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Ex1.xml" ContentType="application/vnd.ms-office.chartex+xml"/>
  <Override PartName="/xl/charts/style31.xml" ContentType="application/vnd.ms-office.chartstyle+xml"/>
  <Override PartName="/xl/charts/colors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ldri\Desktop\Dottorato\Valsesia\CSD and Image Analysis\"/>
    </mc:Choice>
  </mc:AlternateContent>
  <xr:revisionPtr revIDLastSave="0" documentId="13_ncr:1_{41733B5E-818F-44A3-A781-7A8CDD87A4B5}" xr6:coauthVersionLast="47" xr6:coauthVersionMax="47" xr10:uidLastSave="{00000000-0000-0000-0000-000000000000}"/>
  <bookViews>
    <workbookView xWindow="-108" yWindow="-108" windowWidth="23256" windowHeight="12456" firstSheet="3" activeTab="6" xr2:uid="{5DBBC798-5259-4BC1-BE53-26D056C08C55}"/>
  </bookViews>
  <sheets>
    <sheet name="Giavine Rosse I" sheetId="15" r:id="rId1"/>
    <sheet name="Block I (Paola)" sheetId="14" r:id="rId2"/>
    <sheet name="Block II (Giulio)" sheetId="13" r:id="rId3"/>
    <sheet name="Giavine Rosse V" sheetId="16" r:id="rId4"/>
    <sheet name="Block III (Giorgio)" sheetId="22" r:id="rId5"/>
    <sheet name="SP299W" sheetId="17" r:id="rId6"/>
    <sheet name="Thin pst" sheetId="33" r:id="rId7"/>
    <sheet name="CSDs" sheetId="21" r:id="rId8"/>
    <sheet name="Histograms" sheetId="30" r:id="rId9"/>
    <sheet name="Scatter&amp;Box Plots" sheetId="31" r:id="rId10"/>
  </sheets>
  <definedNames>
    <definedName name="_xlnm._FilterDatabase" localSheetId="8" hidden="1">Histograms!$A$1:$AQ$1102</definedName>
    <definedName name="_xlchart.v1.0" hidden="1">'Scatter&amp;Box Plots'!$D$5:$D$1042</definedName>
    <definedName name="_xlchart.v1.1" hidden="1">'Scatter&amp;Box Plots'!$G$5:$G$1600</definedName>
    <definedName name="_xlchart.v1.2" hidden="1">'Scatter&amp;Box Plots'!$J$5:$J$797</definedName>
    <definedName name="_xlchart.v1.3" hidden="1">'Scatter&amp;Box Plots'!$M$5:$M$300</definedName>
    <definedName name="_xlchart.v1.4" hidden="1">'Scatter&amp;Box Plots'!$P$5:$P$1110</definedName>
    <definedName name="_xlchart.v1.5" hidden="1">'Scatter&amp;Box Plots'!$S$5:$S$1120</definedName>
  </definedNames>
  <calcPr calcId="191029"/>
  <pivotCaches>
    <pivotCache cacheId="0" r:id="rId11"/>
    <pivotCache cacheId="1" r:id="rId12"/>
    <pivotCache cacheId="2" r:id="rId13"/>
    <pivotCache cacheId="3" r:id="rId14"/>
    <pivotCache cacheId="4" r:id="rId15"/>
    <pivotCache cacheId="5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5" i="21" l="1"/>
  <c r="AK6" i="21"/>
  <c r="AK7" i="21"/>
  <c r="AK8" i="21"/>
  <c r="AK9" i="21"/>
  <c r="AK10" i="21"/>
  <c r="AK4" i="21"/>
  <c r="B8" i="33"/>
  <c r="B9" i="33" s="1"/>
  <c r="A8" i="33"/>
  <c r="A9" i="33" s="1"/>
  <c r="C9" i="22"/>
  <c r="C9" i="16"/>
  <c r="C9" i="13"/>
  <c r="C9" i="14"/>
  <c r="C9" i="15"/>
  <c r="C9" i="17"/>
  <c r="B9" i="22"/>
  <c r="AP1092" i="30"/>
  <c r="AP1080" i="30"/>
  <c r="AQ1080" i="30" s="1"/>
  <c r="AP1052" i="30"/>
  <c r="AQ1052" i="30" s="1"/>
  <c r="AP969" i="30"/>
  <c r="AQ969" i="30" s="1"/>
  <c r="AP868" i="30"/>
  <c r="AQ868" i="30" s="1"/>
  <c r="AP730" i="30"/>
  <c r="AQ730" i="30" s="1"/>
  <c r="AP590" i="30"/>
  <c r="AQ590" i="30" s="1"/>
  <c r="AP454" i="30"/>
  <c r="AQ454" i="30" s="1"/>
  <c r="AP329" i="30"/>
  <c r="AQ329" i="30" s="1"/>
  <c r="AP219" i="30"/>
  <c r="AP150" i="30"/>
  <c r="AQ150" i="30" s="1"/>
  <c r="AP95" i="30"/>
  <c r="AQ95" i="30" s="1"/>
  <c r="AP54" i="30"/>
  <c r="AQ54" i="30" s="1"/>
  <c r="AP26" i="30"/>
  <c r="AQ26" i="30" s="1"/>
  <c r="AP14" i="30"/>
  <c r="AQ14" i="30" s="1"/>
  <c r="AP8" i="30"/>
  <c r="AQ8" i="30" s="1"/>
  <c r="AQ1092" i="30"/>
  <c r="AQ219" i="30"/>
  <c r="AP6" i="30"/>
  <c r="AQ6" i="30" s="1"/>
  <c r="AI1013" i="30"/>
  <c r="AJ1013" i="30" s="1"/>
  <c r="AI988" i="30"/>
  <c r="AJ988" i="30" s="1"/>
  <c r="AI937" i="30"/>
  <c r="AJ937" i="30" s="1"/>
  <c r="AI823" i="30"/>
  <c r="AJ823" i="30" s="1"/>
  <c r="AI702" i="30"/>
  <c r="AJ702" i="30" s="1"/>
  <c r="AI571" i="30"/>
  <c r="AJ571" i="30" s="1"/>
  <c r="AI435" i="30"/>
  <c r="AJ435" i="30" s="1"/>
  <c r="AI342" i="30"/>
  <c r="AJ342" i="30" s="1"/>
  <c r="AI236" i="30"/>
  <c r="AJ236" i="30" s="1"/>
  <c r="AI182" i="30"/>
  <c r="AJ182" i="30" s="1"/>
  <c r="AI118" i="30"/>
  <c r="AJ118" i="30" s="1"/>
  <c r="AI68" i="30"/>
  <c r="AJ68" i="30" s="1"/>
  <c r="AI47" i="30"/>
  <c r="AJ47" i="30" s="1"/>
  <c r="AI29" i="30"/>
  <c r="AJ29" i="30" s="1"/>
  <c r="AI16" i="30"/>
  <c r="AJ16" i="30" s="1"/>
  <c r="AI10" i="30"/>
  <c r="AJ10" i="30" s="1"/>
  <c r="AI6" i="30"/>
  <c r="AJ6" i="30" s="1"/>
  <c r="AB310" i="30"/>
  <c r="AC310" i="30" s="1"/>
  <c r="AB302" i="30"/>
  <c r="AC302" i="30" s="1"/>
  <c r="AB284" i="30"/>
  <c r="AC284" i="30" s="1"/>
  <c r="AB247" i="30"/>
  <c r="AC247" i="30" s="1"/>
  <c r="AB202" i="30"/>
  <c r="AC202" i="30" s="1"/>
  <c r="AB160" i="30"/>
  <c r="AC160" i="30" s="1"/>
  <c r="AB124" i="30"/>
  <c r="AC124" i="30" s="1"/>
  <c r="AB89" i="30"/>
  <c r="AC89" i="30" s="1"/>
  <c r="AB65" i="30"/>
  <c r="AC65" i="30" s="1"/>
  <c r="AB40" i="30"/>
  <c r="AC40" i="30" s="1"/>
  <c r="AB30" i="30"/>
  <c r="AC30" i="30" s="1"/>
  <c r="AB16" i="30"/>
  <c r="AC16" i="30" s="1"/>
  <c r="AB14" i="30"/>
  <c r="AC14" i="30" s="1"/>
  <c r="AB8" i="30"/>
  <c r="AC8" i="30" s="1"/>
  <c r="AB6" i="30"/>
  <c r="AC6" i="30" s="1"/>
  <c r="U748" i="30"/>
  <c r="V748" i="30" s="1"/>
  <c r="U722" i="30"/>
  <c r="V722" i="30" s="1"/>
  <c r="U658" i="30"/>
  <c r="V658" i="30" s="1"/>
  <c r="U557" i="30"/>
  <c r="V557" i="30" s="1"/>
  <c r="U469" i="30"/>
  <c r="V469" i="30" s="1"/>
  <c r="U352" i="30"/>
  <c r="V352" i="30" s="1"/>
  <c r="U267" i="30"/>
  <c r="V267" i="30" s="1"/>
  <c r="U200" i="30"/>
  <c r="V200" i="30" s="1"/>
  <c r="U145" i="30"/>
  <c r="V145" i="30" s="1"/>
  <c r="U97" i="30"/>
  <c r="V97" i="30" s="1"/>
  <c r="U65" i="30"/>
  <c r="V65" i="30" s="1"/>
  <c r="U41" i="30"/>
  <c r="V41" i="30" s="1"/>
  <c r="U33" i="30"/>
  <c r="V33" i="30" s="1"/>
  <c r="U19" i="30"/>
  <c r="V19" i="30" s="1"/>
  <c r="U15" i="30"/>
  <c r="V15" i="30" s="1"/>
  <c r="U11" i="30"/>
  <c r="V11" i="30" s="1"/>
  <c r="U6" i="30"/>
  <c r="V6" i="30" s="1"/>
  <c r="N346" i="30"/>
  <c r="O346" i="30" s="1"/>
  <c r="N344" i="30"/>
  <c r="O344" i="30" s="1"/>
  <c r="N333" i="30"/>
  <c r="O333" i="30" s="1"/>
  <c r="N306" i="30"/>
  <c r="O306" i="30" s="1"/>
  <c r="N266" i="30"/>
  <c r="O266" i="30" s="1"/>
  <c r="N214" i="30"/>
  <c r="O214" i="30" s="1"/>
  <c r="N167" i="30"/>
  <c r="O167" i="30" s="1"/>
  <c r="N130" i="30"/>
  <c r="O130" i="30" s="1"/>
  <c r="N81" i="30"/>
  <c r="O81" i="30" s="1"/>
  <c r="N60" i="30"/>
  <c r="O60" i="30" s="1"/>
  <c r="N48" i="30"/>
  <c r="O48" i="30" s="1"/>
  <c r="N33" i="30"/>
  <c r="O33" i="30" s="1"/>
  <c r="N26" i="30"/>
  <c r="O26" i="30" s="1"/>
  <c r="N19" i="30"/>
  <c r="O19" i="30" s="1"/>
  <c r="N15" i="30"/>
  <c r="O15" i="30" s="1"/>
  <c r="N11" i="30"/>
  <c r="O11" i="30" s="1"/>
  <c r="N9" i="30"/>
  <c r="O9" i="30" s="1"/>
  <c r="N6" i="30"/>
  <c r="O6" i="30" s="1"/>
  <c r="P4" i="30"/>
  <c r="G1017" i="30"/>
  <c r="G998" i="30"/>
  <c r="G926" i="30"/>
  <c r="G834" i="30"/>
  <c r="H834" i="30" s="1"/>
  <c r="G708" i="30"/>
  <c r="H708" i="30" s="1"/>
  <c r="G576" i="30"/>
  <c r="H576" i="30" s="1"/>
  <c r="G445" i="30"/>
  <c r="H445" i="30" s="1"/>
  <c r="G339" i="30"/>
  <c r="H339" i="30" s="1"/>
  <c r="G236" i="30"/>
  <c r="H236" i="30" s="1"/>
  <c r="G154" i="30"/>
  <c r="H154" i="30" s="1"/>
  <c r="G101" i="30"/>
  <c r="H101" i="30" s="1"/>
  <c r="G68" i="30"/>
  <c r="H68" i="30" s="1"/>
  <c r="G40" i="30"/>
  <c r="H40" i="30" s="1"/>
  <c r="G25" i="30"/>
  <c r="H25" i="30" s="1"/>
  <c r="G12" i="30"/>
  <c r="H12" i="30" s="1"/>
  <c r="G8" i="30"/>
  <c r="H8" i="30" s="1"/>
  <c r="H1017" i="30"/>
  <c r="H998" i="30"/>
  <c r="H926" i="30"/>
  <c r="G6" i="30"/>
  <c r="H6" i="30" s="1"/>
  <c r="AK4" i="30"/>
  <c r="AD4" i="30"/>
  <c r="W4" i="30"/>
  <c r="I4" i="30"/>
  <c r="B4" i="30"/>
  <c r="S3" i="22"/>
  <c r="S3" i="16"/>
  <c r="S3" i="13"/>
  <c r="S3" i="14"/>
  <c r="S3" i="15"/>
  <c r="L6" i="30"/>
  <c r="L99" i="30"/>
  <c r="L96" i="30"/>
  <c r="L131" i="30"/>
  <c r="L157" i="30"/>
  <c r="L208" i="30"/>
  <c r="L303" i="30"/>
  <c r="L173" i="30"/>
  <c r="L139" i="30"/>
  <c r="L105" i="30"/>
  <c r="L224" i="30"/>
  <c r="L88" i="30"/>
  <c r="L56" i="30"/>
  <c r="L291" i="30"/>
  <c r="L144" i="30"/>
  <c r="L316" i="30"/>
  <c r="L249" i="30"/>
  <c r="L280" i="30"/>
  <c r="L209" i="30"/>
  <c r="L156" i="30"/>
  <c r="L317" i="30"/>
  <c r="L241" i="30"/>
  <c r="L112" i="30"/>
  <c r="L312" i="30"/>
  <c r="L117" i="30"/>
  <c r="L77" i="30"/>
  <c r="L183" i="30"/>
  <c r="L103" i="30"/>
  <c r="L203" i="30"/>
  <c r="L129" i="30"/>
  <c r="L187" i="30"/>
  <c r="L217" i="30"/>
  <c r="L180" i="30"/>
  <c r="L45" i="30"/>
  <c r="L125" i="30"/>
  <c r="L25" i="30"/>
  <c r="L70" i="30"/>
  <c r="L12" i="30"/>
  <c r="L304" i="30"/>
  <c r="L324" i="30"/>
  <c r="L188" i="30"/>
  <c r="L237" i="30"/>
  <c r="L242" i="30"/>
  <c r="L231" i="30"/>
  <c r="L132" i="30"/>
  <c r="L68" i="30"/>
  <c r="L83" i="30"/>
  <c r="L151" i="30"/>
  <c r="L211" i="30"/>
  <c r="L176" i="30"/>
  <c r="L37" i="30"/>
  <c r="L39" i="30"/>
  <c r="L285" i="30"/>
  <c r="L190" i="30"/>
  <c r="L22" i="30"/>
  <c r="L185" i="30"/>
  <c r="L245" i="30"/>
  <c r="L281" i="30"/>
  <c r="L286" i="30"/>
  <c r="L130" i="30"/>
  <c r="L196" i="30"/>
  <c r="L133" i="30"/>
  <c r="L136" i="30"/>
  <c r="L16" i="30"/>
  <c r="L174" i="30"/>
  <c r="L325" i="30"/>
  <c r="L227" i="30"/>
  <c r="L7" i="30"/>
  <c r="L18" i="30"/>
  <c r="L265" i="30"/>
  <c r="L197" i="30"/>
  <c r="L306" i="30"/>
  <c r="L246" i="30"/>
  <c r="L247" i="30"/>
  <c r="L326" i="30"/>
  <c r="L97" i="30"/>
  <c r="L218" i="30"/>
  <c r="L23" i="30"/>
  <c r="L232" i="30"/>
  <c r="L75" i="30"/>
  <c r="L98" i="30"/>
  <c r="L17" i="30"/>
  <c r="L73" i="30"/>
  <c r="L252" i="30"/>
  <c r="L67" i="30"/>
  <c r="L101" i="30"/>
  <c r="L128" i="30"/>
  <c r="L262" i="30"/>
  <c r="L72" i="30"/>
  <c r="L118" i="30"/>
  <c r="L110" i="30"/>
  <c r="L135" i="30"/>
  <c r="L307" i="30"/>
  <c r="L79" i="30"/>
  <c r="L149" i="30"/>
  <c r="L236" i="30"/>
  <c r="L266" i="30"/>
  <c r="L298" i="30"/>
  <c r="L80" i="30"/>
  <c r="L267" i="30"/>
  <c r="L36" i="30"/>
  <c r="L123" i="30"/>
  <c r="L225" i="30"/>
  <c r="L171" i="30"/>
  <c r="L277" i="30"/>
  <c r="L140" i="30"/>
  <c r="L46" i="30"/>
  <c r="L228" i="30"/>
  <c r="L87" i="30"/>
  <c r="L158" i="30"/>
  <c r="L220" i="30"/>
  <c r="L204" i="30"/>
  <c r="L57" i="30"/>
  <c r="L257" i="30"/>
  <c r="L20" i="30"/>
  <c r="L122" i="30"/>
  <c r="L40" i="30"/>
  <c r="L234" i="30"/>
  <c r="L198" i="30"/>
  <c r="L294" i="30"/>
  <c r="L120" i="30"/>
  <c r="L235" i="30"/>
  <c r="L146" i="30"/>
  <c r="L327" i="30"/>
  <c r="L221" i="30"/>
  <c r="L11" i="30"/>
  <c r="L10" i="30"/>
  <c r="L32" i="30"/>
  <c r="L30" i="30"/>
  <c r="L308" i="30"/>
  <c r="L230" i="30"/>
  <c r="L321" i="30"/>
  <c r="L238" i="30"/>
  <c r="L192" i="30"/>
  <c r="L189" i="30"/>
  <c r="L328" i="30"/>
  <c r="L243" i="30"/>
  <c r="L13" i="30"/>
  <c r="L111" i="30"/>
  <c r="L282" i="30"/>
  <c r="L194" i="30"/>
  <c r="L253" i="30"/>
  <c r="L100" i="30"/>
  <c r="L47" i="30"/>
  <c r="L159" i="30"/>
  <c r="L223" i="30"/>
  <c r="L322" i="30"/>
  <c r="L113" i="30"/>
  <c r="L200" i="30"/>
  <c r="L222" i="30"/>
  <c r="L272" i="30"/>
  <c r="L213" i="30"/>
  <c r="L53" i="30"/>
  <c r="L84" i="30"/>
  <c r="L168" i="30"/>
  <c r="L313" i="30"/>
  <c r="L278" i="30"/>
  <c r="L107" i="30"/>
  <c r="L92" i="30"/>
  <c r="L95" i="30"/>
  <c r="L268" i="30"/>
  <c r="L150" i="30"/>
  <c r="L301" i="30"/>
  <c r="L177" i="30"/>
  <c r="L63" i="30"/>
  <c r="L175" i="30"/>
  <c r="L14" i="30"/>
  <c r="L104" i="30"/>
  <c r="L283" i="30"/>
  <c r="L9" i="30"/>
  <c r="L270" i="30"/>
  <c r="L214" i="30"/>
  <c r="L124" i="30"/>
  <c r="L145" i="30"/>
  <c r="L116" i="30"/>
  <c r="L71" i="30"/>
  <c r="L54" i="30"/>
  <c r="L207" i="30"/>
  <c r="L43" i="30"/>
  <c r="L61" i="30"/>
  <c r="L258" i="30"/>
  <c r="L210" i="30"/>
  <c r="L33" i="30"/>
  <c r="L152" i="30"/>
  <c r="L38" i="30"/>
  <c r="L64" i="30"/>
  <c r="L27" i="30"/>
  <c r="L160" i="30"/>
  <c r="L35" i="30"/>
  <c r="L147" i="30"/>
  <c r="L49" i="30"/>
  <c r="L309" i="30"/>
  <c r="L94" i="30"/>
  <c r="L44" i="30"/>
  <c r="L292" i="30"/>
  <c r="L269" i="30"/>
  <c r="L154" i="30"/>
  <c r="L279" i="30"/>
  <c r="L263" i="30"/>
  <c r="L142" i="30"/>
  <c r="L114" i="30"/>
  <c r="L127" i="30"/>
  <c r="L212" i="30"/>
  <c r="L31" i="30"/>
  <c r="L76" i="30"/>
  <c r="L191" i="30"/>
  <c r="L69" i="30"/>
  <c r="L82" i="30"/>
  <c r="L153" i="30"/>
  <c r="L65" i="30"/>
  <c r="L293" i="30"/>
  <c r="L172" i="30"/>
  <c r="L178" i="30"/>
  <c r="L239" i="30"/>
  <c r="L8" i="30"/>
  <c r="L318" i="30"/>
  <c r="L86" i="30"/>
  <c r="L155" i="30"/>
  <c r="L28" i="30"/>
  <c r="L42" i="30"/>
  <c r="L170" i="30"/>
  <c r="L193" i="30"/>
  <c r="L29" i="30"/>
  <c r="L287" i="30"/>
  <c r="L134" i="30"/>
  <c r="L255" i="30"/>
  <c r="L186" i="30"/>
  <c r="L143" i="30"/>
  <c r="L251" i="30"/>
  <c r="L138" i="30"/>
  <c r="L302" i="30"/>
  <c r="L288" i="30"/>
  <c r="L55" i="30"/>
  <c r="L165" i="30"/>
  <c r="L259" i="30"/>
  <c r="L250" i="30"/>
  <c r="L299" i="30"/>
  <c r="L85" i="30"/>
  <c r="L295" i="30"/>
  <c r="L19" i="30"/>
  <c r="L215" i="30"/>
  <c r="L181" i="30"/>
  <c r="L314" i="30"/>
  <c r="L260" i="30"/>
  <c r="L201" i="30"/>
  <c r="L199" i="30"/>
  <c r="L52" i="30"/>
  <c r="L271" i="30"/>
  <c r="L102" i="30"/>
  <c r="L296" i="30"/>
  <c r="L229" i="30"/>
  <c r="L50" i="30"/>
  <c r="L21" i="30"/>
  <c r="L166" i="30"/>
  <c r="L15" i="30"/>
  <c r="L264" i="30"/>
  <c r="L275" i="30"/>
  <c r="L164" i="30"/>
  <c r="L93" i="30"/>
  <c r="L26" i="30"/>
  <c r="L24" i="30"/>
  <c r="L141" i="30"/>
  <c r="L51" i="30"/>
  <c r="L108" i="30"/>
  <c r="L34" i="30"/>
  <c r="L256" i="30"/>
  <c r="L48" i="30"/>
  <c r="L310" i="30"/>
  <c r="L60" i="30"/>
  <c r="L41" i="30"/>
  <c r="L58" i="30"/>
  <c r="L90" i="30"/>
  <c r="L297" i="30"/>
  <c r="L226" i="30"/>
  <c r="L273" i="30"/>
  <c r="L305" i="30"/>
  <c r="L163" i="30"/>
  <c r="L289" i="30"/>
  <c r="L284" i="30"/>
  <c r="L119" i="30"/>
  <c r="L261" i="30"/>
  <c r="L121" i="30"/>
  <c r="L106" i="30"/>
  <c r="L74" i="30"/>
  <c r="L184" i="30"/>
  <c r="L219" i="30"/>
  <c r="L300" i="30"/>
  <c r="L148" i="30"/>
  <c r="L323" i="30"/>
  <c r="L182" i="30"/>
  <c r="L89" i="30"/>
  <c r="L233" i="30"/>
  <c r="L254" i="30"/>
  <c r="L216" i="30"/>
  <c r="L91" i="30"/>
  <c r="L248" i="30"/>
  <c r="L315" i="30"/>
  <c r="L161" i="30"/>
  <c r="L126" i="30"/>
  <c r="L81" i="30"/>
  <c r="L311" i="30"/>
  <c r="L319" i="30"/>
  <c r="L169" i="30"/>
  <c r="L195" i="30"/>
  <c r="L290" i="30"/>
  <c r="L274" i="30"/>
  <c r="L115" i="30"/>
  <c r="L167" i="30"/>
  <c r="L179" i="30"/>
  <c r="L205" i="30"/>
  <c r="L137" i="30"/>
  <c r="L244" i="30"/>
  <c r="L78" i="30"/>
  <c r="L59" i="30"/>
  <c r="L206" i="30"/>
  <c r="L62" i="30"/>
  <c r="L66" i="30"/>
  <c r="L320" i="30"/>
  <c r="L109" i="30"/>
  <c r="L276" i="30"/>
  <c r="L240" i="30"/>
  <c r="L162" i="30"/>
  <c r="L202" i="30"/>
  <c r="S725" i="30"/>
  <c r="S474" i="30"/>
  <c r="S373" i="30"/>
  <c r="S118" i="30"/>
  <c r="S256" i="30"/>
  <c r="S76" i="30"/>
  <c r="S205" i="30"/>
  <c r="S244" i="30"/>
  <c r="S154" i="30"/>
  <c r="S125" i="30"/>
  <c r="S124" i="30"/>
  <c r="S726" i="30"/>
  <c r="S302" i="30"/>
  <c r="S75" i="30"/>
  <c r="S515" i="30"/>
  <c r="S290" i="30"/>
  <c r="S32" i="30"/>
  <c r="S201" i="30"/>
  <c r="S555" i="30"/>
  <c r="S41" i="30"/>
  <c r="S455" i="30"/>
  <c r="S25" i="30"/>
  <c r="S315" i="30"/>
  <c r="S396" i="30"/>
  <c r="S73" i="30"/>
  <c r="S226" i="30"/>
  <c r="S309" i="30"/>
  <c r="S29" i="30"/>
  <c r="S70" i="30"/>
  <c r="S199" i="30"/>
  <c r="S58" i="30"/>
  <c r="S404" i="30"/>
  <c r="S5" i="30"/>
  <c r="S108" i="30"/>
  <c r="S171" i="30"/>
  <c r="S117" i="30"/>
  <c r="S112" i="30"/>
  <c r="S110" i="30"/>
  <c r="S558" i="30"/>
  <c r="S311" i="30"/>
  <c r="S379" i="30"/>
  <c r="S321" i="30"/>
  <c r="S612" i="30"/>
  <c r="S585" i="30"/>
  <c r="S100" i="30"/>
  <c r="S714" i="30"/>
  <c r="S634" i="30"/>
  <c r="S544" i="30"/>
  <c r="S407" i="30"/>
  <c r="S498" i="30"/>
  <c r="S646" i="30"/>
  <c r="S528" i="30"/>
  <c r="S224" i="30"/>
  <c r="S28" i="30"/>
  <c r="S472" i="30"/>
  <c r="S597" i="30"/>
  <c r="S194" i="30"/>
  <c r="S218" i="30"/>
  <c r="S583" i="30"/>
  <c r="S358" i="30"/>
  <c r="S10" i="30"/>
  <c r="S284" i="30"/>
  <c r="S443" i="30"/>
  <c r="S643" i="30"/>
  <c r="S282" i="30"/>
  <c r="S623" i="30"/>
  <c r="S441" i="30"/>
  <c r="S232" i="30"/>
  <c r="S153" i="30"/>
  <c r="S465" i="30"/>
  <c r="S222" i="30"/>
  <c r="S119" i="30"/>
  <c r="S24" i="30"/>
  <c r="S727" i="30"/>
  <c r="S69" i="30"/>
  <c r="S674" i="30"/>
  <c r="S521" i="30"/>
  <c r="S737" i="30"/>
  <c r="S216" i="30"/>
  <c r="S615" i="30"/>
  <c r="S456" i="30"/>
  <c r="S145" i="30"/>
  <c r="S442" i="30"/>
  <c r="S56" i="30"/>
  <c r="S467" i="30"/>
  <c r="S402" i="30"/>
  <c r="S332" i="30"/>
  <c r="S122" i="30"/>
  <c r="S487" i="30"/>
  <c r="S624" i="30"/>
  <c r="S272" i="30"/>
  <c r="S98" i="30"/>
  <c r="S390" i="30"/>
  <c r="S586" i="30"/>
  <c r="S316" i="30"/>
  <c r="S369" i="30"/>
  <c r="S654" i="30"/>
  <c r="S509" i="30"/>
  <c r="S193" i="30"/>
  <c r="S537" i="30"/>
  <c r="S55" i="30"/>
  <c r="S74" i="30"/>
  <c r="S676" i="30"/>
  <c r="S563" i="30"/>
  <c r="S709" i="30"/>
  <c r="S61" i="30"/>
  <c r="S217" i="30"/>
  <c r="S191" i="30"/>
  <c r="S354" i="30"/>
  <c r="S658" i="30"/>
  <c r="S234" i="30"/>
  <c r="S116" i="30"/>
  <c r="S42" i="30"/>
  <c r="S43" i="30"/>
  <c r="S223" i="30"/>
  <c r="S89" i="30"/>
  <c r="S616" i="30"/>
  <c r="S701" i="30"/>
  <c r="S265" i="30"/>
  <c r="S63" i="30"/>
  <c r="S340" i="30"/>
  <c r="S15" i="30"/>
  <c r="S718" i="30"/>
  <c r="S54" i="30"/>
  <c r="S522" i="30"/>
  <c r="S570" i="30"/>
  <c r="S269" i="30"/>
  <c r="S417" i="30"/>
  <c r="S559" i="30"/>
  <c r="S168" i="30"/>
  <c r="S248" i="30"/>
  <c r="S475" i="30"/>
  <c r="S371" i="30"/>
  <c r="S405" i="30"/>
  <c r="S273" i="30"/>
  <c r="S505" i="30"/>
  <c r="S394" i="30"/>
  <c r="S625" i="30"/>
  <c r="S236" i="30"/>
  <c r="S313" i="30"/>
  <c r="S662" i="30"/>
  <c r="S80" i="30"/>
  <c r="S541" i="30"/>
  <c r="S444" i="30"/>
  <c r="S367" i="30"/>
  <c r="S271" i="30"/>
  <c r="S361" i="30"/>
  <c r="S317" i="30"/>
  <c r="S476" i="30"/>
  <c r="S567" i="30"/>
  <c r="S702" i="30"/>
  <c r="S374" i="30"/>
  <c r="S422" i="30"/>
  <c r="S575" i="30"/>
  <c r="S477" i="30"/>
  <c r="S328" i="30"/>
  <c r="S48" i="30"/>
  <c r="S516" i="30"/>
  <c r="S445" i="30"/>
  <c r="S618" i="30"/>
  <c r="S14" i="30"/>
  <c r="S413" i="30"/>
  <c r="S479" i="30"/>
  <c r="S65" i="30"/>
  <c r="S532" i="30"/>
  <c r="S386" i="30"/>
  <c r="S603" i="30"/>
  <c r="S430" i="30"/>
  <c r="S285" i="30"/>
  <c r="S397" i="30"/>
  <c r="S275" i="30"/>
  <c r="S383" i="30"/>
  <c r="S36" i="30"/>
  <c r="S569" i="30"/>
  <c r="S346" i="30"/>
  <c r="S336" i="30"/>
  <c r="S459" i="30"/>
  <c r="S187" i="30"/>
  <c r="S45" i="30"/>
  <c r="S679" i="30"/>
  <c r="S698" i="30"/>
  <c r="S91" i="30"/>
  <c r="S185" i="30"/>
  <c r="S571" i="30"/>
  <c r="S127" i="30"/>
  <c r="S90" i="30"/>
  <c r="S389" i="30"/>
  <c r="S719" i="30"/>
  <c r="S523" i="30"/>
  <c r="S9" i="30"/>
  <c r="S279" i="30"/>
  <c r="S711" i="30"/>
  <c r="S33" i="30"/>
  <c r="S60" i="30"/>
  <c r="S160" i="30"/>
  <c r="S436" i="30"/>
  <c r="S539" i="30"/>
  <c r="S482" i="30"/>
  <c r="S391" i="30"/>
  <c r="S502" i="30"/>
  <c r="S123" i="30"/>
  <c r="S564" i="30"/>
  <c r="S81" i="30"/>
  <c r="S261" i="30"/>
  <c r="S647" i="30"/>
  <c r="S685" i="30"/>
  <c r="S161" i="30"/>
  <c r="S177" i="30"/>
  <c r="S578" i="30"/>
  <c r="S262" i="30"/>
  <c r="S88" i="30"/>
  <c r="S281" i="30"/>
  <c r="S40" i="30"/>
  <c r="S604" i="30"/>
  <c r="S659" i="30"/>
  <c r="S620" i="30"/>
  <c r="S135" i="30"/>
  <c r="S437" i="30"/>
  <c r="S62" i="30"/>
  <c r="S50" i="30"/>
  <c r="S46" i="30"/>
  <c r="S581" i="30"/>
  <c r="S150" i="30"/>
  <c r="S66" i="30"/>
  <c r="S345" i="30"/>
  <c r="S510" i="30"/>
  <c r="S728" i="30"/>
  <c r="S640" i="30"/>
  <c r="S197" i="30"/>
  <c r="S291" i="30"/>
  <c r="S136" i="30"/>
  <c r="S587" i="30"/>
  <c r="S104" i="30"/>
  <c r="S660" i="30"/>
  <c r="S293" i="30"/>
  <c r="S635" i="30"/>
  <c r="S7" i="30"/>
  <c r="S534" i="30"/>
  <c r="S264" i="30"/>
  <c r="S312" i="30"/>
  <c r="S23" i="30"/>
  <c r="S286" i="30"/>
  <c r="S579" i="30"/>
  <c r="S588" i="30"/>
  <c r="S144" i="30"/>
  <c r="S228" i="30"/>
  <c r="S38" i="30"/>
  <c r="S481" i="30"/>
  <c r="S333" i="30"/>
  <c r="S454" i="30"/>
  <c r="S572" i="30"/>
  <c r="S695" i="30"/>
  <c r="S712" i="30"/>
  <c r="S11" i="30"/>
  <c r="S490" i="30"/>
  <c r="S609" i="30"/>
  <c r="S619" i="30"/>
  <c r="S92" i="30"/>
  <c r="S97" i="30"/>
  <c r="S166" i="30"/>
  <c r="S384" i="30"/>
  <c r="S648" i="30"/>
  <c r="S381" i="30"/>
  <c r="S359" i="30"/>
  <c r="S589" i="30"/>
  <c r="S253" i="30"/>
  <c r="S671" i="30"/>
  <c r="S335" i="30"/>
  <c r="S649" i="30"/>
  <c r="S568" i="30"/>
  <c r="S148" i="30"/>
  <c r="S277" i="30"/>
  <c r="S174" i="30"/>
  <c r="S163" i="30"/>
  <c r="S252" i="30"/>
  <c r="S356" i="30"/>
  <c r="S209" i="30"/>
  <c r="S530" i="30"/>
  <c r="S375" i="30"/>
  <c r="S189" i="30"/>
  <c r="S211" i="30"/>
  <c r="S170" i="30"/>
  <c r="S68" i="30"/>
  <c r="S27" i="30"/>
  <c r="S178" i="30"/>
  <c r="S525" i="30"/>
  <c r="S195" i="30"/>
  <c r="S134" i="30"/>
  <c r="S266" i="30"/>
  <c r="S183" i="30"/>
  <c r="S729" i="30"/>
  <c r="S733" i="30"/>
  <c r="S584" i="30"/>
  <c r="S363" i="30"/>
  <c r="S556" i="30"/>
  <c r="S121" i="30"/>
  <c r="S632" i="30"/>
  <c r="S341" i="30"/>
  <c r="S83" i="30"/>
  <c r="S137" i="30"/>
  <c r="S630" i="30"/>
  <c r="S212" i="30"/>
  <c r="S57" i="30"/>
  <c r="S126" i="30"/>
  <c r="S47" i="30"/>
  <c r="S84" i="30"/>
  <c r="S488" i="30"/>
  <c r="S565" i="30"/>
  <c r="S140" i="30"/>
  <c r="S613" i="30"/>
  <c r="S395" i="30"/>
  <c r="S247" i="30"/>
  <c r="S491" i="30"/>
  <c r="S590" i="30"/>
  <c r="S259" i="30"/>
  <c r="S141" i="30"/>
  <c r="S687" i="30"/>
  <c r="S665" i="30"/>
  <c r="S213" i="30"/>
  <c r="S203" i="30"/>
  <c r="S457" i="30"/>
  <c r="S494" i="30"/>
  <c r="S450" i="30"/>
  <c r="S240" i="30"/>
  <c r="S71" i="30"/>
  <c r="S52" i="30"/>
  <c r="S480" i="30"/>
  <c r="S251" i="30"/>
  <c r="S688" i="30"/>
  <c r="S111" i="30"/>
  <c r="S67" i="30"/>
  <c r="S393" i="30"/>
  <c r="S34" i="30"/>
  <c r="S78" i="30"/>
  <c r="S529" i="30"/>
  <c r="S433" i="30"/>
  <c r="S12" i="30"/>
  <c r="S152" i="30"/>
  <c r="S420" i="30"/>
  <c r="S387" i="30"/>
  <c r="S276" i="30"/>
  <c r="S300" i="30"/>
  <c r="S87" i="30"/>
  <c r="S86" i="30"/>
  <c r="S680" i="30"/>
  <c r="S734" i="30"/>
  <c r="S735" i="30"/>
  <c r="S696" i="30"/>
  <c r="S485" i="30"/>
  <c r="S360" i="30"/>
  <c r="S517" i="30"/>
  <c r="S142" i="30"/>
  <c r="S329" i="30"/>
  <c r="S94" i="30"/>
  <c r="S192" i="30"/>
  <c r="S258" i="30"/>
  <c r="S372" i="30"/>
  <c r="S348" i="30"/>
  <c r="S478" i="30"/>
  <c r="S410" i="30"/>
  <c r="S531" i="30"/>
  <c r="S492" i="30"/>
  <c r="S16" i="30"/>
  <c r="S310" i="30"/>
  <c r="S93" i="30"/>
  <c r="S641" i="30"/>
  <c r="S169" i="30"/>
  <c r="S561" i="30"/>
  <c r="S352" i="30"/>
  <c r="S324" i="30"/>
  <c r="S506" i="30"/>
  <c r="S334" i="30"/>
  <c r="S237" i="30"/>
  <c r="S545" i="30"/>
  <c r="S493" i="30"/>
  <c r="S95" i="30"/>
  <c r="S423" i="30"/>
  <c r="S105" i="30"/>
  <c r="S730" i="30"/>
  <c r="S511" i="30"/>
  <c r="S496" i="30"/>
  <c r="S365" i="30"/>
  <c r="S512" i="30"/>
  <c r="S308" i="30"/>
  <c r="S303" i="30"/>
  <c r="S13" i="30"/>
  <c r="S26" i="30"/>
  <c r="S549" i="30"/>
  <c r="S51" i="30"/>
  <c r="S605" i="30"/>
  <c r="S715" i="30"/>
  <c r="S497" i="30"/>
  <c r="S146" i="30"/>
  <c r="S380" i="30"/>
  <c r="S469" i="30"/>
  <c r="S337" i="30"/>
  <c r="S6" i="30"/>
  <c r="S263" i="30"/>
  <c r="S64" i="30"/>
  <c r="S636" i="30"/>
  <c r="S610" i="30"/>
  <c r="S239" i="30"/>
  <c r="S703" i="30"/>
  <c r="S594" i="30"/>
  <c r="S378" i="30"/>
  <c r="S129" i="30"/>
  <c r="S681" i="30"/>
  <c r="S518" i="30"/>
  <c r="S289" i="30"/>
  <c r="S349" i="30"/>
  <c r="S242" i="30"/>
  <c r="S314" i="30"/>
  <c r="S720" i="30"/>
  <c r="S101" i="30"/>
  <c r="S655" i="30"/>
  <c r="S322" i="30"/>
  <c r="S400" i="30"/>
  <c r="S468" i="30"/>
  <c r="S330" i="30"/>
  <c r="S320" i="30"/>
  <c r="S453" i="30"/>
  <c r="S167" i="30"/>
  <c r="S677" i="30"/>
  <c r="S260" i="30"/>
  <c r="S672" i="30"/>
  <c r="S446" i="30"/>
  <c r="S268" i="30"/>
  <c r="S77" i="30"/>
  <c r="S31" i="30"/>
  <c r="S399" i="30"/>
  <c r="S106" i="30"/>
  <c r="S350" i="30"/>
  <c r="S626" i="30"/>
  <c r="S53" i="30"/>
  <c r="S301" i="30"/>
  <c r="S538" i="30"/>
  <c r="S155" i="30"/>
  <c r="S307" i="30"/>
  <c r="S689" i="30"/>
  <c r="S406" i="30"/>
  <c r="S617" i="30"/>
  <c r="S562" i="30"/>
  <c r="S682" i="30"/>
  <c r="S143" i="30"/>
  <c r="S182" i="30"/>
  <c r="S650" i="30"/>
  <c r="S656" i="30"/>
  <c r="S602" i="30"/>
  <c r="S411" i="30"/>
  <c r="S229" i="30"/>
  <c r="S318" i="30"/>
  <c r="S102" i="30"/>
  <c r="S501" i="30"/>
  <c r="S592" i="30"/>
  <c r="S428" i="30"/>
  <c r="S606" i="30"/>
  <c r="S287" i="30"/>
  <c r="S699" i="30"/>
  <c r="S651" i="30"/>
  <c r="S295" i="30"/>
  <c r="S165" i="30"/>
  <c r="S238" i="30"/>
  <c r="S323" i="30"/>
  <c r="S338" i="30"/>
  <c r="S499" i="30"/>
  <c r="S331" i="30"/>
  <c r="S520" i="30"/>
  <c r="S731" i="30"/>
  <c r="S495" i="30"/>
  <c r="S524" i="30"/>
  <c r="S204" i="30"/>
  <c r="S628" i="30"/>
  <c r="S471" i="30"/>
  <c r="S721" i="30"/>
  <c r="S30" i="30"/>
  <c r="S22" i="30"/>
  <c r="S533" i="30"/>
  <c r="S736" i="30"/>
  <c r="S621" i="30"/>
  <c r="S683" i="30"/>
  <c r="S414" i="30"/>
  <c r="S49" i="30"/>
  <c r="S666" i="30"/>
  <c r="S82" i="30"/>
  <c r="S598" i="30"/>
  <c r="S547" i="30"/>
  <c r="S607" i="30"/>
  <c r="S288" i="30"/>
  <c r="S241" i="30"/>
  <c r="S500" i="30"/>
  <c r="S20" i="30"/>
  <c r="S560" i="30"/>
  <c r="S447" i="30"/>
  <c r="S644" i="30"/>
  <c r="S21" i="30"/>
  <c r="S408" i="30"/>
  <c r="S159" i="30"/>
  <c r="S173" i="30"/>
  <c r="S267" i="30"/>
  <c r="S710" i="30"/>
  <c r="S580" i="30"/>
  <c r="S507" i="30"/>
  <c r="S692" i="30"/>
  <c r="S439" i="30"/>
  <c r="S667" i="30"/>
  <c r="S686" i="30"/>
  <c r="S546" i="30"/>
  <c r="S415" i="30"/>
  <c r="S473" i="30"/>
  <c r="S462" i="30"/>
  <c r="S536" i="30"/>
  <c r="S103" i="30"/>
  <c r="S591" i="30"/>
  <c r="S645" i="30"/>
  <c r="S44" i="30"/>
  <c r="S526" i="30"/>
  <c r="S181" i="30"/>
  <c r="S351" i="30"/>
  <c r="S202" i="30"/>
  <c r="S409" i="30"/>
  <c r="S722" i="30"/>
  <c r="S179" i="30"/>
  <c r="S18" i="30"/>
  <c r="S198" i="30"/>
  <c r="S208" i="30"/>
  <c r="S278" i="30"/>
  <c r="S716" i="30"/>
  <c r="S184" i="30"/>
  <c r="S527" i="30"/>
  <c r="S693" i="30"/>
  <c r="S246" i="30"/>
  <c r="S435" i="30"/>
  <c r="S233" i="30"/>
  <c r="S156" i="30"/>
  <c r="S642" i="30"/>
  <c r="S431" i="30"/>
  <c r="S614" i="30"/>
  <c r="S542" i="30"/>
  <c r="S668" i="30"/>
  <c r="S190" i="30"/>
  <c r="S424" i="30"/>
  <c r="S306" i="30"/>
  <c r="S85" i="30"/>
  <c r="S552" i="30"/>
  <c r="S377" i="30"/>
  <c r="S418" i="30"/>
  <c r="S458" i="30"/>
  <c r="S353" i="30"/>
  <c r="S434" i="30"/>
  <c r="S186" i="30"/>
  <c r="S633" i="30"/>
  <c r="S724" i="30"/>
  <c r="S344" i="30"/>
  <c r="S376" i="30"/>
  <c r="S388" i="30"/>
  <c r="S207" i="30"/>
  <c r="S573" i="30"/>
  <c r="S723" i="30"/>
  <c r="S576" i="30"/>
  <c r="S113" i="30"/>
  <c r="S274" i="30"/>
  <c r="S368" i="30"/>
  <c r="S59" i="30"/>
  <c r="S392" i="30"/>
  <c r="S652" i="30"/>
  <c r="S700" i="30"/>
  <c r="S593" i="30"/>
  <c r="S553" i="30"/>
  <c r="S637" i="30"/>
  <c r="S717" i="30"/>
  <c r="S470" i="30"/>
  <c r="S690" i="30"/>
  <c r="S8" i="30"/>
  <c r="S663" i="30"/>
  <c r="S460" i="30"/>
  <c r="S158" i="30"/>
  <c r="S221" i="30"/>
  <c r="S577" i="30"/>
  <c r="S519" i="30"/>
  <c r="S138" i="30"/>
  <c r="S653" i="30"/>
  <c r="S319" i="30"/>
  <c r="S608" i="30"/>
  <c r="S210" i="30"/>
  <c r="S451" i="30"/>
  <c r="S115" i="30"/>
  <c r="S600" i="30"/>
  <c r="S17" i="30"/>
  <c r="S157" i="30"/>
  <c r="S599" i="30"/>
  <c r="S738" i="30"/>
  <c r="S139" i="30"/>
  <c r="S403" i="30"/>
  <c r="S200" i="30"/>
  <c r="S149" i="30"/>
  <c r="S419" i="30"/>
  <c r="S299" i="30"/>
  <c r="S631" i="30"/>
  <c r="S304" i="30"/>
  <c r="S440" i="30"/>
  <c r="S37" i="30"/>
  <c r="S448" i="30"/>
  <c r="S364" i="30"/>
  <c r="S554" i="30"/>
  <c r="S673" i="30"/>
  <c r="S601" i="30"/>
  <c r="S99" i="30"/>
  <c r="S227" i="30"/>
  <c r="S249" i="30"/>
  <c r="S704" i="30"/>
  <c r="S461" i="30"/>
  <c r="S283" i="30"/>
  <c r="S486" i="30"/>
  <c r="S357" i="30"/>
  <c r="S39" i="30"/>
  <c r="S535" i="30"/>
  <c r="S574" i="30"/>
  <c r="S551" i="30"/>
  <c r="S398" i="30"/>
  <c r="S114" i="30"/>
  <c r="S342" i="30"/>
  <c r="S132" i="30"/>
  <c r="S72" i="30"/>
  <c r="S292" i="30"/>
  <c r="S425" i="30"/>
  <c r="S164" i="30"/>
  <c r="S514" i="30"/>
  <c r="S429" i="30"/>
  <c r="S79" i="30"/>
  <c r="S426" i="30"/>
  <c r="S215" i="30"/>
  <c r="S401" i="30"/>
  <c r="S657" i="30"/>
  <c r="S254" i="30"/>
  <c r="S327" i="30"/>
  <c r="S713" i="30"/>
  <c r="S508" i="30"/>
  <c r="S231" i="30"/>
  <c r="S385" i="30"/>
  <c r="S120" i="30"/>
  <c r="S669" i="30"/>
  <c r="S305" i="30"/>
  <c r="S639" i="30"/>
  <c r="S131" i="30"/>
  <c r="S96" i="30"/>
  <c r="S705" i="30"/>
  <c r="S629" i="30"/>
  <c r="S670" i="30"/>
  <c r="S691" i="30"/>
  <c r="S370" i="30"/>
  <c r="S432" i="30"/>
  <c r="S622" i="30"/>
  <c r="S35" i="30"/>
  <c r="S347" i="30"/>
  <c r="S566" i="30"/>
  <c r="S176" i="30"/>
  <c r="S130" i="30"/>
  <c r="S214" i="30"/>
  <c r="S355" i="30"/>
  <c r="S675" i="30"/>
  <c r="S503" i="30"/>
  <c r="S421" i="30"/>
  <c r="S162" i="30"/>
  <c r="S362" i="30"/>
  <c r="S294" i="30"/>
  <c r="S109" i="30"/>
  <c r="S257" i="30"/>
  <c r="S484" i="30"/>
  <c r="S449" i="30"/>
  <c r="S297" i="30"/>
  <c r="S595" i="30"/>
  <c r="S270" i="30"/>
  <c r="S684" i="30"/>
  <c r="S219" i="30"/>
  <c r="S412" i="30"/>
  <c r="S133" i="30"/>
  <c r="S678" i="30"/>
  <c r="S206" i="30"/>
  <c r="S513" i="30"/>
  <c r="S483" i="30"/>
  <c r="S611" i="30"/>
  <c r="S664" i="30"/>
  <c r="S298" i="30"/>
  <c r="S504" i="30"/>
  <c r="S107" i="30"/>
  <c r="S175" i="30"/>
  <c r="S196" i="30"/>
  <c r="S128" i="30"/>
  <c r="S220" i="30"/>
  <c r="S366" i="30"/>
  <c r="S343" i="30"/>
  <c r="S235" i="30"/>
  <c r="S230" i="30"/>
  <c r="S382" i="30"/>
  <c r="S596" i="30"/>
  <c r="S245" i="30"/>
  <c r="S489" i="30"/>
  <c r="S416" i="30"/>
  <c r="S638" i="30"/>
  <c r="S466" i="30"/>
  <c r="S550" i="30"/>
  <c r="S627" i="30"/>
  <c r="S732" i="30"/>
  <c r="S255" i="30"/>
  <c r="S172" i="30"/>
  <c r="S326" i="30"/>
  <c r="S250" i="30"/>
  <c r="S151" i="30"/>
  <c r="S225" i="30"/>
  <c r="S706" i="30"/>
  <c r="S548" i="30"/>
  <c r="S243" i="30"/>
  <c r="S325" i="30"/>
  <c r="S694" i="30"/>
  <c r="S427" i="30"/>
  <c r="S296" i="30"/>
  <c r="S464" i="30"/>
  <c r="S147" i="30"/>
  <c r="S707" i="30"/>
  <c r="S543" i="30"/>
  <c r="S188" i="30"/>
  <c r="S697" i="30"/>
  <c r="S280" i="30"/>
  <c r="S582" i="30"/>
  <c r="S339" i="30"/>
  <c r="S180" i="30"/>
  <c r="S708" i="30"/>
  <c r="S661" i="30"/>
  <c r="S452" i="30"/>
  <c r="S463" i="30"/>
  <c r="S557" i="30"/>
  <c r="S438" i="30"/>
  <c r="S540" i="30"/>
  <c r="Z108" i="30"/>
  <c r="Z155" i="30"/>
  <c r="Z240" i="30"/>
  <c r="Z154" i="30"/>
  <c r="Z128" i="30"/>
  <c r="Z269" i="30"/>
  <c r="Z284" i="30"/>
  <c r="Z102" i="30"/>
  <c r="Z24" i="30"/>
  <c r="Z33" i="30"/>
  <c r="Z258" i="30"/>
  <c r="Z107" i="30"/>
  <c r="Z42" i="30"/>
  <c r="Z16" i="30"/>
  <c r="Z283" i="30"/>
  <c r="Z172" i="30"/>
  <c r="Z244" i="30"/>
  <c r="Z255" i="30"/>
  <c r="Z235" i="30"/>
  <c r="Z122" i="30"/>
  <c r="Z48" i="30"/>
  <c r="Z124" i="30"/>
  <c r="Z114" i="30"/>
  <c r="Z286" i="30"/>
  <c r="Z144" i="30"/>
  <c r="Z216" i="30"/>
  <c r="Z61" i="30"/>
  <c r="Z293" i="30"/>
  <c r="Z198" i="30"/>
  <c r="Z261" i="30"/>
  <c r="Z25" i="30"/>
  <c r="Z46" i="30"/>
  <c r="Z278" i="30"/>
  <c r="Z259" i="30"/>
  <c r="Z207" i="30"/>
  <c r="Z78" i="30"/>
  <c r="Z210" i="30"/>
  <c r="Z23" i="30"/>
  <c r="Z202" i="30"/>
  <c r="Z256" i="30"/>
  <c r="Z191" i="30"/>
  <c r="Z157" i="30"/>
  <c r="Z294" i="30"/>
  <c r="Z277" i="30"/>
  <c r="Z279" i="30"/>
  <c r="Z94" i="30"/>
  <c r="Z179" i="30"/>
  <c r="Z251" i="30"/>
  <c r="Z234" i="30"/>
  <c r="Z131" i="30"/>
  <c r="Z45" i="30"/>
  <c r="Z246" i="30"/>
  <c r="Z130" i="30"/>
  <c r="Z37" i="30"/>
  <c r="Z28" i="30"/>
  <c r="Z132" i="30"/>
  <c r="Z224" i="30"/>
  <c r="Z295" i="30"/>
  <c r="Z82" i="30"/>
  <c r="Z63" i="30"/>
  <c r="Z54" i="30"/>
  <c r="Z43" i="30"/>
  <c r="Z105" i="30"/>
  <c r="Z120" i="30"/>
  <c r="Z88" i="30"/>
  <c r="Z91" i="30"/>
  <c r="Z232" i="30"/>
  <c r="Z174" i="30"/>
  <c r="Z39" i="30"/>
  <c r="Z220" i="30"/>
  <c r="Z287" i="30"/>
  <c r="Z289" i="30"/>
  <c r="Z47" i="30"/>
  <c r="Z281" i="30"/>
  <c r="Z35" i="30"/>
  <c r="Z211" i="30"/>
  <c r="Z5" i="30"/>
  <c r="Z50" i="30"/>
  <c r="Z285" i="30"/>
  <c r="Z169" i="30"/>
  <c r="Z97" i="30"/>
  <c r="Z145" i="30"/>
  <c r="Z40" i="30"/>
  <c r="Z214" i="30"/>
  <c r="Z262" i="30"/>
  <c r="Z290" i="30"/>
  <c r="Z218" i="30"/>
  <c r="Z288" i="30"/>
  <c r="Z85" i="30"/>
  <c r="Z270" i="30"/>
  <c r="Z274" i="30"/>
  <c r="Z280" i="30"/>
  <c r="Z127" i="30"/>
  <c r="Z181" i="30"/>
  <c r="Z257" i="30"/>
  <c r="Z221" i="30"/>
  <c r="Z254" i="30"/>
  <c r="Z62" i="30"/>
  <c r="Z51" i="30"/>
  <c r="Z68" i="30"/>
  <c r="Z199" i="30"/>
  <c r="Z167" i="30"/>
  <c r="Z14" i="30"/>
  <c r="Z215" i="30"/>
  <c r="Z65" i="30"/>
  <c r="Z153" i="30"/>
  <c r="Z73" i="30"/>
  <c r="Z160" i="30"/>
  <c r="Z209" i="30"/>
  <c r="Z17" i="30"/>
  <c r="Z126" i="30"/>
  <c r="Z151" i="30"/>
  <c r="Z26" i="30"/>
  <c r="Z113" i="30"/>
  <c r="Z103" i="30"/>
  <c r="Z44" i="30"/>
  <c r="Z165" i="30"/>
  <c r="Z192" i="30"/>
  <c r="Z83" i="30"/>
  <c r="Z222" i="30"/>
  <c r="Z142" i="30"/>
  <c r="Z201" i="30"/>
  <c r="Z185" i="30"/>
  <c r="Z204" i="30"/>
  <c r="Z158" i="30"/>
  <c r="Z34" i="30"/>
  <c r="Z112" i="30"/>
  <c r="Z152" i="30"/>
  <c r="Z133" i="30"/>
  <c r="Z89" i="30"/>
  <c r="Z109" i="30"/>
  <c r="Z92" i="30"/>
  <c r="Z66" i="30"/>
  <c r="Z75" i="30"/>
  <c r="Z219" i="30"/>
  <c r="Z7" i="30"/>
  <c r="Z137" i="30"/>
  <c r="Z100" i="30"/>
  <c r="Z11" i="30"/>
  <c r="Z67" i="30"/>
  <c r="Z176" i="30"/>
  <c r="Z138" i="30"/>
  <c r="Z245" i="30"/>
  <c r="Z164" i="30"/>
  <c r="Z10" i="30"/>
  <c r="Z87" i="30"/>
  <c r="Z241" i="30"/>
  <c r="Z228" i="30"/>
  <c r="Z242" i="30"/>
  <c r="Z57" i="30"/>
  <c r="Z175" i="30"/>
  <c r="Z135" i="30"/>
  <c r="Z223" i="30"/>
  <c r="Z184" i="30"/>
  <c r="Z178" i="30"/>
  <c r="Z9" i="30"/>
  <c r="Z156" i="30"/>
  <c r="Z30" i="30"/>
  <c r="Z8" i="30"/>
  <c r="Z182" i="30"/>
  <c r="Z64" i="30"/>
  <c r="Z18" i="30"/>
  <c r="Z19" i="30"/>
  <c r="Z275" i="30"/>
  <c r="Z27" i="30"/>
  <c r="Z15" i="30"/>
  <c r="Z38" i="30"/>
  <c r="Z247" i="30"/>
  <c r="Z268" i="30"/>
  <c r="Z32" i="30"/>
  <c r="Z217" i="30"/>
  <c r="Z271" i="30"/>
  <c r="Z21" i="30"/>
  <c r="Z93" i="30"/>
  <c r="Z171" i="30"/>
  <c r="Z233" i="30"/>
  <c r="Z250" i="30"/>
  <c r="Z143" i="30"/>
  <c r="Z111" i="30"/>
  <c r="Z186" i="30"/>
  <c r="Z252" i="30"/>
  <c r="Z147" i="30"/>
  <c r="Z13" i="30"/>
  <c r="Z96" i="30"/>
  <c r="Z60" i="30"/>
  <c r="Z86" i="30"/>
  <c r="Z79" i="30"/>
  <c r="Z282" i="30"/>
  <c r="Z146" i="30"/>
  <c r="Z183" i="30"/>
  <c r="Z263" i="30"/>
  <c r="Z80" i="30"/>
  <c r="Z230" i="30"/>
  <c r="Z29" i="30"/>
  <c r="Z206" i="30"/>
  <c r="Z117" i="30"/>
  <c r="Z237" i="30"/>
  <c r="Z41" i="30"/>
  <c r="Z136" i="30"/>
  <c r="Z118" i="30"/>
  <c r="Z148" i="30"/>
  <c r="Z292" i="30"/>
  <c r="Z20" i="30"/>
  <c r="Z99" i="30"/>
  <c r="Z69" i="30"/>
  <c r="Z106" i="30"/>
  <c r="Z150" i="30"/>
  <c r="Z253" i="30"/>
  <c r="Z248" i="30"/>
  <c r="Z260" i="30"/>
  <c r="Z264" i="30"/>
  <c r="Z71" i="30"/>
  <c r="Z170" i="30"/>
  <c r="Z121" i="30"/>
  <c r="Z52" i="30"/>
  <c r="Z163" i="30"/>
  <c r="Z231" i="30"/>
  <c r="Z49" i="30"/>
  <c r="Z226" i="30"/>
  <c r="Z273" i="30"/>
  <c r="Z193" i="30"/>
  <c r="Z101" i="30"/>
  <c r="Z267" i="30"/>
  <c r="Z197" i="30"/>
  <c r="Z266" i="30"/>
  <c r="Z195" i="30"/>
  <c r="Z227" i="30"/>
  <c r="Z212" i="30"/>
  <c r="Z139" i="30"/>
  <c r="Z177" i="30"/>
  <c r="Z200" i="30"/>
  <c r="Z84" i="30"/>
  <c r="Z239" i="30"/>
  <c r="Z129" i="30"/>
  <c r="Z12" i="30"/>
  <c r="Z140" i="30"/>
  <c r="Z180" i="30"/>
  <c r="Z55" i="30"/>
  <c r="Z36" i="30"/>
  <c r="Z189" i="30"/>
  <c r="Z161" i="30"/>
  <c r="Z203" i="30"/>
  <c r="Z196" i="30"/>
  <c r="Z77" i="30"/>
  <c r="Z98" i="30"/>
  <c r="Z229" i="30"/>
  <c r="Z236" i="30"/>
  <c r="Z205" i="30"/>
  <c r="Z238" i="30"/>
  <c r="Z159" i="30"/>
  <c r="Z208" i="30"/>
  <c r="Z104" i="30"/>
  <c r="Z265" i="30"/>
  <c r="Z272" i="30"/>
  <c r="Z115" i="30"/>
  <c r="Z31" i="30"/>
  <c r="Z116" i="30"/>
  <c r="Z119" i="30"/>
  <c r="Z90" i="30"/>
  <c r="Z225" i="30"/>
  <c r="Z149" i="30"/>
  <c r="Z72" i="30"/>
  <c r="Z58" i="30"/>
  <c r="Z188" i="30"/>
  <c r="Z190" i="30"/>
  <c r="Z110" i="30"/>
  <c r="Z123" i="30"/>
  <c r="Z166" i="30"/>
  <c r="Z134" i="30"/>
  <c r="Z53" i="30"/>
  <c r="Z168" i="30"/>
  <c r="Z70" i="30"/>
  <c r="Z291" i="30"/>
  <c r="Z194" i="30"/>
  <c r="Z243" i="30"/>
  <c r="Z162" i="30"/>
  <c r="Z125" i="30"/>
  <c r="Z6" i="30"/>
  <c r="Z95" i="30"/>
  <c r="Z22" i="30"/>
  <c r="Z141" i="30"/>
  <c r="Z276" i="30"/>
  <c r="Z74" i="30"/>
  <c r="Z213" i="30"/>
  <c r="Z249" i="30"/>
  <c r="Z81" i="30"/>
  <c r="Z56" i="30"/>
  <c r="Z59" i="30"/>
  <c r="Z76" i="30"/>
  <c r="Z173" i="30"/>
  <c r="AG855" i="30"/>
  <c r="AG537" i="30"/>
  <c r="AG422" i="30"/>
  <c r="AG465" i="30"/>
  <c r="AG350" i="30"/>
  <c r="AG157" i="30"/>
  <c r="AG633" i="30"/>
  <c r="AG748" i="30"/>
  <c r="AG259" i="30"/>
  <c r="AG470" i="30"/>
  <c r="AG555" i="30"/>
  <c r="AG560" i="30"/>
  <c r="AG160" i="30"/>
  <c r="AG269" i="30"/>
  <c r="AG52" i="30"/>
  <c r="AG490" i="30"/>
  <c r="AG502" i="30"/>
  <c r="AG156" i="30"/>
  <c r="AG288" i="30"/>
  <c r="AG212" i="30"/>
  <c r="AG278" i="30"/>
  <c r="AG224" i="30"/>
  <c r="AG76" i="30"/>
  <c r="AG214" i="30"/>
  <c r="AG68" i="30"/>
  <c r="AG716" i="30"/>
  <c r="AG610" i="30"/>
  <c r="AG471" i="30"/>
  <c r="AG72" i="30"/>
  <c r="AG49" i="30"/>
  <c r="AG312" i="30"/>
  <c r="AG315" i="30"/>
  <c r="AG543" i="30"/>
  <c r="AG752" i="30"/>
  <c r="AG450" i="30"/>
  <c r="AG404" i="30"/>
  <c r="AG494" i="30"/>
  <c r="AG547" i="30"/>
  <c r="AG563" i="30"/>
  <c r="AG322" i="30"/>
  <c r="AG245" i="30"/>
  <c r="AG254" i="30"/>
  <c r="AG281" i="30"/>
  <c r="AG608" i="30"/>
  <c r="AG574" i="30"/>
  <c r="AG18" i="30"/>
  <c r="AG740" i="30"/>
  <c r="AG768" i="30"/>
  <c r="AG123" i="30"/>
  <c r="AG40" i="30"/>
  <c r="AG802" i="30"/>
  <c r="AG126" i="30"/>
  <c r="AG257" i="30"/>
  <c r="AG880" i="30"/>
  <c r="AG194" i="30"/>
  <c r="AG641" i="30"/>
  <c r="AG723" i="30"/>
  <c r="AG399" i="30"/>
  <c r="AG601" i="30"/>
  <c r="AG517" i="30"/>
  <c r="AG914" i="30"/>
  <c r="AG579" i="30"/>
  <c r="AG255" i="30"/>
  <c r="AG386" i="30"/>
  <c r="AG122" i="30"/>
  <c r="AG554" i="30"/>
  <c r="AG385" i="30"/>
  <c r="AG891" i="30"/>
  <c r="AG155" i="30"/>
  <c r="AG195" i="30"/>
  <c r="AG526" i="30"/>
  <c r="AG28" i="30"/>
  <c r="AG569" i="30"/>
  <c r="AG410" i="30"/>
  <c r="AG345" i="30"/>
  <c r="AG460" i="30"/>
  <c r="AG346" i="30"/>
  <c r="AG69" i="30"/>
  <c r="AG412" i="30"/>
  <c r="AG217" i="30"/>
  <c r="AG25" i="30"/>
  <c r="AG702" i="30"/>
  <c r="AG118" i="30"/>
  <c r="AG968" i="30"/>
  <c r="AG931" i="30"/>
  <c r="AG91" i="30"/>
  <c r="AG909" i="30"/>
  <c r="AG272" i="30"/>
  <c r="AG121" i="30"/>
  <c r="AG635" i="30"/>
  <c r="AG82" i="30"/>
  <c r="AG440" i="30"/>
  <c r="AG332" i="30"/>
  <c r="AG791" i="30"/>
  <c r="AG14" i="30"/>
  <c r="AG365" i="30"/>
  <c r="AG812" i="30"/>
  <c r="AG100" i="30"/>
  <c r="AG381" i="30"/>
  <c r="AG564" i="30"/>
  <c r="AG239" i="30"/>
  <c r="AG391" i="30"/>
  <c r="AG284" i="30"/>
  <c r="AG75" i="30"/>
  <c r="AG733" i="30"/>
  <c r="AG33" i="30"/>
  <c r="AG95" i="30"/>
  <c r="AG725" i="30"/>
  <c r="AG647" i="30"/>
  <c r="AG924" i="30"/>
  <c r="AG112" i="30"/>
  <c r="AG159" i="30"/>
  <c r="AG340" i="30"/>
  <c r="AG846" i="30"/>
  <c r="AG282" i="30"/>
  <c r="AG969" i="30"/>
  <c r="AG998" i="30"/>
  <c r="AG741" i="30"/>
  <c r="AG862" i="30"/>
  <c r="AG827" i="30"/>
  <c r="AG798" i="30"/>
  <c r="AG859" i="30"/>
  <c r="AG803" i="30"/>
  <c r="AG388" i="30"/>
  <c r="AG397" i="30"/>
  <c r="AG813" i="30"/>
  <c r="AG990" i="30"/>
  <c r="AG309" i="30"/>
  <c r="AG205" i="30"/>
  <c r="AG686" i="30"/>
  <c r="AG431" i="30"/>
  <c r="AG480" i="30"/>
  <c r="AG276" i="30"/>
  <c r="AG24" i="30"/>
  <c r="AG953" i="30"/>
  <c r="AG624" i="30"/>
  <c r="AG758" i="30"/>
  <c r="AG341" i="30"/>
  <c r="AG150" i="30"/>
  <c r="AG39" i="30"/>
  <c r="AG70" i="30"/>
  <c r="AG90" i="30"/>
  <c r="AG202" i="30"/>
  <c r="AG983" i="30"/>
  <c r="AG353" i="30"/>
  <c r="AG286" i="30"/>
  <c r="AG419" i="30"/>
  <c r="AG653" i="30"/>
  <c r="AG80" i="30"/>
  <c r="AG240" i="30"/>
  <c r="AG107" i="30"/>
  <c r="AG138" i="30"/>
  <c r="AG687" i="30"/>
  <c r="AG764" i="30"/>
  <c r="AG287" i="30"/>
  <c r="AG174" i="30"/>
  <c r="AG667" i="30"/>
  <c r="AG424" i="30"/>
  <c r="AG572" i="30"/>
  <c r="AG96" i="30"/>
  <c r="AG63" i="30"/>
  <c r="AG232" i="30"/>
  <c r="AG407" i="30"/>
  <c r="AG552" i="30"/>
  <c r="AG507" i="30"/>
  <c r="AG79" i="30"/>
  <c r="AG593" i="30"/>
  <c r="AG10" i="30"/>
  <c r="AG338" i="30"/>
  <c r="AG745" i="30"/>
  <c r="AG164" i="30"/>
  <c r="AG872" i="30"/>
  <c r="AG851" i="30"/>
  <c r="AG671" i="30"/>
  <c r="AG649" i="30"/>
  <c r="AG77" i="30"/>
  <c r="AG457" i="30"/>
  <c r="AG785" i="30"/>
  <c r="AG979" i="30"/>
  <c r="AG728" i="30"/>
  <c r="AG348" i="30"/>
  <c r="AG349" i="30"/>
  <c r="AG435" i="30"/>
  <c r="AG921" i="30"/>
  <c r="AG392" i="30"/>
  <c r="AG420" i="30"/>
  <c r="AG34" i="30"/>
  <c r="AG236" i="30"/>
  <c r="AG196" i="30"/>
  <c r="AG113" i="30"/>
  <c r="AG638" i="30"/>
  <c r="AG835" i="30"/>
  <c r="AG53" i="30"/>
  <c r="AG722" i="30"/>
  <c r="AG804" i="30"/>
  <c r="AG609" i="30"/>
  <c r="AG558" i="30"/>
  <c r="AG292" i="30"/>
  <c r="AG571" i="30"/>
  <c r="AG734" i="30"/>
  <c r="AG706" i="30"/>
  <c r="AG549" i="30"/>
  <c r="AG518" i="30"/>
  <c r="AG525" i="30"/>
  <c r="AG379" i="30"/>
  <c r="AG161" i="30"/>
  <c r="AG616" i="30"/>
  <c r="AG343" i="30"/>
  <c r="AG604" i="30"/>
  <c r="AG429" i="30"/>
  <c r="AG8" i="30"/>
  <c r="AG130" i="30"/>
  <c r="AG707" i="30"/>
  <c r="AG697" i="30"/>
  <c r="AG355" i="30"/>
  <c r="AG405" i="30"/>
  <c r="AG187" i="30"/>
  <c r="AG389" i="30"/>
  <c r="AG505" i="30"/>
  <c r="AG169" i="30"/>
  <c r="AG31" i="30"/>
  <c r="AG248" i="30"/>
  <c r="AG873" i="30"/>
  <c r="AG651" i="30"/>
  <c r="AG304" i="30"/>
  <c r="AG898" i="30"/>
  <c r="AG347" i="30"/>
  <c r="AG617" i="30"/>
  <c r="AG92" i="30"/>
  <c r="AG258" i="30"/>
  <c r="AG753" i="30"/>
  <c r="AG712" i="30"/>
  <c r="AG93" i="30"/>
  <c r="AG598" i="30"/>
  <c r="AG453" i="30"/>
  <c r="AG451" i="30"/>
  <c r="AG263" i="30"/>
  <c r="AG915" i="30"/>
  <c r="AG996" i="30"/>
  <c r="AG794" i="30"/>
  <c r="AG847" i="30"/>
  <c r="AG786" i="30"/>
  <c r="AG125" i="30"/>
  <c r="AG591" i="30"/>
  <c r="AG484" i="30"/>
  <c r="AG599" i="30"/>
  <c r="AG175" i="30"/>
  <c r="AG787" i="30"/>
  <c r="AG262" i="30"/>
  <c r="AG231" i="30"/>
  <c r="AG557" i="30"/>
  <c r="AG314" i="30"/>
  <c r="AG241" i="30"/>
  <c r="AG506" i="30"/>
  <c r="AG472" i="30"/>
  <c r="AG735" i="30"/>
  <c r="AG264" i="30"/>
  <c r="AG26" i="30"/>
  <c r="AG414" i="30"/>
  <c r="AG354" i="30"/>
  <c r="AG481" i="30"/>
  <c r="AG330" i="30"/>
  <c r="AG782" i="30"/>
  <c r="AG415" i="30"/>
  <c r="AG308" i="30"/>
  <c r="AG621" i="30"/>
  <c r="AG86" i="30"/>
  <c r="AG38" i="30"/>
  <c r="AG759" i="30"/>
  <c r="AG323" i="30"/>
  <c r="AG916" i="30"/>
  <c r="AG176" i="30"/>
  <c r="AG932" i="30"/>
  <c r="AG614" i="30"/>
  <c r="AG198" i="30"/>
  <c r="AG94" i="30"/>
  <c r="AG629" i="30"/>
  <c r="AG737" i="30"/>
  <c r="AG445" i="30"/>
  <c r="AG265" i="30"/>
  <c r="AG779" i="30"/>
  <c r="AG573" i="30"/>
  <c r="AG848" i="30"/>
  <c r="AG863" i="30"/>
  <c r="AG50" i="30"/>
  <c r="AG273" i="30"/>
  <c r="AG463" i="30"/>
  <c r="AG760" i="30"/>
  <c r="AG371" i="30"/>
  <c r="AG351" i="30"/>
  <c r="AG567" i="30"/>
  <c r="AG200" i="30"/>
  <c r="AG468" i="30"/>
  <c r="AG814" i="30"/>
  <c r="AG663" i="30"/>
  <c r="AG41" i="30"/>
  <c r="AG220" i="30"/>
  <c r="AG325" i="30"/>
  <c r="AG361" i="30"/>
  <c r="AG807" i="30"/>
  <c r="AG600" i="30"/>
  <c r="AG999" i="30"/>
  <c r="AG852" i="30"/>
  <c r="AG378" i="30"/>
  <c r="AG961" i="30"/>
  <c r="AG242" i="30"/>
  <c r="AG377" i="30"/>
  <c r="AG681" i="30"/>
  <c r="AG271" i="30"/>
  <c r="AG586" i="30"/>
  <c r="AG165" i="30"/>
  <c r="AG197" i="30"/>
  <c r="AG495" i="30"/>
  <c r="AG836" i="30"/>
  <c r="AG636" i="30"/>
  <c r="AG20" i="30"/>
  <c r="AG550" i="30"/>
  <c r="AG74" i="30"/>
  <c r="AG694" i="30"/>
  <c r="AG51" i="30"/>
  <c r="AG925" i="30"/>
  <c r="AG16" i="30"/>
  <c r="AG119" i="30"/>
  <c r="AG27" i="30"/>
  <c r="AG888" i="30"/>
  <c r="AG62" i="30"/>
  <c r="AG64" i="30"/>
  <c r="AG267" i="30"/>
  <c r="AG682" i="30"/>
  <c r="AG66" i="30"/>
  <c r="AG541" i="30"/>
  <c r="AG984" i="30"/>
  <c r="AG899" i="30"/>
  <c r="AG828" i="30"/>
  <c r="AG962" i="30"/>
  <c r="AG99" i="30"/>
  <c r="AG210" i="30"/>
  <c r="AG37" i="30"/>
  <c r="AG189" i="30"/>
  <c r="AG478" i="30"/>
  <c r="AG331" i="30"/>
  <c r="AG358" i="30"/>
  <c r="AG42" i="30"/>
  <c r="AG853" i="30"/>
  <c r="AG32" i="30"/>
  <c r="AG639" i="30"/>
  <c r="AG837" i="30"/>
  <c r="AG769" i="30"/>
  <c r="AG319" i="30"/>
  <c r="AG190" i="30"/>
  <c r="AG367" i="30"/>
  <c r="AG81" i="30"/>
  <c r="AG822" i="30"/>
  <c r="AG985" i="30"/>
  <c r="AG45" i="30"/>
  <c r="AG201" i="30"/>
  <c r="AG849" i="30"/>
  <c r="AG46" i="30"/>
  <c r="AG683" i="30"/>
  <c r="AG499" i="30"/>
  <c r="AG215" i="30"/>
  <c r="AG933" i="30"/>
  <c r="AG892" i="30"/>
  <c r="AG357" i="30"/>
  <c r="AG417" i="30"/>
  <c r="AG808" i="30"/>
  <c r="AG661" i="30"/>
  <c r="AG177" i="30"/>
  <c r="AG934" i="30"/>
  <c r="AG178" i="30"/>
  <c r="AG945" i="30"/>
  <c r="AG413" i="30"/>
  <c r="AG765" i="30"/>
  <c r="AG474" i="30"/>
  <c r="AG13" i="30"/>
  <c r="AG841" i="30"/>
  <c r="AG766" i="30"/>
  <c r="AG587" i="30"/>
  <c r="AG842" i="30"/>
  <c r="AG206" i="30"/>
  <c r="AG116" i="30"/>
  <c r="AG799" i="30"/>
  <c r="AG47" i="30"/>
  <c r="AG438" i="30"/>
  <c r="AG713" i="30"/>
  <c r="AG620" i="30"/>
  <c r="AG986" i="30"/>
  <c r="AG520" i="30"/>
  <c r="AG283" i="30"/>
  <c r="AG575" i="30"/>
  <c r="AG946" i="30"/>
  <c r="AG216" i="30"/>
  <c r="AG630" i="30"/>
  <c r="AG154" i="30"/>
  <c r="AG454" i="30"/>
  <c r="AG648" i="30"/>
  <c r="AG606" i="30"/>
  <c r="AG98" i="30"/>
  <c r="AG462" i="30"/>
  <c r="AG530" i="30"/>
  <c r="AG514" i="30"/>
  <c r="AG884" i="30"/>
  <c r="AG805" i="30"/>
  <c r="AG935" i="30"/>
  <c r="AG889" i="30"/>
  <c r="AG337" i="30"/>
  <c r="AG615" i="30"/>
  <c r="AG917" i="30"/>
  <c r="AG864" i="30"/>
  <c r="AG524" i="30"/>
  <c r="AG430" i="30"/>
  <c r="AG858" i="30"/>
  <c r="AG261" i="30"/>
  <c r="AG860" i="30"/>
  <c r="AG251" i="30"/>
  <c r="AG754" i="30"/>
  <c r="AG503" i="30"/>
  <c r="AG5" i="30"/>
  <c r="AG67" i="30"/>
  <c r="AG640" i="30"/>
  <c r="AG922" i="30"/>
  <c r="AG893" i="30"/>
  <c r="AG318" i="30"/>
  <c r="AG939" i="30"/>
  <c r="AG111" i="30"/>
  <c r="AG383" i="30"/>
  <c r="AG970" i="30"/>
  <c r="AG127" i="30"/>
  <c r="AG761" i="30"/>
  <c r="AG698" i="30"/>
  <c r="AG237" i="30"/>
  <c r="AG153" i="30"/>
  <c r="AG179" i="30"/>
  <c r="AG971" i="30"/>
  <c r="AG905" i="30"/>
  <c r="AG436" i="30"/>
  <c r="AG519" i="30"/>
  <c r="AG306" i="30"/>
  <c r="AG492" i="30"/>
  <c r="AG940" i="30"/>
  <c r="AG829" i="30"/>
  <c r="AG800" i="30"/>
  <c r="AG954" i="30"/>
  <c r="AG987" i="30"/>
  <c r="AG662" i="30"/>
  <c r="AG213" i="30"/>
  <c r="AG88" i="30"/>
  <c r="AG85" i="30"/>
  <c r="AG1000" i="30"/>
  <c r="AG320" i="30"/>
  <c r="AG83" i="30"/>
  <c r="AG659" i="30"/>
  <c r="AG972" i="30"/>
  <c r="AG955" i="30"/>
  <c r="AG830" i="30"/>
  <c r="AG831" i="30"/>
  <c r="AG455" i="30"/>
  <c r="AG714" i="30"/>
  <c r="AG109" i="30"/>
  <c r="AG809" i="30"/>
  <c r="AG576" i="30"/>
  <c r="AG664" i="30"/>
  <c r="AG1001" i="30"/>
  <c r="AG607" i="30"/>
  <c r="AG247" i="30"/>
  <c r="AG963" i="30"/>
  <c r="AG425" i="30"/>
  <c r="AG964" i="30"/>
  <c r="AG980" i="30"/>
  <c r="AG695" i="30"/>
  <c r="AG717" i="30"/>
  <c r="AG401" i="30"/>
  <c r="AG900" i="30"/>
  <c r="AG810" i="30"/>
  <c r="AG226" i="30"/>
  <c r="AG623" i="30"/>
  <c r="AG352" i="30"/>
  <c r="AG147" i="30"/>
  <c r="AG56" i="30"/>
  <c r="AG55" i="30"/>
  <c r="AG134" i="30"/>
  <c r="AG102" i="30"/>
  <c r="AG918" i="30"/>
  <c r="AG710" i="30"/>
  <c r="AG941" i="30"/>
  <c r="AG926" i="30"/>
  <c r="AG832" i="30"/>
  <c r="AG906" i="30"/>
  <c r="AG612" i="30"/>
  <c r="AG756" i="30"/>
  <c r="AG656" i="30"/>
  <c r="AG374" i="30"/>
  <c r="AG894" i="30"/>
  <c r="AG335" i="30"/>
  <c r="AG645" i="30"/>
  <c r="AG230" i="30"/>
  <c r="AG30" i="30"/>
  <c r="AG749" i="30"/>
  <c r="AG101" i="30"/>
  <c r="AG815" i="30"/>
  <c r="AG342" i="30"/>
  <c r="AG973" i="30"/>
  <c r="AG956" i="30"/>
  <c r="AG665" i="30"/>
  <c r="AG149" i="30"/>
  <c r="AG901" i="30"/>
  <c r="AG974" i="30"/>
  <c r="AG631" i="30"/>
  <c r="AG838" i="30"/>
  <c r="AG703" i="30"/>
  <c r="AG688" i="30"/>
  <c r="AG441" i="30"/>
  <c r="AG476" i="30"/>
  <c r="AG676" i="30"/>
  <c r="AG658" i="30"/>
  <c r="AG447" i="30"/>
  <c r="AG135" i="30"/>
  <c r="AG60" i="30"/>
  <c r="AG677" i="30"/>
  <c r="AG59" i="30"/>
  <c r="AG625" i="30"/>
  <c r="AG657" i="30"/>
  <c r="AG211" i="30"/>
  <c r="AG975" i="30"/>
  <c r="AG622" i="30"/>
  <c r="AG718" i="30"/>
  <c r="AG333" i="30"/>
  <c r="AG774" i="30"/>
  <c r="AG965" i="30"/>
  <c r="AG704" i="30"/>
  <c r="AG750" i="30"/>
  <c r="AG225" i="30"/>
  <c r="AG674" i="30"/>
  <c r="AG708" i="30"/>
  <c r="AG777" i="30"/>
  <c r="AG329" i="30"/>
  <c r="AG976" i="30"/>
  <c r="AG881" i="30"/>
  <c r="AG482" i="30"/>
  <c r="AG84" i="30"/>
  <c r="AG792" i="30"/>
  <c r="AG532" i="30"/>
  <c r="AG221" i="30"/>
  <c r="AG458" i="30"/>
  <c r="AG724" i="30"/>
  <c r="AG168" i="30"/>
  <c r="AG136" i="30"/>
  <c r="AG632" i="30"/>
  <c r="AG833" i="30"/>
  <c r="AG719" i="30"/>
  <c r="AG380" i="30"/>
  <c r="AG856" i="30"/>
  <c r="AG300" i="30"/>
  <c r="AG21" i="30"/>
  <c r="AG293" i="30"/>
  <c r="AG207" i="30"/>
  <c r="AG843" i="30"/>
  <c r="AG449" i="30"/>
  <c r="AG731" i="30"/>
  <c r="AG778" i="30"/>
  <c r="AG650" i="30"/>
  <c r="AG166" i="30"/>
  <c r="AG496" i="30"/>
  <c r="AG71" i="30"/>
  <c r="AG746" i="30"/>
  <c r="AG874" i="30"/>
  <c r="AG611" i="30"/>
  <c r="AG180" i="30"/>
  <c r="AG418" i="30"/>
  <c r="AG885" i="30"/>
  <c r="AG942" i="30"/>
  <c r="AG238" i="30"/>
  <c r="AG936" i="30"/>
  <c r="AG923" i="30"/>
  <c r="AG943" i="30"/>
  <c r="AG185" i="30"/>
  <c r="AG442" i="30"/>
  <c r="AG208" i="30"/>
  <c r="AG865" i="30"/>
  <c r="AG324" i="30"/>
  <c r="AG443" i="30"/>
  <c r="AG660" i="30"/>
  <c r="AG327" i="30"/>
  <c r="AG529" i="30"/>
  <c r="AG209" i="30"/>
  <c r="AG531" i="30"/>
  <c r="AG144" i="30"/>
  <c r="AG487" i="30"/>
  <c r="AG117" i="30"/>
  <c r="AG302" i="30"/>
  <c r="AG268" i="30"/>
  <c r="AG770" i="30"/>
  <c r="AG444" i="30"/>
  <c r="AG816" i="30"/>
  <c r="AG757" i="30"/>
  <c r="AG173" i="30"/>
  <c r="AG947" i="30"/>
  <c r="AG882" i="30"/>
  <c r="AG366" i="30"/>
  <c r="AG817" i="30"/>
  <c r="AG801" i="30"/>
  <c r="AG1002" i="30"/>
  <c r="AG277" i="30"/>
  <c r="AG61" i="30"/>
  <c r="AG317" i="30"/>
  <c r="AG152" i="30"/>
  <c r="AG997" i="30"/>
  <c r="AG948" i="30"/>
  <c r="AG479" i="30"/>
  <c r="AG344" i="30"/>
  <c r="AG11" i="30"/>
  <c r="AG143" i="30"/>
  <c r="AG408" i="30"/>
  <c r="AG298" i="30"/>
  <c r="AG426" i="30"/>
  <c r="AG755" i="30"/>
  <c r="AG516" i="30"/>
  <c r="AG301" i="30"/>
  <c r="AG7" i="30"/>
  <c r="AG668" i="30"/>
  <c r="AG626" i="30"/>
  <c r="AG291" i="30"/>
  <c r="AG493" i="30"/>
  <c r="AG274" i="30"/>
  <c r="AG181" i="30"/>
  <c r="AG249" i="30"/>
  <c r="AG866" i="30"/>
  <c r="AG376" i="30"/>
  <c r="AG577" i="30"/>
  <c r="AG222" i="30"/>
  <c r="AG9" i="30"/>
  <c r="AG886" i="30"/>
  <c r="AG742" i="30"/>
  <c r="AG23" i="30"/>
  <c r="AG783" i="30"/>
  <c r="AG294" i="30"/>
  <c r="AG771" i="30"/>
  <c r="AG823" i="30"/>
  <c r="AG628" i="30"/>
  <c r="AG427" i="30"/>
  <c r="AG297" i="30"/>
  <c r="AG521" i="30"/>
  <c r="AG289" i="30"/>
  <c r="AG290" i="30"/>
  <c r="AG729" i="30"/>
  <c r="AG981" i="30"/>
  <c r="AG400" i="30"/>
  <c r="AG303" i="30"/>
  <c r="AG927" i="30"/>
  <c r="AG106" i="30"/>
  <c r="AG928" i="30"/>
  <c r="AG584" i="30"/>
  <c r="AG919" i="30"/>
  <c r="AG544" i="30"/>
  <c r="AG359" i="30"/>
  <c r="AG711" i="30"/>
  <c r="AG105" i="30"/>
  <c r="AG227" i="30"/>
  <c r="AG689" i="30"/>
  <c r="AG252" i="30"/>
  <c r="AG188" i="30"/>
  <c r="AG528" i="30"/>
  <c r="AG720" i="30"/>
  <c r="AG218" i="30"/>
  <c r="AG977" i="30"/>
  <c r="AG485" i="30"/>
  <c r="AG6" i="30"/>
  <c r="AG738" i="30"/>
  <c r="AG643" i="30"/>
  <c r="AG588" i="30"/>
  <c r="AG464" i="30"/>
  <c r="AG672" i="30"/>
  <c r="AG65" i="30"/>
  <c r="AG589" i="30"/>
  <c r="AG982" i="30"/>
  <c r="AG103" i="30"/>
  <c r="AG534" i="30"/>
  <c r="AG839" i="30"/>
  <c r="AG844" i="30"/>
  <c r="AG162" i="30"/>
  <c r="AG316" i="30"/>
  <c r="AG652" i="30"/>
  <c r="AG795" i="30"/>
  <c r="AG834" i="30"/>
  <c r="AG394" i="30"/>
  <c r="AG256" i="30"/>
  <c r="AG743" i="30"/>
  <c r="AG594" i="30"/>
  <c r="AG978" i="30"/>
  <c r="AG311" i="30"/>
  <c r="AG78" i="30"/>
  <c r="AG120" i="30"/>
  <c r="AG522" i="30"/>
  <c r="AG705" i="30"/>
  <c r="AG780" i="30"/>
  <c r="AG372" i="30"/>
  <c r="AG279" i="30"/>
  <c r="AG250" i="30"/>
  <c r="AG595" i="30"/>
  <c r="AG203" i="30"/>
  <c r="AG223" i="30"/>
  <c r="AG535" i="30"/>
  <c r="AG850" i="30"/>
  <c r="AG902" i="30"/>
  <c r="AG991" i="30"/>
  <c r="AG104" i="30"/>
  <c r="AG15" i="30"/>
  <c r="AG296" i="30"/>
  <c r="AG767" i="30"/>
  <c r="AG875" i="30"/>
  <c r="AG788" i="30"/>
  <c r="AG243" i="30"/>
  <c r="AG326" i="30"/>
  <c r="AG937" i="30"/>
  <c r="AG690" i="30"/>
  <c r="AG171" i="30"/>
  <c r="AG565" i="30"/>
  <c r="AG416" i="30"/>
  <c r="AG456" i="30"/>
  <c r="AG678" i="30"/>
  <c r="AG137" i="30"/>
  <c r="AG673" i="30"/>
  <c r="AG131" i="30"/>
  <c r="AG139" i="30"/>
  <c r="AG684" i="30"/>
  <c r="AG613" i="30"/>
  <c r="AG590" i="30"/>
  <c r="AG228" i="30"/>
  <c r="AG73" i="30"/>
  <c r="AG762" i="30"/>
  <c r="AG402" i="30"/>
  <c r="AG488" i="30"/>
  <c r="AG602" i="30"/>
  <c r="AG364" i="30"/>
  <c r="AG395" i="30"/>
  <c r="AG556" i="30"/>
  <c r="AG253" i="30"/>
  <c r="AG867" i="30"/>
  <c r="AG775" i="30"/>
  <c r="AG501" i="30"/>
  <c r="AG362" i="30"/>
  <c r="AG58" i="30"/>
  <c r="AG634" i="30"/>
  <c r="AG568" i="30"/>
  <c r="AG35" i="30"/>
  <c r="AG545" i="30"/>
  <c r="AG646" i="30"/>
  <c r="AG730" i="30"/>
  <c r="AG511" i="30"/>
  <c r="AG409" i="30"/>
  <c r="AG233" i="30"/>
  <c r="AG145" i="30"/>
  <c r="AG949" i="30"/>
  <c r="AG580" i="30"/>
  <c r="AG89" i="30"/>
  <c r="AG693" i="30"/>
  <c r="AG307" i="30"/>
  <c r="AG596" i="30"/>
  <c r="AG551" i="30"/>
  <c r="AG22" i="30"/>
  <c r="AG966" i="30"/>
  <c r="AG334" i="30"/>
  <c r="AG151" i="30"/>
  <c r="AG469" i="30"/>
  <c r="AG666" i="30"/>
  <c r="AG784" i="30"/>
  <c r="AG950" i="30"/>
  <c r="AG305" i="30"/>
  <c r="AG193" i="30"/>
  <c r="AG538" i="30"/>
  <c r="AG824" i="30"/>
  <c r="AG699" i="30"/>
  <c r="AG375" i="30"/>
  <c r="AG29" i="30"/>
  <c r="AG432" i="30"/>
  <c r="AG275" i="30"/>
  <c r="AG108" i="30"/>
  <c r="AG887" i="30"/>
  <c r="AG726" i="30"/>
  <c r="AG691" i="30"/>
  <c r="AG796" i="30"/>
  <c r="AG459" i="30"/>
  <c r="AG605" i="30"/>
  <c r="AG903" i="30"/>
  <c r="AG246" i="30"/>
  <c r="AG561" i="30"/>
  <c r="AG491" i="30"/>
  <c r="AG876" i="30"/>
  <c r="AG489" i="30"/>
  <c r="AG17" i="30"/>
  <c r="AG523" i="30"/>
  <c r="AG772" i="30"/>
  <c r="AG825" i="30"/>
  <c r="AG141" i="30"/>
  <c r="AG48" i="30"/>
  <c r="AG421" i="30"/>
  <c r="AG944" i="30"/>
  <c r="AG548" i="30"/>
  <c r="AG675" i="30"/>
  <c r="AG19" i="30"/>
  <c r="AG700" i="30"/>
  <c r="AG186" i="30"/>
  <c r="AG219" i="30"/>
  <c r="AG811" i="30"/>
  <c r="AG433" i="30"/>
  <c r="AG384" i="30"/>
  <c r="AG727" i="30"/>
  <c r="AG868" i="30"/>
  <c r="AG508" i="30"/>
  <c r="AG390" i="30"/>
  <c r="AG654" i="30"/>
  <c r="AG57" i="30"/>
  <c r="AG486" i="30"/>
  <c r="AG793" i="30"/>
  <c r="AG578" i="30"/>
  <c r="AG382" i="30"/>
  <c r="AG895" i="30"/>
  <c r="AG818" i="30"/>
  <c r="AG133" i="30"/>
  <c r="AG360" i="30"/>
  <c r="AG747" i="30"/>
  <c r="AG142" i="30"/>
  <c r="AG938" i="30"/>
  <c r="AG669" i="30"/>
  <c r="AG562" i="30"/>
  <c r="AG114" i="30"/>
  <c r="AG826" i="30"/>
  <c r="AG618" i="30"/>
  <c r="AG477" i="30"/>
  <c r="AG877" i="30"/>
  <c r="AG736" i="30"/>
  <c r="AG172" i="30"/>
  <c r="AG789" i="30"/>
  <c r="AG869" i="30"/>
  <c r="AG497" i="30"/>
  <c r="AG951" i="30"/>
  <c r="AG266" i="30"/>
  <c r="AG581" i="30"/>
  <c r="AG182" i="30"/>
  <c r="AG583" i="30"/>
  <c r="AG466" i="30"/>
  <c r="AG819" i="30"/>
  <c r="AG36" i="30"/>
  <c r="AG295" i="30"/>
  <c r="AG167" i="30"/>
  <c r="AG398" i="30"/>
  <c r="AG709" i="30"/>
  <c r="AG592" i="30"/>
  <c r="AG904" i="30"/>
  <c r="AG54" i="30"/>
  <c r="AG910" i="30"/>
  <c r="AG321" i="30"/>
  <c r="AG546" i="30"/>
  <c r="AG510" i="30"/>
  <c r="AG513" i="30"/>
  <c r="AG285" i="30"/>
  <c r="AG566" i="30"/>
  <c r="AG461" i="30"/>
  <c r="AG370" i="30"/>
  <c r="AG439" i="30"/>
  <c r="AG790" i="30"/>
  <c r="AG878" i="30"/>
  <c r="AG140" i="30"/>
  <c r="AG763" i="30"/>
  <c r="AG679" i="30"/>
  <c r="AG512" i="30"/>
  <c r="AG260" i="30"/>
  <c r="AG148" i="30"/>
  <c r="AG911" i="30"/>
  <c r="AG299" i="30"/>
  <c r="AG907" i="30"/>
  <c r="AG781" i="30"/>
  <c r="AG170" i="30"/>
  <c r="AG229" i="30"/>
  <c r="AG97" i="30"/>
  <c r="AG115" i="30"/>
  <c r="AG597" i="30"/>
  <c r="AG627" i="30"/>
  <c r="AG192" i="30"/>
  <c r="AG820" i="30"/>
  <c r="AG191" i="30"/>
  <c r="AG373" i="30"/>
  <c r="AG448" i="30"/>
  <c r="AG896" i="30"/>
  <c r="AG655" i="30"/>
  <c r="AG721" i="30"/>
  <c r="AG403" i="30"/>
  <c r="AG280" i="30"/>
  <c r="AG992" i="30"/>
  <c r="AG428" i="30"/>
  <c r="AG43" i="30"/>
  <c r="AG184" i="30"/>
  <c r="AG504" i="30"/>
  <c r="AG204" i="30"/>
  <c r="AG387" i="30"/>
  <c r="AG363" i="30"/>
  <c r="AG897" i="30"/>
  <c r="AG670" i="30"/>
  <c r="AG642" i="30"/>
  <c r="AG356" i="30"/>
  <c r="AG806" i="30"/>
  <c r="AG870" i="30"/>
  <c r="AG446" i="30"/>
  <c r="AG619" i="30"/>
  <c r="AG423" i="30"/>
  <c r="AG12" i="30"/>
  <c r="AG406" i="30"/>
  <c r="AG498" i="30"/>
  <c r="AG467" i="30"/>
  <c r="AG434" i="30"/>
  <c r="AG132" i="30"/>
  <c r="AG685" i="30"/>
  <c r="AG163" i="30"/>
  <c r="AG570" i="30"/>
  <c r="AG993" i="30"/>
  <c r="AG515" i="30"/>
  <c r="AG129" i="30"/>
  <c r="AG146" i="30"/>
  <c r="AG540" i="30"/>
  <c r="AG128" i="30"/>
  <c r="AG183" i="30"/>
  <c r="AG536" i="30"/>
  <c r="AG475" i="30"/>
  <c r="AG692" i="30"/>
  <c r="AG715" i="30"/>
  <c r="AG542" i="30"/>
  <c r="AG883" i="30"/>
  <c r="AG396" i="30"/>
  <c r="AG912" i="30"/>
  <c r="AG369" i="30"/>
  <c r="AG270" i="30"/>
  <c r="AG603" i="30"/>
  <c r="AG44" i="30"/>
  <c r="AG701" i="30"/>
  <c r="AG857" i="30"/>
  <c r="AG87" i="30"/>
  <c r="AG957" i="30"/>
  <c r="AG585" i="30"/>
  <c r="AG411" i="30"/>
  <c r="AG473" i="30"/>
  <c r="AG751" i="30"/>
  <c r="AG234" i="30"/>
  <c r="AG559" i="30"/>
  <c r="AG310" i="30"/>
  <c r="AG908" i="30"/>
  <c r="AG336" i="30"/>
  <c r="AG952" i="30"/>
  <c r="AG929" i="30"/>
  <c r="AG393" i="30"/>
  <c r="AG776" i="30"/>
  <c r="AG988" i="30"/>
  <c r="AG958" i="30"/>
  <c r="AG124" i="30"/>
  <c r="AG158" i="30"/>
  <c r="AG696" i="30"/>
  <c r="AG967" i="30"/>
  <c r="AG994" i="30"/>
  <c r="AG644" i="30"/>
  <c r="AG871" i="30"/>
  <c r="AG500" i="30"/>
  <c r="AG199" i="30"/>
  <c r="AG527" i="30"/>
  <c r="AG328" i="30"/>
  <c r="AG244" i="30"/>
  <c r="AG930" i="30"/>
  <c r="AG637" i="30"/>
  <c r="AG995" i="30"/>
  <c r="AG732" i="30"/>
  <c r="AG539" i="30"/>
  <c r="AG235" i="30"/>
  <c r="AG989" i="30"/>
  <c r="AG680" i="30"/>
  <c r="AG879" i="30"/>
  <c r="AG890" i="30"/>
  <c r="AG845" i="30"/>
  <c r="AG854" i="30"/>
  <c r="AG368" i="30"/>
  <c r="AG437" i="30"/>
  <c r="AG313" i="30"/>
  <c r="AG773" i="30"/>
  <c r="AG959" i="30"/>
  <c r="AG797" i="30"/>
  <c r="AG533" i="30"/>
  <c r="AG821" i="30"/>
  <c r="AG739" i="30"/>
  <c r="AG913" i="30"/>
  <c r="AG840" i="30"/>
  <c r="AG452" i="30"/>
  <c r="AG744" i="30"/>
  <c r="AG553" i="30"/>
  <c r="AG920" i="30"/>
  <c r="AG960" i="30"/>
  <c r="AG483" i="30"/>
  <c r="AG509" i="30"/>
  <c r="AG339" i="30"/>
  <c r="AG582" i="30"/>
  <c r="AG861" i="30"/>
  <c r="AN591" i="30"/>
  <c r="AN37" i="30"/>
  <c r="AN723" i="30"/>
  <c r="AN916" i="30"/>
  <c r="AN26" i="30"/>
  <c r="AN1039" i="30"/>
  <c r="AN1051" i="30"/>
  <c r="AN1018" i="30"/>
  <c r="AN638" i="30"/>
  <c r="AN107" i="30"/>
  <c r="AN882" i="30"/>
  <c r="AN466" i="30"/>
  <c r="AN998" i="30"/>
  <c r="AN494" i="30"/>
  <c r="AN824" i="30"/>
  <c r="AN74" i="30"/>
  <c r="AN127" i="30"/>
  <c r="AN999" i="30"/>
  <c r="AN545" i="30"/>
  <c r="AN219" i="30"/>
  <c r="AN330" i="30"/>
  <c r="AN851" i="30"/>
  <c r="AN768" i="30"/>
  <c r="AN883" i="30"/>
  <c r="AN32" i="30"/>
  <c r="AN264" i="30"/>
  <c r="AN834" i="30"/>
  <c r="AN1040" i="30"/>
  <c r="AN22" i="30"/>
  <c r="AN295" i="30"/>
  <c r="AN954" i="30"/>
  <c r="AN920" i="30"/>
  <c r="AN1013" i="30"/>
  <c r="AN1006" i="30"/>
  <c r="AN797" i="30"/>
  <c r="AN505" i="30"/>
  <c r="AN269" i="30"/>
  <c r="AN862" i="30"/>
  <c r="AN239" i="30"/>
  <c r="AN982" i="30"/>
  <c r="AN357" i="30"/>
  <c r="AN514" i="30"/>
  <c r="AN256" i="30"/>
  <c r="AN379" i="30"/>
  <c r="AN676" i="30"/>
  <c r="AN983" i="30"/>
  <c r="AN465" i="30"/>
  <c r="AN762" i="30"/>
  <c r="AN615" i="30"/>
  <c r="AN685" i="30"/>
  <c r="AN80" i="30"/>
  <c r="AN499" i="30"/>
  <c r="AN654" i="30"/>
  <c r="AN809" i="30"/>
  <c r="AN686" i="30"/>
  <c r="AN793" i="30"/>
  <c r="AN316" i="30"/>
  <c r="AN83" i="30"/>
  <c r="AN84" i="30"/>
  <c r="AN98" i="30"/>
  <c r="AN506" i="30"/>
  <c r="AN1025" i="30"/>
  <c r="AN19" i="30"/>
  <c r="AN881" i="30"/>
  <c r="AN1068" i="30"/>
  <c r="AN791" i="30"/>
  <c r="AN86" i="30"/>
  <c r="AN71" i="30"/>
  <c r="AN34" i="30"/>
  <c r="AN532" i="30"/>
  <c r="AN104" i="30"/>
  <c r="AN659" i="30"/>
  <c r="AN781" i="30"/>
  <c r="AN648" i="30"/>
  <c r="AN571" i="30"/>
  <c r="AN623" i="30"/>
  <c r="AN61" i="30"/>
  <c r="AN1026" i="30"/>
  <c r="AN628" i="30"/>
  <c r="AN78" i="30"/>
  <c r="AN884" i="30"/>
  <c r="AN899" i="30"/>
  <c r="AN141" i="30"/>
  <c r="AN306" i="30"/>
  <c r="AN584" i="30"/>
  <c r="AN1073" i="30"/>
  <c r="AN743" i="30"/>
  <c r="AN462" i="30"/>
  <c r="AN1055" i="30"/>
  <c r="AN566" i="30"/>
  <c r="AN555" i="30"/>
  <c r="AN778" i="30"/>
  <c r="AN435" i="30"/>
  <c r="AN272" i="30"/>
  <c r="AN888" i="30"/>
  <c r="AN783" i="30"/>
  <c r="AN20" i="30"/>
  <c r="AN23" i="30"/>
  <c r="AN517" i="30"/>
  <c r="AN732" i="30"/>
  <c r="AN42" i="30"/>
  <c r="AN511" i="30"/>
  <c r="AN599" i="30"/>
  <c r="AN859" i="30"/>
  <c r="AN798" i="30"/>
  <c r="AN925" i="30"/>
  <c r="AN79" i="30"/>
  <c r="AN616" i="30"/>
  <c r="AN962" i="30"/>
  <c r="AN863" i="30"/>
  <c r="AN507" i="30"/>
  <c r="AN81" i="30"/>
  <c r="AN321" i="30"/>
  <c r="AN1069" i="30"/>
  <c r="AN524" i="30"/>
  <c r="AN835" i="30"/>
  <c r="AN763" i="30"/>
  <c r="AN836" i="30"/>
  <c r="AN771" i="30"/>
  <c r="AN600" i="30"/>
  <c r="AN817" i="30"/>
  <c r="AN776" i="30"/>
  <c r="AN50" i="30"/>
  <c r="AN870" i="30"/>
  <c r="AN799" i="30"/>
  <c r="AN719" i="30"/>
  <c r="AN744" i="30"/>
  <c r="AN975" i="30"/>
  <c r="AN730" i="30"/>
  <c r="AN554" i="30"/>
  <c r="AN293" i="30"/>
  <c r="AN700" i="30"/>
  <c r="AN636" i="30"/>
  <c r="AN387" i="30"/>
  <c r="AN703" i="30"/>
  <c r="AN815" i="30"/>
  <c r="AN942" i="30"/>
  <c r="AN1028" i="30"/>
  <c r="AN1047" i="30"/>
  <c r="AN88" i="30"/>
  <c r="AN1029" i="30"/>
  <c r="AN1014" i="30"/>
  <c r="AN483" i="30"/>
  <c r="AN348" i="30"/>
  <c r="AN27" i="30"/>
  <c r="AN536" i="30"/>
  <c r="AN77" i="30"/>
  <c r="AN230" i="30"/>
  <c r="AN89" i="30"/>
  <c r="AN990" i="30"/>
  <c r="AN1048" i="30"/>
  <c r="AN562" i="30"/>
  <c r="AN619" i="30"/>
  <c r="AN270" i="30"/>
  <c r="AN283" i="30"/>
  <c r="AN276" i="30"/>
  <c r="AN132" i="30"/>
  <c r="AN655" i="30"/>
  <c r="AN103" i="30"/>
  <c r="AN979" i="30"/>
  <c r="AN984" i="30"/>
  <c r="AN369" i="30"/>
  <c r="AN1041" i="30"/>
  <c r="AN137" i="30"/>
  <c r="AN736" i="30"/>
  <c r="AN602" i="30"/>
  <c r="AN955" i="30"/>
  <c r="AN976" i="30"/>
  <c r="AN537" i="30"/>
  <c r="AN794" i="30"/>
  <c r="AN342" i="30"/>
  <c r="AN251" i="30"/>
  <c r="AN287" i="30"/>
  <c r="AN93" i="30"/>
  <c r="AN1000" i="30"/>
  <c r="AN737" i="30"/>
  <c r="AN800" i="30"/>
  <c r="AN1033" i="30"/>
  <c r="AN160" i="30"/>
  <c r="AN671" i="30"/>
  <c r="AN346" i="30"/>
  <c r="AN527" i="30"/>
  <c r="AN750" i="30"/>
  <c r="AN529" i="30"/>
  <c r="AN153" i="30"/>
  <c r="AN963" i="30"/>
  <c r="AN629" i="30"/>
  <c r="AN205" i="30"/>
  <c r="AN810" i="30"/>
  <c r="AN459" i="30"/>
  <c r="AN971" i="30"/>
  <c r="AN639" i="30"/>
  <c r="AN751" i="30"/>
  <c r="AN665" i="30"/>
  <c r="AN128" i="30"/>
  <c r="AN259" i="30"/>
  <c r="AN201" i="30"/>
  <c r="AN717" i="30"/>
  <c r="AN244" i="30"/>
  <c r="AN871" i="30"/>
  <c r="AN44" i="30"/>
  <c r="AN162" i="30"/>
  <c r="AN33" i="30"/>
  <c r="AN207" i="30"/>
  <c r="AN117" i="30"/>
  <c r="AN434" i="30"/>
  <c r="AN900" i="30"/>
  <c r="AN704" i="30"/>
  <c r="AN569" i="30"/>
  <c r="AN468" i="30"/>
  <c r="AN227" i="30"/>
  <c r="AN317" i="30"/>
  <c r="AN266" i="30"/>
  <c r="AN912" i="30"/>
  <c r="AN292" i="30"/>
  <c r="AN913" i="30"/>
  <c r="AN60" i="30"/>
  <c r="AN972" i="30"/>
  <c r="AN156" i="30"/>
  <c r="AN337" i="30"/>
  <c r="AN394" i="30"/>
  <c r="AN567" i="30"/>
  <c r="AN845" i="30"/>
  <c r="AN546" i="30"/>
  <c r="AN1015" i="30"/>
  <c r="AN820" i="30"/>
  <c r="AN444" i="30"/>
  <c r="AN687" i="30"/>
  <c r="AN367" i="30"/>
  <c r="AN1016" i="30"/>
  <c r="AN221" i="30"/>
  <c r="AN624" i="30"/>
  <c r="AN801" i="30"/>
  <c r="AN449" i="30"/>
  <c r="AN66" i="30"/>
  <c r="AN991" i="30"/>
  <c r="AN764" i="30"/>
  <c r="AN192" i="30"/>
  <c r="AN397" i="30"/>
  <c r="AN779" i="30"/>
  <c r="AN87" i="30"/>
  <c r="AN806" i="30"/>
  <c r="AN154" i="30"/>
  <c r="AN196" i="30"/>
  <c r="AN980" i="30"/>
  <c r="AN772" i="30"/>
  <c r="AN518" i="30"/>
  <c r="AN682" i="30"/>
  <c r="AN521" i="30"/>
  <c r="AN214" i="30"/>
  <c r="AN691" i="30"/>
  <c r="AN588" i="30"/>
  <c r="AN38" i="30"/>
  <c r="AN773" i="30"/>
  <c r="AN327" i="30"/>
  <c r="AN784" i="30"/>
  <c r="AN846" i="30"/>
  <c r="AN447" i="30"/>
  <c r="AN257" i="30"/>
  <c r="AN649" i="30"/>
  <c r="AN575" i="30"/>
  <c r="AN1017" i="30"/>
  <c r="AN590" i="30"/>
  <c r="AN945" i="30"/>
  <c r="AN949" i="30"/>
  <c r="AN299" i="30"/>
  <c r="AN328" i="30"/>
  <c r="AN1056" i="30"/>
  <c r="AN252" i="30"/>
  <c r="AN1001" i="30"/>
  <c r="AN620" i="30"/>
  <c r="AN440" i="30"/>
  <c r="AN1007" i="30"/>
  <c r="AN301" i="30"/>
  <c r="AN431" i="30"/>
  <c r="AN1002" i="30"/>
  <c r="AN992" i="30"/>
  <c r="AN733" i="30"/>
  <c r="AN917" i="30"/>
  <c r="AN144" i="30"/>
  <c r="AN1019" i="30"/>
  <c r="AN364" i="30"/>
  <c r="AN432" i="30"/>
  <c r="AN64" i="30"/>
  <c r="AN323" i="30"/>
  <c r="AN124" i="30"/>
  <c r="AN872" i="30"/>
  <c r="AN852" i="30"/>
  <c r="AN454" i="30"/>
  <c r="AN830" i="30"/>
  <c r="AN551" i="30"/>
  <c r="AN977" i="30"/>
  <c r="AN85" i="30"/>
  <c r="AN842" i="30"/>
  <c r="AN577" i="30"/>
  <c r="AN1043" i="30"/>
  <c r="AN757" i="30"/>
  <c r="AN774" i="30"/>
  <c r="AN724" i="30"/>
  <c r="AN11" i="30"/>
  <c r="AN373" i="30"/>
  <c r="AN223" i="30"/>
  <c r="AN190" i="30"/>
  <c r="AN138" i="30"/>
  <c r="AN172" i="30"/>
  <c r="AN720" i="30"/>
  <c r="AN118" i="30"/>
  <c r="AN30" i="30"/>
  <c r="AN907" i="30"/>
  <c r="AN96" i="30"/>
  <c r="AN1074" i="30"/>
  <c r="AN543" i="30"/>
  <c r="AN285" i="30"/>
  <c r="AN481" i="30"/>
  <c r="AN926" i="30"/>
  <c r="AN289" i="30"/>
  <c r="AN557" i="30"/>
  <c r="AN119" i="30"/>
  <c r="AN901" i="30"/>
  <c r="AN873" i="30"/>
  <c r="AN68" i="30"/>
  <c r="AN710" i="30"/>
  <c r="AN508" i="30"/>
  <c r="AN985" i="30"/>
  <c r="AN885" i="30"/>
  <c r="AN644" i="30"/>
  <c r="AN125" i="30"/>
  <c r="AN964" i="30"/>
  <c r="AN745" i="30"/>
  <c r="AN973" i="30"/>
  <c r="AN384" i="30"/>
  <c r="AN1003" i="30"/>
  <c r="AN158" i="30"/>
  <c r="AN758" i="30"/>
  <c r="AN472" i="30"/>
  <c r="AN274" i="30"/>
  <c r="AN891" i="30"/>
  <c r="AN621" i="30"/>
  <c r="AN759" i="30"/>
  <c r="AN630" i="30"/>
  <c r="AN738" i="30"/>
  <c r="AN133" i="30"/>
  <c r="AN29" i="30"/>
  <c r="AN895" i="30"/>
  <c r="AN840" i="30"/>
  <c r="AN538" i="30"/>
  <c r="AN187" i="30"/>
  <c r="AN1008" i="30"/>
  <c r="AN950" i="30"/>
  <c r="AN848" i="30"/>
  <c r="AN1030" i="30"/>
  <c r="AN57" i="30"/>
  <c r="AN777" i="30"/>
  <c r="AN445" i="30"/>
  <c r="AN326" i="30"/>
  <c r="AN1038" i="30"/>
  <c r="AN427" i="30"/>
  <c r="AN496" i="30"/>
  <c r="AN938" i="30"/>
  <c r="AN552" i="30"/>
  <c r="AN312" i="30"/>
  <c r="AN425" i="30"/>
  <c r="AN688" i="30"/>
  <c r="AN934" i="30"/>
  <c r="AN860" i="30"/>
  <c r="AN935" i="30"/>
  <c r="AN232" i="30"/>
  <c r="AN429" i="30"/>
  <c r="AN229" i="30"/>
  <c r="AN24" i="30"/>
  <c r="AN707" i="30"/>
  <c r="AN109" i="30"/>
  <c r="AN603" i="30"/>
  <c r="AN867" i="30"/>
  <c r="AN197" i="30"/>
  <c r="AN63" i="30"/>
  <c r="AN696" i="30"/>
  <c r="AN605" i="30"/>
  <c r="AN408" i="30"/>
  <c r="AN740" i="30"/>
  <c r="AN943" i="30"/>
  <c r="AN112" i="30"/>
  <c r="AN475" i="30"/>
  <c r="AN849" i="30"/>
  <c r="AN390" i="30"/>
  <c r="AN993" i="30"/>
  <c r="AN715" i="30"/>
  <c r="AN261" i="30"/>
  <c r="AN951" i="30"/>
  <c r="AN721" i="30"/>
  <c r="AN853" i="30"/>
  <c r="AN802" i="30"/>
  <c r="AN329" i="30"/>
  <c r="AN960" i="30"/>
  <c r="AN785" i="30"/>
  <c r="AN908" i="30"/>
  <c r="AN874" i="30"/>
  <c r="AN41" i="30"/>
  <c r="AN864" i="30"/>
  <c r="AN500" i="30"/>
  <c r="AN765" i="30"/>
  <c r="AN413" i="30"/>
  <c r="AN896" i="30"/>
  <c r="AN313" i="30"/>
  <c r="AN978" i="30"/>
  <c r="AN402" i="30"/>
  <c r="AN450" i="30"/>
  <c r="AN522" i="30"/>
  <c r="AN70" i="30"/>
  <c r="AN626" i="30"/>
  <c r="AN856" i="30"/>
  <c r="AN1042" i="30"/>
  <c r="AN320" i="30"/>
  <c r="AN1049" i="30"/>
  <c r="AN795" i="30"/>
  <c r="AN284" i="30"/>
  <c r="AN314" i="30"/>
  <c r="AN1044" i="30"/>
  <c r="AN728" i="30"/>
  <c r="AN1022" i="30"/>
  <c r="AN927" i="30"/>
  <c r="AN875" i="30"/>
  <c r="AN936" i="30"/>
  <c r="AN474" i="30"/>
  <c r="AN857" i="30"/>
  <c r="AN131" i="30"/>
  <c r="AN547" i="30"/>
  <c r="AN666" i="30"/>
  <c r="AN143" i="30"/>
  <c r="AN512" i="30"/>
  <c r="AN909" i="30"/>
  <c r="AN311" i="30"/>
  <c r="AN36" i="30"/>
  <c r="AN1070" i="30"/>
  <c r="AN868" i="30"/>
  <c r="AN181" i="30"/>
  <c r="AN672" i="30"/>
  <c r="AN14" i="30"/>
  <c r="AN271" i="30"/>
  <c r="AN423" i="30"/>
  <c r="AN679" i="30"/>
  <c r="AN1060" i="30"/>
  <c r="AN121" i="30"/>
  <c r="AN489" i="30"/>
  <c r="AN825" i="30"/>
  <c r="AN1052" i="30"/>
  <c r="AN52" i="30"/>
  <c r="AN641" i="30"/>
  <c r="AN1061" i="30"/>
  <c r="AN391" i="30"/>
  <c r="AN286" i="30"/>
  <c r="AN716" i="30"/>
  <c r="AN965" i="30"/>
  <c r="AN572" i="30"/>
  <c r="AN645" i="30"/>
  <c r="AN631" i="30"/>
  <c r="AN145" i="30"/>
  <c r="AN268" i="30"/>
  <c r="AN850" i="30"/>
  <c r="AN576" i="30"/>
  <c r="AN786" i="30"/>
  <c r="AN169" i="30"/>
  <c r="AN952" i="30"/>
  <c r="AN889" i="30"/>
  <c r="AN1078" i="30"/>
  <c r="AN854" i="30"/>
  <c r="AN831" i="30"/>
  <c r="AN929" i="30"/>
  <c r="AN897" i="30"/>
  <c r="AN199" i="30"/>
  <c r="AN191" i="30"/>
  <c r="AN731" i="30"/>
  <c r="AN697" i="30"/>
  <c r="AN869" i="30"/>
  <c r="AN933" i="30"/>
  <c r="AN930" i="30"/>
  <c r="AN832" i="30"/>
  <c r="AN826" i="30"/>
  <c r="AN288" i="30"/>
  <c r="AN677" i="30"/>
  <c r="AN650" i="30"/>
  <c r="AN861" i="30"/>
  <c r="AN921" i="30"/>
  <c r="AN388" i="30"/>
  <c r="AN438" i="30"/>
  <c r="AN892" i="30"/>
  <c r="AN746" i="30"/>
  <c r="AN928" i="30"/>
  <c r="AN592" i="30"/>
  <c r="AN1075" i="30"/>
  <c r="AN994" i="30"/>
  <c r="AN393" i="30"/>
  <c r="AN865" i="30"/>
  <c r="AN946" i="30"/>
  <c r="AN542" i="30"/>
  <c r="AN360" i="30"/>
  <c r="AN73" i="30"/>
  <c r="AN530" i="30"/>
  <c r="AN217" i="30"/>
  <c r="AN827" i="30"/>
  <c r="AN296" i="30"/>
  <c r="AN1057" i="30"/>
  <c r="AN818" i="30"/>
  <c r="AN523" i="30"/>
  <c r="AN9" i="30"/>
  <c r="AN412" i="30"/>
  <c r="AN436" i="30"/>
  <c r="AN970" i="30"/>
  <c r="AN463" i="30"/>
  <c r="AN372" i="30"/>
  <c r="AN1062" i="30"/>
  <c r="AN1023" i="30"/>
  <c r="AN178" i="30"/>
  <c r="AN627" i="30"/>
  <c r="AN225" i="30"/>
  <c r="AN1079" i="30"/>
  <c r="AN310" i="30"/>
  <c r="AN893" i="30"/>
  <c r="AN625" i="30"/>
  <c r="AN1031" i="30"/>
  <c r="AN349" i="30"/>
  <c r="AN504" i="30"/>
  <c r="AN966" i="30"/>
  <c r="AN568" i="30"/>
  <c r="AN161" i="30"/>
  <c r="AN876" i="30"/>
  <c r="AN922" i="30"/>
  <c r="AN837" i="30"/>
  <c r="AN803" i="30"/>
  <c r="AN338" i="30"/>
  <c r="AN775" i="30"/>
  <c r="AN437" i="30"/>
  <c r="AN914" i="30"/>
  <c r="AN237" i="30"/>
  <c r="AN515" i="30"/>
  <c r="AN1063" i="30"/>
  <c r="AN318" i="30"/>
  <c r="AN280" i="30"/>
  <c r="AN46" i="30"/>
  <c r="AN727" i="30"/>
  <c r="AN902" i="30"/>
  <c r="AN804" i="30"/>
  <c r="AN116" i="30"/>
  <c r="AN134" i="30"/>
  <c r="AN844" i="30"/>
  <c r="AN91" i="30"/>
  <c r="AN821" i="30"/>
  <c r="AN151" i="30"/>
  <c r="AN255" i="30"/>
  <c r="AN995" i="30"/>
  <c r="AN1034" i="30"/>
  <c r="AN609" i="30"/>
  <c r="AN937" i="30"/>
  <c r="AN722" i="30"/>
  <c r="AN135" i="30"/>
  <c r="AN651" i="30"/>
  <c r="AN1035" i="30"/>
  <c r="AN332" i="30"/>
  <c r="AN1064" i="30"/>
  <c r="AN811" i="30"/>
  <c r="AN490" i="30"/>
  <c r="AN18" i="30"/>
  <c r="AN1036" i="30"/>
  <c r="AN1071" i="30"/>
  <c r="AN238" i="30"/>
  <c r="AN419" i="30"/>
  <c r="AN202" i="30"/>
  <c r="AN533" i="30"/>
  <c r="AN200" i="30"/>
  <c r="AN375" i="30"/>
  <c r="AN944" i="30"/>
  <c r="AN362" i="30"/>
  <c r="AN670" i="30"/>
  <c r="AN673" i="30"/>
  <c r="AN399" i="30"/>
  <c r="AN56" i="30"/>
  <c r="AN1020" i="30"/>
  <c r="AN752" i="30"/>
  <c r="AN528" i="30"/>
  <c r="AN838" i="30"/>
  <c r="AN702" i="30"/>
  <c r="AN193" i="30"/>
  <c r="AN418" i="30"/>
  <c r="AN646" i="30"/>
  <c r="AN102" i="30"/>
  <c r="AN516" i="30"/>
  <c r="AN1065" i="30"/>
  <c r="AN816" i="30"/>
  <c r="AN149" i="30"/>
  <c r="AN146" i="30"/>
  <c r="AN598" i="30"/>
  <c r="AN812" i="30"/>
  <c r="AN705" i="30"/>
  <c r="AN866" i="30"/>
  <c r="AN365" i="30"/>
  <c r="AN939" i="30"/>
  <c r="AN549" i="30"/>
  <c r="AN281" i="30"/>
  <c r="AN502" i="30"/>
  <c r="AN334" i="30"/>
  <c r="AN400" i="30"/>
  <c r="AN1045" i="30"/>
  <c r="AN446" i="30"/>
  <c r="AN484" i="30"/>
  <c r="AN51" i="30"/>
  <c r="AN493" i="30"/>
  <c r="AN1053" i="30"/>
  <c r="AN307" i="30"/>
  <c r="AN680" i="30"/>
  <c r="AN333" i="30"/>
  <c r="AN689" i="30"/>
  <c r="AN787" i="30"/>
  <c r="AN833" i="30"/>
  <c r="AN1066" i="30"/>
  <c r="AN918" i="30"/>
  <c r="AN339" i="30"/>
  <c r="AN441" i="30"/>
  <c r="AN1009" i="30"/>
  <c r="AN877" i="30"/>
  <c r="AN430" i="30"/>
  <c r="AN442" i="30"/>
  <c r="AN476" i="30"/>
  <c r="AN595" i="30"/>
  <c r="AN573" i="30"/>
  <c r="AN519" i="30"/>
  <c r="AN903" i="30"/>
  <c r="AN448" i="30"/>
  <c r="AN839" i="30"/>
  <c r="AN473" i="30"/>
  <c r="AN10" i="30"/>
  <c r="AN642" i="30"/>
  <c r="AN380" i="30"/>
  <c r="AN725" i="30"/>
  <c r="AN497" i="30"/>
  <c r="AN843" i="30"/>
  <c r="AN539" i="30"/>
  <c r="AN734" i="30"/>
  <c r="AN1004" i="30"/>
  <c r="AN177" i="30"/>
  <c r="AN578" i="30"/>
  <c r="AN886" i="30"/>
  <c r="AN589" i="30"/>
  <c r="AN726" i="30"/>
  <c r="AN956" i="30"/>
  <c r="AN581" i="30"/>
  <c r="AN947" i="30"/>
  <c r="AN509" i="30"/>
  <c r="AN498" i="30"/>
  <c r="AN376" i="30"/>
  <c r="AN407" i="30"/>
  <c r="AN157" i="30"/>
  <c r="AN753" i="30"/>
  <c r="AN890" i="30"/>
  <c r="AN632" i="30"/>
  <c r="AN166" i="30"/>
  <c r="AN698" i="30"/>
  <c r="AN403" i="30"/>
  <c r="AN755" i="30"/>
  <c r="AN464" i="30"/>
  <c r="AN766" i="30"/>
  <c r="AN453" i="30"/>
  <c r="AN273" i="30"/>
  <c r="AN611" i="30"/>
  <c r="AN58" i="30"/>
  <c r="AN563" i="30"/>
  <c r="AN340" i="30"/>
  <c r="AN467" i="30"/>
  <c r="AN233" i="30"/>
  <c r="AN792" i="30"/>
  <c r="AN355" i="30"/>
  <c r="AN910" i="30"/>
  <c r="AN932" i="30"/>
  <c r="AN714" i="30"/>
  <c r="AN996" i="30"/>
  <c r="AN606" i="30"/>
  <c r="AN350" i="30"/>
  <c r="AN847" i="30"/>
  <c r="AN308" i="30"/>
  <c r="AN99" i="30"/>
  <c r="AN1027" i="30"/>
  <c r="AN485" i="30"/>
  <c r="AN788" i="30"/>
  <c r="AN735" i="30"/>
  <c r="AN240" i="30"/>
  <c r="AN248" i="30"/>
  <c r="AN692" i="30"/>
  <c r="AN291" i="30"/>
  <c r="AN203" i="30"/>
  <c r="AN997" i="30"/>
  <c r="AN297" i="30"/>
  <c r="AN69" i="30"/>
  <c r="AN693" i="30"/>
  <c r="AN878" i="30"/>
  <c r="AN398" i="30"/>
  <c r="AN55" i="30"/>
  <c r="AN92" i="30"/>
  <c r="AN1046" i="30"/>
  <c r="AN596" i="30"/>
  <c r="AN510" i="30"/>
  <c r="AN163" i="30"/>
  <c r="AN548" i="30"/>
  <c r="AN147" i="30"/>
  <c r="AN415" i="30"/>
  <c r="AN789" i="30"/>
  <c r="AN343" i="30"/>
  <c r="AN923" i="30"/>
  <c r="AN275" i="30"/>
  <c r="AN560" i="30"/>
  <c r="AN5" i="30"/>
  <c r="AN404" i="30"/>
  <c r="AN656" i="30"/>
  <c r="AN182" i="30"/>
  <c r="AN585" i="30"/>
  <c r="AN218" i="30"/>
  <c r="AN126" i="30"/>
  <c r="AN940" i="30"/>
  <c r="AN456" i="30"/>
  <c r="AN198" i="30"/>
  <c r="AN267" i="30"/>
  <c r="AN540" i="30"/>
  <c r="AN253" i="30"/>
  <c r="AN59" i="30"/>
  <c r="AN254" i="30"/>
  <c r="AN168" i="30"/>
  <c r="AN167" i="30"/>
  <c r="AN967" i="30"/>
  <c r="AN747" i="30"/>
  <c r="AN986" i="30"/>
  <c r="AN635" i="30"/>
  <c r="AN957" i="30"/>
  <c r="AN1010" i="30"/>
  <c r="AN987" i="30"/>
  <c r="AN683" i="30"/>
  <c r="AN495" i="30"/>
  <c r="AN54" i="30"/>
  <c r="AN637" i="30"/>
  <c r="AN711" i="30"/>
  <c r="AN574" i="30"/>
  <c r="AN231" i="30"/>
  <c r="AN220" i="30"/>
  <c r="AN443" i="30"/>
  <c r="AN1058" i="30"/>
  <c r="AN139" i="30"/>
  <c r="AN610" i="30"/>
  <c r="AN370" i="30"/>
  <c r="AN470" i="30"/>
  <c r="AN694" i="30"/>
  <c r="AN661" i="30"/>
  <c r="AN534" i="30"/>
  <c r="AN647" i="30"/>
  <c r="AN455" i="30"/>
  <c r="AN915" i="30"/>
  <c r="AN525" i="30"/>
  <c r="AN95" i="30"/>
  <c r="AN674" i="30"/>
  <c r="AN706" i="30"/>
  <c r="AN953" i="30"/>
  <c r="AN558" i="30"/>
  <c r="AN428" i="30"/>
  <c r="AN718" i="30"/>
  <c r="AN819" i="30"/>
  <c r="AN570" i="30"/>
  <c r="AN460" i="30"/>
  <c r="AN695" i="30"/>
  <c r="AN374" i="30"/>
  <c r="AN322" i="30"/>
  <c r="AN559" i="30"/>
  <c r="AN657" i="30"/>
  <c r="AN426" i="30"/>
  <c r="AN822" i="30"/>
  <c r="AN389" i="30"/>
  <c r="AN667" i="30"/>
  <c r="AN236" i="30"/>
  <c r="AN633" i="30"/>
  <c r="AN395" i="30"/>
  <c r="AN482" i="30"/>
  <c r="AN1011" i="30"/>
  <c r="AN136" i="30"/>
  <c r="AN65" i="30"/>
  <c r="AN579" i="30"/>
  <c r="AN550" i="30"/>
  <c r="AN988" i="30"/>
  <c r="AN97" i="30"/>
  <c r="AN361" i="30"/>
  <c r="AN452" i="30"/>
  <c r="AN392" i="30"/>
  <c r="AN858" i="30"/>
  <c r="AN164" i="30"/>
  <c r="AN195" i="30"/>
  <c r="AN904" i="30"/>
  <c r="AN855" i="30"/>
  <c r="AN582" i="30"/>
  <c r="AN1076" i="30"/>
  <c r="AN341" i="30"/>
  <c r="AN660" i="30"/>
  <c r="AN931" i="30"/>
  <c r="AN406" i="30"/>
  <c r="AN13" i="30"/>
  <c r="AN1054" i="30"/>
  <c r="AN643" i="30"/>
  <c r="AN39" i="30"/>
  <c r="AN597" i="30"/>
  <c r="AN122" i="30"/>
  <c r="AN405" i="30"/>
  <c r="AN1021" i="30"/>
  <c r="AN622" i="30"/>
  <c r="AN887" i="30"/>
  <c r="AN712" i="30"/>
  <c r="AN140" i="30"/>
  <c r="AN1080" i="30"/>
  <c r="AN184" i="30"/>
  <c r="AN290" i="30"/>
  <c r="AN1032" i="30"/>
  <c r="AN618" i="30"/>
  <c r="AN148" i="30"/>
  <c r="AN879" i="30"/>
  <c r="AN1005" i="30"/>
  <c r="AN583" i="30"/>
  <c r="AN1024" i="30"/>
  <c r="AN8" i="30"/>
  <c r="AN807" i="30"/>
  <c r="AN1077" i="30"/>
  <c r="AN213" i="30"/>
  <c r="AN115" i="30"/>
  <c r="AN120" i="30"/>
  <c r="AN1072" i="30"/>
  <c r="AN358" i="30"/>
  <c r="AN351" i="30"/>
  <c r="AN304" i="30"/>
  <c r="AN564" i="30"/>
  <c r="AN968" i="30"/>
  <c r="AN782" i="30"/>
  <c r="AN748" i="30"/>
  <c r="AN769" i="30"/>
  <c r="AN604" i="30"/>
  <c r="AN262" i="30"/>
  <c r="AN113" i="30"/>
  <c r="AN421" i="30"/>
  <c r="AN981" i="30"/>
  <c r="AN344" i="30"/>
  <c r="AN210" i="30"/>
  <c r="AN62" i="30"/>
  <c r="AN828" i="30"/>
  <c r="AN188" i="30"/>
  <c r="AN183" i="30"/>
  <c r="AN989" i="30"/>
  <c r="AN245" i="30"/>
  <c r="AN612" i="30"/>
  <c r="AN813" i="30"/>
  <c r="AN708" i="30"/>
  <c r="AN911" i="30"/>
  <c r="AN805" i="30"/>
  <c r="AN501" i="30"/>
  <c r="AN617" i="30"/>
  <c r="AN75" i="30"/>
  <c r="AN224" i="30"/>
  <c r="AN754" i="30"/>
  <c r="AN684" i="30"/>
  <c r="AN303" i="30"/>
  <c r="AN422" i="30"/>
  <c r="AN378" i="30"/>
  <c r="AN260" i="30"/>
  <c r="AN767" i="30"/>
  <c r="AN471" i="30"/>
  <c r="AN359" i="30"/>
  <c r="AN594" i="30"/>
  <c r="AN242" i="30"/>
  <c r="AN300" i="30"/>
  <c r="AN565" i="30"/>
  <c r="AN186" i="30"/>
  <c r="AN16" i="30"/>
  <c r="AN662" i="30"/>
  <c r="AN634" i="30"/>
  <c r="AN12" i="30"/>
  <c r="AN45" i="30"/>
  <c r="AN469" i="30"/>
  <c r="AN1037" i="30"/>
  <c r="AN382" i="30"/>
  <c r="AN948" i="30"/>
  <c r="AN780" i="30"/>
  <c r="AN823" i="30"/>
  <c r="AN1067" i="30"/>
  <c r="AN701" i="30"/>
  <c r="AN129" i="30"/>
  <c r="AN25" i="30"/>
  <c r="AN110" i="30"/>
  <c r="AN130" i="30"/>
  <c r="AN381" i="30"/>
  <c r="AN234" i="30"/>
  <c r="AN958" i="30"/>
  <c r="AN175" i="30"/>
  <c r="AN114" i="30"/>
  <c r="AN808" i="30"/>
  <c r="AN67" i="30"/>
  <c r="AN309" i="30"/>
  <c r="AN668" i="30"/>
  <c r="AN21" i="30"/>
  <c r="AN669" i="30"/>
  <c r="AN305" i="30"/>
  <c r="AN108" i="30"/>
  <c r="AN969" i="30"/>
  <c r="AN919" i="30"/>
  <c r="AN814" i="30"/>
  <c r="AN215" i="30"/>
  <c r="AN601" i="30"/>
  <c r="AN410" i="30"/>
  <c r="AN894" i="30"/>
  <c r="AN176" i="30"/>
  <c r="AN880" i="30"/>
  <c r="AN76" i="30"/>
  <c r="AN593" i="30"/>
  <c r="AN760" i="30"/>
  <c r="AN477" i="30"/>
  <c r="AN457" i="30"/>
  <c r="AN488" i="30"/>
  <c r="AN729" i="30"/>
  <c r="AN905" i="30"/>
  <c r="AN363" i="30"/>
  <c r="AN250" i="30"/>
  <c r="AN640" i="30"/>
  <c r="AN491" i="30"/>
  <c r="AN841" i="30"/>
  <c r="AN347" i="30"/>
  <c r="AN241" i="30"/>
  <c r="AN520" i="30"/>
  <c r="AN265" i="30"/>
  <c r="AN541" i="30"/>
  <c r="AN165" i="30"/>
  <c r="AN961" i="30"/>
  <c r="AN396" i="30"/>
  <c r="AN690" i="30"/>
  <c r="AN492" i="30"/>
  <c r="AN513" i="30"/>
  <c r="AN531" i="30"/>
  <c r="AN345" i="30"/>
  <c r="AN212" i="30"/>
  <c r="AN82" i="30"/>
  <c r="AN53" i="30"/>
  <c r="AN331" i="30"/>
  <c r="AN652" i="30"/>
  <c r="AN433" i="30"/>
  <c r="AN123" i="30"/>
  <c r="AN249" i="30"/>
  <c r="AN411" i="30"/>
  <c r="AN366" i="30"/>
  <c r="AN15" i="30"/>
  <c r="AN709" i="30"/>
  <c r="AN535" i="30"/>
  <c r="AN94" i="30"/>
  <c r="AN72" i="30"/>
  <c r="AN352" i="30"/>
  <c r="AN356" i="30"/>
  <c r="AN739" i="30"/>
  <c r="AN279" i="30"/>
  <c r="AN756" i="30"/>
  <c r="AN222" i="30"/>
  <c r="AN586" i="30"/>
  <c r="AN211" i="30"/>
  <c r="AN35" i="30"/>
  <c r="AN189" i="30"/>
  <c r="AN796" i="30"/>
  <c r="AN282" i="30"/>
  <c r="AN761" i="30"/>
  <c r="AN486" i="30"/>
  <c r="AN658" i="30"/>
  <c r="AN587" i="30"/>
  <c r="AN613" i="30"/>
  <c r="AN263" i="30"/>
  <c r="AN90" i="30"/>
  <c r="AN43" i="30"/>
  <c r="AN487" i="30"/>
  <c r="AN101" i="30"/>
  <c r="AN386" i="30"/>
  <c r="AN458" i="30"/>
  <c r="AN246" i="30"/>
  <c r="AN653" i="30"/>
  <c r="AN105" i="30"/>
  <c r="AN216" i="30"/>
  <c r="AN208" i="30"/>
  <c r="AN228" i="30"/>
  <c r="AN409" i="30"/>
  <c r="AN478" i="30"/>
  <c r="AN194" i="30"/>
  <c r="AN152" i="30"/>
  <c r="AN28" i="30"/>
  <c r="AN553" i="30"/>
  <c r="AN142" i="30"/>
  <c r="AN179" i="30"/>
  <c r="AN170" i="30"/>
  <c r="AN479" i="30"/>
  <c r="AN417" i="30"/>
  <c r="AN424" i="30"/>
  <c r="AN1012" i="30"/>
  <c r="AN741" i="30"/>
  <c r="AN47" i="30"/>
  <c r="AN416" i="30"/>
  <c r="AN371" i="30"/>
  <c r="AN663" i="30"/>
  <c r="AN315" i="30"/>
  <c r="AN924" i="30"/>
  <c r="AN100" i="30"/>
  <c r="AN185" i="30"/>
  <c r="AN31" i="30"/>
  <c r="AN377" i="30"/>
  <c r="AN159" i="30"/>
  <c r="AN324" i="30"/>
  <c r="AN173" i="30"/>
  <c r="AN461" i="30"/>
  <c r="AN298" i="30"/>
  <c r="AN277" i="30"/>
  <c r="AN544" i="30"/>
  <c r="AN675" i="30"/>
  <c r="AN40" i="30"/>
  <c r="AN243" i="30"/>
  <c r="AN439" i="30"/>
  <c r="AN829" i="30"/>
  <c r="AN206" i="30"/>
  <c r="AN111" i="30"/>
  <c r="AN171" i="30"/>
  <c r="AN49" i="30"/>
  <c r="AN17" i="30"/>
  <c r="AN790" i="30"/>
  <c r="AN906" i="30"/>
  <c r="AN209" i="30"/>
  <c r="AN174" i="30"/>
  <c r="AN335" i="30"/>
  <c r="AN749" i="30"/>
  <c r="AN1081" i="30"/>
  <c r="AN278" i="30"/>
  <c r="AN383" i="30"/>
  <c r="AN526" i="30"/>
  <c r="AN150" i="30"/>
  <c r="AN204" i="30"/>
  <c r="AN155" i="30"/>
  <c r="AN770" i="30"/>
  <c r="AN941" i="30"/>
  <c r="AN614" i="30"/>
  <c r="AN561" i="30"/>
  <c r="AN235" i="30"/>
  <c r="AN480" i="30"/>
  <c r="AN898" i="30"/>
  <c r="AN258" i="30"/>
  <c r="AN48" i="30"/>
  <c r="AN742" i="30"/>
  <c r="AN368" i="30"/>
  <c r="AN607" i="30"/>
  <c r="AN503" i="30"/>
  <c r="AN354" i="30"/>
  <c r="AN7" i="30"/>
  <c r="AN451" i="30"/>
  <c r="AN247" i="30"/>
  <c r="AN713" i="30"/>
  <c r="AN699" i="30"/>
  <c r="AN302" i="30"/>
  <c r="AN580" i="30"/>
  <c r="AN420" i="30"/>
  <c r="AN353" i="30"/>
  <c r="AN664" i="30"/>
  <c r="AN106" i="30"/>
  <c r="AN319" i="30"/>
  <c r="AN414" i="30"/>
  <c r="AN1082" i="30"/>
  <c r="AN325" i="30"/>
  <c r="AN608" i="30"/>
  <c r="AN401" i="30"/>
  <c r="AN336" i="30"/>
  <c r="AN1059" i="30"/>
  <c r="AN959" i="30"/>
  <c r="AN556" i="30"/>
  <c r="AN1050" i="30"/>
  <c r="AN226" i="30"/>
  <c r="AN974" i="30"/>
  <c r="AN385" i="30"/>
  <c r="AN180" i="30"/>
  <c r="AN681" i="30"/>
  <c r="AN294" i="30"/>
  <c r="AN678" i="30"/>
  <c r="AN6" i="30"/>
  <c r="AG110" i="30"/>
  <c r="Z187" i="30"/>
  <c r="S19" i="30"/>
  <c r="L5" i="30"/>
  <c r="E447" i="30"/>
  <c r="E213" i="30"/>
  <c r="E121" i="30"/>
  <c r="E277" i="30"/>
  <c r="E325" i="30"/>
  <c r="E1015" i="30"/>
  <c r="E932" i="30"/>
  <c r="E201" i="30"/>
  <c r="E250" i="30"/>
  <c r="E727" i="30"/>
  <c r="E62" i="30"/>
  <c r="E430" i="30"/>
  <c r="E224" i="30"/>
  <c r="E516" i="30"/>
  <c r="E880" i="30"/>
  <c r="E735" i="30"/>
  <c r="E708" i="30"/>
  <c r="E779" i="30"/>
  <c r="E174" i="30"/>
  <c r="E895" i="30"/>
  <c r="E261" i="30"/>
  <c r="E123" i="30"/>
  <c r="E736" i="30"/>
  <c r="E659" i="30"/>
  <c r="E28" i="30"/>
  <c r="E320" i="30"/>
  <c r="E701" i="30"/>
  <c r="E240" i="30"/>
  <c r="E663" i="30"/>
  <c r="E313" i="30"/>
  <c r="E256" i="30"/>
  <c r="E64" i="30"/>
  <c r="E780" i="30"/>
  <c r="E829" i="30"/>
  <c r="E306" i="30"/>
  <c r="E908" i="30"/>
  <c r="E881" i="30"/>
  <c r="E254" i="30"/>
  <c r="E799" i="30"/>
  <c r="E291" i="30"/>
  <c r="E405" i="30"/>
  <c r="E921" i="30"/>
  <c r="E811" i="30"/>
  <c r="E525" i="30"/>
  <c r="E236" i="30"/>
  <c r="E1009" i="30"/>
  <c r="E535" i="30"/>
  <c r="E853" i="30"/>
  <c r="E221" i="30"/>
  <c r="E416" i="30"/>
  <c r="E260" i="30"/>
  <c r="E1016" i="30"/>
  <c r="E431" i="30"/>
  <c r="E227" i="30"/>
  <c r="E44" i="30"/>
  <c r="E43" i="30"/>
  <c r="E603" i="30"/>
  <c r="E870" i="30"/>
  <c r="E248" i="30"/>
  <c r="E612" i="30"/>
  <c r="E41" i="30"/>
  <c r="E271" i="30"/>
  <c r="E238" i="30"/>
  <c r="E536" i="30"/>
  <c r="E999" i="30"/>
  <c r="E153" i="30"/>
  <c r="E212" i="30"/>
  <c r="E144" i="30"/>
  <c r="E737" i="30"/>
  <c r="E750" i="30"/>
  <c r="E882" i="30"/>
  <c r="E704" i="30"/>
  <c r="E101" i="30"/>
  <c r="E357" i="30"/>
  <c r="E764" i="30"/>
  <c r="E16" i="30"/>
  <c r="E684" i="30"/>
  <c r="E938" i="30"/>
  <c r="E573" i="30"/>
  <c r="E670" i="30"/>
  <c r="E345" i="30"/>
  <c r="E679" i="30"/>
  <c r="E65" i="30"/>
  <c r="E979" i="30"/>
  <c r="E901" i="30"/>
  <c r="E922" i="30"/>
  <c r="E793" i="30"/>
  <c r="E504" i="30"/>
  <c r="E339" i="30"/>
  <c r="E685" i="30"/>
  <c r="E433" i="30"/>
  <c r="E484" i="30"/>
  <c r="E453" i="30"/>
  <c r="E215" i="30"/>
  <c r="E257" i="30"/>
  <c r="E18" i="30"/>
  <c r="E514" i="30"/>
  <c r="E1010" i="30"/>
  <c r="E923" i="30"/>
  <c r="E38" i="30"/>
  <c r="E380" i="30"/>
  <c r="E840" i="30"/>
  <c r="E326" i="30"/>
  <c r="E483" i="30"/>
  <c r="E97" i="30"/>
  <c r="E846" i="30"/>
  <c r="E854" i="30"/>
  <c r="E984" i="30"/>
  <c r="E545" i="30"/>
  <c r="E11" i="30"/>
  <c r="E985" i="30"/>
  <c r="E939" i="30"/>
  <c r="E924" i="30"/>
  <c r="E119" i="30"/>
  <c r="E114" i="30"/>
  <c r="E624" i="30"/>
  <c r="E113" i="30"/>
  <c r="E658" i="30"/>
  <c r="E133" i="30"/>
  <c r="E22" i="30"/>
  <c r="E680" i="30"/>
  <c r="E744" i="30"/>
  <c r="E152" i="30"/>
  <c r="E575" i="30"/>
  <c r="E591" i="30"/>
  <c r="E102" i="30"/>
  <c r="E482" i="30"/>
  <c r="E184" i="30"/>
  <c r="E29" i="30"/>
  <c r="E386" i="30"/>
  <c r="E712" i="30"/>
  <c r="E956" i="30"/>
  <c r="E863" i="30"/>
  <c r="E82" i="30"/>
  <c r="E596" i="30"/>
  <c r="E925" i="30"/>
  <c r="E331" i="30"/>
  <c r="E886" i="30"/>
  <c r="E812" i="30"/>
  <c r="E511" i="30"/>
  <c r="E59" i="30"/>
  <c r="E874" i="30"/>
  <c r="E660" i="30"/>
  <c r="E813" i="30"/>
  <c r="E208" i="30"/>
  <c r="E237" i="30"/>
  <c r="E1011" i="30"/>
  <c r="E17" i="30"/>
  <c r="E969" i="30"/>
  <c r="E702" i="30"/>
  <c r="E970" i="30"/>
  <c r="E980" i="30"/>
  <c r="E686" i="30"/>
  <c r="E713" i="30"/>
  <c r="E971" i="30"/>
  <c r="E472" i="30"/>
  <c r="E262" i="30"/>
  <c r="E671" i="30"/>
  <c r="E933" i="30"/>
  <c r="E636" i="30"/>
  <c r="E875" i="30"/>
  <c r="E841" i="30"/>
  <c r="E179" i="30"/>
  <c r="E751" i="30"/>
  <c r="E145" i="30"/>
  <c r="E649" i="30"/>
  <c r="E972" i="30"/>
  <c r="E454" i="30"/>
  <c r="E187" i="30"/>
  <c r="E551" i="30"/>
  <c r="E576" i="30"/>
  <c r="E308" i="30"/>
  <c r="E207" i="30"/>
  <c r="E519" i="30"/>
  <c r="E794" i="30"/>
  <c r="E420" i="30"/>
  <c r="E434" i="30"/>
  <c r="E389" i="30"/>
  <c r="E934" i="30"/>
  <c r="E35" i="30"/>
  <c r="E847" i="30"/>
  <c r="E162" i="30"/>
  <c r="E745" i="30"/>
  <c r="E225" i="30"/>
  <c r="E993" i="30"/>
  <c r="E650" i="30"/>
  <c r="E410" i="30"/>
  <c r="E233" i="30"/>
  <c r="E834" i="30"/>
  <c r="E883" i="30"/>
  <c r="E480" i="30"/>
  <c r="E1000" i="30"/>
  <c r="E495" i="30"/>
  <c r="E455" i="30"/>
  <c r="E424" i="30"/>
  <c r="E367" i="30"/>
  <c r="E375" i="30"/>
  <c r="E301" i="30"/>
  <c r="E973" i="30"/>
  <c r="E926" i="30"/>
  <c r="E887" i="30"/>
  <c r="E435" i="30"/>
  <c r="E1001" i="30"/>
  <c r="E394" i="30"/>
  <c r="E171" i="30"/>
  <c r="E487" i="30"/>
  <c r="E765" i="30"/>
  <c r="E986" i="30"/>
  <c r="E957" i="30"/>
  <c r="E368" i="30"/>
  <c r="E888" i="30"/>
  <c r="E855" i="30"/>
  <c r="E574" i="30"/>
  <c r="E218" i="30"/>
  <c r="E8" i="30"/>
  <c r="E118" i="30"/>
  <c r="E70" i="30"/>
  <c r="E296" i="30"/>
  <c r="E278" i="30"/>
  <c r="E143" i="30"/>
  <c r="E752" i="30"/>
  <c r="E931" i="30"/>
  <c r="E36" i="30"/>
  <c r="E944" i="30"/>
  <c r="E738" i="30"/>
  <c r="E651" i="30"/>
  <c r="E314" i="30"/>
  <c r="E563" i="30"/>
  <c r="E188" i="30"/>
  <c r="E302" i="30"/>
  <c r="E290" i="30"/>
  <c r="E226" i="30"/>
  <c r="E160" i="30"/>
  <c r="E728" i="30"/>
  <c r="E52" i="30"/>
  <c r="E564" i="30"/>
  <c r="E597" i="30"/>
  <c r="E19" i="30"/>
  <c r="E127" i="30"/>
  <c r="E703" i="30"/>
  <c r="E5" i="30"/>
  <c r="E68" i="30"/>
  <c r="E327" i="30"/>
  <c r="E279" i="30"/>
  <c r="E193" i="30"/>
  <c r="E282" i="30"/>
  <c r="E449" i="30"/>
  <c r="E739" i="30"/>
  <c r="E159" i="30"/>
  <c r="E164" i="30"/>
  <c r="E945" i="30"/>
  <c r="E652" i="30"/>
  <c r="E307" i="30"/>
  <c r="E753" i="30"/>
  <c r="E161" i="30"/>
  <c r="E85" i="30"/>
  <c r="E1002" i="30"/>
  <c r="E987" i="30"/>
  <c r="E6" i="30"/>
  <c r="E774" i="30"/>
  <c r="E30" i="30"/>
  <c r="E396" i="30"/>
  <c r="E283" i="30"/>
  <c r="E462" i="30"/>
  <c r="E479" i="30"/>
  <c r="E186" i="30"/>
  <c r="E523" i="30"/>
  <c r="E413" i="30"/>
  <c r="E488" i="30"/>
  <c r="E131" i="30"/>
  <c r="E98" i="30"/>
  <c r="E74" i="30"/>
  <c r="E653" i="30"/>
  <c r="E272" i="30"/>
  <c r="E876" i="30"/>
  <c r="E946" i="30"/>
  <c r="E497" i="30"/>
  <c r="E281" i="30"/>
  <c r="E216" i="30"/>
  <c r="E842" i="30"/>
  <c r="E132" i="30"/>
  <c r="E814" i="30"/>
  <c r="E645" i="30"/>
  <c r="E578" i="30"/>
  <c r="E58" i="30"/>
  <c r="E672" i="30"/>
  <c r="E347" i="30"/>
  <c r="E353" i="30"/>
  <c r="E994" i="30"/>
  <c r="E297" i="30"/>
  <c r="E358" i="30"/>
  <c r="E149" i="30"/>
  <c r="E641" i="30"/>
  <c r="E12" i="30"/>
  <c r="E398" i="30"/>
  <c r="E423" i="30"/>
  <c r="E222" i="30"/>
  <c r="E330" i="30"/>
  <c r="E115" i="30"/>
  <c r="E108" i="30"/>
  <c r="E769" i="30"/>
  <c r="E889" i="30"/>
  <c r="E13" i="30"/>
  <c r="E560" i="30"/>
  <c r="E391" i="30"/>
  <c r="E443" i="30"/>
  <c r="E675" i="30"/>
  <c r="E287" i="30"/>
  <c r="E134" i="30"/>
  <c r="E471" i="30"/>
  <c r="E681" i="30"/>
  <c r="E304" i="30"/>
  <c r="E110" i="30"/>
  <c r="E366" i="30"/>
  <c r="E378" i="30"/>
  <c r="E274" i="30"/>
  <c r="E427" i="30"/>
  <c r="E625" i="30"/>
  <c r="E830" i="30"/>
  <c r="E71" i="30"/>
  <c r="E654" i="30"/>
  <c r="E789" i="30"/>
  <c r="E219" i="30"/>
  <c r="E387" i="30"/>
  <c r="E315" i="30"/>
  <c r="E323" i="30"/>
  <c r="E981" i="30"/>
  <c r="E280" i="30"/>
  <c r="E50" i="30"/>
  <c r="E436" i="30"/>
  <c r="E411" i="30"/>
  <c r="E146" i="30"/>
  <c r="E958" i="30"/>
  <c r="E139" i="30"/>
  <c r="E223" i="30"/>
  <c r="E589" i="30"/>
  <c r="E75" i="30"/>
  <c r="E694" i="30"/>
  <c r="E105" i="30"/>
  <c r="E988" i="30"/>
  <c r="E759" i="30"/>
  <c r="E890" i="30"/>
  <c r="E198" i="30"/>
  <c r="E856" i="30"/>
  <c r="E1017" i="30"/>
  <c r="E251" i="30"/>
  <c r="E63" i="30"/>
  <c r="E286" i="30"/>
  <c r="E94" i="30"/>
  <c r="E463" i="30"/>
  <c r="E805" i="30"/>
  <c r="E508" i="30"/>
  <c r="E714" i="30"/>
  <c r="E577" i="30"/>
  <c r="E790" i="30"/>
  <c r="E390" i="30"/>
  <c r="E552" i="30"/>
  <c r="E857" i="30"/>
  <c r="E399" i="30"/>
  <c r="E791" i="30"/>
  <c r="E177" i="30"/>
  <c r="E372" i="30"/>
  <c r="E553" i="30"/>
  <c r="E690" i="30"/>
  <c r="E92" i="30"/>
  <c r="E334" i="30"/>
  <c r="E451" i="30"/>
  <c r="E815" i="30"/>
  <c r="E373" i="30"/>
  <c r="E220" i="30"/>
  <c r="E336" i="30"/>
  <c r="E267" i="30"/>
  <c r="E414" i="30"/>
  <c r="E167" i="30"/>
  <c r="E489" i="30"/>
  <c r="E34" i="30"/>
  <c r="E10" i="30"/>
  <c r="E590" i="30"/>
  <c r="E613" i="30"/>
  <c r="E935" i="30"/>
  <c r="E385" i="30"/>
  <c r="E915" i="30"/>
  <c r="E565" i="30"/>
  <c r="E190" i="30"/>
  <c r="E959" i="30"/>
  <c r="E370" i="30"/>
  <c r="E740" i="30"/>
  <c r="E381" i="30"/>
  <c r="E781" i="30"/>
  <c r="E852" i="30"/>
  <c r="E538" i="30"/>
  <c r="E746" i="30"/>
  <c r="E770" i="30"/>
  <c r="E176" i="30"/>
  <c r="E340" i="30"/>
  <c r="E747" i="30"/>
  <c r="E664" i="30"/>
  <c r="E909" i="30"/>
  <c r="E524" i="30"/>
  <c r="E351" i="30"/>
  <c r="E80" i="30"/>
  <c r="E1005" i="30"/>
  <c r="E896" i="30"/>
  <c r="E506" i="30"/>
  <c r="E332" i="30"/>
  <c r="E112" i="30"/>
  <c r="E156" i="30"/>
  <c r="E234" i="30"/>
  <c r="E395" i="30"/>
  <c r="E806" i="30"/>
  <c r="E335" i="30"/>
  <c r="E682" i="30"/>
  <c r="E614" i="30"/>
  <c r="E760" i="30"/>
  <c r="E785" i="30"/>
  <c r="E637" i="30"/>
  <c r="E754" i="30"/>
  <c r="E169" i="30"/>
  <c r="E910" i="30"/>
  <c r="E695" i="30"/>
  <c r="E584" i="30"/>
  <c r="E469" i="30"/>
  <c r="E147" i="30"/>
  <c r="E821" i="30"/>
  <c r="E916" i="30"/>
  <c r="E537" i="30"/>
  <c r="E292" i="30"/>
  <c r="E456" i="30"/>
  <c r="E585" i="30"/>
  <c r="E333" i="30"/>
  <c r="E151" i="30"/>
  <c r="E676" i="30"/>
  <c r="E33" i="30"/>
  <c r="E352" i="30"/>
  <c r="E445" i="30"/>
  <c r="E310" i="30"/>
  <c r="E877" i="30"/>
  <c r="E529" i="30"/>
  <c r="E31" i="30"/>
  <c r="E586" i="30"/>
  <c r="E217" i="30"/>
  <c r="E298" i="30"/>
  <c r="E450" i="30"/>
  <c r="E539" i="30"/>
  <c r="E355" i="30"/>
  <c r="E229" i="30"/>
  <c r="E953" i="30"/>
  <c r="E180" i="30"/>
  <c r="E835" i="30"/>
  <c r="E289" i="30"/>
  <c r="E247" i="30"/>
  <c r="E598" i="30"/>
  <c r="E284" i="30"/>
  <c r="E615" i="30"/>
  <c r="E69" i="30"/>
  <c r="E473" i="30"/>
  <c r="E464" i="30"/>
  <c r="E807" i="30"/>
  <c r="E299" i="30"/>
  <c r="E786" i="30"/>
  <c r="E457" i="30"/>
  <c r="E429" i="30"/>
  <c r="E989" i="30"/>
  <c r="E253" i="30"/>
  <c r="E425" i="30"/>
  <c r="E26" i="30"/>
  <c r="E771" i="30"/>
  <c r="E490" i="30"/>
  <c r="E687" i="30"/>
  <c r="E103" i="30"/>
  <c r="E485" i="30"/>
  <c r="E911" i="30"/>
  <c r="E168" i="30"/>
  <c r="E77" i="30"/>
  <c r="E175" i="30"/>
  <c r="E544" i="30"/>
  <c r="E344" i="30"/>
  <c r="E864" i="30"/>
  <c r="E532" i="30"/>
  <c r="E902" i="30"/>
  <c r="E626" i="30"/>
  <c r="E356" i="30"/>
  <c r="E822" i="30"/>
  <c r="E823" i="30"/>
  <c r="E927" i="30"/>
  <c r="E206" i="30"/>
  <c r="E106" i="30"/>
  <c r="E878" i="30"/>
  <c r="E871" i="30"/>
  <c r="E81" i="30"/>
  <c r="E337" i="30"/>
  <c r="E27" i="30"/>
  <c r="E474" i="30"/>
  <c r="E270" i="30"/>
  <c r="E452" i="30"/>
  <c r="E255" i="30"/>
  <c r="E617" i="30"/>
  <c r="E158" i="30"/>
  <c r="E879" i="30"/>
  <c r="E718" i="30"/>
  <c r="E729" i="30"/>
  <c r="E400" i="30"/>
  <c r="E618" i="30"/>
  <c r="E87" i="30"/>
  <c r="E802" i="30"/>
  <c r="E646" i="30"/>
  <c r="E755" i="30"/>
  <c r="E677" i="30"/>
  <c r="E891" i="30"/>
  <c r="E884" i="30"/>
  <c r="E512" i="30"/>
  <c r="E432" i="30"/>
  <c r="E1018" i="30"/>
  <c r="E808" i="30"/>
  <c r="E761" i="30"/>
  <c r="E140" i="30"/>
  <c r="E288" i="30"/>
  <c r="E526" i="30"/>
  <c r="E638" i="30"/>
  <c r="E397" i="30"/>
  <c r="E848" i="30"/>
  <c r="E620" i="30"/>
  <c r="E341" i="30"/>
  <c r="E406" i="30"/>
  <c r="E865" i="30"/>
  <c r="E401" i="30"/>
  <c r="E348" i="30"/>
  <c r="E621" i="30"/>
  <c r="E982" i="30"/>
  <c r="E328" i="30"/>
  <c r="E117" i="30"/>
  <c r="E527" i="30"/>
  <c r="E705" i="30"/>
  <c r="E498" i="30"/>
  <c r="E194" i="30"/>
  <c r="E1012" i="30"/>
  <c r="E696" i="30"/>
  <c r="E426" i="30"/>
  <c r="E264" i="30"/>
  <c r="E570" i="30"/>
  <c r="E579" i="30"/>
  <c r="E459" i="30"/>
  <c r="E54" i="30"/>
  <c r="E32" i="30"/>
  <c r="E417" i="30"/>
  <c r="E503" i="30"/>
  <c r="E947" i="30"/>
  <c r="E379" i="30"/>
  <c r="E940" i="30"/>
  <c r="E329" i="30"/>
  <c r="E354" i="30"/>
  <c r="E534" i="30"/>
  <c r="E655" i="30"/>
  <c r="E520" i="30"/>
  <c r="E963" i="30"/>
  <c r="E317" i="30"/>
  <c r="E581" i="30"/>
  <c r="E303" i="30"/>
  <c r="E571" i="30"/>
  <c r="E592" i="30"/>
  <c r="E481" i="30"/>
  <c r="E205" i="30"/>
  <c r="E293" i="30"/>
  <c r="E766" i="30"/>
  <c r="E540" i="30"/>
  <c r="E948" i="30"/>
  <c r="E300" i="30"/>
  <c r="E359" i="30"/>
  <c r="E706" i="30"/>
  <c r="E568" i="30"/>
  <c r="E964" i="30"/>
  <c r="E965" i="30"/>
  <c r="E157" i="30"/>
  <c r="E23" i="30"/>
  <c r="E21" i="30"/>
  <c r="E195" i="30"/>
  <c r="E558" i="30"/>
  <c r="E983" i="30"/>
  <c r="E125" i="30"/>
  <c r="E716" i="30"/>
  <c r="E892" i="30"/>
  <c r="E509" i="30"/>
  <c r="E57" i="30"/>
  <c r="E642" i="30"/>
  <c r="E104" i="30"/>
  <c r="E142" i="30"/>
  <c r="E639" i="30"/>
  <c r="E309" i="30"/>
  <c r="E949" i="30"/>
  <c r="E941" i="30"/>
  <c r="E897" i="30"/>
  <c r="E730" i="30"/>
  <c r="E974" i="30"/>
  <c r="E138" i="30"/>
  <c r="E665" i="30"/>
  <c r="E428" i="30"/>
  <c r="E530" i="30"/>
  <c r="E137" i="30"/>
  <c r="E111" i="30"/>
  <c r="E415" i="30"/>
  <c r="E407" i="30"/>
  <c r="E666" i="30"/>
  <c r="E616" i="30"/>
  <c r="E691" i="30"/>
  <c r="E197" i="30"/>
  <c r="E83" i="30"/>
  <c r="E265" i="30"/>
  <c r="E371" i="30"/>
  <c r="E903" i="30"/>
  <c r="E9" i="30"/>
  <c r="E96" i="30"/>
  <c r="E795" i="30"/>
  <c r="E349" i="30"/>
  <c r="E803" i="30"/>
  <c r="E692" i="30"/>
  <c r="E831" i="30"/>
  <c r="E720" i="30"/>
  <c r="E549" i="30"/>
  <c r="E438" i="30"/>
  <c r="E966" i="30"/>
  <c r="E421" i="30"/>
  <c r="E165" i="30"/>
  <c r="E109" i="30"/>
  <c r="E475" i="30"/>
  <c r="E893" i="30"/>
  <c r="E448" i="30"/>
  <c r="E84" i="30"/>
  <c r="E587" i="30"/>
  <c r="E130" i="30"/>
  <c r="E120" i="30"/>
  <c r="E967" i="30"/>
  <c r="E960" i="30"/>
  <c r="E588" i="30"/>
  <c r="E466" i="30"/>
  <c r="E1006" i="30"/>
  <c r="E942" i="30"/>
  <c r="E717" i="30"/>
  <c r="E950" i="30"/>
  <c r="E782" i="30"/>
  <c r="E951" i="30"/>
  <c r="E640" i="30"/>
  <c r="E961" i="30"/>
  <c r="E622" i="30"/>
  <c r="E917" i="30"/>
  <c r="E15" i="30"/>
  <c r="E39" i="30"/>
  <c r="E775" i="30"/>
  <c r="E444" i="30"/>
  <c r="E517" i="30"/>
  <c r="E46" i="30"/>
  <c r="E627" i="30"/>
  <c r="E492" i="30"/>
  <c r="E866" i="30"/>
  <c r="E580" i="30"/>
  <c r="E343" i="30"/>
  <c r="E95" i="30"/>
  <c r="E867" i="30"/>
  <c r="E731" i="30"/>
  <c r="E990" i="30"/>
  <c r="E67" i="30"/>
  <c r="E126" i="30"/>
  <c r="E858" i="30"/>
  <c r="E688" i="30"/>
  <c r="E541" i="30"/>
  <c r="E128" i="30"/>
  <c r="E868" i="30"/>
  <c r="E99" i="30"/>
  <c r="E709" i="30"/>
  <c r="E1003" i="30"/>
  <c r="E936" i="30"/>
  <c r="E715" i="30"/>
  <c r="E697" i="30"/>
  <c r="E72" i="30"/>
  <c r="E499" i="30"/>
  <c r="E384" i="30"/>
  <c r="E546" i="30"/>
  <c r="E361" i="30"/>
  <c r="E107" i="30"/>
  <c r="E465" i="30"/>
  <c r="E263" i="30"/>
  <c r="E721" i="30"/>
  <c r="E995" i="30"/>
  <c r="E172" i="30"/>
  <c r="E849" i="30"/>
  <c r="E470" i="30"/>
  <c r="E756" i="30"/>
  <c r="E792" i="30"/>
  <c r="E148" i="30"/>
  <c r="E898" i="30"/>
  <c r="E850" i="30"/>
  <c r="E116" i="30"/>
  <c r="E643" i="30"/>
  <c r="E904" i="30"/>
  <c r="E633" i="30"/>
  <c r="E816" i="30"/>
  <c r="E937" i="30"/>
  <c r="E515" i="30"/>
  <c r="E93" i="30"/>
  <c r="E446" i="30"/>
  <c r="E561" i="30"/>
  <c r="E521" i="30"/>
  <c r="E783" i="30"/>
  <c r="E566" i="30"/>
  <c r="E707" i="30"/>
  <c r="E843" i="30"/>
  <c r="E246" i="30"/>
  <c r="E467" i="30"/>
  <c r="E51" i="30"/>
  <c r="E796" i="30"/>
  <c r="E667" i="30"/>
  <c r="E817" i="30"/>
  <c r="E912" i="30"/>
  <c r="E859" i="30"/>
  <c r="E316" i="30"/>
  <c r="E885" i="30"/>
  <c r="E996" i="30"/>
  <c r="E797" i="30"/>
  <c r="E214" i="30"/>
  <c r="E952" i="30"/>
  <c r="E500" i="30"/>
  <c r="E350" i="30"/>
  <c r="E20" i="30"/>
  <c r="E422" i="30"/>
  <c r="E135" i="30"/>
  <c r="E818" i="30"/>
  <c r="E905" i="30"/>
  <c r="E268" i="30"/>
  <c r="E183" i="30"/>
  <c r="E88" i="30"/>
  <c r="E259" i="30"/>
  <c r="E439" i="30"/>
  <c r="E628" i="30"/>
  <c r="E757" i="30"/>
  <c r="E710" i="30"/>
  <c r="E719" i="30"/>
  <c r="E599" i="30"/>
  <c r="E37" i="30"/>
  <c r="E210" i="30"/>
  <c r="E629" i="30"/>
  <c r="E809" i="30"/>
  <c r="E181" i="30"/>
  <c r="E748" i="30"/>
  <c r="E542" i="30"/>
  <c r="E787" i="30"/>
  <c r="E48" i="30"/>
  <c r="E851" i="30"/>
  <c r="E722" i="30"/>
  <c r="E491" i="30"/>
  <c r="E683" i="30"/>
  <c r="E689" i="30"/>
  <c r="E928" i="30"/>
  <c r="E245" i="30"/>
  <c r="E239" i="30"/>
  <c r="E66" i="30"/>
  <c r="E24" i="30"/>
  <c r="E604" i="30"/>
  <c r="E798" i="30"/>
  <c r="E312" i="30"/>
  <c r="E630" i="30"/>
  <c r="E61" i="30"/>
  <c r="E249" i="30"/>
  <c r="E192" i="30"/>
  <c r="E496" i="30"/>
  <c r="E572" i="30"/>
  <c r="E899" i="30"/>
  <c r="E392" i="30"/>
  <c r="E929" i="30"/>
  <c r="E631" i="30"/>
  <c r="E634" i="30"/>
  <c r="E294" i="30"/>
  <c r="E918" i="30"/>
  <c r="E185" i="30"/>
  <c r="E502" i="30"/>
  <c r="E800" i="30"/>
  <c r="E776" i="30"/>
  <c r="E543" i="30"/>
  <c r="E919" i="30"/>
  <c r="E758" i="30"/>
  <c r="E623" i="30"/>
  <c r="E235" i="30"/>
  <c r="E55" i="30"/>
  <c r="E767" i="30"/>
  <c r="E673" i="30"/>
  <c r="E943" i="30"/>
  <c r="E906" i="30"/>
  <c r="E600" i="30"/>
  <c r="E661" i="30"/>
  <c r="E608" i="30"/>
  <c r="E605" i="30"/>
  <c r="E555" i="30"/>
  <c r="E124" i="30"/>
  <c r="E668" i="30"/>
  <c r="E698" i="30"/>
  <c r="E1013" i="30"/>
  <c r="E53" i="30"/>
  <c r="E468" i="30"/>
  <c r="E305" i="30"/>
  <c r="E91" i="30"/>
  <c r="E772" i="30"/>
  <c r="E40" i="30"/>
  <c r="E954" i="30"/>
  <c r="E507" i="30"/>
  <c r="E824" i="30"/>
  <c r="E991" i="30"/>
  <c r="E402" i="30"/>
  <c r="E678" i="30"/>
  <c r="E997" i="30"/>
  <c r="E476" i="30"/>
  <c r="E693" i="30"/>
  <c r="E42" i="30"/>
  <c r="E458" i="30"/>
  <c r="E777" i="30"/>
  <c r="E318" i="30"/>
  <c r="E606" i="30"/>
  <c r="E191" i="30"/>
  <c r="E547" i="30"/>
  <c r="E501" i="30"/>
  <c r="E860" i="30"/>
  <c r="E1007" i="30"/>
  <c r="E388" i="30"/>
  <c r="E801" i="30"/>
  <c r="E975" i="30"/>
  <c r="E930" i="30"/>
  <c r="E976" i="30"/>
  <c r="E872" i="30"/>
  <c r="E14" i="30"/>
  <c r="E276" i="30"/>
  <c r="E196" i="30"/>
  <c r="E825" i="30"/>
  <c r="E258" i="30"/>
  <c r="E968" i="30"/>
  <c r="E477" i="30"/>
  <c r="E632" i="30"/>
  <c r="E609" i="30"/>
  <c r="E522" i="30"/>
  <c r="E900" i="30"/>
  <c r="E647" i="30"/>
  <c r="E644" i="30"/>
  <c r="E79" i="30"/>
  <c r="E232" i="30"/>
  <c r="E582" i="30"/>
  <c r="E73" i="30"/>
  <c r="E593" i="30"/>
  <c r="E619" i="30"/>
  <c r="E554" i="30"/>
  <c r="E528" i="30"/>
  <c r="E311" i="30"/>
  <c r="E241" i="30"/>
  <c r="E166" i="30"/>
  <c r="E656" i="30"/>
  <c r="E493" i="30"/>
  <c r="E440" i="30"/>
  <c r="E45" i="30"/>
  <c r="E230" i="30"/>
  <c r="E78" i="30"/>
  <c r="E913" i="30"/>
  <c r="E998" i="30"/>
  <c r="E49" i="30"/>
  <c r="E556" i="30"/>
  <c r="E285" i="30"/>
  <c r="E1008" i="30"/>
  <c r="E100" i="30"/>
  <c r="E513" i="30"/>
  <c r="E266" i="30"/>
  <c r="E382" i="30"/>
  <c r="E203" i="30"/>
  <c r="E189" i="30"/>
  <c r="E610" i="30"/>
  <c r="E788" i="30"/>
  <c r="E569" i="30"/>
  <c r="E550" i="30"/>
  <c r="E977" i="30"/>
  <c r="E374" i="30"/>
  <c r="E486" i="30"/>
  <c r="E1014" i="30"/>
  <c r="E723" i="30"/>
  <c r="E826" i="30"/>
  <c r="E47" i="30"/>
  <c r="E141" i="30"/>
  <c r="E403" i="30"/>
  <c r="E762" i="30"/>
  <c r="E228" i="30"/>
  <c r="E819" i="30"/>
  <c r="E376" i="30"/>
  <c r="E393" i="30"/>
  <c r="E861" i="30"/>
  <c r="E460" i="30"/>
  <c r="E322" i="30"/>
  <c r="E955" i="30"/>
  <c r="E844" i="30"/>
  <c r="E548" i="30"/>
  <c r="E763" i="30"/>
  <c r="E242" i="30"/>
  <c r="E129" i="30"/>
  <c r="E173" i="30"/>
  <c r="E784" i="30"/>
  <c r="E635" i="30"/>
  <c r="E324" i="30"/>
  <c r="E611" i="30"/>
  <c r="E749" i="30"/>
  <c r="E741" i="30"/>
  <c r="E836" i="30"/>
  <c r="E338" i="30"/>
  <c r="E657" i="30"/>
  <c r="E155" i="30"/>
  <c r="E275" i="30"/>
  <c r="E461" i="30"/>
  <c r="E594" i="30"/>
  <c r="E827" i="30"/>
  <c r="E441" i="30"/>
  <c r="E837" i="30"/>
  <c r="E567" i="30"/>
  <c r="E742" i="30"/>
  <c r="E364" i="30"/>
  <c r="E442" i="30"/>
  <c r="E907" i="30"/>
  <c r="E7" i="30"/>
  <c r="E768" i="30"/>
  <c r="E319" i="30"/>
  <c r="E362" i="30"/>
  <c r="E533" i="30"/>
  <c r="E60" i="30"/>
  <c r="E711" i="30"/>
  <c r="E86" i="30"/>
  <c r="E342" i="30"/>
  <c r="E383" i="30"/>
  <c r="E559" i="30"/>
  <c r="E505" i="30"/>
  <c r="E992" i="30"/>
  <c r="E518" i="30"/>
  <c r="E607" i="30"/>
  <c r="E726" i="30"/>
  <c r="E199" i="30"/>
  <c r="E178" i="30"/>
  <c r="E869" i="30"/>
  <c r="E418" i="30"/>
  <c r="E408" i="30"/>
  <c r="E732" i="30"/>
  <c r="E321" i="30"/>
  <c r="E56" i="30"/>
  <c r="E648" i="30"/>
  <c r="E595" i="30"/>
  <c r="E273" i="30"/>
  <c r="E231" i="30"/>
  <c r="E122" i="30"/>
  <c r="E845" i="30"/>
  <c r="E838" i="30"/>
  <c r="E601" i="30"/>
  <c r="E365" i="30"/>
  <c r="E369" i="30"/>
  <c r="E978" i="30"/>
  <c r="E154" i="30"/>
  <c r="E494" i="30"/>
  <c r="E346" i="30"/>
  <c r="E562" i="30"/>
  <c r="E409" i="30"/>
  <c r="E90" i="30"/>
  <c r="E360" i="30"/>
  <c r="E25" i="30"/>
  <c r="E76" i="30"/>
  <c r="E873" i="30"/>
  <c r="E832" i="30"/>
  <c r="E583" i="30"/>
  <c r="E733" i="30"/>
  <c r="E510" i="30"/>
  <c r="E1019" i="30"/>
  <c r="E295" i="30"/>
  <c r="E531" i="30"/>
  <c r="E419" i="30"/>
  <c r="E1020" i="30"/>
  <c r="E674" i="30"/>
  <c r="E602" i="30"/>
  <c r="E209" i="30"/>
  <c r="E200" i="30"/>
  <c r="E962" i="30"/>
  <c r="E412" i="30"/>
  <c r="E243" i="30"/>
  <c r="E269" i="30"/>
  <c r="E404" i="30"/>
  <c r="E778" i="30"/>
  <c r="E478" i="30"/>
  <c r="E914" i="30"/>
  <c r="E920" i="30"/>
  <c r="E699" i="30"/>
  <c r="E833" i="30"/>
  <c r="E1004" i="30"/>
  <c r="E363" i="30"/>
  <c r="E202" i="30"/>
  <c r="E862" i="30"/>
  <c r="E828" i="30"/>
  <c r="E150" i="30"/>
  <c r="E804" i="30"/>
  <c r="E773" i="30"/>
  <c r="E182" i="30"/>
  <c r="E820" i="30"/>
  <c r="E437" i="30"/>
  <c r="E743" i="30"/>
  <c r="E700" i="30"/>
  <c r="E204" i="30"/>
  <c r="E377" i="30"/>
  <c r="E170" i="30"/>
  <c r="E724" i="30"/>
  <c r="E894" i="30"/>
  <c r="E725" i="30"/>
  <c r="E810" i="30"/>
  <c r="E163" i="30"/>
  <c r="E839" i="30"/>
  <c r="E669" i="30"/>
  <c r="E557" i="30"/>
  <c r="E662" i="30"/>
  <c r="E89" i="30"/>
  <c r="E734" i="30"/>
  <c r="E252" i="30"/>
  <c r="E136" i="30"/>
  <c r="E244" i="30"/>
  <c r="E211" i="30"/>
  <c r="Y10" i="16"/>
  <c r="Z10" i="16" s="1"/>
  <c r="AA10" i="16" s="1"/>
  <c r="Y11" i="16"/>
  <c r="Z11" i="16"/>
  <c r="Y12" i="16"/>
  <c r="Z12" i="16" s="1"/>
  <c r="AA12" i="16" s="1"/>
  <c r="Y13" i="16"/>
  <c r="Z13" i="16"/>
  <c r="Y14" i="16"/>
  <c r="Z14" i="16" s="1"/>
  <c r="AA13" i="16" s="1"/>
  <c r="AA14" i="16"/>
  <c r="Y15" i="16"/>
  <c r="Z15" i="16"/>
  <c r="Y16" i="16"/>
  <c r="Z16" i="16" s="1"/>
  <c r="AA15" i="16" s="1"/>
  <c r="Y17" i="16"/>
  <c r="Z17" i="16"/>
  <c r="Y18" i="16"/>
  <c r="Z18" i="16" s="1"/>
  <c r="AA17" i="16" s="1"/>
  <c r="Y19" i="16"/>
  <c r="Z19" i="16" s="1"/>
  <c r="Y20" i="16"/>
  <c r="Y21" i="16"/>
  <c r="Z21" i="16"/>
  <c r="Y22" i="16"/>
  <c r="Y23" i="16"/>
  <c r="Z23" i="16" s="1"/>
  <c r="Y24" i="16"/>
  <c r="Y25" i="16"/>
  <c r="Z25" i="16"/>
  <c r="Y26" i="16"/>
  <c r="Y27" i="16"/>
  <c r="Z27" i="16"/>
  <c r="AA27" i="16" s="1"/>
  <c r="Y28" i="16"/>
  <c r="Z28" i="16" s="1"/>
  <c r="AA28" i="16" s="1"/>
  <c r="Y29" i="16"/>
  <c r="Z29" i="16"/>
  <c r="AA29" i="16"/>
  <c r="Y30" i="16"/>
  <c r="Z30" i="16" s="1"/>
  <c r="AA30" i="16" s="1"/>
  <c r="Y31" i="16"/>
  <c r="Z31" i="16"/>
  <c r="Y32" i="16"/>
  <c r="Z32" i="16" s="1"/>
  <c r="AA31" i="16" s="1"/>
  <c r="AA32" i="16"/>
  <c r="Y33" i="16"/>
  <c r="Z33" i="16"/>
  <c r="Y34" i="16"/>
  <c r="Z34" i="16" s="1"/>
  <c r="AA33" i="16" s="1"/>
  <c r="Y35" i="16"/>
  <c r="Z35" i="16" s="1"/>
  <c r="AA34" i="16" s="1"/>
  <c r="Y36" i="16"/>
  <c r="Y37" i="16"/>
  <c r="Z37" i="16"/>
  <c r="Y38" i="16"/>
  <c r="Y39" i="16"/>
  <c r="Z39" i="16"/>
  <c r="Y40" i="16"/>
  <c r="Y41" i="16"/>
  <c r="Z41" i="16"/>
  <c r="Y42" i="16"/>
  <c r="Y43" i="16"/>
  <c r="Z43" i="16"/>
  <c r="Y44" i="16"/>
  <c r="Z44" i="16" s="1"/>
  <c r="AA44" i="16" s="1"/>
  <c r="Y45" i="16"/>
  <c r="Z45" i="16"/>
  <c r="AA45" i="16"/>
  <c r="Y46" i="16"/>
  <c r="Z46" i="16" s="1"/>
  <c r="AA46" i="16"/>
  <c r="Y47" i="16"/>
  <c r="Z47" i="16"/>
  <c r="Y48" i="16"/>
  <c r="Z48" i="16" s="1"/>
  <c r="AA47" i="16" s="1"/>
  <c r="AA48" i="16"/>
  <c r="Y49" i="16"/>
  <c r="Z49" i="16"/>
  <c r="Y50" i="16"/>
  <c r="Z50" i="16" s="1"/>
  <c r="AA49" i="16" s="1"/>
  <c r="Y51" i="16"/>
  <c r="Z51" i="16" s="1"/>
  <c r="Y52" i="16"/>
  <c r="Y53" i="16"/>
  <c r="Z53" i="16" s="1"/>
  <c r="Y54" i="16"/>
  <c r="Y55" i="16"/>
  <c r="Z55" i="16"/>
  <c r="Y56" i="16"/>
  <c r="Y57" i="16"/>
  <c r="Z57" i="16" s="1"/>
  <c r="Y58" i="16"/>
  <c r="Y59" i="16"/>
  <c r="Z59" i="16"/>
  <c r="AA59" i="16" s="1"/>
  <c r="Y60" i="16"/>
  <c r="Z60" i="16" s="1"/>
  <c r="AA60" i="16" s="1"/>
  <c r="Y61" i="16"/>
  <c r="Z61" i="16"/>
  <c r="Y62" i="16"/>
  <c r="Z62" i="16" s="1"/>
  <c r="AA62" i="16" s="1"/>
  <c r="Y63" i="16"/>
  <c r="Z63" i="16"/>
  <c r="Y64" i="16"/>
  <c r="Z64" i="16" s="1"/>
  <c r="AA63" i="16" s="1"/>
  <c r="Y65" i="16"/>
  <c r="Z65" i="16" s="1"/>
  <c r="AA65" i="16" s="1"/>
  <c r="Y66" i="16"/>
  <c r="Z66" i="16" s="1"/>
  <c r="Y67" i="16"/>
  <c r="Z67" i="16" s="1"/>
  <c r="Y68" i="16"/>
  <c r="Y69" i="16"/>
  <c r="Z69" i="16" s="1"/>
  <c r="Y70" i="16"/>
  <c r="Y71" i="16"/>
  <c r="Z71" i="16"/>
  <c r="Y72" i="16"/>
  <c r="Y73" i="16"/>
  <c r="Z73" i="16" s="1"/>
  <c r="Y74" i="16"/>
  <c r="Y75" i="16"/>
  <c r="Z75" i="16"/>
  <c r="AA75" i="16"/>
  <c r="Y76" i="16"/>
  <c r="Z76" i="16" s="1"/>
  <c r="AA76" i="16" s="1"/>
  <c r="Y77" i="16"/>
  <c r="Z77" i="16"/>
  <c r="Y78" i="16"/>
  <c r="Z78" i="16" s="1"/>
  <c r="AA77" i="16" s="1"/>
  <c r="AA78" i="16"/>
  <c r="Y79" i="16"/>
  <c r="Z79" i="16"/>
  <c r="Y80" i="16"/>
  <c r="Z80" i="16" s="1"/>
  <c r="AA79" i="16" s="1"/>
  <c r="Y81" i="16"/>
  <c r="Z81" i="16" s="1"/>
  <c r="Y82" i="16"/>
  <c r="Z82" i="16" s="1"/>
  <c r="AA82" i="16"/>
  <c r="Y83" i="16"/>
  <c r="Z83" i="16" s="1"/>
  <c r="Y84" i="16"/>
  <c r="Y85" i="16"/>
  <c r="Z85" i="16"/>
  <c r="Y86" i="16"/>
  <c r="Y87" i="16"/>
  <c r="Z87" i="16" s="1"/>
  <c r="Y88" i="16"/>
  <c r="Y89" i="16"/>
  <c r="Z89" i="16"/>
  <c r="Y90" i="16"/>
  <c r="Y91" i="16"/>
  <c r="Z91" i="16"/>
  <c r="Y92" i="16"/>
  <c r="Z92" i="16" s="1"/>
  <c r="AA92" i="16" s="1"/>
  <c r="Y93" i="16"/>
  <c r="Z93" i="16"/>
  <c r="Y94" i="16"/>
  <c r="Z94" i="16" s="1"/>
  <c r="AA93" i="16" s="1"/>
  <c r="AA94" i="16"/>
  <c r="Y95" i="16"/>
  <c r="Z95" i="16"/>
  <c r="Y96" i="16"/>
  <c r="Z96" i="16" s="1"/>
  <c r="AA95" i="16" s="1"/>
  <c r="Y97" i="16"/>
  <c r="Z98" i="16" s="1"/>
  <c r="Y98" i="16"/>
  <c r="Y99" i="16"/>
  <c r="Y100" i="16"/>
  <c r="Y101" i="16"/>
  <c r="Z102" i="16" s="1"/>
  <c r="Z101" i="16"/>
  <c r="AA101" i="16" s="1"/>
  <c r="Y102" i="16"/>
  <c r="Y103" i="16"/>
  <c r="Z104" i="16" s="1"/>
  <c r="AA104" i="16" s="1"/>
  <c r="Y104" i="16"/>
  <c r="Y105" i="16"/>
  <c r="Z106" i="16" s="1"/>
  <c r="AA106" i="16" s="1"/>
  <c r="Z105" i="16"/>
  <c r="AA105" i="16"/>
  <c r="Y106" i="16"/>
  <c r="Y107" i="16"/>
  <c r="Z108" i="16" s="1"/>
  <c r="AA108" i="16" s="1"/>
  <c r="Z107" i="16"/>
  <c r="AA107" i="16" s="1"/>
  <c r="Y108" i="16"/>
  <c r="Y109" i="16"/>
  <c r="Z110" i="16" s="1"/>
  <c r="Z109" i="16"/>
  <c r="AA109" i="16"/>
  <c r="Y110" i="16"/>
  <c r="AA110" i="16"/>
  <c r="Y111" i="16"/>
  <c r="Z112" i="16" s="1"/>
  <c r="Z111" i="16"/>
  <c r="AA111" i="16"/>
  <c r="Y112" i="16"/>
  <c r="Y113" i="16"/>
  <c r="Z114" i="16" s="1"/>
  <c r="Y114" i="16"/>
  <c r="Y115" i="16"/>
  <c r="Y116" i="16"/>
  <c r="Y117" i="16"/>
  <c r="Z118" i="16" s="1"/>
  <c r="Y118" i="16"/>
  <c r="Y119" i="16"/>
  <c r="Z120" i="16" s="1"/>
  <c r="Z119" i="16"/>
  <c r="AA119" i="16" s="1"/>
  <c r="Y120" i="16"/>
  <c r="Y121" i="16"/>
  <c r="Z122" i="16" s="1"/>
  <c r="AA122" i="16" s="1"/>
  <c r="Y122" i="16"/>
  <c r="Y123" i="16"/>
  <c r="Z124" i="16" s="1"/>
  <c r="AA124" i="16" s="1"/>
  <c r="Z123" i="16"/>
  <c r="AA123" i="16"/>
  <c r="Y124" i="16"/>
  <c r="Y125" i="16"/>
  <c r="Z126" i="16" s="1"/>
  <c r="Z125" i="16"/>
  <c r="AA125" i="16"/>
  <c r="Y126" i="16"/>
  <c r="AA126" i="16"/>
  <c r="Y127" i="16"/>
  <c r="Z128" i="16" s="1"/>
  <c r="Z127" i="16"/>
  <c r="AA127" i="16"/>
  <c r="Y128" i="16"/>
  <c r="Y129" i="16"/>
  <c r="Z130" i="16" s="1"/>
  <c r="Y130" i="16"/>
  <c r="Y131" i="16"/>
  <c r="Y132" i="16"/>
  <c r="Y133" i="16"/>
  <c r="Z134" i="16" s="1"/>
  <c r="Y134" i="16"/>
  <c r="Y135" i="16"/>
  <c r="Z136" i="16" s="1"/>
  <c r="AA136" i="16" s="1"/>
  <c r="Y136" i="16"/>
  <c r="Y137" i="16"/>
  <c r="Z138" i="16" s="1"/>
  <c r="AA138" i="16" s="1"/>
  <c r="Z137" i="16"/>
  <c r="AA137" i="16"/>
  <c r="Y138" i="16"/>
  <c r="Y139" i="16"/>
  <c r="Z140" i="16" s="1"/>
  <c r="Z139" i="16"/>
  <c r="AA139" i="16" s="1"/>
  <c r="Y140" i="16"/>
  <c r="Y141" i="16"/>
  <c r="Z142" i="16" s="1"/>
  <c r="Z141" i="16"/>
  <c r="AA141" i="16" s="1"/>
  <c r="Y142" i="16"/>
  <c r="AA142" i="16"/>
  <c r="Y143" i="16"/>
  <c r="Z144" i="16" s="1"/>
  <c r="Z143" i="16"/>
  <c r="AA143" i="16"/>
  <c r="Y144" i="16"/>
  <c r="AA144" i="16"/>
  <c r="Y145" i="16"/>
  <c r="Z146" i="16" s="1"/>
  <c r="Z145" i="16"/>
  <c r="AA145" i="16"/>
  <c r="Y146" i="16"/>
  <c r="Y147" i="16"/>
  <c r="Y148" i="16"/>
  <c r="Y149" i="16"/>
  <c r="Z150" i="16" s="1"/>
  <c r="AA150" i="16" s="1"/>
  <c r="Z149" i="16"/>
  <c r="AA149" i="16" s="1"/>
  <c r="Y150" i="16"/>
  <c r="Y151" i="16"/>
  <c r="Z151" i="16"/>
  <c r="Y152" i="16"/>
  <c r="Y153" i="16"/>
  <c r="Z154" i="16" s="1"/>
  <c r="Z153" i="16"/>
  <c r="AA153" i="16"/>
  <c r="Y154" i="16"/>
  <c r="Y155" i="16"/>
  <c r="Z156" i="16" s="1"/>
  <c r="AA156" i="16" s="1"/>
  <c r="Z155" i="16"/>
  <c r="AA155" i="16"/>
  <c r="Y156" i="16"/>
  <c r="Y157" i="16"/>
  <c r="Z158" i="16" s="1"/>
  <c r="Z157" i="16"/>
  <c r="AA157" i="16"/>
  <c r="Y158" i="16"/>
  <c r="AA158" i="16"/>
  <c r="Y159" i="16"/>
  <c r="Z160" i="16" s="1"/>
  <c r="Z159" i="16"/>
  <c r="AA159" i="16"/>
  <c r="Y160" i="16"/>
  <c r="AA160" i="16"/>
  <c r="Y161" i="16"/>
  <c r="Z162" i="16" s="1"/>
  <c r="Z161" i="16"/>
  <c r="AA161" i="16"/>
  <c r="Y162" i="16"/>
  <c r="Y163" i="16"/>
  <c r="Y164" i="16"/>
  <c r="Y165" i="16"/>
  <c r="Z166" i="16" s="1"/>
  <c r="Y166" i="16"/>
  <c r="Y167" i="16"/>
  <c r="Z168" i="16" s="1"/>
  <c r="AA168" i="16" s="1"/>
  <c r="Y168" i="16"/>
  <c r="Y169" i="16"/>
  <c r="Z170" i="16" s="1"/>
  <c r="Z169" i="16"/>
  <c r="AA169" i="16"/>
  <c r="Y170" i="16"/>
  <c r="Y171" i="16"/>
  <c r="Z172" i="16" s="1"/>
  <c r="Y172" i="16"/>
  <c r="Y173" i="16"/>
  <c r="Z174" i="16" s="1"/>
  <c r="AA174" i="16" s="1"/>
  <c r="Z173" i="16"/>
  <c r="AA173" i="16" s="1"/>
  <c r="Y174" i="16"/>
  <c r="Y175" i="16"/>
  <c r="Z176" i="16" s="1"/>
  <c r="Z175" i="16"/>
  <c r="AA175" i="16"/>
  <c r="Y176" i="16"/>
  <c r="AA176" i="16"/>
  <c r="Y177" i="16"/>
  <c r="Z178" i="16" s="1"/>
  <c r="Z177" i="16"/>
  <c r="AA177" i="16"/>
  <c r="Y178" i="16"/>
  <c r="Y179" i="16"/>
  <c r="Z179" i="16" s="1"/>
  <c r="Y180" i="16"/>
  <c r="Z180" i="16"/>
  <c r="AA180" i="16"/>
  <c r="Y181" i="16"/>
  <c r="Z181" i="16" s="1"/>
  <c r="Y182" i="16"/>
  <c r="Z182" i="16"/>
  <c r="Y183" i="16"/>
  <c r="Z183" i="16" s="1"/>
  <c r="AA182" i="16" s="1"/>
  <c r="Y184" i="16"/>
  <c r="Y185" i="16"/>
  <c r="Z185" i="16" s="1"/>
  <c r="Y186" i="16"/>
  <c r="Z186" i="16"/>
  <c r="AA186" i="16" s="1"/>
  <c r="Y187" i="16"/>
  <c r="Z187" i="16" s="1"/>
  <c r="Y188" i="16"/>
  <c r="Z188" i="16"/>
  <c r="AA188" i="16"/>
  <c r="Y189" i="16"/>
  <c r="Z189" i="16" s="1"/>
  <c r="Y190" i="16"/>
  <c r="Z190" i="16"/>
  <c r="Y191" i="16"/>
  <c r="Z191" i="16" s="1"/>
  <c r="AA190" i="16" s="1"/>
  <c r="Y192" i="16"/>
  <c r="Y193" i="16"/>
  <c r="Z193" i="16" s="1"/>
  <c r="Y194" i="16"/>
  <c r="Z194" i="16"/>
  <c r="AA194" i="16" s="1"/>
  <c r="Y195" i="16"/>
  <c r="Z195" i="16" s="1"/>
  <c r="Y196" i="16"/>
  <c r="Z196" i="16"/>
  <c r="AA196" i="16"/>
  <c r="Y197" i="16"/>
  <c r="Z197" i="16" s="1"/>
  <c r="Y198" i="16"/>
  <c r="Z198" i="16"/>
  <c r="Y199" i="16"/>
  <c r="Z199" i="16" s="1"/>
  <c r="AA198" i="16" s="1"/>
  <c r="Y200" i="16"/>
  <c r="Y201" i="16"/>
  <c r="Z201" i="16" s="1"/>
  <c r="Y202" i="16"/>
  <c r="Z202" i="16"/>
  <c r="AA202" i="16" s="1"/>
  <c r="Y203" i="16"/>
  <c r="Z203" i="16" s="1"/>
  <c r="Y204" i="16"/>
  <c r="Z204" i="16"/>
  <c r="AA204" i="16"/>
  <c r="Y205" i="16"/>
  <c r="Z205" i="16" s="1"/>
  <c r="Y206" i="16"/>
  <c r="Z206" i="16"/>
  <c r="Y207" i="16"/>
  <c r="Z207" i="16" s="1"/>
  <c r="AA206" i="16" s="1"/>
  <c r="Y208" i="16"/>
  <c r="Y209" i="16"/>
  <c r="Z209" i="16" s="1"/>
  <c r="Y210" i="16"/>
  <c r="Z210" i="16"/>
  <c r="AA210" i="16" s="1"/>
  <c r="Y211" i="16"/>
  <c r="Z211" i="16" s="1"/>
  <c r="Y212" i="16"/>
  <c r="Z212" i="16"/>
  <c r="AA212" i="16"/>
  <c r="Y213" i="16"/>
  <c r="Z213" i="16" s="1"/>
  <c r="Y214" i="16"/>
  <c r="Z214" i="16"/>
  <c r="Y215" i="16"/>
  <c r="Z215" i="16" s="1"/>
  <c r="AA214" i="16" s="1"/>
  <c r="Y216" i="16"/>
  <c r="Y217" i="16"/>
  <c r="Z217" i="16" s="1"/>
  <c r="Y218" i="16"/>
  <c r="Z218" i="16"/>
  <c r="AA218" i="16" s="1"/>
  <c r="Y219" i="16"/>
  <c r="Z219" i="16" s="1"/>
  <c r="Y220" i="16"/>
  <c r="Z220" i="16"/>
  <c r="AA220" i="16"/>
  <c r="Y221" i="16"/>
  <c r="Z221" i="16" s="1"/>
  <c r="Y222" i="16"/>
  <c r="Z222" i="16"/>
  <c r="Y223" i="16"/>
  <c r="Z223" i="16" s="1"/>
  <c r="AA222" i="16" s="1"/>
  <c r="Y224" i="16"/>
  <c r="Y225" i="16"/>
  <c r="Z225" i="16" s="1"/>
  <c r="Y226" i="16"/>
  <c r="Z226" i="16"/>
  <c r="AA226" i="16" s="1"/>
  <c r="Y227" i="16"/>
  <c r="Z227" i="16" s="1"/>
  <c r="Y228" i="16"/>
  <c r="Z228" i="16"/>
  <c r="AA228" i="16"/>
  <c r="Y229" i="16"/>
  <c r="Z229" i="16" s="1"/>
  <c r="Y230" i="16"/>
  <c r="Z230" i="16"/>
  <c r="Y231" i="16"/>
  <c r="Z231" i="16" s="1"/>
  <c r="Y232" i="16"/>
  <c r="Y233" i="16"/>
  <c r="Z233" i="16" s="1"/>
  <c r="Y234" i="16"/>
  <c r="Z234" i="16"/>
  <c r="Y235" i="16"/>
  <c r="Z235" i="16" s="1"/>
  <c r="AA235" i="16" s="1"/>
  <c r="Y236" i="16"/>
  <c r="Z236" i="16"/>
  <c r="AA236" i="16"/>
  <c r="Y237" i="16"/>
  <c r="Z237" i="16"/>
  <c r="AA237" i="16" s="1"/>
  <c r="Y238" i="16"/>
  <c r="Z238" i="16"/>
  <c r="Z239" i="16" s="1"/>
  <c r="Y239" i="16"/>
  <c r="Y240" i="16"/>
  <c r="Z240" i="16"/>
  <c r="AA240" i="16"/>
  <c r="Y241" i="16"/>
  <c r="Z241" i="16"/>
  <c r="AA241" i="16" s="1"/>
  <c r="Y242" i="16"/>
  <c r="Z242" i="16"/>
  <c r="AA242" i="16"/>
  <c r="Y243" i="16"/>
  <c r="Z243" i="16"/>
  <c r="AA243" i="16" s="1"/>
  <c r="Y244" i="16"/>
  <c r="Z245" i="16" s="1"/>
  <c r="Z244" i="16"/>
  <c r="Y245" i="16"/>
  <c r="Y246" i="16"/>
  <c r="Z247" i="16" s="1"/>
  <c r="Z246" i="16"/>
  <c r="Y247" i="16"/>
  <c r="Y248" i="16"/>
  <c r="Z249" i="16" s="1"/>
  <c r="Z248" i="16"/>
  <c r="Y249" i="16"/>
  <c r="Y250" i="16"/>
  <c r="Z251" i="16" s="1"/>
  <c r="Z250" i="16"/>
  <c r="Y251" i="16"/>
  <c r="Y252" i="16"/>
  <c r="Z253" i="16" s="1"/>
  <c r="Z252" i="16"/>
  <c r="Y253" i="16"/>
  <c r="Y254" i="16"/>
  <c r="Z255" i="16" s="1"/>
  <c r="Z254" i="16"/>
  <c r="Y255" i="16"/>
  <c r="Y256" i="16"/>
  <c r="Z257" i="16" s="1"/>
  <c r="Z256" i="16"/>
  <c r="Y257" i="16"/>
  <c r="Y258" i="16"/>
  <c r="Z259" i="16" s="1"/>
  <c r="Z258" i="16"/>
  <c r="Y259" i="16"/>
  <c r="Y260" i="16"/>
  <c r="Z261" i="16" s="1"/>
  <c r="Z260" i="16"/>
  <c r="Y261" i="16"/>
  <c r="Y262" i="16"/>
  <c r="Z263" i="16" s="1"/>
  <c r="Z262" i="16"/>
  <c r="Y263" i="16"/>
  <c r="Y264" i="16"/>
  <c r="Z265" i="16" s="1"/>
  <c r="Z264" i="16"/>
  <c r="Y265" i="16"/>
  <c r="Y266" i="16"/>
  <c r="Y267" i="16"/>
  <c r="Y268" i="16"/>
  <c r="Z269" i="16" s="1"/>
  <c r="AA269" i="16" s="1"/>
  <c r="Y269" i="16"/>
  <c r="Y270" i="16"/>
  <c r="Z271" i="16" s="1"/>
  <c r="Z270" i="16"/>
  <c r="Y271" i="16"/>
  <c r="Y272" i="16"/>
  <c r="Z273" i="16" s="1"/>
  <c r="Z272" i="16"/>
  <c r="Y273" i="16"/>
  <c r="Y274" i="16"/>
  <c r="Z275" i="16" s="1"/>
  <c r="Z274" i="16"/>
  <c r="Y275" i="16"/>
  <c r="Y276" i="16"/>
  <c r="Z276" i="16"/>
  <c r="Y277" i="16"/>
  <c r="Z277" i="16" s="1"/>
  <c r="Y278" i="16"/>
  <c r="Z278" i="16"/>
  <c r="Y279" i="16"/>
  <c r="Z279" i="16" s="1"/>
  <c r="Y280" i="16"/>
  <c r="Z280" i="16"/>
  <c r="Y281" i="16"/>
  <c r="Z281" i="16" s="1"/>
  <c r="Y282" i="16"/>
  <c r="Z282" i="16"/>
  <c r="Y283" i="16"/>
  <c r="Z283" i="16" s="1"/>
  <c r="Y284" i="16"/>
  <c r="Z284" i="16"/>
  <c r="Y285" i="16"/>
  <c r="Z285" i="16" s="1"/>
  <c r="Y286" i="16"/>
  <c r="Z286" i="16"/>
  <c r="Y287" i="16"/>
  <c r="Z287" i="16" s="1"/>
  <c r="Y288" i="16"/>
  <c r="Z288" i="16"/>
  <c r="Y289" i="16"/>
  <c r="Z289" i="16" s="1"/>
  <c r="Y290" i="16"/>
  <c r="Z290" i="16"/>
  <c r="Y291" i="16"/>
  <c r="Z291" i="16" s="1"/>
  <c r="Y292" i="16"/>
  <c r="Z292" i="16"/>
  <c r="Y293" i="16"/>
  <c r="Z293" i="16" s="1"/>
  <c r="Y294" i="16"/>
  <c r="Y295" i="16"/>
  <c r="Z295" i="16" s="1"/>
  <c r="AA295" i="16" s="1"/>
  <c r="Y296" i="16"/>
  <c r="Z296" i="16"/>
  <c r="Y297" i="16"/>
  <c r="Z297" i="16" s="1"/>
  <c r="Y298" i="16"/>
  <c r="Z298" i="16"/>
  <c r="Y299" i="16"/>
  <c r="Z299" i="16" s="1"/>
  <c r="Y300" i="16"/>
  <c r="Z300" i="16"/>
  <c r="Y301" i="16"/>
  <c r="Z301" i="16" s="1"/>
  <c r="Y302" i="16"/>
  <c r="Z302" i="16"/>
  <c r="Y303" i="16"/>
  <c r="Z303" i="16" s="1"/>
  <c r="Y9" i="16"/>
  <c r="Z9" i="16" s="1"/>
  <c r="AA9" i="16" s="1"/>
  <c r="AB9" i="16" s="1"/>
  <c r="AB10" i="16" s="1"/>
  <c r="Y8" i="16"/>
  <c r="V259" i="16"/>
  <c r="U259" i="16"/>
  <c r="V217" i="16"/>
  <c r="U217" i="16"/>
  <c r="V58" i="16"/>
  <c r="U58" i="16"/>
  <c r="C8" i="22"/>
  <c r="D8" i="22" s="1"/>
  <c r="B8" i="22"/>
  <c r="Y10" i="22"/>
  <c r="Z10" i="22" s="1"/>
  <c r="Y11" i="22"/>
  <c r="Y12" i="22"/>
  <c r="Z12" i="22" s="1"/>
  <c r="Y13" i="22"/>
  <c r="Z13" i="22" s="1"/>
  <c r="Y14" i="22"/>
  <c r="Y15" i="22"/>
  <c r="Z15" i="22" s="1"/>
  <c r="Y16" i="22"/>
  <c r="Y17" i="22"/>
  <c r="Z17" i="22" s="1"/>
  <c r="Y18" i="22"/>
  <c r="Y19" i="22"/>
  <c r="Y20" i="22"/>
  <c r="Z20" i="22" s="1"/>
  <c r="Y21" i="22"/>
  <c r="Z21" i="22" s="1"/>
  <c r="Y22" i="22"/>
  <c r="Y23" i="22"/>
  <c r="Y24" i="22"/>
  <c r="Y25" i="22"/>
  <c r="Z25" i="22"/>
  <c r="Y26" i="22"/>
  <c r="Z27" i="22" s="1"/>
  <c r="Y27" i="22"/>
  <c r="Y28" i="22"/>
  <c r="Z28" i="22" s="1"/>
  <c r="Y29" i="22"/>
  <c r="Y30" i="22"/>
  <c r="Y31" i="22"/>
  <c r="Z31" i="22" s="1"/>
  <c r="Y32" i="22"/>
  <c r="Y33" i="22"/>
  <c r="Z33" i="22" s="1"/>
  <c r="Y34" i="22"/>
  <c r="Y35" i="22"/>
  <c r="Y36" i="22"/>
  <c r="Z36" i="22" s="1"/>
  <c r="Y37" i="22"/>
  <c r="Z37" i="22" s="1"/>
  <c r="Y38" i="22"/>
  <c r="Y39" i="22"/>
  <c r="Z39" i="22" s="1"/>
  <c r="Y40" i="22"/>
  <c r="Y41" i="22"/>
  <c r="Z41" i="22"/>
  <c r="Y42" i="22"/>
  <c r="Z43" i="22" s="1"/>
  <c r="AA43" i="22" s="1"/>
  <c r="Y43" i="22"/>
  <c r="Y44" i="22"/>
  <c r="Z44" i="22" s="1"/>
  <c r="Y45" i="22"/>
  <c r="Z45" i="22" s="1"/>
  <c r="Y46" i="22"/>
  <c r="Y47" i="22"/>
  <c r="Z47" i="22" s="1"/>
  <c r="Y48" i="22"/>
  <c r="Y49" i="22"/>
  <c r="Z49" i="22" s="1"/>
  <c r="Y50" i="22"/>
  <c r="Z50" i="22" s="1"/>
  <c r="Y51" i="22"/>
  <c r="Y52" i="22"/>
  <c r="Z52" i="22" s="1"/>
  <c r="Y53" i="22"/>
  <c r="Z53" i="22" s="1"/>
  <c r="Y54" i="22"/>
  <c r="Y55" i="22"/>
  <c r="Z55" i="22" s="1"/>
  <c r="Y56" i="22"/>
  <c r="Y57" i="22"/>
  <c r="Z57" i="22" s="1"/>
  <c r="Y58" i="22"/>
  <c r="Y59" i="22"/>
  <c r="Y60" i="22"/>
  <c r="Z60" i="22" s="1"/>
  <c r="Y61" i="22"/>
  <c r="Y62" i="22"/>
  <c r="Y63" i="22"/>
  <c r="Z63" i="22" s="1"/>
  <c r="Y64" i="22"/>
  <c r="Y65" i="22"/>
  <c r="Z65" i="22" s="1"/>
  <c r="Y66" i="22"/>
  <c r="Y67" i="22"/>
  <c r="Y68" i="22"/>
  <c r="Z68" i="22" s="1"/>
  <c r="Y69" i="22"/>
  <c r="Z69" i="22" s="1"/>
  <c r="Y70" i="22"/>
  <c r="Y71" i="22"/>
  <c r="Y72" i="22"/>
  <c r="Y73" i="22"/>
  <c r="Z73" i="22" s="1"/>
  <c r="Y74" i="22"/>
  <c r="Y75" i="22"/>
  <c r="Y76" i="22"/>
  <c r="Z76" i="22" s="1"/>
  <c r="Y77" i="22"/>
  <c r="Y78" i="22"/>
  <c r="Y79" i="22"/>
  <c r="Z79" i="22"/>
  <c r="Y80" i="22"/>
  <c r="Y81" i="22"/>
  <c r="Z81" i="22" s="1"/>
  <c r="Y82" i="22"/>
  <c r="Y83" i="22"/>
  <c r="Z83" i="22"/>
  <c r="AA83" i="22"/>
  <c r="Y84" i="22"/>
  <c r="Z84" i="22" s="1"/>
  <c r="Y85" i="22"/>
  <c r="Z85" i="22" s="1"/>
  <c r="Y86" i="22"/>
  <c r="Y87" i="22"/>
  <c r="Z87" i="22"/>
  <c r="Y88" i="22"/>
  <c r="Y89" i="22"/>
  <c r="Z89" i="22" s="1"/>
  <c r="Y90" i="22"/>
  <c r="Y91" i="22"/>
  <c r="Y92" i="22"/>
  <c r="Z92" i="22" s="1"/>
  <c r="Y93" i="22"/>
  <c r="Y94" i="22"/>
  <c r="Y95" i="22"/>
  <c r="Z95" i="22"/>
  <c r="Y96" i="22"/>
  <c r="Y97" i="22"/>
  <c r="Z97" i="22" s="1"/>
  <c r="Y98" i="22"/>
  <c r="Z98" i="22" s="1"/>
  <c r="Y99" i="22"/>
  <c r="Z99" i="22"/>
  <c r="AA99" i="22"/>
  <c r="Y100" i="22"/>
  <c r="Z100" i="22" s="1"/>
  <c r="Y101" i="22"/>
  <c r="Z101" i="22" s="1"/>
  <c r="Y102" i="22"/>
  <c r="Z102" i="22" s="1"/>
  <c r="Y103" i="22"/>
  <c r="Z103" i="22" s="1"/>
  <c r="Y104" i="22"/>
  <c r="Y105" i="22"/>
  <c r="Z105" i="22"/>
  <c r="Y106" i="22"/>
  <c r="Y107" i="22"/>
  <c r="Y108" i="22"/>
  <c r="Z108" i="22" s="1"/>
  <c r="Y109" i="22"/>
  <c r="Z109" i="22" s="1"/>
  <c r="Y110" i="22"/>
  <c r="Y111" i="22"/>
  <c r="Z111" i="22"/>
  <c r="Y112" i="22"/>
  <c r="Y113" i="22"/>
  <c r="Z113" i="22" s="1"/>
  <c r="Y114" i="22"/>
  <c r="Y115" i="22"/>
  <c r="Y116" i="22"/>
  <c r="Z116" i="22" s="1"/>
  <c r="Y117" i="22"/>
  <c r="Z117" i="22" s="1"/>
  <c r="Y118" i="22"/>
  <c r="Z118" i="22" s="1"/>
  <c r="Y119" i="22"/>
  <c r="Z119" i="22" s="1"/>
  <c r="Y120" i="22"/>
  <c r="Y121" i="22"/>
  <c r="Z121" i="22" s="1"/>
  <c r="Y122" i="22"/>
  <c r="Y123" i="22"/>
  <c r="Y124" i="22"/>
  <c r="Z124" i="22" s="1"/>
  <c r="Y125" i="22"/>
  <c r="Y126" i="22"/>
  <c r="Y127" i="22"/>
  <c r="Z127" i="22" s="1"/>
  <c r="Y128" i="22"/>
  <c r="Y129" i="22"/>
  <c r="Z129" i="22" s="1"/>
  <c r="Y130" i="22"/>
  <c r="Y131" i="22"/>
  <c r="Y132" i="22"/>
  <c r="Z132" i="22" s="1"/>
  <c r="Y133" i="22"/>
  <c r="Z133" i="22" s="1"/>
  <c r="Y134" i="22"/>
  <c r="Y135" i="22"/>
  <c r="Y136" i="22"/>
  <c r="Y137" i="22"/>
  <c r="Z137" i="22"/>
  <c r="Y138" i="22"/>
  <c r="Y139" i="22"/>
  <c r="Y140" i="22"/>
  <c r="Z140" i="22" s="1"/>
  <c r="Y141" i="22"/>
  <c r="Z141" i="22" s="1"/>
  <c r="Y142" i="22"/>
  <c r="Y143" i="22"/>
  <c r="Z143" i="22"/>
  <c r="Y144" i="22"/>
  <c r="Y145" i="22"/>
  <c r="Z145" i="22" s="1"/>
  <c r="Y146" i="22"/>
  <c r="Y147" i="22"/>
  <c r="Z147" i="22"/>
  <c r="AA147" i="22"/>
  <c r="Y148" i="22"/>
  <c r="Z148" i="22" s="1"/>
  <c r="Y149" i="22"/>
  <c r="Z149" i="22" s="1"/>
  <c r="Y150" i="22"/>
  <c r="Y151" i="22"/>
  <c r="Z151" i="22"/>
  <c r="Y152" i="22"/>
  <c r="Y153" i="22"/>
  <c r="Z153" i="22" s="1"/>
  <c r="Y154" i="22"/>
  <c r="Y155" i="22"/>
  <c r="Y156" i="22"/>
  <c r="Z156" i="22" s="1"/>
  <c r="Y157" i="22"/>
  <c r="Y158" i="22"/>
  <c r="Y159" i="22"/>
  <c r="Z159" i="22" s="1"/>
  <c r="Y160" i="22"/>
  <c r="Y161" i="22"/>
  <c r="Z161" i="22" s="1"/>
  <c r="Y162" i="22"/>
  <c r="Y163" i="22"/>
  <c r="Y164" i="22"/>
  <c r="Y165" i="22"/>
  <c r="Z165" i="22" s="1"/>
  <c r="Y166" i="22"/>
  <c r="Z166" i="22" s="1"/>
  <c r="Y167" i="22"/>
  <c r="Z167" i="22"/>
  <c r="Y168" i="22"/>
  <c r="Y169" i="22"/>
  <c r="Z169" i="22" s="1"/>
  <c r="Y170" i="22"/>
  <c r="Y171" i="22"/>
  <c r="Y172" i="22"/>
  <c r="Z172" i="22" s="1"/>
  <c r="Y173" i="22"/>
  <c r="Z173" i="22" s="1"/>
  <c r="Y174" i="22"/>
  <c r="Y175" i="22"/>
  <c r="Z175" i="22"/>
  <c r="Y176" i="22"/>
  <c r="Y177" i="22"/>
  <c r="Z177" i="22" s="1"/>
  <c r="Y178" i="22"/>
  <c r="Y179" i="22"/>
  <c r="Y180" i="22"/>
  <c r="Z180" i="22" s="1"/>
  <c r="AA180" i="22"/>
  <c r="Y181" i="22"/>
  <c r="Z181" i="22"/>
  <c r="AA181" i="22" s="1"/>
  <c r="Y182" i="22"/>
  <c r="Z182" i="22" s="1"/>
  <c r="Y183" i="22"/>
  <c r="Y184" i="22"/>
  <c r="Z185" i="22" s="1"/>
  <c r="Z184" i="22"/>
  <c r="AA184" i="22" s="1"/>
  <c r="Y185" i="22"/>
  <c r="Y186" i="22"/>
  <c r="Y187" i="22"/>
  <c r="Y188" i="22"/>
  <c r="Z189" i="22" s="1"/>
  <c r="Y189" i="22"/>
  <c r="Y190" i="22"/>
  <c r="Z191" i="22" s="1"/>
  <c r="Y191" i="22"/>
  <c r="Y192" i="22"/>
  <c r="Z192" i="22"/>
  <c r="Y193" i="22"/>
  <c r="Z193" i="22"/>
  <c r="AA193" i="22" s="1"/>
  <c r="Y194" i="22"/>
  <c r="Z194" i="22"/>
  <c r="Y195" i="22"/>
  <c r="Z195" i="22"/>
  <c r="AA194" i="22" s="1"/>
  <c r="AA195" i="22"/>
  <c r="Y196" i="22"/>
  <c r="Z196" i="22" s="1"/>
  <c r="AA196" i="22" s="1"/>
  <c r="Y197" i="22"/>
  <c r="Z197" i="22"/>
  <c r="Y198" i="22"/>
  <c r="Y199" i="22"/>
  <c r="Y200" i="22"/>
  <c r="Z201" i="22" s="1"/>
  <c r="Y201" i="22"/>
  <c r="Y202" i="22"/>
  <c r="Z203" i="22" s="1"/>
  <c r="Y203" i="22"/>
  <c r="Y204" i="22"/>
  <c r="Y205" i="22"/>
  <c r="Y206" i="22"/>
  <c r="Z207" i="22" s="1"/>
  <c r="Z206" i="22"/>
  <c r="AA206" i="22"/>
  <c r="Y207" i="22"/>
  <c r="Y208" i="22"/>
  <c r="Z208" i="22" s="1"/>
  <c r="AA208" i="22" s="1"/>
  <c r="Y209" i="22"/>
  <c r="Z210" i="22" s="1"/>
  <c r="Z209" i="22"/>
  <c r="AA209" i="22"/>
  <c r="Y210" i="22"/>
  <c r="Y211" i="22"/>
  <c r="Z211" i="22"/>
  <c r="AA211" i="22"/>
  <c r="Y212" i="22"/>
  <c r="Z212" i="22" s="1"/>
  <c r="Y213" i="22"/>
  <c r="Z213" i="22" s="1"/>
  <c r="Y214" i="22"/>
  <c r="Z214" i="22" s="1"/>
  <c r="Y215" i="22"/>
  <c r="Y216" i="22"/>
  <c r="Y217" i="22"/>
  <c r="Z217" i="22"/>
  <c r="Y218" i="22"/>
  <c r="Z218" i="22" s="1"/>
  <c r="Y219" i="22"/>
  <c r="Y220" i="22"/>
  <c r="Z220" i="22"/>
  <c r="Y221" i="22"/>
  <c r="Y222" i="22"/>
  <c r="Z222" i="22"/>
  <c r="AA222" i="22" s="1"/>
  <c r="Y223" i="22"/>
  <c r="Z223" i="22"/>
  <c r="Y224" i="22"/>
  <c r="Z224" i="22" s="1"/>
  <c r="Y225" i="22"/>
  <c r="Y226" i="22"/>
  <c r="Z226" i="22"/>
  <c r="AA226" i="22" s="1"/>
  <c r="Y227" i="22"/>
  <c r="Z227" i="22" s="1"/>
  <c r="Y228" i="22"/>
  <c r="Z228" i="22" s="1"/>
  <c r="AA228" i="22" s="1"/>
  <c r="Y229" i="22"/>
  <c r="Z229" i="22"/>
  <c r="Y230" i="22"/>
  <c r="Y231" i="22"/>
  <c r="Z231" i="22"/>
  <c r="Y232" i="22"/>
  <c r="Y233" i="22"/>
  <c r="Y234" i="22"/>
  <c r="Z234" i="22"/>
  <c r="Y235" i="22"/>
  <c r="Y236" i="22"/>
  <c r="Y237" i="22"/>
  <c r="Y238" i="22"/>
  <c r="Z238" i="22" s="1"/>
  <c r="Y239" i="22"/>
  <c r="Z239" i="22"/>
  <c r="Y240" i="22"/>
  <c r="Z240" i="22" s="1"/>
  <c r="Y241" i="22"/>
  <c r="Y242" i="22"/>
  <c r="Z242" i="22"/>
  <c r="Y243" i="22"/>
  <c r="Z243" i="22"/>
  <c r="Y244" i="22"/>
  <c r="Y245" i="22"/>
  <c r="Y246" i="22"/>
  <c r="Y247" i="22"/>
  <c r="Z247" i="22" s="1"/>
  <c r="AA247" i="22"/>
  <c r="Y248" i="22"/>
  <c r="Z248" i="22" s="1"/>
  <c r="Y249" i="22"/>
  <c r="Y250" i="22"/>
  <c r="Z250" i="22"/>
  <c r="Y251" i="22"/>
  <c r="Y252" i="22"/>
  <c r="Z252" i="22" s="1"/>
  <c r="Y253" i="22"/>
  <c r="Y254" i="22"/>
  <c r="Z254" i="22" s="1"/>
  <c r="Y255" i="22"/>
  <c r="Y256" i="22"/>
  <c r="Z256" i="22" s="1"/>
  <c r="Y257" i="22"/>
  <c r="Z258" i="22" s="1"/>
  <c r="Z257" i="22"/>
  <c r="AA257" i="22" s="1"/>
  <c r="Y258" i="22"/>
  <c r="AA258" i="22"/>
  <c r="Y259" i="22"/>
  <c r="Z259" i="22" s="1"/>
  <c r="Y260" i="22"/>
  <c r="Y261" i="22"/>
  <c r="Z261" i="22"/>
  <c r="Y262" i="22"/>
  <c r="Z262" i="22" s="1"/>
  <c r="Y263" i="22"/>
  <c r="Z264" i="22" s="1"/>
  <c r="AA264" i="22" s="1"/>
  <c r="Y264" i="22"/>
  <c r="Y265" i="22"/>
  <c r="Z265" i="22"/>
  <c r="Y266" i="22"/>
  <c r="Z266" i="22" s="1"/>
  <c r="AA265" i="22" s="1"/>
  <c r="AA266" i="22"/>
  <c r="Y267" i="22"/>
  <c r="Z267" i="22" s="1"/>
  <c r="AA267" i="22" s="1"/>
  <c r="Y268" i="22"/>
  <c r="Z268" i="22" s="1"/>
  <c r="Y269" i="22"/>
  <c r="Y270" i="22"/>
  <c r="Z270" i="22"/>
  <c r="Y271" i="22"/>
  <c r="Y272" i="22"/>
  <c r="Z272" i="22" s="1"/>
  <c r="Y273" i="22"/>
  <c r="Y274" i="22"/>
  <c r="Y275" i="22"/>
  <c r="Z275" i="22"/>
  <c r="Y276" i="22"/>
  <c r="Z276" i="22" s="1"/>
  <c r="AA275" i="22" s="1"/>
  <c r="Y277" i="22"/>
  <c r="Z277" i="22" s="1"/>
  <c r="AA276" i="22" s="1"/>
  <c r="Y278" i="22"/>
  <c r="Z279" i="22" s="1"/>
  <c r="Y279" i="22"/>
  <c r="Y280" i="22"/>
  <c r="Z280" i="22" s="1"/>
  <c r="Y281" i="22"/>
  <c r="Z281" i="22"/>
  <c r="Y282" i="22"/>
  <c r="Y283" i="22"/>
  <c r="Y284" i="22"/>
  <c r="Z284" i="22"/>
  <c r="Y285" i="22"/>
  <c r="Y286" i="22"/>
  <c r="Z286" i="22"/>
  <c r="Y287" i="22"/>
  <c r="Z287" i="22"/>
  <c r="Y288" i="22"/>
  <c r="Y289" i="22"/>
  <c r="Y290" i="22"/>
  <c r="Z290" i="22"/>
  <c r="Y291" i="22"/>
  <c r="Z291" i="22" s="1"/>
  <c r="Y292" i="22"/>
  <c r="Y293" i="22"/>
  <c r="Z293" i="22"/>
  <c r="Y294" i="22"/>
  <c r="Y295" i="22"/>
  <c r="Z295" i="22"/>
  <c r="Y296" i="22"/>
  <c r="Y297" i="22"/>
  <c r="Y298" i="22"/>
  <c r="Y299" i="22"/>
  <c r="Y300" i="22"/>
  <c r="Z300" i="22" s="1"/>
  <c r="AA300" i="22" s="1"/>
  <c r="Y301" i="22"/>
  <c r="Z301" i="22" s="1"/>
  <c r="Y302" i="22"/>
  <c r="Y303" i="22"/>
  <c r="Z303" i="22" s="1"/>
  <c r="Y304" i="22"/>
  <c r="Y305" i="22"/>
  <c r="Z305" i="22" s="1"/>
  <c r="Y306" i="22"/>
  <c r="Z306" i="22"/>
  <c r="AA306" i="22" s="1"/>
  <c r="Y307" i="22"/>
  <c r="Z307" i="22" s="1"/>
  <c r="Y308" i="22"/>
  <c r="Y309" i="22"/>
  <c r="Z309" i="22"/>
  <c r="Y310" i="22"/>
  <c r="Y311" i="22"/>
  <c r="Z311" i="22" s="1"/>
  <c r="AA311" i="22" s="1"/>
  <c r="Y312" i="22"/>
  <c r="Z312" i="22"/>
  <c r="Y313" i="22"/>
  <c r="Y314" i="22"/>
  <c r="Z314" i="22"/>
  <c r="Y315" i="22"/>
  <c r="Y316" i="22"/>
  <c r="Y317" i="22"/>
  <c r="Z317" i="22" s="1"/>
  <c r="Y318" i="22"/>
  <c r="Y319" i="22"/>
  <c r="Y320" i="22"/>
  <c r="Z320" i="22"/>
  <c r="Y321" i="22"/>
  <c r="Z322" i="22" s="1"/>
  <c r="AA322" i="22" s="1"/>
  <c r="Y322" i="22"/>
  <c r="Y323" i="22"/>
  <c r="Z323" i="22"/>
  <c r="Y324" i="22"/>
  <c r="Y325" i="22"/>
  <c r="Z325" i="22"/>
  <c r="AA325" i="22" s="1"/>
  <c r="Y326" i="22"/>
  <c r="Z326" i="22" s="1"/>
  <c r="Y327" i="22"/>
  <c r="Z327" i="22" s="1"/>
  <c r="Y328" i="22"/>
  <c r="Z328" i="22"/>
  <c r="Y329" i="22"/>
  <c r="Z329" i="22"/>
  <c r="AA329" i="22" s="1"/>
  <c r="Y330" i="22"/>
  <c r="Z330" i="22" s="1"/>
  <c r="Y331" i="22"/>
  <c r="Z331" i="22" s="1"/>
  <c r="AA330" i="22" s="1"/>
  <c r="AA331" i="22"/>
  <c r="Y332" i="22"/>
  <c r="Z332" i="22" s="1"/>
  <c r="Y333" i="22"/>
  <c r="Y334" i="22"/>
  <c r="Z334" i="22"/>
  <c r="AA334" i="22"/>
  <c r="Y335" i="22"/>
  <c r="Z335" i="22" s="1"/>
  <c r="Y336" i="22"/>
  <c r="Y337" i="22"/>
  <c r="Y338" i="22"/>
  <c r="Y339" i="22"/>
  <c r="Z339" i="22"/>
  <c r="AA339" i="22"/>
  <c r="Y340" i="22"/>
  <c r="Z340" i="22" s="1"/>
  <c r="AA340" i="22" s="1"/>
  <c r="Y341" i="22"/>
  <c r="Z341" i="22" s="1"/>
  <c r="Y342" i="22"/>
  <c r="Z342" i="22" s="1"/>
  <c r="Y343" i="22"/>
  <c r="Z343" i="22"/>
  <c r="Y344" i="22"/>
  <c r="Z344" i="22" s="1"/>
  <c r="AA344" i="22" s="1"/>
  <c r="Y345" i="22"/>
  <c r="Z345" i="22"/>
  <c r="Y346" i="22"/>
  <c r="Z346" i="22" s="1"/>
  <c r="Y347" i="22"/>
  <c r="Y348" i="22"/>
  <c r="Z348" i="22" s="1"/>
  <c r="Y349" i="22"/>
  <c r="Y350" i="22"/>
  <c r="Z350" i="22"/>
  <c r="Y351" i="22"/>
  <c r="Z351" i="22" s="1"/>
  <c r="Y352" i="22"/>
  <c r="Y353" i="22"/>
  <c r="Z353" i="22"/>
  <c r="AA353" i="22"/>
  <c r="Y354" i="22"/>
  <c r="Z354" i="22"/>
  <c r="Y355" i="22"/>
  <c r="Y356" i="22"/>
  <c r="Z356" i="22" s="1"/>
  <c r="Y357" i="22"/>
  <c r="Z357" i="22"/>
  <c r="AA356" i="22" s="1"/>
  <c r="Y358" i="22"/>
  <c r="Y359" i="22"/>
  <c r="Y360" i="22"/>
  <c r="Z361" i="22" s="1"/>
  <c r="Z360" i="22"/>
  <c r="AA360" i="22" s="1"/>
  <c r="Y361" i="22"/>
  <c r="Y362" i="22"/>
  <c r="Z362" i="22" s="1"/>
  <c r="Y363" i="22"/>
  <c r="Z363" i="22" s="1"/>
  <c r="AA363" i="22" s="1"/>
  <c r="Y364" i="22"/>
  <c r="Z364" i="22"/>
  <c r="AA364" i="22"/>
  <c r="Y365" i="22"/>
  <c r="Z365" i="22" s="1"/>
  <c r="Y366" i="22"/>
  <c r="Y367" i="22"/>
  <c r="Z367" i="22"/>
  <c r="Y368" i="22"/>
  <c r="Y369" i="22"/>
  <c r="Y370" i="22"/>
  <c r="Z370" i="22"/>
  <c r="AA370" i="22"/>
  <c r="Y371" i="22"/>
  <c r="Z371" i="22" s="1"/>
  <c r="Y372" i="22"/>
  <c r="Z372" i="22" s="1"/>
  <c r="Y373" i="22"/>
  <c r="Z373" i="22" s="1"/>
  <c r="Y374" i="22"/>
  <c r="Y375" i="22"/>
  <c r="Y376" i="22"/>
  <c r="Y377" i="22"/>
  <c r="Z377" i="22"/>
  <c r="AA377" i="22" s="1"/>
  <c r="Y378" i="22"/>
  <c r="Z378" i="22" s="1"/>
  <c r="Y379" i="22"/>
  <c r="Z379" i="22" s="1"/>
  <c r="Y380" i="22"/>
  <c r="Y381" i="22"/>
  <c r="Y382" i="22"/>
  <c r="Z382" i="22" s="1"/>
  <c r="Y383" i="22"/>
  <c r="Y384" i="22"/>
  <c r="Y385" i="22"/>
  <c r="Z386" i="22" s="1"/>
  <c r="Z385" i="22"/>
  <c r="AA385" i="22" s="1"/>
  <c r="Y386" i="22"/>
  <c r="Y387" i="22"/>
  <c r="Y388" i="22"/>
  <c r="Y389" i="22"/>
  <c r="Y390" i="22"/>
  <c r="Z390" i="22" s="1"/>
  <c r="Y391" i="22"/>
  <c r="Y392" i="22"/>
  <c r="Y393" i="22"/>
  <c r="Y394" i="22"/>
  <c r="Y395" i="22"/>
  <c r="Y396" i="22"/>
  <c r="Z397" i="22" s="1"/>
  <c r="Y397" i="22"/>
  <c r="Y398" i="22"/>
  <c r="Z398" i="22"/>
  <c r="AA397" i="22" s="1"/>
  <c r="Y399" i="22"/>
  <c r="Y400" i="22"/>
  <c r="Z400" i="22"/>
  <c r="Y401" i="22"/>
  <c r="Y402" i="22"/>
  <c r="Z402" i="22" s="1"/>
  <c r="Y403" i="22"/>
  <c r="Z404" i="22" s="1"/>
  <c r="Y404" i="22"/>
  <c r="Y405" i="22"/>
  <c r="Z406" i="22" s="1"/>
  <c r="Z405" i="22"/>
  <c r="AA405" i="22"/>
  <c r="Y406" i="22"/>
  <c r="AA406" i="22"/>
  <c r="Y407" i="22"/>
  <c r="Z407" i="22" s="1"/>
  <c r="Y408" i="22"/>
  <c r="Y409" i="22"/>
  <c r="Y410" i="22"/>
  <c r="Y411" i="22"/>
  <c r="Z411" i="22"/>
  <c r="Y412" i="22"/>
  <c r="Z413" i="22" s="1"/>
  <c r="Z412" i="22"/>
  <c r="Y413" i="22"/>
  <c r="Y414" i="22"/>
  <c r="Z414" i="22" s="1"/>
  <c r="Y415" i="22"/>
  <c r="Y416" i="22"/>
  <c r="Y417" i="22"/>
  <c r="Y418" i="22"/>
  <c r="Y419" i="22"/>
  <c r="Z420" i="22" s="1"/>
  <c r="Y420" i="22"/>
  <c r="Y421" i="22"/>
  <c r="Z422" i="22" s="1"/>
  <c r="AA422" i="22" s="1"/>
  <c r="Z421" i="22"/>
  <c r="AA420" i="22" s="1"/>
  <c r="AA421" i="22"/>
  <c r="Y422" i="22"/>
  <c r="Y423" i="22"/>
  <c r="Z423" i="22"/>
  <c r="Y424" i="22"/>
  <c r="Z424" i="22" s="1"/>
  <c r="Y425" i="22"/>
  <c r="Z425" i="22" s="1"/>
  <c r="Y426" i="22"/>
  <c r="Y427" i="22"/>
  <c r="Z427" i="22"/>
  <c r="Y428" i="22"/>
  <c r="Y429" i="22"/>
  <c r="Y430" i="22"/>
  <c r="Y431" i="22"/>
  <c r="Z431" i="22" s="1"/>
  <c r="AA431" i="22" s="1"/>
  <c r="Y432" i="22"/>
  <c r="Z432" i="22"/>
  <c r="Y433" i="22"/>
  <c r="Z433" i="22" s="1"/>
  <c r="AA432" i="22" s="1"/>
  <c r="Y434" i="22"/>
  <c r="Z434" i="22"/>
  <c r="Y435" i="22"/>
  <c r="Y436" i="22"/>
  <c r="Y437" i="22"/>
  <c r="Z438" i="22" s="1"/>
  <c r="Z437" i="22"/>
  <c r="AA437" i="22"/>
  <c r="Y438" i="22"/>
  <c r="Y439" i="22"/>
  <c r="Z439" i="22" s="1"/>
  <c r="Y440" i="22"/>
  <c r="Y441" i="22"/>
  <c r="Z441" i="22"/>
  <c r="Y442" i="22"/>
  <c r="Z443" i="22" s="1"/>
  <c r="Y443" i="22"/>
  <c r="Y444" i="22"/>
  <c r="Y445" i="22"/>
  <c r="Y446" i="22"/>
  <c r="Y447" i="22"/>
  <c r="Y448" i="22"/>
  <c r="Z448" i="22"/>
  <c r="Y449" i="22"/>
  <c r="Z450" i="22" s="1"/>
  <c r="Y450" i="22"/>
  <c r="Y451" i="22"/>
  <c r="Z451" i="22"/>
  <c r="AA451" i="22" s="1"/>
  <c r="Y452" i="22"/>
  <c r="Z452" i="22"/>
  <c r="AA452" i="22" s="1"/>
  <c r="Y453" i="22"/>
  <c r="Z453" i="22"/>
  <c r="Y454" i="22"/>
  <c r="Y455" i="22"/>
  <c r="Y456" i="22"/>
  <c r="Y457" i="22"/>
  <c r="Z457" i="22" s="1"/>
  <c r="Y458" i="22"/>
  <c r="Y459" i="22"/>
  <c r="Y460" i="22"/>
  <c r="Z461" i="22" s="1"/>
  <c r="Z460" i="22"/>
  <c r="AA460" i="22" s="1"/>
  <c r="Y461" i="22"/>
  <c r="AA461" i="22"/>
  <c r="Y462" i="22"/>
  <c r="Z462" i="22" s="1"/>
  <c r="Y463" i="22"/>
  <c r="Y464" i="22"/>
  <c r="Z464" i="22"/>
  <c r="Y465" i="22"/>
  <c r="Z466" i="22" s="1"/>
  <c r="Y466" i="22"/>
  <c r="Y467" i="22"/>
  <c r="Y468" i="22"/>
  <c r="Z468" i="22"/>
  <c r="Y469" i="22"/>
  <c r="Z469" i="22" s="1"/>
  <c r="AA468" i="22" s="1"/>
  <c r="Y470" i="22"/>
  <c r="Y471" i="22"/>
  <c r="Z471" i="22"/>
  <c r="Y472" i="22"/>
  <c r="Y473" i="22"/>
  <c r="Z473" i="22"/>
  <c r="Y474" i="22"/>
  <c r="Z474" i="22" s="1"/>
  <c r="Y475" i="22"/>
  <c r="Z475" i="22"/>
  <c r="Y476" i="22"/>
  <c r="Z477" i="22" s="1"/>
  <c r="Y477" i="22"/>
  <c r="Y478" i="22"/>
  <c r="Z478" i="22"/>
  <c r="Y479" i="22"/>
  <c r="Y480" i="22"/>
  <c r="Y481" i="22"/>
  <c r="Z481" i="22" s="1"/>
  <c r="Y482" i="22"/>
  <c r="Y483" i="22"/>
  <c r="Z483" i="22" s="1"/>
  <c r="Y484" i="22"/>
  <c r="Y485" i="22"/>
  <c r="Y486" i="22"/>
  <c r="Y487" i="22"/>
  <c r="Z487" i="22"/>
  <c r="Y488" i="22"/>
  <c r="Y489" i="22"/>
  <c r="Y490" i="22"/>
  <c r="Y491" i="22"/>
  <c r="Y492" i="22"/>
  <c r="Y493" i="22"/>
  <c r="Y494" i="22"/>
  <c r="Y495" i="22"/>
  <c r="Z495" i="22" s="1"/>
  <c r="Y496" i="22"/>
  <c r="Z496" i="22" s="1"/>
  <c r="Y497" i="22"/>
  <c r="Y498" i="22"/>
  <c r="Z498" i="22"/>
  <c r="Y499" i="22"/>
  <c r="Z499" i="22"/>
  <c r="AA498" i="22" s="1"/>
  <c r="Y500" i="22"/>
  <c r="Y501" i="22"/>
  <c r="Z502" i="22" s="1"/>
  <c r="Z501" i="22"/>
  <c r="AA501" i="22"/>
  <c r="Y502" i="22"/>
  <c r="Y503" i="22"/>
  <c r="Z503" i="22" s="1"/>
  <c r="AA503" i="22" s="1"/>
  <c r="Y504" i="22"/>
  <c r="Z504" i="22" s="1"/>
  <c r="Y505" i="22"/>
  <c r="Z505" i="22"/>
  <c r="Y506" i="22"/>
  <c r="Y507" i="22"/>
  <c r="Y508" i="22"/>
  <c r="Z508" i="22"/>
  <c r="Y509" i="22"/>
  <c r="Y510" i="22"/>
  <c r="Z510" i="22"/>
  <c r="Y511" i="22"/>
  <c r="Z511" i="22" s="1"/>
  <c r="AA510" i="22" s="1"/>
  <c r="Y512" i="22"/>
  <c r="Z512" i="22"/>
  <c r="Y513" i="22"/>
  <c r="Y514" i="22"/>
  <c r="Z514" i="22"/>
  <c r="AA514" i="22"/>
  <c r="Y515" i="22"/>
  <c r="Z515" i="22" s="1"/>
  <c r="Y516" i="22"/>
  <c r="Z516" i="22" s="1"/>
  <c r="AA516" i="22" s="1"/>
  <c r="Y517" i="22"/>
  <c r="Z517" i="22" s="1"/>
  <c r="Y518" i="22"/>
  <c r="Z518" i="22" s="1"/>
  <c r="Y519" i="22"/>
  <c r="Y520" i="22"/>
  <c r="Z520" i="22"/>
  <c r="Y521" i="22"/>
  <c r="Z521" i="22" s="1"/>
  <c r="AA520" i="22" s="1"/>
  <c r="Y522" i="22"/>
  <c r="Z522" i="22" s="1"/>
  <c r="AA522" i="22" s="1"/>
  <c r="Y523" i="22"/>
  <c r="Z523" i="22" s="1"/>
  <c r="Y524" i="22"/>
  <c r="Z524" i="22" s="1"/>
  <c r="Y525" i="22"/>
  <c r="Y526" i="22"/>
  <c r="Y527" i="22"/>
  <c r="Z527" i="22" s="1"/>
  <c r="Y528" i="22"/>
  <c r="Z528" i="22" s="1"/>
  <c r="AA528" i="22" s="1"/>
  <c r="Y529" i="22"/>
  <c r="Z529" i="22" s="1"/>
  <c r="Y530" i="22"/>
  <c r="Z530" i="22"/>
  <c r="Y531" i="22"/>
  <c r="Y532" i="22"/>
  <c r="Z532" i="22"/>
  <c r="Y533" i="22"/>
  <c r="Z533" i="22" s="1"/>
  <c r="Y534" i="22"/>
  <c r="Y535" i="22"/>
  <c r="Z535" i="22" s="1"/>
  <c r="Y536" i="22"/>
  <c r="Z536" i="22"/>
  <c r="Y537" i="22"/>
  <c r="Y538" i="22"/>
  <c r="Y539" i="22"/>
  <c r="Y540" i="22"/>
  <c r="Z540" i="22" s="1"/>
  <c r="Y541" i="22"/>
  <c r="Y542" i="22"/>
  <c r="Y543" i="22"/>
  <c r="Y544" i="22"/>
  <c r="Z544" i="22"/>
  <c r="Y545" i="22"/>
  <c r="Z545" i="22" s="1"/>
  <c r="Y546" i="22"/>
  <c r="Z546" i="22" s="1"/>
  <c r="Y547" i="22"/>
  <c r="Y548" i="22"/>
  <c r="Y549" i="22"/>
  <c r="Y550" i="22"/>
  <c r="Z550" i="22" s="1"/>
  <c r="Y551" i="22"/>
  <c r="Z551" i="22" s="1"/>
  <c r="Y552" i="22"/>
  <c r="Z552" i="22" s="1"/>
  <c r="Y553" i="22"/>
  <c r="Y554" i="22"/>
  <c r="Y555" i="22"/>
  <c r="Y556" i="22"/>
  <c r="Y557" i="22"/>
  <c r="Z557" i="22" s="1"/>
  <c r="AA557" i="22" s="1"/>
  <c r="Y558" i="22"/>
  <c r="Z558" i="22" s="1"/>
  <c r="Y559" i="22"/>
  <c r="Y560" i="22"/>
  <c r="Z560" i="22"/>
  <c r="AA560" i="22"/>
  <c r="Y561" i="22"/>
  <c r="Z561" i="22" s="1"/>
  <c r="Y562" i="22"/>
  <c r="Y563" i="22"/>
  <c r="Z563" i="22" s="1"/>
  <c r="Y564" i="22"/>
  <c r="Z564" i="22"/>
  <c r="Y565" i="22"/>
  <c r="Y566" i="22"/>
  <c r="Z566" i="22" s="1"/>
  <c r="AA566" i="22"/>
  <c r="Y567" i="22"/>
  <c r="Z567" i="22" s="1"/>
  <c r="Y568" i="22"/>
  <c r="Y569" i="22"/>
  <c r="Y570" i="22"/>
  <c r="Z570" i="22"/>
  <c r="Y571" i="22"/>
  <c r="Y572" i="22"/>
  <c r="Z572" i="22"/>
  <c r="Y573" i="22"/>
  <c r="Z573" i="22" s="1"/>
  <c r="AA573" i="22" s="1"/>
  <c r="Y574" i="22"/>
  <c r="Z574" i="22" s="1"/>
  <c r="Y575" i="22"/>
  <c r="Z575" i="22" s="1"/>
  <c r="Y576" i="22"/>
  <c r="Z576" i="22"/>
  <c r="Y577" i="22"/>
  <c r="Y578" i="22"/>
  <c r="Y579" i="22"/>
  <c r="Z579" i="22" s="1"/>
  <c r="Y580" i="22"/>
  <c r="Z580" i="22" s="1"/>
  <c r="Y581" i="22"/>
  <c r="Y582" i="22"/>
  <c r="Z582" i="22" s="1"/>
  <c r="Y583" i="22"/>
  <c r="Y584" i="22"/>
  <c r="Y585" i="22"/>
  <c r="Y586" i="22"/>
  <c r="Z586" i="22" s="1"/>
  <c r="AA586" i="22" s="1"/>
  <c r="Y587" i="22"/>
  <c r="Z587" i="22" s="1"/>
  <c r="Y588" i="22"/>
  <c r="Z588" i="22"/>
  <c r="Y589" i="22"/>
  <c r="Y590" i="22"/>
  <c r="Z590" i="22" s="1"/>
  <c r="Y591" i="22"/>
  <c r="Z591" i="22" s="1"/>
  <c r="Y592" i="22"/>
  <c r="Y593" i="22"/>
  <c r="Y594" i="22"/>
  <c r="Z594" i="22"/>
  <c r="Y595" i="22"/>
  <c r="Y596" i="22"/>
  <c r="Z596" i="22"/>
  <c r="Y597" i="22"/>
  <c r="Z597" i="22" s="1"/>
  <c r="Y598" i="22"/>
  <c r="Y599" i="22"/>
  <c r="Y600" i="22"/>
  <c r="Y601" i="22"/>
  <c r="Y602" i="22"/>
  <c r="Y603" i="22"/>
  <c r="Y604" i="22"/>
  <c r="Z604" i="22" s="1"/>
  <c r="Y605" i="22"/>
  <c r="Y606" i="22"/>
  <c r="Y607" i="22"/>
  <c r="Y608" i="22"/>
  <c r="Z608" i="22"/>
  <c r="Y609" i="22"/>
  <c r="Z609" i="22" s="1"/>
  <c r="Y610" i="22"/>
  <c r="Z610" i="22" s="1"/>
  <c r="Y611" i="22"/>
  <c r="Y612" i="22"/>
  <c r="Y613" i="22"/>
  <c r="Y614" i="22"/>
  <c r="Z614" i="22" s="1"/>
  <c r="Y615" i="22"/>
  <c r="Z615" i="22" s="1"/>
  <c r="Y616" i="22"/>
  <c r="Y617" i="22"/>
  <c r="Y618" i="22"/>
  <c r="Y619" i="22"/>
  <c r="Y620" i="22"/>
  <c r="Y621" i="22"/>
  <c r="Y622" i="22"/>
  <c r="Z622" i="22" s="1"/>
  <c r="Y623" i="22"/>
  <c r="Y624" i="22"/>
  <c r="Z624" i="22"/>
  <c r="AA624" i="22"/>
  <c r="Y625" i="22"/>
  <c r="Z625" i="22" s="1"/>
  <c r="AA625" i="22" s="1"/>
  <c r="Y626" i="22"/>
  <c r="Z626" i="22"/>
  <c r="Y627" i="22"/>
  <c r="Z627" i="22" s="1"/>
  <c r="Y628" i="22"/>
  <c r="Z628" i="22"/>
  <c r="Y629" i="22"/>
  <c r="Y630" i="22"/>
  <c r="Y631" i="22"/>
  <c r="Z631" i="22" s="1"/>
  <c r="AA631" i="22" s="1"/>
  <c r="Y632" i="22"/>
  <c r="Z632" i="22"/>
  <c r="Y633" i="22"/>
  <c r="Z633" i="22" s="1"/>
  <c r="AA632" i="22" s="1"/>
  <c r="Y634" i="22"/>
  <c r="Z634" i="22" s="1"/>
  <c r="Y635" i="22"/>
  <c r="Y636" i="22"/>
  <c r="Z636" i="22"/>
  <c r="Y637" i="22"/>
  <c r="Z637" i="22" s="1"/>
  <c r="Y638" i="22"/>
  <c r="Z638" i="22" s="1"/>
  <c r="Y639" i="22"/>
  <c r="Z639" i="22" s="1"/>
  <c r="AA638" i="22" s="1"/>
  <c r="Y640" i="22"/>
  <c r="Z640" i="22"/>
  <c r="Y641" i="22"/>
  <c r="Y642" i="22"/>
  <c r="Y643" i="22"/>
  <c r="Z643" i="22" s="1"/>
  <c r="Y644" i="22"/>
  <c r="Z644" i="22" s="1"/>
  <c r="Y645" i="22"/>
  <c r="Y646" i="22"/>
  <c r="Z646" i="22" s="1"/>
  <c r="Y647" i="22"/>
  <c r="Y648" i="22"/>
  <c r="Z648" i="22"/>
  <c r="Y649" i="22"/>
  <c r="Z649" i="22" s="1"/>
  <c r="Y650" i="22"/>
  <c r="Z650" i="22" s="1"/>
  <c r="Y651" i="22"/>
  <c r="Y652" i="22"/>
  <c r="Z652" i="22"/>
  <c r="Y653" i="22"/>
  <c r="Y654" i="22"/>
  <c r="Z654" i="22" s="1"/>
  <c r="Y655" i="22"/>
  <c r="Z655" i="22" s="1"/>
  <c r="Y656" i="22"/>
  <c r="Z656" i="22" s="1"/>
  <c r="Y657" i="22"/>
  <c r="Y658" i="22"/>
  <c r="Y659" i="22"/>
  <c r="Y660" i="22"/>
  <c r="Y661" i="22"/>
  <c r="Z661" i="22" s="1"/>
  <c r="Y662" i="22"/>
  <c r="Y663" i="22"/>
  <c r="Y664" i="22"/>
  <c r="Z664" i="22"/>
  <c r="Y665" i="22"/>
  <c r="Y666" i="22"/>
  <c r="Z666" i="22"/>
  <c r="Y667" i="22"/>
  <c r="Z667" i="22" s="1"/>
  <c r="Y668" i="22"/>
  <c r="Z668" i="22" s="1"/>
  <c r="Y669" i="22"/>
  <c r="Y670" i="22"/>
  <c r="Z670" i="22" s="1"/>
  <c r="Y671" i="22"/>
  <c r="Y672" i="22"/>
  <c r="Y673" i="22"/>
  <c r="Y674" i="22"/>
  <c r="Z674" i="22" s="1"/>
  <c r="Y675" i="22"/>
  <c r="Y676" i="22"/>
  <c r="Y677" i="22"/>
  <c r="Y678" i="22"/>
  <c r="Y679" i="22"/>
  <c r="Z679" i="22" s="1"/>
  <c r="Y680" i="22"/>
  <c r="Z680" i="22" s="1"/>
  <c r="Y681" i="22"/>
  <c r="Y682" i="22"/>
  <c r="Y683" i="22"/>
  <c r="Z684" i="22" s="1"/>
  <c r="Y684" i="22"/>
  <c r="Y685" i="22"/>
  <c r="Z685" i="22" s="1"/>
  <c r="Y686" i="22"/>
  <c r="Y687" i="22"/>
  <c r="Y688" i="22"/>
  <c r="Y689" i="22"/>
  <c r="Y690" i="22"/>
  <c r="Y691" i="22"/>
  <c r="Y692" i="22"/>
  <c r="Y693" i="22"/>
  <c r="Y694" i="22"/>
  <c r="Y695" i="22"/>
  <c r="Y696" i="22"/>
  <c r="Y697" i="22"/>
  <c r="Z697" i="22" s="1"/>
  <c r="Y698" i="22"/>
  <c r="Z698" i="22"/>
  <c r="Y699" i="22"/>
  <c r="Y700" i="22"/>
  <c r="Z700" i="22"/>
  <c r="AA700" i="22"/>
  <c r="Y701" i="22"/>
  <c r="Z701" i="22" s="1"/>
  <c r="Y702" i="22"/>
  <c r="Y703" i="22"/>
  <c r="Y704" i="22"/>
  <c r="Z704" i="22"/>
  <c r="Y705" i="22"/>
  <c r="Y706" i="22"/>
  <c r="Y707" i="22"/>
  <c r="Y708" i="22"/>
  <c r="Y709" i="22"/>
  <c r="Z709" i="22" s="1"/>
  <c r="Y710" i="22"/>
  <c r="Z710" i="22" s="1"/>
  <c r="Y711" i="22"/>
  <c r="Y712" i="22"/>
  <c r="Y713" i="22"/>
  <c r="Z713" i="22" s="1"/>
  <c r="Y714" i="22"/>
  <c r="Z714" i="22" s="1"/>
  <c r="AA714" i="22" s="1"/>
  <c r="Y715" i="22"/>
  <c r="Z715" i="22" s="1"/>
  <c r="Y716" i="22"/>
  <c r="Z716" i="22" s="1"/>
  <c r="Y717" i="22"/>
  <c r="Y718" i="22"/>
  <c r="Y719" i="22"/>
  <c r="Z719" i="22" s="1"/>
  <c r="Y720" i="22"/>
  <c r="Z720" i="22" s="1"/>
  <c r="Y721" i="22"/>
  <c r="Y722" i="22"/>
  <c r="Z722" i="22"/>
  <c r="Y723" i="22"/>
  <c r="Y724" i="22"/>
  <c r="Y725" i="22"/>
  <c r="Z725" i="22" s="1"/>
  <c r="Y726" i="22"/>
  <c r="Y727" i="22"/>
  <c r="Y728" i="22"/>
  <c r="Z728" i="22"/>
  <c r="Y729" i="22"/>
  <c r="Y730" i="22"/>
  <c r="Y731" i="22"/>
  <c r="Z731" i="22" s="1"/>
  <c r="Y732" i="22"/>
  <c r="Z732" i="22" s="1"/>
  <c r="Y733" i="22"/>
  <c r="Y734" i="22"/>
  <c r="Z734" i="22" s="1"/>
  <c r="Y735" i="22"/>
  <c r="Y736" i="22"/>
  <c r="Z736" i="22"/>
  <c r="Y737" i="22"/>
  <c r="Z737" i="22" s="1"/>
  <c r="Y738" i="22"/>
  <c r="Z738" i="22" s="1"/>
  <c r="Y739" i="22"/>
  <c r="Y740" i="22"/>
  <c r="Z740" i="22"/>
  <c r="Y741" i="22"/>
  <c r="Y742" i="22"/>
  <c r="Y743" i="22"/>
  <c r="Z743" i="22" s="1"/>
  <c r="Y744" i="22"/>
  <c r="Z744" i="22" s="1"/>
  <c r="Y745" i="22"/>
  <c r="Y746" i="22"/>
  <c r="Y747" i="22"/>
  <c r="Z748" i="22" s="1"/>
  <c r="Y748" i="22"/>
  <c r="Y749" i="22"/>
  <c r="Z749" i="22" s="1"/>
  <c r="Y750" i="22"/>
  <c r="Y751" i="22"/>
  <c r="Y752" i="22"/>
  <c r="Y753" i="22"/>
  <c r="Y754" i="22"/>
  <c r="Y755" i="22"/>
  <c r="Z755" i="22" s="1"/>
  <c r="Y756" i="22"/>
  <c r="Z756" i="22"/>
  <c r="Y757" i="22"/>
  <c r="Y758" i="22"/>
  <c r="Y759" i="22"/>
  <c r="Y760" i="22"/>
  <c r="Y761" i="22"/>
  <c r="Z761" i="22" s="1"/>
  <c r="Y762" i="22"/>
  <c r="Z762" i="22"/>
  <c r="Y763" i="22"/>
  <c r="Y764" i="22"/>
  <c r="Y765" i="22"/>
  <c r="Y766" i="22"/>
  <c r="Y767" i="22"/>
  <c r="Z767" i="22" s="1"/>
  <c r="Y768" i="22"/>
  <c r="Z768" i="22" s="1"/>
  <c r="Y769" i="22"/>
  <c r="Y770" i="22"/>
  <c r="Y771" i="22"/>
  <c r="Z771" i="22" s="1"/>
  <c r="Y772" i="22"/>
  <c r="Z772" i="22" s="1"/>
  <c r="Y773" i="22"/>
  <c r="Y774" i="22"/>
  <c r="Y775" i="22"/>
  <c r="Y776" i="22"/>
  <c r="Y777" i="22"/>
  <c r="Z777" i="22" s="1"/>
  <c r="Y778" i="22"/>
  <c r="Z778" i="22" s="1"/>
  <c r="Y779" i="22"/>
  <c r="Z779" i="22" s="1"/>
  <c r="Y780" i="22"/>
  <c r="Z780" i="22"/>
  <c r="Y781" i="22"/>
  <c r="Y782" i="22"/>
  <c r="Z782" i="22" s="1"/>
  <c r="Y783" i="22"/>
  <c r="Z783" i="22" s="1"/>
  <c r="Y784" i="22"/>
  <c r="Z784" i="22" s="1"/>
  <c r="AA784" i="22" s="1"/>
  <c r="Y785" i="22"/>
  <c r="Z785" i="22" s="1"/>
  <c r="Y786" i="22"/>
  <c r="Z786" i="22"/>
  <c r="Y787" i="22"/>
  <c r="Y788" i="22"/>
  <c r="Z788" i="22"/>
  <c r="AA788" i="22"/>
  <c r="Y789" i="22"/>
  <c r="Z789" i="22" s="1"/>
  <c r="Y790" i="22"/>
  <c r="Y791" i="22"/>
  <c r="Y792" i="22"/>
  <c r="Y793" i="22"/>
  <c r="Y794" i="22"/>
  <c r="Z794" i="22"/>
  <c r="Y795" i="22"/>
  <c r="Z795" i="22" s="1"/>
  <c r="Y796" i="22"/>
  <c r="Z796" i="22" s="1"/>
  <c r="Y797" i="22"/>
  <c r="Y798" i="22"/>
  <c r="Y799" i="22"/>
  <c r="Y800" i="22"/>
  <c r="Y801" i="22"/>
  <c r="Z801" i="22" s="1"/>
  <c r="Y802" i="22"/>
  <c r="Y803" i="22"/>
  <c r="Y804" i="22"/>
  <c r="Y805" i="22"/>
  <c r="Y806" i="22"/>
  <c r="Y807" i="22"/>
  <c r="Y808" i="22"/>
  <c r="Y809" i="22"/>
  <c r="Y810" i="22"/>
  <c r="Y811" i="22"/>
  <c r="Y812" i="22"/>
  <c r="Y813" i="22"/>
  <c r="Y814" i="22"/>
  <c r="Y815" i="22"/>
  <c r="Z815" i="22" s="1"/>
  <c r="Y816" i="22"/>
  <c r="Z816" i="22" s="1"/>
  <c r="Y817" i="22"/>
  <c r="Y818" i="22"/>
  <c r="Y819" i="22"/>
  <c r="Y820" i="22"/>
  <c r="Y821" i="22"/>
  <c r="Y822" i="22"/>
  <c r="Y823" i="22"/>
  <c r="Y824" i="22"/>
  <c r="Y825" i="22"/>
  <c r="Y826" i="22"/>
  <c r="Y827" i="22"/>
  <c r="Y828" i="22"/>
  <c r="Y829" i="22"/>
  <c r="Y830" i="22"/>
  <c r="Z830" i="22"/>
  <c r="Y831" i="22"/>
  <c r="Z831" i="22" s="1"/>
  <c r="Y832" i="22"/>
  <c r="Z832" i="22" s="1"/>
  <c r="Y833" i="22"/>
  <c r="Y834" i="22"/>
  <c r="Y835" i="22"/>
  <c r="Y836" i="22"/>
  <c r="Y837" i="22"/>
  <c r="Y838" i="22"/>
  <c r="Z838" i="22"/>
  <c r="Y839" i="22"/>
  <c r="Z839" i="22" s="1"/>
  <c r="Y840" i="22"/>
  <c r="Z840" i="22" s="1"/>
  <c r="Y841" i="22"/>
  <c r="Y842" i="22"/>
  <c r="Y843" i="22"/>
  <c r="Y844" i="22"/>
  <c r="Z844" i="22"/>
  <c r="Y845" i="22"/>
  <c r="Y846" i="22"/>
  <c r="Y847" i="22"/>
  <c r="Y848" i="22"/>
  <c r="Y849" i="22"/>
  <c r="Z849" i="22" s="1"/>
  <c r="Y850" i="22"/>
  <c r="Z850" i="22"/>
  <c r="Y851" i="22"/>
  <c r="Y852" i="22"/>
  <c r="Y853" i="22"/>
  <c r="Y854" i="22"/>
  <c r="Z854" i="22"/>
  <c r="Y855" i="22"/>
  <c r="Z855" i="22" s="1"/>
  <c r="Y856" i="22"/>
  <c r="Y857" i="22"/>
  <c r="Y858" i="22"/>
  <c r="Z858" i="22"/>
  <c r="Y859" i="22"/>
  <c r="Y860" i="22"/>
  <c r="Y861" i="22"/>
  <c r="Y862" i="22"/>
  <c r="Z862" i="22"/>
  <c r="Y863" i="22"/>
  <c r="Z863" i="22" s="1"/>
  <c r="Y864" i="22"/>
  <c r="Y865" i="22"/>
  <c r="Z865" i="22" s="1"/>
  <c r="Y866" i="22"/>
  <c r="Z866" i="22"/>
  <c r="Y867" i="22"/>
  <c r="Y868" i="22"/>
  <c r="Y869" i="22"/>
  <c r="Y870" i="22"/>
  <c r="Y871" i="22"/>
  <c r="Y872" i="22"/>
  <c r="Y873" i="22"/>
  <c r="Y874" i="22"/>
  <c r="Y875" i="22"/>
  <c r="Y876" i="22"/>
  <c r="Y877" i="22"/>
  <c r="Y878" i="22"/>
  <c r="Y879" i="22"/>
  <c r="Y880" i="22"/>
  <c r="Y881" i="22"/>
  <c r="Y882" i="22"/>
  <c r="Y883" i="22"/>
  <c r="Z883" i="22" s="1"/>
  <c r="Y884" i="22"/>
  <c r="Y885" i="22"/>
  <c r="Y886" i="22"/>
  <c r="Y887" i="22"/>
  <c r="Y888" i="22"/>
  <c r="Y889" i="22"/>
  <c r="Y890" i="22"/>
  <c r="Y891" i="22"/>
  <c r="Y892" i="22"/>
  <c r="Y893" i="22"/>
  <c r="Y894" i="22"/>
  <c r="Y895" i="22"/>
  <c r="Y896" i="22"/>
  <c r="Y897" i="22"/>
  <c r="Y898" i="22"/>
  <c r="Y899" i="22"/>
  <c r="Y900" i="22"/>
  <c r="Y901" i="22"/>
  <c r="Y902" i="22"/>
  <c r="Y903" i="22"/>
  <c r="Y904" i="22"/>
  <c r="Y905" i="22"/>
  <c r="Y906" i="22"/>
  <c r="Y907" i="22"/>
  <c r="Y908" i="22"/>
  <c r="Z908" i="22"/>
  <c r="Y909" i="22"/>
  <c r="Y910" i="22"/>
  <c r="Y911" i="22"/>
  <c r="Y912" i="22"/>
  <c r="Y913" i="22"/>
  <c r="Y914" i="22"/>
  <c r="Y915" i="22"/>
  <c r="Y916" i="22"/>
  <c r="Y917" i="22"/>
  <c r="Y918" i="22"/>
  <c r="Y919" i="22"/>
  <c r="Y920" i="22"/>
  <c r="Y921" i="22"/>
  <c r="Y922" i="22"/>
  <c r="Y923" i="22"/>
  <c r="Y924" i="22"/>
  <c r="Z924" i="22"/>
  <c r="Y925" i="22"/>
  <c r="Y926" i="22"/>
  <c r="Y927" i="22"/>
  <c r="Y928" i="22"/>
  <c r="Y929" i="22"/>
  <c r="Y930" i="22"/>
  <c r="Y931" i="22"/>
  <c r="Y932" i="22"/>
  <c r="Y933" i="22"/>
  <c r="Y934" i="22"/>
  <c r="Z934" i="22"/>
  <c r="Y935" i="22"/>
  <c r="Y936" i="22"/>
  <c r="Y937" i="22"/>
  <c r="Y938" i="22"/>
  <c r="Y939" i="22"/>
  <c r="Y940" i="22"/>
  <c r="Y941" i="22"/>
  <c r="Y942" i="22"/>
  <c r="Y943" i="22"/>
  <c r="Y944" i="22"/>
  <c r="Y945" i="22"/>
  <c r="Y946" i="22"/>
  <c r="Y947" i="22"/>
  <c r="Y948" i="22"/>
  <c r="Y949" i="22"/>
  <c r="Y950" i="22"/>
  <c r="Y951" i="22"/>
  <c r="Y952" i="22"/>
  <c r="Y953" i="22"/>
  <c r="Y954" i="22"/>
  <c r="Y955" i="22"/>
  <c r="Y956" i="22"/>
  <c r="Z956" i="22"/>
  <c r="Y957" i="22"/>
  <c r="Y958" i="22"/>
  <c r="Y959" i="22"/>
  <c r="Y960" i="22"/>
  <c r="Y961" i="22"/>
  <c r="Y962" i="22"/>
  <c r="Y963" i="22"/>
  <c r="Y964" i="22"/>
  <c r="Z964" i="22" s="1"/>
  <c r="Y965" i="22"/>
  <c r="Y966" i="22"/>
  <c r="Y967" i="22"/>
  <c r="Y968" i="22"/>
  <c r="Y969" i="22"/>
  <c r="Y970" i="22"/>
  <c r="Y971" i="22"/>
  <c r="Y972" i="22"/>
  <c r="Y973" i="22"/>
  <c r="Y974" i="22"/>
  <c r="Y975" i="22"/>
  <c r="Y976" i="22"/>
  <c r="Y977" i="22"/>
  <c r="Y978" i="22"/>
  <c r="Y979" i="22"/>
  <c r="Y980" i="22"/>
  <c r="Y981" i="22"/>
  <c r="Y982" i="22"/>
  <c r="Z982" i="22"/>
  <c r="Y983" i="22"/>
  <c r="Y984" i="22"/>
  <c r="Y985" i="22"/>
  <c r="Y986" i="22"/>
  <c r="Z986" i="22"/>
  <c r="Y987" i="22"/>
  <c r="Y988" i="22"/>
  <c r="Y989" i="22"/>
  <c r="Y990" i="22"/>
  <c r="Y991" i="22"/>
  <c r="Y992" i="22"/>
  <c r="Y993" i="22"/>
  <c r="Z993" i="22" s="1"/>
  <c r="Y994" i="22"/>
  <c r="Y995" i="22"/>
  <c r="Y996" i="22"/>
  <c r="Y997" i="22"/>
  <c r="Y998" i="22"/>
  <c r="Y999" i="22"/>
  <c r="Y1000" i="22"/>
  <c r="Y1001" i="22"/>
  <c r="Y1002" i="22"/>
  <c r="Y1003" i="22"/>
  <c r="Y1004" i="22"/>
  <c r="Y1005" i="22"/>
  <c r="Y1006" i="22"/>
  <c r="Z1006" i="22"/>
  <c r="Y1007" i="22"/>
  <c r="Y1008" i="22"/>
  <c r="Y1009" i="22"/>
  <c r="Y1010" i="22"/>
  <c r="Y1011" i="22"/>
  <c r="Y1012" i="22"/>
  <c r="Y1013" i="22"/>
  <c r="Z1013" i="22" s="1"/>
  <c r="Y1014" i="22"/>
  <c r="Y1015" i="22"/>
  <c r="Z1015" i="22" s="1"/>
  <c r="Y1016" i="22"/>
  <c r="Z1016" i="22"/>
  <c r="Y1017" i="22"/>
  <c r="Y1018" i="22"/>
  <c r="Y1019" i="22"/>
  <c r="Y1020" i="22"/>
  <c r="Y1021" i="22"/>
  <c r="Y1022" i="22"/>
  <c r="Z1022" i="22"/>
  <c r="Y1023" i="22"/>
  <c r="Y1024" i="22"/>
  <c r="Y1025" i="22"/>
  <c r="Y1026" i="22"/>
  <c r="Y1027" i="22"/>
  <c r="Y1028" i="22"/>
  <c r="Y1029" i="22"/>
  <c r="Z1029" i="22" s="1"/>
  <c r="Y1030" i="22"/>
  <c r="Y1031" i="22"/>
  <c r="Y1032" i="22"/>
  <c r="Y1033" i="22"/>
  <c r="Y1034" i="22"/>
  <c r="Y1035" i="22"/>
  <c r="Z1035" i="22" s="1"/>
  <c r="Y1036" i="22"/>
  <c r="Z1036" i="22" s="1"/>
  <c r="Y1037" i="22"/>
  <c r="Y1038" i="22"/>
  <c r="Y1039" i="22"/>
  <c r="Y1040" i="22"/>
  <c r="Y1041" i="22"/>
  <c r="Y1042" i="22"/>
  <c r="Y1043" i="22"/>
  <c r="Y1044" i="22"/>
  <c r="Z1044" i="22"/>
  <c r="Y1045" i="22"/>
  <c r="Z1045" i="22" s="1"/>
  <c r="Y1046" i="22"/>
  <c r="Y1047" i="22"/>
  <c r="Y1048" i="22"/>
  <c r="Y1049" i="22"/>
  <c r="Y1050" i="22"/>
  <c r="Y1051" i="22"/>
  <c r="Y1052" i="22"/>
  <c r="Z1052" i="22" s="1"/>
  <c r="Y1053" i="22"/>
  <c r="Y1054" i="22"/>
  <c r="Y1055" i="22"/>
  <c r="Y1056" i="22"/>
  <c r="Y1057" i="22"/>
  <c r="Y1058" i="22"/>
  <c r="Z1058" i="22"/>
  <c r="Y1059" i="22"/>
  <c r="Y1060" i="22"/>
  <c r="Y1061" i="22"/>
  <c r="Y1062" i="22"/>
  <c r="Y1063" i="22"/>
  <c r="Y1064" i="22"/>
  <c r="Z1064" i="22"/>
  <c r="Y1065" i="22"/>
  <c r="Y1066" i="22"/>
  <c r="Y1067" i="22"/>
  <c r="Y1068" i="22"/>
  <c r="Y1069" i="22"/>
  <c r="Y1070" i="22"/>
  <c r="Y1071" i="22"/>
  <c r="Y1072" i="22"/>
  <c r="Y1073" i="22"/>
  <c r="Y1074" i="22"/>
  <c r="Y1075" i="22"/>
  <c r="Y1076" i="22"/>
  <c r="Y1077" i="22"/>
  <c r="Y1078" i="22"/>
  <c r="Y1079" i="22"/>
  <c r="Y1080" i="22"/>
  <c r="Y1081" i="22"/>
  <c r="Y1082" i="22"/>
  <c r="Y1083" i="22"/>
  <c r="Z1083" i="22" s="1"/>
  <c r="Y1084" i="22"/>
  <c r="Z1084" i="22" s="1"/>
  <c r="Y1085" i="22"/>
  <c r="Y1086" i="22"/>
  <c r="Y1087" i="22"/>
  <c r="Y1088" i="22"/>
  <c r="Z1088" i="22"/>
  <c r="Y1089" i="22"/>
  <c r="Z1089" i="22" s="1"/>
  <c r="Y1090" i="22"/>
  <c r="Y1091" i="22"/>
  <c r="Y1092" i="22"/>
  <c r="Z1092" i="22"/>
  <c r="Y1093" i="22"/>
  <c r="Z1093" i="22" s="1"/>
  <c r="AA1093" i="22" s="1"/>
  <c r="Y1094" i="22"/>
  <c r="Z1094" i="22"/>
  <c r="Y1095" i="22"/>
  <c r="Z1095" i="22" s="1"/>
  <c r="Y1096" i="22"/>
  <c r="Z1096" i="22"/>
  <c r="Y1097" i="22"/>
  <c r="Y1098" i="22"/>
  <c r="Y1099" i="22"/>
  <c r="Y1100" i="22"/>
  <c r="Y1101" i="22"/>
  <c r="Y1102" i="22"/>
  <c r="Y1103" i="22"/>
  <c r="Y1104" i="22"/>
  <c r="Y1105" i="22"/>
  <c r="Y1106" i="22"/>
  <c r="Y1107" i="22"/>
  <c r="Y1108" i="22"/>
  <c r="Y1109" i="22"/>
  <c r="Z1109" i="22" s="1"/>
  <c r="AA1109" i="22" s="1"/>
  <c r="Y1110" i="22"/>
  <c r="Z1110" i="22"/>
  <c r="Y1111" i="22"/>
  <c r="Z1111" i="22" s="1"/>
  <c r="Y1112" i="22"/>
  <c r="Z1112" i="22"/>
  <c r="Y1113" i="22"/>
  <c r="Y9" i="22"/>
  <c r="Z9" i="22" s="1"/>
  <c r="AA9" i="22" s="1"/>
  <c r="AB9" i="22" s="1"/>
  <c r="Y8" i="22"/>
  <c r="C8" i="17"/>
  <c r="D8" i="17" s="1"/>
  <c r="B8" i="17"/>
  <c r="C8" i="16"/>
  <c r="D8" i="16" s="1"/>
  <c r="B8" i="16"/>
  <c r="C8" i="13"/>
  <c r="B8" i="13"/>
  <c r="D8" i="13"/>
  <c r="C8" i="33" l="1"/>
  <c r="Z266" i="16"/>
  <c r="AA265" i="16"/>
  <c r="AA264" i="16"/>
  <c r="AA249" i="16"/>
  <c r="AA248" i="16"/>
  <c r="AA57" i="16"/>
  <c r="AA297" i="16"/>
  <c r="AA296" i="16"/>
  <c r="AA285" i="16"/>
  <c r="AA284" i="16"/>
  <c r="AA252" i="16"/>
  <c r="AA253" i="16"/>
  <c r="AA234" i="16"/>
  <c r="AA279" i="16"/>
  <c r="AA278" i="16"/>
  <c r="AA288" i="16"/>
  <c r="AA289" i="16"/>
  <c r="AA73" i="16"/>
  <c r="AA282" i="16"/>
  <c r="AA283" i="16"/>
  <c r="AA251" i="16"/>
  <c r="AA250" i="16"/>
  <c r="AA298" i="16"/>
  <c r="AA299" i="16"/>
  <c r="AA292" i="16"/>
  <c r="Z294" i="16"/>
  <c r="AA294" i="16" s="1"/>
  <c r="AA276" i="16"/>
  <c r="AA277" i="16"/>
  <c r="AA273" i="16"/>
  <c r="AA272" i="16"/>
  <c r="AA261" i="16"/>
  <c r="AA260" i="16"/>
  <c r="AA245" i="16"/>
  <c r="AA244" i="16"/>
  <c r="AA302" i="16"/>
  <c r="AA303" i="16"/>
  <c r="AA280" i="16"/>
  <c r="AA281" i="16"/>
  <c r="AA290" i="16"/>
  <c r="AA291" i="16"/>
  <c r="AA270" i="16"/>
  <c r="AA271" i="16"/>
  <c r="AA258" i="16"/>
  <c r="AA259" i="16"/>
  <c r="AA238" i="16"/>
  <c r="AA239" i="16"/>
  <c r="AA300" i="16"/>
  <c r="AA301" i="16"/>
  <c r="AA275" i="16"/>
  <c r="AA274" i="16"/>
  <c r="AA263" i="16"/>
  <c r="AA262" i="16"/>
  <c r="AA246" i="16"/>
  <c r="AA247" i="16"/>
  <c r="AA257" i="16"/>
  <c r="AA256" i="16"/>
  <c r="Z267" i="16"/>
  <c r="AA287" i="16"/>
  <c r="AA286" i="16"/>
  <c r="AA254" i="16"/>
  <c r="AA255" i="16"/>
  <c r="AA81" i="16"/>
  <c r="AA64" i="16"/>
  <c r="AA61" i="16"/>
  <c r="AA51" i="16"/>
  <c r="AA18" i="16"/>
  <c r="AA225" i="16"/>
  <c r="AA217" i="16"/>
  <c r="AA209" i="16"/>
  <c r="AA201" i="16"/>
  <c r="AA193" i="16"/>
  <c r="AA185" i="16"/>
  <c r="AA91" i="16"/>
  <c r="Z116" i="16"/>
  <c r="AA116" i="16" s="1"/>
  <c r="Z115" i="16"/>
  <c r="Z165" i="16"/>
  <c r="AA165" i="16" s="1"/>
  <c r="Z152" i="16"/>
  <c r="Z133" i="16"/>
  <c r="AA133" i="16" s="1"/>
  <c r="Z121" i="16"/>
  <c r="AA121" i="16" s="1"/>
  <c r="Z117" i="16"/>
  <c r="AA117" i="16" s="1"/>
  <c r="AA80" i="16"/>
  <c r="AA50" i="16"/>
  <c r="AA11" i="16"/>
  <c r="AB11" i="16" s="1"/>
  <c r="AB12" i="16" s="1"/>
  <c r="AB13" i="16" s="1"/>
  <c r="AB14" i="16" s="1"/>
  <c r="AB15" i="16" s="1"/>
  <c r="AB16" i="16" s="1"/>
  <c r="AB17" i="16" s="1"/>
  <c r="AB18" i="16" s="1"/>
  <c r="AA227" i="16"/>
  <c r="AA219" i="16"/>
  <c r="AA211" i="16"/>
  <c r="AA203" i="16"/>
  <c r="AA195" i="16"/>
  <c r="AA187" i="16"/>
  <c r="AA179" i="16"/>
  <c r="Z171" i="16"/>
  <c r="AA171" i="16" s="1"/>
  <c r="Z148" i="16"/>
  <c r="AA148" i="16" s="1"/>
  <c r="Z147" i="16"/>
  <c r="AA118" i="16"/>
  <c r="Z232" i="16"/>
  <c r="AA232" i="16" s="1"/>
  <c r="Z224" i="16"/>
  <c r="AA224" i="16" s="1"/>
  <c r="Z216" i="16"/>
  <c r="AA216" i="16" s="1"/>
  <c r="Z208" i="16"/>
  <c r="AA208" i="16" s="1"/>
  <c r="Z200" i="16"/>
  <c r="AA200" i="16" s="1"/>
  <c r="Z192" i="16"/>
  <c r="AA192" i="16" s="1"/>
  <c r="Z184" i="16"/>
  <c r="AA184" i="16" s="1"/>
  <c r="AA172" i="16"/>
  <c r="AA140" i="16"/>
  <c r="AA66" i="16"/>
  <c r="AA43" i="16"/>
  <c r="Z100" i="16"/>
  <c r="AA100" i="16" s="1"/>
  <c r="Z99" i="16"/>
  <c r="AA191" i="16"/>
  <c r="AA183" i="16"/>
  <c r="Z164" i="16"/>
  <c r="Z163" i="16"/>
  <c r="Z132" i="16"/>
  <c r="Z131" i="16"/>
  <c r="AA120" i="16"/>
  <c r="AA85" i="16"/>
  <c r="AA35" i="16"/>
  <c r="AA233" i="16"/>
  <c r="AA230" i="16"/>
  <c r="AA229" i="16"/>
  <c r="AA221" i="16"/>
  <c r="AA213" i="16"/>
  <c r="AA205" i="16"/>
  <c r="AA197" i="16"/>
  <c r="AA189" i="16"/>
  <c r="AA181" i="16"/>
  <c r="AA178" i="16"/>
  <c r="Z167" i="16"/>
  <c r="AA154" i="16"/>
  <c r="Z135" i="16"/>
  <c r="Z103" i="16"/>
  <c r="AA103" i="16" s="1"/>
  <c r="AA16" i="16"/>
  <c r="Z84" i="16"/>
  <c r="AA84" i="16" s="1"/>
  <c r="Z68" i="16"/>
  <c r="AA68" i="16" s="1"/>
  <c r="Z52" i="16"/>
  <c r="AA52" i="16" s="1"/>
  <c r="Z36" i="16"/>
  <c r="AA36" i="16" s="1"/>
  <c r="Z20" i="16"/>
  <c r="AA20" i="16" s="1"/>
  <c r="Z86" i="16"/>
  <c r="AA86" i="16" s="1"/>
  <c r="Z70" i="16"/>
  <c r="AA70" i="16" s="1"/>
  <c r="Z54" i="16"/>
  <c r="AA54" i="16" s="1"/>
  <c r="Z38" i="16"/>
  <c r="AA38" i="16" s="1"/>
  <c r="Z22" i="16"/>
  <c r="AA22" i="16" s="1"/>
  <c r="Z129" i="16"/>
  <c r="Z113" i="16"/>
  <c r="Z97" i="16"/>
  <c r="Z88" i="16"/>
  <c r="AA88" i="16" s="1"/>
  <c r="Z72" i="16"/>
  <c r="Z56" i="16"/>
  <c r="Z40" i="16"/>
  <c r="AA40" i="16" s="1"/>
  <c r="Z24" i="16"/>
  <c r="AA24" i="16" s="1"/>
  <c r="Z90" i="16"/>
  <c r="Z74" i="16"/>
  <c r="AA74" i="16" s="1"/>
  <c r="Z58" i="16"/>
  <c r="AA58" i="16" s="1"/>
  <c r="Z42" i="16"/>
  <c r="Z26" i="16"/>
  <c r="AA1064" i="22"/>
  <c r="Z936" i="22"/>
  <c r="AA1089" i="22"/>
  <c r="AA1088" i="22"/>
  <c r="Z1014" i="22"/>
  <c r="AA1014" i="22" s="1"/>
  <c r="Z957" i="22"/>
  <c r="Z958" i="22"/>
  <c r="AA863" i="22"/>
  <c r="AA772" i="22"/>
  <c r="AA637" i="22"/>
  <c r="AA636" i="22"/>
  <c r="AA614" i="22"/>
  <c r="AA546" i="22"/>
  <c r="AA1092" i="22"/>
  <c r="AA1083" i="22"/>
  <c r="AA832" i="22"/>
  <c r="AA816" i="22"/>
  <c r="AA373" i="22"/>
  <c r="AA986" i="22"/>
  <c r="AA1084" i="22"/>
  <c r="AA1058" i="22"/>
  <c r="Z833" i="22"/>
  <c r="Z834" i="22"/>
  <c r="Z817" i="22"/>
  <c r="Z818" i="22"/>
  <c r="AA771" i="22"/>
  <c r="AA740" i="22"/>
  <c r="AA402" i="22"/>
  <c r="AA862" i="22"/>
  <c r="AA552" i="22"/>
  <c r="AA471" i="22"/>
  <c r="Z467" i="22"/>
  <c r="AA467" i="22" s="1"/>
  <c r="Z911" i="22"/>
  <c r="Z912" i="22"/>
  <c r="Z810" i="22"/>
  <c r="AA810" i="22" s="1"/>
  <c r="AA744" i="22"/>
  <c r="AA551" i="22"/>
  <c r="AA550" i="22"/>
  <c r="Z476" i="22"/>
  <c r="AA476" i="22" s="1"/>
  <c r="Z436" i="22"/>
  <c r="AA436" i="22" s="1"/>
  <c r="AA372" i="22"/>
  <c r="Z1046" i="22"/>
  <c r="AA1036" i="22"/>
  <c r="AA883" i="22"/>
  <c r="AA840" i="22"/>
  <c r="AA795" i="22"/>
  <c r="AA794" i="22"/>
  <c r="AA720" i="22"/>
  <c r="AA634" i="22"/>
  <c r="AA628" i="22"/>
  <c r="AA610" i="22"/>
  <c r="AA604" i="22"/>
  <c r="AA527" i="22"/>
  <c r="AA481" i="22"/>
  <c r="Z417" i="22"/>
  <c r="Z418" i="22"/>
  <c r="AA261" i="22"/>
  <c r="Z198" i="22"/>
  <c r="Z199" i="22"/>
  <c r="Z1090" i="22"/>
  <c r="AA1035" i="22"/>
  <c r="AA993" i="22"/>
  <c r="Z894" i="22"/>
  <c r="AA854" i="22"/>
  <c r="Z825" i="22"/>
  <c r="Z826" i="22"/>
  <c r="AA801" i="22"/>
  <c r="Z696" i="22"/>
  <c r="AA696" i="22" s="1"/>
  <c r="AA656" i="22"/>
  <c r="AA590" i="22"/>
  <c r="Z568" i="22"/>
  <c r="AA474" i="22"/>
  <c r="AA473" i="22"/>
  <c r="Z162" i="22"/>
  <c r="Z163" i="22"/>
  <c r="AA1044" i="22"/>
  <c r="AA1029" i="22"/>
  <c r="Z1030" i="22"/>
  <c r="AA964" i="22"/>
  <c r="Z925" i="22"/>
  <c r="AA839" i="22"/>
  <c r="AA838" i="22"/>
  <c r="AA767" i="22"/>
  <c r="AA719" i="22"/>
  <c r="Z686" i="22"/>
  <c r="AA685" i="22" s="1"/>
  <c r="AA609" i="22"/>
  <c r="AA608" i="22"/>
  <c r="Z562" i="22"/>
  <c r="AA562" i="22" s="1"/>
  <c r="Z493" i="22"/>
  <c r="Z494" i="22" s="1"/>
  <c r="AA494" i="22" s="1"/>
  <c r="Z1031" i="22"/>
  <c r="AA1015" i="22"/>
  <c r="AA748" i="22"/>
  <c r="AA738" i="22"/>
  <c r="AA579" i="22"/>
  <c r="Z486" i="22"/>
  <c r="AA486" i="22" s="1"/>
  <c r="Z485" i="22"/>
  <c r="AA485" i="22" s="1"/>
  <c r="AA477" i="22"/>
  <c r="AA439" i="22"/>
  <c r="AA328" i="22"/>
  <c r="AA218" i="22"/>
  <c r="Z1101" i="22"/>
  <c r="Z1085" i="22"/>
  <c r="Z1037" i="22"/>
  <c r="Z942" i="22"/>
  <c r="Z913" i="22"/>
  <c r="Z914" i="22" s="1"/>
  <c r="Z895" i="22"/>
  <c r="Z896" i="22"/>
  <c r="Z897" i="22" s="1"/>
  <c r="AA783" i="22"/>
  <c r="AA713" i="22"/>
  <c r="AA679" i="22"/>
  <c r="AA627" i="22"/>
  <c r="AA626" i="22"/>
  <c r="AA545" i="22"/>
  <c r="AA544" i="22"/>
  <c r="AA495" i="22"/>
  <c r="AA450" i="22"/>
  <c r="AA424" i="22"/>
  <c r="AA423" i="22"/>
  <c r="Z394" i="22"/>
  <c r="Z1059" i="22"/>
  <c r="Z994" i="22"/>
  <c r="AA778" i="22"/>
  <c r="AA761" i="22"/>
  <c r="AA737" i="22"/>
  <c r="AA736" i="22"/>
  <c r="AA732" i="22"/>
  <c r="AA649" i="22"/>
  <c r="AA597" i="22"/>
  <c r="AA596" i="22"/>
  <c r="Z500" i="22"/>
  <c r="AA500" i="22" s="1"/>
  <c r="Z484" i="22"/>
  <c r="AA484" i="22" s="1"/>
  <c r="Z458" i="22"/>
  <c r="Z459" i="22"/>
  <c r="AA459" i="22" s="1"/>
  <c r="Z429" i="22"/>
  <c r="Z428" i="22"/>
  <c r="AA412" i="22"/>
  <c r="AA411" i="22"/>
  <c r="AA242" i="22"/>
  <c r="AA118" i="22"/>
  <c r="Z34" i="22"/>
  <c r="Z35" i="22"/>
  <c r="AA35" i="22" s="1"/>
  <c r="Z1081" i="22"/>
  <c r="Z1065" i="22"/>
  <c r="Z802" i="22"/>
  <c r="AA782" i="22"/>
  <c r="AA755" i="22"/>
  <c r="AA731" i="22"/>
  <c r="AA667" i="22"/>
  <c r="AA666" i="22"/>
  <c r="AA648" i="22"/>
  <c r="AA644" i="22"/>
  <c r="Z616" i="22"/>
  <c r="AA616" i="22" s="1"/>
  <c r="Z592" i="22"/>
  <c r="Z593" i="22" s="1"/>
  <c r="AA593" i="22" s="1"/>
  <c r="AA515" i="22"/>
  <c r="AA502" i="22"/>
  <c r="AA443" i="22"/>
  <c r="Z316" i="22"/>
  <c r="AA316" i="22" s="1"/>
  <c r="Z298" i="22"/>
  <c r="AA254" i="22"/>
  <c r="AA124" i="22"/>
  <c r="Z274" i="22"/>
  <c r="AA274" i="22" s="1"/>
  <c r="Z273" i="22"/>
  <c r="AA240" i="22"/>
  <c r="Z90" i="22"/>
  <c r="AA90" i="22" s="1"/>
  <c r="Z91" i="22"/>
  <c r="AA91" i="22" s="1"/>
  <c r="AA1111" i="22"/>
  <c r="AA1095" i="22"/>
  <c r="AA831" i="22"/>
  <c r="AA743" i="22"/>
  <c r="Z689" i="22"/>
  <c r="AA655" i="22"/>
  <c r="AA654" i="22"/>
  <c r="AA650" i="22"/>
  <c r="AA469" i="22"/>
  <c r="AA425" i="22"/>
  <c r="AA343" i="22"/>
  <c r="AA239" i="22"/>
  <c r="AA167" i="22"/>
  <c r="Z1053" i="22"/>
  <c r="AA934" i="22"/>
  <c r="Z927" i="22"/>
  <c r="Z928" i="22"/>
  <c r="Z909" i="22"/>
  <c r="Z910" i="22"/>
  <c r="AA850" i="22"/>
  <c r="AA815" i="22"/>
  <c r="AA779" i="22"/>
  <c r="AA684" i="22"/>
  <c r="AA622" i="22"/>
  <c r="AA521" i="22"/>
  <c r="AA508" i="22"/>
  <c r="Z445" i="22"/>
  <c r="Z444" i="22"/>
  <c r="AA444" i="22" s="1"/>
  <c r="AA217" i="22"/>
  <c r="AA57" i="22"/>
  <c r="AA28" i="22"/>
  <c r="AA1110" i="22"/>
  <c r="AA1094" i="22"/>
  <c r="Z1091" i="22"/>
  <c r="AA1091" i="22" s="1"/>
  <c r="Z948" i="22"/>
  <c r="Z884" i="22"/>
  <c r="AA865" i="22"/>
  <c r="AA830" i="22"/>
  <c r="Z774" i="22"/>
  <c r="Z1113" i="22"/>
  <c r="Z1097" i="22"/>
  <c r="Z1017" i="22"/>
  <c r="Z864" i="22"/>
  <c r="AA864" i="22" s="1"/>
  <c r="Z750" i="22"/>
  <c r="AA750" i="22" s="1"/>
  <c r="Z1071" i="22"/>
  <c r="Z1023" i="22"/>
  <c r="Z1007" i="22"/>
  <c r="Z856" i="22"/>
  <c r="Z857" i="22" s="1"/>
  <c r="AA857" i="22" s="1"/>
  <c r="AA849" i="22"/>
  <c r="Z841" i="22"/>
  <c r="AA789" i="22"/>
  <c r="AA777" i="22"/>
  <c r="Z773" i="22"/>
  <c r="Z759" i="22"/>
  <c r="Z760" i="22"/>
  <c r="AA760" i="22" s="1"/>
  <c r="AA701" i="22"/>
  <c r="AA643" i="22"/>
  <c r="AA572" i="22"/>
  <c r="AA563" i="22"/>
  <c r="AA532" i="22"/>
  <c r="Z482" i="22"/>
  <c r="AA482" i="22" s="1"/>
  <c r="Z391" i="22"/>
  <c r="AA305" i="22"/>
  <c r="AA259" i="22"/>
  <c r="Z236" i="22"/>
  <c r="AA236" i="22" s="1"/>
  <c r="AA185" i="22"/>
  <c r="AA709" i="22"/>
  <c r="Z645" i="22"/>
  <c r="AA645" i="22" s="1"/>
  <c r="AA587" i="22"/>
  <c r="AA575" i="22"/>
  <c r="Z569" i="22"/>
  <c r="AA569" i="22" s="1"/>
  <c r="Z509" i="22"/>
  <c r="AA509" i="22" s="1"/>
  <c r="AA438" i="22"/>
  <c r="AA362" i="22"/>
  <c r="AA159" i="22"/>
  <c r="AA21" i="22"/>
  <c r="Z917" i="22"/>
  <c r="AA785" i="22"/>
  <c r="Z733" i="22"/>
  <c r="AA733" i="22" s="1"/>
  <c r="Z721" i="22"/>
  <c r="AA721" i="22" s="1"/>
  <c r="Z657" i="22"/>
  <c r="Z611" i="22"/>
  <c r="Z605" i="22"/>
  <c r="Z606" i="22" s="1"/>
  <c r="AA606" i="22" s="1"/>
  <c r="Z547" i="22"/>
  <c r="Z541" i="22"/>
  <c r="Z542" i="22" s="1"/>
  <c r="AA542" i="22" s="1"/>
  <c r="AA535" i="22"/>
  <c r="AA529" i="22"/>
  <c r="AA400" i="22"/>
  <c r="Z388" i="22"/>
  <c r="Z389" i="22"/>
  <c r="AA389" i="22" s="1"/>
  <c r="AA303" i="22"/>
  <c r="AA287" i="22"/>
  <c r="AA280" i="22"/>
  <c r="Z134" i="22"/>
  <c r="Z135" i="22"/>
  <c r="Z122" i="22"/>
  <c r="Z123" i="22"/>
  <c r="AA123" i="22" s="1"/>
  <c r="Z935" i="22"/>
  <c r="Z887" i="22"/>
  <c r="Z875" i="22"/>
  <c r="Z867" i="22"/>
  <c r="Z859" i="22"/>
  <c r="Z851" i="22"/>
  <c r="Z835" i="22"/>
  <c r="Z819" i="22"/>
  <c r="Z811" i="22"/>
  <c r="Z763" i="22"/>
  <c r="AA762" i="22" s="1"/>
  <c r="Z757" i="22"/>
  <c r="AA756" i="22" s="1"/>
  <c r="Z751" i="22"/>
  <c r="Z745" i="22"/>
  <c r="Z699" i="22"/>
  <c r="AA699" i="22" s="1"/>
  <c r="Z687" i="22"/>
  <c r="Z681" i="22"/>
  <c r="Z678" i="22"/>
  <c r="AA678" i="22" s="1"/>
  <c r="Z635" i="22"/>
  <c r="AA635" i="22" s="1"/>
  <c r="Z629" i="22"/>
  <c r="Z623" i="22"/>
  <c r="AA623" i="22" s="1"/>
  <c r="Z617" i="22"/>
  <c r="AA574" i="22"/>
  <c r="Z571" i="22"/>
  <c r="AA571" i="22" s="1"/>
  <c r="Z565" i="22"/>
  <c r="AA565" i="22" s="1"/>
  <c r="Z559" i="22"/>
  <c r="AA559" i="22" s="1"/>
  <c r="Z553" i="22"/>
  <c r="Z497" i="22"/>
  <c r="AA497" i="22" s="1"/>
  <c r="Z490" i="22"/>
  <c r="Z456" i="22"/>
  <c r="AA456" i="22" s="1"/>
  <c r="Z426" i="22"/>
  <c r="AA426" i="22" s="1"/>
  <c r="Z415" i="22"/>
  <c r="Z408" i="22"/>
  <c r="Z383" i="22"/>
  <c r="AA383" i="22" s="1"/>
  <c r="Z384" i="22"/>
  <c r="AA384" i="22" s="1"/>
  <c r="Z374" i="22"/>
  <c r="Z375" i="22"/>
  <c r="AA361" i="22"/>
  <c r="AA312" i="22"/>
  <c r="Z302" i="22"/>
  <c r="AA302" i="22" s="1"/>
  <c r="Z292" i="22"/>
  <c r="AA292" i="22" s="1"/>
  <c r="AA279" i="22"/>
  <c r="Z225" i="22"/>
  <c r="AA225" i="22" s="1"/>
  <c r="Z215" i="22"/>
  <c r="AA207" i="22"/>
  <c r="AA192" i="22"/>
  <c r="AA177" i="22"/>
  <c r="Z170" i="22"/>
  <c r="Z171" i="22"/>
  <c r="AA171" i="22" s="1"/>
  <c r="Z51" i="22"/>
  <c r="AA51" i="22" s="1"/>
  <c r="AA39" i="22"/>
  <c r="AA12" i="22"/>
  <c r="AA715" i="22"/>
  <c r="AA697" i="22"/>
  <c r="AA633" i="22"/>
  <c r="Z581" i="22"/>
  <c r="AA581" i="22" s="1"/>
  <c r="AA523" i="22"/>
  <c r="AA517" i="22"/>
  <c r="AA511" i="22"/>
  <c r="Z440" i="22"/>
  <c r="AA440" i="22" s="1"/>
  <c r="AA413" i="22"/>
  <c r="Z288" i="22"/>
  <c r="Z289" i="22"/>
  <c r="AA289" i="22" s="1"/>
  <c r="Z901" i="22"/>
  <c r="Z885" i="22"/>
  <c r="Z803" i="22"/>
  <c r="Z797" i="22"/>
  <c r="Z739" i="22"/>
  <c r="AA739" i="22" s="1"/>
  <c r="Z675" i="22"/>
  <c r="Z669" i="22"/>
  <c r="AA669" i="22" s="1"/>
  <c r="AA504" i="22"/>
  <c r="AA65" i="22"/>
  <c r="Z999" i="22"/>
  <c r="Z983" i="22"/>
  <c r="Z1001" i="22"/>
  <c r="Z937" i="22"/>
  <c r="Z787" i="22"/>
  <c r="Z781" i="22"/>
  <c r="Z769" i="22"/>
  <c r="AA768" i="22" s="1"/>
  <c r="Z723" i="22"/>
  <c r="Z717" i="22"/>
  <c r="Z711" i="22"/>
  <c r="Z705" i="22"/>
  <c r="Z702" i="22"/>
  <c r="Z659" i="22"/>
  <c r="Z653" i="22"/>
  <c r="AA653" i="22" s="1"/>
  <c r="Z647" i="22"/>
  <c r="Z641" i="22"/>
  <c r="AA640" i="22" s="1"/>
  <c r="Z595" i="22"/>
  <c r="Z589" i="22"/>
  <c r="Z583" i="22"/>
  <c r="Z577" i="22"/>
  <c r="AA576" i="22" s="1"/>
  <c r="Z531" i="22"/>
  <c r="Z525" i="22"/>
  <c r="AA524" i="22" s="1"/>
  <c r="Z519" i="22"/>
  <c r="AA519" i="22" s="1"/>
  <c r="Z513" i="22"/>
  <c r="AA513" i="22" s="1"/>
  <c r="Z454" i="22"/>
  <c r="Z403" i="22"/>
  <c r="AA403" i="22" s="1"/>
  <c r="AA378" i="22"/>
  <c r="AA351" i="22"/>
  <c r="AA350" i="22"/>
  <c r="Z336" i="22"/>
  <c r="Z321" i="22"/>
  <c r="AA317" i="22"/>
  <c r="Z313" i="22"/>
  <c r="AA313" i="22" s="1"/>
  <c r="AA286" i="22"/>
  <c r="Z232" i="22"/>
  <c r="Z233" i="22"/>
  <c r="AA233" i="22" s="1"/>
  <c r="AA169" i="22"/>
  <c r="AA156" i="22"/>
  <c r="Z70" i="22"/>
  <c r="Z71" i="22"/>
  <c r="AA31" i="22"/>
  <c r="Z18" i="22"/>
  <c r="Z19" i="22"/>
  <c r="AA19" i="22" s="1"/>
  <c r="Z703" i="22"/>
  <c r="AA703" i="22" s="1"/>
  <c r="Z651" i="22"/>
  <c r="AA651" i="22" s="1"/>
  <c r="AA639" i="22"/>
  <c r="Z630" i="22"/>
  <c r="AA630" i="22" s="1"/>
  <c r="AA433" i="22"/>
  <c r="Z387" i="22"/>
  <c r="AA387" i="22" s="1"/>
  <c r="AA357" i="22"/>
  <c r="Z965" i="22"/>
  <c r="Z949" i="22"/>
  <c r="Z791" i="22"/>
  <c r="Z727" i="22"/>
  <c r="AA727" i="22" s="1"/>
  <c r="Z987" i="22"/>
  <c r="Z971" i="22"/>
  <c r="Z891" i="22"/>
  <c r="Z861" i="22"/>
  <c r="AA861" i="22" s="1"/>
  <c r="Z845" i="22"/>
  <c r="Z805" i="22"/>
  <c r="Z799" i="22"/>
  <c r="Z790" i="22"/>
  <c r="Z741" i="22"/>
  <c r="Z735" i="22"/>
  <c r="Z729" i="22"/>
  <c r="Z726" i="22"/>
  <c r="AA725" i="22" s="1"/>
  <c r="Z677" i="22"/>
  <c r="Z671" i="22"/>
  <c r="Z665" i="22"/>
  <c r="Z662" i="22"/>
  <c r="AA661" i="22" s="1"/>
  <c r="Z619" i="22"/>
  <c r="Z613" i="22"/>
  <c r="AA613" i="22" s="1"/>
  <c r="Z607" i="22"/>
  <c r="AA607" i="22" s="1"/>
  <c r="Z601" i="22"/>
  <c r="Z598" i="22"/>
  <c r="Z555" i="22"/>
  <c r="Z543" i="22"/>
  <c r="AA543" i="22" s="1"/>
  <c r="Z537" i="22"/>
  <c r="Z534" i="22"/>
  <c r="AA534" i="22" s="1"/>
  <c r="Z506" i="22"/>
  <c r="Z507" i="22"/>
  <c r="AA507" i="22" s="1"/>
  <c r="Z479" i="22"/>
  <c r="AA478" i="22" s="1"/>
  <c r="Z472" i="22"/>
  <c r="AA472" i="22" s="1"/>
  <c r="Z470" i="22"/>
  <c r="AA470" i="22" s="1"/>
  <c r="Z465" i="22"/>
  <c r="Z449" i="22"/>
  <c r="Z442" i="22"/>
  <c r="AA442" i="22" s="1"/>
  <c r="Z435" i="22"/>
  <c r="AA404" i="22"/>
  <c r="Z399" i="22"/>
  <c r="Z392" i="22"/>
  <c r="AA335" i="22"/>
  <c r="AA301" i="22"/>
  <c r="AA291" i="22"/>
  <c r="AA290" i="22"/>
  <c r="AA224" i="22"/>
  <c r="AA214" i="22"/>
  <c r="Z187" i="22"/>
  <c r="Z186" i="22"/>
  <c r="AA186" i="22" s="1"/>
  <c r="AA50" i="22"/>
  <c r="Z401" i="22"/>
  <c r="AA401" i="22" s="1"/>
  <c r="Z380" i="22"/>
  <c r="Z376" i="22"/>
  <c r="AA376" i="22" s="1"/>
  <c r="Z368" i="22"/>
  <c r="AA367" i="22" s="1"/>
  <c r="Z369" i="22"/>
  <c r="AA369" i="22" s="1"/>
  <c r="AA346" i="22"/>
  <c r="AA345" i="22"/>
  <c r="AA342" i="22"/>
  <c r="Z338" i="22"/>
  <c r="AA338" i="22" s="1"/>
  <c r="Z304" i="22"/>
  <c r="AA304" i="22" s="1"/>
  <c r="AA256" i="22"/>
  <c r="Z251" i="22"/>
  <c r="AA251" i="22" s="1"/>
  <c r="AA201" i="22"/>
  <c r="Z178" i="22"/>
  <c r="Z179" i="22"/>
  <c r="AA179" i="22" s="1"/>
  <c r="AA133" i="22"/>
  <c r="AA121" i="22"/>
  <c r="Z66" i="22"/>
  <c r="Z67" i="22"/>
  <c r="AA67" i="22" s="1"/>
  <c r="Z61" i="22"/>
  <c r="AA61" i="22" s="1"/>
  <c r="Z488" i="22"/>
  <c r="Z463" i="22"/>
  <c r="AA463" i="22" s="1"/>
  <c r="Z410" i="22"/>
  <c r="AA410" i="22" s="1"/>
  <c r="AA371" i="22"/>
  <c r="Z359" i="22"/>
  <c r="AA359" i="22" s="1"/>
  <c r="AA327" i="22"/>
  <c r="Z318" i="22"/>
  <c r="Z255" i="22"/>
  <c r="AA255" i="22" s="1"/>
  <c r="AA213" i="22"/>
  <c r="AA212" i="22"/>
  <c r="AA166" i="22"/>
  <c r="Z114" i="22"/>
  <c r="Z115" i="22"/>
  <c r="AA115" i="22" s="1"/>
  <c r="Z29" i="22"/>
  <c r="Z381" i="22"/>
  <c r="AA381" i="22" s="1"/>
  <c r="Z366" i="22"/>
  <c r="AA366" i="22" s="1"/>
  <c r="AA326" i="22"/>
  <c r="AA293" i="22"/>
  <c r="Z253" i="22"/>
  <c r="AA253" i="22" s="1"/>
  <c r="AA238" i="22"/>
  <c r="AA227" i="22"/>
  <c r="AA223" i="22"/>
  <c r="AA145" i="22"/>
  <c r="AA117" i="22"/>
  <c r="Z106" i="22"/>
  <c r="Z107" i="22"/>
  <c r="AA107" i="22" s="1"/>
  <c r="AA98" i="22"/>
  <c r="AA69" i="22"/>
  <c r="Z58" i="22"/>
  <c r="Z59" i="22"/>
  <c r="AA59" i="22" s="1"/>
  <c r="Z54" i="22"/>
  <c r="AA54" i="22" s="1"/>
  <c r="AA49" i="22"/>
  <c r="AA33" i="22"/>
  <c r="Z352" i="22"/>
  <c r="AA352" i="22" s="1"/>
  <c r="AA341" i="22"/>
  <c r="Z319" i="22"/>
  <c r="AA319" i="22" s="1"/>
  <c r="Z315" i="22"/>
  <c r="Z282" i="22"/>
  <c r="Z271" i="22"/>
  <c r="AA271" i="22" s="1"/>
  <c r="Z216" i="22"/>
  <c r="AA216" i="22" s="1"/>
  <c r="AA210" i="22"/>
  <c r="Z190" i="22"/>
  <c r="AA190" i="22" s="1"/>
  <c r="AA140" i="22"/>
  <c r="AA102" i="22"/>
  <c r="Z77" i="22"/>
  <c r="AA77" i="22" s="1"/>
  <c r="AA63" i="22"/>
  <c r="Z38" i="22"/>
  <c r="AA38" i="22" s="1"/>
  <c r="AA27" i="22"/>
  <c r="Z22" i="22"/>
  <c r="Z355" i="22"/>
  <c r="Z296" i="22"/>
  <c r="Z297" i="22"/>
  <c r="Z278" i="22"/>
  <c r="AA278" i="22" s="1"/>
  <c r="Z263" i="22"/>
  <c r="AA263" i="22" s="1"/>
  <c r="Z249" i="22"/>
  <c r="AA249" i="22" s="1"/>
  <c r="Z241" i="22"/>
  <c r="AA241" i="22" s="1"/>
  <c r="Z237" i="22"/>
  <c r="AA237" i="22" s="1"/>
  <c r="Z205" i="22"/>
  <c r="AA205" i="22" s="1"/>
  <c r="Z204" i="22"/>
  <c r="AA191" i="22"/>
  <c r="Z154" i="22"/>
  <c r="Z155" i="22"/>
  <c r="AA155" i="22" s="1"/>
  <c r="Z130" i="22"/>
  <c r="AA130" i="22" s="1"/>
  <c r="Z131" i="22"/>
  <c r="AA131" i="22" s="1"/>
  <c r="Z125" i="22"/>
  <c r="AA81" i="22"/>
  <c r="Z358" i="22"/>
  <c r="Z347" i="22"/>
  <c r="AA347" i="22" s="1"/>
  <c r="Z333" i="22"/>
  <c r="AA333" i="22" s="1"/>
  <c r="Z308" i="22"/>
  <c r="AA308" i="22" s="1"/>
  <c r="Z294" i="22"/>
  <c r="AA294" i="22" s="1"/>
  <c r="Z283" i="22"/>
  <c r="AA283" i="22" s="1"/>
  <c r="Z269" i="22"/>
  <c r="AA269" i="22" s="1"/>
  <c r="Z244" i="22"/>
  <c r="AA243" i="22" s="1"/>
  <c r="Z230" i="22"/>
  <c r="AA230" i="22" s="1"/>
  <c r="Z219" i="22"/>
  <c r="AA219" i="22" s="1"/>
  <c r="Z202" i="22"/>
  <c r="AA202" i="22" s="1"/>
  <c r="Z188" i="22"/>
  <c r="AA188" i="22" s="1"/>
  <c r="Z183" i="22"/>
  <c r="AA183" i="22" s="1"/>
  <c r="AA44" i="22"/>
  <c r="AA189" i="22"/>
  <c r="AA172" i="22"/>
  <c r="AA165" i="22"/>
  <c r="AA161" i="22"/>
  <c r="Z157" i="22"/>
  <c r="AA157" i="22" s="1"/>
  <c r="Z150" i="22"/>
  <c r="AA150" i="22" s="1"/>
  <c r="Z146" i="22"/>
  <c r="AA146" i="22" s="1"/>
  <c r="Z138" i="22"/>
  <c r="AA137" i="22" s="1"/>
  <c r="Z139" i="22"/>
  <c r="AA139" i="22" s="1"/>
  <c r="AA108" i="22"/>
  <c r="AA101" i="22"/>
  <c r="AA97" i="22"/>
  <c r="Z93" i="22"/>
  <c r="AA93" i="22" s="1"/>
  <c r="Z86" i="22"/>
  <c r="AA86" i="22" s="1"/>
  <c r="Z82" i="22"/>
  <c r="AA82" i="22" s="1"/>
  <c r="Z74" i="22"/>
  <c r="Z75" i="22"/>
  <c r="AA75" i="22" s="1"/>
  <c r="Z349" i="22"/>
  <c r="AA349" i="22" s="1"/>
  <c r="Z324" i="22"/>
  <c r="Z310" i="22"/>
  <c r="Z299" i="22"/>
  <c r="AA299" i="22" s="1"/>
  <c r="Z285" i="22"/>
  <c r="Z260" i="22"/>
  <c r="AA260" i="22" s="1"/>
  <c r="Z246" i="22"/>
  <c r="AA246" i="22" s="1"/>
  <c r="Z235" i="22"/>
  <c r="Z221" i="22"/>
  <c r="AA182" i="22"/>
  <c r="Z23" i="22"/>
  <c r="AA23" i="22" s="1"/>
  <c r="Z11" i="22"/>
  <c r="AA11" i="22" s="1"/>
  <c r="Z174" i="22"/>
  <c r="AA174" i="22" s="1"/>
  <c r="Z158" i="22"/>
  <c r="AA158" i="22" s="1"/>
  <c r="AA148" i="22"/>
  <c r="Z142" i="22"/>
  <c r="AA142" i="22" s="1"/>
  <c r="AA132" i="22"/>
  <c r="Z126" i="22"/>
  <c r="AA126" i="22" s="1"/>
  <c r="AA116" i="22"/>
  <c r="Z110" i="22"/>
  <c r="AA110" i="22" s="1"/>
  <c r="AA100" i="22"/>
  <c r="Z94" i="22"/>
  <c r="AA94" i="22" s="1"/>
  <c r="AA84" i="22"/>
  <c r="Z78" i="22"/>
  <c r="AA78" i="22" s="1"/>
  <c r="AA68" i="22"/>
  <c r="Z62" i="22"/>
  <c r="AA62" i="22" s="1"/>
  <c r="AA52" i="22"/>
  <c r="Z46" i="22"/>
  <c r="AA46" i="22" s="1"/>
  <c r="AA36" i="22"/>
  <c r="Z30" i="22"/>
  <c r="AA30" i="22" s="1"/>
  <c r="AA20" i="22"/>
  <c r="Z14" i="22"/>
  <c r="AA14" i="22" s="1"/>
  <c r="Z42" i="22"/>
  <c r="Z26" i="22"/>
  <c r="AA10" i="22"/>
  <c r="AB10" i="22" s="1"/>
  <c r="AB11" i="22" s="1"/>
  <c r="AB12" i="22" s="1"/>
  <c r="Z176" i="22"/>
  <c r="AA176" i="22" s="1"/>
  <c r="Z168" i="22"/>
  <c r="AA168" i="22" s="1"/>
  <c r="Z160" i="22"/>
  <c r="AA160" i="22" s="1"/>
  <c r="Z152" i="22"/>
  <c r="AA152" i="22" s="1"/>
  <c r="Z144" i="22"/>
  <c r="Z136" i="22"/>
  <c r="AA136" i="22" s="1"/>
  <c r="Z128" i="22"/>
  <c r="AA128" i="22" s="1"/>
  <c r="Z120" i="22"/>
  <c r="AA120" i="22" s="1"/>
  <c r="Z112" i="22"/>
  <c r="AA112" i="22" s="1"/>
  <c r="Z104" i="22"/>
  <c r="AA104" i="22" s="1"/>
  <c r="Z96" i="22"/>
  <c r="Z88" i="22"/>
  <c r="AA88" i="22" s="1"/>
  <c r="Z80" i="22"/>
  <c r="Z72" i="22"/>
  <c r="AA72" i="22" s="1"/>
  <c r="Z64" i="22"/>
  <c r="AA64" i="22" s="1"/>
  <c r="Z56" i="22"/>
  <c r="AA56" i="22" s="1"/>
  <c r="Z48" i="22"/>
  <c r="AA48" i="22" s="1"/>
  <c r="Z40" i="22"/>
  <c r="AA40" i="22" s="1"/>
  <c r="Z32" i="22"/>
  <c r="AA32" i="22" s="1"/>
  <c r="Z24" i="22"/>
  <c r="AA24" i="22" s="1"/>
  <c r="Z16" i="22"/>
  <c r="AA16" i="22" s="1"/>
  <c r="C8" i="14"/>
  <c r="C9" i="33" l="1"/>
  <c r="D8" i="33"/>
  <c r="AA152" i="16"/>
  <c r="AA151" i="16"/>
  <c r="AA199" i="16"/>
  <c r="Z268" i="16"/>
  <c r="AA268" i="16" s="1"/>
  <c r="AA267" i="16"/>
  <c r="AA72" i="16"/>
  <c r="AA71" i="16"/>
  <c r="AA67" i="16"/>
  <c r="AA42" i="16"/>
  <c r="AA41" i="16"/>
  <c r="AA135" i="16"/>
  <c r="AA134" i="16"/>
  <c r="AA131" i="16"/>
  <c r="AA130" i="16"/>
  <c r="AA215" i="16"/>
  <c r="AA87" i="16"/>
  <c r="AA97" i="16"/>
  <c r="AA96" i="16"/>
  <c r="AA132" i="16"/>
  <c r="AA223" i="16"/>
  <c r="AA102" i="16"/>
  <c r="AA21" i="16"/>
  <c r="AA39" i="16"/>
  <c r="AA69" i="16"/>
  <c r="AA266" i="16"/>
  <c r="AA113" i="16"/>
  <c r="AA112" i="16"/>
  <c r="AA167" i="16"/>
  <c r="AA166" i="16"/>
  <c r="AA163" i="16"/>
  <c r="AA162" i="16"/>
  <c r="AA147" i="16"/>
  <c r="AA146" i="16"/>
  <c r="AA19" i="16"/>
  <c r="AB19" i="16" s="1"/>
  <c r="AB20" i="16" s="1"/>
  <c r="AB21" i="16" s="1"/>
  <c r="AB22" i="16" s="1"/>
  <c r="AB23" i="16" s="1"/>
  <c r="AB24" i="16" s="1"/>
  <c r="AB25" i="16" s="1"/>
  <c r="AB26" i="16" s="1"/>
  <c r="AB27" i="16" s="1"/>
  <c r="AB28" i="16" s="1"/>
  <c r="AB29" i="16" s="1"/>
  <c r="AB30" i="16" s="1"/>
  <c r="AB31" i="16" s="1"/>
  <c r="AB32" i="16" s="1"/>
  <c r="AB33" i="16" s="1"/>
  <c r="AB34" i="16" s="1"/>
  <c r="AB35" i="16" s="1"/>
  <c r="AB36" i="16" s="1"/>
  <c r="AB37" i="16" s="1"/>
  <c r="AB38" i="16" s="1"/>
  <c r="AB39" i="16" s="1"/>
  <c r="AB40" i="16" s="1"/>
  <c r="AB41" i="16" s="1"/>
  <c r="AB42" i="16" s="1"/>
  <c r="AB43" i="16" s="1"/>
  <c r="AB44" i="16" s="1"/>
  <c r="AB45" i="16" s="1"/>
  <c r="AB46" i="16" s="1"/>
  <c r="AB47" i="16" s="1"/>
  <c r="AB48" i="16" s="1"/>
  <c r="AB49" i="16" s="1"/>
  <c r="AB50" i="16" s="1"/>
  <c r="AB51" i="16" s="1"/>
  <c r="AB52" i="16" s="1"/>
  <c r="AB53" i="16" s="1"/>
  <c r="AB54" i="16" s="1"/>
  <c r="AB55" i="16" s="1"/>
  <c r="AB56" i="16" s="1"/>
  <c r="AB57" i="16" s="1"/>
  <c r="AB58" i="16" s="1"/>
  <c r="AB59" i="16" s="1"/>
  <c r="AB60" i="16" s="1"/>
  <c r="AB61" i="16" s="1"/>
  <c r="AB62" i="16" s="1"/>
  <c r="AB63" i="16" s="1"/>
  <c r="AB64" i="16" s="1"/>
  <c r="AB65" i="16" s="1"/>
  <c r="AB66" i="16" s="1"/>
  <c r="AB67" i="16" s="1"/>
  <c r="AB68" i="16" s="1"/>
  <c r="AB69" i="16" s="1"/>
  <c r="AB70" i="16" s="1"/>
  <c r="AB71" i="16" s="1"/>
  <c r="AB72" i="16" s="1"/>
  <c r="AB73" i="16" s="1"/>
  <c r="AB74" i="16" s="1"/>
  <c r="AB75" i="16" s="1"/>
  <c r="AB76" i="16" s="1"/>
  <c r="AB77" i="16" s="1"/>
  <c r="AB78" i="16" s="1"/>
  <c r="AB79" i="16" s="1"/>
  <c r="AB80" i="16" s="1"/>
  <c r="AB81" i="16" s="1"/>
  <c r="AB82" i="16" s="1"/>
  <c r="AB83" i="16" s="1"/>
  <c r="AB84" i="16" s="1"/>
  <c r="AB85" i="16" s="1"/>
  <c r="AB86" i="16" s="1"/>
  <c r="AB87" i="16" s="1"/>
  <c r="AB88" i="16" s="1"/>
  <c r="AB89" i="16" s="1"/>
  <c r="AB90" i="16" s="1"/>
  <c r="AB91" i="16" s="1"/>
  <c r="AB92" i="16" s="1"/>
  <c r="AB93" i="16" s="1"/>
  <c r="AB94" i="16" s="1"/>
  <c r="AB95" i="16" s="1"/>
  <c r="AB96" i="16" s="1"/>
  <c r="AB97" i="16" s="1"/>
  <c r="AB98" i="16" s="1"/>
  <c r="AB99" i="16" s="1"/>
  <c r="AB100" i="16" s="1"/>
  <c r="AB101" i="16" s="1"/>
  <c r="AB102" i="16" s="1"/>
  <c r="AB103" i="16" s="1"/>
  <c r="AB104" i="16" s="1"/>
  <c r="AB105" i="16" s="1"/>
  <c r="AB106" i="16" s="1"/>
  <c r="AB107" i="16" s="1"/>
  <c r="AB108" i="16" s="1"/>
  <c r="AB109" i="16" s="1"/>
  <c r="AB110" i="16" s="1"/>
  <c r="AB111" i="16" s="1"/>
  <c r="AB112" i="16" s="1"/>
  <c r="AB113" i="16" s="1"/>
  <c r="AB114" i="16" s="1"/>
  <c r="AB115" i="16" s="1"/>
  <c r="AB116" i="16" s="1"/>
  <c r="AB117" i="16" s="1"/>
  <c r="AB118" i="16" s="1"/>
  <c r="AB119" i="16" s="1"/>
  <c r="AB120" i="16" s="1"/>
  <c r="AB121" i="16" s="1"/>
  <c r="AB122" i="16" s="1"/>
  <c r="AB123" i="16" s="1"/>
  <c r="AB124" i="16" s="1"/>
  <c r="AB125" i="16" s="1"/>
  <c r="AB126" i="16" s="1"/>
  <c r="AB127" i="16" s="1"/>
  <c r="AB128" i="16" s="1"/>
  <c r="AB129" i="16" s="1"/>
  <c r="AB130" i="16" s="1"/>
  <c r="AB131" i="16" s="1"/>
  <c r="AB132" i="16" s="1"/>
  <c r="AB133" i="16" s="1"/>
  <c r="AB134" i="16" s="1"/>
  <c r="AB135" i="16" s="1"/>
  <c r="AB136" i="16" s="1"/>
  <c r="AB137" i="16" s="1"/>
  <c r="AB138" i="16" s="1"/>
  <c r="AB139" i="16" s="1"/>
  <c r="AB140" i="16" s="1"/>
  <c r="AB141" i="16" s="1"/>
  <c r="AB142" i="16" s="1"/>
  <c r="AB143" i="16" s="1"/>
  <c r="AB144" i="16" s="1"/>
  <c r="AB145" i="16" s="1"/>
  <c r="AB146" i="16" s="1"/>
  <c r="AB147" i="16" s="1"/>
  <c r="AB148" i="16" s="1"/>
  <c r="AB149" i="16" s="1"/>
  <c r="AB150" i="16" s="1"/>
  <c r="AB151" i="16" s="1"/>
  <c r="AB152" i="16" s="1"/>
  <c r="AB153" i="16" s="1"/>
  <c r="AB154" i="16" s="1"/>
  <c r="AB155" i="16" s="1"/>
  <c r="AB156" i="16" s="1"/>
  <c r="AB157" i="16" s="1"/>
  <c r="AB158" i="16" s="1"/>
  <c r="AB159" i="16" s="1"/>
  <c r="AB160" i="16" s="1"/>
  <c r="AB161" i="16" s="1"/>
  <c r="AB162" i="16" s="1"/>
  <c r="AB163" i="16" s="1"/>
  <c r="AB164" i="16" s="1"/>
  <c r="AB165" i="16" s="1"/>
  <c r="AB166" i="16" s="1"/>
  <c r="AB167" i="16" s="1"/>
  <c r="AB168" i="16" s="1"/>
  <c r="AB169" i="16" s="1"/>
  <c r="AB170" i="16" s="1"/>
  <c r="AB171" i="16" s="1"/>
  <c r="AB172" i="16" s="1"/>
  <c r="AB173" i="16" s="1"/>
  <c r="AB174" i="16" s="1"/>
  <c r="AB175" i="16" s="1"/>
  <c r="AB176" i="16" s="1"/>
  <c r="AB177" i="16" s="1"/>
  <c r="AB178" i="16" s="1"/>
  <c r="AB179" i="16" s="1"/>
  <c r="AB180" i="16" s="1"/>
  <c r="AB181" i="16" s="1"/>
  <c r="AB182" i="16" s="1"/>
  <c r="AB183" i="16" s="1"/>
  <c r="AB184" i="16" s="1"/>
  <c r="AB185" i="16" s="1"/>
  <c r="AB186" i="16" s="1"/>
  <c r="AB187" i="16" s="1"/>
  <c r="AB188" i="16" s="1"/>
  <c r="AB189" i="16" s="1"/>
  <c r="AB190" i="16" s="1"/>
  <c r="AB191" i="16" s="1"/>
  <c r="AB192" i="16" s="1"/>
  <c r="AB193" i="16" s="1"/>
  <c r="AB194" i="16" s="1"/>
  <c r="AB195" i="16" s="1"/>
  <c r="AB196" i="16" s="1"/>
  <c r="AB197" i="16" s="1"/>
  <c r="AB198" i="16" s="1"/>
  <c r="AB199" i="16" s="1"/>
  <c r="AB200" i="16" s="1"/>
  <c r="AB201" i="16" s="1"/>
  <c r="AB202" i="16" s="1"/>
  <c r="AB203" i="16" s="1"/>
  <c r="AB204" i="16" s="1"/>
  <c r="AB205" i="16" s="1"/>
  <c r="AB206" i="16" s="1"/>
  <c r="AB207" i="16" s="1"/>
  <c r="AB208" i="16" s="1"/>
  <c r="AB209" i="16" s="1"/>
  <c r="AB210" i="16" s="1"/>
  <c r="AB211" i="16" s="1"/>
  <c r="AB212" i="16" s="1"/>
  <c r="AB213" i="16" s="1"/>
  <c r="AB214" i="16" s="1"/>
  <c r="AB215" i="16" s="1"/>
  <c r="AB216" i="16" s="1"/>
  <c r="AB217" i="16" s="1"/>
  <c r="AB218" i="16" s="1"/>
  <c r="AB219" i="16" s="1"/>
  <c r="AB220" i="16" s="1"/>
  <c r="AB221" i="16" s="1"/>
  <c r="AB222" i="16" s="1"/>
  <c r="AB223" i="16" s="1"/>
  <c r="AB224" i="16" s="1"/>
  <c r="AB225" i="16" s="1"/>
  <c r="AB226" i="16" s="1"/>
  <c r="AB227" i="16" s="1"/>
  <c r="AB228" i="16" s="1"/>
  <c r="AB229" i="16" s="1"/>
  <c r="AB230" i="16" s="1"/>
  <c r="AB231" i="16" s="1"/>
  <c r="AB232" i="16" s="1"/>
  <c r="AB233" i="16" s="1"/>
  <c r="AB234" i="16" s="1"/>
  <c r="AB235" i="16" s="1"/>
  <c r="AB236" i="16" s="1"/>
  <c r="AB237" i="16" s="1"/>
  <c r="AB238" i="16" s="1"/>
  <c r="AB239" i="16" s="1"/>
  <c r="AB240" i="16" s="1"/>
  <c r="AB241" i="16" s="1"/>
  <c r="AB242" i="16" s="1"/>
  <c r="AB243" i="16" s="1"/>
  <c r="AB244" i="16" s="1"/>
  <c r="AB245" i="16" s="1"/>
  <c r="AB246" i="16" s="1"/>
  <c r="AB247" i="16" s="1"/>
  <c r="AB248" i="16" s="1"/>
  <c r="AB249" i="16" s="1"/>
  <c r="AB250" i="16" s="1"/>
  <c r="AB251" i="16" s="1"/>
  <c r="AB252" i="16" s="1"/>
  <c r="AB253" i="16" s="1"/>
  <c r="AB254" i="16" s="1"/>
  <c r="AB255" i="16" s="1"/>
  <c r="AB256" i="16" s="1"/>
  <c r="AB257" i="16" s="1"/>
  <c r="AB258" i="16" s="1"/>
  <c r="AB259" i="16" s="1"/>
  <c r="AB260" i="16" s="1"/>
  <c r="AB261" i="16" s="1"/>
  <c r="AB262" i="16" s="1"/>
  <c r="AB263" i="16" s="1"/>
  <c r="AB264" i="16" s="1"/>
  <c r="AB265" i="16" s="1"/>
  <c r="AB266" i="16" s="1"/>
  <c r="AB267" i="16" s="1"/>
  <c r="AB268" i="16" s="1"/>
  <c r="AB269" i="16" s="1"/>
  <c r="AB270" i="16" s="1"/>
  <c r="AB271" i="16" s="1"/>
  <c r="AB272" i="16" s="1"/>
  <c r="AB273" i="16" s="1"/>
  <c r="AB274" i="16" s="1"/>
  <c r="AB275" i="16" s="1"/>
  <c r="AB276" i="16" s="1"/>
  <c r="AB277" i="16" s="1"/>
  <c r="AB278" i="16" s="1"/>
  <c r="AB279" i="16" s="1"/>
  <c r="AB280" i="16" s="1"/>
  <c r="AB281" i="16" s="1"/>
  <c r="AB282" i="16" s="1"/>
  <c r="AB283" i="16" s="1"/>
  <c r="AB284" i="16" s="1"/>
  <c r="AB285" i="16" s="1"/>
  <c r="AB286" i="16" s="1"/>
  <c r="AB287" i="16" s="1"/>
  <c r="AB288" i="16" s="1"/>
  <c r="AB289" i="16" s="1"/>
  <c r="AB290" i="16" s="1"/>
  <c r="AB291" i="16" s="1"/>
  <c r="AB292" i="16" s="1"/>
  <c r="AB293" i="16" s="1"/>
  <c r="AB294" i="16" s="1"/>
  <c r="AB295" i="16" s="1"/>
  <c r="AB296" i="16" s="1"/>
  <c r="AB297" i="16" s="1"/>
  <c r="AB298" i="16" s="1"/>
  <c r="AB299" i="16" s="1"/>
  <c r="AB300" i="16" s="1"/>
  <c r="AB301" i="16" s="1"/>
  <c r="AB302" i="16" s="1"/>
  <c r="AB303" i="16" s="1"/>
  <c r="AA53" i="16"/>
  <c r="AA37" i="16"/>
  <c r="AA56" i="16"/>
  <c r="AA55" i="16"/>
  <c r="AA26" i="16"/>
  <c r="AA25" i="16"/>
  <c r="AA207" i="16"/>
  <c r="AA83" i="16"/>
  <c r="AA115" i="16"/>
  <c r="AA114" i="16"/>
  <c r="AA293" i="16"/>
  <c r="AA231" i="16"/>
  <c r="AA90" i="16"/>
  <c r="AA89" i="16"/>
  <c r="AA129" i="16"/>
  <c r="AA128" i="16"/>
  <c r="AA164" i="16"/>
  <c r="AA99" i="16"/>
  <c r="AA98" i="16"/>
  <c r="AA170" i="16"/>
  <c r="AA23" i="16"/>
  <c r="Z898" i="22"/>
  <c r="Z915" i="22"/>
  <c r="AA285" i="22"/>
  <c r="AA284" i="22"/>
  <c r="AA453" i="22"/>
  <c r="Z455" i="22"/>
  <c r="AA455" i="22" s="1"/>
  <c r="Z1000" i="22"/>
  <c r="AA1000" i="22" s="1"/>
  <c r="AA129" i="22"/>
  <c r="Z860" i="22"/>
  <c r="AA860" i="22" s="1"/>
  <c r="AA533" i="22"/>
  <c r="Z1102" i="22"/>
  <c r="AA925" i="22"/>
  <c r="AA924" i="22"/>
  <c r="AA198" i="22"/>
  <c r="AA197" i="22"/>
  <c r="Z758" i="22"/>
  <c r="AA758" i="22" s="1"/>
  <c r="AA114" i="22"/>
  <c r="Z620" i="22"/>
  <c r="Z892" i="22"/>
  <c r="AA170" i="22"/>
  <c r="AA408" i="22"/>
  <c r="Z409" i="22"/>
  <c r="AA409" i="22" s="1"/>
  <c r="Z682" i="22"/>
  <c r="Z918" i="22"/>
  <c r="Z1098" i="22"/>
  <c r="AA1096" i="22"/>
  <c r="AA298" i="22"/>
  <c r="AA466" i="22"/>
  <c r="Z929" i="22"/>
  <c r="AA26" i="22"/>
  <c r="AA25" i="22"/>
  <c r="AA310" i="22"/>
  <c r="AA309" i="22"/>
  <c r="AA66" i="22"/>
  <c r="Z688" i="22"/>
  <c r="AA688" i="22" s="1"/>
  <c r="AA875" i="22"/>
  <c r="AA841" i="22"/>
  <c r="Z842" i="22"/>
  <c r="AA428" i="22"/>
  <c r="AA427" i="22"/>
  <c r="AA994" i="22"/>
  <c r="AA825" i="22"/>
  <c r="AA475" i="22"/>
  <c r="AA958" i="22"/>
  <c r="AA42" i="22"/>
  <c r="AA41" i="22"/>
  <c r="AA297" i="22"/>
  <c r="AA315" i="22"/>
  <c r="AA111" i="22"/>
  <c r="AA187" i="22"/>
  <c r="AA887" i="22"/>
  <c r="Z888" i="22"/>
  <c r="AA388" i="22"/>
  <c r="AA277" i="22"/>
  <c r="AA119" i="22"/>
  <c r="Z1047" i="22"/>
  <c r="AA858" i="22"/>
  <c r="AA561" i="22"/>
  <c r="AA162" i="22"/>
  <c r="AA680" i="22"/>
  <c r="AA1045" i="22"/>
  <c r="AA866" i="22"/>
  <c r="Z868" i="22"/>
  <c r="AA615" i="22"/>
  <c r="AA144" i="22"/>
  <c r="AA143" i="22"/>
  <c r="AA204" i="22"/>
  <c r="AA203" i="22"/>
  <c r="AA58" i="22"/>
  <c r="AA790" i="22"/>
  <c r="AA71" i="22"/>
  <c r="AA531" i="22"/>
  <c r="AA530" i="22"/>
  <c r="AA391" i="22"/>
  <c r="AA382" i="22"/>
  <c r="AA462" i="22"/>
  <c r="AA802" i="22"/>
  <c r="AA173" i="22"/>
  <c r="AA942" i="22"/>
  <c r="AA417" i="22"/>
  <c r="AA314" i="22"/>
  <c r="AA390" i="22"/>
  <c r="AA355" i="22"/>
  <c r="AA354" i="22"/>
  <c r="AA380" i="22"/>
  <c r="AA379" i="22"/>
  <c r="AA365" i="22"/>
  <c r="AA781" i="22"/>
  <c r="AA780" i="22"/>
  <c r="AA215" i="22"/>
  <c r="Z491" i="22"/>
  <c r="Z742" i="22"/>
  <c r="AA742" i="22" s="1"/>
  <c r="AA458" i="22"/>
  <c r="AA457" i="22"/>
  <c r="AA512" i="22"/>
  <c r="Z1038" i="22"/>
  <c r="Z1032" i="22"/>
  <c r="Z876" i="22"/>
  <c r="AA1090" i="22"/>
  <c r="AA911" i="22"/>
  <c r="AA817" i="22"/>
  <c r="AA74" i="22"/>
  <c r="AA29" i="22"/>
  <c r="AA37" i="22"/>
  <c r="AA268" i="22"/>
  <c r="AA407" i="22"/>
  <c r="Z602" i="22"/>
  <c r="AA799" i="22"/>
  <c r="Z800" i="22"/>
  <c r="AA800" i="22" s="1"/>
  <c r="Z972" i="22"/>
  <c r="AA13" i="22"/>
  <c r="AB13" i="22" s="1"/>
  <c r="AB14" i="22" s="1"/>
  <c r="AB15" i="22" s="1"/>
  <c r="AB16" i="22" s="1"/>
  <c r="AB17" i="22" s="1"/>
  <c r="AB18" i="22" s="1"/>
  <c r="AB19" i="22" s="1"/>
  <c r="AB20" i="22" s="1"/>
  <c r="AB21" i="22" s="1"/>
  <c r="AB22" i="22" s="1"/>
  <c r="AB23" i="22" s="1"/>
  <c r="AB24" i="22" s="1"/>
  <c r="AB25" i="22" s="1"/>
  <c r="AB26" i="22" s="1"/>
  <c r="AB27" i="22" s="1"/>
  <c r="AB28" i="22" s="1"/>
  <c r="AB29" i="22" s="1"/>
  <c r="AB30" i="22" s="1"/>
  <c r="AB31" i="22" s="1"/>
  <c r="AB32" i="22" s="1"/>
  <c r="AB33" i="22" s="1"/>
  <c r="AB34" i="22" s="1"/>
  <c r="AB35" i="22" s="1"/>
  <c r="AB36" i="22" s="1"/>
  <c r="AB37" i="22" s="1"/>
  <c r="AB38" i="22" s="1"/>
  <c r="AB39" i="22" s="1"/>
  <c r="AB40" i="22" s="1"/>
  <c r="AB41" i="22" s="1"/>
  <c r="AB42" i="22" s="1"/>
  <c r="AB43" i="22" s="1"/>
  <c r="AB44" i="22" s="1"/>
  <c r="AB45" i="22" s="1"/>
  <c r="AB46" i="22" s="1"/>
  <c r="AB47" i="22" s="1"/>
  <c r="AB48" i="22" s="1"/>
  <c r="AB49" i="22" s="1"/>
  <c r="AB50" i="22" s="1"/>
  <c r="AB51" i="22" s="1"/>
  <c r="AB52" i="22" s="1"/>
  <c r="AB53" i="22" s="1"/>
  <c r="AB54" i="22" s="1"/>
  <c r="AB55" i="22" s="1"/>
  <c r="AB56" i="22" s="1"/>
  <c r="AB57" i="22" s="1"/>
  <c r="AB58" i="22" s="1"/>
  <c r="AB59" i="22" s="1"/>
  <c r="AB60" i="22" s="1"/>
  <c r="AB61" i="22" s="1"/>
  <c r="AB62" i="22" s="1"/>
  <c r="AB63" i="22" s="1"/>
  <c r="AB64" i="22" s="1"/>
  <c r="AB65" i="22" s="1"/>
  <c r="AB66" i="22" s="1"/>
  <c r="AB67" i="22" s="1"/>
  <c r="AB68" i="22" s="1"/>
  <c r="AB69" i="22" s="1"/>
  <c r="AB70" i="22" s="1"/>
  <c r="AB71" i="22" s="1"/>
  <c r="AB72" i="22" s="1"/>
  <c r="AB73" i="22" s="1"/>
  <c r="AB74" i="22" s="1"/>
  <c r="AB75" i="22" s="1"/>
  <c r="AB76" i="22" s="1"/>
  <c r="AB77" i="22" s="1"/>
  <c r="AB78" i="22" s="1"/>
  <c r="AB79" i="22" s="1"/>
  <c r="AB80" i="22" s="1"/>
  <c r="AB81" i="22" s="1"/>
  <c r="AB82" i="22" s="1"/>
  <c r="AB83" i="22" s="1"/>
  <c r="AB84" i="22" s="1"/>
  <c r="AB85" i="22" s="1"/>
  <c r="AB86" i="22" s="1"/>
  <c r="AB87" i="22" s="1"/>
  <c r="AB88" i="22" s="1"/>
  <c r="AB89" i="22" s="1"/>
  <c r="AB90" i="22" s="1"/>
  <c r="AB91" i="22" s="1"/>
  <c r="AB92" i="22" s="1"/>
  <c r="AB93" i="22" s="1"/>
  <c r="AB94" i="22" s="1"/>
  <c r="AB95" i="22" s="1"/>
  <c r="AB96" i="22" s="1"/>
  <c r="AB97" i="22" s="1"/>
  <c r="AB98" i="22" s="1"/>
  <c r="AB99" i="22" s="1"/>
  <c r="AB100" i="22" s="1"/>
  <c r="AB101" i="22" s="1"/>
  <c r="AB102" i="22" s="1"/>
  <c r="AB103" i="22" s="1"/>
  <c r="AB104" i="22" s="1"/>
  <c r="AB105" i="22" s="1"/>
  <c r="AB106" i="22" s="1"/>
  <c r="AB107" i="22" s="1"/>
  <c r="AB108" i="22" s="1"/>
  <c r="AB109" i="22" s="1"/>
  <c r="AB110" i="22" s="1"/>
  <c r="AB111" i="22" s="1"/>
  <c r="AB112" i="22" s="1"/>
  <c r="AB113" i="22" s="1"/>
  <c r="AB114" i="22" s="1"/>
  <c r="AB115" i="22" s="1"/>
  <c r="AB116" i="22" s="1"/>
  <c r="AB117" i="22" s="1"/>
  <c r="AB118" i="22" s="1"/>
  <c r="AB119" i="22" s="1"/>
  <c r="AB120" i="22" s="1"/>
  <c r="AB121" i="22" s="1"/>
  <c r="AB122" i="22" s="1"/>
  <c r="AB123" i="22" s="1"/>
  <c r="AB124" i="22" s="1"/>
  <c r="AB125" i="22" s="1"/>
  <c r="AB126" i="22" s="1"/>
  <c r="AB127" i="22" s="1"/>
  <c r="AB128" i="22" s="1"/>
  <c r="AB129" i="22" s="1"/>
  <c r="AB130" i="22" s="1"/>
  <c r="AB131" i="22" s="1"/>
  <c r="AB132" i="22" s="1"/>
  <c r="AB133" i="22" s="1"/>
  <c r="AB134" i="22" s="1"/>
  <c r="AB135" i="22" s="1"/>
  <c r="AB136" i="22" s="1"/>
  <c r="AB137" i="22" s="1"/>
  <c r="AB138" i="22" s="1"/>
  <c r="AB139" i="22" s="1"/>
  <c r="AB140" i="22" s="1"/>
  <c r="AB141" i="22" s="1"/>
  <c r="AB142" i="22" s="1"/>
  <c r="AB143" i="22" s="1"/>
  <c r="AB144" i="22" s="1"/>
  <c r="AB145" i="22" s="1"/>
  <c r="AB146" i="22" s="1"/>
  <c r="AB147" i="22" s="1"/>
  <c r="AB148" i="22" s="1"/>
  <c r="AB149" i="22" s="1"/>
  <c r="AB150" i="22" s="1"/>
  <c r="AB151" i="22" s="1"/>
  <c r="AB152" i="22" s="1"/>
  <c r="AB153" i="22" s="1"/>
  <c r="AB154" i="22" s="1"/>
  <c r="AB155" i="22" s="1"/>
  <c r="AB156" i="22" s="1"/>
  <c r="AB157" i="22" s="1"/>
  <c r="AB158" i="22" s="1"/>
  <c r="AB159" i="22" s="1"/>
  <c r="AB160" i="22" s="1"/>
  <c r="AB161" i="22" s="1"/>
  <c r="AB162" i="22" s="1"/>
  <c r="AA76" i="22"/>
  <c r="AA307" i="22"/>
  <c r="Z584" i="22"/>
  <c r="AA582" i="22"/>
  <c r="Z706" i="22"/>
  <c r="AA787" i="22"/>
  <c r="AA786" i="22"/>
  <c r="Z1002" i="22"/>
  <c r="Z599" i="22"/>
  <c r="Z902" i="22"/>
  <c r="AA374" i="22"/>
  <c r="AA629" i="22"/>
  <c r="Z746" i="22"/>
  <c r="AA935" i="22"/>
  <c r="AA229" i="22"/>
  <c r="AA759" i="22"/>
  <c r="Z1024" i="22"/>
  <c r="AA1022" i="22"/>
  <c r="AA884" i="22"/>
  <c r="Z446" i="22"/>
  <c r="AA445" i="22"/>
  <c r="AA910" i="22"/>
  <c r="Z995" i="22"/>
  <c r="AA668" i="22"/>
  <c r="AA568" i="22"/>
  <c r="AA894" i="22"/>
  <c r="Z943" i="22"/>
  <c r="AA496" i="22"/>
  <c r="AA834" i="22"/>
  <c r="AA1013" i="22"/>
  <c r="AA518" i="22"/>
  <c r="AA85" i="22"/>
  <c r="Z730" i="22"/>
  <c r="AA730" i="22" s="1"/>
  <c r="AA728" i="22"/>
  <c r="AA595" i="22"/>
  <c r="AA594" i="22"/>
  <c r="AA675" i="22"/>
  <c r="Z676" i="22"/>
  <c r="AA676" i="22" s="1"/>
  <c r="AA757" i="22"/>
  <c r="AA541" i="22"/>
  <c r="Z1054" i="22"/>
  <c r="AA592" i="22"/>
  <c r="AA1081" i="22"/>
  <c r="Z1082" i="22"/>
  <c r="AA1082" i="22" s="1"/>
  <c r="AA896" i="22"/>
  <c r="AA175" i="22"/>
  <c r="AA449" i="22"/>
  <c r="AA448" i="22"/>
  <c r="Z538" i="22"/>
  <c r="AA536" i="22"/>
  <c r="AA735" i="22"/>
  <c r="AA734" i="22"/>
  <c r="Z792" i="22"/>
  <c r="AA321" i="22"/>
  <c r="AA320" i="22"/>
  <c r="AA641" i="22"/>
  <c r="Z642" i="22"/>
  <c r="AA642" i="22" s="1"/>
  <c r="Z724" i="22"/>
  <c r="AA724" i="22" s="1"/>
  <c r="AA722" i="22"/>
  <c r="Z718" i="22"/>
  <c r="AA718" i="22" s="1"/>
  <c r="Z764" i="22"/>
  <c r="AA45" i="22"/>
  <c r="Z548" i="22"/>
  <c r="Z1072" i="22"/>
  <c r="AA927" i="22"/>
  <c r="AA89" i="22"/>
  <c r="AA895" i="22"/>
  <c r="AA493" i="22"/>
  <c r="AA591" i="22"/>
  <c r="AA154" i="22"/>
  <c r="AA282" i="22"/>
  <c r="AA281" i="22"/>
  <c r="AA106" i="22"/>
  <c r="AA105" i="22"/>
  <c r="AA153" i="22"/>
  <c r="AA465" i="22"/>
  <c r="AA464" i="22"/>
  <c r="AA386" i="22"/>
  <c r="AA18" i="22"/>
  <c r="AA647" i="22"/>
  <c r="AA646" i="22"/>
  <c r="AA937" i="22"/>
  <c r="Z938" i="22"/>
  <c r="AA270" i="22"/>
  <c r="AA288" i="22"/>
  <c r="Z812" i="22"/>
  <c r="AA605" i="22"/>
  <c r="AA1113" i="22"/>
  <c r="AA1112" i="22"/>
  <c r="AA540" i="22"/>
  <c r="AA113" i="22"/>
  <c r="AA570" i="22"/>
  <c r="AA273" i="22"/>
  <c r="AA272" i="22"/>
  <c r="AA34" i="22"/>
  <c r="AA564" i="22"/>
  <c r="AA913" i="22"/>
  <c r="AA262" i="22"/>
  <c r="AA936" i="22"/>
  <c r="AA324" i="22"/>
  <c r="AA323" i="22"/>
  <c r="AA358" i="22"/>
  <c r="AA368" i="22"/>
  <c r="AA392" i="22"/>
  <c r="Z393" i="22"/>
  <c r="AA393" i="22" s="1"/>
  <c r="AA665" i="22"/>
  <c r="AA664" i="22"/>
  <c r="Z950" i="22"/>
  <c r="AA232" i="22"/>
  <c r="AA231" i="22"/>
  <c r="Z770" i="22"/>
  <c r="AA770" i="22" s="1"/>
  <c r="Z820" i="22"/>
  <c r="AA122" i="22"/>
  <c r="Z612" i="22"/>
  <c r="AA612" i="22" s="1"/>
  <c r="Z798" i="22"/>
  <c r="AA798" i="22" s="1"/>
  <c r="Z430" i="22"/>
  <c r="AA430" i="22" s="1"/>
  <c r="Z1060" i="22"/>
  <c r="AA957" i="22"/>
  <c r="AA956" i="22"/>
  <c r="AA80" i="22"/>
  <c r="AA79" i="22"/>
  <c r="AA221" i="22"/>
  <c r="AA220" i="22"/>
  <c r="AA53" i="22"/>
  <c r="AA296" i="22"/>
  <c r="AA295" i="22"/>
  <c r="AA127" i="22"/>
  <c r="AA332" i="22"/>
  <c r="AA399" i="22"/>
  <c r="AA398" i="22"/>
  <c r="Z556" i="22"/>
  <c r="AA556" i="22" s="1"/>
  <c r="Z672" i="22"/>
  <c r="AA670" i="22"/>
  <c r="AA845" i="22"/>
  <c r="Z846" i="22"/>
  <c r="Z966" i="22"/>
  <c r="Z245" i="22"/>
  <c r="AA245" i="22" s="1"/>
  <c r="Z660" i="22"/>
  <c r="AA660" i="22" s="1"/>
  <c r="Z775" i="22"/>
  <c r="Z526" i="22"/>
  <c r="AA526" i="22" s="1"/>
  <c r="Z804" i="22"/>
  <c r="AA804" i="22" s="1"/>
  <c r="Z618" i="22"/>
  <c r="AA618" i="22" s="1"/>
  <c r="Z827" i="22"/>
  <c r="AA135" i="22"/>
  <c r="Z658" i="22"/>
  <c r="AA658" i="22" s="1"/>
  <c r="AA141" i="22"/>
  <c r="AA856" i="22"/>
  <c r="AA674" i="22"/>
  <c r="AA47" i="22"/>
  <c r="AA855" i="22"/>
  <c r="AA912" i="22"/>
  <c r="AA716" i="22"/>
  <c r="AA818" i="22"/>
  <c r="AA441" i="22"/>
  <c r="AA235" i="22"/>
  <c r="AA234" i="22"/>
  <c r="AA149" i="22"/>
  <c r="AA487" i="22"/>
  <c r="Z489" i="22"/>
  <c r="AA489" i="22" s="1"/>
  <c r="Z337" i="22"/>
  <c r="AA337" i="22" s="1"/>
  <c r="Z480" i="22"/>
  <c r="AA480" i="22" s="1"/>
  <c r="AA677" i="22"/>
  <c r="AA70" i="22"/>
  <c r="Z578" i="22"/>
  <c r="AA578" i="22" s="1"/>
  <c r="AA702" i="22"/>
  <c r="AA885" i="22"/>
  <c r="Z886" i="22"/>
  <c r="AA886" i="22" s="1"/>
  <c r="AA375" i="22"/>
  <c r="Z836" i="22"/>
  <c r="AA134" i="22"/>
  <c r="Z663" i="22"/>
  <c r="AA663" i="22" s="1"/>
  <c r="Z419" i="22"/>
  <c r="AA419" i="22" s="1"/>
  <c r="AA1007" i="22"/>
  <c r="Z1008" i="22"/>
  <c r="AA1006" i="22"/>
  <c r="AA844" i="22"/>
  <c r="AA96" i="22"/>
  <c r="AA95" i="22"/>
  <c r="AA138" i="22"/>
  <c r="AA125" i="22"/>
  <c r="AA22" i="22"/>
  <c r="AA87" i="22"/>
  <c r="Z164" i="22"/>
  <c r="AA164" i="22" s="1"/>
  <c r="AA17" i="22"/>
  <c r="AA92" i="22"/>
  <c r="AA109" i="22"/>
  <c r="AA318" i="22"/>
  <c r="AA55" i="22"/>
  <c r="AA178" i="22"/>
  <c r="AA435" i="22"/>
  <c r="AA434" i="22"/>
  <c r="AA506" i="22"/>
  <c r="AA505" i="22"/>
  <c r="AA726" i="22"/>
  <c r="Z806" i="22"/>
  <c r="AA987" i="22"/>
  <c r="Z988" i="22"/>
  <c r="AA73" i="22"/>
  <c r="AA103" i="22"/>
  <c r="AA589" i="22"/>
  <c r="AA588" i="22"/>
  <c r="Z712" i="22"/>
  <c r="AA712" i="22" s="1"/>
  <c r="AA710" i="22"/>
  <c r="Z984" i="22"/>
  <c r="AA60" i="22"/>
  <c r="AA151" i="22"/>
  <c r="AA250" i="22"/>
  <c r="Z554" i="22"/>
  <c r="AA554" i="22" s="1"/>
  <c r="AA751" i="22"/>
  <c r="Z752" i="22"/>
  <c r="Z852" i="22"/>
  <c r="Z416" i="22"/>
  <c r="AA416" i="22" s="1"/>
  <c r="AA773" i="22"/>
  <c r="Z1018" i="22"/>
  <c r="AA1016" i="22"/>
  <c r="AA948" i="22"/>
  <c r="AA499" i="22"/>
  <c r="AA909" i="22"/>
  <c r="AA908" i="22"/>
  <c r="AA414" i="22"/>
  <c r="Z690" i="22"/>
  <c r="AA248" i="22"/>
  <c r="AA558" i="22"/>
  <c r="Z1066" i="22"/>
  <c r="AA348" i="22"/>
  <c r="AA483" i="22"/>
  <c r="AA698" i="22"/>
  <c r="Z395" i="22"/>
  <c r="Z959" i="22"/>
  <c r="AA1085" i="22"/>
  <c r="Z1086" i="22"/>
  <c r="AA15" i="22"/>
  <c r="AA686" i="22"/>
  <c r="Z926" i="22"/>
  <c r="AA926" i="22" s="1"/>
  <c r="AA1030" i="22"/>
  <c r="AA567" i="22"/>
  <c r="AA749" i="22"/>
  <c r="AA199" i="22"/>
  <c r="Z200" i="22"/>
  <c r="AA200" i="22" s="1"/>
  <c r="AA580" i="22"/>
  <c r="AA982" i="22"/>
  <c r="AA796" i="22"/>
  <c r="AA652" i="22"/>
  <c r="AA252" i="22"/>
  <c r="AA833" i="22"/>
  <c r="AA1052" i="22"/>
  <c r="AA704" i="22"/>
  <c r="B8" i="14"/>
  <c r="D8" i="14"/>
  <c r="C8" i="15"/>
  <c r="D8" i="15" s="1"/>
  <c r="B8" i="15"/>
  <c r="Q39" i="16"/>
  <c r="Q30" i="16"/>
  <c r="AB163" i="22" l="1"/>
  <c r="AB164" i="22" s="1"/>
  <c r="AB165" i="22" s="1"/>
  <c r="AB166" i="22" s="1"/>
  <c r="AB167" i="22" s="1"/>
  <c r="AB168" i="22" s="1"/>
  <c r="AB169" i="22" s="1"/>
  <c r="AB170" i="22" s="1"/>
  <c r="AB171" i="22" s="1"/>
  <c r="AB172" i="22" s="1"/>
  <c r="AB173" i="22" s="1"/>
  <c r="AB174" i="22" s="1"/>
  <c r="AB175" i="22" s="1"/>
  <c r="AB176" i="22" s="1"/>
  <c r="AB177" i="22" s="1"/>
  <c r="AB178" i="22" s="1"/>
  <c r="AB179" i="22" s="1"/>
  <c r="AB180" i="22" s="1"/>
  <c r="AB181" i="22" s="1"/>
  <c r="AB182" i="22" s="1"/>
  <c r="AB183" i="22" s="1"/>
  <c r="AB184" i="22" s="1"/>
  <c r="AB185" i="22" s="1"/>
  <c r="AB186" i="22" s="1"/>
  <c r="AB187" i="22" s="1"/>
  <c r="AB188" i="22" s="1"/>
  <c r="AB189" i="22" s="1"/>
  <c r="AB190" i="22" s="1"/>
  <c r="AB191" i="22" s="1"/>
  <c r="AB192" i="22" s="1"/>
  <c r="AB193" i="22" s="1"/>
  <c r="AB194" i="22" s="1"/>
  <c r="AB195" i="22" s="1"/>
  <c r="AB196" i="22" s="1"/>
  <c r="AB197" i="22" s="1"/>
  <c r="AB198" i="22" s="1"/>
  <c r="AB199" i="22" s="1"/>
  <c r="AB200" i="22" s="1"/>
  <c r="AB201" i="22" s="1"/>
  <c r="AB202" i="22" s="1"/>
  <c r="AB203" i="22" s="1"/>
  <c r="AB204" i="22" s="1"/>
  <c r="AB205" i="22" s="1"/>
  <c r="AB206" i="22" s="1"/>
  <c r="AB207" i="22" s="1"/>
  <c r="AB208" i="22" s="1"/>
  <c r="AB209" i="22" s="1"/>
  <c r="AB210" i="22" s="1"/>
  <c r="AB211" i="22" s="1"/>
  <c r="AB212" i="22" s="1"/>
  <c r="AB213" i="22" s="1"/>
  <c r="AB214" i="22" s="1"/>
  <c r="AB215" i="22" s="1"/>
  <c r="AB216" i="22" s="1"/>
  <c r="AB217" i="22" s="1"/>
  <c r="AB218" i="22" s="1"/>
  <c r="AB219" i="22" s="1"/>
  <c r="AB220" i="22" s="1"/>
  <c r="AB221" i="22" s="1"/>
  <c r="AB222" i="22" s="1"/>
  <c r="AB223" i="22" s="1"/>
  <c r="AB224" i="22" s="1"/>
  <c r="AB225" i="22" s="1"/>
  <c r="AB226" i="22" s="1"/>
  <c r="AB227" i="22" s="1"/>
  <c r="AB228" i="22" s="1"/>
  <c r="AB229" i="22" s="1"/>
  <c r="AB230" i="22" s="1"/>
  <c r="AB231" i="22" s="1"/>
  <c r="AB232" i="22" s="1"/>
  <c r="AB233" i="22" s="1"/>
  <c r="AB234" i="22" s="1"/>
  <c r="AB235" i="22" s="1"/>
  <c r="AB236" i="22" s="1"/>
  <c r="AB237" i="22" s="1"/>
  <c r="AB238" i="22" s="1"/>
  <c r="AB239" i="22" s="1"/>
  <c r="AB240" i="22" s="1"/>
  <c r="AB241" i="22" s="1"/>
  <c r="AB242" i="22" s="1"/>
  <c r="AB243" i="22" s="1"/>
  <c r="AA525" i="22"/>
  <c r="Z539" i="22"/>
  <c r="AA539" i="22" s="1"/>
  <c r="Z600" i="22"/>
  <c r="AA600" i="22" s="1"/>
  <c r="Z585" i="22"/>
  <c r="AA585" i="22" s="1"/>
  <c r="AA1098" i="22"/>
  <c r="Z1099" i="22"/>
  <c r="Z960" i="22"/>
  <c r="AA959" i="22" s="1"/>
  <c r="Z1019" i="22"/>
  <c r="Z807" i="22"/>
  <c r="AA657" i="22"/>
  <c r="Z776" i="22"/>
  <c r="AA776" i="22" s="1"/>
  <c r="Z765" i="22"/>
  <c r="AA537" i="22"/>
  <c r="Z1003" i="22"/>
  <c r="AA583" i="22"/>
  <c r="Z603" i="22"/>
  <c r="AA603" i="22" s="1"/>
  <c r="AA797" i="22"/>
  <c r="AA1097" i="22"/>
  <c r="AA859" i="22"/>
  <c r="Z396" i="22"/>
  <c r="AA396" i="22" s="1"/>
  <c r="AA395" i="22"/>
  <c r="AA690" i="22"/>
  <c r="Z691" i="22"/>
  <c r="AA1017" i="22"/>
  <c r="AA553" i="22"/>
  <c r="AA711" i="22"/>
  <c r="AA805" i="22"/>
  <c r="Z673" i="22"/>
  <c r="AA673" i="22" s="1"/>
  <c r="AA611" i="22"/>
  <c r="AA763" i="22"/>
  <c r="AA689" i="22"/>
  <c r="Z447" i="22"/>
  <c r="AA447" i="22" s="1"/>
  <c r="Z747" i="22"/>
  <c r="AA747" i="22" s="1"/>
  <c r="AA1001" i="22"/>
  <c r="AA601" i="22"/>
  <c r="AA598" i="22"/>
  <c r="Z869" i="22"/>
  <c r="AA868" i="22" s="1"/>
  <c r="Z1048" i="22"/>
  <c r="AA1046" i="22"/>
  <c r="AA918" i="22"/>
  <c r="Z919" i="22"/>
  <c r="Z893" i="22"/>
  <c r="AA893" i="22" s="1"/>
  <c r="AA577" i="22"/>
  <c r="AA488" i="22"/>
  <c r="Z828" i="22"/>
  <c r="AA659" i="22"/>
  <c r="AA671" i="22"/>
  <c r="Z951" i="22"/>
  <c r="Z813" i="22"/>
  <c r="AA336" i="22"/>
  <c r="Z793" i="22"/>
  <c r="AA793" i="22" s="1"/>
  <c r="AA1054" i="22"/>
  <c r="Z1055" i="22"/>
  <c r="Z944" i="22"/>
  <c r="AA943" i="22" s="1"/>
  <c r="AA745" i="22"/>
  <c r="Z877" i="22"/>
  <c r="AA687" i="22"/>
  <c r="AA929" i="22"/>
  <c r="Z930" i="22"/>
  <c r="AA917" i="22"/>
  <c r="AA891" i="22"/>
  <c r="Z916" i="22"/>
  <c r="AA916" i="22" s="1"/>
  <c r="Z837" i="22"/>
  <c r="AA837" i="22" s="1"/>
  <c r="AA1060" i="22"/>
  <c r="Z1061" i="22"/>
  <c r="Z821" i="22"/>
  <c r="AA820" i="22" s="1"/>
  <c r="AA949" i="22"/>
  <c r="AA811" i="22"/>
  <c r="Z1073" i="22"/>
  <c r="AA791" i="22"/>
  <c r="AA1053" i="22"/>
  <c r="Z1033" i="22"/>
  <c r="AA1032" i="22" s="1"/>
  <c r="Z492" i="22"/>
  <c r="AA492" i="22" s="1"/>
  <c r="AA415" i="22"/>
  <c r="AA867" i="22"/>
  <c r="AA620" i="22"/>
  <c r="Z621" i="22"/>
  <c r="AA621" i="22" s="1"/>
  <c r="Z1103" i="22"/>
  <c r="AA1102" i="22" s="1"/>
  <c r="AA999" i="22"/>
  <c r="AA914" i="22"/>
  <c r="Z853" i="22"/>
  <c r="AA853" i="22" s="1"/>
  <c r="AA835" i="22"/>
  <c r="AA617" i="22"/>
  <c r="Z967" i="22"/>
  <c r="AA966" i="22" s="1"/>
  <c r="AA555" i="22"/>
  <c r="AA244" i="22"/>
  <c r="AA1059" i="22"/>
  <c r="AA819" i="22"/>
  <c r="AA1071" i="22"/>
  <c r="AA729" i="22"/>
  <c r="Z1025" i="22"/>
  <c r="AA1024" i="22" s="1"/>
  <c r="Z707" i="22"/>
  <c r="Z973" i="22"/>
  <c r="AA972" i="22" s="1"/>
  <c r="AA1031" i="22"/>
  <c r="AA490" i="22"/>
  <c r="AA418" i="22"/>
  <c r="AA774" i="22"/>
  <c r="AA741" i="22"/>
  <c r="AA826" i="22"/>
  <c r="Z683" i="22"/>
  <c r="AA683" i="22" s="1"/>
  <c r="AA619" i="22"/>
  <c r="AA1101" i="22"/>
  <c r="AA717" i="22"/>
  <c r="Z1067" i="22"/>
  <c r="AA851" i="22"/>
  <c r="Z985" i="22"/>
  <c r="AA985" i="22" s="1"/>
  <c r="AA965" i="22"/>
  <c r="AA662" i="22"/>
  <c r="Z549" i="22"/>
  <c r="AA549" i="22" s="1"/>
  <c r="AA723" i="22"/>
  <c r="AA394" i="22"/>
  <c r="AA1023" i="22"/>
  <c r="AA902" i="22"/>
  <c r="Z903" i="22"/>
  <c r="AA705" i="22"/>
  <c r="AA971" i="22"/>
  <c r="Z1039" i="22"/>
  <c r="AA681" i="22"/>
  <c r="AA928" i="22"/>
  <c r="AA898" i="22"/>
  <c r="Z899" i="22"/>
  <c r="Z1087" i="22"/>
  <c r="AA1087" i="22" s="1"/>
  <c r="AA1065" i="22"/>
  <c r="Z753" i="22"/>
  <c r="AA983" i="22"/>
  <c r="AA988" i="22"/>
  <c r="Z989" i="22"/>
  <c r="Z1009" i="22"/>
  <c r="AA479" i="22"/>
  <c r="AA803" i="22"/>
  <c r="Z847" i="22"/>
  <c r="AA429" i="22"/>
  <c r="AA769" i="22"/>
  <c r="AA163" i="22"/>
  <c r="Z939" i="22"/>
  <c r="AA938" i="22" s="1"/>
  <c r="AA547" i="22"/>
  <c r="Z996" i="22"/>
  <c r="AA901" i="22"/>
  <c r="AA1037" i="22"/>
  <c r="Z889" i="22"/>
  <c r="Z843" i="22"/>
  <c r="AA843" i="22" s="1"/>
  <c r="AA454" i="22"/>
  <c r="AA897" i="22"/>
  <c r="U1123" i="17"/>
  <c r="V1123" i="17" s="1"/>
  <c r="U1122" i="17"/>
  <c r="V1122" i="17" s="1"/>
  <c r="U1121" i="17"/>
  <c r="V1121" i="17" s="1"/>
  <c r="U1120" i="17"/>
  <c r="V1120" i="17" s="1"/>
  <c r="U1119" i="17"/>
  <c r="V1119" i="17" s="1"/>
  <c r="U1118" i="17"/>
  <c r="V1118" i="17" s="1"/>
  <c r="U1117" i="17"/>
  <c r="V1117" i="17" s="1"/>
  <c r="U1116" i="17"/>
  <c r="V1116" i="17" s="1"/>
  <c r="U1115" i="17"/>
  <c r="V1115" i="17" s="1"/>
  <c r="U1114" i="17"/>
  <c r="V1114" i="17" s="1"/>
  <c r="U1113" i="17"/>
  <c r="V1113" i="17" s="1"/>
  <c r="U1112" i="17"/>
  <c r="V1112" i="17" s="1"/>
  <c r="U1111" i="17"/>
  <c r="V1111" i="17" s="1"/>
  <c r="U1110" i="17"/>
  <c r="V1110" i="17" s="1"/>
  <c r="U1109" i="17"/>
  <c r="V1109" i="17" s="1"/>
  <c r="U1108" i="17"/>
  <c r="V1108" i="17" s="1"/>
  <c r="U1107" i="17"/>
  <c r="V1107" i="17" s="1"/>
  <c r="U1106" i="17"/>
  <c r="V1106" i="17" s="1"/>
  <c r="U1105" i="17"/>
  <c r="V1105" i="17" s="1"/>
  <c r="U1104" i="17"/>
  <c r="V1104" i="17" s="1"/>
  <c r="U1103" i="17"/>
  <c r="V1103" i="17" s="1"/>
  <c r="U1102" i="17"/>
  <c r="V1102" i="17" s="1"/>
  <c r="U1101" i="17"/>
  <c r="V1101" i="17" s="1"/>
  <c r="U1100" i="17"/>
  <c r="V1100" i="17" s="1"/>
  <c r="U1099" i="17"/>
  <c r="V1099" i="17" s="1"/>
  <c r="U1098" i="17"/>
  <c r="V1098" i="17" s="1"/>
  <c r="U1097" i="17"/>
  <c r="V1097" i="17" s="1"/>
  <c r="U1096" i="17"/>
  <c r="V1096" i="17" s="1"/>
  <c r="U1095" i="17"/>
  <c r="V1095" i="17" s="1"/>
  <c r="U1094" i="17"/>
  <c r="V1094" i="17" s="1"/>
  <c r="U1093" i="17"/>
  <c r="V1093" i="17" s="1"/>
  <c r="U1092" i="17"/>
  <c r="V1092" i="17" s="1"/>
  <c r="U1091" i="17"/>
  <c r="V1091" i="17" s="1"/>
  <c r="U1090" i="17"/>
  <c r="V1090" i="17" s="1"/>
  <c r="U1089" i="17"/>
  <c r="V1089" i="17" s="1"/>
  <c r="U1088" i="17"/>
  <c r="V1088" i="17" s="1"/>
  <c r="U1087" i="17"/>
  <c r="V1087" i="17" s="1"/>
  <c r="U1086" i="17"/>
  <c r="V1086" i="17" s="1"/>
  <c r="U1085" i="17"/>
  <c r="V1085" i="17" s="1"/>
  <c r="V1084" i="17"/>
  <c r="U1084" i="17"/>
  <c r="U1083" i="17"/>
  <c r="V1083" i="17" s="1"/>
  <c r="U1082" i="17"/>
  <c r="V1082" i="17" s="1"/>
  <c r="U1081" i="17"/>
  <c r="V1081" i="17" s="1"/>
  <c r="U1080" i="17"/>
  <c r="V1080" i="17" s="1"/>
  <c r="V1079" i="17"/>
  <c r="U1079" i="17"/>
  <c r="U1078" i="17"/>
  <c r="V1078" i="17" s="1"/>
  <c r="U1077" i="17"/>
  <c r="V1077" i="17" s="1"/>
  <c r="U1076" i="17"/>
  <c r="V1076" i="17" s="1"/>
  <c r="U1075" i="17"/>
  <c r="V1075" i="17" s="1"/>
  <c r="AB1123" i="17"/>
  <c r="AA1123" i="17"/>
  <c r="Z1123" i="17"/>
  <c r="Y1123" i="17"/>
  <c r="U1074" i="17"/>
  <c r="V1074" i="17" s="1"/>
  <c r="AB1122" i="17"/>
  <c r="AA1122" i="17"/>
  <c r="Z1122" i="17"/>
  <c r="Y1122" i="17"/>
  <c r="U1073" i="17"/>
  <c r="V1073" i="17" s="1"/>
  <c r="AB1121" i="17"/>
  <c r="AA1121" i="17"/>
  <c r="Z1121" i="17"/>
  <c r="Y1121" i="17"/>
  <c r="AB1120" i="17"/>
  <c r="AA1120" i="17"/>
  <c r="Z1120" i="17"/>
  <c r="Y1120" i="17"/>
  <c r="U1072" i="17"/>
  <c r="V1072" i="17" s="1"/>
  <c r="AB1119" i="17"/>
  <c r="AA1119" i="17"/>
  <c r="Z1119" i="17"/>
  <c r="Y1119" i="17"/>
  <c r="U1071" i="17"/>
  <c r="V1071" i="17" s="1"/>
  <c r="AB1118" i="17"/>
  <c r="AA1118" i="17"/>
  <c r="Z1118" i="17"/>
  <c r="Y1118" i="17"/>
  <c r="U1070" i="17"/>
  <c r="V1070" i="17" s="1"/>
  <c r="AB1117" i="17"/>
  <c r="AA1117" i="17"/>
  <c r="Z1117" i="17"/>
  <c r="Y1117" i="17"/>
  <c r="U1069" i="17"/>
  <c r="V1069" i="17" s="1"/>
  <c r="AB1116" i="17"/>
  <c r="AA1116" i="17"/>
  <c r="Z1116" i="17"/>
  <c r="Y1116" i="17"/>
  <c r="U1068" i="17"/>
  <c r="V1068" i="17" s="1"/>
  <c r="AB1115" i="17"/>
  <c r="AA1115" i="17"/>
  <c r="Z1115" i="17"/>
  <c r="Y1115" i="17"/>
  <c r="U1067" i="17"/>
  <c r="V1067" i="17" s="1"/>
  <c r="AB1114" i="17"/>
  <c r="AA1114" i="17"/>
  <c r="Z1114" i="17"/>
  <c r="Y1114" i="17"/>
  <c r="U1066" i="17"/>
  <c r="V1066" i="17" s="1"/>
  <c r="AB1113" i="17"/>
  <c r="AA1113" i="17"/>
  <c r="Z1113" i="17"/>
  <c r="Y1113" i="17"/>
  <c r="U1065" i="17"/>
  <c r="V1065" i="17" s="1"/>
  <c r="AB1112" i="17"/>
  <c r="AA1112" i="17"/>
  <c r="Z1112" i="17"/>
  <c r="Y1112" i="17"/>
  <c r="V1064" i="17"/>
  <c r="U1064" i="17"/>
  <c r="AB1111" i="17"/>
  <c r="AA1111" i="17"/>
  <c r="Z1111" i="17"/>
  <c r="Y1111" i="17"/>
  <c r="U1063" i="17"/>
  <c r="V1063" i="17" s="1"/>
  <c r="AB1110" i="17"/>
  <c r="AA1110" i="17"/>
  <c r="Z1110" i="17"/>
  <c r="Y1110" i="17"/>
  <c r="U1062" i="17"/>
  <c r="V1062" i="17" s="1"/>
  <c r="AB1109" i="17"/>
  <c r="AA1109" i="17"/>
  <c r="Z1109" i="17"/>
  <c r="Y1109" i="17"/>
  <c r="V1061" i="17"/>
  <c r="U1061" i="17"/>
  <c r="AB1108" i="17"/>
  <c r="AA1108" i="17"/>
  <c r="Z1108" i="17"/>
  <c r="Y1108" i="17"/>
  <c r="U1060" i="17"/>
  <c r="V1060" i="17" s="1"/>
  <c r="AB1107" i="17"/>
  <c r="AA1107" i="17"/>
  <c r="Z1107" i="17"/>
  <c r="Y1107" i="17"/>
  <c r="U1059" i="17"/>
  <c r="V1059" i="17" s="1"/>
  <c r="AB1106" i="17"/>
  <c r="AA1106" i="17"/>
  <c r="Z1106" i="17"/>
  <c r="Y1106" i="17"/>
  <c r="U1058" i="17"/>
  <c r="V1058" i="17" s="1"/>
  <c r="AB1105" i="17"/>
  <c r="AA1105" i="17"/>
  <c r="Z1105" i="17"/>
  <c r="Y1105" i="17"/>
  <c r="U1057" i="17"/>
  <c r="V1057" i="17" s="1"/>
  <c r="AB1104" i="17"/>
  <c r="AA1104" i="17"/>
  <c r="Z1104" i="17"/>
  <c r="Y1104" i="17"/>
  <c r="U1056" i="17"/>
  <c r="V1056" i="17" s="1"/>
  <c r="AB1103" i="17"/>
  <c r="AA1103" i="17"/>
  <c r="Z1103" i="17"/>
  <c r="Y1103" i="17"/>
  <c r="U1055" i="17"/>
  <c r="V1055" i="17" s="1"/>
  <c r="AB1102" i="17"/>
  <c r="AA1102" i="17"/>
  <c r="Z1102" i="17"/>
  <c r="Y1102" i="17"/>
  <c r="U1054" i="17"/>
  <c r="V1054" i="17" s="1"/>
  <c r="AB1101" i="17"/>
  <c r="AA1101" i="17"/>
  <c r="Z1101" i="17"/>
  <c r="Y1101" i="17"/>
  <c r="U1053" i="17"/>
  <c r="V1053" i="17" s="1"/>
  <c r="AB1100" i="17"/>
  <c r="AA1100" i="17"/>
  <c r="Z1100" i="17"/>
  <c r="Y1100" i="17"/>
  <c r="U1052" i="17"/>
  <c r="V1052" i="17" s="1"/>
  <c r="AB1099" i="17"/>
  <c r="AA1099" i="17"/>
  <c r="Z1099" i="17"/>
  <c r="Y1099" i="17"/>
  <c r="AB1098" i="17"/>
  <c r="AA1098" i="17"/>
  <c r="Z1098" i="17"/>
  <c r="Y1098" i="17"/>
  <c r="U1051" i="17"/>
  <c r="V1051" i="17" s="1"/>
  <c r="AB1097" i="17"/>
  <c r="AA1097" i="17"/>
  <c r="Z1097" i="17"/>
  <c r="Y1097" i="17"/>
  <c r="U1050" i="17"/>
  <c r="V1050" i="17" s="1"/>
  <c r="AB1096" i="17"/>
  <c r="AA1096" i="17"/>
  <c r="Z1096" i="17"/>
  <c r="Y1096" i="17"/>
  <c r="U1049" i="17"/>
  <c r="V1049" i="17" s="1"/>
  <c r="AB1095" i="17"/>
  <c r="AA1095" i="17"/>
  <c r="Z1095" i="17"/>
  <c r="Y1095" i="17"/>
  <c r="U1048" i="17"/>
  <c r="V1048" i="17" s="1"/>
  <c r="AB1094" i="17"/>
  <c r="AA1094" i="17"/>
  <c r="Z1094" i="17"/>
  <c r="Y1094" i="17"/>
  <c r="U1047" i="17"/>
  <c r="V1047" i="17" s="1"/>
  <c r="AB1093" i="17"/>
  <c r="AA1093" i="17"/>
  <c r="Z1093" i="17"/>
  <c r="Y1093" i="17"/>
  <c r="U1046" i="17"/>
  <c r="V1046" i="17" s="1"/>
  <c r="AB1092" i="17"/>
  <c r="AA1092" i="17"/>
  <c r="Z1092" i="17"/>
  <c r="Y1092" i="17"/>
  <c r="AB1091" i="17"/>
  <c r="AA1091" i="17"/>
  <c r="Z1091" i="17"/>
  <c r="Y1091" i="17"/>
  <c r="U1045" i="17"/>
  <c r="V1045" i="17" s="1"/>
  <c r="AB1090" i="17"/>
  <c r="AA1090" i="17"/>
  <c r="Z1090" i="17"/>
  <c r="Y1090" i="17"/>
  <c r="U1044" i="17"/>
  <c r="V1044" i="17" s="1"/>
  <c r="AB1089" i="17"/>
  <c r="AA1089" i="17"/>
  <c r="Z1089" i="17"/>
  <c r="Y1089" i="17"/>
  <c r="U1043" i="17"/>
  <c r="V1043" i="17" s="1"/>
  <c r="AB1088" i="17"/>
  <c r="AA1088" i="17"/>
  <c r="Z1088" i="17"/>
  <c r="Y1088" i="17"/>
  <c r="U1042" i="17"/>
  <c r="V1042" i="17" s="1"/>
  <c r="AB1087" i="17"/>
  <c r="AA1087" i="17"/>
  <c r="Z1087" i="17"/>
  <c r="Y1087" i="17"/>
  <c r="U1041" i="17"/>
  <c r="V1041" i="17" s="1"/>
  <c r="AB1086" i="17"/>
  <c r="AA1086" i="17"/>
  <c r="Z1086" i="17"/>
  <c r="Y1086" i="17"/>
  <c r="U1040" i="17"/>
  <c r="V1040" i="17" s="1"/>
  <c r="AB1085" i="17"/>
  <c r="AA1085" i="17"/>
  <c r="Z1085" i="17"/>
  <c r="Y1085" i="17"/>
  <c r="U1039" i="17"/>
  <c r="V1039" i="17" s="1"/>
  <c r="AB1084" i="17"/>
  <c r="AA1084" i="17"/>
  <c r="Z1084" i="17"/>
  <c r="Y1084" i="17"/>
  <c r="AB1083" i="17"/>
  <c r="AA1083" i="17"/>
  <c r="Z1083" i="17"/>
  <c r="Y1083" i="17"/>
  <c r="U1038" i="17"/>
  <c r="V1038" i="17" s="1"/>
  <c r="AB1082" i="17"/>
  <c r="AA1082" i="17"/>
  <c r="Z1082" i="17"/>
  <c r="Y1082" i="17"/>
  <c r="U1037" i="17"/>
  <c r="V1037" i="17" s="1"/>
  <c r="AB1081" i="17"/>
  <c r="AA1081" i="17"/>
  <c r="Z1081" i="17"/>
  <c r="Y1081" i="17"/>
  <c r="U1036" i="17"/>
  <c r="V1036" i="17" s="1"/>
  <c r="AB1080" i="17"/>
  <c r="AA1080" i="17"/>
  <c r="Z1080" i="17"/>
  <c r="Y1080" i="17"/>
  <c r="U1035" i="17"/>
  <c r="V1035" i="17" s="1"/>
  <c r="AB1079" i="17"/>
  <c r="AA1079" i="17"/>
  <c r="Z1079" i="17"/>
  <c r="Y1079" i="17"/>
  <c r="U1034" i="17"/>
  <c r="V1034" i="17" s="1"/>
  <c r="AB1078" i="17"/>
  <c r="AA1078" i="17"/>
  <c r="Z1078" i="17"/>
  <c r="Y1078" i="17"/>
  <c r="U1033" i="17"/>
  <c r="V1033" i="17" s="1"/>
  <c r="AB1077" i="17"/>
  <c r="AA1077" i="17"/>
  <c r="Z1077" i="17"/>
  <c r="Y1077" i="17"/>
  <c r="U1032" i="17"/>
  <c r="V1032" i="17" s="1"/>
  <c r="AB1076" i="17"/>
  <c r="AA1076" i="17"/>
  <c r="Z1076" i="17"/>
  <c r="Y1076" i="17"/>
  <c r="U1031" i="17"/>
  <c r="V1031" i="17" s="1"/>
  <c r="AB1075" i="17"/>
  <c r="AA1075" i="17"/>
  <c r="Z1075" i="17"/>
  <c r="Y1075" i="17"/>
  <c r="U1030" i="17"/>
  <c r="V1030" i="17" s="1"/>
  <c r="AB1074" i="17"/>
  <c r="AA1074" i="17"/>
  <c r="Z1074" i="17"/>
  <c r="Y1074" i="17"/>
  <c r="U1029" i="17"/>
  <c r="V1029" i="17" s="1"/>
  <c r="AB1073" i="17"/>
  <c r="AA1073" i="17"/>
  <c r="Z1073" i="17"/>
  <c r="Y1073" i="17"/>
  <c r="U1028" i="17"/>
  <c r="V1028" i="17" s="1"/>
  <c r="AB1072" i="17"/>
  <c r="AA1072" i="17"/>
  <c r="Z1072" i="17"/>
  <c r="Y1072" i="17"/>
  <c r="AB1071" i="17"/>
  <c r="AA1071" i="17"/>
  <c r="Z1071" i="17"/>
  <c r="Y1071" i="17"/>
  <c r="U1027" i="17"/>
  <c r="V1027" i="17" s="1"/>
  <c r="AB1070" i="17"/>
  <c r="AA1070" i="17"/>
  <c r="Z1070" i="17"/>
  <c r="Y1070" i="17"/>
  <c r="AB1069" i="17"/>
  <c r="AA1069" i="17"/>
  <c r="Z1069" i="17"/>
  <c r="Y1069" i="17"/>
  <c r="U1026" i="17"/>
  <c r="V1026" i="17" s="1"/>
  <c r="AB1068" i="17"/>
  <c r="AA1068" i="17"/>
  <c r="Z1068" i="17"/>
  <c r="Y1068" i="17"/>
  <c r="U1025" i="17"/>
  <c r="V1025" i="17" s="1"/>
  <c r="AB1067" i="17"/>
  <c r="AA1067" i="17"/>
  <c r="Z1067" i="17"/>
  <c r="Y1067" i="17"/>
  <c r="U1024" i="17"/>
  <c r="V1024" i="17" s="1"/>
  <c r="AB1066" i="17"/>
  <c r="AA1066" i="17"/>
  <c r="Z1066" i="17"/>
  <c r="Y1066" i="17"/>
  <c r="U1023" i="17"/>
  <c r="V1023" i="17" s="1"/>
  <c r="AB1065" i="17"/>
  <c r="AA1065" i="17"/>
  <c r="Z1065" i="17"/>
  <c r="Y1065" i="17"/>
  <c r="U1022" i="17"/>
  <c r="V1022" i="17" s="1"/>
  <c r="AB1064" i="17"/>
  <c r="AA1064" i="17"/>
  <c r="Z1064" i="17"/>
  <c r="Y1064" i="17"/>
  <c r="U1021" i="17"/>
  <c r="V1021" i="17" s="1"/>
  <c r="AB1063" i="17"/>
  <c r="AA1063" i="17"/>
  <c r="Z1063" i="17"/>
  <c r="Y1063" i="17"/>
  <c r="U1020" i="17"/>
  <c r="V1020" i="17" s="1"/>
  <c r="AB1062" i="17"/>
  <c r="AA1062" i="17"/>
  <c r="Z1062" i="17"/>
  <c r="Y1062" i="17"/>
  <c r="U1019" i="17"/>
  <c r="V1019" i="17" s="1"/>
  <c r="AB1061" i="17"/>
  <c r="AA1061" i="17"/>
  <c r="Z1061" i="17"/>
  <c r="Y1061" i="17"/>
  <c r="U1018" i="17"/>
  <c r="V1018" i="17" s="1"/>
  <c r="AB1060" i="17"/>
  <c r="AA1060" i="17"/>
  <c r="Z1060" i="17"/>
  <c r="Y1060" i="17"/>
  <c r="U1017" i="17"/>
  <c r="V1017" i="17" s="1"/>
  <c r="AB1059" i="17"/>
  <c r="AA1059" i="17"/>
  <c r="Z1059" i="17"/>
  <c r="Y1059" i="17"/>
  <c r="U1016" i="17"/>
  <c r="V1016" i="17" s="1"/>
  <c r="AB1058" i="17"/>
  <c r="AA1058" i="17"/>
  <c r="Z1058" i="17"/>
  <c r="Y1058" i="17"/>
  <c r="U1015" i="17"/>
  <c r="V1015" i="17" s="1"/>
  <c r="AB1057" i="17"/>
  <c r="AA1057" i="17"/>
  <c r="Z1057" i="17"/>
  <c r="Y1057" i="17"/>
  <c r="U1014" i="17"/>
  <c r="V1014" i="17" s="1"/>
  <c r="AB1056" i="17"/>
  <c r="AA1056" i="17"/>
  <c r="Z1056" i="17"/>
  <c r="Y1056" i="17"/>
  <c r="U1013" i="17"/>
  <c r="V1013" i="17" s="1"/>
  <c r="AB1055" i="17"/>
  <c r="AA1055" i="17"/>
  <c r="Z1055" i="17"/>
  <c r="Y1055" i="17"/>
  <c r="U1012" i="17"/>
  <c r="V1012" i="17" s="1"/>
  <c r="AB1054" i="17"/>
  <c r="AA1054" i="17"/>
  <c r="Z1054" i="17"/>
  <c r="Y1054" i="17"/>
  <c r="U1011" i="17"/>
  <c r="V1011" i="17" s="1"/>
  <c r="AB1053" i="17"/>
  <c r="AA1053" i="17"/>
  <c r="Z1053" i="17"/>
  <c r="Y1053" i="17"/>
  <c r="U1010" i="17"/>
  <c r="V1010" i="17" s="1"/>
  <c r="AB1052" i="17"/>
  <c r="AA1052" i="17"/>
  <c r="Z1052" i="17"/>
  <c r="Y1052" i="17"/>
  <c r="AB1051" i="17"/>
  <c r="AA1051" i="17"/>
  <c r="Z1051" i="17"/>
  <c r="Y1051" i="17"/>
  <c r="U1009" i="17"/>
  <c r="V1009" i="17" s="1"/>
  <c r="AB1050" i="17"/>
  <c r="AA1050" i="17"/>
  <c r="Z1050" i="17"/>
  <c r="Y1050" i="17"/>
  <c r="U1008" i="17"/>
  <c r="V1008" i="17" s="1"/>
  <c r="AB1049" i="17"/>
  <c r="AA1049" i="17"/>
  <c r="Z1049" i="17"/>
  <c r="Y1049" i="17"/>
  <c r="U1007" i="17"/>
  <c r="V1007" i="17" s="1"/>
  <c r="AB1048" i="17"/>
  <c r="AA1048" i="17"/>
  <c r="Z1048" i="17"/>
  <c r="Y1048" i="17"/>
  <c r="U1006" i="17"/>
  <c r="V1006" i="17" s="1"/>
  <c r="AB1047" i="17"/>
  <c r="AA1047" i="17"/>
  <c r="Z1047" i="17"/>
  <c r="Y1047" i="17"/>
  <c r="U1005" i="17"/>
  <c r="V1005" i="17" s="1"/>
  <c r="AB1046" i="17"/>
  <c r="AA1046" i="17"/>
  <c r="Z1046" i="17"/>
  <c r="Y1046" i="17"/>
  <c r="U1004" i="17"/>
  <c r="V1004" i="17" s="1"/>
  <c r="AB1045" i="17"/>
  <c r="AA1045" i="17"/>
  <c r="Z1045" i="17"/>
  <c r="Y1045" i="17"/>
  <c r="U1003" i="17"/>
  <c r="V1003" i="17" s="1"/>
  <c r="AB1044" i="17"/>
  <c r="AA1044" i="17"/>
  <c r="Z1044" i="17"/>
  <c r="Y1044" i="17"/>
  <c r="U1002" i="17"/>
  <c r="V1002" i="17" s="1"/>
  <c r="AB1043" i="17"/>
  <c r="AA1043" i="17"/>
  <c r="Z1043" i="17"/>
  <c r="Y1043" i="17"/>
  <c r="U1001" i="17"/>
  <c r="V1001" i="17" s="1"/>
  <c r="AB1042" i="17"/>
  <c r="AA1042" i="17"/>
  <c r="Z1042" i="17"/>
  <c r="Y1042" i="17"/>
  <c r="U1000" i="17"/>
  <c r="V1000" i="17" s="1"/>
  <c r="AB1041" i="17"/>
  <c r="AA1041" i="17"/>
  <c r="Z1041" i="17"/>
  <c r="Y1041" i="17"/>
  <c r="U999" i="17"/>
  <c r="V999" i="17" s="1"/>
  <c r="AB1040" i="17"/>
  <c r="AA1040" i="17"/>
  <c r="Z1040" i="17"/>
  <c r="Y1040" i="17"/>
  <c r="U998" i="17"/>
  <c r="V998" i="17" s="1"/>
  <c r="AB1039" i="17"/>
  <c r="AA1039" i="17"/>
  <c r="Z1039" i="17"/>
  <c r="Y1039" i="17"/>
  <c r="V997" i="17"/>
  <c r="U997" i="17"/>
  <c r="AB1038" i="17"/>
  <c r="AA1038" i="17"/>
  <c r="Z1038" i="17"/>
  <c r="Y1038" i="17"/>
  <c r="U996" i="17"/>
  <c r="V996" i="17" s="1"/>
  <c r="AB1037" i="17"/>
  <c r="AA1037" i="17"/>
  <c r="Z1037" i="17"/>
  <c r="Y1037" i="17"/>
  <c r="U995" i="17"/>
  <c r="V995" i="17" s="1"/>
  <c r="AB1036" i="17"/>
  <c r="AA1036" i="17"/>
  <c r="Z1036" i="17"/>
  <c r="Y1036" i="17"/>
  <c r="U994" i="17"/>
  <c r="V994" i="17" s="1"/>
  <c r="AB1035" i="17"/>
  <c r="AA1035" i="17"/>
  <c r="Z1035" i="17"/>
  <c r="Y1035" i="17"/>
  <c r="V993" i="17"/>
  <c r="U993" i="17"/>
  <c r="AB1034" i="17"/>
  <c r="AA1034" i="17"/>
  <c r="Z1034" i="17"/>
  <c r="Y1034" i="17"/>
  <c r="U992" i="17"/>
  <c r="V992" i="17" s="1"/>
  <c r="AB1033" i="17"/>
  <c r="AA1033" i="17"/>
  <c r="Z1033" i="17"/>
  <c r="Y1033" i="17"/>
  <c r="U991" i="17"/>
  <c r="V991" i="17" s="1"/>
  <c r="AB1032" i="17"/>
  <c r="AA1032" i="17"/>
  <c r="Z1032" i="17"/>
  <c r="Y1032" i="17"/>
  <c r="U990" i="17"/>
  <c r="V990" i="17" s="1"/>
  <c r="AB1031" i="17"/>
  <c r="AA1031" i="17"/>
  <c r="Z1031" i="17"/>
  <c r="Y1031" i="17"/>
  <c r="U989" i="17"/>
  <c r="V989" i="17" s="1"/>
  <c r="AB1030" i="17"/>
  <c r="AA1030" i="17"/>
  <c r="Z1030" i="17"/>
  <c r="Y1030" i="17"/>
  <c r="AB1029" i="17"/>
  <c r="AA1029" i="17"/>
  <c r="Z1029" i="17"/>
  <c r="Y1029" i="17"/>
  <c r="AB1028" i="17"/>
  <c r="AA1028" i="17"/>
  <c r="Z1028" i="17"/>
  <c r="Y1028" i="17"/>
  <c r="U988" i="17"/>
  <c r="V988" i="17" s="1"/>
  <c r="AB1027" i="17"/>
  <c r="AA1027" i="17"/>
  <c r="Z1027" i="17"/>
  <c r="Y1027" i="17"/>
  <c r="U987" i="17"/>
  <c r="V987" i="17" s="1"/>
  <c r="AB1026" i="17"/>
  <c r="AA1026" i="17"/>
  <c r="Z1026" i="17"/>
  <c r="Y1026" i="17"/>
  <c r="U986" i="17"/>
  <c r="V986" i="17" s="1"/>
  <c r="AB1025" i="17"/>
  <c r="AA1025" i="17"/>
  <c r="Z1025" i="17"/>
  <c r="Y1025" i="17"/>
  <c r="U985" i="17"/>
  <c r="V985" i="17" s="1"/>
  <c r="AB1024" i="17"/>
  <c r="AA1024" i="17"/>
  <c r="Z1024" i="17"/>
  <c r="Y1024" i="17"/>
  <c r="U984" i="17"/>
  <c r="V984" i="17" s="1"/>
  <c r="AB1023" i="17"/>
  <c r="AA1023" i="17"/>
  <c r="Z1023" i="17"/>
  <c r="Y1023" i="17"/>
  <c r="U983" i="17"/>
  <c r="V983" i="17" s="1"/>
  <c r="AB1022" i="17"/>
  <c r="AA1022" i="17"/>
  <c r="Z1022" i="17"/>
  <c r="Y1022" i="17"/>
  <c r="U982" i="17"/>
  <c r="V982" i="17" s="1"/>
  <c r="AB1021" i="17"/>
  <c r="AA1021" i="17"/>
  <c r="Z1021" i="17"/>
  <c r="Y1021" i="17"/>
  <c r="U981" i="17"/>
  <c r="V981" i="17" s="1"/>
  <c r="AB1020" i="17"/>
  <c r="AA1020" i="17"/>
  <c r="Z1020" i="17"/>
  <c r="Y1020" i="17"/>
  <c r="U980" i="17"/>
  <c r="V980" i="17" s="1"/>
  <c r="AB1019" i="17"/>
  <c r="AA1019" i="17"/>
  <c r="Z1019" i="17"/>
  <c r="Y1019" i="17"/>
  <c r="U979" i="17"/>
  <c r="V979" i="17" s="1"/>
  <c r="AB1018" i="17"/>
  <c r="AA1018" i="17"/>
  <c r="Z1018" i="17"/>
  <c r="Y1018" i="17"/>
  <c r="U978" i="17"/>
  <c r="V978" i="17" s="1"/>
  <c r="AB1017" i="17"/>
  <c r="AA1017" i="17"/>
  <c r="Z1017" i="17"/>
  <c r="Y1017" i="17"/>
  <c r="U977" i="17"/>
  <c r="V977" i="17" s="1"/>
  <c r="AB1016" i="17"/>
  <c r="AA1016" i="17"/>
  <c r="Z1016" i="17"/>
  <c r="Y1016" i="17"/>
  <c r="U976" i="17"/>
  <c r="V976" i="17" s="1"/>
  <c r="AB1015" i="17"/>
  <c r="AA1015" i="17"/>
  <c r="Z1015" i="17"/>
  <c r="Y1015" i="17"/>
  <c r="U975" i="17"/>
  <c r="V975" i="17" s="1"/>
  <c r="AB1014" i="17"/>
  <c r="AA1014" i="17"/>
  <c r="Z1014" i="17"/>
  <c r="Y1014" i="17"/>
  <c r="U974" i="17"/>
  <c r="V974" i="17" s="1"/>
  <c r="AB1013" i="17"/>
  <c r="AA1013" i="17"/>
  <c r="Z1013" i="17"/>
  <c r="Y1013" i="17"/>
  <c r="U973" i="17"/>
  <c r="V973" i="17" s="1"/>
  <c r="AB1012" i="17"/>
  <c r="AA1012" i="17"/>
  <c r="Z1012" i="17"/>
  <c r="Y1012" i="17"/>
  <c r="U972" i="17"/>
  <c r="V972" i="17" s="1"/>
  <c r="AB1011" i="17"/>
  <c r="AA1011" i="17"/>
  <c r="Z1011" i="17"/>
  <c r="Y1011" i="17"/>
  <c r="U971" i="17"/>
  <c r="V971" i="17" s="1"/>
  <c r="AB1010" i="17"/>
  <c r="AA1010" i="17"/>
  <c r="Z1010" i="17"/>
  <c r="Y1010" i="17"/>
  <c r="U970" i="17"/>
  <c r="V970" i="17" s="1"/>
  <c r="AB1009" i="17"/>
  <c r="AA1009" i="17"/>
  <c r="Z1009" i="17"/>
  <c r="Y1009" i="17"/>
  <c r="U969" i="17"/>
  <c r="V969" i="17" s="1"/>
  <c r="AB1008" i="17"/>
  <c r="AA1008" i="17"/>
  <c r="Z1008" i="17"/>
  <c r="Y1008" i="17"/>
  <c r="U968" i="17"/>
  <c r="V968" i="17" s="1"/>
  <c r="AB1007" i="17"/>
  <c r="AA1007" i="17"/>
  <c r="Z1007" i="17"/>
  <c r="Y1007" i="17"/>
  <c r="U967" i="17"/>
  <c r="V967" i="17" s="1"/>
  <c r="AB1006" i="17"/>
  <c r="AA1006" i="17"/>
  <c r="Z1006" i="17"/>
  <c r="Y1006" i="17"/>
  <c r="U966" i="17"/>
  <c r="V966" i="17" s="1"/>
  <c r="AB1005" i="17"/>
  <c r="AA1005" i="17"/>
  <c r="Z1005" i="17"/>
  <c r="Y1005" i="17"/>
  <c r="U965" i="17"/>
  <c r="V965" i="17" s="1"/>
  <c r="AB1004" i="17"/>
  <c r="AA1004" i="17"/>
  <c r="Z1004" i="17"/>
  <c r="Y1004" i="17"/>
  <c r="U964" i="17"/>
  <c r="V964" i="17" s="1"/>
  <c r="AB1003" i="17"/>
  <c r="AA1003" i="17"/>
  <c r="Z1003" i="17"/>
  <c r="Y1003" i="17"/>
  <c r="U963" i="17"/>
  <c r="V963" i="17" s="1"/>
  <c r="AB1002" i="17"/>
  <c r="AA1002" i="17"/>
  <c r="Z1002" i="17"/>
  <c r="Y1002" i="17"/>
  <c r="U962" i="17"/>
  <c r="V962" i="17" s="1"/>
  <c r="AB1001" i="17"/>
  <c r="AA1001" i="17"/>
  <c r="Z1001" i="17"/>
  <c r="Y1001" i="17"/>
  <c r="U961" i="17"/>
  <c r="V961" i="17" s="1"/>
  <c r="AB1000" i="17"/>
  <c r="AA1000" i="17"/>
  <c r="Z1000" i="17"/>
  <c r="Y1000" i="17"/>
  <c r="U960" i="17"/>
  <c r="V960" i="17" s="1"/>
  <c r="AB999" i="17"/>
  <c r="AA999" i="17"/>
  <c r="Z999" i="17"/>
  <c r="Y999" i="17"/>
  <c r="U959" i="17"/>
  <c r="V959" i="17" s="1"/>
  <c r="AB998" i="17"/>
  <c r="AA998" i="17"/>
  <c r="Z998" i="17"/>
  <c r="Y998" i="17"/>
  <c r="U958" i="17"/>
  <c r="V958" i="17" s="1"/>
  <c r="AB997" i="17"/>
  <c r="AA997" i="17"/>
  <c r="Z997" i="17"/>
  <c r="Y997" i="17"/>
  <c r="U957" i="17"/>
  <c r="V957" i="17" s="1"/>
  <c r="AB996" i="17"/>
  <c r="AA996" i="17"/>
  <c r="Z996" i="17"/>
  <c r="Y996" i="17"/>
  <c r="U956" i="17"/>
  <c r="V956" i="17" s="1"/>
  <c r="AB995" i="17"/>
  <c r="AA995" i="17"/>
  <c r="Z995" i="17"/>
  <c r="Y995" i="17"/>
  <c r="U955" i="17"/>
  <c r="V955" i="17" s="1"/>
  <c r="AB994" i="17"/>
  <c r="AA994" i="17"/>
  <c r="Z994" i="17"/>
  <c r="Y994" i="17"/>
  <c r="U954" i="17"/>
  <c r="V954" i="17" s="1"/>
  <c r="AB993" i="17"/>
  <c r="AA993" i="17"/>
  <c r="Z993" i="17"/>
  <c r="Y993" i="17"/>
  <c r="U953" i="17"/>
  <c r="V953" i="17" s="1"/>
  <c r="AB992" i="17"/>
  <c r="AA992" i="17"/>
  <c r="Z992" i="17"/>
  <c r="Y992" i="17"/>
  <c r="U952" i="17"/>
  <c r="V952" i="17" s="1"/>
  <c r="AB991" i="17"/>
  <c r="AA991" i="17"/>
  <c r="Z991" i="17"/>
  <c r="Y991" i="17"/>
  <c r="U951" i="17"/>
  <c r="V951" i="17" s="1"/>
  <c r="AB990" i="17"/>
  <c r="AA990" i="17"/>
  <c r="Z990" i="17"/>
  <c r="Y990" i="17"/>
  <c r="U950" i="17"/>
  <c r="V950" i="17" s="1"/>
  <c r="AB989" i="17"/>
  <c r="AA989" i="17"/>
  <c r="Z989" i="17"/>
  <c r="Y989" i="17"/>
  <c r="U949" i="17"/>
  <c r="V949" i="17" s="1"/>
  <c r="AB988" i="17"/>
  <c r="AA988" i="17"/>
  <c r="Z988" i="17"/>
  <c r="Y988" i="17"/>
  <c r="U948" i="17"/>
  <c r="V948" i="17" s="1"/>
  <c r="AB987" i="17"/>
  <c r="AA987" i="17"/>
  <c r="Z987" i="17"/>
  <c r="Y987" i="17"/>
  <c r="U947" i="17"/>
  <c r="V947" i="17" s="1"/>
  <c r="AB986" i="17"/>
  <c r="AA986" i="17"/>
  <c r="Z986" i="17"/>
  <c r="Y986" i="17"/>
  <c r="U946" i="17"/>
  <c r="V946" i="17" s="1"/>
  <c r="AB985" i="17"/>
  <c r="AA985" i="17"/>
  <c r="Z985" i="17"/>
  <c r="Y985" i="17"/>
  <c r="AB984" i="17"/>
  <c r="AA984" i="17"/>
  <c r="Z984" i="17"/>
  <c r="Y984" i="17"/>
  <c r="U945" i="17"/>
  <c r="V945" i="17" s="1"/>
  <c r="AB983" i="17"/>
  <c r="AA983" i="17"/>
  <c r="Z983" i="17"/>
  <c r="Y983" i="17"/>
  <c r="U944" i="17"/>
  <c r="V944" i="17" s="1"/>
  <c r="AB982" i="17"/>
  <c r="AA982" i="17"/>
  <c r="Z982" i="17"/>
  <c r="Y982" i="17"/>
  <c r="AB981" i="17"/>
  <c r="AA981" i="17"/>
  <c r="Z981" i="17"/>
  <c r="Y981" i="17"/>
  <c r="U943" i="17"/>
  <c r="V943" i="17" s="1"/>
  <c r="AB980" i="17"/>
  <c r="AA980" i="17"/>
  <c r="Z980" i="17"/>
  <c r="Y980" i="17"/>
  <c r="U942" i="17"/>
  <c r="V942" i="17" s="1"/>
  <c r="AB979" i="17"/>
  <c r="AA979" i="17"/>
  <c r="Z979" i="17"/>
  <c r="Y979" i="17"/>
  <c r="U941" i="17"/>
  <c r="V941" i="17" s="1"/>
  <c r="AB978" i="17"/>
  <c r="AA978" i="17"/>
  <c r="Z978" i="17"/>
  <c r="Y978" i="17"/>
  <c r="U940" i="17"/>
  <c r="V940" i="17" s="1"/>
  <c r="AB977" i="17"/>
  <c r="AA977" i="17"/>
  <c r="Z977" i="17"/>
  <c r="Y977" i="17"/>
  <c r="U939" i="17"/>
  <c r="V939" i="17" s="1"/>
  <c r="AB976" i="17"/>
  <c r="AA976" i="17"/>
  <c r="Z976" i="17"/>
  <c r="Y976" i="17"/>
  <c r="U938" i="17"/>
  <c r="V938" i="17" s="1"/>
  <c r="AB975" i="17"/>
  <c r="AA975" i="17"/>
  <c r="Z975" i="17"/>
  <c r="Y975" i="17"/>
  <c r="V937" i="17"/>
  <c r="U937" i="17"/>
  <c r="AB974" i="17"/>
  <c r="AA974" i="17"/>
  <c r="Z974" i="17"/>
  <c r="Y974" i="17"/>
  <c r="U936" i="17"/>
  <c r="V936" i="17" s="1"/>
  <c r="AB973" i="17"/>
  <c r="AA973" i="17"/>
  <c r="Z973" i="17"/>
  <c r="Y973" i="17"/>
  <c r="U935" i="17"/>
  <c r="V935" i="17" s="1"/>
  <c r="AB972" i="17"/>
  <c r="AA972" i="17"/>
  <c r="Z972" i="17"/>
  <c r="Y972" i="17"/>
  <c r="AB971" i="17"/>
  <c r="AA971" i="17"/>
  <c r="Z971" i="17"/>
  <c r="Y971" i="17"/>
  <c r="U934" i="17"/>
  <c r="V934" i="17" s="1"/>
  <c r="AB970" i="17"/>
  <c r="AA970" i="17"/>
  <c r="Z970" i="17"/>
  <c r="Y970" i="17"/>
  <c r="U933" i="17"/>
  <c r="V933" i="17" s="1"/>
  <c r="AB969" i="17"/>
  <c r="AA969" i="17"/>
  <c r="Z969" i="17"/>
  <c r="Y969" i="17"/>
  <c r="U932" i="17"/>
  <c r="V932" i="17" s="1"/>
  <c r="AB968" i="17"/>
  <c r="AA968" i="17"/>
  <c r="Z968" i="17"/>
  <c r="Y968" i="17"/>
  <c r="U931" i="17"/>
  <c r="V931" i="17" s="1"/>
  <c r="AB967" i="17"/>
  <c r="AA967" i="17"/>
  <c r="Z967" i="17"/>
  <c r="Y967" i="17"/>
  <c r="U930" i="17"/>
  <c r="V930" i="17" s="1"/>
  <c r="AB966" i="17"/>
  <c r="AA966" i="17"/>
  <c r="Z966" i="17"/>
  <c r="Y966" i="17"/>
  <c r="U929" i="17"/>
  <c r="V929" i="17" s="1"/>
  <c r="AB965" i="17"/>
  <c r="AA965" i="17"/>
  <c r="Z965" i="17"/>
  <c r="Y965" i="17"/>
  <c r="AB964" i="17"/>
  <c r="AA964" i="17"/>
  <c r="Z964" i="17"/>
  <c r="Y964" i="17"/>
  <c r="U928" i="17"/>
  <c r="V928" i="17" s="1"/>
  <c r="AB963" i="17"/>
  <c r="AA963" i="17"/>
  <c r="Z963" i="17"/>
  <c r="Y963" i="17"/>
  <c r="U927" i="17"/>
  <c r="V927" i="17" s="1"/>
  <c r="AB962" i="17"/>
  <c r="AA962" i="17"/>
  <c r="Z962" i="17"/>
  <c r="Y962" i="17"/>
  <c r="U926" i="17"/>
  <c r="V926" i="17" s="1"/>
  <c r="AB961" i="17"/>
  <c r="AA961" i="17"/>
  <c r="Z961" i="17"/>
  <c r="Y961" i="17"/>
  <c r="U925" i="17"/>
  <c r="V925" i="17" s="1"/>
  <c r="AB960" i="17"/>
  <c r="AA960" i="17"/>
  <c r="Z960" i="17"/>
  <c r="Y960" i="17"/>
  <c r="U924" i="17"/>
  <c r="V924" i="17" s="1"/>
  <c r="AB959" i="17"/>
  <c r="AA959" i="17"/>
  <c r="Z959" i="17"/>
  <c r="Y959" i="17"/>
  <c r="U923" i="17"/>
  <c r="V923" i="17" s="1"/>
  <c r="AB958" i="17"/>
  <c r="AA958" i="17"/>
  <c r="Z958" i="17"/>
  <c r="Y958" i="17"/>
  <c r="U922" i="17"/>
  <c r="V922" i="17" s="1"/>
  <c r="AB957" i="17"/>
  <c r="AA957" i="17"/>
  <c r="Z957" i="17"/>
  <c r="Y957" i="17"/>
  <c r="U921" i="17"/>
  <c r="V921" i="17" s="1"/>
  <c r="AB956" i="17"/>
  <c r="AA956" i="17"/>
  <c r="Z956" i="17"/>
  <c r="Y956" i="17"/>
  <c r="U920" i="17"/>
  <c r="V920" i="17" s="1"/>
  <c r="AB955" i="17"/>
  <c r="AA955" i="17"/>
  <c r="Z955" i="17"/>
  <c r="Y955" i="17"/>
  <c r="U919" i="17"/>
  <c r="V919" i="17" s="1"/>
  <c r="AB954" i="17"/>
  <c r="AA954" i="17"/>
  <c r="Z954" i="17"/>
  <c r="Y954" i="17"/>
  <c r="AB953" i="17"/>
  <c r="AA953" i="17"/>
  <c r="Z953" i="17"/>
  <c r="Y953" i="17"/>
  <c r="U918" i="17"/>
  <c r="V918" i="17" s="1"/>
  <c r="AB952" i="17"/>
  <c r="AA952" i="17"/>
  <c r="Z952" i="17"/>
  <c r="Y952" i="17"/>
  <c r="U917" i="17"/>
  <c r="V917" i="17" s="1"/>
  <c r="AB951" i="17"/>
  <c r="AA951" i="17"/>
  <c r="Z951" i="17"/>
  <c r="Y951" i="17"/>
  <c r="U916" i="17"/>
  <c r="V916" i="17" s="1"/>
  <c r="AB950" i="17"/>
  <c r="AA950" i="17"/>
  <c r="Z950" i="17"/>
  <c r="Y950" i="17"/>
  <c r="U915" i="17"/>
  <c r="V915" i="17" s="1"/>
  <c r="AB949" i="17"/>
  <c r="AA949" i="17"/>
  <c r="Z949" i="17"/>
  <c r="Y949" i="17"/>
  <c r="U914" i="17"/>
  <c r="V914" i="17" s="1"/>
  <c r="AB948" i="17"/>
  <c r="AA948" i="17"/>
  <c r="Z948" i="17"/>
  <c r="Y948" i="17"/>
  <c r="U913" i="17"/>
  <c r="V913" i="17" s="1"/>
  <c r="AB947" i="17"/>
  <c r="AA947" i="17"/>
  <c r="Z947" i="17"/>
  <c r="Y947" i="17"/>
  <c r="U912" i="17"/>
  <c r="V912" i="17" s="1"/>
  <c r="AB946" i="17"/>
  <c r="AA946" i="17"/>
  <c r="Z946" i="17"/>
  <c r="Y946" i="17"/>
  <c r="U911" i="17"/>
  <c r="V911" i="17" s="1"/>
  <c r="AB945" i="17"/>
  <c r="AA945" i="17"/>
  <c r="Z945" i="17"/>
  <c r="Y945" i="17"/>
  <c r="V910" i="17"/>
  <c r="U910" i="17"/>
  <c r="AB944" i="17"/>
  <c r="AA944" i="17"/>
  <c r="Z944" i="17"/>
  <c r="Y944" i="17"/>
  <c r="U909" i="17"/>
  <c r="V909" i="17" s="1"/>
  <c r="AB943" i="17"/>
  <c r="AA943" i="17"/>
  <c r="Z943" i="17"/>
  <c r="Y943" i="17"/>
  <c r="U908" i="17"/>
  <c r="V908" i="17" s="1"/>
  <c r="AB942" i="17"/>
  <c r="AA942" i="17"/>
  <c r="Z942" i="17"/>
  <c r="Y942" i="17"/>
  <c r="U907" i="17"/>
  <c r="V907" i="17" s="1"/>
  <c r="AB941" i="17"/>
  <c r="AA941" i="17"/>
  <c r="Z941" i="17"/>
  <c r="Y941" i="17"/>
  <c r="U906" i="17"/>
  <c r="V906" i="17" s="1"/>
  <c r="AB940" i="17"/>
  <c r="AA940" i="17"/>
  <c r="Z940" i="17"/>
  <c r="Y940" i="17"/>
  <c r="U905" i="17"/>
  <c r="V905" i="17" s="1"/>
  <c r="AB939" i="17"/>
  <c r="AA939" i="17"/>
  <c r="Z939" i="17"/>
  <c r="Y939" i="17"/>
  <c r="U904" i="17"/>
  <c r="V904" i="17" s="1"/>
  <c r="AB938" i="17"/>
  <c r="AA938" i="17"/>
  <c r="Z938" i="17"/>
  <c r="Y938" i="17"/>
  <c r="U903" i="17"/>
  <c r="V903" i="17" s="1"/>
  <c r="AB937" i="17"/>
  <c r="AA937" i="17"/>
  <c r="Z937" i="17"/>
  <c r="Y937" i="17"/>
  <c r="U902" i="17"/>
  <c r="V902" i="17" s="1"/>
  <c r="AB936" i="17"/>
  <c r="AA936" i="17"/>
  <c r="Z936" i="17"/>
  <c r="Y936" i="17"/>
  <c r="U901" i="17"/>
  <c r="V901" i="17" s="1"/>
  <c r="AB935" i="17"/>
  <c r="AA935" i="17"/>
  <c r="Z935" i="17"/>
  <c r="Y935" i="17"/>
  <c r="U900" i="17"/>
  <c r="V900" i="17" s="1"/>
  <c r="AB934" i="17"/>
  <c r="AA934" i="17"/>
  <c r="Z934" i="17"/>
  <c r="Y934" i="17"/>
  <c r="U899" i="17"/>
  <c r="V899" i="17" s="1"/>
  <c r="AB933" i="17"/>
  <c r="AA933" i="17"/>
  <c r="Z933" i="17"/>
  <c r="Y933" i="17"/>
  <c r="V898" i="17"/>
  <c r="U898" i="17"/>
  <c r="AB932" i="17"/>
  <c r="AA932" i="17"/>
  <c r="Z932" i="17"/>
  <c r="Y932" i="17"/>
  <c r="U897" i="17"/>
  <c r="V897" i="17" s="1"/>
  <c r="AB931" i="17"/>
  <c r="AA931" i="17"/>
  <c r="Z931" i="17"/>
  <c r="Y931" i="17"/>
  <c r="U896" i="17"/>
  <c r="V896" i="17" s="1"/>
  <c r="AB930" i="17"/>
  <c r="AA930" i="17"/>
  <c r="Z930" i="17"/>
  <c r="Y930" i="17"/>
  <c r="U895" i="17"/>
  <c r="V895" i="17" s="1"/>
  <c r="AB929" i="17"/>
  <c r="AA929" i="17"/>
  <c r="Z929" i="17"/>
  <c r="Y929" i="17"/>
  <c r="U894" i="17"/>
  <c r="V894" i="17" s="1"/>
  <c r="AB928" i="17"/>
  <c r="AA928" i="17"/>
  <c r="Z928" i="17"/>
  <c r="Y928" i="17"/>
  <c r="U893" i="17"/>
  <c r="V893" i="17" s="1"/>
  <c r="AB927" i="17"/>
  <c r="AA927" i="17"/>
  <c r="Z927" i="17"/>
  <c r="Y927" i="17"/>
  <c r="AB926" i="17"/>
  <c r="AA926" i="17"/>
  <c r="Z926" i="17"/>
  <c r="Y926" i="17"/>
  <c r="V892" i="17"/>
  <c r="U892" i="17"/>
  <c r="AB925" i="17"/>
  <c r="AA925" i="17"/>
  <c r="Z925" i="17"/>
  <c r="Y925" i="17"/>
  <c r="U891" i="17"/>
  <c r="V891" i="17" s="1"/>
  <c r="AB924" i="17"/>
  <c r="AA924" i="17"/>
  <c r="Z924" i="17"/>
  <c r="Y924" i="17"/>
  <c r="U890" i="17"/>
  <c r="V890" i="17" s="1"/>
  <c r="AB923" i="17"/>
  <c r="AA923" i="17"/>
  <c r="Z923" i="17"/>
  <c r="Y923" i="17"/>
  <c r="U889" i="17"/>
  <c r="V889" i="17" s="1"/>
  <c r="AB922" i="17"/>
  <c r="AA922" i="17"/>
  <c r="Z922" i="17"/>
  <c r="Y922" i="17"/>
  <c r="V888" i="17"/>
  <c r="U888" i="17"/>
  <c r="AB921" i="17"/>
  <c r="AA921" i="17"/>
  <c r="Z921" i="17"/>
  <c r="Y921" i="17"/>
  <c r="U887" i="17"/>
  <c r="V887" i="17" s="1"/>
  <c r="AB920" i="17"/>
  <c r="AA920" i="17"/>
  <c r="Z920" i="17"/>
  <c r="Y920" i="17"/>
  <c r="U886" i="17"/>
  <c r="V886" i="17" s="1"/>
  <c r="AB919" i="17"/>
  <c r="AA919" i="17"/>
  <c r="Z919" i="17"/>
  <c r="Y919" i="17"/>
  <c r="U885" i="17"/>
  <c r="V885" i="17" s="1"/>
  <c r="AB918" i="17"/>
  <c r="AA918" i="17"/>
  <c r="Z918" i="17"/>
  <c r="Y918" i="17"/>
  <c r="V884" i="17"/>
  <c r="U884" i="17"/>
  <c r="AB917" i="17"/>
  <c r="AA917" i="17"/>
  <c r="Z917" i="17"/>
  <c r="Y917" i="17"/>
  <c r="U883" i="17"/>
  <c r="V883" i="17" s="1"/>
  <c r="AB916" i="17"/>
  <c r="AA916" i="17"/>
  <c r="Z916" i="17"/>
  <c r="Y916" i="17"/>
  <c r="U882" i="17"/>
  <c r="V882" i="17" s="1"/>
  <c r="AB915" i="17"/>
  <c r="AA915" i="17"/>
  <c r="Z915" i="17"/>
  <c r="Y915" i="17"/>
  <c r="U881" i="17"/>
  <c r="V881" i="17" s="1"/>
  <c r="AB914" i="17"/>
  <c r="AA914" i="17"/>
  <c r="Z914" i="17"/>
  <c r="Y914" i="17"/>
  <c r="V880" i="17"/>
  <c r="U880" i="17"/>
  <c r="AB913" i="17"/>
  <c r="AA913" i="17"/>
  <c r="Z913" i="17"/>
  <c r="Y913" i="17"/>
  <c r="U879" i="17"/>
  <c r="V879" i="17" s="1"/>
  <c r="AB912" i="17"/>
  <c r="AA912" i="17"/>
  <c r="Z912" i="17"/>
  <c r="Y912" i="17"/>
  <c r="U878" i="17"/>
  <c r="V878" i="17" s="1"/>
  <c r="AB911" i="17"/>
  <c r="AA911" i="17"/>
  <c r="Z911" i="17"/>
  <c r="Y911" i="17"/>
  <c r="U877" i="17"/>
  <c r="V877" i="17" s="1"/>
  <c r="AB910" i="17"/>
  <c r="AA910" i="17"/>
  <c r="Z910" i="17"/>
  <c r="Y910" i="17"/>
  <c r="V876" i="17"/>
  <c r="U876" i="17"/>
  <c r="AB909" i="17"/>
  <c r="AA909" i="17"/>
  <c r="Z909" i="17"/>
  <c r="Y909" i="17"/>
  <c r="U875" i="17"/>
  <c r="V875" i="17" s="1"/>
  <c r="AB908" i="17"/>
  <c r="AA908" i="17"/>
  <c r="Z908" i="17"/>
  <c r="Y908" i="17"/>
  <c r="U874" i="17"/>
  <c r="V874" i="17" s="1"/>
  <c r="AB907" i="17"/>
  <c r="AA907" i="17"/>
  <c r="Z907" i="17"/>
  <c r="Y907" i="17"/>
  <c r="U873" i="17"/>
  <c r="V873" i="17" s="1"/>
  <c r="AB906" i="17"/>
  <c r="AA906" i="17"/>
  <c r="Z906" i="17"/>
  <c r="Y906" i="17"/>
  <c r="V872" i="17"/>
  <c r="U872" i="17"/>
  <c r="AB905" i="17"/>
  <c r="AA905" i="17"/>
  <c r="Z905" i="17"/>
  <c r="Y905" i="17"/>
  <c r="U871" i="17"/>
  <c r="V871" i="17" s="1"/>
  <c r="AB904" i="17"/>
  <c r="AA904" i="17"/>
  <c r="Z904" i="17"/>
  <c r="Y904" i="17"/>
  <c r="U870" i="17"/>
  <c r="V870" i="17" s="1"/>
  <c r="AB903" i="17"/>
  <c r="AA903" i="17"/>
  <c r="Z903" i="17"/>
  <c r="Y903" i="17"/>
  <c r="U869" i="17"/>
  <c r="V869" i="17" s="1"/>
  <c r="AB902" i="17"/>
  <c r="AA902" i="17"/>
  <c r="Z902" i="17"/>
  <c r="Y902" i="17"/>
  <c r="U868" i="17"/>
  <c r="V868" i="17" s="1"/>
  <c r="AB901" i="17"/>
  <c r="AA901" i="17"/>
  <c r="Z901" i="17"/>
  <c r="Y901" i="17"/>
  <c r="U867" i="17"/>
  <c r="V867" i="17" s="1"/>
  <c r="AB900" i="17"/>
  <c r="AA900" i="17"/>
  <c r="Z900" i="17"/>
  <c r="Y900" i="17"/>
  <c r="AB899" i="17"/>
  <c r="AA899" i="17"/>
  <c r="Z899" i="17"/>
  <c r="Y899" i="17"/>
  <c r="U866" i="17"/>
  <c r="V866" i="17" s="1"/>
  <c r="AB898" i="17"/>
  <c r="AA898" i="17"/>
  <c r="Z898" i="17"/>
  <c r="Y898" i="17"/>
  <c r="U865" i="17"/>
  <c r="V865" i="17" s="1"/>
  <c r="AB897" i="17"/>
  <c r="AA897" i="17"/>
  <c r="Z897" i="17"/>
  <c r="Y897" i="17"/>
  <c r="U864" i="17"/>
  <c r="V864" i="17" s="1"/>
  <c r="AB896" i="17"/>
  <c r="AA896" i="17"/>
  <c r="Z896" i="17"/>
  <c r="Y896" i="17"/>
  <c r="U863" i="17"/>
  <c r="V863" i="17" s="1"/>
  <c r="AB895" i="17"/>
  <c r="AA895" i="17"/>
  <c r="Z895" i="17"/>
  <c r="Y895" i="17"/>
  <c r="U862" i="17"/>
  <c r="V862" i="17" s="1"/>
  <c r="AB894" i="17"/>
  <c r="AA894" i="17"/>
  <c r="Z894" i="17"/>
  <c r="Y894" i="17"/>
  <c r="U861" i="17"/>
  <c r="V861" i="17" s="1"/>
  <c r="AB893" i="17"/>
  <c r="AA893" i="17"/>
  <c r="Z893" i="17"/>
  <c r="Y893" i="17"/>
  <c r="U860" i="17"/>
  <c r="V860" i="17" s="1"/>
  <c r="AB892" i="17"/>
  <c r="AA892" i="17"/>
  <c r="Z892" i="17"/>
  <c r="Y892" i="17"/>
  <c r="U859" i="17"/>
  <c r="V859" i="17" s="1"/>
  <c r="AB891" i="17"/>
  <c r="AA891" i="17"/>
  <c r="Z891" i="17"/>
  <c r="Y891" i="17"/>
  <c r="U858" i="17"/>
  <c r="V858" i="17" s="1"/>
  <c r="AB890" i="17"/>
  <c r="AA890" i="17"/>
  <c r="Z890" i="17"/>
  <c r="Y890" i="17"/>
  <c r="U857" i="17"/>
  <c r="V857" i="17" s="1"/>
  <c r="AB889" i="17"/>
  <c r="AA889" i="17"/>
  <c r="Z889" i="17"/>
  <c r="Y889" i="17"/>
  <c r="U856" i="17"/>
  <c r="V856" i="17" s="1"/>
  <c r="AB888" i="17"/>
  <c r="AA888" i="17"/>
  <c r="Z888" i="17"/>
  <c r="Y888" i="17"/>
  <c r="U855" i="17"/>
  <c r="V855" i="17" s="1"/>
  <c r="AB887" i="17"/>
  <c r="AA887" i="17"/>
  <c r="Z887" i="17"/>
  <c r="Y887" i="17"/>
  <c r="U854" i="17"/>
  <c r="V854" i="17" s="1"/>
  <c r="AB886" i="17"/>
  <c r="AA886" i="17"/>
  <c r="Z886" i="17"/>
  <c r="Y886" i="17"/>
  <c r="U853" i="17"/>
  <c r="V853" i="17" s="1"/>
  <c r="AB885" i="17"/>
  <c r="AA885" i="17"/>
  <c r="Z885" i="17"/>
  <c r="Y885" i="17"/>
  <c r="U852" i="17"/>
  <c r="V852" i="17" s="1"/>
  <c r="AB884" i="17"/>
  <c r="AA884" i="17"/>
  <c r="Z884" i="17"/>
  <c r="Y884" i="17"/>
  <c r="U851" i="17"/>
  <c r="V851" i="17" s="1"/>
  <c r="AB883" i="17"/>
  <c r="AA883" i="17"/>
  <c r="Z883" i="17"/>
  <c r="Y883" i="17"/>
  <c r="U850" i="17"/>
  <c r="V850" i="17" s="1"/>
  <c r="AB882" i="17"/>
  <c r="AA882" i="17"/>
  <c r="Z882" i="17"/>
  <c r="Y882" i="17"/>
  <c r="U849" i="17"/>
  <c r="V849" i="17" s="1"/>
  <c r="AB881" i="17"/>
  <c r="AA881" i="17"/>
  <c r="Z881" i="17"/>
  <c r="Y881" i="17"/>
  <c r="U848" i="17"/>
  <c r="V848" i="17" s="1"/>
  <c r="AB880" i="17"/>
  <c r="AA880" i="17"/>
  <c r="Z880" i="17"/>
  <c r="Y880" i="17"/>
  <c r="U847" i="17"/>
  <c r="V847" i="17" s="1"/>
  <c r="AB879" i="17"/>
  <c r="AA879" i="17"/>
  <c r="Z879" i="17"/>
  <c r="Y879" i="17"/>
  <c r="U846" i="17"/>
  <c r="V846" i="17" s="1"/>
  <c r="AB878" i="17"/>
  <c r="AA878" i="17"/>
  <c r="Z878" i="17"/>
  <c r="Y878" i="17"/>
  <c r="U845" i="17"/>
  <c r="V845" i="17" s="1"/>
  <c r="AB877" i="17"/>
  <c r="AA877" i="17"/>
  <c r="Z877" i="17"/>
  <c r="Y877" i="17"/>
  <c r="U844" i="17"/>
  <c r="V844" i="17" s="1"/>
  <c r="AB876" i="17"/>
  <c r="AA876" i="17"/>
  <c r="Z876" i="17"/>
  <c r="Y876" i="17"/>
  <c r="U843" i="17"/>
  <c r="V843" i="17" s="1"/>
  <c r="AB875" i="17"/>
  <c r="AA875" i="17"/>
  <c r="Z875" i="17"/>
  <c r="Y875" i="17"/>
  <c r="U842" i="17"/>
  <c r="V842" i="17" s="1"/>
  <c r="AB874" i="17"/>
  <c r="AA874" i="17"/>
  <c r="Z874" i="17"/>
  <c r="Y874" i="17"/>
  <c r="U841" i="17"/>
  <c r="V841" i="17" s="1"/>
  <c r="AB873" i="17"/>
  <c r="AA873" i="17"/>
  <c r="Z873" i="17"/>
  <c r="Y873" i="17"/>
  <c r="U840" i="17"/>
  <c r="V840" i="17" s="1"/>
  <c r="AB872" i="17"/>
  <c r="AA872" i="17"/>
  <c r="Z872" i="17"/>
  <c r="Y872" i="17"/>
  <c r="U839" i="17"/>
  <c r="V839" i="17" s="1"/>
  <c r="AB871" i="17"/>
  <c r="AA871" i="17"/>
  <c r="Z871" i="17"/>
  <c r="Y871" i="17"/>
  <c r="U838" i="17"/>
  <c r="V838" i="17" s="1"/>
  <c r="AB870" i="17"/>
  <c r="AA870" i="17"/>
  <c r="Z870" i="17"/>
  <c r="Y870" i="17"/>
  <c r="U837" i="17"/>
  <c r="V837" i="17" s="1"/>
  <c r="AB869" i="17"/>
  <c r="AA869" i="17"/>
  <c r="Z869" i="17"/>
  <c r="Y869" i="17"/>
  <c r="U836" i="17"/>
  <c r="V836" i="17" s="1"/>
  <c r="AB868" i="17"/>
  <c r="AA868" i="17"/>
  <c r="Z868" i="17"/>
  <c r="Y868" i="17"/>
  <c r="U835" i="17"/>
  <c r="V835" i="17" s="1"/>
  <c r="AB867" i="17"/>
  <c r="AA867" i="17"/>
  <c r="Z867" i="17"/>
  <c r="Y867" i="17"/>
  <c r="U834" i="17"/>
  <c r="V834" i="17" s="1"/>
  <c r="AB866" i="17"/>
  <c r="AA866" i="17"/>
  <c r="Z866" i="17"/>
  <c r="Y866" i="17"/>
  <c r="U833" i="17"/>
  <c r="V833" i="17" s="1"/>
  <c r="AB865" i="17"/>
  <c r="AA865" i="17"/>
  <c r="Z865" i="17"/>
  <c r="Y865" i="17"/>
  <c r="U832" i="17"/>
  <c r="V832" i="17" s="1"/>
  <c r="AB864" i="17"/>
  <c r="AA864" i="17"/>
  <c r="Z864" i="17"/>
  <c r="Y864" i="17"/>
  <c r="U831" i="17"/>
  <c r="V831" i="17" s="1"/>
  <c r="AB863" i="17"/>
  <c r="AA863" i="17"/>
  <c r="Z863" i="17"/>
  <c r="Y863" i="17"/>
  <c r="U830" i="17"/>
  <c r="V830" i="17" s="1"/>
  <c r="AB862" i="17"/>
  <c r="AA862" i="17"/>
  <c r="Z862" i="17"/>
  <c r="Y862" i="17"/>
  <c r="U829" i="17"/>
  <c r="V829" i="17" s="1"/>
  <c r="AB861" i="17"/>
  <c r="AA861" i="17"/>
  <c r="Z861" i="17"/>
  <c r="Y861" i="17"/>
  <c r="U828" i="17"/>
  <c r="V828" i="17" s="1"/>
  <c r="AB860" i="17"/>
  <c r="AA860" i="17"/>
  <c r="Z860" i="17"/>
  <c r="Y860" i="17"/>
  <c r="U827" i="17"/>
  <c r="V827" i="17" s="1"/>
  <c r="AB859" i="17"/>
  <c r="AA859" i="17"/>
  <c r="Z859" i="17"/>
  <c r="Y859" i="17"/>
  <c r="U826" i="17"/>
  <c r="V826" i="17" s="1"/>
  <c r="AB858" i="17"/>
  <c r="AA858" i="17"/>
  <c r="Z858" i="17"/>
  <c r="Y858" i="17"/>
  <c r="U825" i="17"/>
  <c r="V825" i="17" s="1"/>
  <c r="AB857" i="17"/>
  <c r="AA857" i="17"/>
  <c r="Z857" i="17"/>
  <c r="Y857" i="17"/>
  <c r="U824" i="17"/>
  <c r="V824" i="17" s="1"/>
  <c r="AB856" i="17"/>
  <c r="AA856" i="17"/>
  <c r="Z856" i="17"/>
  <c r="Y856" i="17"/>
  <c r="U823" i="17"/>
  <c r="V823" i="17" s="1"/>
  <c r="AB855" i="17"/>
  <c r="AA855" i="17"/>
  <c r="Z855" i="17"/>
  <c r="Y855" i="17"/>
  <c r="U822" i="17"/>
  <c r="V822" i="17" s="1"/>
  <c r="AB854" i="17"/>
  <c r="AA854" i="17"/>
  <c r="Z854" i="17"/>
  <c r="Y854" i="17"/>
  <c r="U821" i="17"/>
  <c r="V821" i="17" s="1"/>
  <c r="AB853" i="17"/>
  <c r="AA853" i="17"/>
  <c r="Z853" i="17"/>
  <c r="Y853" i="17"/>
  <c r="U820" i="17"/>
  <c r="V820" i="17" s="1"/>
  <c r="AB852" i="17"/>
  <c r="AA852" i="17"/>
  <c r="Z852" i="17"/>
  <c r="Y852" i="17"/>
  <c r="U819" i="17"/>
  <c r="V819" i="17" s="1"/>
  <c r="AB851" i="17"/>
  <c r="AA851" i="17"/>
  <c r="Z851" i="17"/>
  <c r="Y851" i="17"/>
  <c r="U818" i="17"/>
  <c r="V818" i="17" s="1"/>
  <c r="AB850" i="17"/>
  <c r="AA850" i="17"/>
  <c r="Z850" i="17"/>
  <c r="Y850" i="17"/>
  <c r="U817" i="17"/>
  <c r="V817" i="17" s="1"/>
  <c r="AB849" i="17"/>
  <c r="AA849" i="17"/>
  <c r="Z849" i="17"/>
  <c r="Y849" i="17"/>
  <c r="U816" i="17"/>
  <c r="V816" i="17" s="1"/>
  <c r="AB848" i="17"/>
  <c r="AA848" i="17"/>
  <c r="Z848" i="17"/>
  <c r="Y848" i="17"/>
  <c r="U815" i="17"/>
  <c r="V815" i="17" s="1"/>
  <c r="AB847" i="17"/>
  <c r="AA847" i="17"/>
  <c r="Z847" i="17"/>
  <c r="Y847" i="17"/>
  <c r="U814" i="17"/>
  <c r="V814" i="17" s="1"/>
  <c r="AB846" i="17"/>
  <c r="AA846" i="17"/>
  <c r="Z846" i="17"/>
  <c r="Y846" i="17"/>
  <c r="U813" i="17"/>
  <c r="V813" i="17" s="1"/>
  <c r="AB845" i="17"/>
  <c r="AA845" i="17"/>
  <c r="Z845" i="17"/>
  <c r="Y845" i="17"/>
  <c r="U812" i="17"/>
  <c r="V812" i="17" s="1"/>
  <c r="AB844" i="17"/>
  <c r="AA844" i="17"/>
  <c r="Z844" i="17"/>
  <c r="Y844" i="17"/>
  <c r="U811" i="17"/>
  <c r="V811" i="17" s="1"/>
  <c r="AB843" i="17"/>
  <c r="AA843" i="17"/>
  <c r="Z843" i="17"/>
  <c r="Y843" i="17"/>
  <c r="U810" i="17"/>
  <c r="V810" i="17" s="1"/>
  <c r="AB842" i="17"/>
  <c r="AA842" i="17"/>
  <c r="Z842" i="17"/>
  <c r="Y842" i="17"/>
  <c r="U809" i="17"/>
  <c r="V809" i="17" s="1"/>
  <c r="AB841" i="17"/>
  <c r="AA841" i="17"/>
  <c r="Z841" i="17"/>
  <c r="Y841" i="17"/>
  <c r="U808" i="17"/>
  <c r="V808" i="17" s="1"/>
  <c r="AB840" i="17"/>
  <c r="AA840" i="17"/>
  <c r="Z840" i="17"/>
  <c r="Y840" i="17"/>
  <c r="U807" i="17"/>
  <c r="V807" i="17" s="1"/>
  <c r="AB839" i="17"/>
  <c r="AA839" i="17"/>
  <c r="Z839" i="17"/>
  <c r="Y839" i="17"/>
  <c r="U806" i="17"/>
  <c r="V806" i="17" s="1"/>
  <c r="AB838" i="17"/>
  <c r="AA838" i="17"/>
  <c r="Z838" i="17"/>
  <c r="Y838" i="17"/>
  <c r="U805" i="17"/>
  <c r="V805" i="17" s="1"/>
  <c r="AB837" i="17"/>
  <c r="AA837" i="17"/>
  <c r="Z837" i="17"/>
  <c r="Y837" i="17"/>
  <c r="AB836" i="17"/>
  <c r="AA836" i="17"/>
  <c r="Z836" i="17"/>
  <c r="Y836" i="17"/>
  <c r="U804" i="17"/>
  <c r="V804" i="17" s="1"/>
  <c r="AB835" i="17"/>
  <c r="AA835" i="17"/>
  <c r="Z835" i="17"/>
  <c r="Y835" i="17"/>
  <c r="U803" i="17"/>
  <c r="V803" i="17" s="1"/>
  <c r="AB834" i="17"/>
  <c r="AA834" i="17"/>
  <c r="Z834" i="17"/>
  <c r="Y834" i="17"/>
  <c r="U802" i="17"/>
  <c r="V802" i="17" s="1"/>
  <c r="AB833" i="17"/>
  <c r="AA833" i="17"/>
  <c r="Z833" i="17"/>
  <c r="Y833" i="17"/>
  <c r="U801" i="17"/>
  <c r="V801" i="17" s="1"/>
  <c r="AB832" i="17"/>
  <c r="AA832" i="17"/>
  <c r="Z832" i="17"/>
  <c r="Y832" i="17"/>
  <c r="U800" i="17"/>
  <c r="V800" i="17" s="1"/>
  <c r="AB831" i="17"/>
  <c r="AA831" i="17"/>
  <c r="Z831" i="17"/>
  <c r="Y831" i="17"/>
  <c r="U799" i="17"/>
  <c r="V799" i="17" s="1"/>
  <c r="AB830" i="17"/>
  <c r="AA830" i="17"/>
  <c r="Z830" i="17"/>
  <c r="Y830" i="17"/>
  <c r="U798" i="17"/>
  <c r="V798" i="17" s="1"/>
  <c r="AB829" i="17"/>
  <c r="AA829" i="17"/>
  <c r="Z829" i="17"/>
  <c r="Y829" i="17"/>
  <c r="U797" i="17"/>
  <c r="V797" i="17" s="1"/>
  <c r="AB828" i="17"/>
  <c r="AA828" i="17"/>
  <c r="Z828" i="17"/>
  <c r="Y828" i="17"/>
  <c r="U796" i="17"/>
  <c r="V796" i="17" s="1"/>
  <c r="AB827" i="17"/>
  <c r="AA827" i="17"/>
  <c r="Z827" i="17"/>
  <c r="Y827" i="17"/>
  <c r="U795" i="17"/>
  <c r="V795" i="17" s="1"/>
  <c r="AB826" i="17"/>
  <c r="AA826" i="17"/>
  <c r="Z826" i="17"/>
  <c r="Y826" i="17"/>
  <c r="U794" i="17"/>
  <c r="V794" i="17" s="1"/>
  <c r="AB825" i="17"/>
  <c r="AA825" i="17"/>
  <c r="Z825" i="17"/>
  <c r="Y825" i="17"/>
  <c r="U793" i="17"/>
  <c r="V793" i="17" s="1"/>
  <c r="AB824" i="17"/>
  <c r="AA824" i="17"/>
  <c r="Z824" i="17"/>
  <c r="Y824" i="17"/>
  <c r="U792" i="17"/>
  <c r="V792" i="17" s="1"/>
  <c r="AB823" i="17"/>
  <c r="AA823" i="17"/>
  <c r="Z823" i="17"/>
  <c r="Y823" i="17"/>
  <c r="U791" i="17"/>
  <c r="V791" i="17" s="1"/>
  <c r="AB822" i="17"/>
  <c r="AA822" i="17"/>
  <c r="Z822" i="17"/>
  <c r="Y822" i="17"/>
  <c r="U790" i="17"/>
  <c r="V790" i="17" s="1"/>
  <c r="AB821" i="17"/>
  <c r="AA821" i="17"/>
  <c r="Z821" i="17"/>
  <c r="Y821" i="17"/>
  <c r="U789" i="17"/>
  <c r="V789" i="17" s="1"/>
  <c r="AB820" i="17"/>
  <c r="AA820" i="17"/>
  <c r="Z820" i="17"/>
  <c r="Y820" i="17"/>
  <c r="U788" i="17"/>
  <c r="V788" i="17" s="1"/>
  <c r="AB819" i="17"/>
  <c r="AA819" i="17"/>
  <c r="Z819" i="17"/>
  <c r="Y819" i="17"/>
  <c r="U787" i="17"/>
  <c r="V787" i="17" s="1"/>
  <c r="AB818" i="17"/>
  <c r="AA818" i="17"/>
  <c r="Z818" i="17"/>
  <c r="Y818" i="17"/>
  <c r="U786" i="17"/>
  <c r="V786" i="17" s="1"/>
  <c r="AB817" i="17"/>
  <c r="AA817" i="17"/>
  <c r="Z817" i="17"/>
  <c r="Y817" i="17"/>
  <c r="U785" i="17"/>
  <c r="V785" i="17" s="1"/>
  <c r="AB816" i="17"/>
  <c r="AA816" i="17"/>
  <c r="Z816" i="17"/>
  <c r="Y816" i="17"/>
  <c r="U784" i="17"/>
  <c r="V784" i="17" s="1"/>
  <c r="AB815" i="17"/>
  <c r="AA815" i="17"/>
  <c r="Z815" i="17"/>
  <c r="Y815" i="17"/>
  <c r="U783" i="17"/>
  <c r="V783" i="17" s="1"/>
  <c r="AB814" i="17"/>
  <c r="AA814" i="17"/>
  <c r="Z814" i="17"/>
  <c r="Y814" i="17"/>
  <c r="U782" i="17"/>
  <c r="V782" i="17" s="1"/>
  <c r="AB813" i="17"/>
  <c r="AA813" i="17"/>
  <c r="Z813" i="17"/>
  <c r="Y813" i="17"/>
  <c r="U781" i="17"/>
  <c r="V781" i="17" s="1"/>
  <c r="AB812" i="17"/>
  <c r="AA812" i="17"/>
  <c r="Z812" i="17"/>
  <c r="Y812" i="17"/>
  <c r="U780" i="17"/>
  <c r="V780" i="17" s="1"/>
  <c r="AB811" i="17"/>
  <c r="AA811" i="17"/>
  <c r="Z811" i="17"/>
  <c r="Y811" i="17"/>
  <c r="U779" i="17"/>
  <c r="V779" i="17" s="1"/>
  <c r="AB810" i="17"/>
  <c r="AA810" i="17"/>
  <c r="Z810" i="17"/>
  <c r="Y810" i="17"/>
  <c r="U778" i="17"/>
  <c r="V778" i="17" s="1"/>
  <c r="AB809" i="17"/>
  <c r="AA809" i="17"/>
  <c r="Z809" i="17"/>
  <c r="Y809" i="17"/>
  <c r="U777" i="17"/>
  <c r="V777" i="17" s="1"/>
  <c r="AB808" i="17"/>
  <c r="AA808" i="17"/>
  <c r="Z808" i="17"/>
  <c r="Y808" i="17"/>
  <c r="U776" i="17"/>
  <c r="V776" i="17" s="1"/>
  <c r="AB807" i="17"/>
  <c r="AA807" i="17"/>
  <c r="Z807" i="17"/>
  <c r="Y807" i="17"/>
  <c r="U775" i="17"/>
  <c r="V775" i="17" s="1"/>
  <c r="AB806" i="17"/>
  <c r="AA806" i="17"/>
  <c r="Z806" i="17"/>
  <c r="Y806" i="17"/>
  <c r="U774" i="17"/>
  <c r="V774" i="17" s="1"/>
  <c r="AB805" i="17"/>
  <c r="AA805" i="17"/>
  <c r="Z805" i="17"/>
  <c r="Y805" i="17"/>
  <c r="U773" i="17"/>
  <c r="V773" i="17" s="1"/>
  <c r="AB804" i="17"/>
  <c r="AA804" i="17"/>
  <c r="Z804" i="17"/>
  <c r="Y804" i="17"/>
  <c r="U772" i="17"/>
  <c r="V772" i="17" s="1"/>
  <c r="AB803" i="17"/>
  <c r="AA803" i="17"/>
  <c r="Z803" i="17"/>
  <c r="Y803" i="17"/>
  <c r="U771" i="17"/>
  <c r="V771" i="17" s="1"/>
  <c r="AB802" i="17"/>
  <c r="AA802" i="17"/>
  <c r="Z802" i="17"/>
  <c r="Y802" i="17"/>
  <c r="U770" i="17"/>
  <c r="V770" i="17" s="1"/>
  <c r="AB801" i="17"/>
  <c r="AA801" i="17"/>
  <c r="Z801" i="17"/>
  <c r="Y801" i="17"/>
  <c r="AB800" i="17"/>
  <c r="AA800" i="17"/>
  <c r="Z800" i="17"/>
  <c r="Y800" i="17"/>
  <c r="U769" i="17"/>
  <c r="V769" i="17" s="1"/>
  <c r="AB799" i="17"/>
  <c r="AA799" i="17"/>
  <c r="Z799" i="17"/>
  <c r="Y799" i="17"/>
  <c r="U768" i="17"/>
  <c r="V768" i="17" s="1"/>
  <c r="AB798" i="17"/>
  <c r="AA798" i="17"/>
  <c r="Z798" i="17"/>
  <c r="Y798" i="17"/>
  <c r="U767" i="17"/>
  <c r="V767" i="17" s="1"/>
  <c r="AB797" i="17"/>
  <c r="AA797" i="17"/>
  <c r="Z797" i="17"/>
  <c r="Y797" i="17"/>
  <c r="U766" i="17"/>
  <c r="V766" i="17" s="1"/>
  <c r="AB796" i="17"/>
  <c r="AA796" i="17"/>
  <c r="Z796" i="17"/>
  <c r="Y796" i="17"/>
  <c r="U765" i="17"/>
  <c r="V765" i="17" s="1"/>
  <c r="AB795" i="17"/>
  <c r="AA795" i="17"/>
  <c r="Z795" i="17"/>
  <c r="Y795" i="17"/>
  <c r="U764" i="17"/>
  <c r="V764" i="17" s="1"/>
  <c r="AB794" i="17"/>
  <c r="AA794" i="17"/>
  <c r="Z794" i="17"/>
  <c r="Y794" i="17"/>
  <c r="U763" i="17"/>
  <c r="V763" i="17" s="1"/>
  <c r="AB793" i="17"/>
  <c r="AA793" i="17"/>
  <c r="Z793" i="17"/>
  <c r="Y793" i="17"/>
  <c r="AB792" i="17"/>
  <c r="AA792" i="17"/>
  <c r="Z792" i="17"/>
  <c r="Y792" i="17"/>
  <c r="U762" i="17"/>
  <c r="V762" i="17" s="1"/>
  <c r="AB791" i="17"/>
  <c r="AA791" i="17"/>
  <c r="Z791" i="17"/>
  <c r="Y791" i="17"/>
  <c r="U761" i="17"/>
  <c r="V761" i="17" s="1"/>
  <c r="AB790" i="17"/>
  <c r="AA790" i="17"/>
  <c r="Z790" i="17"/>
  <c r="Y790" i="17"/>
  <c r="U760" i="17"/>
  <c r="V760" i="17" s="1"/>
  <c r="AB789" i="17"/>
  <c r="AA789" i="17"/>
  <c r="Z789" i="17"/>
  <c r="Y789" i="17"/>
  <c r="U759" i="17"/>
  <c r="V759" i="17" s="1"/>
  <c r="AB788" i="17"/>
  <c r="AA788" i="17"/>
  <c r="Z788" i="17"/>
  <c r="Y788" i="17"/>
  <c r="U758" i="17"/>
  <c r="V758" i="17" s="1"/>
  <c r="AB787" i="17"/>
  <c r="AA787" i="17"/>
  <c r="Z787" i="17"/>
  <c r="Y787" i="17"/>
  <c r="U757" i="17"/>
  <c r="V757" i="17" s="1"/>
  <c r="AB786" i="17"/>
  <c r="AA786" i="17"/>
  <c r="Z786" i="17"/>
  <c r="Y786" i="17"/>
  <c r="U756" i="17"/>
  <c r="V756" i="17" s="1"/>
  <c r="AB785" i="17"/>
  <c r="AA785" i="17"/>
  <c r="Z785" i="17"/>
  <c r="Y785" i="17"/>
  <c r="U755" i="17"/>
  <c r="V755" i="17" s="1"/>
  <c r="AB784" i="17"/>
  <c r="AA784" i="17"/>
  <c r="Z784" i="17"/>
  <c r="Y784" i="17"/>
  <c r="U754" i="17"/>
  <c r="V754" i="17" s="1"/>
  <c r="AB783" i="17"/>
  <c r="AA783" i="17"/>
  <c r="Z783" i="17"/>
  <c r="Y783" i="17"/>
  <c r="U753" i="17"/>
  <c r="V753" i="17" s="1"/>
  <c r="AB782" i="17"/>
  <c r="AA782" i="17"/>
  <c r="Z782" i="17"/>
  <c r="Y782" i="17"/>
  <c r="U752" i="17"/>
  <c r="V752" i="17" s="1"/>
  <c r="AB781" i="17"/>
  <c r="AA781" i="17"/>
  <c r="Z781" i="17"/>
  <c r="Y781" i="17"/>
  <c r="U751" i="17"/>
  <c r="V751" i="17" s="1"/>
  <c r="AB780" i="17"/>
  <c r="AA780" i="17"/>
  <c r="Z780" i="17"/>
  <c r="Y780" i="17"/>
  <c r="U750" i="17"/>
  <c r="V750" i="17" s="1"/>
  <c r="AB779" i="17"/>
  <c r="AA779" i="17"/>
  <c r="Z779" i="17"/>
  <c r="Y779" i="17"/>
  <c r="U749" i="17"/>
  <c r="V749" i="17" s="1"/>
  <c r="AB778" i="17"/>
  <c r="AA778" i="17"/>
  <c r="Z778" i="17"/>
  <c r="Y778" i="17"/>
  <c r="U748" i="17"/>
  <c r="V748" i="17" s="1"/>
  <c r="AB777" i="17"/>
  <c r="AA777" i="17"/>
  <c r="Z777" i="17"/>
  <c r="Y777" i="17"/>
  <c r="U747" i="17"/>
  <c r="V747" i="17" s="1"/>
  <c r="AB776" i="17"/>
  <c r="AA776" i="17"/>
  <c r="Z776" i="17"/>
  <c r="Y776" i="17"/>
  <c r="U746" i="17"/>
  <c r="V746" i="17" s="1"/>
  <c r="AB775" i="17"/>
  <c r="AA775" i="17"/>
  <c r="Z775" i="17"/>
  <c r="Y775" i="17"/>
  <c r="U745" i="17"/>
  <c r="V745" i="17" s="1"/>
  <c r="AB774" i="17"/>
  <c r="AA774" i="17"/>
  <c r="Z774" i="17"/>
  <c r="Y774" i="17"/>
  <c r="U744" i="17"/>
  <c r="V744" i="17" s="1"/>
  <c r="AB773" i="17"/>
  <c r="AA773" i="17"/>
  <c r="Z773" i="17"/>
  <c r="Y773" i="17"/>
  <c r="U743" i="17"/>
  <c r="V743" i="17" s="1"/>
  <c r="AB772" i="17"/>
  <c r="AA772" i="17"/>
  <c r="Z772" i="17"/>
  <c r="Y772" i="17"/>
  <c r="U742" i="17"/>
  <c r="V742" i="17" s="1"/>
  <c r="AB771" i="17"/>
  <c r="AA771" i="17"/>
  <c r="Z771" i="17"/>
  <c r="Y771" i="17"/>
  <c r="U741" i="17"/>
  <c r="V741" i="17" s="1"/>
  <c r="AB770" i="17"/>
  <c r="AA770" i="17"/>
  <c r="Z770" i="17"/>
  <c r="Y770" i="17"/>
  <c r="U740" i="17"/>
  <c r="V740" i="17" s="1"/>
  <c r="AB769" i="17"/>
  <c r="AA769" i="17"/>
  <c r="Z769" i="17"/>
  <c r="Y769" i="17"/>
  <c r="U739" i="17"/>
  <c r="V739" i="17" s="1"/>
  <c r="AB768" i="17"/>
  <c r="AA768" i="17"/>
  <c r="Z768" i="17"/>
  <c r="Y768" i="17"/>
  <c r="U738" i="17"/>
  <c r="V738" i="17" s="1"/>
  <c r="AB767" i="17"/>
  <c r="AA767" i="17"/>
  <c r="Z767" i="17"/>
  <c r="Y767" i="17"/>
  <c r="U737" i="17"/>
  <c r="V737" i="17" s="1"/>
  <c r="AB766" i="17"/>
  <c r="AA766" i="17"/>
  <c r="Z766" i="17"/>
  <c r="Y766" i="17"/>
  <c r="U736" i="17"/>
  <c r="V736" i="17" s="1"/>
  <c r="AB765" i="17"/>
  <c r="AA765" i="17"/>
  <c r="Z765" i="17"/>
  <c r="Y765" i="17"/>
  <c r="U735" i="17"/>
  <c r="V735" i="17" s="1"/>
  <c r="AB764" i="17"/>
  <c r="AA764" i="17"/>
  <c r="Z764" i="17"/>
  <c r="Y764" i="17"/>
  <c r="U734" i="17"/>
  <c r="V734" i="17" s="1"/>
  <c r="AB763" i="17"/>
  <c r="AA763" i="17"/>
  <c r="Z763" i="17"/>
  <c r="Y763" i="17"/>
  <c r="AB762" i="17"/>
  <c r="AA762" i="17"/>
  <c r="Z762" i="17"/>
  <c r="Y762" i="17"/>
  <c r="U733" i="17"/>
  <c r="V733" i="17" s="1"/>
  <c r="AB761" i="17"/>
  <c r="AA761" i="17"/>
  <c r="Z761" i="17"/>
  <c r="Y761" i="17"/>
  <c r="U732" i="17"/>
  <c r="V732" i="17" s="1"/>
  <c r="AB760" i="17"/>
  <c r="AA760" i="17"/>
  <c r="Z760" i="17"/>
  <c r="Y760" i="17"/>
  <c r="U731" i="17"/>
  <c r="V731" i="17" s="1"/>
  <c r="AB759" i="17"/>
  <c r="AA759" i="17"/>
  <c r="Z759" i="17"/>
  <c r="Y759" i="17"/>
  <c r="U730" i="17"/>
  <c r="V730" i="17" s="1"/>
  <c r="AB758" i="17"/>
  <c r="AA758" i="17"/>
  <c r="Z758" i="17"/>
  <c r="Y758" i="17"/>
  <c r="U729" i="17"/>
  <c r="V729" i="17" s="1"/>
  <c r="AB757" i="17"/>
  <c r="AA757" i="17"/>
  <c r="Z757" i="17"/>
  <c r="Y757" i="17"/>
  <c r="U728" i="17"/>
  <c r="V728" i="17" s="1"/>
  <c r="AB756" i="17"/>
  <c r="AA756" i="17"/>
  <c r="Z756" i="17"/>
  <c r="Y756" i="17"/>
  <c r="U727" i="17"/>
  <c r="V727" i="17" s="1"/>
  <c r="AB755" i="17"/>
  <c r="AA755" i="17"/>
  <c r="Z755" i="17"/>
  <c r="Y755" i="17"/>
  <c r="U726" i="17"/>
  <c r="V726" i="17" s="1"/>
  <c r="AB754" i="17"/>
  <c r="AA754" i="17"/>
  <c r="Z754" i="17"/>
  <c r="Y754" i="17"/>
  <c r="U725" i="17"/>
  <c r="V725" i="17" s="1"/>
  <c r="AB753" i="17"/>
  <c r="AA753" i="17"/>
  <c r="Z753" i="17"/>
  <c r="Y753" i="17"/>
  <c r="U724" i="17"/>
  <c r="V724" i="17" s="1"/>
  <c r="AB752" i="17"/>
  <c r="AA752" i="17"/>
  <c r="Z752" i="17"/>
  <c r="Y752" i="17"/>
  <c r="U723" i="17"/>
  <c r="V723" i="17" s="1"/>
  <c r="AB751" i="17"/>
  <c r="AA751" i="17"/>
  <c r="Z751" i="17"/>
  <c r="Y751" i="17"/>
  <c r="U722" i="17"/>
  <c r="V722" i="17" s="1"/>
  <c r="AB750" i="17"/>
  <c r="AA750" i="17"/>
  <c r="Z750" i="17"/>
  <c r="Y750" i="17"/>
  <c r="U721" i="17"/>
  <c r="V721" i="17" s="1"/>
  <c r="AB749" i="17"/>
  <c r="AA749" i="17"/>
  <c r="Z749" i="17"/>
  <c r="Y749" i="17"/>
  <c r="U720" i="17"/>
  <c r="V720" i="17" s="1"/>
  <c r="AB748" i="17"/>
  <c r="AA748" i="17"/>
  <c r="Z748" i="17"/>
  <c r="Y748" i="17"/>
  <c r="U719" i="17"/>
  <c r="V719" i="17" s="1"/>
  <c r="AB747" i="17"/>
  <c r="AA747" i="17"/>
  <c r="Z747" i="17"/>
  <c r="Y747" i="17"/>
  <c r="U718" i="17"/>
  <c r="V718" i="17" s="1"/>
  <c r="AB746" i="17"/>
  <c r="AA746" i="17"/>
  <c r="Z746" i="17"/>
  <c r="Y746" i="17"/>
  <c r="U717" i="17"/>
  <c r="V717" i="17" s="1"/>
  <c r="AB745" i="17"/>
  <c r="AA745" i="17"/>
  <c r="Z745" i="17"/>
  <c r="Y745" i="17"/>
  <c r="U716" i="17"/>
  <c r="V716" i="17" s="1"/>
  <c r="AB744" i="17"/>
  <c r="AA744" i="17"/>
  <c r="Z744" i="17"/>
  <c r="Y744" i="17"/>
  <c r="U715" i="17"/>
  <c r="V715" i="17" s="1"/>
  <c r="AB743" i="17"/>
  <c r="AA743" i="17"/>
  <c r="Z743" i="17"/>
  <c r="Y743" i="17"/>
  <c r="U714" i="17"/>
  <c r="V714" i="17" s="1"/>
  <c r="AB742" i="17"/>
  <c r="AA742" i="17"/>
  <c r="Z742" i="17"/>
  <c r="Y742" i="17"/>
  <c r="U713" i="17"/>
  <c r="V713" i="17" s="1"/>
  <c r="AB741" i="17"/>
  <c r="AA741" i="17"/>
  <c r="Z741" i="17"/>
  <c r="Y741" i="17"/>
  <c r="U712" i="17"/>
  <c r="V712" i="17" s="1"/>
  <c r="AB740" i="17"/>
  <c r="AA740" i="17"/>
  <c r="Z740" i="17"/>
  <c r="Y740" i="17"/>
  <c r="U711" i="17"/>
  <c r="V711" i="17" s="1"/>
  <c r="AB739" i="17"/>
  <c r="AA739" i="17"/>
  <c r="Z739" i="17"/>
  <c r="Y739" i="17"/>
  <c r="U710" i="17"/>
  <c r="V710" i="17" s="1"/>
  <c r="AB738" i="17"/>
  <c r="AA738" i="17"/>
  <c r="Z738" i="17"/>
  <c r="Y738" i="17"/>
  <c r="U709" i="17"/>
  <c r="V709" i="17" s="1"/>
  <c r="AB737" i="17"/>
  <c r="AA737" i="17"/>
  <c r="Z737" i="17"/>
  <c r="Y737" i="17"/>
  <c r="U708" i="17"/>
  <c r="V708" i="17" s="1"/>
  <c r="AB736" i="17"/>
  <c r="AA736" i="17"/>
  <c r="Z736" i="17"/>
  <c r="Y736" i="17"/>
  <c r="U707" i="17"/>
  <c r="V707" i="17" s="1"/>
  <c r="AB735" i="17"/>
  <c r="AA735" i="17"/>
  <c r="Z735" i="17"/>
  <c r="Y735" i="17"/>
  <c r="U706" i="17"/>
  <c r="V706" i="17" s="1"/>
  <c r="AB734" i="17"/>
  <c r="AA734" i="17"/>
  <c r="Z734" i="17"/>
  <c r="Y734" i="17"/>
  <c r="U705" i="17"/>
  <c r="V705" i="17" s="1"/>
  <c r="AB733" i="17"/>
  <c r="AA733" i="17"/>
  <c r="Z733" i="17"/>
  <c r="Y733" i="17"/>
  <c r="U704" i="17"/>
  <c r="V704" i="17" s="1"/>
  <c r="AB732" i="17"/>
  <c r="AA732" i="17"/>
  <c r="Z732" i="17"/>
  <c r="Y732" i="17"/>
  <c r="U703" i="17"/>
  <c r="V703" i="17" s="1"/>
  <c r="AB731" i="17"/>
  <c r="AA731" i="17"/>
  <c r="Z731" i="17"/>
  <c r="Y731" i="17"/>
  <c r="U702" i="17"/>
  <c r="V702" i="17" s="1"/>
  <c r="AB730" i="17"/>
  <c r="AA730" i="17"/>
  <c r="Z730" i="17"/>
  <c r="Y730" i="17"/>
  <c r="U701" i="17"/>
  <c r="V701" i="17" s="1"/>
  <c r="AB729" i="17"/>
  <c r="AA729" i="17"/>
  <c r="Z729" i="17"/>
  <c r="Y729" i="17"/>
  <c r="U700" i="17"/>
  <c r="V700" i="17" s="1"/>
  <c r="AB728" i="17"/>
  <c r="AA728" i="17"/>
  <c r="Z728" i="17"/>
  <c r="Y728" i="17"/>
  <c r="U699" i="17"/>
  <c r="V699" i="17" s="1"/>
  <c r="AB727" i="17"/>
  <c r="AA727" i="17"/>
  <c r="Z727" i="17"/>
  <c r="Y727" i="17"/>
  <c r="U698" i="17"/>
  <c r="V698" i="17" s="1"/>
  <c r="AB726" i="17"/>
  <c r="AA726" i="17"/>
  <c r="Z726" i="17"/>
  <c r="Y726" i="17"/>
  <c r="U697" i="17"/>
  <c r="V697" i="17" s="1"/>
  <c r="AB725" i="17"/>
  <c r="AA725" i="17"/>
  <c r="Z725" i="17"/>
  <c r="Y725" i="17"/>
  <c r="U696" i="17"/>
  <c r="V696" i="17" s="1"/>
  <c r="AB724" i="17"/>
  <c r="AA724" i="17"/>
  <c r="Z724" i="17"/>
  <c r="Y724" i="17"/>
  <c r="U695" i="17"/>
  <c r="V695" i="17" s="1"/>
  <c r="AB723" i="17"/>
  <c r="AA723" i="17"/>
  <c r="Z723" i="17"/>
  <c r="Y723" i="17"/>
  <c r="U694" i="17"/>
  <c r="V694" i="17" s="1"/>
  <c r="AB722" i="17"/>
  <c r="AA722" i="17"/>
  <c r="Z722" i="17"/>
  <c r="Y722" i="17"/>
  <c r="U693" i="17"/>
  <c r="V693" i="17" s="1"/>
  <c r="AB721" i="17"/>
  <c r="AA721" i="17"/>
  <c r="Z721" i="17"/>
  <c r="Y721" i="17"/>
  <c r="U692" i="17"/>
  <c r="V692" i="17" s="1"/>
  <c r="AB720" i="17"/>
  <c r="AA720" i="17"/>
  <c r="Z720" i="17"/>
  <c r="Y720" i="17"/>
  <c r="AB719" i="17"/>
  <c r="AA719" i="17"/>
  <c r="Z719" i="17"/>
  <c r="Y719" i="17"/>
  <c r="U691" i="17"/>
  <c r="V691" i="17" s="1"/>
  <c r="AB718" i="17"/>
  <c r="AA718" i="17"/>
  <c r="Z718" i="17"/>
  <c r="Y718" i="17"/>
  <c r="U690" i="17"/>
  <c r="V690" i="17" s="1"/>
  <c r="AB717" i="17"/>
  <c r="AA717" i="17"/>
  <c r="Z717" i="17"/>
  <c r="Y717" i="17"/>
  <c r="U689" i="17"/>
  <c r="V689" i="17" s="1"/>
  <c r="AB716" i="17"/>
  <c r="AA716" i="17"/>
  <c r="Z716" i="17"/>
  <c r="Y716" i="17"/>
  <c r="U688" i="17"/>
  <c r="V688" i="17" s="1"/>
  <c r="AB715" i="17"/>
  <c r="AA715" i="17"/>
  <c r="Z715" i="17"/>
  <c r="Y715" i="17"/>
  <c r="U687" i="17"/>
  <c r="V687" i="17" s="1"/>
  <c r="AB714" i="17"/>
  <c r="AA714" i="17"/>
  <c r="Z714" i="17"/>
  <c r="Y714" i="17"/>
  <c r="U686" i="17"/>
  <c r="V686" i="17" s="1"/>
  <c r="AB713" i="17"/>
  <c r="AA713" i="17"/>
  <c r="Z713" i="17"/>
  <c r="Y713" i="17"/>
  <c r="U685" i="17"/>
  <c r="V685" i="17" s="1"/>
  <c r="AB712" i="17"/>
  <c r="AA712" i="17"/>
  <c r="Z712" i="17"/>
  <c r="Y712" i="17"/>
  <c r="U684" i="17"/>
  <c r="V684" i="17" s="1"/>
  <c r="AB711" i="17"/>
  <c r="AA711" i="17"/>
  <c r="Z711" i="17"/>
  <c r="Y711" i="17"/>
  <c r="U683" i="17"/>
  <c r="V683" i="17" s="1"/>
  <c r="AB710" i="17"/>
  <c r="AA710" i="17"/>
  <c r="Z710" i="17"/>
  <c r="Y710" i="17"/>
  <c r="U682" i="17"/>
  <c r="V682" i="17" s="1"/>
  <c r="AB709" i="17"/>
  <c r="AA709" i="17"/>
  <c r="Z709" i="17"/>
  <c r="Y709" i="17"/>
  <c r="U681" i="17"/>
  <c r="V681" i="17" s="1"/>
  <c r="AB708" i="17"/>
  <c r="AA708" i="17"/>
  <c r="Z708" i="17"/>
  <c r="Y708" i="17"/>
  <c r="U680" i="17"/>
  <c r="V680" i="17" s="1"/>
  <c r="AB707" i="17"/>
  <c r="AA707" i="17"/>
  <c r="Z707" i="17"/>
  <c r="Y707" i="17"/>
  <c r="U679" i="17"/>
  <c r="V679" i="17" s="1"/>
  <c r="AB706" i="17"/>
  <c r="AA706" i="17"/>
  <c r="Z706" i="17"/>
  <c r="Y706" i="17"/>
  <c r="U678" i="17"/>
  <c r="V678" i="17" s="1"/>
  <c r="AB705" i="17"/>
  <c r="AA705" i="17"/>
  <c r="Z705" i="17"/>
  <c r="Y705" i="17"/>
  <c r="U677" i="17"/>
  <c r="V677" i="17" s="1"/>
  <c r="AB704" i="17"/>
  <c r="AA704" i="17"/>
  <c r="Z704" i="17"/>
  <c r="Y704" i="17"/>
  <c r="U676" i="17"/>
  <c r="V676" i="17" s="1"/>
  <c r="AB703" i="17"/>
  <c r="AA703" i="17"/>
  <c r="Z703" i="17"/>
  <c r="Y703" i="17"/>
  <c r="U675" i="17"/>
  <c r="V675" i="17" s="1"/>
  <c r="AB702" i="17"/>
  <c r="AA702" i="17"/>
  <c r="Z702" i="17"/>
  <c r="Y702" i="17"/>
  <c r="U674" i="17"/>
  <c r="V674" i="17" s="1"/>
  <c r="AB701" i="17"/>
  <c r="AA701" i="17"/>
  <c r="Z701" i="17"/>
  <c r="Y701" i="17"/>
  <c r="U673" i="17"/>
  <c r="V673" i="17" s="1"/>
  <c r="AB700" i="17"/>
  <c r="AA700" i="17"/>
  <c r="Z700" i="17"/>
  <c r="Y700" i="17"/>
  <c r="U672" i="17"/>
  <c r="V672" i="17" s="1"/>
  <c r="AB699" i="17"/>
  <c r="AA699" i="17"/>
  <c r="Z699" i="17"/>
  <c r="Y699" i="17"/>
  <c r="U671" i="17"/>
  <c r="V671" i="17" s="1"/>
  <c r="AB698" i="17"/>
  <c r="AA698" i="17"/>
  <c r="Z698" i="17"/>
  <c r="Y698" i="17"/>
  <c r="U670" i="17"/>
  <c r="V670" i="17" s="1"/>
  <c r="AB697" i="17"/>
  <c r="AA697" i="17"/>
  <c r="Z697" i="17"/>
  <c r="Y697" i="17"/>
  <c r="U669" i="17"/>
  <c r="V669" i="17" s="1"/>
  <c r="AB696" i="17"/>
  <c r="AA696" i="17"/>
  <c r="Z696" i="17"/>
  <c r="Y696" i="17"/>
  <c r="U668" i="17"/>
  <c r="V668" i="17" s="1"/>
  <c r="AB695" i="17"/>
  <c r="AA695" i="17"/>
  <c r="Z695" i="17"/>
  <c r="Y695" i="17"/>
  <c r="U667" i="17"/>
  <c r="V667" i="17" s="1"/>
  <c r="AB694" i="17"/>
  <c r="AA694" i="17"/>
  <c r="Z694" i="17"/>
  <c r="Y694" i="17"/>
  <c r="U666" i="17"/>
  <c r="V666" i="17" s="1"/>
  <c r="AB693" i="17"/>
  <c r="AA693" i="17"/>
  <c r="Z693" i="17"/>
  <c r="Y693" i="17"/>
  <c r="U665" i="17"/>
  <c r="V665" i="17" s="1"/>
  <c r="AB692" i="17"/>
  <c r="AA692" i="17"/>
  <c r="Z692" i="17"/>
  <c r="Y692" i="17"/>
  <c r="U664" i="17"/>
  <c r="V664" i="17" s="1"/>
  <c r="AB691" i="17"/>
  <c r="AA691" i="17"/>
  <c r="Z691" i="17"/>
  <c r="Y691" i="17"/>
  <c r="AB690" i="17"/>
  <c r="AA690" i="17"/>
  <c r="Z690" i="17"/>
  <c r="Y690" i="17"/>
  <c r="U663" i="17"/>
  <c r="V663" i="17" s="1"/>
  <c r="AB689" i="17"/>
  <c r="AA689" i="17"/>
  <c r="Z689" i="17"/>
  <c r="Y689" i="17"/>
  <c r="U662" i="17"/>
  <c r="V662" i="17" s="1"/>
  <c r="AB688" i="17"/>
  <c r="AA688" i="17"/>
  <c r="Z688" i="17"/>
  <c r="Y688" i="17"/>
  <c r="U661" i="17"/>
  <c r="V661" i="17" s="1"/>
  <c r="AB687" i="17"/>
  <c r="AA687" i="17"/>
  <c r="Z687" i="17"/>
  <c r="Y687" i="17"/>
  <c r="U660" i="17"/>
  <c r="V660" i="17" s="1"/>
  <c r="AB686" i="17"/>
  <c r="AA686" i="17"/>
  <c r="Z686" i="17"/>
  <c r="Y686" i="17"/>
  <c r="U659" i="17"/>
  <c r="V659" i="17" s="1"/>
  <c r="AB685" i="17"/>
  <c r="AA685" i="17"/>
  <c r="Z685" i="17"/>
  <c r="Y685" i="17"/>
  <c r="U658" i="17"/>
  <c r="V658" i="17" s="1"/>
  <c r="AB684" i="17"/>
  <c r="AA684" i="17"/>
  <c r="Z684" i="17"/>
  <c r="Y684" i="17"/>
  <c r="U657" i="17"/>
  <c r="V657" i="17" s="1"/>
  <c r="AB683" i="17"/>
  <c r="AA683" i="17"/>
  <c r="Z683" i="17"/>
  <c r="Y683" i="17"/>
  <c r="U656" i="17"/>
  <c r="V656" i="17" s="1"/>
  <c r="AB682" i="17"/>
  <c r="AA682" i="17"/>
  <c r="Z682" i="17"/>
  <c r="Y682" i="17"/>
  <c r="U655" i="17"/>
  <c r="V655" i="17" s="1"/>
  <c r="AB681" i="17"/>
  <c r="AA681" i="17"/>
  <c r="Z681" i="17"/>
  <c r="Y681" i="17"/>
  <c r="U654" i="17"/>
  <c r="V654" i="17" s="1"/>
  <c r="AB680" i="17"/>
  <c r="AA680" i="17"/>
  <c r="Z680" i="17"/>
  <c r="Y680" i="17"/>
  <c r="U653" i="17"/>
  <c r="V653" i="17" s="1"/>
  <c r="AB679" i="17"/>
  <c r="AA679" i="17"/>
  <c r="Z679" i="17"/>
  <c r="Y679" i="17"/>
  <c r="U652" i="17"/>
  <c r="V652" i="17" s="1"/>
  <c r="AB678" i="17"/>
  <c r="AA678" i="17"/>
  <c r="Z678" i="17"/>
  <c r="Y678" i="17"/>
  <c r="U651" i="17"/>
  <c r="V651" i="17" s="1"/>
  <c r="AB677" i="17"/>
  <c r="AA677" i="17"/>
  <c r="Z677" i="17"/>
  <c r="Y677" i="17"/>
  <c r="U650" i="17"/>
  <c r="V650" i="17" s="1"/>
  <c r="AB676" i="17"/>
  <c r="AA676" i="17"/>
  <c r="Z676" i="17"/>
  <c r="Y676" i="17"/>
  <c r="U649" i="17"/>
  <c r="V649" i="17" s="1"/>
  <c r="AB675" i="17"/>
  <c r="AA675" i="17"/>
  <c r="Z675" i="17"/>
  <c r="Y675" i="17"/>
  <c r="U648" i="17"/>
  <c r="V648" i="17" s="1"/>
  <c r="AB674" i="17"/>
  <c r="AA674" i="17"/>
  <c r="Z674" i="17"/>
  <c r="Y674" i="17"/>
  <c r="U647" i="17"/>
  <c r="V647" i="17" s="1"/>
  <c r="AB673" i="17"/>
  <c r="AA673" i="17"/>
  <c r="Z673" i="17"/>
  <c r="Y673" i="17"/>
  <c r="U646" i="17"/>
  <c r="V646" i="17" s="1"/>
  <c r="AB672" i="17"/>
  <c r="AA672" i="17"/>
  <c r="Z672" i="17"/>
  <c r="Y672" i="17"/>
  <c r="U645" i="17"/>
  <c r="V645" i="17" s="1"/>
  <c r="AB671" i="17"/>
  <c r="AA671" i="17"/>
  <c r="Z671" i="17"/>
  <c r="Y671" i="17"/>
  <c r="U644" i="17"/>
  <c r="V644" i="17" s="1"/>
  <c r="AB670" i="17"/>
  <c r="AA670" i="17"/>
  <c r="Z670" i="17"/>
  <c r="Y670" i="17"/>
  <c r="U643" i="17"/>
  <c r="V643" i="17" s="1"/>
  <c r="AB669" i="17"/>
  <c r="AA669" i="17"/>
  <c r="Z669" i="17"/>
  <c r="Y669" i="17"/>
  <c r="U642" i="17"/>
  <c r="V642" i="17" s="1"/>
  <c r="AB668" i="17"/>
  <c r="AA668" i="17"/>
  <c r="Z668" i="17"/>
  <c r="Y668" i="17"/>
  <c r="U641" i="17"/>
  <c r="V641" i="17" s="1"/>
  <c r="AB667" i="17"/>
  <c r="AA667" i="17"/>
  <c r="Z667" i="17"/>
  <c r="Y667" i="17"/>
  <c r="U640" i="17"/>
  <c r="V640" i="17" s="1"/>
  <c r="AB666" i="17"/>
  <c r="AA666" i="17"/>
  <c r="Z666" i="17"/>
  <c r="Y666" i="17"/>
  <c r="U639" i="17"/>
  <c r="V639" i="17" s="1"/>
  <c r="AB665" i="17"/>
  <c r="AA665" i="17"/>
  <c r="Z665" i="17"/>
  <c r="Y665" i="17"/>
  <c r="U638" i="17"/>
  <c r="V638" i="17" s="1"/>
  <c r="AB664" i="17"/>
  <c r="AA664" i="17"/>
  <c r="Z664" i="17"/>
  <c r="Y664" i="17"/>
  <c r="U637" i="17"/>
  <c r="V637" i="17" s="1"/>
  <c r="AB663" i="17"/>
  <c r="AA663" i="17"/>
  <c r="Z663" i="17"/>
  <c r="Y663" i="17"/>
  <c r="U636" i="17"/>
  <c r="V636" i="17" s="1"/>
  <c r="AB662" i="17"/>
  <c r="AA662" i="17"/>
  <c r="Z662" i="17"/>
  <c r="Y662" i="17"/>
  <c r="U635" i="17"/>
  <c r="V635" i="17" s="1"/>
  <c r="AB661" i="17"/>
  <c r="AA661" i="17"/>
  <c r="Z661" i="17"/>
  <c r="Y661" i="17"/>
  <c r="U634" i="17"/>
  <c r="V634" i="17" s="1"/>
  <c r="AB660" i="17"/>
  <c r="AA660" i="17"/>
  <c r="Z660" i="17"/>
  <c r="Y660" i="17"/>
  <c r="U633" i="17"/>
  <c r="V633" i="17" s="1"/>
  <c r="AB659" i="17"/>
  <c r="AA659" i="17"/>
  <c r="Z659" i="17"/>
  <c r="Y659" i="17"/>
  <c r="U632" i="17"/>
  <c r="V632" i="17" s="1"/>
  <c r="AB658" i="17"/>
  <c r="AA658" i="17"/>
  <c r="Z658" i="17"/>
  <c r="Y658" i="17"/>
  <c r="U631" i="17"/>
  <c r="V631" i="17" s="1"/>
  <c r="AB657" i="17"/>
  <c r="AA657" i="17"/>
  <c r="Z657" i="17"/>
  <c r="Y657" i="17"/>
  <c r="U630" i="17"/>
  <c r="V630" i="17" s="1"/>
  <c r="AB656" i="17"/>
  <c r="AA656" i="17"/>
  <c r="Z656" i="17"/>
  <c r="Y656" i="17"/>
  <c r="U629" i="17"/>
  <c r="V629" i="17" s="1"/>
  <c r="AB655" i="17"/>
  <c r="AA655" i="17"/>
  <c r="Z655" i="17"/>
  <c r="Y655" i="17"/>
  <c r="U628" i="17"/>
  <c r="V628" i="17" s="1"/>
  <c r="AB654" i="17"/>
  <c r="AA654" i="17"/>
  <c r="Z654" i="17"/>
  <c r="Y654" i="17"/>
  <c r="U627" i="17"/>
  <c r="V627" i="17" s="1"/>
  <c r="AB653" i="17"/>
  <c r="AA653" i="17"/>
  <c r="Z653" i="17"/>
  <c r="Y653" i="17"/>
  <c r="U626" i="17"/>
  <c r="V626" i="17" s="1"/>
  <c r="AB652" i="17"/>
  <c r="AA652" i="17"/>
  <c r="Z652" i="17"/>
  <c r="Y652" i="17"/>
  <c r="U625" i="17"/>
  <c r="V625" i="17" s="1"/>
  <c r="AB651" i="17"/>
  <c r="AA651" i="17"/>
  <c r="Z651" i="17"/>
  <c r="Y651" i="17"/>
  <c r="U624" i="17"/>
  <c r="V624" i="17" s="1"/>
  <c r="AB650" i="17"/>
  <c r="AA650" i="17"/>
  <c r="Z650" i="17"/>
  <c r="Y650" i="17"/>
  <c r="U623" i="17"/>
  <c r="V623" i="17" s="1"/>
  <c r="AB649" i="17"/>
  <c r="AA649" i="17"/>
  <c r="Z649" i="17"/>
  <c r="Y649" i="17"/>
  <c r="U622" i="17"/>
  <c r="V622" i="17" s="1"/>
  <c r="AB648" i="17"/>
  <c r="AA648" i="17"/>
  <c r="Z648" i="17"/>
  <c r="Y648" i="17"/>
  <c r="U621" i="17"/>
  <c r="V621" i="17" s="1"/>
  <c r="AB647" i="17"/>
  <c r="AA647" i="17"/>
  <c r="Z647" i="17"/>
  <c r="Y647" i="17"/>
  <c r="U620" i="17"/>
  <c r="V620" i="17" s="1"/>
  <c r="AB646" i="17"/>
  <c r="AA646" i="17"/>
  <c r="Z646" i="17"/>
  <c r="Y646" i="17"/>
  <c r="U619" i="17"/>
  <c r="V619" i="17" s="1"/>
  <c r="AB645" i="17"/>
  <c r="AA645" i="17"/>
  <c r="Z645" i="17"/>
  <c r="Y645" i="17"/>
  <c r="U618" i="17"/>
  <c r="V618" i="17" s="1"/>
  <c r="AB644" i="17"/>
  <c r="AA644" i="17"/>
  <c r="Z644" i="17"/>
  <c r="Y644" i="17"/>
  <c r="U617" i="17"/>
  <c r="V617" i="17" s="1"/>
  <c r="AB643" i="17"/>
  <c r="AA643" i="17"/>
  <c r="Z643" i="17"/>
  <c r="Y643" i="17"/>
  <c r="U616" i="17"/>
  <c r="V616" i="17" s="1"/>
  <c r="AB642" i="17"/>
  <c r="AA642" i="17"/>
  <c r="Z642" i="17"/>
  <c r="Y642" i="17"/>
  <c r="U615" i="17"/>
  <c r="V615" i="17" s="1"/>
  <c r="AB641" i="17"/>
  <c r="AA641" i="17"/>
  <c r="Z641" i="17"/>
  <c r="Y641" i="17"/>
  <c r="U614" i="17"/>
  <c r="V614" i="17" s="1"/>
  <c r="AB640" i="17"/>
  <c r="AA640" i="17"/>
  <c r="Z640" i="17"/>
  <c r="Y640" i="17"/>
  <c r="U613" i="17"/>
  <c r="V613" i="17" s="1"/>
  <c r="AB639" i="17"/>
  <c r="AA639" i="17"/>
  <c r="Z639" i="17"/>
  <c r="Y639" i="17"/>
  <c r="U612" i="17"/>
  <c r="V612" i="17" s="1"/>
  <c r="AB638" i="17"/>
  <c r="AA638" i="17"/>
  <c r="Z638" i="17"/>
  <c r="Y638" i="17"/>
  <c r="U611" i="17"/>
  <c r="V611" i="17" s="1"/>
  <c r="AB637" i="17"/>
  <c r="AA637" i="17"/>
  <c r="Z637" i="17"/>
  <c r="Y637" i="17"/>
  <c r="U610" i="17"/>
  <c r="V610" i="17" s="1"/>
  <c r="AB636" i="17"/>
  <c r="AA636" i="17"/>
  <c r="Z636" i="17"/>
  <c r="Y636" i="17"/>
  <c r="U609" i="17"/>
  <c r="V609" i="17" s="1"/>
  <c r="AB635" i="17"/>
  <c r="AA635" i="17"/>
  <c r="Z635" i="17"/>
  <c r="Y635" i="17"/>
  <c r="AB634" i="17"/>
  <c r="AA634" i="17"/>
  <c r="Z634" i="17"/>
  <c r="Y634" i="17"/>
  <c r="U608" i="17"/>
  <c r="V608" i="17" s="1"/>
  <c r="AB633" i="17"/>
  <c r="AA633" i="17"/>
  <c r="Z633" i="17"/>
  <c r="Y633" i="17"/>
  <c r="U607" i="17"/>
  <c r="V607" i="17" s="1"/>
  <c r="AB632" i="17"/>
  <c r="AA632" i="17"/>
  <c r="Z632" i="17"/>
  <c r="Y632" i="17"/>
  <c r="U606" i="17"/>
  <c r="V606" i="17" s="1"/>
  <c r="AB631" i="17"/>
  <c r="AA631" i="17"/>
  <c r="Z631" i="17"/>
  <c r="Y631" i="17"/>
  <c r="U605" i="17"/>
  <c r="V605" i="17" s="1"/>
  <c r="AB630" i="17"/>
  <c r="AA630" i="17"/>
  <c r="Z630" i="17"/>
  <c r="Y630" i="17"/>
  <c r="U604" i="17"/>
  <c r="V604" i="17" s="1"/>
  <c r="AB629" i="17"/>
  <c r="AA629" i="17"/>
  <c r="Z629" i="17"/>
  <c r="Y629" i="17"/>
  <c r="U603" i="17"/>
  <c r="V603" i="17" s="1"/>
  <c r="AB628" i="17"/>
  <c r="AA628" i="17"/>
  <c r="Z628" i="17"/>
  <c r="Y628" i="17"/>
  <c r="U602" i="17"/>
  <c r="V602" i="17" s="1"/>
  <c r="AB627" i="17"/>
  <c r="AA627" i="17"/>
  <c r="Z627" i="17"/>
  <c r="Y627" i="17"/>
  <c r="U601" i="17"/>
  <c r="V601" i="17" s="1"/>
  <c r="AB626" i="17"/>
  <c r="AA626" i="17"/>
  <c r="Z626" i="17"/>
  <c r="Y626" i="17"/>
  <c r="U600" i="17"/>
  <c r="V600" i="17" s="1"/>
  <c r="AB625" i="17"/>
  <c r="AA625" i="17"/>
  <c r="Z625" i="17"/>
  <c r="Y625" i="17"/>
  <c r="U599" i="17"/>
  <c r="V599" i="17" s="1"/>
  <c r="AB624" i="17"/>
  <c r="AA624" i="17"/>
  <c r="Z624" i="17"/>
  <c r="Y624" i="17"/>
  <c r="U598" i="17"/>
  <c r="V598" i="17" s="1"/>
  <c r="AB623" i="17"/>
  <c r="AA623" i="17"/>
  <c r="Z623" i="17"/>
  <c r="Y623" i="17"/>
  <c r="U597" i="17"/>
  <c r="V597" i="17" s="1"/>
  <c r="AB622" i="17"/>
  <c r="AA622" i="17"/>
  <c r="Z622" i="17"/>
  <c r="Y622" i="17"/>
  <c r="U596" i="17"/>
  <c r="V596" i="17" s="1"/>
  <c r="AB621" i="17"/>
  <c r="AA621" i="17"/>
  <c r="Z621" i="17"/>
  <c r="Y621" i="17"/>
  <c r="U595" i="17"/>
  <c r="V595" i="17" s="1"/>
  <c r="AB620" i="17"/>
  <c r="AA620" i="17"/>
  <c r="Z620" i="17"/>
  <c r="Y620" i="17"/>
  <c r="U594" i="17"/>
  <c r="V594" i="17" s="1"/>
  <c r="AB619" i="17"/>
  <c r="AA619" i="17"/>
  <c r="Z619" i="17"/>
  <c r="Y619" i="17"/>
  <c r="U593" i="17"/>
  <c r="V593" i="17" s="1"/>
  <c r="AB618" i="17"/>
  <c r="AA618" i="17"/>
  <c r="Z618" i="17"/>
  <c r="Y618" i="17"/>
  <c r="U592" i="17"/>
  <c r="V592" i="17" s="1"/>
  <c r="AB617" i="17"/>
  <c r="AA617" i="17"/>
  <c r="Z617" i="17"/>
  <c r="Y617" i="17"/>
  <c r="U591" i="17"/>
  <c r="V591" i="17" s="1"/>
  <c r="AB616" i="17"/>
  <c r="AA616" i="17"/>
  <c r="Z616" i="17"/>
  <c r="Y616" i="17"/>
  <c r="U590" i="17"/>
  <c r="V590" i="17" s="1"/>
  <c r="AB615" i="17"/>
  <c r="AA615" i="17"/>
  <c r="Z615" i="17"/>
  <c r="Y615" i="17"/>
  <c r="U589" i="17"/>
  <c r="V589" i="17" s="1"/>
  <c r="AB614" i="17"/>
  <c r="AA614" i="17"/>
  <c r="Z614" i="17"/>
  <c r="Y614" i="17"/>
  <c r="AB613" i="17"/>
  <c r="AA613" i="17"/>
  <c r="Z613" i="17"/>
  <c r="Y613" i="17"/>
  <c r="U588" i="17"/>
  <c r="V588" i="17" s="1"/>
  <c r="AB612" i="17"/>
  <c r="AA612" i="17"/>
  <c r="Z612" i="17"/>
  <c r="Y612" i="17"/>
  <c r="U587" i="17"/>
  <c r="V587" i="17" s="1"/>
  <c r="AB611" i="17"/>
  <c r="AA611" i="17"/>
  <c r="Z611" i="17"/>
  <c r="Y611" i="17"/>
  <c r="U586" i="17"/>
  <c r="V586" i="17" s="1"/>
  <c r="AB610" i="17"/>
  <c r="AA610" i="17"/>
  <c r="Z610" i="17"/>
  <c r="Y610" i="17"/>
  <c r="U585" i="17"/>
  <c r="V585" i="17" s="1"/>
  <c r="AB609" i="17"/>
  <c r="AA609" i="17"/>
  <c r="Z609" i="17"/>
  <c r="Y609" i="17"/>
  <c r="U584" i="17"/>
  <c r="V584" i="17" s="1"/>
  <c r="AB608" i="17"/>
  <c r="AA608" i="17"/>
  <c r="Z608" i="17"/>
  <c r="Y608" i="17"/>
  <c r="U583" i="17"/>
  <c r="V583" i="17" s="1"/>
  <c r="AB607" i="17"/>
  <c r="AA607" i="17"/>
  <c r="Z607" i="17"/>
  <c r="Y607" i="17"/>
  <c r="U582" i="17"/>
  <c r="V582" i="17" s="1"/>
  <c r="AB606" i="17"/>
  <c r="AA606" i="17"/>
  <c r="Z606" i="17"/>
  <c r="Y606" i="17"/>
  <c r="U581" i="17"/>
  <c r="V581" i="17" s="1"/>
  <c r="AB605" i="17"/>
  <c r="AA605" i="17"/>
  <c r="Z605" i="17"/>
  <c r="Y605" i="17"/>
  <c r="U580" i="17"/>
  <c r="V580" i="17" s="1"/>
  <c r="AB604" i="17"/>
  <c r="AA604" i="17"/>
  <c r="Z604" i="17"/>
  <c r="Y604" i="17"/>
  <c r="U579" i="17"/>
  <c r="V579" i="17" s="1"/>
  <c r="AB603" i="17"/>
  <c r="AA603" i="17"/>
  <c r="Z603" i="17"/>
  <c r="Y603" i="17"/>
  <c r="U578" i="17"/>
  <c r="V578" i="17" s="1"/>
  <c r="AB602" i="17"/>
  <c r="AA602" i="17"/>
  <c r="Z602" i="17"/>
  <c r="Y602" i="17"/>
  <c r="U577" i="17"/>
  <c r="V577" i="17" s="1"/>
  <c r="AB601" i="17"/>
  <c r="AA601" i="17"/>
  <c r="Z601" i="17"/>
  <c r="Y601" i="17"/>
  <c r="U576" i="17"/>
  <c r="V576" i="17" s="1"/>
  <c r="AB600" i="17"/>
  <c r="AA600" i="17"/>
  <c r="Z600" i="17"/>
  <c r="Y600" i="17"/>
  <c r="U575" i="17"/>
  <c r="V575" i="17" s="1"/>
  <c r="AB599" i="17"/>
  <c r="AA599" i="17"/>
  <c r="Z599" i="17"/>
  <c r="Y599" i="17"/>
  <c r="AB598" i="17"/>
  <c r="AA598" i="17"/>
  <c r="Z598" i="17"/>
  <c r="Y598" i="17"/>
  <c r="U574" i="17"/>
  <c r="V574" i="17" s="1"/>
  <c r="AB597" i="17"/>
  <c r="AA597" i="17"/>
  <c r="Z597" i="17"/>
  <c r="Y597" i="17"/>
  <c r="U573" i="17"/>
  <c r="V573" i="17" s="1"/>
  <c r="AB596" i="17"/>
  <c r="AA596" i="17"/>
  <c r="Z596" i="17"/>
  <c r="Y596" i="17"/>
  <c r="U572" i="17"/>
  <c r="V572" i="17" s="1"/>
  <c r="AB595" i="17"/>
  <c r="AA595" i="17"/>
  <c r="Z595" i="17"/>
  <c r="Y595" i="17"/>
  <c r="U571" i="17"/>
  <c r="V571" i="17" s="1"/>
  <c r="AB594" i="17"/>
  <c r="AA594" i="17"/>
  <c r="Z594" i="17"/>
  <c r="Y594" i="17"/>
  <c r="U570" i="17"/>
  <c r="V570" i="17" s="1"/>
  <c r="AB593" i="17"/>
  <c r="AA593" i="17"/>
  <c r="Z593" i="17"/>
  <c r="Y593" i="17"/>
  <c r="U569" i="17"/>
  <c r="V569" i="17" s="1"/>
  <c r="AB592" i="17"/>
  <c r="AA592" i="17"/>
  <c r="Z592" i="17"/>
  <c r="Y592" i="17"/>
  <c r="U568" i="17"/>
  <c r="V568" i="17" s="1"/>
  <c r="AB591" i="17"/>
  <c r="AA591" i="17"/>
  <c r="Z591" i="17"/>
  <c r="Y591" i="17"/>
  <c r="U567" i="17"/>
  <c r="V567" i="17" s="1"/>
  <c r="AB590" i="17"/>
  <c r="AA590" i="17"/>
  <c r="Z590" i="17"/>
  <c r="Y590" i="17"/>
  <c r="U566" i="17"/>
  <c r="V566" i="17" s="1"/>
  <c r="AB589" i="17"/>
  <c r="AA589" i="17"/>
  <c r="Z589" i="17"/>
  <c r="Y589" i="17"/>
  <c r="AB588" i="17"/>
  <c r="AA588" i="17"/>
  <c r="Z588" i="17"/>
  <c r="Y588" i="17"/>
  <c r="U565" i="17"/>
  <c r="V565" i="17" s="1"/>
  <c r="AB587" i="17"/>
  <c r="AA587" i="17"/>
  <c r="Z587" i="17"/>
  <c r="Y587" i="17"/>
  <c r="U564" i="17"/>
  <c r="V564" i="17" s="1"/>
  <c r="AB586" i="17"/>
  <c r="AA586" i="17"/>
  <c r="Z586" i="17"/>
  <c r="Y586" i="17"/>
  <c r="U563" i="17"/>
  <c r="V563" i="17" s="1"/>
  <c r="AB585" i="17"/>
  <c r="AA585" i="17"/>
  <c r="Z585" i="17"/>
  <c r="Y585" i="17"/>
  <c r="U562" i="17"/>
  <c r="V562" i="17" s="1"/>
  <c r="AB584" i="17"/>
  <c r="AA584" i="17"/>
  <c r="Z584" i="17"/>
  <c r="Y584" i="17"/>
  <c r="U561" i="17"/>
  <c r="V561" i="17" s="1"/>
  <c r="AB583" i="17"/>
  <c r="AA583" i="17"/>
  <c r="Z583" i="17"/>
  <c r="Y583" i="17"/>
  <c r="U560" i="17"/>
  <c r="V560" i="17" s="1"/>
  <c r="AB582" i="17"/>
  <c r="AA582" i="17"/>
  <c r="Z582" i="17"/>
  <c r="Y582" i="17"/>
  <c r="U559" i="17"/>
  <c r="V559" i="17" s="1"/>
  <c r="AB581" i="17"/>
  <c r="AA581" i="17"/>
  <c r="Z581" i="17"/>
  <c r="Y581" i="17"/>
  <c r="U558" i="17"/>
  <c r="V558" i="17" s="1"/>
  <c r="AB580" i="17"/>
  <c r="AA580" i="17"/>
  <c r="Z580" i="17"/>
  <c r="Y580" i="17"/>
  <c r="U557" i="17"/>
  <c r="V557" i="17" s="1"/>
  <c r="AB579" i="17"/>
  <c r="AA579" i="17"/>
  <c r="Z579" i="17"/>
  <c r="Y579" i="17"/>
  <c r="U556" i="17"/>
  <c r="V556" i="17" s="1"/>
  <c r="AB578" i="17"/>
  <c r="AA578" i="17"/>
  <c r="Z578" i="17"/>
  <c r="Y578" i="17"/>
  <c r="U555" i="17"/>
  <c r="V555" i="17" s="1"/>
  <c r="AB577" i="17"/>
  <c r="AA577" i="17"/>
  <c r="Z577" i="17"/>
  <c r="Y577" i="17"/>
  <c r="U554" i="17"/>
  <c r="V554" i="17" s="1"/>
  <c r="AB576" i="17"/>
  <c r="AA576" i="17"/>
  <c r="Z576" i="17"/>
  <c r="Y576" i="17"/>
  <c r="U553" i="17"/>
  <c r="V553" i="17" s="1"/>
  <c r="AB575" i="17"/>
  <c r="AA575" i="17"/>
  <c r="Z575" i="17"/>
  <c r="Y575" i="17"/>
  <c r="U552" i="17"/>
  <c r="V552" i="17" s="1"/>
  <c r="AB574" i="17"/>
  <c r="AA574" i="17"/>
  <c r="Z574" i="17"/>
  <c r="Y574" i="17"/>
  <c r="U551" i="17"/>
  <c r="V551" i="17" s="1"/>
  <c r="AB573" i="17"/>
  <c r="AA573" i="17"/>
  <c r="Z573" i="17"/>
  <c r="Y573" i="17"/>
  <c r="U550" i="17"/>
  <c r="V550" i="17" s="1"/>
  <c r="AB572" i="17"/>
  <c r="AA572" i="17"/>
  <c r="Z572" i="17"/>
  <c r="Y572" i="17"/>
  <c r="U549" i="17"/>
  <c r="V549" i="17" s="1"/>
  <c r="AB571" i="17"/>
  <c r="AA571" i="17"/>
  <c r="Z571" i="17"/>
  <c r="Y571" i="17"/>
  <c r="U548" i="17"/>
  <c r="V548" i="17" s="1"/>
  <c r="AB570" i="17"/>
  <c r="AA570" i="17"/>
  <c r="Z570" i="17"/>
  <c r="Y570" i="17"/>
  <c r="U547" i="17"/>
  <c r="V547" i="17" s="1"/>
  <c r="AB569" i="17"/>
  <c r="AA569" i="17"/>
  <c r="Z569" i="17"/>
  <c r="Y569" i="17"/>
  <c r="U546" i="17"/>
  <c r="V546" i="17" s="1"/>
  <c r="AB568" i="17"/>
  <c r="AA568" i="17"/>
  <c r="Z568" i="17"/>
  <c r="Y568" i="17"/>
  <c r="U545" i="17"/>
  <c r="V545" i="17" s="1"/>
  <c r="AB567" i="17"/>
  <c r="AA567" i="17"/>
  <c r="Z567" i="17"/>
  <c r="Y567" i="17"/>
  <c r="U544" i="17"/>
  <c r="V544" i="17" s="1"/>
  <c r="AB566" i="17"/>
  <c r="AA566" i="17"/>
  <c r="Z566" i="17"/>
  <c r="Y566" i="17"/>
  <c r="U543" i="17"/>
  <c r="V543" i="17" s="1"/>
  <c r="AB565" i="17"/>
  <c r="AA565" i="17"/>
  <c r="Z565" i="17"/>
  <c r="Y565" i="17"/>
  <c r="U542" i="17"/>
  <c r="V542" i="17" s="1"/>
  <c r="AB564" i="17"/>
  <c r="AA564" i="17"/>
  <c r="Z564" i="17"/>
  <c r="Y564" i="17"/>
  <c r="U541" i="17"/>
  <c r="V541" i="17" s="1"/>
  <c r="AB563" i="17"/>
  <c r="AA563" i="17"/>
  <c r="Z563" i="17"/>
  <c r="Y563" i="17"/>
  <c r="U540" i="17"/>
  <c r="V540" i="17" s="1"/>
  <c r="AB562" i="17"/>
  <c r="AA562" i="17"/>
  <c r="Z562" i="17"/>
  <c r="Y562" i="17"/>
  <c r="AB561" i="17"/>
  <c r="AA561" i="17"/>
  <c r="Z561" i="17"/>
  <c r="Y561" i="17"/>
  <c r="U539" i="17"/>
  <c r="V539" i="17" s="1"/>
  <c r="AB560" i="17"/>
  <c r="AA560" i="17"/>
  <c r="Z560" i="17"/>
  <c r="Y560" i="17"/>
  <c r="U538" i="17"/>
  <c r="V538" i="17" s="1"/>
  <c r="AB559" i="17"/>
  <c r="AA559" i="17"/>
  <c r="Z559" i="17"/>
  <c r="Y559" i="17"/>
  <c r="V537" i="17"/>
  <c r="U537" i="17"/>
  <c r="AB558" i="17"/>
  <c r="AA558" i="17"/>
  <c r="Z558" i="17"/>
  <c r="Y558" i="17"/>
  <c r="U536" i="17"/>
  <c r="V536" i="17" s="1"/>
  <c r="AB557" i="17"/>
  <c r="AA557" i="17"/>
  <c r="Z557" i="17"/>
  <c r="Y557" i="17"/>
  <c r="U535" i="17"/>
  <c r="V535" i="17" s="1"/>
  <c r="AB556" i="17"/>
  <c r="AA556" i="17"/>
  <c r="Z556" i="17"/>
  <c r="Y556" i="17"/>
  <c r="U534" i="17"/>
  <c r="V534" i="17" s="1"/>
  <c r="AB555" i="17"/>
  <c r="AA555" i="17"/>
  <c r="Z555" i="17"/>
  <c r="Y555" i="17"/>
  <c r="V533" i="17"/>
  <c r="U533" i="17"/>
  <c r="AB554" i="17"/>
  <c r="AA554" i="17"/>
  <c r="Z554" i="17"/>
  <c r="Y554" i="17"/>
  <c r="U532" i="17"/>
  <c r="V532" i="17" s="1"/>
  <c r="AB553" i="17"/>
  <c r="AA553" i="17"/>
  <c r="Z553" i="17"/>
  <c r="Y553" i="17"/>
  <c r="U531" i="17"/>
  <c r="V531" i="17" s="1"/>
  <c r="AB552" i="17"/>
  <c r="AA552" i="17"/>
  <c r="Z552" i="17"/>
  <c r="Y552" i="17"/>
  <c r="U530" i="17"/>
  <c r="V530" i="17" s="1"/>
  <c r="AB551" i="17"/>
  <c r="AA551" i="17"/>
  <c r="Z551" i="17"/>
  <c r="Y551" i="17"/>
  <c r="V529" i="17"/>
  <c r="U529" i="17"/>
  <c r="AB550" i="17"/>
  <c r="AA550" i="17"/>
  <c r="Z550" i="17"/>
  <c r="Y550" i="17"/>
  <c r="U528" i="17"/>
  <c r="V528" i="17" s="1"/>
  <c r="AB549" i="17"/>
  <c r="AA549" i="17"/>
  <c r="Z549" i="17"/>
  <c r="Y549" i="17"/>
  <c r="U527" i="17"/>
  <c r="V527" i="17" s="1"/>
  <c r="AB548" i="17"/>
  <c r="AA548" i="17"/>
  <c r="Z548" i="17"/>
  <c r="Y548" i="17"/>
  <c r="U526" i="17"/>
  <c r="V526" i="17" s="1"/>
  <c r="AB547" i="17"/>
  <c r="AA547" i="17"/>
  <c r="Z547" i="17"/>
  <c r="Y547" i="17"/>
  <c r="V525" i="17"/>
  <c r="U525" i="17"/>
  <c r="AB546" i="17"/>
  <c r="AA546" i="17"/>
  <c r="Z546" i="17"/>
  <c r="Y546" i="17"/>
  <c r="U524" i="17"/>
  <c r="V524" i="17" s="1"/>
  <c r="AB545" i="17"/>
  <c r="AA545" i="17"/>
  <c r="Z545" i="17"/>
  <c r="Y545" i="17"/>
  <c r="U523" i="17"/>
  <c r="V523" i="17" s="1"/>
  <c r="AB544" i="17"/>
  <c r="AA544" i="17"/>
  <c r="Z544" i="17"/>
  <c r="Y544" i="17"/>
  <c r="U522" i="17"/>
  <c r="V522" i="17" s="1"/>
  <c r="AB543" i="17"/>
  <c r="AA543" i="17"/>
  <c r="Z543" i="17"/>
  <c r="Y543" i="17"/>
  <c r="V521" i="17"/>
  <c r="U521" i="17"/>
  <c r="AB542" i="17"/>
  <c r="AA542" i="17"/>
  <c r="Z542" i="17"/>
  <c r="Y542" i="17"/>
  <c r="U520" i="17"/>
  <c r="V520" i="17" s="1"/>
  <c r="AB541" i="17"/>
  <c r="AA541" i="17"/>
  <c r="Z541" i="17"/>
  <c r="Y541" i="17"/>
  <c r="U519" i="17"/>
  <c r="V519" i="17" s="1"/>
  <c r="AB540" i="17"/>
  <c r="AA540" i="17"/>
  <c r="Z540" i="17"/>
  <c r="Y540" i="17"/>
  <c r="U518" i="17"/>
  <c r="V518" i="17" s="1"/>
  <c r="AB539" i="17"/>
  <c r="AA539" i="17"/>
  <c r="Z539" i="17"/>
  <c r="Y539" i="17"/>
  <c r="V517" i="17"/>
  <c r="U517" i="17"/>
  <c r="AB538" i="17"/>
  <c r="AA538" i="17"/>
  <c r="Z538" i="17"/>
  <c r="Y538" i="17"/>
  <c r="U516" i="17"/>
  <c r="V516" i="17" s="1"/>
  <c r="AB537" i="17"/>
  <c r="AA537" i="17"/>
  <c r="Z537" i="17"/>
  <c r="Y537" i="17"/>
  <c r="U515" i="17"/>
  <c r="V515" i="17" s="1"/>
  <c r="AB536" i="17"/>
  <c r="AA536" i="17"/>
  <c r="Z536" i="17"/>
  <c r="Y536" i="17"/>
  <c r="U514" i="17"/>
  <c r="V514" i="17" s="1"/>
  <c r="AB535" i="17"/>
  <c r="AA535" i="17"/>
  <c r="Z535" i="17"/>
  <c r="Y535" i="17"/>
  <c r="V513" i="17"/>
  <c r="U513" i="17"/>
  <c r="AB534" i="17"/>
  <c r="AA534" i="17"/>
  <c r="Z534" i="17"/>
  <c r="Y534" i="17"/>
  <c r="U512" i="17"/>
  <c r="V512" i="17" s="1"/>
  <c r="AB533" i="17"/>
  <c r="AA533" i="17"/>
  <c r="Z533" i="17"/>
  <c r="Y533" i="17"/>
  <c r="U511" i="17"/>
  <c r="V511" i="17" s="1"/>
  <c r="AB532" i="17"/>
  <c r="AA532" i="17"/>
  <c r="Z532" i="17"/>
  <c r="Y532" i="17"/>
  <c r="U510" i="17"/>
  <c r="V510" i="17" s="1"/>
  <c r="AB531" i="17"/>
  <c r="AA531" i="17"/>
  <c r="Z531" i="17"/>
  <c r="Y531" i="17"/>
  <c r="V509" i="17"/>
  <c r="U509" i="17"/>
  <c r="AB530" i="17"/>
  <c r="AA530" i="17"/>
  <c r="Z530" i="17"/>
  <c r="Y530" i="17"/>
  <c r="U508" i="17"/>
  <c r="V508" i="17" s="1"/>
  <c r="AB529" i="17"/>
  <c r="AA529" i="17"/>
  <c r="Z529" i="17"/>
  <c r="Y529" i="17"/>
  <c r="U507" i="17"/>
  <c r="V507" i="17" s="1"/>
  <c r="AB528" i="17"/>
  <c r="AA528" i="17"/>
  <c r="Z528" i="17"/>
  <c r="Y528" i="17"/>
  <c r="U506" i="17"/>
  <c r="V506" i="17" s="1"/>
  <c r="AB527" i="17"/>
  <c r="AA527" i="17"/>
  <c r="Z527" i="17"/>
  <c r="Y527" i="17"/>
  <c r="V505" i="17"/>
  <c r="U505" i="17"/>
  <c r="AB526" i="17"/>
  <c r="AA526" i="17"/>
  <c r="Z526" i="17"/>
  <c r="Y526" i="17"/>
  <c r="V504" i="17"/>
  <c r="U504" i="17"/>
  <c r="AB525" i="17"/>
  <c r="AA525" i="17"/>
  <c r="Z525" i="17"/>
  <c r="Y525" i="17"/>
  <c r="U503" i="17"/>
  <c r="V503" i="17" s="1"/>
  <c r="AB524" i="17"/>
  <c r="AA524" i="17"/>
  <c r="Z524" i="17"/>
  <c r="Y524" i="17"/>
  <c r="U502" i="17"/>
  <c r="V502" i="17" s="1"/>
  <c r="AB523" i="17"/>
  <c r="AA523" i="17"/>
  <c r="Z523" i="17"/>
  <c r="Y523" i="17"/>
  <c r="V501" i="17"/>
  <c r="U501" i="17"/>
  <c r="AB522" i="17"/>
  <c r="AA522" i="17"/>
  <c r="Z522" i="17"/>
  <c r="Y522" i="17"/>
  <c r="V500" i="17"/>
  <c r="U500" i="17"/>
  <c r="AB521" i="17"/>
  <c r="AA521" i="17"/>
  <c r="Z521" i="17"/>
  <c r="Y521" i="17"/>
  <c r="U499" i="17"/>
  <c r="V499" i="17" s="1"/>
  <c r="AB520" i="17"/>
  <c r="AA520" i="17"/>
  <c r="Z520" i="17"/>
  <c r="Y520" i="17"/>
  <c r="U498" i="17"/>
  <c r="V498" i="17" s="1"/>
  <c r="AB519" i="17"/>
  <c r="AA519" i="17"/>
  <c r="Z519" i="17"/>
  <c r="Y519" i="17"/>
  <c r="V497" i="17"/>
  <c r="U497" i="17"/>
  <c r="AB518" i="17"/>
  <c r="AA518" i="17"/>
  <c r="Z518" i="17"/>
  <c r="Y518" i="17"/>
  <c r="V496" i="17"/>
  <c r="U496" i="17"/>
  <c r="AB517" i="17"/>
  <c r="AA517" i="17"/>
  <c r="Z517" i="17"/>
  <c r="Y517" i="17"/>
  <c r="U495" i="17"/>
  <c r="V495" i="17" s="1"/>
  <c r="AB516" i="17"/>
  <c r="AA516" i="17"/>
  <c r="Z516" i="17"/>
  <c r="Y516" i="17"/>
  <c r="U494" i="17"/>
  <c r="V494" i="17" s="1"/>
  <c r="AB515" i="17"/>
  <c r="AA515" i="17"/>
  <c r="Z515" i="17"/>
  <c r="Y515" i="17"/>
  <c r="V493" i="17"/>
  <c r="U493" i="17"/>
  <c r="AB514" i="17"/>
  <c r="AA514" i="17"/>
  <c r="Z514" i="17"/>
  <c r="Y514" i="17"/>
  <c r="V492" i="17"/>
  <c r="U492" i="17"/>
  <c r="AB513" i="17"/>
  <c r="AA513" i="17"/>
  <c r="Z513" i="17"/>
  <c r="Y513" i="17"/>
  <c r="U491" i="17"/>
  <c r="V491" i="17" s="1"/>
  <c r="AB512" i="17"/>
  <c r="AA512" i="17"/>
  <c r="Z512" i="17"/>
  <c r="Y512" i="17"/>
  <c r="U490" i="17"/>
  <c r="V490" i="17" s="1"/>
  <c r="AB511" i="17"/>
  <c r="AA511" i="17"/>
  <c r="Z511" i="17"/>
  <c r="Y511" i="17"/>
  <c r="V489" i="17"/>
  <c r="U489" i="17"/>
  <c r="AB510" i="17"/>
  <c r="AA510" i="17"/>
  <c r="Z510" i="17"/>
  <c r="Y510" i="17"/>
  <c r="V488" i="17"/>
  <c r="U488" i="17"/>
  <c r="AB509" i="17"/>
  <c r="AA509" i="17"/>
  <c r="Z509" i="17"/>
  <c r="Y509" i="17"/>
  <c r="U487" i="17"/>
  <c r="V487" i="17" s="1"/>
  <c r="AB508" i="17"/>
  <c r="AA508" i="17"/>
  <c r="Z508" i="17"/>
  <c r="Y508" i="17"/>
  <c r="U486" i="17"/>
  <c r="V486" i="17" s="1"/>
  <c r="AB507" i="17"/>
  <c r="AA507" i="17"/>
  <c r="Z507" i="17"/>
  <c r="Y507" i="17"/>
  <c r="V485" i="17"/>
  <c r="U485" i="17"/>
  <c r="AB506" i="17"/>
  <c r="AA506" i="17"/>
  <c r="Z506" i="17"/>
  <c r="Y506" i="17"/>
  <c r="V484" i="17"/>
  <c r="U484" i="17"/>
  <c r="AB505" i="17"/>
  <c r="AA505" i="17"/>
  <c r="Z505" i="17"/>
  <c r="Y505" i="17"/>
  <c r="U483" i="17"/>
  <c r="V483" i="17" s="1"/>
  <c r="AB504" i="17"/>
  <c r="AA504" i="17"/>
  <c r="Z504" i="17"/>
  <c r="Y504" i="17"/>
  <c r="U482" i="17"/>
  <c r="V482" i="17" s="1"/>
  <c r="AB503" i="17"/>
  <c r="AA503" i="17"/>
  <c r="Z503" i="17"/>
  <c r="Y503" i="17"/>
  <c r="V481" i="17"/>
  <c r="U481" i="17"/>
  <c r="AB502" i="17"/>
  <c r="AA502" i="17"/>
  <c r="Z502" i="17"/>
  <c r="Y502" i="17"/>
  <c r="V480" i="17"/>
  <c r="U480" i="17"/>
  <c r="AB501" i="17"/>
  <c r="AA501" i="17"/>
  <c r="Z501" i="17"/>
  <c r="Y501" i="17"/>
  <c r="U479" i="17"/>
  <c r="V479" i="17" s="1"/>
  <c r="AB500" i="17"/>
  <c r="AA500" i="17"/>
  <c r="Z500" i="17"/>
  <c r="Y500" i="17"/>
  <c r="U478" i="17"/>
  <c r="V478" i="17" s="1"/>
  <c r="AB499" i="17"/>
  <c r="AA499" i="17"/>
  <c r="Z499" i="17"/>
  <c r="Y499" i="17"/>
  <c r="V477" i="17"/>
  <c r="U477" i="17"/>
  <c r="AB498" i="17"/>
  <c r="AA498" i="17"/>
  <c r="Z498" i="17"/>
  <c r="Y498" i="17"/>
  <c r="V476" i="17"/>
  <c r="U476" i="17"/>
  <c r="AB497" i="17"/>
  <c r="AA497" i="17"/>
  <c r="Z497" i="17"/>
  <c r="Y497" i="17"/>
  <c r="U475" i="17"/>
  <c r="V475" i="17" s="1"/>
  <c r="AB496" i="17"/>
  <c r="AA496" i="17"/>
  <c r="Z496" i="17"/>
  <c r="Y496" i="17"/>
  <c r="U474" i="17"/>
  <c r="V474" i="17" s="1"/>
  <c r="AB495" i="17"/>
  <c r="AA495" i="17"/>
  <c r="Z495" i="17"/>
  <c r="Y495" i="17"/>
  <c r="V473" i="17"/>
  <c r="U473" i="17"/>
  <c r="AB494" i="17"/>
  <c r="AA494" i="17"/>
  <c r="Z494" i="17"/>
  <c r="Y494" i="17"/>
  <c r="V472" i="17"/>
  <c r="U472" i="17"/>
  <c r="AB493" i="17"/>
  <c r="AA493" i="17"/>
  <c r="Z493" i="17"/>
  <c r="Y493" i="17"/>
  <c r="U471" i="17"/>
  <c r="V471" i="17" s="1"/>
  <c r="AB492" i="17"/>
  <c r="AA492" i="17"/>
  <c r="Z492" i="17"/>
  <c r="Y492" i="17"/>
  <c r="U470" i="17"/>
  <c r="V470" i="17" s="1"/>
  <c r="AB491" i="17"/>
  <c r="AA491" i="17"/>
  <c r="Z491" i="17"/>
  <c r="Y491" i="17"/>
  <c r="V469" i="17"/>
  <c r="U469" i="17"/>
  <c r="AB490" i="17"/>
  <c r="AA490" i="17"/>
  <c r="Z490" i="17"/>
  <c r="Y490" i="17"/>
  <c r="V468" i="17"/>
  <c r="U468" i="17"/>
  <c r="AB489" i="17"/>
  <c r="AA489" i="17"/>
  <c r="Z489" i="17"/>
  <c r="Y489" i="17"/>
  <c r="U467" i="17"/>
  <c r="V467" i="17" s="1"/>
  <c r="AB488" i="17"/>
  <c r="AA488" i="17"/>
  <c r="Z488" i="17"/>
  <c r="Y488" i="17"/>
  <c r="U466" i="17"/>
  <c r="V466" i="17" s="1"/>
  <c r="AB487" i="17"/>
  <c r="AA487" i="17"/>
  <c r="Z487" i="17"/>
  <c r="Y487" i="17"/>
  <c r="V465" i="17"/>
  <c r="U465" i="17"/>
  <c r="AB486" i="17"/>
  <c r="AA486" i="17"/>
  <c r="Z486" i="17"/>
  <c r="Y486" i="17"/>
  <c r="V464" i="17"/>
  <c r="U464" i="17"/>
  <c r="AB485" i="17"/>
  <c r="AA485" i="17"/>
  <c r="Z485" i="17"/>
  <c r="Y485" i="17"/>
  <c r="U463" i="17"/>
  <c r="V463" i="17" s="1"/>
  <c r="AB484" i="17"/>
  <c r="AA484" i="17"/>
  <c r="Z484" i="17"/>
  <c r="Y484" i="17"/>
  <c r="U462" i="17"/>
  <c r="V462" i="17" s="1"/>
  <c r="AB483" i="17"/>
  <c r="AA483" i="17"/>
  <c r="Z483" i="17"/>
  <c r="Y483" i="17"/>
  <c r="V461" i="17"/>
  <c r="U461" i="17"/>
  <c r="AB482" i="17"/>
  <c r="AA482" i="17"/>
  <c r="Z482" i="17"/>
  <c r="Y482" i="17"/>
  <c r="V460" i="17"/>
  <c r="U460" i="17"/>
  <c r="AB481" i="17"/>
  <c r="AA481" i="17"/>
  <c r="Z481" i="17"/>
  <c r="Y481" i="17"/>
  <c r="U459" i="17"/>
  <c r="V459" i="17" s="1"/>
  <c r="AB480" i="17"/>
  <c r="AA480" i="17"/>
  <c r="Z480" i="17"/>
  <c r="Y480" i="17"/>
  <c r="U458" i="17"/>
  <c r="V458" i="17" s="1"/>
  <c r="AB479" i="17"/>
  <c r="AA479" i="17"/>
  <c r="Z479" i="17"/>
  <c r="Y479" i="17"/>
  <c r="V457" i="17"/>
  <c r="U457" i="17"/>
  <c r="AB478" i="17"/>
  <c r="AA478" i="17"/>
  <c r="Z478" i="17"/>
  <c r="Y478" i="17"/>
  <c r="V456" i="17"/>
  <c r="U456" i="17"/>
  <c r="AB477" i="17"/>
  <c r="AA477" i="17"/>
  <c r="Z477" i="17"/>
  <c r="Y477" i="17"/>
  <c r="U455" i="17"/>
  <c r="V455" i="17" s="1"/>
  <c r="AB476" i="17"/>
  <c r="AA476" i="17"/>
  <c r="Z476" i="17"/>
  <c r="Y476" i="17"/>
  <c r="U454" i="17"/>
  <c r="V454" i="17" s="1"/>
  <c r="AB475" i="17"/>
  <c r="AA475" i="17"/>
  <c r="Z475" i="17"/>
  <c r="Y475" i="17"/>
  <c r="V453" i="17"/>
  <c r="U453" i="17"/>
  <c r="AB474" i="17"/>
  <c r="AA474" i="17"/>
  <c r="Z474" i="17"/>
  <c r="Y474" i="17"/>
  <c r="V452" i="17"/>
  <c r="U452" i="17"/>
  <c r="AB473" i="17"/>
  <c r="AA473" i="17"/>
  <c r="Z473" i="17"/>
  <c r="Y473" i="17"/>
  <c r="U451" i="17"/>
  <c r="V451" i="17" s="1"/>
  <c r="AB472" i="17"/>
  <c r="AA472" i="17"/>
  <c r="Z472" i="17"/>
  <c r="Y472" i="17"/>
  <c r="U450" i="17"/>
  <c r="V450" i="17" s="1"/>
  <c r="AB471" i="17"/>
  <c r="AA471" i="17"/>
  <c r="Z471" i="17"/>
  <c r="Y471" i="17"/>
  <c r="V449" i="17"/>
  <c r="U449" i="17"/>
  <c r="AB470" i="17"/>
  <c r="AA470" i="17"/>
  <c r="Z470" i="17"/>
  <c r="Y470" i="17"/>
  <c r="V448" i="17"/>
  <c r="U448" i="17"/>
  <c r="AB469" i="17"/>
  <c r="AA469" i="17"/>
  <c r="Z469" i="17"/>
  <c r="Y469" i="17"/>
  <c r="U447" i="17"/>
  <c r="V447" i="17" s="1"/>
  <c r="AB468" i="17"/>
  <c r="AA468" i="17"/>
  <c r="Z468" i="17"/>
  <c r="Y468" i="17"/>
  <c r="U446" i="17"/>
  <c r="V446" i="17" s="1"/>
  <c r="AB467" i="17"/>
  <c r="AA467" i="17"/>
  <c r="Z467" i="17"/>
  <c r="Y467" i="17"/>
  <c r="V445" i="17"/>
  <c r="U445" i="17"/>
  <c r="AB466" i="17"/>
  <c r="AA466" i="17"/>
  <c r="Z466" i="17"/>
  <c r="Y466" i="17"/>
  <c r="V444" i="17"/>
  <c r="U444" i="17"/>
  <c r="AB465" i="17"/>
  <c r="AA465" i="17"/>
  <c r="Z465" i="17"/>
  <c r="Y465" i="17"/>
  <c r="U443" i="17"/>
  <c r="V443" i="17" s="1"/>
  <c r="AB464" i="17"/>
  <c r="AA464" i="17"/>
  <c r="Z464" i="17"/>
  <c r="Y464" i="17"/>
  <c r="U442" i="17"/>
  <c r="V442" i="17" s="1"/>
  <c r="AB463" i="17"/>
  <c r="AA463" i="17"/>
  <c r="Z463" i="17"/>
  <c r="Y463" i="17"/>
  <c r="V441" i="17"/>
  <c r="U441" i="17"/>
  <c r="AB462" i="17"/>
  <c r="AA462" i="17"/>
  <c r="Z462" i="17"/>
  <c r="Y462" i="17"/>
  <c r="V440" i="17"/>
  <c r="U440" i="17"/>
  <c r="AB461" i="17"/>
  <c r="AA461" i="17"/>
  <c r="Z461" i="17"/>
  <c r="Y461" i="17"/>
  <c r="U439" i="17"/>
  <c r="V439" i="17" s="1"/>
  <c r="AB460" i="17"/>
  <c r="AA460" i="17"/>
  <c r="Z460" i="17"/>
  <c r="Y460" i="17"/>
  <c r="U438" i="17"/>
  <c r="V438" i="17" s="1"/>
  <c r="AB459" i="17"/>
  <c r="AA459" i="17"/>
  <c r="Z459" i="17"/>
  <c r="Y459" i="17"/>
  <c r="V437" i="17"/>
  <c r="U437" i="17"/>
  <c r="AB458" i="17"/>
  <c r="AA458" i="17"/>
  <c r="Z458" i="17"/>
  <c r="Y458" i="17"/>
  <c r="V436" i="17"/>
  <c r="U436" i="17"/>
  <c r="AB457" i="17"/>
  <c r="AA457" i="17"/>
  <c r="Z457" i="17"/>
  <c r="Y457" i="17"/>
  <c r="U435" i="17"/>
  <c r="V435" i="17" s="1"/>
  <c r="AB456" i="17"/>
  <c r="AA456" i="17"/>
  <c r="Z456" i="17"/>
  <c r="Y456" i="17"/>
  <c r="U434" i="17"/>
  <c r="V434" i="17" s="1"/>
  <c r="AB455" i="17"/>
  <c r="AA455" i="17"/>
  <c r="Z455" i="17"/>
  <c r="Y455" i="17"/>
  <c r="U433" i="17"/>
  <c r="V433" i="17" s="1"/>
  <c r="AB454" i="17"/>
  <c r="AA454" i="17"/>
  <c r="Z454" i="17"/>
  <c r="Y454" i="17"/>
  <c r="U432" i="17"/>
  <c r="V432" i="17" s="1"/>
  <c r="AB453" i="17"/>
  <c r="AA453" i="17"/>
  <c r="Z453" i="17"/>
  <c r="Y453" i="17"/>
  <c r="U431" i="17"/>
  <c r="V431" i="17" s="1"/>
  <c r="AB452" i="17"/>
  <c r="AA452" i="17"/>
  <c r="Z452" i="17"/>
  <c r="Y452" i="17"/>
  <c r="U430" i="17"/>
  <c r="V430" i="17" s="1"/>
  <c r="AB451" i="17"/>
  <c r="AA451" i="17"/>
  <c r="Z451" i="17"/>
  <c r="Y451" i="17"/>
  <c r="U429" i="17"/>
  <c r="V429" i="17" s="1"/>
  <c r="AB450" i="17"/>
  <c r="AA450" i="17"/>
  <c r="Z450" i="17"/>
  <c r="Y450" i="17"/>
  <c r="U428" i="17"/>
  <c r="V428" i="17" s="1"/>
  <c r="AB449" i="17"/>
  <c r="AA449" i="17"/>
  <c r="Z449" i="17"/>
  <c r="Y449" i="17"/>
  <c r="U427" i="17"/>
  <c r="V427" i="17" s="1"/>
  <c r="AB448" i="17"/>
  <c r="AA448" i="17"/>
  <c r="Z448" i="17"/>
  <c r="Y448" i="17"/>
  <c r="U426" i="17"/>
  <c r="V426" i="17" s="1"/>
  <c r="AB447" i="17"/>
  <c r="AA447" i="17"/>
  <c r="Z447" i="17"/>
  <c r="Y447" i="17"/>
  <c r="U425" i="17"/>
  <c r="V425" i="17" s="1"/>
  <c r="AB446" i="17"/>
  <c r="AA446" i="17"/>
  <c r="Z446" i="17"/>
  <c r="Y446" i="17"/>
  <c r="AB445" i="17"/>
  <c r="AA445" i="17"/>
  <c r="Z445" i="17"/>
  <c r="Y445" i="17"/>
  <c r="U424" i="17"/>
  <c r="V424" i="17" s="1"/>
  <c r="AB444" i="17"/>
  <c r="AA444" i="17"/>
  <c r="Z444" i="17"/>
  <c r="Y444" i="17"/>
  <c r="U423" i="17"/>
  <c r="V423" i="17" s="1"/>
  <c r="AB443" i="17"/>
  <c r="AA443" i="17"/>
  <c r="Z443" i="17"/>
  <c r="Y443" i="17"/>
  <c r="U422" i="17"/>
  <c r="V422" i="17" s="1"/>
  <c r="AB442" i="17"/>
  <c r="AA442" i="17"/>
  <c r="Z442" i="17"/>
  <c r="Y442" i="17"/>
  <c r="U421" i="17"/>
  <c r="V421" i="17" s="1"/>
  <c r="AB441" i="17"/>
  <c r="AA441" i="17"/>
  <c r="Z441" i="17"/>
  <c r="Y441" i="17"/>
  <c r="U420" i="17"/>
  <c r="V420" i="17" s="1"/>
  <c r="AB440" i="17"/>
  <c r="AA440" i="17"/>
  <c r="Z440" i="17"/>
  <c r="Y440" i="17"/>
  <c r="U419" i="17"/>
  <c r="V419" i="17" s="1"/>
  <c r="AB439" i="17"/>
  <c r="AA439" i="17"/>
  <c r="Z439" i="17"/>
  <c r="Y439" i="17"/>
  <c r="U418" i="17"/>
  <c r="V418" i="17" s="1"/>
  <c r="AB438" i="17"/>
  <c r="AA438" i="17"/>
  <c r="Z438" i="17"/>
  <c r="Y438" i="17"/>
  <c r="U417" i="17"/>
  <c r="V417" i="17" s="1"/>
  <c r="AB437" i="17"/>
  <c r="AA437" i="17"/>
  <c r="Z437" i="17"/>
  <c r="Y437" i="17"/>
  <c r="U416" i="17"/>
  <c r="V416" i="17" s="1"/>
  <c r="AB436" i="17"/>
  <c r="AA436" i="17"/>
  <c r="Z436" i="17"/>
  <c r="Y436" i="17"/>
  <c r="U415" i="17"/>
  <c r="V415" i="17" s="1"/>
  <c r="AB435" i="17"/>
  <c r="AA435" i="17"/>
  <c r="Z435" i="17"/>
  <c r="Y435" i="17"/>
  <c r="U414" i="17"/>
  <c r="V414" i="17" s="1"/>
  <c r="AB434" i="17"/>
  <c r="AA434" i="17"/>
  <c r="Z434" i="17"/>
  <c r="Y434" i="17"/>
  <c r="U413" i="17"/>
  <c r="V413" i="17" s="1"/>
  <c r="AB433" i="17"/>
  <c r="AA433" i="17"/>
  <c r="Z433" i="17"/>
  <c r="Y433" i="17"/>
  <c r="U412" i="17"/>
  <c r="V412" i="17" s="1"/>
  <c r="AB432" i="17"/>
  <c r="AA432" i="17"/>
  <c r="Z432" i="17"/>
  <c r="Y432" i="17"/>
  <c r="U411" i="17"/>
  <c r="V411" i="17" s="1"/>
  <c r="AB431" i="17"/>
  <c r="AA431" i="17"/>
  <c r="Z431" i="17"/>
  <c r="Y431" i="17"/>
  <c r="U410" i="17"/>
  <c r="V410" i="17" s="1"/>
  <c r="AB430" i="17"/>
  <c r="AA430" i="17"/>
  <c r="Z430" i="17"/>
  <c r="Y430" i="17"/>
  <c r="AB429" i="17"/>
  <c r="AA429" i="17"/>
  <c r="Z429" i="17"/>
  <c r="Y429" i="17"/>
  <c r="U409" i="17"/>
  <c r="V409" i="17" s="1"/>
  <c r="AB428" i="17"/>
  <c r="AA428" i="17"/>
  <c r="Z428" i="17"/>
  <c r="Y428" i="17"/>
  <c r="U408" i="17"/>
  <c r="V408" i="17" s="1"/>
  <c r="AB427" i="17"/>
  <c r="AA427" i="17"/>
  <c r="Z427" i="17"/>
  <c r="Y427" i="17"/>
  <c r="U407" i="17"/>
  <c r="V407" i="17" s="1"/>
  <c r="AB426" i="17"/>
  <c r="AA426" i="17"/>
  <c r="Z426" i="17"/>
  <c r="Y426" i="17"/>
  <c r="U406" i="17"/>
  <c r="V406" i="17" s="1"/>
  <c r="AB425" i="17"/>
  <c r="AA425" i="17"/>
  <c r="Z425" i="17"/>
  <c r="Y425" i="17"/>
  <c r="U405" i="17"/>
  <c r="V405" i="17" s="1"/>
  <c r="AB424" i="17"/>
  <c r="AA424" i="17"/>
  <c r="Z424" i="17"/>
  <c r="Y424" i="17"/>
  <c r="U404" i="17"/>
  <c r="V404" i="17" s="1"/>
  <c r="AB423" i="17"/>
  <c r="AA423" i="17"/>
  <c r="Z423" i="17"/>
  <c r="Y423" i="17"/>
  <c r="U403" i="17"/>
  <c r="V403" i="17" s="1"/>
  <c r="AB422" i="17"/>
  <c r="AA422" i="17"/>
  <c r="Z422" i="17"/>
  <c r="Y422" i="17"/>
  <c r="U402" i="17"/>
  <c r="V402" i="17" s="1"/>
  <c r="AB421" i="17"/>
  <c r="AA421" i="17"/>
  <c r="Z421" i="17"/>
  <c r="Y421" i="17"/>
  <c r="U401" i="17"/>
  <c r="V401" i="17" s="1"/>
  <c r="AB420" i="17"/>
  <c r="AA420" i="17"/>
  <c r="Z420" i="17"/>
  <c r="Y420" i="17"/>
  <c r="U400" i="17"/>
  <c r="V400" i="17" s="1"/>
  <c r="AB419" i="17"/>
  <c r="AA419" i="17"/>
  <c r="Z419" i="17"/>
  <c r="Y419" i="17"/>
  <c r="U399" i="17"/>
  <c r="V399" i="17" s="1"/>
  <c r="AB418" i="17"/>
  <c r="AA418" i="17"/>
  <c r="Z418" i="17"/>
  <c r="Y418" i="17"/>
  <c r="U398" i="17"/>
  <c r="V398" i="17" s="1"/>
  <c r="AB417" i="17"/>
  <c r="AA417" i="17"/>
  <c r="Z417" i="17"/>
  <c r="Y417" i="17"/>
  <c r="U397" i="17"/>
  <c r="V397" i="17" s="1"/>
  <c r="AB416" i="17"/>
  <c r="AA416" i="17"/>
  <c r="Z416" i="17"/>
  <c r="Y416" i="17"/>
  <c r="V396" i="17"/>
  <c r="U396" i="17"/>
  <c r="AB415" i="17"/>
  <c r="AA415" i="17"/>
  <c r="Z415" i="17"/>
  <c r="Y415" i="17"/>
  <c r="U395" i="17"/>
  <c r="V395" i="17" s="1"/>
  <c r="AB414" i="17"/>
  <c r="AA414" i="17"/>
  <c r="Z414" i="17"/>
  <c r="Y414" i="17"/>
  <c r="U394" i="17"/>
  <c r="V394" i="17" s="1"/>
  <c r="AB413" i="17"/>
  <c r="AA413" i="17"/>
  <c r="Z413" i="17"/>
  <c r="Y413" i="17"/>
  <c r="U393" i="17"/>
  <c r="V393" i="17" s="1"/>
  <c r="AB412" i="17"/>
  <c r="AA412" i="17"/>
  <c r="Z412" i="17"/>
  <c r="Y412" i="17"/>
  <c r="U392" i="17"/>
  <c r="V392" i="17" s="1"/>
  <c r="AB411" i="17"/>
  <c r="AA411" i="17"/>
  <c r="Z411" i="17"/>
  <c r="Y411" i="17"/>
  <c r="U391" i="17"/>
  <c r="V391" i="17" s="1"/>
  <c r="AB410" i="17"/>
  <c r="AA410" i="17"/>
  <c r="Z410" i="17"/>
  <c r="Y410" i="17"/>
  <c r="U390" i="17"/>
  <c r="V390" i="17" s="1"/>
  <c r="AB409" i="17"/>
  <c r="AA409" i="17"/>
  <c r="Z409" i="17"/>
  <c r="Y409" i="17"/>
  <c r="U389" i="17"/>
  <c r="V389" i="17" s="1"/>
  <c r="AB408" i="17"/>
  <c r="AA408" i="17"/>
  <c r="Z408" i="17"/>
  <c r="Y408" i="17"/>
  <c r="U388" i="17"/>
  <c r="V388" i="17" s="1"/>
  <c r="AB407" i="17"/>
  <c r="AA407" i="17"/>
  <c r="Z407" i="17"/>
  <c r="Y407" i="17"/>
  <c r="U387" i="17"/>
  <c r="V387" i="17" s="1"/>
  <c r="AB406" i="17"/>
  <c r="AA406" i="17"/>
  <c r="Z406" i="17"/>
  <c r="Y406" i="17"/>
  <c r="U386" i="17"/>
  <c r="V386" i="17" s="1"/>
  <c r="AB405" i="17"/>
  <c r="AA405" i="17"/>
  <c r="Z405" i="17"/>
  <c r="Y405" i="17"/>
  <c r="U385" i="17"/>
  <c r="V385" i="17" s="1"/>
  <c r="AB404" i="17"/>
  <c r="AA404" i="17"/>
  <c r="Z404" i="17"/>
  <c r="Y404" i="17"/>
  <c r="U384" i="17"/>
  <c r="V384" i="17" s="1"/>
  <c r="AB403" i="17"/>
  <c r="AA403" i="17"/>
  <c r="Z403" i="17"/>
  <c r="Y403" i="17"/>
  <c r="U383" i="17"/>
  <c r="V383" i="17" s="1"/>
  <c r="AB402" i="17"/>
  <c r="AA402" i="17"/>
  <c r="Z402" i="17"/>
  <c r="Y402" i="17"/>
  <c r="U382" i="17"/>
  <c r="V382" i="17" s="1"/>
  <c r="AB401" i="17"/>
  <c r="AA401" i="17"/>
  <c r="Z401" i="17"/>
  <c r="Y401" i="17"/>
  <c r="U381" i="17"/>
  <c r="V381" i="17" s="1"/>
  <c r="AB400" i="17"/>
  <c r="AA400" i="17"/>
  <c r="Z400" i="17"/>
  <c r="Y400" i="17"/>
  <c r="U380" i="17"/>
  <c r="V380" i="17" s="1"/>
  <c r="AB399" i="17"/>
  <c r="AA399" i="17"/>
  <c r="Z399" i="17"/>
  <c r="Y399" i="17"/>
  <c r="U379" i="17"/>
  <c r="V379" i="17" s="1"/>
  <c r="AB398" i="17"/>
  <c r="AA398" i="17"/>
  <c r="Z398" i="17"/>
  <c r="Y398" i="17"/>
  <c r="U378" i="17"/>
  <c r="V378" i="17" s="1"/>
  <c r="AB397" i="17"/>
  <c r="AA397" i="17"/>
  <c r="Z397" i="17"/>
  <c r="Y397" i="17"/>
  <c r="U377" i="17"/>
  <c r="V377" i="17" s="1"/>
  <c r="AB396" i="17"/>
  <c r="AA396" i="17"/>
  <c r="Z396" i="17"/>
  <c r="Y396" i="17"/>
  <c r="U376" i="17"/>
  <c r="V376" i="17" s="1"/>
  <c r="AB395" i="17"/>
  <c r="AA395" i="17"/>
  <c r="Z395" i="17"/>
  <c r="Y395" i="17"/>
  <c r="U375" i="17"/>
  <c r="V375" i="17" s="1"/>
  <c r="AB394" i="17"/>
  <c r="AA394" i="17"/>
  <c r="Z394" i="17"/>
  <c r="Y394" i="17"/>
  <c r="U374" i="17"/>
  <c r="V374" i="17" s="1"/>
  <c r="AB393" i="17"/>
  <c r="AA393" i="17"/>
  <c r="Z393" i="17"/>
  <c r="Y393" i="17"/>
  <c r="U373" i="17"/>
  <c r="V373" i="17" s="1"/>
  <c r="AB392" i="17"/>
  <c r="AA392" i="17"/>
  <c r="Z392" i="17"/>
  <c r="Y392" i="17"/>
  <c r="U372" i="17"/>
  <c r="V372" i="17" s="1"/>
  <c r="AB391" i="17"/>
  <c r="AA391" i="17"/>
  <c r="Z391" i="17"/>
  <c r="Y391" i="17"/>
  <c r="U371" i="17"/>
  <c r="V371" i="17" s="1"/>
  <c r="AB390" i="17"/>
  <c r="AA390" i="17"/>
  <c r="Z390" i="17"/>
  <c r="Y390" i="17"/>
  <c r="U370" i="17"/>
  <c r="V370" i="17" s="1"/>
  <c r="AB389" i="17"/>
  <c r="AA389" i="17"/>
  <c r="Z389" i="17"/>
  <c r="Y389" i="17"/>
  <c r="U369" i="17"/>
  <c r="V369" i="17" s="1"/>
  <c r="AB388" i="17"/>
  <c r="AA388" i="17"/>
  <c r="Z388" i="17"/>
  <c r="Y388" i="17"/>
  <c r="U368" i="17"/>
  <c r="V368" i="17" s="1"/>
  <c r="AB387" i="17"/>
  <c r="AA387" i="17"/>
  <c r="Z387" i="17"/>
  <c r="Y387" i="17"/>
  <c r="U367" i="17"/>
  <c r="V367" i="17" s="1"/>
  <c r="AB386" i="17"/>
  <c r="AA386" i="17"/>
  <c r="Z386" i="17"/>
  <c r="Y386" i="17"/>
  <c r="U366" i="17"/>
  <c r="V366" i="17" s="1"/>
  <c r="AB385" i="17"/>
  <c r="AA385" i="17"/>
  <c r="Z385" i="17"/>
  <c r="Y385" i="17"/>
  <c r="U365" i="17"/>
  <c r="V365" i="17" s="1"/>
  <c r="AB384" i="17"/>
  <c r="AA384" i="17"/>
  <c r="Z384" i="17"/>
  <c r="Y384" i="17"/>
  <c r="U364" i="17"/>
  <c r="V364" i="17" s="1"/>
  <c r="AB383" i="17"/>
  <c r="AA383" i="17"/>
  <c r="Z383" i="17"/>
  <c r="Y383" i="17"/>
  <c r="U363" i="17"/>
  <c r="V363" i="17" s="1"/>
  <c r="AB382" i="17"/>
  <c r="AA382" i="17"/>
  <c r="Z382" i="17"/>
  <c r="Y382" i="17"/>
  <c r="U362" i="17"/>
  <c r="V362" i="17" s="1"/>
  <c r="AB381" i="17"/>
  <c r="AA381" i="17"/>
  <c r="Z381" i="17"/>
  <c r="Y381" i="17"/>
  <c r="U361" i="17"/>
  <c r="V361" i="17" s="1"/>
  <c r="AB380" i="17"/>
  <c r="AA380" i="17"/>
  <c r="Z380" i="17"/>
  <c r="Y380" i="17"/>
  <c r="U360" i="17"/>
  <c r="V360" i="17" s="1"/>
  <c r="AB379" i="17"/>
  <c r="AA379" i="17"/>
  <c r="Z379" i="17"/>
  <c r="Y379" i="17"/>
  <c r="U359" i="17"/>
  <c r="V359" i="17" s="1"/>
  <c r="AB378" i="17"/>
  <c r="AA378" i="17"/>
  <c r="Z378" i="17"/>
  <c r="Y378" i="17"/>
  <c r="U358" i="17"/>
  <c r="V358" i="17" s="1"/>
  <c r="AB377" i="17"/>
  <c r="AA377" i="17"/>
  <c r="Z377" i="17"/>
  <c r="Y377" i="17"/>
  <c r="U357" i="17"/>
  <c r="V357" i="17" s="1"/>
  <c r="AB376" i="17"/>
  <c r="AA376" i="17"/>
  <c r="Z376" i="17"/>
  <c r="Y376" i="17"/>
  <c r="U356" i="17"/>
  <c r="V356" i="17" s="1"/>
  <c r="AB375" i="17"/>
  <c r="AA375" i="17"/>
  <c r="Z375" i="17"/>
  <c r="Y375" i="17"/>
  <c r="U355" i="17"/>
  <c r="V355" i="17" s="1"/>
  <c r="AB374" i="17"/>
  <c r="AA374" i="17"/>
  <c r="Z374" i="17"/>
  <c r="Y374" i="17"/>
  <c r="U354" i="17"/>
  <c r="V354" i="17" s="1"/>
  <c r="AB373" i="17"/>
  <c r="AA373" i="17"/>
  <c r="Z373" i="17"/>
  <c r="Y373" i="17"/>
  <c r="U353" i="17"/>
  <c r="V353" i="17" s="1"/>
  <c r="AB372" i="17"/>
  <c r="AA372" i="17"/>
  <c r="Z372" i="17"/>
  <c r="Y372" i="17"/>
  <c r="U352" i="17"/>
  <c r="V352" i="17" s="1"/>
  <c r="AB371" i="17"/>
  <c r="AA371" i="17"/>
  <c r="Z371" i="17"/>
  <c r="Y371" i="17"/>
  <c r="U351" i="17"/>
  <c r="V351" i="17" s="1"/>
  <c r="AB370" i="17"/>
  <c r="AA370" i="17"/>
  <c r="Z370" i="17"/>
  <c r="Y370" i="17"/>
  <c r="U350" i="17"/>
  <c r="V350" i="17" s="1"/>
  <c r="AB369" i="17"/>
  <c r="AA369" i="17"/>
  <c r="Z369" i="17"/>
  <c r="Y369" i="17"/>
  <c r="U349" i="17"/>
  <c r="V349" i="17" s="1"/>
  <c r="AB368" i="17"/>
  <c r="AA368" i="17"/>
  <c r="Z368" i="17"/>
  <c r="Y368" i="17"/>
  <c r="U348" i="17"/>
  <c r="V348" i="17" s="1"/>
  <c r="AB367" i="17"/>
  <c r="AA367" i="17"/>
  <c r="Z367" i="17"/>
  <c r="Y367" i="17"/>
  <c r="U347" i="17"/>
  <c r="V347" i="17" s="1"/>
  <c r="AB366" i="17"/>
  <c r="AA366" i="17"/>
  <c r="Z366" i="17"/>
  <c r="Y366" i="17"/>
  <c r="U346" i="17"/>
  <c r="V346" i="17" s="1"/>
  <c r="AB365" i="17"/>
  <c r="AA365" i="17"/>
  <c r="Z365" i="17"/>
  <c r="Y365" i="17"/>
  <c r="U345" i="17"/>
  <c r="V345" i="17" s="1"/>
  <c r="AB364" i="17"/>
  <c r="AA364" i="17"/>
  <c r="Z364" i="17"/>
  <c r="Y364" i="17"/>
  <c r="U344" i="17"/>
  <c r="V344" i="17" s="1"/>
  <c r="AB363" i="17"/>
  <c r="AA363" i="17"/>
  <c r="Z363" i="17"/>
  <c r="Y363" i="17"/>
  <c r="U343" i="17"/>
  <c r="V343" i="17" s="1"/>
  <c r="AB362" i="17"/>
  <c r="AA362" i="17"/>
  <c r="Z362" i="17"/>
  <c r="Y362" i="17"/>
  <c r="U342" i="17"/>
  <c r="V342" i="17" s="1"/>
  <c r="AB361" i="17"/>
  <c r="AA361" i="17"/>
  <c r="Z361" i="17"/>
  <c r="Y361" i="17"/>
  <c r="V341" i="17"/>
  <c r="U341" i="17"/>
  <c r="AB360" i="17"/>
  <c r="AA360" i="17"/>
  <c r="Z360" i="17"/>
  <c r="Y360" i="17"/>
  <c r="U340" i="17"/>
  <c r="V340" i="17" s="1"/>
  <c r="AB359" i="17"/>
  <c r="AA359" i="17"/>
  <c r="Z359" i="17"/>
  <c r="Y359" i="17"/>
  <c r="U339" i="17"/>
  <c r="V339" i="17" s="1"/>
  <c r="AB358" i="17"/>
  <c r="AA358" i="17"/>
  <c r="Z358" i="17"/>
  <c r="Y358" i="17"/>
  <c r="U338" i="17"/>
  <c r="V338" i="17" s="1"/>
  <c r="AB357" i="17"/>
  <c r="AA357" i="17"/>
  <c r="Z357" i="17"/>
  <c r="Y357" i="17"/>
  <c r="U337" i="17"/>
  <c r="V337" i="17" s="1"/>
  <c r="AB356" i="17"/>
  <c r="AA356" i="17"/>
  <c r="Z356" i="17"/>
  <c r="Y356" i="17"/>
  <c r="U336" i="17"/>
  <c r="V336" i="17" s="1"/>
  <c r="AB355" i="17"/>
  <c r="AA355" i="17"/>
  <c r="Z355" i="17"/>
  <c r="Y355" i="17"/>
  <c r="U335" i="17"/>
  <c r="V335" i="17" s="1"/>
  <c r="AB354" i="17"/>
  <c r="AA354" i="17"/>
  <c r="Z354" i="17"/>
  <c r="Y354" i="17"/>
  <c r="U334" i="17"/>
  <c r="V334" i="17" s="1"/>
  <c r="AB353" i="17"/>
  <c r="AA353" i="17"/>
  <c r="Z353" i="17"/>
  <c r="Y353" i="17"/>
  <c r="U333" i="17"/>
  <c r="V333" i="17" s="1"/>
  <c r="AB352" i="17"/>
  <c r="AA352" i="17"/>
  <c r="Z352" i="17"/>
  <c r="Y352" i="17"/>
  <c r="AB351" i="17"/>
  <c r="AA351" i="17"/>
  <c r="Z351" i="17"/>
  <c r="Y351" i="17"/>
  <c r="U332" i="17"/>
  <c r="V332" i="17" s="1"/>
  <c r="AB350" i="17"/>
  <c r="AA350" i="17"/>
  <c r="Z350" i="17"/>
  <c r="Y350" i="17"/>
  <c r="V331" i="17"/>
  <c r="U331" i="17"/>
  <c r="AB349" i="17"/>
  <c r="AA349" i="17"/>
  <c r="Z349" i="17"/>
  <c r="Y349" i="17"/>
  <c r="U330" i="17"/>
  <c r="V330" i="17" s="1"/>
  <c r="AB348" i="17"/>
  <c r="AA348" i="17"/>
  <c r="Z348" i="17"/>
  <c r="Y348" i="17"/>
  <c r="U329" i="17"/>
  <c r="V329" i="17" s="1"/>
  <c r="AB347" i="17"/>
  <c r="AA347" i="17"/>
  <c r="Z347" i="17"/>
  <c r="Y347" i="17"/>
  <c r="U328" i="17"/>
  <c r="V328" i="17" s="1"/>
  <c r="AB346" i="17"/>
  <c r="AA346" i="17"/>
  <c r="Z346" i="17"/>
  <c r="Y346" i="17"/>
  <c r="V327" i="17"/>
  <c r="U327" i="17"/>
  <c r="AB345" i="17"/>
  <c r="AA345" i="17"/>
  <c r="Z345" i="17"/>
  <c r="Y345" i="17"/>
  <c r="U326" i="17"/>
  <c r="V326" i="17" s="1"/>
  <c r="AB344" i="17"/>
  <c r="AA344" i="17"/>
  <c r="Z344" i="17"/>
  <c r="Y344" i="17"/>
  <c r="U325" i="17"/>
  <c r="V325" i="17" s="1"/>
  <c r="AB343" i="17"/>
  <c r="AA343" i="17"/>
  <c r="Z343" i="17"/>
  <c r="Y343" i="17"/>
  <c r="V324" i="17"/>
  <c r="U324" i="17"/>
  <c r="AB342" i="17"/>
  <c r="AA342" i="17"/>
  <c r="Z342" i="17"/>
  <c r="Y342" i="17"/>
  <c r="V323" i="17"/>
  <c r="U323" i="17"/>
  <c r="AB341" i="17"/>
  <c r="AA341" i="17"/>
  <c r="Z341" i="17"/>
  <c r="Y341" i="17"/>
  <c r="U322" i="17"/>
  <c r="V322" i="17" s="1"/>
  <c r="AB340" i="17"/>
  <c r="AA340" i="17"/>
  <c r="Z340" i="17"/>
  <c r="Y340" i="17"/>
  <c r="U321" i="17"/>
  <c r="V321" i="17" s="1"/>
  <c r="AB339" i="17"/>
  <c r="AA339" i="17"/>
  <c r="Z339" i="17"/>
  <c r="Y339" i="17"/>
  <c r="V320" i="17"/>
  <c r="U320" i="17"/>
  <c r="AB338" i="17"/>
  <c r="AA338" i="17"/>
  <c r="Z338" i="17"/>
  <c r="Y338" i="17"/>
  <c r="V319" i="17"/>
  <c r="U319" i="17"/>
  <c r="AB337" i="17"/>
  <c r="AA337" i="17"/>
  <c r="Z337" i="17"/>
  <c r="Y337" i="17"/>
  <c r="U318" i="17"/>
  <c r="V318" i="17" s="1"/>
  <c r="AB336" i="17"/>
  <c r="AA336" i="17"/>
  <c r="Z336" i="17"/>
  <c r="Y336" i="17"/>
  <c r="U317" i="17"/>
  <c r="V317" i="17" s="1"/>
  <c r="AB335" i="17"/>
  <c r="AA335" i="17"/>
  <c r="Z335" i="17"/>
  <c r="Y335" i="17"/>
  <c r="V316" i="17"/>
  <c r="U316" i="17"/>
  <c r="AB334" i="17"/>
  <c r="AA334" i="17"/>
  <c r="Z334" i="17"/>
  <c r="Y334" i="17"/>
  <c r="V315" i="17"/>
  <c r="U315" i="17"/>
  <c r="AB333" i="17"/>
  <c r="AA333" i="17"/>
  <c r="Z333" i="17"/>
  <c r="Y333" i="17"/>
  <c r="U314" i="17"/>
  <c r="V314" i="17" s="1"/>
  <c r="AB332" i="17"/>
  <c r="AA332" i="17"/>
  <c r="Z332" i="17"/>
  <c r="Y332" i="17"/>
  <c r="U313" i="17"/>
  <c r="V313" i="17" s="1"/>
  <c r="AB331" i="17"/>
  <c r="AA331" i="17"/>
  <c r="Z331" i="17"/>
  <c r="Y331" i="17"/>
  <c r="V312" i="17"/>
  <c r="U312" i="17"/>
  <c r="AB330" i="17"/>
  <c r="AA330" i="17"/>
  <c r="Z330" i="17"/>
  <c r="Y330" i="17"/>
  <c r="V311" i="17"/>
  <c r="U311" i="17"/>
  <c r="AB329" i="17"/>
  <c r="AA329" i="17"/>
  <c r="Z329" i="17"/>
  <c r="Y329" i="17"/>
  <c r="U310" i="17"/>
  <c r="V310" i="17" s="1"/>
  <c r="AB328" i="17"/>
  <c r="AA328" i="17"/>
  <c r="Z328" i="17"/>
  <c r="Y328" i="17"/>
  <c r="U309" i="17"/>
  <c r="V309" i="17" s="1"/>
  <c r="AB327" i="17"/>
  <c r="AA327" i="17"/>
  <c r="Z327" i="17"/>
  <c r="Y327" i="17"/>
  <c r="U308" i="17"/>
  <c r="V308" i="17" s="1"/>
  <c r="AB326" i="17"/>
  <c r="AA326" i="17"/>
  <c r="Z326" i="17"/>
  <c r="Y326" i="17"/>
  <c r="U307" i="17"/>
  <c r="V307" i="17" s="1"/>
  <c r="AB325" i="17"/>
  <c r="AA325" i="17"/>
  <c r="Z325" i="17"/>
  <c r="Y325" i="17"/>
  <c r="U306" i="17"/>
  <c r="V306" i="17" s="1"/>
  <c r="AB324" i="17"/>
  <c r="AA324" i="17"/>
  <c r="Z324" i="17"/>
  <c r="Y324" i="17"/>
  <c r="U305" i="17"/>
  <c r="V305" i="17" s="1"/>
  <c r="AB323" i="17"/>
  <c r="AA323" i="17"/>
  <c r="Z323" i="17"/>
  <c r="Y323" i="17"/>
  <c r="U304" i="17"/>
  <c r="V304" i="17" s="1"/>
  <c r="AB322" i="17"/>
  <c r="AA322" i="17"/>
  <c r="Z322" i="17"/>
  <c r="Y322" i="17"/>
  <c r="U303" i="17"/>
  <c r="V303" i="17" s="1"/>
  <c r="AB321" i="17"/>
  <c r="AA321" i="17"/>
  <c r="Z321" i="17"/>
  <c r="Y321" i="17"/>
  <c r="U302" i="17"/>
  <c r="V302" i="17" s="1"/>
  <c r="AB320" i="17"/>
  <c r="AA320" i="17"/>
  <c r="Z320" i="17"/>
  <c r="Y320" i="17"/>
  <c r="U301" i="17"/>
  <c r="V301" i="17" s="1"/>
  <c r="AB319" i="17"/>
  <c r="AA319" i="17"/>
  <c r="Z319" i="17"/>
  <c r="Y319" i="17"/>
  <c r="U300" i="17"/>
  <c r="V300" i="17" s="1"/>
  <c r="AB318" i="17"/>
  <c r="AA318" i="17"/>
  <c r="Z318" i="17"/>
  <c r="Y318" i="17"/>
  <c r="U299" i="17"/>
  <c r="V299" i="17" s="1"/>
  <c r="AB317" i="17"/>
  <c r="AA317" i="17"/>
  <c r="Z317" i="17"/>
  <c r="Y317" i="17"/>
  <c r="AB316" i="17"/>
  <c r="AA316" i="17"/>
  <c r="Z316" i="17"/>
  <c r="Y316" i="17"/>
  <c r="U298" i="17"/>
  <c r="V298" i="17" s="1"/>
  <c r="AB315" i="17"/>
  <c r="AA315" i="17"/>
  <c r="Z315" i="17"/>
  <c r="Y315" i="17"/>
  <c r="U297" i="17"/>
  <c r="V297" i="17" s="1"/>
  <c r="AB314" i="17"/>
  <c r="AA314" i="17"/>
  <c r="Z314" i="17"/>
  <c r="Y314" i="17"/>
  <c r="U296" i="17"/>
  <c r="V296" i="17" s="1"/>
  <c r="AB313" i="17"/>
  <c r="AA313" i="17"/>
  <c r="Z313" i="17"/>
  <c r="Y313" i="17"/>
  <c r="U295" i="17"/>
  <c r="V295" i="17" s="1"/>
  <c r="AB312" i="17"/>
  <c r="AA312" i="17"/>
  <c r="Z312" i="17"/>
  <c r="Y312" i="17"/>
  <c r="U294" i="17"/>
  <c r="V294" i="17" s="1"/>
  <c r="AB311" i="17"/>
  <c r="AA311" i="17"/>
  <c r="Z311" i="17"/>
  <c r="Y311" i="17"/>
  <c r="U293" i="17"/>
  <c r="V293" i="17" s="1"/>
  <c r="AB310" i="17"/>
  <c r="AA310" i="17"/>
  <c r="Z310" i="17"/>
  <c r="Y310" i="17"/>
  <c r="U292" i="17"/>
  <c r="V292" i="17" s="1"/>
  <c r="AB309" i="17"/>
  <c r="AA309" i="17"/>
  <c r="Z309" i="17"/>
  <c r="Y309" i="17"/>
  <c r="U291" i="17"/>
  <c r="V291" i="17" s="1"/>
  <c r="AB308" i="17"/>
  <c r="AA308" i="17"/>
  <c r="Z308" i="17"/>
  <c r="Y308" i="17"/>
  <c r="U290" i="17"/>
  <c r="V290" i="17" s="1"/>
  <c r="AB307" i="17"/>
  <c r="AA307" i="17"/>
  <c r="Z307" i="17"/>
  <c r="Y307" i="17"/>
  <c r="U289" i="17"/>
  <c r="V289" i="17" s="1"/>
  <c r="AB306" i="17"/>
  <c r="AA306" i="17"/>
  <c r="Z306" i="17"/>
  <c r="Y306" i="17"/>
  <c r="U288" i="17"/>
  <c r="V288" i="17" s="1"/>
  <c r="AB305" i="17"/>
  <c r="AA305" i="17"/>
  <c r="Z305" i="17"/>
  <c r="Y305" i="17"/>
  <c r="AB304" i="17"/>
  <c r="AA304" i="17"/>
  <c r="Z304" i="17"/>
  <c r="Y304" i="17"/>
  <c r="U287" i="17"/>
  <c r="V287" i="17" s="1"/>
  <c r="AB303" i="17"/>
  <c r="AA303" i="17"/>
  <c r="Z303" i="17"/>
  <c r="Y303" i="17"/>
  <c r="U286" i="17"/>
  <c r="V286" i="17" s="1"/>
  <c r="AB302" i="17"/>
  <c r="AA302" i="17"/>
  <c r="Z302" i="17"/>
  <c r="Y302" i="17"/>
  <c r="U285" i="17"/>
  <c r="V285" i="17" s="1"/>
  <c r="AB301" i="17"/>
  <c r="AA301" i="17"/>
  <c r="Z301" i="17"/>
  <c r="Y301" i="17"/>
  <c r="U284" i="17"/>
  <c r="V284" i="17" s="1"/>
  <c r="AB300" i="17"/>
  <c r="AA300" i="17"/>
  <c r="Z300" i="17"/>
  <c r="Y300" i="17"/>
  <c r="U283" i="17"/>
  <c r="V283" i="17" s="1"/>
  <c r="AB299" i="17"/>
  <c r="AA299" i="17"/>
  <c r="Z299" i="17"/>
  <c r="Y299" i="17"/>
  <c r="U282" i="17"/>
  <c r="V282" i="17" s="1"/>
  <c r="AB298" i="17"/>
  <c r="AA298" i="17"/>
  <c r="Z298" i="17"/>
  <c r="Y298" i="17"/>
  <c r="U281" i="17"/>
  <c r="V281" i="17" s="1"/>
  <c r="AB297" i="17"/>
  <c r="AA297" i="17"/>
  <c r="Z297" i="17"/>
  <c r="Y297" i="17"/>
  <c r="U280" i="17"/>
  <c r="V280" i="17" s="1"/>
  <c r="AB296" i="17"/>
  <c r="AA296" i="17"/>
  <c r="Z296" i="17"/>
  <c r="Y296" i="17"/>
  <c r="V279" i="17"/>
  <c r="U279" i="17"/>
  <c r="AB295" i="17"/>
  <c r="AA295" i="17"/>
  <c r="Z295" i="17"/>
  <c r="Y295" i="17"/>
  <c r="U278" i="17"/>
  <c r="V278" i="17" s="1"/>
  <c r="AB294" i="17"/>
  <c r="AA294" i="17"/>
  <c r="Z294" i="17"/>
  <c r="Y294" i="17"/>
  <c r="U277" i="17"/>
  <c r="V277" i="17" s="1"/>
  <c r="AB293" i="17"/>
  <c r="AA293" i="17"/>
  <c r="Z293" i="17"/>
  <c r="Y293" i="17"/>
  <c r="V276" i="17"/>
  <c r="U276" i="17"/>
  <c r="AB292" i="17"/>
  <c r="AA292" i="17"/>
  <c r="Z292" i="17"/>
  <c r="Y292" i="17"/>
  <c r="U275" i="17"/>
  <c r="V275" i="17" s="1"/>
  <c r="AB291" i="17"/>
  <c r="AA291" i="17"/>
  <c r="Z291" i="17"/>
  <c r="Y291" i="17"/>
  <c r="U274" i="17"/>
  <c r="V274" i="17" s="1"/>
  <c r="AB290" i="17"/>
  <c r="AA290" i="17"/>
  <c r="Z290" i="17"/>
  <c r="Y290" i="17"/>
  <c r="U273" i="17"/>
  <c r="V273" i="17" s="1"/>
  <c r="AB289" i="17"/>
  <c r="AA289" i="17"/>
  <c r="Z289" i="17"/>
  <c r="Y289" i="17"/>
  <c r="U272" i="17"/>
  <c r="V272" i="17" s="1"/>
  <c r="AB288" i="17"/>
  <c r="AA288" i="17"/>
  <c r="Z288" i="17"/>
  <c r="Y288" i="17"/>
  <c r="U271" i="17"/>
  <c r="V271" i="17" s="1"/>
  <c r="AB287" i="17"/>
  <c r="AA287" i="17"/>
  <c r="Z287" i="17"/>
  <c r="Y287" i="17"/>
  <c r="U270" i="17"/>
  <c r="V270" i="17" s="1"/>
  <c r="AB286" i="17"/>
  <c r="AA286" i="17"/>
  <c r="Z286" i="17"/>
  <c r="Y286" i="17"/>
  <c r="U269" i="17"/>
  <c r="V269" i="17" s="1"/>
  <c r="AB285" i="17"/>
  <c r="AA285" i="17"/>
  <c r="Z285" i="17"/>
  <c r="Y285" i="17"/>
  <c r="U268" i="17"/>
  <c r="V268" i="17" s="1"/>
  <c r="AB284" i="17"/>
  <c r="AA284" i="17"/>
  <c r="Z284" i="17"/>
  <c r="Y284" i="17"/>
  <c r="U267" i="17"/>
  <c r="V267" i="17" s="1"/>
  <c r="AB283" i="17"/>
  <c r="AA283" i="17"/>
  <c r="Z283" i="17"/>
  <c r="Y283" i="17"/>
  <c r="AB282" i="17"/>
  <c r="AA282" i="17"/>
  <c r="Z282" i="17"/>
  <c r="Y282" i="17"/>
  <c r="V266" i="17"/>
  <c r="U266" i="17"/>
  <c r="AB281" i="17"/>
  <c r="AA281" i="17"/>
  <c r="Z281" i="17"/>
  <c r="Y281" i="17"/>
  <c r="V265" i="17"/>
  <c r="U265" i="17"/>
  <c r="AB280" i="17"/>
  <c r="AA280" i="17"/>
  <c r="Z280" i="17"/>
  <c r="Y280" i="17"/>
  <c r="U264" i="17"/>
  <c r="V264" i="17" s="1"/>
  <c r="AB279" i="17"/>
  <c r="AA279" i="17"/>
  <c r="Z279" i="17"/>
  <c r="Y279" i="17"/>
  <c r="U263" i="17"/>
  <c r="V263" i="17" s="1"/>
  <c r="AB278" i="17"/>
  <c r="AA278" i="17"/>
  <c r="Z278" i="17"/>
  <c r="Y278" i="17"/>
  <c r="V262" i="17"/>
  <c r="U262" i="17"/>
  <c r="AB277" i="17"/>
  <c r="AA277" i="17"/>
  <c r="Z277" i="17"/>
  <c r="Y277" i="17"/>
  <c r="V261" i="17"/>
  <c r="U261" i="17"/>
  <c r="AB276" i="17"/>
  <c r="AA276" i="17"/>
  <c r="Z276" i="17"/>
  <c r="Y276" i="17"/>
  <c r="U260" i="17"/>
  <c r="V260" i="17" s="1"/>
  <c r="AB275" i="17"/>
  <c r="AA275" i="17"/>
  <c r="Z275" i="17"/>
  <c r="Y275" i="17"/>
  <c r="U259" i="17"/>
  <c r="V259" i="17" s="1"/>
  <c r="AB274" i="17"/>
  <c r="AA274" i="17"/>
  <c r="Z274" i="17"/>
  <c r="Y274" i="17"/>
  <c r="V258" i="17"/>
  <c r="U258" i="17"/>
  <c r="AB273" i="17"/>
  <c r="AA273" i="17"/>
  <c r="Z273" i="17"/>
  <c r="Y273" i="17"/>
  <c r="V257" i="17"/>
  <c r="U257" i="17"/>
  <c r="AB272" i="17"/>
  <c r="AA272" i="17"/>
  <c r="Z272" i="17"/>
  <c r="Y272" i="17"/>
  <c r="U256" i="17"/>
  <c r="V256" i="17" s="1"/>
  <c r="AB271" i="17"/>
  <c r="AA271" i="17"/>
  <c r="Z271" i="17"/>
  <c r="Y271" i="17"/>
  <c r="U255" i="17"/>
  <c r="V255" i="17" s="1"/>
  <c r="AB270" i="17"/>
  <c r="AA270" i="17"/>
  <c r="Z270" i="17"/>
  <c r="Y270" i="17"/>
  <c r="V254" i="17"/>
  <c r="U254" i="17"/>
  <c r="AB269" i="17"/>
  <c r="AA269" i="17"/>
  <c r="Z269" i="17"/>
  <c r="Y269" i="17"/>
  <c r="V253" i="17"/>
  <c r="U253" i="17"/>
  <c r="AB268" i="17"/>
  <c r="AA268" i="17"/>
  <c r="Z268" i="17"/>
  <c r="Y268" i="17"/>
  <c r="U252" i="17"/>
  <c r="V252" i="17" s="1"/>
  <c r="AB267" i="17"/>
  <c r="AA267" i="17"/>
  <c r="Z267" i="17"/>
  <c r="Y267" i="17"/>
  <c r="U251" i="17"/>
  <c r="V251" i="17" s="1"/>
  <c r="AB266" i="17"/>
  <c r="AA266" i="17"/>
  <c r="Z266" i="17"/>
  <c r="Y266" i="17"/>
  <c r="V250" i="17"/>
  <c r="U250" i="17"/>
  <c r="AB265" i="17"/>
  <c r="AA265" i="17"/>
  <c r="Z265" i="17"/>
  <c r="Y265" i="17"/>
  <c r="V249" i="17"/>
  <c r="U249" i="17"/>
  <c r="AB264" i="17"/>
  <c r="AA264" i="17"/>
  <c r="Z264" i="17"/>
  <c r="Y264" i="17"/>
  <c r="AB263" i="17"/>
  <c r="AA263" i="17"/>
  <c r="Z263" i="17"/>
  <c r="Y263" i="17"/>
  <c r="U248" i="17"/>
  <c r="V248" i="17" s="1"/>
  <c r="AB262" i="17"/>
  <c r="AA262" i="17"/>
  <c r="Z262" i="17"/>
  <c r="Y262" i="17"/>
  <c r="U247" i="17"/>
  <c r="V247" i="17" s="1"/>
  <c r="AB261" i="17"/>
  <c r="AA261" i="17"/>
  <c r="Z261" i="17"/>
  <c r="Y261" i="17"/>
  <c r="U246" i="17"/>
  <c r="V246" i="17" s="1"/>
  <c r="AB260" i="17"/>
  <c r="AA260" i="17"/>
  <c r="Z260" i="17"/>
  <c r="Y260" i="17"/>
  <c r="U245" i="17"/>
  <c r="V245" i="17" s="1"/>
  <c r="AB259" i="17"/>
  <c r="AA259" i="17"/>
  <c r="Z259" i="17"/>
  <c r="Y259" i="17"/>
  <c r="U244" i="17"/>
  <c r="V244" i="17" s="1"/>
  <c r="AB258" i="17"/>
  <c r="AA258" i="17"/>
  <c r="Z258" i="17"/>
  <c r="Y258" i="17"/>
  <c r="U243" i="17"/>
  <c r="V243" i="17" s="1"/>
  <c r="AB257" i="17"/>
  <c r="AA257" i="17"/>
  <c r="Z257" i="17"/>
  <c r="Y257" i="17"/>
  <c r="U242" i="17"/>
  <c r="V242" i="17" s="1"/>
  <c r="AB256" i="17"/>
  <c r="AA256" i="17"/>
  <c r="Z256" i="17"/>
  <c r="Y256" i="17"/>
  <c r="U241" i="17"/>
  <c r="V241" i="17" s="1"/>
  <c r="AB255" i="17"/>
  <c r="AA255" i="17"/>
  <c r="Z255" i="17"/>
  <c r="Y255" i="17"/>
  <c r="U240" i="17"/>
  <c r="V240" i="17" s="1"/>
  <c r="AB254" i="17"/>
  <c r="AA254" i="17"/>
  <c r="Z254" i="17"/>
  <c r="Y254" i="17"/>
  <c r="U239" i="17"/>
  <c r="V239" i="17" s="1"/>
  <c r="AB253" i="17"/>
  <c r="AA253" i="17"/>
  <c r="Z253" i="17"/>
  <c r="Y253" i="17"/>
  <c r="U238" i="17"/>
  <c r="V238" i="17" s="1"/>
  <c r="AB252" i="17"/>
  <c r="AA252" i="17"/>
  <c r="Z252" i="17"/>
  <c r="Y252" i="17"/>
  <c r="U237" i="17"/>
  <c r="V237" i="17" s="1"/>
  <c r="AB251" i="17"/>
  <c r="AA251" i="17"/>
  <c r="Z251" i="17"/>
  <c r="Y251" i="17"/>
  <c r="U236" i="17"/>
  <c r="V236" i="17" s="1"/>
  <c r="AB250" i="17"/>
  <c r="AA250" i="17"/>
  <c r="Z250" i="17"/>
  <c r="Y250" i="17"/>
  <c r="U235" i="17"/>
  <c r="V235" i="17" s="1"/>
  <c r="AB249" i="17"/>
  <c r="AA249" i="17"/>
  <c r="Z249" i="17"/>
  <c r="Y249" i="17"/>
  <c r="U234" i="17"/>
  <c r="V234" i="17" s="1"/>
  <c r="AB248" i="17"/>
  <c r="AA248" i="17"/>
  <c r="Z248" i="17"/>
  <c r="Y248" i="17"/>
  <c r="U233" i="17"/>
  <c r="V233" i="17" s="1"/>
  <c r="AB247" i="17"/>
  <c r="AA247" i="17"/>
  <c r="Z247" i="17"/>
  <c r="Y247" i="17"/>
  <c r="U232" i="17"/>
  <c r="V232" i="17" s="1"/>
  <c r="AB246" i="17"/>
  <c r="AA246" i="17"/>
  <c r="Z246" i="17"/>
  <c r="Y246" i="17"/>
  <c r="U231" i="17"/>
  <c r="V231" i="17" s="1"/>
  <c r="AB245" i="17"/>
  <c r="AA245" i="17"/>
  <c r="Z245" i="17"/>
  <c r="Y245" i="17"/>
  <c r="U230" i="17"/>
  <c r="V230" i="17" s="1"/>
  <c r="AB244" i="17"/>
  <c r="AA244" i="17"/>
  <c r="Z244" i="17"/>
  <c r="Y244" i="17"/>
  <c r="U229" i="17"/>
  <c r="V229" i="17" s="1"/>
  <c r="AB243" i="17"/>
  <c r="AA243" i="17"/>
  <c r="Z243" i="17"/>
  <c r="Y243" i="17"/>
  <c r="U228" i="17"/>
  <c r="V228" i="17" s="1"/>
  <c r="AB242" i="17"/>
  <c r="AA242" i="17"/>
  <c r="Z242" i="17"/>
  <c r="Y242" i="17"/>
  <c r="V227" i="17"/>
  <c r="U227" i="17"/>
  <c r="AB241" i="17"/>
  <c r="AA241" i="17"/>
  <c r="Z241" i="17"/>
  <c r="Y241" i="17"/>
  <c r="U226" i="17"/>
  <c r="V226" i="17" s="1"/>
  <c r="AB240" i="17"/>
  <c r="AA240" i="17"/>
  <c r="Z240" i="17"/>
  <c r="Y240" i="17"/>
  <c r="U225" i="17"/>
  <c r="V225" i="17" s="1"/>
  <c r="AB239" i="17"/>
  <c r="AA239" i="17"/>
  <c r="Z239" i="17"/>
  <c r="Y239" i="17"/>
  <c r="U224" i="17"/>
  <c r="V224" i="17" s="1"/>
  <c r="AB238" i="17"/>
  <c r="AA238" i="17"/>
  <c r="Z238" i="17"/>
  <c r="Y238" i="17"/>
  <c r="U223" i="17"/>
  <c r="V223" i="17" s="1"/>
  <c r="AB237" i="17"/>
  <c r="AA237" i="17"/>
  <c r="Z237" i="17"/>
  <c r="Y237" i="17"/>
  <c r="U222" i="17"/>
  <c r="V222" i="17" s="1"/>
  <c r="AB236" i="17"/>
  <c r="AA236" i="17"/>
  <c r="Z236" i="17"/>
  <c r="Y236" i="17"/>
  <c r="U221" i="17"/>
  <c r="V221" i="17" s="1"/>
  <c r="AB235" i="17"/>
  <c r="AA235" i="17"/>
  <c r="Z235" i="17"/>
  <c r="Y235" i="17"/>
  <c r="U220" i="17"/>
  <c r="V220" i="17" s="1"/>
  <c r="AB234" i="17"/>
  <c r="AA234" i="17"/>
  <c r="Z234" i="17"/>
  <c r="Y234" i="17"/>
  <c r="V219" i="17"/>
  <c r="U219" i="17"/>
  <c r="AB233" i="17"/>
  <c r="AA233" i="17"/>
  <c r="Z233" i="17"/>
  <c r="Y233" i="17"/>
  <c r="U218" i="17"/>
  <c r="V218" i="17" s="1"/>
  <c r="AB232" i="17"/>
  <c r="AA232" i="17"/>
  <c r="Z232" i="17"/>
  <c r="Y232" i="17"/>
  <c r="U217" i="17"/>
  <c r="V217" i="17" s="1"/>
  <c r="AB231" i="17"/>
  <c r="AA231" i="17"/>
  <c r="Z231" i="17"/>
  <c r="Y231" i="17"/>
  <c r="U216" i="17"/>
  <c r="V216" i="17" s="1"/>
  <c r="AB230" i="17"/>
  <c r="AA230" i="17"/>
  <c r="Z230" i="17"/>
  <c r="Y230" i="17"/>
  <c r="U215" i="17"/>
  <c r="V215" i="17" s="1"/>
  <c r="AB229" i="17"/>
  <c r="AA229" i="17"/>
  <c r="Z229" i="17"/>
  <c r="Y229" i="17"/>
  <c r="U214" i="17"/>
  <c r="V214" i="17" s="1"/>
  <c r="AB228" i="17"/>
  <c r="AA228" i="17"/>
  <c r="Z228" i="17"/>
  <c r="Y228" i="17"/>
  <c r="U213" i="17"/>
  <c r="V213" i="17" s="1"/>
  <c r="AB227" i="17"/>
  <c r="AA227" i="17"/>
  <c r="Z227" i="17"/>
  <c r="Y227" i="17"/>
  <c r="U212" i="17"/>
  <c r="V212" i="17" s="1"/>
  <c r="AB226" i="17"/>
  <c r="AA226" i="17"/>
  <c r="Z226" i="17"/>
  <c r="Y226" i="17"/>
  <c r="U211" i="17"/>
  <c r="V211" i="17" s="1"/>
  <c r="AB225" i="17"/>
  <c r="AA225" i="17"/>
  <c r="Z225" i="17"/>
  <c r="Y225" i="17"/>
  <c r="U210" i="17"/>
  <c r="V210" i="17" s="1"/>
  <c r="AB224" i="17"/>
  <c r="AA224" i="17"/>
  <c r="Z224" i="17"/>
  <c r="Y224" i="17"/>
  <c r="U209" i="17"/>
  <c r="V209" i="17" s="1"/>
  <c r="AB223" i="17"/>
  <c r="AA223" i="17"/>
  <c r="Z223" i="17"/>
  <c r="Y223" i="17"/>
  <c r="U208" i="17"/>
  <c r="V208" i="17" s="1"/>
  <c r="AB222" i="17"/>
  <c r="AA222" i="17"/>
  <c r="Z222" i="17"/>
  <c r="Y222" i="17"/>
  <c r="U207" i="17"/>
  <c r="V207" i="17" s="1"/>
  <c r="AB221" i="17"/>
  <c r="AA221" i="17"/>
  <c r="Z221" i="17"/>
  <c r="Y221" i="17"/>
  <c r="U206" i="17"/>
  <c r="V206" i="17" s="1"/>
  <c r="AB220" i="17"/>
  <c r="AA220" i="17"/>
  <c r="Z220" i="17"/>
  <c r="Y220" i="17"/>
  <c r="U205" i="17"/>
  <c r="V205" i="17" s="1"/>
  <c r="AB219" i="17"/>
  <c r="AA219" i="17"/>
  <c r="Z219" i="17"/>
  <c r="Y219" i="17"/>
  <c r="U204" i="17"/>
  <c r="V204" i="17" s="1"/>
  <c r="AB218" i="17"/>
  <c r="AA218" i="17"/>
  <c r="Z218" i="17"/>
  <c r="Y218" i="17"/>
  <c r="U203" i="17"/>
  <c r="V203" i="17" s="1"/>
  <c r="AB217" i="17"/>
  <c r="AA217" i="17"/>
  <c r="Z217" i="17"/>
  <c r="Y217" i="17"/>
  <c r="U202" i="17"/>
  <c r="V202" i="17" s="1"/>
  <c r="AB216" i="17"/>
  <c r="AA216" i="17"/>
  <c r="Z216" i="17"/>
  <c r="Y216" i="17"/>
  <c r="U201" i="17"/>
  <c r="V201" i="17" s="1"/>
  <c r="AB215" i="17"/>
  <c r="AA215" i="17"/>
  <c r="Z215" i="17"/>
  <c r="Y215" i="17"/>
  <c r="U200" i="17"/>
  <c r="V200" i="17" s="1"/>
  <c r="AB214" i="17"/>
  <c r="AA214" i="17"/>
  <c r="Z214" i="17"/>
  <c r="Y214" i="17"/>
  <c r="U199" i="17"/>
  <c r="V199" i="17" s="1"/>
  <c r="AB213" i="17"/>
  <c r="AA213" i="17"/>
  <c r="Z213" i="17"/>
  <c r="Y213" i="17"/>
  <c r="U198" i="17"/>
  <c r="V198" i="17" s="1"/>
  <c r="AB212" i="17"/>
  <c r="AA212" i="17"/>
  <c r="Z212" i="17"/>
  <c r="Y212" i="17"/>
  <c r="U197" i="17"/>
  <c r="V197" i="17" s="1"/>
  <c r="AB211" i="17"/>
  <c r="AA211" i="17"/>
  <c r="Z211" i="17"/>
  <c r="Y211" i="17"/>
  <c r="U196" i="17"/>
  <c r="V196" i="17" s="1"/>
  <c r="AB210" i="17"/>
  <c r="AA210" i="17"/>
  <c r="Z210" i="17"/>
  <c r="Y210" i="17"/>
  <c r="AB209" i="17"/>
  <c r="AA209" i="17"/>
  <c r="Z209" i="17"/>
  <c r="Y209" i="17"/>
  <c r="U195" i="17"/>
  <c r="V195" i="17" s="1"/>
  <c r="AB208" i="17"/>
  <c r="AA208" i="17"/>
  <c r="Z208" i="17"/>
  <c r="Y208" i="17"/>
  <c r="U194" i="17"/>
  <c r="V194" i="17" s="1"/>
  <c r="AB207" i="17"/>
  <c r="AA207" i="17"/>
  <c r="Z207" i="17"/>
  <c r="Y207" i="17"/>
  <c r="V193" i="17"/>
  <c r="U193" i="17"/>
  <c r="AB206" i="17"/>
  <c r="AA206" i="17"/>
  <c r="Z206" i="17"/>
  <c r="Y206" i="17"/>
  <c r="U192" i="17"/>
  <c r="V192" i="17" s="1"/>
  <c r="AB205" i="17"/>
  <c r="AA205" i="17"/>
  <c r="Z205" i="17"/>
  <c r="Y205" i="17"/>
  <c r="U191" i="17"/>
  <c r="V191" i="17" s="1"/>
  <c r="AB204" i="17"/>
  <c r="AA204" i="17"/>
  <c r="Z204" i="17"/>
  <c r="Y204" i="17"/>
  <c r="U190" i="17"/>
  <c r="V190" i="17" s="1"/>
  <c r="AB203" i="17"/>
  <c r="AA203" i="17"/>
  <c r="Z203" i="17"/>
  <c r="Y203" i="17"/>
  <c r="V189" i="17"/>
  <c r="U189" i="17"/>
  <c r="AB202" i="17"/>
  <c r="AA202" i="17"/>
  <c r="Z202" i="17"/>
  <c r="Y202" i="17"/>
  <c r="U188" i="17"/>
  <c r="V188" i="17" s="1"/>
  <c r="AB201" i="17"/>
  <c r="AA201" i="17"/>
  <c r="Z201" i="17"/>
  <c r="Y201" i="17"/>
  <c r="U187" i="17"/>
  <c r="V187" i="17" s="1"/>
  <c r="AB200" i="17"/>
  <c r="AA200" i="17"/>
  <c r="Z200" i="17"/>
  <c r="Y200" i="17"/>
  <c r="U186" i="17"/>
  <c r="V186" i="17" s="1"/>
  <c r="AB199" i="17"/>
  <c r="AA199" i="17"/>
  <c r="Z199" i="17"/>
  <c r="Y199" i="17"/>
  <c r="V185" i="17"/>
  <c r="U185" i="17"/>
  <c r="AB198" i="17"/>
  <c r="AA198" i="17"/>
  <c r="Z198" i="17"/>
  <c r="Y198" i="17"/>
  <c r="U184" i="17"/>
  <c r="V184" i="17" s="1"/>
  <c r="AB197" i="17"/>
  <c r="AA197" i="17"/>
  <c r="Z197" i="17"/>
  <c r="Y197" i="17"/>
  <c r="U183" i="17"/>
  <c r="V183" i="17" s="1"/>
  <c r="AB196" i="17"/>
  <c r="AA196" i="17"/>
  <c r="Z196" i="17"/>
  <c r="Y196" i="17"/>
  <c r="U182" i="17"/>
  <c r="V182" i="17" s="1"/>
  <c r="AB195" i="17"/>
  <c r="AA195" i="17"/>
  <c r="Z195" i="17"/>
  <c r="Y195" i="17"/>
  <c r="V181" i="17"/>
  <c r="U181" i="17"/>
  <c r="AB194" i="17"/>
  <c r="AA194" i="17"/>
  <c r="Z194" i="17"/>
  <c r="Y194" i="17"/>
  <c r="U180" i="17"/>
  <c r="V180" i="17" s="1"/>
  <c r="AB193" i="17"/>
  <c r="AA193" i="17"/>
  <c r="Z193" i="17"/>
  <c r="Y193" i="17"/>
  <c r="U179" i="17"/>
  <c r="V179" i="17" s="1"/>
  <c r="AB192" i="17"/>
  <c r="AA192" i="17"/>
  <c r="Z192" i="17"/>
  <c r="Y192" i="17"/>
  <c r="U178" i="17"/>
  <c r="V178" i="17" s="1"/>
  <c r="AB191" i="17"/>
  <c r="AA191" i="17"/>
  <c r="Z191" i="17"/>
  <c r="Y191" i="17"/>
  <c r="V177" i="17"/>
  <c r="U177" i="17"/>
  <c r="AB190" i="17"/>
  <c r="AA190" i="17"/>
  <c r="Z190" i="17"/>
  <c r="Y190" i="17"/>
  <c r="U176" i="17"/>
  <c r="V176" i="17" s="1"/>
  <c r="AB189" i="17"/>
  <c r="AA189" i="17"/>
  <c r="Z189" i="17"/>
  <c r="Y189" i="17"/>
  <c r="U175" i="17"/>
  <c r="V175" i="17" s="1"/>
  <c r="AB188" i="17"/>
  <c r="AA188" i="17"/>
  <c r="Z188" i="17"/>
  <c r="Y188" i="17"/>
  <c r="U174" i="17"/>
  <c r="V174" i="17" s="1"/>
  <c r="AB187" i="17"/>
  <c r="AA187" i="17"/>
  <c r="Z187" i="17"/>
  <c r="Y187" i="17"/>
  <c r="V173" i="17"/>
  <c r="U173" i="17"/>
  <c r="AB186" i="17"/>
  <c r="AA186" i="17"/>
  <c r="Z186" i="17"/>
  <c r="Y186" i="17"/>
  <c r="U172" i="17"/>
  <c r="V172" i="17" s="1"/>
  <c r="AB185" i="17"/>
  <c r="AA185" i="17"/>
  <c r="Z185" i="17"/>
  <c r="Y185" i="17"/>
  <c r="U171" i="17"/>
  <c r="V171" i="17" s="1"/>
  <c r="AB184" i="17"/>
  <c r="AA184" i="17"/>
  <c r="Z184" i="17"/>
  <c r="Y184" i="17"/>
  <c r="U170" i="17"/>
  <c r="V170" i="17" s="1"/>
  <c r="AB183" i="17"/>
  <c r="AA183" i="17"/>
  <c r="Z183" i="17"/>
  <c r="Y183" i="17"/>
  <c r="V169" i="17"/>
  <c r="U169" i="17"/>
  <c r="AB182" i="17"/>
  <c r="AA182" i="17"/>
  <c r="Z182" i="17"/>
  <c r="Y182" i="17"/>
  <c r="U168" i="17"/>
  <c r="V168" i="17" s="1"/>
  <c r="AB181" i="17"/>
  <c r="AA181" i="17"/>
  <c r="Z181" i="17"/>
  <c r="Y181" i="17"/>
  <c r="U167" i="17"/>
  <c r="V167" i="17" s="1"/>
  <c r="AB180" i="17"/>
  <c r="AA180" i="17"/>
  <c r="Z180" i="17"/>
  <c r="Y180" i="17"/>
  <c r="V166" i="17"/>
  <c r="U166" i="17"/>
  <c r="AB179" i="17"/>
  <c r="AA179" i="17"/>
  <c r="Z179" i="17"/>
  <c r="Y179" i="17"/>
  <c r="V165" i="17"/>
  <c r="U165" i="17"/>
  <c r="AB178" i="17"/>
  <c r="AA178" i="17"/>
  <c r="Z178" i="17"/>
  <c r="Y178" i="17"/>
  <c r="U164" i="17"/>
  <c r="V164" i="17" s="1"/>
  <c r="AB177" i="17"/>
  <c r="AA177" i="17"/>
  <c r="Z177" i="17"/>
  <c r="Y177" i="17"/>
  <c r="U163" i="17"/>
  <c r="V163" i="17" s="1"/>
  <c r="AB176" i="17"/>
  <c r="AA176" i="17"/>
  <c r="Z176" i="17"/>
  <c r="Y176" i="17"/>
  <c r="V162" i="17"/>
  <c r="U162" i="17"/>
  <c r="AB175" i="17"/>
  <c r="AA175" i="17"/>
  <c r="Z175" i="17"/>
  <c r="Y175" i="17"/>
  <c r="V161" i="17"/>
  <c r="U161" i="17"/>
  <c r="AB174" i="17"/>
  <c r="AA174" i="17"/>
  <c r="Z174" i="17"/>
  <c r="Y174" i="17"/>
  <c r="U160" i="17"/>
  <c r="V160" i="17" s="1"/>
  <c r="AB173" i="17"/>
  <c r="AA173" i="17"/>
  <c r="Z173" i="17"/>
  <c r="Y173" i="17"/>
  <c r="U159" i="17"/>
  <c r="V159" i="17" s="1"/>
  <c r="AB172" i="17"/>
  <c r="AA172" i="17"/>
  <c r="Z172" i="17"/>
  <c r="Y172" i="17"/>
  <c r="V158" i="17"/>
  <c r="U158" i="17"/>
  <c r="AB171" i="17"/>
  <c r="AA171" i="17"/>
  <c r="Z171" i="17"/>
  <c r="Y171" i="17"/>
  <c r="V157" i="17"/>
  <c r="U157" i="17"/>
  <c r="AB170" i="17"/>
  <c r="AA170" i="17"/>
  <c r="Z170" i="17"/>
  <c r="Y170" i="17"/>
  <c r="U156" i="17"/>
  <c r="V156" i="17" s="1"/>
  <c r="AB169" i="17"/>
  <c r="AA169" i="17"/>
  <c r="Z169" i="17"/>
  <c r="Y169" i="17"/>
  <c r="U155" i="17"/>
  <c r="V155" i="17" s="1"/>
  <c r="AB168" i="17"/>
  <c r="AA168" i="17"/>
  <c r="Z168" i="17"/>
  <c r="Y168" i="17"/>
  <c r="V154" i="17"/>
  <c r="U154" i="17"/>
  <c r="AB167" i="17"/>
  <c r="AA167" i="17"/>
  <c r="Z167" i="17"/>
  <c r="Y167" i="17"/>
  <c r="V153" i="17"/>
  <c r="U153" i="17"/>
  <c r="AB166" i="17"/>
  <c r="AA166" i="17"/>
  <c r="Z166" i="17"/>
  <c r="Y166" i="17"/>
  <c r="U152" i="17"/>
  <c r="V152" i="17" s="1"/>
  <c r="AB165" i="17"/>
  <c r="AA165" i="17"/>
  <c r="Z165" i="17"/>
  <c r="Y165" i="17"/>
  <c r="U151" i="17"/>
  <c r="V151" i="17" s="1"/>
  <c r="AB164" i="17"/>
  <c r="AA164" i="17"/>
  <c r="Z164" i="17"/>
  <c r="Y164" i="17"/>
  <c r="V150" i="17"/>
  <c r="U150" i="17"/>
  <c r="AB163" i="17"/>
  <c r="AA163" i="17"/>
  <c r="Z163" i="17"/>
  <c r="Y163" i="17"/>
  <c r="V149" i="17"/>
  <c r="U149" i="17"/>
  <c r="AB162" i="17"/>
  <c r="AA162" i="17"/>
  <c r="Z162" i="17"/>
  <c r="Y162" i="17"/>
  <c r="U148" i="17"/>
  <c r="V148" i="17" s="1"/>
  <c r="AB161" i="17"/>
  <c r="AA161" i="17"/>
  <c r="Z161" i="17"/>
  <c r="Y161" i="17"/>
  <c r="U147" i="17"/>
  <c r="V147" i="17" s="1"/>
  <c r="AB160" i="17"/>
  <c r="AA160" i="17"/>
  <c r="Z160" i="17"/>
  <c r="Y160" i="17"/>
  <c r="V146" i="17"/>
  <c r="U146" i="17"/>
  <c r="AB159" i="17"/>
  <c r="AA159" i="17"/>
  <c r="Z159" i="17"/>
  <c r="Y159" i="17"/>
  <c r="V145" i="17"/>
  <c r="U145" i="17"/>
  <c r="AB158" i="17"/>
  <c r="AA158" i="17"/>
  <c r="Z158" i="17"/>
  <c r="Y158" i="17"/>
  <c r="U144" i="17"/>
  <c r="V144" i="17" s="1"/>
  <c r="AB157" i="17"/>
  <c r="AA157" i="17"/>
  <c r="Z157" i="17"/>
  <c r="Y157" i="17"/>
  <c r="U143" i="17"/>
  <c r="V143" i="17" s="1"/>
  <c r="AB156" i="17"/>
  <c r="AA156" i="17"/>
  <c r="Z156" i="17"/>
  <c r="Y156" i="17"/>
  <c r="V142" i="17"/>
  <c r="U142" i="17"/>
  <c r="AB155" i="17"/>
  <c r="AA155" i="17"/>
  <c r="Z155" i="17"/>
  <c r="Y155" i="17"/>
  <c r="V141" i="17"/>
  <c r="U141" i="17"/>
  <c r="AB154" i="17"/>
  <c r="AA154" i="17"/>
  <c r="Z154" i="17"/>
  <c r="Y154" i="17"/>
  <c r="U140" i="17"/>
  <c r="V140" i="17" s="1"/>
  <c r="AB153" i="17"/>
  <c r="AA153" i="17"/>
  <c r="Z153" i="17"/>
  <c r="Y153" i="17"/>
  <c r="U139" i="17"/>
  <c r="V139" i="17" s="1"/>
  <c r="AB152" i="17"/>
  <c r="AA152" i="17"/>
  <c r="Z152" i="17"/>
  <c r="Y152" i="17"/>
  <c r="V138" i="17"/>
  <c r="U138" i="17"/>
  <c r="AB151" i="17"/>
  <c r="AA151" i="17"/>
  <c r="Z151" i="17"/>
  <c r="Y151" i="17"/>
  <c r="V137" i="17"/>
  <c r="U137" i="17"/>
  <c r="AB150" i="17"/>
  <c r="AA150" i="17"/>
  <c r="Z150" i="17"/>
  <c r="Y150" i="17"/>
  <c r="U136" i="17"/>
  <c r="V136" i="17" s="1"/>
  <c r="AB149" i="17"/>
  <c r="AA149" i="17"/>
  <c r="Z149" i="17"/>
  <c r="Y149" i="17"/>
  <c r="U135" i="17"/>
  <c r="V135" i="17" s="1"/>
  <c r="AB148" i="17"/>
  <c r="AA148" i="17"/>
  <c r="Z148" i="17"/>
  <c r="Y148" i="17"/>
  <c r="V134" i="17"/>
  <c r="U134" i="17"/>
  <c r="AB147" i="17"/>
  <c r="AA147" i="17"/>
  <c r="Z147" i="17"/>
  <c r="Y147" i="17"/>
  <c r="V133" i="17"/>
  <c r="U133" i="17"/>
  <c r="AB146" i="17"/>
  <c r="AA146" i="17"/>
  <c r="Z146" i="17"/>
  <c r="Y146" i="17"/>
  <c r="U132" i="17"/>
  <c r="V132" i="17" s="1"/>
  <c r="AB145" i="17"/>
  <c r="AA145" i="17"/>
  <c r="Z145" i="17"/>
  <c r="Y145" i="17"/>
  <c r="U131" i="17"/>
  <c r="V131" i="17" s="1"/>
  <c r="AB144" i="17"/>
  <c r="AA144" i="17"/>
  <c r="Z144" i="17"/>
  <c r="Y144" i="17"/>
  <c r="V130" i="17"/>
  <c r="U130" i="17"/>
  <c r="AB143" i="17"/>
  <c r="AA143" i="17"/>
  <c r="Z143" i="17"/>
  <c r="Y143" i="17"/>
  <c r="V129" i="17"/>
  <c r="U129" i="17"/>
  <c r="AB142" i="17"/>
  <c r="AA142" i="17"/>
  <c r="Z142" i="17"/>
  <c r="Y142" i="17"/>
  <c r="U128" i="17"/>
  <c r="V128" i="17" s="1"/>
  <c r="AB141" i="17"/>
  <c r="AA141" i="17"/>
  <c r="Z141" i="17"/>
  <c r="Y141" i="17"/>
  <c r="U127" i="17"/>
  <c r="V127" i="17" s="1"/>
  <c r="AB140" i="17"/>
  <c r="AA140" i="17"/>
  <c r="Z140" i="17"/>
  <c r="Y140" i="17"/>
  <c r="V126" i="17"/>
  <c r="U126" i="17"/>
  <c r="AB139" i="17"/>
  <c r="AA139" i="17"/>
  <c r="Z139" i="17"/>
  <c r="Y139" i="17"/>
  <c r="V125" i="17"/>
  <c r="U125" i="17"/>
  <c r="AB138" i="17"/>
  <c r="AA138" i="17"/>
  <c r="Z138" i="17"/>
  <c r="Y138" i="17"/>
  <c r="U124" i="17"/>
  <c r="V124" i="17" s="1"/>
  <c r="AB137" i="17"/>
  <c r="AA137" i="17"/>
  <c r="Z137" i="17"/>
  <c r="Y137" i="17"/>
  <c r="U123" i="17"/>
  <c r="V123" i="17" s="1"/>
  <c r="AB136" i="17"/>
  <c r="AA136" i="17"/>
  <c r="Z136" i="17"/>
  <c r="Y136" i="17"/>
  <c r="AB135" i="17"/>
  <c r="AA135" i="17"/>
  <c r="Z135" i="17"/>
  <c r="Y135" i="17"/>
  <c r="U122" i="17"/>
  <c r="V122" i="17" s="1"/>
  <c r="AB134" i="17"/>
  <c r="AA134" i="17"/>
  <c r="Z134" i="17"/>
  <c r="Y134" i="17"/>
  <c r="U121" i="17"/>
  <c r="V121" i="17" s="1"/>
  <c r="AB133" i="17"/>
  <c r="AA133" i="17"/>
  <c r="Z133" i="17"/>
  <c r="Y133" i="17"/>
  <c r="U120" i="17"/>
  <c r="V120" i="17" s="1"/>
  <c r="AB132" i="17"/>
  <c r="AA132" i="17"/>
  <c r="Z132" i="17"/>
  <c r="Y132" i="17"/>
  <c r="U119" i="17"/>
  <c r="V119" i="17" s="1"/>
  <c r="AB131" i="17"/>
  <c r="AA131" i="17"/>
  <c r="Z131" i="17"/>
  <c r="Y131" i="17"/>
  <c r="U118" i="17"/>
  <c r="V118" i="17" s="1"/>
  <c r="AB130" i="17"/>
  <c r="AA130" i="17"/>
  <c r="Z130" i="17"/>
  <c r="Y130" i="17"/>
  <c r="U117" i="17"/>
  <c r="V117" i="17" s="1"/>
  <c r="AB129" i="17"/>
  <c r="AA129" i="17"/>
  <c r="Z129" i="17"/>
  <c r="Y129" i="17"/>
  <c r="U116" i="17"/>
  <c r="V116" i="17" s="1"/>
  <c r="AB128" i="17"/>
  <c r="AA128" i="17"/>
  <c r="Z128" i="17"/>
  <c r="Y128" i="17"/>
  <c r="U115" i="17"/>
  <c r="V115" i="17" s="1"/>
  <c r="AB127" i="17"/>
  <c r="AA127" i="17"/>
  <c r="Z127" i="17"/>
  <c r="Y127" i="17"/>
  <c r="U114" i="17"/>
  <c r="V114" i="17" s="1"/>
  <c r="AB126" i="17"/>
  <c r="AA126" i="17"/>
  <c r="Z126" i="17"/>
  <c r="Y126" i="17"/>
  <c r="U113" i="17"/>
  <c r="V113" i="17" s="1"/>
  <c r="AB125" i="17"/>
  <c r="AA125" i="17"/>
  <c r="Z125" i="17"/>
  <c r="Y125" i="17"/>
  <c r="U112" i="17"/>
  <c r="V112" i="17" s="1"/>
  <c r="AB124" i="17"/>
  <c r="AA124" i="17"/>
  <c r="Z124" i="17"/>
  <c r="Y124" i="17"/>
  <c r="U111" i="17"/>
  <c r="V111" i="17" s="1"/>
  <c r="AB123" i="17"/>
  <c r="AA123" i="17"/>
  <c r="Z123" i="17"/>
  <c r="Y123" i="17"/>
  <c r="U110" i="17"/>
  <c r="V110" i="17" s="1"/>
  <c r="AB122" i="17"/>
  <c r="AA122" i="17"/>
  <c r="Z122" i="17"/>
  <c r="Y122" i="17"/>
  <c r="U109" i="17"/>
  <c r="V109" i="17" s="1"/>
  <c r="AB121" i="17"/>
  <c r="AA121" i="17"/>
  <c r="Z121" i="17"/>
  <c r="Y121" i="17"/>
  <c r="U108" i="17"/>
  <c r="V108" i="17" s="1"/>
  <c r="AB120" i="17"/>
  <c r="AA120" i="17"/>
  <c r="Z120" i="17"/>
  <c r="Y120" i="17"/>
  <c r="U107" i="17"/>
  <c r="V107" i="17" s="1"/>
  <c r="AB119" i="17"/>
  <c r="AA119" i="17"/>
  <c r="Z119" i="17"/>
  <c r="Y119" i="17"/>
  <c r="U106" i="17"/>
  <c r="V106" i="17" s="1"/>
  <c r="AB118" i="17"/>
  <c r="AA118" i="17"/>
  <c r="Z118" i="17"/>
  <c r="Y118" i="17"/>
  <c r="U105" i="17"/>
  <c r="V105" i="17" s="1"/>
  <c r="AB117" i="17"/>
  <c r="AA117" i="17"/>
  <c r="Z117" i="17"/>
  <c r="Y117" i="17"/>
  <c r="U104" i="17"/>
  <c r="V104" i="17" s="1"/>
  <c r="AB116" i="17"/>
  <c r="AA116" i="17"/>
  <c r="Z116" i="17"/>
  <c r="Y116" i="17"/>
  <c r="U103" i="17"/>
  <c r="V103" i="17" s="1"/>
  <c r="AB115" i="17"/>
  <c r="AA115" i="17"/>
  <c r="Z115" i="17"/>
  <c r="Y115" i="17"/>
  <c r="U102" i="17"/>
  <c r="V102" i="17" s="1"/>
  <c r="AB114" i="17"/>
  <c r="AA114" i="17"/>
  <c r="Z114" i="17"/>
  <c r="Y114" i="17"/>
  <c r="U101" i="17"/>
  <c r="V101" i="17" s="1"/>
  <c r="AB113" i="17"/>
  <c r="AA113" i="17"/>
  <c r="Z113" i="17"/>
  <c r="Y113" i="17"/>
  <c r="U100" i="17"/>
  <c r="V100" i="17" s="1"/>
  <c r="AB112" i="17"/>
  <c r="AA112" i="17"/>
  <c r="Z112" i="17"/>
  <c r="Y112" i="17"/>
  <c r="U99" i="17"/>
  <c r="V99" i="17" s="1"/>
  <c r="AB111" i="17"/>
  <c r="AA111" i="17"/>
  <c r="Z111" i="17"/>
  <c r="Y111" i="17"/>
  <c r="U98" i="17"/>
  <c r="V98" i="17" s="1"/>
  <c r="AB110" i="17"/>
  <c r="AA110" i="17"/>
  <c r="Z110" i="17"/>
  <c r="Y110" i="17"/>
  <c r="AB109" i="17"/>
  <c r="AA109" i="17"/>
  <c r="Z109" i="17"/>
  <c r="Y109" i="17"/>
  <c r="U97" i="17"/>
  <c r="V97" i="17" s="1"/>
  <c r="AB108" i="17"/>
  <c r="AA108" i="17"/>
  <c r="Z108" i="17"/>
  <c r="Y108" i="17"/>
  <c r="U96" i="17"/>
  <c r="V96" i="17" s="1"/>
  <c r="AB107" i="17"/>
  <c r="AA107" i="17"/>
  <c r="Z107" i="17"/>
  <c r="Y107" i="17"/>
  <c r="U95" i="17"/>
  <c r="V95" i="17" s="1"/>
  <c r="AB106" i="17"/>
  <c r="AA106" i="17"/>
  <c r="Z106" i="17"/>
  <c r="Y106" i="17"/>
  <c r="U94" i="17"/>
  <c r="V94" i="17" s="1"/>
  <c r="AB105" i="17"/>
  <c r="AA105" i="17"/>
  <c r="Z105" i="17"/>
  <c r="Y105" i="17"/>
  <c r="U93" i="17"/>
  <c r="V93" i="17" s="1"/>
  <c r="AB104" i="17"/>
  <c r="AA104" i="17"/>
  <c r="Z104" i="17"/>
  <c r="Y104" i="17"/>
  <c r="U92" i="17"/>
  <c r="V92" i="17" s="1"/>
  <c r="AB103" i="17"/>
  <c r="AA103" i="17"/>
  <c r="Z103" i="17"/>
  <c r="Y103" i="17"/>
  <c r="U91" i="17"/>
  <c r="V91" i="17" s="1"/>
  <c r="AB102" i="17"/>
  <c r="AA102" i="17"/>
  <c r="Z102" i="17"/>
  <c r="Y102" i="17"/>
  <c r="U90" i="17"/>
  <c r="V90" i="17" s="1"/>
  <c r="AB101" i="17"/>
  <c r="AA101" i="17"/>
  <c r="Z101" i="17"/>
  <c r="Y101" i="17"/>
  <c r="U89" i="17"/>
  <c r="V89" i="17" s="1"/>
  <c r="AB100" i="17"/>
  <c r="AA100" i="17"/>
  <c r="Z100" i="17"/>
  <c r="Y100" i="17"/>
  <c r="U88" i="17"/>
  <c r="V88" i="17" s="1"/>
  <c r="AB99" i="17"/>
  <c r="AA99" i="17"/>
  <c r="Z99" i="17"/>
  <c r="Y99" i="17"/>
  <c r="U87" i="17"/>
  <c r="V87" i="17" s="1"/>
  <c r="AB98" i="17"/>
  <c r="AA98" i="17"/>
  <c r="Z98" i="17"/>
  <c r="Y98" i="17"/>
  <c r="U86" i="17"/>
  <c r="V86" i="17" s="1"/>
  <c r="AB97" i="17"/>
  <c r="AA97" i="17"/>
  <c r="Z97" i="17"/>
  <c r="Y97" i="17"/>
  <c r="U85" i="17"/>
  <c r="V85" i="17" s="1"/>
  <c r="AB96" i="17"/>
  <c r="AA96" i="17"/>
  <c r="Z96" i="17"/>
  <c r="Y96" i="17"/>
  <c r="U84" i="17"/>
  <c r="V84" i="17" s="1"/>
  <c r="AB95" i="17"/>
  <c r="AA95" i="17"/>
  <c r="Z95" i="17"/>
  <c r="Y95" i="17"/>
  <c r="U83" i="17"/>
  <c r="V83" i="17" s="1"/>
  <c r="AB94" i="17"/>
  <c r="AA94" i="17"/>
  <c r="Z94" i="17"/>
  <c r="Y94" i="17"/>
  <c r="U82" i="17"/>
  <c r="V82" i="17" s="1"/>
  <c r="AB93" i="17"/>
  <c r="AA93" i="17"/>
  <c r="Z93" i="17"/>
  <c r="Y93" i="17"/>
  <c r="U81" i="17"/>
  <c r="V81" i="17" s="1"/>
  <c r="AB92" i="17"/>
  <c r="AA92" i="17"/>
  <c r="Z92" i="17"/>
  <c r="Y92" i="17"/>
  <c r="U80" i="17"/>
  <c r="V80" i="17" s="1"/>
  <c r="AB91" i="17"/>
  <c r="AA91" i="17"/>
  <c r="Z91" i="17"/>
  <c r="Y91" i="17"/>
  <c r="U79" i="17"/>
  <c r="V79" i="17" s="1"/>
  <c r="AB90" i="17"/>
  <c r="AA90" i="17"/>
  <c r="Z90" i="17"/>
  <c r="Y90" i="17"/>
  <c r="U78" i="17"/>
  <c r="V78" i="17" s="1"/>
  <c r="AB89" i="17"/>
  <c r="AA89" i="17"/>
  <c r="Z89" i="17"/>
  <c r="Y89" i="17"/>
  <c r="U77" i="17"/>
  <c r="V77" i="17" s="1"/>
  <c r="AB88" i="17"/>
  <c r="AA88" i="17"/>
  <c r="Z88" i="17"/>
  <c r="Y88" i="17"/>
  <c r="AB87" i="17"/>
  <c r="AA87" i="17"/>
  <c r="Z87" i="17"/>
  <c r="Y87" i="17"/>
  <c r="U76" i="17"/>
  <c r="V76" i="17" s="1"/>
  <c r="AB86" i="17"/>
  <c r="AA86" i="17"/>
  <c r="Z86" i="17"/>
  <c r="Y86" i="17"/>
  <c r="V75" i="17"/>
  <c r="U75" i="17"/>
  <c r="AB85" i="17"/>
  <c r="AA85" i="17"/>
  <c r="Z85" i="17"/>
  <c r="Y85" i="17"/>
  <c r="U74" i="17"/>
  <c r="V74" i="17" s="1"/>
  <c r="AB84" i="17"/>
  <c r="AA84" i="17"/>
  <c r="Z84" i="17"/>
  <c r="Y84" i="17"/>
  <c r="U73" i="17"/>
  <c r="V73" i="17" s="1"/>
  <c r="AB83" i="17"/>
  <c r="AA83" i="17"/>
  <c r="Z83" i="17"/>
  <c r="Y83" i="17"/>
  <c r="U72" i="17"/>
  <c r="V72" i="17" s="1"/>
  <c r="AB82" i="17"/>
  <c r="AA82" i="17"/>
  <c r="Z82" i="17"/>
  <c r="Y82" i="17"/>
  <c r="V71" i="17"/>
  <c r="U71" i="17"/>
  <c r="AB81" i="17"/>
  <c r="AA81" i="17"/>
  <c r="Z81" i="17"/>
  <c r="Y81" i="17"/>
  <c r="U70" i="17"/>
  <c r="V70" i="17" s="1"/>
  <c r="AB80" i="17"/>
  <c r="AA80" i="17"/>
  <c r="Z80" i="17"/>
  <c r="Y80" i="17"/>
  <c r="U69" i="17"/>
  <c r="V69" i="17" s="1"/>
  <c r="AB79" i="17"/>
  <c r="AA79" i="17"/>
  <c r="Z79" i="17"/>
  <c r="Y79" i="17"/>
  <c r="U68" i="17"/>
  <c r="V68" i="17" s="1"/>
  <c r="AB78" i="17"/>
  <c r="AA78" i="17"/>
  <c r="Z78" i="17"/>
  <c r="Y78" i="17"/>
  <c r="V67" i="17"/>
  <c r="U67" i="17"/>
  <c r="AB77" i="17"/>
  <c r="AA77" i="17"/>
  <c r="Z77" i="17"/>
  <c r="Y77" i="17"/>
  <c r="U66" i="17"/>
  <c r="V66" i="17" s="1"/>
  <c r="AB76" i="17"/>
  <c r="AA76" i="17"/>
  <c r="Z76" i="17"/>
  <c r="Y76" i="17"/>
  <c r="U65" i="17"/>
  <c r="V65" i="17" s="1"/>
  <c r="AB75" i="17"/>
  <c r="AA75" i="17"/>
  <c r="Z75" i="17"/>
  <c r="Y75" i="17"/>
  <c r="U64" i="17"/>
  <c r="V64" i="17" s="1"/>
  <c r="AB74" i="17"/>
  <c r="AA74" i="17"/>
  <c r="Z74" i="17"/>
  <c r="Y74" i="17"/>
  <c r="V63" i="17"/>
  <c r="U63" i="17"/>
  <c r="AB73" i="17"/>
  <c r="AA73" i="17"/>
  <c r="Z73" i="17"/>
  <c r="Y73" i="17"/>
  <c r="U62" i="17"/>
  <c r="V62" i="17" s="1"/>
  <c r="AB72" i="17"/>
  <c r="AA72" i="17"/>
  <c r="Z72" i="17"/>
  <c r="Y72" i="17"/>
  <c r="U61" i="17"/>
  <c r="V61" i="17" s="1"/>
  <c r="AB71" i="17"/>
  <c r="AA71" i="17"/>
  <c r="Z71" i="17"/>
  <c r="Y71" i="17"/>
  <c r="U60" i="17"/>
  <c r="V60" i="17" s="1"/>
  <c r="AB70" i="17"/>
  <c r="AA70" i="17"/>
  <c r="Z70" i="17"/>
  <c r="Y70" i="17"/>
  <c r="U59" i="17"/>
  <c r="V59" i="17" s="1"/>
  <c r="AB69" i="17"/>
  <c r="AA69" i="17"/>
  <c r="Z69" i="17"/>
  <c r="Y69" i="17"/>
  <c r="U58" i="17"/>
  <c r="V58" i="17" s="1"/>
  <c r="AB68" i="17"/>
  <c r="AA68" i="17"/>
  <c r="Z68" i="17"/>
  <c r="Y68" i="17"/>
  <c r="U57" i="17"/>
  <c r="V57" i="17" s="1"/>
  <c r="AB67" i="17"/>
  <c r="AA67" i="17"/>
  <c r="Z67" i="17"/>
  <c r="Y67" i="17"/>
  <c r="AB66" i="17"/>
  <c r="AA66" i="17"/>
  <c r="Z66" i="17"/>
  <c r="Y66" i="17"/>
  <c r="U56" i="17"/>
  <c r="V56" i="17" s="1"/>
  <c r="AB65" i="17"/>
  <c r="AA65" i="17"/>
  <c r="Z65" i="17"/>
  <c r="Y65" i="17"/>
  <c r="U55" i="17"/>
  <c r="V55" i="17" s="1"/>
  <c r="AB64" i="17"/>
  <c r="AA64" i="17"/>
  <c r="Z64" i="17"/>
  <c r="Y64" i="17"/>
  <c r="U54" i="17"/>
  <c r="V54" i="17" s="1"/>
  <c r="AB63" i="17"/>
  <c r="AA63" i="17"/>
  <c r="Z63" i="17"/>
  <c r="Y63" i="17"/>
  <c r="V53" i="17"/>
  <c r="U53" i="17"/>
  <c r="AB62" i="17"/>
  <c r="AA62" i="17"/>
  <c r="Z62" i="17"/>
  <c r="Y62" i="17"/>
  <c r="U52" i="17"/>
  <c r="V52" i="17" s="1"/>
  <c r="AB61" i="17"/>
  <c r="AA61" i="17"/>
  <c r="Z61" i="17"/>
  <c r="Y61" i="17"/>
  <c r="U51" i="17"/>
  <c r="V51" i="17" s="1"/>
  <c r="AB60" i="17"/>
  <c r="AA60" i="17"/>
  <c r="Z60" i="17"/>
  <c r="Y60" i="17"/>
  <c r="U50" i="17"/>
  <c r="V50" i="17" s="1"/>
  <c r="AB59" i="17"/>
  <c r="AA59" i="17"/>
  <c r="Z59" i="17"/>
  <c r="Y59" i="17"/>
  <c r="U49" i="17"/>
  <c r="V49" i="17" s="1"/>
  <c r="AB58" i="17"/>
  <c r="AA58" i="17"/>
  <c r="Z58" i="17"/>
  <c r="Y58" i="17"/>
  <c r="U48" i="17"/>
  <c r="V48" i="17" s="1"/>
  <c r="AB57" i="17"/>
  <c r="AA57" i="17"/>
  <c r="Z57" i="17"/>
  <c r="Y57" i="17"/>
  <c r="U47" i="17"/>
  <c r="V47" i="17" s="1"/>
  <c r="AB56" i="17"/>
  <c r="AA56" i="17"/>
  <c r="Z56" i="17"/>
  <c r="Y56" i="17"/>
  <c r="U46" i="17"/>
  <c r="V46" i="17" s="1"/>
  <c r="AB55" i="17"/>
  <c r="AA55" i="17"/>
  <c r="Z55" i="17"/>
  <c r="Y55" i="17"/>
  <c r="U45" i="17"/>
  <c r="V45" i="17" s="1"/>
  <c r="AB54" i="17"/>
  <c r="AA54" i="17"/>
  <c r="Z54" i="17"/>
  <c r="Y54" i="17"/>
  <c r="U44" i="17"/>
  <c r="V44" i="17" s="1"/>
  <c r="AB53" i="17"/>
  <c r="AA53" i="17"/>
  <c r="Z53" i="17"/>
  <c r="Y53" i="17"/>
  <c r="U43" i="17"/>
  <c r="V43" i="17" s="1"/>
  <c r="AB52" i="17"/>
  <c r="AA52" i="17"/>
  <c r="Z52" i="17"/>
  <c r="Y52" i="17"/>
  <c r="U42" i="17"/>
  <c r="V42" i="17" s="1"/>
  <c r="AB51" i="17"/>
  <c r="AA51" i="17"/>
  <c r="Z51" i="17"/>
  <c r="Y51" i="17"/>
  <c r="U41" i="17"/>
  <c r="V41" i="17" s="1"/>
  <c r="AB50" i="17"/>
  <c r="AA50" i="17"/>
  <c r="Z50" i="17"/>
  <c r="Y50" i="17"/>
  <c r="U40" i="17"/>
  <c r="V40" i="17" s="1"/>
  <c r="AB49" i="17"/>
  <c r="AA49" i="17"/>
  <c r="Z49" i="17"/>
  <c r="Y49" i="17"/>
  <c r="U39" i="17"/>
  <c r="V39" i="17" s="1"/>
  <c r="AB48" i="17"/>
  <c r="AA48" i="17"/>
  <c r="Z48" i="17"/>
  <c r="Y48" i="17"/>
  <c r="U38" i="17"/>
  <c r="V38" i="17" s="1"/>
  <c r="AB47" i="17"/>
  <c r="AA47" i="17"/>
  <c r="Z47" i="17"/>
  <c r="Y47" i="17"/>
  <c r="U37" i="17"/>
  <c r="V37" i="17" s="1"/>
  <c r="AB46" i="17"/>
  <c r="AA46" i="17"/>
  <c r="Z46" i="17"/>
  <c r="Y46" i="17"/>
  <c r="U36" i="17"/>
  <c r="V36" i="17" s="1"/>
  <c r="AB45" i="17"/>
  <c r="AA45" i="17"/>
  <c r="Z45" i="17"/>
  <c r="Y45" i="17"/>
  <c r="U35" i="17"/>
  <c r="V35" i="17" s="1"/>
  <c r="AB44" i="17"/>
  <c r="AA44" i="17"/>
  <c r="Z44" i="17"/>
  <c r="Y44" i="17"/>
  <c r="U34" i="17"/>
  <c r="V34" i="17" s="1"/>
  <c r="AB43" i="17"/>
  <c r="AA43" i="17"/>
  <c r="Z43" i="17"/>
  <c r="Y43" i="17"/>
  <c r="U33" i="17"/>
  <c r="V33" i="17" s="1"/>
  <c r="AB42" i="17"/>
  <c r="AA42" i="17"/>
  <c r="Z42" i="17"/>
  <c r="Y42" i="17"/>
  <c r="U32" i="17"/>
  <c r="V32" i="17" s="1"/>
  <c r="AB41" i="17"/>
  <c r="AA41" i="17"/>
  <c r="Z41" i="17"/>
  <c r="Y41" i="17"/>
  <c r="U31" i="17"/>
  <c r="V31" i="17" s="1"/>
  <c r="AB40" i="17"/>
  <c r="AA40" i="17"/>
  <c r="Z40" i="17"/>
  <c r="Y40" i="17"/>
  <c r="U30" i="17"/>
  <c r="V30" i="17" s="1"/>
  <c r="AB39" i="17"/>
  <c r="AA39" i="17"/>
  <c r="Z39" i="17"/>
  <c r="Y39" i="17"/>
  <c r="U29" i="17"/>
  <c r="V29" i="17" s="1"/>
  <c r="AB38" i="17"/>
  <c r="AA38" i="17"/>
  <c r="Z38" i="17"/>
  <c r="Y38" i="17"/>
  <c r="U28" i="17"/>
  <c r="V28" i="17" s="1"/>
  <c r="AB37" i="17"/>
  <c r="AA37" i="17"/>
  <c r="Z37" i="17"/>
  <c r="Y37" i="17"/>
  <c r="U27" i="17"/>
  <c r="V27" i="17" s="1"/>
  <c r="AB36" i="17"/>
  <c r="AA36" i="17"/>
  <c r="Z36" i="17"/>
  <c r="Y36" i="17"/>
  <c r="U26" i="17"/>
  <c r="V26" i="17" s="1"/>
  <c r="AB35" i="17"/>
  <c r="AA35" i="17"/>
  <c r="Z35" i="17"/>
  <c r="Y35" i="17"/>
  <c r="U25" i="17"/>
  <c r="V25" i="17" s="1"/>
  <c r="AB34" i="17"/>
  <c r="AA34" i="17"/>
  <c r="Z34" i="17"/>
  <c r="Y34" i="17"/>
  <c r="U24" i="17"/>
  <c r="V24" i="17" s="1"/>
  <c r="AB33" i="17"/>
  <c r="AA33" i="17"/>
  <c r="Z33" i="17"/>
  <c r="Y33" i="17"/>
  <c r="U23" i="17"/>
  <c r="V23" i="17" s="1"/>
  <c r="AB32" i="17"/>
  <c r="AA32" i="17"/>
  <c r="Z32" i="17"/>
  <c r="Y32" i="17"/>
  <c r="U22" i="17"/>
  <c r="V22" i="17" s="1"/>
  <c r="AB31" i="17"/>
  <c r="AA31" i="17"/>
  <c r="Z31" i="17"/>
  <c r="Y31" i="17"/>
  <c r="U21" i="17"/>
  <c r="V21" i="17" s="1"/>
  <c r="AB30" i="17"/>
  <c r="AA30" i="17"/>
  <c r="Z30" i="17"/>
  <c r="Y30" i="17"/>
  <c r="U20" i="17"/>
  <c r="V20" i="17" s="1"/>
  <c r="AB29" i="17"/>
  <c r="AA29" i="17"/>
  <c r="Z29" i="17"/>
  <c r="Y29" i="17"/>
  <c r="AB28" i="17"/>
  <c r="AA28" i="17"/>
  <c r="Z28" i="17"/>
  <c r="Y28" i="17"/>
  <c r="U19" i="17"/>
  <c r="V19" i="17" s="1"/>
  <c r="AB27" i="17"/>
  <c r="AA27" i="17"/>
  <c r="Z27" i="17"/>
  <c r="Y27" i="17"/>
  <c r="U18" i="17"/>
  <c r="V18" i="17" s="1"/>
  <c r="AB26" i="17"/>
  <c r="AA26" i="17"/>
  <c r="Z26" i="17"/>
  <c r="Y26" i="17"/>
  <c r="AB25" i="17"/>
  <c r="AA25" i="17"/>
  <c r="Z25" i="17"/>
  <c r="Y25" i="17"/>
  <c r="U17" i="17"/>
  <c r="V17" i="17" s="1"/>
  <c r="AB24" i="17"/>
  <c r="AA24" i="17"/>
  <c r="Z24" i="17"/>
  <c r="Y24" i="17"/>
  <c r="U16" i="17"/>
  <c r="V16" i="17" s="1"/>
  <c r="AB23" i="17"/>
  <c r="AA23" i="17"/>
  <c r="Z23" i="17"/>
  <c r="Y23" i="17"/>
  <c r="U15" i="17"/>
  <c r="V15" i="17" s="1"/>
  <c r="AB22" i="17"/>
  <c r="AA22" i="17"/>
  <c r="Z22" i="17"/>
  <c r="Y22" i="17"/>
  <c r="U14" i="17"/>
  <c r="V14" i="17" s="1"/>
  <c r="Q22" i="17"/>
  <c r="AB21" i="17"/>
  <c r="AA21" i="17"/>
  <c r="Z21" i="17"/>
  <c r="Y21" i="17"/>
  <c r="U13" i="17"/>
  <c r="V13" i="17" s="1"/>
  <c r="Q21" i="17"/>
  <c r="AB20" i="17"/>
  <c r="AA20" i="17"/>
  <c r="Z20" i="17"/>
  <c r="Y20" i="17"/>
  <c r="U12" i="17"/>
  <c r="V12" i="17" s="1"/>
  <c r="AB19" i="17"/>
  <c r="AA19" i="17"/>
  <c r="Z19" i="17"/>
  <c r="Y19" i="17"/>
  <c r="AB18" i="17"/>
  <c r="AA18" i="17"/>
  <c r="Z18" i="17"/>
  <c r="Y18" i="17"/>
  <c r="Q18" i="17"/>
  <c r="AB17" i="17"/>
  <c r="AA17" i="17"/>
  <c r="Z17" i="17"/>
  <c r="Y17" i="17"/>
  <c r="U11" i="17"/>
  <c r="V11" i="17" s="1"/>
  <c r="AB16" i="17"/>
  <c r="AA16" i="17"/>
  <c r="Z16" i="17"/>
  <c r="Y16" i="17"/>
  <c r="Q16" i="17"/>
  <c r="AB15" i="17"/>
  <c r="AA15" i="17"/>
  <c r="Z15" i="17"/>
  <c r="Y15" i="17"/>
  <c r="Q15" i="17"/>
  <c r="AB14" i="17"/>
  <c r="AA14" i="17"/>
  <c r="Z14" i="17"/>
  <c r="Y14" i="17"/>
  <c r="U10" i="17"/>
  <c r="V10" i="17" s="1"/>
  <c r="Q14" i="17"/>
  <c r="AB13" i="17"/>
  <c r="AA13" i="17"/>
  <c r="Z13" i="17"/>
  <c r="Y13" i="17"/>
  <c r="Q13" i="17"/>
  <c r="AB12" i="17"/>
  <c r="AA12" i="17"/>
  <c r="Z12" i="17"/>
  <c r="Y12" i="17"/>
  <c r="U9" i="17"/>
  <c r="V9" i="17" s="1"/>
  <c r="AB11" i="17"/>
  <c r="AA11" i="17"/>
  <c r="Z11" i="17"/>
  <c r="Y11" i="17"/>
  <c r="AB10" i="17"/>
  <c r="AA10" i="17"/>
  <c r="Z10" i="17"/>
  <c r="Y10" i="17"/>
  <c r="U8" i="17"/>
  <c r="V8" i="17" s="1"/>
  <c r="Q10" i="17"/>
  <c r="AB9" i="17"/>
  <c r="AA9" i="17"/>
  <c r="Z9" i="17"/>
  <c r="Y9" i="17"/>
  <c r="B9" i="17"/>
  <c r="A9" i="17"/>
  <c r="Y8" i="17"/>
  <c r="U1113" i="22"/>
  <c r="V1113" i="22" s="1"/>
  <c r="U1112" i="22"/>
  <c r="V1112" i="22" s="1"/>
  <c r="U1111" i="22"/>
  <c r="V1111" i="22" s="1"/>
  <c r="U1110" i="22"/>
  <c r="V1110" i="22" s="1"/>
  <c r="U1109" i="22"/>
  <c r="V1109" i="22" s="1"/>
  <c r="U1108" i="22"/>
  <c r="V1108" i="22" s="1"/>
  <c r="U1107" i="22"/>
  <c r="V1107" i="22" s="1"/>
  <c r="U1106" i="22"/>
  <c r="V1106" i="22" s="1"/>
  <c r="U1105" i="22"/>
  <c r="V1105" i="22" s="1"/>
  <c r="U1104" i="22"/>
  <c r="V1104" i="22" s="1"/>
  <c r="U1103" i="22"/>
  <c r="V1103" i="22" s="1"/>
  <c r="U1102" i="22"/>
  <c r="V1102" i="22" s="1"/>
  <c r="U1101" i="22"/>
  <c r="V1101" i="22" s="1"/>
  <c r="U1100" i="22"/>
  <c r="V1100" i="22" s="1"/>
  <c r="U1099" i="22"/>
  <c r="V1099" i="22" s="1"/>
  <c r="U1098" i="22"/>
  <c r="V1098" i="22" s="1"/>
  <c r="U1097" i="22"/>
  <c r="V1097" i="22" s="1"/>
  <c r="U1096" i="22"/>
  <c r="V1096" i="22" s="1"/>
  <c r="U1095" i="22"/>
  <c r="V1095" i="22" s="1"/>
  <c r="U1094" i="22"/>
  <c r="V1094" i="22" s="1"/>
  <c r="U1093" i="22"/>
  <c r="V1093" i="22" s="1"/>
  <c r="U1092" i="22"/>
  <c r="V1092" i="22" s="1"/>
  <c r="U1091" i="22"/>
  <c r="V1091" i="22" s="1"/>
  <c r="U1090" i="22"/>
  <c r="V1090" i="22" s="1"/>
  <c r="U1089" i="22"/>
  <c r="V1089" i="22" s="1"/>
  <c r="U1088" i="22"/>
  <c r="V1088" i="22" s="1"/>
  <c r="U1087" i="22"/>
  <c r="V1087" i="22" s="1"/>
  <c r="U1086" i="22"/>
  <c r="V1086" i="22" s="1"/>
  <c r="U1085" i="22"/>
  <c r="V1085" i="22" s="1"/>
  <c r="U1084" i="22"/>
  <c r="V1084" i="22" s="1"/>
  <c r="U1083" i="22"/>
  <c r="V1083" i="22" s="1"/>
  <c r="U1082" i="22"/>
  <c r="V1082" i="22" s="1"/>
  <c r="U1081" i="22"/>
  <c r="V1081" i="22" s="1"/>
  <c r="U1080" i="22"/>
  <c r="V1080" i="22" s="1"/>
  <c r="U1079" i="22"/>
  <c r="V1079" i="22" s="1"/>
  <c r="U1078" i="22"/>
  <c r="V1078" i="22" s="1"/>
  <c r="U1077" i="22"/>
  <c r="V1077" i="22" s="1"/>
  <c r="U1076" i="22"/>
  <c r="V1076" i="22" s="1"/>
  <c r="U1075" i="22"/>
  <c r="V1075" i="22" s="1"/>
  <c r="U1074" i="22"/>
  <c r="V1074" i="22" s="1"/>
  <c r="U1073" i="22"/>
  <c r="V1073" i="22" s="1"/>
  <c r="U1072" i="22"/>
  <c r="V1072" i="22" s="1"/>
  <c r="U1071" i="22"/>
  <c r="V1071" i="22" s="1"/>
  <c r="U1070" i="22"/>
  <c r="V1070" i="22" s="1"/>
  <c r="V1069" i="22"/>
  <c r="U1069" i="22"/>
  <c r="U1068" i="22"/>
  <c r="V1068" i="22" s="1"/>
  <c r="U1067" i="22"/>
  <c r="V1067" i="22" s="1"/>
  <c r="U1066" i="22"/>
  <c r="V1066" i="22" s="1"/>
  <c r="U1065" i="22"/>
  <c r="V1065" i="22" s="1"/>
  <c r="U1064" i="22"/>
  <c r="V1064" i="22" s="1"/>
  <c r="U1063" i="22"/>
  <c r="V1063" i="22" s="1"/>
  <c r="U1062" i="22"/>
  <c r="V1062" i="22" s="1"/>
  <c r="U1061" i="22"/>
  <c r="V1061" i="22" s="1"/>
  <c r="U1060" i="22"/>
  <c r="V1060" i="22" s="1"/>
  <c r="U1059" i="22"/>
  <c r="V1059" i="22" s="1"/>
  <c r="U1058" i="22"/>
  <c r="V1058" i="22" s="1"/>
  <c r="U1057" i="22"/>
  <c r="V1057" i="22" s="1"/>
  <c r="U1056" i="22"/>
  <c r="V1056" i="22" s="1"/>
  <c r="U1055" i="22"/>
  <c r="V1055" i="22" s="1"/>
  <c r="U1054" i="22"/>
  <c r="V1054" i="22" s="1"/>
  <c r="U1053" i="22"/>
  <c r="V1053" i="22" s="1"/>
  <c r="U1052" i="22"/>
  <c r="V1052" i="22" s="1"/>
  <c r="U1051" i="22"/>
  <c r="V1051" i="22" s="1"/>
  <c r="U1050" i="22"/>
  <c r="V1050" i="22" s="1"/>
  <c r="U1049" i="22"/>
  <c r="V1049" i="22" s="1"/>
  <c r="U1048" i="22"/>
  <c r="V1048" i="22" s="1"/>
  <c r="U1047" i="22"/>
  <c r="V1047" i="22" s="1"/>
  <c r="U1046" i="22"/>
  <c r="V1046" i="22" s="1"/>
  <c r="U1045" i="22"/>
  <c r="V1045" i="22" s="1"/>
  <c r="U1044" i="22"/>
  <c r="V1044" i="22" s="1"/>
  <c r="U1043" i="22"/>
  <c r="V1043" i="22" s="1"/>
  <c r="U1042" i="22"/>
  <c r="V1042" i="22" s="1"/>
  <c r="U1041" i="22"/>
  <c r="V1041" i="22" s="1"/>
  <c r="U1040" i="22"/>
  <c r="V1040" i="22" s="1"/>
  <c r="U1039" i="22"/>
  <c r="V1039" i="22" s="1"/>
  <c r="U1038" i="22"/>
  <c r="V1038" i="22" s="1"/>
  <c r="V1037" i="22"/>
  <c r="U1037" i="22"/>
  <c r="U1036" i="22"/>
  <c r="V1036" i="22" s="1"/>
  <c r="U1035" i="22"/>
  <c r="V1035" i="22" s="1"/>
  <c r="U1034" i="22"/>
  <c r="V1034" i="22" s="1"/>
  <c r="U1033" i="22"/>
  <c r="V1033" i="22" s="1"/>
  <c r="U1032" i="22"/>
  <c r="V1032" i="22" s="1"/>
  <c r="U1031" i="22"/>
  <c r="V1031" i="22" s="1"/>
  <c r="U1030" i="22"/>
  <c r="V1030" i="22" s="1"/>
  <c r="U1029" i="22"/>
  <c r="V1029" i="22" s="1"/>
  <c r="U1028" i="22"/>
  <c r="V1028" i="22" s="1"/>
  <c r="U1027" i="22"/>
  <c r="V1027" i="22" s="1"/>
  <c r="U1026" i="22"/>
  <c r="V1026" i="22" s="1"/>
  <c r="U1025" i="22"/>
  <c r="V1025" i="22" s="1"/>
  <c r="U1024" i="22"/>
  <c r="V1024" i="22" s="1"/>
  <c r="U1023" i="22"/>
  <c r="V1023" i="22" s="1"/>
  <c r="U1022" i="22"/>
  <c r="V1022" i="22" s="1"/>
  <c r="U1021" i="22"/>
  <c r="V1021" i="22" s="1"/>
  <c r="U1020" i="22"/>
  <c r="V1020" i="22" s="1"/>
  <c r="U1019" i="22"/>
  <c r="V1019" i="22" s="1"/>
  <c r="U1018" i="22"/>
  <c r="V1018" i="22" s="1"/>
  <c r="U1017" i="22"/>
  <c r="V1017" i="22" s="1"/>
  <c r="U1016" i="22"/>
  <c r="V1016" i="22" s="1"/>
  <c r="U1015" i="22"/>
  <c r="V1015" i="22" s="1"/>
  <c r="U1014" i="22"/>
  <c r="V1014" i="22" s="1"/>
  <c r="U1013" i="22"/>
  <c r="V1013" i="22" s="1"/>
  <c r="U1012" i="22"/>
  <c r="V1012" i="22" s="1"/>
  <c r="U1011" i="22"/>
  <c r="V1011" i="22" s="1"/>
  <c r="U1010" i="22"/>
  <c r="V1010" i="22" s="1"/>
  <c r="U1009" i="22"/>
  <c r="V1009" i="22" s="1"/>
  <c r="U1008" i="22"/>
  <c r="V1008" i="22" s="1"/>
  <c r="U1007" i="22"/>
  <c r="V1007" i="22" s="1"/>
  <c r="U1006" i="22"/>
  <c r="V1006" i="22" s="1"/>
  <c r="U1005" i="22"/>
  <c r="V1005" i="22" s="1"/>
  <c r="U1004" i="22"/>
  <c r="V1004" i="22" s="1"/>
  <c r="U1003" i="22"/>
  <c r="V1003" i="22" s="1"/>
  <c r="U1002" i="22"/>
  <c r="V1002" i="22" s="1"/>
  <c r="U1001" i="22"/>
  <c r="V1001" i="22" s="1"/>
  <c r="U1000" i="22"/>
  <c r="V1000" i="22" s="1"/>
  <c r="U999" i="22"/>
  <c r="V999" i="22" s="1"/>
  <c r="U998" i="22"/>
  <c r="V998" i="22" s="1"/>
  <c r="U997" i="22"/>
  <c r="V997" i="22" s="1"/>
  <c r="U996" i="22"/>
  <c r="V996" i="22" s="1"/>
  <c r="U995" i="22"/>
  <c r="V995" i="22" s="1"/>
  <c r="U994" i="22"/>
  <c r="V994" i="22" s="1"/>
  <c r="U993" i="22"/>
  <c r="V993" i="22" s="1"/>
  <c r="U992" i="22"/>
  <c r="V992" i="22" s="1"/>
  <c r="U991" i="22"/>
  <c r="V991" i="22" s="1"/>
  <c r="U990" i="22"/>
  <c r="V990" i="22" s="1"/>
  <c r="U989" i="22"/>
  <c r="V989" i="22" s="1"/>
  <c r="U988" i="22"/>
  <c r="V988" i="22" s="1"/>
  <c r="U987" i="22"/>
  <c r="V987" i="22" s="1"/>
  <c r="U986" i="22"/>
  <c r="V986" i="22" s="1"/>
  <c r="U985" i="22"/>
  <c r="V985" i="22" s="1"/>
  <c r="U984" i="22"/>
  <c r="V984" i="22" s="1"/>
  <c r="U983" i="22"/>
  <c r="V983" i="22" s="1"/>
  <c r="U982" i="22"/>
  <c r="V982" i="22" s="1"/>
  <c r="U981" i="22"/>
  <c r="V981" i="22" s="1"/>
  <c r="U980" i="22"/>
  <c r="V980" i="22" s="1"/>
  <c r="U979" i="22"/>
  <c r="V979" i="22" s="1"/>
  <c r="U978" i="22"/>
  <c r="V978" i="22" s="1"/>
  <c r="U977" i="22"/>
  <c r="V977" i="22" s="1"/>
  <c r="U976" i="22"/>
  <c r="V976" i="22" s="1"/>
  <c r="U975" i="22"/>
  <c r="V975" i="22" s="1"/>
  <c r="U974" i="22"/>
  <c r="V974" i="22" s="1"/>
  <c r="U973" i="22"/>
  <c r="V973" i="22" s="1"/>
  <c r="U972" i="22"/>
  <c r="V972" i="22" s="1"/>
  <c r="U971" i="22"/>
  <c r="V971" i="22" s="1"/>
  <c r="U970" i="22"/>
  <c r="V970" i="22" s="1"/>
  <c r="U969" i="22"/>
  <c r="V969" i="22" s="1"/>
  <c r="U968" i="22"/>
  <c r="V968" i="22" s="1"/>
  <c r="U967" i="22"/>
  <c r="V967" i="22" s="1"/>
  <c r="U966" i="22"/>
  <c r="V966" i="22" s="1"/>
  <c r="U965" i="22"/>
  <c r="V965" i="22" s="1"/>
  <c r="U964" i="22"/>
  <c r="V964" i="22" s="1"/>
  <c r="U963" i="22"/>
  <c r="V963" i="22" s="1"/>
  <c r="U962" i="22"/>
  <c r="V962" i="22" s="1"/>
  <c r="U961" i="22"/>
  <c r="V961" i="22" s="1"/>
  <c r="U960" i="22"/>
  <c r="V960" i="22" s="1"/>
  <c r="U959" i="22"/>
  <c r="V959" i="22" s="1"/>
  <c r="U958" i="22"/>
  <c r="V958" i="22" s="1"/>
  <c r="U957" i="22"/>
  <c r="V957" i="22" s="1"/>
  <c r="U956" i="22"/>
  <c r="V956" i="22" s="1"/>
  <c r="U955" i="22"/>
  <c r="V955" i="22" s="1"/>
  <c r="U954" i="22"/>
  <c r="V954" i="22" s="1"/>
  <c r="U953" i="22"/>
  <c r="V953" i="22" s="1"/>
  <c r="U952" i="22"/>
  <c r="V952" i="22" s="1"/>
  <c r="U951" i="22"/>
  <c r="V951" i="22" s="1"/>
  <c r="U950" i="22"/>
  <c r="V950" i="22" s="1"/>
  <c r="U949" i="22"/>
  <c r="V949" i="22" s="1"/>
  <c r="U948" i="22"/>
  <c r="V948" i="22" s="1"/>
  <c r="U947" i="22"/>
  <c r="V947" i="22" s="1"/>
  <c r="U946" i="22"/>
  <c r="V946" i="22" s="1"/>
  <c r="U945" i="22"/>
  <c r="V945" i="22" s="1"/>
  <c r="U944" i="22"/>
  <c r="V944" i="22" s="1"/>
  <c r="U943" i="22"/>
  <c r="V943" i="22" s="1"/>
  <c r="U942" i="22"/>
  <c r="V942" i="22" s="1"/>
  <c r="U941" i="22"/>
  <c r="V941" i="22" s="1"/>
  <c r="U940" i="22"/>
  <c r="V940" i="22" s="1"/>
  <c r="U939" i="22"/>
  <c r="V939" i="22" s="1"/>
  <c r="U938" i="22"/>
  <c r="V938" i="22" s="1"/>
  <c r="U937" i="22"/>
  <c r="V937" i="22" s="1"/>
  <c r="U936" i="22"/>
  <c r="V936" i="22" s="1"/>
  <c r="U935" i="22"/>
  <c r="V935" i="22" s="1"/>
  <c r="U934" i="22"/>
  <c r="V934" i="22" s="1"/>
  <c r="U933" i="22"/>
  <c r="V933" i="22" s="1"/>
  <c r="U932" i="22"/>
  <c r="V932" i="22" s="1"/>
  <c r="U931" i="22"/>
  <c r="V931" i="22" s="1"/>
  <c r="U930" i="22"/>
  <c r="V930" i="22" s="1"/>
  <c r="U929" i="22"/>
  <c r="V929" i="22" s="1"/>
  <c r="U928" i="22"/>
  <c r="V928" i="22" s="1"/>
  <c r="U927" i="22"/>
  <c r="V927" i="22" s="1"/>
  <c r="U926" i="22"/>
  <c r="V926" i="22" s="1"/>
  <c r="U925" i="22"/>
  <c r="V925" i="22" s="1"/>
  <c r="U924" i="22"/>
  <c r="V924" i="22" s="1"/>
  <c r="U923" i="22"/>
  <c r="V923" i="22" s="1"/>
  <c r="U922" i="22"/>
  <c r="V922" i="22" s="1"/>
  <c r="U921" i="22"/>
  <c r="V921" i="22" s="1"/>
  <c r="U920" i="22"/>
  <c r="V920" i="22" s="1"/>
  <c r="U919" i="22"/>
  <c r="V919" i="22" s="1"/>
  <c r="U918" i="22"/>
  <c r="V918" i="22" s="1"/>
  <c r="U917" i="22"/>
  <c r="V917" i="22" s="1"/>
  <c r="U916" i="22"/>
  <c r="V916" i="22" s="1"/>
  <c r="U915" i="22"/>
  <c r="V915" i="22" s="1"/>
  <c r="U914" i="22"/>
  <c r="V914" i="22" s="1"/>
  <c r="U913" i="22"/>
  <c r="V913" i="22" s="1"/>
  <c r="U912" i="22"/>
  <c r="V912" i="22" s="1"/>
  <c r="U911" i="22"/>
  <c r="V911" i="22" s="1"/>
  <c r="U910" i="22"/>
  <c r="V910" i="22" s="1"/>
  <c r="U909" i="22"/>
  <c r="V909" i="22" s="1"/>
  <c r="U908" i="22"/>
  <c r="V908" i="22" s="1"/>
  <c r="U907" i="22"/>
  <c r="V907" i="22" s="1"/>
  <c r="U906" i="22"/>
  <c r="V906" i="22" s="1"/>
  <c r="U905" i="22"/>
  <c r="V905" i="22" s="1"/>
  <c r="U904" i="22"/>
  <c r="V904" i="22" s="1"/>
  <c r="U903" i="22"/>
  <c r="V903" i="22" s="1"/>
  <c r="U902" i="22"/>
  <c r="V902" i="22" s="1"/>
  <c r="U901" i="22"/>
  <c r="V901" i="22" s="1"/>
  <c r="U900" i="22"/>
  <c r="V900" i="22" s="1"/>
  <c r="U899" i="22"/>
  <c r="V899" i="22" s="1"/>
  <c r="U898" i="22"/>
  <c r="V898" i="22" s="1"/>
  <c r="U897" i="22"/>
  <c r="V897" i="22" s="1"/>
  <c r="U896" i="22"/>
  <c r="V896" i="22" s="1"/>
  <c r="U895" i="22"/>
  <c r="V895" i="22" s="1"/>
  <c r="U894" i="22"/>
  <c r="V894" i="22" s="1"/>
  <c r="U893" i="22"/>
  <c r="V893" i="22" s="1"/>
  <c r="U892" i="22"/>
  <c r="V892" i="22" s="1"/>
  <c r="U891" i="22"/>
  <c r="V891" i="22" s="1"/>
  <c r="U890" i="22"/>
  <c r="V890" i="22" s="1"/>
  <c r="U889" i="22"/>
  <c r="V889" i="22" s="1"/>
  <c r="U888" i="22"/>
  <c r="V888" i="22" s="1"/>
  <c r="U887" i="22"/>
  <c r="V887" i="22" s="1"/>
  <c r="U886" i="22"/>
  <c r="V886" i="22" s="1"/>
  <c r="U885" i="22"/>
  <c r="V885" i="22" s="1"/>
  <c r="U884" i="22"/>
  <c r="V884" i="22" s="1"/>
  <c r="U883" i="22"/>
  <c r="V883" i="22" s="1"/>
  <c r="U882" i="22"/>
  <c r="V882" i="22" s="1"/>
  <c r="U881" i="22"/>
  <c r="V881" i="22" s="1"/>
  <c r="U880" i="22"/>
  <c r="V880" i="22" s="1"/>
  <c r="U879" i="22"/>
  <c r="V879" i="22" s="1"/>
  <c r="U878" i="22"/>
  <c r="V878" i="22" s="1"/>
  <c r="U877" i="22"/>
  <c r="V877" i="22" s="1"/>
  <c r="U876" i="22"/>
  <c r="V876" i="22" s="1"/>
  <c r="U875" i="22"/>
  <c r="V875" i="22" s="1"/>
  <c r="U874" i="22"/>
  <c r="V874" i="22" s="1"/>
  <c r="U873" i="22"/>
  <c r="V873" i="22" s="1"/>
  <c r="U872" i="22"/>
  <c r="V872" i="22" s="1"/>
  <c r="U871" i="22"/>
  <c r="V871" i="22" s="1"/>
  <c r="U870" i="22"/>
  <c r="V870" i="22" s="1"/>
  <c r="U869" i="22"/>
  <c r="V869" i="22" s="1"/>
  <c r="U868" i="22"/>
  <c r="V868" i="22" s="1"/>
  <c r="U867" i="22"/>
  <c r="V867" i="22" s="1"/>
  <c r="U866" i="22"/>
  <c r="V866" i="22" s="1"/>
  <c r="U865" i="22"/>
  <c r="V865" i="22" s="1"/>
  <c r="U864" i="22"/>
  <c r="V864" i="22" s="1"/>
  <c r="U863" i="22"/>
  <c r="V863" i="22" s="1"/>
  <c r="U862" i="22"/>
  <c r="V862" i="22" s="1"/>
  <c r="U861" i="22"/>
  <c r="V861" i="22" s="1"/>
  <c r="U860" i="22"/>
  <c r="V860" i="22" s="1"/>
  <c r="U859" i="22"/>
  <c r="V859" i="22" s="1"/>
  <c r="U858" i="22"/>
  <c r="V858" i="22" s="1"/>
  <c r="U857" i="22"/>
  <c r="V857" i="22" s="1"/>
  <c r="U856" i="22"/>
  <c r="V856" i="22" s="1"/>
  <c r="U855" i="22"/>
  <c r="V855" i="22" s="1"/>
  <c r="U854" i="22"/>
  <c r="V854" i="22" s="1"/>
  <c r="U853" i="22"/>
  <c r="V853" i="22" s="1"/>
  <c r="U852" i="22"/>
  <c r="V852" i="22" s="1"/>
  <c r="U851" i="22"/>
  <c r="V851" i="22" s="1"/>
  <c r="U850" i="22"/>
  <c r="V850" i="22" s="1"/>
  <c r="U849" i="22"/>
  <c r="V849" i="22" s="1"/>
  <c r="U848" i="22"/>
  <c r="V848" i="22" s="1"/>
  <c r="U847" i="22"/>
  <c r="V847" i="22" s="1"/>
  <c r="U846" i="22"/>
  <c r="V846" i="22" s="1"/>
  <c r="U845" i="22"/>
  <c r="V845" i="22" s="1"/>
  <c r="U844" i="22"/>
  <c r="V844" i="22" s="1"/>
  <c r="U843" i="22"/>
  <c r="V843" i="22" s="1"/>
  <c r="U842" i="22"/>
  <c r="V842" i="22" s="1"/>
  <c r="U841" i="22"/>
  <c r="V841" i="22" s="1"/>
  <c r="U840" i="22"/>
  <c r="V840" i="22" s="1"/>
  <c r="U839" i="22"/>
  <c r="V839" i="22" s="1"/>
  <c r="U838" i="22"/>
  <c r="V838" i="22" s="1"/>
  <c r="U837" i="22"/>
  <c r="V837" i="22" s="1"/>
  <c r="V836" i="22"/>
  <c r="U836" i="22"/>
  <c r="U835" i="22"/>
  <c r="V835" i="22" s="1"/>
  <c r="U834" i="22"/>
  <c r="V834" i="22" s="1"/>
  <c r="U833" i="22"/>
  <c r="V833" i="22" s="1"/>
  <c r="U832" i="22"/>
  <c r="V832" i="22" s="1"/>
  <c r="U831" i="22"/>
  <c r="V831" i="22" s="1"/>
  <c r="U830" i="22"/>
  <c r="V830" i="22" s="1"/>
  <c r="U829" i="22"/>
  <c r="V829" i="22" s="1"/>
  <c r="U828" i="22"/>
  <c r="V828" i="22" s="1"/>
  <c r="U827" i="22"/>
  <c r="V827" i="22" s="1"/>
  <c r="U826" i="22"/>
  <c r="V826" i="22" s="1"/>
  <c r="U825" i="22"/>
  <c r="V825" i="22" s="1"/>
  <c r="U824" i="22"/>
  <c r="V824" i="22" s="1"/>
  <c r="U823" i="22"/>
  <c r="V823" i="22" s="1"/>
  <c r="U822" i="22"/>
  <c r="V822" i="22" s="1"/>
  <c r="U821" i="22"/>
  <c r="V821" i="22" s="1"/>
  <c r="U820" i="22"/>
  <c r="V820" i="22" s="1"/>
  <c r="U819" i="22"/>
  <c r="V819" i="22" s="1"/>
  <c r="U818" i="22"/>
  <c r="V818" i="22" s="1"/>
  <c r="U817" i="22"/>
  <c r="V817" i="22" s="1"/>
  <c r="U816" i="22"/>
  <c r="V816" i="22" s="1"/>
  <c r="U815" i="22"/>
  <c r="V815" i="22" s="1"/>
  <c r="U814" i="22"/>
  <c r="V814" i="22" s="1"/>
  <c r="U813" i="22"/>
  <c r="V813" i="22" s="1"/>
  <c r="U812" i="22"/>
  <c r="V812" i="22" s="1"/>
  <c r="U811" i="22"/>
  <c r="V811" i="22" s="1"/>
  <c r="U810" i="22"/>
  <c r="V810" i="22" s="1"/>
  <c r="U809" i="22"/>
  <c r="V809" i="22" s="1"/>
  <c r="U808" i="22"/>
  <c r="V808" i="22" s="1"/>
  <c r="U807" i="22"/>
  <c r="V807" i="22" s="1"/>
  <c r="U806" i="22"/>
  <c r="V806" i="22" s="1"/>
  <c r="U805" i="22"/>
  <c r="V805" i="22" s="1"/>
  <c r="V804" i="22"/>
  <c r="U804" i="22"/>
  <c r="U803" i="22"/>
  <c r="V803" i="22" s="1"/>
  <c r="U802" i="22"/>
  <c r="V802" i="22" s="1"/>
  <c r="U801" i="22"/>
  <c r="V801" i="22" s="1"/>
  <c r="U800" i="22"/>
  <c r="V800" i="22" s="1"/>
  <c r="U799" i="22"/>
  <c r="V799" i="22" s="1"/>
  <c r="U798" i="22"/>
  <c r="V798" i="22" s="1"/>
  <c r="U797" i="22"/>
  <c r="V797" i="22" s="1"/>
  <c r="U796" i="22"/>
  <c r="V796" i="22" s="1"/>
  <c r="U795" i="22"/>
  <c r="V795" i="22" s="1"/>
  <c r="U794" i="22"/>
  <c r="V794" i="22" s="1"/>
  <c r="U793" i="22"/>
  <c r="V793" i="22" s="1"/>
  <c r="U792" i="22"/>
  <c r="V792" i="22" s="1"/>
  <c r="U791" i="22"/>
  <c r="V791" i="22" s="1"/>
  <c r="U790" i="22"/>
  <c r="V790" i="22" s="1"/>
  <c r="U789" i="22"/>
  <c r="V789" i="22" s="1"/>
  <c r="U788" i="22"/>
  <c r="V788" i="22" s="1"/>
  <c r="U787" i="22"/>
  <c r="V787" i="22" s="1"/>
  <c r="U786" i="22"/>
  <c r="V786" i="22" s="1"/>
  <c r="U785" i="22"/>
  <c r="V785" i="22" s="1"/>
  <c r="U784" i="22"/>
  <c r="V784" i="22" s="1"/>
  <c r="U783" i="22"/>
  <c r="V783" i="22" s="1"/>
  <c r="U782" i="22"/>
  <c r="V782" i="22" s="1"/>
  <c r="U781" i="22"/>
  <c r="V781" i="22" s="1"/>
  <c r="U780" i="22"/>
  <c r="V780" i="22" s="1"/>
  <c r="U779" i="22"/>
  <c r="V779" i="22" s="1"/>
  <c r="U778" i="22"/>
  <c r="V778" i="22" s="1"/>
  <c r="U777" i="22"/>
  <c r="V777" i="22" s="1"/>
  <c r="U776" i="22"/>
  <c r="V776" i="22" s="1"/>
  <c r="U775" i="22"/>
  <c r="V775" i="22" s="1"/>
  <c r="U774" i="22"/>
  <c r="V774" i="22" s="1"/>
  <c r="U773" i="22"/>
  <c r="V773" i="22" s="1"/>
  <c r="V772" i="22"/>
  <c r="U772" i="22"/>
  <c r="U771" i="22"/>
  <c r="V771" i="22" s="1"/>
  <c r="U770" i="22"/>
  <c r="V770" i="22" s="1"/>
  <c r="U769" i="22"/>
  <c r="V769" i="22" s="1"/>
  <c r="U768" i="22"/>
  <c r="V768" i="22" s="1"/>
  <c r="U767" i="22"/>
  <c r="V767" i="22" s="1"/>
  <c r="U766" i="22"/>
  <c r="V766" i="22" s="1"/>
  <c r="U765" i="22"/>
  <c r="V765" i="22" s="1"/>
  <c r="U764" i="22"/>
  <c r="V764" i="22" s="1"/>
  <c r="U763" i="22"/>
  <c r="V763" i="22" s="1"/>
  <c r="U762" i="22"/>
  <c r="V762" i="22" s="1"/>
  <c r="U761" i="22"/>
  <c r="V761" i="22" s="1"/>
  <c r="U760" i="22"/>
  <c r="V760" i="22" s="1"/>
  <c r="U759" i="22"/>
  <c r="V759" i="22" s="1"/>
  <c r="U758" i="22"/>
  <c r="V758" i="22" s="1"/>
  <c r="U757" i="22"/>
  <c r="V757" i="22" s="1"/>
  <c r="U756" i="22"/>
  <c r="V756" i="22" s="1"/>
  <c r="U755" i="22"/>
  <c r="V755" i="22" s="1"/>
  <c r="U754" i="22"/>
  <c r="V754" i="22" s="1"/>
  <c r="U753" i="22"/>
  <c r="V753" i="22" s="1"/>
  <c r="U752" i="22"/>
  <c r="V752" i="22" s="1"/>
  <c r="U751" i="22"/>
  <c r="V751" i="22" s="1"/>
  <c r="U750" i="22"/>
  <c r="V750" i="22" s="1"/>
  <c r="U749" i="22"/>
  <c r="V749" i="22" s="1"/>
  <c r="U748" i="22"/>
  <c r="V748" i="22" s="1"/>
  <c r="U747" i="22"/>
  <c r="V747" i="22" s="1"/>
  <c r="U746" i="22"/>
  <c r="V746" i="22" s="1"/>
  <c r="U745" i="22"/>
  <c r="V745" i="22" s="1"/>
  <c r="U744" i="22"/>
  <c r="V744" i="22" s="1"/>
  <c r="U743" i="22"/>
  <c r="V743" i="22" s="1"/>
  <c r="U742" i="22"/>
  <c r="V742" i="22" s="1"/>
  <c r="U741" i="22"/>
  <c r="V741" i="22" s="1"/>
  <c r="U740" i="22"/>
  <c r="V740" i="22" s="1"/>
  <c r="U739" i="22"/>
  <c r="V739" i="22" s="1"/>
  <c r="U738" i="22"/>
  <c r="V738" i="22" s="1"/>
  <c r="U737" i="22"/>
  <c r="V737" i="22" s="1"/>
  <c r="V736" i="22"/>
  <c r="U736" i="22"/>
  <c r="U735" i="22"/>
  <c r="V735" i="22" s="1"/>
  <c r="U734" i="22"/>
  <c r="V734" i="22" s="1"/>
  <c r="U733" i="22"/>
  <c r="V733" i="22" s="1"/>
  <c r="U732" i="22"/>
  <c r="V732" i="22" s="1"/>
  <c r="U731" i="22"/>
  <c r="V731" i="22" s="1"/>
  <c r="U730" i="22"/>
  <c r="V730" i="22" s="1"/>
  <c r="U729" i="22"/>
  <c r="V729" i="22" s="1"/>
  <c r="U728" i="22"/>
  <c r="V728" i="22" s="1"/>
  <c r="U727" i="22"/>
  <c r="V727" i="22" s="1"/>
  <c r="U726" i="22"/>
  <c r="V726" i="22" s="1"/>
  <c r="U725" i="22"/>
  <c r="V725" i="22" s="1"/>
  <c r="U724" i="22"/>
  <c r="V724" i="22" s="1"/>
  <c r="U723" i="22"/>
  <c r="V723" i="22" s="1"/>
  <c r="U722" i="22"/>
  <c r="V722" i="22" s="1"/>
  <c r="U721" i="22"/>
  <c r="V721" i="22" s="1"/>
  <c r="V720" i="22"/>
  <c r="U720" i="22"/>
  <c r="U719" i="22"/>
  <c r="V719" i="22" s="1"/>
  <c r="U718" i="22"/>
  <c r="V718" i="22" s="1"/>
  <c r="U717" i="22"/>
  <c r="V717" i="22" s="1"/>
  <c r="U716" i="22"/>
  <c r="V716" i="22" s="1"/>
  <c r="U715" i="22"/>
  <c r="V715" i="22" s="1"/>
  <c r="U714" i="22"/>
  <c r="V714" i="22" s="1"/>
  <c r="U713" i="22"/>
  <c r="V713" i="22" s="1"/>
  <c r="U712" i="22"/>
  <c r="V712" i="22" s="1"/>
  <c r="U711" i="22"/>
  <c r="V711" i="22" s="1"/>
  <c r="U710" i="22"/>
  <c r="V710" i="22" s="1"/>
  <c r="U709" i="22"/>
  <c r="V709" i="22" s="1"/>
  <c r="U708" i="22"/>
  <c r="V708" i="22" s="1"/>
  <c r="V707" i="22"/>
  <c r="U707" i="22"/>
  <c r="U706" i="22"/>
  <c r="V706" i="22" s="1"/>
  <c r="U705" i="22"/>
  <c r="V705" i="22" s="1"/>
  <c r="U704" i="22"/>
  <c r="V704" i="22" s="1"/>
  <c r="U703" i="22"/>
  <c r="V703" i="22" s="1"/>
  <c r="U702" i="22"/>
  <c r="V702" i="22" s="1"/>
  <c r="U701" i="22"/>
  <c r="V701" i="22" s="1"/>
  <c r="U700" i="22"/>
  <c r="V700" i="22" s="1"/>
  <c r="U699" i="22"/>
  <c r="V699" i="22" s="1"/>
  <c r="U698" i="22"/>
  <c r="V698" i="22" s="1"/>
  <c r="U697" i="22"/>
  <c r="V697" i="22" s="1"/>
  <c r="U696" i="22"/>
  <c r="V696" i="22" s="1"/>
  <c r="U695" i="22"/>
  <c r="V695" i="22" s="1"/>
  <c r="U694" i="22"/>
  <c r="V694" i="22" s="1"/>
  <c r="U693" i="22"/>
  <c r="V693" i="22" s="1"/>
  <c r="U692" i="22"/>
  <c r="V692" i="22" s="1"/>
  <c r="U691" i="22"/>
  <c r="V691" i="22" s="1"/>
  <c r="U690" i="22"/>
  <c r="V690" i="22" s="1"/>
  <c r="U689" i="22"/>
  <c r="V689" i="22" s="1"/>
  <c r="U688" i="22"/>
  <c r="V688" i="22" s="1"/>
  <c r="U687" i="22"/>
  <c r="V687" i="22" s="1"/>
  <c r="U686" i="22"/>
  <c r="V686" i="22" s="1"/>
  <c r="U685" i="22"/>
  <c r="V685" i="22" s="1"/>
  <c r="U684" i="22"/>
  <c r="V684" i="22" s="1"/>
  <c r="U683" i="22"/>
  <c r="V683" i="22" s="1"/>
  <c r="U682" i="22"/>
  <c r="V682" i="22" s="1"/>
  <c r="U681" i="22"/>
  <c r="V681" i="22" s="1"/>
  <c r="U680" i="22"/>
  <c r="V680" i="22" s="1"/>
  <c r="U679" i="22"/>
  <c r="V679" i="22" s="1"/>
  <c r="U678" i="22"/>
  <c r="V678" i="22" s="1"/>
  <c r="V677" i="22"/>
  <c r="U677" i="22"/>
  <c r="U676" i="22"/>
  <c r="V676" i="22" s="1"/>
  <c r="U675" i="22"/>
  <c r="V675" i="22" s="1"/>
  <c r="U674" i="22"/>
  <c r="V674" i="22" s="1"/>
  <c r="U673" i="22"/>
  <c r="V673" i="22" s="1"/>
  <c r="U672" i="22"/>
  <c r="V672" i="22" s="1"/>
  <c r="U671" i="22"/>
  <c r="V671" i="22" s="1"/>
  <c r="U670" i="22"/>
  <c r="V670" i="22" s="1"/>
  <c r="U669" i="22"/>
  <c r="V669" i="22" s="1"/>
  <c r="U668" i="22"/>
  <c r="V668" i="22" s="1"/>
  <c r="U667" i="22"/>
  <c r="V667" i="22" s="1"/>
  <c r="U666" i="22"/>
  <c r="V666" i="22" s="1"/>
  <c r="U665" i="22"/>
  <c r="V665" i="22" s="1"/>
  <c r="U664" i="22"/>
  <c r="V664" i="22" s="1"/>
  <c r="U663" i="22"/>
  <c r="V663" i="22" s="1"/>
  <c r="U662" i="22"/>
  <c r="V662" i="22" s="1"/>
  <c r="U661" i="22"/>
  <c r="V661" i="22" s="1"/>
  <c r="U660" i="22"/>
  <c r="V660" i="22" s="1"/>
  <c r="U659" i="22"/>
  <c r="V659" i="22" s="1"/>
  <c r="U658" i="22"/>
  <c r="V658" i="22" s="1"/>
  <c r="U657" i="22"/>
  <c r="V657" i="22" s="1"/>
  <c r="U656" i="22"/>
  <c r="V656" i="22" s="1"/>
  <c r="V655" i="22"/>
  <c r="U655" i="22"/>
  <c r="U654" i="22"/>
  <c r="V654" i="22" s="1"/>
  <c r="U653" i="22"/>
  <c r="V653" i="22" s="1"/>
  <c r="U652" i="22"/>
  <c r="V652" i="22" s="1"/>
  <c r="U651" i="22"/>
  <c r="V651" i="22" s="1"/>
  <c r="U650" i="22"/>
  <c r="V650" i="22" s="1"/>
  <c r="U649" i="22"/>
  <c r="V649" i="22" s="1"/>
  <c r="U648" i="22"/>
  <c r="V648" i="22" s="1"/>
  <c r="U647" i="22"/>
  <c r="V647" i="22" s="1"/>
  <c r="U646" i="22"/>
  <c r="V646" i="22" s="1"/>
  <c r="U645" i="22"/>
  <c r="V645" i="22" s="1"/>
  <c r="U644" i="22"/>
  <c r="V644" i="22" s="1"/>
  <c r="V643" i="22"/>
  <c r="U643" i="22"/>
  <c r="U642" i="22"/>
  <c r="V642" i="22" s="1"/>
  <c r="U641" i="22"/>
  <c r="V641" i="22" s="1"/>
  <c r="U640" i="22"/>
  <c r="V640" i="22" s="1"/>
  <c r="U639" i="22"/>
  <c r="V639" i="22" s="1"/>
  <c r="U638" i="22"/>
  <c r="V638" i="22" s="1"/>
  <c r="U637" i="22"/>
  <c r="V637" i="22" s="1"/>
  <c r="U636" i="22"/>
  <c r="V636" i="22" s="1"/>
  <c r="V635" i="22"/>
  <c r="U635" i="22"/>
  <c r="U634" i="22"/>
  <c r="V634" i="22" s="1"/>
  <c r="U633" i="22"/>
  <c r="V633" i="22" s="1"/>
  <c r="U632" i="22"/>
  <c r="V632" i="22" s="1"/>
  <c r="U631" i="22"/>
  <c r="V631" i="22" s="1"/>
  <c r="U630" i="22"/>
  <c r="V630" i="22" s="1"/>
  <c r="U629" i="22"/>
  <c r="V629" i="22" s="1"/>
  <c r="U628" i="22"/>
  <c r="V628" i="22" s="1"/>
  <c r="U627" i="22"/>
  <c r="V627" i="22" s="1"/>
  <c r="U626" i="22"/>
  <c r="V626" i="22" s="1"/>
  <c r="U625" i="22"/>
  <c r="V625" i="22" s="1"/>
  <c r="U624" i="22"/>
  <c r="V624" i="22" s="1"/>
  <c r="U623" i="22"/>
  <c r="V623" i="22" s="1"/>
  <c r="U622" i="22"/>
  <c r="V622" i="22" s="1"/>
  <c r="U621" i="22"/>
  <c r="V621" i="22" s="1"/>
  <c r="U620" i="22"/>
  <c r="V620" i="22" s="1"/>
  <c r="U619" i="22"/>
  <c r="V619" i="22" s="1"/>
  <c r="U618" i="22"/>
  <c r="V618" i="22" s="1"/>
  <c r="U617" i="22"/>
  <c r="V617" i="22" s="1"/>
  <c r="U616" i="22"/>
  <c r="V616" i="22" s="1"/>
  <c r="U615" i="22"/>
  <c r="V615" i="22" s="1"/>
  <c r="U614" i="22"/>
  <c r="V614" i="22" s="1"/>
  <c r="U613" i="22"/>
  <c r="V613" i="22" s="1"/>
  <c r="U612" i="22"/>
  <c r="V612" i="22" s="1"/>
  <c r="V611" i="22"/>
  <c r="U611" i="22"/>
  <c r="U610" i="22"/>
  <c r="V610" i="22" s="1"/>
  <c r="U609" i="22"/>
  <c r="V609" i="22" s="1"/>
  <c r="U608" i="22"/>
  <c r="V608" i="22" s="1"/>
  <c r="U607" i="22"/>
  <c r="V607" i="22" s="1"/>
  <c r="U606" i="22"/>
  <c r="V606" i="22" s="1"/>
  <c r="U605" i="22"/>
  <c r="V605" i="22" s="1"/>
  <c r="U604" i="22"/>
  <c r="V604" i="22" s="1"/>
  <c r="U603" i="22"/>
  <c r="V603" i="22" s="1"/>
  <c r="U602" i="22"/>
  <c r="V602" i="22" s="1"/>
  <c r="U601" i="22"/>
  <c r="V601" i="22" s="1"/>
  <c r="U600" i="22"/>
  <c r="V600" i="22" s="1"/>
  <c r="V599" i="22"/>
  <c r="U599" i="22"/>
  <c r="U598" i="22"/>
  <c r="V598" i="22" s="1"/>
  <c r="U597" i="22"/>
  <c r="V597" i="22" s="1"/>
  <c r="U596" i="22"/>
  <c r="V596" i="22" s="1"/>
  <c r="U595" i="22"/>
  <c r="V595" i="22" s="1"/>
  <c r="V594" i="22"/>
  <c r="U594" i="22"/>
  <c r="U593" i="22"/>
  <c r="V593" i="22" s="1"/>
  <c r="U592" i="22"/>
  <c r="V592" i="22" s="1"/>
  <c r="U591" i="22"/>
  <c r="V591" i="22" s="1"/>
  <c r="U590" i="22"/>
  <c r="V590" i="22" s="1"/>
  <c r="U589" i="22"/>
  <c r="V589" i="22" s="1"/>
  <c r="U588" i="22"/>
  <c r="V588" i="22" s="1"/>
  <c r="U587" i="22"/>
  <c r="V587" i="22" s="1"/>
  <c r="U586" i="22"/>
  <c r="V586" i="22" s="1"/>
  <c r="U585" i="22"/>
  <c r="V585" i="22" s="1"/>
  <c r="U584" i="22"/>
  <c r="V584" i="22" s="1"/>
  <c r="U583" i="22"/>
  <c r="V583" i="22" s="1"/>
  <c r="U582" i="22"/>
  <c r="V582" i="22" s="1"/>
  <c r="U581" i="22"/>
  <c r="V581" i="22" s="1"/>
  <c r="U580" i="22"/>
  <c r="V580" i="22" s="1"/>
  <c r="U579" i="22"/>
  <c r="V579" i="22" s="1"/>
  <c r="U578" i="22"/>
  <c r="V578" i="22" s="1"/>
  <c r="U577" i="22"/>
  <c r="V577" i="22" s="1"/>
  <c r="U576" i="22"/>
  <c r="V576" i="22" s="1"/>
  <c r="U575" i="22"/>
  <c r="V575" i="22" s="1"/>
  <c r="U574" i="22"/>
  <c r="V574" i="22" s="1"/>
  <c r="U573" i="22"/>
  <c r="V573" i="22" s="1"/>
  <c r="U572" i="22"/>
  <c r="V572" i="22" s="1"/>
  <c r="U571" i="22"/>
  <c r="V571" i="22" s="1"/>
  <c r="U570" i="22"/>
  <c r="V570" i="22" s="1"/>
  <c r="U569" i="22"/>
  <c r="V569" i="22" s="1"/>
  <c r="U568" i="22"/>
  <c r="V568" i="22" s="1"/>
  <c r="U567" i="22"/>
  <c r="V567" i="22" s="1"/>
  <c r="U566" i="22"/>
  <c r="V566" i="22" s="1"/>
  <c r="U565" i="22"/>
  <c r="V565" i="22" s="1"/>
  <c r="U564" i="22"/>
  <c r="V564" i="22" s="1"/>
  <c r="U563" i="22"/>
  <c r="V563" i="22" s="1"/>
  <c r="U562" i="22"/>
  <c r="V562" i="22" s="1"/>
  <c r="U561" i="22"/>
  <c r="V561" i="22" s="1"/>
  <c r="U560" i="22"/>
  <c r="V560" i="22" s="1"/>
  <c r="U559" i="22"/>
  <c r="V559" i="22" s="1"/>
  <c r="U558" i="22"/>
  <c r="V558" i="22" s="1"/>
  <c r="U557" i="22"/>
  <c r="V557" i="22" s="1"/>
  <c r="U556" i="22"/>
  <c r="V556" i="22" s="1"/>
  <c r="U555" i="22"/>
  <c r="V555" i="22" s="1"/>
  <c r="U554" i="22"/>
  <c r="V554" i="22" s="1"/>
  <c r="U553" i="22"/>
  <c r="V553" i="22" s="1"/>
  <c r="U552" i="22"/>
  <c r="V552" i="22" s="1"/>
  <c r="U551" i="22"/>
  <c r="V551" i="22" s="1"/>
  <c r="U550" i="22"/>
  <c r="V550" i="22" s="1"/>
  <c r="U549" i="22"/>
  <c r="V549" i="22" s="1"/>
  <c r="U548" i="22"/>
  <c r="V548" i="22" s="1"/>
  <c r="U547" i="22"/>
  <c r="V547" i="22" s="1"/>
  <c r="U546" i="22"/>
  <c r="V546" i="22" s="1"/>
  <c r="U545" i="22"/>
  <c r="V545" i="22" s="1"/>
  <c r="U544" i="22"/>
  <c r="V544" i="22" s="1"/>
  <c r="U543" i="22"/>
  <c r="V543" i="22" s="1"/>
  <c r="U542" i="22"/>
  <c r="V542" i="22" s="1"/>
  <c r="U541" i="22"/>
  <c r="V541" i="22" s="1"/>
  <c r="U540" i="22"/>
  <c r="V540" i="22" s="1"/>
  <c r="U539" i="22"/>
  <c r="V539" i="22" s="1"/>
  <c r="U538" i="22"/>
  <c r="V538" i="22" s="1"/>
  <c r="U537" i="22"/>
  <c r="V537" i="22" s="1"/>
  <c r="U536" i="22"/>
  <c r="V536" i="22" s="1"/>
  <c r="U535" i="22"/>
  <c r="V535" i="22" s="1"/>
  <c r="U534" i="22"/>
  <c r="V534" i="22" s="1"/>
  <c r="U533" i="22"/>
  <c r="V533" i="22" s="1"/>
  <c r="U532" i="22"/>
  <c r="V532" i="22" s="1"/>
  <c r="U531" i="22"/>
  <c r="V531" i="22" s="1"/>
  <c r="U530" i="22"/>
  <c r="V530" i="22" s="1"/>
  <c r="U529" i="22"/>
  <c r="V529" i="22" s="1"/>
  <c r="U528" i="22"/>
  <c r="V528" i="22" s="1"/>
  <c r="U527" i="22"/>
  <c r="V527" i="22" s="1"/>
  <c r="U526" i="22"/>
  <c r="V526" i="22" s="1"/>
  <c r="U525" i="22"/>
  <c r="V525" i="22" s="1"/>
  <c r="U524" i="22"/>
  <c r="V524" i="22" s="1"/>
  <c r="U523" i="22"/>
  <c r="V523" i="22" s="1"/>
  <c r="U522" i="22"/>
  <c r="V522" i="22" s="1"/>
  <c r="U521" i="22"/>
  <c r="V521" i="22" s="1"/>
  <c r="U520" i="22"/>
  <c r="V520" i="22" s="1"/>
  <c r="U519" i="22"/>
  <c r="V519" i="22" s="1"/>
  <c r="U518" i="22"/>
  <c r="V518" i="22" s="1"/>
  <c r="U517" i="22"/>
  <c r="V517" i="22" s="1"/>
  <c r="U516" i="22"/>
  <c r="V516" i="22" s="1"/>
  <c r="U515" i="22"/>
  <c r="V515" i="22" s="1"/>
  <c r="U514" i="22"/>
  <c r="V514" i="22" s="1"/>
  <c r="U513" i="22"/>
  <c r="V513" i="22" s="1"/>
  <c r="U512" i="22"/>
  <c r="V512" i="22" s="1"/>
  <c r="U511" i="22"/>
  <c r="V511" i="22" s="1"/>
  <c r="U510" i="22"/>
  <c r="V510" i="22" s="1"/>
  <c r="U509" i="22"/>
  <c r="V509" i="22" s="1"/>
  <c r="U508" i="22"/>
  <c r="V508" i="22" s="1"/>
  <c r="U507" i="22"/>
  <c r="V507" i="22" s="1"/>
  <c r="U506" i="22"/>
  <c r="V506" i="22" s="1"/>
  <c r="U505" i="22"/>
  <c r="V505" i="22" s="1"/>
  <c r="U504" i="22"/>
  <c r="V504" i="22" s="1"/>
  <c r="U503" i="22"/>
  <c r="V503" i="22" s="1"/>
  <c r="U502" i="22"/>
  <c r="V502" i="22" s="1"/>
  <c r="U501" i="22"/>
  <c r="V501" i="22" s="1"/>
  <c r="U500" i="22"/>
  <c r="V500" i="22" s="1"/>
  <c r="U499" i="22"/>
  <c r="V499" i="22" s="1"/>
  <c r="U498" i="22"/>
  <c r="V498" i="22" s="1"/>
  <c r="U497" i="22"/>
  <c r="V497" i="22" s="1"/>
  <c r="U496" i="22"/>
  <c r="V496" i="22" s="1"/>
  <c r="U495" i="22"/>
  <c r="V495" i="22" s="1"/>
  <c r="V494" i="22"/>
  <c r="U494" i="22"/>
  <c r="U493" i="22"/>
  <c r="V493" i="22" s="1"/>
  <c r="U492" i="22"/>
  <c r="V492" i="22" s="1"/>
  <c r="U491" i="22"/>
  <c r="V491" i="22" s="1"/>
  <c r="U490" i="22"/>
  <c r="V490" i="22" s="1"/>
  <c r="U489" i="22"/>
  <c r="V489" i="22" s="1"/>
  <c r="U488" i="22"/>
  <c r="V488" i="22" s="1"/>
  <c r="U487" i="22"/>
  <c r="V487" i="22" s="1"/>
  <c r="U486" i="22"/>
  <c r="V486" i="22" s="1"/>
  <c r="U485" i="22"/>
  <c r="V485" i="22" s="1"/>
  <c r="U484" i="22"/>
  <c r="V484" i="22" s="1"/>
  <c r="U483" i="22"/>
  <c r="V483" i="22" s="1"/>
  <c r="U482" i="22"/>
  <c r="V482" i="22" s="1"/>
  <c r="U481" i="22"/>
  <c r="V481" i="22" s="1"/>
  <c r="U480" i="22"/>
  <c r="V480" i="22" s="1"/>
  <c r="U479" i="22"/>
  <c r="V479" i="22" s="1"/>
  <c r="U478" i="22"/>
  <c r="V478" i="22" s="1"/>
  <c r="U477" i="22"/>
  <c r="V477" i="22" s="1"/>
  <c r="U476" i="22"/>
  <c r="V476" i="22" s="1"/>
  <c r="U475" i="22"/>
  <c r="V475" i="22" s="1"/>
  <c r="U474" i="22"/>
  <c r="V474" i="22" s="1"/>
  <c r="U473" i="22"/>
  <c r="V473" i="22" s="1"/>
  <c r="U472" i="22"/>
  <c r="V472" i="22" s="1"/>
  <c r="U471" i="22"/>
  <c r="V471" i="22" s="1"/>
  <c r="U470" i="22"/>
  <c r="V470" i="22" s="1"/>
  <c r="U469" i="22"/>
  <c r="V469" i="22" s="1"/>
  <c r="U468" i="22"/>
  <c r="V468" i="22" s="1"/>
  <c r="U467" i="22"/>
  <c r="V467" i="22" s="1"/>
  <c r="U466" i="22"/>
  <c r="V466" i="22" s="1"/>
  <c r="U465" i="22"/>
  <c r="V465" i="22" s="1"/>
  <c r="U464" i="22"/>
  <c r="V464" i="22" s="1"/>
  <c r="U463" i="22"/>
  <c r="V463" i="22" s="1"/>
  <c r="U462" i="22"/>
  <c r="V462" i="22" s="1"/>
  <c r="U461" i="22"/>
  <c r="V461" i="22" s="1"/>
  <c r="U460" i="22"/>
  <c r="V460" i="22" s="1"/>
  <c r="U459" i="22"/>
  <c r="V459" i="22" s="1"/>
  <c r="U458" i="22"/>
  <c r="V458" i="22" s="1"/>
  <c r="U457" i="22"/>
  <c r="V457" i="22" s="1"/>
  <c r="U456" i="22"/>
  <c r="V456" i="22" s="1"/>
  <c r="U455" i="22"/>
  <c r="V455" i="22" s="1"/>
  <c r="U454" i="22"/>
  <c r="V454" i="22" s="1"/>
  <c r="U453" i="22"/>
  <c r="V453" i="22" s="1"/>
  <c r="U452" i="22"/>
  <c r="V452" i="22" s="1"/>
  <c r="U451" i="22"/>
  <c r="V451" i="22" s="1"/>
  <c r="V450" i="22"/>
  <c r="U450" i="22"/>
  <c r="U449" i="22"/>
  <c r="V449" i="22" s="1"/>
  <c r="U448" i="22"/>
  <c r="V448" i="22" s="1"/>
  <c r="U447" i="22"/>
  <c r="V447" i="22" s="1"/>
  <c r="U446" i="22"/>
  <c r="V446" i="22" s="1"/>
  <c r="U445" i="22"/>
  <c r="V445" i="22" s="1"/>
  <c r="U444" i="22"/>
  <c r="V444" i="22" s="1"/>
  <c r="U443" i="22"/>
  <c r="V443" i="22" s="1"/>
  <c r="U442" i="22"/>
  <c r="V442" i="22" s="1"/>
  <c r="U441" i="22"/>
  <c r="V441" i="22" s="1"/>
  <c r="U440" i="22"/>
  <c r="V440" i="22" s="1"/>
  <c r="U439" i="22"/>
  <c r="V439" i="22" s="1"/>
  <c r="U438" i="22"/>
  <c r="V438" i="22" s="1"/>
  <c r="U437" i="22"/>
  <c r="V437" i="22" s="1"/>
  <c r="U436" i="22"/>
  <c r="V436" i="22" s="1"/>
  <c r="U435" i="22"/>
  <c r="V435" i="22" s="1"/>
  <c r="U434" i="22"/>
  <c r="V434" i="22" s="1"/>
  <c r="U433" i="22"/>
  <c r="V433" i="22" s="1"/>
  <c r="U432" i="22"/>
  <c r="V432" i="22" s="1"/>
  <c r="U431" i="22"/>
  <c r="V431" i="22" s="1"/>
  <c r="U430" i="22"/>
  <c r="V430" i="22" s="1"/>
  <c r="U429" i="22"/>
  <c r="V429" i="22" s="1"/>
  <c r="U428" i="22"/>
  <c r="V428" i="22" s="1"/>
  <c r="U427" i="22"/>
  <c r="V427" i="22" s="1"/>
  <c r="U426" i="22"/>
  <c r="V426" i="22" s="1"/>
  <c r="U425" i="22"/>
  <c r="V425" i="22" s="1"/>
  <c r="U424" i="22"/>
  <c r="V424" i="22" s="1"/>
  <c r="U423" i="22"/>
  <c r="V423" i="22" s="1"/>
  <c r="U422" i="22"/>
  <c r="V422" i="22" s="1"/>
  <c r="U421" i="22"/>
  <c r="V421" i="22" s="1"/>
  <c r="U420" i="22"/>
  <c r="V420" i="22" s="1"/>
  <c r="U419" i="22"/>
  <c r="V419" i="22" s="1"/>
  <c r="U418" i="22"/>
  <c r="V418" i="22" s="1"/>
  <c r="U417" i="22"/>
  <c r="V417" i="22" s="1"/>
  <c r="U416" i="22"/>
  <c r="V416" i="22" s="1"/>
  <c r="U415" i="22"/>
  <c r="V415" i="22" s="1"/>
  <c r="U414" i="22"/>
  <c r="V414" i="22" s="1"/>
  <c r="U413" i="22"/>
  <c r="V413" i="22" s="1"/>
  <c r="U412" i="22"/>
  <c r="V412" i="22" s="1"/>
  <c r="U411" i="22"/>
  <c r="V411" i="22" s="1"/>
  <c r="U410" i="22"/>
  <c r="V410" i="22" s="1"/>
  <c r="U409" i="22"/>
  <c r="V409" i="22" s="1"/>
  <c r="U408" i="22"/>
  <c r="V408" i="22" s="1"/>
  <c r="U407" i="22"/>
  <c r="V407" i="22" s="1"/>
  <c r="U406" i="22"/>
  <c r="V406" i="22" s="1"/>
  <c r="U405" i="22"/>
  <c r="V405" i="22" s="1"/>
  <c r="U404" i="22"/>
  <c r="V404" i="22" s="1"/>
  <c r="U403" i="22"/>
  <c r="V403" i="22" s="1"/>
  <c r="U402" i="22"/>
  <c r="V402" i="22" s="1"/>
  <c r="U401" i="22"/>
  <c r="V401" i="22" s="1"/>
  <c r="U400" i="22"/>
  <c r="V400" i="22" s="1"/>
  <c r="U399" i="22"/>
  <c r="V399" i="22" s="1"/>
  <c r="U398" i="22"/>
  <c r="V398" i="22" s="1"/>
  <c r="U397" i="22"/>
  <c r="V397" i="22" s="1"/>
  <c r="U396" i="22"/>
  <c r="V396" i="22" s="1"/>
  <c r="U395" i="22"/>
  <c r="V395" i="22" s="1"/>
  <c r="U394" i="22"/>
  <c r="V394" i="22" s="1"/>
  <c r="U393" i="22"/>
  <c r="V393" i="22" s="1"/>
  <c r="U392" i="22"/>
  <c r="V392" i="22" s="1"/>
  <c r="U391" i="22"/>
  <c r="V391" i="22" s="1"/>
  <c r="U390" i="22"/>
  <c r="V390" i="22" s="1"/>
  <c r="U389" i="22"/>
  <c r="V389" i="22" s="1"/>
  <c r="U388" i="22"/>
  <c r="V388" i="22" s="1"/>
  <c r="U387" i="22"/>
  <c r="V387" i="22" s="1"/>
  <c r="U386" i="22"/>
  <c r="V386" i="22" s="1"/>
  <c r="U385" i="22"/>
  <c r="V385" i="22" s="1"/>
  <c r="U384" i="22"/>
  <c r="V384" i="22" s="1"/>
  <c r="U383" i="22"/>
  <c r="V383" i="22" s="1"/>
  <c r="U382" i="22"/>
  <c r="V382" i="22" s="1"/>
  <c r="U381" i="22"/>
  <c r="V381" i="22" s="1"/>
  <c r="U380" i="22"/>
  <c r="V380" i="22" s="1"/>
  <c r="U379" i="22"/>
  <c r="V379" i="22" s="1"/>
  <c r="U378" i="22"/>
  <c r="V378" i="22" s="1"/>
  <c r="U377" i="22"/>
  <c r="V377" i="22" s="1"/>
  <c r="U376" i="22"/>
  <c r="V376" i="22" s="1"/>
  <c r="U375" i="22"/>
  <c r="V375" i="22" s="1"/>
  <c r="U374" i="22"/>
  <c r="V374" i="22" s="1"/>
  <c r="U373" i="22"/>
  <c r="V373" i="22" s="1"/>
  <c r="U372" i="22"/>
  <c r="V372" i="22" s="1"/>
  <c r="U371" i="22"/>
  <c r="V371" i="22" s="1"/>
  <c r="U370" i="22"/>
  <c r="V370" i="22" s="1"/>
  <c r="U369" i="22"/>
  <c r="V369" i="22" s="1"/>
  <c r="U368" i="22"/>
  <c r="V368" i="22" s="1"/>
  <c r="U367" i="22"/>
  <c r="V367" i="22" s="1"/>
  <c r="U366" i="22"/>
  <c r="V366" i="22" s="1"/>
  <c r="U365" i="22"/>
  <c r="V365" i="22" s="1"/>
  <c r="U364" i="22"/>
  <c r="V364" i="22" s="1"/>
  <c r="U363" i="22"/>
  <c r="V363" i="22" s="1"/>
  <c r="U362" i="22"/>
  <c r="V362" i="22" s="1"/>
  <c r="U361" i="22"/>
  <c r="V361" i="22" s="1"/>
  <c r="U360" i="22"/>
  <c r="V360" i="22" s="1"/>
  <c r="U359" i="22"/>
  <c r="V359" i="22" s="1"/>
  <c r="U358" i="22"/>
  <c r="V358" i="22" s="1"/>
  <c r="U357" i="22"/>
  <c r="V357" i="22" s="1"/>
  <c r="U356" i="22"/>
  <c r="V356" i="22" s="1"/>
  <c r="U355" i="22"/>
  <c r="V355" i="22" s="1"/>
  <c r="U354" i="22"/>
  <c r="V354" i="22" s="1"/>
  <c r="U353" i="22"/>
  <c r="V353" i="22" s="1"/>
  <c r="U352" i="22"/>
  <c r="V352" i="22" s="1"/>
  <c r="U351" i="22"/>
  <c r="V351" i="22" s="1"/>
  <c r="U350" i="22"/>
  <c r="V350" i="22" s="1"/>
  <c r="U349" i="22"/>
  <c r="V349" i="22" s="1"/>
  <c r="U348" i="22"/>
  <c r="V348" i="22" s="1"/>
  <c r="U347" i="22"/>
  <c r="V347" i="22" s="1"/>
  <c r="U346" i="22"/>
  <c r="V346" i="22" s="1"/>
  <c r="U345" i="22"/>
  <c r="V345" i="22" s="1"/>
  <c r="U344" i="22"/>
  <c r="V344" i="22" s="1"/>
  <c r="U343" i="22"/>
  <c r="V343" i="22" s="1"/>
  <c r="U342" i="22"/>
  <c r="V342" i="22" s="1"/>
  <c r="U341" i="22"/>
  <c r="V341" i="22" s="1"/>
  <c r="U340" i="22"/>
  <c r="V340" i="22" s="1"/>
  <c r="U339" i="22"/>
  <c r="V339" i="22" s="1"/>
  <c r="U338" i="22"/>
  <c r="V338" i="22" s="1"/>
  <c r="U337" i="22"/>
  <c r="V337" i="22" s="1"/>
  <c r="U336" i="22"/>
  <c r="V336" i="22" s="1"/>
  <c r="U335" i="22"/>
  <c r="V335" i="22" s="1"/>
  <c r="U334" i="22"/>
  <c r="V334" i="22" s="1"/>
  <c r="U333" i="22"/>
  <c r="V333" i="22" s="1"/>
  <c r="U332" i="22"/>
  <c r="V332" i="22" s="1"/>
  <c r="U331" i="22"/>
  <c r="V331" i="22" s="1"/>
  <c r="U330" i="22"/>
  <c r="V330" i="22" s="1"/>
  <c r="U329" i="22"/>
  <c r="V329" i="22" s="1"/>
  <c r="U328" i="22"/>
  <c r="V328" i="22" s="1"/>
  <c r="U327" i="22"/>
  <c r="V327" i="22" s="1"/>
  <c r="U326" i="22"/>
  <c r="V326" i="22" s="1"/>
  <c r="U325" i="22"/>
  <c r="V325" i="22" s="1"/>
  <c r="U324" i="22"/>
  <c r="V324" i="22" s="1"/>
  <c r="U323" i="22"/>
  <c r="V323" i="22" s="1"/>
  <c r="U322" i="22"/>
  <c r="V322" i="22" s="1"/>
  <c r="U321" i="22"/>
  <c r="V321" i="22" s="1"/>
  <c r="U320" i="22"/>
  <c r="V320" i="22" s="1"/>
  <c r="U319" i="22"/>
  <c r="V319" i="22" s="1"/>
  <c r="U318" i="22"/>
  <c r="V318" i="22" s="1"/>
  <c r="U317" i="22"/>
  <c r="V317" i="22" s="1"/>
  <c r="U316" i="22"/>
  <c r="V316" i="22" s="1"/>
  <c r="U315" i="22"/>
  <c r="V315" i="22" s="1"/>
  <c r="U314" i="22"/>
  <c r="V314" i="22" s="1"/>
  <c r="U313" i="22"/>
  <c r="V313" i="22" s="1"/>
  <c r="U312" i="22"/>
  <c r="V312" i="22" s="1"/>
  <c r="U311" i="22"/>
  <c r="V311" i="22" s="1"/>
  <c r="U310" i="22"/>
  <c r="V310" i="22" s="1"/>
  <c r="U309" i="22"/>
  <c r="V309" i="22" s="1"/>
  <c r="U308" i="22"/>
  <c r="V308" i="22" s="1"/>
  <c r="U307" i="22"/>
  <c r="V307" i="22" s="1"/>
  <c r="U306" i="22"/>
  <c r="V306" i="22" s="1"/>
  <c r="U305" i="22"/>
  <c r="V305" i="22" s="1"/>
  <c r="U304" i="22"/>
  <c r="V304" i="22" s="1"/>
  <c r="U303" i="22"/>
  <c r="V303" i="22" s="1"/>
  <c r="U302" i="22"/>
  <c r="V302" i="22" s="1"/>
  <c r="U301" i="22"/>
  <c r="V301" i="22" s="1"/>
  <c r="U300" i="22"/>
  <c r="V300" i="22" s="1"/>
  <c r="U299" i="22"/>
  <c r="V299" i="22" s="1"/>
  <c r="U298" i="22"/>
  <c r="V298" i="22" s="1"/>
  <c r="U297" i="22"/>
  <c r="V297" i="22" s="1"/>
  <c r="U296" i="22"/>
  <c r="V296" i="22" s="1"/>
  <c r="U295" i="22"/>
  <c r="V295" i="22" s="1"/>
  <c r="U294" i="22"/>
  <c r="V294" i="22" s="1"/>
  <c r="U293" i="22"/>
  <c r="V293" i="22" s="1"/>
  <c r="U292" i="22"/>
  <c r="V292" i="22" s="1"/>
  <c r="U291" i="22"/>
  <c r="V291" i="22" s="1"/>
  <c r="U290" i="22"/>
  <c r="V290" i="22" s="1"/>
  <c r="U289" i="22"/>
  <c r="V289" i="22" s="1"/>
  <c r="U288" i="22"/>
  <c r="V288" i="22" s="1"/>
  <c r="U287" i="22"/>
  <c r="V287" i="22" s="1"/>
  <c r="U286" i="22"/>
  <c r="V286" i="22" s="1"/>
  <c r="U285" i="22"/>
  <c r="V285" i="22" s="1"/>
  <c r="U284" i="22"/>
  <c r="V284" i="22" s="1"/>
  <c r="U283" i="22"/>
  <c r="V283" i="22" s="1"/>
  <c r="U282" i="22"/>
  <c r="V282" i="22" s="1"/>
  <c r="U281" i="22"/>
  <c r="V281" i="22" s="1"/>
  <c r="U280" i="22"/>
  <c r="V280" i="22" s="1"/>
  <c r="U279" i="22"/>
  <c r="V279" i="22" s="1"/>
  <c r="U278" i="22"/>
  <c r="V278" i="22" s="1"/>
  <c r="U277" i="22"/>
  <c r="V277" i="22" s="1"/>
  <c r="U276" i="22"/>
  <c r="V276" i="22" s="1"/>
  <c r="U275" i="22"/>
  <c r="V275" i="22" s="1"/>
  <c r="U274" i="22"/>
  <c r="V274" i="22" s="1"/>
  <c r="U273" i="22"/>
  <c r="V273" i="22" s="1"/>
  <c r="U272" i="22"/>
  <c r="V272" i="22" s="1"/>
  <c r="U271" i="22"/>
  <c r="V271" i="22" s="1"/>
  <c r="U270" i="22"/>
  <c r="V270" i="22" s="1"/>
  <c r="U269" i="22"/>
  <c r="V269" i="22" s="1"/>
  <c r="U268" i="22"/>
  <c r="V268" i="22" s="1"/>
  <c r="U267" i="22"/>
  <c r="V267" i="22" s="1"/>
  <c r="U266" i="22"/>
  <c r="V266" i="22" s="1"/>
  <c r="U265" i="22"/>
  <c r="V265" i="22" s="1"/>
  <c r="U264" i="22"/>
  <c r="V264" i="22" s="1"/>
  <c r="U263" i="22"/>
  <c r="V263" i="22" s="1"/>
  <c r="U262" i="22"/>
  <c r="V262" i="22" s="1"/>
  <c r="U261" i="22"/>
  <c r="V261" i="22" s="1"/>
  <c r="U260" i="22"/>
  <c r="V260" i="22" s="1"/>
  <c r="U259" i="22"/>
  <c r="V259" i="22" s="1"/>
  <c r="U258" i="22"/>
  <c r="V258" i="22" s="1"/>
  <c r="U257" i="22"/>
  <c r="V257" i="22" s="1"/>
  <c r="U256" i="22"/>
  <c r="V256" i="22" s="1"/>
  <c r="U255" i="22"/>
  <c r="V255" i="22" s="1"/>
  <c r="U254" i="22"/>
  <c r="V254" i="22" s="1"/>
  <c r="U253" i="22"/>
  <c r="V253" i="22" s="1"/>
  <c r="U252" i="22"/>
  <c r="V252" i="22" s="1"/>
  <c r="U251" i="22"/>
  <c r="V251" i="22" s="1"/>
  <c r="U250" i="22"/>
  <c r="V250" i="22" s="1"/>
  <c r="U249" i="22"/>
  <c r="V249" i="22" s="1"/>
  <c r="U248" i="22"/>
  <c r="V248" i="22" s="1"/>
  <c r="U247" i="22"/>
  <c r="V247" i="22" s="1"/>
  <c r="U246" i="22"/>
  <c r="V246" i="22" s="1"/>
  <c r="U245" i="22"/>
  <c r="V245" i="22" s="1"/>
  <c r="U244" i="22"/>
  <c r="V244" i="22" s="1"/>
  <c r="U243" i="22"/>
  <c r="V243" i="22" s="1"/>
  <c r="U242" i="22"/>
  <c r="V242" i="22" s="1"/>
  <c r="U241" i="22"/>
  <c r="V241" i="22" s="1"/>
  <c r="U240" i="22"/>
  <c r="V240" i="22" s="1"/>
  <c r="U239" i="22"/>
  <c r="V239" i="22" s="1"/>
  <c r="U238" i="22"/>
  <c r="V238" i="22" s="1"/>
  <c r="U237" i="22"/>
  <c r="V237" i="22" s="1"/>
  <c r="U236" i="22"/>
  <c r="V236" i="22" s="1"/>
  <c r="U235" i="22"/>
  <c r="V235" i="22" s="1"/>
  <c r="U234" i="22"/>
  <c r="V234" i="22" s="1"/>
  <c r="U233" i="22"/>
  <c r="V233" i="22" s="1"/>
  <c r="U232" i="22"/>
  <c r="V232" i="22" s="1"/>
  <c r="U231" i="22"/>
  <c r="V231" i="22" s="1"/>
  <c r="U230" i="22"/>
  <c r="V230" i="22" s="1"/>
  <c r="U229" i="22"/>
  <c r="V229" i="22" s="1"/>
  <c r="U228" i="22"/>
  <c r="V228" i="22" s="1"/>
  <c r="U227" i="22"/>
  <c r="V227" i="22" s="1"/>
  <c r="U226" i="22"/>
  <c r="V226" i="22" s="1"/>
  <c r="U225" i="22"/>
  <c r="V225" i="22" s="1"/>
  <c r="U224" i="22"/>
  <c r="V224" i="22" s="1"/>
  <c r="U223" i="22"/>
  <c r="V223" i="22" s="1"/>
  <c r="U222" i="22"/>
  <c r="V222" i="22" s="1"/>
  <c r="U221" i="22"/>
  <c r="V221" i="22" s="1"/>
  <c r="U220" i="22"/>
  <c r="V220" i="22" s="1"/>
  <c r="U219" i="22"/>
  <c r="V219" i="22" s="1"/>
  <c r="U218" i="22"/>
  <c r="V218" i="22" s="1"/>
  <c r="U217" i="22"/>
  <c r="V217" i="22" s="1"/>
  <c r="U216" i="22"/>
  <c r="V216" i="22" s="1"/>
  <c r="U215" i="22"/>
  <c r="V215" i="22" s="1"/>
  <c r="U214" i="22"/>
  <c r="V214" i="22" s="1"/>
  <c r="U213" i="22"/>
  <c r="V213" i="22" s="1"/>
  <c r="U212" i="22"/>
  <c r="V212" i="22" s="1"/>
  <c r="U211" i="22"/>
  <c r="V211" i="22" s="1"/>
  <c r="U210" i="22"/>
  <c r="V210" i="22" s="1"/>
  <c r="U209" i="22"/>
  <c r="V209" i="22" s="1"/>
  <c r="U208" i="22"/>
  <c r="V208" i="22" s="1"/>
  <c r="U207" i="22"/>
  <c r="V207" i="22" s="1"/>
  <c r="U206" i="22"/>
  <c r="V206" i="22" s="1"/>
  <c r="U205" i="22"/>
  <c r="V205" i="22" s="1"/>
  <c r="U204" i="22"/>
  <c r="V204" i="22" s="1"/>
  <c r="U203" i="22"/>
  <c r="V203" i="22" s="1"/>
  <c r="U202" i="22"/>
  <c r="V202" i="22" s="1"/>
  <c r="U201" i="22"/>
  <c r="V201" i="22" s="1"/>
  <c r="U200" i="22"/>
  <c r="V200" i="22" s="1"/>
  <c r="U199" i="22"/>
  <c r="V199" i="22" s="1"/>
  <c r="U198" i="22"/>
  <c r="V198" i="22" s="1"/>
  <c r="U197" i="22"/>
  <c r="V197" i="22" s="1"/>
  <c r="U196" i="22"/>
  <c r="V196" i="22" s="1"/>
  <c r="V195" i="22"/>
  <c r="U195" i="22"/>
  <c r="U194" i="22"/>
  <c r="V194" i="22" s="1"/>
  <c r="U193" i="22"/>
  <c r="V193" i="22" s="1"/>
  <c r="U192" i="22"/>
  <c r="V192" i="22" s="1"/>
  <c r="U191" i="22"/>
  <c r="V191" i="22" s="1"/>
  <c r="U190" i="22"/>
  <c r="V190" i="22" s="1"/>
  <c r="U189" i="22"/>
  <c r="V189" i="22" s="1"/>
  <c r="U188" i="22"/>
  <c r="V188" i="22" s="1"/>
  <c r="U187" i="22"/>
  <c r="V187" i="22" s="1"/>
  <c r="U186" i="22"/>
  <c r="V186" i="22" s="1"/>
  <c r="U185" i="22"/>
  <c r="V185" i="22" s="1"/>
  <c r="U184" i="22"/>
  <c r="V184" i="22" s="1"/>
  <c r="V183" i="22"/>
  <c r="U183" i="22"/>
  <c r="U182" i="22"/>
  <c r="V182" i="22" s="1"/>
  <c r="U181" i="22"/>
  <c r="V181" i="22" s="1"/>
  <c r="U180" i="22"/>
  <c r="V180" i="22" s="1"/>
  <c r="U179" i="22"/>
  <c r="V179" i="22" s="1"/>
  <c r="U178" i="22"/>
  <c r="V178" i="22" s="1"/>
  <c r="U177" i="22"/>
  <c r="V177" i="22" s="1"/>
  <c r="U176" i="22"/>
  <c r="V176" i="22" s="1"/>
  <c r="V175" i="22"/>
  <c r="U175" i="22"/>
  <c r="U174" i="22"/>
  <c r="V174" i="22" s="1"/>
  <c r="U173" i="22"/>
  <c r="V173" i="22" s="1"/>
  <c r="U172" i="22"/>
  <c r="V172" i="22" s="1"/>
  <c r="U171" i="22"/>
  <c r="V171" i="22" s="1"/>
  <c r="U170" i="22"/>
  <c r="V170" i="22" s="1"/>
  <c r="U169" i="22"/>
  <c r="V169" i="22" s="1"/>
  <c r="U168" i="22"/>
  <c r="V168" i="22" s="1"/>
  <c r="U167" i="22"/>
  <c r="V167" i="22" s="1"/>
  <c r="U166" i="22"/>
  <c r="V166" i="22" s="1"/>
  <c r="U165" i="22"/>
  <c r="V165" i="22" s="1"/>
  <c r="U164" i="22"/>
  <c r="V164" i="22" s="1"/>
  <c r="V163" i="22"/>
  <c r="U163" i="22"/>
  <c r="U162" i="22"/>
  <c r="V162" i="22" s="1"/>
  <c r="U161" i="22"/>
  <c r="V161" i="22" s="1"/>
  <c r="U160" i="22"/>
  <c r="V160" i="22" s="1"/>
  <c r="U159" i="22"/>
  <c r="V159" i="22" s="1"/>
  <c r="U158" i="22"/>
  <c r="V158" i="22" s="1"/>
  <c r="U157" i="22"/>
  <c r="V157" i="22" s="1"/>
  <c r="U156" i="22"/>
  <c r="V156" i="22" s="1"/>
  <c r="U155" i="22"/>
  <c r="V155" i="22" s="1"/>
  <c r="U154" i="22"/>
  <c r="V154" i="22" s="1"/>
  <c r="U153" i="22"/>
  <c r="V153" i="22" s="1"/>
  <c r="U152" i="22"/>
  <c r="V152" i="22" s="1"/>
  <c r="V151" i="22"/>
  <c r="U151" i="22"/>
  <c r="U150" i="22"/>
  <c r="V150" i="22" s="1"/>
  <c r="U149" i="22"/>
  <c r="V149" i="22" s="1"/>
  <c r="U148" i="22"/>
  <c r="V148" i="22" s="1"/>
  <c r="U147" i="22"/>
  <c r="V147" i="22" s="1"/>
  <c r="U146" i="22"/>
  <c r="V146" i="22" s="1"/>
  <c r="U145" i="22"/>
  <c r="V145" i="22" s="1"/>
  <c r="U144" i="22"/>
  <c r="V144" i="22" s="1"/>
  <c r="U143" i="22"/>
  <c r="V143" i="22" s="1"/>
  <c r="U142" i="22"/>
  <c r="V142" i="22" s="1"/>
  <c r="U141" i="22"/>
  <c r="V141" i="22" s="1"/>
  <c r="U140" i="22"/>
  <c r="V140" i="22" s="1"/>
  <c r="U139" i="22"/>
  <c r="V139" i="22" s="1"/>
  <c r="U138" i="22"/>
  <c r="V138" i="22" s="1"/>
  <c r="U137" i="22"/>
  <c r="V137" i="22" s="1"/>
  <c r="U136" i="22"/>
  <c r="V136" i="22" s="1"/>
  <c r="U135" i="22"/>
  <c r="V135" i="22" s="1"/>
  <c r="U134" i="22"/>
  <c r="V134" i="22" s="1"/>
  <c r="U133" i="22"/>
  <c r="V133" i="22" s="1"/>
  <c r="U132" i="22"/>
  <c r="V132" i="22" s="1"/>
  <c r="V131" i="22"/>
  <c r="U131" i="22"/>
  <c r="U130" i="22"/>
  <c r="V130" i="22" s="1"/>
  <c r="U129" i="22"/>
  <c r="V129" i="22" s="1"/>
  <c r="U128" i="22"/>
  <c r="V128" i="22" s="1"/>
  <c r="U127" i="22"/>
  <c r="V127" i="22" s="1"/>
  <c r="U126" i="22"/>
  <c r="V126" i="22" s="1"/>
  <c r="U125" i="22"/>
  <c r="V125" i="22" s="1"/>
  <c r="U124" i="22"/>
  <c r="V124" i="22" s="1"/>
  <c r="U123" i="22"/>
  <c r="V123" i="22" s="1"/>
  <c r="U122" i="22"/>
  <c r="V122" i="22" s="1"/>
  <c r="U121" i="22"/>
  <c r="V121" i="22" s="1"/>
  <c r="U120" i="22"/>
  <c r="V120" i="22" s="1"/>
  <c r="U119" i="22"/>
  <c r="V119" i="22" s="1"/>
  <c r="U118" i="22"/>
  <c r="V118" i="22" s="1"/>
  <c r="U117" i="22"/>
  <c r="V117" i="22" s="1"/>
  <c r="U116" i="22"/>
  <c r="V116" i="22" s="1"/>
  <c r="U115" i="22"/>
  <c r="V115" i="22" s="1"/>
  <c r="U114" i="22"/>
  <c r="V114" i="22" s="1"/>
  <c r="U113" i="22"/>
  <c r="V113" i="22" s="1"/>
  <c r="U112" i="22"/>
  <c r="V112" i="22" s="1"/>
  <c r="U111" i="22"/>
  <c r="V111" i="22" s="1"/>
  <c r="U110" i="22"/>
  <c r="V110" i="22" s="1"/>
  <c r="U109" i="22"/>
  <c r="V109" i="22" s="1"/>
  <c r="U108" i="22"/>
  <c r="V108" i="22" s="1"/>
  <c r="U107" i="22"/>
  <c r="V107" i="22" s="1"/>
  <c r="U106" i="22"/>
  <c r="V106" i="22" s="1"/>
  <c r="U105" i="22"/>
  <c r="V105" i="22" s="1"/>
  <c r="U104" i="22"/>
  <c r="V104" i="22" s="1"/>
  <c r="U103" i="22"/>
  <c r="V103" i="22" s="1"/>
  <c r="U102" i="22"/>
  <c r="V102" i="22" s="1"/>
  <c r="U101" i="22"/>
  <c r="V101" i="22" s="1"/>
  <c r="U100" i="22"/>
  <c r="V100" i="22" s="1"/>
  <c r="U99" i="22"/>
  <c r="V99" i="22" s="1"/>
  <c r="U98" i="22"/>
  <c r="V98" i="22" s="1"/>
  <c r="U97" i="22"/>
  <c r="V97" i="22" s="1"/>
  <c r="U96" i="22"/>
  <c r="V96" i="22" s="1"/>
  <c r="U95" i="22"/>
  <c r="V95" i="22" s="1"/>
  <c r="U94" i="22"/>
  <c r="V94" i="22" s="1"/>
  <c r="U93" i="22"/>
  <c r="V93" i="22" s="1"/>
  <c r="U92" i="22"/>
  <c r="V92" i="22" s="1"/>
  <c r="U91" i="22"/>
  <c r="V91" i="22" s="1"/>
  <c r="U90" i="22"/>
  <c r="V90" i="22" s="1"/>
  <c r="U89" i="22"/>
  <c r="V89" i="22" s="1"/>
  <c r="U88" i="22"/>
  <c r="V88" i="22" s="1"/>
  <c r="U87" i="22"/>
  <c r="V87" i="22" s="1"/>
  <c r="U86" i="22"/>
  <c r="V86" i="22" s="1"/>
  <c r="U85" i="22"/>
  <c r="V85" i="22" s="1"/>
  <c r="U84" i="22"/>
  <c r="V84" i="22" s="1"/>
  <c r="U83" i="22"/>
  <c r="V83" i="22" s="1"/>
  <c r="U82" i="22"/>
  <c r="V82" i="22" s="1"/>
  <c r="U81" i="22"/>
  <c r="V81" i="22" s="1"/>
  <c r="U80" i="22"/>
  <c r="V80" i="22" s="1"/>
  <c r="U79" i="22"/>
  <c r="V79" i="22" s="1"/>
  <c r="U78" i="22"/>
  <c r="V78" i="22" s="1"/>
  <c r="U77" i="22"/>
  <c r="V77" i="22" s="1"/>
  <c r="U76" i="22"/>
  <c r="V76" i="22" s="1"/>
  <c r="U75" i="22"/>
  <c r="V75" i="22" s="1"/>
  <c r="U74" i="22"/>
  <c r="V74" i="22" s="1"/>
  <c r="U73" i="22"/>
  <c r="V73" i="22" s="1"/>
  <c r="U72" i="22"/>
  <c r="V72" i="22" s="1"/>
  <c r="U71" i="22"/>
  <c r="V71" i="22" s="1"/>
  <c r="U70" i="22"/>
  <c r="V70" i="22" s="1"/>
  <c r="U69" i="22"/>
  <c r="V69" i="22" s="1"/>
  <c r="U68" i="22"/>
  <c r="V68" i="22" s="1"/>
  <c r="U67" i="22"/>
  <c r="V67" i="22" s="1"/>
  <c r="U66" i="22"/>
  <c r="V66" i="22" s="1"/>
  <c r="U65" i="22"/>
  <c r="V65" i="22" s="1"/>
  <c r="U64" i="22"/>
  <c r="V64" i="22" s="1"/>
  <c r="U63" i="22"/>
  <c r="V63" i="22" s="1"/>
  <c r="U62" i="22"/>
  <c r="V62" i="22" s="1"/>
  <c r="U61" i="22"/>
  <c r="V61" i="22" s="1"/>
  <c r="U60" i="22"/>
  <c r="V60" i="22" s="1"/>
  <c r="U59" i="22"/>
  <c r="V59" i="22" s="1"/>
  <c r="U58" i="22"/>
  <c r="V58" i="22" s="1"/>
  <c r="U57" i="22"/>
  <c r="V57" i="22" s="1"/>
  <c r="U56" i="22"/>
  <c r="V56" i="22" s="1"/>
  <c r="U55" i="22"/>
  <c r="V55" i="22" s="1"/>
  <c r="U54" i="22"/>
  <c r="V54" i="22" s="1"/>
  <c r="U53" i="22"/>
  <c r="V53" i="22" s="1"/>
  <c r="U52" i="22"/>
  <c r="V52" i="22" s="1"/>
  <c r="U51" i="22"/>
  <c r="V51" i="22" s="1"/>
  <c r="U50" i="22"/>
  <c r="V50" i="22" s="1"/>
  <c r="U49" i="22"/>
  <c r="V49" i="22" s="1"/>
  <c r="U48" i="22"/>
  <c r="V48" i="22" s="1"/>
  <c r="U47" i="22"/>
  <c r="V47" i="22" s="1"/>
  <c r="U46" i="22"/>
  <c r="V46" i="22" s="1"/>
  <c r="U45" i="22"/>
  <c r="V45" i="22" s="1"/>
  <c r="U44" i="22"/>
  <c r="V44" i="22" s="1"/>
  <c r="U43" i="22"/>
  <c r="V43" i="22" s="1"/>
  <c r="U42" i="22"/>
  <c r="V42" i="22" s="1"/>
  <c r="U41" i="22"/>
  <c r="V41" i="22" s="1"/>
  <c r="U40" i="22"/>
  <c r="V40" i="22" s="1"/>
  <c r="U39" i="22"/>
  <c r="V39" i="22" s="1"/>
  <c r="U38" i="22"/>
  <c r="V38" i="22" s="1"/>
  <c r="U37" i="22"/>
  <c r="V37" i="22" s="1"/>
  <c r="U36" i="22"/>
  <c r="V36" i="22" s="1"/>
  <c r="U35" i="22"/>
  <c r="V35" i="22" s="1"/>
  <c r="U34" i="22"/>
  <c r="V34" i="22" s="1"/>
  <c r="U33" i="22"/>
  <c r="V33" i="22" s="1"/>
  <c r="U32" i="22"/>
  <c r="V32" i="22" s="1"/>
  <c r="U31" i="22"/>
  <c r="V31" i="22" s="1"/>
  <c r="Q37" i="22"/>
  <c r="U30" i="22"/>
  <c r="V30" i="22" s="1"/>
  <c r="U29" i="22"/>
  <c r="V29" i="22" s="1"/>
  <c r="Q34" i="22"/>
  <c r="U28" i="22"/>
  <c r="V28" i="22" s="1"/>
  <c r="U27" i="22"/>
  <c r="V27" i="22" s="1"/>
  <c r="Q32" i="22"/>
  <c r="U26" i="22"/>
  <c r="V26" i="22" s="1"/>
  <c r="U25" i="22"/>
  <c r="V25" i="22" s="1"/>
  <c r="U24" i="22"/>
  <c r="V24" i="22" s="1"/>
  <c r="Q29" i="22"/>
  <c r="U23" i="22"/>
  <c r="V23" i="22" s="1"/>
  <c r="Q28" i="22"/>
  <c r="U22" i="22"/>
  <c r="V22" i="22" s="1"/>
  <c r="Q27" i="22"/>
  <c r="U21" i="22"/>
  <c r="V21" i="22" s="1"/>
  <c r="U20" i="22"/>
  <c r="V20" i="22" s="1"/>
  <c r="Q24" i="22"/>
  <c r="U19" i="22"/>
  <c r="V19" i="22" s="1"/>
  <c r="Q23" i="22"/>
  <c r="U18" i="22"/>
  <c r="V18" i="22" s="1"/>
  <c r="Q22" i="22"/>
  <c r="U17" i="22"/>
  <c r="V17" i="22" s="1"/>
  <c r="U16" i="22"/>
  <c r="V16" i="22" s="1"/>
  <c r="U15" i="22"/>
  <c r="V15" i="22" s="1"/>
  <c r="U14" i="22"/>
  <c r="V14" i="22" s="1"/>
  <c r="U13" i="22"/>
  <c r="V13" i="22" s="1"/>
  <c r="U12" i="22"/>
  <c r="V12" i="22" s="1"/>
  <c r="U11" i="22"/>
  <c r="V11" i="22" s="1"/>
  <c r="Q14" i="22"/>
  <c r="Q13" i="22"/>
  <c r="U10" i="22"/>
  <c r="V10" i="22" s="1"/>
  <c r="Q12" i="22"/>
  <c r="V9" i="22"/>
  <c r="U9" i="22"/>
  <c r="U8" i="22"/>
  <c r="V8" i="22" s="1"/>
  <c r="Q9" i="22"/>
  <c r="A9" i="22"/>
  <c r="U303" i="16"/>
  <c r="V303" i="16" s="1"/>
  <c r="U302" i="16"/>
  <c r="V302" i="16" s="1"/>
  <c r="U301" i="16"/>
  <c r="V301" i="16" s="1"/>
  <c r="U300" i="16"/>
  <c r="V300" i="16" s="1"/>
  <c r="U299" i="16"/>
  <c r="V299" i="16" s="1"/>
  <c r="U298" i="16"/>
  <c r="V298" i="16" s="1"/>
  <c r="U297" i="16"/>
  <c r="V297" i="16" s="1"/>
  <c r="U296" i="16"/>
  <c r="V296" i="16" s="1"/>
  <c r="U295" i="16"/>
  <c r="V295" i="16" s="1"/>
  <c r="U294" i="16"/>
  <c r="V294" i="16" s="1"/>
  <c r="U293" i="16"/>
  <c r="V293" i="16" s="1"/>
  <c r="U292" i="16"/>
  <c r="V292" i="16" s="1"/>
  <c r="U291" i="16"/>
  <c r="V291" i="16" s="1"/>
  <c r="U290" i="16"/>
  <c r="V290" i="16" s="1"/>
  <c r="U289" i="16"/>
  <c r="V289" i="16" s="1"/>
  <c r="U288" i="16"/>
  <c r="V288" i="16" s="1"/>
  <c r="U287" i="16"/>
  <c r="V287" i="16" s="1"/>
  <c r="U286" i="16"/>
  <c r="V286" i="16" s="1"/>
  <c r="U285" i="16"/>
  <c r="V285" i="16" s="1"/>
  <c r="U284" i="16"/>
  <c r="V284" i="16" s="1"/>
  <c r="U283" i="16"/>
  <c r="V283" i="16" s="1"/>
  <c r="U282" i="16"/>
  <c r="V282" i="16" s="1"/>
  <c r="U281" i="16"/>
  <c r="V281" i="16" s="1"/>
  <c r="U280" i="16"/>
  <c r="V280" i="16" s="1"/>
  <c r="U279" i="16"/>
  <c r="V279" i="16" s="1"/>
  <c r="U278" i="16"/>
  <c r="V278" i="16" s="1"/>
  <c r="U277" i="16"/>
  <c r="V277" i="16" s="1"/>
  <c r="U276" i="16"/>
  <c r="V276" i="16" s="1"/>
  <c r="U275" i="16"/>
  <c r="V275" i="16" s="1"/>
  <c r="U274" i="16"/>
  <c r="V274" i="16" s="1"/>
  <c r="U273" i="16"/>
  <c r="V273" i="16" s="1"/>
  <c r="U272" i="16"/>
  <c r="V272" i="16" s="1"/>
  <c r="U271" i="16"/>
  <c r="V271" i="16" s="1"/>
  <c r="U270" i="16"/>
  <c r="V270" i="16" s="1"/>
  <c r="U269" i="16"/>
  <c r="V269" i="16" s="1"/>
  <c r="U268" i="16"/>
  <c r="V268" i="16" s="1"/>
  <c r="U267" i="16"/>
  <c r="V267" i="16" s="1"/>
  <c r="U266" i="16"/>
  <c r="V266" i="16" s="1"/>
  <c r="U265" i="16"/>
  <c r="V265" i="16" s="1"/>
  <c r="U264" i="16"/>
  <c r="V264" i="16" s="1"/>
  <c r="U263" i="16"/>
  <c r="V263" i="16" s="1"/>
  <c r="U262" i="16"/>
  <c r="V262" i="16" s="1"/>
  <c r="U261" i="16"/>
  <c r="V261" i="16" s="1"/>
  <c r="U260" i="16"/>
  <c r="V260" i="16" s="1"/>
  <c r="U258" i="16"/>
  <c r="V258" i="16" s="1"/>
  <c r="U257" i="16"/>
  <c r="V257" i="16" s="1"/>
  <c r="U256" i="16"/>
  <c r="V256" i="16" s="1"/>
  <c r="U255" i="16"/>
  <c r="V255" i="16" s="1"/>
  <c r="U254" i="16"/>
  <c r="V254" i="16" s="1"/>
  <c r="U253" i="16"/>
  <c r="V253" i="16" s="1"/>
  <c r="U252" i="16"/>
  <c r="V252" i="16" s="1"/>
  <c r="U251" i="16"/>
  <c r="V251" i="16" s="1"/>
  <c r="U250" i="16"/>
  <c r="V250" i="16" s="1"/>
  <c r="U249" i="16"/>
  <c r="V249" i="16" s="1"/>
  <c r="U248" i="16"/>
  <c r="V248" i="16" s="1"/>
  <c r="U247" i="16"/>
  <c r="V247" i="16" s="1"/>
  <c r="U246" i="16"/>
  <c r="V246" i="16" s="1"/>
  <c r="U245" i="16"/>
  <c r="V245" i="16" s="1"/>
  <c r="U244" i="16"/>
  <c r="V244" i="16" s="1"/>
  <c r="U243" i="16"/>
  <c r="V243" i="16" s="1"/>
  <c r="U242" i="16"/>
  <c r="V242" i="16" s="1"/>
  <c r="U241" i="16"/>
  <c r="V241" i="16" s="1"/>
  <c r="U240" i="16"/>
  <c r="V240" i="16" s="1"/>
  <c r="U239" i="16"/>
  <c r="V239" i="16" s="1"/>
  <c r="U238" i="16"/>
  <c r="V238" i="16" s="1"/>
  <c r="U237" i="16"/>
  <c r="V237" i="16" s="1"/>
  <c r="U236" i="16"/>
  <c r="V236" i="16" s="1"/>
  <c r="U235" i="16"/>
  <c r="V235" i="16" s="1"/>
  <c r="U234" i="16"/>
  <c r="V234" i="16" s="1"/>
  <c r="U233" i="16"/>
  <c r="V233" i="16" s="1"/>
  <c r="U232" i="16"/>
  <c r="V232" i="16" s="1"/>
  <c r="U231" i="16"/>
  <c r="V231" i="16" s="1"/>
  <c r="U230" i="16"/>
  <c r="V230" i="16" s="1"/>
  <c r="U229" i="16"/>
  <c r="V229" i="16" s="1"/>
  <c r="U228" i="16"/>
  <c r="V228" i="16" s="1"/>
  <c r="U227" i="16"/>
  <c r="V227" i="16" s="1"/>
  <c r="U226" i="16"/>
  <c r="V226" i="16" s="1"/>
  <c r="U225" i="16"/>
  <c r="V225" i="16" s="1"/>
  <c r="U224" i="16"/>
  <c r="V224" i="16" s="1"/>
  <c r="U223" i="16"/>
  <c r="V223" i="16" s="1"/>
  <c r="U222" i="16"/>
  <c r="V222" i="16" s="1"/>
  <c r="U221" i="16"/>
  <c r="V221" i="16" s="1"/>
  <c r="U220" i="16"/>
  <c r="V220" i="16" s="1"/>
  <c r="U219" i="16"/>
  <c r="V219" i="16" s="1"/>
  <c r="U218" i="16"/>
  <c r="V218" i="16" s="1"/>
  <c r="U216" i="16"/>
  <c r="V216" i="16" s="1"/>
  <c r="U215" i="16"/>
  <c r="V215" i="16" s="1"/>
  <c r="U214" i="16"/>
  <c r="V214" i="16" s="1"/>
  <c r="U213" i="16"/>
  <c r="V213" i="16" s="1"/>
  <c r="U212" i="16"/>
  <c r="V212" i="16" s="1"/>
  <c r="U211" i="16"/>
  <c r="V211" i="16" s="1"/>
  <c r="U210" i="16"/>
  <c r="V210" i="16" s="1"/>
  <c r="U209" i="16"/>
  <c r="V209" i="16" s="1"/>
  <c r="U208" i="16"/>
  <c r="V208" i="16" s="1"/>
  <c r="U207" i="16"/>
  <c r="V207" i="16" s="1"/>
  <c r="U206" i="16"/>
  <c r="V206" i="16" s="1"/>
  <c r="U205" i="16"/>
  <c r="V205" i="16" s="1"/>
  <c r="U204" i="16"/>
  <c r="V204" i="16" s="1"/>
  <c r="U203" i="16"/>
  <c r="V203" i="16" s="1"/>
  <c r="U202" i="16"/>
  <c r="V202" i="16" s="1"/>
  <c r="U201" i="16"/>
  <c r="V201" i="16" s="1"/>
  <c r="U200" i="16"/>
  <c r="V200" i="16" s="1"/>
  <c r="U199" i="16"/>
  <c r="V199" i="16" s="1"/>
  <c r="U198" i="16"/>
  <c r="V198" i="16" s="1"/>
  <c r="U197" i="16"/>
  <c r="V197" i="16" s="1"/>
  <c r="U196" i="16"/>
  <c r="V196" i="16" s="1"/>
  <c r="U195" i="16"/>
  <c r="V195" i="16" s="1"/>
  <c r="U194" i="16"/>
  <c r="V194" i="16" s="1"/>
  <c r="U193" i="16"/>
  <c r="V193" i="16" s="1"/>
  <c r="U192" i="16"/>
  <c r="V192" i="16" s="1"/>
  <c r="U191" i="16"/>
  <c r="V191" i="16" s="1"/>
  <c r="U190" i="16"/>
  <c r="V190" i="16" s="1"/>
  <c r="U189" i="16"/>
  <c r="V189" i="16" s="1"/>
  <c r="U188" i="16"/>
  <c r="V188" i="16" s="1"/>
  <c r="U187" i="16"/>
  <c r="V187" i="16" s="1"/>
  <c r="U186" i="16"/>
  <c r="V186" i="16" s="1"/>
  <c r="U185" i="16"/>
  <c r="V185" i="16" s="1"/>
  <c r="U184" i="16"/>
  <c r="V184" i="16" s="1"/>
  <c r="U183" i="16"/>
  <c r="V183" i="16" s="1"/>
  <c r="U182" i="16"/>
  <c r="V182" i="16" s="1"/>
  <c r="U181" i="16"/>
  <c r="V181" i="16" s="1"/>
  <c r="U180" i="16"/>
  <c r="V180" i="16" s="1"/>
  <c r="U179" i="16"/>
  <c r="V179" i="16" s="1"/>
  <c r="U178" i="16"/>
  <c r="V178" i="16" s="1"/>
  <c r="U177" i="16"/>
  <c r="V177" i="16" s="1"/>
  <c r="U176" i="16"/>
  <c r="V176" i="16" s="1"/>
  <c r="U175" i="16"/>
  <c r="V175" i="16" s="1"/>
  <c r="U174" i="16"/>
  <c r="V174" i="16" s="1"/>
  <c r="U173" i="16"/>
  <c r="V173" i="16" s="1"/>
  <c r="U172" i="16"/>
  <c r="V172" i="16" s="1"/>
  <c r="U171" i="16"/>
  <c r="V171" i="16" s="1"/>
  <c r="U170" i="16"/>
  <c r="V170" i="16" s="1"/>
  <c r="U169" i="16"/>
  <c r="V169" i="16" s="1"/>
  <c r="U168" i="16"/>
  <c r="V168" i="16" s="1"/>
  <c r="U167" i="16"/>
  <c r="V167" i="16" s="1"/>
  <c r="U166" i="16"/>
  <c r="V166" i="16" s="1"/>
  <c r="U165" i="16"/>
  <c r="V165" i="16" s="1"/>
  <c r="U164" i="16"/>
  <c r="V164" i="16" s="1"/>
  <c r="U163" i="16"/>
  <c r="V163" i="16" s="1"/>
  <c r="U162" i="16"/>
  <c r="V162" i="16" s="1"/>
  <c r="U161" i="16"/>
  <c r="V161" i="16" s="1"/>
  <c r="U160" i="16"/>
  <c r="V160" i="16" s="1"/>
  <c r="U159" i="16"/>
  <c r="V159" i="16" s="1"/>
  <c r="U158" i="16"/>
  <c r="V158" i="16" s="1"/>
  <c r="U157" i="16"/>
  <c r="V157" i="16" s="1"/>
  <c r="U156" i="16"/>
  <c r="V156" i="16" s="1"/>
  <c r="U155" i="16"/>
  <c r="V155" i="16" s="1"/>
  <c r="U154" i="16"/>
  <c r="V154" i="16" s="1"/>
  <c r="U153" i="16"/>
  <c r="V153" i="16" s="1"/>
  <c r="U152" i="16"/>
  <c r="V152" i="16" s="1"/>
  <c r="U151" i="16"/>
  <c r="V151" i="16" s="1"/>
  <c r="U150" i="16"/>
  <c r="V150" i="16" s="1"/>
  <c r="U149" i="16"/>
  <c r="V149" i="16" s="1"/>
  <c r="U148" i="16"/>
  <c r="V148" i="16" s="1"/>
  <c r="U147" i="16"/>
  <c r="V147" i="16" s="1"/>
  <c r="U146" i="16"/>
  <c r="V146" i="16" s="1"/>
  <c r="U145" i="16"/>
  <c r="V145" i="16" s="1"/>
  <c r="U144" i="16"/>
  <c r="V144" i="16" s="1"/>
  <c r="U143" i="16"/>
  <c r="V143" i="16" s="1"/>
  <c r="U142" i="16"/>
  <c r="V142" i="16" s="1"/>
  <c r="U141" i="16"/>
  <c r="V141" i="16" s="1"/>
  <c r="U140" i="16"/>
  <c r="V140" i="16" s="1"/>
  <c r="U139" i="16"/>
  <c r="V139" i="16" s="1"/>
  <c r="U138" i="16"/>
  <c r="V138" i="16" s="1"/>
  <c r="U137" i="16"/>
  <c r="V137" i="16" s="1"/>
  <c r="U136" i="16"/>
  <c r="V136" i="16" s="1"/>
  <c r="U135" i="16"/>
  <c r="V135" i="16" s="1"/>
  <c r="U134" i="16"/>
  <c r="V134" i="16" s="1"/>
  <c r="U133" i="16"/>
  <c r="V133" i="16" s="1"/>
  <c r="U132" i="16"/>
  <c r="V132" i="16" s="1"/>
  <c r="U131" i="16"/>
  <c r="V131" i="16" s="1"/>
  <c r="U130" i="16"/>
  <c r="V130" i="16" s="1"/>
  <c r="U129" i="16"/>
  <c r="V129" i="16" s="1"/>
  <c r="U128" i="16"/>
  <c r="V128" i="16" s="1"/>
  <c r="U127" i="16"/>
  <c r="V127" i="16" s="1"/>
  <c r="U126" i="16"/>
  <c r="V126" i="16" s="1"/>
  <c r="U125" i="16"/>
  <c r="V125" i="16" s="1"/>
  <c r="U124" i="16"/>
  <c r="V124" i="16" s="1"/>
  <c r="U123" i="16"/>
  <c r="V123" i="16" s="1"/>
  <c r="U122" i="16"/>
  <c r="V122" i="16" s="1"/>
  <c r="U121" i="16"/>
  <c r="V121" i="16" s="1"/>
  <c r="U120" i="16"/>
  <c r="V120" i="16" s="1"/>
  <c r="U119" i="16"/>
  <c r="V119" i="16" s="1"/>
  <c r="U118" i="16"/>
  <c r="V118" i="16" s="1"/>
  <c r="U117" i="16"/>
  <c r="V117" i="16" s="1"/>
  <c r="U116" i="16"/>
  <c r="V116" i="16" s="1"/>
  <c r="U115" i="16"/>
  <c r="V115" i="16" s="1"/>
  <c r="U114" i="16"/>
  <c r="V114" i="16" s="1"/>
  <c r="U113" i="16"/>
  <c r="V113" i="16" s="1"/>
  <c r="U112" i="16"/>
  <c r="V112" i="16" s="1"/>
  <c r="U111" i="16"/>
  <c r="V111" i="16" s="1"/>
  <c r="U110" i="16"/>
  <c r="V110" i="16" s="1"/>
  <c r="U109" i="16"/>
  <c r="V109" i="16" s="1"/>
  <c r="U108" i="16"/>
  <c r="V108" i="16" s="1"/>
  <c r="U107" i="16"/>
  <c r="V107" i="16" s="1"/>
  <c r="U106" i="16"/>
  <c r="V106" i="16" s="1"/>
  <c r="U105" i="16"/>
  <c r="V105" i="16" s="1"/>
  <c r="U104" i="16"/>
  <c r="V104" i="16" s="1"/>
  <c r="U103" i="16"/>
  <c r="V103" i="16" s="1"/>
  <c r="U102" i="16"/>
  <c r="V102" i="16" s="1"/>
  <c r="U101" i="16"/>
  <c r="V101" i="16" s="1"/>
  <c r="U100" i="16"/>
  <c r="V100" i="16" s="1"/>
  <c r="U99" i="16"/>
  <c r="V99" i="16" s="1"/>
  <c r="U98" i="16"/>
  <c r="V98" i="16" s="1"/>
  <c r="U97" i="16"/>
  <c r="V97" i="16" s="1"/>
  <c r="U96" i="16"/>
  <c r="V96" i="16" s="1"/>
  <c r="U95" i="16"/>
  <c r="V95" i="16" s="1"/>
  <c r="U94" i="16"/>
  <c r="V94" i="16" s="1"/>
  <c r="U93" i="16"/>
  <c r="V93" i="16" s="1"/>
  <c r="U92" i="16"/>
  <c r="V92" i="16" s="1"/>
  <c r="U91" i="16"/>
  <c r="V91" i="16" s="1"/>
  <c r="U90" i="16"/>
  <c r="V90" i="16" s="1"/>
  <c r="U89" i="16"/>
  <c r="V89" i="16" s="1"/>
  <c r="U88" i="16"/>
  <c r="V88" i="16" s="1"/>
  <c r="U87" i="16"/>
  <c r="V87" i="16" s="1"/>
  <c r="U86" i="16"/>
  <c r="V86" i="16" s="1"/>
  <c r="U85" i="16"/>
  <c r="V85" i="16" s="1"/>
  <c r="U84" i="16"/>
  <c r="V84" i="16" s="1"/>
  <c r="U83" i="16"/>
  <c r="V83" i="16" s="1"/>
  <c r="U82" i="16"/>
  <c r="V82" i="16" s="1"/>
  <c r="U81" i="16"/>
  <c r="V81" i="16" s="1"/>
  <c r="U80" i="16"/>
  <c r="V80" i="16" s="1"/>
  <c r="U79" i="16"/>
  <c r="V79" i="16" s="1"/>
  <c r="U78" i="16"/>
  <c r="V78" i="16" s="1"/>
  <c r="U77" i="16"/>
  <c r="V77" i="16" s="1"/>
  <c r="U76" i="16"/>
  <c r="V76" i="16" s="1"/>
  <c r="U75" i="16"/>
  <c r="V75" i="16" s="1"/>
  <c r="U74" i="16"/>
  <c r="V74" i="16" s="1"/>
  <c r="U73" i="16"/>
  <c r="V73" i="16" s="1"/>
  <c r="U72" i="16"/>
  <c r="V72" i="16" s="1"/>
  <c r="U71" i="16"/>
  <c r="V71" i="16" s="1"/>
  <c r="U70" i="16"/>
  <c r="V70" i="16" s="1"/>
  <c r="U69" i="16"/>
  <c r="V69" i="16" s="1"/>
  <c r="U68" i="16"/>
  <c r="V68" i="16" s="1"/>
  <c r="U67" i="16"/>
  <c r="V67" i="16" s="1"/>
  <c r="U66" i="16"/>
  <c r="V66" i="16" s="1"/>
  <c r="U65" i="16"/>
  <c r="V65" i="16" s="1"/>
  <c r="U64" i="16"/>
  <c r="V64" i="16" s="1"/>
  <c r="U63" i="16"/>
  <c r="V63" i="16" s="1"/>
  <c r="U62" i="16"/>
  <c r="V62" i="16" s="1"/>
  <c r="U61" i="16"/>
  <c r="V61" i="16" s="1"/>
  <c r="U60" i="16"/>
  <c r="V60" i="16" s="1"/>
  <c r="U59" i="16"/>
  <c r="V59" i="16" s="1"/>
  <c r="U57" i="16"/>
  <c r="V57" i="16" s="1"/>
  <c r="U56" i="16"/>
  <c r="V56" i="16" s="1"/>
  <c r="U55" i="16"/>
  <c r="V55" i="16" s="1"/>
  <c r="U54" i="16"/>
  <c r="V54" i="16" s="1"/>
  <c r="U53" i="16"/>
  <c r="V53" i="16" s="1"/>
  <c r="U52" i="16"/>
  <c r="V52" i="16" s="1"/>
  <c r="U51" i="16"/>
  <c r="V51" i="16" s="1"/>
  <c r="U50" i="16"/>
  <c r="V50" i="16" s="1"/>
  <c r="U49" i="16"/>
  <c r="V49" i="16" s="1"/>
  <c r="U48" i="16"/>
  <c r="V48" i="16" s="1"/>
  <c r="U47" i="16"/>
  <c r="V47" i="16" s="1"/>
  <c r="U46" i="16"/>
  <c r="V46" i="16" s="1"/>
  <c r="U45" i="16"/>
  <c r="V45" i="16" s="1"/>
  <c r="U44" i="16"/>
  <c r="V44" i="16" s="1"/>
  <c r="Q50" i="16"/>
  <c r="U43" i="16"/>
  <c r="V43" i="16" s="1"/>
  <c r="Q49" i="16"/>
  <c r="U42" i="16"/>
  <c r="V42" i="16" s="1"/>
  <c r="Q47" i="16"/>
  <c r="U41" i="16"/>
  <c r="V41" i="16" s="1"/>
  <c r="Q46" i="16"/>
  <c r="U40" i="16"/>
  <c r="V40" i="16" s="1"/>
  <c r="U39" i="16"/>
  <c r="V39" i="16" s="1"/>
  <c r="U38" i="16"/>
  <c r="V38" i="16" s="1"/>
  <c r="Q43" i="16"/>
  <c r="U37" i="16"/>
  <c r="V37" i="16" s="1"/>
  <c r="U36" i="16"/>
  <c r="V36" i="16" s="1"/>
  <c r="U35" i="16"/>
  <c r="V35" i="16" s="1"/>
  <c r="U34" i="16"/>
  <c r="V34" i="16" s="1"/>
  <c r="Q38" i="16"/>
  <c r="U33" i="16"/>
  <c r="V33" i="16" s="1"/>
  <c r="U32" i="16"/>
  <c r="V32" i="16" s="1"/>
  <c r="U31" i="16"/>
  <c r="V31" i="16" s="1"/>
  <c r="U30" i="16"/>
  <c r="V30" i="16" s="1"/>
  <c r="Q34" i="16"/>
  <c r="U29" i="16"/>
  <c r="V29" i="16" s="1"/>
  <c r="Q33" i="16"/>
  <c r="U28" i="16"/>
  <c r="V28" i="16" s="1"/>
  <c r="Q32" i="16"/>
  <c r="U27" i="16"/>
  <c r="V27" i="16" s="1"/>
  <c r="U26" i="16"/>
  <c r="V26" i="16" s="1"/>
  <c r="U25" i="16"/>
  <c r="V25" i="16" s="1"/>
  <c r="Q29" i="16"/>
  <c r="U24" i="16"/>
  <c r="V24" i="16" s="1"/>
  <c r="Q28" i="16"/>
  <c r="U23" i="16"/>
  <c r="V23" i="16" s="1"/>
  <c r="Q27" i="16"/>
  <c r="U22" i="16"/>
  <c r="V22" i="16" s="1"/>
  <c r="U21" i="16"/>
  <c r="V21" i="16" s="1"/>
  <c r="U20" i="16"/>
  <c r="V20" i="16" s="1"/>
  <c r="U19" i="16"/>
  <c r="V19" i="16" s="1"/>
  <c r="U18" i="16"/>
  <c r="V18" i="16" s="1"/>
  <c r="U17" i="16"/>
  <c r="V17" i="16" s="1"/>
  <c r="U16" i="16"/>
  <c r="V16" i="16" s="1"/>
  <c r="U15" i="16"/>
  <c r="V15" i="16" s="1"/>
  <c r="U14" i="16"/>
  <c r="V14" i="16" s="1"/>
  <c r="U13" i="16"/>
  <c r="V13" i="16" s="1"/>
  <c r="U12" i="16"/>
  <c r="V12" i="16" s="1"/>
  <c r="U11" i="16"/>
  <c r="V11" i="16" s="1"/>
  <c r="U10" i="16"/>
  <c r="V10" i="16" s="1"/>
  <c r="U9" i="16"/>
  <c r="V9" i="16" s="1"/>
  <c r="U8" i="16"/>
  <c r="V8" i="16" s="1"/>
  <c r="A9" i="16"/>
  <c r="U800" i="13"/>
  <c r="V800" i="13" s="1"/>
  <c r="U799" i="13"/>
  <c r="V799" i="13" s="1"/>
  <c r="U798" i="13"/>
  <c r="V798" i="13" s="1"/>
  <c r="U797" i="13"/>
  <c r="V797" i="13" s="1"/>
  <c r="U796" i="13"/>
  <c r="V796" i="13" s="1"/>
  <c r="U795" i="13"/>
  <c r="V795" i="13" s="1"/>
  <c r="U794" i="13"/>
  <c r="V794" i="13" s="1"/>
  <c r="U793" i="13"/>
  <c r="V793" i="13" s="1"/>
  <c r="U792" i="13"/>
  <c r="V792" i="13" s="1"/>
  <c r="U791" i="13"/>
  <c r="V791" i="13" s="1"/>
  <c r="U790" i="13"/>
  <c r="V790" i="13" s="1"/>
  <c r="U789" i="13"/>
  <c r="V789" i="13" s="1"/>
  <c r="U788" i="13"/>
  <c r="V788" i="13" s="1"/>
  <c r="U787" i="13"/>
  <c r="V787" i="13" s="1"/>
  <c r="U786" i="13"/>
  <c r="V786" i="13" s="1"/>
  <c r="U785" i="13"/>
  <c r="V785" i="13" s="1"/>
  <c r="U784" i="13"/>
  <c r="V784" i="13" s="1"/>
  <c r="U783" i="13"/>
  <c r="V783" i="13" s="1"/>
  <c r="U782" i="13"/>
  <c r="V782" i="13" s="1"/>
  <c r="U781" i="13"/>
  <c r="V781" i="13" s="1"/>
  <c r="U780" i="13"/>
  <c r="V780" i="13" s="1"/>
  <c r="U779" i="13"/>
  <c r="V779" i="13" s="1"/>
  <c r="U778" i="13"/>
  <c r="V778" i="13" s="1"/>
  <c r="AB800" i="13"/>
  <c r="AA800" i="13"/>
  <c r="Z800" i="13"/>
  <c r="Y800" i="13"/>
  <c r="U777" i="13"/>
  <c r="V777" i="13" s="1"/>
  <c r="AB799" i="13"/>
  <c r="AA799" i="13"/>
  <c r="Z799" i="13"/>
  <c r="Y799" i="13"/>
  <c r="U776" i="13"/>
  <c r="V776" i="13" s="1"/>
  <c r="AB798" i="13"/>
  <c r="AA798" i="13"/>
  <c r="Z798" i="13"/>
  <c r="Y798" i="13"/>
  <c r="U775" i="13"/>
  <c r="V775" i="13" s="1"/>
  <c r="AB797" i="13"/>
  <c r="AA797" i="13"/>
  <c r="Z797" i="13"/>
  <c r="Y797" i="13"/>
  <c r="U774" i="13"/>
  <c r="V774" i="13" s="1"/>
  <c r="AB796" i="13"/>
  <c r="AA796" i="13"/>
  <c r="Z796" i="13"/>
  <c r="Y796" i="13"/>
  <c r="U773" i="13"/>
  <c r="V773" i="13" s="1"/>
  <c r="AB795" i="13"/>
  <c r="AA795" i="13"/>
  <c r="Z795" i="13"/>
  <c r="Y795" i="13"/>
  <c r="U772" i="13"/>
  <c r="V772" i="13" s="1"/>
  <c r="AB794" i="13"/>
  <c r="AA794" i="13"/>
  <c r="Z794" i="13"/>
  <c r="Y794" i="13"/>
  <c r="U771" i="13"/>
  <c r="V771" i="13" s="1"/>
  <c r="AB793" i="13"/>
  <c r="AA793" i="13"/>
  <c r="Z793" i="13"/>
  <c r="Y793" i="13"/>
  <c r="U770" i="13"/>
  <c r="V770" i="13" s="1"/>
  <c r="AB792" i="13"/>
  <c r="AA792" i="13"/>
  <c r="Z792" i="13"/>
  <c r="Y792" i="13"/>
  <c r="U769" i="13"/>
  <c r="V769" i="13" s="1"/>
  <c r="AB791" i="13"/>
  <c r="AA791" i="13"/>
  <c r="Z791" i="13"/>
  <c r="Y791" i="13"/>
  <c r="U768" i="13"/>
  <c r="V768" i="13" s="1"/>
  <c r="AB790" i="13"/>
  <c r="AA790" i="13"/>
  <c r="Z790" i="13"/>
  <c r="Y790" i="13"/>
  <c r="U767" i="13"/>
  <c r="V767" i="13" s="1"/>
  <c r="AB789" i="13"/>
  <c r="AA789" i="13"/>
  <c r="Z789" i="13"/>
  <c r="Y789" i="13"/>
  <c r="AB788" i="13"/>
  <c r="AA788" i="13"/>
  <c r="Z788" i="13"/>
  <c r="Y788" i="13"/>
  <c r="U766" i="13"/>
  <c r="V766" i="13" s="1"/>
  <c r="AB787" i="13"/>
  <c r="AA787" i="13"/>
  <c r="Z787" i="13"/>
  <c r="Y787" i="13"/>
  <c r="U765" i="13"/>
  <c r="V765" i="13" s="1"/>
  <c r="AB786" i="13"/>
  <c r="AA786" i="13"/>
  <c r="Z786" i="13"/>
  <c r="Y786" i="13"/>
  <c r="U764" i="13"/>
  <c r="V764" i="13" s="1"/>
  <c r="AB785" i="13"/>
  <c r="AA785" i="13"/>
  <c r="Z785" i="13"/>
  <c r="Y785" i="13"/>
  <c r="U763" i="13"/>
  <c r="V763" i="13" s="1"/>
  <c r="AB784" i="13"/>
  <c r="AA784" i="13"/>
  <c r="Z784" i="13"/>
  <c r="Y784" i="13"/>
  <c r="U762" i="13"/>
  <c r="V762" i="13" s="1"/>
  <c r="AB783" i="13"/>
  <c r="AA783" i="13"/>
  <c r="Z783" i="13"/>
  <c r="Y783" i="13"/>
  <c r="U761" i="13"/>
  <c r="V761" i="13" s="1"/>
  <c r="AB782" i="13"/>
  <c r="AA782" i="13"/>
  <c r="Z782" i="13"/>
  <c r="Y782" i="13"/>
  <c r="U760" i="13"/>
  <c r="V760" i="13" s="1"/>
  <c r="AB781" i="13"/>
  <c r="AA781" i="13"/>
  <c r="Z781" i="13"/>
  <c r="Y781" i="13"/>
  <c r="U759" i="13"/>
  <c r="V759" i="13" s="1"/>
  <c r="AB780" i="13"/>
  <c r="AA780" i="13"/>
  <c r="Z780" i="13"/>
  <c r="Y780" i="13"/>
  <c r="U758" i="13"/>
  <c r="V758" i="13" s="1"/>
  <c r="AB779" i="13"/>
  <c r="AA779" i="13"/>
  <c r="Z779" i="13"/>
  <c r="Y779" i="13"/>
  <c r="U757" i="13"/>
  <c r="V757" i="13" s="1"/>
  <c r="AB778" i="13"/>
  <c r="AA778" i="13"/>
  <c r="Z778" i="13"/>
  <c r="Y778" i="13"/>
  <c r="U756" i="13"/>
  <c r="V756" i="13" s="1"/>
  <c r="AB777" i="13"/>
  <c r="AA777" i="13"/>
  <c r="Z777" i="13"/>
  <c r="Y777" i="13"/>
  <c r="U755" i="13"/>
  <c r="V755" i="13" s="1"/>
  <c r="AB776" i="13"/>
  <c r="AA776" i="13"/>
  <c r="Z776" i="13"/>
  <c r="Y776" i="13"/>
  <c r="U754" i="13"/>
  <c r="V754" i="13" s="1"/>
  <c r="AB775" i="13"/>
  <c r="AA775" i="13"/>
  <c r="Z775" i="13"/>
  <c r="Y775" i="13"/>
  <c r="U753" i="13"/>
  <c r="V753" i="13" s="1"/>
  <c r="AB774" i="13"/>
  <c r="AA774" i="13"/>
  <c r="Z774" i="13"/>
  <c r="Y774" i="13"/>
  <c r="U752" i="13"/>
  <c r="V752" i="13" s="1"/>
  <c r="AB773" i="13"/>
  <c r="AA773" i="13"/>
  <c r="Z773" i="13"/>
  <c r="Y773" i="13"/>
  <c r="U751" i="13"/>
  <c r="V751" i="13" s="1"/>
  <c r="AB772" i="13"/>
  <c r="AA772" i="13"/>
  <c r="Z772" i="13"/>
  <c r="Y772" i="13"/>
  <c r="U750" i="13"/>
  <c r="V750" i="13" s="1"/>
  <c r="AB771" i="13"/>
  <c r="AA771" i="13"/>
  <c r="Z771" i="13"/>
  <c r="Y771" i="13"/>
  <c r="U749" i="13"/>
  <c r="V749" i="13" s="1"/>
  <c r="AB770" i="13"/>
  <c r="AA770" i="13"/>
  <c r="Z770" i="13"/>
  <c r="Y770" i="13"/>
  <c r="U748" i="13"/>
  <c r="V748" i="13" s="1"/>
  <c r="AB769" i="13"/>
  <c r="AA769" i="13"/>
  <c r="Z769" i="13"/>
  <c r="Y769" i="13"/>
  <c r="U747" i="13"/>
  <c r="V747" i="13" s="1"/>
  <c r="AB768" i="13"/>
  <c r="AA768" i="13"/>
  <c r="Z768" i="13"/>
  <c r="Y768" i="13"/>
  <c r="U746" i="13"/>
  <c r="V746" i="13" s="1"/>
  <c r="AB767" i="13"/>
  <c r="AA767" i="13"/>
  <c r="Z767" i="13"/>
  <c r="Y767" i="13"/>
  <c r="U745" i="13"/>
  <c r="V745" i="13" s="1"/>
  <c r="AB766" i="13"/>
  <c r="AA766" i="13"/>
  <c r="Z766" i="13"/>
  <c r="Y766" i="13"/>
  <c r="U744" i="13"/>
  <c r="V744" i="13" s="1"/>
  <c r="AB765" i="13"/>
  <c r="AA765" i="13"/>
  <c r="Z765" i="13"/>
  <c r="Y765" i="13"/>
  <c r="U743" i="13"/>
  <c r="V743" i="13" s="1"/>
  <c r="AB764" i="13"/>
  <c r="AA764" i="13"/>
  <c r="Z764" i="13"/>
  <c r="Y764" i="13"/>
  <c r="U742" i="13"/>
  <c r="V742" i="13" s="1"/>
  <c r="AB763" i="13"/>
  <c r="AA763" i="13"/>
  <c r="Z763" i="13"/>
  <c r="Y763" i="13"/>
  <c r="U741" i="13"/>
  <c r="V741" i="13" s="1"/>
  <c r="AB762" i="13"/>
  <c r="AA762" i="13"/>
  <c r="Z762" i="13"/>
  <c r="Y762" i="13"/>
  <c r="U740" i="13"/>
  <c r="V740" i="13" s="1"/>
  <c r="AB761" i="13"/>
  <c r="AA761" i="13"/>
  <c r="Z761" i="13"/>
  <c r="Y761" i="13"/>
  <c r="U739" i="13"/>
  <c r="V739" i="13" s="1"/>
  <c r="AB760" i="13"/>
  <c r="AA760" i="13"/>
  <c r="Z760" i="13"/>
  <c r="Y760" i="13"/>
  <c r="U738" i="13"/>
  <c r="V738" i="13" s="1"/>
  <c r="AB759" i="13"/>
  <c r="AA759" i="13"/>
  <c r="Z759" i="13"/>
  <c r="Y759" i="13"/>
  <c r="U737" i="13"/>
  <c r="V737" i="13" s="1"/>
  <c r="AB758" i="13"/>
  <c r="AA758" i="13"/>
  <c r="Z758" i="13"/>
  <c r="Y758" i="13"/>
  <c r="U736" i="13"/>
  <c r="V736" i="13" s="1"/>
  <c r="AB757" i="13"/>
  <c r="AA757" i="13"/>
  <c r="Z757" i="13"/>
  <c r="Y757" i="13"/>
  <c r="U735" i="13"/>
  <c r="V735" i="13" s="1"/>
  <c r="AB756" i="13"/>
  <c r="AA756" i="13"/>
  <c r="Z756" i="13"/>
  <c r="Y756" i="13"/>
  <c r="U734" i="13"/>
  <c r="V734" i="13" s="1"/>
  <c r="AB755" i="13"/>
  <c r="AA755" i="13"/>
  <c r="Z755" i="13"/>
  <c r="Y755" i="13"/>
  <c r="U733" i="13"/>
  <c r="V733" i="13" s="1"/>
  <c r="AB754" i="13"/>
  <c r="AA754" i="13"/>
  <c r="Z754" i="13"/>
  <c r="Y754" i="13"/>
  <c r="U732" i="13"/>
  <c r="V732" i="13" s="1"/>
  <c r="AB753" i="13"/>
  <c r="AA753" i="13"/>
  <c r="Z753" i="13"/>
  <c r="Y753" i="13"/>
  <c r="U731" i="13"/>
  <c r="V731" i="13" s="1"/>
  <c r="AB752" i="13"/>
  <c r="AA752" i="13"/>
  <c r="Z752" i="13"/>
  <c r="Y752" i="13"/>
  <c r="U730" i="13"/>
  <c r="V730" i="13" s="1"/>
  <c r="AB751" i="13"/>
  <c r="AA751" i="13"/>
  <c r="Z751" i="13"/>
  <c r="Y751" i="13"/>
  <c r="AB750" i="13"/>
  <c r="AA750" i="13"/>
  <c r="Z750" i="13"/>
  <c r="Y750" i="13"/>
  <c r="U729" i="13"/>
  <c r="V729" i="13" s="1"/>
  <c r="AB749" i="13"/>
  <c r="AA749" i="13"/>
  <c r="Z749" i="13"/>
  <c r="Y749" i="13"/>
  <c r="AB748" i="13"/>
  <c r="AA748" i="13"/>
  <c r="Z748" i="13"/>
  <c r="Y748" i="13"/>
  <c r="V728" i="13"/>
  <c r="U728" i="13"/>
  <c r="AB747" i="13"/>
  <c r="AA747" i="13"/>
  <c r="Z747" i="13"/>
  <c r="Y747" i="13"/>
  <c r="U727" i="13"/>
  <c r="V727" i="13" s="1"/>
  <c r="AB746" i="13"/>
  <c r="AA746" i="13"/>
  <c r="Z746" i="13"/>
  <c r="Y746" i="13"/>
  <c r="U726" i="13"/>
  <c r="V726" i="13" s="1"/>
  <c r="AB745" i="13"/>
  <c r="AA745" i="13"/>
  <c r="Z745" i="13"/>
  <c r="Y745" i="13"/>
  <c r="U725" i="13"/>
  <c r="V725" i="13" s="1"/>
  <c r="AB744" i="13"/>
  <c r="AA744" i="13"/>
  <c r="Z744" i="13"/>
  <c r="Y744" i="13"/>
  <c r="U724" i="13"/>
  <c r="V724" i="13" s="1"/>
  <c r="AB743" i="13"/>
  <c r="AA743" i="13"/>
  <c r="Z743" i="13"/>
  <c r="Y743" i="13"/>
  <c r="U723" i="13"/>
  <c r="V723" i="13" s="1"/>
  <c r="AB742" i="13"/>
  <c r="AA742" i="13"/>
  <c r="Z742" i="13"/>
  <c r="Y742" i="13"/>
  <c r="AB741" i="13"/>
  <c r="AA741" i="13"/>
  <c r="Z741" i="13"/>
  <c r="Y741" i="13"/>
  <c r="U722" i="13"/>
  <c r="V722" i="13" s="1"/>
  <c r="AB740" i="13"/>
  <c r="AA740" i="13"/>
  <c r="Z740" i="13"/>
  <c r="Y740" i="13"/>
  <c r="U721" i="13"/>
  <c r="V721" i="13" s="1"/>
  <c r="AB739" i="13"/>
  <c r="AA739" i="13"/>
  <c r="Z739" i="13"/>
  <c r="Y739" i="13"/>
  <c r="U720" i="13"/>
  <c r="V720" i="13" s="1"/>
  <c r="AB738" i="13"/>
  <c r="AA738" i="13"/>
  <c r="Z738" i="13"/>
  <c r="Y738" i="13"/>
  <c r="U719" i="13"/>
  <c r="V719" i="13" s="1"/>
  <c r="AB737" i="13"/>
  <c r="AA737" i="13"/>
  <c r="Z737" i="13"/>
  <c r="Y737" i="13"/>
  <c r="U718" i="13"/>
  <c r="V718" i="13" s="1"/>
  <c r="AB736" i="13"/>
  <c r="AA736" i="13"/>
  <c r="Z736" i="13"/>
  <c r="Y736" i="13"/>
  <c r="V717" i="13"/>
  <c r="U717" i="13"/>
  <c r="AB735" i="13"/>
  <c r="AA735" i="13"/>
  <c r="Z735" i="13"/>
  <c r="Y735" i="13"/>
  <c r="U716" i="13"/>
  <c r="V716" i="13" s="1"/>
  <c r="AB734" i="13"/>
  <c r="AA734" i="13"/>
  <c r="Z734" i="13"/>
  <c r="Y734" i="13"/>
  <c r="U715" i="13"/>
  <c r="V715" i="13" s="1"/>
  <c r="AB733" i="13"/>
  <c r="AA733" i="13"/>
  <c r="Z733" i="13"/>
  <c r="Y733" i="13"/>
  <c r="V714" i="13"/>
  <c r="U714" i="13"/>
  <c r="AB732" i="13"/>
  <c r="AA732" i="13"/>
  <c r="Z732" i="13"/>
  <c r="Y732" i="13"/>
  <c r="V713" i="13"/>
  <c r="U713" i="13"/>
  <c r="AB731" i="13"/>
  <c r="AA731" i="13"/>
  <c r="Z731" i="13"/>
  <c r="Y731" i="13"/>
  <c r="U712" i="13"/>
  <c r="V712" i="13" s="1"/>
  <c r="AB730" i="13"/>
  <c r="AA730" i="13"/>
  <c r="Z730" i="13"/>
  <c r="Y730" i="13"/>
  <c r="U711" i="13"/>
  <c r="V711" i="13" s="1"/>
  <c r="AB729" i="13"/>
  <c r="AA729" i="13"/>
  <c r="Z729" i="13"/>
  <c r="Y729" i="13"/>
  <c r="V710" i="13"/>
  <c r="U710" i="13"/>
  <c r="AB728" i="13"/>
  <c r="AA728" i="13"/>
  <c r="Z728" i="13"/>
  <c r="Y728" i="13"/>
  <c r="U709" i="13"/>
  <c r="V709" i="13" s="1"/>
  <c r="AB727" i="13"/>
  <c r="AA727" i="13"/>
  <c r="Z727" i="13"/>
  <c r="Y727" i="13"/>
  <c r="AB726" i="13"/>
  <c r="AA726" i="13"/>
  <c r="Z726" i="13"/>
  <c r="Y726" i="13"/>
  <c r="V708" i="13"/>
  <c r="U708" i="13"/>
  <c r="AB725" i="13"/>
  <c r="AA725" i="13"/>
  <c r="Z725" i="13"/>
  <c r="Y725" i="13"/>
  <c r="V707" i="13"/>
  <c r="U707" i="13"/>
  <c r="AB724" i="13"/>
  <c r="AA724" i="13"/>
  <c r="Z724" i="13"/>
  <c r="Y724" i="13"/>
  <c r="U706" i="13"/>
  <c r="V706" i="13" s="1"/>
  <c r="AB723" i="13"/>
  <c r="AA723" i="13"/>
  <c r="Z723" i="13"/>
  <c r="Y723" i="13"/>
  <c r="U705" i="13"/>
  <c r="V705" i="13" s="1"/>
  <c r="AB722" i="13"/>
  <c r="AA722" i="13"/>
  <c r="Z722" i="13"/>
  <c r="Y722" i="13"/>
  <c r="V704" i="13"/>
  <c r="U704" i="13"/>
  <c r="AB721" i="13"/>
  <c r="AA721" i="13"/>
  <c r="Z721" i="13"/>
  <c r="Y721" i="13"/>
  <c r="V703" i="13"/>
  <c r="U703" i="13"/>
  <c r="AB720" i="13"/>
  <c r="AA720" i="13"/>
  <c r="Z720" i="13"/>
  <c r="Y720" i="13"/>
  <c r="U702" i="13"/>
  <c r="V702" i="13" s="1"/>
  <c r="AB719" i="13"/>
  <c r="AA719" i="13"/>
  <c r="Z719" i="13"/>
  <c r="Y719" i="13"/>
  <c r="U701" i="13"/>
  <c r="V701" i="13" s="1"/>
  <c r="AB718" i="13"/>
  <c r="AA718" i="13"/>
  <c r="Z718" i="13"/>
  <c r="Y718" i="13"/>
  <c r="V700" i="13"/>
  <c r="U700" i="13"/>
  <c r="AB717" i="13"/>
  <c r="AA717" i="13"/>
  <c r="Z717" i="13"/>
  <c r="Y717" i="13"/>
  <c r="V699" i="13"/>
  <c r="U699" i="13"/>
  <c r="AB716" i="13"/>
  <c r="AA716" i="13"/>
  <c r="Z716" i="13"/>
  <c r="Y716" i="13"/>
  <c r="U698" i="13"/>
  <c r="V698" i="13" s="1"/>
  <c r="AB715" i="13"/>
  <c r="AA715" i="13"/>
  <c r="Z715" i="13"/>
  <c r="Y715" i="13"/>
  <c r="U697" i="13"/>
  <c r="V697" i="13" s="1"/>
  <c r="AB714" i="13"/>
  <c r="AA714" i="13"/>
  <c r="Z714" i="13"/>
  <c r="Y714" i="13"/>
  <c r="V696" i="13"/>
  <c r="U696" i="13"/>
  <c r="AB713" i="13"/>
  <c r="AA713" i="13"/>
  <c r="Z713" i="13"/>
  <c r="Y713" i="13"/>
  <c r="V695" i="13"/>
  <c r="U695" i="13"/>
  <c r="AB712" i="13"/>
  <c r="AA712" i="13"/>
  <c r="Z712" i="13"/>
  <c r="Y712" i="13"/>
  <c r="U694" i="13"/>
  <c r="V694" i="13" s="1"/>
  <c r="AB711" i="13"/>
  <c r="AA711" i="13"/>
  <c r="Z711" i="13"/>
  <c r="Y711" i="13"/>
  <c r="U693" i="13"/>
  <c r="V693" i="13" s="1"/>
  <c r="AB710" i="13"/>
  <c r="AA710" i="13"/>
  <c r="Z710" i="13"/>
  <c r="Y710" i="13"/>
  <c r="U692" i="13"/>
  <c r="V692" i="13" s="1"/>
  <c r="AB709" i="13"/>
  <c r="AA709" i="13"/>
  <c r="Z709" i="13"/>
  <c r="Y709" i="13"/>
  <c r="U691" i="13"/>
  <c r="V691" i="13" s="1"/>
  <c r="AB708" i="13"/>
  <c r="AA708" i="13"/>
  <c r="Z708" i="13"/>
  <c r="Y708" i="13"/>
  <c r="U690" i="13"/>
  <c r="V690" i="13" s="1"/>
  <c r="AB707" i="13"/>
  <c r="AA707" i="13"/>
  <c r="Z707" i="13"/>
  <c r="Y707" i="13"/>
  <c r="U689" i="13"/>
  <c r="V689" i="13" s="1"/>
  <c r="AB706" i="13"/>
  <c r="AA706" i="13"/>
  <c r="Z706" i="13"/>
  <c r="Y706" i="13"/>
  <c r="U688" i="13"/>
  <c r="V688" i="13" s="1"/>
  <c r="AB705" i="13"/>
  <c r="AA705" i="13"/>
  <c r="Z705" i="13"/>
  <c r="Y705" i="13"/>
  <c r="U687" i="13"/>
  <c r="V687" i="13" s="1"/>
  <c r="AB704" i="13"/>
  <c r="AA704" i="13"/>
  <c r="Z704" i="13"/>
  <c r="Y704" i="13"/>
  <c r="U686" i="13"/>
  <c r="V686" i="13" s="1"/>
  <c r="AB703" i="13"/>
  <c r="AA703" i="13"/>
  <c r="Z703" i="13"/>
  <c r="Y703" i="13"/>
  <c r="U685" i="13"/>
  <c r="V685" i="13" s="1"/>
  <c r="AB702" i="13"/>
  <c r="AA702" i="13"/>
  <c r="Z702" i="13"/>
  <c r="Y702" i="13"/>
  <c r="U684" i="13"/>
  <c r="V684" i="13" s="1"/>
  <c r="AB701" i="13"/>
  <c r="AA701" i="13"/>
  <c r="Z701" i="13"/>
  <c r="Y701" i="13"/>
  <c r="U683" i="13"/>
  <c r="V683" i="13" s="1"/>
  <c r="AB700" i="13"/>
  <c r="AA700" i="13"/>
  <c r="Z700" i="13"/>
  <c r="Y700" i="13"/>
  <c r="U682" i="13"/>
  <c r="V682" i="13" s="1"/>
  <c r="AB699" i="13"/>
  <c r="AA699" i="13"/>
  <c r="Z699" i="13"/>
  <c r="Y699" i="13"/>
  <c r="U681" i="13"/>
  <c r="V681" i="13" s="1"/>
  <c r="AB698" i="13"/>
  <c r="AA698" i="13"/>
  <c r="Z698" i="13"/>
  <c r="Y698" i="13"/>
  <c r="U680" i="13"/>
  <c r="V680" i="13" s="1"/>
  <c r="AB697" i="13"/>
  <c r="AA697" i="13"/>
  <c r="Z697" i="13"/>
  <c r="Y697" i="13"/>
  <c r="U679" i="13"/>
  <c r="V679" i="13" s="1"/>
  <c r="AB696" i="13"/>
  <c r="AA696" i="13"/>
  <c r="Z696" i="13"/>
  <c r="Y696" i="13"/>
  <c r="U678" i="13"/>
  <c r="V678" i="13" s="1"/>
  <c r="AB695" i="13"/>
  <c r="AA695" i="13"/>
  <c r="Z695" i="13"/>
  <c r="Y695" i="13"/>
  <c r="U677" i="13"/>
  <c r="V677" i="13" s="1"/>
  <c r="AB694" i="13"/>
  <c r="AA694" i="13"/>
  <c r="Z694" i="13"/>
  <c r="Y694" i="13"/>
  <c r="AB693" i="13"/>
  <c r="AA693" i="13"/>
  <c r="Z693" i="13"/>
  <c r="Y693" i="13"/>
  <c r="U676" i="13"/>
  <c r="V676" i="13" s="1"/>
  <c r="AB692" i="13"/>
  <c r="AA692" i="13"/>
  <c r="Z692" i="13"/>
  <c r="Y692" i="13"/>
  <c r="U675" i="13"/>
  <c r="V675" i="13" s="1"/>
  <c r="AB691" i="13"/>
  <c r="AA691" i="13"/>
  <c r="Z691" i="13"/>
  <c r="Y691" i="13"/>
  <c r="U674" i="13"/>
  <c r="V674" i="13" s="1"/>
  <c r="AB690" i="13"/>
  <c r="AA690" i="13"/>
  <c r="Z690" i="13"/>
  <c r="Y690" i="13"/>
  <c r="U673" i="13"/>
  <c r="V673" i="13" s="1"/>
  <c r="AB689" i="13"/>
  <c r="AA689" i="13"/>
  <c r="Z689" i="13"/>
  <c r="Y689" i="13"/>
  <c r="U672" i="13"/>
  <c r="V672" i="13" s="1"/>
  <c r="AB688" i="13"/>
  <c r="AA688" i="13"/>
  <c r="Z688" i="13"/>
  <c r="Y688" i="13"/>
  <c r="AB687" i="13"/>
  <c r="AA687" i="13"/>
  <c r="Z687" i="13"/>
  <c r="Y687" i="13"/>
  <c r="U671" i="13"/>
  <c r="V671" i="13" s="1"/>
  <c r="AB686" i="13"/>
  <c r="AA686" i="13"/>
  <c r="Z686" i="13"/>
  <c r="Y686" i="13"/>
  <c r="U670" i="13"/>
  <c r="V670" i="13" s="1"/>
  <c r="AB685" i="13"/>
  <c r="AA685" i="13"/>
  <c r="Z685" i="13"/>
  <c r="Y685" i="13"/>
  <c r="U669" i="13"/>
  <c r="V669" i="13" s="1"/>
  <c r="AB684" i="13"/>
  <c r="AA684" i="13"/>
  <c r="Z684" i="13"/>
  <c r="Y684" i="13"/>
  <c r="U668" i="13"/>
  <c r="V668" i="13" s="1"/>
  <c r="AB683" i="13"/>
  <c r="AA683" i="13"/>
  <c r="Z683" i="13"/>
  <c r="Y683" i="13"/>
  <c r="U667" i="13"/>
  <c r="V667" i="13" s="1"/>
  <c r="AB682" i="13"/>
  <c r="AA682" i="13"/>
  <c r="Z682" i="13"/>
  <c r="Y682" i="13"/>
  <c r="U666" i="13"/>
  <c r="V666" i="13" s="1"/>
  <c r="AB681" i="13"/>
  <c r="AA681" i="13"/>
  <c r="Z681" i="13"/>
  <c r="Y681" i="13"/>
  <c r="U665" i="13"/>
  <c r="V665" i="13" s="1"/>
  <c r="AB680" i="13"/>
  <c r="AA680" i="13"/>
  <c r="Z680" i="13"/>
  <c r="Y680" i="13"/>
  <c r="U664" i="13"/>
  <c r="V664" i="13" s="1"/>
  <c r="AB679" i="13"/>
  <c r="AA679" i="13"/>
  <c r="Z679" i="13"/>
  <c r="Y679" i="13"/>
  <c r="U663" i="13"/>
  <c r="V663" i="13" s="1"/>
  <c r="AB678" i="13"/>
  <c r="AA678" i="13"/>
  <c r="Z678" i="13"/>
  <c r="Y678" i="13"/>
  <c r="U662" i="13"/>
  <c r="V662" i="13" s="1"/>
  <c r="AB677" i="13"/>
  <c r="AA677" i="13"/>
  <c r="Z677" i="13"/>
  <c r="Y677" i="13"/>
  <c r="U661" i="13"/>
  <c r="V661" i="13" s="1"/>
  <c r="AB676" i="13"/>
  <c r="AA676" i="13"/>
  <c r="Z676" i="13"/>
  <c r="Y676" i="13"/>
  <c r="U660" i="13"/>
  <c r="V660" i="13" s="1"/>
  <c r="AB675" i="13"/>
  <c r="AA675" i="13"/>
  <c r="Z675" i="13"/>
  <c r="Y675" i="13"/>
  <c r="U659" i="13"/>
  <c r="V659" i="13" s="1"/>
  <c r="AB674" i="13"/>
  <c r="AA674" i="13"/>
  <c r="Z674" i="13"/>
  <c r="Y674" i="13"/>
  <c r="U658" i="13"/>
  <c r="V658" i="13" s="1"/>
  <c r="AB673" i="13"/>
  <c r="AA673" i="13"/>
  <c r="Z673" i="13"/>
  <c r="Y673" i="13"/>
  <c r="U657" i="13"/>
  <c r="V657" i="13" s="1"/>
  <c r="AB672" i="13"/>
  <c r="AA672" i="13"/>
  <c r="Z672" i="13"/>
  <c r="Y672" i="13"/>
  <c r="AB671" i="13"/>
  <c r="AA671" i="13"/>
  <c r="Z671" i="13"/>
  <c r="Y671" i="13"/>
  <c r="U656" i="13"/>
  <c r="V656" i="13" s="1"/>
  <c r="AB670" i="13"/>
  <c r="AA670" i="13"/>
  <c r="Z670" i="13"/>
  <c r="Y670" i="13"/>
  <c r="U655" i="13"/>
  <c r="V655" i="13" s="1"/>
  <c r="AB669" i="13"/>
  <c r="AA669" i="13"/>
  <c r="Z669" i="13"/>
  <c r="Y669" i="13"/>
  <c r="U654" i="13"/>
  <c r="V654" i="13" s="1"/>
  <c r="AB668" i="13"/>
  <c r="AA668" i="13"/>
  <c r="Z668" i="13"/>
  <c r="Y668" i="13"/>
  <c r="V653" i="13"/>
  <c r="U653" i="13"/>
  <c r="AB667" i="13"/>
  <c r="AA667" i="13"/>
  <c r="Z667" i="13"/>
  <c r="Y667" i="13"/>
  <c r="U652" i="13"/>
  <c r="V652" i="13" s="1"/>
  <c r="AB666" i="13"/>
  <c r="AA666" i="13"/>
  <c r="Z666" i="13"/>
  <c r="Y666" i="13"/>
  <c r="U651" i="13"/>
  <c r="V651" i="13" s="1"/>
  <c r="AB665" i="13"/>
  <c r="AA665" i="13"/>
  <c r="Z665" i="13"/>
  <c r="Y665" i="13"/>
  <c r="U650" i="13"/>
  <c r="V650" i="13" s="1"/>
  <c r="AB664" i="13"/>
  <c r="AA664" i="13"/>
  <c r="Z664" i="13"/>
  <c r="Y664" i="13"/>
  <c r="U649" i="13"/>
  <c r="V649" i="13" s="1"/>
  <c r="AB663" i="13"/>
  <c r="AA663" i="13"/>
  <c r="Z663" i="13"/>
  <c r="Y663" i="13"/>
  <c r="U648" i="13"/>
  <c r="V648" i="13" s="1"/>
  <c r="AB662" i="13"/>
  <c r="AA662" i="13"/>
  <c r="Z662" i="13"/>
  <c r="Y662" i="13"/>
  <c r="AB661" i="13"/>
  <c r="AA661" i="13"/>
  <c r="Z661" i="13"/>
  <c r="Y661" i="13"/>
  <c r="V647" i="13"/>
  <c r="U647" i="13"/>
  <c r="AB660" i="13"/>
  <c r="AA660" i="13"/>
  <c r="Z660" i="13"/>
  <c r="Y660" i="13"/>
  <c r="U646" i="13"/>
  <c r="V646" i="13" s="1"/>
  <c r="AB659" i="13"/>
  <c r="AA659" i="13"/>
  <c r="Z659" i="13"/>
  <c r="Y659" i="13"/>
  <c r="U645" i="13"/>
  <c r="V645" i="13" s="1"/>
  <c r="AB658" i="13"/>
  <c r="AA658" i="13"/>
  <c r="Z658" i="13"/>
  <c r="Y658" i="13"/>
  <c r="U644" i="13"/>
  <c r="V644" i="13" s="1"/>
  <c r="AB657" i="13"/>
  <c r="AA657" i="13"/>
  <c r="Z657" i="13"/>
  <c r="Y657" i="13"/>
  <c r="V643" i="13"/>
  <c r="U643" i="13"/>
  <c r="AB656" i="13"/>
  <c r="AA656" i="13"/>
  <c r="Z656" i="13"/>
  <c r="Y656" i="13"/>
  <c r="U642" i="13"/>
  <c r="V642" i="13" s="1"/>
  <c r="AB655" i="13"/>
  <c r="AA655" i="13"/>
  <c r="Z655" i="13"/>
  <c r="Y655" i="13"/>
  <c r="U641" i="13"/>
  <c r="V641" i="13" s="1"/>
  <c r="AB654" i="13"/>
  <c r="AA654" i="13"/>
  <c r="Z654" i="13"/>
  <c r="Y654" i="13"/>
  <c r="U640" i="13"/>
  <c r="V640" i="13" s="1"/>
  <c r="AB653" i="13"/>
  <c r="AA653" i="13"/>
  <c r="Z653" i="13"/>
  <c r="Y653" i="13"/>
  <c r="V639" i="13"/>
  <c r="U639" i="13"/>
  <c r="AB652" i="13"/>
  <c r="AA652" i="13"/>
  <c r="Z652" i="13"/>
  <c r="Y652" i="13"/>
  <c r="U638" i="13"/>
  <c r="V638" i="13" s="1"/>
  <c r="AB651" i="13"/>
  <c r="AA651" i="13"/>
  <c r="Z651" i="13"/>
  <c r="Y651" i="13"/>
  <c r="U637" i="13"/>
  <c r="V637" i="13" s="1"/>
  <c r="AB650" i="13"/>
  <c r="AA650" i="13"/>
  <c r="Z650" i="13"/>
  <c r="Y650" i="13"/>
  <c r="U636" i="13"/>
  <c r="V636" i="13" s="1"/>
  <c r="AB649" i="13"/>
  <c r="AA649" i="13"/>
  <c r="Z649" i="13"/>
  <c r="Y649" i="13"/>
  <c r="V635" i="13"/>
  <c r="U635" i="13"/>
  <c r="AB648" i="13"/>
  <c r="AA648" i="13"/>
  <c r="Z648" i="13"/>
  <c r="Y648" i="13"/>
  <c r="U634" i="13"/>
  <c r="V634" i="13" s="1"/>
  <c r="AB647" i="13"/>
  <c r="AA647" i="13"/>
  <c r="Z647" i="13"/>
  <c r="Y647" i="13"/>
  <c r="U633" i="13"/>
  <c r="V633" i="13" s="1"/>
  <c r="AB646" i="13"/>
  <c r="AA646" i="13"/>
  <c r="Z646" i="13"/>
  <c r="Y646" i="13"/>
  <c r="U632" i="13"/>
  <c r="V632" i="13" s="1"/>
  <c r="AB645" i="13"/>
  <c r="AA645" i="13"/>
  <c r="Z645" i="13"/>
  <c r="Y645" i="13"/>
  <c r="U631" i="13"/>
  <c r="V631" i="13" s="1"/>
  <c r="AB644" i="13"/>
  <c r="AA644" i="13"/>
  <c r="Z644" i="13"/>
  <c r="Y644" i="13"/>
  <c r="U630" i="13"/>
  <c r="V630" i="13" s="1"/>
  <c r="AB643" i="13"/>
  <c r="AA643" i="13"/>
  <c r="Z643" i="13"/>
  <c r="Y643" i="13"/>
  <c r="U629" i="13"/>
  <c r="V629" i="13" s="1"/>
  <c r="AB642" i="13"/>
  <c r="AA642" i="13"/>
  <c r="Z642" i="13"/>
  <c r="Y642" i="13"/>
  <c r="U628" i="13"/>
  <c r="V628" i="13" s="1"/>
  <c r="AB641" i="13"/>
  <c r="AA641" i="13"/>
  <c r="Z641" i="13"/>
  <c r="Y641" i="13"/>
  <c r="U627" i="13"/>
  <c r="V627" i="13" s="1"/>
  <c r="AB640" i="13"/>
  <c r="AA640" i="13"/>
  <c r="Z640" i="13"/>
  <c r="Y640" i="13"/>
  <c r="U626" i="13"/>
  <c r="V626" i="13" s="1"/>
  <c r="AB639" i="13"/>
  <c r="AA639" i="13"/>
  <c r="Z639" i="13"/>
  <c r="Y639" i="13"/>
  <c r="U625" i="13"/>
  <c r="V625" i="13" s="1"/>
  <c r="AB638" i="13"/>
  <c r="AA638" i="13"/>
  <c r="Z638" i="13"/>
  <c r="Y638" i="13"/>
  <c r="U624" i="13"/>
  <c r="V624" i="13" s="1"/>
  <c r="AB637" i="13"/>
  <c r="AA637" i="13"/>
  <c r="Z637" i="13"/>
  <c r="Y637" i="13"/>
  <c r="U623" i="13"/>
  <c r="V623" i="13" s="1"/>
  <c r="AB636" i="13"/>
  <c r="AA636" i="13"/>
  <c r="Z636" i="13"/>
  <c r="Y636" i="13"/>
  <c r="U622" i="13"/>
  <c r="V622" i="13" s="1"/>
  <c r="AB635" i="13"/>
  <c r="AA635" i="13"/>
  <c r="Z635" i="13"/>
  <c r="Y635" i="13"/>
  <c r="U621" i="13"/>
  <c r="V621" i="13" s="1"/>
  <c r="AB634" i="13"/>
  <c r="AA634" i="13"/>
  <c r="Z634" i="13"/>
  <c r="Y634" i="13"/>
  <c r="U620" i="13"/>
  <c r="V620" i="13" s="1"/>
  <c r="AB633" i="13"/>
  <c r="AA633" i="13"/>
  <c r="Z633" i="13"/>
  <c r="Y633" i="13"/>
  <c r="U619" i="13"/>
  <c r="V619" i="13" s="1"/>
  <c r="AB632" i="13"/>
  <c r="AA632" i="13"/>
  <c r="Z632" i="13"/>
  <c r="Y632" i="13"/>
  <c r="U618" i="13"/>
  <c r="V618" i="13" s="1"/>
  <c r="AB631" i="13"/>
  <c r="AA631" i="13"/>
  <c r="Z631" i="13"/>
  <c r="Y631" i="13"/>
  <c r="U617" i="13"/>
  <c r="V617" i="13" s="1"/>
  <c r="AB630" i="13"/>
  <c r="AA630" i="13"/>
  <c r="Z630" i="13"/>
  <c r="Y630" i="13"/>
  <c r="U616" i="13"/>
  <c r="V616" i="13" s="1"/>
  <c r="AB629" i="13"/>
  <c r="AA629" i="13"/>
  <c r="Z629" i="13"/>
  <c r="Y629" i="13"/>
  <c r="U615" i="13"/>
  <c r="V615" i="13" s="1"/>
  <c r="AB628" i="13"/>
  <c r="AA628" i="13"/>
  <c r="Z628" i="13"/>
  <c r="Y628" i="13"/>
  <c r="U614" i="13"/>
  <c r="V614" i="13" s="1"/>
  <c r="AB627" i="13"/>
  <c r="AA627" i="13"/>
  <c r="Z627" i="13"/>
  <c r="Y627" i="13"/>
  <c r="U613" i="13"/>
  <c r="V613" i="13" s="1"/>
  <c r="AB626" i="13"/>
  <c r="AA626" i="13"/>
  <c r="Z626" i="13"/>
  <c r="Y626" i="13"/>
  <c r="U612" i="13"/>
  <c r="V612" i="13" s="1"/>
  <c r="AB625" i="13"/>
  <c r="AA625" i="13"/>
  <c r="Z625" i="13"/>
  <c r="Y625" i="13"/>
  <c r="U611" i="13"/>
  <c r="V611" i="13" s="1"/>
  <c r="AB624" i="13"/>
  <c r="AA624" i="13"/>
  <c r="Z624" i="13"/>
  <c r="Y624" i="13"/>
  <c r="U610" i="13"/>
  <c r="V610" i="13" s="1"/>
  <c r="AB623" i="13"/>
  <c r="AA623" i="13"/>
  <c r="Z623" i="13"/>
  <c r="Y623" i="13"/>
  <c r="U609" i="13"/>
  <c r="V609" i="13" s="1"/>
  <c r="AB622" i="13"/>
  <c r="AA622" i="13"/>
  <c r="Z622" i="13"/>
  <c r="Y622" i="13"/>
  <c r="U608" i="13"/>
  <c r="V608" i="13" s="1"/>
  <c r="AB621" i="13"/>
  <c r="AA621" i="13"/>
  <c r="Z621" i="13"/>
  <c r="Y621" i="13"/>
  <c r="U607" i="13"/>
  <c r="V607" i="13" s="1"/>
  <c r="AB620" i="13"/>
  <c r="AA620" i="13"/>
  <c r="Z620" i="13"/>
  <c r="Y620" i="13"/>
  <c r="U606" i="13"/>
  <c r="V606" i="13" s="1"/>
  <c r="AB619" i="13"/>
  <c r="AA619" i="13"/>
  <c r="Z619" i="13"/>
  <c r="Y619" i="13"/>
  <c r="U605" i="13"/>
  <c r="V605" i="13" s="1"/>
  <c r="AB618" i="13"/>
  <c r="AA618" i="13"/>
  <c r="Z618" i="13"/>
  <c r="Y618" i="13"/>
  <c r="AB617" i="13"/>
  <c r="AA617" i="13"/>
  <c r="Z617" i="13"/>
  <c r="Y617" i="13"/>
  <c r="U604" i="13"/>
  <c r="V604" i="13" s="1"/>
  <c r="AB616" i="13"/>
  <c r="AA616" i="13"/>
  <c r="Z616" i="13"/>
  <c r="Y616" i="13"/>
  <c r="U603" i="13"/>
  <c r="V603" i="13" s="1"/>
  <c r="AB615" i="13"/>
  <c r="AA615" i="13"/>
  <c r="Z615" i="13"/>
  <c r="Y615" i="13"/>
  <c r="U602" i="13"/>
  <c r="V602" i="13" s="1"/>
  <c r="AB614" i="13"/>
  <c r="AA614" i="13"/>
  <c r="Z614" i="13"/>
  <c r="Y614" i="13"/>
  <c r="V601" i="13"/>
  <c r="U601" i="13"/>
  <c r="AB613" i="13"/>
  <c r="AA613" i="13"/>
  <c r="Z613" i="13"/>
  <c r="Y613" i="13"/>
  <c r="U600" i="13"/>
  <c r="V600" i="13" s="1"/>
  <c r="AB612" i="13"/>
  <c r="AA612" i="13"/>
  <c r="Z612" i="13"/>
  <c r="Y612" i="13"/>
  <c r="U599" i="13"/>
  <c r="V599" i="13" s="1"/>
  <c r="AB611" i="13"/>
  <c r="AA611" i="13"/>
  <c r="Z611" i="13"/>
  <c r="Y611" i="13"/>
  <c r="U598" i="13"/>
  <c r="V598" i="13" s="1"/>
  <c r="AB610" i="13"/>
  <c r="AA610" i="13"/>
  <c r="Z610" i="13"/>
  <c r="Y610" i="13"/>
  <c r="V597" i="13"/>
  <c r="U597" i="13"/>
  <c r="AB609" i="13"/>
  <c r="AA609" i="13"/>
  <c r="Z609" i="13"/>
  <c r="Y609" i="13"/>
  <c r="U596" i="13"/>
  <c r="V596" i="13" s="1"/>
  <c r="AB608" i="13"/>
  <c r="AA608" i="13"/>
  <c r="Z608" i="13"/>
  <c r="Y608" i="13"/>
  <c r="U595" i="13"/>
  <c r="V595" i="13" s="1"/>
  <c r="AB607" i="13"/>
  <c r="AA607" i="13"/>
  <c r="Z607" i="13"/>
  <c r="Y607" i="13"/>
  <c r="U594" i="13"/>
  <c r="V594" i="13" s="1"/>
  <c r="AB606" i="13"/>
  <c r="AA606" i="13"/>
  <c r="Z606" i="13"/>
  <c r="Y606" i="13"/>
  <c r="V593" i="13"/>
  <c r="U593" i="13"/>
  <c r="AB605" i="13"/>
  <c r="AA605" i="13"/>
  <c r="Z605" i="13"/>
  <c r="Y605" i="13"/>
  <c r="U592" i="13"/>
  <c r="V592" i="13" s="1"/>
  <c r="AB604" i="13"/>
  <c r="AA604" i="13"/>
  <c r="Z604" i="13"/>
  <c r="Y604" i="13"/>
  <c r="U591" i="13"/>
  <c r="V591" i="13" s="1"/>
  <c r="AB603" i="13"/>
  <c r="AA603" i="13"/>
  <c r="Z603" i="13"/>
  <c r="Y603" i="13"/>
  <c r="U590" i="13"/>
  <c r="V590" i="13" s="1"/>
  <c r="AB602" i="13"/>
  <c r="AA602" i="13"/>
  <c r="Z602" i="13"/>
  <c r="Y602" i="13"/>
  <c r="V589" i="13"/>
  <c r="U589" i="13"/>
  <c r="AB601" i="13"/>
  <c r="AA601" i="13"/>
  <c r="Z601" i="13"/>
  <c r="Y601" i="13"/>
  <c r="U588" i="13"/>
  <c r="V588" i="13" s="1"/>
  <c r="AB600" i="13"/>
  <c r="AA600" i="13"/>
  <c r="Z600" i="13"/>
  <c r="Y600" i="13"/>
  <c r="U587" i="13"/>
  <c r="V587" i="13" s="1"/>
  <c r="AB599" i="13"/>
  <c r="AA599" i="13"/>
  <c r="Z599" i="13"/>
  <c r="Y599" i="13"/>
  <c r="U586" i="13"/>
  <c r="V586" i="13" s="1"/>
  <c r="AB598" i="13"/>
  <c r="AA598" i="13"/>
  <c r="Z598" i="13"/>
  <c r="Y598" i="13"/>
  <c r="V585" i="13"/>
  <c r="U585" i="13"/>
  <c r="AB597" i="13"/>
  <c r="AA597" i="13"/>
  <c r="Z597" i="13"/>
  <c r="Y597" i="13"/>
  <c r="U584" i="13"/>
  <c r="V584" i="13" s="1"/>
  <c r="AB596" i="13"/>
  <c r="AA596" i="13"/>
  <c r="Z596" i="13"/>
  <c r="Y596" i="13"/>
  <c r="U583" i="13"/>
  <c r="V583" i="13" s="1"/>
  <c r="AB595" i="13"/>
  <c r="AA595" i="13"/>
  <c r="Z595" i="13"/>
  <c r="Y595" i="13"/>
  <c r="U582" i="13"/>
  <c r="V582" i="13" s="1"/>
  <c r="AB594" i="13"/>
  <c r="AA594" i="13"/>
  <c r="Z594" i="13"/>
  <c r="Y594" i="13"/>
  <c r="V581" i="13"/>
  <c r="U581" i="13"/>
  <c r="AB593" i="13"/>
  <c r="AA593" i="13"/>
  <c r="Z593" i="13"/>
  <c r="Y593" i="13"/>
  <c r="U580" i="13"/>
  <c r="V580" i="13" s="1"/>
  <c r="AB592" i="13"/>
  <c r="AA592" i="13"/>
  <c r="Z592" i="13"/>
  <c r="Y592" i="13"/>
  <c r="U579" i="13"/>
  <c r="V579" i="13" s="1"/>
  <c r="AB591" i="13"/>
  <c r="AA591" i="13"/>
  <c r="Z591" i="13"/>
  <c r="Y591" i="13"/>
  <c r="U578" i="13"/>
  <c r="V578" i="13" s="1"/>
  <c r="AB590" i="13"/>
  <c r="AA590" i="13"/>
  <c r="Z590" i="13"/>
  <c r="Y590" i="13"/>
  <c r="V577" i="13"/>
  <c r="U577" i="13"/>
  <c r="AB589" i="13"/>
  <c r="AA589" i="13"/>
  <c r="Z589" i="13"/>
  <c r="Y589" i="13"/>
  <c r="U576" i="13"/>
  <c r="V576" i="13" s="1"/>
  <c r="AB588" i="13"/>
  <c r="AA588" i="13"/>
  <c r="Z588" i="13"/>
  <c r="Y588" i="13"/>
  <c r="U575" i="13"/>
  <c r="V575" i="13" s="1"/>
  <c r="AB587" i="13"/>
  <c r="AA587" i="13"/>
  <c r="Z587" i="13"/>
  <c r="Y587" i="13"/>
  <c r="V574" i="13"/>
  <c r="U574" i="13"/>
  <c r="AB586" i="13"/>
  <c r="AA586" i="13"/>
  <c r="Z586" i="13"/>
  <c r="Y586" i="13"/>
  <c r="V573" i="13"/>
  <c r="U573" i="13"/>
  <c r="AB585" i="13"/>
  <c r="AA585" i="13"/>
  <c r="Z585" i="13"/>
  <c r="Y585" i="13"/>
  <c r="U572" i="13"/>
  <c r="V572" i="13" s="1"/>
  <c r="AB584" i="13"/>
  <c r="AA584" i="13"/>
  <c r="Z584" i="13"/>
  <c r="Y584" i="13"/>
  <c r="U571" i="13"/>
  <c r="V571" i="13" s="1"/>
  <c r="AB583" i="13"/>
  <c r="AA583" i="13"/>
  <c r="Z583" i="13"/>
  <c r="Y583" i="13"/>
  <c r="U570" i="13"/>
  <c r="V570" i="13" s="1"/>
  <c r="AB582" i="13"/>
  <c r="AA582" i="13"/>
  <c r="Z582" i="13"/>
  <c r="Y582" i="13"/>
  <c r="U569" i="13"/>
  <c r="V569" i="13" s="1"/>
  <c r="AB581" i="13"/>
  <c r="AA581" i="13"/>
  <c r="Z581" i="13"/>
  <c r="Y581" i="13"/>
  <c r="U568" i="13"/>
  <c r="V568" i="13" s="1"/>
  <c r="AB580" i="13"/>
  <c r="AA580" i="13"/>
  <c r="Z580" i="13"/>
  <c r="Y580" i="13"/>
  <c r="U567" i="13"/>
  <c r="V567" i="13" s="1"/>
  <c r="AB579" i="13"/>
  <c r="AA579" i="13"/>
  <c r="Z579" i="13"/>
  <c r="Y579" i="13"/>
  <c r="U566" i="13"/>
  <c r="V566" i="13" s="1"/>
  <c r="AB578" i="13"/>
  <c r="AA578" i="13"/>
  <c r="Z578" i="13"/>
  <c r="Y578" i="13"/>
  <c r="U565" i="13"/>
  <c r="V565" i="13" s="1"/>
  <c r="AB577" i="13"/>
  <c r="AA577" i="13"/>
  <c r="Z577" i="13"/>
  <c r="Y577" i="13"/>
  <c r="U564" i="13"/>
  <c r="V564" i="13" s="1"/>
  <c r="AB576" i="13"/>
  <c r="AA576" i="13"/>
  <c r="Z576" i="13"/>
  <c r="Y576" i="13"/>
  <c r="U563" i="13"/>
  <c r="V563" i="13" s="1"/>
  <c r="AB575" i="13"/>
  <c r="AA575" i="13"/>
  <c r="Z575" i="13"/>
  <c r="Y575" i="13"/>
  <c r="U562" i="13"/>
  <c r="V562" i="13" s="1"/>
  <c r="AB574" i="13"/>
  <c r="AA574" i="13"/>
  <c r="Z574" i="13"/>
  <c r="Y574" i="13"/>
  <c r="U561" i="13"/>
  <c r="V561" i="13" s="1"/>
  <c r="AB573" i="13"/>
  <c r="AA573" i="13"/>
  <c r="Z573" i="13"/>
  <c r="Y573" i="13"/>
  <c r="U560" i="13"/>
  <c r="V560" i="13" s="1"/>
  <c r="AB572" i="13"/>
  <c r="AA572" i="13"/>
  <c r="Z572" i="13"/>
  <c r="Y572" i="13"/>
  <c r="U559" i="13"/>
  <c r="V559" i="13" s="1"/>
  <c r="AB571" i="13"/>
  <c r="AA571" i="13"/>
  <c r="Z571" i="13"/>
  <c r="Y571" i="13"/>
  <c r="AB570" i="13"/>
  <c r="AA570" i="13"/>
  <c r="Z570" i="13"/>
  <c r="Y570" i="13"/>
  <c r="U558" i="13"/>
  <c r="V558" i="13" s="1"/>
  <c r="AB569" i="13"/>
  <c r="AA569" i="13"/>
  <c r="Z569" i="13"/>
  <c r="Y569" i="13"/>
  <c r="U557" i="13"/>
  <c r="V557" i="13" s="1"/>
  <c r="AB568" i="13"/>
  <c r="AA568" i="13"/>
  <c r="Z568" i="13"/>
  <c r="Y568" i="13"/>
  <c r="U556" i="13"/>
  <c r="V556" i="13" s="1"/>
  <c r="AB567" i="13"/>
  <c r="AA567" i="13"/>
  <c r="Z567" i="13"/>
  <c r="Y567" i="13"/>
  <c r="U555" i="13"/>
  <c r="V555" i="13" s="1"/>
  <c r="AB566" i="13"/>
  <c r="AA566" i="13"/>
  <c r="Z566" i="13"/>
  <c r="Y566" i="13"/>
  <c r="U554" i="13"/>
  <c r="V554" i="13" s="1"/>
  <c r="AB565" i="13"/>
  <c r="AA565" i="13"/>
  <c r="Z565" i="13"/>
  <c r="Y565" i="13"/>
  <c r="U553" i="13"/>
  <c r="V553" i="13" s="1"/>
  <c r="AB564" i="13"/>
  <c r="AA564" i="13"/>
  <c r="Z564" i="13"/>
  <c r="Y564" i="13"/>
  <c r="U552" i="13"/>
  <c r="V552" i="13" s="1"/>
  <c r="AB563" i="13"/>
  <c r="AA563" i="13"/>
  <c r="Z563" i="13"/>
  <c r="Y563" i="13"/>
  <c r="V551" i="13"/>
  <c r="U551" i="13"/>
  <c r="AB562" i="13"/>
  <c r="AA562" i="13"/>
  <c r="Z562" i="13"/>
  <c r="Y562" i="13"/>
  <c r="AB561" i="13"/>
  <c r="AA561" i="13"/>
  <c r="Z561" i="13"/>
  <c r="Y561" i="13"/>
  <c r="U550" i="13"/>
  <c r="V550" i="13" s="1"/>
  <c r="AB560" i="13"/>
  <c r="AA560" i="13"/>
  <c r="Z560" i="13"/>
  <c r="Y560" i="13"/>
  <c r="V549" i="13"/>
  <c r="U549" i="13"/>
  <c r="AB559" i="13"/>
  <c r="AA559" i="13"/>
  <c r="Z559" i="13"/>
  <c r="Y559" i="13"/>
  <c r="U548" i="13"/>
  <c r="V548" i="13" s="1"/>
  <c r="AB558" i="13"/>
  <c r="AA558" i="13"/>
  <c r="Z558" i="13"/>
  <c r="Y558" i="13"/>
  <c r="U547" i="13"/>
  <c r="V547" i="13" s="1"/>
  <c r="AB557" i="13"/>
  <c r="AA557" i="13"/>
  <c r="Z557" i="13"/>
  <c r="Y557" i="13"/>
  <c r="V546" i="13"/>
  <c r="U546" i="13"/>
  <c r="AB556" i="13"/>
  <c r="AA556" i="13"/>
  <c r="Z556" i="13"/>
  <c r="Y556" i="13"/>
  <c r="V545" i="13"/>
  <c r="U545" i="13"/>
  <c r="AB555" i="13"/>
  <c r="AA555" i="13"/>
  <c r="Z555" i="13"/>
  <c r="Y555" i="13"/>
  <c r="U544" i="13"/>
  <c r="V544" i="13" s="1"/>
  <c r="AB554" i="13"/>
  <c r="AA554" i="13"/>
  <c r="Z554" i="13"/>
  <c r="Y554" i="13"/>
  <c r="U543" i="13"/>
  <c r="V543" i="13" s="1"/>
  <c r="AB553" i="13"/>
  <c r="AA553" i="13"/>
  <c r="Z553" i="13"/>
  <c r="Y553" i="13"/>
  <c r="V542" i="13"/>
  <c r="U542" i="13"/>
  <c r="AB552" i="13"/>
  <c r="AA552" i="13"/>
  <c r="Z552" i="13"/>
  <c r="Y552" i="13"/>
  <c r="V541" i="13"/>
  <c r="U541" i="13"/>
  <c r="AB551" i="13"/>
  <c r="AA551" i="13"/>
  <c r="Z551" i="13"/>
  <c r="Y551" i="13"/>
  <c r="U540" i="13"/>
  <c r="V540" i="13" s="1"/>
  <c r="AB550" i="13"/>
  <c r="AA550" i="13"/>
  <c r="Z550" i="13"/>
  <c r="Y550" i="13"/>
  <c r="U539" i="13"/>
  <c r="V539" i="13" s="1"/>
  <c r="AB549" i="13"/>
  <c r="AA549" i="13"/>
  <c r="Z549" i="13"/>
  <c r="Y549" i="13"/>
  <c r="V538" i="13"/>
  <c r="U538" i="13"/>
  <c r="AB548" i="13"/>
  <c r="AA548" i="13"/>
  <c r="Z548" i="13"/>
  <c r="Y548" i="13"/>
  <c r="V537" i="13"/>
  <c r="U537" i="13"/>
  <c r="AB547" i="13"/>
  <c r="AA547" i="13"/>
  <c r="Z547" i="13"/>
  <c r="Y547" i="13"/>
  <c r="U536" i="13"/>
  <c r="V536" i="13" s="1"/>
  <c r="AB546" i="13"/>
  <c r="AA546" i="13"/>
  <c r="Z546" i="13"/>
  <c r="Y546" i="13"/>
  <c r="U535" i="13"/>
  <c r="V535" i="13" s="1"/>
  <c r="AB545" i="13"/>
  <c r="AA545" i="13"/>
  <c r="Z545" i="13"/>
  <c r="Y545" i="13"/>
  <c r="V534" i="13"/>
  <c r="U534" i="13"/>
  <c r="AB544" i="13"/>
  <c r="AA544" i="13"/>
  <c r="Z544" i="13"/>
  <c r="Y544" i="13"/>
  <c r="V533" i="13"/>
  <c r="U533" i="13"/>
  <c r="AB543" i="13"/>
  <c r="AA543" i="13"/>
  <c r="Z543" i="13"/>
  <c r="Y543" i="13"/>
  <c r="U532" i="13"/>
  <c r="V532" i="13" s="1"/>
  <c r="AB542" i="13"/>
  <c r="AA542" i="13"/>
  <c r="Z542" i="13"/>
  <c r="Y542" i="13"/>
  <c r="U531" i="13"/>
  <c r="V531" i="13" s="1"/>
  <c r="AB541" i="13"/>
  <c r="AA541" i="13"/>
  <c r="Z541" i="13"/>
  <c r="Y541" i="13"/>
  <c r="V530" i="13"/>
  <c r="U530" i="13"/>
  <c r="AB540" i="13"/>
  <c r="AA540" i="13"/>
  <c r="Z540" i="13"/>
  <c r="Y540" i="13"/>
  <c r="V529" i="13"/>
  <c r="U529" i="13"/>
  <c r="AB539" i="13"/>
  <c r="AA539" i="13"/>
  <c r="Z539" i="13"/>
  <c r="Y539" i="13"/>
  <c r="U528" i="13"/>
  <c r="V528" i="13" s="1"/>
  <c r="AB538" i="13"/>
  <c r="AA538" i="13"/>
  <c r="Z538" i="13"/>
  <c r="Y538" i="13"/>
  <c r="U527" i="13"/>
  <c r="V527" i="13" s="1"/>
  <c r="AB537" i="13"/>
  <c r="AA537" i="13"/>
  <c r="Z537" i="13"/>
  <c r="Y537" i="13"/>
  <c r="V526" i="13"/>
  <c r="U526" i="13"/>
  <c r="AB536" i="13"/>
  <c r="AA536" i="13"/>
  <c r="Z536" i="13"/>
  <c r="Y536" i="13"/>
  <c r="V525" i="13"/>
  <c r="U525" i="13"/>
  <c r="AB535" i="13"/>
  <c r="AA535" i="13"/>
  <c r="Z535" i="13"/>
  <c r="Y535" i="13"/>
  <c r="U524" i="13"/>
  <c r="V524" i="13" s="1"/>
  <c r="AB534" i="13"/>
  <c r="AA534" i="13"/>
  <c r="Z534" i="13"/>
  <c r="Y534" i="13"/>
  <c r="U523" i="13"/>
  <c r="V523" i="13" s="1"/>
  <c r="AB533" i="13"/>
  <c r="AA533" i="13"/>
  <c r="Z533" i="13"/>
  <c r="Y533" i="13"/>
  <c r="V522" i="13"/>
  <c r="U522" i="13"/>
  <c r="AB532" i="13"/>
  <c r="AA532" i="13"/>
  <c r="Z532" i="13"/>
  <c r="Y532" i="13"/>
  <c r="V521" i="13"/>
  <c r="U521" i="13"/>
  <c r="AB531" i="13"/>
  <c r="AA531" i="13"/>
  <c r="Z531" i="13"/>
  <c r="Y531" i="13"/>
  <c r="U520" i="13"/>
  <c r="V520" i="13" s="1"/>
  <c r="AB530" i="13"/>
  <c r="AA530" i="13"/>
  <c r="Z530" i="13"/>
  <c r="Y530" i="13"/>
  <c r="U519" i="13"/>
  <c r="V519" i="13" s="1"/>
  <c r="AB529" i="13"/>
  <c r="AA529" i="13"/>
  <c r="Z529" i="13"/>
  <c r="Y529" i="13"/>
  <c r="V518" i="13"/>
  <c r="U518" i="13"/>
  <c r="AB528" i="13"/>
  <c r="AA528" i="13"/>
  <c r="Z528" i="13"/>
  <c r="Y528" i="13"/>
  <c r="V517" i="13"/>
  <c r="U517" i="13"/>
  <c r="AB527" i="13"/>
  <c r="AA527" i="13"/>
  <c r="Z527" i="13"/>
  <c r="Y527" i="13"/>
  <c r="U516" i="13"/>
  <c r="V516" i="13" s="1"/>
  <c r="AB526" i="13"/>
  <c r="AA526" i="13"/>
  <c r="Z526" i="13"/>
  <c r="Y526" i="13"/>
  <c r="U515" i="13"/>
  <c r="V515" i="13" s="1"/>
  <c r="AB525" i="13"/>
  <c r="AA525" i="13"/>
  <c r="Z525" i="13"/>
  <c r="Y525" i="13"/>
  <c r="V514" i="13"/>
  <c r="U514" i="13"/>
  <c r="AB524" i="13"/>
  <c r="AA524" i="13"/>
  <c r="Z524" i="13"/>
  <c r="Y524" i="13"/>
  <c r="V513" i="13"/>
  <c r="U513" i="13"/>
  <c r="AB523" i="13"/>
  <c r="AA523" i="13"/>
  <c r="Z523" i="13"/>
  <c r="Y523" i="13"/>
  <c r="U512" i="13"/>
  <c r="V512" i="13" s="1"/>
  <c r="AB522" i="13"/>
  <c r="AA522" i="13"/>
  <c r="Z522" i="13"/>
  <c r="Y522" i="13"/>
  <c r="U511" i="13"/>
  <c r="V511" i="13" s="1"/>
  <c r="AB521" i="13"/>
  <c r="AA521" i="13"/>
  <c r="Z521" i="13"/>
  <c r="Y521" i="13"/>
  <c r="V510" i="13"/>
  <c r="U510" i="13"/>
  <c r="AB520" i="13"/>
  <c r="AA520" i="13"/>
  <c r="Z520" i="13"/>
  <c r="Y520" i="13"/>
  <c r="V509" i="13"/>
  <c r="U509" i="13"/>
  <c r="AB519" i="13"/>
  <c r="AA519" i="13"/>
  <c r="Z519" i="13"/>
  <c r="Y519" i="13"/>
  <c r="U508" i="13"/>
  <c r="V508" i="13" s="1"/>
  <c r="AB518" i="13"/>
  <c r="AA518" i="13"/>
  <c r="Z518" i="13"/>
  <c r="Y518" i="13"/>
  <c r="U507" i="13"/>
  <c r="V507" i="13" s="1"/>
  <c r="AB517" i="13"/>
  <c r="AA517" i="13"/>
  <c r="Z517" i="13"/>
  <c r="Y517" i="13"/>
  <c r="U506" i="13"/>
  <c r="V506" i="13" s="1"/>
  <c r="AB516" i="13"/>
  <c r="AA516" i="13"/>
  <c r="Z516" i="13"/>
  <c r="Y516" i="13"/>
  <c r="U505" i="13"/>
  <c r="V505" i="13" s="1"/>
  <c r="AB515" i="13"/>
  <c r="AA515" i="13"/>
  <c r="Z515" i="13"/>
  <c r="Y515" i="13"/>
  <c r="U504" i="13"/>
  <c r="V504" i="13" s="1"/>
  <c r="AB514" i="13"/>
  <c r="AA514" i="13"/>
  <c r="Z514" i="13"/>
  <c r="Y514" i="13"/>
  <c r="U503" i="13"/>
  <c r="V503" i="13" s="1"/>
  <c r="AB513" i="13"/>
  <c r="AA513" i="13"/>
  <c r="Z513" i="13"/>
  <c r="Y513" i="13"/>
  <c r="U502" i="13"/>
  <c r="V502" i="13" s="1"/>
  <c r="AB512" i="13"/>
  <c r="AA512" i="13"/>
  <c r="Z512" i="13"/>
  <c r="Y512" i="13"/>
  <c r="V501" i="13"/>
  <c r="U501" i="13"/>
  <c r="AB511" i="13"/>
  <c r="AA511" i="13"/>
  <c r="Z511" i="13"/>
  <c r="Y511" i="13"/>
  <c r="U500" i="13"/>
  <c r="V500" i="13" s="1"/>
  <c r="AB510" i="13"/>
  <c r="AA510" i="13"/>
  <c r="Z510" i="13"/>
  <c r="Y510" i="13"/>
  <c r="U499" i="13"/>
  <c r="V499" i="13" s="1"/>
  <c r="AB509" i="13"/>
  <c r="AA509" i="13"/>
  <c r="Z509" i="13"/>
  <c r="Y509" i="13"/>
  <c r="U498" i="13"/>
  <c r="V498" i="13" s="1"/>
  <c r="AB508" i="13"/>
  <c r="AA508" i="13"/>
  <c r="Z508" i="13"/>
  <c r="Y508" i="13"/>
  <c r="U497" i="13"/>
  <c r="V497" i="13" s="1"/>
  <c r="AB507" i="13"/>
  <c r="AA507" i="13"/>
  <c r="Z507" i="13"/>
  <c r="Y507" i="13"/>
  <c r="U496" i="13"/>
  <c r="V496" i="13" s="1"/>
  <c r="AB506" i="13"/>
  <c r="AA506" i="13"/>
  <c r="Z506" i="13"/>
  <c r="Y506" i="13"/>
  <c r="U495" i="13"/>
  <c r="V495" i="13" s="1"/>
  <c r="AB505" i="13"/>
  <c r="AA505" i="13"/>
  <c r="Z505" i="13"/>
  <c r="Y505" i="13"/>
  <c r="U494" i="13"/>
  <c r="V494" i="13" s="1"/>
  <c r="AB504" i="13"/>
  <c r="AA504" i="13"/>
  <c r="Z504" i="13"/>
  <c r="Y504" i="13"/>
  <c r="U493" i="13"/>
  <c r="V493" i="13" s="1"/>
  <c r="AB503" i="13"/>
  <c r="AA503" i="13"/>
  <c r="Z503" i="13"/>
  <c r="Y503" i="13"/>
  <c r="U492" i="13"/>
  <c r="V492" i="13" s="1"/>
  <c r="AB502" i="13"/>
  <c r="AA502" i="13"/>
  <c r="Z502" i="13"/>
  <c r="Y502" i="13"/>
  <c r="U491" i="13"/>
  <c r="V491" i="13" s="1"/>
  <c r="AB501" i="13"/>
  <c r="AA501" i="13"/>
  <c r="Z501" i="13"/>
  <c r="Y501" i="13"/>
  <c r="U490" i="13"/>
  <c r="V490" i="13" s="1"/>
  <c r="AB500" i="13"/>
  <c r="AA500" i="13"/>
  <c r="Z500" i="13"/>
  <c r="Y500" i="13"/>
  <c r="U489" i="13"/>
  <c r="V489" i="13" s="1"/>
  <c r="AB499" i="13"/>
  <c r="AA499" i="13"/>
  <c r="Z499" i="13"/>
  <c r="Y499" i="13"/>
  <c r="U488" i="13"/>
  <c r="V488" i="13" s="1"/>
  <c r="AB498" i="13"/>
  <c r="AA498" i="13"/>
  <c r="Z498" i="13"/>
  <c r="Y498" i="13"/>
  <c r="U487" i="13"/>
  <c r="V487" i="13" s="1"/>
  <c r="AB497" i="13"/>
  <c r="AA497" i="13"/>
  <c r="Z497" i="13"/>
  <c r="Y497" i="13"/>
  <c r="U486" i="13"/>
  <c r="V486" i="13" s="1"/>
  <c r="AB496" i="13"/>
  <c r="AA496" i="13"/>
  <c r="Z496" i="13"/>
  <c r="Y496" i="13"/>
  <c r="U485" i="13"/>
  <c r="V485" i="13" s="1"/>
  <c r="AB495" i="13"/>
  <c r="AA495" i="13"/>
  <c r="Z495" i="13"/>
  <c r="Y495" i="13"/>
  <c r="U484" i="13"/>
  <c r="V484" i="13" s="1"/>
  <c r="AB494" i="13"/>
  <c r="AA494" i="13"/>
  <c r="Z494" i="13"/>
  <c r="Y494" i="13"/>
  <c r="U483" i="13"/>
  <c r="V483" i="13" s="1"/>
  <c r="AB493" i="13"/>
  <c r="AA493" i="13"/>
  <c r="Z493" i="13"/>
  <c r="Y493" i="13"/>
  <c r="U482" i="13"/>
  <c r="V482" i="13" s="1"/>
  <c r="AB492" i="13"/>
  <c r="AA492" i="13"/>
  <c r="Z492" i="13"/>
  <c r="Y492" i="13"/>
  <c r="U481" i="13"/>
  <c r="V481" i="13" s="1"/>
  <c r="AB491" i="13"/>
  <c r="AA491" i="13"/>
  <c r="Z491" i="13"/>
  <c r="Y491" i="13"/>
  <c r="U480" i="13"/>
  <c r="V480" i="13" s="1"/>
  <c r="AB490" i="13"/>
  <c r="AA490" i="13"/>
  <c r="Z490" i="13"/>
  <c r="Y490" i="13"/>
  <c r="U479" i="13"/>
  <c r="V479" i="13" s="1"/>
  <c r="AB489" i="13"/>
  <c r="AA489" i="13"/>
  <c r="Z489" i="13"/>
  <c r="Y489" i="13"/>
  <c r="U478" i="13"/>
  <c r="V478" i="13" s="1"/>
  <c r="AB488" i="13"/>
  <c r="AA488" i="13"/>
  <c r="Z488" i="13"/>
  <c r="Y488" i="13"/>
  <c r="V477" i="13"/>
  <c r="U477" i="13"/>
  <c r="AB487" i="13"/>
  <c r="AA487" i="13"/>
  <c r="Z487" i="13"/>
  <c r="Y487" i="13"/>
  <c r="U476" i="13"/>
  <c r="V476" i="13" s="1"/>
  <c r="AB486" i="13"/>
  <c r="AA486" i="13"/>
  <c r="Z486" i="13"/>
  <c r="Y486" i="13"/>
  <c r="U475" i="13"/>
  <c r="V475" i="13" s="1"/>
  <c r="AB485" i="13"/>
  <c r="AA485" i="13"/>
  <c r="Z485" i="13"/>
  <c r="Y485" i="13"/>
  <c r="U474" i="13"/>
  <c r="V474" i="13" s="1"/>
  <c r="AB484" i="13"/>
  <c r="AA484" i="13"/>
  <c r="Z484" i="13"/>
  <c r="Y484" i="13"/>
  <c r="U473" i="13"/>
  <c r="V473" i="13" s="1"/>
  <c r="AB483" i="13"/>
  <c r="AA483" i="13"/>
  <c r="Z483" i="13"/>
  <c r="Y483" i="13"/>
  <c r="U472" i="13"/>
  <c r="V472" i="13" s="1"/>
  <c r="AB482" i="13"/>
  <c r="AA482" i="13"/>
  <c r="Z482" i="13"/>
  <c r="Y482" i="13"/>
  <c r="U471" i="13"/>
  <c r="V471" i="13" s="1"/>
  <c r="AB481" i="13"/>
  <c r="AA481" i="13"/>
  <c r="Z481" i="13"/>
  <c r="Y481" i="13"/>
  <c r="U470" i="13"/>
  <c r="V470" i="13" s="1"/>
  <c r="AB480" i="13"/>
  <c r="AA480" i="13"/>
  <c r="Z480" i="13"/>
  <c r="Y480" i="13"/>
  <c r="U469" i="13"/>
  <c r="V469" i="13" s="1"/>
  <c r="AB479" i="13"/>
  <c r="AA479" i="13"/>
  <c r="Z479" i="13"/>
  <c r="Y479" i="13"/>
  <c r="U468" i="13"/>
  <c r="V468" i="13" s="1"/>
  <c r="AB478" i="13"/>
  <c r="AA478" i="13"/>
  <c r="Z478" i="13"/>
  <c r="Y478" i="13"/>
  <c r="U467" i="13"/>
  <c r="V467" i="13" s="1"/>
  <c r="AB477" i="13"/>
  <c r="AA477" i="13"/>
  <c r="Z477" i="13"/>
  <c r="Y477" i="13"/>
  <c r="AB476" i="13"/>
  <c r="AA476" i="13"/>
  <c r="Z476" i="13"/>
  <c r="Y476" i="13"/>
  <c r="U466" i="13"/>
  <c r="V466" i="13" s="1"/>
  <c r="AB475" i="13"/>
  <c r="AA475" i="13"/>
  <c r="Z475" i="13"/>
  <c r="Y475" i="13"/>
  <c r="U465" i="13"/>
  <c r="V465" i="13" s="1"/>
  <c r="AB474" i="13"/>
  <c r="AA474" i="13"/>
  <c r="Z474" i="13"/>
  <c r="Y474" i="13"/>
  <c r="U464" i="13"/>
  <c r="V464" i="13" s="1"/>
  <c r="AB473" i="13"/>
  <c r="AA473" i="13"/>
  <c r="Z473" i="13"/>
  <c r="Y473" i="13"/>
  <c r="V463" i="13"/>
  <c r="U463" i="13"/>
  <c r="AB472" i="13"/>
  <c r="AA472" i="13"/>
  <c r="Z472" i="13"/>
  <c r="Y472" i="13"/>
  <c r="U462" i="13"/>
  <c r="V462" i="13" s="1"/>
  <c r="AB471" i="13"/>
  <c r="AA471" i="13"/>
  <c r="Z471" i="13"/>
  <c r="Y471" i="13"/>
  <c r="U461" i="13"/>
  <c r="V461" i="13" s="1"/>
  <c r="AB470" i="13"/>
  <c r="AA470" i="13"/>
  <c r="Z470" i="13"/>
  <c r="Y470" i="13"/>
  <c r="U460" i="13"/>
  <c r="V460" i="13" s="1"/>
  <c r="AB469" i="13"/>
  <c r="AA469" i="13"/>
  <c r="Z469" i="13"/>
  <c r="Y469" i="13"/>
  <c r="V459" i="13"/>
  <c r="U459" i="13"/>
  <c r="AB468" i="13"/>
  <c r="AA468" i="13"/>
  <c r="Z468" i="13"/>
  <c r="Y468" i="13"/>
  <c r="U458" i="13"/>
  <c r="V458" i="13" s="1"/>
  <c r="AB467" i="13"/>
  <c r="AA467" i="13"/>
  <c r="Z467" i="13"/>
  <c r="Y467" i="13"/>
  <c r="U457" i="13"/>
  <c r="V457" i="13" s="1"/>
  <c r="AB466" i="13"/>
  <c r="AA466" i="13"/>
  <c r="Z466" i="13"/>
  <c r="Y466" i="13"/>
  <c r="U456" i="13"/>
  <c r="V456" i="13" s="1"/>
  <c r="AB465" i="13"/>
  <c r="AA465" i="13"/>
  <c r="Z465" i="13"/>
  <c r="Y465" i="13"/>
  <c r="V455" i="13"/>
  <c r="U455" i="13"/>
  <c r="AB464" i="13"/>
  <c r="AA464" i="13"/>
  <c r="Z464" i="13"/>
  <c r="Y464" i="13"/>
  <c r="U454" i="13"/>
  <c r="V454" i="13" s="1"/>
  <c r="AB463" i="13"/>
  <c r="AA463" i="13"/>
  <c r="Z463" i="13"/>
  <c r="Y463" i="13"/>
  <c r="U453" i="13"/>
  <c r="V453" i="13" s="1"/>
  <c r="AB462" i="13"/>
  <c r="AA462" i="13"/>
  <c r="Z462" i="13"/>
  <c r="Y462" i="13"/>
  <c r="U452" i="13"/>
  <c r="V452" i="13" s="1"/>
  <c r="AB461" i="13"/>
  <c r="AA461" i="13"/>
  <c r="Z461" i="13"/>
  <c r="Y461" i="13"/>
  <c r="V451" i="13"/>
  <c r="U451" i="13"/>
  <c r="AB460" i="13"/>
  <c r="AA460" i="13"/>
  <c r="Z460" i="13"/>
  <c r="Y460" i="13"/>
  <c r="U450" i="13"/>
  <c r="V450" i="13" s="1"/>
  <c r="AB459" i="13"/>
  <c r="AA459" i="13"/>
  <c r="Z459" i="13"/>
  <c r="Y459" i="13"/>
  <c r="U449" i="13"/>
  <c r="V449" i="13" s="1"/>
  <c r="AB458" i="13"/>
  <c r="AA458" i="13"/>
  <c r="Z458" i="13"/>
  <c r="Y458" i="13"/>
  <c r="U448" i="13"/>
  <c r="V448" i="13" s="1"/>
  <c r="AB457" i="13"/>
  <c r="AA457" i="13"/>
  <c r="Z457" i="13"/>
  <c r="Y457" i="13"/>
  <c r="V447" i="13"/>
  <c r="U447" i="13"/>
  <c r="AB456" i="13"/>
  <c r="AA456" i="13"/>
  <c r="Z456" i="13"/>
  <c r="Y456" i="13"/>
  <c r="U446" i="13"/>
  <c r="V446" i="13" s="1"/>
  <c r="AB455" i="13"/>
  <c r="AA455" i="13"/>
  <c r="Z455" i="13"/>
  <c r="Y455" i="13"/>
  <c r="U445" i="13"/>
  <c r="V445" i="13" s="1"/>
  <c r="AB454" i="13"/>
  <c r="AA454" i="13"/>
  <c r="Z454" i="13"/>
  <c r="Y454" i="13"/>
  <c r="U444" i="13"/>
  <c r="V444" i="13" s="1"/>
  <c r="AB453" i="13"/>
  <c r="AA453" i="13"/>
  <c r="Z453" i="13"/>
  <c r="Y453" i="13"/>
  <c r="U443" i="13"/>
  <c r="V443" i="13" s="1"/>
  <c r="AB452" i="13"/>
  <c r="AA452" i="13"/>
  <c r="Z452" i="13"/>
  <c r="Y452" i="13"/>
  <c r="U442" i="13"/>
  <c r="V442" i="13" s="1"/>
  <c r="AB451" i="13"/>
  <c r="AA451" i="13"/>
  <c r="Z451" i="13"/>
  <c r="Y451" i="13"/>
  <c r="U441" i="13"/>
  <c r="V441" i="13" s="1"/>
  <c r="AB450" i="13"/>
  <c r="AA450" i="13"/>
  <c r="Z450" i="13"/>
  <c r="Y450" i="13"/>
  <c r="U440" i="13"/>
  <c r="V440" i="13" s="1"/>
  <c r="AB449" i="13"/>
  <c r="AA449" i="13"/>
  <c r="Z449" i="13"/>
  <c r="Y449" i="13"/>
  <c r="U439" i="13"/>
  <c r="V439" i="13" s="1"/>
  <c r="AB448" i="13"/>
  <c r="AA448" i="13"/>
  <c r="Z448" i="13"/>
  <c r="Y448" i="13"/>
  <c r="U438" i="13"/>
  <c r="V438" i="13" s="1"/>
  <c r="AB447" i="13"/>
  <c r="AA447" i="13"/>
  <c r="Z447" i="13"/>
  <c r="Y447" i="13"/>
  <c r="U437" i="13"/>
  <c r="V437" i="13" s="1"/>
  <c r="AB446" i="13"/>
  <c r="AA446" i="13"/>
  <c r="Z446" i="13"/>
  <c r="Y446" i="13"/>
  <c r="U436" i="13"/>
  <c r="V436" i="13" s="1"/>
  <c r="AB445" i="13"/>
  <c r="AA445" i="13"/>
  <c r="Z445" i="13"/>
  <c r="Y445" i="13"/>
  <c r="U435" i="13"/>
  <c r="V435" i="13" s="1"/>
  <c r="AB444" i="13"/>
  <c r="AA444" i="13"/>
  <c r="Z444" i="13"/>
  <c r="Y444" i="13"/>
  <c r="U434" i="13"/>
  <c r="V434" i="13" s="1"/>
  <c r="AB443" i="13"/>
  <c r="AA443" i="13"/>
  <c r="Z443" i="13"/>
  <c r="Y443" i="13"/>
  <c r="U433" i="13"/>
  <c r="V433" i="13" s="1"/>
  <c r="AB442" i="13"/>
  <c r="AA442" i="13"/>
  <c r="Z442" i="13"/>
  <c r="Y442" i="13"/>
  <c r="U432" i="13"/>
  <c r="V432" i="13" s="1"/>
  <c r="AB441" i="13"/>
  <c r="AA441" i="13"/>
  <c r="Z441" i="13"/>
  <c r="Y441" i="13"/>
  <c r="U431" i="13"/>
  <c r="V431" i="13" s="1"/>
  <c r="AB440" i="13"/>
  <c r="AA440" i="13"/>
  <c r="Z440" i="13"/>
  <c r="Y440" i="13"/>
  <c r="U430" i="13"/>
  <c r="V430" i="13" s="1"/>
  <c r="AB439" i="13"/>
  <c r="AA439" i="13"/>
  <c r="Z439" i="13"/>
  <c r="Y439" i="13"/>
  <c r="U429" i="13"/>
  <c r="V429" i="13" s="1"/>
  <c r="AB438" i="13"/>
  <c r="AA438" i="13"/>
  <c r="Z438" i="13"/>
  <c r="Y438" i="13"/>
  <c r="U428" i="13"/>
  <c r="V428" i="13" s="1"/>
  <c r="AB437" i="13"/>
  <c r="AA437" i="13"/>
  <c r="Z437" i="13"/>
  <c r="Y437" i="13"/>
  <c r="U427" i="13"/>
  <c r="V427" i="13" s="1"/>
  <c r="AB436" i="13"/>
  <c r="AA436" i="13"/>
  <c r="Z436" i="13"/>
  <c r="Y436" i="13"/>
  <c r="U426" i="13"/>
  <c r="V426" i="13" s="1"/>
  <c r="AB435" i="13"/>
  <c r="AA435" i="13"/>
  <c r="Z435" i="13"/>
  <c r="Y435" i="13"/>
  <c r="U425" i="13"/>
  <c r="V425" i="13" s="1"/>
  <c r="AB434" i="13"/>
  <c r="AA434" i="13"/>
  <c r="Z434" i="13"/>
  <c r="Y434" i="13"/>
  <c r="U424" i="13"/>
  <c r="V424" i="13" s="1"/>
  <c r="AB433" i="13"/>
  <c r="AA433" i="13"/>
  <c r="Z433" i="13"/>
  <c r="Y433" i="13"/>
  <c r="U423" i="13"/>
  <c r="V423" i="13" s="1"/>
  <c r="AB432" i="13"/>
  <c r="AA432" i="13"/>
  <c r="Z432" i="13"/>
  <c r="Y432" i="13"/>
  <c r="U422" i="13"/>
  <c r="V422" i="13" s="1"/>
  <c r="AB431" i="13"/>
  <c r="AA431" i="13"/>
  <c r="Z431" i="13"/>
  <c r="Y431" i="13"/>
  <c r="U421" i="13"/>
  <c r="V421" i="13" s="1"/>
  <c r="AB430" i="13"/>
  <c r="AA430" i="13"/>
  <c r="Z430" i="13"/>
  <c r="Y430" i="13"/>
  <c r="U420" i="13"/>
  <c r="V420" i="13" s="1"/>
  <c r="AB429" i="13"/>
  <c r="AA429" i="13"/>
  <c r="Z429" i="13"/>
  <c r="Y429" i="13"/>
  <c r="V419" i="13"/>
  <c r="U419" i="13"/>
  <c r="AB428" i="13"/>
  <c r="AA428" i="13"/>
  <c r="Z428" i="13"/>
  <c r="Y428" i="13"/>
  <c r="U418" i="13"/>
  <c r="V418" i="13" s="1"/>
  <c r="AB427" i="13"/>
  <c r="AA427" i="13"/>
  <c r="Z427" i="13"/>
  <c r="Y427" i="13"/>
  <c r="U417" i="13"/>
  <c r="V417" i="13" s="1"/>
  <c r="AB426" i="13"/>
  <c r="AA426" i="13"/>
  <c r="Z426" i="13"/>
  <c r="Y426" i="13"/>
  <c r="AB425" i="13"/>
  <c r="AA425" i="13"/>
  <c r="Z425" i="13"/>
  <c r="Y425" i="13"/>
  <c r="U416" i="13"/>
  <c r="V416" i="13" s="1"/>
  <c r="AB424" i="13"/>
  <c r="AA424" i="13"/>
  <c r="Z424" i="13"/>
  <c r="Y424" i="13"/>
  <c r="U415" i="13"/>
  <c r="V415" i="13" s="1"/>
  <c r="AB423" i="13"/>
  <c r="AA423" i="13"/>
  <c r="Z423" i="13"/>
  <c r="Y423" i="13"/>
  <c r="U414" i="13"/>
  <c r="V414" i="13" s="1"/>
  <c r="AB422" i="13"/>
  <c r="AA422" i="13"/>
  <c r="Z422" i="13"/>
  <c r="Y422" i="13"/>
  <c r="V413" i="13"/>
  <c r="U413" i="13"/>
  <c r="AB421" i="13"/>
  <c r="AA421" i="13"/>
  <c r="Z421" i="13"/>
  <c r="Y421" i="13"/>
  <c r="U412" i="13"/>
  <c r="V412" i="13" s="1"/>
  <c r="AB420" i="13"/>
  <c r="AA420" i="13"/>
  <c r="Z420" i="13"/>
  <c r="Y420" i="13"/>
  <c r="U411" i="13"/>
  <c r="V411" i="13" s="1"/>
  <c r="AB419" i="13"/>
  <c r="AA419" i="13"/>
  <c r="Z419" i="13"/>
  <c r="Y419" i="13"/>
  <c r="U410" i="13"/>
  <c r="V410" i="13" s="1"/>
  <c r="AB418" i="13"/>
  <c r="AA418" i="13"/>
  <c r="Z418" i="13"/>
  <c r="Y418" i="13"/>
  <c r="V409" i="13"/>
  <c r="U409" i="13"/>
  <c r="AB417" i="13"/>
  <c r="AA417" i="13"/>
  <c r="Z417" i="13"/>
  <c r="Y417" i="13"/>
  <c r="U408" i="13"/>
  <c r="V408" i="13" s="1"/>
  <c r="AB416" i="13"/>
  <c r="AA416" i="13"/>
  <c r="Z416" i="13"/>
  <c r="Y416" i="13"/>
  <c r="U407" i="13"/>
  <c r="V407" i="13" s="1"/>
  <c r="AB415" i="13"/>
  <c r="AA415" i="13"/>
  <c r="Z415" i="13"/>
  <c r="Y415" i="13"/>
  <c r="U406" i="13"/>
  <c r="V406" i="13" s="1"/>
  <c r="AB414" i="13"/>
  <c r="AA414" i="13"/>
  <c r="Z414" i="13"/>
  <c r="Y414" i="13"/>
  <c r="V405" i="13"/>
  <c r="U405" i="13"/>
  <c r="AB413" i="13"/>
  <c r="AA413" i="13"/>
  <c r="Z413" i="13"/>
  <c r="Y413" i="13"/>
  <c r="U404" i="13"/>
  <c r="V404" i="13" s="1"/>
  <c r="AB412" i="13"/>
  <c r="AA412" i="13"/>
  <c r="Z412" i="13"/>
  <c r="Y412" i="13"/>
  <c r="U403" i="13"/>
  <c r="V403" i="13" s="1"/>
  <c r="AB411" i="13"/>
  <c r="AA411" i="13"/>
  <c r="Z411" i="13"/>
  <c r="Y411" i="13"/>
  <c r="U402" i="13"/>
  <c r="V402" i="13" s="1"/>
  <c r="AB410" i="13"/>
  <c r="AA410" i="13"/>
  <c r="Z410" i="13"/>
  <c r="Y410" i="13"/>
  <c r="V401" i="13"/>
  <c r="U401" i="13"/>
  <c r="AB409" i="13"/>
  <c r="AA409" i="13"/>
  <c r="Z409" i="13"/>
  <c r="Y409" i="13"/>
  <c r="U400" i="13"/>
  <c r="V400" i="13" s="1"/>
  <c r="AB408" i="13"/>
  <c r="AA408" i="13"/>
  <c r="Z408" i="13"/>
  <c r="Y408" i="13"/>
  <c r="U399" i="13"/>
  <c r="V399" i="13" s="1"/>
  <c r="AB407" i="13"/>
  <c r="AA407" i="13"/>
  <c r="Z407" i="13"/>
  <c r="Y407" i="13"/>
  <c r="U398" i="13"/>
  <c r="V398" i="13" s="1"/>
  <c r="AB406" i="13"/>
  <c r="AA406" i="13"/>
  <c r="Z406" i="13"/>
  <c r="Y406" i="13"/>
  <c r="V397" i="13"/>
  <c r="U397" i="13"/>
  <c r="AB405" i="13"/>
  <c r="AA405" i="13"/>
  <c r="Z405" i="13"/>
  <c r="Y405" i="13"/>
  <c r="U396" i="13"/>
  <c r="V396" i="13" s="1"/>
  <c r="AB404" i="13"/>
  <c r="AA404" i="13"/>
  <c r="Z404" i="13"/>
  <c r="Y404" i="13"/>
  <c r="U395" i="13"/>
  <c r="V395" i="13" s="1"/>
  <c r="AB403" i="13"/>
  <c r="AA403" i="13"/>
  <c r="Z403" i="13"/>
  <c r="Y403" i="13"/>
  <c r="U394" i="13"/>
  <c r="V394" i="13" s="1"/>
  <c r="AB402" i="13"/>
  <c r="AA402" i="13"/>
  <c r="Z402" i="13"/>
  <c r="Y402" i="13"/>
  <c r="V393" i="13"/>
  <c r="U393" i="13"/>
  <c r="AB401" i="13"/>
  <c r="AA401" i="13"/>
  <c r="Z401" i="13"/>
  <c r="Y401" i="13"/>
  <c r="U392" i="13"/>
  <c r="V392" i="13" s="1"/>
  <c r="AB400" i="13"/>
  <c r="AA400" i="13"/>
  <c r="Z400" i="13"/>
  <c r="Y400" i="13"/>
  <c r="U391" i="13"/>
  <c r="V391" i="13" s="1"/>
  <c r="AB399" i="13"/>
  <c r="AA399" i="13"/>
  <c r="Z399" i="13"/>
  <c r="Y399" i="13"/>
  <c r="U390" i="13"/>
  <c r="V390" i="13" s="1"/>
  <c r="AB398" i="13"/>
  <c r="AA398" i="13"/>
  <c r="Z398" i="13"/>
  <c r="Y398" i="13"/>
  <c r="V389" i="13"/>
  <c r="U389" i="13"/>
  <c r="AB397" i="13"/>
  <c r="AA397" i="13"/>
  <c r="Z397" i="13"/>
  <c r="Y397" i="13"/>
  <c r="U388" i="13"/>
  <c r="V388" i="13" s="1"/>
  <c r="AB396" i="13"/>
  <c r="AA396" i="13"/>
  <c r="Z396" i="13"/>
  <c r="Y396" i="13"/>
  <c r="U387" i="13"/>
  <c r="V387" i="13" s="1"/>
  <c r="AB395" i="13"/>
  <c r="AA395" i="13"/>
  <c r="Z395" i="13"/>
  <c r="Y395" i="13"/>
  <c r="U386" i="13"/>
  <c r="V386" i="13" s="1"/>
  <c r="AB394" i="13"/>
  <c r="AA394" i="13"/>
  <c r="Z394" i="13"/>
  <c r="Y394" i="13"/>
  <c r="V385" i="13"/>
  <c r="U385" i="13"/>
  <c r="AB393" i="13"/>
  <c r="AA393" i="13"/>
  <c r="Z393" i="13"/>
  <c r="Y393" i="13"/>
  <c r="U384" i="13"/>
  <c r="V384" i="13" s="1"/>
  <c r="AB392" i="13"/>
  <c r="AA392" i="13"/>
  <c r="Z392" i="13"/>
  <c r="Y392" i="13"/>
  <c r="U383" i="13"/>
  <c r="V383" i="13" s="1"/>
  <c r="AB391" i="13"/>
  <c r="AA391" i="13"/>
  <c r="Z391" i="13"/>
  <c r="Y391" i="13"/>
  <c r="U382" i="13"/>
  <c r="V382" i="13" s="1"/>
  <c r="AB390" i="13"/>
  <c r="AA390" i="13"/>
  <c r="Z390" i="13"/>
  <c r="Y390" i="13"/>
  <c r="V381" i="13"/>
  <c r="U381" i="13"/>
  <c r="AB389" i="13"/>
  <c r="AA389" i="13"/>
  <c r="Z389" i="13"/>
  <c r="Y389" i="13"/>
  <c r="U380" i="13"/>
  <c r="V380" i="13" s="1"/>
  <c r="AB388" i="13"/>
  <c r="AA388" i="13"/>
  <c r="Z388" i="13"/>
  <c r="Y388" i="13"/>
  <c r="U379" i="13"/>
  <c r="V379" i="13" s="1"/>
  <c r="AB387" i="13"/>
  <c r="AA387" i="13"/>
  <c r="Z387" i="13"/>
  <c r="Y387" i="13"/>
  <c r="U378" i="13"/>
  <c r="V378" i="13" s="1"/>
  <c r="AB386" i="13"/>
  <c r="AA386" i="13"/>
  <c r="Z386" i="13"/>
  <c r="Y386" i="13"/>
  <c r="V377" i="13"/>
  <c r="U377" i="13"/>
  <c r="AB385" i="13"/>
  <c r="AA385" i="13"/>
  <c r="Z385" i="13"/>
  <c r="Y385" i="13"/>
  <c r="U376" i="13"/>
  <c r="V376" i="13" s="1"/>
  <c r="AB384" i="13"/>
  <c r="AA384" i="13"/>
  <c r="Z384" i="13"/>
  <c r="Y384" i="13"/>
  <c r="U375" i="13"/>
  <c r="V375" i="13" s="1"/>
  <c r="AB383" i="13"/>
  <c r="AA383" i="13"/>
  <c r="Z383" i="13"/>
  <c r="Y383" i="13"/>
  <c r="U374" i="13"/>
  <c r="V374" i="13" s="1"/>
  <c r="AB382" i="13"/>
  <c r="AA382" i="13"/>
  <c r="Z382" i="13"/>
  <c r="Y382" i="13"/>
  <c r="V373" i="13"/>
  <c r="U373" i="13"/>
  <c r="AB381" i="13"/>
  <c r="AA381" i="13"/>
  <c r="Z381" i="13"/>
  <c r="Y381" i="13"/>
  <c r="U372" i="13"/>
  <c r="V372" i="13" s="1"/>
  <c r="AB380" i="13"/>
  <c r="AA380" i="13"/>
  <c r="Z380" i="13"/>
  <c r="Y380" i="13"/>
  <c r="U371" i="13"/>
  <c r="V371" i="13" s="1"/>
  <c r="AB379" i="13"/>
  <c r="AA379" i="13"/>
  <c r="Z379" i="13"/>
  <c r="Y379" i="13"/>
  <c r="U370" i="13"/>
  <c r="V370" i="13" s="1"/>
  <c r="AB378" i="13"/>
  <c r="AA378" i="13"/>
  <c r="Z378" i="13"/>
  <c r="Y378" i="13"/>
  <c r="V369" i="13"/>
  <c r="U369" i="13"/>
  <c r="AB377" i="13"/>
  <c r="AA377" i="13"/>
  <c r="Z377" i="13"/>
  <c r="Y377" i="13"/>
  <c r="U368" i="13"/>
  <c r="V368" i="13" s="1"/>
  <c r="AB376" i="13"/>
  <c r="AA376" i="13"/>
  <c r="Z376" i="13"/>
  <c r="Y376" i="13"/>
  <c r="U367" i="13"/>
  <c r="V367" i="13" s="1"/>
  <c r="AB375" i="13"/>
  <c r="AA375" i="13"/>
  <c r="Z375" i="13"/>
  <c r="Y375" i="13"/>
  <c r="U366" i="13"/>
  <c r="V366" i="13" s="1"/>
  <c r="AB374" i="13"/>
  <c r="AA374" i="13"/>
  <c r="Z374" i="13"/>
  <c r="Y374" i="13"/>
  <c r="V365" i="13"/>
  <c r="U365" i="13"/>
  <c r="AB373" i="13"/>
  <c r="AA373" i="13"/>
  <c r="Z373" i="13"/>
  <c r="Y373" i="13"/>
  <c r="U364" i="13"/>
  <c r="V364" i="13" s="1"/>
  <c r="AB372" i="13"/>
  <c r="AA372" i="13"/>
  <c r="Z372" i="13"/>
  <c r="Y372" i="13"/>
  <c r="U363" i="13"/>
  <c r="V363" i="13" s="1"/>
  <c r="AB371" i="13"/>
  <c r="AA371" i="13"/>
  <c r="Z371" i="13"/>
  <c r="Y371" i="13"/>
  <c r="U362" i="13"/>
  <c r="V362" i="13" s="1"/>
  <c r="AB370" i="13"/>
  <c r="AA370" i="13"/>
  <c r="Z370" i="13"/>
  <c r="Y370" i="13"/>
  <c r="V361" i="13"/>
  <c r="U361" i="13"/>
  <c r="AB369" i="13"/>
  <c r="AA369" i="13"/>
  <c r="Z369" i="13"/>
  <c r="Y369" i="13"/>
  <c r="U360" i="13"/>
  <c r="V360" i="13" s="1"/>
  <c r="AB368" i="13"/>
  <c r="AA368" i="13"/>
  <c r="Z368" i="13"/>
  <c r="Y368" i="13"/>
  <c r="U359" i="13"/>
  <c r="V359" i="13" s="1"/>
  <c r="AB367" i="13"/>
  <c r="AA367" i="13"/>
  <c r="Z367" i="13"/>
  <c r="Y367" i="13"/>
  <c r="U358" i="13"/>
  <c r="V358" i="13" s="1"/>
  <c r="AB366" i="13"/>
  <c r="AA366" i="13"/>
  <c r="Z366" i="13"/>
  <c r="Y366" i="13"/>
  <c r="V357" i="13"/>
  <c r="U357" i="13"/>
  <c r="AB365" i="13"/>
  <c r="AA365" i="13"/>
  <c r="Z365" i="13"/>
  <c r="Y365" i="13"/>
  <c r="U356" i="13"/>
  <c r="V356" i="13" s="1"/>
  <c r="AB364" i="13"/>
  <c r="AA364" i="13"/>
  <c r="Z364" i="13"/>
  <c r="Y364" i="13"/>
  <c r="U355" i="13"/>
  <c r="V355" i="13" s="1"/>
  <c r="AB363" i="13"/>
  <c r="AA363" i="13"/>
  <c r="Z363" i="13"/>
  <c r="Y363" i="13"/>
  <c r="U354" i="13"/>
  <c r="V354" i="13" s="1"/>
  <c r="AB362" i="13"/>
  <c r="AA362" i="13"/>
  <c r="Z362" i="13"/>
  <c r="Y362" i="13"/>
  <c r="V353" i="13"/>
  <c r="U353" i="13"/>
  <c r="AB361" i="13"/>
  <c r="AA361" i="13"/>
  <c r="Z361" i="13"/>
  <c r="Y361" i="13"/>
  <c r="U352" i="13"/>
  <c r="V352" i="13" s="1"/>
  <c r="AB360" i="13"/>
  <c r="AA360" i="13"/>
  <c r="Z360" i="13"/>
  <c r="Y360" i="13"/>
  <c r="U351" i="13"/>
  <c r="V351" i="13" s="1"/>
  <c r="AB359" i="13"/>
  <c r="AA359" i="13"/>
  <c r="Z359" i="13"/>
  <c r="Y359" i="13"/>
  <c r="U350" i="13"/>
  <c r="V350" i="13" s="1"/>
  <c r="AB358" i="13"/>
  <c r="AA358" i="13"/>
  <c r="Z358" i="13"/>
  <c r="Y358" i="13"/>
  <c r="V349" i="13"/>
  <c r="U349" i="13"/>
  <c r="AB357" i="13"/>
  <c r="AA357" i="13"/>
  <c r="Z357" i="13"/>
  <c r="Y357" i="13"/>
  <c r="U348" i="13"/>
  <c r="V348" i="13" s="1"/>
  <c r="AB356" i="13"/>
  <c r="AA356" i="13"/>
  <c r="Z356" i="13"/>
  <c r="Y356" i="13"/>
  <c r="U347" i="13"/>
  <c r="V347" i="13" s="1"/>
  <c r="AB355" i="13"/>
  <c r="AA355" i="13"/>
  <c r="Z355" i="13"/>
  <c r="Y355" i="13"/>
  <c r="U346" i="13"/>
  <c r="V346" i="13" s="1"/>
  <c r="AB354" i="13"/>
  <c r="AA354" i="13"/>
  <c r="Z354" i="13"/>
  <c r="Y354" i="13"/>
  <c r="V345" i="13"/>
  <c r="U345" i="13"/>
  <c r="AB353" i="13"/>
  <c r="AA353" i="13"/>
  <c r="Z353" i="13"/>
  <c r="Y353" i="13"/>
  <c r="U344" i="13"/>
  <c r="V344" i="13" s="1"/>
  <c r="AB352" i="13"/>
  <c r="AA352" i="13"/>
  <c r="Z352" i="13"/>
  <c r="Y352" i="13"/>
  <c r="U343" i="13"/>
  <c r="V343" i="13" s="1"/>
  <c r="AB351" i="13"/>
  <c r="AA351" i="13"/>
  <c r="Z351" i="13"/>
  <c r="Y351" i="13"/>
  <c r="U342" i="13"/>
  <c r="V342" i="13" s="1"/>
  <c r="AB350" i="13"/>
  <c r="AA350" i="13"/>
  <c r="Z350" i="13"/>
  <c r="Y350" i="13"/>
  <c r="V341" i="13"/>
  <c r="U341" i="13"/>
  <c r="AB349" i="13"/>
  <c r="AA349" i="13"/>
  <c r="Z349" i="13"/>
  <c r="Y349" i="13"/>
  <c r="U340" i="13"/>
  <c r="V340" i="13" s="1"/>
  <c r="AB348" i="13"/>
  <c r="AA348" i="13"/>
  <c r="Z348" i="13"/>
  <c r="Y348" i="13"/>
  <c r="U339" i="13"/>
  <c r="V339" i="13" s="1"/>
  <c r="AB347" i="13"/>
  <c r="AA347" i="13"/>
  <c r="Z347" i="13"/>
  <c r="Y347" i="13"/>
  <c r="V338" i="13"/>
  <c r="U338" i="13"/>
  <c r="AB346" i="13"/>
  <c r="AA346" i="13"/>
  <c r="Z346" i="13"/>
  <c r="Y346" i="13"/>
  <c r="V337" i="13"/>
  <c r="U337" i="13"/>
  <c r="AB345" i="13"/>
  <c r="AA345" i="13"/>
  <c r="Z345" i="13"/>
  <c r="Y345" i="13"/>
  <c r="U336" i="13"/>
  <c r="V336" i="13" s="1"/>
  <c r="AB344" i="13"/>
  <c r="AA344" i="13"/>
  <c r="Z344" i="13"/>
  <c r="Y344" i="13"/>
  <c r="U335" i="13"/>
  <c r="V335" i="13" s="1"/>
  <c r="AB343" i="13"/>
  <c r="AA343" i="13"/>
  <c r="Z343" i="13"/>
  <c r="Y343" i="13"/>
  <c r="V334" i="13"/>
  <c r="U334" i="13"/>
  <c r="AB342" i="13"/>
  <c r="AA342" i="13"/>
  <c r="Z342" i="13"/>
  <c r="Y342" i="13"/>
  <c r="V333" i="13"/>
  <c r="U333" i="13"/>
  <c r="AB341" i="13"/>
  <c r="AA341" i="13"/>
  <c r="Z341" i="13"/>
  <c r="Y341" i="13"/>
  <c r="U332" i="13"/>
  <c r="V332" i="13" s="1"/>
  <c r="AB340" i="13"/>
  <c r="AA340" i="13"/>
  <c r="Z340" i="13"/>
  <c r="Y340" i="13"/>
  <c r="U331" i="13"/>
  <c r="V331" i="13" s="1"/>
  <c r="AB339" i="13"/>
  <c r="AA339" i="13"/>
  <c r="Z339" i="13"/>
  <c r="Y339" i="13"/>
  <c r="V330" i="13"/>
  <c r="U330" i="13"/>
  <c r="AB338" i="13"/>
  <c r="AA338" i="13"/>
  <c r="Z338" i="13"/>
  <c r="Y338" i="13"/>
  <c r="V329" i="13"/>
  <c r="U329" i="13"/>
  <c r="AB337" i="13"/>
  <c r="AA337" i="13"/>
  <c r="Z337" i="13"/>
  <c r="Y337" i="13"/>
  <c r="U328" i="13"/>
  <c r="V328" i="13" s="1"/>
  <c r="AB336" i="13"/>
  <c r="AA336" i="13"/>
  <c r="Z336" i="13"/>
  <c r="Y336" i="13"/>
  <c r="U327" i="13"/>
  <c r="V327" i="13" s="1"/>
  <c r="AB335" i="13"/>
  <c r="AA335" i="13"/>
  <c r="Z335" i="13"/>
  <c r="Y335" i="13"/>
  <c r="V326" i="13"/>
  <c r="U326" i="13"/>
  <c r="AB334" i="13"/>
  <c r="AA334" i="13"/>
  <c r="Z334" i="13"/>
  <c r="Y334" i="13"/>
  <c r="V325" i="13"/>
  <c r="U325" i="13"/>
  <c r="AB333" i="13"/>
  <c r="AA333" i="13"/>
  <c r="Z333" i="13"/>
  <c r="Y333" i="13"/>
  <c r="U324" i="13"/>
  <c r="V324" i="13" s="1"/>
  <c r="AB332" i="13"/>
  <c r="AA332" i="13"/>
  <c r="Z332" i="13"/>
  <c r="Y332" i="13"/>
  <c r="U323" i="13"/>
  <c r="V323" i="13" s="1"/>
  <c r="AB331" i="13"/>
  <c r="AA331" i="13"/>
  <c r="Z331" i="13"/>
  <c r="Y331" i="13"/>
  <c r="V322" i="13"/>
  <c r="U322" i="13"/>
  <c r="AB330" i="13"/>
  <c r="AA330" i="13"/>
  <c r="Z330" i="13"/>
  <c r="Y330" i="13"/>
  <c r="V321" i="13"/>
  <c r="U321" i="13"/>
  <c r="AB329" i="13"/>
  <c r="AA329" i="13"/>
  <c r="Z329" i="13"/>
  <c r="Y329" i="13"/>
  <c r="AB328" i="13"/>
  <c r="AA328" i="13"/>
  <c r="Z328" i="13"/>
  <c r="Y328" i="13"/>
  <c r="V320" i="13"/>
  <c r="U320" i="13"/>
  <c r="AB327" i="13"/>
  <c r="AA327" i="13"/>
  <c r="Z327" i="13"/>
  <c r="Y327" i="13"/>
  <c r="V319" i="13"/>
  <c r="U319" i="13"/>
  <c r="AB326" i="13"/>
  <c r="AA326" i="13"/>
  <c r="Z326" i="13"/>
  <c r="Y326" i="13"/>
  <c r="U318" i="13"/>
  <c r="V318" i="13" s="1"/>
  <c r="AB325" i="13"/>
  <c r="AA325" i="13"/>
  <c r="Z325" i="13"/>
  <c r="Y325" i="13"/>
  <c r="U317" i="13"/>
  <c r="V317" i="13" s="1"/>
  <c r="AB324" i="13"/>
  <c r="AA324" i="13"/>
  <c r="Z324" i="13"/>
  <c r="Y324" i="13"/>
  <c r="V316" i="13"/>
  <c r="U316" i="13"/>
  <c r="AB323" i="13"/>
  <c r="AA323" i="13"/>
  <c r="Z323" i="13"/>
  <c r="Y323" i="13"/>
  <c r="V315" i="13"/>
  <c r="U315" i="13"/>
  <c r="AB322" i="13"/>
  <c r="AA322" i="13"/>
  <c r="Z322" i="13"/>
  <c r="Y322" i="13"/>
  <c r="U314" i="13"/>
  <c r="V314" i="13" s="1"/>
  <c r="AB321" i="13"/>
  <c r="AA321" i="13"/>
  <c r="Z321" i="13"/>
  <c r="Y321" i="13"/>
  <c r="U313" i="13"/>
  <c r="V313" i="13" s="1"/>
  <c r="AB320" i="13"/>
  <c r="AA320" i="13"/>
  <c r="Z320" i="13"/>
  <c r="Y320" i="13"/>
  <c r="V312" i="13"/>
  <c r="U312" i="13"/>
  <c r="AB319" i="13"/>
  <c r="AA319" i="13"/>
  <c r="Z319" i="13"/>
  <c r="Y319" i="13"/>
  <c r="V311" i="13"/>
  <c r="U311" i="13"/>
  <c r="AB318" i="13"/>
  <c r="AA318" i="13"/>
  <c r="Z318" i="13"/>
  <c r="Y318" i="13"/>
  <c r="U310" i="13"/>
  <c r="V310" i="13" s="1"/>
  <c r="AB317" i="13"/>
  <c r="AA317" i="13"/>
  <c r="Z317" i="13"/>
  <c r="Y317" i="13"/>
  <c r="U309" i="13"/>
  <c r="V309" i="13" s="1"/>
  <c r="AB316" i="13"/>
  <c r="AA316" i="13"/>
  <c r="Z316" i="13"/>
  <c r="Y316" i="13"/>
  <c r="V308" i="13"/>
  <c r="U308" i="13"/>
  <c r="AB315" i="13"/>
  <c r="AA315" i="13"/>
  <c r="Z315" i="13"/>
  <c r="Y315" i="13"/>
  <c r="V307" i="13"/>
  <c r="U307" i="13"/>
  <c r="AB314" i="13"/>
  <c r="AA314" i="13"/>
  <c r="Z314" i="13"/>
  <c r="Y314" i="13"/>
  <c r="U306" i="13"/>
  <c r="V306" i="13" s="1"/>
  <c r="AB313" i="13"/>
  <c r="AA313" i="13"/>
  <c r="Z313" i="13"/>
  <c r="Y313" i="13"/>
  <c r="U305" i="13"/>
  <c r="V305" i="13" s="1"/>
  <c r="AB312" i="13"/>
  <c r="AA312" i="13"/>
  <c r="Z312" i="13"/>
  <c r="Y312" i="13"/>
  <c r="V304" i="13"/>
  <c r="U304" i="13"/>
  <c r="AB311" i="13"/>
  <c r="AA311" i="13"/>
  <c r="Z311" i="13"/>
  <c r="Y311" i="13"/>
  <c r="V303" i="13"/>
  <c r="U303" i="13"/>
  <c r="AB310" i="13"/>
  <c r="AA310" i="13"/>
  <c r="Z310" i="13"/>
  <c r="Y310" i="13"/>
  <c r="U302" i="13"/>
  <c r="V302" i="13" s="1"/>
  <c r="AB309" i="13"/>
  <c r="AA309" i="13"/>
  <c r="Z309" i="13"/>
  <c r="Y309" i="13"/>
  <c r="U301" i="13"/>
  <c r="V301" i="13" s="1"/>
  <c r="AB308" i="13"/>
  <c r="AA308" i="13"/>
  <c r="Z308" i="13"/>
  <c r="Y308" i="13"/>
  <c r="V300" i="13"/>
  <c r="U300" i="13"/>
  <c r="AB307" i="13"/>
  <c r="AA307" i="13"/>
  <c r="Z307" i="13"/>
  <c r="Y307" i="13"/>
  <c r="V299" i="13"/>
  <c r="U299" i="13"/>
  <c r="AB306" i="13"/>
  <c r="AA306" i="13"/>
  <c r="Z306" i="13"/>
  <c r="Y306" i="13"/>
  <c r="U298" i="13"/>
  <c r="V298" i="13" s="1"/>
  <c r="AB305" i="13"/>
  <c r="AA305" i="13"/>
  <c r="Z305" i="13"/>
  <c r="Y305" i="13"/>
  <c r="U297" i="13"/>
  <c r="V297" i="13" s="1"/>
  <c r="AB304" i="13"/>
  <c r="AA304" i="13"/>
  <c r="Z304" i="13"/>
  <c r="Y304" i="13"/>
  <c r="V296" i="13"/>
  <c r="U296" i="13"/>
  <c r="AB303" i="13"/>
  <c r="AA303" i="13"/>
  <c r="Z303" i="13"/>
  <c r="Y303" i="13"/>
  <c r="V295" i="13"/>
  <c r="U295" i="13"/>
  <c r="AB302" i="13"/>
  <c r="AA302" i="13"/>
  <c r="Z302" i="13"/>
  <c r="Y302" i="13"/>
  <c r="U294" i="13"/>
  <c r="V294" i="13" s="1"/>
  <c r="AB301" i="13"/>
  <c r="AA301" i="13"/>
  <c r="Z301" i="13"/>
  <c r="Y301" i="13"/>
  <c r="U293" i="13"/>
  <c r="V293" i="13" s="1"/>
  <c r="AB300" i="13"/>
  <c r="AA300" i="13"/>
  <c r="Z300" i="13"/>
  <c r="Y300" i="13"/>
  <c r="V292" i="13"/>
  <c r="U292" i="13"/>
  <c r="AB299" i="13"/>
  <c r="AA299" i="13"/>
  <c r="Z299" i="13"/>
  <c r="Y299" i="13"/>
  <c r="V291" i="13"/>
  <c r="U291" i="13"/>
  <c r="AB298" i="13"/>
  <c r="AA298" i="13"/>
  <c r="Z298" i="13"/>
  <c r="Y298" i="13"/>
  <c r="U290" i="13"/>
  <c r="V290" i="13" s="1"/>
  <c r="AB297" i="13"/>
  <c r="AA297" i="13"/>
  <c r="Z297" i="13"/>
  <c r="Y297" i="13"/>
  <c r="U289" i="13"/>
  <c r="V289" i="13" s="1"/>
  <c r="AB296" i="13"/>
  <c r="AA296" i="13"/>
  <c r="Z296" i="13"/>
  <c r="Y296" i="13"/>
  <c r="V288" i="13"/>
  <c r="U288" i="13"/>
  <c r="AB295" i="13"/>
  <c r="AA295" i="13"/>
  <c r="Z295" i="13"/>
  <c r="Y295" i="13"/>
  <c r="V287" i="13"/>
  <c r="U287" i="13"/>
  <c r="AB294" i="13"/>
  <c r="AA294" i="13"/>
  <c r="Z294" i="13"/>
  <c r="Y294" i="13"/>
  <c r="U286" i="13"/>
  <c r="V286" i="13" s="1"/>
  <c r="AB293" i="13"/>
  <c r="AA293" i="13"/>
  <c r="Z293" i="13"/>
  <c r="Y293" i="13"/>
  <c r="U285" i="13"/>
  <c r="V285" i="13" s="1"/>
  <c r="AB292" i="13"/>
  <c r="AA292" i="13"/>
  <c r="Z292" i="13"/>
  <c r="Y292" i="13"/>
  <c r="V284" i="13"/>
  <c r="U284" i="13"/>
  <c r="AB291" i="13"/>
  <c r="AA291" i="13"/>
  <c r="Z291" i="13"/>
  <c r="Y291" i="13"/>
  <c r="V283" i="13"/>
  <c r="U283" i="13"/>
  <c r="AB290" i="13"/>
  <c r="AA290" i="13"/>
  <c r="Z290" i="13"/>
  <c r="Y290" i="13"/>
  <c r="U282" i="13"/>
  <c r="V282" i="13" s="1"/>
  <c r="AB289" i="13"/>
  <c r="AA289" i="13"/>
  <c r="Z289" i="13"/>
  <c r="Y289" i="13"/>
  <c r="U281" i="13"/>
  <c r="V281" i="13" s="1"/>
  <c r="AB288" i="13"/>
  <c r="AA288" i="13"/>
  <c r="Z288" i="13"/>
  <c r="Y288" i="13"/>
  <c r="V280" i="13"/>
  <c r="U280" i="13"/>
  <c r="AB287" i="13"/>
  <c r="AA287" i="13"/>
  <c r="Z287" i="13"/>
  <c r="Y287" i="13"/>
  <c r="V279" i="13"/>
  <c r="U279" i="13"/>
  <c r="AB286" i="13"/>
  <c r="AA286" i="13"/>
  <c r="Z286" i="13"/>
  <c r="Y286" i="13"/>
  <c r="U278" i="13"/>
  <c r="V278" i="13" s="1"/>
  <c r="AB285" i="13"/>
  <c r="AA285" i="13"/>
  <c r="Z285" i="13"/>
  <c r="Y285" i="13"/>
  <c r="U277" i="13"/>
  <c r="V277" i="13" s="1"/>
  <c r="AB284" i="13"/>
  <c r="AA284" i="13"/>
  <c r="Z284" i="13"/>
  <c r="Y284" i="13"/>
  <c r="V276" i="13"/>
  <c r="U276" i="13"/>
  <c r="AB283" i="13"/>
  <c r="AA283" i="13"/>
  <c r="Z283" i="13"/>
  <c r="Y283" i="13"/>
  <c r="V275" i="13"/>
  <c r="U275" i="13"/>
  <c r="AB282" i="13"/>
  <c r="AA282" i="13"/>
  <c r="Z282" i="13"/>
  <c r="Y282" i="13"/>
  <c r="U274" i="13"/>
  <c r="V274" i="13" s="1"/>
  <c r="AB281" i="13"/>
  <c r="AA281" i="13"/>
  <c r="Z281" i="13"/>
  <c r="Y281" i="13"/>
  <c r="U273" i="13"/>
  <c r="V273" i="13" s="1"/>
  <c r="AB280" i="13"/>
  <c r="AA280" i="13"/>
  <c r="Z280" i="13"/>
  <c r="Y280" i="13"/>
  <c r="V272" i="13"/>
  <c r="U272" i="13"/>
  <c r="AB279" i="13"/>
  <c r="AA279" i="13"/>
  <c r="Z279" i="13"/>
  <c r="Y279" i="13"/>
  <c r="V271" i="13"/>
  <c r="U271" i="13"/>
  <c r="AB278" i="13"/>
  <c r="AA278" i="13"/>
  <c r="Z278" i="13"/>
  <c r="Y278" i="13"/>
  <c r="U270" i="13"/>
  <c r="V270" i="13" s="1"/>
  <c r="AB277" i="13"/>
  <c r="AA277" i="13"/>
  <c r="Z277" i="13"/>
  <c r="Y277" i="13"/>
  <c r="U269" i="13"/>
  <c r="V269" i="13" s="1"/>
  <c r="AB276" i="13"/>
  <c r="AA276" i="13"/>
  <c r="Z276" i="13"/>
  <c r="Y276" i="13"/>
  <c r="V268" i="13"/>
  <c r="U268" i="13"/>
  <c r="AB275" i="13"/>
  <c r="AA275" i="13"/>
  <c r="Z275" i="13"/>
  <c r="Y275" i="13"/>
  <c r="V267" i="13"/>
  <c r="U267" i="13"/>
  <c r="AB274" i="13"/>
  <c r="AA274" i="13"/>
  <c r="Z274" i="13"/>
  <c r="Y274" i="13"/>
  <c r="U266" i="13"/>
  <c r="V266" i="13" s="1"/>
  <c r="AB273" i="13"/>
  <c r="AA273" i="13"/>
  <c r="Z273" i="13"/>
  <c r="Y273" i="13"/>
  <c r="U265" i="13"/>
  <c r="V265" i="13" s="1"/>
  <c r="AB272" i="13"/>
  <c r="AA272" i="13"/>
  <c r="Z272" i="13"/>
  <c r="Y272" i="13"/>
  <c r="V264" i="13"/>
  <c r="U264" i="13"/>
  <c r="AB271" i="13"/>
  <c r="AA271" i="13"/>
  <c r="Z271" i="13"/>
  <c r="Y271" i="13"/>
  <c r="V263" i="13"/>
  <c r="U263" i="13"/>
  <c r="AB270" i="13"/>
  <c r="AA270" i="13"/>
  <c r="Z270" i="13"/>
  <c r="Y270" i="13"/>
  <c r="U262" i="13"/>
  <c r="V262" i="13" s="1"/>
  <c r="AB269" i="13"/>
  <c r="AA269" i="13"/>
  <c r="Z269" i="13"/>
  <c r="Y269" i="13"/>
  <c r="U261" i="13"/>
  <c r="V261" i="13" s="1"/>
  <c r="AB268" i="13"/>
  <c r="AA268" i="13"/>
  <c r="Z268" i="13"/>
  <c r="Y268" i="13"/>
  <c r="V260" i="13"/>
  <c r="U260" i="13"/>
  <c r="AB267" i="13"/>
  <c r="AA267" i="13"/>
  <c r="Z267" i="13"/>
  <c r="Y267" i="13"/>
  <c r="V259" i="13"/>
  <c r="U259" i="13"/>
  <c r="AB266" i="13"/>
  <c r="AA266" i="13"/>
  <c r="Z266" i="13"/>
  <c r="Y266" i="13"/>
  <c r="U258" i="13"/>
  <c r="V258" i="13" s="1"/>
  <c r="AB265" i="13"/>
  <c r="AA265" i="13"/>
  <c r="Z265" i="13"/>
  <c r="Y265" i="13"/>
  <c r="U257" i="13"/>
  <c r="V257" i="13" s="1"/>
  <c r="AB264" i="13"/>
  <c r="AA264" i="13"/>
  <c r="Z264" i="13"/>
  <c r="Y264" i="13"/>
  <c r="U256" i="13"/>
  <c r="V256" i="13" s="1"/>
  <c r="AB263" i="13"/>
  <c r="AA263" i="13"/>
  <c r="Z263" i="13"/>
  <c r="Y263" i="13"/>
  <c r="U255" i="13"/>
  <c r="V255" i="13" s="1"/>
  <c r="AB262" i="13"/>
  <c r="AA262" i="13"/>
  <c r="Z262" i="13"/>
  <c r="Y262" i="13"/>
  <c r="U254" i="13"/>
  <c r="V254" i="13" s="1"/>
  <c r="AB261" i="13"/>
  <c r="AA261" i="13"/>
  <c r="Z261" i="13"/>
  <c r="Y261" i="13"/>
  <c r="U253" i="13"/>
  <c r="V253" i="13" s="1"/>
  <c r="AB260" i="13"/>
  <c r="AA260" i="13"/>
  <c r="Z260" i="13"/>
  <c r="Y260" i="13"/>
  <c r="U252" i="13"/>
  <c r="V252" i="13" s="1"/>
  <c r="AB259" i="13"/>
  <c r="AA259" i="13"/>
  <c r="Z259" i="13"/>
  <c r="Y259" i="13"/>
  <c r="U251" i="13"/>
  <c r="V251" i="13" s="1"/>
  <c r="AB258" i="13"/>
  <c r="AA258" i="13"/>
  <c r="Z258" i="13"/>
  <c r="Y258" i="13"/>
  <c r="U250" i="13"/>
  <c r="V250" i="13" s="1"/>
  <c r="AB257" i="13"/>
  <c r="AA257" i="13"/>
  <c r="Z257" i="13"/>
  <c r="Y257" i="13"/>
  <c r="U249" i="13"/>
  <c r="V249" i="13" s="1"/>
  <c r="AB256" i="13"/>
  <c r="AA256" i="13"/>
  <c r="Z256" i="13"/>
  <c r="Y256" i="13"/>
  <c r="U248" i="13"/>
  <c r="V248" i="13" s="1"/>
  <c r="AB255" i="13"/>
  <c r="AA255" i="13"/>
  <c r="Z255" i="13"/>
  <c r="Y255" i="13"/>
  <c r="U247" i="13"/>
  <c r="V247" i="13" s="1"/>
  <c r="AB254" i="13"/>
  <c r="AA254" i="13"/>
  <c r="Z254" i="13"/>
  <c r="Y254" i="13"/>
  <c r="U246" i="13"/>
  <c r="V246" i="13" s="1"/>
  <c r="AB253" i="13"/>
  <c r="AA253" i="13"/>
  <c r="Z253" i="13"/>
  <c r="Y253" i="13"/>
  <c r="U245" i="13"/>
  <c r="V245" i="13" s="1"/>
  <c r="AB252" i="13"/>
  <c r="AA252" i="13"/>
  <c r="Z252" i="13"/>
  <c r="Y252" i="13"/>
  <c r="U244" i="13"/>
  <c r="V244" i="13" s="1"/>
  <c r="AB251" i="13"/>
  <c r="AA251" i="13"/>
  <c r="Z251" i="13"/>
  <c r="Y251" i="13"/>
  <c r="AB250" i="13"/>
  <c r="AA250" i="13"/>
  <c r="Z250" i="13"/>
  <c r="Y250" i="13"/>
  <c r="U243" i="13"/>
  <c r="V243" i="13" s="1"/>
  <c r="AB249" i="13"/>
  <c r="AA249" i="13"/>
  <c r="Z249" i="13"/>
  <c r="Y249" i="13"/>
  <c r="U242" i="13"/>
  <c r="V242" i="13" s="1"/>
  <c r="AB248" i="13"/>
  <c r="AA248" i="13"/>
  <c r="Z248" i="13"/>
  <c r="Y248" i="13"/>
  <c r="U241" i="13"/>
  <c r="V241" i="13" s="1"/>
  <c r="AB247" i="13"/>
  <c r="AA247" i="13"/>
  <c r="Z247" i="13"/>
  <c r="Y247" i="13"/>
  <c r="U240" i="13"/>
  <c r="V240" i="13" s="1"/>
  <c r="AB246" i="13"/>
  <c r="AA246" i="13"/>
  <c r="Z246" i="13"/>
  <c r="Y246" i="13"/>
  <c r="U239" i="13"/>
  <c r="V239" i="13" s="1"/>
  <c r="AB245" i="13"/>
  <c r="AA245" i="13"/>
  <c r="Z245" i="13"/>
  <c r="Y245" i="13"/>
  <c r="U238" i="13"/>
  <c r="V238" i="13" s="1"/>
  <c r="AB244" i="13"/>
  <c r="AA244" i="13"/>
  <c r="Z244" i="13"/>
  <c r="Y244" i="13"/>
  <c r="V237" i="13"/>
  <c r="U237" i="13"/>
  <c r="AB243" i="13"/>
  <c r="AA243" i="13"/>
  <c r="Z243" i="13"/>
  <c r="Y243" i="13"/>
  <c r="U236" i="13"/>
  <c r="V236" i="13" s="1"/>
  <c r="AB242" i="13"/>
  <c r="AA242" i="13"/>
  <c r="Z242" i="13"/>
  <c r="Y242" i="13"/>
  <c r="U235" i="13"/>
  <c r="V235" i="13" s="1"/>
  <c r="AB241" i="13"/>
  <c r="AA241" i="13"/>
  <c r="Z241" i="13"/>
  <c r="Y241" i="13"/>
  <c r="AB240" i="13"/>
  <c r="AA240" i="13"/>
  <c r="Z240" i="13"/>
  <c r="Y240" i="13"/>
  <c r="U234" i="13"/>
  <c r="V234" i="13" s="1"/>
  <c r="AB239" i="13"/>
  <c r="AA239" i="13"/>
  <c r="Z239" i="13"/>
  <c r="Y239" i="13"/>
  <c r="U233" i="13"/>
  <c r="V233" i="13" s="1"/>
  <c r="AB238" i="13"/>
  <c r="AA238" i="13"/>
  <c r="Z238" i="13"/>
  <c r="Y238" i="13"/>
  <c r="V232" i="13"/>
  <c r="U232" i="13"/>
  <c r="AB237" i="13"/>
  <c r="AA237" i="13"/>
  <c r="Z237" i="13"/>
  <c r="Y237" i="13"/>
  <c r="V231" i="13"/>
  <c r="U231" i="13"/>
  <c r="AB236" i="13"/>
  <c r="AA236" i="13"/>
  <c r="Z236" i="13"/>
  <c r="Y236" i="13"/>
  <c r="U230" i="13"/>
  <c r="V230" i="13" s="1"/>
  <c r="AB235" i="13"/>
  <c r="AA235" i="13"/>
  <c r="Z235" i="13"/>
  <c r="Y235" i="13"/>
  <c r="U229" i="13"/>
  <c r="V229" i="13" s="1"/>
  <c r="AB234" i="13"/>
  <c r="AA234" i="13"/>
  <c r="Z234" i="13"/>
  <c r="Y234" i="13"/>
  <c r="V228" i="13"/>
  <c r="U228" i="13"/>
  <c r="AB233" i="13"/>
  <c r="AA233" i="13"/>
  <c r="Z233" i="13"/>
  <c r="Y233" i="13"/>
  <c r="V227" i="13"/>
  <c r="U227" i="13"/>
  <c r="AB232" i="13"/>
  <c r="AA232" i="13"/>
  <c r="Z232" i="13"/>
  <c r="Y232" i="13"/>
  <c r="U226" i="13"/>
  <c r="V226" i="13" s="1"/>
  <c r="AB231" i="13"/>
  <c r="AA231" i="13"/>
  <c r="Z231" i="13"/>
  <c r="Y231" i="13"/>
  <c r="U225" i="13"/>
  <c r="V225" i="13" s="1"/>
  <c r="AB230" i="13"/>
  <c r="AA230" i="13"/>
  <c r="Z230" i="13"/>
  <c r="Y230" i="13"/>
  <c r="V224" i="13"/>
  <c r="U224" i="13"/>
  <c r="AB229" i="13"/>
  <c r="AA229" i="13"/>
  <c r="Z229" i="13"/>
  <c r="Y229" i="13"/>
  <c r="V223" i="13"/>
  <c r="U223" i="13"/>
  <c r="AB228" i="13"/>
  <c r="AA228" i="13"/>
  <c r="Z228" i="13"/>
  <c r="Y228" i="13"/>
  <c r="U222" i="13"/>
  <c r="V222" i="13" s="1"/>
  <c r="AB227" i="13"/>
  <c r="AA227" i="13"/>
  <c r="Z227" i="13"/>
  <c r="Y227" i="13"/>
  <c r="U221" i="13"/>
  <c r="V221" i="13" s="1"/>
  <c r="AB226" i="13"/>
  <c r="AA226" i="13"/>
  <c r="Z226" i="13"/>
  <c r="Y226" i="13"/>
  <c r="V220" i="13"/>
  <c r="U220" i="13"/>
  <c r="AB225" i="13"/>
  <c r="AA225" i="13"/>
  <c r="Z225" i="13"/>
  <c r="Y225" i="13"/>
  <c r="V219" i="13"/>
  <c r="U219" i="13"/>
  <c r="AB224" i="13"/>
  <c r="AA224" i="13"/>
  <c r="Z224" i="13"/>
  <c r="Y224" i="13"/>
  <c r="U218" i="13"/>
  <c r="V218" i="13" s="1"/>
  <c r="AB223" i="13"/>
  <c r="AA223" i="13"/>
  <c r="Z223" i="13"/>
  <c r="Y223" i="13"/>
  <c r="U217" i="13"/>
  <c r="V217" i="13" s="1"/>
  <c r="AB222" i="13"/>
  <c r="AA222" i="13"/>
  <c r="Z222" i="13"/>
  <c r="Y222" i="13"/>
  <c r="V216" i="13"/>
  <c r="U216" i="13"/>
  <c r="AB221" i="13"/>
  <c r="AA221" i="13"/>
  <c r="Z221" i="13"/>
  <c r="Y221" i="13"/>
  <c r="V215" i="13"/>
  <c r="U215" i="13"/>
  <c r="AB220" i="13"/>
  <c r="AA220" i="13"/>
  <c r="Z220" i="13"/>
  <c r="Y220" i="13"/>
  <c r="U214" i="13"/>
  <c r="V214" i="13" s="1"/>
  <c r="AB219" i="13"/>
  <c r="AA219" i="13"/>
  <c r="Z219" i="13"/>
  <c r="Y219" i="13"/>
  <c r="U213" i="13"/>
  <c r="V213" i="13" s="1"/>
  <c r="AB218" i="13"/>
  <c r="AA218" i="13"/>
  <c r="Z218" i="13"/>
  <c r="Y218" i="13"/>
  <c r="V212" i="13"/>
  <c r="U212" i="13"/>
  <c r="AB217" i="13"/>
  <c r="AA217" i="13"/>
  <c r="Z217" i="13"/>
  <c r="Y217" i="13"/>
  <c r="V211" i="13"/>
  <c r="U211" i="13"/>
  <c r="AB216" i="13"/>
  <c r="AA216" i="13"/>
  <c r="Z216" i="13"/>
  <c r="Y216" i="13"/>
  <c r="U210" i="13"/>
  <c r="V210" i="13" s="1"/>
  <c r="AB215" i="13"/>
  <c r="AA215" i="13"/>
  <c r="Z215" i="13"/>
  <c r="Y215" i="13"/>
  <c r="U209" i="13"/>
  <c r="V209" i="13" s="1"/>
  <c r="AB214" i="13"/>
  <c r="AA214" i="13"/>
  <c r="Z214" i="13"/>
  <c r="Y214" i="13"/>
  <c r="V208" i="13"/>
  <c r="U208" i="13"/>
  <c r="AB213" i="13"/>
  <c r="AA213" i="13"/>
  <c r="Z213" i="13"/>
  <c r="Y213" i="13"/>
  <c r="V207" i="13"/>
  <c r="U207" i="13"/>
  <c r="AB212" i="13"/>
  <c r="AA212" i="13"/>
  <c r="Z212" i="13"/>
  <c r="Y212" i="13"/>
  <c r="U206" i="13"/>
  <c r="V206" i="13" s="1"/>
  <c r="AB211" i="13"/>
  <c r="AA211" i="13"/>
  <c r="Z211" i="13"/>
  <c r="Y211" i="13"/>
  <c r="U205" i="13"/>
  <c r="V205" i="13" s="1"/>
  <c r="AB210" i="13"/>
  <c r="AA210" i="13"/>
  <c r="Z210" i="13"/>
  <c r="Y210" i="13"/>
  <c r="V204" i="13"/>
  <c r="U204" i="13"/>
  <c r="AB209" i="13"/>
  <c r="AA209" i="13"/>
  <c r="Z209" i="13"/>
  <c r="Y209" i="13"/>
  <c r="V203" i="13"/>
  <c r="U203" i="13"/>
  <c r="AB208" i="13"/>
  <c r="AA208" i="13"/>
  <c r="Z208" i="13"/>
  <c r="Y208" i="13"/>
  <c r="U202" i="13"/>
  <c r="V202" i="13" s="1"/>
  <c r="AB207" i="13"/>
  <c r="AA207" i="13"/>
  <c r="Z207" i="13"/>
  <c r="Y207" i="13"/>
  <c r="U201" i="13"/>
  <c r="V201" i="13" s="1"/>
  <c r="AB206" i="13"/>
  <c r="AA206" i="13"/>
  <c r="Z206" i="13"/>
  <c r="Y206" i="13"/>
  <c r="V200" i="13"/>
  <c r="U200" i="13"/>
  <c r="AB205" i="13"/>
  <c r="AA205" i="13"/>
  <c r="Z205" i="13"/>
  <c r="Y205" i="13"/>
  <c r="V199" i="13"/>
  <c r="U199" i="13"/>
  <c r="AB204" i="13"/>
  <c r="AA204" i="13"/>
  <c r="Z204" i="13"/>
  <c r="Y204" i="13"/>
  <c r="U198" i="13"/>
  <c r="V198" i="13" s="1"/>
  <c r="AB203" i="13"/>
  <c r="AA203" i="13"/>
  <c r="Z203" i="13"/>
  <c r="Y203" i="13"/>
  <c r="U197" i="13"/>
  <c r="V197" i="13" s="1"/>
  <c r="AB202" i="13"/>
  <c r="AA202" i="13"/>
  <c r="Z202" i="13"/>
  <c r="Y202" i="13"/>
  <c r="V196" i="13"/>
  <c r="U196" i="13"/>
  <c r="AB201" i="13"/>
  <c r="AA201" i="13"/>
  <c r="Z201" i="13"/>
  <c r="Y201" i="13"/>
  <c r="V195" i="13"/>
  <c r="U195" i="13"/>
  <c r="AB200" i="13"/>
  <c r="AA200" i="13"/>
  <c r="Z200" i="13"/>
  <c r="Y200" i="13"/>
  <c r="U194" i="13"/>
  <c r="V194" i="13" s="1"/>
  <c r="AB199" i="13"/>
  <c r="AA199" i="13"/>
  <c r="Z199" i="13"/>
  <c r="Y199" i="13"/>
  <c r="U193" i="13"/>
  <c r="V193" i="13" s="1"/>
  <c r="AB198" i="13"/>
  <c r="AA198" i="13"/>
  <c r="Z198" i="13"/>
  <c r="Y198" i="13"/>
  <c r="U192" i="13"/>
  <c r="V192" i="13" s="1"/>
  <c r="AB197" i="13"/>
  <c r="AA197" i="13"/>
  <c r="Z197" i="13"/>
  <c r="Y197" i="13"/>
  <c r="U191" i="13"/>
  <c r="V191" i="13" s="1"/>
  <c r="AB196" i="13"/>
  <c r="AA196" i="13"/>
  <c r="Z196" i="13"/>
  <c r="Y196" i="13"/>
  <c r="U190" i="13"/>
  <c r="V190" i="13" s="1"/>
  <c r="AB195" i="13"/>
  <c r="AA195" i="13"/>
  <c r="Z195" i="13"/>
  <c r="Y195" i="13"/>
  <c r="U189" i="13"/>
  <c r="V189" i="13" s="1"/>
  <c r="AB194" i="13"/>
  <c r="AA194" i="13"/>
  <c r="Z194" i="13"/>
  <c r="Y194" i="13"/>
  <c r="U188" i="13"/>
  <c r="V188" i="13" s="1"/>
  <c r="AB193" i="13"/>
  <c r="AA193" i="13"/>
  <c r="Z193" i="13"/>
  <c r="Y193" i="13"/>
  <c r="U187" i="13"/>
  <c r="V187" i="13" s="1"/>
  <c r="AB192" i="13"/>
  <c r="AA192" i="13"/>
  <c r="Z192" i="13"/>
  <c r="Y192" i="13"/>
  <c r="U186" i="13"/>
  <c r="V186" i="13" s="1"/>
  <c r="AB191" i="13"/>
  <c r="AA191" i="13"/>
  <c r="Z191" i="13"/>
  <c r="Y191" i="13"/>
  <c r="U185" i="13"/>
  <c r="V185" i="13" s="1"/>
  <c r="AB190" i="13"/>
  <c r="AA190" i="13"/>
  <c r="Z190" i="13"/>
  <c r="Y190" i="13"/>
  <c r="U184" i="13"/>
  <c r="V184" i="13" s="1"/>
  <c r="AB189" i="13"/>
  <c r="AA189" i="13"/>
  <c r="Z189" i="13"/>
  <c r="Y189" i="13"/>
  <c r="U183" i="13"/>
  <c r="V183" i="13" s="1"/>
  <c r="AB188" i="13"/>
  <c r="AA188" i="13"/>
  <c r="Z188" i="13"/>
  <c r="Y188" i="13"/>
  <c r="U182" i="13"/>
  <c r="V182" i="13" s="1"/>
  <c r="AB187" i="13"/>
  <c r="AA187" i="13"/>
  <c r="Z187" i="13"/>
  <c r="Y187" i="13"/>
  <c r="U181" i="13"/>
  <c r="V181" i="13" s="1"/>
  <c r="AB186" i="13"/>
  <c r="AA186" i="13"/>
  <c r="Z186" i="13"/>
  <c r="Y186" i="13"/>
  <c r="U180" i="13"/>
  <c r="V180" i="13" s="1"/>
  <c r="AB185" i="13"/>
  <c r="AA185" i="13"/>
  <c r="Z185" i="13"/>
  <c r="Y185" i="13"/>
  <c r="U179" i="13"/>
  <c r="V179" i="13" s="1"/>
  <c r="AB184" i="13"/>
  <c r="AA184" i="13"/>
  <c r="Z184" i="13"/>
  <c r="Y184" i="13"/>
  <c r="U178" i="13"/>
  <c r="V178" i="13" s="1"/>
  <c r="AB183" i="13"/>
  <c r="AA183" i="13"/>
  <c r="Z183" i="13"/>
  <c r="Y183" i="13"/>
  <c r="U177" i="13"/>
  <c r="V177" i="13" s="1"/>
  <c r="AB182" i="13"/>
  <c r="AA182" i="13"/>
  <c r="Z182" i="13"/>
  <c r="Y182" i="13"/>
  <c r="U176" i="13"/>
  <c r="V176" i="13" s="1"/>
  <c r="AB181" i="13"/>
  <c r="AA181" i="13"/>
  <c r="Z181" i="13"/>
  <c r="Y181" i="13"/>
  <c r="U175" i="13"/>
  <c r="V175" i="13" s="1"/>
  <c r="AB180" i="13"/>
  <c r="AA180" i="13"/>
  <c r="Z180" i="13"/>
  <c r="Y180" i="13"/>
  <c r="U174" i="13"/>
  <c r="V174" i="13" s="1"/>
  <c r="AB179" i="13"/>
  <c r="AA179" i="13"/>
  <c r="Z179" i="13"/>
  <c r="Y179" i="13"/>
  <c r="U173" i="13"/>
  <c r="V173" i="13" s="1"/>
  <c r="AB178" i="13"/>
  <c r="AA178" i="13"/>
  <c r="Z178" i="13"/>
  <c r="Y178" i="13"/>
  <c r="U172" i="13"/>
  <c r="V172" i="13" s="1"/>
  <c r="AB177" i="13"/>
  <c r="AA177" i="13"/>
  <c r="Z177" i="13"/>
  <c r="Y177" i="13"/>
  <c r="U171" i="13"/>
  <c r="V171" i="13" s="1"/>
  <c r="AB176" i="13"/>
  <c r="AA176" i="13"/>
  <c r="Z176" i="13"/>
  <c r="Y176" i="13"/>
  <c r="U170" i="13"/>
  <c r="V170" i="13" s="1"/>
  <c r="AB175" i="13"/>
  <c r="AA175" i="13"/>
  <c r="Z175" i="13"/>
  <c r="Y175" i="13"/>
  <c r="U169" i="13"/>
  <c r="V169" i="13" s="1"/>
  <c r="AB174" i="13"/>
  <c r="AA174" i="13"/>
  <c r="Z174" i="13"/>
  <c r="Y174" i="13"/>
  <c r="U168" i="13"/>
  <c r="V168" i="13" s="1"/>
  <c r="AB173" i="13"/>
  <c r="AA173" i="13"/>
  <c r="Z173" i="13"/>
  <c r="Y173" i="13"/>
  <c r="U167" i="13"/>
  <c r="V167" i="13" s="1"/>
  <c r="AB172" i="13"/>
  <c r="AA172" i="13"/>
  <c r="Z172" i="13"/>
  <c r="Y172" i="13"/>
  <c r="U166" i="13"/>
  <c r="V166" i="13" s="1"/>
  <c r="AB171" i="13"/>
  <c r="AA171" i="13"/>
  <c r="Z171" i="13"/>
  <c r="Y171" i="13"/>
  <c r="U165" i="13"/>
  <c r="V165" i="13" s="1"/>
  <c r="AB170" i="13"/>
  <c r="AA170" i="13"/>
  <c r="Z170" i="13"/>
  <c r="Y170" i="13"/>
  <c r="U164" i="13"/>
  <c r="V164" i="13" s="1"/>
  <c r="AB169" i="13"/>
  <c r="AA169" i="13"/>
  <c r="Z169" i="13"/>
  <c r="Y169" i="13"/>
  <c r="U163" i="13"/>
  <c r="V163" i="13" s="1"/>
  <c r="AB168" i="13"/>
  <c r="AA168" i="13"/>
  <c r="Z168" i="13"/>
  <c r="Y168" i="13"/>
  <c r="U162" i="13"/>
  <c r="V162" i="13" s="1"/>
  <c r="AB167" i="13"/>
  <c r="AA167" i="13"/>
  <c r="Z167" i="13"/>
  <c r="Y167" i="13"/>
  <c r="U161" i="13"/>
  <c r="V161" i="13" s="1"/>
  <c r="AB166" i="13"/>
  <c r="AA166" i="13"/>
  <c r="Z166" i="13"/>
  <c r="Y166" i="13"/>
  <c r="U160" i="13"/>
  <c r="V160" i="13" s="1"/>
  <c r="AB165" i="13"/>
  <c r="AA165" i="13"/>
  <c r="Z165" i="13"/>
  <c r="Y165" i="13"/>
  <c r="U159" i="13"/>
  <c r="V159" i="13" s="1"/>
  <c r="AB164" i="13"/>
  <c r="AA164" i="13"/>
  <c r="Z164" i="13"/>
  <c r="Y164" i="13"/>
  <c r="U158" i="13"/>
  <c r="V158" i="13" s="1"/>
  <c r="AB163" i="13"/>
  <c r="AA163" i="13"/>
  <c r="Z163" i="13"/>
  <c r="Y163" i="13"/>
  <c r="AB162" i="13"/>
  <c r="AA162" i="13"/>
  <c r="Z162" i="13"/>
  <c r="Y162" i="13"/>
  <c r="V157" i="13"/>
  <c r="U157" i="13"/>
  <c r="AB161" i="13"/>
  <c r="AA161" i="13"/>
  <c r="Z161" i="13"/>
  <c r="Y161" i="13"/>
  <c r="U156" i="13"/>
  <c r="V156" i="13" s="1"/>
  <c r="AB160" i="13"/>
  <c r="AA160" i="13"/>
  <c r="Z160" i="13"/>
  <c r="Y160" i="13"/>
  <c r="U155" i="13"/>
  <c r="V155" i="13" s="1"/>
  <c r="AB159" i="13"/>
  <c r="AA159" i="13"/>
  <c r="Z159" i="13"/>
  <c r="Y159" i="13"/>
  <c r="V154" i="13"/>
  <c r="U154" i="13"/>
  <c r="AB158" i="13"/>
  <c r="AA158" i="13"/>
  <c r="Z158" i="13"/>
  <c r="Y158" i="13"/>
  <c r="V153" i="13"/>
  <c r="U153" i="13"/>
  <c r="AB157" i="13"/>
  <c r="AA157" i="13"/>
  <c r="Z157" i="13"/>
  <c r="Y157" i="13"/>
  <c r="U152" i="13"/>
  <c r="V152" i="13" s="1"/>
  <c r="AB156" i="13"/>
  <c r="AA156" i="13"/>
  <c r="Z156" i="13"/>
  <c r="Y156" i="13"/>
  <c r="U151" i="13"/>
  <c r="V151" i="13" s="1"/>
  <c r="AB155" i="13"/>
  <c r="AA155" i="13"/>
  <c r="Z155" i="13"/>
  <c r="Y155" i="13"/>
  <c r="V150" i="13"/>
  <c r="U150" i="13"/>
  <c r="AB154" i="13"/>
  <c r="AA154" i="13"/>
  <c r="Z154" i="13"/>
  <c r="Y154" i="13"/>
  <c r="V149" i="13"/>
  <c r="U149" i="13"/>
  <c r="AB153" i="13"/>
  <c r="AA153" i="13"/>
  <c r="Z153" i="13"/>
  <c r="Y153" i="13"/>
  <c r="U148" i="13"/>
  <c r="V148" i="13" s="1"/>
  <c r="AB152" i="13"/>
  <c r="AA152" i="13"/>
  <c r="Z152" i="13"/>
  <c r="Y152" i="13"/>
  <c r="U147" i="13"/>
  <c r="V147" i="13" s="1"/>
  <c r="AB151" i="13"/>
  <c r="AA151" i="13"/>
  <c r="Z151" i="13"/>
  <c r="Y151" i="13"/>
  <c r="V146" i="13"/>
  <c r="U146" i="13"/>
  <c r="AB150" i="13"/>
  <c r="AA150" i="13"/>
  <c r="Z150" i="13"/>
  <c r="Y150" i="13"/>
  <c r="V145" i="13"/>
  <c r="U145" i="13"/>
  <c r="AB149" i="13"/>
  <c r="AA149" i="13"/>
  <c r="Z149" i="13"/>
  <c r="Y149" i="13"/>
  <c r="U144" i="13"/>
  <c r="V144" i="13" s="1"/>
  <c r="AB148" i="13"/>
  <c r="AA148" i="13"/>
  <c r="Z148" i="13"/>
  <c r="Y148" i="13"/>
  <c r="U143" i="13"/>
  <c r="V143" i="13" s="1"/>
  <c r="AB147" i="13"/>
  <c r="AA147" i="13"/>
  <c r="Z147" i="13"/>
  <c r="Y147" i="13"/>
  <c r="V142" i="13"/>
  <c r="U142" i="13"/>
  <c r="AB146" i="13"/>
  <c r="AA146" i="13"/>
  <c r="Z146" i="13"/>
  <c r="Y146" i="13"/>
  <c r="V141" i="13"/>
  <c r="U141" i="13"/>
  <c r="AB145" i="13"/>
  <c r="AA145" i="13"/>
  <c r="Z145" i="13"/>
  <c r="Y145" i="13"/>
  <c r="U140" i="13"/>
  <c r="V140" i="13" s="1"/>
  <c r="AB144" i="13"/>
  <c r="AA144" i="13"/>
  <c r="Z144" i="13"/>
  <c r="Y144" i="13"/>
  <c r="U139" i="13"/>
  <c r="V139" i="13" s="1"/>
  <c r="AB143" i="13"/>
  <c r="AA143" i="13"/>
  <c r="Z143" i="13"/>
  <c r="Y143" i="13"/>
  <c r="V138" i="13"/>
  <c r="U138" i="13"/>
  <c r="AB142" i="13"/>
  <c r="AA142" i="13"/>
  <c r="Z142" i="13"/>
  <c r="Y142" i="13"/>
  <c r="V137" i="13"/>
  <c r="U137" i="13"/>
  <c r="AB141" i="13"/>
  <c r="AA141" i="13"/>
  <c r="Z141" i="13"/>
  <c r="Y141" i="13"/>
  <c r="U136" i="13"/>
  <c r="V136" i="13" s="1"/>
  <c r="AB140" i="13"/>
  <c r="AA140" i="13"/>
  <c r="Z140" i="13"/>
  <c r="Y140" i="13"/>
  <c r="U135" i="13"/>
  <c r="V135" i="13" s="1"/>
  <c r="AB139" i="13"/>
  <c r="AA139" i="13"/>
  <c r="Z139" i="13"/>
  <c r="Y139" i="13"/>
  <c r="V134" i="13"/>
  <c r="U134" i="13"/>
  <c r="AB138" i="13"/>
  <c r="AA138" i="13"/>
  <c r="Z138" i="13"/>
  <c r="Y138" i="13"/>
  <c r="V133" i="13"/>
  <c r="U133" i="13"/>
  <c r="AB137" i="13"/>
  <c r="AA137" i="13"/>
  <c r="Z137" i="13"/>
  <c r="Y137" i="13"/>
  <c r="U132" i="13"/>
  <c r="V132" i="13" s="1"/>
  <c r="AB136" i="13"/>
  <c r="AA136" i="13"/>
  <c r="Z136" i="13"/>
  <c r="Y136" i="13"/>
  <c r="U131" i="13"/>
  <c r="V131" i="13" s="1"/>
  <c r="AB135" i="13"/>
  <c r="AA135" i="13"/>
  <c r="Z135" i="13"/>
  <c r="Y135" i="13"/>
  <c r="V130" i="13"/>
  <c r="U130" i="13"/>
  <c r="AB134" i="13"/>
  <c r="AA134" i="13"/>
  <c r="Z134" i="13"/>
  <c r="Y134" i="13"/>
  <c r="V129" i="13"/>
  <c r="U129" i="13"/>
  <c r="AB133" i="13"/>
  <c r="AA133" i="13"/>
  <c r="Z133" i="13"/>
  <c r="Y133" i="13"/>
  <c r="U128" i="13"/>
  <c r="V128" i="13" s="1"/>
  <c r="AB132" i="13"/>
  <c r="AA132" i="13"/>
  <c r="Z132" i="13"/>
  <c r="Y132" i="13"/>
  <c r="U127" i="13"/>
  <c r="V127" i="13" s="1"/>
  <c r="AB131" i="13"/>
  <c r="AA131" i="13"/>
  <c r="Z131" i="13"/>
  <c r="Y131" i="13"/>
  <c r="V126" i="13"/>
  <c r="U126" i="13"/>
  <c r="AB130" i="13"/>
  <c r="AA130" i="13"/>
  <c r="Z130" i="13"/>
  <c r="Y130" i="13"/>
  <c r="V125" i="13"/>
  <c r="U125" i="13"/>
  <c r="AB129" i="13"/>
  <c r="AA129" i="13"/>
  <c r="Z129" i="13"/>
  <c r="Y129" i="13"/>
  <c r="U124" i="13"/>
  <c r="V124" i="13" s="1"/>
  <c r="AB128" i="13"/>
  <c r="AA128" i="13"/>
  <c r="Z128" i="13"/>
  <c r="Y128" i="13"/>
  <c r="U123" i="13"/>
  <c r="V123" i="13" s="1"/>
  <c r="AB127" i="13"/>
  <c r="AA127" i="13"/>
  <c r="Z127" i="13"/>
  <c r="Y127" i="13"/>
  <c r="V122" i="13"/>
  <c r="U122" i="13"/>
  <c r="AB126" i="13"/>
  <c r="AA126" i="13"/>
  <c r="Z126" i="13"/>
  <c r="Y126" i="13"/>
  <c r="V121" i="13"/>
  <c r="U121" i="13"/>
  <c r="AB125" i="13"/>
  <c r="AA125" i="13"/>
  <c r="Z125" i="13"/>
  <c r="Y125" i="13"/>
  <c r="U120" i="13"/>
  <c r="V120" i="13" s="1"/>
  <c r="AB124" i="13"/>
  <c r="AA124" i="13"/>
  <c r="Z124" i="13"/>
  <c r="Y124" i="13"/>
  <c r="U119" i="13"/>
  <c r="V119" i="13" s="1"/>
  <c r="AB123" i="13"/>
  <c r="AA123" i="13"/>
  <c r="Z123" i="13"/>
  <c r="Y123" i="13"/>
  <c r="V118" i="13"/>
  <c r="U118" i="13"/>
  <c r="AB122" i="13"/>
  <c r="AA122" i="13"/>
  <c r="Z122" i="13"/>
  <c r="Y122" i="13"/>
  <c r="V117" i="13"/>
  <c r="U117" i="13"/>
  <c r="AB121" i="13"/>
  <c r="AA121" i="13"/>
  <c r="Z121" i="13"/>
  <c r="Y121" i="13"/>
  <c r="U116" i="13"/>
  <c r="V116" i="13" s="1"/>
  <c r="AB120" i="13"/>
  <c r="AA120" i="13"/>
  <c r="Z120" i="13"/>
  <c r="Y120" i="13"/>
  <c r="U115" i="13"/>
  <c r="V115" i="13" s="1"/>
  <c r="AB119" i="13"/>
  <c r="AA119" i="13"/>
  <c r="Z119" i="13"/>
  <c r="Y119" i="13"/>
  <c r="V114" i="13"/>
  <c r="U114" i="13"/>
  <c r="AB118" i="13"/>
  <c r="AA118" i="13"/>
  <c r="Z118" i="13"/>
  <c r="Y118" i="13"/>
  <c r="V113" i="13"/>
  <c r="U113" i="13"/>
  <c r="AB117" i="13"/>
  <c r="AA117" i="13"/>
  <c r="Z117" i="13"/>
  <c r="Y117" i="13"/>
  <c r="U112" i="13"/>
  <c r="V112" i="13" s="1"/>
  <c r="AB116" i="13"/>
  <c r="AA116" i="13"/>
  <c r="Z116" i="13"/>
  <c r="Y116" i="13"/>
  <c r="U111" i="13"/>
  <c r="V111" i="13" s="1"/>
  <c r="AB115" i="13"/>
  <c r="AA115" i="13"/>
  <c r="Z115" i="13"/>
  <c r="Y115" i="13"/>
  <c r="V110" i="13"/>
  <c r="U110" i="13"/>
  <c r="AB114" i="13"/>
  <c r="AA114" i="13"/>
  <c r="Z114" i="13"/>
  <c r="Y114" i="13"/>
  <c r="V109" i="13"/>
  <c r="U109" i="13"/>
  <c r="AB113" i="13"/>
  <c r="AA113" i="13"/>
  <c r="Z113" i="13"/>
  <c r="Y113" i="13"/>
  <c r="U108" i="13"/>
  <c r="V108" i="13" s="1"/>
  <c r="AB112" i="13"/>
  <c r="AA112" i="13"/>
  <c r="Z112" i="13"/>
  <c r="Y112" i="13"/>
  <c r="U107" i="13"/>
  <c r="V107" i="13" s="1"/>
  <c r="AB111" i="13"/>
  <c r="AA111" i="13"/>
  <c r="Z111" i="13"/>
  <c r="Y111" i="13"/>
  <c r="V106" i="13"/>
  <c r="U106" i="13"/>
  <c r="AB110" i="13"/>
  <c r="AA110" i="13"/>
  <c r="Z110" i="13"/>
  <c r="Y110" i="13"/>
  <c r="V105" i="13"/>
  <c r="U105" i="13"/>
  <c r="AB109" i="13"/>
  <c r="AA109" i="13"/>
  <c r="Z109" i="13"/>
  <c r="Y109" i="13"/>
  <c r="U104" i="13"/>
  <c r="V104" i="13" s="1"/>
  <c r="AB108" i="13"/>
  <c r="AA108" i="13"/>
  <c r="Z108" i="13"/>
  <c r="Y108" i="13"/>
  <c r="U103" i="13"/>
  <c r="V103" i="13" s="1"/>
  <c r="AB107" i="13"/>
  <c r="AA107" i="13"/>
  <c r="Z107" i="13"/>
  <c r="Y107" i="13"/>
  <c r="V102" i="13"/>
  <c r="U102" i="13"/>
  <c r="AB106" i="13"/>
  <c r="AA106" i="13"/>
  <c r="Z106" i="13"/>
  <c r="Y106" i="13"/>
  <c r="V101" i="13"/>
  <c r="U101" i="13"/>
  <c r="AB105" i="13"/>
  <c r="AA105" i="13"/>
  <c r="Z105" i="13"/>
  <c r="Y105" i="13"/>
  <c r="U100" i="13"/>
  <c r="V100" i="13" s="1"/>
  <c r="AB104" i="13"/>
  <c r="AA104" i="13"/>
  <c r="Z104" i="13"/>
  <c r="Y104" i="13"/>
  <c r="U99" i="13"/>
  <c r="V99" i="13" s="1"/>
  <c r="AB103" i="13"/>
  <c r="AA103" i="13"/>
  <c r="Z103" i="13"/>
  <c r="Y103" i="13"/>
  <c r="V98" i="13"/>
  <c r="U98" i="13"/>
  <c r="AB102" i="13"/>
  <c r="AA102" i="13"/>
  <c r="Z102" i="13"/>
  <c r="Y102" i="13"/>
  <c r="V97" i="13"/>
  <c r="U97" i="13"/>
  <c r="AB101" i="13"/>
  <c r="AA101" i="13"/>
  <c r="Z101" i="13"/>
  <c r="Y101" i="13"/>
  <c r="U96" i="13"/>
  <c r="V96" i="13" s="1"/>
  <c r="AB100" i="13"/>
  <c r="AA100" i="13"/>
  <c r="Z100" i="13"/>
  <c r="Y100" i="13"/>
  <c r="U95" i="13"/>
  <c r="V95" i="13" s="1"/>
  <c r="AB99" i="13"/>
  <c r="AA99" i="13"/>
  <c r="Z99" i="13"/>
  <c r="Y99" i="13"/>
  <c r="V94" i="13"/>
  <c r="U94" i="13"/>
  <c r="AB98" i="13"/>
  <c r="AA98" i="13"/>
  <c r="Z98" i="13"/>
  <c r="Y98" i="13"/>
  <c r="V93" i="13"/>
  <c r="U93" i="13"/>
  <c r="AB97" i="13"/>
  <c r="AA97" i="13"/>
  <c r="Z97" i="13"/>
  <c r="Y97" i="13"/>
  <c r="U92" i="13"/>
  <c r="V92" i="13" s="1"/>
  <c r="AB96" i="13"/>
  <c r="AA96" i="13"/>
  <c r="Z96" i="13"/>
  <c r="Y96" i="13"/>
  <c r="U91" i="13"/>
  <c r="V91" i="13" s="1"/>
  <c r="AB95" i="13"/>
  <c r="AA95" i="13"/>
  <c r="Z95" i="13"/>
  <c r="Y95" i="13"/>
  <c r="V90" i="13"/>
  <c r="U90" i="13"/>
  <c r="AB94" i="13"/>
  <c r="AA94" i="13"/>
  <c r="Z94" i="13"/>
  <c r="Y94" i="13"/>
  <c r="V89" i="13"/>
  <c r="U89" i="13"/>
  <c r="AB93" i="13"/>
  <c r="AA93" i="13"/>
  <c r="Z93" i="13"/>
  <c r="Y93" i="13"/>
  <c r="U88" i="13"/>
  <c r="V88" i="13" s="1"/>
  <c r="AB92" i="13"/>
  <c r="AA92" i="13"/>
  <c r="Z92" i="13"/>
  <c r="Y92" i="13"/>
  <c r="U87" i="13"/>
  <c r="V87" i="13" s="1"/>
  <c r="AB91" i="13"/>
  <c r="AA91" i="13"/>
  <c r="Z91" i="13"/>
  <c r="Y91" i="13"/>
  <c r="V86" i="13"/>
  <c r="U86" i="13"/>
  <c r="AB90" i="13"/>
  <c r="AA90" i="13"/>
  <c r="Z90" i="13"/>
  <c r="Y90" i="13"/>
  <c r="V85" i="13"/>
  <c r="U85" i="13"/>
  <c r="AB89" i="13"/>
  <c r="AA89" i="13"/>
  <c r="Z89" i="13"/>
  <c r="Y89" i="13"/>
  <c r="U84" i="13"/>
  <c r="V84" i="13" s="1"/>
  <c r="AB88" i="13"/>
  <c r="AA88" i="13"/>
  <c r="Z88" i="13"/>
  <c r="Y88" i="13"/>
  <c r="U83" i="13"/>
  <c r="V83" i="13" s="1"/>
  <c r="AB87" i="13"/>
  <c r="AA87" i="13"/>
  <c r="Z87" i="13"/>
  <c r="Y87" i="13"/>
  <c r="V82" i="13"/>
  <c r="U82" i="13"/>
  <c r="AB86" i="13"/>
  <c r="AA86" i="13"/>
  <c r="Z86" i="13"/>
  <c r="Y86" i="13"/>
  <c r="V81" i="13"/>
  <c r="U81" i="13"/>
  <c r="AB85" i="13"/>
  <c r="AA85" i="13"/>
  <c r="Z85" i="13"/>
  <c r="Y85" i="13"/>
  <c r="U80" i="13"/>
  <c r="V80" i="13" s="1"/>
  <c r="AB84" i="13"/>
  <c r="AA84" i="13"/>
  <c r="Z84" i="13"/>
  <c r="Y84" i="13"/>
  <c r="U79" i="13"/>
  <c r="V79" i="13" s="1"/>
  <c r="AB83" i="13"/>
  <c r="AA83" i="13"/>
  <c r="Z83" i="13"/>
  <c r="Y83" i="13"/>
  <c r="V78" i="13"/>
  <c r="U78" i="13"/>
  <c r="AB82" i="13"/>
  <c r="AA82" i="13"/>
  <c r="Z82" i="13"/>
  <c r="Y82" i="13"/>
  <c r="V77" i="13"/>
  <c r="U77" i="13"/>
  <c r="AB81" i="13"/>
  <c r="AA81" i="13"/>
  <c r="Z81" i="13"/>
  <c r="Y81" i="13"/>
  <c r="U76" i="13"/>
  <c r="V76" i="13" s="1"/>
  <c r="AB80" i="13"/>
  <c r="AA80" i="13"/>
  <c r="Z80" i="13"/>
  <c r="Y80" i="13"/>
  <c r="U75" i="13"/>
  <c r="V75" i="13" s="1"/>
  <c r="AB79" i="13"/>
  <c r="AA79" i="13"/>
  <c r="Z79" i="13"/>
  <c r="Y79" i="13"/>
  <c r="V74" i="13"/>
  <c r="U74" i="13"/>
  <c r="AB78" i="13"/>
  <c r="AA78" i="13"/>
  <c r="Z78" i="13"/>
  <c r="Y78" i="13"/>
  <c r="V73" i="13"/>
  <c r="U73" i="13"/>
  <c r="AB77" i="13"/>
  <c r="AA77" i="13"/>
  <c r="Z77" i="13"/>
  <c r="Y77" i="13"/>
  <c r="U72" i="13"/>
  <c r="V72" i="13" s="1"/>
  <c r="AB76" i="13"/>
  <c r="AA76" i="13"/>
  <c r="Z76" i="13"/>
  <c r="Y76" i="13"/>
  <c r="U71" i="13"/>
  <c r="V71" i="13" s="1"/>
  <c r="AB75" i="13"/>
  <c r="AA75" i="13"/>
  <c r="Z75" i="13"/>
  <c r="Y75" i="13"/>
  <c r="U70" i="13"/>
  <c r="V70" i="13" s="1"/>
  <c r="AB74" i="13"/>
  <c r="AA74" i="13"/>
  <c r="Z74" i="13"/>
  <c r="Y74" i="13"/>
  <c r="V69" i="13"/>
  <c r="U69" i="13"/>
  <c r="AB73" i="13"/>
  <c r="AA73" i="13"/>
  <c r="Z73" i="13"/>
  <c r="Y73" i="13"/>
  <c r="U68" i="13"/>
  <c r="V68" i="13" s="1"/>
  <c r="AB72" i="13"/>
  <c r="AA72" i="13"/>
  <c r="Z72" i="13"/>
  <c r="Y72" i="13"/>
  <c r="U67" i="13"/>
  <c r="V67" i="13" s="1"/>
  <c r="AB71" i="13"/>
  <c r="AA71" i="13"/>
  <c r="Z71" i="13"/>
  <c r="Y71" i="13"/>
  <c r="U66" i="13"/>
  <c r="V66" i="13" s="1"/>
  <c r="AB70" i="13"/>
  <c r="AA70" i="13"/>
  <c r="Z70" i="13"/>
  <c r="Y70" i="13"/>
  <c r="U65" i="13"/>
  <c r="V65" i="13" s="1"/>
  <c r="AB69" i="13"/>
  <c r="AA69" i="13"/>
  <c r="Z69" i="13"/>
  <c r="Y69" i="13"/>
  <c r="U64" i="13"/>
  <c r="V64" i="13" s="1"/>
  <c r="AB68" i="13"/>
  <c r="AA68" i="13"/>
  <c r="Z68" i="13"/>
  <c r="Y68" i="13"/>
  <c r="U63" i="13"/>
  <c r="V63" i="13" s="1"/>
  <c r="AB67" i="13"/>
  <c r="AA67" i="13"/>
  <c r="Z67" i="13"/>
  <c r="Y67" i="13"/>
  <c r="U62" i="13"/>
  <c r="V62" i="13" s="1"/>
  <c r="AB66" i="13"/>
  <c r="AA66" i="13"/>
  <c r="Z66" i="13"/>
  <c r="Y66" i="13"/>
  <c r="U61" i="13"/>
  <c r="V61" i="13" s="1"/>
  <c r="AB65" i="13"/>
  <c r="AA65" i="13"/>
  <c r="Z65" i="13"/>
  <c r="Y65" i="13"/>
  <c r="U60" i="13"/>
  <c r="V60" i="13" s="1"/>
  <c r="AB64" i="13"/>
  <c r="AA64" i="13"/>
  <c r="Z64" i="13"/>
  <c r="Y64" i="13"/>
  <c r="U59" i="13"/>
  <c r="V59" i="13" s="1"/>
  <c r="AB63" i="13"/>
  <c r="AA63" i="13"/>
  <c r="Z63" i="13"/>
  <c r="Y63" i="13"/>
  <c r="U58" i="13"/>
  <c r="V58" i="13" s="1"/>
  <c r="AB62" i="13"/>
  <c r="AA62" i="13"/>
  <c r="Z62" i="13"/>
  <c r="Y62" i="13"/>
  <c r="U57" i="13"/>
  <c r="V57" i="13" s="1"/>
  <c r="AB61" i="13"/>
  <c r="AA61" i="13"/>
  <c r="Z61" i="13"/>
  <c r="Y61" i="13"/>
  <c r="U56" i="13"/>
  <c r="V56" i="13" s="1"/>
  <c r="AB60" i="13"/>
  <c r="AA60" i="13"/>
  <c r="Z60" i="13"/>
  <c r="Y60" i="13"/>
  <c r="U55" i="13"/>
  <c r="V55" i="13" s="1"/>
  <c r="AB59" i="13"/>
  <c r="AA59" i="13"/>
  <c r="Z59" i="13"/>
  <c r="Y59" i="13"/>
  <c r="U54" i="13"/>
  <c r="V54" i="13" s="1"/>
  <c r="AB58" i="13"/>
  <c r="AA58" i="13"/>
  <c r="Z58" i="13"/>
  <c r="Y58" i="13"/>
  <c r="U53" i="13"/>
  <c r="V53" i="13" s="1"/>
  <c r="AB57" i="13"/>
  <c r="AA57" i="13"/>
  <c r="Z57" i="13"/>
  <c r="Y57" i="13"/>
  <c r="U52" i="13"/>
  <c r="V52" i="13" s="1"/>
  <c r="AB56" i="13"/>
  <c r="AA56" i="13"/>
  <c r="Z56" i="13"/>
  <c r="Y56" i="13"/>
  <c r="U51" i="13"/>
  <c r="V51" i="13" s="1"/>
  <c r="AB55" i="13"/>
  <c r="AA55" i="13"/>
  <c r="Z55" i="13"/>
  <c r="Y55" i="13"/>
  <c r="U50" i="13"/>
  <c r="V50" i="13" s="1"/>
  <c r="AB54" i="13"/>
  <c r="AA54" i="13"/>
  <c r="Z54" i="13"/>
  <c r="Y54" i="13"/>
  <c r="U49" i="13"/>
  <c r="V49" i="13" s="1"/>
  <c r="AB53" i="13"/>
  <c r="AA53" i="13"/>
  <c r="Z53" i="13"/>
  <c r="Y53" i="13"/>
  <c r="U48" i="13"/>
  <c r="V48" i="13" s="1"/>
  <c r="AB52" i="13"/>
  <c r="AA52" i="13"/>
  <c r="Z52" i="13"/>
  <c r="Y52" i="13"/>
  <c r="U47" i="13"/>
  <c r="V47" i="13" s="1"/>
  <c r="Q52" i="13"/>
  <c r="AB51" i="13"/>
  <c r="AA51" i="13"/>
  <c r="Z51" i="13"/>
  <c r="Y51" i="13"/>
  <c r="U46" i="13"/>
  <c r="V46" i="13" s="1"/>
  <c r="Q51" i="13"/>
  <c r="AB50" i="13"/>
  <c r="AA50" i="13"/>
  <c r="Z50" i="13"/>
  <c r="Y50" i="13"/>
  <c r="Q50" i="13"/>
  <c r="AB49" i="13"/>
  <c r="AA49" i="13"/>
  <c r="Z49" i="13"/>
  <c r="Y49" i="13"/>
  <c r="U45" i="13"/>
  <c r="V45" i="13" s="1"/>
  <c r="Q49" i="13"/>
  <c r="AB48" i="13"/>
  <c r="AA48" i="13"/>
  <c r="Z48" i="13"/>
  <c r="Y48" i="13"/>
  <c r="U44" i="13"/>
  <c r="V44" i="13" s="1"/>
  <c r="Q48" i="13"/>
  <c r="AB47" i="13"/>
  <c r="AA47" i="13"/>
  <c r="Z47" i="13"/>
  <c r="Y47" i="13"/>
  <c r="U43" i="13"/>
  <c r="V43" i="13" s="1"/>
  <c r="AB46" i="13"/>
  <c r="AA46" i="13"/>
  <c r="Z46" i="13"/>
  <c r="Y46" i="13"/>
  <c r="U42" i="13"/>
  <c r="V42" i="13" s="1"/>
  <c r="AB45" i="13"/>
  <c r="AA45" i="13"/>
  <c r="Z45" i="13"/>
  <c r="Y45" i="13"/>
  <c r="U41" i="13"/>
  <c r="V41" i="13" s="1"/>
  <c r="Q45" i="13"/>
  <c r="AB44" i="13"/>
  <c r="AA44" i="13"/>
  <c r="Z44" i="13"/>
  <c r="Y44" i="13"/>
  <c r="U40" i="13"/>
  <c r="V40" i="13" s="1"/>
  <c r="Q44" i="13"/>
  <c r="AB43" i="13"/>
  <c r="AA43" i="13"/>
  <c r="Z43" i="13"/>
  <c r="Y43" i="13"/>
  <c r="U39" i="13"/>
  <c r="V39" i="13" s="1"/>
  <c r="Q43" i="13"/>
  <c r="AB42" i="13"/>
  <c r="AA42" i="13"/>
  <c r="Z42" i="13"/>
  <c r="Y42" i="13"/>
  <c r="U38" i="13"/>
  <c r="V38" i="13" s="1"/>
  <c r="AB41" i="13"/>
  <c r="AA41" i="13"/>
  <c r="Z41" i="13"/>
  <c r="Y41" i="13"/>
  <c r="U37" i="13"/>
  <c r="V37" i="13" s="1"/>
  <c r="Q41" i="13"/>
  <c r="AB40" i="13"/>
  <c r="AA40" i="13"/>
  <c r="Z40" i="13"/>
  <c r="Y40" i="13"/>
  <c r="U36" i="13"/>
  <c r="V36" i="13" s="1"/>
  <c r="AB39" i="13"/>
  <c r="AA39" i="13"/>
  <c r="Z39" i="13"/>
  <c r="Y39" i="13"/>
  <c r="U35" i="13"/>
  <c r="V35" i="13" s="1"/>
  <c r="AB38" i="13"/>
  <c r="AA38" i="13"/>
  <c r="Z38" i="13"/>
  <c r="Y38" i="13"/>
  <c r="U34" i="13"/>
  <c r="V34" i="13" s="1"/>
  <c r="AB37" i="13"/>
  <c r="AA37" i="13"/>
  <c r="Z37" i="13"/>
  <c r="Y37" i="13"/>
  <c r="U33" i="13"/>
  <c r="V33" i="13" s="1"/>
  <c r="Q37" i="13"/>
  <c r="AB36" i="13"/>
  <c r="AA36" i="13"/>
  <c r="Z36" i="13"/>
  <c r="Y36" i="13"/>
  <c r="U32" i="13"/>
  <c r="V32" i="13" s="1"/>
  <c r="AB35" i="13"/>
  <c r="AA35" i="13"/>
  <c r="Z35" i="13"/>
  <c r="Y35" i="13"/>
  <c r="U31" i="13"/>
  <c r="V31" i="13" s="1"/>
  <c r="AB34" i="13"/>
  <c r="AA34" i="13"/>
  <c r="Z34" i="13"/>
  <c r="Y34" i="13"/>
  <c r="U30" i="13"/>
  <c r="V30" i="13" s="1"/>
  <c r="AB33" i="13"/>
  <c r="AA33" i="13"/>
  <c r="Z33" i="13"/>
  <c r="Y33" i="13"/>
  <c r="U29" i="13"/>
  <c r="V29" i="13" s="1"/>
  <c r="AB32" i="13"/>
  <c r="AA32" i="13"/>
  <c r="Z32" i="13"/>
  <c r="Y32" i="13"/>
  <c r="U28" i="13"/>
  <c r="V28" i="13" s="1"/>
  <c r="AB31" i="13"/>
  <c r="AA31" i="13"/>
  <c r="Z31" i="13"/>
  <c r="Y31" i="13"/>
  <c r="U27" i="13"/>
  <c r="V27" i="13" s="1"/>
  <c r="AB30" i="13"/>
  <c r="AA30" i="13"/>
  <c r="Z30" i="13"/>
  <c r="Y30" i="13"/>
  <c r="V26" i="13"/>
  <c r="U26" i="13"/>
  <c r="Q30" i="13"/>
  <c r="AB29" i="13"/>
  <c r="AA29" i="13"/>
  <c r="Z29" i="13"/>
  <c r="Y29" i="13"/>
  <c r="U25" i="13"/>
  <c r="V25" i="13" s="1"/>
  <c r="AB28" i="13"/>
  <c r="AA28" i="13"/>
  <c r="Z28" i="13"/>
  <c r="Y28" i="13"/>
  <c r="U24" i="13"/>
  <c r="V24" i="13" s="1"/>
  <c r="Q28" i="13"/>
  <c r="AB27" i="13"/>
  <c r="AA27" i="13"/>
  <c r="Z27" i="13"/>
  <c r="Y27" i="13"/>
  <c r="U23" i="13"/>
  <c r="V23" i="13" s="1"/>
  <c r="AB26" i="13"/>
  <c r="AA26" i="13"/>
  <c r="Z26" i="13"/>
  <c r="Y26" i="13"/>
  <c r="U22" i="13"/>
  <c r="V22" i="13" s="1"/>
  <c r="AB25" i="13"/>
  <c r="AA25" i="13"/>
  <c r="Z25" i="13"/>
  <c r="Y25" i="13"/>
  <c r="Q25" i="13"/>
  <c r="AB24" i="13"/>
  <c r="AA24" i="13"/>
  <c r="Z24" i="13"/>
  <c r="Y24" i="13"/>
  <c r="U21" i="13"/>
  <c r="V21" i="13" s="1"/>
  <c r="Q24" i="13"/>
  <c r="AB23" i="13"/>
  <c r="AA23" i="13"/>
  <c r="Z23" i="13"/>
  <c r="Y23" i="13"/>
  <c r="U20" i="13"/>
  <c r="V20" i="13" s="1"/>
  <c r="AB22" i="13"/>
  <c r="AA22" i="13"/>
  <c r="Z22" i="13"/>
  <c r="Y22" i="13"/>
  <c r="U19" i="13"/>
  <c r="V19" i="13" s="1"/>
  <c r="Q22" i="13"/>
  <c r="AB21" i="13"/>
  <c r="AA21" i="13"/>
  <c r="Z21" i="13"/>
  <c r="Y21" i="13"/>
  <c r="U18" i="13"/>
  <c r="V18" i="13" s="1"/>
  <c r="AB20" i="13"/>
  <c r="AA20" i="13"/>
  <c r="Z20" i="13"/>
  <c r="Y20" i="13"/>
  <c r="U17" i="13"/>
  <c r="V17" i="13" s="1"/>
  <c r="Q20" i="13"/>
  <c r="AB19" i="13"/>
  <c r="AA19" i="13"/>
  <c r="Z19" i="13"/>
  <c r="Y19" i="13"/>
  <c r="U16" i="13"/>
  <c r="V16" i="13" s="1"/>
  <c r="AB18" i="13"/>
  <c r="AA18" i="13"/>
  <c r="Z18" i="13"/>
  <c r="Y18" i="13"/>
  <c r="U15" i="13"/>
  <c r="V15" i="13" s="1"/>
  <c r="AB17" i="13"/>
  <c r="AA17" i="13"/>
  <c r="Z17" i="13"/>
  <c r="Y17" i="13"/>
  <c r="V14" i="13"/>
  <c r="U14" i="13"/>
  <c r="AB16" i="13"/>
  <c r="AA16" i="13"/>
  <c r="Z16" i="13"/>
  <c r="Y16" i="13"/>
  <c r="AB15" i="13"/>
  <c r="AA15" i="13"/>
  <c r="Z15" i="13"/>
  <c r="Y15" i="13"/>
  <c r="U13" i="13"/>
  <c r="V13" i="13" s="1"/>
  <c r="AB14" i="13"/>
  <c r="AA14" i="13"/>
  <c r="Z14" i="13"/>
  <c r="Y14" i="13"/>
  <c r="V12" i="13"/>
  <c r="U12" i="13"/>
  <c r="AB13" i="13"/>
  <c r="AA13" i="13"/>
  <c r="Z13" i="13"/>
  <c r="Y13" i="13"/>
  <c r="V11" i="13"/>
  <c r="U11" i="13"/>
  <c r="AB12" i="13"/>
  <c r="AA12" i="13"/>
  <c r="Z12" i="13"/>
  <c r="Y12" i="13"/>
  <c r="U10" i="13"/>
  <c r="V10" i="13" s="1"/>
  <c r="AB11" i="13"/>
  <c r="AA11" i="13"/>
  <c r="Z11" i="13"/>
  <c r="Y11" i="13"/>
  <c r="U9" i="13"/>
  <c r="V9" i="13" s="1"/>
  <c r="AB10" i="13"/>
  <c r="AA10" i="13"/>
  <c r="Z10" i="13"/>
  <c r="Y10" i="13"/>
  <c r="V8" i="13"/>
  <c r="U8" i="13"/>
  <c r="Q10" i="13"/>
  <c r="AB9" i="13"/>
  <c r="AA9" i="13"/>
  <c r="Z9" i="13"/>
  <c r="Y9" i="13"/>
  <c r="Q9" i="13"/>
  <c r="B9" i="13"/>
  <c r="A9" i="13"/>
  <c r="Y8" i="13"/>
  <c r="U1603" i="14"/>
  <c r="V1603" i="14" s="1"/>
  <c r="U1602" i="14"/>
  <c r="V1602" i="14" s="1"/>
  <c r="U1601" i="14"/>
  <c r="V1601" i="14" s="1"/>
  <c r="U1600" i="14"/>
  <c r="V1600" i="14" s="1"/>
  <c r="U1599" i="14"/>
  <c r="V1599" i="14" s="1"/>
  <c r="U1598" i="14"/>
  <c r="V1598" i="14" s="1"/>
  <c r="U1597" i="14"/>
  <c r="V1597" i="14" s="1"/>
  <c r="U1596" i="14"/>
  <c r="V1596" i="14" s="1"/>
  <c r="U1595" i="14"/>
  <c r="V1595" i="14" s="1"/>
  <c r="U1594" i="14"/>
  <c r="V1594" i="14" s="1"/>
  <c r="U1593" i="14"/>
  <c r="V1593" i="14" s="1"/>
  <c r="U1592" i="14"/>
  <c r="V1592" i="14" s="1"/>
  <c r="U1591" i="14"/>
  <c r="V1591" i="14" s="1"/>
  <c r="U1590" i="14"/>
  <c r="V1590" i="14" s="1"/>
  <c r="U1589" i="14"/>
  <c r="V1589" i="14" s="1"/>
  <c r="U1588" i="14"/>
  <c r="V1588" i="14" s="1"/>
  <c r="U1587" i="14"/>
  <c r="V1587" i="14" s="1"/>
  <c r="U1586" i="14"/>
  <c r="V1586" i="14" s="1"/>
  <c r="AB1603" i="14"/>
  <c r="AA1603" i="14"/>
  <c r="Z1603" i="14"/>
  <c r="Y1603" i="14"/>
  <c r="U1585" i="14"/>
  <c r="V1585" i="14" s="1"/>
  <c r="AB1602" i="14"/>
  <c r="AA1602" i="14"/>
  <c r="Z1602" i="14"/>
  <c r="Y1602" i="14"/>
  <c r="U1584" i="14"/>
  <c r="V1584" i="14" s="1"/>
  <c r="AB1601" i="14"/>
  <c r="AA1601" i="14"/>
  <c r="Z1601" i="14"/>
  <c r="Y1601" i="14"/>
  <c r="U1583" i="14"/>
  <c r="V1583" i="14" s="1"/>
  <c r="AB1600" i="14"/>
  <c r="AA1600" i="14"/>
  <c r="Z1600" i="14"/>
  <c r="Y1600" i="14"/>
  <c r="U1582" i="14"/>
  <c r="V1582" i="14" s="1"/>
  <c r="AB1599" i="14"/>
  <c r="AA1599" i="14"/>
  <c r="Z1599" i="14"/>
  <c r="Y1599" i="14"/>
  <c r="U1581" i="14"/>
  <c r="V1581" i="14" s="1"/>
  <c r="AB1598" i="14"/>
  <c r="AA1598" i="14"/>
  <c r="Z1598" i="14"/>
  <c r="Y1598" i="14"/>
  <c r="U1580" i="14"/>
  <c r="V1580" i="14" s="1"/>
  <c r="AB1597" i="14"/>
  <c r="AA1597" i="14"/>
  <c r="Z1597" i="14"/>
  <c r="Y1597" i="14"/>
  <c r="U1579" i="14"/>
  <c r="V1579" i="14" s="1"/>
  <c r="AB1596" i="14"/>
  <c r="AA1596" i="14"/>
  <c r="Z1596" i="14"/>
  <c r="Y1596" i="14"/>
  <c r="U1578" i="14"/>
  <c r="V1578" i="14" s="1"/>
  <c r="AB1595" i="14"/>
  <c r="AA1595" i="14"/>
  <c r="Z1595" i="14"/>
  <c r="Y1595" i="14"/>
  <c r="U1577" i="14"/>
  <c r="V1577" i="14" s="1"/>
  <c r="AB1594" i="14"/>
  <c r="AA1594" i="14"/>
  <c r="Z1594" i="14"/>
  <c r="Y1594" i="14"/>
  <c r="AB1593" i="14"/>
  <c r="AA1593" i="14"/>
  <c r="Z1593" i="14"/>
  <c r="Y1593" i="14"/>
  <c r="U1576" i="14"/>
  <c r="V1576" i="14" s="1"/>
  <c r="AB1592" i="14"/>
  <c r="AA1592" i="14"/>
  <c r="Z1592" i="14"/>
  <c r="Y1592" i="14"/>
  <c r="U1575" i="14"/>
  <c r="V1575" i="14" s="1"/>
  <c r="AB1591" i="14"/>
  <c r="AA1591" i="14"/>
  <c r="Z1591" i="14"/>
  <c r="Y1591" i="14"/>
  <c r="U1574" i="14"/>
  <c r="V1574" i="14" s="1"/>
  <c r="AB1590" i="14"/>
  <c r="AA1590" i="14"/>
  <c r="Z1590" i="14"/>
  <c r="Y1590" i="14"/>
  <c r="U1573" i="14"/>
  <c r="V1573" i="14" s="1"/>
  <c r="AB1589" i="14"/>
  <c r="AA1589" i="14"/>
  <c r="Z1589" i="14"/>
  <c r="Y1589" i="14"/>
  <c r="U1572" i="14"/>
  <c r="V1572" i="14" s="1"/>
  <c r="AB1588" i="14"/>
  <c r="AA1588" i="14"/>
  <c r="Z1588" i="14"/>
  <c r="Y1588" i="14"/>
  <c r="U1571" i="14"/>
  <c r="V1571" i="14" s="1"/>
  <c r="AB1587" i="14"/>
  <c r="AA1587" i="14"/>
  <c r="Z1587" i="14"/>
  <c r="Y1587" i="14"/>
  <c r="U1570" i="14"/>
  <c r="V1570" i="14" s="1"/>
  <c r="AB1586" i="14"/>
  <c r="AA1586" i="14"/>
  <c r="Z1586" i="14"/>
  <c r="Y1586" i="14"/>
  <c r="U1569" i="14"/>
  <c r="V1569" i="14" s="1"/>
  <c r="AB1585" i="14"/>
  <c r="AA1585" i="14"/>
  <c r="Z1585" i="14"/>
  <c r="Y1585" i="14"/>
  <c r="U1568" i="14"/>
  <c r="V1568" i="14" s="1"/>
  <c r="AB1584" i="14"/>
  <c r="AA1584" i="14"/>
  <c r="Z1584" i="14"/>
  <c r="Y1584" i="14"/>
  <c r="U1567" i="14"/>
  <c r="V1567" i="14" s="1"/>
  <c r="AB1583" i="14"/>
  <c r="AA1583" i="14"/>
  <c r="Z1583" i="14"/>
  <c r="Y1583" i="14"/>
  <c r="U1566" i="14"/>
  <c r="V1566" i="14" s="1"/>
  <c r="AB1582" i="14"/>
  <c r="AA1582" i="14"/>
  <c r="Z1582" i="14"/>
  <c r="Y1582" i="14"/>
  <c r="U1565" i="14"/>
  <c r="V1565" i="14" s="1"/>
  <c r="AB1581" i="14"/>
  <c r="AA1581" i="14"/>
  <c r="Z1581" i="14"/>
  <c r="Y1581" i="14"/>
  <c r="U1564" i="14"/>
  <c r="V1564" i="14" s="1"/>
  <c r="AB1580" i="14"/>
  <c r="AA1580" i="14"/>
  <c r="Z1580" i="14"/>
  <c r="Y1580" i="14"/>
  <c r="U1563" i="14"/>
  <c r="V1563" i="14" s="1"/>
  <c r="AB1579" i="14"/>
  <c r="AA1579" i="14"/>
  <c r="Z1579" i="14"/>
  <c r="Y1579" i="14"/>
  <c r="U1562" i="14"/>
  <c r="V1562" i="14" s="1"/>
  <c r="AB1578" i="14"/>
  <c r="AA1578" i="14"/>
  <c r="Z1578" i="14"/>
  <c r="Y1578" i="14"/>
  <c r="U1561" i="14"/>
  <c r="V1561" i="14" s="1"/>
  <c r="AB1577" i="14"/>
  <c r="AA1577" i="14"/>
  <c r="Z1577" i="14"/>
  <c r="Y1577" i="14"/>
  <c r="U1560" i="14"/>
  <c r="V1560" i="14" s="1"/>
  <c r="AB1576" i="14"/>
  <c r="AA1576" i="14"/>
  <c r="Z1576" i="14"/>
  <c r="Y1576" i="14"/>
  <c r="U1559" i="14"/>
  <c r="V1559" i="14" s="1"/>
  <c r="AB1575" i="14"/>
  <c r="AA1575" i="14"/>
  <c r="Z1575" i="14"/>
  <c r="Y1575" i="14"/>
  <c r="U1558" i="14"/>
  <c r="V1558" i="14" s="1"/>
  <c r="AB1574" i="14"/>
  <c r="AA1574" i="14"/>
  <c r="Z1574" i="14"/>
  <c r="Y1574" i="14"/>
  <c r="U1557" i="14"/>
  <c r="V1557" i="14" s="1"/>
  <c r="AB1573" i="14"/>
  <c r="AA1573" i="14"/>
  <c r="Z1573" i="14"/>
  <c r="Y1573" i="14"/>
  <c r="U1556" i="14"/>
  <c r="V1556" i="14" s="1"/>
  <c r="AB1572" i="14"/>
  <c r="AA1572" i="14"/>
  <c r="Z1572" i="14"/>
  <c r="Y1572" i="14"/>
  <c r="U1555" i="14"/>
  <c r="V1555" i="14" s="1"/>
  <c r="AB1571" i="14"/>
  <c r="AA1571" i="14"/>
  <c r="Z1571" i="14"/>
  <c r="Y1571" i="14"/>
  <c r="U1554" i="14"/>
  <c r="V1554" i="14" s="1"/>
  <c r="AB1570" i="14"/>
  <c r="AA1570" i="14"/>
  <c r="Z1570" i="14"/>
  <c r="Y1570" i="14"/>
  <c r="U1553" i="14"/>
  <c r="V1553" i="14" s="1"/>
  <c r="AB1569" i="14"/>
  <c r="AA1569" i="14"/>
  <c r="Z1569" i="14"/>
  <c r="Y1569" i="14"/>
  <c r="U1552" i="14"/>
  <c r="V1552" i="14" s="1"/>
  <c r="AB1568" i="14"/>
  <c r="AA1568" i="14"/>
  <c r="Z1568" i="14"/>
  <c r="Y1568" i="14"/>
  <c r="U1551" i="14"/>
  <c r="V1551" i="14" s="1"/>
  <c r="AB1567" i="14"/>
  <c r="AA1567" i="14"/>
  <c r="Z1567" i="14"/>
  <c r="Y1567" i="14"/>
  <c r="U1550" i="14"/>
  <c r="V1550" i="14" s="1"/>
  <c r="AB1566" i="14"/>
  <c r="AA1566" i="14"/>
  <c r="Z1566" i="14"/>
  <c r="Y1566" i="14"/>
  <c r="U1549" i="14"/>
  <c r="V1549" i="14" s="1"/>
  <c r="AB1565" i="14"/>
  <c r="AA1565" i="14"/>
  <c r="Z1565" i="14"/>
  <c r="Y1565" i="14"/>
  <c r="U1548" i="14"/>
  <c r="V1548" i="14" s="1"/>
  <c r="AB1564" i="14"/>
  <c r="AA1564" i="14"/>
  <c r="Z1564" i="14"/>
  <c r="Y1564" i="14"/>
  <c r="U1547" i="14"/>
  <c r="V1547" i="14" s="1"/>
  <c r="AB1563" i="14"/>
  <c r="AA1563" i="14"/>
  <c r="Z1563" i="14"/>
  <c r="Y1563" i="14"/>
  <c r="U1546" i="14"/>
  <c r="V1546" i="14" s="1"/>
  <c r="AB1562" i="14"/>
  <c r="AA1562" i="14"/>
  <c r="Z1562" i="14"/>
  <c r="Y1562" i="14"/>
  <c r="U1545" i="14"/>
  <c r="V1545" i="14" s="1"/>
  <c r="AB1561" i="14"/>
  <c r="AA1561" i="14"/>
  <c r="Z1561" i="14"/>
  <c r="Y1561" i="14"/>
  <c r="U1544" i="14"/>
  <c r="V1544" i="14" s="1"/>
  <c r="AB1560" i="14"/>
  <c r="AA1560" i="14"/>
  <c r="Z1560" i="14"/>
  <c r="Y1560" i="14"/>
  <c r="U1543" i="14"/>
  <c r="V1543" i="14" s="1"/>
  <c r="AB1559" i="14"/>
  <c r="AA1559" i="14"/>
  <c r="Z1559" i="14"/>
  <c r="Y1559" i="14"/>
  <c r="U1542" i="14"/>
  <c r="V1542" i="14" s="1"/>
  <c r="AB1558" i="14"/>
  <c r="AA1558" i="14"/>
  <c r="Z1558" i="14"/>
  <c r="Y1558" i="14"/>
  <c r="U1541" i="14"/>
  <c r="V1541" i="14" s="1"/>
  <c r="AB1557" i="14"/>
  <c r="AA1557" i="14"/>
  <c r="Z1557" i="14"/>
  <c r="Y1557" i="14"/>
  <c r="U1540" i="14"/>
  <c r="V1540" i="14" s="1"/>
  <c r="AB1556" i="14"/>
  <c r="AA1556" i="14"/>
  <c r="Z1556" i="14"/>
  <c r="Y1556" i="14"/>
  <c r="U1539" i="14"/>
  <c r="V1539" i="14" s="1"/>
  <c r="AB1555" i="14"/>
  <c r="AA1555" i="14"/>
  <c r="Z1555" i="14"/>
  <c r="Y1555" i="14"/>
  <c r="U1538" i="14"/>
  <c r="V1538" i="14" s="1"/>
  <c r="AB1554" i="14"/>
  <c r="AA1554" i="14"/>
  <c r="Z1554" i="14"/>
  <c r="Y1554" i="14"/>
  <c r="U1537" i="14"/>
  <c r="V1537" i="14" s="1"/>
  <c r="AB1553" i="14"/>
  <c r="AA1553" i="14"/>
  <c r="Z1553" i="14"/>
  <c r="Y1553" i="14"/>
  <c r="U1536" i="14"/>
  <c r="V1536" i="14" s="1"/>
  <c r="AB1552" i="14"/>
  <c r="AA1552" i="14"/>
  <c r="Z1552" i="14"/>
  <c r="Y1552" i="14"/>
  <c r="AB1551" i="14"/>
  <c r="AA1551" i="14"/>
  <c r="Z1551" i="14"/>
  <c r="Y1551" i="14"/>
  <c r="U1535" i="14"/>
  <c r="V1535" i="14" s="1"/>
  <c r="AB1550" i="14"/>
  <c r="AA1550" i="14"/>
  <c r="Z1550" i="14"/>
  <c r="Y1550" i="14"/>
  <c r="U1534" i="14"/>
  <c r="V1534" i="14" s="1"/>
  <c r="AB1549" i="14"/>
  <c r="AA1549" i="14"/>
  <c r="Z1549" i="14"/>
  <c r="Y1549" i="14"/>
  <c r="U1533" i="14"/>
  <c r="V1533" i="14" s="1"/>
  <c r="AB1548" i="14"/>
  <c r="AA1548" i="14"/>
  <c r="Z1548" i="14"/>
  <c r="Y1548" i="14"/>
  <c r="U1532" i="14"/>
  <c r="V1532" i="14" s="1"/>
  <c r="AB1547" i="14"/>
  <c r="AA1547" i="14"/>
  <c r="Z1547" i="14"/>
  <c r="Y1547" i="14"/>
  <c r="U1531" i="14"/>
  <c r="V1531" i="14" s="1"/>
  <c r="AB1546" i="14"/>
  <c r="AA1546" i="14"/>
  <c r="Z1546" i="14"/>
  <c r="Y1546" i="14"/>
  <c r="U1530" i="14"/>
  <c r="V1530" i="14" s="1"/>
  <c r="AB1545" i="14"/>
  <c r="AA1545" i="14"/>
  <c r="Z1545" i="14"/>
  <c r="Y1545" i="14"/>
  <c r="U1529" i="14"/>
  <c r="V1529" i="14" s="1"/>
  <c r="AB1544" i="14"/>
  <c r="AA1544" i="14"/>
  <c r="Z1544" i="14"/>
  <c r="Y1544" i="14"/>
  <c r="U1528" i="14"/>
  <c r="V1528" i="14" s="1"/>
  <c r="AB1543" i="14"/>
  <c r="AA1543" i="14"/>
  <c r="Z1543" i="14"/>
  <c r="Y1543" i="14"/>
  <c r="U1527" i="14"/>
  <c r="V1527" i="14" s="1"/>
  <c r="AB1542" i="14"/>
  <c r="AA1542" i="14"/>
  <c r="Z1542" i="14"/>
  <c r="Y1542" i="14"/>
  <c r="U1526" i="14"/>
  <c r="V1526" i="14" s="1"/>
  <c r="AB1541" i="14"/>
  <c r="AA1541" i="14"/>
  <c r="Z1541" i="14"/>
  <c r="Y1541" i="14"/>
  <c r="U1525" i="14"/>
  <c r="V1525" i="14" s="1"/>
  <c r="AB1540" i="14"/>
  <c r="AA1540" i="14"/>
  <c r="Z1540" i="14"/>
  <c r="Y1540" i="14"/>
  <c r="AB1539" i="14"/>
  <c r="AA1539" i="14"/>
  <c r="Z1539" i="14"/>
  <c r="Y1539" i="14"/>
  <c r="U1524" i="14"/>
  <c r="V1524" i="14" s="1"/>
  <c r="AB1538" i="14"/>
  <c r="AA1538" i="14"/>
  <c r="Z1538" i="14"/>
  <c r="Y1538" i="14"/>
  <c r="U1523" i="14"/>
  <c r="V1523" i="14" s="1"/>
  <c r="AB1537" i="14"/>
  <c r="AA1537" i="14"/>
  <c r="Z1537" i="14"/>
  <c r="Y1537" i="14"/>
  <c r="U1522" i="14"/>
  <c r="V1522" i="14" s="1"/>
  <c r="AB1536" i="14"/>
  <c r="AA1536" i="14"/>
  <c r="Z1536" i="14"/>
  <c r="Y1536" i="14"/>
  <c r="U1521" i="14"/>
  <c r="V1521" i="14" s="1"/>
  <c r="AB1535" i="14"/>
  <c r="AA1535" i="14"/>
  <c r="Z1535" i="14"/>
  <c r="Y1535" i="14"/>
  <c r="U1520" i="14"/>
  <c r="V1520" i="14" s="1"/>
  <c r="AB1534" i="14"/>
  <c r="AA1534" i="14"/>
  <c r="Z1534" i="14"/>
  <c r="Y1534" i="14"/>
  <c r="U1519" i="14"/>
  <c r="V1519" i="14" s="1"/>
  <c r="AB1533" i="14"/>
  <c r="AA1533" i="14"/>
  <c r="Z1533" i="14"/>
  <c r="Y1533" i="14"/>
  <c r="U1518" i="14"/>
  <c r="V1518" i="14" s="1"/>
  <c r="AB1532" i="14"/>
  <c r="AA1532" i="14"/>
  <c r="Z1532" i="14"/>
  <c r="Y1532" i="14"/>
  <c r="U1517" i="14"/>
  <c r="V1517" i="14" s="1"/>
  <c r="AB1531" i="14"/>
  <c r="AA1531" i="14"/>
  <c r="Z1531" i="14"/>
  <c r="Y1531" i="14"/>
  <c r="U1516" i="14"/>
  <c r="V1516" i="14" s="1"/>
  <c r="AB1530" i="14"/>
  <c r="AA1530" i="14"/>
  <c r="Z1530" i="14"/>
  <c r="Y1530" i="14"/>
  <c r="U1515" i="14"/>
  <c r="V1515" i="14" s="1"/>
  <c r="AB1529" i="14"/>
  <c r="AA1529" i="14"/>
  <c r="Z1529" i="14"/>
  <c r="Y1529" i="14"/>
  <c r="U1514" i="14"/>
  <c r="V1514" i="14" s="1"/>
  <c r="AB1528" i="14"/>
  <c r="AA1528" i="14"/>
  <c r="Z1528" i="14"/>
  <c r="Y1528" i="14"/>
  <c r="U1513" i="14"/>
  <c r="V1513" i="14" s="1"/>
  <c r="AB1527" i="14"/>
  <c r="AA1527" i="14"/>
  <c r="Z1527" i="14"/>
  <c r="Y1527" i="14"/>
  <c r="U1512" i="14"/>
  <c r="V1512" i="14" s="1"/>
  <c r="AB1526" i="14"/>
  <c r="AA1526" i="14"/>
  <c r="Z1526" i="14"/>
  <c r="Y1526" i="14"/>
  <c r="U1511" i="14"/>
  <c r="V1511" i="14" s="1"/>
  <c r="AB1525" i="14"/>
  <c r="AA1525" i="14"/>
  <c r="Z1525" i="14"/>
  <c r="Y1525" i="14"/>
  <c r="U1510" i="14"/>
  <c r="V1510" i="14" s="1"/>
  <c r="AB1524" i="14"/>
  <c r="AA1524" i="14"/>
  <c r="Z1524" i="14"/>
  <c r="Y1524" i="14"/>
  <c r="U1509" i="14"/>
  <c r="V1509" i="14" s="1"/>
  <c r="AB1523" i="14"/>
  <c r="AA1523" i="14"/>
  <c r="Z1523" i="14"/>
  <c r="Y1523" i="14"/>
  <c r="U1508" i="14"/>
  <c r="V1508" i="14" s="1"/>
  <c r="AB1522" i="14"/>
  <c r="AA1522" i="14"/>
  <c r="Z1522" i="14"/>
  <c r="Y1522" i="14"/>
  <c r="U1507" i="14"/>
  <c r="V1507" i="14" s="1"/>
  <c r="AB1521" i="14"/>
  <c r="AA1521" i="14"/>
  <c r="Z1521" i="14"/>
  <c r="Y1521" i="14"/>
  <c r="U1506" i="14"/>
  <c r="V1506" i="14" s="1"/>
  <c r="AB1520" i="14"/>
  <c r="AA1520" i="14"/>
  <c r="Z1520" i="14"/>
  <c r="Y1520" i="14"/>
  <c r="AB1519" i="14"/>
  <c r="AA1519" i="14"/>
  <c r="Z1519" i="14"/>
  <c r="Y1519" i="14"/>
  <c r="U1505" i="14"/>
  <c r="V1505" i="14" s="1"/>
  <c r="AB1518" i="14"/>
  <c r="AA1518" i="14"/>
  <c r="Z1518" i="14"/>
  <c r="Y1518" i="14"/>
  <c r="U1504" i="14"/>
  <c r="V1504" i="14" s="1"/>
  <c r="AB1517" i="14"/>
  <c r="AA1517" i="14"/>
  <c r="Z1517" i="14"/>
  <c r="Y1517" i="14"/>
  <c r="U1503" i="14"/>
  <c r="V1503" i="14" s="1"/>
  <c r="AB1516" i="14"/>
  <c r="AA1516" i="14"/>
  <c r="Z1516" i="14"/>
  <c r="Y1516" i="14"/>
  <c r="U1502" i="14"/>
  <c r="V1502" i="14" s="1"/>
  <c r="AB1515" i="14"/>
  <c r="AA1515" i="14"/>
  <c r="Z1515" i="14"/>
  <c r="Y1515" i="14"/>
  <c r="U1501" i="14"/>
  <c r="V1501" i="14" s="1"/>
  <c r="AB1514" i="14"/>
  <c r="AA1514" i="14"/>
  <c r="Z1514" i="14"/>
  <c r="Y1514" i="14"/>
  <c r="U1500" i="14"/>
  <c r="V1500" i="14" s="1"/>
  <c r="AB1513" i="14"/>
  <c r="AA1513" i="14"/>
  <c r="Z1513" i="14"/>
  <c r="Y1513" i="14"/>
  <c r="U1499" i="14"/>
  <c r="V1499" i="14" s="1"/>
  <c r="AB1512" i="14"/>
  <c r="AA1512" i="14"/>
  <c r="Z1512" i="14"/>
  <c r="Y1512" i="14"/>
  <c r="U1498" i="14"/>
  <c r="V1498" i="14" s="1"/>
  <c r="AB1511" i="14"/>
  <c r="AA1511" i="14"/>
  <c r="Z1511" i="14"/>
  <c r="Y1511" i="14"/>
  <c r="U1497" i="14"/>
  <c r="V1497" i="14" s="1"/>
  <c r="AB1510" i="14"/>
  <c r="AA1510" i="14"/>
  <c r="Z1510" i="14"/>
  <c r="Y1510" i="14"/>
  <c r="U1496" i="14"/>
  <c r="V1496" i="14" s="1"/>
  <c r="AB1509" i="14"/>
  <c r="AA1509" i="14"/>
  <c r="Z1509" i="14"/>
  <c r="Y1509" i="14"/>
  <c r="U1495" i="14"/>
  <c r="V1495" i="14" s="1"/>
  <c r="AB1508" i="14"/>
  <c r="AA1508" i="14"/>
  <c r="Z1508" i="14"/>
  <c r="Y1508" i="14"/>
  <c r="U1494" i="14"/>
  <c r="V1494" i="14" s="1"/>
  <c r="AB1507" i="14"/>
  <c r="AA1507" i="14"/>
  <c r="Z1507" i="14"/>
  <c r="Y1507" i="14"/>
  <c r="U1493" i="14"/>
  <c r="V1493" i="14" s="1"/>
  <c r="AB1506" i="14"/>
  <c r="AA1506" i="14"/>
  <c r="Z1506" i="14"/>
  <c r="Y1506" i="14"/>
  <c r="U1492" i="14"/>
  <c r="V1492" i="14" s="1"/>
  <c r="AB1505" i="14"/>
  <c r="AA1505" i="14"/>
  <c r="Z1505" i="14"/>
  <c r="Y1505" i="14"/>
  <c r="U1491" i="14"/>
  <c r="V1491" i="14" s="1"/>
  <c r="AB1504" i="14"/>
  <c r="AA1504" i="14"/>
  <c r="Z1504" i="14"/>
  <c r="Y1504" i="14"/>
  <c r="U1490" i="14"/>
  <c r="V1490" i="14" s="1"/>
  <c r="AB1503" i="14"/>
  <c r="AA1503" i="14"/>
  <c r="Z1503" i="14"/>
  <c r="Y1503" i="14"/>
  <c r="U1489" i="14"/>
  <c r="V1489" i="14" s="1"/>
  <c r="AB1502" i="14"/>
  <c r="AA1502" i="14"/>
  <c r="Z1502" i="14"/>
  <c r="Y1502" i="14"/>
  <c r="U1488" i="14"/>
  <c r="V1488" i="14" s="1"/>
  <c r="AB1501" i="14"/>
  <c r="AA1501" i="14"/>
  <c r="Z1501" i="14"/>
  <c r="Y1501" i="14"/>
  <c r="U1487" i="14"/>
  <c r="V1487" i="14" s="1"/>
  <c r="AB1500" i="14"/>
  <c r="AA1500" i="14"/>
  <c r="Z1500" i="14"/>
  <c r="Y1500" i="14"/>
  <c r="U1486" i="14"/>
  <c r="V1486" i="14" s="1"/>
  <c r="AB1499" i="14"/>
  <c r="AA1499" i="14"/>
  <c r="Z1499" i="14"/>
  <c r="Y1499" i="14"/>
  <c r="U1485" i="14"/>
  <c r="V1485" i="14" s="1"/>
  <c r="AB1498" i="14"/>
  <c r="AA1498" i="14"/>
  <c r="Z1498" i="14"/>
  <c r="Y1498" i="14"/>
  <c r="U1484" i="14"/>
  <c r="V1484" i="14" s="1"/>
  <c r="AB1497" i="14"/>
  <c r="AA1497" i="14"/>
  <c r="Z1497" i="14"/>
  <c r="Y1497" i="14"/>
  <c r="U1483" i="14"/>
  <c r="V1483" i="14" s="1"/>
  <c r="AB1496" i="14"/>
  <c r="AA1496" i="14"/>
  <c r="Z1496" i="14"/>
  <c r="Y1496" i="14"/>
  <c r="U1482" i="14"/>
  <c r="V1482" i="14" s="1"/>
  <c r="AB1495" i="14"/>
  <c r="AA1495" i="14"/>
  <c r="Z1495" i="14"/>
  <c r="Y1495" i="14"/>
  <c r="U1481" i="14"/>
  <c r="V1481" i="14" s="1"/>
  <c r="AB1494" i="14"/>
  <c r="AA1494" i="14"/>
  <c r="Z1494" i="14"/>
  <c r="Y1494" i="14"/>
  <c r="U1480" i="14"/>
  <c r="V1480" i="14" s="1"/>
  <c r="AB1493" i="14"/>
  <c r="AA1493" i="14"/>
  <c r="Z1493" i="14"/>
  <c r="Y1493" i="14"/>
  <c r="U1479" i="14"/>
  <c r="V1479" i="14" s="1"/>
  <c r="AB1492" i="14"/>
  <c r="AA1492" i="14"/>
  <c r="Z1492" i="14"/>
  <c r="Y1492" i="14"/>
  <c r="U1478" i="14"/>
  <c r="V1478" i="14" s="1"/>
  <c r="AB1491" i="14"/>
  <c r="AA1491" i="14"/>
  <c r="Z1491" i="14"/>
  <c r="Y1491" i="14"/>
  <c r="U1477" i="14"/>
  <c r="V1477" i="14" s="1"/>
  <c r="AB1490" i="14"/>
  <c r="AA1490" i="14"/>
  <c r="Z1490" i="14"/>
  <c r="Y1490" i="14"/>
  <c r="U1476" i="14"/>
  <c r="V1476" i="14" s="1"/>
  <c r="AB1489" i="14"/>
  <c r="AA1489" i="14"/>
  <c r="Z1489" i="14"/>
  <c r="Y1489" i="14"/>
  <c r="U1475" i="14"/>
  <c r="V1475" i="14" s="1"/>
  <c r="AB1488" i="14"/>
  <c r="AA1488" i="14"/>
  <c r="Z1488" i="14"/>
  <c r="Y1488" i="14"/>
  <c r="U1474" i="14"/>
  <c r="V1474" i="14" s="1"/>
  <c r="AB1487" i="14"/>
  <c r="AA1487" i="14"/>
  <c r="Z1487" i="14"/>
  <c r="Y1487" i="14"/>
  <c r="U1473" i="14"/>
  <c r="V1473" i="14" s="1"/>
  <c r="AB1486" i="14"/>
  <c r="AA1486" i="14"/>
  <c r="Z1486" i="14"/>
  <c r="Y1486" i="14"/>
  <c r="U1472" i="14"/>
  <c r="V1472" i="14" s="1"/>
  <c r="AB1485" i="14"/>
  <c r="AA1485" i="14"/>
  <c r="Z1485" i="14"/>
  <c r="Y1485" i="14"/>
  <c r="U1471" i="14"/>
  <c r="V1471" i="14" s="1"/>
  <c r="AB1484" i="14"/>
  <c r="AA1484" i="14"/>
  <c r="Z1484" i="14"/>
  <c r="Y1484" i="14"/>
  <c r="U1470" i="14"/>
  <c r="V1470" i="14" s="1"/>
  <c r="AB1483" i="14"/>
  <c r="AA1483" i="14"/>
  <c r="Z1483" i="14"/>
  <c r="Y1483" i="14"/>
  <c r="U1469" i="14"/>
  <c r="V1469" i="14" s="1"/>
  <c r="AB1482" i="14"/>
  <c r="AA1482" i="14"/>
  <c r="Z1482" i="14"/>
  <c r="Y1482" i="14"/>
  <c r="U1468" i="14"/>
  <c r="V1468" i="14" s="1"/>
  <c r="AB1481" i="14"/>
  <c r="AA1481" i="14"/>
  <c r="Z1481" i="14"/>
  <c r="Y1481" i="14"/>
  <c r="U1467" i="14"/>
  <c r="V1467" i="14" s="1"/>
  <c r="AB1480" i="14"/>
  <c r="AA1480" i="14"/>
  <c r="Z1480" i="14"/>
  <c r="Y1480" i="14"/>
  <c r="U1466" i="14"/>
  <c r="V1466" i="14" s="1"/>
  <c r="AB1479" i="14"/>
  <c r="AA1479" i="14"/>
  <c r="Z1479" i="14"/>
  <c r="Y1479" i="14"/>
  <c r="U1465" i="14"/>
  <c r="V1465" i="14" s="1"/>
  <c r="AB1478" i="14"/>
  <c r="AA1478" i="14"/>
  <c r="Z1478" i="14"/>
  <c r="Y1478" i="14"/>
  <c r="U1464" i="14"/>
  <c r="V1464" i="14" s="1"/>
  <c r="AB1477" i="14"/>
  <c r="AA1477" i="14"/>
  <c r="Z1477" i="14"/>
  <c r="Y1477" i="14"/>
  <c r="U1463" i="14"/>
  <c r="V1463" i="14" s="1"/>
  <c r="AB1476" i="14"/>
  <c r="AA1476" i="14"/>
  <c r="Z1476" i="14"/>
  <c r="Y1476" i="14"/>
  <c r="U1462" i="14"/>
  <c r="V1462" i="14" s="1"/>
  <c r="AB1475" i="14"/>
  <c r="AA1475" i="14"/>
  <c r="Z1475" i="14"/>
  <c r="Y1475" i="14"/>
  <c r="U1461" i="14"/>
  <c r="V1461" i="14" s="1"/>
  <c r="AB1474" i="14"/>
  <c r="AA1474" i="14"/>
  <c r="Z1474" i="14"/>
  <c r="Y1474" i="14"/>
  <c r="U1460" i="14"/>
  <c r="V1460" i="14" s="1"/>
  <c r="AB1473" i="14"/>
  <c r="AA1473" i="14"/>
  <c r="Z1473" i="14"/>
  <c r="Y1473" i="14"/>
  <c r="U1459" i="14"/>
  <c r="V1459" i="14" s="1"/>
  <c r="AB1472" i="14"/>
  <c r="AA1472" i="14"/>
  <c r="Z1472" i="14"/>
  <c r="Y1472" i="14"/>
  <c r="AB1471" i="14"/>
  <c r="AA1471" i="14"/>
  <c r="Z1471" i="14"/>
  <c r="Y1471" i="14"/>
  <c r="U1458" i="14"/>
  <c r="V1458" i="14" s="1"/>
  <c r="AB1470" i="14"/>
  <c r="AA1470" i="14"/>
  <c r="Z1470" i="14"/>
  <c r="Y1470" i="14"/>
  <c r="U1457" i="14"/>
  <c r="V1457" i="14" s="1"/>
  <c r="AB1469" i="14"/>
  <c r="AA1469" i="14"/>
  <c r="Z1469" i="14"/>
  <c r="Y1469" i="14"/>
  <c r="U1456" i="14"/>
  <c r="V1456" i="14" s="1"/>
  <c r="AB1468" i="14"/>
  <c r="AA1468" i="14"/>
  <c r="Z1468" i="14"/>
  <c r="Y1468" i="14"/>
  <c r="U1455" i="14"/>
  <c r="V1455" i="14" s="1"/>
  <c r="AB1467" i="14"/>
  <c r="AA1467" i="14"/>
  <c r="Z1467" i="14"/>
  <c r="Y1467" i="14"/>
  <c r="U1454" i="14"/>
  <c r="V1454" i="14" s="1"/>
  <c r="AB1466" i="14"/>
  <c r="AA1466" i="14"/>
  <c r="Z1466" i="14"/>
  <c r="Y1466" i="14"/>
  <c r="U1453" i="14"/>
  <c r="V1453" i="14" s="1"/>
  <c r="AB1465" i="14"/>
  <c r="AA1465" i="14"/>
  <c r="Z1465" i="14"/>
  <c r="Y1465" i="14"/>
  <c r="U1452" i="14"/>
  <c r="V1452" i="14" s="1"/>
  <c r="AB1464" i="14"/>
  <c r="AA1464" i="14"/>
  <c r="Z1464" i="14"/>
  <c r="Y1464" i="14"/>
  <c r="U1451" i="14"/>
  <c r="V1451" i="14" s="1"/>
  <c r="AB1463" i="14"/>
  <c r="AA1463" i="14"/>
  <c r="Z1463" i="14"/>
  <c r="Y1463" i="14"/>
  <c r="U1450" i="14"/>
  <c r="V1450" i="14" s="1"/>
  <c r="AB1462" i="14"/>
  <c r="AA1462" i="14"/>
  <c r="Z1462" i="14"/>
  <c r="Y1462" i="14"/>
  <c r="U1449" i="14"/>
  <c r="V1449" i="14" s="1"/>
  <c r="AB1461" i="14"/>
  <c r="AA1461" i="14"/>
  <c r="Z1461" i="14"/>
  <c r="Y1461" i="14"/>
  <c r="U1448" i="14"/>
  <c r="V1448" i="14" s="1"/>
  <c r="AB1460" i="14"/>
  <c r="AA1460" i="14"/>
  <c r="Z1460" i="14"/>
  <c r="Y1460" i="14"/>
  <c r="U1447" i="14"/>
  <c r="V1447" i="14" s="1"/>
  <c r="AB1459" i="14"/>
  <c r="AA1459" i="14"/>
  <c r="Z1459" i="14"/>
  <c r="Y1459" i="14"/>
  <c r="U1446" i="14"/>
  <c r="V1446" i="14" s="1"/>
  <c r="AB1458" i="14"/>
  <c r="AA1458" i="14"/>
  <c r="Z1458" i="14"/>
  <c r="Y1458" i="14"/>
  <c r="U1445" i="14"/>
  <c r="V1445" i="14" s="1"/>
  <c r="AB1457" i="14"/>
  <c r="AA1457" i="14"/>
  <c r="Z1457" i="14"/>
  <c r="Y1457" i="14"/>
  <c r="U1444" i="14"/>
  <c r="V1444" i="14" s="1"/>
  <c r="AB1456" i="14"/>
  <c r="AA1456" i="14"/>
  <c r="Z1456" i="14"/>
  <c r="Y1456" i="14"/>
  <c r="U1443" i="14"/>
  <c r="V1443" i="14" s="1"/>
  <c r="AB1455" i="14"/>
  <c r="AA1455" i="14"/>
  <c r="Z1455" i="14"/>
  <c r="Y1455" i="14"/>
  <c r="U1442" i="14"/>
  <c r="V1442" i="14" s="1"/>
  <c r="AB1454" i="14"/>
  <c r="AA1454" i="14"/>
  <c r="Z1454" i="14"/>
  <c r="Y1454" i="14"/>
  <c r="U1441" i="14"/>
  <c r="V1441" i="14" s="1"/>
  <c r="AB1453" i="14"/>
  <c r="AA1453" i="14"/>
  <c r="Z1453" i="14"/>
  <c r="Y1453" i="14"/>
  <c r="U1440" i="14"/>
  <c r="V1440" i="14" s="1"/>
  <c r="AB1452" i="14"/>
  <c r="AA1452" i="14"/>
  <c r="Z1452" i="14"/>
  <c r="Y1452" i="14"/>
  <c r="U1439" i="14"/>
  <c r="V1439" i="14" s="1"/>
  <c r="AB1451" i="14"/>
  <c r="AA1451" i="14"/>
  <c r="Z1451" i="14"/>
  <c r="Y1451" i="14"/>
  <c r="U1438" i="14"/>
  <c r="V1438" i="14" s="1"/>
  <c r="AB1450" i="14"/>
  <c r="AA1450" i="14"/>
  <c r="Z1450" i="14"/>
  <c r="Y1450" i="14"/>
  <c r="U1437" i="14"/>
  <c r="V1437" i="14" s="1"/>
  <c r="AB1449" i="14"/>
  <c r="AA1449" i="14"/>
  <c r="Z1449" i="14"/>
  <c r="Y1449" i="14"/>
  <c r="U1436" i="14"/>
  <c r="V1436" i="14" s="1"/>
  <c r="AB1448" i="14"/>
  <c r="AA1448" i="14"/>
  <c r="Z1448" i="14"/>
  <c r="Y1448" i="14"/>
  <c r="U1435" i="14"/>
  <c r="V1435" i="14" s="1"/>
  <c r="AB1447" i="14"/>
  <c r="AA1447" i="14"/>
  <c r="Z1447" i="14"/>
  <c r="Y1447" i="14"/>
  <c r="U1434" i="14"/>
  <c r="V1434" i="14" s="1"/>
  <c r="AB1446" i="14"/>
  <c r="AA1446" i="14"/>
  <c r="Z1446" i="14"/>
  <c r="Y1446" i="14"/>
  <c r="U1433" i="14"/>
  <c r="V1433" i="14" s="1"/>
  <c r="AB1445" i="14"/>
  <c r="AA1445" i="14"/>
  <c r="Z1445" i="14"/>
  <c r="Y1445" i="14"/>
  <c r="U1432" i="14"/>
  <c r="V1432" i="14" s="1"/>
  <c r="AB1444" i="14"/>
  <c r="AA1444" i="14"/>
  <c r="Z1444" i="14"/>
  <c r="Y1444" i="14"/>
  <c r="U1431" i="14"/>
  <c r="V1431" i="14" s="1"/>
  <c r="AB1443" i="14"/>
  <c r="AA1443" i="14"/>
  <c r="Z1443" i="14"/>
  <c r="Y1443" i="14"/>
  <c r="U1430" i="14"/>
  <c r="V1430" i="14" s="1"/>
  <c r="AB1442" i="14"/>
  <c r="AA1442" i="14"/>
  <c r="Z1442" i="14"/>
  <c r="Y1442" i="14"/>
  <c r="U1429" i="14"/>
  <c r="V1429" i="14" s="1"/>
  <c r="AB1441" i="14"/>
  <c r="AA1441" i="14"/>
  <c r="Z1441" i="14"/>
  <c r="Y1441" i="14"/>
  <c r="U1428" i="14"/>
  <c r="V1428" i="14" s="1"/>
  <c r="AB1440" i="14"/>
  <c r="AA1440" i="14"/>
  <c r="Z1440" i="14"/>
  <c r="Y1440" i="14"/>
  <c r="U1427" i="14"/>
  <c r="V1427" i="14" s="1"/>
  <c r="AB1439" i="14"/>
  <c r="AA1439" i="14"/>
  <c r="Z1439" i="14"/>
  <c r="Y1439" i="14"/>
  <c r="U1426" i="14"/>
  <c r="V1426" i="14" s="1"/>
  <c r="AB1438" i="14"/>
  <c r="AA1438" i="14"/>
  <c r="Z1438" i="14"/>
  <c r="Y1438" i="14"/>
  <c r="U1425" i="14"/>
  <c r="V1425" i="14" s="1"/>
  <c r="AB1437" i="14"/>
  <c r="AA1437" i="14"/>
  <c r="Z1437" i="14"/>
  <c r="Y1437" i="14"/>
  <c r="U1424" i="14"/>
  <c r="V1424" i="14" s="1"/>
  <c r="AB1436" i="14"/>
  <c r="AA1436" i="14"/>
  <c r="Z1436" i="14"/>
  <c r="Y1436" i="14"/>
  <c r="U1423" i="14"/>
  <c r="V1423" i="14" s="1"/>
  <c r="AB1435" i="14"/>
  <c r="AA1435" i="14"/>
  <c r="Z1435" i="14"/>
  <c r="Y1435" i="14"/>
  <c r="U1422" i="14"/>
  <c r="V1422" i="14" s="1"/>
  <c r="AB1434" i="14"/>
  <c r="AA1434" i="14"/>
  <c r="Z1434" i="14"/>
  <c r="Y1434" i="14"/>
  <c r="U1421" i="14"/>
  <c r="V1421" i="14" s="1"/>
  <c r="AB1433" i="14"/>
  <c r="AA1433" i="14"/>
  <c r="Z1433" i="14"/>
  <c r="Y1433" i="14"/>
  <c r="U1420" i="14"/>
  <c r="V1420" i="14" s="1"/>
  <c r="AB1432" i="14"/>
  <c r="AA1432" i="14"/>
  <c r="Z1432" i="14"/>
  <c r="Y1432" i="14"/>
  <c r="U1419" i="14"/>
  <c r="V1419" i="14" s="1"/>
  <c r="AB1431" i="14"/>
  <c r="AA1431" i="14"/>
  <c r="Z1431" i="14"/>
  <c r="Y1431" i="14"/>
  <c r="AB1430" i="14"/>
  <c r="AA1430" i="14"/>
  <c r="Z1430" i="14"/>
  <c r="Y1430" i="14"/>
  <c r="U1418" i="14"/>
  <c r="V1418" i="14" s="1"/>
  <c r="AB1429" i="14"/>
  <c r="AA1429" i="14"/>
  <c r="Z1429" i="14"/>
  <c r="Y1429" i="14"/>
  <c r="U1417" i="14"/>
  <c r="V1417" i="14" s="1"/>
  <c r="AB1428" i="14"/>
  <c r="AA1428" i="14"/>
  <c r="Z1428" i="14"/>
  <c r="Y1428" i="14"/>
  <c r="U1416" i="14"/>
  <c r="V1416" i="14" s="1"/>
  <c r="AB1427" i="14"/>
  <c r="AA1427" i="14"/>
  <c r="Z1427" i="14"/>
  <c r="Y1427" i="14"/>
  <c r="U1415" i="14"/>
  <c r="V1415" i="14" s="1"/>
  <c r="AB1426" i="14"/>
  <c r="AA1426" i="14"/>
  <c r="Z1426" i="14"/>
  <c r="Y1426" i="14"/>
  <c r="U1414" i="14"/>
  <c r="V1414" i="14" s="1"/>
  <c r="AB1425" i="14"/>
  <c r="AA1425" i="14"/>
  <c r="Z1425" i="14"/>
  <c r="Y1425" i="14"/>
  <c r="U1413" i="14"/>
  <c r="V1413" i="14" s="1"/>
  <c r="AB1424" i="14"/>
  <c r="AA1424" i="14"/>
  <c r="Z1424" i="14"/>
  <c r="Y1424" i="14"/>
  <c r="U1412" i="14"/>
  <c r="V1412" i="14" s="1"/>
  <c r="AB1423" i="14"/>
  <c r="AA1423" i="14"/>
  <c r="Z1423" i="14"/>
  <c r="Y1423" i="14"/>
  <c r="U1411" i="14"/>
  <c r="V1411" i="14" s="1"/>
  <c r="AB1422" i="14"/>
  <c r="AA1422" i="14"/>
  <c r="Z1422" i="14"/>
  <c r="Y1422" i="14"/>
  <c r="U1410" i="14"/>
  <c r="V1410" i="14" s="1"/>
  <c r="AB1421" i="14"/>
  <c r="AA1421" i="14"/>
  <c r="Z1421" i="14"/>
  <c r="Y1421" i="14"/>
  <c r="U1409" i="14"/>
  <c r="V1409" i="14" s="1"/>
  <c r="AB1420" i="14"/>
  <c r="AA1420" i="14"/>
  <c r="Z1420" i="14"/>
  <c r="Y1420" i="14"/>
  <c r="U1408" i="14"/>
  <c r="V1408" i="14" s="1"/>
  <c r="AB1419" i="14"/>
  <c r="AA1419" i="14"/>
  <c r="Z1419" i="14"/>
  <c r="Y1419" i="14"/>
  <c r="U1407" i="14"/>
  <c r="V1407" i="14" s="1"/>
  <c r="AB1418" i="14"/>
  <c r="AA1418" i="14"/>
  <c r="Z1418" i="14"/>
  <c r="Y1418" i="14"/>
  <c r="U1406" i="14"/>
  <c r="V1406" i="14" s="1"/>
  <c r="AB1417" i="14"/>
  <c r="AA1417" i="14"/>
  <c r="Z1417" i="14"/>
  <c r="Y1417" i="14"/>
  <c r="U1405" i="14"/>
  <c r="V1405" i="14" s="1"/>
  <c r="AB1416" i="14"/>
  <c r="AA1416" i="14"/>
  <c r="Z1416" i="14"/>
  <c r="Y1416" i="14"/>
  <c r="U1404" i="14"/>
  <c r="V1404" i="14" s="1"/>
  <c r="AB1415" i="14"/>
  <c r="AA1415" i="14"/>
  <c r="Z1415" i="14"/>
  <c r="Y1415" i="14"/>
  <c r="U1403" i="14"/>
  <c r="V1403" i="14" s="1"/>
  <c r="AB1414" i="14"/>
  <c r="AA1414" i="14"/>
  <c r="Z1414" i="14"/>
  <c r="Y1414" i="14"/>
  <c r="V1402" i="14"/>
  <c r="U1402" i="14"/>
  <c r="AB1413" i="14"/>
  <c r="AA1413" i="14"/>
  <c r="Z1413" i="14"/>
  <c r="Y1413" i="14"/>
  <c r="U1401" i="14"/>
  <c r="V1401" i="14" s="1"/>
  <c r="AB1412" i="14"/>
  <c r="AA1412" i="14"/>
  <c r="Z1412" i="14"/>
  <c r="Y1412" i="14"/>
  <c r="U1400" i="14"/>
  <c r="V1400" i="14" s="1"/>
  <c r="AB1411" i="14"/>
  <c r="AA1411" i="14"/>
  <c r="Z1411" i="14"/>
  <c r="Y1411" i="14"/>
  <c r="U1399" i="14"/>
  <c r="V1399" i="14" s="1"/>
  <c r="AB1410" i="14"/>
  <c r="AA1410" i="14"/>
  <c r="Z1410" i="14"/>
  <c r="Y1410" i="14"/>
  <c r="U1398" i="14"/>
  <c r="V1398" i="14" s="1"/>
  <c r="AB1409" i="14"/>
  <c r="AA1409" i="14"/>
  <c r="Z1409" i="14"/>
  <c r="Y1409" i="14"/>
  <c r="U1397" i="14"/>
  <c r="V1397" i="14" s="1"/>
  <c r="AB1408" i="14"/>
  <c r="AA1408" i="14"/>
  <c r="Z1408" i="14"/>
  <c r="Y1408" i="14"/>
  <c r="U1396" i="14"/>
  <c r="V1396" i="14" s="1"/>
  <c r="AB1407" i="14"/>
  <c r="AA1407" i="14"/>
  <c r="Z1407" i="14"/>
  <c r="Y1407" i="14"/>
  <c r="V1395" i="14"/>
  <c r="U1395" i="14"/>
  <c r="AB1406" i="14"/>
  <c r="AA1406" i="14"/>
  <c r="Z1406" i="14"/>
  <c r="Y1406" i="14"/>
  <c r="U1394" i="14"/>
  <c r="V1394" i="14" s="1"/>
  <c r="AB1405" i="14"/>
  <c r="AA1405" i="14"/>
  <c r="Z1405" i="14"/>
  <c r="Y1405" i="14"/>
  <c r="U1393" i="14"/>
  <c r="V1393" i="14" s="1"/>
  <c r="AB1404" i="14"/>
  <c r="AA1404" i="14"/>
  <c r="Z1404" i="14"/>
  <c r="Y1404" i="14"/>
  <c r="U1392" i="14"/>
  <c r="V1392" i="14" s="1"/>
  <c r="AB1403" i="14"/>
  <c r="AA1403" i="14"/>
  <c r="Z1403" i="14"/>
  <c r="Y1403" i="14"/>
  <c r="U1391" i="14"/>
  <c r="V1391" i="14" s="1"/>
  <c r="AB1402" i="14"/>
  <c r="AA1402" i="14"/>
  <c r="Z1402" i="14"/>
  <c r="Y1402" i="14"/>
  <c r="U1390" i="14"/>
  <c r="V1390" i="14" s="1"/>
  <c r="AB1401" i="14"/>
  <c r="AA1401" i="14"/>
  <c r="Z1401" i="14"/>
  <c r="Y1401" i="14"/>
  <c r="U1389" i="14"/>
  <c r="V1389" i="14" s="1"/>
  <c r="AB1400" i="14"/>
  <c r="AA1400" i="14"/>
  <c r="Z1400" i="14"/>
  <c r="Y1400" i="14"/>
  <c r="V1388" i="14"/>
  <c r="U1388" i="14"/>
  <c r="AB1399" i="14"/>
  <c r="AA1399" i="14"/>
  <c r="Z1399" i="14"/>
  <c r="Y1399" i="14"/>
  <c r="U1387" i="14"/>
  <c r="V1387" i="14" s="1"/>
  <c r="AB1398" i="14"/>
  <c r="AA1398" i="14"/>
  <c r="Z1398" i="14"/>
  <c r="Y1398" i="14"/>
  <c r="V1386" i="14"/>
  <c r="U1386" i="14"/>
  <c r="AB1397" i="14"/>
  <c r="AA1397" i="14"/>
  <c r="Z1397" i="14"/>
  <c r="Y1397" i="14"/>
  <c r="U1385" i="14"/>
  <c r="V1385" i="14" s="1"/>
  <c r="AB1396" i="14"/>
  <c r="AA1396" i="14"/>
  <c r="Z1396" i="14"/>
  <c r="Y1396" i="14"/>
  <c r="U1384" i="14"/>
  <c r="V1384" i="14" s="1"/>
  <c r="AB1395" i="14"/>
  <c r="AA1395" i="14"/>
  <c r="Z1395" i="14"/>
  <c r="Y1395" i="14"/>
  <c r="U1383" i="14"/>
  <c r="V1383" i="14" s="1"/>
  <c r="AB1394" i="14"/>
  <c r="AA1394" i="14"/>
  <c r="Z1394" i="14"/>
  <c r="Y1394" i="14"/>
  <c r="U1382" i="14"/>
  <c r="V1382" i="14" s="1"/>
  <c r="AB1393" i="14"/>
  <c r="AA1393" i="14"/>
  <c r="Z1393" i="14"/>
  <c r="Y1393" i="14"/>
  <c r="U1381" i="14"/>
  <c r="V1381" i="14" s="1"/>
  <c r="AB1392" i="14"/>
  <c r="AA1392" i="14"/>
  <c r="Z1392" i="14"/>
  <c r="Y1392" i="14"/>
  <c r="U1380" i="14"/>
  <c r="V1380" i="14" s="1"/>
  <c r="AB1391" i="14"/>
  <c r="AA1391" i="14"/>
  <c r="Z1391" i="14"/>
  <c r="Y1391" i="14"/>
  <c r="V1379" i="14"/>
  <c r="U1379" i="14"/>
  <c r="AB1390" i="14"/>
  <c r="AA1390" i="14"/>
  <c r="Z1390" i="14"/>
  <c r="Y1390" i="14"/>
  <c r="U1378" i="14"/>
  <c r="V1378" i="14" s="1"/>
  <c r="AB1389" i="14"/>
  <c r="AA1389" i="14"/>
  <c r="Z1389" i="14"/>
  <c r="Y1389" i="14"/>
  <c r="U1377" i="14"/>
  <c r="V1377" i="14" s="1"/>
  <c r="AB1388" i="14"/>
  <c r="AA1388" i="14"/>
  <c r="Z1388" i="14"/>
  <c r="Y1388" i="14"/>
  <c r="V1376" i="14"/>
  <c r="U1376" i="14"/>
  <c r="AB1387" i="14"/>
  <c r="AA1387" i="14"/>
  <c r="Z1387" i="14"/>
  <c r="Y1387" i="14"/>
  <c r="U1375" i="14"/>
  <c r="V1375" i="14" s="1"/>
  <c r="AB1386" i="14"/>
  <c r="AA1386" i="14"/>
  <c r="Z1386" i="14"/>
  <c r="Y1386" i="14"/>
  <c r="U1374" i="14"/>
  <c r="V1374" i="14" s="1"/>
  <c r="AB1385" i="14"/>
  <c r="AA1385" i="14"/>
  <c r="Z1385" i="14"/>
  <c r="Y1385" i="14"/>
  <c r="U1373" i="14"/>
  <c r="V1373" i="14" s="1"/>
  <c r="AB1384" i="14"/>
  <c r="AA1384" i="14"/>
  <c r="Z1384" i="14"/>
  <c r="Y1384" i="14"/>
  <c r="U1372" i="14"/>
  <c r="V1372" i="14" s="1"/>
  <c r="AB1383" i="14"/>
  <c r="AA1383" i="14"/>
  <c r="Z1383" i="14"/>
  <c r="Y1383" i="14"/>
  <c r="U1371" i="14"/>
  <c r="V1371" i="14" s="1"/>
  <c r="AB1382" i="14"/>
  <c r="AA1382" i="14"/>
  <c r="Z1382" i="14"/>
  <c r="Y1382" i="14"/>
  <c r="V1370" i="14"/>
  <c r="U1370" i="14"/>
  <c r="AB1381" i="14"/>
  <c r="AA1381" i="14"/>
  <c r="Z1381" i="14"/>
  <c r="Y1381" i="14"/>
  <c r="U1369" i="14"/>
  <c r="V1369" i="14" s="1"/>
  <c r="AB1380" i="14"/>
  <c r="AA1380" i="14"/>
  <c r="Z1380" i="14"/>
  <c r="Y1380" i="14"/>
  <c r="U1368" i="14"/>
  <c r="V1368" i="14" s="1"/>
  <c r="AB1379" i="14"/>
  <c r="AA1379" i="14"/>
  <c r="Z1379" i="14"/>
  <c r="Y1379" i="14"/>
  <c r="U1367" i="14"/>
  <c r="V1367" i="14" s="1"/>
  <c r="AB1378" i="14"/>
  <c r="AA1378" i="14"/>
  <c r="Z1378" i="14"/>
  <c r="Y1378" i="14"/>
  <c r="U1366" i="14"/>
  <c r="V1366" i="14" s="1"/>
  <c r="AB1377" i="14"/>
  <c r="AA1377" i="14"/>
  <c r="Z1377" i="14"/>
  <c r="Y1377" i="14"/>
  <c r="U1365" i="14"/>
  <c r="V1365" i="14" s="1"/>
  <c r="AB1376" i="14"/>
  <c r="AA1376" i="14"/>
  <c r="Z1376" i="14"/>
  <c r="Y1376" i="14"/>
  <c r="U1364" i="14"/>
  <c r="V1364" i="14" s="1"/>
  <c r="AB1375" i="14"/>
  <c r="AA1375" i="14"/>
  <c r="Z1375" i="14"/>
  <c r="Y1375" i="14"/>
  <c r="V1363" i="14"/>
  <c r="U1363" i="14"/>
  <c r="AB1374" i="14"/>
  <c r="AA1374" i="14"/>
  <c r="Z1374" i="14"/>
  <c r="Y1374" i="14"/>
  <c r="U1362" i="14"/>
  <c r="V1362" i="14" s="1"/>
  <c r="AB1373" i="14"/>
  <c r="AA1373" i="14"/>
  <c r="Z1373" i="14"/>
  <c r="Y1373" i="14"/>
  <c r="U1361" i="14"/>
  <c r="V1361" i="14" s="1"/>
  <c r="AB1372" i="14"/>
  <c r="AA1372" i="14"/>
  <c r="Z1372" i="14"/>
  <c r="Y1372" i="14"/>
  <c r="U1360" i="14"/>
  <c r="V1360" i="14" s="1"/>
  <c r="AB1371" i="14"/>
  <c r="AA1371" i="14"/>
  <c r="Z1371" i="14"/>
  <c r="Y1371" i="14"/>
  <c r="U1359" i="14"/>
  <c r="V1359" i="14" s="1"/>
  <c r="AB1370" i="14"/>
  <c r="AA1370" i="14"/>
  <c r="Z1370" i="14"/>
  <c r="Y1370" i="14"/>
  <c r="U1358" i="14"/>
  <c r="V1358" i="14" s="1"/>
  <c r="AB1369" i="14"/>
  <c r="AA1369" i="14"/>
  <c r="Z1369" i="14"/>
  <c r="Y1369" i="14"/>
  <c r="U1357" i="14"/>
  <c r="V1357" i="14" s="1"/>
  <c r="AB1368" i="14"/>
  <c r="AA1368" i="14"/>
  <c r="Z1368" i="14"/>
  <c r="Y1368" i="14"/>
  <c r="V1356" i="14"/>
  <c r="U1356" i="14"/>
  <c r="AB1367" i="14"/>
  <c r="AA1367" i="14"/>
  <c r="Z1367" i="14"/>
  <c r="Y1367" i="14"/>
  <c r="U1355" i="14"/>
  <c r="V1355" i="14" s="1"/>
  <c r="AB1366" i="14"/>
  <c r="AA1366" i="14"/>
  <c r="Z1366" i="14"/>
  <c r="Y1366" i="14"/>
  <c r="U1354" i="14"/>
  <c r="V1354" i="14" s="1"/>
  <c r="AB1365" i="14"/>
  <c r="AA1365" i="14"/>
  <c r="Z1365" i="14"/>
  <c r="Y1365" i="14"/>
  <c r="U1353" i="14"/>
  <c r="V1353" i="14" s="1"/>
  <c r="AB1364" i="14"/>
  <c r="AA1364" i="14"/>
  <c r="Z1364" i="14"/>
  <c r="Y1364" i="14"/>
  <c r="V1352" i="14"/>
  <c r="U1352" i="14"/>
  <c r="AB1363" i="14"/>
  <c r="AA1363" i="14"/>
  <c r="Z1363" i="14"/>
  <c r="Y1363" i="14"/>
  <c r="U1351" i="14"/>
  <c r="V1351" i="14" s="1"/>
  <c r="AB1362" i="14"/>
  <c r="AA1362" i="14"/>
  <c r="Z1362" i="14"/>
  <c r="Y1362" i="14"/>
  <c r="U1350" i="14"/>
  <c r="V1350" i="14" s="1"/>
  <c r="AB1361" i="14"/>
  <c r="AA1361" i="14"/>
  <c r="Z1361" i="14"/>
  <c r="Y1361" i="14"/>
  <c r="U1349" i="14"/>
  <c r="V1349" i="14" s="1"/>
  <c r="AB1360" i="14"/>
  <c r="AA1360" i="14"/>
  <c r="Z1360" i="14"/>
  <c r="Y1360" i="14"/>
  <c r="U1348" i="14"/>
  <c r="V1348" i="14" s="1"/>
  <c r="AB1359" i="14"/>
  <c r="AA1359" i="14"/>
  <c r="Z1359" i="14"/>
  <c r="Y1359" i="14"/>
  <c r="U1347" i="14"/>
  <c r="V1347" i="14" s="1"/>
  <c r="AB1358" i="14"/>
  <c r="AA1358" i="14"/>
  <c r="Z1358" i="14"/>
  <c r="Y1358" i="14"/>
  <c r="U1346" i="14"/>
  <c r="V1346" i="14" s="1"/>
  <c r="AB1357" i="14"/>
  <c r="AA1357" i="14"/>
  <c r="Z1357" i="14"/>
  <c r="Y1357" i="14"/>
  <c r="U1345" i="14"/>
  <c r="V1345" i="14" s="1"/>
  <c r="AB1356" i="14"/>
  <c r="AA1356" i="14"/>
  <c r="Z1356" i="14"/>
  <c r="Y1356" i="14"/>
  <c r="U1344" i="14"/>
  <c r="V1344" i="14" s="1"/>
  <c r="AB1355" i="14"/>
  <c r="AA1355" i="14"/>
  <c r="Z1355" i="14"/>
  <c r="Y1355" i="14"/>
  <c r="V1343" i="14"/>
  <c r="U1343" i="14"/>
  <c r="AB1354" i="14"/>
  <c r="AA1354" i="14"/>
  <c r="Z1354" i="14"/>
  <c r="Y1354" i="14"/>
  <c r="U1342" i="14"/>
  <c r="V1342" i="14" s="1"/>
  <c r="AB1353" i="14"/>
  <c r="AA1353" i="14"/>
  <c r="Z1353" i="14"/>
  <c r="Y1353" i="14"/>
  <c r="U1341" i="14"/>
  <c r="V1341" i="14" s="1"/>
  <c r="AB1352" i="14"/>
  <c r="AA1352" i="14"/>
  <c r="Z1352" i="14"/>
  <c r="Y1352" i="14"/>
  <c r="V1340" i="14"/>
  <c r="U1340" i="14"/>
  <c r="AB1351" i="14"/>
  <c r="AA1351" i="14"/>
  <c r="Z1351" i="14"/>
  <c r="Y1351" i="14"/>
  <c r="U1339" i="14"/>
  <c r="V1339" i="14" s="1"/>
  <c r="AB1350" i="14"/>
  <c r="AA1350" i="14"/>
  <c r="Z1350" i="14"/>
  <c r="Y1350" i="14"/>
  <c r="U1338" i="14"/>
  <c r="V1338" i="14" s="1"/>
  <c r="AB1349" i="14"/>
  <c r="AA1349" i="14"/>
  <c r="Z1349" i="14"/>
  <c r="Y1349" i="14"/>
  <c r="U1337" i="14"/>
  <c r="V1337" i="14" s="1"/>
  <c r="AB1348" i="14"/>
  <c r="AA1348" i="14"/>
  <c r="Z1348" i="14"/>
  <c r="Y1348" i="14"/>
  <c r="U1336" i="14"/>
  <c r="V1336" i="14" s="1"/>
  <c r="AB1347" i="14"/>
  <c r="AA1347" i="14"/>
  <c r="Z1347" i="14"/>
  <c r="Y1347" i="14"/>
  <c r="V1335" i="14"/>
  <c r="U1335" i="14"/>
  <c r="AB1346" i="14"/>
  <c r="AA1346" i="14"/>
  <c r="Z1346" i="14"/>
  <c r="Y1346" i="14"/>
  <c r="U1334" i="14"/>
  <c r="V1334" i="14" s="1"/>
  <c r="AB1345" i="14"/>
  <c r="AA1345" i="14"/>
  <c r="Z1345" i="14"/>
  <c r="Y1345" i="14"/>
  <c r="U1333" i="14"/>
  <c r="V1333" i="14" s="1"/>
  <c r="AB1344" i="14"/>
  <c r="AA1344" i="14"/>
  <c r="Z1344" i="14"/>
  <c r="Y1344" i="14"/>
  <c r="U1332" i="14"/>
  <c r="V1332" i="14" s="1"/>
  <c r="AB1343" i="14"/>
  <c r="AA1343" i="14"/>
  <c r="Z1343" i="14"/>
  <c r="Y1343" i="14"/>
  <c r="U1331" i="14"/>
  <c r="V1331" i="14" s="1"/>
  <c r="AB1342" i="14"/>
  <c r="AA1342" i="14"/>
  <c r="Z1342" i="14"/>
  <c r="Y1342" i="14"/>
  <c r="U1330" i="14"/>
  <c r="V1330" i="14" s="1"/>
  <c r="AB1341" i="14"/>
  <c r="AA1341" i="14"/>
  <c r="Z1341" i="14"/>
  <c r="Y1341" i="14"/>
  <c r="U1329" i="14"/>
  <c r="V1329" i="14" s="1"/>
  <c r="AB1340" i="14"/>
  <c r="AA1340" i="14"/>
  <c r="Z1340" i="14"/>
  <c r="Y1340" i="14"/>
  <c r="V1328" i="14"/>
  <c r="U1328" i="14"/>
  <c r="AB1339" i="14"/>
  <c r="AA1339" i="14"/>
  <c r="Z1339" i="14"/>
  <c r="Y1339" i="14"/>
  <c r="V1327" i="14"/>
  <c r="U1327" i="14"/>
  <c r="AB1338" i="14"/>
  <c r="AA1338" i="14"/>
  <c r="Z1338" i="14"/>
  <c r="Y1338" i="14"/>
  <c r="U1326" i="14"/>
  <c r="V1326" i="14" s="1"/>
  <c r="AB1337" i="14"/>
  <c r="AA1337" i="14"/>
  <c r="Z1337" i="14"/>
  <c r="Y1337" i="14"/>
  <c r="U1325" i="14"/>
  <c r="V1325" i="14" s="1"/>
  <c r="AB1336" i="14"/>
  <c r="AA1336" i="14"/>
  <c r="Z1336" i="14"/>
  <c r="Y1336" i="14"/>
  <c r="U1324" i="14"/>
  <c r="V1324" i="14" s="1"/>
  <c r="AB1335" i="14"/>
  <c r="AA1335" i="14"/>
  <c r="Z1335" i="14"/>
  <c r="Y1335" i="14"/>
  <c r="V1323" i="14"/>
  <c r="U1323" i="14"/>
  <c r="AB1334" i="14"/>
  <c r="AA1334" i="14"/>
  <c r="Z1334" i="14"/>
  <c r="Y1334" i="14"/>
  <c r="U1322" i="14"/>
  <c r="V1322" i="14" s="1"/>
  <c r="AB1333" i="14"/>
  <c r="AA1333" i="14"/>
  <c r="Z1333" i="14"/>
  <c r="Y1333" i="14"/>
  <c r="U1321" i="14"/>
  <c r="V1321" i="14" s="1"/>
  <c r="AB1332" i="14"/>
  <c r="AA1332" i="14"/>
  <c r="Z1332" i="14"/>
  <c r="Y1332" i="14"/>
  <c r="V1320" i="14"/>
  <c r="U1320" i="14"/>
  <c r="AB1331" i="14"/>
  <c r="AA1331" i="14"/>
  <c r="Z1331" i="14"/>
  <c r="Y1331" i="14"/>
  <c r="V1319" i="14"/>
  <c r="U1319" i="14"/>
  <c r="AB1330" i="14"/>
  <c r="AA1330" i="14"/>
  <c r="Z1330" i="14"/>
  <c r="Y1330" i="14"/>
  <c r="U1318" i="14"/>
  <c r="V1318" i="14" s="1"/>
  <c r="AB1329" i="14"/>
  <c r="AA1329" i="14"/>
  <c r="Z1329" i="14"/>
  <c r="Y1329" i="14"/>
  <c r="U1317" i="14"/>
  <c r="V1317" i="14" s="1"/>
  <c r="AB1328" i="14"/>
  <c r="AA1328" i="14"/>
  <c r="Z1328" i="14"/>
  <c r="Y1328" i="14"/>
  <c r="V1316" i="14"/>
  <c r="U1316" i="14"/>
  <c r="AB1327" i="14"/>
  <c r="AA1327" i="14"/>
  <c r="Z1327" i="14"/>
  <c r="Y1327" i="14"/>
  <c r="U1315" i="14"/>
  <c r="V1315" i="14" s="1"/>
  <c r="AB1326" i="14"/>
  <c r="AA1326" i="14"/>
  <c r="Z1326" i="14"/>
  <c r="Y1326" i="14"/>
  <c r="U1314" i="14"/>
  <c r="V1314" i="14" s="1"/>
  <c r="AB1325" i="14"/>
  <c r="AA1325" i="14"/>
  <c r="Z1325" i="14"/>
  <c r="Y1325" i="14"/>
  <c r="U1313" i="14"/>
  <c r="V1313" i="14" s="1"/>
  <c r="AB1324" i="14"/>
  <c r="AA1324" i="14"/>
  <c r="Z1324" i="14"/>
  <c r="Y1324" i="14"/>
  <c r="U1312" i="14"/>
  <c r="V1312" i="14" s="1"/>
  <c r="AB1323" i="14"/>
  <c r="AA1323" i="14"/>
  <c r="Z1323" i="14"/>
  <c r="Y1323" i="14"/>
  <c r="U1311" i="14"/>
  <c r="V1311" i="14" s="1"/>
  <c r="AB1322" i="14"/>
  <c r="AA1322" i="14"/>
  <c r="Z1322" i="14"/>
  <c r="Y1322" i="14"/>
  <c r="V1310" i="14"/>
  <c r="U1310" i="14"/>
  <c r="AB1321" i="14"/>
  <c r="AA1321" i="14"/>
  <c r="Z1321" i="14"/>
  <c r="Y1321" i="14"/>
  <c r="U1309" i="14"/>
  <c r="V1309" i="14" s="1"/>
  <c r="AB1320" i="14"/>
  <c r="AA1320" i="14"/>
  <c r="Z1320" i="14"/>
  <c r="Y1320" i="14"/>
  <c r="U1308" i="14"/>
  <c r="V1308" i="14" s="1"/>
  <c r="AB1319" i="14"/>
  <c r="AA1319" i="14"/>
  <c r="Z1319" i="14"/>
  <c r="Y1319" i="14"/>
  <c r="U1307" i="14"/>
  <c r="V1307" i="14" s="1"/>
  <c r="AB1318" i="14"/>
  <c r="AA1318" i="14"/>
  <c r="Z1318" i="14"/>
  <c r="Y1318" i="14"/>
  <c r="U1306" i="14"/>
  <c r="V1306" i="14" s="1"/>
  <c r="AB1317" i="14"/>
  <c r="AA1317" i="14"/>
  <c r="Z1317" i="14"/>
  <c r="Y1317" i="14"/>
  <c r="U1305" i="14"/>
  <c r="V1305" i="14" s="1"/>
  <c r="AB1316" i="14"/>
  <c r="AA1316" i="14"/>
  <c r="Z1316" i="14"/>
  <c r="Y1316" i="14"/>
  <c r="U1304" i="14"/>
  <c r="V1304" i="14" s="1"/>
  <c r="AB1315" i="14"/>
  <c r="AA1315" i="14"/>
  <c r="Z1315" i="14"/>
  <c r="Y1315" i="14"/>
  <c r="V1303" i="14"/>
  <c r="U1303" i="14"/>
  <c r="AB1314" i="14"/>
  <c r="AA1314" i="14"/>
  <c r="Z1314" i="14"/>
  <c r="Y1314" i="14"/>
  <c r="U1302" i="14"/>
  <c r="V1302" i="14" s="1"/>
  <c r="AB1313" i="14"/>
  <c r="AA1313" i="14"/>
  <c r="Z1313" i="14"/>
  <c r="Y1313" i="14"/>
  <c r="U1301" i="14"/>
  <c r="V1301" i="14" s="1"/>
  <c r="AB1312" i="14"/>
  <c r="AA1312" i="14"/>
  <c r="Z1312" i="14"/>
  <c r="Y1312" i="14"/>
  <c r="U1300" i="14"/>
  <c r="V1300" i="14" s="1"/>
  <c r="AB1311" i="14"/>
  <c r="AA1311" i="14"/>
  <c r="Z1311" i="14"/>
  <c r="Y1311" i="14"/>
  <c r="U1299" i="14"/>
  <c r="V1299" i="14" s="1"/>
  <c r="AB1310" i="14"/>
  <c r="AA1310" i="14"/>
  <c r="Z1310" i="14"/>
  <c r="Y1310" i="14"/>
  <c r="U1298" i="14"/>
  <c r="V1298" i="14" s="1"/>
  <c r="AB1309" i="14"/>
  <c r="AA1309" i="14"/>
  <c r="Z1309" i="14"/>
  <c r="Y1309" i="14"/>
  <c r="U1297" i="14"/>
  <c r="V1297" i="14" s="1"/>
  <c r="AB1308" i="14"/>
  <c r="AA1308" i="14"/>
  <c r="Z1308" i="14"/>
  <c r="Y1308" i="14"/>
  <c r="V1296" i="14"/>
  <c r="U1296" i="14"/>
  <c r="AB1307" i="14"/>
  <c r="AA1307" i="14"/>
  <c r="Z1307" i="14"/>
  <c r="Y1307" i="14"/>
  <c r="U1295" i="14"/>
  <c r="V1295" i="14" s="1"/>
  <c r="AB1306" i="14"/>
  <c r="AA1306" i="14"/>
  <c r="Z1306" i="14"/>
  <c r="Y1306" i="14"/>
  <c r="V1294" i="14"/>
  <c r="U1294" i="14"/>
  <c r="AB1305" i="14"/>
  <c r="AA1305" i="14"/>
  <c r="Z1305" i="14"/>
  <c r="Y1305" i="14"/>
  <c r="U1293" i="14"/>
  <c r="V1293" i="14" s="1"/>
  <c r="AB1304" i="14"/>
  <c r="AA1304" i="14"/>
  <c r="Z1304" i="14"/>
  <c r="Y1304" i="14"/>
  <c r="U1292" i="14"/>
  <c r="V1292" i="14" s="1"/>
  <c r="AB1303" i="14"/>
  <c r="AA1303" i="14"/>
  <c r="Z1303" i="14"/>
  <c r="Y1303" i="14"/>
  <c r="U1291" i="14"/>
  <c r="V1291" i="14" s="1"/>
  <c r="AB1302" i="14"/>
  <c r="AA1302" i="14"/>
  <c r="Z1302" i="14"/>
  <c r="Y1302" i="14"/>
  <c r="V1290" i="14"/>
  <c r="U1290" i="14"/>
  <c r="AB1301" i="14"/>
  <c r="AA1301" i="14"/>
  <c r="Z1301" i="14"/>
  <c r="Y1301" i="14"/>
  <c r="U1289" i="14"/>
  <c r="V1289" i="14" s="1"/>
  <c r="AB1300" i="14"/>
  <c r="AA1300" i="14"/>
  <c r="Z1300" i="14"/>
  <c r="Y1300" i="14"/>
  <c r="U1288" i="14"/>
  <c r="V1288" i="14" s="1"/>
  <c r="AB1299" i="14"/>
  <c r="AA1299" i="14"/>
  <c r="Z1299" i="14"/>
  <c r="Y1299" i="14"/>
  <c r="V1287" i="14"/>
  <c r="U1287" i="14"/>
  <c r="AB1298" i="14"/>
  <c r="AA1298" i="14"/>
  <c r="Z1298" i="14"/>
  <c r="Y1298" i="14"/>
  <c r="U1286" i="14"/>
  <c r="V1286" i="14" s="1"/>
  <c r="AB1297" i="14"/>
  <c r="AA1297" i="14"/>
  <c r="Z1297" i="14"/>
  <c r="Y1297" i="14"/>
  <c r="U1285" i="14"/>
  <c r="V1285" i="14" s="1"/>
  <c r="AB1296" i="14"/>
  <c r="AA1296" i="14"/>
  <c r="Z1296" i="14"/>
  <c r="Y1296" i="14"/>
  <c r="V1284" i="14"/>
  <c r="U1284" i="14"/>
  <c r="AB1295" i="14"/>
  <c r="AA1295" i="14"/>
  <c r="Z1295" i="14"/>
  <c r="Y1295" i="14"/>
  <c r="U1283" i="14"/>
  <c r="V1283" i="14" s="1"/>
  <c r="AB1294" i="14"/>
  <c r="AA1294" i="14"/>
  <c r="Z1294" i="14"/>
  <c r="Y1294" i="14"/>
  <c r="V1282" i="14"/>
  <c r="U1282" i="14"/>
  <c r="AB1293" i="14"/>
  <c r="AA1293" i="14"/>
  <c r="Z1293" i="14"/>
  <c r="Y1293" i="14"/>
  <c r="U1281" i="14"/>
  <c r="V1281" i="14" s="1"/>
  <c r="AB1292" i="14"/>
  <c r="AA1292" i="14"/>
  <c r="Z1292" i="14"/>
  <c r="Y1292" i="14"/>
  <c r="U1280" i="14"/>
  <c r="V1280" i="14" s="1"/>
  <c r="AB1291" i="14"/>
  <c r="AA1291" i="14"/>
  <c r="Z1291" i="14"/>
  <c r="Y1291" i="14"/>
  <c r="U1279" i="14"/>
  <c r="V1279" i="14" s="1"/>
  <c r="AB1290" i="14"/>
  <c r="AA1290" i="14"/>
  <c r="Z1290" i="14"/>
  <c r="Y1290" i="14"/>
  <c r="V1278" i="14"/>
  <c r="U1278" i="14"/>
  <c r="AB1289" i="14"/>
  <c r="AA1289" i="14"/>
  <c r="Z1289" i="14"/>
  <c r="Y1289" i="14"/>
  <c r="U1277" i="14"/>
  <c r="V1277" i="14" s="1"/>
  <c r="AB1288" i="14"/>
  <c r="AA1288" i="14"/>
  <c r="Z1288" i="14"/>
  <c r="Y1288" i="14"/>
  <c r="U1276" i="14"/>
  <c r="V1276" i="14" s="1"/>
  <c r="AB1287" i="14"/>
  <c r="AA1287" i="14"/>
  <c r="Z1287" i="14"/>
  <c r="Y1287" i="14"/>
  <c r="U1275" i="14"/>
  <c r="V1275" i="14" s="1"/>
  <c r="AB1286" i="14"/>
  <c r="AA1286" i="14"/>
  <c r="Z1286" i="14"/>
  <c r="Y1286" i="14"/>
  <c r="V1274" i="14"/>
  <c r="U1274" i="14"/>
  <c r="AB1285" i="14"/>
  <c r="AA1285" i="14"/>
  <c r="Z1285" i="14"/>
  <c r="Y1285" i="14"/>
  <c r="U1273" i="14"/>
  <c r="V1273" i="14" s="1"/>
  <c r="AB1284" i="14"/>
  <c r="AA1284" i="14"/>
  <c r="Z1284" i="14"/>
  <c r="Y1284" i="14"/>
  <c r="U1272" i="14"/>
  <c r="V1272" i="14" s="1"/>
  <c r="AB1283" i="14"/>
  <c r="AA1283" i="14"/>
  <c r="Z1283" i="14"/>
  <c r="Y1283" i="14"/>
  <c r="V1271" i="14"/>
  <c r="U1271" i="14"/>
  <c r="AB1282" i="14"/>
  <c r="AA1282" i="14"/>
  <c r="Z1282" i="14"/>
  <c r="Y1282" i="14"/>
  <c r="U1270" i="14"/>
  <c r="V1270" i="14" s="1"/>
  <c r="AB1281" i="14"/>
  <c r="AA1281" i="14"/>
  <c r="Z1281" i="14"/>
  <c r="Y1281" i="14"/>
  <c r="U1269" i="14"/>
  <c r="V1269" i="14" s="1"/>
  <c r="AB1280" i="14"/>
  <c r="AA1280" i="14"/>
  <c r="Z1280" i="14"/>
  <c r="Y1280" i="14"/>
  <c r="U1268" i="14"/>
  <c r="V1268" i="14" s="1"/>
  <c r="AB1279" i="14"/>
  <c r="AA1279" i="14"/>
  <c r="Z1279" i="14"/>
  <c r="Y1279" i="14"/>
  <c r="U1267" i="14"/>
  <c r="V1267" i="14" s="1"/>
  <c r="AB1278" i="14"/>
  <c r="AA1278" i="14"/>
  <c r="Z1278" i="14"/>
  <c r="Y1278" i="14"/>
  <c r="U1266" i="14"/>
  <c r="V1266" i="14" s="1"/>
  <c r="AB1277" i="14"/>
  <c r="AA1277" i="14"/>
  <c r="Z1277" i="14"/>
  <c r="Y1277" i="14"/>
  <c r="U1265" i="14"/>
  <c r="V1265" i="14" s="1"/>
  <c r="AB1276" i="14"/>
  <c r="AA1276" i="14"/>
  <c r="Z1276" i="14"/>
  <c r="Y1276" i="14"/>
  <c r="V1264" i="14"/>
  <c r="U1264" i="14"/>
  <c r="AB1275" i="14"/>
  <c r="AA1275" i="14"/>
  <c r="Z1275" i="14"/>
  <c r="Y1275" i="14"/>
  <c r="U1263" i="14"/>
  <c r="V1263" i="14" s="1"/>
  <c r="AB1274" i="14"/>
  <c r="AA1274" i="14"/>
  <c r="Z1274" i="14"/>
  <c r="Y1274" i="14"/>
  <c r="U1262" i="14"/>
  <c r="V1262" i="14" s="1"/>
  <c r="AB1273" i="14"/>
  <c r="AA1273" i="14"/>
  <c r="Z1273" i="14"/>
  <c r="Y1273" i="14"/>
  <c r="U1261" i="14"/>
  <c r="V1261" i="14" s="1"/>
  <c r="AB1272" i="14"/>
  <c r="AA1272" i="14"/>
  <c r="Z1272" i="14"/>
  <c r="Y1272" i="14"/>
  <c r="U1260" i="14"/>
  <c r="V1260" i="14" s="1"/>
  <c r="AB1271" i="14"/>
  <c r="AA1271" i="14"/>
  <c r="Z1271" i="14"/>
  <c r="Y1271" i="14"/>
  <c r="U1259" i="14"/>
  <c r="V1259" i="14" s="1"/>
  <c r="AB1270" i="14"/>
  <c r="AA1270" i="14"/>
  <c r="Z1270" i="14"/>
  <c r="Y1270" i="14"/>
  <c r="U1258" i="14"/>
  <c r="V1258" i="14" s="1"/>
  <c r="AB1269" i="14"/>
  <c r="AA1269" i="14"/>
  <c r="Z1269" i="14"/>
  <c r="Y1269" i="14"/>
  <c r="U1257" i="14"/>
  <c r="V1257" i="14" s="1"/>
  <c r="AB1268" i="14"/>
  <c r="AA1268" i="14"/>
  <c r="Z1268" i="14"/>
  <c r="Y1268" i="14"/>
  <c r="U1256" i="14"/>
  <c r="V1256" i="14" s="1"/>
  <c r="AB1267" i="14"/>
  <c r="AA1267" i="14"/>
  <c r="Z1267" i="14"/>
  <c r="Y1267" i="14"/>
  <c r="U1255" i="14"/>
  <c r="V1255" i="14" s="1"/>
  <c r="AB1266" i="14"/>
  <c r="AA1266" i="14"/>
  <c r="Z1266" i="14"/>
  <c r="Y1266" i="14"/>
  <c r="U1254" i="14"/>
  <c r="V1254" i="14" s="1"/>
  <c r="AB1265" i="14"/>
  <c r="AA1265" i="14"/>
  <c r="Z1265" i="14"/>
  <c r="Y1265" i="14"/>
  <c r="U1253" i="14"/>
  <c r="V1253" i="14" s="1"/>
  <c r="AB1264" i="14"/>
  <c r="AA1264" i="14"/>
  <c r="Z1264" i="14"/>
  <c r="Y1264" i="14"/>
  <c r="U1252" i="14"/>
  <c r="V1252" i="14" s="1"/>
  <c r="AB1263" i="14"/>
  <c r="AA1263" i="14"/>
  <c r="Z1263" i="14"/>
  <c r="Y1263" i="14"/>
  <c r="V1251" i="14"/>
  <c r="U1251" i="14"/>
  <c r="AB1262" i="14"/>
  <c r="AA1262" i="14"/>
  <c r="Z1262" i="14"/>
  <c r="Y1262" i="14"/>
  <c r="U1250" i="14"/>
  <c r="V1250" i="14" s="1"/>
  <c r="AB1261" i="14"/>
  <c r="AA1261" i="14"/>
  <c r="Z1261" i="14"/>
  <c r="Y1261" i="14"/>
  <c r="U1249" i="14"/>
  <c r="V1249" i="14" s="1"/>
  <c r="AB1260" i="14"/>
  <c r="AA1260" i="14"/>
  <c r="Z1260" i="14"/>
  <c r="Y1260" i="14"/>
  <c r="U1248" i="14"/>
  <c r="V1248" i="14" s="1"/>
  <c r="AB1259" i="14"/>
  <c r="AA1259" i="14"/>
  <c r="Z1259" i="14"/>
  <c r="Y1259" i="14"/>
  <c r="U1247" i="14"/>
  <c r="V1247" i="14" s="1"/>
  <c r="AB1258" i="14"/>
  <c r="AA1258" i="14"/>
  <c r="Z1258" i="14"/>
  <c r="Y1258" i="14"/>
  <c r="V1246" i="14"/>
  <c r="U1246" i="14"/>
  <c r="AB1257" i="14"/>
  <c r="AA1257" i="14"/>
  <c r="Z1257" i="14"/>
  <c r="Y1257" i="14"/>
  <c r="U1245" i="14"/>
  <c r="V1245" i="14" s="1"/>
  <c r="AB1256" i="14"/>
  <c r="AA1256" i="14"/>
  <c r="Z1256" i="14"/>
  <c r="Y1256" i="14"/>
  <c r="V1244" i="14"/>
  <c r="U1244" i="14"/>
  <c r="AB1255" i="14"/>
  <c r="AA1255" i="14"/>
  <c r="Z1255" i="14"/>
  <c r="Y1255" i="14"/>
  <c r="U1243" i="14"/>
  <c r="V1243" i="14" s="1"/>
  <c r="AB1254" i="14"/>
  <c r="AA1254" i="14"/>
  <c r="Z1254" i="14"/>
  <c r="Y1254" i="14"/>
  <c r="U1242" i="14"/>
  <c r="V1242" i="14" s="1"/>
  <c r="AB1253" i="14"/>
  <c r="AA1253" i="14"/>
  <c r="Z1253" i="14"/>
  <c r="Y1253" i="14"/>
  <c r="U1241" i="14"/>
  <c r="V1241" i="14" s="1"/>
  <c r="AB1252" i="14"/>
  <c r="AA1252" i="14"/>
  <c r="Z1252" i="14"/>
  <c r="Y1252" i="14"/>
  <c r="U1240" i="14"/>
  <c r="V1240" i="14" s="1"/>
  <c r="AB1251" i="14"/>
  <c r="AA1251" i="14"/>
  <c r="Z1251" i="14"/>
  <c r="Y1251" i="14"/>
  <c r="V1239" i="14"/>
  <c r="U1239" i="14"/>
  <c r="AB1250" i="14"/>
  <c r="AA1250" i="14"/>
  <c r="Z1250" i="14"/>
  <c r="Y1250" i="14"/>
  <c r="V1238" i="14"/>
  <c r="U1238" i="14"/>
  <c r="AB1249" i="14"/>
  <c r="AA1249" i="14"/>
  <c r="Z1249" i="14"/>
  <c r="Y1249" i="14"/>
  <c r="U1237" i="14"/>
  <c r="V1237" i="14" s="1"/>
  <c r="AB1248" i="14"/>
  <c r="AA1248" i="14"/>
  <c r="Z1248" i="14"/>
  <c r="Y1248" i="14"/>
  <c r="U1236" i="14"/>
  <c r="V1236" i="14" s="1"/>
  <c r="AB1247" i="14"/>
  <c r="AA1247" i="14"/>
  <c r="Z1247" i="14"/>
  <c r="Y1247" i="14"/>
  <c r="V1235" i="14"/>
  <c r="U1235" i="14"/>
  <c r="AB1246" i="14"/>
  <c r="AA1246" i="14"/>
  <c r="Z1246" i="14"/>
  <c r="Y1246" i="14"/>
  <c r="U1234" i="14"/>
  <c r="V1234" i="14" s="1"/>
  <c r="AB1245" i="14"/>
  <c r="AA1245" i="14"/>
  <c r="Z1245" i="14"/>
  <c r="Y1245" i="14"/>
  <c r="U1233" i="14"/>
  <c r="V1233" i="14" s="1"/>
  <c r="AB1244" i="14"/>
  <c r="AA1244" i="14"/>
  <c r="Z1244" i="14"/>
  <c r="Y1244" i="14"/>
  <c r="V1232" i="14"/>
  <c r="U1232" i="14"/>
  <c r="AB1243" i="14"/>
  <c r="AA1243" i="14"/>
  <c r="Z1243" i="14"/>
  <c r="Y1243" i="14"/>
  <c r="U1231" i="14"/>
  <c r="V1231" i="14" s="1"/>
  <c r="AB1242" i="14"/>
  <c r="AA1242" i="14"/>
  <c r="Z1242" i="14"/>
  <c r="Y1242" i="14"/>
  <c r="U1230" i="14"/>
  <c r="V1230" i="14" s="1"/>
  <c r="AB1241" i="14"/>
  <c r="AA1241" i="14"/>
  <c r="Z1241" i="14"/>
  <c r="Y1241" i="14"/>
  <c r="U1229" i="14"/>
  <c r="V1229" i="14" s="1"/>
  <c r="AB1240" i="14"/>
  <c r="AA1240" i="14"/>
  <c r="Z1240" i="14"/>
  <c r="Y1240" i="14"/>
  <c r="V1228" i="14"/>
  <c r="U1228" i="14"/>
  <c r="AB1239" i="14"/>
  <c r="AA1239" i="14"/>
  <c r="Z1239" i="14"/>
  <c r="Y1239" i="14"/>
  <c r="U1227" i="14"/>
  <c r="V1227" i="14" s="1"/>
  <c r="AB1238" i="14"/>
  <c r="AA1238" i="14"/>
  <c r="Z1238" i="14"/>
  <c r="Y1238" i="14"/>
  <c r="U1226" i="14"/>
  <c r="V1226" i="14" s="1"/>
  <c r="AB1237" i="14"/>
  <c r="AA1237" i="14"/>
  <c r="Z1237" i="14"/>
  <c r="Y1237" i="14"/>
  <c r="U1225" i="14"/>
  <c r="V1225" i="14" s="1"/>
  <c r="AB1236" i="14"/>
  <c r="AA1236" i="14"/>
  <c r="Z1236" i="14"/>
  <c r="Y1236" i="14"/>
  <c r="U1224" i="14"/>
  <c r="V1224" i="14" s="1"/>
  <c r="AB1235" i="14"/>
  <c r="AA1235" i="14"/>
  <c r="Z1235" i="14"/>
  <c r="Y1235" i="14"/>
  <c r="U1223" i="14"/>
  <c r="V1223" i="14" s="1"/>
  <c r="AB1234" i="14"/>
  <c r="AA1234" i="14"/>
  <c r="Z1234" i="14"/>
  <c r="Y1234" i="14"/>
  <c r="U1222" i="14"/>
  <c r="V1222" i="14" s="1"/>
  <c r="AB1233" i="14"/>
  <c r="AA1233" i="14"/>
  <c r="Z1233" i="14"/>
  <c r="Y1233" i="14"/>
  <c r="U1221" i="14"/>
  <c r="V1221" i="14" s="1"/>
  <c r="AB1232" i="14"/>
  <c r="AA1232" i="14"/>
  <c r="Z1232" i="14"/>
  <c r="Y1232" i="14"/>
  <c r="U1220" i="14"/>
  <c r="V1220" i="14" s="1"/>
  <c r="AB1231" i="14"/>
  <c r="AA1231" i="14"/>
  <c r="Z1231" i="14"/>
  <c r="Y1231" i="14"/>
  <c r="U1219" i="14"/>
  <c r="V1219" i="14" s="1"/>
  <c r="AB1230" i="14"/>
  <c r="AA1230" i="14"/>
  <c r="Z1230" i="14"/>
  <c r="Y1230" i="14"/>
  <c r="U1218" i="14"/>
  <c r="V1218" i="14" s="1"/>
  <c r="AB1229" i="14"/>
  <c r="AA1229" i="14"/>
  <c r="Z1229" i="14"/>
  <c r="Y1229" i="14"/>
  <c r="U1217" i="14"/>
  <c r="V1217" i="14" s="1"/>
  <c r="AB1228" i="14"/>
  <c r="AA1228" i="14"/>
  <c r="Z1228" i="14"/>
  <c r="Y1228" i="14"/>
  <c r="U1216" i="14"/>
  <c r="V1216" i="14" s="1"/>
  <c r="AB1227" i="14"/>
  <c r="AA1227" i="14"/>
  <c r="Z1227" i="14"/>
  <c r="Y1227" i="14"/>
  <c r="U1215" i="14"/>
  <c r="V1215" i="14" s="1"/>
  <c r="AB1226" i="14"/>
  <c r="AA1226" i="14"/>
  <c r="Z1226" i="14"/>
  <c r="Y1226" i="14"/>
  <c r="V1214" i="14"/>
  <c r="U1214" i="14"/>
  <c r="AB1225" i="14"/>
  <c r="AA1225" i="14"/>
  <c r="Z1225" i="14"/>
  <c r="Y1225" i="14"/>
  <c r="U1213" i="14"/>
  <c r="V1213" i="14" s="1"/>
  <c r="AB1224" i="14"/>
  <c r="AA1224" i="14"/>
  <c r="Z1224" i="14"/>
  <c r="Y1224" i="14"/>
  <c r="V1212" i="14"/>
  <c r="U1212" i="14"/>
  <c r="AB1223" i="14"/>
  <c r="AA1223" i="14"/>
  <c r="Z1223" i="14"/>
  <c r="Y1223" i="14"/>
  <c r="U1211" i="14"/>
  <c r="V1211" i="14" s="1"/>
  <c r="AB1222" i="14"/>
  <c r="AA1222" i="14"/>
  <c r="Z1222" i="14"/>
  <c r="Y1222" i="14"/>
  <c r="U1210" i="14"/>
  <c r="V1210" i="14" s="1"/>
  <c r="AB1221" i="14"/>
  <c r="AA1221" i="14"/>
  <c r="Z1221" i="14"/>
  <c r="Y1221" i="14"/>
  <c r="U1209" i="14"/>
  <c r="V1209" i="14" s="1"/>
  <c r="AB1220" i="14"/>
  <c r="AA1220" i="14"/>
  <c r="Z1220" i="14"/>
  <c r="Y1220" i="14"/>
  <c r="U1208" i="14"/>
  <c r="V1208" i="14" s="1"/>
  <c r="AB1219" i="14"/>
  <c r="AA1219" i="14"/>
  <c r="Z1219" i="14"/>
  <c r="Y1219" i="14"/>
  <c r="V1207" i="14"/>
  <c r="U1207" i="14"/>
  <c r="AB1218" i="14"/>
  <c r="AA1218" i="14"/>
  <c r="Z1218" i="14"/>
  <c r="Y1218" i="14"/>
  <c r="U1206" i="14"/>
  <c r="V1206" i="14" s="1"/>
  <c r="AB1217" i="14"/>
  <c r="AA1217" i="14"/>
  <c r="Z1217" i="14"/>
  <c r="Y1217" i="14"/>
  <c r="U1205" i="14"/>
  <c r="V1205" i="14" s="1"/>
  <c r="AB1216" i="14"/>
  <c r="AA1216" i="14"/>
  <c r="Z1216" i="14"/>
  <c r="Y1216" i="14"/>
  <c r="U1204" i="14"/>
  <c r="V1204" i="14" s="1"/>
  <c r="AB1215" i="14"/>
  <c r="AA1215" i="14"/>
  <c r="Z1215" i="14"/>
  <c r="Y1215" i="14"/>
  <c r="U1203" i="14"/>
  <c r="V1203" i="14" s="1"/>
  <c r="AB1214" i="14"/>
  <c r="AA1214" i="14"/>
  <c r="Z1214" i="14"/>
  <c r="Y1214" i="14"/>
  <c r="U1202" i="14"/>
  <c r="V1202" i="14" s="1"/>
  <c r="AB1213" i="14"/>
  <c r="AA1213" i="14"/>
  <c r="Z1213" i="14"/>
  <c r="Y1213" i="14"/>
  <c r="U1201" i="14"/>
  <c r="V1201" i="14" s="1"/>
  <c r="AB1212" i="14"/>
  <c r="AA1212" i="14"/>
  <c r="Z1212" i="14"/>
  <c r="Y1212" i="14"/>
  <c r="U1200" i="14"/>
  <c r="V1200" i="14" s="1"/>
  <c r="AB1211" i="14"/>
  <c r="AA1211" i="14"/>
  <c r="Z1211" i="14"/>
  <c r="Y1211" i="14"/>
  <c r="V1199" i="14"/>
  <c r="U1199" i="14"/>
  <c r="AB1210" i="14"/>
  <c r="AA1210" i="14"/>
  <c r="Z1210" i="14"/>
  <c r="Y1210" i="14"/>
  <c r="V1198" i="14"/>
  <c r="U1198" i="14"/>
  <c r="AB1209" i="14"/>
  <c r="AA1209" i="14"/>
  <c r="Z1209" i="14"/>
  <c r="Y1209" i="14"/>
  <c r="U1197" i="14"/>
  <c r="V1197" i="14" s="1"/>
  <c r="AB1208" i="14"/>
  <c r="AA1208" i="14"/>
  <c r="Z1208" i="14"/>
  <c r="Y1208" i="14"/>
  <c r="U1196" i="14"/>
  <c r="V1196" i="14" s="1"/>
  <c r="AB1207" i="14"/>
  <c r="AA1207" i="14"/>
  <c r="Z1207" i="14"/>
  <c r="Y1207" i="14"/>
  <c r="V1195" i="14"/>
  <c r="U1195" i="14"/>
  <c r="AB1206" i="14"/>
  <c r="AA1206" i="14"/>
  <c r="Z1206" i="14"/>
  <c r="Y1206" i="14"/>
  <c r="U1194" i="14"/>
  <c r="V1194" i="14" s="1"/>
  <c r="AB1205" i="14"/>
  <c r="AA1205" i="14"/>
  <c r="Z1205" i="14"/>
  <c r="Y1205" i="14"/>
  <c r="U1193" i="14"/>
  <c r="V1193" i="14" s="1"/>
  <c r="AB1204" i="14"/>
  <c r="AA1204" i="14"/>
  <c r="Z1204" i="14"/>
  <c r="Y1204" i="14"/>
  <c r="V1192" i="14"/>
  <c r="U1192" i="14"/>
  <c r="AB1203" i="14"/>
  <c r="AA1203" i="14"/>
  <c r="Z1203" i="14"/>
  <c r="Y1203" i="14"/>
  <c r="U1191" i="14"/>
  <c r="V1191" i="14" s="1"/>
  <c r="AB1202" i="14"/>
  <c r="AA1202" i="14"/>
  <c r="Z1202" i="14"/>
  <c r="Y1202" i="14"/>
  <c r="U1190" i="14"/>
  <c r="V1190" i="14" s="1"/>
  <c r="AB1201" i="14"/>
  <c r="AA1201" i="14"/>
  <c r="Z1201" i="14"/>
  <c r="Y1201" i="14"/>
  <c r="U1189" i="14"/>
  <c r="V1189" i="14" s="1"/>
  <c r="AB1200" i="14"/>
  <c r="AA1200" i="14"/>
  <c r="Z1200" i="14"/>
  <c r="Y1200" i="14"/>
  <c r="U1188" i="14"/>
  <c r="V1188" i="14" s="1"/>
  <c r="AB1199" i="14"/>
  <c r="AA1199" i="14"/>
  <c r="Z1199" i="14"/>
  <c r="Y1199" i="14"/>
  <c r="U1187" i="14"/>
  <c r="V1187" i="14" s="1"/>
  <c r="AB1198" i="14"/>
  <c r="AA1198" i="14"/>
  <c r="Z1198" i="14"/>
  <c r="Y1198" i="14"/>
  <c r="V1186" i="14"/>
  <c r="U1186" i="14"/>
  <c r="AB1197" i="14"/>
  <c r="AA1197" i="14"/>
  <c r="Z1197" i="14"/>
  <c r="Y1197" i="14"/>
  <c r="U1185" i="14"/>
  <c r="V1185" i="14" s="1"/>
  <c r="AB1196" i="14"/>
  <c r="AA1196" i="14"/>
  <c r="Z1196" i="14"/>
  <c r="Y1196" i="14"/>
  <c r="U1184" i="14"/>
  <c r="V1184" i="14" s="1"/>
  <c r="AB1195" i="14"/>
  <c r="AA1195" i="14"/>
  <c r="Z1195" i="14"/>
  <c r="Y1195" i="14"/>
  <c r="U1183" i="14"/>
  <c r="V1183" i="14" s="1"/>
  <c r="AB1194" i="14"/>
  <c r="AA1194" i="14"/>
  <c r="Z1194" i="14"/>
  <c r="Y1194" i="14"/>
  <c r="U1182" i="14"/>
  <c r="V1182" i="14" s="1"/>
  <c r="AB1193" i="14"/>
  <c r="AA1193" i="14"/>
  <c r="Z1193" i="14"/>
  <c r="Y1193" i="14"/>
  <c r="U1181" i="14"/>
  <c r="V1181" i="14" s="1"/>
  <c r="AB1192" i="14"/>
  <c r="AA1192" i="14"/>
  <c r="Z1192" i="14"/>
  <c r="Y1192" i="14"/>
  <c r="V1180" i="14"/>
  <c r="U1180" i="14"/>
  <c r="AB1191" i="14"/>
  <c r="AA1191" i="14"/>
  <c r="Z1191" i="14"/>
  <c r="Y1191" i="14"/>
  <c r="U1179" i="14"/>
  <c r="V1179" i="14" s="1"/>
  <c r="AB1190" i="14"/>
  <c r="AA1190" i="14"/>
  <c r="Z1190" i="14"/>
  <c r="Y1190" i="14"/>
  <c r="U1178" i="14"/>
  <c r="V1178" i="14" s="1"/>
  <c r="AB1189" i="14"/>
  <c r="AA1189" i="14"/>
  <c r="Z1189" i="14"/>
  <c r="Y1189" i="14"/>
  <c r="U1177" i="14"/>
  <c r="V1177" i="14" s="1"/>
  <c r="AB1188" i="14"/>
  <c r="AA1188" i="14"/>
  <c r="Z1188" i="14"/>
  <c r="Y1188" i="14"/>
  <c r="U1176" i="14"/>
  <c r="V1176" i="14" s="1"/>
  <c r="AB1187" i="14"/>
  <c r="AA1187" i="14"/>
  <c r="Z1187" i="14"/>
  <c r="Y1187" i="14"/>
  <c r="U1175" i="14"/>
  <c r="V1175" i="14" s="1"/>
  <c r="AB1186" i="14"/>
  <c r="AA1186" i="14"/>
  <c r="Z1186" i="14"/>
  <c r="Y1186" i="14"/>
  <c r="U1174" i="14"/>
  <c r="V1174" i="14" s="1"/>
  <c r="AB1185" i="14"/>
  <c r="AA1185" i="14"/>
  <c r="Z1185" i="14"/>
  <c r="Y1185" i="14"/>
  <c r="U1173" i="14"/>
  <c r="V1173" i="14" s="1"/>
  <c r="AB1184" i="14"/>
  <c r="AA1184" i="14"/>
  <c r="Z1184" i="14"/>
  <c r="Y1184" i="14"/>
  <c r="U1172" i="14"/>
  <c r="V1172" i="14" s="1"/>
  <c r="AB1183" i="14"/>
  <c r="AA1183" i="14"/>
  <c r="Z1183" i="14"/>
  <c r="Y1183" i="14"/>
  <c r="U1171" i="14"/>
  <c r="V1171" i="14" s="1"/>
  <c r="AB1182" i="14"/>
  <c r="AA1182" i="14"/>
  <c r="Z1182" i="14"/>
  <c r="Y1182" i="14"/>
  <c r="V1170" i="14"/>
  <c r="U1170" i="14"/>
  <c r="AB1181" i="14"/>
  <c r="AA1181" i="14"/>
  <c r="Z1181" i="14"/>
  <c r="Y1181" i="14"/>
  <c r="U1169" i="14"/>
  <c r="V1169" i="14" s="1"/>
  <c r="AB1180" i="14"/>
  <c r="AA1180" i="14"/>
  <c r="Z1180" i="14"/>
  <c r="Y1180" i="14"/>
  <c r="U1168" i="14"/>
  <c r="V1168" i="14" s="1"/>
  <c r="AB1179" i="14"/>
  <c r="AA1179" i="14"/>
  <c r="Z1179" i="14"/>
  <c r="Y1179" i="14"/>
  <c r="U1167" i="14"/>
  <c r="V1167" i="14" s="1"/>
  <c r="AB1178" i="14"/>
  <c r="AA1178" i="14"/>
  <c r="Z1178" i="14"/>
  <c r="Y1178" i="14"/>
  <c r="U1166" i="14"/>
  <c r="V1166" i="14" s="1"/>
  <c r="AB1177" i="14"/>
  <c r="AA1177" i="14"/>
  <c r="Z1177" i="14"/>
  <c r="Y1177" i="14"/>
  <c r="U1165" i="14"/>
  <c r="V1165" i="14" s="1"/>
  <c r="AB1176" i="14"/>
  <c r="AA1176" i="14"/>
  <c r="Z1176" i="14"/>
  <c r="Y1176" i="14"/>
  <c r="V1164" i="14"/>
  <c r="U1164" i="14"/>
  <c r="AB1175" i="14"/>
  <c r="AA1175" i="14"/>
  <c r="Z1175" i="14"/>
  <c r="Y1175" i="14"/>
  <c r="U1163" i="14"/>
  <c r="V1163" i="14" s="1"/>
  <c r="AB1174" i="14"/>
  <c r="AA1174" i="14"/>
  <c r="Z1174" i="14"/>
  <c r="Y1174" i="14"/>
  <c r="U1162" i="14"/>
  <c r="V1162" i="14" s="1"/>
  <c r="AB1173" i="14"/>
  <c r="AA1173" i="14"/>
  <c r="Z1173" i="14"/>
  <c r="Y1173" i="14"/>
  <c r="U1161" i="14"/>
  <c r="V1161" i="14" s="1"/>
  <c r="AB1172" i="14"/>
  <c r="AA1172" i="14"/>
  <c r="Z1172" i="14"/>
  <c r="Y1172" i="14"/>
  <c r="U1160" i="14"/>
  <c r="V1160" i="14" s="1"/>
  <c r="AB1171" i="14"/>
  <c r="AA1171" i="14"/>
  <c r="Z1171" i="14"/>
  <c r="Y1171" i="14"/>
  <c r="U1159" i="14"/>
  <c r="V1159" i="14" s="1"/>
  <c r="AB1170" i="14"/>
  <c r="AA1170" i="14"/>
  <c r="Z1170" i="14"/>
  <c r="Y1170" i="14"/>
  <c r="U1158" i="14"/>
  <c r="V1158" i="14" s="1"/>
  <c r="AB1169" i="14"/>
  <c r="AA1169" i="14"/>
  <c r="Z1169" i="14"/>
  <c r="Y1169" i="14"/>
  <c r="U1157" i="14"/>
  <c r="V1157" i="14" s="1"/>
  <c r="AB1168" i="14"/>
  <c r="AA1168" i="14"/>
  <c r="Z1168" i="14"/>
  <c r="Y1168" i="14"/>
  <c r="U1156" i="14"/>
  <c r="V1156" i="14" s="1"/>
  <c r="AB1167" i="14"/>
  <c r="AA1167" i="14"/>
  <c r="Z1167" i="14"/>
  <c r="Y1167" i="14"/>
  <c r="U1155" i="14"/>
  <c r="V1155" i="14" s="1"/>
  <c r="AB1166" i="14"/>
  <c r="AA1166" i="14"/>
  <c r="Z1166" i="14"/>
  <c r="Y1166" i="14"/>
  <c r="V1154" i="14"/>
  <c r="U1154" i="14"/>
  <c r="AB1165" i="14"/>
  <c r="AA1165" i="14"/>
  <c r="Z1165" i="14"/>
  <c r="Y1165" i="14"/>
  <c r="U1153" i="14"/>
  <c r="V1153" i="14" s="1"/>
  <c r="AB1164" i="14"/>
  <c r="AA1164" i="14"/>
  <c r="Z1164" i="14"/>
  <c r="Y1164" i="14"/>
  <c r="U1152" i="14"/>
  <c r="V1152" i="14" s="1"/>
  <c r="AB1163" i="14"/>
  <c r="AA1163" i="14"/>
  <c r="Z1163" i="14"/>
  <c r="Y1163" i="14"/>
  <c r="U1151" i="14"/>
  <c r="V1151" i="14" s="1"/>
  <c r="AB1162" i="14"/>
  <c r="AA1162" i="14"/>
  <c r="Z1162" i="14"/>
  <c r="Y1162" i="14"/>
  <c r="U1150" i="14"/>
  <c r="V1150" i="14" s="1"/>
  <c r="AB1161" i="14"/>
  <c r="AA1161" i="14"/>
  <c r="Z1161" i="14"/>
  <c r="Y1161" i="14"/>
  <c r="U1149" i="14"/>
  <c r="V1149" i="14" s="1"/>
  <c r="AB1160" i="14"/>
  <c r="AA1160" i="14"/>
  <c r="Z1160" i="14"/>
  <c r="Y1160" i="14"/>
  <c r="U1148" i="14"/>
  <c r="V1148" i="14" s="1"/>
  <c r="AB1159" i="14"/>
  <c r="AA1159" i="14"/>
  <c r="Z1159" i="14"/>
  <c r="Y1159" i="14"/>
  <c r="U1147" i="14"/>
  <c r="V1147" i="14" s="1"/>
  <c r="AB1158" i="14"/>
  <c r="AA1158" i="14"/>
  <c r="Z1158" i="14"/>
  <c r="Y1158" i="14"/>
  <c r="U1146" i="14"/>
  <c r="V1146" i="14" s="1"/>
  <c r="AB1157" i="14"/>
  <c r="AA1157" i="14"/>
  <c r="Z1157" i="14"/>
  <c r="Y1157" i="14"/>
  <c r="U1145" i="14"/>
  <c r="V1145" i="14" s="1"/>
  <c r="AB1156" i="14"/>
  <c r="AA1156" i="14"/>
  <c r="Z1156" i="14"/>
  <c r="Y1156" i="14"/>
  <c r="U1144" i="14"/>
  <c r="V1144" i="14" s="1"/>
  <c r="AB1155" i="14"/>
  <c r="AA1155" i="14"/>
  <c r="Z1155" i="14"/>
  <c r="Y1155" i="14"/>
  <c r="U1143" i="14"/>
  <c r="V1143" i="14" s="1"/>
  <c r="AB1154" i="14"/>
  <c r="AA1154" i="14"/>
  <c r="Z1154" i="14"/>
  <c r="Y1154" i="14"/>
  <c r="V1142" i="14"/>
  <c r="U1142" i="14"/>
  <c r="AB1153" i="14"/>
  <c r="AA1153" i="14"/>
  <c r="Z1153" i="14"/>
  <c r="Y1153" i="14"/>
  <c r="U1141" i="14"/>
  <c r="V1141" i="14" s="1"/>
  <c r="AB1152" i="14"/>
  <c r="AA1152" i="14"/>
  <c r="Z1152" i="14"/>
  <c r="Y1152" i="14"/>
  <c r="U1140" i="14"/>
  <c r="V1140" i="14" s="1"/>
  <c r="AB1151" i="14"/>
  <c r="AA1151" i="14"/>
  <c r="Z1151" i="14"/>
  <c r="Y1151" i="14"/>
  <c r="U1139" i="14"/>
  <c r="V1139" i="14" s="1"/>
  <c r="AB1150" i="14"/>
  <c r="AA1150" i="14"/>
  <c r="Z1150" i="14"/>
  <c r="Y1150" i="14"/>
  <c r="U1138" i="14"/>
  <c r="V1138" i="14" s="1"/>
  <c r="AB1149" i="14"/>
  <c r="AA1149" i="14"/>
  <c r="Z1149" i="14"/>
  <c r="Y1149" i="14"/>
  <c r="U1137" i="14"/>
  <c r="V1137" i="14" s="1"/>
  <c r="AB1148" i="14"/>
  <c r="AA1148" i="14"/>
  <c r="Z1148" i="14"/>
  <c r="Y1148" i="14"/>
  <c r="V1136" i="14"/>
  <c r="U1136" i="14"/>
  <c r="AB1147" i="14"/>
  <c r="AA1147" i="14"/>
  <c r="Z1147" i="14"/>
  <c r="Y1147" i="14"/>
  <c r="U1135" i="14"/>
  <c r="V1135" i="14" s="1"/>
  <c r="AB1146" i="14"/>
  <c r="AA1146" i="14"/>
  <c r="Z1146" i="14"/>
  <c r="Y1146" i="14"/>
  <c r="U1134" i="14"/>
  <c r="V1134" i="14" s="1"/>
  <c r="AB1145" i="14"/>
  <c r="AA1145" i="14"/>
  <c r="Z1145" i="14"/>
  <c r="Y1145" i="14"/>
  <c r="U1133" i="14"/>
  <c r="V1133" i="14" s="1"/>
  <c r="AB1144" i="14"/>
  <c r="AA1144" i="14"/>
  <c r="Z1144" i="14"/>
  <c r="Y1144" i="14"/>
  <c r="U1132" i="14"/>
  <c r="V1132" i="14" s="1"/>
  <c r="AB1143" i="14"/>
  <c r="AA1143" i="14"/>
  <c r="Z1143" i="14"/>
  <c r="Y1143" i="14"/>
  <c r="U1131" i="14"/>
  <c r="V1131" i="14" s="1"/>
  <c r="AB1142" i="14"/>
  <c r="AA1142" i="14"/>
  <c r="Z1142" i="14"/>
  <c r="Y1142" i="14"/>
  <c r="V1130" i="14"/>
  <c r="U1130" i="14"/>
  <c r="AB1141" i="14"/>
  <c r="AA1141" i="14"/>
  <c r="Z1141" i="14"/>
  <c r="Y1141" i="14"/>
  <c r="U1129" i="14"/>
  <c r="V1129" i="14" s="1"/>
  <c r="AB1140" i="14"/>
  <c r="AA1140" i="14"/>
  <c r="Z1140" i="14"/>
  <c r="Y1140" i="14"/>
  <c r="V1128" i="14"/>
  <c r="U1128" i="14"/>
  <c r="AB1139" i="14"/>
  <c r="AA1139" i="14"/>
  <c r="Z1139" i="14"/>
  <c r="Y1139" i="14"/>
  <c r="U1127" i="14"/>
  <c r="V1127" i="14" s="1"/>
  <c r="AB1138" i="14"/>
  <c r="AA1138" i="14"/>
  <c r="Z1138" i="14"/>
  <c r="Y1138" i="14"/>
  <c r="V1126" i="14"/>
  <c r="U1126" i="14"/>
  <c r="AB1137" i="14"/>
  <c r="AA1137" i="14"/>
  <c r="Z1137" i="14"/>
  <c r="Y1137" i="14"/>
  <c r="U1125" i="14"/>
  <c r="V1125" i="14" s="1"/>
  <c r="AB1136" i="14"/>
  <c r="AA1136" i="14"/>
  <c r="Z1136" i="14"/>
  <c r="Y1136" i="14"/>
  <c r="U1124" i="14"/>
  <c r="V1124" i="14" s="1"/>
  <c r="AB1135" i="14"/>
  <c r="AA1135" i="14"/>
  <c r="Z1135" i="14"/>
  <c r="Y1135" i="14"/>
  <c r="V1123" i="14"/>
  <c r="U1123" i="14"/>
  <c r="AB1134" i="14"/>
  <c r="AA1134" i="14"/>
  <c r="Z1134" i="14"/>
  <c r="Y1134" i="14"/>
  <c r="U1122" i="14"/>
  <c r="V1122" i="14" s="1"/>
  <c r="AB1133" i="14"/>
  <c r="AA1133" i="14"/>
  <c r="Z1133" i="14"/>
  <c r="Y1133" i="14"/>
  <c r="U1121" i="14"/>
  <c r="V1121" i="14" s="1"/>
  <c r="AB1132" i="14"/>
  <c r="AA1132" i="14"/>
  <c r="Z1132" i="14"/>
  <c r="Y1132" i="14"/>
  <c r="U1120" i="14"/>
  <c r="V1120" i="14" s="1"/>
  <c r="AB1131" i="14"/>
  <c r="AA1131" i="14"/>
  <c r="Z1131" i="14"/>
  <c r="Y1131" i="14"/>
  <c r="U1119" i="14"/>
  <c r="V1119" i="14" s="1"/>
  <c r="AB1130" i="14"/>
  <c r="AA1130" i="14"/>
  <c r="Z1130" i="14"/>
  <c r="Y1130" i="14"/>
  <c r="U1118" i="14"/>
  <c r="V1118" i="14" s="1"/>
  <c r="AB1129" i="14"/>
  <c r="AA1129" i="14"/>
  <c r="Z1129" i="14"/>
  <c r="Y1129" i="14"/>
  <c r="U1117" i="14"/>
  <c r="V1117" i="14" s="1"/>
  <c r="AB1128" i="14"/>
  <c r="AA1128" i="14"/>
  <c r="Z1128" i="14"/>
  <c r="Y1128" i="14"/>
  <c r="V1116" i="14"/>
  <c r="U1116" i="14"/>
  <c r="AB1127" i="14"/>
  <c r="AA1127" i="14"/>
  <c r="Z1127" i="14"/>
  <c r="Y1127" i="14"/>
  <c r="V1115" i="14"/>
  <c r="U1115" i="14"/>
  <c r="AB1126" i="14"/>
  <c r="AA1126" i="14"/>
  <c r="Z1126" i="14"/>
  <c r="Y1126" i="14"/>
  <c r="U1114" i="14"/>
  <c r="V1114" i="14" s="1"/>
  <c r="AB1125" i="14"/>
  <c r="AA1125" i="14"/>
  <c r="Z1125" i="14"/>
  <c r="Y1125" i="14"/>
  <c r="U1113" i="14"/>
  <c r="V1113" i="14" s="1"/>
  <c r="AB1124" i="14"/>
  <c r="AA1124" i="14"/>
  <c r="Z1124" i="14"/>
  <c r="Y1124" i="14"/>
  <c r="V1112" i="14"/>
  <c r="U1112" i="14"/>
  <c r="AB1123" i="14"/>
  <c r="AA1123" i="14"/>
  <c r="Z1123" i="14"/>
  <c r="Y1123" i="14"/>
  <c r="U1111" i="14"/>
  <c r="V1111" i="14" s="1"/>
  <c r="AB1122" i="14"/>
  <c r="AA1122" i="14"/>
  <c r="Z1122" i="14"/>
  <c r="Y1122" i="14"/>
  <c r="U1110" i="14"/>
  <c r="V1110" i="14" s="1"/>
  <c r="AB1121" i="14"/>
  <c r="AA1121" i="14"/>
  <c r="Z1121" i="14"/>
  <c r="Y1121" i="14"/>
  <c r="U1109" i="14"/>
  <c r="V1109" i="14" s="1"/>
  <c r="AB1120" i="14"/>
  <c r="AA1120" i="14"/>
  <c r="Z1120" i="14"/>
  <c r="Y1120" i="14"/>
  <c r="U1108" i="14"/>
  <c r="V1108" i="14" s="1"/>
  <c r="AB1119" i="14"/>
  <c r="AA1119" i="14"/>
  <c r="Z1119" i="14"/>
  <c r="Y1119" i="14"/>
  <c r="U1107" i="14"/>
  <c r="V1107" i="14" s="1"/>
  <c r="AB1118" i="14"/>
  <c r="AA1118" i="14"/>
  <c r="Z1118" i="14"/>
  <c r="Y1118" i="14"/>
  <c r="U1106" i="14"/>
  <c r="V1106" i="14" s="1"/>
  <c r="AB1117" i="14"/>
  <c r="AA1117" i="14"/>
  <c r="Z1117" i="14"/>
  <c r="Y1117" i="14"/>
  <c r="U1105" i="14"/>
  <c r="V1105" i="14" s="1"/>
  <c r="AB1116" i="14"/>
  <c r="AA1116" i="14"/>
  <c r="Z1116" i="14"/>
  <c r="Y1116" i="14"/>
  <c r="U1104" i="14"/>
  <c r="V1104" i="14" s="1"/>
  <c r="AB1115" i="14"/>
  <c r="AA1115" i="14"/>
  <c r="Z1115" i="14"/>
  <c r="Y1115" i="14"/>
  <c r="U1103" i="14"/>
  <c r="V1103" i="14" s="1"/>
  <c r="AB1114" i="14"/>
  <c r="AA1114" i="14"/>
  <c r="Z1114" i="14"/>
  <c r="Y1114" i="14"/>
  <c r="U1102" i="14"/>
  <c r="V1102" i="14" s="1"/>
  <c r="AB1113" i="14"/>
  <c r="AA1113" i="14"/>
  <c r="Z1113" i="14"/>
  <c r="Y1113" i="14"/>
  <c r="U1101" i="14"/>
  <c r="V1101" i="14" s="1"/>
  <c r="AB1112" i="14"/>
  <c r="AA1112" i="14"/>
  <c r="Z1112" i="14"/>
  <c r="Y1112" i="14"/>
  <c r="U1100" i="14"/>
  <c r="V1100" i="14" s="1"/>
  <c r="AB1111" i="14"/>
  <c r="AA1111" i="14"/>
  <c r="Z1111" i="14"/>
  <c r="Y1111" i="14"/>
  <c r="U1099" i="14"/>
  <c r="V1099" i="14" s="1"/>
  <c r="AB1110" i="14"/>
  <c r="AA1110" i="14"/>
  <c r="Z1110" i="14"/>
  <c r="Y1110" i="14"/>
  <c r="V1098" i="14"/>
  <c r="U1098" i="14"/>
  <c r="AB1109" i="14"/>
  <c r="AA1109" i="14"/>
  <c r="Z1109" i="14"/>
  <c r="Y1109" i="14"/>
  <c r="U1097" i="14"/>
  <c r="V1097" i="14" s="1"/>
  <c r="AB1108" i="14"/>
  <c r="AA1108" i="14"/>
  <c r="Z1108" i="14"/>
  <c r="Y1108" i="14"/>
  <c r="U1096" i="14"/>
  <c r="V1096" i="14" s="1"/>
  <c r="AB1107" i="14"/>
  <c r="AA1107" i="14"/>
  <c r="Z1107" i="14"/>
  <c r="Y1107" i="14"/>
  <c r="U1095" i="14"/>
  <c r="V1095" i="14" s="1"/>
  <c r="AB1106" i="14"/>
  <c r="AA1106" i="14"/>
  <c r="Z1106" i="14"/>
  <c r="Y1106" i="14"/>
  <c r="U1094" i="14"/>
  <c r="V1094" i="14" s="1"/>
  <c r="AB1105" i="14"/>
  <c r="AA1105" i="14"/>
  <c r="Z1105" i="14"/>
  <c r="Y1105" i="14"/>
  <c r="U1093" i="14"/>
  <c r="V1093" i="14" s="1"/>
  <c r="AB1104" i="14"/>
  <c r="AA1104" i="14"/>
  <c r="Z1104" i="14"/>
  <c r="Y1104" i="14"/>
  <c r="U1092" i="14"/>
  <c r="V1092" i="14" s="1"/>
  <c r="AB1103" i="14"/>
  <c r="AA1103" i="14"/>
  <c r="Z1103" i="14"/>
  <c r="Y1103" i="14"/>
  <c r="V1091" i="14"/>
  <c r="U1091" i="14"/>
  <c r="AB1102" i="14"/>
  <c r="AA1102" i="14"/>
  <c r="Z1102" i="14"/>
  <c r="Y1102" i="14"/>
  <c r="V1090" i="14"/>
  <c r="U1090" i="14"/>
  <c r="AB1101" i="14"/>
  <c r="AA1101" i="14"/>
  <c r="Z1101" i="14"/>
  <c r="Y1101" i="14"/>
  <c r="U1089" i="14"/>
  <c r="V1089" i="14" s="1"/>
  <c r="AB1100" i="14"/>
  <c r="AA1100" i="14"/>
  <c r="Z1100" i="14"/>
  <c r="Y1100" i="14"/>
  <c r="U1088" i="14"/>
  <c r="V1088" i="14" s="1"/>
  <c r="AB1099" i="14"/>
  <c r="AA1099" i="14"/>
  <c r="Z1099" i="14"/>
  <c r="Y1099" i="14"/>
  <c r="V1087" i="14"/>
  <c r="U1087" i="14"/>
  <c r="AB1098" i="14"/>
  <c r="AA1098" i="14"/>
  <c r="Z1098" i="14"/>
  <c r="Y1098" i="14"/>
  <c r="V1086" i="14"/>
  <c r="U1086" i="14"/>
  <c r="AB1097" i="14"/>
  <c r="AA1097" i="14"/>
  <c r="Z1097" i="14"/>
  <c r="Y1097" i="14"/>
  <c r="U1085" i="14"/>
  <c r="V1085" i="14" s="1"/>
  <c r="AB1096" i="14"/>
  <c r="AA1096" i="14"/>
  <c r="Z1096" i="14"/>
  <c r="Y1096" i="14"/>
  <c r="V1084" i="14"/>
  <c r="U1084" i="14"/>
  <c r="AB1095" i="14"/>
  <c r="AA1095" i="14"/>
  <c r="Z1095" i="14"/>
  <c r="Y1095" i="14"/>
  <c r="U1083" i="14"/>
  <c r="V1083" i="14" s="1"/>
  <c r="AB1094" i="14"/>
  <c r="AA1094" i="14"/>
  <c r="Z1094" i="14"/>
  <c r="Y1094" i="14"/>
  <c r="V1082" i="14"/>
  <c r="U1082" i="14"/>
  <c r="AB1093" i="14"/>
  <c r="AA1093" i="14"/>
  <c r="Z1093" i="14"/>
  <c r="Y1093" i="14"/>
  <c r="U1081" i="14"/>
  <c r="V1081" i="14" s="1"/>
  <c r="AB1092" i="14"/>
  <c r="AA1092" i="14"/>
  <c r="Z1092" i="14"/>
  <c r="Y1092" i="14"/>
  <c r="V1080" i="14"/>
  <c r="U1080" i="14"/>
  <c r="AB1091" i="14"/>
  <c r="AA1091" i="14"/>
  <c r="Z1091" i="14"/>
  <c r="Y1091" i="14"/>
  <c r="V1079" i="14"/>
  <c r="U1079" i="14"/>
  <c r="AB1090" i="14"/>
  <c r="AA1090" i="14"/>
  <c r="Z1090" i="14"/>
  <c r="Y1090" i="14"/>
  <c r="U1078" i="14"/>
  <c r="V1078" i="14" s="1"/>
  <c r="AB1089" i="14"/>
  <c r="AA1089" i="14"/>
  <c r="Z1089" i="14"/>
  <c r="Y1089" i="14"/>
  <c r="U1077" i="14"/>
  <c r="V1077" i="14" s="1"/>
  <c r="AB1088" i="14"/>
  <c r="AA1088" i="14"/>
  <c r="Z1088" i="14"/>
  <c r="Y1088" i="14"/>
  <c r="V1076" i="14"/>
  <c r="U1076" i="14"/>
  <c r="AB1087" i="14"/>
  <c r="AA1087" i="14"/>
  <c r="Z1087" i="14"/>
  <c r="Y1087" i="14"/>
  <c r="U1075" i="14"/>
  <c r="V1075" i="14" s="1"/>
  <c r="AB1086" i="14"/>
  <c r="AA1086" i="14"/>
  <c r="Z1086" i="14"/>
  <c r="Y1086" i="14"/>
  <c r="U1074" i="14"/>
  <c r="V1074" i="14" s="1"/>
  <c r="AB1085" i="14"/>
  <c r="AA1085" i="14"/>
  <c r="Z1085" i="14"/>
  <c r="Y1085" i="14"/>
  <c r="U1073" i="14"/>
  <c r="V1073" i="14" s="1"/>
  <c r="AB1084" i="14"/>
  <c r="AA1084" i="14"/>
  <c r="Z1084" i="14"/>
  <c r="Y1084" i="14"/>
  <c r="U1072" i="14"/>
  <c r="V1072" i="14" s="1"/>
  <c r="AB1083" i="14"/>
  <c r="AA1083" i="14"/>
  <c r="Z1083" i="14"/>
  <c r="Y1083" i="14"/>
  <c r="U1071" i="14"/>
  <c r="V1071" i="14" s="1"/>
  <c r="AB1082" i="14"/>
  <c r="AA1082" i="14"/>
  <c r="Z1082" i="14"/>
  <c r="Y1082" i="14"/>
  <c r="U1070" i="14"/>
  <c r="V1070" i="14" s="1"/>
  <c r="AB1081" i="14"/>
  <c r="AA1081" i="14"/>
  <c r="Z1081" i="14"/>
  <c r="Y1081" i="14"/>
  <c r="U1069" i="14"/>
  <c r="V1069" i="14" s="1"/>
  <c r="AB1080" i="14"/>
  <c r="AA1080" i="14"/>
  <c r="Z1080" i="14"/>
  <c r="Y1080" i="14"/>
  <c r="U1068" i="14"/>
  <c r="V1068" i="14" s="1"/>
  <c r="AB1079" i="14"/>
  <c r="AA1079" i="14"/>
  <c r="Z1079" i="14"/>
  <c r="Y1079" i="14"/>
  <c r="U1067" i="14"/>
  <c r="V1067" i="14" s="1"/>
  <c r="AB1078" i="14"/>
  <c r="AA1078" i="14"/>
  <c r="Z1078" i="14"/>
  <c r="Y1078" i="14"/>
  <c r="V1066" i="14"/>
  <c r="U1066" i="14"/>
  <c r="AB1077" i="14"/>
  <c r="AA1077" i="14"/>
  <c r="Z1077" i="14"/>
  <c r="Y1077" i="14"/>
  <c r="U1065" i="14"/>
  <c r="V1065" i="14" s="1"/>
  <c r="AB1076" i="14"/>
  <c r="AA1076" i="14"/>
  <c r="Z1076" i="14"/>
  <c r="Y1076" i="14"/>
  <c r="V1064" i="14"/>
  <c r="U1064" i="14"/>
  <c r="AB1075" i="14"/>
  <c r="AA1075" i="14"/>
  <c r="Z1075" i="14"/>
  <c r="Y1075" i="14"/>
  <c r="U1063" i="14"/>
  <c r="V1063" i="14" s="1"/>
  <c r="AB1074" i="14"/>
  <c r="AA1074" i="14"/>
  <c r="Z1074" i="14"/>
  <c r="Y1074" i="14"/>
  <c r="U1062" i="14"/>
  <c r="V1062" i="14" s="1"/>
  <c r="AB1073" i="14"/>
  <c r="AA1073" i="14"/>
  <c r="Z1073" i="14"/>
  <c r="Y1073" i="14"/>
  <c r="U1061" i="14"/>
  <c r="V1061" i="14" s="1"/>
  <c r="AB1072" i="14"/>
  <c r="AA1072" i="14"/>
  <c r="Z1072" i="14"/>
  <c r="Y1072" i="14"/>
  <c r="U1060" i="14"/>
  <c r="V1060" i="14" s="1"/>
  <c r="AB1071" i="14"/>
  <c r="AA1071" i="14"/>
  <c r="Z1071" i="14"/>
  <c r="Y1071" i="14"/>
  <c r="V1059" i="14"/>
  <c r="U1059" i="14"/>
  <c r="AB1070" i="14"/>
  <c r="AA1070" i="14"/>
  <c r="Z1070" i="14"/>
  <c r="Y1070" i="14"/>
  <c r="U1058" i="14"/>
  <c r="V1058" i="14" s="1"/>
  <c r="AB1069" i="14"/>
  <c r="AA1069" i="14"/>
  <c r="Z1069" i="14"/>
  <c r="Y1069" i="14"/>
  <c r="U1057" i="14"/>
  <c r="V1057" i="14" s="1"/>
  <c r="AB1068" i="14"/>
  <c r="AA1068" i="14"/>
  <c r="Z1068" i="14"/>
  <c r="Y1068" i="14"/>
  <c r="U1056" i="14"/>
  <c r="V1056" i="14" s="1"/>
  <c r="AB1067" i="14"/>
  <c r="AA1067" i="14"/>
  <c r="Z1067" i="14"/>
  <c r="Y1067" i="14"/>
  <c r="U1055" i="14"/>
  <c r="V1055" i="14" s="1"/>
  <c r="AB1066" i="14"/>
  <c r="AA1066" i="14"/>
  <c r="Z1066" i="14"/>
  <c r="Y1066" i="14"/>
  <c r="V1054" i="14"/>
  <c r="U1054" i="14"/>
  <c r="AB1065" i="14"/>
  <c r="AA1065" i="14"/>
  <c r="Z1065" i="14"/>
  <c r="Y1065" i="14"/>
  <c r="U1053" i="14"/>
  <c r="V1053" i="14" s="1"/>
  <c r="AB1064" i="14"/>
  <c r="AA1064" i="14"/>
  <c r="Z1064" i="14"/>
  <c r="Y1064" i="14"/>
  <c r="U1052" i="14"/>
  <c r="V1052" i="14" s="1"/>
  <c r="AB1063" i="14"/>
  <c r="AA1063" i="14"/>
  <c r="Z1063" i="14"/>
  <c r="Y1063" i="14"/>
  <c r="U1051" i="14"/>
  <c r="V1051" i="14" s="1"/>
  <c r="AB1062" i="14"/>
  <c r="AA1062" i="14"/>
  <c r="Z1062" i="14"/>
  <c r="Y1062" i="14"/>
  <c r="U1050" i="14"/>
  <c r="V1050" i="14" s="1"/>
  <c r="AB1061" i="14"/>
  <c r="AA1061" i="14"/>
  <c r="Z1061" i="14"/>
  <c r="Y1061" i="14"/>
  <c r="V1049" i="14"/>
  <c r="U1049" i="14"/>
  <c r="AB1060" i="14"/>
  <c r="AA1060" i="14"/>
  <c r="Z1060" i="14"/>
  <c r="Y1060" i="14"/>
  <c r="U1048" i="14"/>
  <c r="V1048" i="14" s="1"/>
  <c r="AB1059" i="14"/>
  <c r="AA1059" i="14"/>
  <c r="Z1059" i="14"/>
  <c r="Y1059" i="14"/>
  <c r="V1047" i="14"/>
  <c r="U1047" i="14"/>
  <c r="AB1058" i="14"/>
  <c r="AA1058" i="14"/>
  <c r="Z1058" i="14"/>
  <c r="Y1058" i="14"/>
  <c r="U1046" i="14"/>
  <c r="V1046" i="14" s="1"/>
  <c r="AB1057" i="14"/>
  <c r="AA1057" i="14"/>
  <c r="Z1057" i="14"/>
  <c r="Y1057" i="14"/>
  <c r="U1045" i="14"/>
  <c r="V1045" i="14" s="1"/>
  <c r="AB1056" i="14"/>
  <c r="AA1056" i="14"/>
  <c r="Z1056" i="14"/>
  <c r="Y1056" i="14"/>
  <c r="U1044" i="14"/>
  <c r="V1044" i="14" s="1"/>
  <c r="AB1055" i="14"/>
  <c r="AA1055" i="14"/>
  <c r="Z1055" i="14"/>
  <c r="Y1055" i="14"/>
  <c r="U1043" i="14"/>
  <c r="V1043" i="14" s="1"/>
  <c r="AB1054" i="14"/>
  <c r="AA1054" i="14"/>
  <c r="Z1054" i="14"/>
  <c r="Y1054" i="14"/>
  <c r="V1042" i="14"/>
  <c r="U1042" i="14"/>
  <c r="AB1053" i="14"/>
  <c r="AA1053" i="14"/>
  <c r="Z1053" i="14"/>
  <c r="Y1053" i="14"/>
  <c r="U1041" i="14"/>
  <c r="V1041" i="14" s="1"/>
  <c r="AB1052" i="14"/>
  <c r="AA1052" i="14"/>
  <c r="Z1052" i="14"/>
  <c r="Y1052" i="14"/>
  <c r="V1040" i="14"/>
  <c r="U1040" i="14"/>
  <c r="AB1051" i="14"/>
  <c r="AA1051" i="14"/>
  <c r="Z1051" i="14"/>
  <c r="Y1051" i="14"/>
  <c r="U1039" i="14"/>
  <c r="V1039" i="14" s="1"/>
  <c r="AB1050" i="14"/>
  <c r="AA1050" i="14"/>
  <c r="Z1050" i="14"/>
  <c r="Y1050" i="14"/>
  <c r="U1038" i="14"/>
  <c r="V1038" i="14" s="1"/>
  <c r="AB1049" i="14"/>
  <c r="AA1049" i="14"/>
  <c r="Z1049" i="14"/>
  <c r="Y1049" i="14"/>
  <c r="U1037" i="14"/>
  <c r="V1037" i="14" s="1"/>
  <c r="AB1048" i="14"/>
  <c r="AA1048" i="14"/>
  <c r="Z1048" i="14"/>
  <c r="Y1048" i="14"/>
  <c r="V1036" i="14"/>
  <c r="U1036" i="14"/>
  <c r="AB1047" i="14"/>
  <c r="AA1047" i="14"/>
  <c r="Z1047" i="14"/>
  <c r="Y1047" i="14"/>
  <c r="V1035" i="14"/>
  <c r="U1035" i="14"/>
  <c r="AB1046" i="14"/>
  <c r="AA1046" i="14"/>
  <c r="Z1046" i="14"/>
  <c r="Y1046" i="14"/>
  <c r="U1034" i="14"/>
  <c r="V1034" i="14" s="1"/>
  <c r="AB1045" i="14"/>
  <c r="AA1045" i="14"/>
  <c r="Z1045" i="14"/>
  <c r="Y1045" i="14"/>
  <c r="U1033" i="14"/>
  <c r="V1033" i="14" s="1"/>
  <c r="AB1044" i="14"/>
  <c r="AA1044" i="14"/>
  <c r="Z1044" i="14"/>
  <c r="Y1044" i="14"/>
  <c r="V1032" i="14"/>
  <c r="U1032" i="14"/>
  <c r="AB1043" i="14"/>
  <c r="AA1043" i="14"/>
  <c r="Z1043" i="14"/>
  <c r="Y1043" i="14"/>
  <c r="U1031" i="14"/>
  <c r="V1031" i="14" s="1"/>
  <c r="AB1042" i="14"/>
  <c r="AA1042" i="14"/>
  <c r="Z1042" i="14"/>
  <c r="Y1042" i="14"/>
  <c r="U1030" i="14"/>
  <c r="V1030" i="14" s="1"/>
  <c r="AB1041" i="14"/>
  <c r="AA1041" i="14"/>
  <c r="Z1041" i="14"/>
  <c r="Y1041" i="14"/>
  <c r="U1029" i="14"/>
  <c r="V1029" i="14" s="1"/>
  <c r="AB1040" i="14"/>
  <c r="AA1040" i="14"/>
  <c r="Z1040" i="14"/>
  <c r="Y1040" i="14"/>
  <c r="V1028" i="14"/>
  <c r="U1028" i="14"/>
  <c r="AB1039" i="14"/>
  <c r="AA1039" i="14"/>
  <c r="Z1039" i="14"/>
  <c r="Y1039" i="14"/>
  <c r="U1027" i="14"/>
  <c r="V1027" i="14" s="1"/>
  <c r="AB1038" i="14"/>
  <c r="AA1038" i="14"/>
  <c r="Z1038" i="14"/>
  <c r="Y1038" i="14"/>
  <c r="U1026" i="14"/>
  <c r="V1026" i="14" s="1"/>
  <c r="AB1037" i="14"/>
  <c r="AA1037" i="14"/>
  <c r="Z1037" i="14"/>
  <c r="Y1037" i="14"/>
  <c r="U1025" i="14"/>
  <c r="V1025" i="14" s="1"/>
  <c r="AB1036" i="14"/>
  <c r="AA1036" i="14"/>
  <c r="Z1036" i="14"/>
  <c r="Y1036" i="14"/>
  <c r="V1024" i="14"/>
  <c r="U1024" i="14"/>
  <c r="AB1035" i="14"/>
  <c r="AA1035" i="14"/>
  <c r="Z1035" i="14"/>
  <c r="Y1035" i="14"/>
  <c r="U1023" i="14"/>
  <c r="V1023" i="14" s="1"/>
  <c r="AB1034" i="14"/>
  <c r="AA1034" i="14"/>
  <c r="Z1034" i="14"/>
  <c r="Y1034" i="14"/>
  <c r="U1022" i="14"/>
  <c r="V1022" i="14" s="1"/>
  <c r="AB1033" i="14"/>
  <c r="AA1033" i="14"/>
  <c r="Z1033" i="14"/>
  <c r="Y1033" i="14"/>
  <c r="U1021" i="14"/>
  <c r="V1021" i="14" s="1"/>
  <c r="AB1032" i="14"/>
  <c r="AA1032" i="14"/>
  <c r="Z1032" i="14"/>
  <c r="Y1032" i="14"/>
  <c r="V1020" i="14"/>
  <c r="U1020" i="14"/>
  <c r="AB1031" i="14"/>
  <c r="AA1031" i="14"/>
  <c r="Z1031" i="14"/>
  <c r="Y1031" i="14"/>
  <c r="U1019" i="14"/>
  <c r="V1019" i="14" s="1"/>
  <c r="AB1030" i="14"/>
  <c r="AA1030" i="14"/>
  <c r="Z1030" i="14"/>
  <c r="Y1030" i="14"/>
  <c r="U1018" i="14"/>
  <c r="V1018" i="14" s="1"/>
  <c r="AB1029" i="14"/>
  <c r="AA1029" i="14"/>
  <c r="Z1029" i="14"/>
  <c r="Y1029" i="14"/>
  <c r="U1017" i="14"/>
  <c r="V1017" i="14" s="1"/>
  <c r="AB1028" i="14"/>
  <c r="AA1028" i="14"/>
  <c r="Z1028" i="14"/>
  <c r="Y1028" i="14"/>
  <c r="V1016" i="14"/>
  <c r="U1016" i="14"/>
  <c r="AB1027" i="14"/>
  <c r="AA1027" i="14"/>
  <c r="Z1027" i="14"/>
  <c r="Y1027" i="14"/>
  <c r="U1015" i="14"/>
  <c r="V1015" i="14" s="1"/>
  <c r="AB1026" i="14"/>
  <c r="AA1026" i="14"/>
  <c r="Z1026" i="14"/>
  <c r="Y1026" i="14"/>
  <c r="U1014" i="14"/>
  <c r="V1014" i="14" s="1"/>
  <c r="AB1025" i="14"/>
  <c r="AA1025" i="14"/>
  <c r="Z1025" i="14"/>
  <c r="Y1025" i="14"/>
  <c r="U1013" i="14"/>
  <c r="V1013" i="14" s="1"/>
  <c r="AB1024" i="14"/>
  <c r="AA1024" i="14"/>
  <c r="Z1024" i="14"/>
  <c r="Y1024" i="14"/>
  <c r="V1012" i="14"/>
  <c r="U1012" i="14"/>
  <c r="AB1023" i="14"/>
  <c r="AA1023" i="14"/>
  <c r="Z1023" i="14"/>
  <c r="Y1023" i="14"/>
  <c r="U1011" i="14"/>
  <c r="V1011" i="14" s="1"/>
  <c r="AB1022" i="14"/>
  <c r="AA1022" i="14"/>
  <c r="Z1022" i="14"/>
  <c r="Y1022" i="14"/>
  <c r="V1010" i="14"/>
  <c r="U1010" i="14"/>
  <c r="AB1021" i="14"/>
  <c r="AA1021" i="14"/>
  <c r="Z1021" i="14"/>
  <c r="Y1021" i="14"/>
  <c r="U1009" i="14"/>
  <c r="V1009" i="14" s="1"/>
  <c r="AB1020" i="14"/>
  <c r="AA1020" i="14"/>
  <c r="Z1020" i="14"/>
  <c r="Y1020" i="14"/>
  <c r="U1008" i="14"/>
  <c r="V1008" i="14" s="1"/>
  <c r="AB1019" i="14"/>
  <c r="AA1019" i="14"/>
  <c r="Z1019" i="14"/>
  <c r="Y1019" i="14"/>
  <c r="V1007" i="14"/>
  <c r="U1007" i="14"/>
  <c r="AB1018" i="14"/>
  <c r="AA1018" i="14"/>
  <c r="Z1018" i="14"/>
  <c r="Y1018" i="14"/>
  <c r="U1006" i="14"/>
  <c r="V1006" i="14" s="1"/>
  <c r="AB1017" i="14"/>
  <c r="AA1017" i="14"/>
  <c r="Z1017" i="14"/>
  <c r="Y1017" i="14"/>
  <c r="U1005" i="14"/>
  <c r="V1005" i="14" s="1"/>
  <c r="AB1016" i="14"/>
  <c r="AA1016" i="14"/>
  <c r="Z1016" i="14"/>
  <c r="Y1016" i="14"/>
  <c r="U1004" i="14"/>
  <c r="V1004" i="14" s="1"/>
  <c r="AB1015" i="14"/>
  <c r="AA1015" i="14"/>
  <c r="Z1015" i="14"/>
  <c r="Y1015" i="14"/>
  <c r="U1003" i="14"/>
  <c r="V1003" i="14" s="1"/>
  <c r="AB1014" i="14"/>
  <c r="AA1014" i="14"/>
  <c r="Z1014" i="14"/>
  <c r="Y1014" i="14"/>
  <c r="U1002" i="14"/>
  <c r="V1002" i="14" s="1"/>
  <c r="AB1013" i="14"/>
  <c r="AA1013" i="14"/>
  <c r="Z1013" i="14"/>
  <c r="Y1013" i="14"/>
  <c r="U1001" i="14"/>
  <c r="V1001" i="14" s="1"/>
  <c r="AB1012" i="14"/>
  <c r="AA1012" i="14"/>
  <c r="Z1012" i="14"/>
  <c r="Y1012" i="14"/>
  <c r="U1000" i="14"/>
  <c r="V1000" i="14" s="1"/>
  <c r="AB1011" i="14"/>
  <c r="AA1011" i="14"/>
  <c r="Z1011" i="14"/>
  <c r="Y1011" i="14"/>
  <c r="U999" i="14"/>
  <c r="V999" i="14" s="1"/>
  <c r="AB1010" i="14"/>
  <c r="AA1010" i="14"/>
  <c r="Z1010" i="14"/>
  <c r="Y1010" i="14"/>
  <c r="U998" i="14"/>
  <c r="V998" i="14" s="1"/>
  <c r="AB1009" i="14"/>
  <c r="AA1009" i="14"/>
  <c r="Z1009" i="14"/>
  <c r="Y1009" i="14"/>
  <c r="V997" i="14"/>
  <c r="U997" i="14"/>
  <c r="AB1008" i="14"/>
  <c r="AA1008" i="14"/>
  <c r="Z1008" i="14"/>
  <c r="Y1008" i="14"/>
  <c r="V996" i="14"/>
  <c r="U996" i="14"/>
  <c r="AB1007" i="14"/>
  <c r="AA1007" i="14"/>
  <c r="Z1007" i="14"/>
  <c r="Y1007" i="14"/>
  <c r="U995" i="14"/>
  <c r="V995" i="14" s="1"/>
  <c r="AB1006" i="14"/>
  <c r="AA1006" i="14"/>
  <c r="Z1006" i="14"/>
  <c r="Y1006" i="14"/>
  <c r="U994" i="14"/>
  <c r="V994" i="14" s="1"/>
  <c r="AB1005" i="14"/>
  <c r="AA1005" i="14"/>
  <c r="Z1005" i="14"/>
  <c r="Y1005" i="14"/>
  <c r="V993" i="14"/>
  <c r="U993" i="14"/>
  <c r="AB1004" i="14"/>
  <c r="AA1004" i="14"/>
  <c r="Z1004" i="14"/>
  <c r="Y1004" i="14"/>
  <c r="U992" i="14"/>
  <c r="V992" i="14" s="1"/>
  <c r="AB1003" i="14"/>
  <c r="AA1003" i="14"/>
  <c r="Z1003" i="14"/>
  <c r="Y1003" i="14"/>
  <c r="U991" i="14"/>
  <c r="V991" i="14" s="1"/>
  <c r="AB1002" i="14"/>
  <c r="AA1002" i="14"/>
  <c r="Z1002" i="14"/>
  <c r="Y1002" i="14"/>
  <c r="U990" i="14"/>
  <c r="V990" i="14" s="1"/>
  <c r="AB1001" i="14"/>
  <c r="AA1001" i="14"/>
  <c r="Z1001" i="14"/>
  <c r="Y1001" i="14"/>
  <c r="U989" i="14"/>
  <c r="V989" i="14" s="1"/>
  <c r="AB1000" i="14"/>
  <c r="AA1000" i="14"/>
  <c r="Z1000" i="14"/>
  <c r="Y1000" i="14"/>
  <c r="V988" i="14"/>
  <c r="U988" i="14"/>
  <c r="AB999" i="14"/>
  <c r="AA999" i="14"/>
  <c r="Z999" i="14"/>
  <c r="Y999" i="14"/>
  <c r="U987" i="14"/>
  <c r="V987" i="14" s="1"/>
  <c r="AB998" i="14"/>
  <c r="AA998" i="14"/>
  <c r="Z998" i="14"/>
  <c r="Y998" i="14"/>
  <c r="V986" i="14"/>
  <c r="U986" i="14"/>
  <c r="AB997" i="14"/>
  <c r="AA997" i="14"/>
  <c r="Z997" i="14"/>
  <c r="Y997" i="14"/>
  <c r="U985" i="14"/>
  <c r="V985" i="14" s="1"/>
  <c r="AB996" i="14"/>
  <c r="AA996" i="14"/>
  <c r="Z996" i="14"/>
  <c r="Y996" i="14"/>
  <c r="U984" i="14"/>
  <c r="V984" i="14" s="1"/>
  <c r="AB995" i="14"/>
  <c r="AA995" i="14"/>
  <c r="Z995" i="14"/>
  <c r="Y995" i="14"/>
  <c r="U983" i="14"/>
  <c r="V983" i="14" s="1"/>
  <c r="AB994" i="14"/>
  <c r="AA994" i="14"/>
  <c r="Z994" i="14"/>
  <c r="Y994" i="14"/>
  <c r="U982" i="14"/>
  <c r="V982" i="14" s="1"/>
  <c r="AB993" i="14"/>
  <c r="AA993" i="14"/>
  <c r="Z993" i="14"/>
  <c r="Y993" i="14"/>
  <c r="U981" i="14"/>
  <c r="V981" i="14" s="1"/>
  <c r="AB992" i="14"/>
  <c r="AA992" i="14"/>
  <c r="Z992" i="14"/>
  <c r="Y992" i="14"/>
  <c r="V980" i="14"/>
  <c r="U980" i="14"/>
  <c r="AB991" i="14"/>
  <c r="AA991" i="14"/>
  <c r="Z991" i="14"/>
  <c r="Y991" i="14"/>
  <c r="U979" i="14"/>
  <c r="V979" i="14" s="1"/>
  <c r="AB990" i="14"/>
  <c r="AA990" i="14"/>
  <c r="Z990" i="14"/>
  <c r="Y990" i="14"/>
  <c r="V978" i="14"/>
  <c r="U978" i="14"/>
  <c r="AB989" i="14"/>
  <c r="AA989" i="14"/>
  <c r="Z989" i="14"/>
  <c r="Y989" i="14"/>
  <c r="V977" i="14"/>
  <c r="U977" i="14"/>
  <c r="AB988" i="14"/>
  <c r="AA988" i="14"/>
  <c r="Z988" i="14"/>
  <c r="Y988" i="14"/>
  <c r="U976" i="14"/>
  <c r="V976" i="14" s="1"/>
  <c r="AB987" i="14"/>
  <c r="AA987" i="14"/>
  <c r="Z987" i="14"/>
  <c r="Y987" i="14"/>
  <c r="U975" i="14"/>
  <c r="V975" i="14" s="1"/>
  <c r="AB986" i="14"/>
  <c r="AA986" i="14"/>
  <c r="Z986" i="14"/>
  <c r="Y986" i="14"/>
  <c r="U974" i="14"/>
  <c r="V974" i="14" s="1"/>
  <c r="AB985" i="14"/>
  <c r="AA985" i="14"/>
  <c r="Z985" i="14"/>
  <c r="Y985" i="14"/>
  <c r="V973" i="14"/>
  <c r="U973" i="14"/>
  <c r="AB984" i="14"/>
  <c r="AA984" i="14"/>
  <c r="Z984" i="14"/>
  <c r="Y984" i="14"/>
  <c r="U972" i="14"/>
  <c r="V972" i="14" s="1"/>
  <c r="AB983" i="14"/>
  <c r="AA983" i="14"/>
  <c r="Z983" i="14"/>
  <c r="Y983" i="14"/>
  <c r="U971" i="14"/>
  <c r="V971" i="14" s="1"/>
  <c r="AB982" i="14"/>
  <c r="AA982" i="14"/>
  <c r="Z982" i="14"/>
  <c r="Y982" i="14"/>
  <c r="U970" i="14"/>
  <c r="V970" i="14" s="1"/>
  <c r="AB981" i="14"/>
  <c r="AA981" i="14"/>
  <c r="Z981" i="14"/>
  <c r="Y981" i="14"/>
  <c r="U969" i="14"/>
  <c r="V969" i="14" s="1"/>
  <c r="AB980" i="14"/>
  <c r="AA980" i="14"/>
  <c r="Z980" i="14"/>
  <c r="Y980" i="14"/>
  <c r="U968" i="14"/>
  <c r="V968" i="14" s="1"/>
  <c r="AB979" i="14"/>
  <c r="AA979" i="14"/>
  <c r="Z979" i="14"/>
  <c r="Y979" i="14"/>
  <c r="U967" i="14"/>
  <c r="V967" i="14" s="1"/>
  <c r="AB978" i="14"/>
  <c r="AA978" i="14"/>
  <c r="Z978" i="14"/>
  <c r="Y978" i="14"/>
  <c r="U966" i="14"/>
  <c r="V966" i="14" s="1"/>
  <c r="AB977" i="14"/>
  <c r="AA977" i="14"/>
  <c r="Z977" i="14"/>
  <c r="Y977" i="14"/>
  <c r="U965" i="14"/>
  <c r="V965" i="14" s="1"/>
  <c r="AB976" i="14"/>
  <c r="AA976" i="14"/>
  <c r="Z976" i="14"/>
  <c r="Y976" i="14"/>
  <c r="V964" i="14"/>
  <c r="U964" i="14"/>
  <c r="AB975" i="14"/>
  <c r="AA975" i="14"/>
  <c r="Z975" i="14"/>
  <c r="Y975" i="14"/>
  <c r="U963" i="14"/>
  <c r="V963" i="14" s="1"/>
  <c r="AB974" i="14"/>
  <c r="AA974" i="14"/>
  <c r="Z974" i="14"/>
  <c r="Y974" i="14"/>
  <c r="U962" i="14"/>
  <c r="V962" i="14" s="1"/>
  <c r="AB973" i="14"/>
  <c r="AA973" i="14"/>
  <c r="Z973" i="14"/>
  <c r="Y973" i="14"/>
  <c r="U961" i="14"/>
  <c r="V961" i="14" s="1"/>
  <c r="AB972" i="14"/>
  <c r="AA972" i="14"/>
  <c r="Z972" i="14"/>
  <c r="Y972" i="14"/>
  <c r="U960" i="14"/>
  <c r="V960" i="14" s="1"/>
  <c r="AB971" i="14"/>
  <c r="AA971" i="14"/>
  <c r="Z971" i="14"/>
  <c r="Y971" i="14"/>
  <c r="U959" i="14"/>
  <c r="V959" i="14" s="1"/>
  <c r="AB970" i="14"/>
  <c r="AA970" i="14"/>
  <c r="Z970" i="14"/>
  <c r="Y970" i="14"/>
  <c r="U958" i="14"/>
  <c r="V958" i="14" s="1"/>
  <c r="AB969" i="14"/>
  <c r="AA969" i="14"/>
  <c r="Z969" i="14"/>
  <c r="Y969" i="14"/>
  <c r="U957" i="14"/>
  <c r="V957" i="14" s="1"/>
  <c r="AB968" i="14"/>
  <c r="AA968" i="14"/>
  <c r="Z968" i="14"/>
  <c r="Y968" i="14"/>
  <c r="U956" i="14"/>
  <c r="V956" i="14" s="1"/>
  <c r="AB967" i="14"/>
  <c r="AA967" i="14"/>
  <c r="Z967" i="14"/>
  <c r="Y967" i="14"/>
  <c r="U955" i="14"/>
  <c r="V955" i="14" s="1"/>
  <c r="AB966" i="14"/>
  <c r="AA966" i="14"/>
  <c r="Z966" i="14"/>
  <c r="Y966" i="14"/>
  <c r="V954" i="14"/>
  <c r="U954" i="14"/>
  <c r="AB965" i="14"/>
  <c r="AA965" i="14"/>
  <c r="Z965" i="14"/>
  <c r="Y965" i="14"/>
  <c r="U953" i="14"/>
  <c r="V953" i="14" s="1"/>
  <c r="AB964" i="14"/>
  <c r="AA964" i="14"/>
  <c r="Z964" i="14"/>
  <c r="Y964" i="14"/>
  <c r="U952" i="14"/>
  <c r="V952" i="14" s="1"/>
  <c r="AB963" i="14"/>
  <c r="AA963" i="14"/>
  <c r="Z963" i="14"/>
  <c r="Y963" i="14"/>
  <c r="U951" i="14"/>
  <c r="V951" i="14" s="1"/>
  <c r="AB962" i="14"/>
  <c r="AA962" i="14"/>
  <c r="Z962" i="14"/>
  <c r="Y962" i="14"/>
  <c r="U950" i="14"/>
  <c r="V950" i="14" s="1"/>
  <c r="AB961" i="14"/>
  <c r="AA961" i="14"/>
  <c r="Z961" i="14"/>
  <c r="Y961" i="14"/>
  <c r="U949" i="14"/>
  <c r="V949" i="14" s="1"/>
  <c r="AB960" i="14"/>
  <c r="AA960" i="14"/>
  <c r="Z960" i="14"/>
  <c r="Y960" i="14"/>
  <c r="U948" i="14"/>
  <c r="V948" i="14" s="1"/>
  <c r="AB959" i="14"/>
  <c r="AA959" i="14"/>
  <c r="Z959" i="14"/>
  <c r="Y959" i="14"/>
  <c r="V947" i="14"/>
  <c r="U947" i="14"/>
  <c r="AB958" i="14"/>
  <c r="AA958" i="14"/>
  <c r="Z958" i="14"/>
  <c r="Y958" i="14"/>
  <c r="U946" i="14"/>
  <c r="V946" i="14" s="1"/>
  <c r="AB957" i="14"/>
  <c r="AA957" i="14"/>
  <c r="Z957" i="14"/>
  <c r="Y957" i="14"/>
  <c r="U945" i="14"/>
  <c r="V945" i="14" s="1"/>
  <c r="AB956" i="14"/>
  <c r="AA956" i="14"/>
  <c r="Z956" i="14"/>
  <c r="Y956" i="14"/>
  <c r="U944" i="14"/>
  <c r="V944" i="14" s="1"/>
  <c r="AB955" i="14"/>
  <c r="AA955" i="14"/>
  <c r="Z955" i="14"/>
  <c r="Y955" i="14"/>
  <c r="U943" i="14"/>
  <c r="V943" i="14" s="1"/>
  <c r="AB954" i="14"/>
  <c r="AA954" i="14"/>
  <c r="Z954" i="14"/>
  <c r="Y954" i="14"/>
  <c r="U942" i="14"/>
  <c r="V942" i="14" s="1"/>
  <c r="AB953" i="14"/>
  <c r="AA953" i="14"/>
  <c r="Z953" i="14"/>
  <c r="Y953" i="14"/>
  <c r="U941" i="14"/>
  <c r="V941" i="14" s="1"/>
  <c r="AB952" i="14"/>
  <c r="AA952" i="14"/>
  <c r="Z952" i="14"/>
  <c r="Y952" i="14"/>
  <c r="V940" i="14"/>
  <c r="U940" i="14"/>
  <c r="AB951" i="14"/>
  <c r="AA951" i="14"/>
  <c r="Z951" i="14"/>
  <c r="Y951" i="14"/>
  <c r="U939" i="14"/>
  <c r="V939" i="14" s="1"/>
  <c r="AB950" i="14"/>
  <c r="AA950" i="14"/>
  <c r="Z950" i="14"/>
  <c r="Y950" i="14"/>
  <c r="V938" i="14"/>
  <c r="U938" i="14"/>
  <c r="AB949" i="14"/>
  <c r="AA949" i="14"/>
  <c r="Z949" i="14"/>
  <c r="Y949" i="14"/>
  <c r="U937" i="14"/>
  <c r="V937" i="14" s="1"/>
  <c r="AB948" i="14"/>
  <c r="AA948" i="14"/>
  <c r="Z948" i="14"/>
  <c r="Y948" i="14"/>
  <c r="U936" i="14"/>
  <c r="V936" i="14" s="1"/>
  <c r="AB947" i="14"/>
  <c r="AA947" i="14"/>
  <c r="Z947" i="14"/>
  <c r="Y947" i="14"/>
  <c r="U935" i="14"/>
  <c r="V935" i="14" s="1"/>
  <c r="AB946" i="14"/>
  <c r="AA946" i="14"/>
  <c r="Z946" i="14"/>
  <c r="Y946" i="14"/>
  <c r="U934" i="14"/>
  <c r="V934" i="14" s="1"/>
  <c r="AB945" i="14"/>
  <c r="AA945" i="14"/>
  <c r="Z945" i="14"/>
  <c r="Y945" i="14"/>
  <c r="U933" i="14"/>
  <c r="V933" i="14" s="1"/>
  <c r="AB944" i="14"/>
  <c r="AA944" i="14"/>
  <c r="Z944" i="14"/>
  <c r="Y944" i="14"/>
  <c r="U932" i="14"/>
  <c r="V932" i="14" s="1"/>
  <c r="AB943" i="14"/>
  <c r="AA943" i="14"/>
  <c r="Z943" i="14"/>
  <c r="Y943" i="14"/>
  <c r="V931" i="14"/>
  <c r="U931" i="14"/>
  <c r="AB942" i="14"/>
  <c r="AA942" i="14"/>
  <c r="Z942" i="14"/>
  <c r="Y942" i="14"/>
  <c r="U930" i="14"/>
  <c r="V930" i="14" s="1"/>
  <c r="AB941" i="14"/>
  <c r="AA941" i="14"/>
  <c r="Z941" i="14"/>
  <c r="Y941" i="14"/>
  <c r="U929" i="14"/>
  <c r="V929" i="14" s="1"/>
  <c r="AB940" i="14"/>
  <c r="AA940" i="14"/>
  <c r="Z940" i="14"/>
  <c r="Y940" i="14"/>
  <c r="V928" i="14"/>
  <c r="U928" i="14"/>
  <c r="AB939" i="14"/>
  <c r="AA939" i="14"/>
  <c r="Z939" i="14"/>
  <c r="Y939" i="14"/>
  <c r="V927" i="14"/>
  <c r="U927" i="14"/>
  <c r="AB938" i="14"/>
  <c r="AA938" i="14"/>
  <c r="Z938" i="14"/>
  <c r="Y938" i="14"/>
  <c r="U926" i="14"/>
  <c r="V926" i="14" s="1"/>
  <c r="AB937" i="14"/>
  <c r="AA937" i="14"/>
  <c r="Z937" i="14"/>
  <c r="Y937" i="14"/>
  <c r="U925" i="14"/>
  <c r="V925" i="14" s="1"/>
  <c r="AB936" i="14"/>
  <c r="AA936" i="14"/>
  <c r="Z936" i="14"/>
  <c r="Y936" i="14"/>
  <c r="V924" i="14"/>
  <c r="U924" i="14"/>
  <c r="AB935" i="14"/>
  <c r="AA935" i="14"/>
  <c r="Z935" i="14"/>
  <c r="Y935" i="14"/>
  <c r="U923" i="14"/>
  <c r="V923" i="14" s="1"/>
  <c r="AB934" i="14"/>
  <c r="AA934" i="14"/>
  <c r="Z934" i="14"/>
  <c r="Y934" i="14"/>
  <c r="V922" i="14"/>
  <c r="U922" i="14"/>
  <c r="AB933" i="14"/>
  <c r="AA933" i="14"/>
  <c r="Z933" i="14"/>
  <c r="Y933" i="14"/>
  <c r="U921" i="14"/>
  <c r="V921" i="14" s="1"/>
  <c r="AB932" i="14"/>
  <c r="AA932" i="14"/>
  <c r="Z932" i="14"/>
  <c r="Y932" i="14"/>
  <c r="U920" i="14"/>
  <c r="V920" i="14" s="1"/>
  <c r="AB931" i="14"/>
  <c r="AA931" i="14"/>
  <c r="Z931" i="14"/>
  <c r="Y931" i="14"/>
  <c r="U919" i="14"/>
  <c r="V919" i="14" s="1"/>
  <c r="AB930" i="14"/>
  <c r="AA930" i="14"/>
  <c r="Z930" i="14"/>
  <c r="Y930" i="14"/>
  <c r="V918" i="14"/>
  <c r="U918" i="14"/>
  <c r="AB929" i="14"/>
  <c r="AA929" i="14"/>
  <c r="Z929" i="14"/>
  <c r="Y929" i="14"/>
  <c r="U917" i="14"/>
  <c r="V917" i="14" s="1"/>
  <c r="AB928" i="14"/>
  <c r="AA928" i="14"/>
  <c r="Z928" i="14"/>
  <c r="Y928" i="14"/>
  <c r="U916" i="14"/>
  <c r="V916" i="14" s="1"/>
  <c r="AB927" i="14"/>
  <c r="AA927" i="14"/>
  <c r="Z927" i="14"/>
  <c r="Y927" i="14"/>
  <c r="V915" i="14"/>
  <c r="U915" i="14"/>
  <c r="AB926" i="14"/>
  <c r="AA926" i="14"/>
  <c r="Z926" i="14"/>
  <c r="Y926" i="14"/>
  <c r="V914" i="14"/>
  <c r="U914" i="14"/>
  <c r="AB925" i="14"/>
  <c r="AA925" i="14"/>
  <c r="Z925" i="14"/>
  <c r="Y925" i="14"/>
  <c r="U913" i="14"/>
  <c r="V913" i="14" s="1"/>
  <c r="AB924" i="14"/>
  <c r="AA924" i="14"/>
  <c r="Z924" i="14"/>
  <c r="Y924" i="14"/>
  <c r="U912" i="14"/>
  <c r="V912" i="14" s="1"/>
  <c r="AB923" i="14"/>
  <c r="AA923" i="14"/>
  <c r="Z923" i="14"/>
  <c r="Y923" i="14"/>
  <c r="U911" i="14"/>
  <c r="V911" i="14" s="1"/>
  <c r="AB922" i="14"/>
  <c r="AA922" i="14"/>
  <c r="Z922" i="14"/>
  <c r="Y922" i="14"/>
  <c r="U910" i="14"/>
  <c r="V910" i="14" s="1"/>
  <c r="AB921" i="14"/>
  <c r="AA921" i="14"/>
  <c r="Z921" i="14"/>
  <c r="Y921" i="14"/>
  <c r="U909" i="14"/>
  <c r="V909" i="14" s="1"/>
  <c r="AB920" i="14"/>
  <c r="AA920" i="14"/>
  <c r="Z920" i="14"/>
  <c r="Y920" i="14"/>
  <c r="U908" i="14"/>
  <c r="V908" i="14" s="1"/>
  <c r="AB919" i="14"/>
  <c r="AA919" i="14"/>
  <c r="Z919" i="14"/>
  <c r="Y919" i="14"/>
  <c r="U907" i="14"/>
  <c r="V907" i="14" s="1"/>
  <c r="AB918" i="14"/>
  <c r="AA918" i="14"/>
  <c r="Z918" i="14"/>
  <c r="Y918" i="14"/>
  <c r="U906" i="14"/>
  <c r="V906" i="14" s="1"/>
  <c r="AB917" i="14"/>
  <c r="AA917" i="14"/>
  <c r="Z917" i="14"/>
  <c r="Y917" i="14"/>
  <c r="U905" i="14"/>
  <c r="V905" i="14" s="1"/>
  <c r="AB916" i="14"/>
  <c r="AA916" i="14"/>
  <c r="Z916" i="14"/>
  <c r="Y916" i="14"/>
  <c r="U904" i="14"/>
  <c r="V904" i="14" s="1"/>
  <c r="AB915" i="14"/>
  <c r="AA915" i="14"/>
  <c r="Z915" i="14"/>
  <c r="Y915" i="14"/>
  <c r="U903" i="14"/>
  <c r="V903" i="14" s="1"/>
  <c r="AB914" i="14"/>
  <c r="AA914" i="14"/>
  <c r="Z914" i="14"/>
  <c r="Y914" i="14"/>
  <c r="V902" i="14"/>
  <c r="U902" i="14"/>
  <c r="AB913" i="14"/>
  <c r="AA913" i="14"/>
  <c r="Z913" i="14"/>
  <c r="Y913" i="14"/>
  <c r="U901" i="14"/>
  <c r="V901" i="14" s="1"/>
  <c r="AB912" i="14"/>
  <c r="AA912" i="14"/>
  <c r="Z912" i="14"/>
  <c r="Y912" i="14"/>
  <c r="V900" i="14"/>
  <c r="U900" i="14"/>
  <c r="AB911" i="14"/>
  <c r="AA911" i="14"/>
  <c r="Z911" i="14"/>
  <c r="Y911" i="14"/>
  <c r="U899" i="14"/>
  <c r="V899" i="14" s="1"/>
  <c r="AB910" i="14"/>
  <c r="AA910" i="14"/>
  <c r="Z910" i="14"/>
  <c r="Y910" i="14"/>
  <c r="U898" i="14"/>
  <c r="V898" i="14" s="1"/>
  <c r="AB909" i="14"/>
  <c r="AA909" i="14"/>
  <c r="Z909" i="14"/>
  <c r="Y909" i="14"/>
  <c r="U897" i="14"/>
  <c r="V897" i="14" s="1"/>
  <c r="AB908" i="14"/>
  <c r="AA908" i="14"/>
  <c r="Z908" i="14"/>
  <c r="Y908" i="14"/>
  <c r="U896" i="14"/>
  <c r="V896" i="14" s="1"/>
  <c r="AB907" i="14"/>
  <c r="AA907" i="14"/>
  <c r="Z907" i="14"/>
  <c r="Y907" i="14"/>
  <c r="U895" i="14"/>
  <c r="V895" i="14" s="1"/>
  <c r="AB906" i="14"/>
  <c r="AA906" i="14"/>
  <c r="Z906" i="14"/>
  <c r="Y906" i="14"/>
  <c r="U894" i="14"/>
  <c r="V894" i="14" s="1"/>
  <c r="AB905" i="14"/>
  <c r="AA905" i="14"/>
  <c r="Z905" i="14"/>
  <c r="Y905" i="14"/>
  <c r="U893" i="14"/>
  <c r="V893" i="14" s="1"/>
  <c r="AB904" i="14"/>
  <c r="AA904" i="14"/>
  <c r="Z904" i="14"/>
  <c r="Y904" i="14"/>
  <c r="U892" i="14"/>
  <c r="V892" i="14" s="1"/>
  <c r="AB903" i="14"/>
  <c r="AA903" i="14"/>
  <c r="Z903" i="14"/>
  <c r="Y903" i="14"/>
  <c r="U891" i="14"/>
  <c r="V891" i="14" s="1"/>
  <c r="AB902" i="14"/>
  <c r="AA902" i="14"/>
  <c r="Z902" i="14"/>
  <c r="Y902" i="14"/>
  <c r="U890" i="14"/>
  <c r="V890" i="14" s="1"/>
  <c r="AB901" i="14"/>
  <c r="AA901" i="14"/>
  <c r="Z901" i="14"/>
  <c r="Y901" i="14"/>
  <c r="U889" i="14"/>
  <c r="V889" i="14" s="1"/>
  <c r="AB900" i="14"/>
  <c r="AA900" i="14"/>
  <c r="Z900" i="14"/>
  <c r="Y900" i="14"/>
  <c r="U888" i="14"/>
  <c r="V888" i="14" s="1"/>
  <c r="AB899" i="14"/>
  <c r="AA899" i="14"/>
  <c r="Z899" i="14"/>
  <c r="Y899" i="14"/>
  <c r="U887" i="14"/>
  <c r="V887" i="14" s="1"/>
  <c r="AB898" i="14"/>
  <c r="AA898" i="14"/>
  <c r="Z898" i="14"/>
  <c r="Y898" i="14"/>
  <c r="U886" i="14"/>
  <c r="V886" i="14" s="1"/>
  <c r="AB897" i="14"/>
  <c r="AA897" i="14"/>
  <c r="Z897" i="14"/>
  <c r="Y897" i="14"/>
  <c r="U885" i="14"/>
  <c r="V885" i="14" s="1"/>
  <c r="AB896" i="14"/>
  <c r="AA896" i="14"/>
  <c r="Z896" i="14"/>
  <c r="Y896" i="14"/>
  <c r="U884" i="14"/>
  <c r="V884" i="14" s="1"/>
  <c r="AB895" i="14"/>
  <c r="AA895" i="14"/>
  <c r="Z895" i="14"/>
  <c r="Y895" i="14"/>
  <c r="U883" i="14"/>
  <c r="V883" i="14" s="1"/>
  <c r="AB894" i="14"/>
  <c r="AA894" i="14"/>
  <c r="Z894" i="14"/>
  <c r="Y894" i="14"/>
  <c r="V882" i="14"/>
  <c r="U882" i="14"/>
  <c r="AB893" i="14"/>
  <c r="AA893" i="14"/>
  <c r="Z893" i="14"/>
  <c r="Y893" i="14"/>
  <c r="U881" i="14"/>
  <c r="V881" i="14" s="1"/>
  <c r="AB892" i="14"/>
  <c r="AA892" i="14"/>
  <c r="Z892" i="14"/>
  <c r="Y892" i="14"/>
  <c r="V880" i="14"/>
  <c r="U880" i="14"/>
  <c r="AB891" i="14"/>
  <c r="AA891" i="14"/>
  <c r="Z891" i="14"/>
  <c r="Y891" i="14"/>
  <c r="U879" i="14"/>
  <c r="V879" i="14" s="1"/>
  <c r="AB890" i="14"/>
  <c r="AA890" i="14"/>
  <c r="Z890" i="14"/>
  <c r="Y890" i="14"/>
  <c r="V878" i="14"/>
  <c r="U878" i="14"/>
  <c r="AB889" i="14"/>
  <c r="AA889" i="14"/>
  <c r="Z889" i="14"/>
  <c r="Y889" i="14"/>
  <c r="U877" i="14"/>
  <c r="V877" i="14" s="1"/>
  <c r="AB888" i="14"/>
  <c r="AA888" i="14"/>
  <c r="Z888" i="14"/>
  <c r="Y888" i="14"/>
  <c r="U876" i="14"/>
  <c r="V876" i="14" s="1"/>
  <c r="AB887" i="14"/>
  <c r="AA887" i="14"/>
  <c r="Z887" i="14"/>
  <c r="Y887" i="14"/>
  <c r="U875" i="14"/>
  <c r="V875" i="14" s="1"/>
  <c r="AB886" i="14"/>
  <c r="AA886" i="14"/>
  <c r="Z886" i="14"/>
  <c r="Y886" i="14"/>
  <c r="V874" i="14"/>
  <c r="U874" i="14"/>
  <c r="AB885" i="14"/>
  <c r="AA885" i="14"/>
  <c r="Z885" i="14"/>
  <c r="Y885" i="14"/>
  <c r="U873" i="14"/>
  <c r="V873" i="14" s="1"/>
  <c r="AB884" i="14"/>
  <c r="AA884" i="14"/>
  <c r="Z884" i="14"/>
  <c r="Y884" i="14"/>
  <c r="V872" i="14"/>
  <c r="U872" i="14"/>
  <c r="AB883" i="14"/>
  <c r="AA883" i="14"/>
  <c r="Z883" i="14"/>
  <c r="Y883" i="14"/>
  <c r="U871" i="14"/>
  <c r="V871" i="14" s="1"/>
  <c r="AB882" i="14"/>
  <c r="AA882" i="14"/>
  <c r="Z882" i="14"/>
  <c r="Y882" i="14"/>
  <c r="U870" i="14"/>
  <c r="V870" i="14" s="1"/>
  <c r="AB881" i="14"/>
  <c r="AA881" i="14"/>
  <c r="Z881" i="14"/>
  <c r="Y881" i="14"/>
  <c r="U869" i="14"/>
  <c r="V869" i="14" s="1"/>
  <c r="AB880" i="14"/>
  <c r="AA880" i="14"/>
  <c r="Z880" i="14"/>
  <c r="Y880" i="14"/>
  <c r="U868" i="14"/>
  <c r="V868" i="14" s="1"/>
  <c r="AB879" i="14"/>
  <c r="AA879" i="14"/>
  <c r="Z879" i="14"/>
  <c r="Y879" i="14"/>
  <c r="U867" i="14"/>
  <c r="V867" i="14" s="1"/>
  <c r="AB878" i="14"/>
  <c r="AA878" i="14"/>
  <c r="Z878" i="14"/>
  <c r="Y878" i="14"/>
  <c r="V866" i="14"/>
  <c r="U866" i="14"/>
  <c r="AB877" i="14"/>
  <c r="AA877" i="14"/>
  <c r="Z877" i="14"/>
  <c r="Y877" i="14"/>
  <c r="U865" i="14"/>
  <c r="V865" i="14" s="1"/>
  <c r="AB876" i="14"/>
  <c r="AA876" i="14"/>
  <c r="Z876" i="14"/>
  <c r="Y876" i="14"/>
  <c r="U864" i="14"/>
  <c r="V864" i="14" s="1"/>
  <c r="AB875" i="14"/>
  <c r="AA875" i="14"/>
  <c r="Z875" i="14"/>
  <c r="Y875" i="14"/>
  <c r="U863" i="14"/>
  <c r="V863" i="14" s="1"/>
  <c r="AB874" i="14"/>
  <c r="AA874" i="14"/>
  <c r="Z874" i="14"/>
  <c r="Y874" i="14"/>
  <c r="U862" i="14"/>
  <c r="V862" i="14" s="1"/>
  <c r="AB873" i="14"/>
  <c r="AA873" i="14"/>
  <c r="Z873" i="14"/>
  <c r="Y873" i="14"/>
  <c r="U861" i="14"/>
  <c r="V861" i="14" s="1"/>
  <c r="AB872" i="14"/>
  <c r="AA872" i="14"/>
  <c r="Z872" i="14"/>
  <c r="Y872" i="14"/>
  <c r="U860" i="14"/>
  <c r="V860" i="14" s="1"/>
  <c r="AB871" i="14"/>
  <c r="AA871" i="14"/>
  <c r="Z871" i="14"/>
  <c r="Y871" i="14"/>
  <c r="U859" i="14"/>
  <c r="V859" i="14" s="1"/>
  <c r="AB870" i="14"/>
  <c r="AA870" i="14"/>
  <c r="Z870" i="14"/>
  <c r="Y870" i="14"/>
  <c r="V858" i="14"/>
  <c r="U858" i="14"/>
  <c r="AB869" i="14"/>
  <c r="AA869" i="14"/>
  <c r="Z869" i="14"/>
  <c r="Y869" i="14"/>
  <c r="U857" i="14"/>
  <c r="V857" i="14" s="1"/>
  <c r="AB868" i="14"/>
  <c r="AA868" i="14"/>
  <c r="Z868" i="14"/>
  <c r="Y868" i="14"/>
  <c r="U856" i="14"/>
  <c r="V856" i="14" s="1"/>
  <c r="AB867" i="14"/>
  <c r="AA867" i="14"/>
  <c r="Z867" i="14"/>
  <c r="Y867" i="14"/>
  <c r="U855" i="14"/>
  <c r="V855" i="14" s="1"/>
  <c r="AB866" i="14"/>
  <c r="AA866" i="14"/>
  <c r="Z866" i="14"/>
  <c r="Y866" i="14"/>
  <c r="U854" i="14"/>
  <c r="V854" i="14" s="1"/>
  <c r="AB865" i="14"/>
  <c r="AA865" i="14"/>
  <c r="Z865" i="14"/>
  <c r="Y865" i="14"/>
  <c r="U853" i="14"/>
  <c r="V853" i="14" s="1"/>
  <c r="AB864" i="14"/>
  <c r="AA864" i="14"/>
  <c r="Z864" i="14"/>
  <c r="Y864" i="14"/>
  <c r="U852" i="14"/>
  <c r="V852" i="14" s="1"/>
  <c r="AB863" i="14"/>
  <c r="AA863" i="14"/>
  <c r="Z863" i="14"/>
  <c r="Y863" i="14"/>
  <c r="U851" i="14"/>
  <c r="V851" i="14" s="1"/>
  <c r="AB862" i="14"/>
  <c r="AA862" i="14"/>
  <c r="Z862" i="14"/>
  <c r="Y862" i="14"/>
  <c r="AB861" i="14"/>
  <c r="AA861" i="14"/>
  <c r="Z861" i="14"/>
  <c r="Y861" i="14"/>
  <c r="U850" i="14"/>
  <c r="V850" i="14" s="1"/>
  <c r="AB860" i="14"/>
  <c r="AA860" i="14"/>
  <c r="Z860" i="14"/>
  <c r="Y860" i="14"/>
  <c r="U849" i="14"/>
  <c r="V849" i="14" s="1"/>
  <c r="AB859" i="14"/>
  <c r="AA859" i="14"/>
  <c r="Z859" i="14"/>
  <c r="Y859" i="14"/>
  <c r="U848" i="14"/>
  <c r="V848" i="14" s="1"/>
  <c r="AB858" i="14"/>
  <c r="AA858" i="14"/>
  <c r="Z858" i="14"/>
  <c r="Y858" i="14"/>
  <c r="U847" i="14"/>
  <c r="V847" i="14" s="1"/>
  <c r="AB857" i="14"/>
  <c r="AA857" i="14"/>
  <c r="Z857" i="14"/>
  <c r="Y857" i="14"/>
  <c r="U846" i="14"/>
  <c r="V846" i="14" s="1"/>
  <c r="AB856" i="14"/>
  <c r="AA856" i="14"/>
  <c r="Z856" i="14"/>
  <c r="Y856" i="14"/>
  <c r="U845" i="14"/>
  <c r="V845" i="14" s="1"/>
  <c r="AB855" i="14"/>
  <c r="AA855" i="14"/>
  <c r="Z855" i="14"/>
  <c r="Y855" i="14"/>
  <c r="U844" i="14"/>
  <c r="V844" i="14" s="1"/>
  <c r="AB854" i="14"/>
  <c r="AA854" i="14"/>
  <c r="Z854" i="14"/>
  <c r="Y854" i="14"/>
  <c r="U843" i="14"/>
  <c r="V843" i="14" s="1"/>
  <c r="AB853" i="14"/>
  <c r="AA853" i="14"/>
  <c r="Z853" i="14"/>
  <c r="Y853" i="14"/>
  <c r="U842" i="14"/>
  <c r="V842" i="14" s="1"/>
  <c r="AB852" i="14"/>
  <c r="AA852" i="14"/>
  <c r="Z852" i="14"/>
  <c r="Y852" i="14"/>
  <c r="U841" i="14"/>
  <c r="V841" i="14" s="1"/>
  <c r="AB851" i="14"/>
  <c r="AA851" i="14"/>
  <c r="Z851" i="14"/>
  <c r="Y851" i="14"/>
  <c r="U840" i="14"/>
  <c r="V840" i="14" s="1"/>
  <c r="AB850" i="14"/>
  <c r="AA850" i="14"/>
  <c r="Z850" i="14"/>
  <c r="Y850" i="14"/>
  <c r="U839" i="14"/>
  <c r="V839" i="14" s="1"/>
  <c r="AB849" i="14"/>
  <c r="AA849" i="14"/>
  <c r="Z849" i="14"/>
  <c r="Y849" i="14"/>
  <c r="U838" i="14"/>
  <c r="V838" i="14" s="1"/>
  <c r="AB848" i="14"/>
  <c r="AA848" i="14"/>
  <c r="Z848" i="14"/>
  <c r="Y848" i="14"/>
  <c r="U837" i="14"/>
  <c r="V837" i="14" s="1"/>
  <c r="AB847" i="14"/>
  <c r="AA847" i="14"/>
  <c r="Z847" i="14"/>
  <c r="Y847" i="14"/>
  <c r="V836" i="14"/>
  <c r="U836" i="14"/>
  <c r="AB846" i="14"/>
  <c r="AA846" i="14"/>
  <c r="Z846" i="14"/>
  <c r="Y846" i="14"/>
  <c r="U835" i="14"/>
  <c r="V835" i="14" s="1"/>
  <c r="AB845" i="14"/>
  <c r="AA845" i="14"/>
  <c r="Z845" i="14"/>
  <c r="Y845" i="14"/>
  <c r="U834" i="14"/>
  <c r="V834" i="14" s="1"/>
  <c r="AB844" i="14"/>
  <c r="AA844" i="14"/>
  <c r="Z844" i="14"/>
  <c r="Y844" i="14"/>
  <c r="U833" i="14"/>
  <c r="V833" i="14" s="1"/>
  <c r="AB843" i="14"/>
  <c r="AA843" i="14"/>
  <c r="Z843" i="14"/>
  <c r="Y843" i="14"/>
  <c r="U832" i="14"/>
  <c r="V832" i="14" s="1"/>
  <c r="AB842" i="14"/>
  <c r="AA842" i="14"/>
  <c r="Z842" i="14"/>
  <c r="Y842" i="14"/>
  <c r="U831" i="14"/>
  <c r="V831" i="14" s="1"/>
  <c r="AB841" i="14"/>
  <c r="AA841" i="14"/>
  <c r="Z841" i="14"/>
  <c r="Y841" i="14"/>
  <c r="U830" i="14"/>
  <c r="V830" i="14" s="1"/>
  <c r="AB840" i="14"/>
  <c r="AA840" i="14"/>
  <c r="Z840" i="14"/>
  <c r="Y840" i="14"/>
  <c r="V829" i="14"/>
  <c r="U829" i="14"/>
  <c r="AB839" i="14"/>
  <c r="AA839" i="14"/>
  <c r="Z839" i="14"/>
  <c r="Y839" i="14"/>
  <c r="V828" i="14"/>
  <c r="U828" i="14"/>
  <c r="AB838" i="14"/>
  <c r="AA838" i="14"/>
  <c r="Z838" i="14"/>
  <c r="Y838" i="14"/>
  <c r="U827" i="14"/>
  <c r="V827" i="14" s="1"/>
  <c r="AB837" i="14"/>
  <c r="AA837" i="14"/>
  <c r="Z837" i="14"/>
  <c r="Y837" i="14"/>
  <c r="U826" i="14"/>
  <c r="V826" i="14" s="1"/>
  <c r="AB836" i="14"/>
  <c r="AA836" i="14"/>
  <c r="Z836" i="14"/>
  <c r="Y836" i="14"/>
  <c r="V825" i="14"/>
  <c r="U825" i="14"/>
  <c r="AB835" i="14"/>
  <c r="AA835" i="14"/>
  <c r="Z835" i="14"/>
  <c r="Y835" i="14"/>
  <c r="U824" i="14"/>
  <c r="V824" i="14" s="1"/>
  <c r="AB834" i="14"/>
  <c r="AA834" i="14"/>
  <c r="Z834" i="14"/>
  <c r="Y834" i="14"/>
  <c r="U823" i="14"/>
  <c r="V823" i="14" s="1"/>
  <c r="AB833" i="14"/>
  <c r="AA833" i="14"/>
  <c r="Z833" i="14"/>
  <c r="Y833" i="14"/>
  <c r="U822" i="14"/>
  <c r="V822" i="14" s="1"/>
  <c r="AB832" i="14"/>
  <c r="AA832" i="14"/>
  <c r="Z832" i="14"/>
  <c r="Y832" i="14"/>
  <c r="V821" i="14"/>
  <c r="U821" i="14"/>
  <c r="AB831" i="14"/>
  <c r="AA831" i="14"/>
  <c r="Z831" i="14"/>
  <c r="Y831" i="14"/>
  <c r="U820" i="14"/>
  <c r="V820" i="14" s="1"/>
  <c r="AB830" i="14"/>
  <c r="AA830" i="14"/>
  <c r="Z830" i="14"/>
  <c r="Y830" i="14"/>
  <c r="U819" i="14"/>
  <c r="V819" i="14" s="1"/>
  <c r="AB829" i="14"/>
  <c r="AA829" i="14"/>
  <c r="Z829" i="14"/>
  <c r="Y829" i="14"/>
  <c r="U818" i="14"/>
  <c r="V818" i="14" s="1"/>
  <c r="AB828" i="14"/>
  <c r="AA828" i="14"/>
  <c r="Z828" i="14"/>
  <c r="Y828" i="14"/>
  <c r="V817" i="14"/>
  <c r="U817" i="14"/>
  <c r="AB827" i="14"/>
  <c r="AA827" i="14"/>
  <c r="Z827" i="14"/>
  <c r="Y827" i="14"/>
  <c r="U816" i="14"/>
  <c r="V816" i="14" s="1"/>
  <c r="AB826" i="14"/>
  <c r="AA826" i="14"/>
  <c r="Z826" i="14"/>
  <c r="Y826" i="14"/>
  <c r="U815" i="14"/>
  <c r="V815" i="14" s="1"/>
  <c r="AB825" i="14"/>
  <c r="AA825" i="14"/>
  <c r="Z825" i="14"/>
  <c r="Y825" i="14"/>
  <c r="U814" i="14"/>
  <c r="V814" i="14" s="1"/>
  <c r="AB824" i="14"/>
  <c r="AA824" i="14"/>
  <c r="Z824" i="14"/>
  <c r="Y824" i="14"/>
  <c r="V813" i="14"/>
  <c r="U813" i="14"/>
  <c r="AB823" i="14"/>
  <c r="AA823" i="14"/>
  <c r="Z823" i="14"/>
  <c r="Y823" i="14"/>
  <c r="V812" i="14"/>
  <c r="U812" i="14"/>
  <c r="AB822" i="14"/>
  <c r="AA822" i="14"/>
  <c r="Z822" i="14"/>
  <c r="Y822" i="14"/>
  <c r="U811" i="14"/>
  <c r="V811" i="14" s="1"/>
  <c r="AB821" i="14"/>
  <c r="AA821" i="14"/>
  <c r="Z821" i="14"/>
  <c r="Y821" i="14"/>
  <c r="U810" i="14"/>
  <c r="V810" i="14" s="1"/>
  <c r="AB820" i="14"/>
  <c r="AA820" i="14"/>
  <c r="Z820" i="14"/>
  <c r="Y820" i="14"/>
  <c r="V809" i="14"/>
  <c r="U809" i="14"/>
  <c r="AB819" i="14"/>
  <c r="AA819" i="14"/>
  <c r="Z819" i="14"/>
  <c r="Y819" i="14"/>
  <c r="U808" i="14"/>
  <c r="V808" i="14" s="1"/>
  <c r="AB818" i="14"/>
  <c r="AA818" i="14"/>
  <c r="Z818" i="14"/>
  <c r="Y818" i="14"/>
  <c r="U807" i="14"/>
  <c r="V807" i="14" s="1"/>
  <c r="AB817" i="14"/>
  <c r="AA817" i="14"/>
  <c r="Z817" i="14"/>
  <c r="Y817" i="14"/>
  <c r="U806" i="14"/>
  <c r="V806" i="14" s="1"/>
  <c r="AB816" i="14"/>
  <c r="AA816" i="14"/>
  <c r="Z816" i="14"/>
  <c r="Y816" i="14"/>
  <c r="V805" i="14"/>
  <c r="U805" i="14"/>
  <c r="AB815" i="14"/>
  <c r="AA815" i="14"/>
  <c r="Z815" i="14"/>
  <c r="Y815" i="14"/>
  <c r="U804" i="14"/>
  <c r="V804" i="14" s="1"/>
  <c r="AB814" i="14"/>
  <c r="AA814" i="14"/>
  <c r="Z814" i="14"/>
  <c r="Y814" i="14"/>
  <c r="V803" i="14"/>
  <c r="U803" i="14"/>
  <c r="AB813" i="14"/>
  <c r="AA813" i="14"/>
  <c r="Z813" i="14"/>
  <c r="Y813" i="14"/>
  <c r="U802" i="14"/>
  <c r="V802" i="14" s="1"/>
  <c r="AB812" i="14"/>
  <c r="AA812" i="14"/>
  <c r="Z812" i="14"/>
  <c r="Y812" i="14"/>
  <c r="V801" i="14"/>
  <c r="U801" i="14"/>
  <c r="AB811" i="14"/>
  <c r="AA811" i="14"/>
  <c r="Z811" i="14"/>
  <c r="Y811" i="14"/>
  <c r="U800" i="14"/>
  <c r="V800" i="14" s="1"/>
  <c r="AB810" i="14"/>
  <c r="AA810" i="14"/>
  <c r="Z810" i="14"/>
  <c r="Y810" i="14"/>
  <c r="U799" i="14"/>
  <c r="V799" i="14" s="1"/>
  <c r="AB809" i="14"/>
  <c r="AA809" i="14"/>
  <c r="Z809" i="14"/>
  <c r="Y809" i="14"/>
  <c r="U798" i="14"/>
  <c r="V798" i="14" s="1"/>
  <c r="AB808" i="14"/>
  <c r="AA808" i="14"/>
  <c r="Z808" i="14"/>
  <c r="Y808" i="14"/>
  <c r="V797" i="14"/>
  <c r="U797" i="14"/>
  <c r="AB807" i="14"/>
  <c r="AA807" i="14"/>
  <c r="Z807" i="14"/>
  <c r="Y807" i="14"/>
  <c r="V796" i="14"/>
  <c r="U796" i="14"/>
  <c r="AB806" i="14"/>
  <c r="AA806" i="14"/>
  <c r="Z806" i="14"/>
  <c r="Y806" i="14"/>
  <c r="U795" i="14"/>
  <c r="V795" i="14" s="1"/>
  <c r="AB805" i="14"/>
  <c r="AA805" i="14"/>
  <c r="Z805" i="14"/>
  <c r="Y805" i="14"/>
  <c r="U794" i="14"/>
  <c r="V794" i="14" s="1"/>
  <c r="AB804" i="14"/>
  <c r="AA804" i="14"/>
  <c r="Z804" i="14"/>
  <c r="Y804" i="14"/>
  <c r="V793" i="14"/>
  <c r="U793" i="14"/>
  <c r="AB803" i="14"/>
  <c r="AA803" i="14"/>
  <c r="Z803" i="14"/>
  <c r="Y803" i="14"/>
  <c r="U792" i="14"/>
  <c r="V792" i="14" s="1"/>
  <c r="AB802" i="14"/>
  <c r="AA802" i="14"/>
  <c r="Z802" i="14"/>
  <c r="Y802" i="14"/>
  <c r="U791" i="14"/>
  <c r="V791" i="14" s="1"/>
  <c r="AB801" i="14"/>
  <c r="AA801" i="14"/>
  <c r="Z801" i="14"/>
  <c r="Y801" i="14"/>
  <c r="U790" i="14"/>
  <c r="V790" i="14" s="1"/>
  <c r="AB800" i="14"/>
  <c r="AA800" i="14"/>
  <c r="Z800" i="14"/>
  <c r="Y800" i="14"/>
  <c r="V789" i="14"/>
  <c r="U789" i="14"/>
  <c r="AB799" i="14"/>
  <c r="AA799" i="14"/>
  <c r="Z799" i="14"/>
  <c r="Y799" i="14"/>
  <c r="U788" i="14"/>
  <c r="V788" i="14" s="1"/>
  <c r="AB798" i="14"/>
  <c r="AA798" i="14"/>
  <c r="Z798" i="14"/>
  <c r="Y798" i="14"/>
  <c r="U787" i="14"/>
  <c r="V787" i="14" s="1"/>
  <c r="AB797" i="14"/>
  <c r="AA797" i="14"/>
  <c r="Z797" i="14"/>
  <c r="Y797" i="14"/>
  <c r="U786" i="14"/>
  <c r="V786" i="14" s="1"/>
  <c r="AB796" i="14"/>
  <c r="AA796" i="14"/>
  <c r="Z796" i="14"/>
  <c r="Y796" i="14"/>
  <c r="V785" i="14"/>
  <c r="U785" i="14"/>
  <c r="AB795" i="14"/>
  <c r="AA795" i="14"/>
  <c r="Z795" i="14"/>
  <c r="Y795" i="14"/>
  <c r="U784" i="14"/>
  <c r="V784" i="14" s="1"/>
  <c r="AB794" i="14"/>
  <c r="AA794" i="14"/>
  <c r="Z794" i="14"/>
  <c r="Y794" i="14"/>
  <c r="U783" i="14"/>
  <c r="V783" i="14" s="1"/>
  <c r="AB793" i="14"/>
  <c r="AA793" i="14"/>
  <c r="Z793" i="14"/>
  <c r="Y793" i="14"/>
  <c r="U782" i="14"/>
  <c r="V782" i="14" s="1"/>
  <c r="AB792" i="14"/>
  <c r="AA792" i="14"/>
  <c r="Z792" i="14"/>
  <c r="Y792" i="14"/>
  <c r="V781" i="14"/>
  <c r="U781" i="14"/>
  <c r="AB791" i="14"/>
  <c r="AA791" i="14"/>
  <c r="Z791" i="14"/>
  <c r="Y791" i="14"/>
  <c r="U780" i="14"/>
  <c r="V780" i="14" s="1"/>
  <c r="AB790" i="14"/>
  <c r="AA790" i="14"/>
  <c r="Z790" i="14"/>
  <c r="Y790" i="14"/>
  <c r="U779" i="14"/>
  <c r="V779" i="14" s="1"/>
  <c r="AB789" i="14"/>
  <c r="AA789" i="14"/>
  <c r="Z789" i="14"/>
  <c r="Y789" i="14"/>
  <c r="U778" i="14"/>
  <c r="V778" i="14" s="1"/>
  <c r="AB788" i="14"/>
  <c r="AA788" i="14"/>
  <c r="Z788" i="14"/>
  <c r="Y788" i="14"/>
  <c r="V777" i="14"/>
  <c r="U777" i="14"/>
  <c r="AB787" i="14"/>
  <c r="AA787" i="14"/>
  <c r="Z787" i="14"/>
  <c r="Y787" i="14"/>
  <c r="U776" i="14"/>
  <c r="V776" i="14" s="1"/>
  <c r="AB786" i="14"/>
  <c r="AA786" i="14"/>
  <c r="Z786" i="14"/>
  <c r="Y786" i="14"/>
  <c r="U775" i="14"/>
  <c r="V775" i="14" s="1"/>
  <c r="AB785" i="14"/>
  <c r="AA785" i="14"/>
  <c r="Z785" i="14"/>
  <c r="Y785" i="14"/>
  <c r="U774" i="14"/>
  <c r="V774" i="14" s="1"/>
  <c r="AB784" i="14"/>
  <c r="AA784" i="14"/>
  <c r="Z784" i="14"/>
  <c r="Y784" i="14"/>
  <c r="V773" i="14"/>
  <c r="U773" i="14"/>
  <c r="AB783" i="14"/>
  <c r="AA783" i="14"/>
  <c r="Z783" i="14"/>
  <c r="Y783" i="14"/>
  <c r="U772" i="14"/>
  <c r="V772" i="14" s="1"/>
  <c r="AB782" i="14"/>
  <c r="AA782" i="14"/>
  <c r="Z782" i="14"/>
  <c r="Y782" i="14"/>
  <c r="V771" i="14"/>
  <c r="U771" i="14"/>
  <c r="AB781" i="14"/>
  <c r="AA781" i="14"/>
  <c r="Z781" i="14"/>
  <c r="Y781" i="14"/>
  <c r="U770" i="14"/>
  <c r="V770" i="14" s="1"/>
  <c r="AB780" i="14"/>
  <c r="AA780" i="14"/>
  <c r="Z780" i="14"/>
  <c r="Y780" i="14"/>
  <c r="V769" i="14"/>
  <c r="U769" i="14"/>
  <c r="AB779" i="14"/>
  <c r="AA779" i="14"/>
  <c r="Z779" i="14"/>
  <c r="Y779" i="14"/>
  <c r="U768" i="14"/>
  <c r="V768" i="14" s="1"/>
  <c r="AB778" i="14"/>
  <c r="AA778" i="14"/>
  <c r="Z778" i="14"/>
  <c r="Y778" i="14"/>
  <c r="V767" i="14"/>
  <c r="U767" i="14"/>
  <c r="AB777" i="14"/>
  <c r="AA777" i="14"/>
  <c r="Z777" i="14"/>
  <c r="Y777" i="14"/>
  <c r="U766" i="14"/>
  <c r="V766" i="14" s="1"/>
  <c r="AB776" i="14"/>
  <c r="AA776" i="14"/>
  <c r="Z776" i="14"/>
  <c r="Y776" i="14"/>
  <c r="V765" i="14"/>
  <c r="U765" i="14"/>
  <c r="AB775" i="14"/>
  <c r="AA775" i="14"/>
  <c r="Z775" i="14"/>
  <c r="Y775" i="14"/>
  <c r="V764" i="14"/>
  <c r="U764" i="14"/>
  <c r="AB774" i="14"/>
  <c r="AA774" i="14"/>
  <c r="Z774" i="14"/>
  <c r="Y774" i="14"/>
  <c r="U763" i="14"/>
  <c r="V763" i="14" s="1"/>
  <c r="AB773" i="14"/>
  <c r="AA773" i="14"/>
  <c r="Z773" i="14"/>
  <c r="Y773" i="14"/>
  <c r="U762" i="14"/>
  <c r="V762" i="14" s="1"/>
  <c r="AB772" i="14"/>
  <c r="AA772" i="14"/>
  <c r="Z772" i="14"/>
  <c r="Y772" i="14"/>
  <c r="V761" i="14"/>
  <c r="U761" i="14"/>
  <c r="AB771" i="14"/>
  <c r="AA771" i="14"/>
  <c r="Z771" i="14"/>
  <c r="Y771" i="14"/>
  <c r="V760" i="14"/>
  <c r="U760" i="14"/>
  <c r="AB770" i="14"/>
  <c r="AA770" i="14"/>
  <c r="Z770" i="14"/>
  <c r="Y770" i="14"/>
  <c r="U759" i="14"/>
  <c r="V759" i="14" s="1"/>
  <c r="AB769" i="14"/>
  <c r="AA769" i="14"/>
  <c r="Z769" i="14"/>
  <c r="Y769" i="14"/>
  <c r="U758" i="14"/>
  <c r="V758" i="14" s="1"/>
  <c r="AB768" i="14"/>
  <c r="AA768" i="14"/>
  <c r="Z768" i="14"/>
  <c r="Y768" i="14"/>
  <c r="V757" i="14"/>
  <c r="U757" i="14"/>
  <c r="AB767" i="14"/>
  <c r="AA767" i="14"/>
  <c r="Z767" i="14"/>
  <c r="Y767" i="14"/>
  <c r="U756" i="14"/>
  <c r="V756" i="14" s="1"/>
  <c r="AB766" i="14"/>
  <c r="AA766" i="14"/>
  <c r="Z766" i="14"/>
  <c r="Y766" i="14"/>
  <c r="U755" i="14"/>
  <c r="V755" i="14" s="1"/>
  <c r="AB765" i="14"/>
  <c r="AA765" i="14"/>
  <c r="Z765" i="14"/>
  <c r="Y765" i="14"/>
  <c r="U754" i="14"/>
  <c r="V754" i="14" s="1"/>
  <c r="AB764" i="14"/>
  <c r="AA764" i="14"/>
  <c r="Z764" i="14"/>
  <c r="Y764" i="14"/>
  <c r="V753" i="14"/>
  <c r="U753" i="14"/>
  <c r="AB763" i="14"/>
  <c r="AA763" i="14"/>
  <c r="Z763" i="14"/>
  <c r="Y763" i="14"/>
  <c r="U752" i="14"/>
  <c r="V752" i="14" s="1"/>
  <c r="AB762" i="14"/>
  <c r="AA762" i="14"/>
  <c r="Z762" i="14"/>
  <c r="Y762" i="14"/>
  <c r="U751" i="14"/>
  <c r="V751" i="14" s="1"/>
  <c r="AB761" i="14"/>
  <c r="AA761" i="14"/>
  <c r="Z761" i="14"/>
  <c r="Y761" i="14"/>
  <c r="U750" i="14"/>
  <c r="V750" i="14" s="1"/>
  <c r="AB760" i="14"/>
  <c r="AA760" i="14"/>
  <c r="Z760" i="14"/>
  <c r="Y760" i="14"/>
  <c r="V749" i="14"/>
  <c r="U749" i="14"/>
  <c r="AB759" i="14"/>
  <c r="AA759" i="14"/>
  <c r="Z759" i="14"/>
  <c r="Y759" i="14"/>
  <c r="U748" i="14"/>
  <c r="V748" i="14" s="1"/>
  <c r="AB758" i="14"/>
  <c r="AA758" i="14"/>
  <c r="Z758" i="14"/>
  <c r="Y758" i="14"/>
  <c r="U747" i="14"/>
  <c r="V747" i="14" s="1"/>
  <c r="AB757" i="14"/>
  <c r="AA757" i="14"/>
  <c r="Z757" i="14"/>
  <c r="Y757" i="14"/>
  <c r="U746" i="14"/>
  <c r="V746" i="14" s="1"/>
  <c r="AB756" i="14"/>
  <c r="AA756" i="14"/>
  <c r="Z756" i="14"/>
  <c r="Y756" i="14"/>
  <c r="V745" i="14"/>
  <c r="U745" i="14"/>
  <c r="AB755" i="14"/>
  <c r="AA755" i="14"/>
  <c r="Z755" i="14"/>
  <c r="Y755" i="14"/>
  <c r="U744" i="14"/>
  <c r="V744" i="14" s="1"/>
  <c r="AB754" i="14"/>
  <c r="AA754" i="14"/>
  <c r="Z754" i="14"/>
  <c r="Y754" i="14"/>
  <c r="V743" i="14"/>
  <c r="U743" i="14"/>
  <c r="AB753" i="14"/>
  <c r="AA753" i="14"/>
  <c r="Z753" i="14"/>
  <c r="Y753" i="14"/>
  <c r="U742" i="14"/>
  <c r="V742" i="14" s="1"/>
  <c r="AB752" i="14"/>
  <c r="AA752" i="14"/>
  <c r="Z752" i="14"/>
  <c r="Y752" i="14"/>
  <c r="V741" i="14"/>
  <c r="U741" i="14"/>
  <c r="AB751" i="14"/>
  <c r="AA751" i="14"/>
  <c r="Z751" i="14"/>
  <c r="Y751" i="14"/>
  <c r="U740" i="14"/>
  <c r="V740" i="14" s="1"/>
  <c r="AB750" i="14"/>
  <c r="AA750" i="14"/>
  <c r="Z750" i="14"/>
  <c r="Y750" i="14"/>
  <c r="V739" i="14"/>
  <c r="U739" i="14"/>
  <c r="AB749" i="14"/>
  <c r="AA749" i="14"/>
  <c r="Z749" i="14"/>
  <c r="Y749" i="14"/>
  <c r="U738" i="14"/>
  <c r="V738" i="14" s="1"/>
  <c r="AB748" i="14"/>
  <c r="AA748" i="14"/>
  <c r="Z748" i="14"/>
  <c r="Y748" i="14"/>
  <c r="V737" i="14"/>
  <c r="U737" i="14"/>
  <c r="AB747" i="14"/>
  <c r="AA747" i="14"/>
  <c r="Z747" i="14"/>
  <c r="Y747" i="14"/>
  <c r="V736" i="14"/>
  <c r="U736" i="14"/>
  <c r="AB746" i="14"/>
  <c r="AA746" i="14"/>
  <c r="Z746" i="14"/>
  <c r="Y746" i="14"/>
  <c r="U735" i="14"/>
  <c r="V735" i="14" s="1"/>
  <c r="AB745" i="14"/>
  <c r="AA745" i="14"/>
  <c r="Z745" i="14"/>
  <c r="Y745" i="14"/>
  <c r="U734" i="14"/>
  <c r="V734" i="14" s="1"/>
  <c r="AB744" i="14"/>
  <c r="AA744" i="14"/>
  <c r="Z744" i="14"/>
  <c r="Y744" i="14"/>
  <c r="V733" i="14"/>
  <c r="U733" i="14"/>
  <c r="AB743" i="14"/>
  <c r="AA743" i="14"/>
  <c r="Z743" i="14"/>
  <c r="Y743" i="14"/>
  <c r="V732" i="14"/>
  <c r="U732" i="14"/>
  <c r="AB742" i="14"/>
  <c r="AA742" i="14"/>
  <c r="Z742" i="14"/>
  <c r="Y742" i="14"/>
  <c r="U731" i="14"/>
  <c r="V731" i="14" s="1"/>
  <c r="AB741" i="14"/>
  <c r="AA741" i="14"/>
  <c r="Z741" i="14"/>
  <c r="Y741" i="14"/>
  <c r="U730" i="14"/>
  <c r="V730" i="14" s="1"/>
  <c r="AB740" i="14"/>
  <c r="AA740" i="14"/>
  <c r="Z740" i="14"/>
  <c r="Y740" i="14"/>
  <c r="V729" i="14"/>
  <c r="U729" i="14"/>
  <c r="AB739" i="14"/>
  <c r="AA739" i="14"/>
  <c r="Z739" i="14"/>
  <c r="Y739" i="14"/>
  <c r="U728" i="14"/>
  <c r="V728" i="14" s="1"/>
  <c r="AB738" i="14"/>
  <c r="AA738" i="14"/>
  <c r="Z738" i="14"/>
  <c r="Y738" i="14"/>
  <c r="V727" i="14"/>
  <c r="U727" i="14"/>
  <c r="AB737" i="14"/>
  <c r="AA737" i="14"/>
  <c r="Z737" i="14"/>
  <c r="Y737" i="14"/>
  <c r="U726" i="14"/>
  <c r="V726" i="14" s="1"/>
  <c r="AB736" i="14"/>
  <c r="AA736" i="14"/>
  <c r="Z736" i="14"/>
  <c r="Y736" i="14"/>
  <c r="V725" i="14"/>
  <c r="U725" i="14"/>
  <c r="AB735" i="14"/>
  <c r="AA735" i="14"/>
  <c r="Z735" i="14"/>
  <c r="Y735" i="14"/>
  <c r="U724" i="14"/>
  <c r="V724" i="14" s="1"/>
  <c r="AB734" i="14"/>
  <c r="AA734" i="14"/>
  <c r="Z734" i="14"/>
  <c r="Y734" i="14"/>
  <c r="U723" i="14"/>
  <c r="V723" i="14" s="1"/>
  <c r="AB733" i="14"/>
  <c r="AA733" i="14"/>
  <c r="Z733" i="14"/>
  <c r="Y733" i="14"/>
  <c r="U722" i="14"/>
  <c r="V722" i="14" s="1"/>
  <c r="AB732" i="14"/>
  <c r="AA732" i="14"/>
  <c r="Z732" i="14"/>
  <c r="Y732" i="14"/>
  <c r="V721" i="14"/>
  <c r="U721" i="14"/>
  <c r="AB731" i="14"/>
  <c r="AA731" i="14"/>
  <c r="Z731" i="14"/>
  <c r="Y731" i="14"/>
  <c r="V720" i="14"/>
  <c r="U720" i="14"/>
  <c r="AB730" i="14"/>
  <c r="AA730" i="14"/>
  <c r="Z730" i="14"/>
  <c r="Y730" i="14"/>
  <c r="U719" i="14"/>
  <c r="V719" i="14" s="1"/>
  <c r="AB729" i="14"/>
  <c r="AA729" i="14"/>
  <c r="Z729" i="14"/>
  <c r="Y729" i="14"/>
  <c r="U718" i="14"/>
  <c r="V718" i="14" s="1"/>
  <c r="AB728" i="14"/>
  <c r="AA728" i="14"/>
  <c r="Z728" i="14"/>
  <c r="Y728" i="14"/>
  <c r="V717" i="14"/>
  <c r="U717" i="14"/>
  <c r="AB727" i="14"/>
  <c r="AA727" i="14"/>
  <c r="Z727" i="14"/>
  <c r="Y727" i="14"/>
  <c r="V716" i="14"/>
  <c r="U716" i="14"/>
  <c r="AB726" i="14"/>
  <c r="AA726" i="14"/>
  <c r="Z726" i="14"/>
  <c r="Y726" i="14"/>
  <c r="U715" i="14"/>
  <c r="V715" i="14" s="1"/>
  <c r="AB725" i="14"/>
  <c r="AA725" i="14"/>
  <c r="Z725" i="14"/>
  <c r="Y725" i="14"/>
  <c r="U714" i="14"/>
  <c r="V714" i="14" s="1"/>
  <c r="AB724" i="14"/>
  <c r="AA724" i="14"/>
  <c r="Z724" i="14"/>
  <c r="Y724" i="14"/>
  <c r="V713" i="14"/>
  <c r="U713" i="14"/>
  <c r="AB723" i="14"/>
  <c r="AA723" i="14"/>
  <c r="Z723" i="14"/>
  <c r="Y723" i="14"/>
  <c r="U712" i="14"/>
  <c r="V712" i="14" s="1"/>
  <c r="AB722" i="14"/>
  <c r="AA722" i="14"/>
  <c r="Z722" i="14"/>
  <c r="Y722" i="14"/>
  <c r="V711" i="14"/>
  <c r="U711" i="14"/>
  <c r="AB721" i="14"/>
  <c r="AA721" i="14"/>
  <c r="Z721" i="14"/>
  <c r="Y721" i="14"/>
  <c r="U710" i="14"/>
  <c r="V710" i="14" s="1"/>
  <c r="AB720" i="14"/>
  <c r="AA720" i="14"/>
  <c r="Z720" i="14"/>
  <c r="Y720" i="14"/>
  <c r="V709" i="14"/>
  <c r="U709" i="14"/>
  <c r="AB719" i="14"/>
  <c r="AA719" i="14"/>
  <c r="Z719" i="14"/>
  <c r="Y719" i="14"/>
  <c r="U708" i="14"/>
  <c r="V708" i="14" s="1"/>
  <c r="AB718" i="14"/>
  <c r="AA718" i="14"/>
  <c r="Z718" i="14"/>
  <c r="Y718" i="14"/>
  <c r="V707" i="14"/>
  <c r="U707" i="14"/>
  <c r="AB717" i="14"/>
  <c r="AA717" i="14"/>
  <c r="Z717" i="14"/>
  <c r="Y717" i="14"/>
  <c r="U706" i="14"/>
  <c r="V706" i="14" s="1"/>
  <c r="AB716" i="14"/>
  <c r="AA716" i="14"/>
  <c r="Z716" i="14"/>
  <c r="Y716" i="14"/>
  <c r="V705" i="14"/>
  <c r="U705" i="14"/>
  <c r="AB715" i="14"/>
  <c r="AA715" i="14"/>
  <c r="Z715" i="14"/>
  <c r="Y715" i="14"/>
  <c r="V704" i="14"/>
  <c r="U704" i="14"/>
  <c r="AB714" i="14"/>
  <c r="AA714" i="14"/>
  <c r="Z714" i="14"/>
  <c r="Y714" i="14"/>
  <c r="V703" i="14"/>
  <c r="U703" i="14"/>
  <c r="AB713" i="14"/>
  <c r="AA713" i="14"/>
  <c r="Z713" i="14"/>
  <c r="Y713" i="14"/>
  <c r="U702" i="14"/>
  <c r="V702" i="14" s="1"/>
  <c r="AB712" i="14"/>
  <c r="AA712" i="14"/>
  <c r="Z712" i="14"/>
  <c r="Y712" i="14"/>
  <c r="V701" i="14"/>
  <c r="U701" i="14"/>
  <c r="AB711" i="14"/>
  <c r="AA711" i="14"/>
  <c r="Z711" i="14"/>
  <c r="Y711" i="14"/>
  <c r="V700" i="14"/>
  <c r="U700" i="14"/>
  <c r="AB710" i="14"/>
  <c r="AA710" i="14"/>
  <c r="Z710" i="14"/>
  <c r="Y710" i="14"/>
  <c r="U699" i="14"/>
  <c r="V699" i="14" s="1"/>
  <c r="AB709" i="14"/>
  <c r="AA709" i="14"/>
  <c r="Z709" i="14"/>
  <c r="Y709" i="14"/>
  <c r="U698" i="14"/>
  <c r="V698" i="14" s="1"/>
  <c r="AB708" i="14"/>
  <c r="AA708" i="14"/>
  <c r="Z708" i="14"/>
  <c r="Y708" i="14"/>
  <c r="V697" i="14"/>
  <c r="U697" i="14"/>
  <c r="AB707" i="14"/>
  <c r="AA707" i="14"/>
  <c r="Z707" i="14"/>
  <c r="Y707" i="14"/>
  <c r="V696" i="14"/>
  <c r="U696" i="14"/>
  <c r="AB706" i="14"/>
  <c r="AA706" i="14"/>
  <c r="Z706" i="14"/>
  <c r="Y706" i="14"/>
  <c r="U695" i="14"/>
  <c r="V695" i="14" s="1"/>
  <c r="AB705" i="14"/>
  <c r="AA705" i="14"/>
  <c r="Z705" i="14"/>
  <c r="Y705" i="14"/>
  <c r="U694" i="14"/>
  <c r="V694" i="14" s="1"/>
  <c r="AB704" i="14"/>
  <c r="AA704" i="14"/>
  <c r="Z704" i="14"/>
  <c r="Y704" i="14"/>
  <c r="V693" i="14"/>
  <c r="U693" i="14"/>
  <c r="AB703" i="14"/>
  <c r="AA703" i="14"/>
  <c r="Z703" i="14"/>
  <c r="Y703" i="14"/>
  <c r="U692" i="14"/>
  <c r="V692" i="14" s="1"/>
  <c r="AB702" i="14"/>
  <c r="AA702" i="14"/>
  <c r="Z702" i="14"/>
  <c r="Y702" i="14"/>
  <c r="U691" i="14"/>
  <c r="V691" i="14" s="1"/>
  <c r="AB701" i="14"/>
  <c r="AA701" i="14"/>
  <c r="Z701" i="14"/>
  <c r="Y701" i="14"/>
  <c r="U690" i="14"/>
  <c r="V690" i="14" s="1"/>
  <c r="AB700" i="14"/>
  <c r="AA700" i="14"/>
  <c r="Z700" i="14"/>
  <c r="Y700" i="14"/>
  <c r="V689" i="14"/>
  <c r="U689" i="14"/>
  <c r="AB699" i="14"/>
  <c r="AA699" i="14"/>
  <c r="Z699" i="14"/>
  <c r="Y699" i="14"/>
  <c r="U688" i="14"/>
  <c r="V688" i="14" s="1"/>
  <c r="AB698" i="14"/>
  <c r="AA698" i="14"/>
  <c r="Z698" i="14"/>
  <c r="Y698" i="14"/>
  <c r="U687" i="14"/>
  <c r="V687" i="14" s="1"/>
  <c r="AB697" i="14"/>
  <c r="AA697" i="14"/>
  <c r="Z697" i="14"/>
  <c r="Y697" i="14"/>
  <c r="U686" i="14"/>
  <c r="V686" i="14" s="1"/>
  <c r="AB696" i="14"/>
  <c r="AA696" i="14"/>
  <c r="Z696" i="14"/>
  <c r="Y696" i="14"/>
  <c r="V685" i="14"/>
  <c r="U685" i="14"/>
  <c r="AB695" i="14"/>
  <c r="AA695" i="14"/>
  <c r="Z695" i="14"/>
  <c r="Y695" i="14"/>
  <c r="U684" i="14"/>
  <c r="V684" i="14" s="1"/>
  <c r="AB694" i="14"/>
  <c r="AA694" i="14"/>
  <c r="Z694" i="14"/>
  <c r="Y694" i="14"/>
  <c r="U683" i="14"/>
  <c r="V683" i="14" s="1"/>
  <c r="AB693" i="14"/>
  <c r="AA693" i="14"/>
  <c r="Z693" i="14"/>
  <c r="Y693" i="14"/>
  <c r="U682" i="14"/>
  <c r="V682" i="14" s="1"/>
  <c r="AB692" i="14"/>
  <c r="AA692" i="14"/>
  <c r="Z692" i="14"/>
  <c r="Y692" i="14"/>
  <c r="V681" i="14"/>
  <c r="U681" i="14"/>
  <c r="AB691" i="14"/>
  <c r="AA691" i="14"/>
  <c r="Z691" i="14"/>
  <c r="Y691" i="14"/>
  <c r="U680" i="14"/>
  <c r="V680" i="14" s="1"/>
  <c r="AB690" i="14"/>
  <c r="AA690" i="14"/>
  <c r="Z690" i="14"/>
  <c r="Y690" i="14"/>
  <c r="V679" i="14"/>
  <c r="U679" i="14"/>
  <c r="AB689" i="14"/>
  <c r="AA689" i="14"/>
  <c r="Z689" i="14"/>
  <c r="Y689" i="14"/>
  <c r="U678" i="14"/>
  <c r="V678" i="14" s="1"/>
  <c r="AB688" i="14"/>
  <c r="AA688" i="14"/>
  <c r="Z688" i="14"/>
  <c r="Y688" i="14"/>
  <c r="V677" i="14"/>
  <c r="U677" i="14"/>
  <c r="AB687" i="14"/>
  <c r="AA687" i="14"/>
  <c r="Z687" i="14"/>
  <c r="Y687" i="14"/>
  <c r="U676" i="14"/>
  <c r="V676" i="14" s="1"/>
  <c r="AB686" i="14"/>
  <c r="AA686" i="14"/>
  <c r="Z686" i="14"/>
  <c r="Y686" i="14"/>
  <c r="V675" i="14"/>
  <c r="U675" i="14"/>
  <c r="AB685" i="14"/>
  <c r="AA685" i="14"/>
  <c r="Z685" i="14"/>
  <c r="Y685" i="14"/>
  <c r="U674" i="14"/>
  <c r="V674" i="14" s="1"/>
  <c r="AB684" i="14"/>
  <c r="AA684" i="14"/>
  <c r="Z684" i="14"/>
  <c r="Y684" i="14"/>
  <c r="V673" i="14"/>
  <c r="U673" i="14"/>
  <c r="AB683" i="14"/>
  <c r="AA683" i="14"/>
  <c r="Z683" i="14"/>
  <c r="Y683" i="14"/>
  <c r="U672" i="14"/>
  <c r="V672" i="14" s="1"/>
  <c r="AB682" i="14"/>
  <c r="AA682" i="14"/>
  <c r="Z682" i="14"/>
  <c r="Y682" i="14"/>
  <c r="U671" i="14"/>
  <c r="V671" i="14" s="1"/>
  <c r="AB681" i="14"/>
  <c r="AA681" i="14"/>
  <c r="Z681" i="14"/>
  <c r="Y681" i="14"/>
  <c r="U670" i="14"/>
  <c r="V670" i="14" s="1"/>
  <c r="AB680" i="14"/>
  <c r="AA680" i="14"/>
  <c r="Z680" i="14"/>
  <c r="Y680" i="14"/>
  <c r="U669" i="14"/>
  <c r="V669" i="14" s="1"/>
  <c r="AB679" i="14"/>
  <c r="AA679" i="14"/>
  <c r="Z679" i="14"/>
  <c r="Y679" i="14"/>
  <c r="U668" i="14"/>
  <c r="V668" i="14" s="1"/>
  <c r="AB678" i="14"/>
  <c r="AA678" i="14"/>
  <c r="Z678" i="14"/>
  <c r="Y678" i="14"/>
  <c r="U667" i="14"/>
  <c r="V667" i="14" s="1"/>
  <c r="AB677" i="14"/>
  <c r="AA677" i="14"/>
  <c r="Z677" i="14"/>
  <c r="Y677" i="14"/>
  <c r="U666" i="14"/>
  <c r="V666" i="14" s="1"/>
  <c r="AB676" i="14"/>
  <c r="AA676" i="14"/>
  <c r="Z676" i="14"/>
  <c r="Y676" i="14"/>
  <c r="U665" i="14"/>
  <c r="V665" i="14" s="1"/>
  <c r="AB675" i="14"/>
  <c r="AA675" i="14"/>
  <c r="Z675" i="14"/>
  <c r="Y675" i="14"/>
  <c r="V664" i="14"/>
  <c r="U664" i="14"/>
  <c r="AB674" i="14"/>
  <c r="AA674" i="14"/>
  <c r="Z674" i="14"/>
  <c r="Y674" i="14"/>
  <c r="V663" i="14"/>
  <c r="U663" i="14"/>
  <c r="AB673" i="14"/>
  <c r="AA673" i="14"/>
  <c r="Z673" i="14"/>
  <c r="Y673" i="14"/>
  <c r="U662" i="14"/>
  <c r="V662" i="14" s="1"/>
  <c r="AB672" i="14"/>
  <c r="AA672" i="14"/>
  <c r="Z672" i="14"/>
  <c r="Y672" i="14"/>
  <c r="U661" i="14"/>
  <c r="V661" i="14" s="1"/>
  <c r="AB671" i="14"/>
  <c r="AA671" i="14"/>
  <c r="Z671" i="14"/>
  <c r="Y671" i="14"/>
  <c r="V660" i="14"/>
  <c r="U660" i="14"/>
  <c r="AB670" i="14"/>
  <c r="AA670" i="14"/>
  <c r="Z670" i="14"/>
  <c r="Y670" i="14"/>
  <c r="U659" i="14"/>
  <c r="V659" i="14" s="1"/>
  <c r="AB669" i="14"/>
  <c r="AA669" i="14"/>
  <c r="Z669" i="14"/>
  <c r="Y669" i="14"/>
  <c r="U658" i="14"/>
  <c r="V658" i="14" s="1"/>
  <c r="AB668" i="14"/>
  <c r="AA668" i="14"/>
  <c r="Z668" i="14"/>
  <c r="Y668" i="14"/>
  <c r="U657" i="14"/>
  <c r="V657" i="14" s="1"/>
  <c r="AB667" i="14"/>
  <c r="AA667" i="14"/>
  <c r="Z667" i="14"/>
  <c r="Y667" i="14"/>
  <c r="U656" i="14"/>
  <c r="V656" i="14" s="1"/>
  <c r="AB666" i="14"/>
  <c r="AA666" i="14"/>
  <c r="Z666" i="14"/>
  <c r="Y666" i="14"/>
  <c r="U655" i="14"/>
  <c r="V655" i="14" s="1"/>
  <c r="AB665" i="14"/>
  <c r="AA665" i="14"/>
  <c r="Z665" i="14"/>
  <c r="Y665" i="14"/>
  <c r="U654" i="14"/>
  <c r="V654" i="14" s="1"/>
  <c r="AB664" i="14"/>
  <c r="AA664" i="14"/>
  <c r="Z664" i="14"/>
  <c r="Y664" i="14"/>
  <c r="U653" i="14"/>
  <c r="V653" i="14" s="1"/>
  <c r="AB663" i="14"/>
  <c r="AA663" i="14"/>
  <c r="Z663" i="14"/>
  <c r="Y663" i="14"/>
  <c r="U652" i="14"/>
  <c r="V652" i="14" s="1"/>
  <c r="AB662" i="14"/>
  <c r="AA662" i="14"/>
  <c r="Z662" i="14"/>
  <c r="Y662" i="14"/>
  <c r="U651" i="14"/>
  <c r="V651" i="14" s="1"/>
  <c r="AB661" i="14"/>
  <c r="AA661" i="14"/>
  <c r="Z661" i="14"/>
  <c r="Y661" i="14"/>
  <c r="V650" i="14"/>
  <c r="U650" i="14"/>
  <c r="AB660" i="14"/>
  <c r="AA660" i="14"/>
  <c r="Z660" i="14"/>
  <c r="Y660" i="14"/>
  <c r="U649" i="14"/>
  <c r="V649" i="14" s="1"/>
  <c r="AB659" i="14"/>
  <c r="AA659" i="14"/>
  <c r="Z659" i="14"/>
  <c r="Y659" i="14"/>
  <c r="U648" i="14"/>
  <c r="V648" i="14" s="1"/>
  <c r="AB658" i="14"/>
  <c r="AA658" i="14"/>
  <c r="Z658" i="14"/>
  <c r="Y658" i="14"/>
  <c r="V647" i="14"/>
  <c r="U647" i="14"/>
  <c r="AB657" i="14"/>
  <c r="AA657" i="14"/>
  <c r="Z657" i="14"/>
  <c r="Y657" i="14"/>
  <c r="U646" i="14"/>
  <c r="V646" i="14" s="1"/>
  <c r="AB656" i="14"/>
  <c r="AA656" i="14"/>
  <c r="Z656" i="14"/>
  <c r="Y656" i="14"/>
  <c r="U645" i="14"/>
  <c r="V645" i="14" s="1"/>
  <c r="AB655" i="14"/>
  <c r="AA655" i="14"/>
  <c r="Z655" i="14"/>
  <c r="Y655" i="14"/>
  <c r="U644" i="14"/>
  <c r="V644" i="14" s="1"/>
  <c r="AB654" i="14"/>
  <c r="AA654" i="14"/>
  <c r="Z654" i="14"/>
  <c r="Y654" i="14"/>
  <c r="U643" i="14"/>
  <c r="V643" i="14" s="1"/>
  <c r="AB653" i="14"/>
  <c r="AA653" i="14"/>
  <c r="Z653" i="14"/>
  <c r="Y653" i="14"/>
  <c r="U642" i="14"/>
  <c r="V642" i="14" s="1"/>
  <c r="AB652" i="14"/>
  <c r="AA652" i="14"/>
  <c r="Z652" i="14"/>
  <c r="Y652" i="14"/>
  <c r="U641" i="14"/>
  <c r="V641" i="14" s="1"/>
  <c r="AB651" i="14"/>
  <c r="AA651" i="14"/>
  <c r="Z651" i="14"/>
  <c r="Y651" i="14"/>
  <c r="U640" i="14"/>
  <c r="V640" i="14" s="1"/>
  <c r="AB650" i="14"/>
  <c r="AA650" i="14"/>
  <c r="Z650" i="14"/>
  <c r="Y650" i="14"/>
  <c r="U639" i="14"/>
  <c r="V639" i="14" s="1"/>
  <c r="AB649" i="14"/>
  <c r="AA649" i="14"/>
  <c r="Z649" i="14"/>
  <c r="Y649" i="14"/>
  <c r="U638" i="14"/>
  <c r="V638" i="14" s="1"/>
  <c r="AB648" i="14"/>
  <c r="AA648" i="14"/>
  <c r="Z648" i="14"/>
  <c r="Y648" i="14"/>
  <c r="U637" i="14"/>
  <c r="V637" i="14" s="1"/>
  <c r="AB647" i="14"/>
  <c r="AA647" i="14"/>
  <c r="Z647" i="14"/>
  <c r="Y647" i="14"/>
  <c r="U636" i="14"/>
  <c r="V636" i="14" s="1"/>
  <c r="AB646" i="14"/>
  <c r="AA646" i="14"/>
  <c r="Z646" i="14"/>
  <c r="Y646" i="14"/>
  <c r="U635" i="14"/>
  <c r="V635" i="14" s="1"/>
  <c r="AB645" i="14"/>
  <c r="AA645" i="14"/>
  <c r="Z645" i="14"/>
  <c r="Y645" i="14"/>
  <c r="V634" i="14"/>
  <c r="U634" i="14"/>
  <c r="AB644" i="14"/>
  <c r="AA644" i="14"/>
  <c r="Z644" i="14"/>
  <c r="Y644" i="14"/>
  <c r="U633" i="14"/>
  <c r="V633" i="14" s="1"/>
  <c r="AB643" i="14"/>
  <c r="AA643" i="14"/>
  <c r="Z643" i="14"/>
  <c r="Y643" i="14"/>
  <c r="U632" i="14"/>
  <c r="V632" i="14" s="1"/>
  <c r="AB642" i="14"/>
  <c r="AA642" i="14"/>
  <c r="Z642" i="14"/>
  <c r="Y642" i="14"/>
  <c r="V631" i="14"/>
  <c r="U631" i="14"/>
  <c r="AB641" i="14"/>
  <c r="AA641" i="14"/>
  <c r="Z641" i="14"/>
  <c r="Y641" i="14"/>
  <c r="U630" i="14"/>
  <c r="V630" i="14" s="1"/>
  <c r="AB640" i="14"/>
  <c r="AA640" i="14"/>
  <c r="Z640" i="14"/>
  <c r="Y640" i="14"/>
  <c r="U629" i="14"/>
  <c r="V629" i="14" s="1"/>
  <c r="AB639" i="14"/>
  <c r="AA639" i="14"/>
  <c r="Z639" i="14"/>
  <c r="Y639" i="14"/>
  <c r="U628" i="14"/>
  <c r="V628" i="14" s="1"/>
  <c r="AB638" i="14"/>
  <c r="AA638" i="14"/>
  <c r="Z638" i="14"/>
  <c r="Y638" i="14"/>
  <c r="U627" i="14"/>
  <c r="V627" i="14" s="1"/>
  <c r="AB637" i="14"/>
  <c r="AA637" i="14"/>
  <c r="Z637" i="14"/>
  <c r="Y637" i="14"/>
  <c r="U626" i="14"/>
  <c r="V626" i="14" s="1"/>
  <c r="AB636" i="14"/>
  <c r="AA636" i="14"/>
  <c r="Z636" i="14"/>
  <c r="Y636" i="14"/>
  <c r="U625" i="14"/>
  <c r="V625" i="14" s="1"/>
  <c r="AB635" i="14"/>
  <c r="AA635" i="14"/>
  <c r="Z635" i="14"/>
  <c r="Y635" i="14"/>
  <c r="U624" i="14"/>
  <c r="V624" i="14" s="1"/>
  <c r="AB634" i="14"/>
  <c r="AA634" i="14"/>
  <c r="Z634" i="14"/>
  <c r="Y634" i="14"/>
  <c r="U623" i="14"/>
  <c r="V623" i="14" s="1"/>
  <c r="AB633" i="14"/>
  <c r="AA633" i="14"/>
  <c r="Z633" i="14"/>
  <c r="Y633" i="14"/>
  <c r="U622" i="14"/>
  <c r="V622" i="14" s="1"/>
  <c r="AB632" i="14"/>
  <c r="AA632" i="14"/>
  <c r="Z632" i="14"/>
  <c r="Y632" i="14"/>
  <c r="U621" i="14"/>
  <c r="V621" i="14" s="1"/>
  <c r="AB631" i="14"/>
  <c r="AA631" i="14"/>
  <c r="Z631" i="14"/>
  <c r="Y631" i="14"/>
  <c r="U620" i="14"/>
  <c r="V620" i="14" s="1"/>
  <c r="AB630" i="14"/>
  <c r="AA630" i="14"/>
  <c r="Z630" i="14"/>
  <c r="Y630" i="14"/>
  <c r="U619" i="14"/>
  <c r="V619" i="14" s="1"/>
  <c r="AB629" i="14"/>
  <c r="AA629" i="14"/>
  <c r="Z629" i="14"/>
  <c r="Y629" i="14"/>
  <c r="V618" i="14"/>
  <c r="U618" i="14"/>
  <c r="AB628" i="14"/>
  <c r="AA628" i="14"/>
  <c r="Z628" i="14"/>
  <c r="Y628" i="14"/>
  <c r="U617" i="14"/>
  <c r="V617" i="14" s="1"/>
  <c r="AB627" i="14"/>
  <c r="AA627" i="14"/>
  <c r="Z627" i="14"/>
  <c r="Y627" i="14"/>
  <c r="U616" i="14"/>
  <c r="V616" i="14" s="1"/>
  <c r="AB626" i="14"/>
  <c r="AA626" i="14"/>
  <c r="Z626" i="14"/>
  <c r="Y626" i="14"/>
  <c r="V615" i="14"/>
  <c r="U615" i="14"/>
  <c r="AB625" i="14"/>
  <c r="AA625" i="14"/>
  <c r="Z625" i="14"/>
  <c r="Y625" i="14"/>
  <c r="U614" i="14"/>
  <c r="V614" i="14" s="1"/>
  <c r="AB624" i="14"/>
  <c r="AA624" i="14"/>
  <c r="Z624" i="14"/>
  <c r="Y624" i="14"/>
  <c r="U613" i="14"/>
  <c r="V613" i="14" s="1"/>
  <c r="AB623" i="14"/>
  <c r="AA623" i="14"/>
  <c r="Z623" i="14"/>
  <c r="Y623" i="14"/>
  <c r="U612" i="14"/>
  <c r="V612" i="14" s="1"/>
  <c r="AB622" i="14"/>
  <c r="AA622" i="14"/>
  <c r="Z622" i="14"/>
  <c r="Y622" i="14"/>
  <c r="U611" i="14"/>
  <c r="V611" i="14" s="1"/>
  <c r="AB621" i="14"/>
  <c r="AA621" i="14"/>
  <c r="Z621" i="14"/>
  <c r="Y621" i="14"/>
  <c r="U610" i="14"/>
  <c r="V610" i="14" s="1"/>
  <c r="AB620" i="14"/>
  <c r="AA620" i="14"/>
  <c r="Z620" i="14"/>
  <c r="Y620" i="14"/>
  <c r="U609" i="14"/>
  <c r="V609" i="14" s="1"/>
  <c r="AB619" i="14"/>
  <c r="AA619" i="14"/>
  <c r="Z619" i="14"/>
  <c r="Y619" i="14"/>
  <c r="U608" i="14"/>
  <c r="V608" i="14" s="1"/>
  <c r="AB618" i="14"/>
  <c r="AA618" i="14"/>
  <c r="Z618" i="14"/>
  <c r="Y618" i="14"/>
  <c r="U607" i="14"/>
  <c r="V607" i="14" s="1"/>
  <c r="AB617" i="14"/>
  <c r="AA617" i="14"/>
  <c r="Z617" i="14"/>
  <c r="Y617" i="14"/>
  <c r="U606" i="14"/>
  <c r="V606" i="14" s="1"/>
  <c r="AB616" i="14"/>
  <c r="AA616" i="14"/>
  <c r="Z616" i="14"/>
  <c r="Y616" i="14"/>
  <c r="U605" i="14"/>
  <c r="V605" i="14" s="1"/>
  <c r="AB615" i="14"/>
  <c r="AA615" i="14"/>
  <c r="Z615" i="14"/>
  <c r="Y615" i="14"/>
  <c r="U604" i="14"/>
  <c r="V604" i="14" s="1"/>
  <c r="AB614" i="14"/>
  <c r="AA614" i="14"/>
  <c r="Z614" i="14"/>
  <c r="Y614" i="14"/>
  <c r="U603" i="14"/>
  <c r="V603" i="14" s="1"/>
  <c r="AB613" i="14"/>
  <c r="AA613" i="14"/>
  <c r="Z613" i="14"/>
  <c r="Y613" i="14"/>
  <c r="V602" i="14"/>
  <c r="U602" i="14"/>
  <c r="AB612" i="14"/>
  <c r="AA612" i="14"/>
  <c r="Z612" i="14"/>
  <c r="Y612" i="14"/>
  <c r="U601" i="14"/>
  <c r="V601" i="14" s="1"/>
  <c r="AB611" i="14"/>
  <c r="AA611" i="14"/>
  <c r="Z611" i="14"/>
  <c r="Y611" i="14"/>
  <c r="U600" i="14"/>
  <c r="V600" i="14" s="1"/>
  <c r="AB610" i="14"/>
  <c r="AA610" i="14"/>
  <c r="Z610" i="14"/>
  <c r="Y610" i="14"/>
  <c r="V599" i="14"/>
  <c r="U599" i="14"/>
  <c r="AB609" i="14"/>
  <c r="AA609" i="14"/>
  <c r="Z609" i="14"/>
  <c r="Y609" i="14"/>
  <c r="U598" i="14"/>
  <c r="V598" i="14" s="1"/>
  <c r="AB608" i="14"/>
  <c r="AA608" i="14"/>
  <c r="Z608" i="14"/>
  <c r="Y608" i="14"/>
  <c r="U597" i="14"/>
  <c r="V597" i="14" s="1"/>
  <c r="AB607" i="14"/>
  <c r="AA607" i="14"/>
  <c r="Z607" i="14"/>
  <c r="Y607" i="14"/>
  <c r="U596" i="14"/>
  <c r="V596" i="14" s="1"/>
  <c r="AB606" i="14"/>
  <c r="AA606" i="14"/>
  <c r="Z606" i="14"/>
  <c r="Y606" i="14"/>
  <c r="U595" i="14"/>
  <c r="V595" i="14" s="1"/>
  <c r="AB605" i="14"/>
  <c r="AA605" i="14"/>
  <c r="Z605" i="14"/>
  <c r="Y605" i="14"/>
  <c r="U594" i="14"/>
  <c r="V594" i="14" s="1"/>
  <c r="AB604" i="14"/>
  <c r="AA604" i="14"/>
  <c r="Z604" i="14"/>
  <c r="Y604" i="14"/>
  <c r="U593" i="14"/>
  <c r="V593" i="14" s="1"/>
  <c r="AB603" i="14"/>
  <c r="AA603" i="14"/>
  <c r="Z603" i="14"/>
  <c r="Y603" i="14"/>
  <c r="U592" i="14"/>
  <c r="V592" i="14" s="1"/>
  <c r="AB602" i="14"/>
  <c r="AA602" i="14"/>
  <c r="Z602" i="14"/>
  <c r="Y602" i="14"/>
  <c r="U591" i="14"/>
  <c r="V591" i="14" s="1"/>
  <c r="AB601" i="14"/>
  <c r="AA601" i="14"/>
  <c r="Z601" i="14"/>
  <c r="Y601" i="14"/>
  <c r="U590" i="14"/>
  <c r="V590" i="14" s="1"/>
  <c r="AB600" i="14"/>
  <c r="AA600" i="14"/>
  <c r="Z600" i="14"/>
  <c r="Y600" i="14"/>
  <c r="U589" i="14"/>
  <c r="V589" i="14" s="1"/>
  <c r="AB599" i="14"/>
  <c r="AA599" i="14"/>
  <c r="Z599" i="14"/>
  <c r="Y599" i="14"/>
  <c r="U588" i="14"/>
  <c r="V588" i="14" s="1"/>
  <c r="AB598" i="14"/>
  <c r="AA598" i="14"/>
  <c r="Z598" i="14"/>
  <c r="Y598" i="14"/>
  <c r="U587" i="14"/>
  <c r="V587" i="14" s="1"/>
  <c r="AB597" i="14"/>
  <c r="AA597" i="14"/>
  <c r="Z597" i="14"/>
  <c r="Y597" i="14"/>
  <c r="V586" i="14"/>
  <c r="U586" i="14"/>
  <c r="AB596" i="14"/>
  <c r="AA596" i="14"/>
  <c r="Z596" i="14"/>
  <c r="Y596" i="14"/>
  <c r="U585" i="14"/>
  <c r="V585" i="14" s="1"/>
  <c r="AB595" i="14"/>
  <c r="AA595" i="14"/>
  <c r="Z595" i="14"/>
  <c r="Y595" i="14"/>
  <c r="U584" i="14"/>
  <c r="V584" i="14" s="1"/>
  <c r="AB594" i="14"/>
  <c r="AA594" i="14"/>
  <c r="Z594" i="14"/>
  <c r="Y594" i="14"/>
  <c r="V583" i="14"/>
  <c r="U583" i="14"/>
  <c r="AB593" i="14"/>
  <c r="AA593" i="14"/>
  <c r="Z593" i="14"/>
  <c r="Y593" i="14"/>
  <c r="U582" i="14"/>
  <c r="V582" i="14" s="1"/>
  <c r="AB592" i="14"/>
  <c r="AA592" i="14"/>
  <c r="Z592" i="14"/>
  <c r="Y592" i="14"/>
  <c r="U581" i="14"/>
  <c r="V581" i="14" s="1"/>
  <c r="AB591" i="14"/>
  <c r="AA591" i="14"/>
  <c r="Z591" i="14"/>
  <c r="Y591" i="14"/>
  <c r="U580" i="14"/>
  <c r="V580" i="14" s="1"/>
  <c r="AB590" i="14"/>
  <c r="AA590" i="14"/>
  <c r="Z590" i="14"/>
  <c r="Y590" i="14"/>
  <c r="U579" i="14"/>
  <c r="V579" i="14" s="1"/>
  <c r="AB589" i="14"/>
  <c r="AA589" i="14"/>
  <c r="Z589" i="14"/>
  <c r="Y589" i="14"/>
  <c r="U578" i="14"/>
  <c r="V578" i="14" s="1"/>
  <c r="AB588" i="14"/>
  <c r="AA588" i="14"/>
  <c r="Z588" i="14"/>
  <c r="Y588" i="14"/>
  <c r="U577" i="14"/>
  <c r="V577" i="14" s="1"/>
  <c r="AB587" i="14"/>
  <c r="AA587" i="14"/>
  <c r="Z587" i="14"/>
  <c r="Y587" i="14"/>
  <c r="U576" i="14"/>
  <c r="V576" i="14" s="1"/>
  <c r="AB586" i="14"/>
  <c r="AA586" i="14"/>
  <c r="Z586" i="14"/>
  <c r="Y586" i="14"/>
  <c r="U575" i="14"/>
  <c r="V575" i="14" s="1"/>
  <c r="AB585" i="14"/>
  <c r="AA585" i="14"/>
  <c r="Z585" i="14"/>
  <c r="Y585" i="14"/>
  <c r="U574" i="14"/>
  <c r="V574" i="14" s="1"/>
  <c r="AB584" i="14"/>
  <c r="AA584" i="14"/>
  <c r="Z584" i="14"/>
  <c r="Y584" i="14"/>
  <c r="U573" i="14"/>
  <c r="V573" i="14" s="1"/>
  <c r="AB583" i="14"/>
  <c r="AA583" i="14"/>
  <c r="Z583" i="14"/>
  <c r="Y583" i="14"/>
  <c r="U572" i="14"/>
  <c r="V572" i="14" s="1"/>
  <c r="AB582" i="14"/>
  <c r="AA582" i="14"/>
  <c r="Z582" i="14"/>
  <c r="Y582" i="14"/>
  <c r="U571" i="14"/>
  <c r="V571" i="14" s="1"/>
  <c r="AB581" i="14"/>
  <c r="AA581" i="14"/>
  <c r="Z581" i="14"/>
  <c r="Y581" i="14"/>
  <c r="U570" i="14"/>
  <c r="V570" i="14" s="1"/>
  <c r="AB580" i="14"/>
  <c r="AA580" i="14"/>
  <c r="Z580" i="14"/>
  <c r="Y580" i="14"/>
  <c r="V569" i="14"/>
  <c r="U569" i="14"/>
  <c r="AB579" i="14"/>
  <c r="AA579" i="14"/>
  <c r="Z579" i="14"/>
  <c r="Y579" i="14"/>
  <c r="U568" i="14"/>
  <c r="V568" i="14" s="1"/>
  <c r="AB578" i="14"/>
  <c r="AA578" i="14"/>
  <c r="Z578" i="14"/>
  <c r="Y578" i="14"/>
  <c r="U567" i="14"/>
  <c r="V567" i="14" s="1"/>
  <c r="AB577" i="14"/>
  <c r="AA577" i="14"/>
  <c r="Z577" i="14"/>
  <c r="Y577" i="14"/>
  <c r="U566" i="14"/>
  <c r="V566" i="14" s="1"/>
  <c r="AB576" i="14"/>
  <c r="AA576" i="14"/>
  <c r="Z576" i="14"/>
  <c r="Y576" i="14"/>
  <c r="U565" i="14"/>
  <c r="V565" i="14" s="1"/>
  <c r="AB575" i="14"/>
  <c r="AA575" i="14"/>
  <c r="Z575" i="14"/>
  <c r="Y575" i="14"/>
  <c r="U564" i="14"/>
  <c r="V564" i="14" s="1"/>
  <c r="AB574" i="14"/>
  <c r="AA574" i="14"/>
  <c r="Z574" i="14"/>
  <c r="Y574" i="14"/>
  <c r="U563" i="14"/>
  <c r="V563" i="14" s="1"/>
  <c r="AB573" i="14"/>
  <c r="AA573" i="14"/>
  <c r="Z573" i="14"/>
  <c r="Y573" i="14"/>
  <c r="U562" i="14"/>
  <c r="V562" i="14" s="1"/>
  <c r="AB572" i="14"/>
  <c r="AA572" i="14"/>
  <c r="Z572" i="14"/>
  <c r="Y572" i="14"/>
  <c r="U561" i="14"/>
  <c r="V561" i="14" s="1"/>
  <c r="AB571" i="14"/>
  <c r="AA571" i="14"/>
  <c r="Z571" i="14"/>
  <c r="Y571" i="14"/>
  <c r="U560" i="14"/>
  <c r="V560" i="14" s="1"/>
  <c r="AB570" i="14"/>
  <c r="AA570" i="14"/>
  <c r="Z570" i="14"/>
  <c r="Y570" i="14"/>
  <c r="U559" i="14"/>
  <c r="V559" i="14" s="1"/>
  <c r="AB569" i="14"/>
  <c r="AA569" i="14"/>
  <c r="Z569" i="14"/>
  <c r="Y569" i="14"/>
  <c r="U558" i="14"/>
  <c r="V558" i="14" s="1"/>
  <c r="AB568" i="14"/>
  <c r="AA568" i="14"/>
  <c r="Z568" i="14"/>
  <c r="Y568" i="14"/>
  <c r="U557" i="14"/>
  <c r="V557" i="14" s="1"/>
  <c r="AB567" i="14"/>
  <c r="AA567" i="14"/>
  <c r="Z567" i="14"/>
  <c r="Y567" i="14"/>
  <c r="U556" i="14"/>
  <c r="V556" i="14" s="1"/>
  <c r="AB566" i="14"/>
  <c r="AA566" i="14"/>
  <c r="Z566" i="14"/>
  <c r="Y566" i="14"/>
  <c r="U555" i="14"/>
  <c r="V555" i="14" s="1"/>
  <c r="AB565" i="14"/>
  <c r="AA565" i="14"/>
  <c r="Z565" i="14"/>
  <c r="Y565" i="14"/>
  <c r="U554" i="14"/>
  <c r="V554" i="14" s="1"/>
  <c r="AB564" i="14"/>
  <c r="AA564" i="14"/>
  <c r="Z564" i="14"/>
  <c r="Y564" i="14"/>
  <c r="V553" i="14"/>
  <c r="U553" i="14"/>
  <c r="AB563" i="14"/>
  <c r="AA563" i="14"/>
  <c r="Z563" i="14"/>
  <c r="Y563" i="14"/>
  <c r="U552" i="14"/>
  <c r="V552" i="14" s="1"/>
  <c r="AB562" i="14"/>
  <c r="AA562" i="14"/>
  <c r="Z562" i="14"/>
  <c r="Y562" i="14"/>
  <c r="U551" i="14"/>
  <c r="V551" i="14" s="1"/>
  <c r="AB561" i="14"/>
  <c r="AA561" i="14"/>
  <c r="Z561" i="14"/>
  <c r="Y561" i="14"/>
  <c r="U550" i="14"/>
  <c r="V550" i="14" s="1"/>
  <c r="AB560" i="14"/>
  <c r="AA560" i="14"/>
  <c r="Z560" i="14"/>
  <c r="Y560" i="14"/>
  <c r="U549" i="14"/>
  <c r="V549" i="14" s="1"/>
  <c r="AB559" i="14"/>
  <c r="AA559" i="14"/>
  <c r="Z559" i="14"/>
  <c r="Y559" i="14"/>
  <c r="U548" i="14"/>
  <c r="V548" i="14" s="1"/>
  <c r="AB558" i="14"/>
  <c r="AA558" i="14"/>
  <c r="Z558" i="14"/>
  <c r="Y558" i="14"/>
  <c r="U547" i="14"/>
  <c r="V547" i="14" s="1"/>
  <c r="AB557" i="14"/>
  <c r="AA557" i="14"/>
  <c r="Z557" i="14"/>
  <c r="Y557" i="14"/>
  <c r="U546" i="14"/>
  <c r="V546" i="14" s="1"/>
  <c r="AB556" i="14"/>
  <c r="AA556" i="14"/>
  <c r="Z556" i="14"/>
  <c r="Y556" i="14"/>
  <c r="U545" i="14"/>
  <c r="V545" i="14" s="1"/>
  <c r="AB555" i="14"/>
  <c r="AA555" i="14"/>
  <c r="Z555" i="14"/>
  <c r="Y555" i="14"/>
  <c r="U544" i="14"/>
  <c r="V544" i="14" s="1"/>
  <c r="AB554" i="14"/>
  <c r="AA554" i="14"/>
  <c r="Z554" i="14"/>
  <c r="Y554" i="14"/>
  <c r="U543" i="14"/>
  <c r="V543" i="14" s="1"/>
  <c r="AB553" i="14"/>
  <c r="AA553" i="14"/>
  <c r="Z553" i="14"/>
  <c r="Y553" i="14"/>
  <c r="U542" i="14"/>
  <c r="V542" i="14" s="1"/>
  <c r="AB552" i="14"/>
  <c r="AA552" i="14"/>
  <c r="Z552" i="14"/>
  <c r="Y552" i="14"/>
  <c r="U541" i="14"/>
  <c r="V541" i="14" s="1"/>
  <c r="AB551" i="14"/>
  <c r="AA551" i="14"/>
  <c r="Z551" i="14"/>
  <c r="Y551" i="14"/>
  <c r="U540" i="14"/>
  <c r="V540" i="14" s="1"/>
  <c r="AB550" i="14"/>
  <c r="AA550" i="14"/>
  <c r="Z550" i="14"/>
  <c r="Y550" i="14"/>
  <c r="U539" i="14"/>
  <c r="V539" i="14" s="1"/>
  <c r="AB549" i="14"/>
  <c r="AA549" i="14"/>
  <c r="Z549" i="14"/>
  <c r="Y549" i="14"/>
  <c r="U538" i="14"/>
  <c r="V538" i="14" s="1"/>
  <c r="AB548" i="14"/>
  <c r="AA548" i="14"/>
  <c r="Z548" i="14"/>
  <c r="Y548" i="14"/>
  <c r="V537" i="14"/>
  <c r="U537" i="14"/>
  <c r="AB547" i="14"/>
  <c r="AA547" i="14"/>
  <c r="Z547" i="14"/>
  <c r="Y547" i="14"/>
  <c r="U536" i="14"/>
  <c r="V536" i="14" s="1"/>
  <c r="AB546" i="14"/>
  <c r="AA546" i="14"/>
  <c r="Z546" i="14"/>
  <c r="Y546" i="14"/>
  <c r="U535" i="14"/>
  <c r="V535" i="14" s="1"/>
  <c r="AB545" i="14"/>
  <c r="AA545" i="14"/>
  <c r="Z545" i="14"/>
  <c r="Y545" i="14"/>
  <c r="U534" i="14"/>
  <c r="V534" i="14" s="1"/>
  <c r="AB544" i="14"/>
  <c r="AA544" i="14"/>
  <c r="Z544" i="14"/>
  <c r="Y544" i="14"/>
  <c r="U533" i="14"/>
  <c r="V533" i="14" s="1"/>
  <c r="AB543" i="14"/>
  <c r="AA543" i="14"/>
  <c r="Z543" i="14"/>
  <c r="Y543" i="14"/>
  <c r="U532" i="14"/>
  <c r="V532" i="14" s="1"/>
  <c r="AB542" i="14"/>
  <c r="AA542" i="14"/>
  <c r="Z542" i="14"/>
  <c r="Y542" i="14"/>
  <c r="U531" i="14"/>
  <c r="V531" i="14" s="1"/>
  <c r="AB541" i="14"/>
  <c r="AA541" i="14"/>
  <c r="Z541" i="14"/>
  <c r="Y541" i="14"/>
  <c r="U530" i="14"/>
  <c r="V530" i="14" s="1"/>
  <c r="AB540" i="14"/>
  <c r="AA540" i="14"/>
  <c r="Z540" i="14"/>
  <c r="Y540" i="14"/>
  <c r="U529" i="14"/>
  <c r="V529" i="14" s="1"/>
  <c r="AB539" i="14"/>
  <c r="AA539" i="14"/>
  <c r="Z539" i="14"/>
  <c r="Y539" i="14"/>
  <c r="U528" i="14"/>
  <c r="V528" i="14" s="1"/>
  <c r="AB538" i="14"/>
  <c r="AA538" i="14"/>
  <c r="Z538" i="14"/>
  <c r="Y538" i="14"/>
  <c r="U527" i="14"/>
  <c r="V527" i="14" s="1"/>
  <c r="AB537" i="14"/>
  <c r="AA537" i="14"/>
  <c r="Z537" i="14"/>
  <c r="Y537" i="14"/>
  <c r="U526" i="14"/>
  <c r="V526" i="14" s="1"/>
  <c r="AB536" i="14"/>
  <c r="AA536" i="14"/>
  <c r="Z536" i="14"/>
  <c r="Y536" i="14"/>
  <c r="V525" i="14"/>
  <c r="U525" i="14"/>
  <c r="AB535" i="14"/>
  <c r="AA535" i="14"/>
  <c r="Z535" i="14"/>
  <c r="Y535" i="14"/>
  <c r="U524" i="14"/>
  <c r="V524" i="14" s="1"/>
  <c r="AB534" i="14"/>
  <c r="AA534" i="14"/>
  <c r="Z534" i="14"/>
  <c r="Y534" i="14"/>
  <c r="U523" i="14"/>
  <c r="V523" i="14" s="1"/>
  <c r="AB533" i="14"/>
  <c r="AA533" i="14"/>
  <c r="Z533" i="14"/>
  <c r="Y533" i="14"/>
  <c r="AB532" i="14"/>
  <c r="AA532" i="14"/>
  <c r="Z532" i="14"/>
  <c r="Y532" i="14"/>
  <c r="U522" i="14"/>
  <c r="V522" i="14" s="1"/>
  <c r="AB531" i="14"/>
  <c r="AA531" i="14"/>
  <c r="Z531" i="14"/>
  <c r="Y531" i="14"/>
  <c r="U521" i="14"/>
  <c r="V521" i="14" s="1"/>
  <c r="AB530" i="14"/>
  <c r="AA530" i="14"/>
  <c r="Z530" i="14"/>
  <c r="Y530" i="14"/>
  <c r="U520" i="14"/>
  <c r="V520" i="14" s="1"/>
  <c r="AB529" i="14"/>
  <c r="AA529" i="14"/>
  <c r="Z529" i="14"/>
  <c r="Y529" i="14"/>
  <c r="V519" i="14"/>
  <c r="U519" i="14"/>
  <c r="AB528" i="14"/>
  <c r="AA528" i="14"/>
  <c r="Z528" i="14"/>
  <c r="Y528" i="14"/>
  <c r="U518" i="14"/>
  <c r="V518" i="14" s="1"/>
  <c r="AB527" i="14"/>
  <c r="AA527" i="14"/>
  <c r="Z527" i="14"/>
  <c r="Y527" i="14"/>
  <c r="U517" i="14"/>
  <c r="V517" i="14" s="1"/>
  <c r="AB526" i="14"/>
  <c r="AA526" i="14"/>
  <c r="Z526" i="14"/>
  <c r="Y526" i="14"/>
  <c r="U516" i="14"/>
  <c r="V516" i="14" s="1"/>
  <c r="AB525" i="14"/>
  <c r="AA525" i="14"/>
  <c r="Z525" i="14"/>
  <c r="Y525" i="14"/>
  <c r="V515" i="14"/>
  <c r="U515" i="14"/>
  <c r="AB524" i="14"/>
  <c r="AA524" i="14"/>
  <c r="Z524" i="14"/>
  <c r="Y524" i="14"/>
  <c r="U514" i="14"/>
  <c r="V514" i="14" s="1"/>
  <c r="AB523" i="14"/>
  <c r="AA523" i="14"/>
  <c r="Z523" i="14"/>
  <c r="Y523" i="14"/>
  <c r="U513" i="14"/>
  <c r="V513" i="14" s="1"/>
  <c r="AB522" i="14"/>
  <c r="AA522" i="14"/>
  <c r="Z522" i="14"/>
  <c r="Y522" i="14"/>
  <c r="U512" i="14"/>
  <c r="V512" i="14" s="1"/>
  <c r="AB521" i="14"/>
  <c r="AA521" i="14"/>
  <c r="Z521" i="14"/>
  <c r="Y521" i="14"/>
  <c r="V511" i="14"/>
  <c r="U511" i="14"/>
  <c r="AB520" i="14"/>
  <c r="AA520" i="14"/>
  <c r="Z520" i="14"/>
  <c r="Y520" i="14"/>
  <c r="U510" i="14"/>
  <c r="V510" i="14" s="1"/>
  <c r="AB519" i="14"/>
  <c r="AA519" i="14"/>
  <c r="Z519" i="14"/>
  <c r="Y519" i="14"/>
  <c r="U509" i="14"/>
  <c r="V509" i="14" s="1"/>
  <c r="AB518" i="14"/>
  <c r="AA518" i="14"/>
  <c r="Z518" i="14"/>
  <c r="Y518" i="14"/>
  <c r="U508" i="14"/>
  <c r="V508" i="14" s="1"/>
  <c r="AB517" i="14"/>
  <c r="AA517" i="14"/>
  <c r="Z517" i="14"/>
  <c r="Y517" i="14"/>
  <c r="V507" i="14"/>
  <c r="U507" i="14"/>
  <c r="AB516" i="14"/>
  <c r="AA516" i="14"/>
  <c r="Z516" i="14"/>
  <c r="Y516" i="14"/>
  <c r="U506" i="14"/>
  <c r="V506" i="14" s="1"/>
  <c r="AB515" i="14"/>
  <c r="AA515" i="14"/>
  <c r="Z515" i="14"/>
  <c r="Y515" i="14"/>
  <c r="U505" i="14"/>
  <c r="V505" i="14" s="1"/>
  <c r="AB514" i="14"/>
  <c r="AA514" i="14"/>
  <c r="Z514" i="14"/>
  <c r="Y514" i="14"/>
  <c r="U504" i="14"/>
  <c r="V504" i="14" s="1"/>
  <c r="AB513" i="14"/>
  <c r="AA513" i="14"/>
  <c r="Z513" i="14"/>
  <c r="Y513" i="14"/>
  <c r="V503" i="14"/>
  <c r="U503" i="14"/>
  <c r="AB512" i="14"/>
  <c r="AA512" i="14"/>
  <c r="Z512" i="14"/>
  <c r="Y512" i="14"/>
  <c r="U502" i="14"/>
  <c r="V502" i="14" s="1"/>
  <c r="AB511" i="14"/>
  <c r="AA511" i="14"/>
  <c r="Z511" i="14"/>
  <c r="Y511" i="14"/>
  <c r="U501" i="14"/>
  <c r="V501" i="14" s="1"/>
  <c r="AB510" i="14"/>
  <c r="AA510" i="14"/>
  <c r="Z510" i="14"/>
  <c r="Y510" i="14"/>
  <c r="U500" i="14"/>
  <c r="V500" i="14" s="1"/>
  <c r="AB509" i="14"/>
  <c r="AA509" i="14"/>
  <c r="Z509" i="14"/>
  <c r="Y509" i="14"/>
  <c r="V499" i="14"/>
  <c r="U499" i="14"/>
  <c r="AB508" i="14"/>
  <c r="AA508" i="14"/>
  <c r="Z508" i="14"/>
  <c r="Y508" i="14"/>
  <c r="U498" i="14"/>
  <c r="V498" i="14" s="1"/>
  <c r="AB507" i="14"/>
  <c r="AA507" i="14"/>
  <c r="Z507" i="14"/>
  <c r="Y507" i="14"/>
  <c r="U497" i="14"/>
  <c r="V497" i="14" s="1"/>
  <c r="AB506" i="14"/>
  <c r="AA506" i="14"/>
  <c r="Z506" i="14"/>
  <c r="Y506" i="14"/>
  <c r="U496" i="14"/>
  <c r="V496" i="14" s="1"/>
  <c r="AB505" i="14"/>
  <c r="AA505" i="14"/>
  <c r="Z505" i="14"/>
  <c r="Y505" i="14"/>
  <c r="V495" i="14"/>
  <c r="U495" i="14"/>
  <c r="AB504" i="14"/>
  <c r="AA504" i="14"/>
  <c r="Z504" i="14"/>
  <c r="Y504" i="14"/>
  <c r="U494" i="14"/>
  <c r="V494" i="14" s="1"/>
  <c r="AB503" i="14"/>
  <c r="AA503" i="14"/>
  <c r="Z503" i="14"/>
  <c r="Y503" i="14"/>
  <c r="U493" i="14"/>
  <c r="V493" i="14" s="1"/>
  <c r="AB502" i="14"/>
  <c r="AA502" i="14"/>
  <c r="Z502" i="14"/>
  <c r="Y502" i="14"/>
  <c r="U492" i="14"/>
  <c r="V492" i="14" s="1"/>
  <c r="AB501" i="14"/>
  <c r="AA501" i="14"/>
  <c r="Z501" i="14"/>
  <c r="Y501" i="14"/>
  <c r="V491" i="14"/>
  <c r="U491" i="14"/>
  <c r="AB500" i="14"/>
  <c r="AA500" i="14"/>
  <c r="Z500" i="14"/>
  <c r="Y500" i="14"/>
  <c r="U490" i="14"/>
  <c r="V490" i="14" s="1"/>
  <c r="AB499" i="14"/>
  <c r="AA499" i="14"/>
  <c r="Z499" i="14"/>
  <c r="Y499" i="14"/>
  <c r="U489" i="14"/>
  <c r="V489" i="14" s="1"/>
  <c r="AB498" i="14"/>
  <c r="AA498" i="14"/>
  <c r="Z498" i="14"/>
  <c r="Y498" i="14"/>
  <c r="U488" i="14"/>
  <c r="V488" i="14" s="1"/>
  <c r="AB497" i="14"/>
  <c r="AA497" i="14"/>
  <c r="Z497" i="14"/>
  <c r="Y497" i="14"/>
  <c r="V487" i="14"/>
  <c r="U487" i="14"/>
  <c r="AB496" i="14"/>
  <c r="AA496" i="14"/>
  <c r="Z496" i="14"/>
  <c r="Y496" i="14"/>
  <c r="U486" i="14"/>
  <c r="V486" i="14" s="1"/>
  <c r="AB495" i="14"/>
  <c r="AA495" i="14"/>
  <c r="Z495" i="14"/>
  <c r="Y495" i="14"/>
  <c r="U485" i="14"/>
  <c r="V485" i="14" s="1"/>
  <c r="AB494" i="14"/>
  <c r="AA494" i="14"/>
  <c r="Z494" i="14"/>
  <c r="Y494" i="14"/>
  <c r="U484" i="14"/>
  <c r="V484" i="14" s="1"/>
  <c r="AB493" i="14"/>
  <c r="AA493" i="14"/>
  <c r="Z493" i="14"/>
  <c r="Y493" i="14"/>
  <c r="V483" i="14"/>
  <c r="U483" i="14"/>
  <c r="AB492" i="14"/>
  <c r="AA492" i="14"/>
  <c r="Z492" i="14"/>
  <c r="Y492" i="14"/>
  <c r="U482" i="14"/>
  <c r="V482" i="14" s="1"/>
  <c r="AB491" i="14"/>
  <c r="AA491" i="14"/>
  <c r="Z491" i="14"/>
  <c r="Y491" i="14"/>
  <c r="U481" i="14"/>
  <c r="V481" i="14" s="1"/>
  <c r="AB490" i="14"/>
  <c r="AA490" i="14"/>
  <c r="Z490" i="14"/>
  <c r="Y490" i="14"/>
  <c r="U480" i="14"/>
  <c r="V480" i="14" s="1"/>
  <c r="AB489" i="14"/>
  <c r="AA489" i="14"/>
  <c r="Z489" i="14"/>
  <c r="Y489" i="14"/>
  <c r="V479" i="14"/>
  <c r="U479" i="14"/>
  <c r="AB488" i="14"/>
  <c r="AA488" i="14"/>
  <c r="Z488" i="14"/>
  <c r="Y488" i="14"/>
  <c r="U478" i="14"/>
  <c r="V478" i="14" s="1"/>
  <c r="AB487" i="14"/>
  <c r="AA487" i="14"/>
  <c r="Z487" i="14"/>
  <c r="Y487" i="14"/>
  <c r="U477" i="14"/>
  <c r="V477" i="14" s="1"/>
  <c r="AB486" i="14"/>
  <c r="AA486" i="14"/>
  <c r="Z486" i="14"/>
  <c r="Y486" i="14"/>
  <c r="U476" i="14"/>
  <c r="V476" i="14" s="1"/>
  <c r="AB485" i="14"/>
  <c r="AA485" i="14"/>
  <c r="Z485" i="14"/>
  <c r="Y485" i="14"/>
  <c r="V475" i="14"/>
  <c r="U475" i="14"/>
  <c r="AB484" i="14"/>
  <c r="AA484" i="14"/>
  <c r="Z484" i="14"/>
  <c r="Y484" i="14"/>
  <c r="U474" i="14"/>
  <c r="V474" i="14" s="1"/>
  <c r="AB483" i="14"/>
  <c r="AA483" i="14"/>
  <c r="Z483" i="14"/>
  <c r="Y483" i="14"/>
  <c r="U473" i="14"/>
  <c r="V473" i="14" s="1"/>
  <c r="AB482" i="14"/>
  <c r="AA482" i="14"/>
  <c r="Z482" i="14"/>
  <c r="Y482" i="14"/>
  <c r="U472" i="14"/>
  <c r="V472" i="14" s="1"/>
  <c r="AB481" i="14"/>
  <c r="AA481" i="14"/>
  <c r="Z481" i="14"/>
  <c r="Y481" i="14"/>
  <c r="V471" i="14"/>
  <c r="U471" i="14"/>
  <c r="AB480" i="14"/>
  <c r="AA480" i="14"/>
  <c r="Z480" i="14"/>
  <c r="Y480" i="14"/>
  <c r="U470" i="14"/>
  <c r="V470" i="14" s="1"/>
  <c r="AB479" i="14"/>
  <c r="AA479" i="14"/>
  <c r="Z479" i="14"/>
  <c r="Y479" i="14"/>
  <c r="U469" i="14"/>
  <c r="V469" i="14" s="1"/>
  <c r="AB478" i="14"/>
  <c r="AA478" i="14"/>
  <c r="Z478" i="14"/>
  <c r="Y478" i="14"/>
  <c r="U468" i="14"/>
  <c r="V468" i="14" s="1"/>
  <c r="AB477" i="14"/>
  <c r="AA477" i="14"/>
  <c r="Z477" i="14"/>
  <c r="Y477" i="14"/>
  <c r="V467" i="14"/>
  <c r="U467" i="14"/>
  <c r="AB476" i="14"/>
  <c r="AA476" i="14"/>
  <c r="Z476" i="14"/>
  <c r="Y476" i="14"/>
  <c r="U466" i="14"/>
  <c r="V466" i="14" s="1"/>
  <c r="AB475" i="14"/>
  <c r="AA475" i="14"/>
  <c r="Z475" i="14"/>
  <c r="Y475" i="14"/>
  <c r="U465" i="14"/>
  <c r="V465" i="14" s="1"/>
  <c r="AB474" i="14"/>
  <c r="AA474" i="14"/>
  <c r="Z474" i="14"/>
  <c r="Y474" i="14"/>
  <c r="U464" i="14"/>
  <c r="V464" i="14" s="1"/>
  <c r="AB473" i="14"/>
  <c r="AA473" i="14"/>
  <c r="Z473" i="14"/>
  <c r="Y473" i="14"/>
  <c r="V463" i="14"/>
  <c r="U463" i="14"/>
  <c r="AB472" i="14"/>
  <c r="AA472" i="14"/>
  <c r="Z472" i="14"/>
  <c r="Y472" i="14"/>
  <c r="U462" i="14"/>
  <c r="V462" i="14" s="1"/>
  <c r="AB471" i="14"/>
  <c r="AA471" i="14"/>
  <c r="Z471" i="14"/>
  <c r="Y471" i="14"/>
  <c r="U461" i="14"/>
  <c r="V461" i="14" s="1"/>
  <c r="AB470" i="14"/>
  <c r="AA470" i="14"/>
  <c r="Z470" i="14"/>
  <c r="Y470" i="14"/>
  <c r="U460" i="14"/>
  <c r="V460" i="14" s="1"/>
  <c r="AB469" i="14"/>
  <c r="AA469" i="14"/>
  <c r="Z469" i="14"/>
  <c r="Y469" i="14"/>
  <c r="V459" i="14"/>
  <c r="U459" i="14"/>
  <c r="AB468" i="14"/>
  <c r="AA468" i="14"/>
  <c r="Z468" i="14"/>
  <c r="Y468" i="14"/>
  <c r="U458" i="14"/>
  <c r="V458" i="14" s="1"/>
  <c r="AB467" i="14"/>
  <c r="AA467" i="14"/>
  <c r="Z467" i="14"/>
  <c r="Y467" i="14"/>
  <c r="U457" i="14"/>
  <c r="V457" i="14" s="1"/>
  <c r="AB466" i="14"/>
  <c r="AA466" i="14"/>
  <c r="Z466" i="14"/>
  <c r="Y466" i="14"/>
  <c r="U456" i="14"/>
  <c r="V456" i="14" s="1"/>
  <c r="AB465" i="14"/>
  <c r="AA465" i="14"/>
  <c r="Z465" i="14"/>
  <c r="Y465" i="14"/>
  <c r="V455" i="14"/>
  <c r="U455" i="14"/>
  <c r="AB464" i="14"/>
  <c r="AA464" i="14"/>
  <c r="Z464" i="14"/>
  <c r="Y464" i="14"/>
  <c r="U454" i="14"/>
  <c r="V454" i="14" s="1"/>
  <c r="AB463" i="14"/>
  <c r="AA463" i="14"/>
  <c r="Z463" i="14"/>
  <c r="Y463" i="14"/>
  <c r="U453" i="14"/>
  <c r="V453" i="14" s="1"/>
  <c r="AB462" i="14"/>
  <c r="AA462" i="14"/>
  <c r="Z462" i="14"/>
  <c r="Y462" i="14"/>
  <c r="U452" i="14"/>
  <c r="V452" i="14" s="1"/>
  <c r="AB461" i="14"/>
  <c r="AA461" i="14"/>
  <c r="Z461" i="14"/>
  <c r="Y461" i="14"/>
  <c r="V451" i="14"/>
  <c r="U451" i="14"/>
  <c r="AB460" i="14"/>
  <c r="AA460" i="14"/>
  <c r="Z460" i="14"/>
  <c r="Y460" i="14"/>
  <c r="U450" i="14"/>
  <c r="V450" i="14" s="1"/>
  <c r="AB459" i="14"/>
  <c r="AA459" i="14"/>
  <c r="Z459" i="14"/>
  <c r="Y459" i="14"/>
  <c r="U449" i="14"/>
  <c r="V449" i="14" s="1"/>
  <c r="AB458" i="14"/>
  <c r="AA458" i="14"/>
  <c r="Z458" i="14"/>
  <c r="Y458" i="14"/>
  <c r="U448" i="14"/>
  <c r="V448" i="14" s="1"/>
  <c r="AB457" i="14"/>
  <c r="AA457" i="14"/>
  <c r="Z457" i="14"/>
  <c r="Y457" i="14"/>
  <c r="V447" i="14"/>
  <c r="U447" i="14"/>
  <c r="AB456" i="14"/>
  <c r="AA456" i="14"/>
  <c r="Z456" i="14"/>
  <c r="Y456" i="14"/>
  <c r="U446" i="14"/>
  <c r="V446" i="14" s="1"/>
  <c r="AB455" i="14"/>
  <c r="AA455" i="14"/>
  <c r="Z455" i="14"/>
  <c r="Y455" i="14"/>
  <c r="U445" i="14"/>
  <c r="V445" i="14" s="1"/>
  <c r="AB454" i="14"/>
  <c r="AA454" i="14"/>
  <c r="Z454" i="14"/>
  <c r="Y454" i="14"/>
  <c r="U444" i="14"/>
  <c r="V444" i="14" s="1"/>
  <c r="AB453" i="14"/>
  <c r="AA453" i="14"/>
  <c r="Z453" i="14"/>
  <c r="Y453" i="14"/>
  <c r="U443" i="14"/>
  <c r="V443" i="14" s="1"/>
  <c r="AB452" i="14"/>
  <c r="AA452" i="14"/>
  <c r="Z452" i="14"/>
  <c r="Y452" i="14"/>
  <c r="U442" i="14"/>
  <c r="V442" i="14" s="1"/>
  <c r="AB451" i="14"/>
  <c r="AA451" i="14"/>
  <c r="Z451" i="14"/>
  <c r="Y451" i="14"/>
  <c r="U441" i="14"/>
  <c r="V441" i="14" s="1"/>
  <c r="AB450" i="14"/>
  <c r="AA450" i="14"/>
  <c r="Z450" i="14"/>
  <c r="Y450" i="14"/>
  <c r="U440" i="14"/>
  <c r="V440" i="14" s="1"/>
  <c r="AB449" i="14"/>
  <c r="AA449" i="14"/>
  <c r="Z449" i="14"/>
  <c r="Y449" i="14"/>
  <c r="U439" i="14"/>
  <c r="V439" i="14" s="1"/>
  <c r="AB448" i="14"/>
  <c r="AA448" i="14"/>
  <c r="Z448" i="14"/>
  <c r="Y448" i="14"/>
  <c r="U438" i="14"/>
  <c r="V438" i="14" s="1"/>
  <c r="AB447" i="14"/>
  <c r="AA447" i="14"/>
  <c r="Z447" i="14"/>
  <c r="Y447" i="14"/>
  <c r="AB446" i="14"/>
  <c r="AA446" i="14"/>
  <c r="Z446" i="14"/>
  <c r="Y446" i="14"/>
  <c r="U437" i="14"/>
  <c r="V437" i="14" s="1"/>
  <c r="AB445" i="14"/>
  <c r="AA445" i="14"/>
  <c r="Z445" i="14"/>
  <c r="Y445" i="14"/>
  <c r="U436" i="14"/>
  <c r="V436" i="14" s="1"/>
  <c r="AB444" i="14"/>
  <c r="AA444" i="14"/>
  <c r="Z444" i="14"/>
  <c r="Y444" i="14"/>
  <c r="U435" i="14"/>
  <c r="V435" i="14" s="1"/>
  <c r="AB443" i="14"/>
  <c r="AA443" i="14"/>
  <c r="Z443" i="14"/>
  <c r="Y443" i="14"/>
  <c r="U434" i="14"/>
  <c r="V434" i="14" s="1"/>
  <c r="AB442" i="14"/>
  <c r="AA442" i="14"/>
  <c r="Z442" i="14"/>
  <c r="Y442" i="14"/>
  <c r="U433" i="14"/>
  <c r="V433" i="14" s="1"/>
  <c r="AB441" i="14"/>
  <c r="AA441" i="14"/>
  <c r="Z441" i="14"/>
  <c r="Y441" i="14"/>
  <c r="U432" i="14"/>
  <c r="V432" i="14" s="1"/>
  <c r="AB440" i="14"/>
  <c r="AA440" i="14"/>
  <c r="Z440" i="14"/>
  <c r="Y440" i="14"/>
  <c r="U431" i="14"/>
  <c r="V431" i="14" s="1"/>
  <c r="AB439" i="14"/>
  <c r="AA439" i="14"/>
  <c r="Z439" i="14"/>
  <c r="Y439" i="14"/>
  <c r="U430" i="14"/>
  <c r="V430" i="14" s="1"/>
  <c r="AB438" i="14"/>
  <c r="AA438" i="14"/>
  <c r="Z438" i="14"/>
  <c r="Y438" i="14"/>
  <c r="U429" i="14"/>
  <c r="V429" i="14" s="1"/>
  <c r="AB437" i="14"/>
  <c r="AA437" i="14"/>
  <c r="Z437" i="14"/>
  <c r="Y437" i="14"/>
  <c r="U428" i="14"/>
  <c r="V428" i="14" s="1"/>
  <c r="AB436" i="14"/>
  <c r="AA436" i="14"/>
  <c r="Z436" i="14"/>
  <c r="Y436" i="14"/>
  <c r="U427" i="14"/>
  <c r="V427" i="14" s="1"/>
  <c r="AB435" i="14"/>
  <c r="AA435" i="14"/>
  <c r="Z435" i="14"/>
  <c r="Y435" i="14"/>
  <c r="U426" i="14"/>
  <c r="V426" i="14" s="1"/>
  <c r="AB434" i="14"/>
  <c r="AA434" i="14"/>
  <c r="Z434" i="14"/>
  <c r="Y434" i="14"/>
  <c r="V425" i="14"/>
  <c r="U425" i="14"/>
  <c r="AB433" i="14"/>
  <c r="AA433" i="14"/>
  <c r="Z433" i="14"/>
  <c r="Y433" i="14"/>
  <c r="U424" i="14"/>
  <c r="V424" i="14" s="1"/>
  <c r="AB432" i="14"/>
  <c r="AA432" i="14"/>
  <c r="Z432" i="14"/>
  <c r="Y432" i="14"/>
  <c r="U423" i="14"/>
  <c r="V423" i="14" s="1"/>
  <c r="AB431" i="14"/>
  <c r="AA431" i="14"/>
  <c r="Z431" i="14"/>
  <c r="Y431" i="14"/>
  <c r="U422" i="14"/>
  <c r="V422" i="14" s="1"/>
  <c r="AB430" i="14"/>
  <c r="AA430" i="14"/>
  <c r="Z430" i="14"/>
  <c r="Y430" i="14"/>
  <c r="U421" i="14"/>
  <c r="V421" i="14" s="1"/>
  <c r="AB429" i="14"/>
  <c r="AA429" i="14"/>
  <c r="Z429" i="14"/>
  <c r="Y429" i="14"/>
  <c r="U420" i="14"/>
  <c r="V420" i="14" s="1"/>
  <c r="AB428" i="14"/>
  <c r="AA428" i="14"/>
  <c r="Z428" i="14"/>
  <c r="Y428" i="14"/>
  <c r="U419" i="14"/>
  <c r="V419" i="14" s="1"/>
  <c r="AB427" i="14"/>
  <c r="AA427" i="14"/>
  <c r="Z427" i="14"/>
  <c r="Y427" i="14"/>
  <c r="U418" i="14"/>
  <c r="V418" i="14" s="1"/>
  <c r="AB426" i="14"/>
  <c r="AA426" i="14"/>
  <c r="Z426" i="14"/>
  <c r="Y426" i="14"/>
  <c r="U417" i="14"/>
  <c r="V417" i="14" s="1"/>
  <c r="AB425" i="14"/>
  <c r="AA425" i="14"/>
  <c r="Z425" i="14"/>
  <c r="Y425" i="14"/>
  <c r="U416" i="14"/>
  <c r="V416" i="14" s="1"/>
  <c r="AB424" i="14"/>
  <c r="AA424" i="14"/>
  <c r="Z424" i="14"/>
  <c r="Y424" i="14"/>
  <c r="U415" i="14"/>
  <c r="V415" i="14" s="1"/>
  <c r="AB423" i="14"/>
  <c r="AA423" i="14"/>
  <c r="Z423" i="14"/>
  <c r="Y423" i="14"/>
  <c r="U414" i="14"/>
  <c r="V414" i="14" s="1"/>
  <c r="AB422" i="14"/>
  <c r="AA422" i="14"/>
  <c r="Z422" i="14"/>
  <c r="Y422" i="14"/>
  <c r="U413" i="14"/>
  <c r="V413" i="14" s="1"/>
  <c r="AB421" i="14"/>
  <c r="AA421" i="14"/>
  <c r="Z421" i="14"/>
  <c r="Y421" i="14"/>
  <c r="U412" i="14"/>
  <c r="V412" i="14" s="1"/>
  <c r="AB420" i="14"/>
  <c r="AA420" i="14"/>
  <c r="Z420" i="14"/>
  <c r="Y420" i="14"/>
  <c r="U411" i="14"/>
  <c r="V411" i="14" s="1"/>
  <c r="AB419" i="14"/>
  <c r="AA419" i="14"/>
  <c r="Z419" i="14"/>
  <c r="Y419" i="14"/>
  <c r="U410" i="14"/>
  <c r="V410" i="14" s="1"/>
  <c r="AB418" i="14"/>
  <c r="AA418" i="14"/>
  <c r="Z418" i="14"/>
  <c r="Y418" i="14"/>
  <c r="U409" i="14"/>
  <c r="V409" i="14" s="1"/>
  <c r="AB417" i="14"/>
  <c r="AA417" i="14"/>
  <c r="Z417" i="14"/>
  <c r="Y417" i="14"/>
  <c r="U408" i="14"/>
  <c r="V408" i="14" s="1"/>
  <c r="AB416" i="14"/>
  <c r="AA416" i="14"/>
  <c r="Z416" i="14"/>
  <c r="Y416" i="14"/>
  <c r="U407" i="14"/>
  <c r="V407" i="14" s="1"/>
  <c r="AB415" i="14"/>
  <c r="AA415" i="14"/>
  <c r="Z415" i="14"/>
  <c r="Y415" i="14"/>
  <c r="U406" i="14"/>
  <c r="V406" i="14" s="1"/>
  <c r="AB414" i="14"/>
  <c r="AA414" i="14"/>
  <c r="Z414" i="14"/>
  <c r="Y414" i="14"/>
  <c r="U405" i="14"/>
  <c r="V405" i="14" s="1"/>
  <c r="AB413" i="14"/>
  <c r="AA413" i="14"/>
  <c r="Z413" i="14"/>
  <c r="Y413" i="14"/>
  <c r="U404" i="14"/>
  <c r="V404" i="14" s="1"/>
  <c r="AB412" i="14"/>
  <c r="AA412" i="14"/>
  <c r="Z412" i="14"/>
  <c r="Y412" i="14"/>
  <c r="U403" i="14"/>
  <c r="V403" i="14" s="1"/>
  <c r="AB411" i="14"/>
  <c r="AA411" i="14"/>
  <c r="Z411" i="14"/>
  <c r="Y411" i="14"/>
  <c r="U402" i="14"/>
  <c r="V402" i="14" s="1"/>
  <c r="AB410" i="14"/>
  <c r="AA410" i="14"/>
  <c r="Z410" i="14"/>
  <c r="Y410" i="14"/>
  <c r="U401" i="14"/>
  <c r="V401" i="14" s="1"/>
  <c r="AB409" i="14"/>
  <c r="AA409" i="14"/>
  <c r="Z409" i="14"/>
  <c r="Y409" i="14"/>
  <c r="U400" i="14"/>
  <c r="V400" i="14" s="1"/>
  <c r="AB408" i="14"/>
  <c r="AA408" i="14"/>
  <c r="Z408" i="14"/>
  <c r="Y408" i="14"/>
  <c r="U399" i="14"/>
  <c r="V399" i="14" s="1"/>
  <c r="AB407" i="14"/>
  <c r="AA407" i="14"/>
  <c r="Z407" i="14"/>
  <c r="Y407" i="14"/>
  <c r="U398" i="14"/>
  <c r="V398" i="14" s="1"/>
  <c r="AB406" i="14"/>
  <c r="AA406" i="14"/>
  <c r="Z406" i="14"/>
  <c r="Y406" i="14"/>
  <c r="U397" i="14"/>
  <c r="V397" i="14" s="1"/>
  <c r="AB405" i="14"/>
  <c r="AA405" i="14"/>
  <c r="Z405" i="14"/>
  <c r="Y405" i="14"/>
  <c r="AB404" i="14"/>
  <c r="AA404" i="14"/>
  <c r="Z404" i="14"/>
  <c r="Y404" i="14"/>
  <c r="U396" i="14"/>
  <c r="V396" i="14" s="1"/>
  <c r="AB403" i="14"/>
  <c r="AA403" i="14"/>
  <c r="Z403" i="14"/>
  <c r="Y403" i="14"/>
  <c r="V395" i="14"/>
  <c r="U395" i="14"/>
  <c r="AB402" i="14"/>
  <c r="AA402" i="14"/>
  <c r="Z402" i="14"/>
  <c r="Y402" i="14"/>
  <c r="U394" i="14"/>
  <c r="V394" i="14" s="1"/>
  <c r="AB401" i="14"/>
  <c r="AA401" i="14"/>
  <c r="Z401" i="14"/>
  <c r="Y401" i="14"/>
  <c r="U393" i="14"/>
  <c r="V393" i="14" s="1"/>
  <c r="AB400" i="14"/>
  <c r="AA400" i="14"/>
  <c r="Z400" i="14"/>
  <c r="Y400" i="14"/>
  <c r="U392" i="14"/>
  <c r="V392" i="14" s="1"/>
  <c r="AB399" i="14"/>
  <c r="AA399" i="14"/>
  <c r="Z399" i="14"/>
  <c r="Y399" i="14"/>
  <c r="V391" i="14"/>
  <c r="U391" i="14"/>
  <c r="AB398" i="14"/>
  <c r="AA398" i="14"/>
  <c r="Z398" i="14"/>
  <c r="Y398" i="14"/>
  <c r="U390" i="14"/>
  <c r="V390" i="14" s="1"/>
  <c r="AB397" i="14"/>
  <c r="AA397" i="14"/>
  <c r="Z397" i="14"/>
  <c r="Y397" i="14"/>
  <c r="U389" i="14"/>
  <c r="V389" i="14" s="1"/>
  <c r="AB396" i="14"/>
  <c r="AA396" i="14"/>
  <c r="Z396" i="14"/>
  <c r="Y396" i="14"/>
  <c r="U388" i="14"/>
  <c r="V388" i="14" s="1"/>
  <c r="AB395" i="14"/>
  <c r="AA395" i="14"/>
  <c r="Z395" i="14"/>
  <c r="Y395" i="14"/>
  <c r="V387" i="14"/>
  <c r="U387" i="14"/>
  <c r="AB394" i="14"/>
  <c r="AA394" i="14"/>
  <c r="Z394" i="14"/>
  <c r="Y394" i="14"/>
  <c r="U386" i="14"/>
  <c r="V386" i="14" s="1"/>
  <c r="AB393" i="14"/>
  <c r="AA393" i="14"/>
  <c r="Z393" i="14"/>
  <c r="Y393" i="14"/>
  <c r="U385" i="14"/>
  <c r="V385" i="14" s="1"/>
  <c r="AB392" i="14"/>
  <c r="AA392" i="14"/>
  <c r="Z392" i="14"/>
  <c r="Y392" i="14"/>
  <c r="U384" i="14"/>
  <c r="V384" i="14" s="1"/>
  <c r="AB391" i="14"/>
  <c r="AA391" i="14"/>
  <c r="Z391" i="14"/>
  <c r="Y391" i="14"/>
  <c r="V383" i="14"/>
  <c r="U383" i="14"/>
  <c r="AB390" i="14"/>
  <c r="AA390" i="14"/>
  <c r="Z390" i="14"/>
  <c r="Y390" i="14"/>
  <c r="U382" i="14"/>
  <c r="V382" i="14" s="1"/>
  <c r="AB389" i="14"/>
  <c r="AA389" i="14"/>
  <c r="Z389" i="14"/>
  <c r="Y389" i="14"/>
  <c r="U381" i="14"/>
  <c r="V381" i="14" s="1"/>
  <c r="AB388" i="14"/>
  <c r="AA388" i="14"/>
  <c r="Z388" i="14"/>
  <c r="Y388" i="14"/>
  <c r="U380" i="14"/>
  <c r="V380" i="14" s="1"/>
  <c r="AB387" i="14"/>
  <c r="AA387" i="14"/>
  <c r="Z387" i="14"/>
  <c r="Y387" i="14"/>
  <c r="V379" i="14"/>
  <c r="U379" i="14"/>
  <c r="AB386" i="14"/>
  <c r="AA386" i="14"/>
  <c r="Z386" i="14"/>
  <c r="Y386" i="14"/>
  <c r="U378" i="14"/>
  <c r="V378" i="14" s="1"/>
  <c r="AB385" i="14"/>
  <c r="AA385" i="14"/>
  <c r="Z385" i="14"/>
  <c r="Y385" i="14"/>
  <c r="U377" i="14"/>
  <c r="V377" i="14" s="1"/>
  <c r="AB384" i="14"/>
  <c r="AA384" i="14"/>
  <c r="Z384" i="14"/>
  <c r="Y384" i="14"/>
  <c r="U376" i="14"/>
  <c r="V376" i="14" s="1"/>
  <c r="AB383" i="14"/>
  <c r="AA383" i="14"/>
  <c r="Z383" i="14"/>
  <c r="Y383" i="14"/>
  <c r="V375" i="14"/>
  <c r="U375" i="14"/>
  <c r="AB382" i="14"/>
  <c r="AA382" i="14"/>
  <c r="Z382" i="14"/>
  <c r="Y382" i="14"/>
  <c r="U374" i="14"/>
  <c r="V374" i="14" s="1"/>
  <c r="AB381" i="14"/>
  <c r="AA381" i="14"/>
  <c r="Z381" i="14"/>
  <c r="Y381" i="14"/>
  <c r="U373" i="14"/>
  <c r="V373" i="14" s="1"/>
  <c r="AB380" i="14"/>
  <c r="AA380" i="14"/>
  <c r="Z380" i="14"/>
  <c r="Y380" i="14"/>
  <c r="U372" i="14"/>
  <c r="V372" i="14" s="1"/>
  <c r="AB379" i="14"/>
  <c r="AA379" i="14"/>
  <c r="Z379" i="14"/>
  <c r="Y379" i="14"/>
  <c r="V371" i="14"/>
  <c r="U371" i="14"/>
  <c r="AB378" i="14"/>
  <c r="AA378" i="14"/>
  <c r="Z378" i="14"/>
  <c r="Y378" i="14"/>
  <c r="U370" i="14"/>
  <c r="V370" i="14" s="1"/>
  <c r="AB377" i="14"/>
  <c r="AA377" i="14"/>
  <c r="Z377" i="14"/>
  <c r="Y377" i="14"/>
  <c r="U369" i="14"/>
  <c r="V369" i="14" s="1"/>
  <c r="AB376" i="14"/>
  <c r="AA376" i="14"/>
  <c r="Z376" i="14"/>
  <c r="Y376" i="14"/>
  <c r="U368" i="14"/>
  <c r="V368" i="14" s="1"/>
  <c r="AB375" i="14"/>
  <c r="AA375" i="14"/>
  <c r="Z375" i="14"/>
  <c r="Y375" i="14"/>
  <c r="V367" i="14"/>
  <c r="U367" i="14"/>
  <c r="AB374" i="14"/>
  <c r="AA374" i="14"/>
  <c r="Z374" i="14"/>
  <c r="Y374" i="14"/>
  <c r="U366" i="14"/>
  <c r="V366" i="14" s="1"/>
  <c r="AB373" i="14"/>
  <c r="AA373" i="14"/>
  <c r="Z373" i="14"/>
  <c r="Y373" i="14"/>
  <c r="U365" i="14"/>
  <c r="V365" i="14" s="1"/>
  <c r="AB372" i="14"/>
  <c r="AA372" i="14"/>
  <c r="Z372" i="14"/>
  <c r="Y372" i="14"/>
  <c r="U364" i="14"/>
  <c r="V364" i="14" s="1"/>
  <c r="AB371" i="14"/>
  <c r="AA371" i="14"/>
  <c r="Z371" i="14"/>
  <c r="Y371" i="14"/>
  <c r="V363" i="14"/>
  <c r="U363" i="14"/>
  <c r="AB370" i="14"/>
  <c r="AA370" i="14"/>
  <c r="Z370" i="14"/>
  <c r="Y370" i="14"/>
  <c r="U362" i="14"/>
  <c r="V362" i="14" s="1"/>
  <c r="AB369" i="14"/>
  <c r="AA369" i="14"/>
  <c r="Z369" i="14"/>
  <c r="Y369" i="14"/>
  <c r="U361" i="14"/>
  <c r="V361" i="14" s="1"/>
  <c r="AB368" i="14"/>
  <c r="AA368" i="14"/>
  <c r="Z368" i="14"/>
  <c r="Y368" i="14"/>
  <c r="U360" i="14"/>
  <c r="V360" i="14" s="1"/>
  <c r="AB367" i="14"/>
  <c r="AA367" i="14"/>
  <c r="Z367" i="14"/>
  <c r="Y367" i="14"/>
  <c r="V359" i="14"/>
  <c r="U359" i="14"/>
  <c r="AB366" i="14"/>
  <c r="AA366" i="14"/>
  <c r="Z366" i="14"/>
  <c r="Y366" i="14"/>
  <c r="U358" i="14"/>
  <c r="V358" i="14" s="1"/>
  <c r="AB365" i="14"/>
  <c r="AA365" i="14"/>
  <c r="Z365" i="14"/>
  <c r="Y365" i="14"/>
  <c r="U357" i="14"/>
  <c r="V357" i="14" s="1"/>
  <c r="AB364" i="14"/>
  <c r="AA364" i="14"/>
  <c r="Z364" i="14"/>
  <c r="Y364" i="14"/>
  <c r="U356" i="14"/>
  <c r="V356" i="14" s="1"/>
  <c r="AB363" i="14"/>
  <c r="AA363" i="14"/>
  <c r="Z363" i="14"/>
  <c r="Y363" i="14"/>
  <c r="V355" i="14"/>
  <c r="U355" i="14"/>
  <c r="AB362" i="14"/>
  <c r="AA362" i="14"/>
  <c r="Z362" i="14"/>
  <c r="Y362" i="14"/>
  <c r="U354" i="14"/>
  <c r="V354" i="14" s="1"/>
  <c r="AB361" i="14"/>
  <c r="AA361" i="14"/>
  <c r="Z361" i="14"/>
  <c r="Y361" i="14"/>
  <c r="U353" i="14"/>
  <c r="V353" i="14" s="1"/>
  <c r="AB360" i="14"/>
  <c r="AA360" i="14"/>
  <c r="Z360" i="14"/>
  <c r="Y360" i="14"/>
  <c r="U352" i="14"/>
  <c r="V352" i="14" s="1"/>
  <c r="AB359" i="14"/>
  <c r="AA359" i="14"/>
  <c r="Z359" i="14"/>
  <c r="Y359" i="14"/>
  <c r="V351" i="14"/>
  <c r="U351" i="14"/>
  <c r="AB358" i="14"/>
  <c r="AA358" i="14"/>
  <c r="Z358" i="14"/>
  <c r="Y358" i="14"/>
  <c r="U350" i="14"/>
  <c r="V350" i="14" s="1"/>
  <c r="AB357" i="14"/>
  <c r="AA357" i="14"/>
  <c r="Z357" i="14"/>
  <c r="Y357" i="14"/>
  <c r="U349" i="14"/>
  <c r="V349" i="14" s="1"/>
  <c r="AB356" i="14"/>
  <c r="AA356" i="14"/>
  <c r="Z356" i="14"/>
  <c r="Y356" i="14"/>
  <c r="U348" i="14"/>
  <c r="V348" i="14" s="1"/>
  <c r="AB355" i="14"/>
  <c r="AA355" i="14"/>
  <c r="Z355" i="14"/>
  <c r="Y355" i="14"/>
  <c r="V347" i="14"/>
  <c r="U347" i="14"/>
  <c r="AB354" i="14"/>
  <c r="AA354" i="14"/>
  <c r="Z354" i="14"/>
  <c r="Y354" i="14"/>
  <c r="U346" i="14"/>
  <c r="V346" i="14" s="1"/>
  <c r="AB353" i="14"/>
  <c r="AA353" i="14"/>
  <c r="Z353" i="14"/>
  <c r="Y353" i="14"/>
  <c r="U345" i="14"/>
  <c r="V345" i="14" s="1"/>
  <c r="AB352" i="14"/>
  <c r="AA352" i="14"/>
  <c r="Z352" i="14"/>
  <c r="Y352" i="14"/>
  <c r="U344" i="14"/>
  <c r="V344" i="14" s="1"/>
  <c r="AB351" i="14"/>
  <c r="AA351" i="14"/>
  <c r="Z351" i="14"/>
  <c r="Y351" i="14"/>
  <c r="V343" i="14"/>
  <c r="U343" i="14"/>
  <c r="AB350" i="14"/>
  <c r="AA350" i="14"/>
  <c r="Z350" i="14"/>
  <c r="Y350" i="14"/>
  <c r="U342" i="14"/>
  <c r="V342" i="14" s="1"/>
  <c r="AB349" i="14"/>
  <c r="AA349" i="14"/>
  <c r="Z349" i="14"/>
  <c r="Y349" i="14"/>
  <c r="U341" i="14"/>
  <c r="V341" i="14" s="1"/>
  <c r="AB348" i="14"/>
  <c r="AA348" i="14"/>
  <c r="Z348" i="14"/>
  <c r="Y348" i="14"/>
  <c r="U340" i="14"/>
  <c r="V340" i="14" s="1"/>
  <c r="AB347" i="14"/>
  <c r="AA347" i="14"/>
  <c r="Z347" i="14"/>
  <c r="Y347" i="14"/>
  <c r="V339" i="14"/>
  <c r="U339" i="14"/>
  <c r="AB346" i="14"/>
  <c r="AA346" i="14"/>
  <c r="Z346" i="14"/>
  <c r="Y346" i="14"/>
  <c r="U338" i="14"/>
  <c r="V338" i="14" s="1"/>
  <c r="AB345" i="14"/>
  <c r="AA345" i="14"/>
  <c r="Z345" i="14"/>
  <c r="Y345" i="14"/>
  <c r="U337" i="14"/>
  <c r="V337" i="14" s="1"/>
  <c r="AB344" i="14"/>
  <c r="AA344" i="14"/>
  <c r="Z344" i="14"/>
  <c r="Y344" i="14"/>
  <c r="U336" i="14"/>
  <c r="V336" i="14" s="1"/>
  <c r="AB343" i="14"/>
  <c r="AA343" i="14"/>
  <c r="Z343" i="14"/>
  <c r="Y343" i="14"/>
  <c r="V335" i="14"/>
  <c r="U335" i="14"/>
  <c r="AB342" i="14"/>
  <c r="AA342" i="14"/>
  <c r="Z342" i="14"/>
  <c r="Y342" i="14"/>
  <c r="U334" i="14"/>
  <c r="V334" i="14" s="1"/>
  <c r="AB341" i="14"/>
  <c r="AA341" i="14"/>
  <c r="Z341" i="14"/>
  <c r="Y341" i="14"/>
  <c r="U333" i="14"/>
  <c r="V333" i="14" s="1"/>
  <c r="AB340" i="14"/>
  <c r="AA340" i="14"/>
  <c r="Z340" i="14"/>
  <c r="Y340" i="14"/>
  <c r="U332" i="14"/>
  <c r="V332" i="14" s="1"/>
  <c r="AB339" i="14"/>
  <c r="AA339" i="14"/>
  <c r="Z339" i="14"/>
  <c r="Y339" i="14"/>
  <c r="V331" i="14"/>
  <c r="U331" i="14"/>
  <c r="AB338" i="14"/>
  <c r="AA338" i="14"/>
  <c r="Z338" i="14"/>
  <c r="Y338" i="14"/>
  <c r="U330" i="14"/>
  <c r="V330" i="14" s="1"/>
  <c r="AB337" i="14"/>
  <c r="AA337" i="14"/>
  <c r="Z337" i="14"/>
  <c r="Y337" i="14"/>
  <c r="U329" i="14"/>
  <c r="V329" i="14" s="1"/>
  <c r="AB336" i="14"/>
  <c r="AA336" i="14"/>
  <c r="Z336" i="14"/>
  <c r="Y336" i="14"/>
  <c r="U328" i="14"/>
  <c r="V328" i="14" s="1"/>
  <c r="AB335" i="14"/>
  <c r="AA335" i="14"/>
  <c r="Z335" i="14"/>
  <c r="Y335" i="14"/>
  <c r="V327" i="14"/>
  <c r="U327" i="14"/>
  <c r="AB334" i="14"/>
  <c r="AA334" i="14"/>
  <c r="Z334" i="14"/>
  <c r="Y334" i="14"/>
  <c r="U326" i="14"/>
  <c r="V326" i="14" s="1"/>
  <c r="AB333" i="14"/>
  <c r="AA333" i="14"/>
  <c r="Z333" i="14"/>
  <c r="Y333" i="14"/>
  <c r="U325" i="14"/>
  <c r="V325" i="14" s="1"/>
  <c r="AB332" i="14"/>
  <c r="AA332" i="14"/>
  <c r="Z332" i="14"/>
  <c r="Y332" i="14"/>
  <c r="U324" i="14"/>
  <c r="V324" i="14" s="1"/>
  <c r="AB331" i="14"/>
  <c r="AA331" i="14"/>
  <c r="Z331" i="14"/>
  <c r="Y331" i="14"/>
  <c r="V323" i="14"/>
  <c r="U323" i="14"/>
  <c r="AB330" i="14"/>
  <c r="AA330" i="14"/>
  <c r="Z330" i="14"/>
  <c r="Y330" i="14"/>
  <c r="U322" i="14"/>
  <c r="V322" i="14" s="1"/>
  <c r="AB329" i="14"/>
  <c r="AA329" i="14"/>
  <c r="Z329" i="14"/>
  <c r="Y329" i="14"/>
  <c r="U321" i="14"/>
  <c r="V321" i="14" s="1"/>
  <c r="AB328" i="14"/>
  <c r="AA328" i="14"/>
  <c r="Z328" i="14"/>
  <c r="Y328" i="14"/>
  <c r="U320" i="14"/>
  <c r="V320" i="14" s="1"/>
  <c r="AB327" i="14"/>
  <c r="AA327" i="14"/>
  <c r="Z327" i="14"/>
  <c r="Y327" i="14"/>
  <c r="V319" i="14"/>
  <c r="U319" i="14"/>
  <c r="AB326" i="14"/>
  <c r="AA326" i="14"/>
  <c r="Z326" i="14"/>
  <c r="Y326" i="14"/>
  <c r="U318" i="14"/>
  <c r="V318" i="14" s="1"/>
  <c r="AB325" i="14"/>
  <c r="AA325" i="14"/>
  <c r="Z325" i="14"/>
  <c r="Y325" i="14"/>
  <c r="U317" i="14"/>
  <c r="V317" i="14" s="1"/>
  <c r="AB324" i="14"/>
  <c r="AA324" i="14"/>
  <c r="Z324" i="14"/>
  <c r="Y324" i="14"/>
  <c r="U316" i="14"/>
  <c r="V316" i="14" s="1"/>
  <c r="AB323" i="14"/>
  <c r="AA323" i="14"/>
  <c r="Z323" i="14"/>
  <c r="Y323" i="14"/>
  <c r="V315" i="14"/>
  <c r="U315" i="14"/>
  <c r="AB322" i="14"/>
  <c r="AA322" i="14"/>
  <c r="Z322" i="14"/>
  <c r="Y322" i="14"/>
  <c r="U314" i="14"/>
  <c r="V314" i="14" s="1"/>
  <c r="AB321" i="14"/>
  <c r="AA321" i="14"/>
  <c r="Z321" i="14"/>
  <c r="Y321" i="14"/>
  <c r="U313" i="14"/>
  <c r="V313" i="14" s="1"/>
  <c r="AB320" i="14"/>
  <c r="AA320" i="14"/>
  <c r="Z320" i="14"/>
  <c r="Y320" i="14"/>
  <c r="U312" i="14"/>
  <c r="V312" i="14" s="1"/>
  <c r="AB319" i="14"/>
  <c r="AA319" i="14"/>
  <c r="Z319" i="14"/>
  <c r="Y319" i="14"/>
  <c r="V311" i="14"/>
  <c r="U311" i="14"/>
  <c r="AB318" i="14"/>
  <c r="AA318" i="14"/>
  <c r="Z318" i="14"/>
  <c r="Y318" i="14"/>
  <c r="U310" i="14"/>
  <c r="V310" i="14" s="1"/>
  <c r="AB317" i="14"/>
  <c r="AA317" i="14"/>
  <c r="Z317" i="14"/>
  <c r="Y317" i="14"/>
  <c r="U309" i="14"/>
  <c r="V309" i="14" s="1"/>
  <c r="AB316" i="14"/>
  <c r="AA316" i="14"/>
  <c r="Z316" i="14"/>
  <c r="Y316" i="14"/>
  <c r="U308" i="14"/>
  <c r="V308" i="14" s="1"/>
  <c r="AB315" i="14"/>
  <c r="AA315" i="14"/>
  <c r="Z315" i="14"/>
  <c r="Y315" i="14"/>
  <c r="V307" i="14"/>
  <c r="U307" i="14"/>
  <c r="AB314" i="14"/>
  <c r="AA314" i="14"/>
  <c r="Z314" i="14"/>
  <c r="Y314" i="14"/>
  <c r="U306" i="14"/>
  <c r="V306" i="14" s="1"/>
  <c r="AB313" i="14"/>
  <c r="AA313" i="14"/>
  <c r="Z313" i="14"/>
  <c r="Y313" i="14"/>
  <c r="U305" i="14"/>
  <c r="V305" i="14" s="1"/>
  <c r="AB312" i="14"/>
  <c r="AA312" i="14"/>
  <c r="Z312" i="14"/>
  <c r="Y312" i="14"/>
  <c r="U304" i="14"/>
  <c r="V304" i="14" s="1"/>
  <c r="AB311" i="14"/>
  <c r="AA311" i="14"/>
  <c r="Z311" i="14"/>
  <c r="Y311" i="14"/>
  <c r="V303" i="14"/>
  <c r="U303" i="14"/>
  <c r="AB310" i="14"/>
  <c r="AA310" i="14"/>
  <c r="Z310" i="14"/>
  <c r="Y310" i="14"/>
  <c r="U302" i="14"/>
  <c r="V302" i="14" s="1"/>
  <c r="AB309" i="14"/>
  <c r="AA309" i="14"/>
  <c r="Z309" i="14"/>
  <c r="Y309" i="14"/>
  <c r="U301" i="14"/>
  <c r="V301" i="14" s="1"/>
  <c r="AB308" i="14"/>
  <c r="AA308" i="14"/>
  <c r="Z308" i="14"/>
  <c r="Y308" i="14"/>
  <c r="U300" i="14"/>
  <c r="V300" i="14" s="1"/>
  <c r="AB307" i="14"/>
  <c r="AA307" i="14"/>
  <c r="Z307" i="14"/>
  <c r="Y307" i="14"/>
  <c r="V299" i="14"/>
  <c r="U299" i="14"/>
  <c r="AB306" i="14"/>
  <c r="AA306" i="14"/>
  <c r="Z306" i="14"/>
  <c r="Y306" i="14"/>
  <c r="U298" i="14"/>
  <c r="V298" i="14" s="1"/>
  <c r="AB305" i="14"/>
  <c r="AA305" i="14"/>
  <c r="Z305" i="14"/>
  <c r="Y305" i="14"/>
  <c r="U297" i="14"/>
  <c r="V297" i="14" s="1"/>
  <c r="AB304" i="14"/>
  <c r="AA304" i="14"/>
  <c r="Z304" i="14"/>
  <c r="Y304" i="14"/>
  <c r="U296" i="14"/>
  <c r="V296" i="14" s="1"/>
  <c r="AB303" i="14"/>
  <c r="AA303" i="14"/>
  <c r="Z303" i="14"/>
  <c r="Y303" i="14"/>
  <c r="V295" i="14"/>
  <c r="U295" i="14"/>
  <c r="AB302" i="14"/>
  <c r="AA302" i="14"/>
  <c r="Z302" i="14"/>
  <c r="Y302" i="14"/>
  <c r="U294" i="14"/>
  <c r="V294" i="14" s="1"/>
  <c r="AB301" i="14"/>
  <c r="AA301" i="14"/>
  <c r="Z301" i="14"/>
  <c r="Y301" i="14"/>
  <c r="U293" i="14"/>
  <c r="V293" i="14" s="1"/>
  <c r="AB300" i="14"/>
  <c r="AA300" i="14"/>
  <c r="Z300" i="14"/>
  <c r="Y300" i="14"/>
  <c r="U292" i="14"/>
  <c r="V292" i="14" s="1"/>
  <c r="AB299" i="14"/>
  <c r="AA299" i="14"/>
  <c r="Z299" i="14"/>
  <c r="Y299" i="14"/>
  <c r="V291" i="14"/>
  <c r="U291" i="14"/>
  <c r="AB298" i="14"/>
  <c r="AA298" i="14"/>
  <c r="Z298" i="14"/>
  <c r="Y298" i="14"/>
  <c r="U290" i="14"/>
  <c r="V290" i="14" s="1"/>
  <c r="AB297" i="14"/>
  <c r="AA297" i="14"/>
  <c r="Z297" i="14"/>
  <c r="Y297" i="14"/>
  <c r="U289" i="14"/>
  <c r="V289" i="14" s="1"/>
  <c r="AB296" i="14"/>
  <c r="AA296" i="14"/>
  <c r="Z296" i="14"/>
  <c r="Y296" i="14"/>
  <c r="U288" i="14"/>
  <c r="V288" i="14" s="1"/>
  <c r="AB295" i="14"/>
  <c r="AA295" i="14"/>
  <c r="Z295" i="14"/>
  <c r="Y295" i="14"/>
  <c r="V287" i="14"/>
  <c r="U287" i="14"/>
  <c r="AB294" i="14"/>
  <c r="AA294" i="14"/>
  <c r="Z294" i="14"/>
  <c r="Y294" i="14"/>
  <c r="U286" i="14"/>
  <c r="V286" i="14" s="1"/>
  <c r="AB293" i="14"/>
  <c r="AA293" i="14"/>
  <c r="Z293" i="14"/>
  <c r="Y293" i="14"/>
  <c r="U285" i="14"/>
  <c r="V285" i="14" s="1"/>
  <c r="AB292" i="14"/>
  <c r="AA292" i="14"/>
  <c r="Z292" i="14"/>
  <c r="Y292" i="14"/>
  <c r="U284" i="14"/>
  <c r="V284" i="14" s="1"/>
  <c r="AB291" i="14"/>
  <c r="AA291" i="14"/>
  <c r="Z291" i="14"/>
  <c r="Y291" i="14"/>
  <c r="V283" i="14"/>
  <c r="U283" i="14"/>
  <c r="AB290" i="14"/>
  <c r="AA290" i="14"/>
  <c r="Z290" i="14"/>
  <c r="Y290" i="14"/>
  <c r="U282" i="14"/>
  <c r="V282" i="14" s="1"/>
  <c r="AB289" i="14"/>
  <c r="AA289" i="14"/>
  <c r="Z289" i="14"/>
  <c r="Y289" i="14"/>
  <c r="U281" i="14"/>
  <c r="V281" i="14" s="1"/>
  <c r="AB288" i="14"/>
  <c r="AA288" i="14"/>
  <c r="Z288" i="14"/>
  <c r="Y288" i="14"/>
  <c r="U280" i="14"/>
  <c r="V280" i="14" s="1"/>
  <c r="AB287" i="14"/>
  <c r="AA287" i="14"/>
  <c r="Z287" i="14"/>
  <c r="Y287" i="14"/>
  <c r="V279" i="14"/>
  <c r="U279" i="14"/>
  <c r="AB286" i="14"/>
  <c r="AA286" i="14"/>
  <c r="Z286" i="14"/>
  <c r="Y286" i="14"/>
  <c r="U278" i="14"/>
  <c r="V278" i="14" s="1"/>
  <c r="AB285" i="14"/>
  <c r="AA285" i="14"/>
  <c r="Z285" i="14"/>
  <c r="Y285" i="14"/>
  <c r="U277" i="14"/>
  <c r="V277" i="14" s="1"/>
  <c r="AB284" i="14"/>
  <c r="AA284" i="14"/>
  <c r="Z284" i="14"/>
  <c r="Y284" i="14"/>
  <c r="U276" i="14"/>
  <c r="V276" i="14" s="1"/>
  <c r="AB283" i="14"/>
  <c r="AA283" i="14"/>
  <c r="Z283" i="14"/>
  <c r="Y283" i="14"/>
  <c r="V275" i="14"/>
  <c r="U275" i="14"/>
  <c r="AB282" i="14"/>
  <c r="AA282" i="14"/>
  <c r="Z282" i="14"/>
  <c r="Y282" i="14"/>
  <c r="U274" i="14"/>
  <c r="V274" i="14" s="1"/>
  <c r="AB281" i="14"/>
  <c r="AA281" i="14"/>
  <c r="Z281" i="14"/>
  <c r="Y281" i="14"/>
  <c r="U273" i="14"/>
  <c r="V273" i="14" s="1"/>
  <c r="AB280" i="14"/>
  <c r="AA280" i="14"/>
  <c r="Z280" i="14"/>
  <c r="Y280" i="14"/>
  <c r="U272" i="14"/>
  <c r="V272" i="14" s="1"/>
  <c r="AB279" i="14"/>
  <c r="AA279" i="14"/>
  <c r="Z279" i="14"/>
  <c r="Y279" i="14"/>
  <c r="V271" i="14"/>
  <c r="U271" i="14"/>
  <c r="AB278" i="14"/>
  <c r="AA278" i="14"/>
  <c r="Z278" i="14"/>
  <c r="Y278" i="14"/>
  <c r="U270" i="14"/>
  <c r="V270" i="14" s="1"/>
  <c r="AB277" i="14"/>
  <c r="AA277" i="14"/>
  <c r="Z277" i="14"/>
  <c r="Y277" i="14"/>
  <c r="U269" i="14"/>
  <c r="V269" i="14" s="1"/>
  <c r="AB276" i="14"/>
  <c r="AA276" i="14"/>
  <c r="Z276" i="14"/>
  <c r="Y276" i="14"/>
  <c r="U268" i="14"/>
  <c r="V268" i="14" s="1"/>
  <c r="AB275" i="14"/>
  <c r="AA275" i="14"/>
  <c r="Z275" i="14"/>
  <c r="Y275" i="14"/>
  <c r="V267" i="14"/>
  <c r="U267" i="14"/>
  <c r="AB274" i="14"/>
  <c r="AA274" i="14"/>
  <c r="Z274" i="14"/>
  <c r="Y274" i="14"/>
  <c r="U266" i="14"/>
  <c r="V266" i="14" s="1"/>
  <c r="AB273" i="14"/>
  <c r="AA273" i="14"/>
  <c r="Z273" i="14"/>
  <c r="Y273" i="14"/>
  <c r="U265" i="14"/>
  <c r="V265" i="14" s="1"/>
  <c r="AB272" i="14"/>
  <c r="AA272" i="14"/>
  <c r="Z272" i="14"/>
  <c r="Y272" i="14"/>
  <c r="U264" i="14"/>
  <c r="V264" i="14" s="1"/>
  <c r="AB271" i="14"/>
  <c r="AA271" i="14"/>
  <c r="Z271" i="14"/>
  <c r="Y271" i="14"/>
  <c r="V263" i="14"/>
  <c r="U263" i="14"/>
  <c r="AB270" i="14"/>
  <c r="AA270" i="14"/>
  <c r="Z270" i="14"/>
  <c r="Y270" i="14"/>
  <c r="U262" i="14"/>
  <c r="V262" i="14" s="1"/>
  <c r="AB269" i="14"/>
  <c r="AA269" i="14"/>
  <c r="Z269" i="14"/>
  <c r="Y269" i="14"/>
  <c r="U261" i="14"/>
  <c r="V261" i="14" s="1"/>
  <c r="AB268" i="14"/>
  <c r="AA268" i="14"/>
  <c r="Z268" i="14"/>
  <c r="Y268" i="14"/>
  <c r="U260" i="14"/>
  <c r="V260" i="14" s="1"/>
  <c r="AB267" i="14"/>
  <c r="AA267" i="14"/>
  <c r="Z267" i="14"/>
  <c r="Y267" i="14"/>
  <c r="V259" i="14"/>
  <c r="U259" i="14"/>
  <c r="AB266" i="14"/>
  <c r="AA266" i="14"/>
  <c r="Z266" i="14"/>
  <c r="Y266" i="14"/>
  <c r="U258" i="14"/>
  <c r="V258" i="14" s="1"/>
  <c r="AB265" i="14"/>
  <c r="AA265" i="14"/>
  <c r="Z265" i="14"/>
  <c r="Y265" i="14"/>
  <c r="U257" i="14"/>
  <c r="V257" i="14" s="1"/>
  <c r="AB264" i="14"/>
  <c r="AA264" i="14"/>
  <c r="Z264" i="14"/>
  <c r="Y264" i="14"/>
  <c r="U256" i="14"/>
  <c r="V256" i="14" s="1"/>
  <c r="AB263" i="14"/>
  <c r="AA263" i="14"/>
  <c r="Z263" i="14"/>
  <c r="Y263" i="14"/>
  <c r="U255" i="14"/>
  <c r="V255" i="14" s="1"/>
  <c r="AB262" i="14"/>
  <c r="AA262" i="14"/>
  <c r="Z262" i="14"/>
  <c r="Y262" i="14"/>
  <c r="U254" i="14"/>
  <c r="V254" i="14" s="1"/>
  <c r="AB261" i="14"/>
  <c r="AA261" i="14"/>
  <c r="Z261" i="14"/>
  <c r="Y261" i="14"/>
  <c r="U253" i="14"/>
  <c r="V253" i="14" s="1"/>
  <c r="AB260" i="14"/>
  <c r="AA260" i="14"/>
  <c r="Z260" i="14"/>
  <c r="Y260" i="14"/>
  <c r="U252" i="14"/>
  <c r="V252" i="14" s="1"/>
  <c r="AB259" i="14"/>
  <c r="AA259" i="14"/>
  <c r="Z259" i="14"/>
  <c r="Y259" i="14"/>
  <c r="U251" i="14"/>
  <c r="V251" i="14" s="1"/>
  <c r="AB258" i="14"/>
  <c r="AA258" i="14"/>
  <c r="Z258" i="14"/>
  <c r="Y258" i="14"/>
  <c r="U250" i="14"/>
  <c r="V250" i="14" s="1"/>
  <c r="AB257" i="14"/>
  <c r="AA257" i="14"/>
  <c r="Z257" i="14"/>
  <c r="Y257" i="14"/>
  <c r="U249" i="14"/>
  <c r="V249" i="14" s="1"/>
  <c r="AB256" i="14"/>
  <c r="AA256" i="14"/>
  <c r="Z256" i="14"/>
  <c r="Y256" i="14"/>
  <c r="U248" i="14"/>
  <c r="V248" i="14" s="1"/>
  <c r="AB255" i="14"/>
  <c r="AA255" i="14"/>
  <c r="Z255" i="14"/>
  <c r="Y255" i="14"/>
  <c r="U247" i="14"/>
  <c r="V247" i="14" s="1"/>
  <c r="AB254" i="14"/>
  <c r="AA254" i="14"/>
  <c r="Z254" i="14"/>
  <c r="Y254" i="14"/>
  <c r="U246" i="14"/>
  <c r="V246" i="14" s="1"/>
  <c r="AB253" i="14"/>
  <c r="AA253" i="14"/>
  <c r="Z253" i="14"/>
  <c r="Y253" i="14"/>
  <c r="U245" i="14"/>
  <c r="V245" i="14" s="1"/>
  <c r="AB252" i="14"/>
  <c r="AA252" i="14"/>
  <c r="Z252" i="14"/>
  <c r="Y252" i="14"/>
  <c r="U244" i="14"/>
  <c r="V244" i="14" s="1"/>
  <c r="AB251" i="14"/>
  <c r="AA251" i="14"/>
  <c r="Z251" i="14"/>
  <c r="Y251" i="14"/>
  <c r="U243" i="14"/>
  <c r="V243" i="14" s="1"/>
  <c r="AB250" i="14"/>
  <c r="AA250" i="14"/>
  <c r="Z250" i="14"/>
  <c r="Y250" i="14"/>
  <c r="U242" i="14"/>
  <c r="V242" i="14" s="1"/>
  <c r="AB249" i="14"/>
  <c r="AA249" i="14"/>
  <c r="Z249" i="14"/>
  <c r="Y249" i="14"/>
  <c r="AB248" i="14"/>
  <c r="AA248" i="14"/>
  <c r="Z248" i="14"/>
  <c r="Y248" i="14"/>
  <c r="U241" i="14"/>
  <c r="V241" i="14" s="1"/>
  <c r="AB247" i="14"/>
  <c r="AA247" i="14"/>
  <c r="Z247" i="14"/>
  <c r="Y247" i="14"/>
  <c r="U240" i="14"/>
  <c r="V240" i="14" s="1"/>
  <c r="AB246" i="14"/>
  <c r="AA246" i="14"/>
  <c r="Z246" i="14"/>
  <c r="Y246" i="14"/>
  <c r="U239" i="14"/>
  <c r="V239" i="14" s="1"/>
  <c r="AB245" i="14"/>
  <c r="AA245" i="14"/>
  <c r="Z245" i="14"/>
  <c r="Y245" i="14"/>
  <c r="U238" i="14"/>
  <c r="V238" i="14" s="1"/>
  <c r="AB244" i="14"/>
  <c r="AA244" i="14"/>
  <c r="Z244" i="14"/>
  <c r="Y244" i="14"/>
  <c r="V237" i="14"/>
  <c r="U237" i="14"/>
  <c r="AB243" i="14"/>
  <c r="AA243" i="14"/>
  <c r="Z243" i="14"/>
  <c r="Y243" i="14"/>
  <c r="U236" i="14"/>
  <c r="V236" i="14" s="1"/>
  <c r="AB242" i="14"/>
  <c r="AA242" i="14"/>
  <c r="Z242" i="14"/>
  <c r="Y242" i="14"/>
  <c r="U235" i="14"/>
  <c r="V235" i="14" s="1"/>
  <c r="AB241" i="14"/>
  <c r="AA241" i="14"/>
  <c r="Z241" i="14"/>
  <c r="Y241" i="14"/>
  <c r="U234" i="14"/>
  <c r="V234" i="14" s="1"/>
  <c r="AB240" i="14"/>
  <c r="AA240" i="14"/>
  <c r="Z240" i="14"/>
  <c r="Y240" i="14"/>
  <c r="U233" i="14"/>
  <c r="V233" i="14" s="1"/>
  <c r="AB239" i="14"/>
  <c r="AA239" i="14"/>
  <c r="Z239" i="14"/>
  <c r="Y239" i="14"/>
  <c r="U232" i="14"/>
  <c r="V232" i="14" s="1"/>
  <c r="AB238" i="14"/>
  <c r="AA238" i="14"/>
  <c r="Z238" i="14"/>
  <c r="Y238" i="14"/>
  <c r="U231" i="14"/>
  <c r="V231" i="14" s="1"/>
  <c r="AB237" i="14"/>
  <c r="AA237" i="14"/>
  <c r="Z237" i="14"/>
  <c r="Y237" i="14"/>
  <c r="U230" i="14"/>
  <c r="V230" i="14" s="1"/>
  <c r="AB236" i="14"/>
  <c r="AA236" i="14"/>
  <c r="Z236" i="14"/>
  <c r="Y236" i="14"/>
  <c r="U229" i="14"/>
  <c r="V229" i="14" s="1"/>
  <c r="AB235" i="14"/>
  <c r="AA235" i="14"/>
  <c r="Z235" i="14"/>
  <c r="Y235" i="14"/>
  <c r="U228" i="14"/>
  <c r="V228" i="14" s="1"/>
  <c r="AB234" i="14"/>
  <c r="AA234" i="14"/>
  <c r="Z234" i="14"/>
  <c r="Y234" i="14"/>
  <c r="U227" i="14"/>
  <c r="V227" i="14" s="1"/>
  <c r="AB233" i="14"/>
  <c r="AA233" i="14"/>
  <c r="Z233" i="14"/>
  <c r="Y233" i="14"/>
  <c r="U226" i="14"/>
  <c r="V226" i="14" s="1"/>
  <c r="AB232" i="14"/>
  <c r="AA232" i="14"/>
  <c r="Z232" i="14"/>
  <c r="Y232" i="14"/>
  <c r="U225" i="14"/>
  <c r="V225" i="14" s="1"/>
  <c r="AB231" i="14"/>
  <c r="AA231" i="14"/>
  <c r="Z231" i="14"/>
  <c r="Y231" i="14"/>
  <c r="U224" i="14"/>
  <c r="V224" i="14" s="1"/>
  <c r="AB230" i="14"/>
  <c r="AA230" i="14"/>
  <c r="Z230" i="14"/>
  <c r="Y230" i="14"/>
  <c r="U223" i="14"/>
  <c r="V223" i="14" s="1"/>
  <c r="AB229" i="14"/>
  <c r="AA229" i="14"/>
  <c r="Z229" i="14"/>
  <c r="Y229" i="14"/>
  <c r="U222" i="14"/>
  <c r="V222" i="14" s="1"/>
  <c r="AB228" i="14"/>
  <c r="AA228" i="14"/>
  <c r="Z228" i="14"/>
  <c r="Y228" i="14"/>
  <c r="U221" i="14"/>
  <c r="V221" i="14" s="1"/>
  <c r="AB227" i="14"/>
  <c r="AA227" i="14"/>
  <c r="Z227" i="14"/>
  <c r="Y227" i="14"/>
  <c r="U220" i="14"/>
  <c r="V220" i="14" s="1"/>
  <c r="AB226" i="14"/>
  <c r="AA226" i="14"/>
  <c r="Z226" i="14"/>
  <c r="Y226" i="14"/>
  <c r="U219" i="14"/>
  <c r="V219" i="14" s="1"/>
  <c r="AB225" i="14"/>
  <c r="AA225" i="14"/>
  <c r="Z225" i="14"/>
  <c r="Y225" i="14"/>
  <c r="U218" i="14"/>
  <c r="V218" i="14" s="1"/>
  <c r="AB224" i="14"/>
  <c r="AA224" i="14"/>
  <c r="Z224" i="14"/>
  <c r="Y224" i="14"/>
  <c r="U217" i="14"/>
  <c r="V217" i="14" s="1"/>
  <c r="AB223" i="14"/>
  <c r="AA223" i="14"/>
  <c r="Z223" i="14"/>
  <c r="Y223" i="14"/>
  <c r="U216" i="14"/>
  <c r="V216" i="14" s="1"/>
  <c r="AB222" i="14"/>
  <c r="AA222" i="14"/>
  <c r="Z222" i="14"/>
  <c r="Y222" i="14"/>
  <c r="U215" i="14"/>
  <c r="V215" i="14" s="1"/>
  <c r="AB221" i="14"/>
  <c r="AA221" i="14"/>
  <c r="Z221" i="14"/>
  <c r="Y221" i="14"/>
  <c r="U214" i="14"/>
  <c r="V214" i="14" s="1"/>
  <c r="AB220" i="14"/>
  <c r="AA220" i="14"/>
  <c r="Z220" i="14"/>
  <c r="Y220" i="14"/>
  <c r="V213" i="14"/>
  <c r="U213" i="14"/>
  <c r="AB219" i="14"/>
  <c r="AA219" i="14"/>
  <c r="Z219" i="14"/>
  <c r="Y219" i="14"/>
  <c r="U212" i="14"/>
  <c r="V212" i="14" s="1"/>
  <c r="AB218" i="14"/>
  <c r="AA218" i="14"/>
  <c r="Z218" i="14"/>
  <c r="Y218" i="14"/>
  <c r="U211" i="14"/>
  <c r="V211" i="14" s="1"/>
  <c r="AB217" i="14"/>
  <c r="AA217" i="14"/>
  <c r="Z217" i="14"/>
  <c r="Y217" i="14"/>
  <c r="U210" i="14"/>
  <c r="V210" i="14" s="1"/>
  <c r="AB216" i="14"/>
  <c r="AA216" i="14"/>
  <c r="Z216" i="14"/>
  <c r="Y216" i="14"/>
  <c r="U209" i="14"/>
  <c r="V209" i="14" s="1"/>
  <c r="AB215" i="14"/>
  <c r="AA215" i="14"/>
  <c r="Z215" i="14"/>
  <c r="Y215" i="14"/>
  <c r="U208" i="14"/>
  <c r="V208" i="14" s="1"/>
  <c r="AB214" i="14"/>
  <c r="AA214" i="14"/>
  <c r="Z214" i="14"/>
  <c r="Y214" i="14"/>
  <c r="U207" i="14"/>
  <c r="V207" i="14" s="1"/>
  <c r="AB213" i="14"/>
  <c r="AA213" i="14"/>
  <c r="Z213" i="14"/>
  <c r="Y213" i="14"/>
  <c r="U206" i="14"/>
  <c r="V206" i="14" s="1"/>
  <c r="AB212" i="14"/>
  <c r="AA212" i="14"/>
  <c r="Z212" i="14"/>
  <c r="Y212" i="14"/>
  <c r="V205" i="14"/>
  <c r="U205" i="14"/>
  <c r="AB211" i="14"/>
  <c r="AA211" i="14"/>
  <c r="Z211" i="14"/>
  <c r="Y211" i="14"/>
  <c r="U204" i="14"/>
  <c r="V204" i="14" s="1"/>
  <c r="AB210" i="14"/>
  <c r="AA210" i="14"/>
  <c r="Z210" i="14"/>
  <c r="Y210" i="14"/>
  <c r="U203" i="14"/>
  <c r="V203" i="14" s="1"/>
  <c r="AB209" i="14"/>
  <c r="AA209" i="14"/>
  <c r="Z209" i="14"/>
  <c r="Y209" i="14"/>
  <c r="U202" i="14"/>
  <c r="V202" i="14" s="1"/>
  <c r="AB208" i="14"/>
  <c r="AA208" i="14"/>
  <c r="Z208" i="14"/>
  <c r="Y208" i="14"/>
  <c r="U201" i="14"/>
  <c r="V201" i="14" s="1"/>
  <c r="AB207" i="14"/>
  <c r="AA207" i="14"/>
  <c r="Z207" i="14"/>
  <c r="Y207" i="14"/>
  <c r="U200" i="14"/>
  <c r="V200" i="14" s="1"/>
  <c r="AB206" i="14"/>
  <c r="AA206" i="14"/>
  <c r="Z206" i="14"/>
  <c r="Y206" i="14"/>
  <c r="AB205" i="14"/>
  <c r="AA205" i="14"/>
  <c r="Z205" i="14"/>
  <c r="Y205" i="14"/>
  <c r="V199" i="14"/>
  <c r="U199" i="14"/>
  <c r="AB204" i="14"/>
  <c r="AA204" i="14"/>
  <c r="Z204" i="14"/>
  <c r="Y204" i="14"/>
  <c r="U198" i="14"/>
  <c r="V198" i="14" s="1"/>
  <c r="AB203" i="14"/>
  <c r="AA203" i="14"/>
  <c r="Z203" i="14"/>
  <c r="Y203" i="14"/>
  <c r="U197" i="14"/>
  <c r="V197" i="14" s="1"/>
  <c r="AB202" i="14"/>
  <c r="AA202" i="14"/>
  <c r="Z202" i="14"/>
  <c r="Y202" i="14"/>
  <c r="U196" i="14"/>
  <c r="V196" i="14" s="1"/>
  <c r="AB201" i="14"/>
  <c r="AA201" i="14"/>
  <c r="Z201" i="14"/>
  <c r="Y201" i="14"/>
  <c r="V195" i="14"/>
  <c r="U195" i="14"/>
  <c r="AB200" i="14"/>
  <c r="AA200" i="14"/>
  <c r="Z200" i="14"/>
  <c r="Y200" i="14"/>
  <c r="U194" i="14"/>
  <c r="V194" i="14" s="1"/>
  <c r="AB199" i="14"/>
  <c r="AA199" i="14"/>
  <c r="Z199" i="14"/>
  <c r="Y199" i="14"/>
  <c r="U193" i="14"/>
  <c r="V193" i="14" s="1"/>
  <c r="AB198" i="14"/>
  <c r="AA198" i="14"/>
  <c r="Z198" i="14"/>
  <c r="Y198" i="14"/>
  <c r="V192" i="14"/>
  <c r="U192" i="14"/>
  <c r="AB197" i="14"/>
  <c r="AA197" i="14"/>
  <c r="Z197" i="14"/>
  <c r="Y197" i="14"/>
  <c r="V191" i="14"/>
  <c r="U191" i="14"/>
  <c r="AB196" i="14"/>
  <c r="AA196" i="14"/>
  <c r="Z196" i="14"/>
  <c r="Y196" i="14"/>
  <c r="U190" i="14"/>
  <c r="V190" i="14" s="1"/>
  <c r="AB195" i="14"/>
  <c r="AA195" i="14"/>
  <c r="Z195" i="14"/>
  <c r="Y195" i="14"/>
  <c r="U189" i="14"/>
  <c r="V189" i="14" s="1"/>
  <c r="AB194" i="14"/>
  <c r="AA194" i="14"/>
  <c r="Z194" i="14"/>
  <c r="Y194" i="14"/>
  <c r="V188" i="14"/>
  <c r="U188" i="14"/>
  <c r="AB193" i="14"/>
  <c r="AA193" i="14"/>
  <c r="Z193" i="14"/>
  <c r="Y193" i="14"/>
  <c r="V187" i="14"/>
  <c r="U187" i="14"/>
  <c r="AB192" i="14"/>
  <c r="AA192" i="14"/>
  <c r="Z192" i="14"/>
  <c r="Y192" i="14"/>
  <c r="U186" i="14"/>
  <c r="V186" i="14" s="1"/>
  <c r="AB191" i="14"/>
  <c r="AA191" i="14"/>
  <c r="Z191" i="14"/>
  <c r="Y191" i="14"/>
  <c r="U185" i="14"/>
  <c r="V185" i="14" s="1"/>
  <c r="AB190" i="14"/>
  <c r="AA190" i="14"/>
  <c r="Z190" i="14"/>
  <c r="Y190" i="14"/>
  <c r="V184" i="14"/>
  <c r="U184" i="14"/>
  <c r="AB189" i="14"/>
  <c r="AA189" i="14"/>
  <c r="Z189" i="14"/>
  <c r="Y189" i="14"/>
  <c r="V183" i="14"/>
  <c r="U183" i="14"/>
  <c r="AB188" i="14"/>
  <c r="AA188" i="14"/>
  <c r="Z188" i="14"/>
  <c r="Y188" i="14"/>
  <c r="U182" i="14"/>
  <c r="V182" i="14" s="1"/>
  <c r="AB187" i="14"/>
  <c r="AA187" i="14"/>
  <c r="Z187" i="14"/>
  <c r="Y187" i="14"/>
  <c r="U181" i="14"/>
  <c r="V181" i="14" s="1"/>
  <c r="AB186" i="14"/>
  <c r="AA186" i="14"/>
  <c r="Z186" i="14"/>
  <c r="Y186" i="14"/>
  <c r="V180" i="14"/>
  <c r="U180" i="14"/>
  <c r="AB185" i="14"/>
  <c r="AA185" i="14"/>
  <c r="Z185" i="14"/>
  <c r="Y185" i="14"/>
  <c r="V179" i="14"/>
  <c r="U179" i="14"/>
  <c r="AB184" i="14"/>
  <c r="AA184" i="14"/>
  <c r="Z184" i="14"/>
  <c r="Y184" i="14"/>
  <c r="U178" i="14"/>
  <c r="V178" i="14" s="1"/>
  <c r="AB183" i="14"/>
  <c r="AA183" i="14"/>
  <c r="Z183" i="14"/>
  <c r="Y183" i="14"/>
  <c r="U177" i="14"/>
  <c r="V177" i="14" s="1"/>
  <c r="AB182" i="14"/>
  <c r="AA182" i="14"/>
  <c r="Z182" i="14"/>
  <c r="Y182" i="14"/>
  <c r="V176" i="14"/>
  <c r="U176" i="14"/>
  <c r="AB181" i="14"/>
  <c r="AA181" i="14"/>
  <c r="Z181" i="14"/>
  <c r="Y181" i="14"/>
  <c r="V175" i="14"/>
  <c r="U175" i="14"/>
  <c r="AB180" i="14"/>
  <c r="AA180" i="14"/>
  <c r="Z180" i="14"/>
  <c r="Y180" i="14"/>
  <c r="U174" i="14"/>
  <c r="V174" i="14" s="1"/>
  <c r="AB179" i="14"/>
  <c r="AA179" i="14"/>
  <c r="Z179" i="14"/>
  <c r="Y179" i="14"/>
  <c r="U173" i="14"/>
  <c r="V173" i="14" s="1"/>
  <c r="AB178" i="14"/>
  <c r="AA178" i="14"/>
  <c r="Z178" i="14"/>
  <c r="Y178" i="14"/>
  <c r="V172" i="14"/>
  <c r="U172" i="14"/>
  <c r="AB177" i="14"/>
  <c r="AA177" i="14"/>
  <c r="Z177" i="14"/>
  <c r="Y177" i="14"/>
  <c r="V171" i="14"/>
  <c r="U171" i="14"/>
  <c r="AB176" i="14"/>
  <c r="AA176" i="14"/>
  <c r="Z176" i="14"/>
  <c r="Y176" i="14"/>
  <c r="U170" i="14"/>
  <c r="V170" i="14" s="1"/>
  <c r="AB175" i="14"/>
  <c r="AA175" i="14"/>
  <c r="Z175" i="14"/>
  <c r="Y175" i="14"/>
  <c r="U169" i="14"/>
  <c r="V169" i="14" s="1"/>
  <c r="AB174" i="14"/>
  <c r="AA174" i="14"/>
  <c r="Z174" i="14"/>
  <c r="Y174" i="14"/>
  <c r="V168" i="14"/>
  <c r="U168" i="14"/>
  <c r="AB173" i="14"/>
  <c r="AA173" i="14"/>
  <c r="Z173" i="14"/>
  <c r="Y173" i="14"/>
  <c r="V167" i="14"/>
  <c r="U167" i="14"/>
  <c r="AB172" i="14"/>
  <c r="AA172" i="14"/>
  <c r="Z172" i="14"/>
  <c r="Y172" i="14"/>
  <c r="U166" i="14"/>
  <c r="V166" i="14" s="1"/>
  <c r="AB171" i="14"/>
  <c r="AA171" i="14"/>
  <c r="Z171" i="14"/>
  <c r="Y171" i="14"/>
  <c r="U165" i="14"/>
  <c r="V165" i="14" s="1"/>
  <c r="AB170" i="14"/>
  <c r="AA170" i="14"/>
  <c r="Z170" i="14"/>
  <c r="Y170" i="14"/>
  <c r="V164" i="14"/>
  <c r="U164" i="14"/>
  <c r="AB169" i="14"/>
  <c r="AA169" i="14"/>
  <c r="Z169" i="14"/>
  <c r="Y169" i="14"/>
  <c r="V163" i="14"/>
  <c r="U163" i="14"/>
  <c r="AB168" i="14"/>
  <c r="AA168" i="14"/>
  <c r="Z168" i="14"/>
  <c r="Y168" i="14"/>
  <c r="U162" i="14"/>
  <c r="V162" i="14" s="1"/>
  <c r="AB167" i="14"/>
  <c r="AA167" i="14"/>
  <c r="Z167" i="14"/>
  <c r="Y167" i="14"/>
  <c r="U161" i="14"/>
  <c r="V161" i="14" s="1"/>
  <c r="AB166" i="14"/>
  <c r="AA166" i="14"/>
  <c r="Z166" i="14"/>
  <c r="Y166" i="14"/>
  <c r="V160" i="14"/>
  <c r="U160" i="14"/>
  <c r="AB165" i="14"/>
  <c r="AA165" i="14"/>
  <c r="Z165" i="14"/>
  <c r="Y165" i="14"/>
  <c r="V159" i="14"/>
  <c r="U159" i="14"/>
  <c r="AB164" i="14"/>
  <c r="AA164" i="14"/>
  <c r="Z164" i="14"/>
  <c r="Y164" i="14"/>
  <c r="U158" i="14"/>
  <c r="V158" i="14" s="1"/>
  <c r="AB163" i="14"/>
  <c r="AA163" i="14"/>
  <c r="Z163" i="14"/>
  <c r="Y163" i="14"/>
  <c r="U157" i="14"/>
  <c r="V157" i="14" s="1"/>
  <c r="AB162" i="14"/>
  <c r="AA162" i="14"/>
  <c r="Z162" i="14"/>
  <c r="Y162" i="14"/>
  <c r="V156" i="14"/>
  <c r="U156" i="14"/>
  <c r="AB161" i="14"/>
  <c r="AA161" i="14"/>
  <c r="Z161" i="14"/>
  <c r="Y161" i="14"/>
  <c r="V155" i="14"/>
  <c r="U155" i="14"/>
  <c r="AB160" i="14"/>
  <c r="AA160" i="14"/>
  <c r="Z160" i="14"/>
  <c r="Y160" i="14"/>
  <c r="U154" i="14"/>
  <c r="V154" i="14" s="1"/>
  <c r="AB159" i="14"/>
  <c r="AA159" i="14"/>
  <c r="Z159" i="14"/>
  <c r="Y159" i="14"/>
  <c r="U153" i="14"/>
  <c r="V153" i="14" s="1"/>
  <c r="AB158" i="14"/>
  <c r="AA158" i="14"/>
  <c r="Z158" i="14"/>
  <c r="Y158" i="14"/>
  <c r="V152" i="14"/>
  <c r="U152" i="14"/>
  <c r="AB157" i="14"/>
  <c r="AA157" i="14"/>
  <c r="Z157" i="14"/>
  <c r="Y157" i="14"/>
  <c r="V151" i="14"/>
  <c r="U151" i="14"/>
  <c r="AB156" i="14"/>
  <c r="AA156" i="14"/>
  <c r="Z156" i="14"/>
  <c r="Y156" i="14"/>
  <c r="U150" i="14"/>
  <c r="V150" i="14" s="1"/>
  <c r="AB155" i="14"/>
  <c r="AA155" i="14"/>
  <c r="Z155" i="14"/>
  <c r="Y155" i="14"/>
  <c r="U149" i="14"/>
  <c r="V149" i="14" s="1"/>
  <c r="AB154" i="14"/>
  <c r="AA154" i="14"/>
  <c r="Z154" i="14"/>
  <c r="Y154" i="14"/>
  <c r="V148" i="14"/>
  <c r="U148" i="14"/>
  <c r="AB153" i="14"/>
  <c r="AA153" i="14"/>
  <c r="Z153" i="14"/>
  <c r="Y153" i="14"/>
  <c r="V147" i="14"/>
  <c r="U147" i="14"/>
  <c r="AB152" i="14"/>
  <c r="AA152" i="14"/>
  <c r="Z152" i="14"/>
  <c r="Y152" i="14"/>
  <c r="U146" i="14"/>
  <c r="V146" i="14" s="1"/>
  <c r="AB151" i="14"/>
  <c r="AA151" i="14"/>
  <c r="Z151" i="14"/>
  <c r="Y151" i="14"/>
  <c r="U145" i="14"/>
  <c r="V145" i="14" s="1"/>
  <c r="AB150" i="14"/>
  <c r="AA150" i="14"/>
  <c r="Z150" i="14"/>
  <c r="Y150" i="14"/>
  <c r="V144" i="14"/>
  <c r="U144" i="14"/>
  <c r="AB149" i="14"/>
  <c r="AA149" i="14"/>
  <c r="Z149" i="14"/>
  <c r="Y149" i="14"/>
  <c r="V143" i="14"/>
  <c r="U143" i="14"/>
  <c r="AB148" i="14"/>
  <c r="AA148" i="14"/>
  <c r="Z148" i="14"/>
  <c r="Y148" i="14"/>
  <c r="U142" i="14"/>
  <c r="V142" i="14" s="1"/>
  <c r="AB147" i="14"/>
  <c r="AA147" i="14"/>
  <c r="Z147" i="14"/>
  <c r="Y147" i="14"/>
  <c r="U141" i="14"/>
  <c r="V141" i="14" s="1"/>
  <c r="AB146" i="14"/>
  <c r="AA146" i="14"/>
  <c r="Z146" i="14"/>
  <c r="Y146" i="14"/>
  <c r="V140" i="14"/>
  <c r="U140" i="14"/>
  <c r="AB145" i="14"/>
  <c r="AA145" i="14"/>
  <c r="Z145" i="14"/>
  <c r="Y145" i="14"/>
  <c r="V139" i="14"/>
  <c r="U139" i="14"/>
  <c r="AB144" i="14"/>
  <c r="AA144" i="14"/>
  <c r="Z144" i="14"/>
  <c r="Y144" i="14"/>
  <c r="U138" i="14"/>
  <c r="V138" i="14" s="1"/>
  <c r="AB143" i="14"/>
  <c r="AA143" i="14"/>
  <c r="Z143" i="14"/>
  <c r="Y143" i="14"/>
  <c r="U137" i="14"/>
  <c r="V137" i="14" s="1"/>
  <c r="AB142" i="14"/>
  <c r="AA142" i="14"/>
  <c r="Z142" i="14"/>
  <c r="Y142" i="14"/>
  <c r="V136" i="14"/>
  <c r="U136" i="14"/>
  <c r="AB141" i="14"/>
  <c r="AA141" i="14"/>
  <c r="Z141" i="14"/>
  <c r="Y141" i="14"/>
  <c r="V135" i="14"/>
  <c r="U135" i="14"/>
  <c r="AB140" i="14"/>
  <c r="AA140" i="14"/>
  <c r="Z140" i="14"/>
  <c r="Y140" i="14"/>
  <c r="U134" i="14"/>
  <c r="V134" i="14" s="1"/>
  <c r="AB139" i="14"/>
  <c r="AA139" i="14"/>
  <c r="Z139" i="14"/>
  <c r="Y139" i="14"/>
  <c r="U133" i="14"/>
  <c r="V133" i="14" s="1"/>
  <c r="AB138" i="14"/>
  <c r="AA138" i="14"/>
  <c r="Z138" i="14"/>
  <c r="Y138" i="14"/>
  <c r="V132" i="14"/>
  <c r="U132" i="14"/>
  <c r="AB137" i="14"/>
  <c r="AA137" i="14"/>
  <c r="Z137" i="14"/>
  <c r="Y137" i="14"/>
  <c r="V131" i="14"/>
  <c r="U131" i="14"/>
  <c r="AB136" i="14"/>
  <c r="AA136" i="14"/>
  <c r="Z136" i="14"/>
  <c r="Y136" i="14"/>
  <c r="U130" i="14"/>
  <c r="V130" i="14" s="1"/>
  <c r="AB135" i="14"/>
  <c r="AA135" i="14"/>
  <c r="Z135" i="14"/>
  <c r="Y135" i="14"/>
  <c r="U129" i="14"/>
  <c r="V129" i="14" s="1"/>
  <c r="AB134" i="14"/>
  <c r="AA134" i="14"/>
  <c r="Z134" i="14"/>
  <c r="Y134" i="14"/>
  <c r="U128" i="14"/>
  <c r="V128" i="14" s="1"/>
  <c r="AB133" i="14"/>
  <c r="AA133" i="14"/>
  <c r="Z133" i="14"/>
  <c r="Y133" i="14"/>
  <c r="U127" i="14"/>
  <c r="V127" i="14" s="1"/>
  <c r="AB132" i="14"/>
  <c r="AA132" i="14"/>
  <c r="Z132" i="14"/>
  <c r="Y132" i="14"/>
  <c r="U126" i="14"/>
  <c r="V126" i="14" s="1"/>
  <c r="AB131" i="14"/>
  <c r="AA131" i="14"/>
  <c r="Z131" i="14"/>
  <c r="Y131" i="14"/>
  <c r="U125" i="14"/>
  <c r="V125" i="14" s="1"/>
  <c r="AB130" i="14"/>
  <c r="AA130" i="14"/>
  <c r="Z130" i="14"/>
  <c r="Y130" i="14"/>
  <c r="U124" i="14"/>
  <c r="V124" i="14" s="1"/>
  <c r="AB129" i="14"/>
  <c r="AA129" i="14"/>
  <c r="Z129" i="14"/>
  <c r="Y129" i="14"/>
  <c r="V123" i="14"/>
  <c r="U123" i="14"/>
  <c r="AB128" i="14"/>
  <c r="AA128" i="14"/>
  <c r="Z128" i="14"/>
  <c r="Y128" i="14"/>
  <c r="U122" i="14"/>
  <c r="V122" i="14" s="1"/>
  <c r="AB127" i="14"/>
  <c r="AA127" i="14"/>
  <c r="Z127" i="14"/>
  <c r="Y127" i="14"/>
  <c r="U121" i="14"/>
  <c r="V121" i="14" s="1"/>
  <c r="AB126" i="14"/>
  <c r="AA126" i="14"/>
  <c r="Z126" i="14"/>
  <c r="Y126" i="14"/>
  <c r="U120" i="14"/>
  <c r="V120" i="14" s="1"/>
  <c r="AB125" i="14"/>
  <c r="AA125" i="14"/>
  <c r="Z125" i="14"/>
  <c r="Y125" i="14"/>
  <c r="U119" i="14"/>
  <c r="V119" i="14" s="1"/>
  <c r="AB124" i="14"/>
  <c r="AA124" i="14"/>
  <c r="Z124" i="14"/>
  <c r="Y124" i="14"/>
  <c r="U118" i="14"/>
  <c r="V118" i="14" s="1"/>
  <c r="AB123" i="14"/>
  <c r="AA123" i="14"/>
  <c r="Z123" i="14"/>
  <c r="Y123" i="14"/>
  <c r="U117" i="14"/>
  <c r="V117" i="14" s="1"/>
  <c r="AB122" i="14"/>
  <c r="AA122" i="14"/>
  <c r="Z122" i="14"/>
  <c r="Y122" i="14"/>
  <c r="U116" i="14"/>
  <c r="V116" i="14" s="1"/>
  <c r="AB121" i="14"/>
  <c r="AA121" i="14"/>
  <c r="Z121" i="14"/>
  <c r="Y121" i="14"/>
  <c r="U115" i="14"/>
  <c r="V115" i="14" s="1"/>
  <c r="AB120" i="14"/>
  <c r="AA120" i="14"/>
  <c r="Z120" i="14"/>
  <c r="Y120" i="14"/>
  <c r="U114" i="14"/>
  <c r="V114" i="14" s="1"/>
  <c r="AB119" i="14"/>
  <c r="AA119" i="14"/>
  <c r="Z119" i="14"/>
  <c r="Y119" i="14"/>
  <c r="U113" i="14"/>
  <c r="V113" i="14" s="1"/>
  <c r="AB118" i="14"/>
  <c r="AA118" i="14"/>
  <c r="Z118" i="14"/>
  <c r="Y118" i="14"/>
  <c r="U112" i="14"/>
  <c r="V112" i="14" s="1"/>
  <c r="AB117" i="14"/>
  <c r="AA117" i="14"/>
  <c r="Z117" i="14"/>
  <c r="Y117" i="14"/>
  <c r="U111" i="14"/>
  <c r="V111" i="14" s="1"/>
  <c r="AB116" i="14"/>
  <c r="AA116" i="14"/>
  <c r="Z116" i="14"/>
  <c r="Y116" i="14"/>
  <c r="U110" i="14"/>
  <c r="V110" i="14" s="1"/>
  <c r="AB115" i="14"/>
  <c r="AA115" i="14"/>
  <c r="Z115" i="14"/>
  <c r="Y115" i="14"/>
  <c r="U109" i="14"/>
  <c r="V109" i="14" s="1"/>
  <c r="AB114" i="14"/>
  <c r="AA114" i="14"/>
  <c r="Z114" i="14"/>
  <c r="Y114" i="14"/>
  <c r="U108" i="14"/>
  <c r="V108" i="14" s="1"/>
  <c r="AB113" i="14"/>
  <c r="AA113" i="14"/>
  <c r="Z113" i="14"/>
  <c r="Y113" i="14"/>
  <c r="U107" i="14"/>
  <c r="V107" i="14" s="1"/>
  <c r="AB112" i="14"/>
  <c r="AA112" i="14"/>
  <c r="Z112" i="14"/>
  <c r="Y112" i="14"/>
  <c r="U106" i="14"/>
  <c r="V106" i="14" s="1"/>
  <c r="AB111" i="14"/>
  <c r="AA111" i="14"/>
  <c r="Z111" i="14"/>
  <c r="Y111" i="14"/>
  <c r="U105" i="14"/>
  <c r="V105" i="14" s="1"/>
  <c r="AB110" i="14"/>
  <c r="AA110" i="14"/>
  <c r="Z110" i="14"/>
  <c r="Y110" i="14"/>
  <c r="U104" i="14"/>
  <c r="V104" i="14" s="1"/>
  <c r="AB109" i="14"/>
  <c r="AA109" i="14"/>
  <c r="Z109" i="14"/>
  <c r="Y109" i="14"/>
  <c r="U103" i="14"/>
  <c r="V103" i="14" s="1"/>
  <c r="AB108" i="14"/>
  <c r="AA108" i="14"/>
  <c r="Z108" i="14"/>
  <c r="Y108" i="14"/>
  <c r="U102" i="14"/>
  <c r="V102" i="14" s="1"/>
  <c r="AB107" i="14"/>
  <c r="AA107" i="14"/>
  <c r="Z107" i="14"/>
  <c r="Y107" i="14"/>
  <c r="AB106" i="14"/>
  <c r="AA106" i="14"/>
  <c r="Z106" i="14"/>
  <c r="Y106" i="14"/>
  <c r="V101" i="14"/>
  <c r="U101" i="14"/>
  <c r="AB105" i="14"/>
  <c r="AA105" i="14"/>
  <c r="Z105" i="14"/>
  <c r="Y105" i="14"/>
  <c r="U100" i="14"/>
  <c r="V100" i="14" s="1"/>
  <c r="AB104" i="14"/>
  <c r="AA104" i="14"/>
  <c r="Z104" i="14"/>
  <c r="Y104" i="14"/>
  <c r="U99" i="14"/>
  <c r="V99" i="14" s="1"/>
  <c r="AB103" i="14"/>
  <c r="AA103" i="14"/>
  <c r="Z103" i="14"/>
  <c r="Y103" i="14"/>
  <c r="U98" i="14"/>
  <c r="V98" i="14" s="1"/>
  <c r="AB102" i="14"/>
  <c r="AA102" i="14"/>
  <c r="Z102" i="14"/>
  <c r="Y102" i="14"/>
  <c r="V97" i="14"/>
  <c r="U97" i="14"/>
  <c r="AB101" i="14"/>
  <c r="AA101" i="14"/>
  <c r="Z101" i="14"/>
  <c r="Y101" i="14"/>
  <c r="U96" i="14"/>
  <c r="V96" i="14" s="1"/>
  <c r="AB100" i="14"/>
  <c r="AA100" i="14"/>
  <c r="Z100" i="14"/>
  <c r="Y100" i="14"/>
  <c r="U95" i="14"/>
  <c r="V95" i="14" s="1"/>
  <c r="AB99" i="14"/>
  <c r="AA99" i="14"/>
  <c r="Z99" i="14"/>
  <c r="Y99" i="14"/>
  <c r="U94" i="14"/>
  <c r="V94" i="14" s="1"/>
  <c r="AB98" i="14"/>
  <c r="AA98" i="14"/>
  <c r="Z98" i="14"/>
  <c r="Y98" i="14"/>
  <c r="V93" i="14"/>
  <c r="U93" i="14"/>
  <c r="AB97" i="14"/>
  <c r="AA97" i="14"/>
  <c r="Z97" i="14"/>
  <c r="Y97" i="14"/>
  <c r="U92" i="14"/>
  <c r="V92" i="14" s="1"/>
  <c r="AB96" i="14"/>
  <c r="AA96" i="14"/>
  <c r="Z96" i="14"/>
  <c r="Y96" i="14"/>
  <c r="U91" i="14"/>
  <c r="V91" i="14" s="1"/>
  <c r="AB95" i="14"/>
  <c r="AA95" i="14"/>
  <c r="Z95" i="14"/>
  <c r="Y95" i="14"/>
  <c r="U90" i="14"/>
  <c r="V90" i="14" s="1"/>
  <c r="AB94" i="14"/>
  <c r="AA94" i="14"/>
  <c r="Z94" i="14"/>
  <c r="Y94" i="14"/>
  <c r="V89" i="14"/>
  <c r="U89" i="14"/>
  <c r="AB93" i="14"/>
  <c r="AA93" i="14"/>
  <c r="Z93" i="14"/>
  <c r="Y93" i="14"/>
  <c r="U88" i="14"/>
  <c r="V88" i="14" s="1"/>
  <c r="AB92" i="14"/>
  <c r="AA92" i="14"/>
  <c r="Z92" i="14"/>
  <c r="Y92" i="14"/>
  <c r="U87" i="14"/>
  <c r="V87" i="14" s="1"/>
  <c r="AB91" i="14"/>
  <c r="AA91" i="14"/>
  <c r="Z91" i="14"/>
  <c r="Y91" i="14"/>
  <c r="U86" i="14"/>
  <c r="V86" i="14" s="1"/>
  <c r="AB90" i="14"/>
  <c r="AA90" i="14"/>
  <c r="Z90" i="14"/>
  <c r="Y90" i="14"/>
  <c r="V85" i="14"/>
  <c r="U85" i="14"/>
  <c r="AB89" i="14"/>
  <c r="AA89" i="14"/>
  <c r="Z89" i="14"/>
  <c r="Y89" i="14"/>
  <c r="U84" i="14"/>
  <c r="V84" i="14" s="1"/>
  <c r="AB88" i="14"/>
  <c r="AA88" i="14"/>
  <c r="Z88" i="14"/>
  <c r="Y88" i="14"/>
  <c r="U83" i="14"/>
  <c r="V83" i="14" s="1"/>
  <c r="AB87" i="14"/>
  <c r="AA87" i="14"/>
  <c r="Z87" i="14"/>
  <c r="Y87" i="14"/>
  <c r="U82" i="14"/>
  <c r="V82" i="14" s="1"/>
  <c r="AB86" i="14"/>
  <c r="AA86" i="14"/>
  <c r="Z86" i="14"/>
  <c r="Y86" i="14"/>
  <c r="V81" i="14"/>
  <c r="U81" i="14"/>
  <c r="AB85" i="14"/>
  <c r="AA85" i="14"/>
  <c r="Z85" i="14"/>
  <c r="Y85" i="14"/>
  <c r="U80" i="14"/>
  <c r="V80" i="14" s="1"/>
  <c r="AB84" i="14"/>
  <c r="AA84" i="14"/>
  <c r="Z84" i="14"/>
  <c r="Y84" i="14"/>
  <c r="U79" i="14"/>
  <c r="V79" i="14" s="1"/>
  <c r="AB83" i="14"/>
  <c r="AA83" i="14"/>
  <c r="Z83" i="14"/>
  <c r="Y83" i="14"/>
  <c r="U78" i="14"/>
  <c r="V78" i="14" s="1"/>
  <c r="AB82" i="14"/>
  <c r="AA82" i="14"/>
  <c r="Z82" i="14"/>
  <c r="Y82" i="14"/>
  <c r="V77" i="14"/>
  <c r="U77" i="14"/>
  <c r="AB81" i="14"/>
  <c r="AA81" i="14"/>
  <c r="Z81" i="14"/>
  <c r="Y81" i="14"/>
  <c r="U76" i="14"/>
  <c r="V76" i="14" s="1"/>
  <c r="AB80" i="14"/>
  <c r="AA80" i="14"/>
  <c r="Z80" i="14"/>
  <c r="Y80" i="14"/>
  <c r="U75" i="14"/>
  <c r="V75" i="14" s="1"/>
  <c r="AB79" i="14"/>
  <c r="AA79" i="14"/>
  <c r="Z79" i="14"/>
  <c r="Y79" i="14"/>
  <c r="U74" i="14"/>
  <c r="V74" i="14" s="1"/>
  <c r="AB78" i="14"/>
  <c r="AA78" i="14"/>
  <c r="Z78" i="14"/>
  <c r="Y78" i="14"/>
  <c r="V73" i="14"/>
  <c r="U73" i="14"/>
  <c r="AB77" i="14"/>
  <c r="AA77" i="14"/>
  <c r="Z77" i="14"/>
  <c r="Y77" i="14"/>
  <c r="U72" i="14"/>
  <c r="V72" i="14" s="1"/>
  <c r="AB76" i="14"/>
  <c r="AA76" i="14"/>
  <c r="Z76" i="14"/>
  <c r="Y76" i="14"/>
  <c r="U71" i="14"/>
  <c r="V71" i="14" s="1"/>
  <c r="AB75" i="14"/>
  <c r="AA75" i="14"/>
  <c r="Z75" i="14"/>
  <c r="Y75" i="14"/>
  <c r="U70" i="14"/>
  <c r="V70" i="14" s="1"/>
  <c r="AB74" i="14"/>
  <c r="AA74" i="14"/>
  <c r="Z74" i="14"/>
  <c r="Y74" i="14"/>
  <c r="V69" i="14"/>
  <c r="U69" i="14"/>
  <c r="AB73" i="14"/>
  <c r="AA73" i="14"/>
  <c r="Z73" i="14"/>
  <c r="Y73" i="14"/>
  <c r="U68" i="14"/>
  <c r="V68" i="14" s="1"/>
  <c r="AB72" i="14"/>
  <c r="AA72" i="14"/>
  <c r="Z72" i="14"/>
  <c r="Y72" i="14"/>
  <c r="U67" i="14"/>
  <c r="V67" i="14" s="1"/>
  <c r="AB71" i="14"/>
  <c r="AA71" i="14"/>
  <c r="Z71" i="14"/>
  <c r="Y71" i="14"/>
  <c r="U66" i="14"/>
  <c r="V66" i="14" s="1"/>
  <c r="AB70" i="14"/>
  <c r="AA70" i="14"/>
  <c r="Z70" i="14"/>
  <c r="Y70" i="14"/>
  <c r="U65" i="14"/>
  <c r="V65" i="14" s="1"/>
  <c r="AB69" i="14"/>
  <c r="AA69" i="14"/>
  <c r="Z69" i="14"/>
  <c r="Y69" i="14"/>
  <c r="U64" i="14"/>
  <c r="V64" i="14" s="1"/>
  <c r="AB68" i="14"/>
  <c r="AA68" i="14"/>
  <c r="Z68" i="14"/>
  <c r="Y68" i="14"/>
  <c r="U63" i="14"/>
  <c r="V63" i="14" s="1"/>
  <c r="AB67" i="14"/>
  <c r="AA67" i="14"/>
  <c r="Z67" i="14"/>
  <c r="Y67" i="14"/>
  <c r="U62" i="14"/>
  <c r="V62" i="14" s="1"/>
  <c r="AB66" i="14"/>
  <c r="AA66" i="14"/>
  <c r="Z66" i="14"/>
  <c r="Y66" i="14"/>
  <c r="U61" i="14"/>
  <c r="V61" i="14" s="1"/>
  <c r="AB65" i="14"/>
  <c r="AA65" i="14"/>
  <c r="Z65" i="14"/>
  <c r="Y65" i="14"/>
  <c r="U60" i="14"/>
  <c r="V60" i="14" s="1"/>
  <c r="AB64" i="14"/>
  <c r="AA64" i="14"/>
  <c r="Z64" i="14"/>
  <c r="Y64" i="14"/>
  <c r="U59" i="14"/>
  <c r="V59" i="14" s="1"/>
  <c r="AB63" i="14"/>
  <c r="AA63" i="14"/>
  <c r="Z63" i="14"/>
  <c r="Y63" i="14"/>
  <c r="U58" i="14"/>
  <c r="V58" i="14" s="1"/>
  <c r="AB62" i="14"/>
  <c r="AA62" i="14"/>
  <c r="Z62" i="14"/>
  <c r="Y62" i="14"/>
  <c r="U57" i="14"/>
  <c r="V57" i="14" s="1"/>
  <c r="AB61" i="14"/>
  <c r="AA61" i="14"/>
  <c r="Z61" i="14"/>
  <c r="Y61" i="14"/>
  <c r="U56" i="14"/>
  <c r="V56" i="14" s="1"/>
  <c r="AB60" i="14"/>
  <c r="AA60" i="14"/>
  <c r="Z60" i="14"/>
  <c r="Y60" i="14"/>
  <c r="U55" i="14"/>
  <c r="V55" i="14" s="1"/>
  <c r="AB59" i="14"/>
  <c r="AA59" i="14"/>
  <c r="Z59" i="14"/>
  <c r="Y59" i="14"/>
  <c r="U54" i="14"/>
  <c r="V54" i="14" s="1"/>
  <c r="AB58" i="14"/>
  <c r="AA58" i="14"/>
  <c r="Z58" i="14"/>
  <c r="Y58" i="14"/>
  <c r="U53" i="14"/>
  <c r="V53" i="14" s="1"/>
  <c r="AB57" i="14"/>
  <c r="AA57" i="14"/>
  <c r="Z57" i="14"/>
  <c r="Y57" i="14"/>
  <c r="U52" i="14"/>
  <c r="V52" i="14" s="1"/>
  <c r="AB56" i="14"/>
  <c r="AA56" i="14"/>
  <c r="Z56" i="14"/>
  <c r="Y56" i="14"/>
  <c r="U51" i="14"/>
  <c r="V51" i="14" s="1"/>
  <c r="AB55" i="14"/>
  <c r="AA55" i="14"/>
  <c r="Z55" i="14"/>
  <c r="Y55" i="14"/>
  <c r="U50" i="14"/>
  <c r="V50" i="14" s="1"/>
  <c r="AB54" i="14"/>
  <c r="AA54" i="14"/>
  <c r="Z54" i="14"/>
  <c r="Y54" i="14"/>
  <c r="U49" i="14"/>
  <c r="V49" i="14" s="1"/>
  <c r="AB53" i="14"/>
  <c r="AA53" i="14"/>
  <c r="Z53" i="14"/>
  <c r="Y53" i="14"/>
  <c r="U48" i="14"/>
  <c r="V48" i="14" s="1"/>
  <c r="AB52" i="14"/>
  <c r="AA52" i="14"/>
  <c r="Z52" i="14"/>
  <c r="Y52" i="14"/>
  <c r="U47" i="14"/>
  <c r="V47" i="14" s="1"/>
  <c r="AB51" i="14"/>
  <c r="AA51" i="14"/>
  <c r="Z51" i="14"/>
  <c r="Y51" i="14"/>
  <c r="U46" i="14"/>
  <c r="V46" i="14" s="1"/>
  <c r="AB50" i="14"/>
  <c r="AA50" i="14"/>
  <c r="Z50" i="14"/>
  <c r="Y50" i="14"/>
  <c r="U45" i="14"/>
  <c r="V45" i="14" s="1"/>
  <c r="AB49" i="14"/>
  <c r="AA49" i="14"/>
  <c r="Z49" i="14"/>
  <c r="Y49" i="14"/>
  <c r="U44" i="14"/>
  <c r="V44" i="14" s="1"/>
  <c r="AB48" i="14"/>
  <c r="AA48" i="14"/>
  <c r="Z48" i="14"/>
  <c r="Y48" i="14"/>
  <c r="U43" i="14"/>
  <c r="V43" i="14" s="1"/>
  <c r="AB47" i="14"/>
  <c r="AA47" i="14"/>
  <c r="Z47" i="14"/>
  <c r="Y47" i="14"/>
  <c r="U42" i="14"/>
  <c r="V42" i="14" s="1"/>
  <c r="AB46" i="14"/>
  <c r="AA46" i="14"/>
  <c r="Z46" i="14"/>
  <c r="Y46" i="14"/>
  <c r="U41" i="14"/>
  <c r="V41" i="14" s="1"/>
  <c r="AB45" i="14"/>
  <c r="AA45" i="14"/>
  <c r="Z45" i="14"/>
  <c r="Y45" i="14"/>
  <c r="U40" i="14"/>
  <c r="V40" i="14" s="1"/>
  <c r="AB44" i="14"/>
  <c r="AA44" i="14"/>
  <c r="Z44" i="14"/>
  <c r="Y44" i="14"/>
  <c r="U39" i="14"/>
  <c r="V39" i="14" s="1"/>
  <c r="AB43" i="14"/>
  <c r="AA43" i="14"/>
  <c r="Z43" i="14"/>
  <c r="Y43" i="14"/>
  <c r="U38" i="14"/>
  <c r="V38" i="14" s="1"/>
  <c r="AB42" i="14"/>
  <c r="AA42" i="14"/>
  <c r="Z42" i="14"/>
  <c r="Y42" i="14"/>
  <c r="U37" i="14"/>
  <c r="V37" i="14" s="1"/>
  <c r="AB41" i="14"/>
  <c r="AA41" i="14"/>
  <c r="Z41" i="14"/>
  <c r="Y41" i="14"/>
  <c r="U36" i="14"/>
  <c r="V36" i="14" s="1"/>
  <c r="AB40" i="14"/>
  <c r="AA40" i="14"/>
  <c r="Z40" i="14"/>
  <c r="Y40" i="14"/>
  <c r="U35" i="14"/>
  <c r="V35" i="14" s="1"/>
  <c r="AB39" i="14"/>
  <c r="AA39" i="14"/>
  <c r="Z39" i="14"/>
  <c r="Y39" i="14"/>
  <c r="U34" i="14"/>
  <c r="V34" i="14" s="1"/>
  <c r="AB38" i="14"/>
  <c r="AA38" i="14"/>
  <c r="Z38" i="14"/>
  <c r="Y38" i="14"/>
  <c r="U33" i="14"/>
  <c r="V33" i="14" s="1"/>
  <c r="AB37" i="14"/>
  <c r="AA37" i="14"/>
  <c r="Z37" i="14"/>
  <c r="Y37" i="14"/>
  <c r="U32" i="14"/>
  <c r="V32" i="14" s="1"/>
  <c r="AB36" i="14"/>
  <c r="AA36" i="14"/>
  <c r="Z36" i="14"/>
  <c r="Y36" i="14"/>
  <c r="U31" i="14"/>
  <c r="V31" i="14" s="1"/>
  <c r="AB35" i="14"/>
  <c r="AA35" i="14"/>
  <c r="Z35" i="14"/>
  <c r="Y35" i="14"/>
  <c r="AB34" i="14"/>
  <c r="AA34" i="14"/>
  <c r="Z34" i="14"/>
  <c r="Y34" i="14"/>
  <c r="U30" i="14"/>
  <c r="V30" i="14" s="1"/>
  <c r="AB33" i="14"/>
  <c r="AA33" i="14"/>
  <c r="Z33" i="14"/>
  <c r="Y33" i="14"/>
  <c r="AB32" i="14"/>
  <c r="AA32" i="14"/>
  <c r="Z32" i="14"/>
  <c r="Y32" i="14"/>
  <c r="U29" i="14"/>
  <c r="V29" i="14" s="1"/>
  <c r="AB31" i="14"/>
  <c r="AA31" i="14"/>
  <c r="Z31" i="14"/>
  <c r="Y31" i="14"/>
  <c r="U28" i="14"/>
  <c r="V28" i="14" s="1"/>
  <c r="AB30" i="14"/>
  <c r="AA30" i="14"/>
  <c r="Z30" i="14"/>
  <c r="Y30" i="14"/>
  <c r="U27" i="14"/>
  <c r="V27" i="14" s="1"/>
  <c r="AB29" i="14"/>
  <c r="AA29" i="14"/>
  <c r="Z29" i="14"/>
  <c r="Y29" i="14"/>
  <c r="U26" i="14"/>
  <c r="V26" i="14" s="1"/>
  <c r="AB28" i="14"/>
  <c r="AA28" i="14"/>
  <c r="Z28" i="14"/>
  <c r="Y28" i="14"/>
  <c r="V25" i="14"/>
  <c r="U25" i="14"/>
  <c r="AB27" i="14"/>
  <c r="AA27" i="14"/>
  <c r="Z27" i="14"/>
  <c r="Y27" i="14"/>
  <c r="U24" i="14"/>
  <c r="V24" i="14" s="1"/>
  <c r="AB26" i="14"/>
  <c r="AA26" i="14"/>
  <c r="Z26" i="14"/>
  <c r="Y26" i="14"/>
  <c r="U23" i="14"/>
  <c r="V23" i="14" s="1"/>
  <c r="AB25" i="14"/>
  <c r="AA25" i="14"/>
  <c r="Z25" i="14"/>
  <c r="Y25" i="14"/>
  <c r="U22" i="14"/>
  <c r="V22" i="14" s="1"/>
  <c r="AB24" i="14"/>
  <c r="AA24" i="14"/>
  <c r="Z24" i="14"/>
  <c r="Y24" i="14"/>
  <c r="U21" i="14"/>
  <c r="V21" i="14" s="1"/>
  <c r="AB23" i="14"/>
  <c r="AA23" i="14"/>
  <c r="Z23" i="14"/>
  <c r="Y23" i="14"/>
  <c r="U20" i="14"/>
  <c r="V20" i="14" s="1"/>
  <c r="AB22" i="14"/>
  <c r="AA22" i="14"/>
  <c r="Z22" i="14"/>
  <c r="Y22" i="14"/>
  <c r="U19" i="14"/>
  <c r="V19" i="14" s="1"/>
  <c r="AB21" i="14"/>
  <c r="AA21" i="14"/>
  <c r="Z21" i="14"/>
  <c r="Y21" i="14"/>
  <c r="U18" i="14"/>
  <c r="V18" i="14" s="1"/>
  <c r="AB20" i="14"/>
  <c r="AA20" i="14"/>
  <c r="Z20" i="14"/>
  <c r="Y20" i="14"/>
  <c r="U17" i="14"/>
  <c r="V17" i="14" s="1"/>
  <c r="AB19" i="14"/>
  <c r="AA19" i="14"/>
  <c r="Z19" i="14"/>
  <c r="Y19" i="14"/>
  <c r="U16" i="14"/>
  <c r="V16" i="14" s="1"/>
  <c r="AB18" i="14"/>
  <c r="AA18" i="14"/>
  <c r="Z18" i="14"/>
  <c r="Y18" i="14"/>
  <c r="U15" i="14"/>
  <c r="V15" i="14" s="1"/>
  <c r="AB17" i="14"/>
  <c r="AA17" i="14"/>
  <c r="Z17" i="14"/>
  <c r="Y17" i="14"/>
  <c r="U14" i="14"/>
  <c r="V14" i="14" s="1"/>
  <c r="AB16" i="14"/>
  <c r="AA16" i="14"/>
  <c r="Z16" i="14"/>
  <c r="Y16" i="14"/>
  <c r="U13" i="14"/>
  <c r="V13" i="14" s="1"/>
  <c r="AB15" i="14"/>
  <c r="AA15" i="14"/>
  <c r="Z15" i="14"/>
  <c r="Y15" i="14"/>
  <c r="U12" i="14"/>
  <c r="V12" i="14" s="1"/>
  <c r="AB14" i="14"/>
  <c r="AA14" i="14"/>
  <c r="Z14" i="14"/>
  <c r="Y14" i="14"/>
  <c r="U11" i="14"/>
  <c r="V11" i="14" s="1"/>
  <c r="AB13" i="14"/>
  <c r="AA13" i="14"/>
  <c r="Z13" i="14"/>
  <c r="Y13" i="14"/>
  <c r="U10" i="14"/>
  <c r="V10" i="14" s="1"/>
  <c r="AB12" i="14"/>
  <c r="AA12" i="14"/>
  <c r="Z12" i="14"/>
  <c r="Y12" i="14"/>
  <c r="AB11" i="14"/>
  <c r="AA11" i="14"/>
  <c r="Z11" i="14"/>
  <c r="Y11" i="14"/>
  <c r="U9" i="14"/>
  <c r="V9" i="14" s="1"/>
  <c r="AB10" i="14"/>
  <c r="AA10" i="14"/>
  <c r="Z10" i="14"/>
  <c r="Y10" i="14"/>
  <c r="U8" i="14"/>
  <c r="V8" i="14" s="1"/>
  <c r="AB9" i="14"/>
  <c r="AA9" i="14"/>
  <c r="Z9" i="14"/>
  <c r="Y9" i="14"/>
  <c r="B9" i="14"/>
  <c r="A9" i="14"/>
  <c r="Y8" i="14"/>
  <c r="U1045" i="15"/>
  <c r="V1045" i="15" s="1"/>
  <c r="U1044" i="15"/>
  <c r="V1044" i="15" s="1"/>
  <c r="U1043" i="15"/>
  <c r="V1043" i="15" s="1"/>
  <c r="U1042" i="15"/>
  <c r="V1042" i="15" s="1"/>
  <c r="U1041" i="15"/>
  <c r="V1041" i="15" s="1"/>
  <c r="U1040" i="15"/>
  <c r="V1040" i="15" s="1"/>
  <c r="U1039" i="15"/>
  <c r="V1039" i="15" s="1"/>
  <c r="U1038" i="15"/>
  <c r="V1038" i="15" s="1"/>
  <c r="U1037" i="15"/>
  <c r="V1037" i="15" s="1"/>
  <c r="U1036" i="15"/>
  <c r="V1036" i="15" s="1"/>
  <c r="U1035" i="15"/>
  <c r="V1035" i="15" s="1"/>
  <c r="U1034" i="15"/>
  <c r="V1034" i="15" s="1"/>
  <c r="U1033" i="15"/>
  <c r="V1033" i="15" s="1"/>
  <c r="U1032" i="15"/>
  <c r="V1032" i="15" s="1"/>
  <c r="U1031" i="15"/>
  <c r="V1031" i="15" s="1"/>
  <c r="U1030" i="15"/>
  <c r="V1030" i="15" s="1"/>
  <c r="U1029" i="15"/>
  <c r="V1029" i="15" s="1"/>
  <c r="U1028" i="15"/>
  <c r="V1028" i="15" s="1"/>
  <c r="U1027" i="15"/>
  <c r="V1027" i="15" s="1"/>
  <c r="U1026" i="15"/>
  <c r="V1026" i="15" s="1"/>
  <c r="U1025" i="15"/>
  <c r="V1025" i="15" s="1"/>
  <c r="U1024" i="15"/>
  <c r="V1024" i="15" s="1"/>
  <c r="U1023" i="15"/>
  <c r="V1023" i="15" s="1"/>
  <c r="U1022" i="15"/>
  <c r="V1022" i="15" s="1"/>
  <c r="U1021" i="15"/>
  <c r="V1021" i="15" s="1"/>
  <c r="U1020" i="15"/>
  <c r="V1020" i="15" s="1"/>
  <c r="U1019" i="15"/>
  <c r="V1019" i="15" s="1"/>
  <c r="U1018" i="15"/>
  <c r="V1018" i="15" s="1"/>
  <c r="U1017" i="15"/>
  <c r="V1017" i="15" s="1"/>
  <c r="U1016" i="15"/>
  <c r="V1016" i="15" s="1"/>
  <c r="U1015" i="15"/>
  <c r="V1015" i="15" s="1"/>
  <c r="U1014" i="15"/>
  <c r="V1014" i="15" s="1"/>
  <c r="U1013" i="15"/>
  <c r="V1013" i="15" s="1"/>
  <c r="U1012" i="15"/>
  <c r="V1012" i="15" s="1"/>
  <c r="U1011" i="15"/>
  <c r="V1011" i="15" s="1"/>
  <c r="U1010" i="15"/>
  <c r="V1010" i="15" s="1"/>
  <c r="U1009" i="15"/>
  <c r="V1009" i="15" s="1"/>
  <c r="U1008" i="15"/>
  <c r="V1008" i="15" s="1"/>
  <c r="U1007" i="15"/>
  <c r="V1007" i="15" s="1"/>
  <c r="U1006" i="15"/>
  <c r="V1006" i="15" s="1"/>
  <c r="U1005" i="15"/>
  <c r="V1005" i="15" s="1"/>
  <c r="U1004" i="15"/>
  <c r="V1004" i="15" s="1"/>
  <c r="U1003" i="15"/>
  <c r="V1003" i="15" s="1"/>
  <c r="U1002" i="15"/>
  <c r="V1002" i="15" s="1"/>
  <c r="U1001" i="15"/>
  <c r="V1001" i="15" s="1"/>
  <c r="U1000" i="15"/>
  <c r="V1000" i="15" s="1"/>
  <c r="U999" i="15"/>
  <c r="V999" i="15" s="1"/>
  <c r="U998" i="15"/>
  <c r="V998" i="15" s="1"/>
  <c r="U997" i="15"/>
  <c r="V997" i="15" s="1"/>
  <c r="U996" i="15"/>
  <c r="V996" i="15" s="1"/>
  <c r="U995" i="15"/>
  <c r="V995" i="15" s="1"/>
  <c r="U994" i="15"/>
  <c r="V994" i="15" s="1"/>
  <c r="U993" i="15"/>
  <c r="V993" i="15" s="1"/>
  <c r="U992" i="15"/>
  <c r="V992" i="15" s="1"/>
  <c r="U991" i="15"/>
  <c r="V991" i="15" s="1"/>
  <c r="U990" i="15"/>
  <c r="V990" i="15" s="1"/>
  <c r="U989" i="15"/>
  <c r="V989" i="15" s="1"/>
  <c r="U988" i="15"/>
  <c r="V988" i="15" s="1"/>
  <c r="U987" i="15"/>
  <c r="V987" i="15" s="1"/>
  <c r="U986" i="15"/>
  <c r="V986" i="15" s="1"/>
  <c r="U985" i="15"/>
  <c r="V985" i="15" s="1"/>
  <c r="U984" i="15"/>
  <c r="V984" i="15" s="1"/>
  <c r="U983" i="15"/>
  <c r="V983" i="15" s="1"/>
  <c r="U982" i="15"/>
  <c r="V982" i="15" s="1"/>
  <c r="U981" i="15"/>
  <c r="V981" i="15" s="1"/>
  <c r="Y1045" i="15"/>
  <c r="U980" i="15"/>
  <c r="V980" i="15" s="1"/>
  <c r="Y1044" i="15"/>
  <c r="Z1044" i="15" s="1"/>
  <c r="U979" i="15"/>
  <c r="V979" i="15" s="1"/>
  <c r="Y1043" i="15"/>
  <c r="U978" i="15"/>
  <c r="V978" i="15" s="1"/>
  <c r="Y1042" i="15"/>
  <c r="U977" i="15"/>
  <c r="V977" i="15" s="1"/>
  <c r="Y1041" i="15"/>
  <c r="U976" i="15"/>
  <c r="V976" i="15" s="1"/>
  <c r="Y1040" i="15"/>
  <c r="Y1039" i="15"/>
  <c r="U975" i="15"/>
  <c r="V975" i="15" s="1"/>
  <c r="Y1038" i="15"/>
  <c r="Y1037" i="15"/>
  <c r="Y1036" i="15"/>
  <c r="U974" i="15"/>
  <c r="V974" i="15" s="1"/>
  <c r="Y1035" i="15"/>
  <c r="U973" i="15"/>
  <c r="V973" i="15" s="1"/>
  <c r="Y1034" i="15"/>
  <c r="U972" i="15"/>
  <c r="V972" i="15" s="1"/>
  <c r="Y1033" i="15"/>
  <c r="Y1032" i="15"/>
  <c r="U971" i="15"/>
  <c r="V971" i="15" s="1"/>
  <c r="Y1031" i="15"/>
  <c r="U970" i="15"/>
  <c r="V970" i="15" s="1"/>
  <c r="Y1030" i="15"/>
  <c r="U969" i="15"/>
  <c r="V969" i="15" s="1"/>
  <c r="Y1029" i="15"/>
  <c r="U968" i="15"/>
  <c r="V968" i="15" s="1"/>
  <c r="Y1028" i="15"/>
  <c r="U967" i="15"/>
  <c r="V967" i="15" s="1"/>
  <c r="Y1027" i="15"/>
  <c r="U966" i="15"/>
  <c r="V966" i="15" s="1"/>
  <c r="Y1026" i="15"/>
  <c r="U965" i="15"/>
  <c r="V965" i="15" s="1"/>
  <c r="Y1025" i="15"/>
  <c r="Z1025" i="15" s="1"/>
  <c r="U964" i="15"/>
  <c r="V964" i="15" s="1"/>
  <c r="Y1024" i="15"/>
  <c r="Z1024" i="15" s="1"/>
  <c r="AA1024" i="15" s="1"/>
  <c r="Y1023" i="15"/>
  <c r="U963" i="15"/>
  <c r="V963" i="15" s="1"/>
  <c r="Y1022" i="15"/>
  <c r="U962" i="15"/>
  <c r="V962" i="15" s="1"/>
  <c r="Y1021" i="15"/>
  <c r="U961" i="15"/>
  <c r="V961" i="15" s="1"/>
  <c r="Y1020" i="15"/>
  <c r="U960" i="15"/>
  <c r="V960" i="15" s="1"/>
  <c r="Y1019" i="15"/>
  <c r="U959" i="15"/>
  <c r="V959" i="15" s="1"/>
  <c r="Y1018" i="15"/>
  <c r="Z1018" i="15" s="1"/>
  <c r="U958" i="15"/>
  <c r="V958" i="15" s="1"/>
  <c r="Y1017" i="15"/>
  <c r="U957" i="15"/>
  <c r="V957" i="15" s="1"/>
  <c r="Y1016" i="15"/>
  <c r="U956" i="15"/>
  <c r="V956" i="15" s="1"/>
  <c r="Y1015" i="15"/>
  <c r="U955" i="15"/>
  <c r="V955" i="15" s="1"/>
  <c r="Y1014" i="15"/>
  <c r="U954" i="15"/>
  <c r="V954" i="15" s="1"/>
  <c r="Y1013" i="15"/>
  <c r="U953" i="15"/>
  <c r="V953" i="15" s="1"/>
  <c r="Y1012" i="15"/>
  <c r="U952" i="15"/>
  <c r="V952" i="15" s="1"/>
  <c r="Y1011" i="15"/>
  <c r="U951" i="15"/>
  <c r="V951" i="15" s="1"/>
  <c r="Y1010" i="15"/>
  <c r="U950" i="15"/>
  <c r="V950" i="15" s="1"/>
  <c r="Y1009" i="15"/>
  <c r="U949" i="15"/>
  <c r="V949" i="15" s="1"/>
  <c r="Y1008" i="15"/>
  <c r="U948" i="15"/>
  <c r="V948" i="15" s="1"/>
  <c r="Y1007" i="15"/>
  <c r="Z1008" i="15" s="1"/>
  <c r="U947" i="15"/>
  <c r="V947" i="15" s="1"/>
  <c r="Y1006" i="15"/>
  <c r="U946" i="15"/>
  <c r="V946" i="15" s="1"/>
  <c r="Y1005" i="15"/>
  <c r="U945" i="15"/>
  <c r="V945" i="15" s="1"/>
  <c r="Y1004" i="15"/>
  <c r="U944" i="15"/>
  <c r="V944" i="15" s="1"/>
  <c r="Y1003" i="15"/>
  <c r="U943" i="15"/>
  <c r="V943" i="15" s="1"/>
  <c r="Y1002" i="15"/>
  <c r="U942" i="15"/>
  <c r="V942" i="15" s="1"/>
  <c r="Y1001" i="15"/>
  <c r="U941" i="15"/>
  <c r="V941" i="15" s="1"/>
  <c r="Y1000" i="15"/>
  <c r="U940" i="15"/>
  <c r="V940" i="15" s="1"/>
  <c r="Y999" i="15"/>
  <c r="U939" i="15"/>
  <c r="V939" i="15" s="1"/>
  <c r="Y998" i="15"/>
  <c r="U938" i="15"/>
  <c r="V938" i="15" s="1"/>
  <c r="Y997" i="15"/>
  <c r="U937" i="15"/>
  <c r="V937" i="15" s="1"/>
  <c r="Y996" i="15"/>
  <c r="U936" i="15"/>
  <c r="V936" i="15" s="1"/>
  <c r="Y995" i="15"/>
  <c r="U935" i="15"/>
  <c r="V935" i="15" s="1"/>
  <c r="Y994" i="15"/>
  <c r="U934" i="15"/>
  <c r="V934" i="15" s="1"/>
  <c r="Y993" i="15"/>
  <c r="U933" i="15"/>
  <c r="V933" i="15" s="1"/>
  <c r="Y992" i="15"/>
  <c r="U932" i="15"/>
  <c r="V932" i="15" s="1"/>
  <c r="Y991" i="15"/>
  <c r="U931" i="15"/>
  <c r="V931" i="15" s="1"/>
  <c r="Y990" i="15"/>
  <c r="U930" i="15"/>
  <c r="V930" i="15" s="1"/>
  <c r="Y989" i="15"/>
  <c r="U929" i="15"/>
  <c r="V929" i="15" s="1"/>
  <c r="Y988" i="15"/>
  <c r="U928" i="15"/>
  <c r="V928" i="15" s="1"/>
  <c r="Y987" i="15"/>
  <c r="U927" i="15"/>
  <c r="V927" i="15" s="1"/>
  <c r="Y986" i="15"/>
  <c r="Y985" i="15"/>
  <c r="U926" i="15"/>
  <c r="V926" i="15" s="1"/>
  <c r="Y984" i="15"/>
  <c r="U925" i="15"/>
  <c r="V925" i="15" s="1"/>
  <c r="Y983" i="15"/>
  <c r="U924" i="15"/>
  <c r="V924" i="15" s="1"/>
  <c r="Y982" i="15"/>
  <c r="Z982" i="15" s="1"/>
  <c r="U923" i="15"/>
  <c r="V923" i="15" s="1"/>
  <c r="Y981" i="15"/>
  <c r="U922" i="15"/>
  <c r="V922" i="15" s="1"/>
  <c r="Y980" i="15"/>
  <c r="U921" i="15"/>
  <c r="V921" i="15" s="1"/>
  <c r="Y979" i="15"/>
  <c r="U920" i="15"/>
  <c r="V920" i="15" s="1"/>
  <c r="Y978" i="15"/>
  <c r="U919" i="15"/>
  <c r="V919" i="15" s="1"/>
  <c r="Y977" i="15"/>
  <c r="U918" i="15"/>
  <c r="V918" i="15" s="1"/>
  <c r="Y976" i="15"/>
  <c r="U917" i="15"/>
  <c r="V917" i="15" s="1"/>
  <c r="Y975" i="15"/>
  <c r="U916" i="15"/>
  <c r="V916" i="15" s="1"/>
  <c r="Y974" i="15"/>
  <c r="U915" i="15"/>
  <c r="V915" i="15" s="1"/>
  <c r="Y973" i="15"/>
  <c r="U914" i="15"/>
  <c r="V914" i="15" s="1"/>
  <c r="Y972" i="15"/>
  <c r="U913" i="15"/>
  <c r="V913" i="15" s="1"/>
  <c r="Y971" i="15"/>
  <c r="U912" i="15"/>
  <c r="V912" i="15" s="1"/>
  <c r="Y970" i="15"/>
  <c r="U911" i="15"/>
  <c r="V911" i="15" s="1"/>
  <c r="Y969" i="15"/>
  <c r="U910" i="15"/>
  <c r="V910" i="15" s="1"/>
  <c r="Y968" i="15"/>
  <c r="Y967" i="15"/>
  <c r="U909" i="15"/>
  <c r="V909" i="15" s="1"/>
  <c r="Y966" i="15"/>
  <c r="Z966" i="15" s="1"/>
  <c r="U908" i="15"/>
  <c r="V908" i="15" s="1"/>
  <c r="Y965" i="15"/>
  <c r="U907" i="15"/>
  <c r="V907" i="15" s="1"/>
  <c r="Y964" i="15"/>
  <c r="U906" i="15"/>
  <c r="V906" i="15" s="1"/>
  <c r="Y963" i="15"/>
  <c r="U905" i="15"/>
  <c r="V905" i="15" s="1"/>
  <c r="Y962" i="15"/>
  <c r="U904" i="15"/>
  <c r="V904" i="15" s="1"/>
  <c r="Y961" i="15"/>
  <c r="U903" i="15"/>
  <c r="V903" i="15" s="1"/>
  <c r="Y960" i="15"/>
  <c r="U902" i="15"/>
  <c r="V902" i="15" s="1"/>
  <c r="Y959" i="15"/>
  <c r="U901" i="15"/>
  <c r="V901" i="15" s="1"/>
  <c r="Y958" i="15"/>
  <c r="U900" i="15"/>
  <c r="V900" i="15" s="1"/>
  <c r="Y957" i="15"/>
  <c r="Z957" i="15" s="1"/>
  <c r="U899" i="15"/>
  <c r="V899" i="15" s="1"/>
  <c r="Y956" i="15"/>
  <c r="Z956" i="15" s="1"/>
  <c r="U898" i="15"/>
  <c r="V898" i="15" s="1"/>
  <c r="Y955" i="15"/>
  <c r="U897" i="15"/>
  <c r="V897" i="15" s="1"/>
  <c r="Y954" i="15"/>
  <c r="Y953" i="15"/>
  <c r="U896" i="15"/>
  <c r="V896" i="15" s="1"/>
  <c r="Y952" i="15"/>
  <c r="U895" i="15"/>
  <c r="V895" i="15" s="1"/>
  <c r="Y951" i="15"/>
  <c r="U894" i="15"/>
  <c r="V894" i="15" s="1"/>
  <c r="Y950" i="15"/>
  <c r="U893" i="15"/>
  <c r="V893" i="15" s="1"/>
  <c r="Y949" i="15"/>
  <c r="V892" i="15"/>
  <c r="U892" i="15"/>
  <c r="Y948" i="15"/>
  <c r="U891" i="15"/>
  <c r="V891" i="15" s="1"/>
  <c r="Y947" i="15"/>
  <c r="U890" i="15"/>
  <c r="V890" i="15" s="1"/>
  <c r="Y946" i="15"/>
  <c r="U889" i="15"/>
  <c r="V889" i="15" s="1"/>
  <c r="Y945" i="15"/>
  <c r="U888" i="15"/>
  <c r="V888" i="15" s="1"/>
  <c r="Y944" i="15"/>
  <c r="U887" i="15"/>
  <c r="V887" i="15" s="1"/>
  <c r="Y943" i="15"/>
  <c r="U886" i="15"/>
  <c r="V886" i="15" s="1"/>
  <c r="Y942" i="15"/>
  <c r="U885" i="15"/>
  <c r="V885" i="15" s="1"/>
  <c r="Y941" i="15"/>
  <c r="U884" i="15"/>
  <c r="V884" i="15" s="1"/>
  <c r="Y940" i="15"/>
  <c r="U883" i="15"/>
  <c r="V883" i="15" s="1"/>
  <c r="Y939" i="15"/>
  <c r="U882" i="15"/>
  <c r="V882" i="15" s="1"/>
  <c r="Y938" i="15"/>
  <c r="U881" i="15"/>
  <c r="V881" i="15" s="1"/>
  <c r="Y937" i="15"/>
  <c r="U880" i="15"/>
  <c r="V880" i="15" s="1"/>
  <c r="Y936" i="15"/>
  <c r="U879" i="15"/>
  <c r="V879" i="15" s="1"/>
  <c r="Y935" i="15"/>
  <c r="U878" i="15"/>
  <c r="V878" i="15" s="1"/>
  <c r="Y934" i="15"/>
  <c r="U877" i="15"/>
  <c r="V877" i="15" s="1"/>
  <c r="Y933" i="15"/>
  <c r="U876" i="15"/>
  <c r="V876" i="15" s="1"/>
  <c r="Y932" i="15"/>
  <c r="U875" i="15"/>
  <c r="V875" i="15" s="1"/>
  <c r="Y931" i="15"/>
  <c r="U874" i="15"/>
  <c r="V874" i="15" s="1"/>
  <c r="Y930" i="15"/>
  <c r="U873" i="15"/>
  <c r="V873" i="15" s="1"/>
  <c r="Y929" i="15"/>
  <c r="U872" i="15"/>
  <c r="V872" i="15" s="1"/>
  <c r="Y928" i="15"/>
  <c r="U871" i="15"/>
  <c r="V871" i="15" s="1"/>
  <c r="Y927" i="15"/>
  <c r="U870" i="15"/>
  <c r="V870" i="15" s="1"/>
  <c r="Y926" i="15"/>
  <c r="V869" i="15"/>
  <c r="U869" i="15"/>
  <c r="Y925" i="15"/>
  <c r="U868" i="15"/>
  <c r="V868" i="15" s="1"/>
  <c r="Y924" i="15"/>
  <c r="U867" i="15"/>
  <c r="V867" i="15" s="1"/>
  <c r="Y923" i="15"/>
  <c r="U866" i="15"/>
  <c r="V866" i="15" s="1"/>
  <c r="Y922" i="15"/>
  <c r="U865" i="15"/>
  <c r="V865" i="15" s="1"/>
  <c r="Y921" i="15"/>
  <c r="U864" i="15"/>
  <c r="V864" i="15" s="1"/>
  <c r="Y920" i="15"/>
  <c r="U863" i="15"/>
  <c r="V863" i="15" s="1"/>
  <c r="Y919" i="15"/>
  <c r="U862" i="15"/>
  <c r="V862" i="15" s="1"/>
  <c r="Y918" i="15"/>
  <c r="Z918" i="15" s="1"/>
  <c r="U861" i="15"/>
  <c r="V861" i="15" s="1"/>
  <c r="Y917" i="15"/>
  <c r="U860" i="15"/>
  <c r="V860" i="15" s="1"/>
  <c r="Y916" i="15"/>
  <c r="U859" i="15"/>
  <c r="V859" i="15" s="1"/>
  <c r="Y915" i="15"/>
  <c r="U858" i="15"/>
  <c r="V858" i="15" s="1"/>
  <c r="Y914" i="15"/>
  <c r="U857" i="15"/>
  <c r="V857" i="15" s="1"/>
  <c r="Y913" i="15"/>
  <c r="U856" i="15"/>
  <c r="V856" i="15" s="1"/>
  <c r="Y912" i="15"/>
  <c r="U855" i="15"/>
  <c r="V855" i="15" s="1"/>
  <c r="Y911" i="15"/>
  <c r="U854" i="15"/>
  <c r="V854" i="15" s="1"/>
  <c r="Y910" i="15"/>
  <c r="U853" i="15"/>
  <c r="V853" i="15" s="1"/>
  <c r="Y909" i="15"/>
  <c r="U852" i="15"/>
  <c r="V852" i="15" s="1"/>
  <c r="Y908" i="15"/>
  <c r="U851" i="15"/>
  <c r="V851" i="15" s="1"/>
  <c r="Y907" i="15"/>
  <c r="U850" i="15"/>
  <c r="V850" i="15" s="1"/>
  <c r="Y906" i="15"/>
  <c r="U849" i="15"/>
  <c r="V849" i="15" s="1"/>
  <c r="Y905" i="15"/>
  <c r="U848" i="15"/>
  <c r="V848" i="15" s="1"/>
  <c r="Y904" i="15"/>
  <c r="Z904" i="15" s="1"/>
  <c r="U847" i="15"/>
  <c r="V847" i="15" s="1"/>
  <c r="Y903" i="15"/>
  <c r="U846" i="15"/>
  <c r="V846" i="15" s="1"/>
  <c r="Y902" i="15"/>
  <c r="U845" i="15"/>
  <c r="V845" i="15" s="1"/>
  <c r="Y901" i="15"/>
  <c r="Y900" i="15"/>
  <c r="U844" i="15"/>
  <c r="V844" i="15" s="1"/>
  <c r="Y899" i="15"/>
  <c r="U843" i="15"/>
  <c r="V843" i="15" s="1"/>
  <c r="Y898" i="15"/>
  <c r="Z898" i="15" s="1"/>
  <c r="U842" i="15"/>
  <c r="V842" i="15" s="1"/>
  <c r="Y897" i="15"/>
  <c r="U841" i="15"/>
  <c r="V841" i="15" s="1"/>
  <c r="Y896" i="15"/>
  <c r="U840" i="15"/>
  <c r="V840" i="15" s="1"/>
  <c r="Y895" i="15"/>
  <c r="U839" i="15"/>
  <c r="V839" i="15" s="1"/>
  <c r="Y894" i="15"/>
  <c r="U838" i="15"/>
  <c r="V838" i="15" s="1"/>
  <c r="Y893" i="15"/>
  <c r="U837" i="15"/>
  <c r="V837" i="15" s="1"/>
  <c r="Y892" i="15"/>
  <c r="U836" i="15"/>
  <c r="V836" i="15" s="1"/>
  <c r="Y891" i="15"/>
  <c r="U835" i="15"/>
  <c r="V835" i="15" s="1"/>
  <c r="Y890" i="15"/>
  <c r="U834" i="15"/>
  <c r="V834" i="15" s="1"/>
  <c r="Y889" i="15"/>
  <c r="U833" i="15"/>
  <c r="V833" i="15" s="1"/>
  <c r="Y888" i="15"/>
  <c r="U832" i="15"/>
  <c r="V832" i="15" s="1"/>
  <c r="Y887" i="15"/>
  <c r="U831" i="15"/>
  <c r="V831" i="15" s="1"/>
  <c r="Y886" i="15"/>
  <c r="U830" i="15"/>
  <c r="V830" i="15" s="1"/>
  <c r="Y885" i="15"/>
  <c r="U829" i="15"/>
  <c r="V829" i="15" s="1"/>
  <c r="Y884" i="15"/>
  <c r="U828" i="15"/>
  <c r="V828" i="15" s="1"/>
  <c r="Y883" i="15"/>
  <c r="U827" i="15"/>
  <c r="V827" i="15" s="1"/>
  <c r="Y882" i="15"/>
  <c r="U826" i="15"/>
  <c r="V826" i="15" s="1"/>
  <c r="Y881" i="15"/>
  <c r="U825" i="15"/>
  <c r="V825" i="15" s="1"/>
  <c r="Y880" i="15"/>
  <c r="U824" i="15"/>
  <c r="V824" i="15" s="1"/>
  <c r="Y879" i="15"/>
  <c r="U823" i="15"/>
  <c r="V823" i="15" s="1"/>
  <c r="Y878" i="15"/>
  <c r="U822" i="15"/>
  <c r="V822" i="15" s="1"/>
  <c r="Y877" i="15"/>
  <c r="U821" i="15"/>
  <c r="V821" i="15" s="1"/>
  <c r="Y876" i="15"/>
  <c r="U820" i="15"/>
  <c r="V820" i="15" s="1"/>
  <c r="Y875" i="15"/>
  <c r="U819" i="15"/>
  <c r="V819" i="15" s="1"/>
  <c r="Y874" i="15"/>
  <c r="U818" i="15"/>
  <c r="V818" i="15" s="1"/>
  <c r="Y873" i="15"/>
  <c r="U817" i="15"/>
  <c r="V817" i="15" s="1"/>
  <c r="Y872" i="15"/>
  <c r="U816" i="15"/>
  <c r="V816" i="15" s="1"/>
  <c r="Y871" i="15"/>
  <c r="U815" i="15"/>
  <c r="V815" i="15" s="1"/>
  <c r="Y870" i="15"/>
  <c r="U814" i="15"/>
  <c r="V814" i="15" s="1"/>
  <c r="Y869" i="15"/>
  <c r="U813" i="15"/>
  <c r="V813" i="15" s="1"/>
  <c r="Y868" i="15"/>
  <c r="U812" i="15"/>
  <c r="V812" i="15" s="1"/>
  <c r="Y867" i="15"/>
  <c r="U811" i="15"/>
  <c r="V811" i="15" s="1"/>
  <c r="Y866" i="15"/>
  <c r="U810" i="15"/>
  <c r="V810" i="15" s="1"/>
  <c r="Y865" i="15"/>
  <c r="Z866" i="15" s="1"/>
  <c r="U809" i="15"/>
  <c r="V809" i="15" s="1"/>
  <c r="Y864" i="15"/>
  <c r="U808" i="15"/>
  <c r="V808" i="15" s="1"/>
  <c r="Y863" i="15"/>
  <c r="U807" i="15"/>
  <c r="V807" i="15" s="1"/>
  <c r="Y862" i="15"/>
  <c r="U806" i="15"/>
  <c r="V806" i="15" s="1"/>
  <c r="Y861" i="15"/>
  <c r="U805" i="15"/>
  <c r="V805" i="15" s="1"/>
  <c r="Y860" i="15"/>
  <c r="U804" i="15"/>
  <c r="V804" i="15" s="1"/>
  <c r="Y859" i="15"/>
  <c r="U803" i="15"/>
  <c r="V803" i="15" s="1"/>
  <c r="Y858" i="15"/>
  <c r="U802" i="15"/>
  <c r="V802" i="15" s="1"/>
  <c r="Y857" i="15"/>
  <c r="U801" i="15"/>
  <c r="V801" i="15" s="1"/>
  <c r="Y856" i="15"/>
  <c r="U800" i="15"/>
  <c r="V800" i="15" s="1"/>
  <c r="Y855" i="15"/>
  <c r="U799" i="15"/>
  <c r="V799" i="15" s="1"/>
  <c r="Y854" i="15"/>
  <c r="U798" i="15"/>
  <c r="V798" i="15" s="1"/>
  <c r="Y853" i="15"/>
  <c r="U797" i="15"/>
  <c r="V797" i="15" s="1"/>
  <c r="Y852" i="15"/>
  <c r="U796" i="15"/>
  <c r="V796" i="15" s="1"/>
  <c r="Y851" i="15"/>
  <c r="U795" i="15"/>
  <c r="V795" i="15" s="1"/>
  <c r="Y850" i="15"/>
  <c r="U794" i="15"/>
  <c r="V794" i="15" s="1"/>
  <c r="Y849" i="15"/>
  <c r="U793" i="15"/>
  <c r="V793" i="15" s="1"/>
  <c r="Y848" i="15"/>
  <c r="U792" i="15"/>
  <c r="V792" i="15" s="1"/>
  <c r="Y847" i="15"/>
  <c r="U791" i="15"/>
  <c r="V791" i="15" s="1"/>
  <c r="Y846" i="15"/>
  <c r="U790" i="15"/>
  <c r="V790" i="15" s="1"/>
  <c r="Y845" i="15"/>
  <c r="U789" i="15"/>
  <c r="V789" i="15" s="1"/>
  <c r="Y844" i="15"/>
  <c r="U788" i="15"/>
  <c r="V788" i="15" s="1"/>
  <c r="Y843" i="15"/>
  <c r="Z843" i="15" s="1"/>
  <c r="U787" i="15"/>
  <c r="V787" i="15" s="1"/>
  <c r="Y842" i="15"/>
  <c r="U786" i="15"/>
  <c r="V786" i="15" s="1"/>
  <c r="Y841" i="15"/>
  <c r="U785" i="15"/>
  <c r="V785" i="15" s="1"/>
  <c r="Y840" i="15"/>
  <c r="U784" i="15"/>
  <c r="V784" i="15" s="1"/>
  <c r="Y839" i="15"/>
  <c r="U783" i="15"/>
  <c r="V783" i="15" s="1"/>
  <c r="Y838" i="15"/>
  <c r="U782" i="15"/>
  <c r="V782" i="15" s="1"/>
  <c r="Y837" i="15"/>
  <c r="U781" i="15"/>
  <c r="V781" i="15" s="1"/>
  <c r="Y836" i="15"/>
  <c r="U780" i="15"/>
  <c r="V780" i="15" s="1"/>
  <c r="Y835" i="15"/>
  <c r="U779" i="15"/>
  <c r="V779" i="15" s="1"/>
  <c r="Y834" i="15"/>
  <c r="U778" i="15"/>
  <c r="V778" i="15" s="1"/>
  <c r="Y833" i="15"/>
  <c r="U777" i="15"/>
  <c r="V777" i="15" s="1"/>
  <c r="Y832" i="15"/>
  <c r="Z832" i="15" s="1"/>
  <c r="U776" i="15"/>
  <c r="V776" i="15" s="1"/>
  <c r="Y831" i="15"/>
  <c r="U775" i="15"/>
  <c r="V775" i="15" s="1"/>
  <c r="Y830" i="15"/>
  <c r="U774" i="15"/>
  <c r="V774" i="15" s="1"/>
  <c r="Y829" i="15"/>
  <c r="U773" i="15"/>
  <c r="V773" i="15" s="1"/>
  <c r="Y828" i="15"/>
  <c r="U772" i="15"/>
  <c r="V772" i="15" s="1"/>
  <c r="Y827" i="15"/>
  <c r="U771" i="15"/>
  <c r="V771" i="15" s="1"/>
  <c r="Y826" i="15"/>
  <c r="U770" i="15"/>
  <c r="V770" i="15" s="1"/>
  <c r="Y825" i="15"/>
  <c r="U769" i="15"/>
  <c r="V769" i="15" s="1"/>
  <c r="Y824" i="15"/>
  <c r="U768" i="15"/>
  <c r="V768" i="15" s="1"/>
  <c r="Y823" i="15"/>
  <c r="U767" i="15"/>
  <c r="V767" i="15" s="1"/>
  <c r="Y822" i="15"/>
  <c r="U766" i="15"/>
  <c r="V766" i="15" s="1"/>
  <c r="Y821" i="15"/>
  <c r="U765" i="15"/>
  <c r="V765" i="15" s="1"/>
  <c r="Y820" i="15"/>
  <c r="U764" i="15"/>
  <c r="V764" i="15" s="1"/>
  <c r="Y819" i="15"/>
  <c r="U763" i="15"/>
  <c r="V763" i="15" s="1"/>
  <c r="Y818" i="15"/>
  <c r="U762" i="15"/>
  <c r="V762" i="15" s="1"/>
  <c r="Y817" i="15"/>
  <c r="U761" i="15"/>
  <c r="V761" i="15" s="1"/>
  <c r="Y816" i="15"/>
  <c r="U760" i="15"/>
  <c r="V760" i="15" s="1"/>
  <c r="Y815" i="15"/>
  <c r="U759" i="15"/>
  <c r="V759" i="15" s="1"/>
  <c r="Y814" i="15"/>
  <c r="Z814" i="15" s="1"/>
  <c r="U758" i="15"/>
  <c r="V758" i="15" s="1"/>
  <c r="Y813" i="15"/>
  <c r="U757" i="15"/>
  <c r="V757" i="15" s="1"/>
  <c r="Y812" i="15"/>
  <c r="U756" i="15"/>
  <c r="V756" i="15" s="1"/>
  <c r="Y811" i="15"/>
  <c r="U755" i="15"/>
  <c r="V755" i="15" s="1"/>
  <c r="Y810" i="15"/>
  <c r="U754" i="15"/>
  <c r="V754" i="15" s="1"/>
  <c r="Y809" i="15"/>
  <c r="U753" i="15"/>
  <c r="V753" i="15" s="1"/>
  <c r="Y808" i="15"/>
  <c r="Z808" i="15" s="1"/>
  <c r="U752" i="15"/>
  <c r="V752" i="15" s="1"/>
  <c r="Y807" i="15"/>
  <c r="U751" i="15"/>
  <c r="V751" i="15" s="1"/>
  <c r="Y806" i="15"/>
  <c r="U750" i="15"/>
  <c r="V750" i="15" s="1"/>
  <c r="Y805" i="15"/>
  <c r="U749" i="15"/>
  <c r="V749" i="15" s="1"/>
  <c r="Y804" i="15"/>
  <c r="U748" i="15"/>
  <c r="V748" i="15" s="1"/>
  <c r="Y803" i="15"/>
  <c r="U747" i="15"/>
  <c r="V747" i="15" s="1"/>
  <c r="Y802" i="15"/>
  <c r="U746" i="15"/>
  <c r="V746" i="15" s="1"/>
  <c r="Y801" i="15"/>
  <c r="Z802" i="15" s="1"/>
  <c r="U745" i="15"/>
  <c r="V745" i="15" s="1"/>
  <c r="Y800" i="15"/>
  <c r="U744" i="15"/>
  <c r="V744" i="15" s="1"/>
  <c r="Y799" i="15"/>
  <c r="U743" i="15"/>
  <c r="V743" i="15" s="1"/>
  <c r="Y798" i="15"/>
  <c r="U742" i="15"/>
  <c r="V742" i="15" s="1"/>
  <c r="Y797" i="15"/>
  <c r="U741" i="15"/>
  <c r="V741" i="15" s="1"/>
  <c r="Y796" i="15"/>
  <c r="U740" i="15"/>
  <c r="V740" i="15" s="1"/>
  <c r="Y795" i="15"/>
  <c r="U739" i="15"/>
  <c r="V739" i="15" s="1"/>
  <c r="Y794" i="15"/>
  <c r="U738" i="15"/>
  <c r="V738" i="15" s="1"/>
  <c r="Y793" i="15"/>
  <c r="U737" i="15"/>
  <c r="V737" i="15" s="1"/>
  <c r="Y792" i="15"/>
  <c r="U736" i="15"/>
  <c r="V736" i="15" s="1"/>
  <c r="Y791" i="15"/>
  <c r="U735" i="15"/>
  <c r="V735" i="15" s="1"/>
  <c r="Y790" i="15"/>
  <c r="U734" i="15"/>
  <c r="V734" i="15" s="1"/>
  <c r="Y789" i="15"/>
  <c r="U733" i="15"/>
  <c r="V733" i="15" s="1"/>
  <c r="Y788" i="15"/>
  <c r="Z788" i="15" s="1"/>
  <c r="U732" i="15"/>
  <c r="V732" i="15" s="1"/>
  <c r="Y787" i="15"/>
  <c r="U731" i="15"/>
  <c r="V731" i="15" s="1"/>
  <c r="Y786" i="15"/>
  <c r="U730" i="15"/>
  <c r="V730" i="15" s="1"/>
  <c r="Y785" i="15"/>
  <c r="U729" i="15"/>
  <c r="V729" i="15" s="1"/>
  <c r="Y784" i="15"/>
  <c r="U728" i="15"/>
  <c r="V728" i="15" s="1"/>
  <c r="Y783" i="15"/>
  <c r="U727" i="15"/>
  <c r="V727" i="15" s="1"/>
  <c r="Y782" i="15"/>
  <c r="U726" i="15"/>
  <c r="V726" i="15" s="1"/>
  <c r="Y781" i="15"/>
  <c r="U725" i="15"/>
  <c r="V725" i="15" s="1"/>
  <c r="Y780" i="15"/>
  <c r="U724" i="15"/>
  <c r="V724" i="15" s="1"/>
  <c r="Y779" i="15"/>
  <c r="U723" i="15"/>
  <c r="V723" i="15" s="1"/>
  <c r="Y778" i="15"/>
  <c r="U722" i="15"/>
  <c r="V722" i="15" s="1"/>
  <c r="Y777" i="15"/>
  <c r="U721" i="15"/>
  <c r="V721" i="15" s="1"/>
  <c r="Y776" i="15"/>
  <c r="U720" i="15"/>
  <c r="V720" i="15" s="1"/>
  <c r="Y775" i="15"/>
  <c r="U719" i="15"/>
  <c r="V719" i="15" s="1"/>
  <c r="Y774" i="15"/>
  <c r="U718" i="15"/>
  <c r="V718" i="15" s="1"/>
  <c r="Y773" i="15"/>
  <c r="U717" i="15"/>
  <c r="V717" i="15" s="1"/>
  <c r="Y772" i="15"/>
  <c r="U716" i="15"/>
  <c r="V716" i="15" s="1"/>
  <c r="Y771" i="15"/>
  <c r="U715" i="15"/>
  <c r="V715" i="15" s="1"/>
  <c r="Y770" i="15"/>
  <c r="Y769" i="15"/>
  <c r="U714" i="15"/>
  <c r="V714" i="15" s="1"/>
  <c r="Y768" i="15"/>
  <c r="U713" i="15"/>
  <c r="V713" i="15" s="1"/>
  <c r="Z767" i="15"/>
  <c r="Y767" i="15"/>
  <c r="U712" i="15"/>
  <c r="V712" i="15" s="1"/>
  <c r="Y766" i="15"/>
  <c r="Y765" i="15"/>
  <c r="U711" i="15"/>
  <c r="V711" i="15" s="1"/>
  <c r="Y764" i="15"/>
  <c r="U710" i="15"/>
  <c r="V710" i="15" s="1"/>
  <c r="Y763" i="15"/>
  <c r="Z763" i="15" s="1"/>
  <c r="U709" i="15"/>
  <c r="V709" i="15" s="1"/>
  <c r="Y762" i="15"/>
  <c r="Z762" i="15" s="1"/>
  <c r="U708" i="15"/>
  <c r="V708" i="15" s="1"/>
  <c r="Y761" i="15"/>
  <c r="U707" i="15"/>
  <c r="V707" i="15" s="1"/>
  <c r="Y760" i="15"/>
  <c r="U706" i="15"/>
  <c r="V706" i="15" s="1"/>
  <c r="Y759" i="15"/>
  <c r="U705" i="15"/>
  <c r="V705" i="15" s="1"/>
  <c r="Y758" i="15"/>
  <c r="U704" i="15"/>
  <c r="V704" i="15" s="1"/>
  <c r="Y757" i="15"/>
  <c r="U703" i="15"/>
  <c r="V703" i="15" s="1"/>
  <c r="Y756" i="15"/>
  <c r="U702" i="15"/>
  <c r="V702" i="15" s="1"/>
  <c r="Y755" i="15"/>
  <c r="U701" i="15"/>
  <c r="V701" i="15" s="1"/>
  <c r="Y754" i="15"/>
  <c r="U700" i="15"/>
  <c r="V700" i="15" s="1"/>
  <c r="Y753" i="15"/>
  <c r="U699" i="15"/>
  <c r="V699" i="15" s="1"/>
  <c r="Y752" i="15"/>
  <c r="U698" i="15"/>
  <c r="V698" i="15" s="1"/>
  <c r="Y751" i="15"/>
  <c r="U697" i="15"/>
  <c r="V697" i="15" s="1"/>
  <c r="Y750" i="15"/>
  <c r="U696" i="15"/>
  <c r="V696" i="15" s="1"/>
  <c r="Y749" i="15"/>
  <c r="U695" i="15"/>
  <c r="V695" i="15" s="1"/>
  <c r="Y748" i="15"/>
  <c r="U694" i="15"/>
  <c r="V694" i="15" s="1"/>
  <c r="Y747" i="15"/>
  <c r="U693" i="15"/>
  <c r="V693" i="15" s="1"/>
  <c r="Y746" i="15"/>
  <c r="U692" i="15"/>
  <c r="V692" i="15" s="1"/>
  <c r="Y745" i="15"/>
  <c r="U691" i="15"/>
  <c r="V691" i="15" s="1"/>
  <c r="Y744" i="15"/>
  <c r="U690" i="15"/>
  <c r="V690" i="15" s="1"/>
  <c r="Y743" i="15"/>
  <c r="U689" i="15"/>
  <c r="V689" i="15" s="1"/>
  <c r="Y742" i="15"/>
  <c r="U688" i="15"/>
  <c r="V688" i="15" s="1"/>
  <c r="Y741" i="15"/>
  <c r="U687" i="15"/>
  <c r="V687" i="15" s="1"/>
  <c r="Y740" i="15"/>
  <c r="U686" i="15"/>
  <c r="V686" i="15" s="1"/>
  <c r="Y739" i="15"/>
  <c r="U685" i="15"/>
  <c r="V685" i="15" s="1"/>
  <c r="Y738" i="15"/>
  <c r="U684" i="15"/>
  <c r="V684" i="15" s="1"/>
  <c r="Y737" i="15"/>
  <c r="U683" i="15"/>
  <c r="V683" i="15" s="1"/>
  <c r="Y736" i="15"/>
  <c r="U682" i="15"/>
  <c r="V682" i="15" s="1"/>
  <c r="Y735" i="15"/>
  <c r="U681" i="15"/>
  <c r="V681" i="15" s="1"/>
  <c r="Y734" i="15"/>
  <c r="U680" i="15"/>
  <c r="V680" i="15" s="1"/>
  <c r="Y733" i="15"/>
  <c r="U679" i="15"/>
  <c r="V679" i="15" s="1"/>
  <c r="Y732" i="15"/>
  <c r="U678" i="15"/>
  <c r="V678" i="15" s="1"/>
  <c r="Y731" i="15"/>
  <c r="U677" i="15"/>
  <c r="V677" i="15" s="1"/>
  <c r="Y730" i="15"/>
  <c r="Y729" i="15"/>
  <c r="Z729" i="15" s="1"/>
  <c r="U676" i="15"/>
  <c r="V676" i="15" s="1"/>
  <c r="Y728" i="15"/>
  <c r="U675" i="15"/>
  <c r="V675" i="15" s="1"/>
  <c r="Y727" i="15"/>
  <c r="U674" i="15"/>
  <c r="V674" i="15" s="1"/>
  <c r="Y726" i="15"/>
  <c r="U673" i="15"/>
  <c r="V673" i="15" s="1"/>
  <c r="Y725" i="15"/>
  <c r="U672" i="15"/>
  <c r="V672" i="15" s="1"/>
  <c r="Y724" i="15"/>
  <c r="U671" i="15"/>
  <c r="V671" i="15" s="1"/>
  <c r="Y723" i="15"/>
  <c r="Z723" i="15" s="1"/>
  <c r="U670" i="15"/>
  <c r="V670" i="15" s="1"/>
  <c r="Y722" i="15"/>
  <c r="U669" i="15"/>
  <c r="V669" i="15" s="1"/>
  <c r="Y721" i="15"/>
  <c r="U668" i="15"/>
  <c r="V668" i="15" s="1"/>
  <c r="Y720" i="15"/>
  <c r="U667" i="15"/>
  <c r="V667" i="15" s="1"/>
  <c r="Y719" i="15"/>
  <c r="U666" i="15"/>
  <c r="V666" i="15" s="1"/>
  <c r="Y718" i="15"/>
  <c r="U665" i="15"/>
  <c r="V665" i="15" s="1"/>
  <c r="Y717" i="15"/>
  <c r="U664" i="15"/>
  <c r="V664" i="15" s="1"/>
  <c r="Y716" i="15"/>
  <c r="U663" i="15"/>
  <c r="V663" i="15" s="1"/>
  <c r="Y715" i="15"/>
  <c r="U662" i="15"/>
  <c r="V662" i="15" s="1"/>
  <c r="Y714" i="15"/>
  <c r="U661" i="15"/>
  <c r="V661" i="15" s="1"/>
  <c r="Y713" i="15"/>
  <c r="U660" i="15"/>
  <c r="V660" i="15" s="1"/>
  <c r="Y712" i="15"/>
  <c r="Y711" i="15"/>
  <c r="U659" i="15"/>
  <c r="V659" i="15" s="1"/>
  <c r="Y710" i="15"/>
  <c r="U658" i="15"/>
  <c r="V658" i="15" s="1"/>
  <c r="Y709" i="15"/>
  <c r="V657" i="15"/>
  <c r="U657" i="15"/>
  <c r="Y708" i="15"/>
  <c r="U656" i="15"/>
  <c r="V656" i="15" s="1"/>
  <c r="Y707" i="15"/>
  <c r="Z707" i="15" s="1"/>
  <c r="U655" i="15"/>
  <c r="V655" i="15" s="1"/>
  <c r="Y706" i="15"/>
  <c r="U654" i="15"/>
  <c r="V654" i="15" s="1"/>
  <c r="Y705" i="15"/>
  <c r="U653" i="15"/>
  <c r="V653" i="15" s="1"/>
  <c r="Y704" i="15"/>
  <c r="Z704" i="15" s="1"/>
  <c r="U652" i="15"/>
  <c r="V652" i="15" s="1"/>
  <c r="Y703" i="15"/>
  <c r="U651" i="15"/>
  <c r="V651" i="15" s="1"/>
  <c r="Y702" i="15"/>
  <c r="U650" i="15"/>
  <c r="V650" i="15" s="1"/>
  <c r="Y701" i="15"/>
  <c r="U649" i="15"/>
  <c r="V649" i="15" s="1"/>
  <c r="Y700" i="15"/>
  <c r="U648" i="15"/>
  <c r="V648" i="15" s="1"/>
  <c r="Y699" i="15"/>
  <c r="U647" i="15"/>
  <c r="V647" i="15" s="1"/>
  <c r="Y698" i="15"/>
  <c r="U646" i="15"/>
  <c r="V646" i="15" s="1"/>
  <c r="Y697" i="15"/>
  <c r="V645" i="15"/>
  <c r="U645" i="15"/>
  <c r="Y696" i="15"/>
  <c r="U644" i="15"/>
  <c r="V644" i="15" s="1"/>
  <c r="Y695" i="15"/>
  <c r="U643" i="15"/>
  <c r="V643" i="15" s="1"/>
  <c r="Y694" i="15"/>
  <c r="U642" i="15"/>
  <c r="V642" i="15" s="1"/>
  <c r="Y693" i="15"/>
  <c r="U641" i="15"/>
  <c r="V641" i="15" s="1"/>
  <c r="Y692" i="15"/>
  <c r="U640" i="15"/>
  <c r="V640" i="15" s="1"/>
  <c r="Y691" i="15"/>
  <c r="V639" i="15"/>
  <c r="U639" i="15"/>
  <c r="Y690" i="15"/>
  <c r="U638" i="15"/>
  <c r="V638" i="15" s="1"/>
  <c r="Y689" i="15"/>
  <c r="U637" i="15"/>
  <c r="V637" i="15" s="1"/>
  <c r="Y688" i="15"/>
  <c r="U636" i="15"/>
  <c r="V636" i="15" s="1"/>
  <c r="Y687" i="15"/>
  <c r="U635" i="15"/>
  <c r="V635" i="15" s="1"/>
  <c r="Y686" i="15"/>
  <c r="U634" i="15"/>
  <c r="V634" i="15" s="1"/>
  <c r="Y685" i="15"/>
  <c r="U633" i="15"/>
  <c r="V633" i="15" s="1"/>
  <c r="Y684" i="15"/>
  <c r="U632" i="15"/>
  <c r="V632" i="15" s="1"/>
  <c r="Y683" i="15"/>
  <c r="V631" i="15"/>
  <c r="U631" i="15"/>
  <c r="Y682" i="15"/>
  <c r="Z682" i="15" s="1"/>
  <c r="U630" i="15"/>
  <c r="V630" i="15" s="1"/>
  <c r="Y681" i="15"/>
  <c r="U629" i="15"/>
  <c r="V629" i="15" s="1"/>
  <c r="Y680" i="15"/>
  <c r="U628" i="15"/>
  <c r="V628" i="15" s="1"/>
  <c r="Y679" i="15"/>
  <c r="U627" i="15"/>
  <c r="V627" i="15" s="1"/>
  <c r="Y678" i="15"/>
  <c r="U626" i="15"/>
  <c r="V626" i="15" s="1"/>
  <c r="Y677" i="15"/>
  <c r="U625" i="15"/>
  <c r="V625" i="15" s="1"/>
  <c r="Y676" i="15"/>
  <c r="U624" i="15"/>
  <c r="V624" i="15" s="1"/>
  <c r="Y675" i="15"/>
  <c r="U623" i="15"/>
  <c r="V623" i="15" s="1"/>
  <c r="Y674" i="15"/>
  <c r="U622" i="15"/>
  <c r="V622" i="15" s="1"/>
  <c r="Y673" i="15"/>
  <c r="Z673" i="15" s="1"/>
  <c r="U621" i="15"/>
  <c r="V621" i="15" s="1"/>
  <c r="Y672" i="15"/>
  <c r="U620" i="15"/>
  <c r="V620" i="15" s="1"/>
  <c r="Y671" i="15"/>
  <c r="U619" i="15"/>
  <c r="V619" i="15" s="1"/>
  <c r="Y670" i="15"/>
  <c r="U618" i="15"/>
  <c r="V618" i="15" s="1"/>
  <c r="Y669" i="15"/>
  <c r="U617" i="15"/>
  <c r="V617" i="15" s="1"/>
  <c r="Y668" i="15"/>
  <c r="U616" i="15"/>
  <c r="V616" i="15" s="1"/>
  <c r="Y667" i="15"/>
  <c r="U615" i="15"/>
  <c r="V615" i="15" s="1"/>
  <c r="Y666" i="15"/>
  <c r="U614" i="15"/>
  <c r="V614" i="15" s="1"/>
  <c r="Y665" i="15"/>
  <c r="U613" i="15"/>
  <c r="V613" i="15" s="1"/>
  <c r="Y664" i="15"/>
  <c r="U612" i="15"/>
  <c r="V612" i="15" s="1"/>
  <c r="Y663" i="15"/>
  <c r="U611" i="15"/>
  <c r="V611" i="15" s="1"/>
  <c r="Y662" i="15"/>
  <c r="Z662" i="15" s="1"/>
  <c r="U610" i="15"/>
  <c r="V610" i="15" s="1"/>
  <c r="Y661" i="15"/>
  <c r="U609" i="15"/>
  <c r="V609" i="15" s="1"/>
  <c r="Y660" i="15"/>
  <c r="U608" i="15"/>
  <c r="V608" i="15" s="1"/>
  <c r="Y659" i="15"/>
  <c r="U607" i="15"/>
  <c r="V607" i="15" s="1"/>
  <c r="Y658" i="15"/>
  <c r="U606" i="15"/>
  <c r="V606" i="15" s="1"/>
  <c r="Y657" i="15"/>
  <c r="U605" i="15"/>
  <c r="V605" i="15" s="1"/>
  <c r="Y656" i="15"/>
  <c r="U604" i="15"/>
  <c r="V604" i="15" s="1"/>
  <c r="Y655" i="15"/>
  <c r="U603" i="15"/>
  <c r="V603" i="15" s="1"/>
  <c r="Y654" i="15"/>
  <c r="U602" i="15"/>
  <c r="V602" i="15" s="1"/>
  <c r="Y653" i="15"/>
  <c r="U601" i="15"/>
  <c r="V601" i="15" s="1"/>
  <c r="Y652" i="15"/>
  <c r="U600" i="15"/>
  <c r="V600" i="15" s="1"/>
  <c r="Y651" i="15"/>
  <c r="U599" i="15"/>
  <c r="V599" i="15" s="1"/>
  <c r="Y650" i="15"/>
  <c r="U598" i="15"/>
  <c r="V598" i="15" s="1"/>
  <c r="Y649" i="15"/>
  <c r="U597" i="15"/>
  <c r="V597" i="15" s="1"/>
  <c r="Y648" i="15"/>
  <c r="Y647" i="15"/>
  <c r="U596" i="15"/>
  <c r="V596" i="15" s="1"/>
  <c r="Y646" i="15"/>
  <c r="U595" i="15"/>
  <c r="V595" i="15" s="1"/>
  <c r="Y645" i="15"/>
  <c r="U594" i="15"/>
  <c r="V594" i="15" s="1"/>
  <c r="Y644" i="15"/>
  <c r="U593" i="15"/>
  <c r="V593" i="15" s="1"/>
  <c r="Y643" i="15"/>
  <c r="U592" i="15"/>
  <c r="V592" i="15" s="1"/>
  <c r="Y642" i="15"/>
  <c r="U591" i="15"/>
  <c r="V591" i="15" s="1"/>
  <c r="Y641" i="15"/>
  <c r="U590" i="15"/>
  <c r="V590" i="15" s="1"/>
  <c r="Y640" i="15"/>
  <c r="U589" i="15"/>
  <c r="V589" i="15" s="1"/>
  <c r="Y639" i="15"/>
  <c r="Z639" i="15" s="1"/>
  <c r="U588" i="15"/>
  <c r="V588" i="15" s="1"/>
  <c r="Y638" i="15"/>
  <c r="Y637" i="15"/>
  <c r="U587" i="15"/>
  <c r="V587" i="15" s="1"/>
  <c r="Y636" i="15"/>
  <c r="U586" i="15"/>
  <c r="V586" i="15" s="1"/>
  <c r="Y635" i="15"/>
  <c r="U585" i="15"/>
  <c r="V585" i="15" s="1"/>
  <c r="Y634" i="15"/>
  <c r="U584" i="15"/>
  <c r="V584" i="15" s="1"/>
  <c r="Y633" i="15"/>
  <c r="U583" i="15"/>
  <c r="V583" i="15" s="1"/>
  <c r="Y632" i="15"/>
  <c r="U582" i="15"/>
  <c r="V582" i="15" s="1"/>
  <c r="Y631" i="15"/>
  <c r="U581" i="15"/>
  <c r="V581" i="15" s="1"/>
  <c r="Y630" i="15"/>
  <c r="U580" i="15"/>
  <c r="V580" i="15" s="1"/>
  <c r="Y629" i="15"/>
  <c r="Y628" i="15"/>
  <c r="U579" i="15"/>
  <c r="V579" i="15" s="1"/>
  <c r="Y627" i="15"/>
  <c r="Z627" i="15" s="1"/>
  <c r="U578" i="15"/>
  <c r="V578" i="15" s="1"/>
  <c r="Y626" i="15"/>
  <c r="U577" i="15"/>
  <c r="V577" i="15" s="1"/>
  <c r="Y625" i="15"/>
  <c r="U576" i="15"/>
  <c r="V576" i="15" s="1"/>
  <c r="Y624" i="15"/>
  <c r="U575" i="15"/>
  <c r="V575" i="15" s="1"/>
  <c r="Y623" i="15"/>
  <c r="Z623" i="15" s="1"/>
  <c r="U574" i="15"/>
  <c r="V574" i="15" s="1"/>
  <c r="Y622" i="15"/>
  <c r="U573" i="15"/>
  <c r="V573" i="15" s="1"/>
  <c r="Y621" i="15"/>
  <c r="U572" i="15"/>
  <c r="V572" i="15" s="1"/>
  <c r="Y620" i="15"/>
  <c r="Z620" i="15" s="1"/>
  <c r="U571" i="15"/>
  <c r="V571" i="15" s="1"/>
  <c r="Y619" i="15"/>
  <c r="U570" i="15"/>
  <c r="V570" i="15" s="1"/>
  <c r="Y618" i="15"/>
  <c r="U569" i="15"/>
  <c r="V569" i="15" s="1"/>
  <c r="Y617" i="15"/>
  <c r="U568" i="15"/>
  <c r="V568" i="15" s="1"/>
  <c r="Y616" i="15"/>
  <c r="U567" i="15"/>
  <c r="V567" i="15" s="1"/>
  <c r="Y615" i="15"/>
  <c r="U566" i="15"/>
  <c r="V566" i="15" s="1"/>
  <c r="Y614" i="15"/>
  <c r="U565" i="15"/>
  <c r="V565" i="15" s="1"/>
  <c r="Y613" i="15"/>
  <c r="U564" i="15"/>
  <c r="V564" i="15" s="1"/>
  <c r="Y612" i="15"/>
  <c r="U563" i="15"/>
  <c r="V563" i="15" s="1"/>
  <c r="Y611" i="15"/>
  <c r="U562" i="15"/>
  <c r="V562" i="15" s="1"/>
  <c r="Y610" i="15"/>
  <c r="U561" i="15"/>
  <c r="V561" i="15" s="1"/>
  <c r="Y609" i="15"/>
  <c r="U560" i="15"/>
  <c r="V560" i="15" s="1"/>
  <c r="Y608" i="15"/>
  <c r="U559" i="15"/>
  <c r="V559" i="15" s="1"/>
  <c r="Y607" i="15"/>
  <c r="Y606" i="15"/>
  <c r="U558" i="15"/>
  <c r="V558" i="15" s="1"/>
  <c r="Y605" i="15"/>
  <c r="U557" i="15"/>
  <c r="V557" i="15" s="1"/>
  <c r="Y604" i="15"/>
  <c r="U556" i="15"/>
  <c r="V556" i="15" s="1"/>
  <c r="Y603" i="15"/>
  <c r="U555" i="15"/>
  <c r="V555" i="15" s="1"/>
  <c r="Y602" i="15"/>
  <c r="U554" i="15"/>
  <c r="V554" i="15" s="1"/>
  <c r="Y601" i="15"/>
  <c r="U553" i="15"/>
  <c r="V553" i="15" s="1"/>
  <c r="Y600" i="15"/>
  <c r="U552" i="15"/>
  <c r="V552" i="15" s="1"/>
  <c r="Y599" i="15"/>
  <c r="U551" i="15"/>
  <c r="V551" i="15" s="1"/>
  <c r="Y598" i="15"/>
  <c r="U550" i="15"/>
  <c r="V550" i="15" s="1"/>
  <c r="Y597" i="15"/>
  <c r="U549" i="15"/>
  <c r="V549" i="15" s="1"/>
  <c r="Y596" i="15"/>
  <c r="U548" i="15"/>
  <c r="V548" i="15" s="1"/>
  <c r="Y595" i="15"/>
  <c r="U547" i="15"/>
  <c r="V547" i="15" s="1"/>
  <c r="Y594" i="15"/>
  <c r="U546" i="15"/>
  <c r="V546" i="15" s="1"/>
  <c r="Y593" i="15"/>
  <c r="Y592" i="15"/>
  <c r="U545" i="15"/>
  <c r="V545" i="15" s="1"/>
  <c r="Y591" i="15"/>
  <c r="U544" i="15"/>
  <c r="V544" i="15" s="1"/>
  <c r="Y590" i="15"/>
  <c r="U543" i="15"/>
  <c r="V543" i="15" s="1"/>
  <c r="Y589" i="15"/>
  <c r="Z589" i="15" s="1"/>
  <c r="U542" i="15"/>
  <c r="V542" i="15" s="1"/>
  <c r="Y588" i="15"/>
  <c r="U541" i="15"/>
  <c r="V541" i="15" s="1"/>
  <c r="Y587" i="15"/>
  <c r="Z588" i="15" s="1"/>
  <c r="U540" i="15"/>
  <c r="V540" i="15" s="1"/>
  <c r="Y586" i="15"/>
  <c r="U539" i="15"/>
  <c r="V539" i="15" s="1"/>
  <c r="Y585" i="15"/>
  <c r="U538" i="15"/>
  <c r="V538" i="15" s="1"/>
  <c r="Y584" i="15"/>
  <c r="U537" i="15"/>
  <c r="V537" i="15" s="1"/>
  <c r="Y583" i="15"/>
  <c r="Y582" i="15"/>
  <c r="U536" i="15"/>
  <c r="V536" i="15" s="1"/>
  <c r="Y581" i="15"/>
  <c r="Z581" i="15" s="1"/>
  <c r="U535" i="15"/>
  <c r="V535" i="15" s="1"/>
  <c r="Y580" i="15"/>
  <c r="U534" i="15"/>
  <c r="V534" i="15" s="1"/>
  <c r="Y579" i="15"/>
  <c r="U533" i="15"/>
  <c r="V533" i="15" s="1"/>
  <c r="Y578" i="15"/>
  <c r="U532" i="15"/>
  <c r="V532" i="15" s="1"/>
  <c r="Y577" i="15"/>
  <c r="U531" i="15"/>
  <c r="V531" i="15" s="1"/>
  <c r="Y576" i="15"/>
  <c r="U530" i="15"/>
  <c r="V530" i="15" s="1"/>
  <c r="Y575" i="15"/>
  <c r="U529" i="15"/>
  <c r="V529" i="15" s="1"/>
  <c r="Y574" i="15"/>
  <c r="U528" i="15"/>
  <c r="V528" i="15" s="1"/>
  <c r="Y573" i="15"/>
  <c r="U527" i="15"/>
  <c r="V527" i="15" s="1"/>
  <c r="Y572" i="15"/>
  <c r="U526" i="15"/>
  <c r="V526" i="15" s="1"/>
  <c r="Y571" i="15"/>
  <c r="U525" i="15"/>
  <c r="V525" i="15" s="1"/>
  <c r="Y570" i="15"/>
  <c r="U524" i="15"/>
  <c r="V524" i="15" s="1"/>
  <c r="Y569" i="15"/>
  <c r="U523" i="15"/>
  <c r="V523" i="15" s="1"/>
  <c r="Y568" i="15"/>
  <c r="U522" i="15"/>
  <c r="V522" i="15" s="1"/>
  <c r="Y567" i="15"/>
  <c r="V521" i="15"/>
  <c r="U521" i="15"/>
  <c r="Y566" i="15"/>
  <c r="U520" i="15"/>
  <c r="V520" i="15" s="1"/>
  <c r="Y565" i="15"/>
  <c r="U519" i="15"/>
  <c r="V519" i="15" s="1"/>
  <c r="Y564" i="15"/>
  <c r="U518" i="15"/>
  <c r="V518" i="15" s="1"/>
  <c r="Y563" i="15"/>
  <c r="Z563" i="15" s="1"/>
  <c r="U517" i="15"/>
  <c r="V517" i="15" s="1"/>
  <c r="Y562" i="15"/>
  <c r="U516" i="15"/>
  <c r="V516" i="15" s="1"/>
  <c r="Y561" i="15"/>
  <c r="U515" i="15"/>
  <c r="V515" i="15" s="1"/>
  <c r="Y560" i="15"/>
  <c r="U514" i="15"/>
  <c r="V514" i="15" s="1"/>
  <c r="Y559" i="15"/>
  <c r="U513" i="15"/>
  <c r="V513" i="15" s="1"/>
  <c r="Y558" i="15"/>
  <c r="U512" i="15"/>
  <c r="V512" i="15" s="1"/>
  <c r="Y557" i="15"/>
  <c r="U511" i="15"/>
  <c r="V511" i="15" s="1"/>
  <c r="Y556" i="15"/>
  <c r="U510" i="15"/>
  <c r="V510" i="15" s="1"/>
  <c r="Y555" i="15"/>
  <c r="Y554" i="15"/>
  <c r="U509" i="15"/>
  <c r="V509" i="15" s="1"/>
  <c r="Y553" i="15"/>
  <c r="U508" i="15"/>
  <c r="V508" i="15" s="1"/>
  <c r="Y552" i="15"/>
  <c r="Z552" i="15" s="1"/>
  <c r="U507" i="15"/>
  <c r="V507" i="15" s="1"/>
  <c r="Y551" i="15"/>
  <c r="U506" i="15"/>
  <c r="V506" i="15" s="1"/>
  <c r="Y550" i="15"/>
  <c r="U505" i="15"/>
  <c r="V505" i="15" s="1"/>
  <c r="Y549" i="15"/>
  <c r="U504" i="15"/>
  <c r="V504" i="15" s="1"/>
  <c r="Y548" i="15"/>
  <c r="Z548" i="15" s="1"/>
  <c r="U503" i="15"/>
  <c r="V503" i="15" s="1"/>
  <c r="Y547" i="15"/>
  <c r="U502" i="15"/>
  <c r="V502" i="15" s="1"/>
  <c r="Y546" i="15"/>
  <c r="U501" i="15"/>
  <c r="V501" i="15" s="1"/>
  <c r="Y545" i="15"/>
  <c r="U500" i="15"/>
  <c r="V500" i="15" s="1"/>
  <c r="Y544" i="15"/>
  <c r="U499" i="15"/>
  <c r="V499" i="15" s="1"/>
  <c r="Y543" i="15"/>
  <c r="U498" i="15"/>
  <c r="V498" i="15" s="1"/>
  <c r="Y542" i="15"/>
  <c r="U497" i="15"/>
  <c r="V497" i="15" s="1"/>
  <c r="Y541" i="15"/>
  <c r="U496" i="15"/>
  <c r="V496" i="15" s="1"/>
  <c r="Y540" i="15"/>
  <c r="Y539" i="15"/>
  <c r="Z540" i="15" s="1"/>
  <c r="U495" i="15"/>
  <c r="V495" i="15" s="1"/>
  <c r="Y538" i="15"/>
  <c r="Z538" i="15" s="1"/>
  <c r="U494" i="15"/>
  <c r="V494" i="15" s="1"/>
  <c r="Y537" i="15"/>
  <c r="U493" i="15"/>
  <c r="V493" i="15" s="1"/>
  <c r="Y536" i="15"/>
  <c r="U492" i="15"/>
  <c r="V492" i="15" s="1"/>
  <c r="Y535" i="15"/>
  <c r="Z535" i="15" s="1"/>
  <c r="U491" i="15"/>
  <c r="V491" i="15" s="1"/>
  <c r="Y534" i="15"/>
  <c r="U490" i="15"/>
  <c r="V490" i="15" s="1"/>
  <c r="Y533" i="15"/>
  <c r="Y532" i="15"/>
  <c r="U489" i="15"/>
  <c r="V489" i="15" s="1"/>
  <c r="Y531" i="15"/>
  <c r="U488" i="15"/>
  <c r="V488" i="15" s="1"/>
  <c r="Y530" i="15"/>
  <c r="U487" i="15"/>
  <c r="V487" i="15" s="1"/>
  <c r="Y529" i="15"/>
  <c r="U486" i="15"/>
  <c r="V486" i="15" s="1"/>
  <c r="Y528" i="15"/>
  <c r="Z528" i="15" s="1"/>
  <c r="U485" i="15"/>
  <c r="V485" i="15" s="1"/>
  <c r="Y527" i="15"/>
  <c r="U484" i="15"/>
  <c r="V484" i="15" s="1"/>
  <c r="Y526" i="15"/>
  <c r="U483" i="15"/>
  <c r="V483" i="15" s="1"/>
  <c r="Y525" i="15"/>
  <c r="Z526" i="15" s="1"/>
  <c r="U482" i="15"/>
  <c r="V482" i="15" s="1"/>
  <c r="Y524" i="15"/>
  <c r="Z524" i="15" s="1"/>
  <c r="U481" i="15"/>
  <c r="V481" i="15" s="1"/>
  <c r="Y523" i="15"/>
  <c r="U480" i="15"/>
  <c r="V480" i="15" s="1"/>
  <c r="Y522" i="15"/>
  <c r="Y521" i="15"/>
  <c r="U479" i="15"/>
  <c r="V479" i="15" s="1"/>
  <c r="Y520" i="15"/>
  <c r="U478" i="15"/>
  <c r="V478" i="15" s="1"/>
  <c r="Z519" i="15"/>
  <c r="Y519" i="15"/>
  <c r="U477" i="15"/>
  <c r="V477" i="15" s="1"/>
  <c r="Y518" i="15"/>
  <c r="U476" i="15"/>
  <c r="V476" i="15" s="1"/>
  <c r="Y517" i="15"/>
  <c r="U475" i="15"/>
  <c r="V475" i="15" s="1"/>
  <c r="Y516" i="15"/>
  <c r="U474" i="15"/>
  <c r="V474" i="15" s="1"/>
  <c r="Y515" i="15"/>
  <c r="U473" i="15"/>
  <c r="V473" i="15" s="1"/>
  <c r="Y514" i="15"/>
  <c r="U472" i="15"/>
  <c r="V472" i="15" s="1"/>
  <c r="Y513" i="15"/>
  <c r="U471" i="15"/>
  <c r="V471" i="15" s="1"/>
  <c r="Y512" i="15"/>
  <c r="U470" i="15"/>
  <c r="V470" i="15" s="1"/>
  <c r="Y511" i="15"/>
  <c r="U469" i="15"/>
  <c r="V469" i="15" s="1"/>
  <c r="Y510" i="15"/>
  <c r="U468" i="15"/>
  <c r="V468" i="15" s="1"/>
  <c r="Y509" i="15"/>
  <c r="Z509" i="15" s="1"/>
  <c r="U467" i="15"/>
  <c r="V467" i="15" s="1"/>
  <c r="Y508" i="15"/>
  <c r="U466" i="15"/>
  <c r="V466" i="15" s="1"/>
  <c r="Y507" i="15"/>
  <c r="U465" i="15"/>
  <c r="V465" i="15" s="1"/>
  <c r="Y506" i="15"/>
  <c r="Z507" i="15" s="1"/>
  <c r="U464" i="15"/>
  <c r="V464" i="15" s="1"/>
  <c r="Y505" i="15"/>
  <c r="Z505" i="15" s="1"/>
  <c r="Y504" i="15"/>
  <c r="U463" i="15"/>
  <c r="V463" i="15" s="1"/>
  <c r="Y503" i="15"/>
  <c r="U462" i="15"/>
  <c r="V462" i="15" s="1"/>
  <c r="Y502" i="15"/>
  <c r="U461" i="15"/>
  <c r="V461" i="15" s="1"/>
  <c r="Y501" i="15"/>
  <c r="U460" i="15"/>
  <c r="V460" i="15" s="1"/>
  <c r="Y500" i="15"/>
  <c r="Y499" i="15"/>
  <c r="U459" i="15"/>
  <c r="V459" i="15" s="1"/>
  <c r="Y498" i="15"/>
  <c r="U458" i="15"/>
  <c r="V458" i="15" s="1"/>
  <c r="Y497" i="15"/>
  <c r="U457" i="15"/>
  <c r="V457" i="15" s="1"/>
  <c r="Y496" i="15"/>
  <c r="U456" i="15"/>
  <c r="V456" i="15" s="1"/>
  <c r="Y495" i="15"/>
  <c r="U455" i="15"/>
  <c r="V455" i="15" s="1"/>
  <c r="Y494" i="15"/>
  <c r="U454" i="15"/>
  <c r="V454" i="15" s="1"/>
  <c r="Y493" i="15"/>
  <c r="U453" i="15"/>
  <c r="V453" i="15" s="1"/>
  <c r="Y492" i="15"/>
  <c r="U452" i="15"/>
  <c r="V452" i="15" s="1"/>
  <c r="Y491" i="15"/>
  <c r="U451" i="15"/>
  <c r="V451" i="15" s="1"/>
  <c r="Y490" i="15"/>
  <c r="U450" i="15"/>
  <c r="V450" i="15" s="1"/>
  <c r="Y489" i="15"/>
  <c r="U449" i="15"/>
  <c r="V449" i="15" s="1"/>
  <c r="Y488" i="15"/>
  <c r="U448" i="15"/>
  <c r="V448" i="15" s="1"/>
  <c r="Y487" i="15"/>
  <c r="U447" i="15"/>
  <c r="V447" i="15" s="1"/>
  <c r="Y486" i="15"/>
  <c r="Z486" i="15" s="1"/>
  <c r="U446" i="15"/>
  <c r="V446" i="15" s="1"/>
  <c r="Y485" i="15"/>
  <c r="Z485" i="15" s="1"/>
  <c r="AA485" i="15" s="1"/>
  <c r="Y484" i="15"/>
  <c r="U445" i="15"/>
  <c r="V445" i="15" s="1"/>
  <c r="Y483" i="15"/>
  <c r="Z483" i="15" s="1"/>
  <c r="U444" i="15"/>
  <c r="V444" i="15" s="1"/>
  <c r="Y482" i="15"/>
  <c r="U443" i="15"/>
  <c r="V443" i="15" s="1"/>
  <c r="Y481" i="15"/>
  <c r="Z482" i="15" s="1"/>
  <c r="U442" i="15"/>
  <c r="V442" i="15" s="1"/>
  <c r="Y480" i="15"/>
  <c r="Z480" i="15" s="1"/>
  <c r="U441" i="15"/>
  <c r="V441" i="15" s="1"/>
  <c r="Y479" i="15"/>
  <c r="U440" i="15"/>
  <c r="V440" i="15" s="1"/>
  <c r="Y478" i="15"/>
  <c r="U439" i="15"/>
  <c r="V439" i="15" s="1"/>
  <c r="Y477" i="15"/>
  <c r="U438" i="15"/>
  <c r="V438" i="15" s="1"/>
  <c r="Y476" i="15"/>
  <c r="U437" i="15"/>
  <c r="V437" i="15" s="1"/>
  <c r="Y475" i="15"/>
  <c r="U436" i="15"/>
  <c r="V436" i="15" s="1"/>
  <c r="Y474" i="15"/>
  <c r="U435" i="15"/>
  <c r="V435" i="15" s="1"/>
  <c r="Z473" i="15"/>
  <c r="Y473" i="15"/>
  <c r="U434" i="15"/>
  <c r="V434" i="15" s="1"/>
  <c r="Y472" i="15"/>
  <c r="U433" i="15"/>
  <c r="V433" i="15" s="1"/>
  <c r="Y471" i="15"/>
  <c r="U432" i="15"/>
  <c r="V432" i="15" s="1"/>
  <c r="Y470" i="15"/>
  <c r="U431" i="15"/>
  <c r="V431" i="15" s="1"/>
  <c r="Y469" i="15"/>
  <c r="U430" i="15"/>
  <c r="V430" i="15" s="1"/>
  <c r="Y468" i="15"/>
  <c r="U429" i="15"/>
  <c r="V429" i="15" s="1"/>
  <c r="Y467" i="15"/>
  <c r="U428" i="15"/>
  <c r="V428" i="15" s="1"/>
  <c r="Y466" i="15"/>
  <c r="U427" i="15"/>
  <c r="V427" i="15" s="1"/>
  <c r="Y465" i="15"/>
  <c r="V426" i="15"/>
  <c r="U426" i="15"/>
  <c r="Y464" i="15"/>
  <c r="U425" i="15"/>
  <c r="V425" i="15" s="1"/>
  <c r="Y463" i="15"/>
  <c r="U424" i="15"/>
  <c r="V424" i="15" s="1"/>
  <c r="Y462" i="15"/>
  <c r="U423" i="15"/>
  <c r="V423" i="15" s="1"/>
  <c r="Y461" i="15"/>
  <c r="U422" i="15"/>
  <c r="V422" i="15" s="1"/>
  <c r="Y460" i="15"/>
  <c r="U421" i="15"/>
  <c r="V421" i="15" s="1"/>
  <c r="Y459" i="15"/>
  <c r="U420" i="15"/>
  <c r="V420" i="15" s="1"/>
  <c r="Y458" i="15"/>
  <c r="U419" i="15"/>
  <c r="V419" i="15" s="1"/>
  <c r="Y457" i="15"/>
  <c r="U418" i="15"/>
  <c r="V418" i="15" s="1"/>
  <c r="Y456" i="15"/>
  <c r="Z457" i="15" s="1"/>
  <c r="Z458" i="15" s="1"/>
  <c r="AA457" i="15" s="1"/>
  <c r="Y455" i="15"/>
  <c r="U417" i="15"/>
  <c r="V417" i="15" s="1"/>
  <c r="Y454" i="15"/>
  <c r="U416" i="15"/>
  <c r="V416" i="15" s="1"/>
  <c r="Y453" i="15"/>
  <c r="U415" i="15"/>
  <c r="V415" i="15" s="1"/>
  <c r="Y452" i="15"/>
  <c r="U414" i="15"/>
  <c r="V414" i="15" s="1"/>
  <c r="Y451" i="15"/>
  <c r="U413" i="15"/>
  <c r="V413" i="15" s="1"/>
  <c r="Y450" i="15"/>
  <c r="U412" i="15"/>
  <c r="V412" i="15" s="1"/>
  <c r="Y449" i="15"/>
  <c r="Z450" i="15" s="1"/>
  <c r="U411" i="15"/>
  <c r="V411" i="15" s="1"/>
  <c r="Y448" i="15"/>
  <c r="U410" i="15"/>
  <c r="V410" i="15" s="1"/>
  <c r="Y447" i="15"/>
  <c r="U409" i="15"/>
  <c r="V409" i="15" s="1"/>
  <c r="Y446" i="15"/>
  <c r="Z446" i="15" s="1"/>
  <c r="U408" i="15"/>
  <c r="V408" i="15" s="1"/>
  <c r="Y445" i="15"/>
  <c r="U407" i="15"/>
  <c r="V407" i="15" s="1"/>
  <c r="Y444" i="15"/>
  <c r="U406" i="15"/>
  <c r="V406" i="15" s="1"/>
  <c r="Y443" i="15"/>
  <c r="U405" i="15"/>
  <c r="V405" i="15" s="1"/>
  <c r="Y442" i="15"/>
  <c r="U404" i="15"/>
  <c r="V404" i="15" s="1"/>
  <c r="Y441" i="15"/>
  <c r="U403" i="15"/>
  <c r="V403" i="15" s="1"/>
  <c r="Y440" i="15"/>
  <c r="U402" i="15"/>
  <c r="V402" i="15" s="1"/>
  <c r="Y439" i="15"/>
  <c r="U401" i="15"/>
  <c r="V401" i="15" s="1"/>
  <c r="Y438" i="15"/>
  <c r="U400" i="15"/>
  <c r="V400" i="15" s="1"/>
  <c r="Y437" i="15"/>
  <c r="U399" i="15"/>
  <c r="V399" i="15" s="1"/>
  <c r="Y436" i="15"/>
  <c r="U398" i="15"/>
  <c r="V398" i="15" s="1"/>
  <c r="Y435" i="15"/>
  <c r="U397" i="15"/>
  <c r="V397" i="15" s="1"/>
  <c r="Y434" i="15"/>
  <c r="U396" i="15"/>
  <c r="V396" i="15" s="1"/>
  <c r="Y433" i="15"/>
  <c r="U395" i="15"/>
  <c r="V395" i="15" s="1"/>
  <c r="Y432" i="15"/>
  <c r="U394" i="15"/>
  <c r="V394" i="15" s="1"/>
  <c r="Y431" i="15"/>
  <c r="U393" i="15"/>
  <c r="V393" i="15" s="1"/>
  <c r="Y430" i="15"/>
  <c r="Z430" i="15" s="1"/>
  <c r="U392" i="15"/>
  <c r="V392" i="15" s="1"/>
  <c r="Y429" i="15"/>
  <c r="U391" i="15"/>
  <c r="V391" i="15" s="1"/>
  <c r="Y428" i="15"/>
  <c r="U390" i="15"/>
  <c r="V390" i="15" s="1"/>
  <c r="Y427" i="15"/>
  <c r="U389" i="15"/>
  <c r="V389" i="15" s="1"/>
  <c r="Y426" i="15"/>
  <c r="Z426" i="15" s="1"/>
  <c r="U388" i="15"/>
  <c r="V388" i="15" s="1"/>
  <c r="Y425" i="15"/>
  <c r="U387" i="15"/>
  <c r="V387" i="15" s="1"/>
  <c r="Y424" i="15"/>
  <c r="U386" i="15"/>
  <c r="V386" i="15" s="1"/>
  <c r="Y423" i="15"/>
  <c r="U385" i="15"/>
  <c r="V385" i="15" s="1"/>
  <c r="Y422" i="15"/>
  <c r="U384" i="15"/>
  <c r="V384" i="15" s="1"/>
  <c r="Y421" i="15"/>
  <c r="U383" i="15"/>
  <c r="V383" i="15" s="1"/>
  <c r="Y420" i="15"/>
  <c r="U382" i="15"/>
  <c r="V382" i="15" s="1"/>
  <c r="Y419" i="15"/>
  <c r="Z419" i="15" s="1"/>
  <c r="U381" i="15"/>
  <c r="V381" i="15" s="1"/>
  <c r="Y418" i="15"/>
  <c r="U380" i="15"/>
  <c r="V380" i="15" s="1"/>
  <c r="Y417" i="15"/>
  <c r="U379" i="15"/>
  <c r="V379" i="15" s="1"/>
  <c r="Y416" i="15"/>
  <c r="U378" i="15"/>
  <c r="V378" i="15" s="1"/>
  <c r="Y415" i="15"/>
  <c r="Z416" i="15" s="1"/>
  <c r="U377" i="15"/>
  <c r="V377" i="15" s="1"/>
  <c r="Y414" i="15"/>
  <c r="U376" i="15"/>
  <c r="V376" i="15" s="1"/>
  <c r="Y413" i="15"/>
  <c r="U375" i="15"/>
  <c r="V375" i="15" s="1"/>
  <c r="Y412" i="15"/>
  <c r="U374" i="15"/>
  <c r="V374" i="15" s="1"/>
  <c r="Y411" i="15"/>
  <c r="U373" i="15"/>
  <c r="V373" i="15" s="1"/>
  <c r="Y410" i="15"/>
  <c r="Y409" i="15"/>
  <c r="U372" i="15"/>
  <c r="V372" i="15" s="1"/>
  <c r="Y408" i="15"/>
  <c r="U371" i="15"/>
  <c r="V371" i="15" s="1"/>
  <c r="Y407" i="15"/>
  <c r="U370" i="15"/>
  <c r="V370" i="15" s="1"/>
  <c r="Y406" i="15"/>
  <c r="Z406" i="15" s="1"/>
  <c r="U369" i="15"/>
  <c r="V369" i="15" s="1"/>
  <c r="Z405" i="15"/>
  <c r="AA405" i="15" s="1"/>
  <c r="Y405" i="15"/>
  <c r="U368" i="15"/>
  <c r="V368" i="15" s="1"/>
  <c r="Y404" i="15"/>
  <c r="U367" i="15"/>
  <c r="V367" i="15" s="1"/>
  <c r="Y403" i="15"/>
  <c r="U366" i="15"/>
  <c r="V366" i="15" s="1"/>
  <c r="Y402" i="15"/>
  <c r="U365" i="15"/>
  <c r="V365" i="15" s="1"/>
  <c r="Y401" i="15"/>
  <c r="Z401" i="15" s="1"/>
  <c r="U364" i="15"/>
  <c r="V364" i="15" s="1"/>
  <c r="Y400" i="15"/>
  <c r="U363" i="15"/>
  <c r="V363" i="15" s="1"/>
  <c r="Z399" i="15"/>
  <c r="Y399" i="15"/>
  <c r="Y398" i="15"/>
  <c r="U362" i="15"/>
  <c r="V362" i="15" s="1"/>
  <c r="Y397" i="15"/>
  <c r="U361" i="15"/>
  <c r="V361" i="15" s="1"/>
  <c r="Y396" i="15"/>
  <c r="U360" i="15"/>
  <c r="V360" i="15" s="1"/>
  <c r="Y395" i="15"/>
  <c r="U359" i="15"/>
  <c r="V359" i="15" s="1"/>
  <c r="Y394" i="15"/>
  <c r="U358" i="15"/>
  <c r="V358" i="15" s="1"/>
  <c r="Y393" i="15"/>
  <c r="U357" i="15"/>
  <c r="V357" i="15" s="1"/>
  <c r="Y392" i="15"/>
  <c r="Z392" i="15" s="1"/>
  <c r="U356" i="15"/>
  <c r="V356" i="15" s="1"/>
  <c r="Y391" i="15"/>
  <c r="U355" i="15"/>
  <c r="V355" i="15" s="1"/>
  <c r="Y390" i="15"/>
  <c r="U354" i="15"/>
  <c r="V354" i="15" s="1"/>
  <c r="Y389" i="15"/>
  <c r="U353" i="15"/>
  <c r="V353" i="15" s="1"/>
  <c r="Y388" i="15"/>
  <c r="U352" i="15"/>
  <c r="V352" i="15" s="1"/>
  <c r="Y387" i="15"/>
  <c r="U351" i="15"/>
  <c r="V351" i="15" s="1"/>
  <c r="Y386" i="15"/>
  <c r="Z386" i="15" s="1"/>
  <c r="U350" i="15"/>
  <c r="V350" i="15" s="1"/>
  <c r="Y385" i="15"/>
  <c r="U349" i="15"/>
  <c r="V349" i="15" s="1"/>
  <c r="Y384" i="15"/>
  <c r="U348" i="15"/>
  <c r="V348" i="15" s="1"/>
  <c r="Y383" i="15"/>
  <c r="Y382" i="15"/>
  <c r="Z382" i="15" s="1"/>
  <c r="U347" i="15"/>
  <c r="V347" i="15" s="1"/>
  <c r="Y381" i="15"/>
  <c r="U346" i="15"/>
  <c r="V346" i="15" s="1"/>
  <c r="Y380" i="15"/>
  <c r="U345" i="15"/>
  <c r="V345" i="15" s="1"/>
  <c r="Y379" i="15"/>
  <c r="U344" i="15"/>
  <c r="V344" i="15" s="1"/>
  <c r="Y378" i="15"/>
  <c r="U343" i="15"/>
  <c r="V343" i="15" s="1"/>
  <c r="Y377" i="15"/>
  <c r="Y376" i="15"/>
  <c r="U342" i="15"/>
  <c r="V342" i="15" s="1"/>
  <c r="Y375" i="15"/>
  <c r="U341" i="15"/>
  <c r="V341" i="15" s="1"/>
  <c r="Y374" i="15"/>
  <c r="Y373" i="15"/>
  <c r="Z373" i="15" s="1"/>
  <c r="Y372" i="15"/>
  <c r="Z372" i="15" s="1"/>
  <c r="U340" i="15"/>
  <c r="V340" i="15" s="1"/>
  <c r="Y371" i="15"/>
  <c r="U339" i="15"/>
  <c r="V339" i="15" s="1"/>
  <c r="Y370" i="15"/>
  <c r="U338" i="15"/>
  <c r="V338" i="15" s="1"/>
  <c r="Y369" i="15"/>
  <c r="U337" i="15"/>
  <c r="V337" i="15" s="1"/>
  <c r="Y368" i="15"/>
  <c r="U336" i="15"/>
  <c r="V336" i="15" s="1"/>
  <c r="Y367" i="15"/>
  <c r="U335" i="15"/>
  <c r="V335" i="15" s="1"/>
  <c r="Z366" i="15"/>
  <c r="Y366" i="15"/>
  <c r="U334" i="15"/>
  <c r="V334" i="15" s="1"/>
  <c r="Y365" i="15"/>
  <c r="U333" i="15"/>
  <c r="V333" i="15" s="1"/>
  <c r="Y364" i="15"/>
  <c r="U332" i="15"/>
  <c r="V332" i="15" s="1"/>
  <c r="Y363" i="15"/>
  <c r="U331" i="15"/>
  <c r="V331" i="15" s="1"/>
  <c r="Y362" i="15"/>
  <c r="U330" i="15"/>
  <c r="V330" i="15" s="1"/>
  <c r="Y361" i="15"/>
  <c r="Y360" i="15"/>
  <c r="U329" i="15"/>
  <c r="V329" i="15" s="1"/>
  <c r="Y359" i="15"/>
  <c r="Y358" i="15"/>
  <c r="U328" i="15"/>
  <c r="V328" i="15" s="1"/>
  <c r="Y357" i="15"/>
  <c r="Z357" i="15" s="1"/>
  <c r="U327" i="15"/>
  <c r="V327" i="15" s="1"/>
  <c r="Y356" i="15"/>
  <c r="Y355" i="15"/>
  <c r="Z356" i="15" s="1"/>
  <c r="U326" i="15"/>
  <c r="V326" i="15" s="1"/>
  <c r="Y354" i="15"/>
  <c r="Y353" i="15"/>
  <c r="U325" i="15"/>
  <c r="V325" i="15" s="1"/>
  <c r="Y352" i="15"/>
  <c r="Z352" i="15" s="1"/>
  <c r="U324" i="15"/>
  <c r="V324" i="15" s="1"/>
  <c r="Y351" i="15"/>
  <c r="U323" i="15"/>
  <c r="V323" i="15" s="1"/>
  <c r="Y350" i="15"/>
  <c r="U322" i="15"/>
  <c r="V322" i="15" s="1"/>
  <c r="Y349" i="15"/>
  <c r="Z350" i="15" s="1"/>
  <c r="U321" i="15"/>
  <c r="V321" i="15" s="1"/>
  <c r="Y348" i="15"/>
  <c r="Z348" i="15" s="1"/>
  <c r="Y347" i="15"/>
  <c r="Z347" i="15" s="1"/>
  <c r="AA347" i="15" s="1"/>
  <c r="U320" i="15"/>
  <c r="V320" i="15" s="1"/>
  <c r="Y346" i="15"/>
  <c r="U319" i="15"/>
  <c r="V319" i="15" s="1"/>
  <c r="Y345" i="15"/>
  <c r="U318" i="15"/>
  <c r="V318" i="15" s="1"/>
  <c r="Y344" i="15"/>
  <c r="U317" i="15"/>
  <c r="V317" i="15" s="1"/>
  <c r="Y343" i="15"/>
  <c r="U316" i="15"/>
  <c r="V316" i="15" s="1"/>
  <c r="Y342" i="15"/>
  <c r="U315" i="15"/>
  <c r="V315" i="15" s="1"/>
  <c r="Y341" i="15"/>
  <c r="Z341" i="15" s="1"/>
  <c r="U314" i="15"/>
  <c r="V314" i="15" s="1"/>
  <c r="Y340" i="15"/>
  <c r="U313" i="15"/>
  <c r="V313" i="15" s="1"/>
  <c r="Y339" i="15"/>
  <c r="Z339" i="15" s="1"/>
  <c r="U312" i="15"/>
  <c r="V312" i="15" s="1"/>
  <c r="Y338" i="15"/>
  <c r="Z338" i="15" s="1"/>
  <c r="U311" i="15"/>
  <c r="V311" i="15" s="1"/>
  <c r="Z337" i="15"/>
  <c r="Y337" i="15"/>
  <c r="U310" i="15"/>
  <c r="V310" i="15" s="1"/>
  <c r="Y336" i="15"/>
  <c r="U309" i="15"/>
  <c r="V309" i="15" s="1"/>
  <c r="Y335" i="15"/>
  <c r="U308" i="15"/>
  <c r="V308" i="15" s="1"/>
  <c r="Y334" i="15"/>
  <c r="Z334" i="15" s="1"/>
  <c r="U307" i="15"/>
  <c r="V307" i="15" s="1"/>
  <c r="Y333" i="15"/>
  <c r="Z333" i="15" s="1"/>
  <c r="AA333" i="15" s="1"/>
  <c r="U306" i="15"/>
  <c r="V306" i="15" s="1"/>
  <c r="Y332" i="15"/>
  <c r="U305" i="15"/>
  <c r="V305" i="15" s="1"/>
  <c r="Y331" i="15"/>
  <c r="Y330" i="15"/>
  <c r="U304" i="15"/>
  <c r="V304" i="15" s="1"/>
  <c r="Y329" i="15"/>
  <c r="U303" i="15"/>
  <c r="V303" i="15" s="1"/>
  <c r="Y328" i="15"/>
  <c r="Z328" i="15" s="1"/>
  <c r="Y327" i="15"/>
  <c r="U302" i="15"/>
  <c r="V302" i="15" s="1"/>
  <c r="Y326" i="15"/>
  <c r="Z326" i="15" s="1"/>
  <c r="U301" i="15"/>
  <c r="V301" i="15" s="1"/>
  <c r="Y325" i="15"/>
  <c r="U300" i="15"/>
  <c r="V300" i="15" s="1"/>
  <c r="Y324" i="15"/>
  <c r="Z325" i="15" s="1"/>
  <c r="U299" i="15"/>
  <c r="V299" i="15" s="1"/>
  <c r="Y323" i="15"/>
  <c r="Z323" i="15" s="1"/>
  <c r="U298" i="15"/>
  <c r="V298" i="15" s="1"/>
  <c r="Y322" i="15"/>
  <c r="Y321" i="15"/>
  <c r="U297" i="15"/>
  <c r="V297" i="15" s="1"/>
  <c r="Y320" i="15"/>
  <c r="U296" i="15"/>
  <c r="V296" i="15" s="1"/>
  <c r="Y319" i="15"/>
  <c r="Z319" i="15" s="1"/>
  <c r="U295" i="15"/>
  <c r="V295" i="15" s="1"/>
  <c r="Y318" i="15"/>
  <c r="U294" i="15"/>
  <c r="V294" i="15" s="1"/>
  <c r="Y317" i="15"/>
  <c r="U293" i="15"/>
  <c r="V293" i="15" s="1"/>
  <c r="Y316" i="15"/>
  <c r="U292" i="15"/>
  <c r="V292" i="15" s="1"/>
  <c r="Y315" i="15"/>
  <c r="Z315" i="15" s="1"/>
  <c r="U291" i="15"/>
  <c r="V291" i="15" s="1"/>
  <c r="Y314" i="15"/>
  <c r="Y313" i="15"/>
  <c r="U290" i="15"/>
  <c r="V290" i="15" s="1"/>
  <c r="Y312" i="15"/>
  <c r="Z312" i="15" s="1"/>
  <c r="U289" i="15"/>
  <c r="V289" i="15" s="1"/>
  <c r="Y311" i="15"/>
  <c r="U288" i="15"/>
  <c r="V288" i="15" s="1"/>
  <c r="Y310" i="15"/>
  <c r="Z311" i="15" s="1"/>
  <c r="AA311" i="15" s="1"/>
  <c r="U287" i="15"/>
  <c r="V287" i="15" s="1"/>
  <c r="Y309" i="15"/>
  <c r="Z309" i="15" s="1"/>
  <c r="U286" i="15"/>
  <c r="V286" i="15" s="1"/>
  <c r="Y308" i="15"/>
  <c r="Y307" i="15"/>
  <c r="U285" i="15"/>
  <c r="V285" i="15" s="1"/>
  <c r="Y306" i="15"/>
  <c r="U284" i="15"/>
  <c r="V284" i="15" s="1"/>
  <c r="Y305" i="15"/>
  <c r="Y304" i="15"/>
  <c r="Z304" i="15" s="1"/>
  <c r="U283" i="15"/>
  <c r="V283" i="15" s="1"/>
  <c r="Y303" i="15"/>
  <c r="U282" i="15"/>
  <c r="V282" i="15" s="1"/>
  <c r="Y302" i="15"/>
  <c r="U281" i="15"/>
  <c r="V281" i="15" s="1"/>
  <c r="Y301" i="15"/>
  <c r="U280" i="15"/>
  <c r="V280" i="15" s="1"/>
  <c r="Y300" i="15"/>
  <c r="U279" i="15"/>
  <c r="V279" i="15" s="1"/>
  <c r="Y299" i="15"/>
  <c r="U278" i="15"/>
  <c r="V278" i="15" s="1"/>
  <c r="Y298" i="15"/>
  <c r="U277" i="15"/>
  <c r="V277" i="15" s="1"/>
  <c r="Y297" i="15"/>
  <c r="U276" i="15"/>
  <c r="V276" i="15" s="1"/>
  <c r="Y296" i="15"/>
  <c r="U275" i="15"/>
  <c r="V275" i="15" s="1"/>
  <c r="Y295" i="15"/>
  <c r="U274" i="15"/>
  <c r="V274" i="15" s="1"/>
  <c r="Y294" i="15"/>
  <c r="V273" i="15"/>
  <c r="U273" i="15"/>
  <c r="Y293" i="15"/>
  <c r="U272" i="15"/>
  <c r="V272" i="15" s="1"/>
  <c r="Y292" i="15"/>
  <c r="U271" i="15"/>
  <c r="V271" i="15" s="1"/>
  <c r="Y291" i="15"/>
  <c r="U270" i="15"/>
  <c r="V270" i="15" s="1"/>
  <c r="Y290" i="15"/>
  <c r="Z290" i="15" s="1"/>
  <c r="U269" i="15"/>
  <c r="V269" i="15" s="1"/>
  <c r="Z289" i="15"/>
  <c r="Y289" i="15"/>
  <c r="U268" i="15"/>
  <c r="V268" i="15" s="1"/>
  <c r="Y288" i="15"/>
  <c r="U267" i="15"/>
  <c r="V267" i="15" s="1"/>
  <c r="Y287" i="15"/>
  <c r="Z287" i="15" s="1"/>
  <c r="U266" i="15"/>
  <c r="V266" i="15" s="1"/>
  <c r="Y286" i="15"/>
  <c r="U265" i="15"/>
  <c r="V265" i="15" s="1"/>
  <c r="Y285" i="15"/>
  <c r="U264" i="15"/>
  <c r="V264" i="15" s="1"/>
  <c r="Y284" i="15"/>
  <c r="U263" i="15"/>
  <c r="V263" i="15" s="1"/>
  <c r="Y283" i="15"/>
  <c r="U262" i="15"/>
  <c r="V262" i="15" s="1"/>
  <c r="Y282" i="15"/>
  <c r="Z282" i="15" s="1"/>
  <c r="U261" i="15"/>
  <c r="V261" i="15" s="1"/>
  <c r="Y281" i="15"/>
  <c r="U260" i="15"/>
  <c r="V260" i="15" s="1"/>
  <c r="Y280" i="15"/>
  <c r="U259" i="15"/>
  <c r="V259" i="15" s="1"/>
  <c r="Y279" i="15"/>
  <c r="Z279" i="15" s="1"/>
  <c r="U258" i="15"/>
  <c r="V258" i="15" s="1"/>
  <c r="Y278" i="15"/>
  <c r="U257" i="15"/>
  <c r="V257" i="15" s="1"/>
  <c r="Y277" i="15"/>
  <c r="Z277" i="15" s="1"/>
  <c r="U256" i="15"/>
  <c r="V256" i="15" s="1"/>
  <c r="Y276" i="15"/>
  <c r="U255" i="15"/>
  <c r="V255" i="15" s="1"/>
  <c r="Y275" i="15"/>
  <c r="Z275" i="15" s="1"/>
  <c r="U254" i="15"/>
  <c r="V254" i="15" s="1"/>
  <c r="Y274" i="15"/>
  <c r="Z274" i="15" s="1"/>
  <c r="U253" i="15"/>
  <c r="V253" i="15" s="1"/>
  <c r="Y273" i="15"/>
  <c r="U252" i="15"/>
  <c r="V252" i="15" s="1"/>
  <c r="Y272" i="15"/>
  <c r="Z272" i="15" s="1"/>
  <c r="U251" i="15"/>
  <c r="V251" i="15" s="1"/>
  <c r="Y271" i="15"/>
  <c r="Z271" i="15" s="1"/>
  <c r="U250" i="15"/>
  <c r="V250" i="15" s="1"/>
  <c r="Y270" i="15"/>
  <c r="Z270" i="15" s="1"/>
  <c r="Y269" i="15"/>
  <c r="U249" i="15"/>
  <c r="V249" i="15" s="1"/>
  <c r="Y268" i="15"/>
  <c r="U248" i="15"/>
  <c r="V248" i="15" s="1"/>
  <c r="Y267" i="15"/>
  <c r="Z267" i="15" s="1"/>
  <c r="U247" i="15"/>
  <c r="V247" i="15" s="1"/>
  <c r="Y266" i="15"/>
  <c r="U246" i="15"/>
  <c r="V246" i="15" s="1"/>
  <c r="Y265" i="15"/>
  <c r="U245" i="15"/>
  <c r="V245" i="15" s="1"/>
  <c r="Y264" i="15"/>
  <c r="Z264" i="15" s="1"/>
  <c r="U244" i="15"/>
  <c r="V244" i="15" s="1"/>
  <c r="Y263" i="15"/>
  <c r="U243" i="15"/>
  <c r="V243" i="15" s="1"/>
  <c r="Y262" i="15"/>
  <c r="U242" i="15"/>
  <c r="V242" i="15" s="1"/>
  <c r="Y261" i="15"/>
  <c r="Z262" i="15" s="1"/>
  <c r="U241" i="15"/>
  <c r="V241" i="15" s="1"/>
  <c r="Y260" i="15"/>
  <c r="Z260" i="15" s="1"/>
  <c r="U240" i="15"/>
  <c r="V240" i="15" s="1"/>
  <c r="Y259" i="15"/>
  <c r="U239" i="15"/>
  <c r="V239" i="15" s="1"/>
  <c r="Y258" i="15"/>
  <c r="U238" i="15"/>
  <c r="V238" i="15" s="1"/>
  <c r="Y257" i="15"/>
  <c r="U237" i="15"/>
  <c r="V237" i="15" s="1"/>
  <c r="Z256" i="15"/>
  <c r="Y256" i="15"/>
  <c r="U236" i="15"/>
  <c r="V236" i="15" s="1"/>
  <c r="Y255" i="15"/>
  <c r="U235" i="15"/>
  <c r="V235" i="15" s="1"/>
  <c r="Y254" i="15"/>
  <c r="Z254" i="15" s="1"/>
  <c r="U234" i="15"/>
  <c r="V234" i="15" s="1"/>
  <c r="Y253" i="15"/>
  <c r="Z253" i="15" s="1"/>
  <c r="U233" i="15"/>
  <c r="V233" i="15" s="1"/>
  <c r="Y252" i="15"/>
  <c r="U232" i="15"/>
  <c r="V232" i="15" s="1"/>
  <c r="Y251" i="15"/>
  <c r="U231" i="15"/>
  <c r="V231" i="15" s="1"/>
  <c r="Y250" i="15"/>
  <c r="U230" i="15"/>
  <c r="V230" i="15" s="1"/>
  <c r="Y249" i="15"/>
  <c r="Z250" i="15" s="1"/>
  <c r="U229" i="15"/>
  <c r="V229" i="15" s="1"/>
  <c r="Y248" i="15"/>
  <c r="U228" i="15"/>
  <c r="V228" i="15" s="1"/>
  <c r="Y247" i="15"/>
  <c r="U227" i="15"/>
  <c r="V227" i="15" s="1"/>
  <c r="Y246" i="15"/>
  <c r="U226" i="15"/>
  <c r="V226" i="15" s="1"/>
  <c r="Y245" i="15"/>
  <c r="U225" i="15"/>
  <c r="V225" i="15" s="1"/>
  <c r="Y244" i="15"/>
  <c r="U224" i="15"/>
  <c r="V224" i="15" s="1"/>
  <c r="Y243" i="15"/>
  <c r="U223" i="15"/>
  <c r="V223" i="15" s="1"/>
  <c r="Y242" i="15"/>
  <c r="U222" i="15"/>
  <c r="V222" i="15" s="1"/>
  <c r="Y241" i="15"/>
  <c r="U221" i="15"/>
  <c r="V221" i="15" s="1"/>
  <c r="Y240" i="15"/>
  <c r="U220" i="15"/>
  <c r="V220" i="15" s="1"/>
  <c r="Y239" i="15"/>
  <c r="U219" i="15"/>
  <c r="V219" i="15" s="1"/>
  <c r="Y238" i="15"/>
  <c r="Z238" i="15" s="1"/>
  <c r="U218" i="15"/>
  <c r="V218" i="15" s="1"/>
  <c r="Y237" i="15"/>
  <c r="U217" i="15"/>
  <c r="V217" i="15" s="1"/>
  <c r="Y236" i="15"/>
  <c r="U216" i="15"/>
  <c r="V216" i="15" s="1"/>
  <c r="Y235" i="15"/>
  <c r="Z235" i="15" s="1"/>
  <c r="U215" i="15"/>
  <c r="V215" i="15" s="1"/>
  <c r="Y234" i="15"/>
  <c r="U214" i="15"/>
  <c r="V214" i="15" s="1"/>
  <c r="Y233" i="15"/>
  <c r="U213" i="15"/>
  <c r="V213" i="15" s="1"/>
  <c r="Y232" i="15"/>
  <c r="U212" i="15"/>
  <c r="V212" i="15" s="1"/>
  <c r="Y231" i="15"/>
  <c r="U211" i="15"/>
  <c r="V211" i="15" s="1"/>
  <c r="Y230" i="15"/>
  <c r="U210" i="15"/>
  <c r="V210" i="15" s="1"/>
  <c r="Y229" i="15"/>
  <c r="U209" i="15"/>
  <c r="V209" i="15" s="1"/>
  <c r="Y228" i="15"/>
  <c r="U208" i="15"/>
  <c r="V208" i="15" s="1"/>
  <c r="Y227" i="15"/>
  <c r="U207" i="15"/>
  <c r="V207" i="15" s="1"/>
  <c r="Y226" i="15"/>
  <c r="Z226" i="15" s="1"/>
  <c r="U206" i="15"/>
  <c r="V206" i="15" s="1"/>
  <c r="Y225" i="15"/>
  <c r="Z225" i="15" s="1"/>
  <c r="U205" i="15"/>
  <c r="V205" i="15" s="1"/>
  <c r="Y224" i="15"/>
  <c r="Z224" i="15" s="1"/>
  <c r="U204" i="15"/>
  <c r="V204" i="15" s="1"/>
  <c r="Y223" i="15"/>
  <c r="U203" i="15"/>
  <c r="V203" i="15" s="1"/>
  <c r="Y222" i="15"/>
  <c r="U202" i="15"/>
  <c r="V202" i="15" s="1"/>
  <c r="Y221" i="15"/>
  <c r="Z222" i="15" s="1"/>
  <c r="U201" i="15"/>
  <c r="V201" i="15" s="1"/>
  <c r="Y220" i="15"/>
  <c r="Z220" i="15" s="1"/>
  <c r="U200" i="15"/>
  <c r="V200" i="15" s="1"/>
  <c r="Y219" i="15"/>
  <c r="Z219" i="15" s="1"/>
  <c r="U199" i="15"/>
  <c r="V199" i="15" s="1"/>
  <c r="Y218" i="15"/>
  <c r="U198" i="15"/>
  <c r="V198" i="15" s="1"/>
  <c r="Y217" i="15"/>
  <c r="Z218" i="15" s="1"/>
  <c r="AA218" i="15" s="1"/>
  <c r="Y216" i="15"/>
  <c r="Z216" i="15" s="1"/>
  <c r="U197" i="15"/>
  <c r="V197" i="15" s="1"/>
  <c r="Y215" i="15"/>
  <c r="U196" i="15"/>
  <c r="V196" i="15" s="1"/>
  <c r="Y214" i="15"/>
  <c r="Z215" i="15" s="1"/>
  <c r="U195" i="15"/>
  <c r="V195" i="15" s="1"/>
  <c r="Y213" i="15"/>
  <c r="Z213" i="15" s="1"/>
  <c r="U194" i="15"/>
  <c r="V194" i="15" s="1"/>
  <c r="Y212" i="15"/>
  <c r="Z212" i="15" s="1"/>
  <c r="U193" i="15"/>
  <c r="V193" i="15" s="1"/>
  <c r="Y211" i="15"/>
  <c r="U192" i="15"/>
  <c r="V192" i="15" s="1"/>
  <c r="Y210" i="15"/>
  <c r="Z211" i="15" s="1"/>
  <c r="U191" i="15"/>
  <c r="V191" i="15" s="1"/>
  <c r="Y209" i="15"/>
  <c r="Z209" i="15" s="1"/>
  <c r="U190" i="15"/>
  <c r="V190" i="15" s="1"/>
  <c r="Y208" i="15"/>
  <c r="Z208" i="15" s="1"/>
  <c r="U189" i="15"/>
  <c r="V189" i="15" s="1"/>
  <c r="Y207" i="15"/>
  <c r="U188" i="15"/>
  <c r="V188" i="15" s="1"/>
  <c r="Y206" i="15"/>
  <c r="U187" i="15"/>
  <c r="V187" i="15" s="1"/>
  <c r="Y205" i="15"/>
  <c r="U186" i="15"/>
  <c r="V186" i="15" s="1"/>
  <c r="Y204" i="15"/>
  <c r="U185" i="15"/>
  <c r="V185" i="15" s="1"/>
  <c r="Y203" i="15"/>
  <c r="U184" i="15"/>
  <c r="V184" i="15" s="1"/>
  <c r="Z202" i="15"/>
  <c r="AA202" i="15" s="1"/>
  <c r="Y202" i="15"/>
  <c r="Z203" i="15" s="1"/>
  <c r="U183" i="15"/>
  <c r="V183" i="15" s="1"/>
  <c r="Y201" i="15"/>
  <c r="Z201" i="15" s="1"/>
  <c r="U182" i="15"/>
  <c r="V182" i="15" s="1"/>
  <c r="Y200" i="15"/>
  <c r="U181" i="15"/>
  <c r="V181" i="15" s="1"/>
  <c r="Y199" i="15"/>
  <c r="Y198" i="15"/>
  <c r="Z199" i="15" s="1"/>
  <c r="U180" i="15"/>
  <c r="V180" i="15" s="1"/>
  <c r="Y197" i="15"/>
  <c r="U179" i="15"/>
  <c r="V179" i="15" s="1"/>
  <c r="Y196" i="15"/>
  <c r="U178" i="15"/>
  <c r="V178" i="15" s="1"/>
  <c r="Y195" i="15"/>
  <c r="U177" i="15"/>
  <c r="V177" i="15" s="1"/>
  <c r="Y194" i="15"/>
  <c r="U176" i="15"/>
  <c r="V176" i="15" s="1"/>
  <c r="Y193" i="15"/>
  <c r="Z193" i="15" s="1"/>
  <c r="U175" i="15"/>
  <c r="V175" i="15" s="1"/>
  <c r="Y192" i="15"/>
  <c r="U174" i="15"/>
  <c r="V174" i="15" s="1"/>
  <c r="Y191" i="15"/>
  <c r="U173" i="15"/>
  <c r="V173" i="15" s="1"/>
  <c r="Y190" i="15"/>
  <c r="Z190" i="15" s="1"/>
  <c r="U172" i="15"/>
  <c r="V172" i="15" s="1"/>
  <c r="Y189" i="15"/>
  <c r="U171" i="15"/>
  <c r="V171" i="15" s="1"/>
  <c r="Y188" i="15"/>
  <c r="U170" i="15"/>
  <c r="V170" i="15" s="1"/>
  <c r="Y187" i="15"/>
  <c r="U169" i="15"/>
  <c r="V169" i="15" s="1"/>
  <c r="Y186" i="15"/>
  <c r="Z186" i="15" s="1"/>
  <c r="U168" i="15"/>
  <c r="V168" i="15" s="1"/>
  <c r="Y185" i="15"/>
  <c r="U167" i="15"/>
  <c r="V167" i="15" s="1"/>
  <c r="Y184" i="15"/>
  <c r="U166" i="15"/>
  <c r="V166" i="15" s="1"/>
  <c r="Y183" i="15"/>
  <c r="Z184" i="15" s="1"/>
  <c r="U165" i="15"/>
  <c r="V165" i="15" s="1"/>
  <c r="Y182" i="15"/>
  <c r="Z182" i="15" s="1"/>
  <c r="U164" i="15"/>
  <c r="V164" i="15" s="1"/>
  <c r="Y181" i="15"/>
  <c r="U163" i="15"/>
  <c r="V163" i="15" s="1"/>
  <c r="Y180" i="15"/>
  <c r="Z180" i="15" s="1"/>
  <c r="U162" i="15"/>
  <c r="V162" i="15" s="1"/>
  <c r="Y179" i="15"/>
  <c r="U161" i="15"/>
  <c r="V161" i="15" s="1"/>
  <c r="Y178" i="15"/>
  <c r="U160" i="15"/>
  <c r="V160" i="15" s="1"/>
  <c r="Y177" i="15"/>
  <c r="U159" i="15"/>
  <c r="V159" i="15" s="1"/>
  <c r="Y176" i="15"/>
  <c r="U158" i="15"/>
  <c r="V158" i="15" s="1"/>
  <c r="Y175" i="15"/>
  <c r="Z175" i="15" s="1"/>
  <c r="U157" i="15"/>
  <c r="V157" i="15" s="1"/>
  <c r="Y174" i="15"/>
  <c r="Z174" i="15" s="1"/>
  <c r="U156" i="15"/>
  <c r="V156" i="15" s="1"/>
  <c r="Y173" i="15"/>
  <c r="U155" i="15"/>
  <c r="V155" i="15" s="1"/>
  <c r="Y172" i="15"/>
  <c r="U154" i="15"/>
  <c r="V154" i="15" s="1"/>
  <c r="Y171" i="15"/>
  <c r="U153" i="15"/>
  <c r="V153" i="15" s="1"/>
  <c r="Y170" i="15"/>
  <c r="U152" i="15"/>
  <c r="V152" i="15" s="1"/>
  <c r="Y169" i="15"/>
  <c r="U151" i="15"/>
  <c r="V151" i="15" s="1"/>
  <c r="Y168" i="15"/>
  <c r="Z168" i="15" s="1"/>
  <c r="Y167" i="15"/>
  <c r="Z167" i="15" s="1"/>
  <c r="U150" i="15"/>
  <c r="V150" i="15" s="1"/>
  <c r="Y166" i="15"/>
  <c r="U149" i="15"/>
  <c r="V149" i="15" s="1"/>
  <c r="Y165" i="15"/>
  <c r="U148" i="15"/>
  <c r="V148" i="15" s="1"/>
  <c r="Y164" i="15"/>
  <c r="Z165" i="15" s="1"/>
  <c r="V147" i="15"/>
  <c r="U147" i="15"/>
  <c r="Y163" i="15"/>
  <c r="U146" i="15"/>
  <c r="V146" i="15" s="1"/>
  <c r="Y162" i="15"/>
  <c r="U145" i="15"/>
  <c r="V145" i="15" s="1"/>
  <c r="Y161" i="15"/>
  <c r="Z161" i="15" s="1"/>
  <c r="U144" i="15"/>
  <c r="V144" i="15" s="1"/>
  <c r="Y160" i="15"/>
  <c r="U143" i="15"/>
  <c r="V143" i="15" s="1"/>
  <c r="Y159" i="15"/>
  <c r="U142" i="15"/>
  <c r="V142" i="15" s="1"/>
  <c r="Y158" i="15"/>
  <c r="Z158" i="15" s="1"/>
  <c r="U141" i="15"/>
  <c r="V141" i="15" s="1"/>
  <c r="Z157" i="15"/>
  <c r="AA157" i="15" s="1"/>
  <c r="Y157" i="15"/>
  <c r="U140" i="15"/>
  <c r="V140" i="15" s="1"/>
  <c r="Y156" i="15"/>
  <c r="U139" i="15"/>
  <c r="V139" i="15" s="1"/>
  <c r="Y155" i="15"/>
  <c r="Z155" i="15" s="1"/>
  <c r="U138" i="15"/>
  <c r="V138" i="15" s="1"/>
  <c r="Y154" i="15"/>
  <c r="Z154" i="15" s="1"/>
  <c r="U137" i="15"/>
  <c r="V137" i="15" s="1"/>
  <c r="Y153" i="15"/>
  <c r="U136" i="15"/>
  <c r="V136" i="15" s="1"/>
  <c r="Y152" i="15"/>
  <c r="Z153" i="15" s="1"/>
  <c r="U135" i="15"/>
  <c r="V135" i="15" s="1"/>
  <c r="Y151" i="15"/>
  <c r="U134" i="15"/>
  <c r="V134" i="15" s="1"/>
  <c r="Y150" i="15"/>
  <c r="Z150" i="15" s="1"/>
  <c r="U133" i="15"/>
  <c r="V133" i="15" s="1"/>
  <c r="Y149" i="15"/>
  <c r="Y148" i="15"/>
  <c r="Z148" i="15" s="1"/>
  <c r="Y147" i="15"/>
  <c r="U132" i="15"/>
  <c r="V132" i="15" s="1"/>
  <c r="Y146" i="15"/>
  <c r="Z147" i="15" s="1"/>
  <c r="U131" i="15"/>
  <c r="V131" i="15" s="1"/>
  <c r="Y145" i="15"/>
  <c r="Z145" i="15" s="1"/>
  <c r="U130" i="15"/>
  <c r="V130" i="15" s="1"/>
  <c r="Y144" i="15"/>
  <c r="U129" i="15"/>
  <c r="V129" i="15" s="1"/>
  <c r="Y143" i="15"/>
  <c r="Z143" i="15" s="1"/>
  <c r="U128" i="15"/>
  <c r="V128" i="15" s="1"/>
  <c r="Y142" i="15"/>
  <c r="U127" i="15"/>
  <c r="V127" i="15" s="1"/>
  <c r="Y141" i="15"/>
  <c r="U126" i="15"/>
  <c r="V126" i="15" s="1"/>
  <c r="Y140" i="15"/>
  <c r="Z140" i="15" s="1"/>
  <c r="U125" i="15"/>
  <c r="V125" i="15" s="1"/>
  <c r="Y139" i="15"/>
  <c r="U124" i="15"/>
  <c r="V124" i="15" s="1"/>
  <c r="Y138" i="15"/>
  <c r="U123" i="15"/>
  <c r="V123" i="15" s="1"/>
  <c r="Y137" i="15"/>
  <c r="Z137" i="15" s="1"/>
  <c r="U122" i="15"/>
  <c r="V122" i="15" s="1"/>
  <c r="Y136" i="15"/>
  <c r="Z136" i="15" s="1"/>
  <c r="U121" i="15"/>
  <c r="V121" i="15" s="1"/>
  <c r="Y135" i="15"/>
  <c r="U120" i="15"/>
  <c r="V120" i="15" s="1"/>
  <c r="Y134" i="15"/>
  <c r="U119" i="15"/>
  <c r="V119" i="15" s="1"/>
  <c r="Y133" i="15"/>
  <c r="U118" i="15"/>
  <c r="V118" i="15" s="1"/>
  <c r="Y132" i="15"/>
  <c r="U117" i="15"/>
  <c r="V117" i="15" s="1"/>
  <c r="Y131" i="15"/>
  <c r="U116" i="15"/>
  <c r="V116" i="15" s="1"/>
  <c r="Y130" i="15"/>
  <c r="Z130" i="15" s="1"/>
  <c r="Z129" i="15"/>
  <c r="Y129" i="15"/>
  <c r="U115" i="15"/>
  <c r="V115" i="15" s="1"/>
  <c r="Y128" i="15"/>
  <c r="U114" i="15"/>
  <c r="V114" i="15" s="1"/>
  <c r="Y127" i="15"/>
  <c r="U113" i="15"/>
  <c r="V113" i="15" s="1"/>
  <c r="Y126" i="15"/>
  <c r="Z126" i="15" s="1"/>
  <c r="U112" i="15"/>
  <c r="V112" i="15" s="1"/>
  <c r="Z125" i="15"/>
  <c r="Y125" i="15"/>
  <c r="U111" i="15"/>
  <c r="V111" i="15" s="1"/>
  <c r="Y124" i="15"/>
  <c r="U110" i="15"/>
  <c r="V110" i="15" s="1"/>
  <c r="Y123" i="15"/>
  <c r="U109" i="15"/>
  <c r="V109" i="15" s="1"/>
  <c r="Y122" i="15"/>
  <c r="Z122" i="15" s="1"/>
  <c r="U108" i="15"/>
  <c r="V108" i="15" s="1"/>
  <c r="Y121" i="15"/>
  <c r="U107" i="15"/>
  <c r="V107" i="15" s="1"/>
  <c r="Y120" i="15"/>
  <c r="U106" i="15"/>
  <c r="V106" i="15" s="1"/>
  <c r="Y119" i="15"/>
  <c r="Z120" i="15" s="1"/>
  <c r="U105" i="15"/>
  <c r="V105" i="15" s="1"/>
  <c r="Y118" i="15"/>
  <c r="Y117" i="15"/>
  <c r="Z117" i="15" s="1"/>
  <c r="U104" i="15"/>
  <c r="V104" i="15" s="1"/>
  <c r="Y116" i="15"/>
  <c r="U103" i="15"/>
  <c r="V103" i="15" s="1"/>
  <c r="Y115" i="15"/>
  <c r="U102" i="15"/>
  <c r="V102" i="15" s="1"/>
  <c r="Y114" i="15"/>
  <c r="U101" i="15"/>
  <c r="V101" i="15" s="1"/>
  <c r="Y113" i="15"/>
  <c r="Y112" i="15"/>
  <c r="U100" i="15"/>
  <c r="V100" i="15" s="1"/>
  <c r="Y111" i="15"/>
  <c r="Z111" i="15" s="1"/>
  <c r="U99" i="15"/>
  <c r="V99" i="15" s="1"/>
  <c r="Y110" i="15"/>
  <c r="U98" i="15"/>
  <c r="V98" i="15" s="1"/>
  <c r="Y109" i="15"/>
  <c r="U97" i="15"/>
  <c r="V97" i="15" s="1"/>
  <c r="Y108" i="15"/>
  <c r="U96" i="15"/>
  <c r="V96" i="15" s="1"/>
  <c r="Y107" i="15"/>
  <c r="U95" i="15"/>
  <c r="V95" i="15" s="1"/>
  <c r="Y106" i="15"/>
  <c r="U94" i="15"/>
  <c r="V94" i="15" s="1"/>
  <c r="Y105" i="15"/>
  <c r="U93" i="15"/>
  <c r="V93" i="15" s="1"/>
  <c r="Y104" i="15"/>
  <c r="U92" i="15"/>
  <c r="V92" i="15" s="1"/>
  <c r="Y103" i="15"/>
  <c r="Z103" i="15" s="1"/>
  <c r="U91" i="15"/>
  <c r="V91" i="15" s="1"/>
  <c r="Y102" i="15"/>
  <c r="U90" i="15"/>
  <c r="V90" i="15" s="1"/>
  <c r="Y101" i="15"/>
  <c r="Z102" i="15" s="1"/>
  <c r="U89" i="15"/>
  <c r="V89" i="15" s="1"/>
  <c r="Y100" i="15"/>
  <c r="Z100" i="15" s="1"/>
  <c r="U88" i="15"/>
  <c r="V88" i="15" s="1"/>
  <c r="Y99" i="15"/>
  <c r="U87" i="15"/>
  <c r="V87" i="15" s="1"/>
  <c r="Y98" i="15"/>
  <c r="U86" i="15"/>
  <c r="V86" i="15" s="1"/>
  <c r="Y97" i="15"/>
  <c r="U85" i="15"/>
  <c r="V85" i="15" s="1"/>
  <c r="Y96" i="15"/>
  <c r="Z96" i="15" s="1"/>
  <c r="U84" i="15"/>
  <c r="V84" i="15" s="1"/>
  <c r="Y95" i="15"/>
  <c r="Z95" i="15" s="1"/>
  <c r="Y94" i="15"/>
  <c r="Z94" i="15" s="1"/>
  <c r="AA94" i="15" s="1"/>
  <c r="U83" i="15"/>
  <c r="V83" i="15" s="1"/>
  <c r="Y93" i="15"/>
  <c r="U82" i="15"/>
  <c r="V82" i="15" s="1"/>
  <c r="Y92" i="15"/>
  <c r="Z92" i="15" s="1"/>
  <c r="U81" i="15"/>
  <c r="V81" i="15" s="1"/>
  <c r="Y91" i="15"/>
  <c r="U80" i="15"/>
  <c r="V80" i="15" s="1"/>
  <c r="Y90" i="15"/>
  <c r="U79" i="15"/>
  <c r="V79" i="15" s="1"/>
  <c r="Y89" i="15"/>
  <c r="U78" i="15"/>
  <c r="V78" i="15" s="1"/>
  <c r="Y88" i="15"/>
  <c r="Z89" i="15" s="1"/>
  <c r="U77" i="15"/>
  <c r="V77" i="15" s="1"/>
  <c r="Y87" i="15"/>
  <c r="U76" i="15"/>
  <c r="V76" i="15" s="1"/>
  <c r="Y86" i="15"/>
  <c r="U75" i="15"/>
  <c r="V75" i="15" s="1"/>
  <c r="Y85" i="15"/>
  <c r="Z85" i="15" s="1"/>
  <c r="U74" i="15"/>
  <c r="V74" i="15" s="1"/>
  <c r="Y84" i="15"/>
  <c r="Y83" i="15"/>
  <c r="Z83" i="15" s="1"/>
  <c r="U73" i="15"/>
  <c r="V73" i="15" s="1"/>
  <c r="Y82" i="15"/>
  <c r="Z82" i="15" s="1"/>
  <c r="U72" i="15"/>
  <c r="V72" i="15" s="1"/>
  <c r="Z81" i="15"/>
  <c r="Y81" i="15"/>
  <c r="U71" i="15"/>
  <c r="V71" i="15" s="1"/>
  <c r="Y80" i="15"/>
  <c r="Z80" i="15" s="1"/>
  <c r="U70" i="15"/>
  <c r="V70" i="15" s="1"/>
  <c r="Y79" i="15"/>
  <c r="Z79" i="15" s="1"/>
  <c r="U69" i="15"/>
  <c r="V69" i="15" s="1"/>
  <c r="Y78" i="15"/>
  <c r="Y77" i="15"/>
  <c r="Y76" i="15"/>
  <c r="U68" i="15"/>
  <c r="V68" i="15" s="1"/>
  <c r="Y75" i="15"/>
  <c r="Z75" i="15" s="1"/>
  <c r="U67" i="15"/>
  <c r="V67" i="15" s="1"/>
  <c r="Y74" i="15"/>
  <c r="U66" i="15"/>
  <c r="V66" i="15" s="1"/>
  <c r="Y73" i="15"/>
  <c r="U65" i="15"/>
  <c r="V65" i="15" s="1"/>
  <c r="Y72" i="15"/>
  <c r="U64" i="15"/>
  <c r="V64" i="15" s="1"/>
  <c r="Y71" i="15"/>
  <c r="U63" i="15"/>
  <c r="V63" i="15" s="1"/>
  <c r="Y70" i="15"/>
  <c r="U62" i="15"/>
  <c r="V62" i="15" s="1"/>
  <c r="Y69" i="15"/>
  <c r="U61" i="15"/>
  <c r="V61" i="15" s="1"/>
  <c r="Y68" i="15"/>
  <c r="Z68" i="15" s="1"/>
  <c r="U60" i="15"/>
  <c r="V60" i="15" s="1"/>
  <c r="Z67" i="15"/>
  <c r="Y67" i="15"/>
  <c r="U59" i="15"/>
  <c r="V59" i="15" s="1"/>
  <c r="Y66" i="15"/>
  <c r="U58" i="15"/>
  <c r="V58" i="15" s="1"/>
  <c r="Y65" i="15"/>
  <c r="U57" i="15"/>
  <c r="V57" i="15" s="1"/>
  <c r="Y64" i="15"/>
  <c r="Z65" i="15" s="1"/>
  <c r="U56" i="15"/>
  <c r="V56" i="15" s="1"/>
  <c r="Q64" i="15"/>
  <c r="Y63" i="15"/>
  <c r="U55" i="15"/>
  <c r="V55" i="15" s="1"/>
  <c r="Q63" i="15"/>
  <c r="Y62" i="15"/>
  <c r="U54" i="15"/>
  <c r="V54" i="15" s="1"/>
  <c r="Q62" i="15"/>
  <c r="Y61" i="15"/>
  <c r="U53" i="15"/>
  <c r="V53" i="15" s="1"/>
  <c r="Q61" i="15"/>
  <c r="Y60" i="15"/>
  <c r="U52" i="15"/>
  <c r="V52" i="15" s="1"/>
  <c r="Q60" i="15"/>
  <c r="Y59" i="15"/>
  <c r="Z59" i="15" s="1"/>
  <c r="U51" i="15"/>
  <c r="V51" i="15" s="1"/>
  <c r="Y58" i="15"/>
  <c r="U50" i="15"/>
  <c r="V50" i="15" s="1"/>
  <c r="Y57" i="15"/>
  <c r="U49" i="15"/>
  <c r="V49" i="15" s="1"/>
  <c r="Y56" i="15"/>
  <c r="U48" i="15"/>
  <c r="V48" i="15" s="1"/>
  <c r="Y55" i="15"/>
  <c r="Z56" i="15" s="1"/>
  <c r="U47" i="15"/>
  <c r="V47" i="15" s="1"/>
  <c r="Q55" i="15"/>
  <c r="Y54" i="15"/>
  <c r="U46" i="15"/>
  <c r="V46" i="15" s="1"/>
  <c r="Y53" i="15"/>
  <c r="Y52" i="15"/>
  <c r="Z53" i="15" s="1"/>
  <c r="U45" i="15"/>
  <c r="V45" i="15" s="1"/>
  <c r="Q52" i="15"/>
  <c r="Y51" i="15"/>
  <c r="U44" i="15"/>
  <c r="V44" i="15" s="1"/>
  <c r="Y50" i="15"/>
  <c r="U43" i="15"/>
  <c r="V43" i="15" s="1"/>
  <c r="Y49" i="15"/>
  <c r="Z50" i="15" s="1"/>
  <c r="U42" i="15"/>
  <c r="V42" i="15" s="1"/>
  <c r="Q49" i="15"/>
  <c r="Y48" i="15"/>
  <c r="U41" i="15"/>
  <c r="V41" i="15" s="1"/>
  <c r="Y47" i="15"/>
  <c r="Z47" i="15" s="1"/>
  <c r="U40" i="15"/>
  <c r="V40" i="15" s="1"/>
  <c r="Y46" i="15"/>
  <c r="U39" i="15"/>
  <c r="V39" i="15" s="1"/>
  <c r="Q46" i="15"/>
  <c r="Y45" i="15"/>
  <c r="Z45" i="15" s="1"/>
  <c r="U38" i="15"/>
  <c r="V38" i="15" s="1"/>
  <c r="Q45" i="15"/>
  <c r="Y44" i="15"/>
  <c r="U37" i="15"/>
  <c r="V37" i="15" s="1"/>
  <c r="Q44" i="15"/>
  <c r="Y43" i="15"/>
  <c r="Z43" i="15" s="1"/>
  <c r="U36" i="15"/>
  <c r="V36" i="15" s="1"/>
  <c r="Q43" i="15"/>
  <c r="Z42" i="15"/>
  <c r="AA42" i="15" s="1"/>
  <c r="Y42" i="15"/>
  <c r="U35" i="15"/>
  <c r="V35" i="15" s="1"/>
  <c r="Q42" i="15"/>
  <c r="Y41" i="15"/>
  <c r="U34" i="15"/>
  <c r="V34" i="15" s="1"/>
  <c r="Q41" i="15"/>
  <c r="Y40" i="15"/>
  <c r="U33" i="15"/>
  <c r="V33" i="15" s="1"/>
  <c r="Q40" i="15"/>
  <c r="Y39" i="15"/>
  <c r="U32" i="15"/>
  <c r="V32" i="15" s="1"/>
  <c r="Q39" i="15"/>
  <c r="Y38" i="15"/>
  <c r="U31" i="15"/>
  <c r="V31" i="15" s="1"/>
  <c r="Y37" i="15"/>
  <c r="Y36" i="15"/>
  <c r="Z36" i="15" s="1"/>
  <c r="U30" i="15"/>
  <c r="V30" i="15" s="1"/>
  <c r="Y35" i="15"/>
  <c r="U29" i="15"/>
  <c r="V29" i="15" s="1"/>
  <c r="Y34" i="15"/>
  <c r="Z35" i="15" s="1"/>
  <c r="U28" i="15"/>
  <c r="V28" i="15" s="1"/>
  <c r="Y33" i="15"/>
  <c r="U27" i="15"/>
  <c r="V27" i="15" s="1"/>
  <c r="Y32" i="15"/>
  <c r="Z33" i="15" s="1"/>
  <c r="U26" i="15"/>
  <c r="V26" i="15" s="1"/>
  <c r="Y31" i="15"/>
  <c r="U25" i="15"/>
  <c r="V25" i="15" s="1"/>
  <c r="Q31" i="15"/>
  <c r="Y30" i="15"/>
  <c r="U24" i="15"/>
  <c r="V24" i="15" s="1"/>
  <c r="Y29" i="15"/>
  <c r="Z30" i="15" s="1"/>
  <c r="U23" i="15"/>
  <c r="V23" i="15" s="1"/>
  <c r="Q29" i="15"/>
  <c r="Y28" i="15"/>
  <c r="U22" i="15"/>
  <c r="V22" i="15" s="1"/>
  <c r="Q28" i="15"/>
  <c r="Y27" i="15"/>
  <c r="U21" i="15"/>
  <c r="V21" i="15" s="1"/>
  <c r="Q27" i="15"/>
  <c r="Y26" i="15"/>
  <c r="Z26" i="15" s="1"/>
  <c r="U20" i="15"/>
  <c r="V20" i="15" s="1"/>
  <c r="Y25" i="15"/>
  <c r="U19" i="15"/>
  <c r="V19" i="15" s="1"/>
  <c r="Y24" i="15"/>
  <c r="Q24" i="15"/>
  <c r="Y23" i="15"/>
  <c r="Z23" i="15" s="1"/>
  <c r="Y22" i="15"/>
  <c r="Z22" i="15" s="1"/>
  <c r="U18" i="15"/>
  <c r="V18" i="15" s="1"/>
  <c r="Q22" i="15"/>
  <c r="Y21" i="15"/>
  <c r="U17" i="15"/>
  <c r="V17" i="15" s="1"/>
  <c r="Q21" i="15"/>
  <c r="Y20" i="15"/>
  <c r="Z20" i="15" s="1"/>
  <c r="U16" i="15"/>
  <c r="V16" i="15" s="1"/>
  <c r="Q20" i="15"/>
  <c r="Y19" i="15"/>
  <c r="U15" i="15"/>
  <c r="V15" i="15" s="1"/>
  <c r="Q19" i="15"/>
  <c r="Y18" i="15"/>
  <c r="U14" i="15"/>
  <c r="V14" i="15" s="1"/>
  <c r="Y17" i="15"/>
  <c r="U13" i="15"/>
  <c r="V13" i="15" s="1"/>
  <c r="Y16" i="15"/>
  <c r="U12" i="15"/>
  <c r="V12" i="15" s="1"/>
  <c r="Y15" i="15"/>
  <c r="U11" i="15"/>
  <c r="V11" i="15" s="1"/>
  <c r="Q15" i="15"/>
  <c r="Y14" i="15"/>
  <c r="Y13" i="15"/>
  <c r="U10" i="15"/>
  <c r="V10" i="15" s="1"/>
  <c r="Q13" i="15"/>
  <c r="Y12" i="15"/>
  <c r="U9" i="15"/>
  <c r="V9" i="15" s="1"/>
  <c r="Y11" i="15"/>
  <c r="U8" i="15"/>
  <c r="V8" i="15" s="1"/>
  <c r="Y10" i="15"/>
  <c r="Z10" i="15" s="1"/>
  <c r="Q10" i="15"/>
  <c r="Y9" i="15"/>
  <c r="Q9" i="15"/>
  <c r="A9" i="15"/>
  <c r="Y8" i="15"/>
  <c r="Q8" i="15"/>
  <c r="Z1074" i="22" l="1"/>
  <c r="Z1004" i="22"/>
  <c r="AA1002" i="22"/>
  <c r="Z766" i="22"/>
  <c r="AA766" i="22" s="1"/>
  <c r="AA889" i="22"/>
  <c r="Z890" i="22"/>
  <c r="AA890" i="22" s="1"/>
  <c r="Z1010" i="22"/>
  <c r="AA548" i="22"/>
  <c r="Z952" i="22"/>
  <c r="AA538" i="22"/>
  <c r="AA996" i="22"/>
  <c r="Z997" i="22"/>
  <c r="Z848" i="22"/>
  <c r="AA848" i="22" s="1"/>
  <c r="AA984" i="22"/>
  <c r="AA682" i="22"/>
  <c r="AA852" i="22"/>
  <c r="AA1072" i="22"/>
  <c r="AA836" i="22"/>
  <c r="Z878" i="22"/>
  <c r="AA792" i="22"/>
  <c r="Z829" i="22"/>
  <c r="AA829" i="22" s="1"/>
  <c r="AA672" i="22"/>
  <c r="AA584" i="22"/>
  <c r="AA995" i="22"/>
  <c r="AA846" i="22"/>
  <c r="Z754" i="22"/>
  <c r="AA754" i="22" s="1"/>
  <c r="Z708" i="22"/>
  <c r="AA708" i="22" s="1"/>
  <c r="AA876" i="22"/>
  <c r="AA827" i="22"/>
  <c r="AA1048" i="22"/>
  <c r="Z1049" i="22"/>
  <c r="AA746" i="22"/>
  <c r="AA752" i="22"/>
  <c r="Z1040" i="22"/>
  <c r="Z1068" i="22"/>
  <c r="AA706" i="22"/>
  <c r="AA491" i="22"/>
  <c r="AA915" i="22"/>
  <c r="Z814" i="22"/>
  <c r="AA814" i="22" s="1"/>
  <c r="AA1047" i="22"/>
  <c r="AA599" i="22"/>
  <c r="AA842" i="22"/>
  <c r="AA967" i="22"/>
  <c r="Z968" i="22"/>
  <c r="Z1104" i="22"/>
  <c r="AA1103" i="22" s="1"/>
  <c r="Z822" i="22"/>
  <c r="AA812" i="22"/>
  <c r="AA446" i="22"/>
  <c r="AA960" i="22"/>
  <c r="Z961" i="22"/>
  <c r="AA888" i="22"/>
  <c r="AA1008" i="22"/>
  <c r="AA1086" i="22"/>
  <c r="Z1062" i="22"/>
  <c r="Z931" i="22"/>
  <c r="AA930" i="22" s="1"/>
  <c r="Z1056" i="22"/>
  <c r="AA950" i="22"/>
  <c r="AA892" i="22"/>
  <c r="Z692" i="22"/>
  <c r="AA691" i="22" s="1"/>
  <c r="AA602" i="22"/>
  <c r="AA775" i="22"/>
  <c r="Z1100" i="22"/>
  <c r="AA1100" i="22" s="1"/>
  <c r="Z974" i="22"/>
  <c r="Z808" i="22"/>
  <c r="AA806" i="22"/>
  <c r="AA1019" i="22"/>
  <c r="Z1020" i="22"/>
  <c r="AA1018" i="22"/>
  <c r="Z940" i="22"/>
  <c r="AA1038" i="22"/>
  <c r="AA1066" i="22"/>
  <c r="Z1026" i="22"/>
  <c r="Z1034" i="22"/>
  <c r="AA1034" i="22" s="1"/>
  <c r="Z945" i="22"/>
  <c r="Z870" i="22"/>
  <c r="AA764" i="22"/>
  <c r="AA989" i="22"/>
  <c r="Z990" i="22"/>
  <c r="Z900" i="22"/>
  <c r="AA900" i="22" s="1"/>
  <c r="Z904" i="22"/>
  <c r="AA903" i="22" s="1"/>
  <c r="Z920" i="22"/>
  <c r="AB244" i="22"/>
  <c r="AB245" i="22" s="1"/>
  <c r="AB246" i="22" s="1"/>
  <c r="AB247" i="22" s="1"/>
  <c r="AB248" i="22" s="1"/>
  <c r="AB249" i="22" s="1"/>
  <c r="AB250" i="22" s="1"/>
  <c r="AB251" i="22" s="1"/>
  <c r="AB252" i="22" s="1"/>
  <c r="AB253" i="22" s="1"/>
  <c r="AB254" i="22" s="1"/>
  <c r="AB255" i="22" s="1"/>
  <c r="AB256" i="22" s="1"/>
  <c r="AB257" i="22" s="1"/>
  <c r="AB258" i="22" s="1"/>
  <c r="AB259" i="22" s="1"/>
  <c r="AB260" i="22" s="1"/>
  <c r="AB261" i="22" s="1"/>
  <c r="AB262" i="22" s="1"/>
  <c r="AB263" i="22" s="1"/>
  <c r="AB264" i="22" s="1"/>
  <c r="AB265" i="22" s="1"/>
  <c r="AB266" i="22" s="1"/>
  <c r="AB267" i="22" s="1"/>
  <c r="AB268" i="22" s="1"/>
  <c r="AB269" i="22" s="1"/>
  <c r="AB270" i="22" s="1"/>
  <c r="AB271" i="22" s="1"/>
  <c r="AB272" i="22" s="1"/>
  <c r="AB273" i="22" s="1"/>
  <c r="AB274" i="22" s="1"/>
  <c r="AB275" i="22" s="1"/>
  <c r="AB276" i="22" s="1"/>
  <c r="AB277" i="22" s="1"/>
  <c r="AB278" i="22" s="1"/>
  <c r="AB279" i="22" s="1"/>
  <c r="AB280" i="22" s="1"/>
  <c r="AB281" i="22" s="1"/>
  <c r="AB282" i="22" s="1"/>
  <c r="AB283" i="22" s="1"/>
  <c r="AB284" i="22" s="1"/>
  <c r="AB285" i="22" s="1"/>
  <c r="AB286" i="22" s="1"/>
  <c r="AB287" i="22" s="1"/>
  <c r="AB288" i="22" s="1"/>
  <c r="AB289" i="22" s="1"/>
  <c r="AB290" i="22" s="1"/>
  <c r="AB291" i="22" s="1"/>
  <c r="AB292" i="22" s="1"/>
  <c r="AB293" i="22" s="1"/>
  <c r="AB294" i="22" s="1"/>
  <c r="AB295" i="22" s="1"/>
  <c r="AB296" i="22" s="1"/>
  <c r="AB297" i="22" s="1"/>
  <c r="AB298" i="22" s="1"/>
  <c r="AB299" i="22" s="1"/>
  <c r="AB300" i="22" s="1"/>
  <c r="AB301" i="22" s="1"/>
  <c r="AB302" i="22" s="1"/>
  <c r="AB303" i="22" s="1"/>
  <c r="AB304" i="22" s="1"/>
  <c r="AB305" i="22" s="1"/>
  <c r="AB306" i="22" s="1"/>
  <c r="AB307" i="22" s="1"/>
  <c r="AB308" i="22" s="1"/>
  <c r="AB309" i="22" s="1"/>
  <c r="AB310" i="22" s="1"/>
  <c r="AB311" i="22" s="1"/>
  <c r="AB312" i="22" s="1"/>
  <c r="AB313" i="22" s="1"/>
  <c r="AB314" i="22" s="1"/>
  <c r="AB315" i="22" s="1"/>
  <c r="AB316" i="22" s="1"/>
  <c r="AB317" i="22" s="1"/>
  <c r="AB318" i="22" s="1"/>
  <c r="AB319" i="22" s="1"/>
  <c r="AB320" i="22" s="1"/>
  <c r="AB321" i="22" s="1"/>
  <c r="AB322" i="22" s="1"/>
  <c r="AB323" i="22" s="1"/>
  <c r="AB324" i="22" s="1"/>
  <c r="AB325" i="22" s="1"/>
  <c r="AB326" i="22" s="1"/>
  <c r="AB327" i="22" s="1"/>
  <c r="AB328" i="22" s="1"/>
  <c r="AB329" i="22" s="1"/>
  <c r="AB330" i="22" s="1"/>
  <c r="AB331" i="22" s="1"/>
  <c r="AB332" i="22" s="1"/>
  <c r="AB333" i="22" s="1"/>
  <c r="AB334" i="22" s="1"/>
  <c r="AB335" i="22" s="1"/>
  <c r="AB336" i="22" s="1"/>
  <c r="AB337" i="22" s="1"/>
  <c r="AB338" i="22" s="1"/>
  <c r="AB339" i="22" s="1"/>
  <c r="AB340" i="22" s="1"/>
  <c r="AB341" i="22" s="1"/>
  <c r="AB342" i="22" s="1"/>
  <c r="AB343" i="22" s="1"/>
  <c r="AB344" i="22" s="1"/>
  <c r="AB345" i="22" s="1"/>
  <c r="AB346" i="22" s="1"/>
  <c r="AB347" i="22" s="1"/>
  <c r="AB348" i="22" s="1"/>
  <c r="AB349" i="22" s="1"/>
  <c r="AB350" i="22" s="1"/>
  <c r="AB351" i="22" s="1"/>
  <c r="AB352" i="22" s="1"/>
  <c r="AB353" i="22" s="1"/>
  <c r="AB354" i="22" s="1"/>
  <c r="AB355" i="22" s="1"/>
  <c r="AB356" i="22" s="1"/>
  <c r="AB357" i="22" s="1"/>
  <c r="AB358" i="22" s="1"/>
  <c r="AB359" i="22" s="1"/>
  <c r="AB360" i="22" s="1"/>
  <c r="AB361" i="22" s="1"/>
  <c r="AB362" i="22" s="1"/>
  <c r="AB363" i="22" s="1"/>
  <c r="AB364" i="22" s="1"/>
  <c r="AB365" i="22" s="1"/>
  <c r="AB366" i="22" s="1"/>
  <c r="AB367" i="22" s="1"/>
  <c r="AB368" i="22" s="1"/>
  <c r="AB369" i="22" s="1"/>
  <c r="AB370" i="22" s="1"/>
  <c r="AB371" i="22" s="1"/>
  <c r="AB372" i="22" s="1"/>
  <c r="AB373" i="22" s="1"/>
  <c r="AB374" i="22" s="1"/>
  <c r="AB375" i="22" s="1"/>
  <c r="AB376" i="22" s="1"/>
  <c r="AB377" i="22" s="1"/>
  <c r="AB378" i="22" s="1"/>
  <c r="AB379" i="22" s="1"/>
  <c r="AB380" i="22" s="1"/>
  <c r="AB381" i="22" s="1"/>
  <c r="AB382" i="22" s="1"/>
  <c r="AB383" i="22" s="1"/>
  <c r="AB384" i="22" s="1"/>
  <c r="AB385" i="22" s="1"/>
  <c r="AB386" i="22" s="1"/>
  <c r="AB387" i="22" s="1"/>
  <c r="AB388" i="22" s="1"/>
  <c r="AB389" i="22" s="1"/>
  <c r="AB390" i="22" s="1"/>
  <c r="AB391" i="22" s="1"/>
  <c r="AB392" i="22" s="1"/>
  <c r="AB393" i="22" s="1"/>
  <c r="AB394" i="22" s="1"/>
  <c r="AB395" i="22" s="1"/>
  <c r="AB396" i="22" s="1"/>
  <c r="AB397" i="22" s="1"/>
  <c r="AB398" i="22" s="1"/>
  <c r="AB399" i="22" s="1"/>
  <c r="AB400" i="22" s="1"/>
  <c r="AB401" i="22" s="1"/>
  <c r="AB402" i="22" s="1"/>
  <c r="AB403" i="22" s="1"/>
  <c r="AB404" i="22" s="1"/>
  <c r="AB405" i="22" s="1"/>
  <c r="AB406" i="22" s="1"/>
  <c r="AB407" i="22" s="1"/>
  <c r="AB408" i="22" s="1"/>
  <c r="AB409" i="22" s="1"/>
  <c r="AB410" i="22" s="1"/>
  <c r="AB411" i="22" s="1"/>
  <c r="AB412" i="22" s="1"/>
  <c r="AB413" i="22" s="1"/>
  <c r="AB414" i="22" s="1"/>
  <c r="AB415" i="22" s="1"/>
  <c r="AB416" i="22" s="1"/>
  <c r="AB417" i="22" s="1"/>
  <c r="AB418" i="22" s="1"/>
  <c r="AB419" i="22" s="1"/>
  <c r="AB420" i="22" s="1"/>
  <c r="AB421" i="22" s="1"/>
  <c r="AB422" i="22" s="1"/>
  <c r="AB423" i="22" s="1"/>
  <c r="AB424" i="22" s="1"/>
  <c r="AB425" i="22" s="1"/>
  <c r="AB426" i="22" s="1"/>
  <c r="AB427" i="22" s="1"/>
  <c r="AB428" i="22" s="1"/>
  <c r="AB429" i="22" s="1"/>
  <c r="AB430" i="22" s="1"/>
  <c r="AB431" i="22" s="1"/>
  <c r="AB432" i="22" s="1"/>
  <c r="AB433" i="22" s="1"/>
  <c r="AB434" i="22" s="1"/>
  <c r="AB435" i="22" s="1"/>
  <c r="AB436" i="22" s="1"/>
  <c r="AB437" i="22" s="1"/>
  <c r="AB438" i="22" s="1"/>
  <c r="AB439" i="22" s="1"/>
  <c r="AB440" i="22" s="1"/>
  <c r="AB441" i="22" s="1"/>
  <c r="AB442" i="22" s="1"/>
  <c r="AB443" i="22" s="1"/>
  <c r="AB444" i="22" s="1"/>
  <c r="AB445" i="22" s="1"/>
  <c r="AB446" i="22" s="1"/>
  <c r="AB447" i="22" s="1"/>
  <c r="AB448" i="22" s="1"/>
  <c r="AB449" i="22" s="1"/>
  <c r="AB450" i="22" s="1"/>
  <c r="AB451" i="22" s="1"/>
  <c r="AB452" i="22" s="1"/>
  <c r="AB453" i="22" s="1"/>
  <c r="AB454" i="22" s="1"/>
  <c r="AB455" i="22" s="1"/>
  <c r="AB456" i="22" s="1"/>
  <c r="AB457" i="22" s="1"/>
  <c r="AB458" i="22" s="1"/>
  <c r="AB459" i="22" s="1"/>
  <c r="AB460" i="22" s="1"/>
  <c r="AB461" i="22" s="1"/>
  <c r="AB462" i="22" s="1"/>
  <c r="AB463" i="22" s="1"/>
  <c r="AB464" i="22" s="1"/>
  <c r="AB465" i="22" s="1"/>
  <c r="AB466" i="22" s="1"/>
  <c r="AB467" i="22" s="1"/>
  <c r="AB468" i="22" s="1"/>
  <c r="AB469" i="22" s="1"/>
  <c r="AB470" i="22" s="1"/>
  <c r="AB471" i="22" s="1"/>
  <c r="AB472" i="22" s="1"/>
  <c r="AB473" i="22" s="1"/>
  <c r="AB474" i="22" s="1"/>
  <c r="AB475" i="22" s="1"/>
  <c r="AB476" i="22" s="1"/>
  <c r="AB477" i="22" s="1"/>
  <c r="AB478" i="22" s="1"/>
  <c r="AB479" i="22" s="1"/>
  <c r="AB480" i="22" s="1"/>
  <c r="AB481" i="22" s="1"/>
  <c r="AB482" i="22" s="1"/>
  <c r="AB483" i="22" s="1"/>
  <c r="AB484" i="22" s="1"/>
  <c r="AB485" i="22" s="1"/>
  <c r="AB486" i="22" s="1"/>
  <c r="AB487" i="22" s="1"/>
  <c r="AB488" i="22" s="1"/>
  <c r="AB489" i="22" s="1"/>
  <c r="AB490" i="22" s="1"/>
  <c r="AB491" i="22" s="1"/>
  <c r="AB492" i="22" s="1"/>
  <c r="AB493" i="22" s="1"/>
  <c r="AB494" i="22" s="1"/>
  <c r="AB495" i="22" s="1"/>
  <c r="AB496" i="22" s="1"/>
  <c r="AB497" i="22" s="1"/>
  <c r="AB498" i="22" s="1"/>
  <c r="AB499" i="22" s="1"/>
  <c r="AB500" i="22" s="1"/>
  <c r="AB501" i="22" s="1"/>
  <c r="AB502" i="22" s="1"/>
  <c r="AB503" i="22" s="1"/>
  <c r="AB504" i="22" s="1"/>
  <c r="AB505" i="22" s="1"/>
  <c r="AB506" i="22" s="1"/>
  <c r="AB507" i="22" s="1"/>
  <c r="AB508" i="22" s="1"/>
  <c r="AB509" i="22" s="1"/>
  <c r="AB510" i="22" s="1"/>
  <c r="AB511" i="22" s="1"/>
  <c r="AB512" i="22" s="1"/>
  <c r="AB513" i="22" s="1"/>
  <c r="AB514" i="22" s="1"/>
  <c r="AB515" i="22" s="1"/>
  <c r="AB516" i="22" s="1"/>
  <c r="AB517" i="22" s="1"/>
  <c r="AB518" i="22" s="1"/>
  <c r="AB519" i="22" s="1"/>
  <c r="AB520" i="22" s="1"/>
  <c r="AB521" i="22" s="1"/>
  <c r="AB522" i="22" s="1"/>
  <c r="AB523" i="22" s="1"/>
  <c r="AB524" i="22" s="1"/>
  <c r="AB525" i="22" s="1"/>
  <c r="AB526" i="22" s="1"/>
  <c r="AB527" i="22" s="1"/>
  <c r="AB528" i="22" s="1"/>
  <c r="AB529" i="22" s="1"/>
  <c r="AB530" i="22" s="1"/>
  <c r="AB531" i="22" s="1"/>
  <c r="AB532" i="22" s="1"/>
  <c r="AB533" i="22" s="1"/>
  <c r="AB534" i="22" s="1"/>
  <c r="AB535" i="22" s="1"/>
  <c r="AB536" i="22" s="1"/>
  <c r="AB537" i="22" s="1"/>
  <c r="AB538" i="22" s="1"/>
  <c r="AB539" i="22" s="1"/>
  <c r="AB540" i="22" s="1"/>
  <c r="AB541" i="22" s="1"/>
  <c r="AB542" i="22" s="1"/>
  <c r="AB543" i="22" s="1"/>
  <c r="AB544" i="22" s="1"/>
  <c r="AB545" i="22" s="1"/>
  <c r="AB546" i="22" s="1"/>
  <c r="AB547" i="22" s="1"/>
  <c r="AB548" i="22" s="1"/>
  <c r="AB549" i="22" s="1"/>
  <c r="AB550" i="22" s="1"/>
  <c r="AB551" i="22" s="1"/>
  <c r="AB552" i="22" s="1"/>
  <c r="AB553" i="22" s="1"/>
  <c r="AB554" i="22" s="1"/>
  <c r="AB555" i="22" s="1"/>
  <c r="AB556" i="22" s="1"/>
  <c r="AB557" i="22" s="1"/>
  <c r="AB558" i="22" s="1"/>
  <c r="AB559" i="22" s="1"/>
  <c r="AB560" i="22" s="1"/>
  <c r="AB561" i="22" s="1"/>
  <c r="AB562" i="22" s="1"/>
  <c r="AB563" i="22" s="1"/>
  <c r="AB564" i="22" s="1"/>
  <c r="AB565" i="22" s="1"/>
  <c r="AB566" i="22" s="1"/>
  <c r="AB567" i="22" s="1"/>
  <c r="AB568" i="22" s="1"/>
  <c r="AB569" i="22" s="1"/>
  <c r="AB570" i="22" s="1"/>
  <c r="AB571" i="22" s="1"/>
  <c r="AB572" i="22" s="1"/>
  <c r="AB573" i="22" s="1"/>
  <c r="AB574" i="22" s="1"/>
  <c r="AB575" i="22" s="1"/>
  <c r="AB576" i="22" s="1"/>
  <c r="AB577" i="22" s="1"/>
  <c r="AB578" i="22" s="1"/>
  <c r="AB579" i="22" s="1"/>
  <c r="AB580" i="22" s="1"/>
  <c r="AB581" i="22" s="1"/>
  <c r="AB582" i="22" s="1"/>
  <c r="AB583" i="22" s="1"/>
  <c r="AB584" i="22" s="1"/>
  <c r="AB585" i="22" s="1"/>
  <c r="AB586" i="22" s="1"/>
  <c r="AB587" i="22" s="1"/>
  <c r="AB588" i="22" s="1"/>
  <c r="AB589" i="22" s="1"/>
  <c r="AB590" i="22" s="1"/>
  <c r="AB591" i="22" s="1"/>
  <c r="AB592" i="22" s="1"/>
  <c r="AB593" i="22" s="1"/>
  <c r="AB594" i="22" s="1"/>
  <c r="AB595" i="22" s="1"/>
  <c r="AB596" i="22" s="1"/>
  <c r="AB597" i="22" s="1"/>
  <c r="AB598" i="22" s="1"/>
  <c r="AB599" i="22" s="1"/>
  <c r="AB600" i="22" s="1"/>
  <c r="AB601" i="22" s="1"/>
  <c r="AB602" i="22" s="1"/>
  <c r="AB603" i="22" s="1"/>
  <c r="AB604" i="22" s="1"/>
  <c r="AB605" i="22" s="1"/>
  <c r="AB606" i="22" s="1"/>
  <c r="AB607" i="22" s="1"/>
  <c r="AB608" i="22" s="1"/>
  <c r="AB609" i="22" s="1"/>
  <c r="AB610" i="22" s="1"/>
  <c r="AB611" i="22" s="1"/>
  <c r="AB612" i="22" s="1"/>
  <c r="AB613" i="22" s="1"/>
  <c r="AB614" i="22" s="1"/>
  <c r="AB615" i="22" s="1"/>
  <c r="AB616" i="22" s="1"/>
  <c r="AB617" i="22" s="1"/>
  <c r="AB618" i="22" s="1"/>
  <c r="AB619" i="22" s="1"/>
  <c r="AB620" i="22" s="1"/>
  <c r="AB621" i="22" s="1"/>
  <c r="AB622" i="22" s="1"/>
  <c r="AB623" i="22" s="1"/>
  <c r="AB624" i="22" s="1"/>
  <c r="AB625" i="22" s="1"/>
  <c r="AB626" i="22" s="1"/>
  <c r="AB627" i="22" s="1"/>
  <c r="AB628" i="22" s="1"/>
  <c r="AB629" i="22" s="1"/>
  <c r="AB630" i="22" s="1"/>
  <c r="AB631" i="22" s="1"/>
  <c r="AB632" i="22" s="1"/>
  <c r="AB633" i="22" s="1"/>
  <c r="AB634" i="22" s="1"/>
  <c r="AB635" i="22" s="1"/>
  <c r="AB636" i="22" s="1"/>
  <c r="AB637" i="22" s="1"/>
  <c r="AB638" i="22" s="1"/>
  <c r="AB639" i="22" s="1"/>
  <c r="AB640" i="22" s="1"/>
  <c r="AB641" i="22" s="1"/>
  <c r="AB642" i="22" s="1"/>
  <c r="AB643" i="22" s="1"/>
  <c r="AB644" i="22" s="1"/>
  <c r="AB645" i="22" s="1"/>
  <c r="AB646" i="22" s="1"/>
  <c r="AB647" i="22" s="1"/>
  <c r="AB648" i="22" s="1"/>
  <c r="AB649" i="22" s="1"/>
  <c r="AB650" i="22" s="1"/>
  <c r="AB651" i="22" s="1"/>
  <c r="AB652" i="22" s="1"/>
  <c r="AB653" i="22" s="1"/>
  <c r="AB654" i="22" s="1"/>
  <c r="AB655" i="22" s="1"/>
  <c r="AB656" i="22" s="1"/>
  <c r="AB657" i="22" s="1"/>
  <c r="AB658" i="22" s="1"/>
  <c r="AB659" i="22" s="1"/>
  <c r="AB660" i="22" s="1"/>
  <c r="AB661" i="22" s="1"/>
  <c r="AB662" i="22" s="1"/>
  <c r="AB663" i="22" s="1"/>
  <c r="AB664" i="22" s="1"/>
  <c r="AB665" i="22" s="1"/>
  <c r="AB666" i="22" s="1"/>
  <c r="AB667" i="22" s="1"/>
  <c r="AB668" i="22" s="1"/>
  <c r="AB669" i="22" s="1"/>
  <c r="AB670" i="22" s="1"/>
  <c r="AB671" i="22" s="1"/>
  <c r="AB672" i="22" s="1"/>
  <c r="AB673" i="22" s="1"/>
  <c r="AB674" i="22" s="1"/>
  <c r="AB675" i="22" s="1"/>
  <c r="AB676" i="22" s="1"/>
  <c r="AB677" i="22" s="1"/>
  <c r="AB678" i="22" s="1"/>
  <c r="AB679" i="22" s="1"/>
  <c r="AB680" i="22" s="1"/>
  <c r="AB681" i="22" s="1"/>
  <c r="AB682" i="22" s="1"/>
  <c r="AB683" i="22" s="1"/>
  <c r="AB684" i="22" s="1"/>
  <c r="AB685" i="22" s="1"/>
  <c r="AB686" i="22" s="1"/>
  <c r="AB687" i="22" s="1"/>
  <c r="AB688" i="22" s="1"/>
  <c r="AB689" i="22" s="1"/>
  <c r="AB690" i="22" s="1"/>
  <c r="AA85" i="15"/>
  <c r="AA130" i="15"/>
  <c r="AA155" i="15"/>
  <c r="AA23" i="15"/>
  <c r="AA272" i="15"/>
  <c r="AA226" i="15"/>
  <c r="AA287" i="15"/>
  <c r="Z119" i="15"/>
  <c r="AA119" i="15" s="1"/>
  <c r="AA253" i="15"/>
  <c r="Z988" i="15"/>
  <c r="AA988" i="15" s="1"/>
  <c r="AA30" i="15"/>
  <c r="Z37" i="15"/>
  <c r="AA36" i="15" s="1"/>
  <c r="Z805" i="15"/>
  <c r="Z112" i="15"/>
  <c r="AA111" i="15" s="1"/>
  <c r="Z18" i="15"/>
  <c r="AA18" i="15" s="1"/>
  <c r="Z27" i="15"/>
  <c r="AA26" i="15" s="1"/>
  <c r="Z38" i="15"/>
  <c r="AA38" i="15" s="1"/>
  <c r="AA81" i="15"/>
  <c r="AA102" i="15"/>
  <c r="Z188" i="15"/>
  <c r="AA212" i="15"/>
  <c r="AA224" i="15"/>
  <c r="Z228" i="15"/>
  <c r="AA228" i="15" s="1"/>
  <c r="Z239" i="15"/>
  <c r="AA239" i="15" s="1"/>
  <c r="Z243" i="15"/>
  <c r="Z273" i="15"/>
  <c r="AA273" i="15" s="1"/>
  <c r="AA338" i="15"/>
  <c r="Z342" i="15"/>
  <c r="Z343" i="15" s="1"/>
  <c r="Z344" i="15" s="1"/>
  <c r="AA372" i="15"/>
  <c r="Z514" i="15"/>
  <c r="Z594" i="15"/>
  <c r="Z595" i="15" s="1"/>
  <c r="Z708" i="15"/>
  <c r="Z1012" i="15"/>
  <c r="Z11" i="15"/>
  <c r="AA11" i="15" s="1"/>
  <c r="Z93" i="15"/>
  <c r="AA93" i="15" s="1"/>
  <c r="Z151" i="15"/>
  <c r="AA150" i="15" s="1"/>
  <c r="Z169" i="15"/>
  <c r="Z173" i="15"/>
  <c r="AA173" i="15" s="1"/>
  <c r="Z232" i="15"/>
  <c r="Z236" i="15"/>
  <c r="Z258" i="15"/>
  <c r="Z301" i="15"/>
  <c r="AA301" i="15" s="1"/>
  <c r="Z314" i="15"/>
  <c r="AA314" i="15" s="1"/>
  <c r="Z327" i="15"/>
  <c r="AA327" i="15" s="1"/>
  <c r="Z472" i="15"/>
  <c r="Z511" i="15"/>
  <c r="Z724" i="15"/>
  <c r="Z837" i="15"/>
  <c r="AA315" i="15"/>
  <c r="AA328" i="15"/>
  <c r="AA366" i="15"/>
  <c r="Z437" i="15"/>
  <c r="AA436" i="15" s="1"/>
  <c r="AA350" i="15"/>
  <c r="Z72" i="15"/>
  <c r="AA184" i="15"/>
  <c r="Z195" i="15"/>
  <c r="Z207" i="15"/>
  <c r="AA207" i="15" s="1"/>
  <c r="Z268" i="15"/>
  <c r="Z320" i="15"/>
  <c r="Z321" i="15" s="1"/>
  <c r="Z687" i="15"/>
  <c r="Z108" i="15"/>
  <c r="AA165" i="15"/>
  <c r="Z15" i="15"/>
  <c r="AA14" i="15" s="1"/>
  <c r="Z21" i="15"/>
  <c r="AA21" i="15" s="1"/>
  <c r="Z54" i="15"/>
  <c r="Z86" i="15"/>
  <c r="Z133" i="15"/>
  <c r="AA136" i="15"/>
  <c r="Z162" i="15"/>
  <c r="Z205" i="15"/>
  <c r="AA205" i="15" s="1"/>
  <c r="Z217" i="15"/>
  <c r="AA217" i="15" s="1"/>
  <c r="AA225" i="15"/>
  <c r="Z230" i="15"/>
  <c r="Z231" i="15" s="1"/>
  <c r="Z229" i="15"/>
  <c r="AA229" i="15" s="1"/>
  <c r="Z370" i="15"/>
  <c r="Z436" i="15"/>
  <c r="Z469" i="15"/>
  <c r="Z564" i="15"/>
  <c r="Z1033" i="15"/>
  <c r="Z1034" i="15" s="1"/>
  <c r="AA53" i="15"/>
  <c r="Z104" i="15"/>
  <c r="Z62" i="15"/>
  <c r="AA67" i="15"/>
  <c r="AA79" i="15"/>
  <c r="AA125" i="15"/>
  <c r="Z394" i="15"/>
  <c r="Z636" i="15"/>
  <c r="Z387" i="15"/>
  <c r="Z738" i="15"/>
  <c r="Z739" i="15" s="1"/>
  <c r="Z772" i="15"/>
  <c r="AA772" i="15" s="1"/>
  <c r="Z987" i="15"/>
  <c r="Z12" i="15"/>
  <c r="Z24" i="15"/>
  <c r="AA35" i="15"/>
  <c r="Z41" i="15"/>
  <c r="Z46" i="15"/>
  <c r="AA46" i="15" s="1"/>
  <c r="Z116" i="15"/>
  <c r="AA116" i="15" s="1"/>
  <c r="Z128" i="15"/>
  <c r="AA128" i="15" s="1"/>
  <c r="Z134" i="15"/>
  <c r="AA153" i="15"/>
  <c r="Z159" i="15"/>
  <c r="Z166" i="15"/>
  <c r="Z177" i="15"/>
  <c r="AA177" i="15" s="1"/>
  <c r="AA211" i="15"/>
  <c r="AA215" i="15"/>
  <c r="Z251" i="15"/>
  <c r="AA250" i="15" s="1"/>
  <c r="Z291" i="15"/>
  <c r="AA290" i="15" s="1"/>
  <c r="Z294" i="15"/>
  <c r="Z298" i="15"/>
  <c r="Z302" i="15"/>
  <c r="Z354" i="15"/>
  <c r="AA354" i="15" s="1"/>
  <c r="Z367" i="15"/>
  <c r="AA367" i="15" s="1"/>
  <c r="Z371" i="15"/>
  <c r="Z475" i="15"/>
  <c r="Z476" i="15" s="1"/>
  <c r="Z477" i="15" s="1"/>
  <c r="AA482" i="15"/>
  <c r="Z508" i="15"/>
  <c r="Z517" i="15"/>
  <c r="Z621" i="15"/>
  <c r="Z622" i="15" s="1"/>
  <c r="AA622" i="15" s="1"/>
  <c r="Z721" i="15"/>
  <c r="Z722" i="15" s="1"/>
  <c r="Z725" i="15"/>
  <c r="Z726" i="15" s="1"/>
  <c r="Z727" i="15" s="1"/>
  <c r="Z806" i="15"/>
  <c r="Z807" i="15" s="1"/>
  <c r="AA807" i="15" s="1"/>
  <c r="Z858" i="15"/>
  <c r="AA858" i="15" s="1"/>
  <c r="Z873" i="15"/>
  <c r="Z899" i="15"/>
  <c r="Z941" i="15"/>
  <c r="Z942" i="15" s="1"/>
  <c r="Z947" i="15"/>
  <c r="Z1002" i="15"/>
  <c r="Z1003" i="15" s="1"/>
  <c r="Z1019" i="15"/>
  <c r="AA1018" i="15" s="1"/>
  <c r="Z1026" i="15"/>
  <c r="Z1038" i="15"/>
  <c r="Z1039" i="15" s="1"/>
  <c r="Z1040" i="15" s="1"/>
  <c r="Z1041" i="15" s="1"/>
  <c r="Z391" i="15"/>
  <c r="AA391" i="15" s="1"/>
  <c r="Z410" i="15"/>
  <c r="Z427" i="15"/>
  <c r="Z490" i="15"/>
  <c r="AA490" i="15" s="1"/>
  <c r="Z19" i="15"/>
  <c r="AA19" i="15" s="1"/>
  <c r="Z60" i="15"/>
  <c r="AA59" i="15" s="1"/>
  <c r="Z66" i="15"/>
  <c r="AA66" i="15" s="1"/>
  <c r="Z69" i="15"/>
  <c r="AA68" i="15" s="1"/>
  <c r="Z90" i="15"/>
  <c r="AA89" i="15" s="1"/>
  <c r="Z99" i="15"/>
  <c r="Z124" i="15"/>
  <c r="Z139" i="15"/>
  <c r="AA139" i="15" s="1"/>
  <c r="Z141" i="15"/>
  <c r="Z144" i="15"/>
  <c r="AA143" i="15" s="1"/>
  <c r="Z156" i="15"/>
  <c r="AA156" i="15" s="1"/>
  <c r="Z163" i="15"/>
  <c r="Z170" i="15"/>
  <c r="Z181" i="15"/>
  <c r="AA180" i="15" s="1"/>
  <c r="Z200" i="15"/>
  <c r="AA200" i="15" s="1"/>
  <c r="Z240" i="15"/>
  <c r="Z244" i="15"/>
  <c r="AA244" i="15" s="1"/>
  <c r="Z255" i="15"/>
  <c r="AA254" i="15" s="1"/>
  <c r="Z265" i="15"/>
  <c r="AA265" i="15" s="1"/>
  <c r="Z280" i="15"/>
  <c r="AA279" i="15" s="1"/>
  <c r="Z284" i="15"/>
  <c r="Z288" i="15"/>
  <c r="AA288" i="15" s="1"/>
  <c r="Z307" i="15"/>
  <c r="Z316" i="15"/>
  <c r="AA316" i="15" s="1"/>
  <c r="AA325" i="15"/>
  <c r="Z364" i="15"/>
  <c r="AA364" i="15" s="1"/>
  <c r="Z388" i="15"/>
  <c r="AA388" i="15" s="1"/>
  <c r="Z407" i="15"/>
  <c r="AA407" i="15" s="1"/>
  <c r="Z451" i="15"/>
  <c r="Z491" i="15"/>
  <c r="Z547" i="15"/>
  <c r="AA547" i="15" s="1"/>
  <c r="Z554" i="15"/>
  <c r="Z625" i="15"/>
  <c r="Z626" i="15" s="1"/>
  <c r="Z711" i="15"/>
  <c r="Z712" i="15" s="1"/>
  <c r="Z773" i="15"/>
  <c r="Z803" i="15"/>
  <c r="Z877" i="15"/>
  <c r="Z433" i="15"/>
  <c r="AA433" i="15" s="1"/>
  <c r="Z470" i="15"/>
  <c r="Z523" i="15"/>
  <c r="AA523" i="15" s="1"/>
  <c r="Z16" i="15"/>
  <c r="Z25" i="15"/>
  <c r="AA25" i="15" s="1"/>
  <c r="Z28" i="15"/>
  <c r="Z31" i="15"/>
  <c r="Z40" i="15"/>
  <c r="Z58" i="15"/>
  <c r="Z63" i="15"/>
  <c r="Z74" i="15"/>
  <c r="AA74" i="15" s="1"/>
  <c r="Z76" i="15"/>
  <c r="AA75" i="15" s="1"/>
  <c r="Z87" i="15"/>
  <c r="Z131" i="15"/>
  <c r="Z138" i="15"/>
  <c r="Z178" i="15"/>
  <c r="Z185" i="15"/>
  <c r="AA219" i="15"/>
  <c r="Z248" i="15"/>
  <c r="Z252" i="15"/>
  <c r="AA252" i="15" s="1"/>
  <c r="AA270" i="15"/>
  <c r="Z293" i="15"/>
  <c r="AA293" i="15" s="1"/>
  <c r="Z295" i="15"/>
  <c r="Z299" i="15"/>
  <c r="Z300" i="15" s="1"/>
  <c r="Z303" i="15"/>
  <c r="AA303" i="15" s="1"/>
  <c r="AA356" i="15"/>
  <c r="Z360" i="15"/>
  <c r="Z368" i="15"/>
  <c r="Z448" i="15"/>
  <c r="Z462" i="15"/>
  <c r="Z566" i="15"/>
  <c r="Z599" i="15"/>
  <c r="Z606" i="15"/>
  <c r="Z661" i="15"/>
  <c r="Z715" i="15"/>
  <c r="Z716" i="15" s="1"/>
  <c r="AA715" i="15" s="1"/>
  <c r="Z796" i="15"/>
  <c r="Z797" i="15" s="1"/>
  <c r="Z856" i="15"/>
  <c r="Z857" i="15" s="1"/>
  <c r="Z911" i="15"/>
  <c r="Z413" i="15"/>
  <c r="Z414" i="15" s="1"/>
  <c r="Z549" i="15"/>
  <c r="Z550" i="15" s="1"/>
  <c r="Z571" i="15"/>
  <c r="Z824" i="15"/>
  <c r="Z887" i="15"/>
  <c r="Z14" i="15"/>
  <c r="Z51" i="15"/>
  <c r="AA50" i="15" s="1"/>
  <c r="Z71" i="15"/>
  <c r="Z107" i="15"/>
  <c r="AA107" i="15" s="1"/>
  <c r="Z115" i="15"/>
  <c r="Z121" i="15"/>
  <c r="AA121" i="15" s="1"/>
  <c r="Z172" i="15"/>
  <c r="AA172" i="15" s="1"/>
  <c r="Z189" i="15"/>
  <c r="Z204" i="15"/>
  <c r="AA203" i="15" s="1"/>
  <c r="Z227" i="15"/>
  <c r="Z241" i="15"/>
  <c r="Z245" i="15"/>
  <c r="AA245" i="15" s="1"/>
  <c r="Z257" i="15"/>
  <c r="AA257" i="15" s="1"/>
  <c r="Z259" i="15"/>
  <c r="AA259" i="15" s="1"/>
  <c r="Z263" i="15"/>
  <c r="AA263" i="15" s="1"/>
  <c r="Z318" i="15"/>
  <c r="AA318" i="15" s="1"/>
  <c r="Z329" i="15"/>
  <c r="Z340" i="15"/>
  <c r="AA340" i="15" s="1"/>
  <c r="Z351" i="15"/>
  <c r="Z365" i="15"/>
  <c r="AA365" i="15" s="1"/>
  <c r="Z381" i="15"/>
  <c r="AA381" i="15" s="1"/>
  <c r="Z441" i="15"/>
  <c r="Z474" i="15"/>
  <c r="Z498" i="15"/>
  <c r="Z522" i="15"/>
  <c r="Z541" i="15"/>
  <c r="Z573" i="15"/>
  <c r="Z867" i="15"/>
  <c r="Z996" i="15"/>
  <c r="AA112" i="15"/>
  <c r="AA186" i="15"/>
  <c r="AA43" i="15"/>
  <c r="AA519" i="15"/>
  <c r="Z428" i="15"/>
  <c r="Z583" i="15"/>
  <c r="AA83" i="15"/>
  <c r="AA451" i="15"/>
  <c r="AA511" i="15"/>
  <c r="AA33" i="15"/>
  <c r="Z389" i="15"/>
  <c r="Z644" i="15"/>
  <c r="Z13" i="15"/>
  <c r="AA13" i="15" s="1"/>
  <c r="Z34" i="15"/>
  <c r="AA34" i="15" s="1"/>
  <c r="AA99" i="15"/>
  <c r="Z123" i="15"/>
  <c r="AA123" i="15" s="1"/>
  <c r="Z221" i="15"/>
  <c r="AA221" i="15" s="1"/>
  <c r="Z361" i="15"/>
  <c r="Z9" i="15"/>
  <c r="AA9" i="15" s="1"/>
  <c r="AB9" i="15" s="1"/>
  <c r="Z164" i="15"/>
  <c r="Z192" i="15"/>
  <c r="AA192" i="15" s="1"/>
  <c r="Z214" i="15"/>
  <c r="AA214" i="15" s="1"/>
  <c r="Z266" i="15"/>
  <c r="AA266" i="15" s="1"/>
  <c r="Z358" i="15"/>
  <c r="Z447" i="15"/>
  <c r="Z500" i="15"/>
  <c r="AA24" i="15"/>
  <c r="AA87" i="15"/>
  <c r="AA147" i="15"/>
  <c r="Z176" i="15"/>
  <c r="Z191" i="15"/>
  <c r="AA201" i="15"/>
  <c r="Z310" i="15"/>
  <c r="AA310" i="15" s="1"/>
  <c r="AA341" i="15"/>
  <c r="Z404" i="15"/>
  <c r="AA404" i="15" s="1"/>
  <c r="Z592" i="15"/>
  <c r="Z57" i="15"/>
  <c r="AA124" i="15"/>
  <c r="AA129" i="15"/>
  <c r="Z132" i="15"/>
  <c r="AA132" i="15" s="1"/>
  <c r="Z146" i="15"/>
  <c r="AA146" i="15" s="1"/>
  <c r="Z149" i="15"/>
  <c r="AA149" i="15" s="1"/>
  <c r="Z187" i="15"/>
  <c r="Z196" i="15"/>
  <c r="Z198" i="15"/>
  <c r="AA198" i="15" s="1"/>
  <c r="Z210" i="15"/>
  <c r="Z233" i="15"/>
  <c r="AA232" i="15" s="1"/>
  <c r="AA264" i="15"/>
  <c r="Z285" i="15"/>
  <c r="Z286" i="15" s="1"/>
  <c r="AA286" i="15" s="1"/>
  <c r="AA289" i="15"/>
  <c r="Z308" i="15"/>
  <c r="Z353" i="15"/>
  <c r="Z397" i="15"/>
  <c r="Z411" i="15"/>
  <c r="Z442" i="15"/>
  <c r="AA508" i="15"/>
  <c r="AA507" i="15"/>
  <c r="Z525" i="15"/>
  <c r="AA525" i="15" s="1"/>
  <c r="Z706" i="15"/>
  <c r="AA706" i="15" s="1"/>
  <c r="Z705" i="15"/>
  <c r="AA705" i="15" s="1"/>
  <c r="Z849" i="15"/>
  <c r="AA15" i="15"/>
  <c r="Z330" i="15"/>
  <c r="Z331" i="15"/>
  <c r="Z332" i="15" s="1"/>
  <c r="AA332" i="15" s="1"/>
  <c r="AA458" i="15"/>
  <c r="Z463" i="15"/>
  <c r="Z464" i="15" s="1"/>
  <c r="AA464" i="15" s="1"/>
  <c r="Z242" i="15"/>
  <c r="Z376" i="15"/>
  <c r="AA426" i="15"/>
  <c r="Z481" i="15"/>
  <c r="AA481" i="15" s="1"/>
  <c r="Z32" i="15"/>
  <c r="AA32" i="15" s="1"/>
  <c r="Z39" i="15"/>
  <c r="AA39" i="15" s="1"/>
  <c r="Z49" i="15"/>
  <c r="AA49" i="15" s="1"/>
  <c r="Z61" i="15"/>
  <c r="Z171" i="15"/>
  <c r="Z317" i="15"/>
  <c r="Z324" i="15"/>
  <c r="AA324" i="15" s="1"/>
  <c r="Z459" i="15"/>
  <c r="Z529" i="15"/>
  <c r="AA528" i="15" s="1"/>
  <c r="Z530" i="15"/>
  <c r="Z575" i="15"/>
  <c r="AA575" i="15" s="1"/>
  <c r="Z591" i="15"/>
  <c r="AA591" i="15" s="1"/>
  <c r="Z640" i="15"/>
  <c r="Z641" i="15" s="1"/>
  <c r="Z98" i="15"/>
  <c r="AA98" i="15" s="1"/>
  <c r="Z246" i="15"/>
  <c r="Z247" i="15" s="1"/>
  <c r="AA247" i="15" s="1"/>
  <c r="Z431" i="15"/>
  <c r="AA430" i="15" s="1"/>
  <c r="Z106" i="15"/>
  <c r="Z160" i="15"/>
  <c r="AA160" i="15" s="1"/>
  <c r="AA199" i="15"/>
  <c r="Z278" i="15"/>
  <c r="Z378" i="15"/>
  <c r="AA392" i="15"/>
  <c r="Z434" i="15"/>
  <c r="Z435" i="15" s="1"/>
  <c r="AA435" i="15" s="1"/>
  <c r="Z492" i="15"/>
  <c r="Z493" i="15" s="1"/>
  <c r="Z527" i="15"/>
  <c r="AA527" i="15" s="1"/>
  <c r="AA12" i="15"/>
  <c r="AA22" i="15"/>
  <c r="Z55" i="15"/>
  <c r="AA55" i="15" s="1"/>
  <c r="AA65" i="15"/>
  <c r="Z135" i="15"/>
  <c r="AA135" i="15" s="1"/>
  <c r="Z142" i="15"/>
  <c r="AA167" i="15"/>
  <c r="AA174" i="15"/>
  <c r="Z183" i="15"/>
  <c r="AA183" i="15" s="1"/>
  <c r="Z194" i="15"/>
  <c r="AA194" i="15" s="1"/>
  <c r="AA240" i="15"/>
  <c r="Z269" i="15"/>
  <c r="AA269" i="15" s="1"/>
  <c r="Z276" i="15"/>
  <c r="AA276" i="15" s="1"/>
  <c r="Z296" i="15"/>
  <c r="AA323" i="15"/>
  <c r="Z335" i="15"/>
  <c r="AA334" i="15" s="1"/>
  <c r="AA337" i="15"/>
  <c r="AA339" i="15"/>
  <c r="Z346" i="15"/>
  <c r="AA346" i="15" s="1"/>
  <c r="Z374" i="15"/>
  <c r="Z400" i="15"/>
  <c r="AA400" i="15" s="1"/>
  <c r="Z465" i="15"/>
  <c r="Z466" i="15"/>
  <c r="Z467" i="15" s="1"/>
  <c r="Z468" i="15" s="1"/>
  <c r="AA468" i="15" s="1"/>
  <c r="Z518" i="15"/>
  <c r="AA518" i="15" s="1"/>
  <c r="Z537" i="15"/>
  <c r="AA537" i="15" s="1"/>
  <c r="Z536" i="15"/>
  <c r="AA536" i="15" s="1"/>
  <c r="Z562" i="15"/>
  <c r="AA562" i="15" s="1"/>
  <c r="AA606" i="15"/>
  <c r="Z678" i="15"/>
  <c r="AA190" i="15"/>
  <c r="AA309" i="15"/>
  <c r="Z484" i="15"/>
  <c r="AA484" i="15" s="1"/>
  <c r="Z70" i="15"/>
  <c r="AA70" i="15" s="1"/>
  <c r="Z261" i="15"/>
  <c r="AA261" i="15" s="1"/>
  <c r="AA95" i="15"/>
  <c r="Z375" i="15"/>
  <c r="AA450" i="15"/>
  <c r="Z542" i="15"/>
  <c r="Z110" i="15"/>
  <c r="AA110" i="15" s="1"/>
  <c r="Z109" i="15"/>
  <c r="AA109" i="15" s="1"/>
  <c r="AA348" i="15"/>
  <c r="AA399" i="15"/>
  <c r="Z408" i="15"/>
  <c r="Z409" i="15" s="1"/>
  <c r="AA409" i="15" s="1"/>
  <c r="Z449" i="15"/>
  <c r="AA449" i="15" s="1"/>
  <c r="AA45" i="15"/>
  <c r="AA58" i="15"/>
  <c r="AA133" i="15"/>
  <c r="AA271" i="15"/>
  <c r="Z420" i="15"/>
  <c r="AA526" i="15"/>
  <c r="Z17" i="15"/>
  <c r="Z29" i="15"/>
  <c r="AA29" i="15" s="1"/>
  <c r="AA31" i="15"/>
  <c r="Z64" i="15"/>
  <c r="AA64" i="15" s="1"/>
  <c r="AA80" i="15"/>
  <c r="Z88" i="15"/>
  <c r="AA88" i="15" s="1"/>
  <c r="Z91" i="15"/>
  <c r="AA91" i="15" s="1"/>
  <c r="Z113" i="15"/>
  <c r="Z114" i="15"/>
  <c r="AA114" i="15" s="1"/>
  <c r="Z152" i="15"/>
  <c r="AA152" i="15" s="1"/>
  <c r="AA154" i="15"/>
  <c r="Z179" i="15"/>
  <c r="AA179" i="15" s="1"/>
  <c r="AA181" i="15"/>
  <c r="Z206" i="15"/>
  <c r="AA206" i="15" s="1"/>
  <c r="Z249" i="15"/>
  <c r="AA249" i="15" s="1"/>
  <c r="AA258" i="15"/>
  <c r="Z283" i="15"/>
  <c r="Z292" i="15"/>
  <c r="AA292" i="15" s="1"/>
  <c r="Z313" i="15"/>
  <c r="Z349" i="15"/>
  <c r="AA349" i="15" s="1"/>
  <c r="Z369" i="15"/>
  <c r="AA371" i="15"/>
  <c r="AA386" i="15"/>
  <c r="Z393" i="15"/>
  <c r="AA393" i="15" s="1"/>
  <c r="Z423" i="15"/>
  <c r="AA448" i="15"/>
  <c r="Z487" i="15"/>
  <c r="Z488" i="15" s="1"/>
  <c r="Z495" i="15"/>
  <c r="Z496" i="15" s="1"/>
  <c r="Z77" i="15"/>
  <c r="AA140" i="15"/>
  <c r="AA204" i="15"/>
  <c r="AA243" i="15"/>
  <c r="AA294" i="15"/>
  <c r="AA351" i="15"/>
  <c r="Z417" i="15"/>
  <c r="Z440" i="15"/>
  <c r="Z668" i="15"/>
  <c r="Z669" i="15" s="1"/>
  <c r="AA41" i="15"/>
  <c r="Z44" i="15"/>
  <c r="AA44" i="15" s="1"/>
  <c r="Z73" i="15"/>
  <c r="Z101" i="15"/>
  <c r="AA101" i="15" s="1"/>
  <c r="Z105" i="15"/>
  <c r="AA105" i="15" s="1"/>
  <c r="Z118" i="15"/>
  <c r="Z223" i="15"/>
  <c r="AA223" i="15" s="1"/>
  <c r="AA255" i="15"/>
  <c r="AA274" i="15"/>
  <c r="AA312" i="15"/>
  <c r="Z355" i="15"/>
  <c r="AA355" i="15" s="1"/>
  <c r="Z383" i="15"/>
  <c r="AA382" i="15" s="1"/>
  <c r="Z452" i="15"/>
  <c r="Z453" i="15" s="1"/>
  <c r="AA453" i="15" s="1"/>
  <c r="Z455" i="15"/>
  <c r="AA455" i="15" s="1"/>
  <c r="AA480" i="15"/>
  <c r="Z558" i="15"/>
  <c r="Z576" i="15"/>
  <c r="Z629" i="15"/>
  <c r="Z663" i="15"/>
  <c r="Z664" i="15" s="1"/>
  <c r="Z809" i="15"/>
  <c r="Z810" i="15" s="1"/>
  <c r="Z811" i="15" s="1"/>
  <c r="AA267" i="15"/>
  <c r="Z305" i="15"/>
  <c r="Z306" i="15" s="1"/>
  <c r="AA306" i="15" s="1"/>
  <c r="Z336" i="15"/>
  <c r="AA336" i="15" s="1"/>
  <c r="Z395" i="15"/>
  <c r="AA394" i="15" s="1"/>
  <c r="Z402" i="15"/>
  <c r="AA401" i="15" s="1"/>
  <c r="Z454" i="15"/>
  <c r="Z456" i="15"/>
  <c r="AA456" i="15" s="1"/>
  <c r="Z532" i="15"/>
  <c r="AA540" i="15"/>
  <c r="AA588" i="15"/>
  <c r="Z666" i="15"/>
  <c r="Z667" i="15" s="1"/>
  <c r="AA581" i="15"/>
  <c r="Z600" i="15"/>
  <c r="Z782" i="15"/>
  <c r="Z783" i="15" s="1"/>
  <c r="Z84" i="15"/>
  <c r="AA84" i="15" s="1"/>
  <c r="AA166" i="15"/>
  <c r="AA185" i="15"/>
  <c r="AA319" i="15"/>
  <c r="AA357" i="15"/>
  <c r="Z438" i="15"/>
  <c r="Z78" i="15"/>
  <c r="AA78" i="15" s="1"/>
  <c r="AA82" i="15"/>
  <c r="Z97" i="15"/>
  <c r="AA97" i="15" s="1"/>
  <c r="AA103" i="15"/>
  <c r="AA137" i="15"/>
  <c r="AA158" i="15"/>
  <c r="Z48" i="15"/>
  <c r="Z52" i="15"/>
  <c r="AA52" i="15" s="1"/>
  <c r="Z127" i="15"/>
  <c r="AA144" i="15"/>
  <c r="AA189" i="15"/>
  <c r="AA208" i="15"/>
  <c r="AA329" i="15"/>
  <c r="Z506" i="15"/>
  <c r="AA506" i="15" s="1"/>
  <c r="Z510" i="15"/>
  <c r="AA510" i="15" s="1"/>
  <c r="Z515" i="15"/>
  <c r="Z516" i="15"/>
  <c r="AA516" i="15" s="1"/>
  <c r="Z539" i="15"/>
  <c r="AA539" i="15" s="1"/>
  <c r="Z587" i="15"/>
  <c r="AA587" i="15" s="1"/>
  <c r="Z520" i="15"/>
  <c r="Z590" i="15"/>
  <c r="Z612" i="15"/>
  <c r="Z688" i="15"/>
  <c r="Z444" i="15"/>
  <c r="AA505" i="15"/>
  <c r="AA538" i="15"/>
  <c r="AA548" i="15"/>
  <c r="Z553" i="15"/>
  <c r="AA553" i="15" s="1"/>
  <c r="Z567" i="15"/>
  <c r="Z694" i="15"/>
  <c r="Z697" i="15"/>
  <c r="Z777" i="15"/>
  <c r="Z792" i="15"/>
  <c r="Z859" i="15"/>
  <c r="Z860" i="15" s="1"/>
  <c r="Z861" i="15" s="1"/>
  <c r="Z432" i="15"/>
  <c r="AA472" i="15"/>
  <c r="Z512" i="15"/>
  <c r="Z561" i="15"/>
  <c r="Z572" i="15"/>
  <c r="AA572" i="15" s="1"/>
  <c r="Z579" i="15"/>
  <c r="Z584" i="15"/>
  <c r="Z674" i="15"/>
  <c r="AA673" i="15" s="1"/>
  <c r="Z693" i="15"/>
  <c r="AA729" i="15"/>
  <c r="AA899" i="15"/>
  <c r="Z574" i="15"/>
  <c r="Z607" i="15"/>
  <c r="AA620" i="15"/>
  <c r="Z684" i="15"/>
  <c r="Z753" i="15"/>
  <c r="Z754" i="15" s="1"/>
  <c r="Z774" i="15"/>
  <c r="Z775" i="15" s="1"/>
  <c r="Z559" i="15"/>
  <c r="Z560" i="15" s="1"/>
  <c r="Z578" i="15"/>
  <c r="Z611" i="15"/>
  <c r="Z624" i="15"/>
  <c r="Z648" i="15"/>
  <c r="AA661" i="15"/>
  <c r="Z683" i="15"/>
  <c r="AA682" i="15" s="1"/>
  <c r="Z934" i="15"/>
  <c r="AA934" i="15" s="1"/>
  <c r="Z973" i="15"/>
  <c r="AA563" i="15"/>
  <c r="Z582" i="15"/>
  <c r="Z615" i="15"/>
  <c r="Z628" i="15"/>
  <c r="Z652" i="15"/>
  <c r="Z709" i="15"/>
  <c r="Z710" i="15" s="1"/>
  <c r="AA710" i="15" s="1"/>
  <c r="Z764" i="15"/>
  <c r="Z765" i="15" s="1"/>
  <c r="AA707" i="15"/>
  <c r="AA723" i="15"/>
  <c r="Z747" i="15"/>
  <c r="AA866" i="15"/>
  <c r="Z919" i="15"/>
  <c r="Z937" i="15"/>
  <c r="Z938" i="15"/>
  <c r="Z939" i="15" s="1"/>
  <c r="Z789" i="15"/>
  <c r="Z790" i="15" s="1"/>
  <c r="Z844" i="15"/>
  <c r="Z845" i="15" s="1"/>
  <c r="Z883" i="15"/>
  <c r="Z901" i="15"/>
  <c r="Z719" i="15"/>
  <c r="Z720" i="15"/>
  <c r="AA802" i="15"/>
  <c r="Z833" i="15"/>
  <c r="AA856" i="15"/>
  <c r="Z868" i="15"/>
  <c r="Z878" i="15"/>
  <c r="Z935" i="15"/>
  <c r="Z936" i="15" s="1"/>
  <c r="Z815" i="15"/>
  <c r="Z816" i="15" s="1"/>
  <c r="Z958" i="15"/>
  <c r="AA832" i="15"/>
  <c r="Z905" i="15"/>
  <c r="AA904" i="15" s="1"/>
  <c r="Z1004" i="15"/>
  <c r="Z730" i="15"/>
  <c r="AA762" i="15"/>
  <c r="Z768" i="15"/>
  <c r="AA767" i="15" s="1"/>
  <c r="Z791" i="15"/>
  <c r="Z804" i="15"/>
  <c r="AA804" i="15" s="1"/>
  <c r="Z855" i="15"/>
  <c r="AA855" i="15" s="1"/>
  <c r="Z900" i="15"/>
  <c r="Z924" i="15"/>
  <c r="AA941" i="15"/>
  <c r="AA956" i="15"/>
  <c r="Z972" i="15"/>
  <c r="AA898" i="15"/>
  <c r="Z1013" i="15"/>
  <c r="AA1012" i="15" s="1"/>
  <c r="Z889" i="15"/>
  <c r="Z912" i="15"/>
  <c r="AA911" i="15" s="1"/>
  <c r="Z967" i="15"/>
  <c r="Z1009" i="15"/>
  <c r="Z874" i="15"/>
  <c r="Z875" i="15" s="1"/>
  <c r="Z943" i="15"/>
  <c r="Z959" i="15"/>
  <c r="Z960" i="15"/>
  <c r="Z1045" i="15"/>
  <c r="AA1045" i="15" s="1"/>
  <c r="Z989" i="15"/>
  <c r="Z990" i="15" s="1"/>
  <c r="Z983" i="15"/>
  <c r="B9" i="15"/>
  <c r="B9" i="16"/>
  <c r="AB691" i="22" l="1"/>
  <c r="Z1027" i="22"/>
  <c r="Z921" i="22"/>
  <c r="AA1025" i="22"/>
  <c r="Z1069" i="22"/>
  <c r="AA1068" i="22" s="1"/>
  <c r="AA919" i="22"/>
  <c r="Z809" i="22"/>
  <c r="AA809" i="22" s="1"/>
  <c r="Z1063" i="22"/>
  <c r="AA1063" i="22" s="1"/>
  <c r="Z953" i="22"/>
  <c r="AA952" i="22" s="1"/>
  <c r="AA974" i="22"/>
  <c r="Z975" i="22"/>
  <c r="AA707" i="22"/>
  <c r="AA828" i="22"/>
  <c r="Z1005" i="22"/>
  <c r="AA1005" i="22" s="1"/>
  <c r="Z1011" i="22"/>
  <c r="AA899" i="22"/>
  <c r="AA1056" i="22"/>
  <c r="Z1057" i="22"/>
  <c r="AA1057" i="22" s="1"/>
  <c r="AA753" i="22"/>
  <c r="Z879" i="22"/>
  <c r="AA847" i="22"/>
  <c r="AA1009" i="22"/>
  <c r="AA1074" i="22"/>
  <c r="Z1075" i="22"/>
  <c r="Z932" i="22"/>
  <c r="Z871" i="22"/>
  <c r="Z693" i="22"/>
  <c r="AA1067" i="22"/>
  <c r="AA765" i="22"/>
  <c r="Z905" i="22"/>
  <c r="AA869" i="22"/>
  <c r="AA807" i="22"/>
  <c r="AA1061" i="22"/>
  <c r="Z823" i="22"/>
  <c r="AA1040" i="22"/>
  <c r="Z1041" i="22"/>
  <c r="AA951" i="22"/>
  <c r="Z946" i="22"/>
  <c r="Z941" i="22"/>
  <c r="AA941" i="22" s="1"/>
  <c r="AA821" i="22"/>
  <c r="AA1039" i="22"/>
  <c r="AA944" i="22"/>
  <c r="AA939" i="22"/>
  <c r="AA973" i="22"/>
  <c r="Z1105" i="22"/>
  <c r="AA813" i="22"/>
  <c r="AA1003" i="22"/>
  <c r="AA990" i="22"/>
  <c r="Z991" i="22"/>
  <c r="AA1033" i="22"/>
  <c r="Z1021" i="22"/>
  <c r="AA1021" i="22" s="1"/>
  <c r="AA1099" i="22"/>
  <c r="AA1055" i="22"/>
  <c r="AA961" i="22"/>
  <c r="Z962" i="22"/>
  <c r="Z969" i="22"/>
  <c r="Z1050" i="22"/>
  <c r="AA877" i="22"/>
  <c r="Z998" i="22"/>
  <c r="AA998" i="22" s="1"/>
  <c r="AA1073" i="22"/>
  <c r="Z713" i="15"/>
  <c r="AA712" i="15" s="1"/>
  <c r="AA711" i="15"/>
  <c r="Z551" i="15"/>
  <c r="AA551" i="15" s="1"/>
  <c r="AA549" i="15"/>
  <c r="AA300" i="15"/>
  <c r="AA299" i="15"/>
  <c r="Z322" i="15"/>
  <c r="AA322" i="15" s="1"/>
  <c r="AA320" i="15"/>
  <c r="Z415" i="15"/>
  <c r="AA415" i="15" s="1"/>
  <c r="AA413" i="15"/>
  <c r="Z798" i="15"/>
  <c r="Z799" i="15" s="1"/>
  <c r="Z800" i="15" s="1"/>
  <c r="AA1033" i="15"/>
  <c r="Z1035" i="15"/>
  <c r="AA554" i="15"/>
  <c r="AA564" i="15"/>
  <c r="AA824" i="15"/>
  <c r="AA738" i="15"/>
  <c r="Z740" i="15"/>
  <c r="AA231" i="15"/>
  <c r="AA230" i="15"/>
  <c r="AA474" i="15"/>
  <c r="Z888" i="15"/>
  <c r="AA888" i="15" s="1"/>
  <c r="AA326" i="15"/>
  <c r="AA262" i="15"/>
  <c r="AA77" i="15"/>
  <c r="AA113" i="15"/>
  <c r="AA17" i="15"/>
  <c r="AA353" i="15"/>
  <c r="Z499" i="15"/>
  <c r="AA498" i="15" s="1"/>
  <c r="AA148" i="15"/>
  <c r="AA40" i="15"/>
  <c r="AA302" i="15"/>
  <c r="Z471" i="15"/>
  <c r="AA471" i="15" s="1"/>
  <c r="AA370" i="15"/>
  <c r="AA256" i="15"/>
  <c r="Z997" i="15"/>
  <c r="Z998" i="15" s="1"/>
  <c r="Z999" i="15" s="1"/>
  <c r="AA188" i="15"/>
  <c r="AA491" i="15"/>
  <c r="Z396" i="15"/>
  <c r="AA396" i="15" s="1"/>
  <c r="AA127" i="15"/>
  <c r="AA216" i="15"/>
  <c r="AA193" i="15"/>
  <c r="AA222" i="15"/>
  <c r="AA406" i="15"/>
  <c r="AA469" i="15"/>
  <c r="AA162" i="15"/>
  <c r="AA624" i="15"/>
  <c r="AA251" i="15"/>
  <c r="Z281" i="15"/>
  <c r="AA281" i="15" s="1"/>
  <c r="AA440" i="15"/>
  <c r="AA1025" i="15"/>
  <c r="AA987" i="15"/>
  <c r="AA720" i="15"/>
  <c r="AA298" i="15"/>
  <c r="AA69" i="15"/>
  <c r="AA763" i="15"/>
  <c r="AA235" i="15"/>
  <c r="AA621" i="15"/>
  <c r="AA535" i="15"/>
  <c r="Z637" i="15"/>
  <c r="Z638" i="15" s="1"/>
  <c r="AA638" i="15" s="1"/>
  <c r="AA725" i="15"/>
  <c r="Z237" i="15"/>
  <c r="AA237" i="15" s="1"/>
  <c r="AA28" i="15"/>
  <c r="AA71" i="15"/>
  <c r="Z1027" i="15"/>
  <c r="Z1028" i="15" s="1"/>
  <c r="Z1029" i="15" s="1"/>
  <c r="Z1030" i="15" s="1"/>
  <c r="AA138" i="15"/>
  <c r="AA86" i="15"/>
  <c r="Z825" i="15"/>
  <c r="Z826" i="15" s="1"/>
  <c r="Z827" i="15" s="1"/>
  <c r="AA805" i="15"/>
  <c r="AA238" i="15"/>
  <c r="AA594" i="15"/>
  <c r="AA115" i="15"/>
  <c r="AA387" i="15"/>
  <c r="AA62" i="15"/>
  <c r="AA10" i="15"/>
  <c r="Z1020" i="15"/>
  <c r="Z1021" i="15" s="1"/>
  <c r="Z1022" i="15" s="1"/>
  <c r="AA1021" i="15" s="1"/>
  <c r="Z948" i="15"/>
  <c r="Z949" i="15" s="1"/>
  <c r="AA560" i="15"/>
  <c r="Z555" i="15"/>
  <c r="AA54" i="15"/>
  <c r="AA803" i="15"/>
  <c r="AA73" i="15"/>
  <c r="AA313" i="15"/>
  <c r="AA227" i="15"/>
  <c r="AA724" i="15"/>
  <c r="AA317" i="15"/>
  <c r="AA195" i="15"/>
  <c r="AA90" i="15"/>
  <c r="AA134" i="15"/>
  <c r="Z838" i="15"/>
  <c r="Z839" i="15" s="1"/>
  <c r="Z840" i="15" s="1"/>
  <c r="AA92" i="15"/>
  <c r="AA20" i="15"/>
  <c r="AA1038" i="15"/>
  <c r="AA796" i="15"/>
  <c r="AA791" i="15"/>
  <c r="AA126" i="15"/>
  <c r="AA213" i="15"/>
  <c r="AA27" i="15"/>
  <c r="AA473" i="15"/>
  <c r="AA1002" i="15"/>
  <c r="AA704" i="15"/>
  <c r="AA788" i="15"/>
  <c r="AA432" i="15"/>
  <c r="Z565" i="15"/>
  <c r="AA565" i="15" s="1"/>
  <c r="AA131" i="15"/>
  <c r="AA522" i="15"/>
  <c r="AA145" i="15"/>
  <c r="AA122" i="15"/>
  <c r="AA220" i="15"/>
  <c r="AA120" i="15"/>
  <c r="AA106" i="15"/>
  <c r="AA182" i="15"/>
  <c r="AA187" i="15"/>
  <c r="AA57" i="15"/>
  <c r="AB10" i="15"/>
  <c r="AB11" i="15" s="1"/>
  <c r="AB12" i="15" s="1"/>
  <c r="AB13" i="15" s="1"/>
  <c r="AB14" i="15" s="1"/>
  <c r="AB15" i="15" s="1"/>
  <c r="AA275" i="15"/>
  <c r="AA857" i="15"/>
  <c r="AA169" i="15"/>
  <c r="AA37" i="15"/>
  <c r="AA161" i="15"/>
  <c r="AA168" i="15"/>
  <c r="Z784" i="15"/>
  <c r="Z642" i="15"/>
  <c r="Z846" i="15"/>
  <c r="AA845" i="15" s="1"/>
  <c r="Z1031" i="15"/>
  <c r="Z665" i="15"/>
  <c r="AA665" i="15" s="1"/>
  <c r="Z670" i="15"/>
  <c r="AA669" i="15" s="1"/>
  <c r="AA626" i="15"/>
  <c r="AA625" i="15"/>
  <c r="Z728" i="15"/>
  <c r="AA728" i="15" s="1"/>
  <c r="AA1008" i="15"/>
  <c r="Z1000" i="15"/>
  <c r="AA999" i="15" s="1"/>
  <c r="Z841" i="15"/>
  <c r="Z494" i="15"/>
  <c r="AA494" i="15" s="1"/>
  <c r="Z543" i="15"/>
  <c r="AA151" i="15"/>
  <c r="Z741" i="15"/>
  <c r="AA248" i="15"/>
  <c r="AA447" i="15"/>
  <c r="AA446" i="15"/>
  <c r="AA100" i="15"/>
  <c r="Z748" i="15"/>
  <c r="AA747" i="15" s="1"/>
  <c r="AA467" i="15"/>
  <c r="Z961" i="15"/>
  <c r="AA960" i="15" s="1"/>
  <c r="Z817" i="15"/>
  <c r="AA668" i="15"/>
  <c r="AA210" i="15"/>
  <c r="AA209" i="15"/>
  <c r="AA164" i="15"/>
  <c r="AA163" i="15"/>
  <c r="AA937" i="15"/>
  <c r="AA966" i="15"/>
  <c r="AA790" i="15"/>
  <c r="Z489" i="15"/>
  <c r="AA489" i="15" s="1"/>
  <c r="AA104" i="15"/>
  <c r="Z1036" i="15"/>
  <c r="AA989" i="15"/>
  <c r="Z890" i="15"/>
  <c r="AA889" i="15" s="1"/>
  <c r="AA936" i="15"/>
  <c r="Z902" i="15"/>
  <c r="AA901" i="15" s="1"/>
  <c r="AA1034" i="15"/>
  <c r="Z974" i="15"/>
  <c r="AA973" i="15" s="1"/>
  <c r="Z685" i="15"/>
  <c r="AA684" i="15" s="1"/>
  <c r="Z778" i="15"/>
  <c r="Z533" i="15"/>
  <c r="AA305" i="15"/>
  <c r="AA304" i="15"/>
  <c r="Z862" i="15"/>
  <c r="AA861" i="15" s="1"/>
  <c r="AA61" i="15"/>
  <c r="AA60" i="15"/>
  <c r="AA242" i="15"/>
  <c r="AA241" i="15"/>
  <c r="Z593" i="15"/>
  <c r="AA593" i="15" s="1"/>
  <c r="AA176" i="15"/>
  <c r="AA175" i="15"/>
  <c r="AA844" i="15"/>
  <c r="AA843" i="15"/>
  <c r="AA437" i="15"/>
  <c r="Z439" i="15"/>
  <c r="AA439" i="15" s="1"/>
  <c r="AA419" i="15"/>
  <c r="Z421" i="15"/>
  <c r="AA420" i="15" s="1"/>
  <c r="Z497" i="15"/>
  <c r="AA497" i="15" s="1"/>
  <c r="AA374" i="15"/>
  <c r="AA373" i="15"/>
  <c r="AA142" i="15"/>
  <c r="AA141" i="15"/>
  <c r="Z940" i="15"/>
  <c r="AA940" i="15" s="1"/>
  <c r="AA938" i="15"/>
  <c r="Z776" i="15"/>
  <c r="AA776" i="15" s="1"/>
  <c r="AA515" i="15"/>
  <c r="AA514" i="15"/>
  <c r="Z950" i="15"/>
  <c r="AA949" i="15" s="1"/>
  <c r="Z769" i="15"/>
  <c r="AA810" i="15"/>
  <c r="AA321" i="15"/>
  <c r="AA815" i="15"/>
  <c r="Z920" i="15"/>
  <c r="AA918" i="15"/>
  <c r="Z793" i="15"/>
  <c r="AA809" i="15"/>
  <c r="AA808" i="15"/>
  <c r="AA487" i="15"/>
  <c r="AA486" i="15"/>
  <c r="Z1042" i="15"/>
  <c r="AA782" i="15"/>
  <c r="AA663" i="15"/>
  <c r="AA662" i="15"/>
  <c r="Z944" i="15"/>
  <c r="Z1005" i="15"/>
  <c r="Z755" i="15"/>
  <c r="AA754" i="15" s="1"/>
  <c r="Z766" i="15"/>
  <c r="AA766" i="15" s="1"/>
  <c r="Z653" i="15"/>
  <c r="AA942" i="15"/>
  <c r="AA697" i="15"/>
  <c r="Z698" i="15"/>
  <c r="AA524" i="15"/>
  <c r="AA687" i="15"/>
  <c r="Z689" i="15"/>
  <c r="AA63" i="15"/>
  <c r="Z601" i="15"/>
  <c r="AA667" i="15"/>
  <c r="Z501" i="15"/>
  <c r="AA500" i="15" s="1"/>
  <c r="Z630" i="15"/>
  <c r="Z478" i="15"/>
  <c r="AA599" i="15"/>
  <c r="Z379" i="15"/>
  <c r="AA509" i="15"/>
  <c r="AA583" i="15"/>
  <c r="Z869" i="15"/>
  <c r="AA867" i="15"/>
  <c r="Z812" i="15"/>
  <c r="Z613" i="15"/>
  <c r="AA283" i="15"/>
  <c r="AA282" i="15"/>
  <c r="AA722" i="15"/>
  <c r="AA721" i="15"/>
  <c r="Z1010" i="15"/>
  <c r="AA584" i="15"/>
  <c r="Z585" i="15"/>
  <c r="Z345" i="15"/>
  <c r="AA345" i="15" s="1"/>
  <c r="AA118" i="15"/>
  <c r="AA117" i="15"/>
  <c r="Z925" i="15"/>
  <c r="AA924" i="15" s="1"/>
  <c r="Z968" i="15"/>
  <c r="AA967" i="15" s="1"/>
  <c r="Z556" i="15"/>
  <c r="AA369" i="15"/>
  <c r="AA368" i="15"/>
  <c r="AA541" i="15"/>
  <c r="Z580" i="15"/>
  <c r="AA580" i="15" s="1"/>
  <c r="AA640" i="15"/>
  <c r="AA308" i="15"/>
  <c r="AA307" i="15"/>
  <c r="Z197" i="15"/>
  <c r="AA197" i="15" s="1"/>
  <c r="AA959" i="15"/>
  <c r="AA559" i="15"/>
  <c r="AA171" i="15"/>
  <c r="AA170" i="15"/>
  <c r="Z377" i="15"/>
  <c r="AA377" i="15" s="1"/>
  <c r="AA1029" i="15"/>
  <c r="AA1028" i="15"/>
  <c r="AA1027" i="15"/>
  <c r="Z991" i="15"/>
  <c r="AA990" i="15" s="1"/>
  <c r="Z879" i="15"/>
  <c r="AA877" i="15"/>
  <c r="AA719" i="15"/>
  <c r="Z884" i="15"/>
  <c r="AA883" i="15" s="1"/>
  <c r="Z649" i="15"/>
  <c r="Z876" i="15"/>
  <c r="AA876" i="15" s="1"/>
  <c r="AA814" i="15"/>
  <c r="Z695" i="15"/>
  <c r="AA639" i="15"/>
  <c r="AA1003" i="15"/>
  <c r="AA278" i="15"/>
  <c r="AA277" i="15"/>
  <c r="AA463" i="15"/>
  <c r="AA462" i="15"/>
  <c r="Z850" i="15"/>
  <c r="AA849" i="15" s="1"/>
  <c r="Z362" i="15"/>
  <c r="AA361" i="15" s="1"/>
  <c r="AA360" i="15"/>
  <c r="Z645" i="15"/>
  <c r="AA644" i="15" s="1"/>
  <c r="Z429" i="15"/>
  <c r="AA429" i="15" s="1"/>
  <c r="AA427" i="15"/>
  <c r="AA476" i="15"/>
  <c r="Z443" i="15"/>
  <c r="AA443" i="15" s="1"/>
  <c r="AA285" i="15"/>
  <c r="AA284" i="15"/>
  <c r="AA72" i="15"/>
  <c r="Z984" i="15"/>
  <c r="AA983" i="15" s="1"/>
  <c r="AA972" i="15"/>
  <c r="AA900" i="15"/>
  <c r="Z1014" i="15"/>
  <c r="AA1013" i="15" s="1"/>
  <c r="Z714" i="15"/>
  <c r="AA714" i="15" s="1"/>
  <c r="Z834" i="15"/>
  <c r="AA764" i="15"/>
  <c r="AA982" i="15"/>
  <c r="AA774" i="15"/>
  <c r="AA561" i="15"/>
  <c r="AA859" i="15"/>
  <c r="Z445" i="15"/>
  <c r="AA445" i="15" s="1"/>
  <c r="AA825" i="15"/>
  <c r="Z521" i="15"/>
  <c r="AA521" i="15" s="1"/>
  <c r="AA571" i="15"/>
  <c r="Z577" i="15"/>
  <c r="AA577" i="15" s="1"/>
  <c r="Z418" i="15"/>
  <c r="AA418" i="15" s="1"/>
  <c r="AA483" i="15"/>
  <c r="AA806" i="15"/>
  <c r="AA465" i="15"/>
  <c r="Z297" i="15"/>
  <c r="AA297" i="15" s="1"/>
  <c r="AA246" i="15"/>
  <c r="AA529" i="15"/>
  <c r="AA331" i="15"/>
  <c r="Z412" i="15"/>
  <c r="AA412" i="15" s="1"/>
  <c r="AA411" i="15"/>
  <c r="AA56" i="15"/>
  <c r="AA358" i="15"/>
  <c r="AA416" i="15"/>
  <c r="AA76" i="15"/>
  <c r="AA410" i="15"/>
  <c r="Z675" i="15"/>
  <c r="AA628" i="15"/>
  <c r="AA627" i="15"/>
  <c r="AA590" i="15"/>
  <c r="Z424" i="15"/>
  <c r="AA423" i="15"/>
  <c r="AA466" i="15"/>
  <c r="AA860" i="15"/>
  <c r="AA709" i="15"/>
  <c r="AA708" i="15"/>
  <c r="AA611" i="15"/>
  <c r="AA753" i="15"/>
  <c r="Z608" i="15"/>
  <c r="Z531" i="15"/>
  <c r="AA531" i="15" s="1"/>
  <c r="AA566" i="15"/>
  <c r="AA1044" i="15"/>
  <c r="AA454" i="15"/>
  <c r="AA558" i="15"/>
  <c r="AA452" i="15"/>
  <c r="AA343" i="15"/>
  <c r="AA408" i="15"/>
  <c r="AA637" i="15"/>
  <c r="AA375" i="15"/>
  <c r="Z679" i="15"/>
  <c r="Z460" i="15"/>
  <c r="AA459" i="15" s="1"/>
  <c r="AA108" i="15"/>
  <c r="AA330" i="15"/>
  <c r="Z398" i="15"/>
  <c r="AA398" i="15" s="1"/>
  <c r="AA397" i="15"/>
  <c r="AA260" i="15"/>
  <c r="AA623" i="15"/>
  <c r="AA291" i="15"/>
  <c r="AA16" i="15"/>
  <c r="AA352" i="15"/>
  <c r="Z403" i="15"/>
  <c r="AA403" i="15" s="1"/>
  <c r="AA441" i="15"/>
  <c r="AA739" i="15"/>
  <c r="Z731" i="15"/>
  <c r="AA958" i="15"/>
  <c r="AA957" i="15"/>
  <c r="AA935" i="15"/>
  <c r="AA582" i="15"/>
  <c r="AA693" i="15"/>
  <c r="AA475" i="15"/>
  <c r="Z568" i="15"/>
  <c r="AA589" i="15"/>
  <c r="AA552" i="15"/>
  <c r="AA335" i="15"/>
  <c r="AA492" i="15"/>
  <c r="AA517" i="15"/>
  <c r="Z234" i="15"/>
  <c r="AA234" i="15" s="1"/>
  <c r="AA773" i="15"/>
  <c r="AA96" i="15"/>
  <c r="AA342" i="15"/>
  <c r="Z359" i="15"/>
  <c r="AA359" i="15" s="1"/>
  <c r="AA1040" i="15"/>
  <c r="AA874" i="15"/>
  <c r="AA873" i="15"/>
  <c r="AA726" i="15"/>
  <c r="AA1039" i="15"/>
  <c r="Z906" i="15"/>
  <c r="AA789" i="15"/>
  <c r="AA1019" i="15"/>
  <c r="AA839" i="15"/>
  <c r="Z717" i="15"/>
  <c r="AA683" i="15"/>
  <c r="AA578" i="15"/>
  <c r="AA574" i="15"/>
  <c r="AA674" i="15"/>
  <c r="Z596" i="15"/>
  <c r="AA48" i="15"/>
  <c r="AA666" i="15"/>
  <c r="AA395" i="15"/>
  <c r="Z384" i="15"/>
  <c r="AA495" i="15"/>
  <c r="Z913" i="15"/>
  <c r="AA912" i="15" s="1"/>
  <c r="Z513" i="15"/>
  <c r="AA513" i="15" s="1"/>
  <c r="AA434" i="15"/>
  <c r="AA431" i="15"/>
  <c r="AA51" i="15"/>
  <c r="AA573" i="15"/>
  <c r="Z616" i="15"/>
  <c r="AA191" i="15"/>
  <c r="Z390" i="15"/>
  <c r="AA390" i="15" s="1"/>
  <c r="AA295" i="15"/>
  <c r="AA159" i="15"/>
  <c r="AA268" i="15"/>
  <c r="AA47" i="15"/>
  <c r="AA280" i="15"/>
  <c r="AA178" i="15"/>
  <c r="Z824" i="22" l="1"/>
  <c r="AA824" i="22" s="1"/>
  <c r="Z694" i="22"/>
  <c r="Z1012" i="22"/>
  <c r="AA1012" i="22" s="1"/>
  <c r="Z1106" i="22"/>
  <c r="AA692" i="22"/>
  <c r="Z1051" i="22"/>
  <c r="AA1051" i="22" s="1"/>
  <c r="Z947" i="22"/>
  <c r="AA947" i="22" s="1"/>
  <c r="Z872" i="22"/>
  <c r="AA879" i="22"/>
  <c r="Z880" i="22"/>
  <c r="Z922" i="22"/>
  <c r="Z970" i="22"/>
  <c r="AA970" i="22" s="1"/>
  <c r="Z906" i="22"/>
  <c r="AA932" i="22"/>
  <c r="Z933" i="22"/>
  <c r="AA933" i="22" s="1"/>
  <c r="Z1028" i="22"/>
  <c r="AA1028" i="22" s="1"/>
  <c r="AA997" i="22"/>
  <c r="AA1049" i="22"/>
  <c r="AA1020" i="22"/>
  <c r="AA945" i="22"/>
  <c r="AA870" i="22"/>
  <c r="AA1004" i="22"/>
  <c r="AA1062" i="22"/>
  <c r="AA968" i="22"/>
  <c r="Z992" i="22"/>
  <c r="AA992" i="22" s="1"/>
  <c r="Z1042" i="22"/>
  <c r="AA904" i="22"/>
  <c r="AA931" i="22"/>
  <c r="AA808" i="22"/>
  <c r="AA1026" i="22"/>
  <c r="Z1070" i="22"/>
  <c r="AA1070" i="22" s="1"/>
  <c r="AA822" i="22"/>
  <c r="Z954" i="22"/>
  <c r="AA940" i="22"/>
  <c r="AA1010" i="22"/>
  <c r="AA1104" i="22"/>
  <c r="AA878" i="22"/>
  <c r="AA920" i="22"/>
  <c r="Z963" i="22"/>
  <c r="AA963" i="22" s="1"/>
  <c r="AA1075" i="22"/>
  <c r="Z1076" i="22"/>
  <c r="Z976" i="22"/>
  <c r="AB692" i="22"/>
  <c r="AA389" i="15"/>
  <c r="AA798" i="15"/>
  <c r="AA947" i="15"/>
  <c r="AA499" i="15"/>
  <c r="AA236" i="15"/>
  <c r="AA1020" i="15"/>
  <c r="AA414" i="15"/>
  <c r="AA997" i="15"/>
  <c r="AA550" i="15"/>
  <c r="AA837" i="15"/>
  <c r="AA996" i="15"/>
  <c r="AA402" i="15"/>
  <c r="AA887" i="15"/>
  <c r="AA998" i="15"/>
  <c r="AA948" i="15"/>
  <c r="AA1026" i="15"/>
  <c r="AA797" i="15"/>
  <c r="Z828" i="15"/>
  <c r="AA827" i="15" s="1"/>
  <c r="AA496" i="15"/>
  <c r="AA838" i="15"/>
  <c r="AA826" i="15"/>
  <c r="AA470" i="15"/>
  <c r="AA636" i="15"/>
  <c r="Z835" i="15"/>
  <c r="Z813" i="15"/>
  <c r="AA813" i="15" s="1"/>
  <c r="Z380" i="15"/>
  <c r="AA380" i="15" s="1"/>
  <c r="Z1043" i="15"/>
  <c r="AA1043" i="15" s="1"/>
  <c r="Z770" i="15"/>
  <c r="Z779" i="15"/>
  <c r="Z742" i="15"/>
  <c r="Z1032" i="15"/>
  <c r="AA1032" i="15" s="1"/>
  <c r="AA233" i="15"/>
  <c r="Z732" i="15"/>
  <c r="AA417" i="15"/>
  <c r="AA811" i="15"/>
  <c r="AA1041" i="15"/>
  <c r="AA727" i="15"/>
  <c r="AA730" i="15"/>
  <c r="Z880" i="15"/>
  <c r="Z842" i="15"/>
  <c r="AA842" i="15" s="1"/>
  <c r="Z385" i="15"/>
  <c r="AA385" i="15" s="1"/>
  <c r="AA878" i="15"/>
  <c r="Z870" i="15"/>
  <c r="AA869" i="15" s="1"/>
  <c r="Z690" i="15"/>
  <c r="Z945" i="15"/>
  <c r="AA944" i="15" s="1"/>
  <c r="AA488" i="15"/>
  <c r="Z631" i="15"/>
  <c r="Z643" i="15"/>
  <c r="AA643" i="15" s="1"/>
  <c r="Z718" i="15"/>
  <c r="AA718" i="15" s="1"/>
  <c r="AA442" i="15"/>
  <c r="Z650" i="15"/>
  <c r="AA629" i="15"/>
  <c r="AA688" i="15"/>
  <c r="AA765" i="15"/>
  <c r="AA592" i="15"/>
  <c r="Z818" i="15"/>
  <c r="AA817" i="15" s="1"/>
  <c r="AA641" i="15"/>
  <c r="Z569" i="15"/>
  <c r="Z602" i="15"/>
  <c r="AB16" i="15"/>
  <c r="AB17" i="15" s="1"/>
  <c r="AB18" i="15" s="1"/>
  <c r="AB19" i="15" s="1"/>
  <c r="AB20" i="15" s="1"/>
  <c r="AB21" i="15" s="1"/>
  <c r="AB22" i="15" s="1"/>
  <c r="AB23" i="15" s="1"/>
  <c r="AB24" i="15" s="1"/>
  <c r="AB25" i="15" s="1"/>
  <c r="AB26" i="15" s="1"/>
  <c r="AB27" i="15" s="1"/>
  <c r="AB28" i="15" s="1"/>
  <c r="AB29" i="15" s="1"/>
  <c r="AB30" i="15" s="1"/>
  <c r="AB31" i="15" s="1"/>
  <c r="AB32" i="15" s="1"/>
  <c r="AB33" i="15" s="1"/>
  <c r="AB34" i="15" s="1"/>
  <c r="AB35" i="15" s="1"/>
  <c r="AB36" i="15" s="1"/>
  <c r="AB37" i="15" s="1"/>
  <c r="AB38" i="15" s="1"/>
  <c r="AB39" i="15" s="1"/>
  <c r="AB40" i="15" s="1"/>
  <c r="AB41" i="15" s="1"/>
  <c r="AB42" i="15" s="1"/>
  <c r="AB43" i="15" s="1"/>
  <c r="AB44" i="15" s="1"/>
  <c r="AB45" i="15" s="1"/>
  <c r="AB46" i="15" s="1"/>
  <c r="AB47" i="15" s="1"/>
  <c r="AB48" i="15" s="1"/>
  <c r="AB49" i="15" s="1"/>
  <c r="AB50" i="15" s="1"/>
  <c r="AB51" i="15" s="1"/>
  <c r="AB52" i="15" s="1"/>
  <c r="AB53" i="15" s="1"/>
  <c r="AB54" i="15" s="1"/>
  <c r="AB55" i="15" s="1"/>
  <c r="AB56" i="15" s="1"/>
  <c r="AB57" i="15" s="1"/>
  <c r="AB58" i="15" s="1"/>
  <c r="AB59" i="15" s="1"/>
  <c r="AB60" i="15" s="1"/>
  <c r="AB61" i="15" s="1"/>
  <c r="AB62" i="15" s="1"/>
  <c r="AB63" i="15" s="1"/>
  <c r="AB64" i="15" s="1"/>
  <c r="AB65" i="15" s="1"/>
  <c r="AB66" i="15" s="1"/>
  <c r="AB67" i="15" s="1"/>
  <c r="AB68" i="15" s="1"/>
  <c r="AB69" i="15" s="1"/>
  <c r="AB70" i="15" s="1"/>
  <c r="AB71" i="15" s="1"/>
  <c r="AB72" i="15" s="1"/>
  <c r="AB73" i="15" s="1"/>
  <c r="AB74" i="15" s="1"/>
  <c r="AB75" i="15" s="1"/>
  <c r="AB76" i="15" s="1"/>
  <c r="AB77" i="15" s="1"/>
  <c r="AB78" i="15" s="1"/>
  <c r="AB79" i="15" s="1"/>
  <c r="AB80" i="15" s="1"/>
  <c r="AB81" i="15" s="1"/>
  <c r="AB82" i="15" s="1"/>
  <c r="AB83" i="15" s="1"/>
  <c r="AB84" i="15" s="1"/>
  <c r="AB85" i="15" s="1"/>
  <c r="AB86" i="15" s="1"/>
  <c r="AB87" i="15" s="1"/>
  <c r="AB88" i="15" s="1"/>
  <c r="AB89" i="15" s="1"/>
  <c r="AB90" i="15" s="1"/>
  <c r="AB91" i="15" s="1"/>
  <c r="AB92" i="15" s="1"/>
  <c r="AB93" i="15" s="1"/>
  <c r="AB94" i="15" s="1"/>
  <c r="AB95" i="15" s="1"/>
  <c r="AB96" i="15" s="1"/>
  <c r="AB97" i="15" s="1"/>
  <c r="AB98" i="15" s="1"/>
  <c r="AB99" i="15" s="1"/>
  <c r="AB100" i="15" s="1"/>
  <c r="AB101" i="15" s="1"/>
  <c r="AB102" i="15" s="1"/>
  <c r="AB103" i="15" s="1"/>
  <c r="AB104" i="15" s="1"/>
  <c r="AB105" i="15" s="1"/>
  <c r="AB106" i="15" s="1"/>
  <c r="AB107" i="15" s="1"/>
  <c r="AB108" i="15" s="1"/>
  <c r="AB109" i="15" s="1"/>
  <c r="AB110" i="15" s="1"/>
  <c r="AB111" i="15" s="1"/>
  <c r="AB112" i="15" s="1"/>
  <c r="AB113" i="15" s="1"/>
  <c r="AB114" i="15" s="1"/>
  <c r="AB115" i="15" s="1"/>
  <c r="AB116" i="15" s="1"/>
  <c r="AB117" i="15" s="1"/>
  <c r="AB118" i="15" s="1"/>
  <c r="AB119" i="15" s="1"/>
  <c r="AB120" i="15" s="1"/>
  <c r="AB121" i="15" s="1"/>
  <c r="AB122" i="15" s="1"/>
  <c r="AB123" i="15" s="1"/>
  <c r="AB124" i="15" s="1"/>
  <c r="AB125" i="15" s="1"/>
  <c r="AB126" i="15" s="1"/>
  <c r="AB127" i="15" s="1"/>
  <c r="AB128" i="15" s="1"/>
  <c r="AB129" i="15" s="1"/>
  <c r="AB130" i="15" s="1"/>
  <c r="AB131" i="15" s="1"/>
  <c r="AB132" i="15" s="1"/>
  <c r="AB133" i="15" s="1"/>
  <c r="AB134" i="15" s="1"/>
  <c r="AB135" i="15" s="1"/>
  <c r="AB136" i="15" s="1"/>
  <c r="AB137" i="15" s="1"/>
  <c r="AB138" i="15" s="1"/>
  <c r="AB139" i="15" s="1"/>
  <c r="AB140" i="15" s="1"/>
  <c r="AB141" i="15" s="1"/>
  <c r="AB142" i="15" s="1"/>
  <c r="AB143" i="15" s="1"/>
  <c r="AB144" i="15" s="1"/>
  <c r="AB145" i="15" s="1"/>
  <c r="AB146" i="15" s="1"/>
  <c r="AB147" i="15" s="1"/>
  <c r="AB148" i="15" s="1"/>
  <c r="AB149" i="15" s="1"/>
  <c r="AB150" i="15" s="1"/>
  <c r="AB151" i="15" s="1"/>
  <c r="AB152" i="15" s="1"/>
  <c r="AB153" i="15" s="1"/>
  <c r="AB154" i="15" s="1"/>
  <c r="AB155" i="15" s="1"/>
  <c r="AB156" i="15" s="1"/>
  <c r="AB157" i="15" s="1"/>
  <c r="AB158" i="15" s="1"/>
  <c r="AB159" i="15" s="1"/>
  <c r="AB160" i="15" s="1"/>
  <c r="AB161" i="15" s="1"/>
  <c r="AB162" i="15" s="1"/>
  <c r="AB163" i="15" s="1"/>
  <c r="AB164" i="15" s="1"/>
  <c r="AB165" i="15" s="1"/>
  <c r="AB166" i="15" s="1"/>
  <c r="AB167" i="15" s="1"/>
  <c r="AB168" i="15" s="1"/>
  <c r="AB169" i="15" s="1"/>
  <c r="AB170" i="15" s="1"/>
  <c r="AB171" i="15" s="1"/>
  <c r="AB172" i="15" s="1"/>
  <c r="AB173" i="15" s="1"/>
  <c r="AB174" i="15" s="1"/>
  <c r="AB175" i="15" s="1"/>
  <c r="AB176" i="15" s="1"/>
  <c r="AB177" i="15" s="1"/>
  <c r="AB178" i="15" s="1"/>
  <c r="AB179" i="15" s="1"/>
  <c r="AB180" i="15" s="1"/>
  <c r="AB181" i="15" s="1"/>
  <c r="AB182" i="15" s="1"/>
  <c r="AB183" i="15" s="1"/>
  <c r="AB184" i="15" s="1"/>
  <c r="AB185" i="15" s="1"/>
  <c r="AB186" i="15" s="1"/>
  <c r="AB187" i="15" s="1"/>
  <c r="AB188" i="15" s="1"/>
  <c r="AB189" i="15" s="1"/>
  <c r="AB190" i="15" s="1"/>
  <c r="AB191" i="15" s="1"/>
  <c r="AB192" i="15" s="1"/>
  <c r="AB193" i="15" s="1"/>
  <c r="AB194" i="15" s="1"/>
  <c r="AB195" i="15" s="1"/>
  <c r="AB196" i="15" s="1"/>
  <c r="AB197" i="15" s="1"/>
  <c r="AB198" i="15" s="1"/>
  <c r="AB199" i="15" s="1"/>
  <c r="AB200" i="15" s="1"/>
  <c r="AB201" i="15" s="1"/>
  <c r="AB202" i="15" s="1"/>
  <c r="AB203" i="15" s="1"/>
  <c r="AB204" i="15" s="1"/>
  <c r="AB205" i="15" s="1"/>
  <c r="AB206" i="15" s="1"/>
  <c r="AB207" i="15" s="1"/>
  <c r="AB208" i="15" s="1"/>
  <c r="AB209" i="15" s="1"/>
  <c r="AB210" i="15" s="1"/>
  <c r="AB211" i="15" s="1"/>
  <c r="AB212" i="15" s="1"/>
  <c r="AB213" i="15" s="1"/>
  <c r="AB214" i="15" s="1"/>
  <c r="AB215" i="15" s="1"/>
  <c r="AB216" i="15" s="1"/>
  <c r="AB217" i="15" s="1"/>
  <c r="AB218" i="15" s="1"/>
  <c r="AB219" i="15" s="1"/>
  <c r="AB220" i="15" s="1"/>
  <c r="AB221" i="15" s="1"/>
  <c r="AB222" i="15" s="1"/>
  <c r="AB223" i="15" s="1"/>
  <c r="AB224" i="15" s="1"/>
  <c r="AB225" i="15" s="1"/>
  <c r="AB226" i="15" s="1"/>
  <c r="AB227" i="15" s="1"/>
  <c r="AB228" i="15" s="1"/>
  <c r="AB229" i="15" s="1"/>
  <c r="AB230" i="15" s="1"/>
  <c r="AB231" i="15" s="1"/>
  <c r="AB232" i="15" s="1"/>
  <c r="AB233" i="15" s="1"/>
  <c r="AB234" i="15" s="1"/>
  <c r="AB235" i="15" s="1"/>
  <c r="AB236" i="15" s="1"/>
  <c r="AB237" i="15" s="1"/>
  <c r="AB238" i="15" s="1"/>
  <c r="AB239" i="15" s="1"/>
  <c r="AB240" i="15" s="1"/>
  <c r="AB241" i="15" s="1"/>
  <c r="AB242" i="15" s="1"/>
  <c r="AB243" i="15" s="1"/>
  <c r="AB244" i="15" s="1"/>
  <c r="AB245" i="15" s="1"/>
  <c r="AB246" i="15" s="1"/>
  <c r="AB247" i="15" s="1"/>
  <c r="AB248" i="15" s="1"/>
  <c r="AB249" i="15" s="1"/>
  <c r="AB250" i="15" s="1"/>
  <c r="AB251" i="15" s="1"/>
  <c r="AB252" i="15" s="1"/>
  <c r="AB253" i="15" s="1"/>
  <c r="AB254" i="15" s="1"/>
  <c r="AB255" i="15" s="1"/>
  <c r="AB256" i="15" s="1"/>
  <c r="AB257" i="15" s="1"/>
  <c r="AB258" i="15" s="1"/>
  <c r="AB259" i="15" s="1"/>
  <c r="AB260" i="15" s="1"/>
  <c r="AB261" i="15" s="1"/>
  <c r="AB262" i="15" s="1"/>
  <c r="AB263" i="15" s="1"/>
  <c r="AB264" i="15" s="1"/>
  <c r="AB265" i="15" s="1"/>
  <c r="AB266" i="15" s="1"/>
  <c r="AB267" i="15" s="1"/>
  <c r="AB268" i="15" s="1"/>
  <c r="AB269" i="15" s="1"/>
  <c r="AB270" i="15" s="1"/>
  <c r="AB271" i="15" s="1"/>
  <c r="AB272" i="15" s="1"/>
  <c r="AB273" i="15" s="1"/>
  <c r="AB274" i="15" s="1"/>
  <c r="AB275" i="15" s="1"/>
  <c r="AB276" i="15" s="1"/>
  <c r="AB277" i="15" s="1"/>
  <c r="AB278" i="15" s="1"/>
  <c r="AB279" i="15" s="1"/>
  <c r="AB280" i="15" s="1"/>
  <c r="AB281" i="15" s="1"/>
  <c r="AB282" i="15" s="1"/>
  <c r="AB283" i="15" s="1"/>
  <c r="AB284" i="15" s="1"/>
  <c r="AB285" i="15" s="1"/>
  <c r="AB286" i="15" s="1"/>
  <c r="AB287" i="15" s="1"/>
  <c r="AB288" i="15" s="1"/>
  <c r="AB289" i="15" s="1"/>
  <c r="AB290" i="15" s="1"/>
  <c r="AB291" i="15" s="1"/>
  <c r="AB292" i="15" s="1"/>
  <c r="AB293" i="15" s="1"/>
  <c r="AB294" i="15" s="1"/>
  <c r="AB295" i="15" s="1"/>
  <c r="AB296" i="15" s="1"/>
  <c r="AB297" i="15" s="1"/>
  <c r="AB298" i="15" s="1"/>
  <c r="AB299" i="15" s="1"/>
  <c r="AB300" i="15" s="1"/>
  <c r="AB301" i="15" s="1"/>
  <c r="AB302" i="15" s="1"/>
  <c r="AB303" i="15" s="1"/>
  <c r="AB304" i="15" s="1"/>
  <c r="AB305" i="15" s="1"/>
  <c r="AB306" i="15" s="1"/>
  <c r="AB307" i="15" s="1"/>
  <c r="AB308" i="15" s="1"/>
  <c r="AB309" i="15" s="1"/>
  <c r="AB310" i="15" s="1"/>
  <c r="AB311" i="15" s="1"/>
  <c r="AB312" i="15" s="1"/>
  <c r="AB313" i="15" s="1"/>
  <c r="AB314" i="15" s="1"/>
  <c r="AB315" i="15" s="1"/>
  <c r="AB316" i="15" s="1"/>
  <c r="AB317" i="15" s="1"/>
  <c r="AB318" i="15" s="1"/>
  <c r="AB319" i="15" s="1"/>
  <c r="AB320" i="15" s="1"/>
  <c r="AB321" i="15" s="1"/>
  <c r="AB322" i="15" s="1"/>
  <c r="AB323" i="15" s="1"/>
  <c r="AB324" i="15" s="1"/>
  <c r="AB325" i="15" s="1"/>
  <c r="AB326" i="15" s="1"/>
  <c r="AB327" i="15" s="1"/>
  <c r="AB328" i="15" s="1"/>
  <c r="AB329" i="15" s="1"/>
  <c r="AB330" i="15" s="1"/>
  <c r="AB331" i="15" s="1"/>
  <c r="AB332" i="15" s="1"/>
  <c r="AB333" i="15" s="1"/>
  <c r="AB334" i="15" s="1"/>
  <c r="AB335" i="15" s="1"/>
  <c r="AB336" i="15" s="1"/>
  <c r="AB337" i="15" s="1"/>
  <c r="AB338" i="15" s="1"/>
  <c r="AB339" i="15" s="1"/>
  <c r="AB340" i="15" s="1"/>
  <c r="AB341" i="15" s="1"/>
  <c r="AB342" i="15" s="1"/>
  <c r="AB343" i="15" s="1"/>
  <c r="AB344" i="15" s="1"/>
  <c r="AB345" i="15" s="1"/>
  <c r="AB346" i="15" s="1"/>
  <c r="AB347" i="15" s="1"/>
  <c r="AB348" i="15" s="1"/>
  <c r="AB349" i="15" s="1"/>
  <c r="AB350" i="15" s="1"/>
  <c r="AB351" i="15" s="1"/>
  <c r="AB352" i="15" s="1"/>
  <c r="AB353" i="15" s="1"/>
  <c r="AB354" i="15" s="1"/>
  <c r="AB355" i="15" s="1"/>
  <c r="AB356" i="15" s="1"/>
  <c r="AB357" i="15" s="1"/>
  <c r="AB358" i="15" s="1"/>
  <c r="AB359" i="15" s="1"/>
  <c r="AB360" i="15" s="1"/>
  <c r="AB361" i="15" s="1"/>
  <c r="Z609" i="15"/>
  <c r="AA608" i="15" s="1"/>
  <c r="AA444" i="15"/>
  <c r="Z696" i="15"/>
  <c r="AA696" i="15" s="1"/>
  <c r="Z921" i="15"/>
  <c r="AA493" i="15"/>
  <c r="AA512" i="15"/>
  <c r="Z425" i="15"/>
  <c r="AA425" i="15" s="1"/>
  <c r="AA833" i="15"/>
  <c r="Z479" i="15"/>
  <c r="AA479" i="15" s="1"/>
  <c r="Z654" i="15"/>
  <c r="AA919" i="15"/>
  <c r="Z951" i="15"/>
  <c r="AA939" i="15"/>
  <c r="Z863" i="15"/>
  <c r="AA862" i="15" s="1"/>
  <c r="Z686" i="15"/>
  <c r="AA686" i="15" s="1"/>
  <c r="Z891" i="15"/>
  <c r="AA890" i="15" s="1"/>
  <c r="AA579" i="15"/>
  <c r="Z749" i="15"/>
  <c r="Z1023" i="15"/>
  <c r="AA1023" i="15" s="1"/>
  <c r="Z847" i="15"/>
  <c r="Z617" i="15"/>
  <c r="AA616" i="15" s="1"/>
  <c r="Z907" i="15"/>
  <c r="AA906" i="15" s="1"/>
  <c r="Z680" i="15"/>
  <c r="AA576" i="15"/>
  <c r="AA428" i="15"/>
  <c r="AA652" i="15"/>
  <c r="AA840" i="15"/>
  <c r="AA376" i="15"/>
  <c r="AA868" i="15"/>
  <c r="AA943" i="15"/>
  <c r="Z975" i="15"/>
  <c r="Z671" i="15"/>
  <c r="AA716" i="15"/>
  <c r="AA905" i="15"/>
  <c r="AA520" i="15"/>
  <c r="AA615" i="15"/>
  <c r="AA530" i="15"/>
  <c r="AA648" i="15"/>
  <c r="AA196" i="15"/>
  <c r="Z557" i="15"/>
  <c r="AA557" i="15" s="1"/>
  <c r="AA344" i="15"/>
  <c r="Z614" i="15"/>
  <c r="AA614" i="15" s="1"/>
  <c r="Z502" i="15"/>
  <c r="AA501" i="15" s="1"/>
  <c r="Z794" i="15"/>
  <c r="AA793" i="15" s="1"/>
  <c r="Z801" i="15"/>
  <c r="AA801" i="15" s="1"/>
  <c r="AA438" i="15"/>
  <c r="Z534" i="15"/>
  <c r="AA534" i="15" s="1"/>
  <c r="Z1037" i="15"/>
  <c r="AA1037" i="15" s="1"/>
  <c r="AA816" i="15"/>
  <c r="Z544" i="15"/>
  <c r="AA543" i="15" s="1"/>
  <c r="Z785" i="15"/>
  <c r="AA784" i="15" s="1"/>
  <c r="Z597" i="15"/>
  <c r="Z969" i="15"/>
  <c r="Z914" i="15"/>
  <c r="AA460" i="15"/>
  <c r="Z461" i="15"/>
  <c r="AA461" i="15" s="1"/>
  <c r="Z851" i="15"/>
  <c r="Z926" i="15"/>
  <c r="Z1011" i="15"/>
  <c r="AA1011" i="15" s="1"/>
  <c r="AA600" i="15"/>
  <c r="Z1006" i="15"/>
  <c r="AA768" i="15"/>
  <c r="Z422" i="15"/>
  <c r="AA422" i="15" s="1"/>
  <c r="AA777" i="15"/>
  <c r="AA740" i="15"/>
  <c r="AA1030" i="15"/>
  <c r="AA607" i="15"/>
  <c r="AA694" i="15"/>
  <c r="AA1004" i="15"/>
  <c r="AA296" i="15"/>
  <c r="Z1015" i="15"/>
  <c r="AA477" i="15"/>
  <c r="AA383" i="15"/>
  <c r="AA678" i="15"/>
  <c r="AA713" i="15"/>
  <c r="Z646" i="15"/>
  <c r="AA645" i="15" s="1"/>
  <c r="Z992" i="15"/>
  <c r="AA991" i="15" s="1"/>
  <c r="Z1001" i="15"/>
  <c r="AA1001" i="15" s="1"/>
  <c r="AA567" i="15"/>
  <c r="Z676" i="15"/>
  <c r="AA675" i="15" s="1"/>
  <c r="Z985" i="15"/>
  <c r="AA595" i="15"/>
  <c r="Z363" i="15"/>
  <c r="AA363" i="15" s="1"/>
  <c r="Z885" i="15"/>
  <c r="AA875" i="15"/>
  <c r="Z829" i="15"/>
  <c r="AA555" i="15"/>
  <c r="Z586" i="15"/>
  <c r="AA586" i="15" s="1"/>
  <c r="AA612" i="15"/>
  <c r="AA378" i="15"/>
  <c r="Z699" i="15"/>
  <c r="Z756" i="15"/>
  <c r="AA792" i="15"/>
  <c r="AA799" i="15"/>
  <c r="AA775" i="15"/>
  <c r="AA532" i="15"/>
  <c r="Z903" i="15"/>
  <c r="AA903" i="15" s="1"/>
  <c r="AA1035" i="15"/>
  <c r="Z962" i="15"/>
  <c r="AA542" i="15"/>
  <c r="AA1009" i="15"/>
  <c r="AA664" i="15"/>
  <c r="AA783" i="15"/>
  <c r="Z955" i="22" l="1"/>
  <c r="AA955" i="22" s="1"/>
  <c r="Z1107" i="22"/>
  <c r="AA953" i="22"/>
  <c r="Z1043" i="22"/>
  <c r="AA1043" i="22" s="1"/>
  <c r="AA906" i="22"/>
  <c r="Z907" i="22"/>
  <c r="AA907" i="22" s="1"/>
  <c r="Z873" i="22"/>
  <c r="AA1105" i="22"/>
  <c r="AA962" i="22"/>
  <c r="AA1041" i="22"/>
  <c r="AA905" i="22"/>
  <c r="AA871" i="22"/>
  <c r="AA1011" i="22"/>
  <c r="AA1069" i="22"/>
  <c r="AA991" i="22"/>
  <c r="AA969" i="22"/>
  <c r="AA946" i="22"/>
  <c r="Z695" i="22"/>
  <c r="AA695" i="22" s="1"/>
  <c r="Z977" i="22"/>
  <c r="Z923" i="22"/>
  <c r="AA923" i="22" s="1"/>
  <c r="AA693" i="22"/>
  <c r="AB693" i="22" s="1"/>
  <c r="AA975" i="22"/>
  <c r="AA1027" i="22"/>
  <c r="AA921" i="22"/>
  <c r="AA1050" i="22"/>
  <c r="Z1077" i="22"/>
  <c r="Z881" i="22"/>
  <c r="AA823" i="22"/>
  <c r="AA478" i="15"/>
  <c r="AA613" i="15"/>
  <c r="Z963" i="15"/>
  <c r="AA362" i="15"/>
  <c r="Z915" i="15"/>
  <c r="AA914" i="15" s="1"/>
  <c r="Z651" i="15"/>
  <c r="AA651" i="15" s="1"/>
  <c r="AA650" i="15"/>
  <c r="AA1031" i="15"/>
  <c r="Z757" i="15"/>
  <c r="Z952" i="15"/>
  <c r="AA649" i="15"/>
  <c r="Z830" i="15"/>
  <c r="AA829" i="15" s="1"/>
  <c r="Z927" i="15"/>
  <c r="AA926" i="15" s="1"/>
  <c r="Z672" i="15"/>
  <c r="AA672" i="15" s="1"/>
  <c r="AA424" i="15"/>
  <c r="AA828" i="15"/>
  <c r="AA925" i="15"/>
  <c r="Z848" i="15"/>
  <c r="AA848" i="15" s="1"/>
  <c r="Z780" i="15"/>
  <c r="AB362" i="15"/>
  <c r="AB363" i="15" s="1"/>
  <c r="AB364" i="15" s="1"/>
  <c r="AB365" i="15" s="1"/>
  <c r="AB366" i="15" s="1"/>
  <c r="AB367" i="15" s="1"/>
  <c r="AB368" i="15" s="1"/>
  <c r="AB369" i="15" s="1"/>
  <c r="AB370" i="15" s="1"/>
  <c r="AB371" i="15" s="1"/>
  <c r="AB372" i="15" s="1"/>
  <c r="AB373" i="15" s="1"/>
  <c r="AB374" i="15" s="1"/>
  <c r="AB375" i="15" s="1"/>
  <c r="AB376" i="15" s="1"/>
  <c r="AB377" i="15" s="1"/>
  <c r="AB378" i="15" s="1"/>
  <c r="AB379" i="15" s="1"/>
  <c r="AB380" i="15" s="1"/>
  <c r="AB381" i="15" s="1"/>
  <c r="AB382" i="15" s="1"/>
  <c r="AB383" i="15" s="1"/>
  <c r="AB384" i="15" s="1"/>
  <c r="AB385" i="15" s="1"/>
  <c r="AB386" i="15" s="1"/>
  <c r="AB387" i="15" s="1"/>
  <c r="AB388" i="15" s="1"/>
  <c r="AB389" i="15" s="1"/>
  <c r="AB390" i="15" s="1"/>
  <c r="AB391" i="15" s="1"/>
  <c r="AB392" i="15" s="1"/>
  <c r="AB393" i="15" s="1"/>
  <c r="AB394" i="15" s="1"/>
  <c r="AB395" i="15" s="1"/>
  <c r="AB396" i="15" s="1"/>
  <c r="AB397" i="15" s="1"/>
  <c r="AB398" i="15" s="1"/>
  <c r="AB399" i="15" s="1"/>
  <c r="AB400" i="15" s="1"/>
  <c r="AB401" i="15" s="1"/>
  <c r="AB402" i="15" s="1"/>
  <c r="AB403" i="15" s="1"/>
  <c r="AB404" i="15" s="1"/>
  <c r="AB405" i="15" s="1"/>
  <c r="AB406" i="15" s="1"/>
  <c r="AB407" i="15" s="1"/>
  <c r="AB408" i="15" s="1"/>
  <c r="AB409" i="15" s="1"/>
  <c r="AB410" i="15" s="1"/>
  <c r="AB411" i="15" s="1"/>
  <c r="AB412" i="15" s="1"/>
  <c r="AB413" i="15" s="1"/>
  <c r="AB414" i="15" s="1"/>
  <c r="AB415" i="15" s="1"/>
  <c r="AB416" i="15" s="1"/>
  <c r="AB417" i="15" s="1"/>
  <c r="AB418" i="15" s="1"/>
  <c r="AB419" i="15" s="1"/>
  <c r="AB420" i="15" s="1"/>
  <c r="AA717" i="15"/>
  <c r="Z691" i="15"/>
  <c r="AA690" i="15" s="1"/>
  <c r="AA841" i="15"/>
  <c r="Z733" i="15"/>
  <c r="AA732" i="15" s="1"/>
  <c r="AA778" i="15"/>
  <c r="AA812" i="15"/>
  <c r="Z750" i="15"/>
  <c r="AA749" i="15" s="1"/>
  <c r="Z570" i="15"/>
  <c r="AA570" i="15" s="1"/>
  <c r="Z632" i="15"/>
  <c r="AA631" i="15" s="1"/>
  <c r="AA585" i="15"/>
  <c r="Z545" i="15"/>
  <c r="AA544" i="15" s="1"/>
  <c r="AA568" i="15"/>
  <c r="AA1042" i="15"/>
  <c r="Z1016" i="15"/>
  <c r="AA1015" i="15" s="1"/>
  <c r="AA1010" i="15"/>
  <c r="AA800" i="15"/>
  <c r="Z743" i="15"/>
  <c r="AA742" i="15" s="1"/>
  <c r="Z986" i="15"/>
  <c r="AA986" i="15" s="1"/>
  <c r="AA1014" i="15"/>
  <c r="Z970" i="15"/>
  <c r="AA969" i="15" s="1"/>
  <c r="AA556" i="15"/>
  <c r="AA891" i="15"/>
  <c r="Z892" i="15"/>
  <c r="Z610" i="15"/>
  <c r="AA610" i="15" s="1"/>
  <c r="Z946" i="15"/>
  <c r="AA946" i="15" s="1"/>
  <c r="AA384" i="15"/>
  <c r="AA379" i="15"/>
  <c r="Z700" i="15"/>
  <c r="AA699" i="15" s="1"/>
  <c r="AA984" i="15"/>
  <c r="AA421" i="15"/>
  <c r="AA968" i="15"/>
  <c r="AA698" i="15"/>
  <c r="Z852" i="15"/>
  <c r="Z598" i="15"/>
  <c r="AA598" i="15" s="1"/>
  <c r="AA1036" i="15"/>
  <c r="Z976" i="15"/>
  <c r="AA846" i="15"/>
  <c r="Z655" i="15"/>
  <c r="Z886" i="15"/>
  <c r="AA886" i="15" s="1"/>
  <c r="Z1007" i="15"/>
  <c r="AA1007" i="15" s="1"/>
  <c r="AA850" i="15"/>
  <c r="AA596" i="15"/>
  <c r="AA974" i="15"/>
  <c r="Z681" i="15"/>
  <c r="AA681" i="15" s="1"/>
  <c r="AA685" i="15"/>
  <c r="AA653" i="15"/>
  <c r="Z922" i="15"/>
  <c r="AA921" i="15" s="1"/>
  <c r="Z603" i="15"/>
  <c r="AA602" i="15" s="1"/>
  <c r="AA689" i="15"/>
  <c r="Z881" i="15"/>
  <c r="AA731" i="15"/>
  <c r="Z771" i="15"/>
  <c r="AA771" i="15" s="1"/>
  <c r="Z836" i="15"/>
  <c r="AA836" i="15" s="1"/>
  <c r="Z908" i="15"/>
  <c r="AA907" i="15" s="1"/>
  <c r="AA1000" i="15"/>
  <c r="AA748" i="15"/>
  <c r="AA695" i="15"/>
  <c r="AA630" i="15"/>
  <c r="AA961" i="15"/>
  <c r="Z993" i="15"/>
  <c r="AA913" i="15"/>
  <c r="Z618" i="15"/>
  <c r="AA755" i="15"/>
  <c r="Z795" i="15"/>
  <c r="AA795" i="15" s="1"/>
  <c r="AA950" i="15"/>
  <c r="Z819" i="15"/>
  <c r="AA741" i="15"/>
  <c r="Z647" i="15"/>
  <c r="AA647" i="15" s="1"/>
  <c r="AA670" i="15"/>
  <c r="AA902" i="15"/>
  <c r="Z677" i="15"/>
  <c r="AA677" i="15" s="1"/>
  <c r="Z503" i="15"/>
  <c r="AA502" i="15" s="1"/>
  <c r="AA884" i="15"/>
  <c r="AA1005" i="15"/>
  <c r="Z786" i="15"/>
  <c r="AA785" i="15" s="1"/>
  <c r="AA533" i="15"/>
  <c r="AA679" i="15"/>
  <c r="AA1022" i="15"/>
  <c r="Z864" i="15"/>
  <c r="AA920" i="15"/>
  <c r="AA601" i="15"/>
  <c r="AA642" i="15"/>
  <c r="Z871" i="15"/>
  <c r="AA879" i="15"/>
  <c r="AA769" i="15"/>
  <c r="AA834" i="15"/>
  <c r="AA694" i="22" l="1"/>
  <c r="AB694" i="22" s="1"/>
  <c r="AB695" i="22" s="1"/>
  <c r="AB696" i="22" s="1"/>
  <c r="AB697" i="22" s="1"/>
  <c r="AB698" i="22" s="1"/>
  <c r="AB699" i="22" s="1"/>
  <c r="AB700" i="22" s="1"/>
  <c r="AB701" i="22" s="1"/>
  <c r="AB702" i="22" s="1"/>
  <c r="AB703" i="22" s="1"/>
  <c r="AB704" i="22" s="1"/>
  <c r="AB705" i="22" s="1"/>
  <c r="AB706" i="22" s="1"/>
  <c r="AB707" i="22" s="1"/>
  <c r="AB708" i="22" s="1"/>
  <c r="AB709" i="22" s="1"/>
  <c r="AB710" i="22" s="1"/>
  <c r="AB711" i="22" s="1"/>
  <c r="AB712" i="22" s="1"/>
  <c r="AB713" i="22" s="1"/>
  <c r="AB714" i="22" s="1"/>
  <c r="AB715" i="22" s="1"/>
  <c r="AB716" i="22" s="1"/>
  <c r="AB717" i="22" s="1"/>
  <c r="AB718" i="22" s="1"/>
  <c r="AB719" i="22" s="1"/>
  <c r="AB720" i="22" s="1"/>
  <c r="AB721" i="22" s="1"/>
  <c r="AB722" i="22" s="1"/>
  <c r="AB723" i="22" s="1"/>
  <c r="AB724" i="22" s="1"/>
  <c r="AB725" i="22" s="1"/>
  <c r="AB726" i="22" s="1"/>
  <c r="AB727" i="22" s="1"/>
  <c r="AB728" i="22" s="1"/>
  <c r="AB729" i="22" s="1"/>
  <c r="AB730" i="22" s="1"/>
  <c r="AB731" i="22" s="1"/>
  <c r="AB732" i="22" s="1"/>
  <c r="AB733" i="22" s="1"/>
  <c r="AB734" i="22" s="1"/>
  <c r="AB735" i="22" s="1"/>
  <c r="AB736" i="22" s="1"/>
  <c r="AB737" i="22" s="1"/>
  <c r="AB738" i="22" s="1"/>
  <c r="AB739" i="22" s="1"/>
  <c r="AB740" i="22" s="1"/>
  <c r="AB741" i="22" s="1"/>
  <c r="AB742" i="22" s="1"/>
  <c r="AB743" i="22" s="1"/>
  <c r="AB744" i="22" s="1"/>
  <c r="AB745" i="22" s="1"/>
  <c r="AB746" i="22" s="1"/>
  <c r="AB747" i="22" s="1"/>
  <c r="AB748" i="22" s="1"/>
  <c r="AB749" i="22" s="1"/>
  <c r="AB750" i="22" s="1"/>
  <c r="AB751" i="22" s="1"/>
  <c r="AB752" i="22" s="1"/>
  <c r="AB753" i="22" s="1"/>
  <c r="AB754" i="22" s="1"/>
  <c r="AB755" i="22" s="1"/>
  <c r="AB756" i="22" s="1"/>
  <c r="AB757" i="22" s="1"/>
  <c r="AB758" i="22" s="1"/>
  <c r="AB759" i="22" s="1"/>
  <c r="AB760" i="22" s="1"/>
  <c r="AB761" i="22" s="1"/>
  <c r="AB762" i="22" s="1"/>
  <c r="AB763" i="22" s="1"/>
  <c r="AB764" i="22" s="1"/>
  <c r="AB765" i="22" s="1"/>
  <c r="AB766" i="22" s="1"/>
  <c r="AB767" i="22" s="1"/>
  <c r="AB768" i="22" s="1"/>
  <c r="AB769" i="22" s="1"/>
  <c r="AB770" i="22" s="1"/>
  <c r="AB771" i="22" s="1"/>
  <c r="AB772" i="22" s="1"/>
  <c r="AB773" i="22" s="1"/>
  <c r="AB774" i="22" s="1"/>
  <c r="AB775" i="22" s="1"/>
  <c r="AB776" i="22" s="1"/>
  <c r="AB777" i="22" s="1"/>
  <c r="AB778" i="22" s="1"/>
  <c r="AB779" i="22" s="1"/>
  <c r="AB780" i="22" s="1"/>
  <c r="AB781" i="22" s="1"/>
  <c r="AB782" i="22" s="1"/>
  <c r="AB783" i="22" s="1"/>
  <c r="AB784" i="22" s="1"/>
  <c r="AB785" i="22" s="1"/>
  <c r="AB786" i="22" s="1"/>
  <c r="AB787" i="22" s="1"/>
  <c r="AB788" i="22" s="1"/>
  <c r="AB789" i="22" s="1"/>
  <c r="AB790" i="22" s="1"/>
  <c r="AB791" i="22" s="1"/>
  <c r="AB792" i="22" s="1"/>
  <c r="AB793" i="22" s="1"/>
  <c r="AB794" i="22" s="1"/>
  <c r="AB795" i="22" s="1"/>
  <c r="AB796" i="22" s="1"/>
  <c r="AB797" i="22" s="1"/>
  <c r="AB798" i="22" s="1"/>
  <c r="AB799" i="22" s="1"/>
  <c r="AB800" i="22" s="1"/>
  <c r="AB801" i="22" s="1"/>
  <c r="AB802" i="22" s="1"/>
  <c r="AB803" i="22" s="1"/>
  <c r="AB804" i="22" s="1"/>
  <c r="AB805" i="22" s="1"/>
  <c r="AB806" i="22" s="1"/>
  <c r="AB807" i="22" s="1"/>
  <c r="AB808" i="22" s="1"/>
  <c r="AB809" i="22" s="1"/>
  <c r="AB810" i="22" s="1"/>
  <c r="AB811" i="22" s="1"/>
  <c r="AB812" i="22" s="1"/>
  <c r="AB813" i="22" s="1"/>
  <c r="AB814" i="22" s="1"/>
  <c r="AB815" i="22" s="1"/>
  <c r="AB816" i="22" s="1"/>
  <c r="AB817" i="22" s="1"/>
  <c r="AB818" i="22" s="1"/>
  <c r="AB819" i="22" s="1"/>
  <c r="AB820" i="22" s="1"/>
  <c r="AB821" i="22" s="1"/>
  <c r="AB822" i="22" s="1"/>
  <c r="AB823" i="22" s="1"/>
  <c r="AB824" i="22" s="1"/>
  <c r="AB825" i="22" s="1"/>
  <c r="AB826" i="22" s="1"/>
  <c r="AB827" i="22" s="1"/>
  <c r="AB828" i="22" s="1"/>
  <c r="AB829" i="22" s="1"/>
  <c r="AB830" i="22" s="1"/>
  <c r="AB831" i="22" s="1"/>
  <c r="AB832" i="22" s="1"/>
  <c r="AB833" i="22" s="1"/>
  <c r="AB834" i="22" s="1"/>
  <c r="AB835" i="22" s="1"/>
  <c r="AB836" i="22" s="1"/>
  <c r="AB837" i="22" s="1"/>
  <c r="AB838" i="22" s="1"/>
  <c r="AB839" i="22" s="1"/>
  <c r="AB840" i="22" s="1"/>
  <c r="AB841" i="22" s="1"/>
  <c r="AB842" i="22" s="1"/>
  <c r="AB843" i="22" s="1"/>
  <c r="AB844" i="22" s="1"/>
  <c r="AB845" i="22" s="1"/>
  <c r="AB846" i="22" s="1"/>
  <c r="AB847" i="22" s="1"/>
  <c r="AB848" i="22" s="1"/>
  <c r="AB849" i="22" s="1"/>
  <c r="AB850" i="22" s="1"/>
  <c r="AB851" i="22" s="1"/>
  <c r="AB852" i="22" s="1"/>
  <c r="AB853" i="22" s="1"/>
  <c r="AB854" i="22" s="1"/>
  <c r="AB855" i="22" s="1"/>
  <c r="AB856" i="22" s="1"/>
  <c r="AB857" i="22" s="1"/>
  <c r="AB858" i="22" s="1"/>
  <c r="AB859" i="22" s="1"/>
  <c r="AB860" i="22" s="1"/>
  <c r="AB861" i="22" s="1"/>
  <c r="AB862" i="22" s="1"/>
  <c r="AB863" i="22" s="1"/>
  <c r="AB864" i="22" s="1"/>
  <c r="AB865" i="22" s="1"/>
  <c r="AB866" i="22" s="1"/>
  <c r="AB867" i="22" s="1"/>
  <c r="AB868" i="22" s="1"/>
  <c r="AB869" i="22" s="1"/>
  <c r="AB870" i="22" s="1"/>
  <c r="AB871" i="22" s="1"/>
  <c r="AB872" i="22" s="1"/>
  <c r="AA1042" i="22"/>
  <c r="Z882" i="22"/>
  <c r="AA882" i="22" s="1"/>
  <c r="AA880" i="22"/>
  <c r="Z1108" i="22"/>
  <c r="AA1108" i="22" s="1"/>
  <c r="Z1078" i="22"/>
  <c r="AA922" i="22"/>
  <c r="Z874" i="22"/>
  <c r="AA874" i="22" s="1"/>
  <c r="AA1106" i="22"/>
  <c r="AA1076" i="22"/>
  <c r="AA977" i="22"/>
  <c r="Z978" i="22"/>
  <c r="AA872" i="22"/>
  <c r="AA976" i="22"/>
  <c r="AA954" i="22"/>
  <c r="AA835" i="15"/>
  <c r="AA597" i="15"/>
  <c r="AA847" i="15"/>
  <c r="AA569" i="15"/>
  <c r="Z865" i="15"/>
  <c r="AA865" i="15" s="1"/>
  <c r="AA1006" i="15"/>
  <c r="AA609" i="15"/>
  <c r="Z882" i="15"/>
  <c r="AA882" i="15" s="1"/>
  <c r="Z701" i="15"/>
  <c r="Z893" i="15"/>
  <c r="Z744" i="15"/>
  <c r="Z546" i="15"/>
  <c r="AA546" i="15" s="1"/>
  <c r="Z953" i="15"/>
  <c r="Z923" i="15"/>
  <c r="AA923" i="15" s="1"/>
  <c r="AA945" i="15"/>
  <c r="AA646" i="15"/>
  <c r="AB421" i="15"/>
  <c r="AB422" i="15" s="1"/>
  <c r="AB423" i="15" s="1"/>
  <c r="AB424" i="15" s="1"/>
  <c r="AB425" i="15" s="1"/>
  <c r="AB426" i="15" s="1"/>
  <c r="AB427" i="15" s="1"/>
  <c r="AB428" i="15" s="1"/>
  <c r="AB429" i="15" s="1"/>
  <c r="AB430" i="15" s="1"/>
  <c r="AB431" i="15" s="1"/>
  <c r="AB432" i="15" s="1"/>
  <c r="AB433" i="15" s="1"/>
  <c r="AB434" i="15" s="1"/>
  <c r="AB435" i="15" s="1"/>
  <c r="AB436" i="15" s="1"/>
  <c r="AB437" i="15" s="1"/>
  <c r="AB438" i="15" s="1"/>
  <c r="AB439" i="15" s="1"/>
  <c r="AB440" i="15" s="1"/>
  <c r="AB441" i="15" s="1"/>
  <c r="AB442" i="15" s="1"/>
  <c r="AB443" i="15" s="1"/>
  <c r="AB444" i="15" s="1"/>
  <c r="AB445" i="15" s="1"/>
  <c r="AB446" i="15" s="1"/>
  <c r="AB447" i="15" s="1"/>
  <c r="AB448" i="15" s="1"/>
  <c r="AB449" i="15" s="1"/>
  <c r="AB450" i="15" s="1"/>
  <c r="AB451" i="15" s="1"/>
  <c r="AB452" i="15" s="1"/>
  <c r="AB453" i="15" s="1"/>
  <c r="AB454" i="15" s="1"/>
  <c r="AB455" i="15" s="1"/>
  <c r="AB456" i="15" s="1"/>
  <c r="AB457" i="15" s="1"/>
  <c r="AB458" i="15" s="1"/>
  <c r="AB459" i="15" s="1"/>
  <c r="AB460" i="15" s="1"/>
  <c r="AB461" i="15" s="1"/>
  <c r="AB462" i="15" s="1"/>
  <c r="AB463" i="15" s="1"/>
  <c r="AB464" i="15" s="1"/>
  <c r="AB465" i="15" s="1"/>
  <c r="AB466" i="15" s="1"/>
  <c r="AB467" i="15" s="1"/>
  <c r="AB468" i="15" s="1"/>
  <c r="AB469" i="15" s="1"/>
  <c r="AB470" i="15" s="1"/>
  <c r="AB471" i="15" s="1"/>
  <c r="AB472" i="15" s="1"/>
  <c r="AB473" i="15" s="1"/>
  <c r="AB474" i="15" s="1"/>
  <c r="AB475" i="15" s="1"/>
  <c r="AB476" i="15" s="1"/>
  <c r="AB477" i="15" s="1"/>
  <c r="AB478" i="15" s="1"/>
  <c r="AB479" i="15" s="1"/>
  <c r="AB480" i="15" s="1"/>
  <c r="AB481" i="15" s="1"/>
  <c r="AB482" i="15" s="1"/>
  <c r="AB483" i="15" s="1"/>
  <c r="AB484" i="15" s="1"/>
  <c r="AB485" i="15" s="1"/>
  <c r="AB486" i="15" s="1"/>
  <c r="AB487" i="15" s="1"/>
  <c r="AB488" i="15" s="1"/>
  <c r="AB489" i="15" s="1"/>
  <c r="AB490" i="15" s="1"/>
  <c r="AB491" i="15" s="1"/>
  <c r="AB492" i="15" s="1"/>
  <c r="AB493" i="15" s="1"/>
  <c r="AB494" i="15" s="1"/>
  <c r="AB495" i="15" s="1"/>
  <c r="AB496" i="15" s="1"/>
  <c r="AB497" i="15" s="1"/>
  <c r="AB498" i="15" s="1"/>
  <c r="AB499" i="15" s="1"/>
  <c r="AB500" i="15" s="1"/>
  <c r="AB501" i="15" s="1"/>
  <c r="AB502" i="15" s="1"/>
  <c r="AA951" i="15"/>
  <c r="Z977" i="15"/>
  <c r="AA770" i="15"/>
  <c r="AA975" i="15"/>
  <c r="Z916" i="15"/>
  <c r="AA863" i="15"/>
  <c r="AA880" i="15"/>
  <c r="Z872" i="15"/>
  <c r="AA872" i="15" s="1"/>
  <c r="Z853" i="15"/>
  <c r="Z781" i="15"/>
  <c r="AA781" i="15" s="1"/>
  <c r="AA671" i="15"/>
  <c r="Z758" i="15"/>
  <c r="AA757" i="15" s="1"/>
  <c r="Z964" i="15"/>
  <c r="Z787" i="15"/>
  <c r="AA787" i="15" s="1"/>
  <c r="Z1017" i="15"/>
  <c r="AA1017" i="15" s="1"/>
  <c r="AA794" i="15"/>
  <c r="Z831" i="15"/>
  <c r="AA831" i="15" s="1"/>
  <c r="Z692" i="15"/>
  <c r="AA692" i="15" s="1"/>
  <c r="Z619" i="15"/>
  <c r="AA619" i="15" s="1"/>
  <c r="AA985" i="15"/>
  <c r="Z751" i="15"/>
  <c r="AA750" i="15" s="1"/>
  <c r="Z504" i="15"/>
  <c r="AA504" i="15" s="1"/>
  <c r="AA617" i="15"/>
  <c r="Z820" i="15"/>
  <c r="Z909" i="15"/>
  <c r="AA885" i="15"/>
  <c r="AA818" i="15"/>
  <c r="Z994" i="15"/>
  <c r="AA680" i="15"/>
  <c r="Z656" i="15"/>
  <c r="AA870" i="15"/>
  <c r="AA676" i="15"/>
  <c r="AA992" i="15"/>
  <c r="Z604" i="15"/>
  <c r="AA654" i="15"/>
  <c r="AA851" i="15"/>
  <c r="Z971" i="15"/>
  <c r="AA971" i="15" s="1"/>
  <c r="Z633" i="15"/>
  <c r="Z734" i="15"/>
  <c r="AA779" i="15"/>
  <c r="Z928" i="15"/>
  <c r="AA927" i="15" s="1"/>
  <c r="AA756" i="15"/>
  <c r="AA962" i="15"/>
  <c r="AA1107" i="22" l="1"/>
  <c r="AA873" i="22"/>
  <c r="AB873" i="22" s="1"/>
  <c r="AB874" i="22" s="1"/>
  <c r="AB875" i="22" s="1"/>
  <c r="AB876" i="22" s="1"/>
  <c r="AB877" i="22" s="1"/>
  <c r="AB878" i="22" s="1"/>
  <c r="AB879" i="22" s="1"/>
  <c r="AB880" i="22" s="1"/>
  <c r="AB881" i="22" s="1"/>
  <c r="AB882" i="22" s="1"/>
  <c r="AB883" i="22" s="1"/>
  <c r="AB884" i="22" s="1"/>
  <c r="AB885" i="22" s="1"/>
  <c r="AB886" i="22" s="1"/>
  <c r="AB887" i="22" s="1"/>
  <c r="AB888" i="22" s="1"/>
  <c r="AB889" i="22" s="1"/>
  <c r="AB890" i="22" s="1"/>
  <c r="AB891" i="22" s="1"/>
  <c r="AB892" i="22" s="1"/>
  <c r="AB893" i="22" s="1"/>
  <c r="AB894" i="22" s="1"/>
  <c r="AB895" i="22" s="1"/>
  <c r="AB896" i="22" s="1"/>
  <c r="AB897" i="22" s="1"/>
  <c r="AB898" i="22" s="1"/>
  <c r="AB899" i="22" s="1"/>
  <c r="AB900" i="22" s="1"/>
  <c r="AB901" i="22" s="1"/>
  <c r="AB902" i="22" s="1"/>
  <c r="AB903" i="22" s="1"/>
  <c r="AB904" i="22" s="1"/>
  <c r="AB905" i="22" s="1"/>
  <c r="AB906" i="22" s="1"/>
  <c r="AB907" i="22" s="1"/>
  <c r="AB908" i="22" s="1"/>
  <c r="AB909" i="22" s="1"/>
  <c r="AB910" i="22" s="1"/>
  <c r="AB911" i="22" s="1"/>
  <c r="AB912" i="22" s="1"/>
  <c r="AB913" i="22" s="1"/>
  <c r="AB914" i="22" s="1"/>
  <c r="AB915" i="22" s="1"/>
  <c r="AB916" i="22" s="1"/>
  <c r="AB917" i="22" s="1"/>
  <c r="AB918" i="22" s="1"/>
  <c r="AB919" i="22" s="1"/>
  <c r="AB920" i="22" s="1"/>
  <c r="AB921" i="22" s="1"/>
  <c r="AB922" i="22" s="1"/>
  <c r="AB923" i="22" s="1"/>
  <c r="AB924" i="22" s="1"/>
  <c r="AB925" i="22" s="1"/>
  <c r="AB926" i="22" s="1"/>
  <c r="AB927" i="22" s="1"/>
  <c r="AB928" i="22" s="1"/>
  <c r="AB929" i="22" s="1"/>
  <c r="AB930" i="22" s="1"/>
  <c r="AB931" i="22" s="1"/>
  <c r="AB932" i="22" s="1"/>
  <c r="AB933" i="22" s="1"/>
  <c r="AB934" i="22" s="1"/>
  <c r="AB935" i="22" s="1"/>
  <c r="AB936" i="22" s="1"/>
  <c r="AB937" i="22" s="1"/>
  <c r="AB938" i="22" s="1"/>
  <c r="AB939" i="22" s="1"/>
  <c r="AB940" i="22" s="1"/>
  <c r="AB941" i="22" s="1"/>
  <c r="AB942" i="22" s="1"/>
  <c r="AB943" i="22" s="1"/>
  <c r="AB944" i="22" s="1"/>
  <c r="AB945" i="22" s="1"/>
  <c r="AB946" i="22" s="1"/>
  <c r="AB947" i="22" s="1"/>
  <c r="AB948" i="22" s="1"/>
  <c r="AB949" i="22" s="1"/>
  <c r="AB950" i="22" s="1"/>
  <c r="AB951" i="22" s="1"/>
  <c r="AB952" i="22" s="1"/>
  <c r="AB953" i="22" s="1"/>
  <c r="AB954" i="22" s="1"/>
  <c r="AB955" i="22" s="1"/>
  <c r="AB956" i="22" s="1"/>
  <c r="AB957" i="22" s="1"/>
  <c r="AB958" i="22" s="1"/>
  <c r="AB959" i="22" s="1"/>
  <c r="AB960" i="22" s="1"/>
  <c r="AB961" i="22" s="1"/>
  <c r="AB962" i="22" s="1"/>
  <c r="AB963" i="22" s="1"/>
  <c r="AB964" i="22" s="1"/>
  <c r="AB965" i="22" s="1"/>
  <c r="AB966" i="22" s="1"/>
  <c r="AB967" i="22" s="1"/>
  <c r="AB968" i="22" s="1"/>
  <c r="AB969" i="22" s="1"/>
  <c r="AB970" i="22" s="1"/>
  <c r="AB971" i="22" s="1"/>
  <c r="AB972" i="22" s="1"/>
  <c r="AB973" i="22" s="1"/>
  <c r="AB974" i="22" s="1"/>
  <c r="AB975" i="22" s="1"/>
  <c r="AB976" i="22" s="1"/>
  <c r="AB977" i="22" s="1"/>
  <c r="AA881" i="22"/>
  <c r="Z1079" i="22"/>
  <c r="AA1078" i="22" s="1"/>
  <c r="Z979" i="22"/>
  <c r="AA1077" i="22"/>
  <c r="Z910" i="15"/>
  <c r="AA910" i="15" s="1"/>
  <c r="Z657" i="15"/>
  <c r="AA545" i="15"/>
  <c r="Z821" i="15"/>
  <c r="AA820" i="15" s="1"/>
  <c r="AA618" i="15"/>
  <c r="Z894" i="15"/>
  <c r="AA970" i="15"/>
  <c r="AA908" i="15"/>
  <c r="AA881" i="15"/>
  <c r="AA655" i="15"/>
  <c r="AA1016" i="15"/>
  <c r="Z995" i="15"/>
  <c r="AA995" i="15" s="1"/>
  <c r="Z854" i="15"/>
  <c r="AA854" i="15" s="1"/>
  <c r="AA993" i="15"/>
  <c r="AA691" i="15"/>
  <c r="Z965" i="15"/>
  <c r="AA965" i="15" s="1"/>
  <c r="AA852" i="15"/>
  <c r="AA922" i="15"/>
  <c r="AA892" i="15"/>
  <c r="AA864" i="15"/>
  <c r="Z917" i="15"/>
  <c r="AA917" i="15" s="1"/>
  <c r="AA819" i="15"/>
  <c r="AA915" i="15"/>
  <c r="Z605" i="15"/>
  <c r="AA605" i="15" s="1"/>
  <c r="AA786" i="15"/>
  <c r="Z634" i="15"/>
  <c r="AA503" i="15"/>
  <c r="AB503" i="15" s="1"/>
  <c r="AB504" i="15" s="1"/>
  <c r="AB505" i="15" s="1"/>
  <c r="AB506" i="15" s="1"/>
  <c r="AB507" i="15" s="1"/>
  <c r="AB508" i="15" s="1"/>
  <c r="AB509" i="15" s="1"/>
  <c r="AB510" i="15" s="1"/>
  <c r="AB511" i="15" s="1"/>
  <c r="AB512" i="15" s="1"/>
  <c r="AB513" i="15" s="1"/>
  <c r="AB514" i="15" s="1"/>
  <c r="AB515" i="15" s="1"/>
  <c r="AB516" i="15" s="1"/>
  <c r="AB517" i="15" s="1"/>
  <c r="AB518" i="15" s="1"/>
  <c r="AB519" i="15" s="1"/>
  <c r="AB520" i="15" s="1"/>
  <c r="AB521" i="15" s="1"/>
  <c r="AB522" i="15" s="1"/>
  <c r="AB523" i="15" s="1"/>
  <c r="AB524" i="15" s="1"/>
  <c r="AB525" i="15" s="1"/>
  <c r="AB526" i="15" s="1"/>
  <c r="AB527" i="15" s="1"/>
  <c r="AB528" i="15" s="1"/>
  <c r="AB529" i="15" s="1"/>
  <c r="AB530" i="15" s="1"/>
  <c r="AB531" i="15" s="1"/>
  <c r="AB532" i="15" s="1"/>
  <c r="AB533" i="15" s="1"/>
  <c r="AB534" i="15" s="1"/>
  <c r="AB535" i="15" s="1"/>
  <c r="AB536" i="15" s="1"/>
  <c r="AB537" i="15" s="1"/>
  <c r="AB538" i="15" s="1"/>
  <c r="AB539" i="15" s="1"/>
  <c r="AB540" i="15" s="1"/>
  <c r="AB541" i="15" s="1"/>
  <c r="AB542" i="15" s="1"/>
  <c r="AB543" i="15" s="1"/>
  <c r="AB544" i="15" s="1"/>
  <c r="AB545" i="15" s="1"/>
  <c r="AB546" i="15" s="1"/>
  <c r="AB547" i="15" s="1"/>
  <c r="AB548" i="15" s="1"/>
  <c r="AB549" i="15" s="1"/>
  <c r="AB550" i="15" s="1"/>
  <c r="AB551" i="15" s="1"/>
  <c r="AB552" i="15" s="1"/>
  <c r="AB553" i="15" s="1"/>
  <c r="AB554" i="15" s="1"/>
  <c r="AB555" i="15" s="1"/>
  <c r="AB556" i="15" s="1"/>
  <c r="AB557" i="15" s="1"/>
  <c r="AB558" i="15" s="1"/>
  <c r="AB559" i="15" s="1"/>
  <c r="AB560" i="15" s="1"/>
  <c r="AB561" i="15" s="1"/>
  <c r="AB562" i="15" s="1"/>
  <c r="AB563" i="15" s="1"/>
  <c r="AB564" i="15" s="1"/>
  <c r="AB565" i="15" s="1"/>
  <c r="AB566" i="15" s="1"/>
  <c r="AB567" i="15" s="1"/>
  <c r="AB568" i="15" s="1"/>
  <c r="AB569" i="15" s="1"/>
  <c r="AB570" i="15" s="1"/>
  <c r="AB571" i="15" s="1"/>
  <c r="AB572" i="15" s="1"/>
  <c r="AB573" i="15" s="1"/>
  <c r="AB574" i="15" s="1"/>
  <c r="AB575" i="15" s="1"/>
  <c r="AB576" i="15" s="1"/>
  <c r="AB577" i="15" s="1"/>
  <c r="AB578" i="15" s="1"/>
  <c r="AB579" i="15" s="1"/>
  <c r="AB580" i="15" s="1"/>
  <c r="AB581" i="15" s="1"/>
  <c r="AB582" i="15" s="1"/>
  <c r="AB583" i="15" s="1"/>
  <c r="AB584" i="15" s="1"/>
  <c r="AB585" i="15" s="1"/>
  <c r="AB586" i="15" s="1"/>
  <c r="AB587" i="15" s="1"/>
  <c r="AB588" i="15" s="1"/>
  <c r="AB589" i="15" s="1"/>
  <c r="AB590" i="15" s="1"/>
  <c r="AB591" i="15" s="1"/>
  <c r="AB592" i="15" s="1"/>
  <c r="AB593" i="15" s="1"/>
  <c r="AB594" i="15" s="1"/>
  <c r="AB595" i="15" s="1"/>
  <c r="AB596" i="15" s="1"/>
  <c r="AB597" i="15" s="1"/>
  <c r="AB598" i="15" s="1"/>
  <c r="AB599" i="15" s="1"/>
  <c r="AB600" i="15" s="1"/>
  <c r="AB601" i="15" s="1"/>
  <c r="AB602" i="15" s="1"/>
  <c r="AB603" i="15" s="1"/>
  <c r="AA963" i="15"/>
  <c r="Z978" i="15"/>
  <c r="AA977" i="15" s="1"/>
  <c r="Z954" i="15"/>
  <c r="Z702" i="15"/>
  <c r="Z929" i="15"/>
  <c r="Z745" i="15"/>
  <c r="AA744" i="15" s="1"/>
  <c r="AA780" i="15"/>
  <c r="AA743" i="15"/>
  <c r="Z735" i="15"/>
  <c r="AA734" i="15" s="1"/>
  <c r="AA733" i="15"/>
  <c r="AA603" i="15"/>
  <c r="AA632" i="15"/>
  <c r="Z752" i="15"/>
  <c r="AA752" i="15" s="1"/>
  <c r="AA830" i="15"/>
  <c r="Z759" i="15"/>
  <c r="AA758" i="15" s="1"/>
  <c r="AA871" i="15"/>
  <c r="AA976" i="15"/>
  <c r="AA952" i="15"/>
  <c r="AA700" i="15"/>
  <c r="Z980" i="22" l="1"/>
  <c r="AA978" i="22"/>
  <c r="AB978" i="22" s="1"/>
  <c r="Z1080" i="22"/>
  <c r="AA1080" i="22" s="1"/>
  <c r="AA994" i="15"/>
  <c r="Z658" i="15"/>
  <c r="Z760" i="15"/>
  <c r="Z635" i="15"/>
  <c r="AA635" i="15" s="1"/>
  <c r="Z955" i="15"/>
  <c r="AA955" i="15" s="1"/>
  <c r="AA656" i="15"/>
  <c r="Z930" i="15"/>
  <c r="Z822" i="15"/>
  <c r="AA821" i="15" s="1"/>
  <c r="AA964" i="15"/>
  <c r="Z703" i="15"/>
  <c r="AA703" i="15" s="1"/>
  <c r="AA633" i="15"/>
  <c r="AA853" i="15"/>
  <c r="Z895" i="15"/>
  <c r="AA894" i="15" s="1"/>
  <c r="AA928" i="15"/>
  <c r="Z736" i="15"/>
  <c r="AA735" i="15" s="1"/>
  <c r="AA916" i="15"/>
  <c r="AA701" i="15"/>
  <c r="AA953" i="15"/>
  <c r="AA751" i="15"/>
  <c r="Z746" i="15"/>
  <c r="AA746" i="15" s="1"/>
  <c r="Z979" i="15"/>
  <c r="AA604" i="15"/>
  <c r="AB604" i="15" s="1"/>
  <c r="AB605" i="15" s="1"/>
  <c r="AB606" i="15" s="1"/>
  <c r="AB607" i="15" s="1"/>
  <c r="AB608" i="15" s="1"/>
  <c r="AB609" i="15" s="1"/>
  <c r="AB610" i="15" s="1"/>
  <c r="AB611" i="15" s="1"/>
  <c r="AB612" i="15" s="1"/>
  <c r="AB613" i="15" s="1"/>
  <c r="AB614" i="15" s="1"/>
  <c r="AB615" i="15" s="1"/>
  <c r="AB616" i="15" s="1"/>
  <c r="AB617" i="15" s="1"/>
  <c r="AB618" i="15" s="1"/>
  <c r="AB619" i="15" s="1"/>
  <c r="AB620" i="15" s="1"/>
  <c r="AB621" i="15" s="1"/>
  <c r="AB622" i="15" s="1"/>
  <c r="AB623" i="15" s="1"/>
  <c r="AB624" i="15" s="1"/>
  <c r="AB625" i="15" s="1"/>
  <c r="AB626" i="15" s="1"/>
  <c r="AB627" i="15" s="1"/>
  <c r="AB628" i="15" s="1"/>
  <c r="AB629" i="15" s="1"/>
  <c r="AB630" i="15" s="1"/>
  <c r="AB631" i="15" s="1"/>
  <c r="AB632" i="15" s="1"/>
  <c r="AB633" i="15" s="1"/>
  <c r="AA893" i="15"/>
  <c r="AA909" i="15"/>
  <c r="AB979" i="22" l="1"/>
  <c r="AA1079" i="22"/>
  <c r="Z981" i="22"/>
  <c r="AA981" i="22" s="1"/>
  <c r="AA979" i="22"/>
  <c r="AA702" i="15"/>
  <c r="AA954" i="15"/>
  <c r="AA745" i="15"/>
  <c r="Z931" i="15"/>
  <c r="AA929" i="15"/>
  <c r="Z659" i="15"/>
  <c r="AA658" i="15" s="1"/>
  <c r="Z980" i="15"/>
  <c r="AA979" i="15" s="1"/>
  <c r="Z823" i="15"/>
  <c r="AA823" i="15" s="1"/>
  <c r="Z761" i="15"/>
  <c r="AA761" i="15" s="1"/>
  <c r="AA657" i="15"/>
  <c r="Z737" i="15"/>
  <c r="AA737" i="15" s="1"/>
  <c r="AA978" i="15"/>
  <c r="AA634" i="15"/>
  <c r="AB634" i="15" s="1"/>
  <c r="AB635" i="15" s="1"/>
  <c r="AB636" i="15" s="1"/>
  <c r="AB637" i="15" s="1"/>
  <c r="AB638" i="15" s="1"/>
  <c r="AB639" i="15" s="1"/>
  <c r="AB640" i="15" s="1"/>
  <c r="AB641" i="15" s="1"/>
  <c r="AB642" i="15" s="1"/>
  <c r="AB643" i="15" s="1"/>
  <c r="AB644" i="15" s="1"/>
  <c r="AB645" i="15" s="1"/>
  <c r="AB646" i="15" s="1"/>
  <c r="AB647" i="15" s="1"/>
  <c r="AB648" i="15" s="1"/>
  <c r="AB649" i="15" s="1"/>
  <c r="AB650" i="15" s="1"/>
  <c r="AB651" i="15" s="1"/>
  <c r="AB652" i="15" s="1"/>
  <c r="AB653" i="15" s="1"/>
  <c r="AB654" i="15" s="1"/>
  <c r="AB655" i="15" s="1"/>
  <c r="AB656" i="15" s="1"/>
  <c r="AB657" i="15" s="1"/>
  <c r="AB658" i="15" s="1"/>
  <c r="Z896" i="15"/>
  <c r="AA895" i="15" s="1"/>
  <c r="AA759" i="15"/>
  <c r="AA980" i="22" l="1"/>
  <c r="AB980" i="22" s="1"/>
  <c r="AB981" i="22" s="1"/>
  <c r="AB982" i="22" s="1"/>
  <c r="AB983" i="22" s="1"/>
  <c r="AB984" i="22" s="1"/>
  <c r="AB985" i="22" s="1"/>
  <c r="AB986" i="22" s="1"/>
  <c r="AB987" i="22" s="1"/>
  <c r="AB988" i="22" s="1"/>
  <c r="AB989" i="22" s="1"/>
  <c r="AB990" i="22" s="1"/>
  <c r="AB991" i="22" s="1"/>
  <c r="AB992" i="22" s="1"/>
  <c r="AB993" i="22" s="1"/>
  <c r="AB994" i="22" s="1"/>
  <c r="AB995" i="22" s="1"/>
  <c r="AB996" i="22" s="1"/>
  <c r="AB997" i="22" s="1"/>
  <c r="AB998" i="22" s="1"/>
  <c r="AB999" i="22" s="1"/>
  <c r="AB1000" i="22" s="1"/>
  <c r="AB1001" i="22" s="1"/>
  <c r="AB1002" i="22" s="1"/>
  <c r="AB1003" i="22" s="1"/>
  <c r="AB1004" i="22" s="1"/>
  <c r="AB1005" i="22" s="1"/>
  <c r="AB1006" i="22" s="1"/>
  <c r="AB1007" i="22" s="1"/>
  <c r="AB1008" i="22" s="1"/>
  <c r="AB1009" i="22" s="1"/>
  <c r="AB1010" i="22" s="1"/>
  <c r="AB1011" i="22" s="1"/>
  <c r="AB1012" i="22" s="1"/>
  <c r="AB1013" i="22" s="1"/>
  <c r="AB1014" i="22" s="1"/>
  <c r="AB1015" i="22" s="1"/>
  <c r="AB1016" i="22" s="1"/>
  <c r="AB1017" i="22" s="1"/>
  <c r="AB1018" i="22" s="1"/>
  <c r="AB1019" i="22" s="1"/>
  <c r="AB1020" i="22" s="1"/>
  <c r="AB1021" i="22" s="1"/>
  <c r="AB1022" i="22" s="1"/>
  <c r="AB1023" i="22" s="1"/>
  <c r="AB1024" i="22" s="1"/>
  <c r="AB1025" i="22" s="1"/>
  <c r="AB1026" i="22" s="1"/>
  <c r="AB1027" i="22" s="1"/>
  <c r="AB1028" i="22" s="1"/>
  <c r="AB1029" i="22" s="1"/>
  <c r="AB1030" i="22" s="1"/>
  <c r="AB1031" i="22" s="1"/>
  <c r="AB1032" i="22" s="1"/>
  <c r="AB1033" i="22" s="1"/>
  <c r="AB1034" i="22" s="1"/>
  <c r="AB1035" i="22" s="1"/>
  <c r="AB1036" i="22" s="1"/>
  <c r="AB1037" i="22" s="1"/>
  <c r="AB1038" i="22" s="1"/>
  <c r="AB1039" i="22" s="1"/>
  <c r="AB1040" i="22" s="1"/>
  <c r="AB1041" i="22" s="1"/>
  <c r="AB1042" i="22" s="1"/>
  <c r="AB1043" i="22" s="1"/>
  <c r="AB1044" i="22" s="1"/>
  <c r="AB1045" i="22" s="1"/>
  <c r="AB1046" i="22" s="1"/>
  <c r="AB1047" i="22" s="1"/>
  <c r="AB1048" i="22" s="1"/>
  <c r="AB1049" i="22" s="1"/>
  <c r="AB1050" i="22" s="1"/>
  <c r="AB1051" i="22" s="1"/>
  <c r="AB1052" i="22" s="1"/>
  <c r="AB1053" i="22" s="1"/>
  <c r="AB1054" i="22" s="1"/>
  <c r="AB1055" i="22" s="1"/>
  <c r="AB1056" i="22" s="1"/>
  <c r="AB1057" i="22" s="1"/>
  <c r="AB1058" i="22" s="1"/>
  <c r="AB1059" i="22" s="1"/>
  <c r="AB1060" i="22" s="1"/>
  <c r="AB1061" i="22" s="1"/>
  <c r="AB1062" i="22" s="1"/>
  <c r="AB1063" i="22" s="1"/>
  <c r="AB1064" i="22" s="1"/>
  <c r="AB1065" i="22" s="1"/>
  <c r="AB1066" i="22" s="1"/>
  <c r="AB1067" i="22" s="1"/>
  <c r="AB1068" i="22" s="1"/>
  <c r="AB1069" i="22" s="1"/>
  <c r="AB1070" i="22" s="1"/>
  <c r="AB1071" i="22" s="1"/>
  <c r="AB1072" i="22" s="1"/>
  <c r="AB1073" i="22" s="1"/>
  <c r="AB1074" i="22" s="1"/>
  <c r="AB1075" i="22" s="1"/>
  <c r="AB1076" i="22" s="1"/>
  <c r="AB1077" i="22" s="1"/>
  <c r="AB1078" i="22" s="1"/>
  <c r="AB1079" i="22" s="1"/>
  <c r="AB1080" i="22" s="1"/>
  <c r="AB1081" i="22" s="1"/>
  <c r="AB1082" i="22" s="1"/>
  <c r="AB1083" i="22" s="1"/>
  <c r="AB1084" i="22" s="1"/>
  <c r="AB1085" i="22" s="1"/>
  <c r="AB1086" i="22" s="1"/>
  <c r="AB1087" i="22" s="1"/>
  <c r="AB1088" i="22" s="1"/>
  <c r="AB1089" i="22" s="1"/>
  <c r="AB1090" i="22" s="1"/>
  <c r="AB1091" i="22" s="1"/>
  <c r="AB1092" i="22" s="1"/>
  <c r="AB1093" i="22" s="1"/>
  <c r="AB1094" i="22" s="1"/>
  <c r="AB1095" i="22" s="1"/>
  <c r="AB1096" i="22" s="1"/>
  <c r="AB1097" i="22" s="1"/>
  <c r="AB1098" i="22" s="1"/>
  <c r="AB1099" i="22" s="1"/>
  <c r="AB1100" i="22" s="1"/>
  <c r="AB1101" i="22" s="1"/>
  <c r="AB1102" i="22" s="1"/>
  <c r="AB1103" i="22" s="1"/>
  <c r="AB1104" i="22" s="1"/>
  <c r="AB1105" i="22" s="1"/>
  <c r="AB1106" i="22" s="1"/>
  <c r="AB1107" i="22" s="1"/>
  <c r="AB1108" i="22" s="1"/>
  <c r="AB1109" i="22" s="1"/>
  <c r="AB1110" i="22" s="1"/>
  <c r="AB1111" i="22" s="1"/>
  <c r="AB1112" i="22" s="1"/>
  <c r="AB1113" i="22" s="1"/>
  <c r="Z932" i="15"/>
  <c r="AA930" i="15"/>
  <c r="AA736" i="15"/>
  <c r="Z897" i="15"/>
  <c r="AA897" i="15" s="1"/>
  <c r="Z660" i="15"/>
  <c r="AA660" i="15" s="1"/>
  <c r="AA760" i="15"/>
  <c r="AA822" i="15"/>
  <c r="Z981" i="15"/>
  <c r="AA981" i="15" s="1"/>
  <c r="AA659" i="15" l="1"/>
  <c r="AB659" i="15" s="1"/>
  <c r="AB660" i="15" s="1"/>
  <c r="AB661" i="15" s="1"/>
  <c r="AB662" i="15" s="1"/>
  <c r="AB663" i="15" s="1"/>
  <c r="AB664" i="15" s="1"/>
  <c r="AB665" i="15" s="1"/>
  <c r="AB666" i="15" s="1"/>
  <c r="AB667" i="15" s="1"/>
  <c r="AB668" i="15" s="1"/>
  <c r="AB669" i="15" s="1"/>
  <c r="AB670" i="15" s="1"/>
  <c r="AB671" i="15" s="1"/>
  <c r="AB672" i="15" s="1"/>
  <c r="AB673" i="15" s="1"/>
  <c r="AB674" i="15" s="1"/>
  <c r="AB675" i="15" s="1"/>
  <c r="AB676" i="15" s="1"/>
  <c r="AB677" i="15" s="1"/>
  <c r="AB678" i="15" s="1"/>
  <c r="AB679" i="15" s="1"/>
  <c r="AB680" i="15" s="1"/>
  <c r="AB681" i="15" s="1"/>
  <c r="AB682" i="15" s="1"/>
  <c r="AB683" i="15" s="1"/>
  <c r="AB684" i="15" s="1"/>
  <c r="AB685" i="15" s="1"/>
  <c r="AB686" i="15" s="1"/>
  <c r="AB687" i="15" s="1"/>
  <c r="AB688" i="15" s="1"/>
  <c r="AB689" i="15" s="1"/>
  <c r="AB690" i="15" s="1"/>
  <c r="AB691" i="15" s="1"/>
  <c r="AB692" i="15" s="1"/>
  <c r="AB693" i="15" s="1"/>
  <c r="AB694" i="15" s="1"/>
  <c r="AB695" i="15" s="1"/>
  <c r="AB696" i="15" s="1"/>
  <c r="AB697" i="15" s="1"/>
  <c r="AB698" i="15" s="1"/>
  <c r="AB699" i="15" s="1"/>
  <c r="AB700" i="15" s="1"/>
  <c r="AB701" i="15" s="1"/>
  <c r="AB702" i="15" s="1"/>
  <c r="AB703" i="15" s="1"/>
  <c r="AB704" i="15" s="1"/>
  <c r="AB705" i="15" s="1"/>
  <c r="AB706" i="15" s="1"/>
  <c r="AB707" i="15" s="1"/>
  <c r="AB708" i="15" s="1"/>
  <c r="AB709" i="15" s="1"/>
  <c r="AB710" i="15" s="1"/>
  <c r="AB711" i="15" s="1"/>
  <c r="AB712" i="15" s="1"/>
  <c r="AB713" i="15" s="1"/>
  <c r="AB714" i="15" s="1"/>
  <c r="AB715" i="15" s="1"/>
  <c r="AB716" i="15" s="1"/>
  <c r="AB717" i="15" s="1"/>
  <c r="AB718" i="15" s="1"/>
  <c r="AB719" i="15" s="1"/>
  <c r="AB720" i="15" s="1"/>
  <c r="AB721" i="15" s="1"/>
  <c r="AB722" i="15" s="1"/>
  <c r="AB723" i="15" s="1"/>
  <c r="AB724" i="15" s="1"/>
  <c r="AB725" i="15" s="1"/>
  <c r="AB726" i="15" s="1"/>
  <c r="AB727" i="15" s="1"/>
  <c r="AB728" i="15" s="1"/>
  <c r="AB729" i="15" s="1"/>
  <c r="AB730" i="15" s="1"/>
  <c r="AB731" i="15" s="1"/>
  <c r="AB732" i="15" s="1"/>
  <c r="AB733" i="15" s="1"/>
  <c r="AB734" i="15" s="1"/>
  <c r="AB735" i="15" s="1"/>
  <c r="AB736" i="15" s="1"/>
  <c r="AB737" i="15" s="1"/>
  <c r="AB738" i="15" s="1"/>
  <c r="AB739" i="15" s="1"/>
  <c r="AB740" i="15" s="1"/>
  <c r="AB741" i="15" s="1"/>
  <c r="AB742" i="15" s="1"/>
  <c r="AB743" i="15" s="1"/>
  <c r="AB744" i="15" s="1"/>
  <c r="AB745" i="15" s="1"/>
  <c r="AB746" i="15" s="1"/>
  <c r="AB747" i="15" s="1"/>
  <c r="AB748" i="15" s="1"/>
  <c r="AB749" i="15" s="1"/>
  <c r="AB750" i="15" s="1"/>
  <c r="AB751" i="15" s="1"/>
  <c r="AB752" i="15" s="1"/>
  <c r="AB753" i="15" s="1"/>
  <c r="AB754" i="15" s="1"/>
  <c r="AB755" i="15" s="1"/>
  <c r="AB756" i="15" s="1"/>
  <c r="AB757" i="15" s="1"/>
  <c r="AB758" i="15" s="1"/>
  <c r="AB759" i="15" s="1"/>
  <c r="AB760" i="15" s="1"/>
  <c r="AB761" i="15" s="1"/>
  <c r="AB762" i="15" s="1"/>
  <c r="AB763" i="15" s="1"/>
  <c r="AB764" i="15" s="1"/>
  <c r="AB765" i="15" s="1"/>
  <c r="AB766" i="15" s="1"/>
  <c r="AB767" i="15" s="1"/>
  <c r="AB768" i="15" s="1"/>
  <c r="AB769" i="15" s="1"/>
  <c r="AB770" i="15" s="1"/>
  <c r="AB771" i="15" s="1"/>
  <c r="AB772" i="15" s="1"/>
  <c r="AB773" i="15" s="1"/>
  <c r="AB774" i="15" s="1"/>
  <c r="AB775" i="15" s="1"/>
  <c r="AB776" i="15" s="1"/>
  <c r="AB777" i="15" s="1"/>
  <c r="AB778" i="15" s="1"/>
  <c r="AB779" i="15" s="1"/>
  <c r="AB780" i="15" s="1"/>
  <c r="AB781" i="15" s="1"/>
  <c r="AB782" i="15" s="1"/>
  <c r="AB783" i="15" s="1"/>
  <c r="AB784" i="15" s="1"/>
  <c r="AB785" i="15" s="1"/>
  <c r="AB786" i="15" s="1"/>
  <c r="AB787" i="15" s="1"/>
  <c r="AB788" i="15" s="1"/>
  <c r="AB789" i="15" s="1"/>
  <c r="AB790" i="15" s="1"/>
  <c r="AB791" i="15" s="1"/>
  <c r="AB792" i="15" s="1"/>
  <c r="AB793" i="15" s="1"/>
  <c r="AB794" i="15" s="1"/>
  <c r="AB795" i="15" s="1"/>
  <c r="AB796" i="15" s="1"/>
  <c r="AB797" i="15" s="1"/>
  <c r="AB798" i="15" s="1"/>
  <c r="AB799" i="15" s="1"/>
  <c r="AB800" i="15" s="1"/>
  <c r="AB801" i="15" s="1"/>
  <c r="AB802" i="15" s="1"/>
  <c r="AB803" i="15" s="1"/>
  <c r="AB804" i="15" s="1"/>
  <c r="AB805" i="15" s="1"/>
  <c r="AB806" i="15" s="1"/>
  <c r="AB807" i="15" s="1"/>
  <c r="AB808" i="15" s="1"/>
  <c r="AB809" i="15" s="1"/>
  <c r="AB810" i="15" s="1"/>
  <c r="AB811" i="15" s="1"/>
  <c r="AB812" i="15" s="1"/>
  <c r="AB813" i="15" s="1"/>
  <c r="AB814" i="15" s="1"/>
  <c r="AB815" i="15" s="1"/>
  <c r="AB816" i="15" s="1"/>
  <c r="AB817" i="15" s="1"/>
  <c r="AB818" i="15" s="1"/>
  <c r="AB819" i="15" s="1"/>
  <c r="AB820" i="15" s="1"/>
  <c r="AB821" i="15" s="1"/>
  <c r="AB822" i="15" s="1"/>
  <c r="AB823" i="15" s="1"/>
  <c r="AB824" i="15" s="1"/>
  <c r="AB825" i="15" s="1"/>
  <c r="AB826" i="15" s="1"/>
  <c r="AB827" i="15" s="1"/>
  <c r="AB828" i="15" s="1"/>
  <c r="AB829" i="15" s="1"/>
  <c r="AB830" i="15" s="1"/>
  <c r="AB831" i="15" s="1"/>
  <c r="AB832" i="15" s="1"/>
  <c r="AB833" i="15" s="1"/>
  <c r="AB834" i="15" s="1"/>
  <c r="AB835" i="15" s="1"/>
  <c r="AB836" i="15" s="1"/>
  <c r="AB837" i="15" s="1"/>
  <c r="AB838" i="15" s="1"/>
  <c r="AB839" i="15" s="1"/>
  <c r="AB840" i="15" s="1"/>
  <c r="AB841" i="15" s="1"/>
  <c r="AB842" i="15" s="1"/>
  <c r="AB843" i="15" s="1"/>
  <c r="AB844" i="15" s="1"/>
  <c r="AB845" i="15" s="1"/>
  <c r="AB846" i="15" s="1"/>
  <c r="AB847" i="15" s="1"/>
  <c r="AB848" i="15" s="1"/>
  <c r="AB849" i="15" s="1"/>
  <c r="AB850" i="15" s="1"/>
  <c r="AB851" i="15" s="1"/>
  <c r="AB852" i="15" s="1"/>
  <c r="AB853" i="15" s="1"/>
  <c r="AB854" i="15" s="1"/>
  <c r="AB855" i="15" s="1"/>
  <c r="AB856" i="15" s="1"/>
  <c r="AB857" i="15" s="1"/>
  <c r="AB858" i="15" s="1"/>
  <c r="AB859" i="15" s="1"/>
  <c r="AB860" i="15" s="1"/>
  <c r="AB861" i="15" s="1"/>
  <c r="AB862" i="15" s="1"/>
  <c r="AB863" i="15" s="1"/>
  <c r="AB864" i="15" s="1"/>
  <c r="AB865" i="15" s="1"/>
  <c r="AB866" i="15" s="1"/>
  <c r="AB867" i="15" s="1"/>
  <c r="AB868" i="15" s="1"/>
  <c r="AB869" i="15" s="1"/>
  <c r="AB870" i="15" s="1"/>
  <c r="AB871" i="15" s="1"/>
  <c r="AB872" i="15" s="1"/>
  <c r="AB873" i="15" s="1"/>
  <c r="AB874" i="15" s="1"/>
  <c r="AB875" i="15" s="1"/>
  <c r="AB876" i="15" s="1"/>
  <c r="AB877" i="15" s="1"/>
  <c r="AB878" i="15" s="1"/>
  <c r="AB879" i="15" s="1"/>
  <c r="AB880" i="15" s="1"/>
  <c r="AB881" i="15" s="1"/>
  <c r="AB882" i="15" s="1"/>
  <c r="AB883" i="15" s="1"/>
  <c r="AB884" i="15" s="1"/>
  <c r="AB885" i="15" s="1"/>
  <c r="AB886" i="15" s="1"/>
  <c r="AB887" i="15" s="1"/>
  <c r="AB888" i="15" s="1"/>
  <c r="AB889" i="15" s="1"/>
  <c r="AB890" i="15" s="1"/>
  <c r="AB891" i="15" s="1"/>
  <c r="AB892" i="15" s="1"/>
  <c r="AB893" i="15" s="1"/>
  <c r="AB894" i="15" s="1"/>
  <c r="AB895" i="15" s="1"/>
  <c r="AA896" i="15"/>
  <c r="AA980" i="15"/>
  <c r="Z933" i="15"/>
  <c r="AA933" i="15" s="1"/>
  <c r="AA931" i="15"/>
  <c r="AB896" i="15" l="1"/>
  <c r="AB897" i="15" s="1"/>
  <c r="AB898" i="15" s="1"/>
  <c r="AB899" i="15" s="1"/>
  <c r="AB900" i="15" s="1"/>
  <c r="AB901" i="15" s="1"/>
  <c r="AB902" i="15" s="1"/>
  <c r="AB903" i="15" s="1"/>
  <c r="AB904" i="15" s="1"/>
  <c r="AB905" i="15" s="1"/>
  <c r="AB906" i="15" s="1"/>
  <c r="AB907" i="15" s="1"/>
  <c r="AB908" i="15" s="1"/>
  <c r="AB909" i="15" s="1"/>
  <c r="AB910" i="15" s="1"/>
  <c r="AB911" i="15" s="1"/>
  <c r="AB912" i="15" s="1"/>
  <c r="AB913" i="15" s="1"/>
  <c r="AB914" i="15" s="1"/>
  <c r="AB915" i="15" s="1"/>
  <c r="AB916" i="15" s="1"/>
  <c r="AB917" i="15" s="1"/>
  <c r="AB918" i="15" s="1"/>
  <c r="AB919" i="15" s="1"/>
  <c r="AB920" i="15" s="1"/>
  <c r="AB921" i="15" s="1"/>
  <c r="AB922" i="15" s="1"/>
  <c r="AB923" i="15" s="1"/>
  <c r="AB924" i="15" s="1"/>
  <c r="AB925" i="15" s="1"/>
  <c r="AB926" i="15" s="1"/>
  <c r="AB927" i="15" s="1"/>
  <c r="AB928" i="15" s="1"/>
  <c r="AB929" i="15" s="1"/>
  <c r="AB930" i="15" s="1"/>
  <c r="AB931" i="15" s="1"/>
  <c r="AA932" i="15"/>
  <c r="AB932" i="15" l="1"/>
  <c r="AB933" i="15" s="1"/>
  <c r="AB934" i="15" s="1"/>
  <c r="AB935" i="15" s="1"/>
  <c r="AB936" i="15" s="1"/>
  <c r="AB937" i="15" s="1"/>
  <c r="AB938" i="15" s="1"/>
  <c r="AB939" i="15" s="1"/>
  <c r="AB940" i="15" s="1"/>
  <c r="AB941" i="15" s="1"/>
  <c r="AB942" i="15" s="1"/>
  <c r="AB943" i="15" s="1"/>
  <c r="AB944" i="15" s="1"/>
  <c r="AB945" i="15" s="1"/>
  <c r="AB946" i="15" s="1"/>
  <c r="AB947" i="15" s="1"/>
  <c r="AB948" i="15" s="1"/>
  <c r="AB949" i="15" s="1"/>
  <c r="AB950" i="15" s="1"/>
  <c r="AB951" i="15" s="1"/>
  <c r="AB952" i="15" s="1"/>
  <c r="AB953" i="15" s="1"/>
  <c r="AB954" i="15" s="1"/>
  <c r="AB955" i="15" s="1"/>
  <c r="AB956" i="15" s="1"/>
  <c r="AB957" i="15" s="1"/>
  <c r="AB958" i="15" s="1"/>
  <c r="AB959" i="15" s="1"/>
  <c r="AB960" i="15" s="1"/>
  <c r="AB961" i="15" s="1"/>
  <c r="AB962" i="15" s="1"/>
  <c r="AB963" i="15" s="1"/>
  <c r="AB964" i="15" s="1"/>
  <c r="AB965" i="15" s="1"/>
  <c r="AB966" i="15" s="1"/>
  <c r="AB967" i="15" s="1"/>
  <c r="AB968" i="15" s="1"/>
  <c r="AB969" i="15" s="1"/>
  <c r="AB970" i="15" s="1"/>
  <c r="AB971" i="15" s="1"/>
  <c r="AB972" i="15" s="1"/>
  <c r="AB973" i="15" s="1"/>
  <c r="AB974" i="15" s="1"/>
  <c r="AB975" i="15" s="1"/>
  <c r="AB976" i="15" s="1"/>
  <c r="AB977" i="15" s="1"/>
  <c r="AB978" i="15" s="1"/>
  <c r="AB979" i="15" s="1"/>
  <c r="AB980" i="15" s="1"/>
  <c r="AB981" i="15" s="1"/>
  <c r="AB982" i="15" s="1"/>
  <c r="AB983" i="15" s="1"/>
  <c r="AB984" i="15" s="1"/>
  <c r="AB985" i="15" s="1"/>
  <c r="AB986" i="15" s="1"/>
  <c r="AB987" i="15" s="1"/>
  <c r="AB988" i="15" s="1"/>
  <c r="AB989" i="15" s="1"/>
  <c r="AB990" i="15" s="1"/>
  <c r="AB991" i="15" s="1"/>
  <c r="AB992" i="15" s="1"/>
  <c r="AB993" i="15" s="1"/>
  <c r="AB994" i="15" s="1"/>
  <c r="AB995" i="15" s="1"/>
  <c r="AB996" i="15" s="1"/>
  <c r="AB997" i="15" s="1"/>
  <c r="AB998" i="15" s="1"/>
  <c r="AB999" i="15" s="1"/>
  <c r="AB1000" i="15" s="1"/>
  <c r="AB1001" i="15" s="1"/>
  <c r="AB1002" i="15" s="1"/>
  <c r="AB1003" i="15" s="1"/>
  <c r="AB1004" i="15" s="1"/>
  <c r="AB1005" i="15" s="1"/>
  <c r="AB1006" i="15" s="1"/>
  <c r="AB1007" i="15" s="1"/>
  <c r="AB1008" i="15" s="1"/>
  <c r="AB1009" i="15" s="1"/>
  <c r="AB1010" i="15" s="1"/>
  <c r="AB1011" i="15" s="1"/>
  <c r="AB1012" i="15" s="1"/>
  <c r="AB1013" i="15" s="1"/>
  <c r="AB1014" i="15" s="1"/>
  <c r="AB1015" i="15" s="1"/>
  <c r="AB1016" i="15" s="1"/>
  <c r="AB1017" i="15" s="1"/>
  <c r="AB1018" i="15" s="1"/>
  <c r="AB1019" i="15" s="1"/>
  <c r="AB1020" i="15" s="1"/>
  <c r="AB1021" i="15" s="1"/>
  <c r="AB1022" i="15" s="1"/>
  <c r="AB1023" i="15" s="1"/>
  <c r="AB1024" i="15" s="1"/>
  <c r="AB1025" i="15" s="1"/>
  <c r="AB1026" i="15" s="1"/>
  <c r="AB1027" i="15" s="1"/>
  <c r="AB1028" i="15" s="1"/>
  <c r="AB1029" i="15" s="1"/>
  <c r="AB1030" i="15" s="1"/>
  <c r="AB1031" i="15" s="1"/>
  <c r="AB1032" i="15" s="1"/>
  <c r="AB1033" i="15" s="1"/>
  <c r="AB1034" i="15" s="1"/>
  <c r="AB1035" i="15" s="1"/>
  <c r="AB1036" i="15" s="1"/>
  <c r="AB1037" i="15" s="1"/>
  <c r="AB1038" i="15" s="1"/>
  <c r="AB1039" i="15" s="1"/>
  <c r="AB1040" i="15" s="1"/>
  <c r="AB1041" i="15" s="1"/>
  <c r="AB1042" i="15" s="1"/>
  <c r="AB1043" i="15" s="1"/>
  <c r="AB1044" i="15" s="1"/>
  <c r="AB1045" i="15" s="1"/>
</calcChain>
</file>

<file path=xl/sharedStrings.xml><?xml version="1.0" encoding="utf-8"?>
<sst xmlns="http://schemas.openxmlformats.org/spreadsheetml/2006/main" count="720" uniqueCount="111">
  <si>
    <t>CLAST SIZE DISTRIBUTION OF RANDOM RIVER BLOCK - 27/03/2026</t>
  </si>
  <si>
    <t>TOT AREA OF MELT</t>
  </si>
  <si>
    <t>TOT AREA OF GPB</t>
  </si>
  <si>
    <t>TOT AREA OF CLASTS</t>
  </si>
  <si>
    <t>CLAST NUMBER</t>
  </si>
  <si>
    <t>AREA</t>
  </si>
  <si>
    <t>PERIMETER</t>
  </si>
  <si>
    <t>AREA OF PST VEINS IN THE CLAST</t>
  </si>
  <si>
    <t>FINAL AREA</t>
  </si>
  <si>
    <t>DIAMETER OF EQUIVALENT CIRCLE</t>
  </si>
  <si>
    <t>CUT</t>
  </si>
  <si>
    <t>IF</t>
  </si>
  <si>
    <t>IF SUM</t>
  </si>
  <si>
    <t>CUMULATIVE NUMBER OF CLASTS</t>
  </si>
  <si>
    <t>mm</t>
  </si>
  <si>
    <r>
      <t>cm</t>
    </r>
    <r>
      <rPr>
        <b/>
        <vertAlign val="superscript"/>
        <sz val="11"/>
        <color theme="1"/>
        <rFont val="Aptos Narrow"/>
        <family val="2"/>
        <scheme val="minor"/>
      </rPr>
      <t>2</t>
    </r>
  </si>
  <si>
    <t>#</t>
  </si>
  <si>
    <t>MELT %</t>
  </si>
  <si>
    <t>GRAPH DATA</t>
  </si>
  <si>
    <t>VEIN NUMBER</t>
  </si>
  <si>
    <t>FINAL CLAST AREA</t>
  </si>
  <si>
    <t>&gt; TO &lt; DIAMETER OF EQUIVALENT CIRCLE</t>
  </si>
  <si>
    <t>PST VEINS IN THE CLASTS</t>
  </si>
  <si>
    <t>IMAGEJ MEASURES</t>
  </si>
  <si>
    <t>EQUIVALENT DIAMETER</t>
  </si>
  <si>
    <t>CSD DATA CALCULATION</t>
  </si>
  <si>
    <t>d</t>
  </si>
  <si>
    <t>Cumulative number</t>
  </si>
  <si>
    <t>GEOMETRY</t>
  </si>
  <si>
    <t>excluded from CSD because on border</t>
  </si>
  <si>
    <t>ImageJ scale: 31.5 pixels/cm</t>
  </si>
  <si>
    <t>ImageJ scale: 5.1867 pixels/cm</t>
  </si>
  <si>
    <t>ImageJ scale: 9.6567 pixels/cm</t>
  </si>
  <si>
    <r>
      <t>cm</t>
    </r>
    <r>
      <rPr>
        <b/>
        <vertAlign val="superscript"/>
        <sz val="11"/>
        <rFont val="Aptos Narrow"/>
        <family val="2"/>
        <scheme val="minor"/>
      </rPr>
      <t>2</t>
    </r>
  </si>
  <si>
    <r>
      <t>mm</t>
    </r>
    <r>
      <rPr>
        <b/>
        <vertAlign val="superscript"/>
        <sz val="11"/>
        <rFont val="Aptos Narrow"/>
        <family val="2"/>
        <scheme val="minor"/>
      </rPr>
      <t>2</t>
    </r>
  </si>
  <si>
    <t>ImageJ scale: 81.5 pixels/cm</t>
  </si>
  <si>
    <t>ImageJ scale: 7.81 pixels/cm</t>
  </si>
  <si>
    <t>x</t>
  </si>
  <si>
    <t>x2</t>
  </si>
  <si>
    <t>s</t>
  </si>
  <si>
    <t>D VALUES</t>
  </si>
  <si>
    <t>GIAVINE V</t>
  </si>
  <si>
    <t>GIAVINE I</t>
  </si>
  <si>
    <t>SP299W</t>
  </si>
  <si>
    <t>CIRCULARITY</t>
  </si>
  <si>
    <t>ROUNDNESS</t>
  </si>
  <si>
    <t>SOLIDITY</t>
  </si>
  <si>
    <t>ASPECT RATIO</t>
  </si>
  <si>
    <t>-</t>
  </si>
  <si>
    <t>Solidity = Area/Convex Area</t>
  </si>
  <si>
    <t>Roundness = 4* (Area)/π*major axis^2</t>
  </si>
  <si>
    <t>Aspect Ratio = Major axis/Minor axis</t>
  </si>
  <si>
    <t>Circularity = 4 π(Area)/(Perimeter)^2</t>
  </si>
  <si>
    <t>Etichette di riga</t>
  </si>
  <si>
    <t>Totale complessivo</t>
  </si>
  <si>
    <t>0.15-0.2</t>
  </si>
  <si>
    <t>0.2-0.25</t>
  </si>
  <si>
    <t>0.25-0.3</t>
  </si>
  <si>
    <t>0.3-0.35</t>
  </si>
  <si>
    <t>0.35-0.4</t>
  </si>
  <si>
    <t>0.4-0.45</t>
  </si>
  <si>
    <t>0.45-0.5</t>
  </si>
  <si>
    <t>0.5-0.55</t>
  </si>
  <si>
    <t>0.55-0.6</t>
  </si>
  <si>
    <t>0.6-0.65</t>
  </si>
  <si>
    <t>0.65-0.7</t>
  </si>
  <si>
    <t>0.7-0.75</t>
  </si>
  <si>
    <t>0.75-0.8</t>
  </si>
  <si>
    <t>0.8-0.85</t>
  </si>
  <si>
    <t>0.85-0.9</t>
  </si>
  <si>
    <t>0.9-0.95</t>
  </si>
  <si>
    <t>0.95-1</t>
  </si>
  <si>
    <t>0.90-0.95</t>
  </si>
  <si>
    <t>EXCLUDED CLASTS: THE ONES ON THE BORDERS OF THE GPBs (AS FOR CSDs) AND &lt;5 mm EQUIVALENT DIAMETER FOR FIELD SAMPLES AND &lt;2 mm FOR CLAST SAMPLES DUE TO INFLUENCE ON CIRCULARITY VALUE</t>
  </si>
  <si>
    <t>0.1-0.15</t>
  </si>
  <si>
    <t>MEDIAN CIRCULARITY 100 &lt;d&lt;10 mm</t>
  </si>
  <si>
    <t>ImageJ scale: 28.2333 pixels/cm</t>
  </si>
  <si>
    <t>BLOCK I</t>
  </si>
  <si>
    <t>BLOCK II</t>
  </si>
  <si>
    <t>BLOCK III</t>
  </si>
  <si>
    <t>RED</t>
  </si>
  <si>
    <t>excluded from CSD because on GPB border</t>
  </si>
  <si>
    <t>X</t>
  </si>
  <si>
    <t>Clast num</t>
  </si>
  <si>
    <t>Eq d</t>
  </si>
  <si>
    <t>Circularity</t>
  </si>
  <si>
    <t>Circularity interval</t>
  </si>
  <si>
    <t>Pivot table</t>
  </si>
  <si>
    <t>(vuoto)</t>
  </si>
  <si>
    <t>Eq d (&gt;5 mm)</t>
  </si>
  <si>
    <t>Eq d (&gt; 2 mm)</t>
  </si>
  <si>
    <t>Eq d (&gt; 5 mm)</t>
  </si>
  <si>
    <t>Interval</t>
  </si>
  <si>
    <t>0.45-.05</t>
  </si>
  <si>
    <t>0.60-0.65</t>
  </si>
  <si>
    <t>0.95-0.1</t>
  </si>
  <si>
    <t>0.05-0.1</t>
  </si>
  <si>
    <t>0-0.05</t>
  </si>
  <si>
    <t>Normalized value</t>
  </si>
  <si>
    <t>MEAN D VALUE, D* 100 &lt;d&lt;10 mm</t>
  </si>
  <si>
    <t>CLAST SIZE DISTRIBUTION OF GIANT PSEUDOTACHYLYTE BRECCIA n.1 (GPB) OF GIAVINE ROSSE OUTCROP - 27/03/2026</t>
  </si>
  <si>
    <t>CLAST SIZE DISTRIBUTION OF GIANT PSEUDOTACHYLYTE BRECCIA n.5 (GPB) OF GIAVINE ROSSE OUTCROP - 27/03/2026</t>
  </si>
  <si>
    <t>CLAST SIZE DISTRIBUTION OF GIANT PSEUDOTACHYLYTE BRECCIA (GPB) OF SP299W OUTCROP - 27/03/2026</t>
  </si>
  <si>
    <r>
      <t>MELT AREA (m</t>
    </r>
    <r>
      <rPr>
        <b/>
        <vertAlign val="superscript"/>
        <sz val="11"/>
        <color theme="1"/>
        <rFont val="Aptos Narrow"/>
        <family val="2"/>
        <scheme val="minor"/>
      </rPr>
      <t>2</t>
    </r>
    <r>
      <rPr>
        <b/>
        <sz val="11"/>
        <color theme="1"/>
        <rFont val="Aptos Narrow"/>
        <family val="2"/>
        <scheme val="minor"/>
      </rPr>
      <t>)</t>
    </r>
  </si>
  <si>
    <r>
      <t>CLAST AREA (m</t>
    </r>
    <r>
      <rPr>
        <b/>
        <vertAlign val="superscript"/>
        <sz val="11"/>
        <color theme="1"/>
        <rFont val="Aptos Narrow"/>
        <family val="2"/>
        <scheme val="minor"/>
      </rPr>
      <t>2</t>
    </r>
    <r>
      <rPr>
        <b/>
        <sz val="11"/>
        <color theme="1"/>
        <rFont val="Aptos Narrow"/>
        <family val="2"/>
        <scheme val="minor"/>
      </rPr>
      <t>)</t>
    </r>
  </si>
  <si>
    <t>CLAST SIZE DISTRIBUTION OF THIN PSEUDOTACHYLYTE VEIN OF VARALLO B OUTCROP - 18/06/2026</t>
  </si>
  <si>
    <t>ImageJ scale: 75 pixels/mm</t>
  </si>
  <si>
    <r>
      <t>mm</t>
    </r>
    <r>
      <rPr>
        <b/>
        <vertAlign val="superscript"/>
        <sz val="11"/>
        <color theme="1"/>
        <rFont val="Aptos Narrow"/>
        <family val="2"/>
        <scheme val="minor"/>
      </rPr>
      <t>2</t>
    </r>
  </si>
  <si>
    <t>THIN</t>
  </si>
  <si>
    <t>/</t>
  </si>
  <si>
    <t>CLAST FRACTION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</si>
</sst>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"/>
    <numFmt numFmtId="165" formatCode="0.000"/>
    <numFmt numFmtId="166" formatCode="0.0000000"/>
  </numFmts>
  <fonts count="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vertAlign val="superscript"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vertAlign val="superscript"/>
      <sz val="1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3" fillId="0" borderId="0" xfId="0" applyFont="1"/>
    <xf numFmtId="2" fontId="0" fillId="0" borderId="0" xfId="0" applyNumberFormat="1"/>
    <xf numFmtId="0" fontId="4" fillId="0" borderId="0" xfId="0" applyFont="1"/>
    <xf numFmtId="164" fontId="4" fillId="0" borderId="0" xfId="0" applyNumberFormat="1" applyFont="1"/>
    <xf numFmtId="165" fontId="0" fillId="0" borderId="0" xfId="0" applyNumberFormat="1"/>
    <xf numFmtId="164" fontId="0" fillId="0" borderId="0" xfId="0" applyNumberFormat="1"/>
    <xf numFmtId="0" fontId="0" fillId="0" borderId="11" xfId="0" applyBorder="1"/>
    <xf numFmtId="0" fontId="0" fillId="0" borderId="10" xfId="0" applyBorder="1"/>
    <xf numFmtId="166" fontId="0" fillId="0" borderId="0" xfId="0" applyNumberFormat="1"/>
    <xf numFmtId="165" fontId="4" fillId="0" borderId="0" xfId="0" applyNumberFormat="1" applyFont="1"/>
    <xf numFmtId="0" fontId="4" fillId="0" borderId="11" xfId="0" applyFont="1" applyBorder="1"/>
    <xf numFmtId="0" fontId="4" fillId="0" borderId="12" xfId="0" applyFont="1" applyBorder="1"/>
    <xf numFmtId="165" fontId="4" fillId="0" borderId="12" xfId="0" applyNumberFormat="1" applyFont="1" applyBorder="1"/>
    <xf numFmtId="0" fontId="4" fillId="0" borderId="10" xfId="0" applyFont="1" applyBorder="1"/>
    <xf numFmtId="0" fontId="4" fillId="0" borderId="7" xfId="0" applyFont="1" applyBorder="1"/>
    <xf numFmtId="165" fontId="4" fillId="0" borderId="7" xfId="0" applyNumberFormat="1" applyFont="1" applyBorder="1"/>
    <xf numFmtId="0" fontId="4" fillId="0" borderId="15" xfId="0" applyFont="1" applyBorder="1"/>
    <xf numFmtId="165" fontId="4" fillId="0" borderId="15" xfId="0" applyNumberFormat="1" applyFont="1" applyBorder="1"/>
    <xf numFmtId="165" fontId="4" fillId="0" borderId="5" xfId="0" applyNumberFormat="1" applyFont="1" applyBorder="1"/>
    <xf numFmtId="165" fontId="4" fillId="0" borderId="14" xfId="0" applyNumberFormat="1" applyFont="1" applyBorder="1"/>
    <xf numFmtId="165" fontId="4" fillId="2" borderId="6" xfId="0" applyNumberFormat="1" applyFont="1" applyFill="1" applyBorder="1"/>
    <xf numFmtId="165" fontId="4" fillId="2" borderId="9" xfId="0" applyNumberFormat="1" applyFont="1" applyFill="1" applyBorder="1"/>
    <xf numFmtId="0" fontId="4" fillId="2" borderId="13" xfId="0" applyFont="1" applyFill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4" fillId="0" borderId="9" xfId="0" applyFont="1" applyBorder="1"/>
    <xf numFmtId="0" fontId="4" fillId="0" borderId="14" xfId="0" applyFont="1" applyBorder="1"/>
    <xf numFmtId="165" fontId="4" fillId="0" borderId="1" xfId="0" applyNumberFormat="1" applyFont="1" applyBorder="1"/>
    <xf numFmtId="165" fontId="4" fillId="0" borderId="2" xfId="0" applyNumberFormat="1" applyFont="1" applyBorder="1"/>
    <xf numFmtId="0" fontId="0" fillId="3" borderId="13" xfId="0" applyFill="1" applyBorder="1"/>
    <xf numFmtId="0" fontId="0" fillId="3" borderId="8" xfId="0" applyFill="1" applyBorder="1"/>
    <xf numFmtId="165" fontId="4" fillId="3" borderId="2" xfId="0" applyNumberFormat="1" applyFont="1" applyFill="1" applyBorder="1"/>
    <xf numFmtId="165" fontId="4" fillId="3" borderId="3" xfId="0" applyNumberFormat="1" applyFont="1" applyFill="1" applyBorder="1"/>
    <xf numFmtId="165" fontId="4" fillId="3" borderId="4" xfId="0" applyNumberFormat="1" applyFont="1" applyFill="1" applyBorder="1"/>
    <xf numFmtId="0" fontId="0" fillId="3" borderId="0" xfId="0" applyFill="1"/>
    <xf numFmtId="0" fontId="4" fillId="4" borderId="0" xfId="0" applyFont="1" applyFill="1"/>
    <xf numFmtId="0" fontId="4" fillId="5" borderId="13" xfId="0" applyFont="1" applyFill="1" applyBorder="1"/>
    <xf numFmtId="0" fontId="4" fillId="5" borderId="8" xfId="0" applyFont="1" applyFill="1" applyBorder="1"/>
    <xf numFmtId="165" fontId="4" fillId="5" borderId="6" xfId="0" applyNumberFormat="1" applyFont="1" applyFill="1" applyBorder="1"/>
    <xf numFmtId="165" fontId="4" fillId="5" borderId="9" xfId="0" applyNumberFormat="1" applyFont="1" applyFill="1" applyBorder="1"/>
    <xf numFmtId="165" fontId="4" fillId="7" borderId="6" xfId="0" applyNumberFormat="1" applyFont="1" applyFill="1" applyBorder="1"/>
    <xf numFmtId="165" fontId="4" fillId="7" borderId="9" xfId="0" applyNumberFormat="1" applyFont="1" applyFill="1" applyBorder="1"/>
    <xf numFmtId="0" fontId="4" fillId="7" borderId="13" xfId="0" applyFont="1" applyFill="1" applyBorder="1"/>
    <xf numFmtId="0" fontId="4" fillId="7" borderId="8" xfId="0" applyFont="1" applyFill="1" applyBorder="1"/>
    <xf numFmtId="0" fontId="0" fillId="0" borderId="12" xfId="0" applyBorder="1"/>
    <xf numFmtId="0" fontId="4" fillId="6" borderId="8" xfId="0" applyFont="1" applyFill="1" applyBorder="1"/>
    <xf numFmtId="0" fontId="4" fillId="6" borderId="13" xfId="0" applyFont="1" applyFill="1" applyBorder="1"/>
    <xf numFmtId="0" fontId="4" fillId="6" borderId="10" xfId="0" applyFont="1" applyFill="1" applyBorder="1"/>
    <xf numFmtId="165" fontId="4" fillId="6" borderId="14" xfId="0" applyNumberFormat="1" applyFont="1" applyFill="1" applyBorder="1"/>
    <xf numFmtId="165" fontId="4" fillId="6" borderId="9" xfId="0" applyNumberFormat="1" applyFont="1" applyFill="1" applyBorder="1"/>
    <xf numFmtId="165" fontId="4" fillId="6" borderId="6" xfId="0" applyNumberFormat="1" applyFont="1" applyFill="1" applyBorder="1"/>
    <xf numFmtId="0" fontId="4" fillId="6" borderId="14" xfId="0" applyFont="1" applyFill="1" applyBorder="1"/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1" fillId="4" borderId="3" xfId="0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4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5" fontId="0" fillId="6" borderId="0" xfId="0" applyNumberFormat="1" applyFill="1"/>
    <xf numFmtId="0" fontId="0" fillId="6" borderId="0" xfId="0" applyFill="1"/>
    <xf numFmtId="0" fontId="0" fillId="4" borderId="0" xfId="0" applyFill="1"/>
    <xf numFmtId="165" fontId="0" fillId="3" borderId="0" xfId="0" applyNumberFormat="1" applyFill="1"/>
    <xf numFmtId="165" fontId="0" fillId="5" borderId="0" xfId="0" applyNumberFormat="1" applyFill="1"/>
    <xf numFmtId="0" fontId="0" fillId="5" borderId="0" xfId="0" applyFill="1"/>
    <xf numFmtId="165" fontId="0" fillId="7" borderId="0" xfId="0" applyNumberFormat="1" applyFill="1"/>
    <xf numFmtId="0" fontId="0" fillId="7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6" borderId="1" xfId="0" applyFont="1" applyFill="1" applyBorder="1"/>
    <xf numFmtId="0" fontId="1" fillId="4" borderId="2" xfId="0" applyFont="1" applyFill="1" applyBorder="1"/>
    <xf numFmtId="0" fontId="1" fillId="3" borderId="2" xfId="0" applyFont="1" applyFill="1" applyBorder="1"/>
    <xf numFmtId="0" fontId="1" fillId="5" borderId="2" xfId="0" applyFont="1" applyFill="1" applyBorder="1"/>
    <xf numFmtId="0" fontId="5" fillId="4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2" borderId="13" xfId="0" applyFont="1" applyFill="1" applyBorder="1" applyAlignment="1">
      <alignment horizontal="right"/>
    </xf>
    <xf numFmtId="0" fontId="4" fillId="2" borderId="13" xfId="0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right" vertical="center"/>
    </xf>
    <xf numFmtId="165" fontId="4" fillId="2" borderId="0" xfId="0" applyNumberFormat="1" applyFont="1" applyFill="1"/>
    <xf numFmtId="0" fontId="5" fillId="3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4" fillId="4" borderId="8" xfId="0" applyFont="1" applyFill="1" applyBorder="1"/>
    <xf numFmtId="165" fontId="4" fillId="4" borderId="9" xfId="0" applyNumberFormat="1" applyFont="1" applyFill="1" applyBorder="1"/>
    <xf numFmtId="0" fontId="4" fillId="2" borderId="11" xfId="0" applyFont="1" applyFill="1" applyBorder="1" applyAlignment="1">
      <alignment horizontal="right" vertical="center"/>
    </xf>
    <xf numFmtId="165" fontId="4" fillId="2" borderId="5" xfId="0" applyNumberFormat="1" applyFont="1" applyFill="1" applyBorder="1"/>
    <xf numFmtId="0" fontId="1" fillId="2" borderId="2" xfId="0" applyFont="1" applyFill="1" applyBorder="1"/>
    <xf numFmtId="165" fontId="0" fillId="0" borderId="2" xfId="0" applyNumberFormat="1" applyBorder="1"/>
    <xf numFmtId="165" fontId="0" fillId="0" borderId="3" xfId="0" applyNumberFormat="1" applyBorder="1"/>
    <xf numFmtId="165" fontId="0" fillId="0" borderId="7" xfId="0" applyNumberFormat="1" applyBorder="1"/>
    <xf numFmtId="0" fontId="4" fillId="2" borderId="0" xfId="0" applyFont="1" applyFill="1"/>
    <xf numFmtId="165" fontId="3" fillId="0" borderId="0" xfId="0" applyNumberFormat="1" applyFont="1"/>
    <xf numFmtId="0" fontId="4" fillId="5" borderId="0" xfId="0" applyFont="1" applyFill="1"/>
    <xf numFmtId="0" fontId="4" fillId="7" borderId="0" xfId="0" applyFont="1" applyFill="1"/>
    <xf numFmtId="0" fontId="4" fillId="6" borderId="0" xfId="0" applyFont="1" applyFill="1"/>
    <xf numFmtId="165" fontId="4" fillId="5" borderId="0" xfId="0" applyNumberFormat="1" applyFont="1" applyFill="1"/>
    <xf numFmtId="164" fontId="4" fillId="5" borderId="0" xfId="0" applyNumberFormat="1" applyFont="1" applyFill="1"/>
    <xf numFmtId="165" fontId="4" fillId="6" borderId="0" xfId="0" applyNumberFormat="1" applyFont="1" applyFill="1"/>
    <xf numFmtId="164" fontId="4" fillId="6" borderId="0" xfId="0" applyNumberFormat="1" applyFont="1" applyFill="1"/>
    <xf numFmtId="0" fontId="3" fillId="0" borderId="0" xfId="0" applyFont="1" applyAlignment="1">
      <alignment horizontal="right" vertical="center"/>
    </xf>
    <xf numFmtId="165" fontId="4" fillId="4" borderId="0" xfId="0" applyNumberFormat="1" applyFont="1" applyFill="1"/>
    <xf numFmtId="164" fontId="4" fillId="4" borderId="0" xfId="0" applyNumberFormat="1" applyFont="1" applyFill="1"/>
    <xf numFmtId="0" fontId="3" fillId="0" borderId="0" xfId="0" applyFont="1" applyAlignment="1">
      <alignment horizontal="right"/>
    </xf>
    <xf numFmtId="0" fontId="4" fillId="3" borderId="0" xfId="0" applyFont="1" applyFill="1"/>
    <xf numFmtId="165" fontId="4" fillId="3" borderId="0" xfId="0" applyNumberFormat="1" applyFont="1" applyFill="1"/>
    <xf numFmtId="164" fontId="4" fillId="3" borderId="0" xfId="0" applyNumberFormat="1" applyFont="1" applyFill="1"/>
    <xf numFmtId="165" fontId="4" fillId="7" borderId="0" xfId="0" applyNumberFormat="1" applyFont="1" applyFill="1"/>
    <xf numFmtId="164" fontId="4" fillId="7" borderId="0" xfId="0" applyNumberFormat="1" applyFont="1" applyFill="1"/>
    <xf numFmtId="0" fontId="5" fillId="2" borderId="3" xfId="0" applyFont="1" applyFill="1" applyBorder="1" applyAlignment="1">
      <alignment horizontal="center" vertical="center"/>
    </xf>
    <xf numFmtId="164" fontId="4" fillId="2" borderId="0" xfId="0" applyNumberFormat="1" applyFont="1" applyFill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" fillId="6" borderId="11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0" fillId="6" borderId="3" xfId="0" applyFill="1" applyBorder="1"/>
    <xf numFmtId="0" fontId="1" fillId="6" borderId="8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165" fontId="0" fillId="0" borderId="10" xfId="0" applyNumberFormat="1" applyBorder="1"/>
    <xf numFmtId="165" fontId="0" fillId="0" borderId="13" xfId="0" applyNumberFormat="1" applyBorder="1"/>
    <xf numFmtId="0" fontId="0" fillId="2" borderId="0" xfId="0" applyFill="1"/>
    <xf numFmtId="0" fontId="1" fillId="4" borderId="6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0" fillId="4" borderId="3" xfId="0" applyFill="1" applyBorder="1"/>
    <xf numFmtId="0" fontId="0" fillId="3" borderId="3" xfId="0" applyFill="1" applyBorder="1"/>
    <xf numFmtId="0" fontId="0" fillId="5" borderId="3" xfId="0" applyFill="1" applyBorder="1"/>
    <xf numFmtId="0" fontId="1" fillId="2" borderId="11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/>
    </xf>
    <xf numFmtId="0" fontId="0" fillId="2" borderId="3" xfId="0" applyFill="1" applyBorder="1"/>
    <xf numFmtId="0" fontId="0" fillId="7" borderId="3" xfId="0" applyFill="1" applyBorder="1"/>
    <xf numFmtId="0" fontId="1" fillId="0" borderId="8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9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11" fontId="0" fillId="0" borderId="0" xfId="0" applyNumberFormat="1"/>
    <xf numFmtId="0" fontId="1" fillId="8" borderId="1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1" fillId="7" borderId="2" xfId="0" applyFont="1" applyFill="1" applyBorder="1"/>
    <xf numFmtId="0" fontId="1" fillId="8" borderId="3" xfId="0" applyFont="1" applyFill="1" applyBorder="1"/>
  </cellXfs>
  <cellStyles count="1">
    <cellStyle name="Normale" xfId="0" builtinId="0"/>
  </cellStyles>
  <dxfs count="6">
    <dxf>
      <fill>
        <patternFill>
          <bgColor rgb="FFFFFF99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00"/>
      <color rgb="FFCCCCFF"/>
      <color rgb="FFFFFF99"/>
      <color rgb="FF6600FF"/>
      <color rgb="FF666699"/>
      <color rgb="FF9966FF"/>
      <color rgb="FF990000"/>
      <color rgb="FF0000FF"/>
      <color rgb="FF0099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C00"/>
              </a:solidFill>
              <a:ln w="9525">
                <a:solidFill>
                  <a:srgbClr val="FFCC00"/>
                </a:solidFill>
              </a:ln>
              <a:effectLst/>
            </c:spPr>
          </c:marker>
          <c:xVal>
            <c:numRef>
              <c:f>'Giavine Rosse I'!$AD$8:$AD$1797</c:f>
              <c:numCache>
                <c:formatCode>0.000</c:formatCode>
                <c:ptCount val="1790"/>
                <c:pt idx="0">
                  <c:v>312.19499999999999</c:v>
                </c:pt>
                <c:pt idx="1">
                  <c:v>279.892</c:v>
                </c:pt>
                <c:pt idx="2">
                  <c:v>265.37099999999998</c:v>
                </c:pt>
                <c:pt idx="3">
                  <c:v>264.42700000000002</c:v>
                </c:pt>
                <c:pt idx="4">
                  <c:v>248.11799999999999</c:v>
                </c:pt>
                <c:pt idx="5">
                  <c:v>246.911</c:v>
                </c:pt>
                <c:pt idx="6">
                  <c:v>243.60400000000001</c:v>
                </c:pt>
                <c:pt idx="7">
                  <c:v>222.22399999999999</c:v>
                </c:pt>
                <c:pt idx="8">
                  <c:v>208.77199999999999</c:v>
                </c:pt>
                <c:pt idx="9">
                  <c:v>207.84</c:v>
                </c:pt>
                <c:pt idx="10">
                  <c:v>200.97499999999999</c:v>
                </c:pt>
                <c:pt idx="11">
                  <c:v>175.18100000000001</c:v>
                </c:pt>
                <c:pt idx="12">
                  <c:v>169.11600000000001</c:v>
                </c:pt>
                <c:pt idx="13">
                  <c:v>162.93299999999999</c:v>
                </c:pt>
                <c:pt idx="14">
                  <c:v>162.07</c:v>
                </c:pt>
                <c:pt idx="15">
                  <c:v>146.989</c:v>
                </c:pt>
                <c:pt idx="16">
                  <c:v>143.35400000000001</c:v>
                </c:pt>
                <c:pt idx="17">
                  <c:v>142.84100000000001</c:v>
                </c:pt>
                <c:pt idx="18">
                  <c:v>140.13200000000001</c:v>
                </c:pt>
                <c:pt idx="19">
                  <c:v>139.928</c:v>
                </c:pt>
                <c:pt idx="20">
                  <c:v>139.51900000000001</c:v>
                </c:pt>
                <c:pt idx="21">
                  <c:v>132.755</c:v>
                </c:pt>
                <c:pt idx="22">
                  <c:v>130.989</c:v>
                </c:pt>
                <c:pt idx="23">
                  <c:v>129.857</c:v>
                </c:pt>
                <c:pt idx="24">
                  <c:v>128.88999999999999</c:v>
                </c:pt>
                <c:pt idx="25">
                  <c:v>127.598</c:v>
                </c:pt>
                <c:pt idx="26">
                  <c:v>126.53700000000001</c:v>
                </c:pt>
                <c:pt idx="27">
                  <c:v>125.956</c:v>
                </c:pt>
                <c:pt idx="28">
                  <c:v>125.372</c:v>
                </c:pt>
                <c:pt idx="29">
                  <c:v>124.88</c:v>
                </c:pt>
                <c:pt idx="30">
                  <c:v>120.042</c:v>
                </c:pt>
                <c:pt idx="31">
                  <c:v>116.913</c:v>
                </c:pt>
                <c:pt idx="32">
                  <c:v>116.812</c:v>
                </c:pt>
                <c:pt idx="33">
                  <c:v>113.378</c:v>
                </c:pt>
                <c:pt idx="34">
                  <c:v>112.33</c:v>
                </c:pt>
                <c:pt idx="35">
                  <c:v>111.399</c:v>
                </c:pt>
                <c:pt idx="36">
                  <c:v>111.35599999999999</c:v>
                </c:pt>
                <c:pt idx="37">
                  <c:v>110.43899999999999</c:v>
                </c:pt>
                <c:pt idx="38">
                  <c:v>109.081</c:v>
                </c:pt>
                <c:pt idx="39">
                  <c:v>106.11199999999999</c:v>
                </c:pt>
                <c:pt idx="40">
                  <c:v>105.46299999999999</c:v>
                </c:pt>
                <c:pt idx="41">
                  <c:v>104.651</c:v>
                </c:pt>
                <c:pt idx="42">
                  <c:v>103.446</c:v>
                </c:pt>
                <c:pt idx="43">
                  <c:v>102.273</c:v>
                </c:pt>
                <c:pt idx="44">
                  <c:v>100.54600000000001</c:v>
                </c:pt>
                <c:pt idx="45">
                  <c:v>98.549000000000007</c:v>
                </c:pt>
                <c:pt idx="46">
                  <c:v>97.728999999999999</c:v>
                </c:pt>
                <c:pt idx="47">
                  <c:v>96.216999999999999</c:v>
                </c:pt>
                <c:pt idx="48">
                  <c:v>94.828999999999994</c:v>
                </c:pt>
                <c:pt idx="49">
                  <c:v>93.977000000000004</c:v>
                </c:pt>
                <c:pt idx="50">
                  <c:v>92.658000000000001</c:v>
                </c:pt>
                <c:pt idx="51">
                  <c:v>91.992000000000004</c:v>
                </c:pt>
                <c:pt idx="52">
                  <c:v>91.32</c:v>
                </c:pt>
                <c:pt idx="53">
                  <c:v>90.775000000000006</c:v>
                </c:pt>
                <c:pt idx="54">
                  <c:v>90.12</c:v>
                </c:pt>
                <c:pt idx="55">
                  <c:v>88.878</c:v>
                </c:pt>
                <c:pt idx="56">
                  <c:v>88.771000000000001</c:v>
                </c:pt>
                <c:pt idx="57">
                  <c:v>88.37</c:v>
                </c:pt>
                <c:pt idx="58">
                  <c:v>87.887</c:v>
                </c:pt>
                <c:pt idx="59">
                  <c:v>87.832999999999998</c:v>
                </c:pt>
                <c:pt idx="60">
                  <c:v>87.751999999999995</c:v>
                </c:pt>
                <c:pt idx="61">
                  <c:v>87.32</c:v>
                </c:pt>
                <c:pt idx="62">
                  <c:v>86.885000000000005</c:v>
                </c:pt>
                <c:pt idx="63">
                  <c:v>85.040999999999997</c:v>
                </c:pt>
                <c:pt idx="64">
                  <c:v>84.846000000000004</c:v>
                </c:pt>
                <c:pt idx="65">
                  <c:v>83.581000000000003</c:v>
                </c:pt>
                <c:pt idx="66">
                  <c:v>83.353999999999999</c:v>
                </c:pt>
                <c:pt idx="67">
                  <c:v>82.67</c:v>
                </c:pt>
                <c:pt idx="68">
                  <c:v>82.066999999999993</c:v>
                </c:pt>
                <c:pt idx="69">
                  <c:v>81.894000000000005</c:v>
                </c:pt>
                <c:pt idx="70">
                  <c:v>81.72</c:v>
                </c:pt>
                <c:pt idx="71">
                  <c:v>81.430000000000007</c:v>
                </c:pt>
                <c:pt idx="72">
                  <c:v>80.641000000000005</c:v>
                </c:pt>
                <c:pt idx="73">
                  <c:v>79.786000000000001</c:v>
                </c:pt>
                <c:pt idx="74">
                  <c:v>79.697000000000003</c:v>
                </c:pt>
                <c:pt idx="75">
                  <c:v>79.13</c:v>
                </c:pt>
                <c:pt idx="76">
                  <c:v>78.950999999999993</c:v>
                </c:pt>
                <c:pt idx="77">
                  <c:v>78.52</c:v>
                </c:pt>
                <c:pt idx="78">
                  <c:v>78.138000000000005</c:v>
                </c:pt>
                <c:pt idx="79">
                  <c:v>77.406999999999996</c:v>
                </c:pt>
                <c:pt idx="80">
                  <c:v>77.376000000000005</c:v>
                </c:pt>
                <c:pt idx="81">
                  <c:v>77.314999999999998</c:v>
                </c:pt>
                <c:pt idx="82">
                  <c:v>77.100999999999999</c:v>
                </c:pt>
                <c:pt idx="83">
                  <c:v>76.295000000000002</c:v>
                </c:pt>
                <c:pt idx="84">
                  <c:v>76.266999999999996</c:v>
                </c:pt>
                <c:pt idx="85">
                  <c:v>75.988</c:v>
                </c:pt>
                <c:pt idx="86">
                  <c:v>75.393000000000001</c:v>
                </c:pt>
                <c:pt idx="87">
                  <c:v>74.668000000000006</c:v>
                </c:pt>
                <c:pt idx="88">
                  <c:v>74.317999999999998</c:v>
                </c:pt>
                <c:pt idx="89">
                  <c:v>73.55</c:v>
                </c:pt>
                <c:pt idx="90">
                  <c:v>73.293000000000006</c:v>
                </c:pt>
                <c:pt idx="91">
                  <c:v>71.924000000000007</c:v>
                </c:pt>
                <c:pt idx="92">
                  <c:v>71.626999999999995</c:v>
                </c:pt>
                <c:pt idx="93">
                  <c:v>71.096000000000004</c:v>
                </c:pt>
                <c:pt idx="94">
                  <c:v>70.863</c:v>
                </c:pt>
                <c:pt idx="95">
                  <c:v>70.763000000000005</c:v>
                </c:pt>
                <c:pt idx="96">
                  <c:v>70.662999999999997</c:v>
                </c:pt>
                <c:pt idx="97">
                  <c:v>70.293000000000006</c:v>
                </c:pt>
                <c:pt idx="98">
                  <c:v>70.155000000000001</c:v>
                </c:pt>
                <c:pt idx="99">
                  <c:v>70.024000000000001</c:v>
                </c:pt>
                <c:pt idx="100">
                  <c:v>69.650999999999996</c:v>
                </c:pt>
                <c:pt idx="101">
                  <c:v>69.582999999999998</c:v>
                </c:pt>
                <c:pt idx="102">
                  <c:v>69.037000000000006</c:v>
                </c:pt>
                <c:pt idx="103">
                  <c:v>68.346999999999994</c:v>
                </c:pt>
                <c:pt idx="104">
                  <c:v>68.313000000000002</c:v>
                </c:pt>
                <c:pt idx="105">
                  <c:v>68.103999999999999</c:v>
                </c:pt>
                <c:pt idx="106">
                  <c:v>67.650999999999996</c:v>
                </c:pt>
                <c:pt idx="107">
                  <c:v>67.614999999999995</c:v>
                </c:pt>
                <c:pt idx="108">
                  <c:v>67.054000000000002</c:v>
                </c:pt>
                <c:pt idx="109">
                  <c:v>67.019000000000005</c:v>
                </c:pt>
                <c:pt idx="110">
                  <c:v>66.522000000000006</c:v>
                </c:pt>
                <c:pt idx="111">
                  <c:v>66.486999999999995</c:v>
                </c:pt>
                <c:pt idx="112">
                  <c:v>66.38</c:v>
                </c:pt>
                <c:pt idx="113">
                  <c:v>65.698999999999998</c:v>
                </c:pt>
                <c:pt idx="114">
                  <c:v>65.41</c:v>
                </c:pt>
                <c:pt idx="115">
                  <c:v>64.974999999999994</c:v>
                </c:pt>
                <c:pt idx="116">
                  <c:v>64.72</c:v>
                </c:pt>
                <c:pt idx="117">
                  <c:v>64.608999999999995</c:v>
                </c:pt>
                <c:pt idx="118">
                  <c:v>63.984000000000002</c:v>
                </c:pt>
                <c:pt idx="119">
                  <c:v>63.947000000000003</c:v>
                </c:pt>
                <c:pt idx="120">
                  <c:v>63.723999999999997</c:v>
                </c:pt>
                <c:pt idx="121">
                  <c:v>62.372999999999998</c:v>
                </c:pt>
                <c:pt idx="122">
                  <c:v>61.954999999999998</c:v>
                </c:pt>
                <c:pt idx="123">
                  <c:v>61.878999999999998</c:v>
                </c:pt>
                <c:pt idx="124">
                  <c:v>61.533000000000001</c:v>
                </c:pt>
                <c:pt idx="125">
                  <c:v>61.378999999999998</c:v>
                </c:pt>
                <c:pt idx="126">
                  <c:v>61.225000000000001</c:v>
                </c:pt>
                <c:pt idx="127">
                  <c:v>60.993000000000002</c:v>
                </c:pt>
                <c:pt idx="128">
                  <c:v>60.642000000000003</c:v>
                </c:pt>
                <c:pt idx="129">
                  <c:v>60.329000000000001</c:v>
                </c:pt>
                <c:pt idx="130">
                  <c:v>60.094000000000001</c:v>
                </c:pt>
                <c:pt idx="131">
                  <c:v>58.819000000000003</c:v>
                </c:pt>
                <c:pt idx="132">
                  <c:v>58.698999999999998</c:v>
                </c:pt>
                <c:pt idx="133">
                  <c:v>58.536999999999999</c:v>
                </c:pt>
                <c:pt idx="134">
                  <c:v>58.335000000000001</c:v>
                </c:pt>
                <c:pt idx="135">
                  <c:v>58.131</c:v>
                </c:pt>
                <c:pt idx="136">
                  <c:v>57.311999999999998</c:v>
                </c:pt>
                <c:pt idx="137">
                  <c:v>57.271000000000001</c:v>
                </c:pt>
                <c:pt idx="138">
                  <c:v>57.021999999999998</c:v>
                </c:pt>
                <c:pt idx="139">
                  <c:v>56.98</c:v>
                </c:pt>
                <c:pt idx="140">
                  <c:v>56.773000000000003</c:v>
                </c:pt>
                <c:pt idx="141">
                  <c:v>56.73</c:v>
                </c:pt>
                <c:pt idx="142">
                  <c:v>56.604999999999997</c:v>
                </c:pt>
                <c:pt idx="143">
                  <c:v>56.268999999999998</c:v>
                </c:pt>
                <c:pt idx="144">
                  <c:v>55.847999999999999</c:v>
                </c:pt>
                <c:pt idx="145">
                  <c:v>55.677999999999997</c:v>
                </c:pt>
                <c:pt idx="146">
                  <c:v>55.506999999999998</c:v>
                </c:pt>
                <c:pt idx="147">
                  <c:v>55.465000000000003</c:v>
                </c:pt>
                <c:pt idx="148">
                  <c:v>55.421999999999997</c:v>
                </c:pt>
                <c:pt idx="149">
                  <c:v>55.207999999999998</c:v>
                </c:pt>
                <c:pt idx="150">
                  <c:v>55.08</c:v>
                </c:pt>
                <c:pt idx="151">
                  <c:v>55.036000000000001</c:v>
                </c:pt>
                <c:pt idx="152">
                  <c:v>54.993000000000002</c:v>
                </c:pt>
                <c:pt idx="153">
                  <c:v>54.951000000000001</c:v>
                </c:pt>
                <c:pt idx="154">
                  <c:v>54.822000000000003</c:v>
                </c:pt>
                <c:pt idx="155">
                  <c:v>54.734999999999999</c:v>
                </c:pt>
                <c:pt idx="156">
                  <c:v>54.475000000000001</c:v>
                </c:pt>
                <c:pt idx="157">
                  <c:v>54.430999999999997</c:v>
                </c:pt>
                <c:pt idx="158">
                  <c:v>54.387999999999998</c:v>
                </c:pt>
                <c:pt idx="159">
                  <c:v>54.082999999999998</c:v>
                </c:pt>
                <c:pt idx="160">
                  <c:v>53.994999999999997</c:v>
                </c:pt>
                <c:pt idx="161">
                  <c:v>53.643000000000001</c:v>
                </c:pt>
                <c:pt idx="162">
                  <c:v>53.598999999999997</c:v>
                </c:pt>
                <c:pt idx="163">
                  <c:v>53.29</c:v>
                </c:pt>
                <c:pt idx="164">
                  <c:v>53.244</c:v>
                </c:pt>
                <c:pt idx="165">
                  <c:v>52.573999999999998</c:v>
                </c:pt>
                <c:pt idx="166">
                  <c:v>52.529000000000003</c:v>
                </c:pt>
                <c:pt idx="167">
                  <c:v>51.573999999999998</c:v>
                </c:pt>
                <c:pt idx="168">
                  <c:v>51.206000000000003</c:v>
                </c:pt>
                <c:pt idx="169">
                  <c:v>51.067</c:v>
                </c:pt>
                <c:pt idx="170">
                  <c:v>50.973999999999997</c:v>
                </c:pt>
                <c:pt idx="171">
                  <c:v>50.881</c:v>
                </c:pt>
                <c:pt idx="172">
                  <c:v>50.225999999999999</c:v>
                </c:pt>
                <c:pt idx="173">
                  <c:v>50.225999999999999</c:v>
                </c:pt>
                <c:pt idx="174">
                  <c:v>50.036000000000001</c:v>
                </c:pt>
                <c:pt idx="175">
                  <c:v>49.847999999999999</c:v>
                </c:pt>
                <c:pt idx="176">
                  <c:v>49.704999999999998</c:v>
                </c:pt>
                <c:pt idx="177">
                  <c:v>49.561999999999998</c:v>
                </c:pt>
                <c:pt idx="178">
                  <c:v>49.37</c:v>
                </c:pt>
                <c:pt idx="179">
                  <c:v>49.274999999999999</c:v>
                </c:pt>
                <c:pt idx="180">
                  <c:v>49.225999999999999</c:v>
                </c:pt>
                <c:pt idx="181">
                  <c:v>49.033999999999999</c:v>
                </c:pt>
                <c:pt idx="182">
                  <c:v>48.985999999999997</c:v>
                </c:pt>
                <c:pt idx="183">
                  <c:v>48.694000000000003</c:v>
                </c:pt>
                <c:pt idx="184">
                  <c:v>48.694000000000003</c:v>
                </c:pt>
                <c:pt idx="185">
                  <c:v>48.646000000000001</c:v>
                </c:pt>
                <c:pt idx="186">
                  <c:v>48.646000000000001</c:v>
                </c:pt>
                <c:pt idx="187">
                  <c:v>48.207000000000001</c:v>
                </c:pt>
                <c:pt idx="188">
                  <c:v>48.058</c:v>
                </c:pt>
                <c:pt idx="189">
                  <c:v>48.058</c:v>
                </c:pt>
                <c:pt idx="190">
                  <c:v>47.911000000000001</c:v>
                </c:pt>
                <c:pt idx="191">
                  <c:v>47.713000000000001</c:v>
                </c:pt>
                <c:pt idx="192">
                  <c:v>47.463999999999999</c:v>
                </c:pt>
                <c:pt idx="193">
                  <c:v>47.264000000000003</c:v>
                </c:pt>
                <c:pt idx="194">
                  <c:v>47.213999999999999</c:v>
                </c:pt>
                <c:pt idx="195">
                  <c:v>47.064</c:v>
                </c:pt>
                <c:pt idx="196">
                  <c:v>47.014000000000003</c:v>
                </c:pt>
                <c:pt idx="197">
                  <c:v>47.014000000000003</c:v>
                </c:pt>
                <c:pt idx="198">
                  <c:v>46.761000000000003</c:v>
                </c:pt>
                <c:pt idx="199">
                  <c:v>46.658999999999999</c:v>
                </c:pt>
                <c:pt idx="200">
                  <c:v>46.609000000000002</c:v>
                </c:pt>
                <c:pt idx="201">
                  <c:v>46.353999999999999</c:v>
                </c:pt>
                <c:pt idx="202">
                  <c:v>46.302999999999997</c:v>
                </c:pt>
                <c:pt idx="203">
                  <c:v>46.252000000000002</c:v>
                </c:pt>
                <c:pt idx="204">
                  <c:v>46.15</c:v>
                </c:pt>
                <c:pt idx="205">
                  <c:v>46.098999999999997</c:v>
                </c:pt>
                <c:pt idx="206">
                  <c:v>46.045999999999999</c:v>
                </c:pt>
                <c:pt idx="207">
                  <c:v>45.789000000000001</c:v>
                </c:pt>
                <c:pt idx="208">
                  <c:v>45.686</c:v>
                </c:pt>
                <c:pt idx="209">
                  <c:v>45.686</c:v>
                </c:pt>
                <c:pt idx="210">
                  <c:v>45.634</c:v>
                </c:pt>
                <c:pt idx="211">
                  <c:v>45.374000000000002</c:v>
                </c:pt>
                <c:pt idx="212">
                  <c:v>45.112000000000002</c:v>
                </c:pt>
                <c:pt idx="213">
                  <c:v>44.954999999999998</c:v>
                </c:pt>
                <c:pt idx="214">
                  <c:v>44.795999999999999</c:v>
                </c:pt>
                <c:pt idx="215">
                  <c:v>44.795999999999999</c:v>
                </c:pt>
                <c:pt idx="216">
                  <c:v>44.637999999999998</c:v>
                </c:pt>
                <c:pt idx="217">
                  <c:v>44.585000000000001</c:v>
                </c:pt>
                <c:pt idx="218">
                  <c:v>44.478000000000002</c:v>
                </c:pt>
                <c:pt idx="219">
                  <c:v>44.424999999999997</c:v>
                </c:pt>
                <c:pt idx="220">
                  <c:v>44.424999999999997</c:v>
                </c:pt>
                <c:pt idx="221">
                  <c:v>44.319000000000003</c:v>
                </c:pt>
                <c:pt idx="222">
                  <c:v>44.210999999999999</c:v>
                </c:pt>
                <c:pt idx="223">
                  <c:v>44.210999999999999</c:v>
                </c:pt>
                <c:pt idx="224">
                  <c:v>44.104999999999997</c:v>
                </c:pt>
                <c:pt idx="225">
                  <c:v>44.104999999999997</c:v>
                </c:pt>
                <c:pt idx="226">
                  <c:v>44.104999999999997</c:v>
                </c:pt>
                <c:pt idx="227">
                  <c:v>43.780999999999999</c:v>
                </c:pt>
                <c:pt idx="228">
                  <c:v>43.618000000000002</c:v>
                </c:pt>
                <c:pt idx="229">
                  <c:v>43.618000000000002</c:v>
                </c:pt>
                <c:pt idx="230">
                  <c:v>43.564</c:v>
                </c:pt>
                <c:pt idx="231">
                  <c:v>43.456000000000003</c:v>
                </c:pt>
                <c:pt idx="232">
                  <c:v>43.402000000000001</c:v>
                </c:pt>
                <c:pt idx="233">
                  <c:v>43.347000000000001</c:v>
                </c:pt>
                <c:pt idx="234">
                  <c:v>43.347000000000001</c:v>
                </c:pt>
                <c:pt idx="235">
                  <c:v>43.183</c:v>
                </c:pt>
                <c:pt idx="236">
                  <c:v>43.183</c:v>
                </c:pt>
                <c:pt idx="237">
                  <c:v>43.128</c:v>
                </c:pt>
                <c:pt idx="238">
                  <c:v>43.128</c:v>
                </c:pt>
                <c:pt idx="239">
                  <c:v>43.128</c:v>
                </c:pt>
                <c:pt idx="240">
                  <c:v>43.073</c:v>
                </c:pt>
                <c:pt idx="241">
                  <c:v>42.853000000000002</c:v>
                </c:pt>
                <c:pt idx="242">
                  <c:v>42.52</c:v>
                </c:pt>
                <c:pt idx="243">
                  <c:v>42.351999999999997</c:v>
                </c:pt>
                <c:pt idx="244">
                  <c:v>42.295999999999999</c:v>
                </c:pt>
                <c:pt idx="245">
                  <c:v>42.241</c:v>
                </c:pt>
                <c:pt idx="246">
                  <c:v>42.185000000000002</c:v>
                </c:pt>
                <c:pt idx="247">
                  <c:v>42.128999999999998</c:v>
                </c:pt>
                <c:pt idx="248">
                  <c:v>42.073</c:v>
                </c:pt>
                <c:pt idx="249">
                  <c:v>41.847000000000001</c:v>
                </c:pt>
                <c:pt idx="250">
                  <c:v>41.734000000000002</c:v>
                </c:pt>
                <c:pt idx="251">
                  <c:v>41.676000000000002</c:v>
                </c:pt>
                <c:pt idx="252">
                  <c:v>41.563000000000002</c:v>
                </c:pt>
                <c:pt idx="253">
                  <c:v>41.162999999999997</c:v>
                </c:pt>
                <c:pt idx="254">
                  <c:v>40.817</c:v>
                </c:pt>
                <c:pt idx="255">
                  <c:v>40.698999999999998</c:v>
                </c:pt>
                <c:pt idx="256">
                  <c:v>40.466999999999999</c:v>
                </c:pt>
                <c:pt idx="257">
                  <c:v>40.466999999999999</c:v>
                </c:pt>
                <c:pt idx="258">
                  <c:v>40.466999999999999</c:v>
                </c:pt>
                <c:pt idx="259">
                  <c:v>40.290999999999997</c:v>
                </c:pt>
                <c:pt idx="260">
                  <c:v>40.231999999999999</c:v>
                </c:pt>
                <c:pt idx="261">
                  <c:v>40.231999999999999</c:v>
                </c:pt>
                <c:pt idx="262">
                  <c:v>40.173999999999999</c:v>
                </c:pt>
                <c:pt idx="263">
                  <c:v>39.878</c:v>
                </c:pt>
                <c:pt idx="264">
                  <c:v>39.759</c:v>
                </c:pt>
                <c:pt idx="265">
                  <c:v>39.698999999999998</c:v>
                </c:pt>
                <c:pt idx="266">
                  <c:v>39.219000000000001</c:v>
                </c:pt>
                <c:pt idx="267">
                  <c:v>39.219000000000001</c:v>
                </c:pt>
                <c:pt idx="268">
                  <c:v>38.795000000000002</c:v>
                </c:pt>
                <c:pt idx="269">
                  <c:v>38.734000000000002</c:v>
                </c:pt>
                <c:pt idx="270">
                  <c:v>38.734000000000002</c:v>
                </c:pt>
                <c:pt idx="271">
                  <c:v>38.673000000000002</c:v>
                </c:pt>
                <c:pt idx="272">
                  <c:v>38.366</c:v>
                </c:pt>
                <c:pt idx="273">
                  <c:v>38.366</c:v>
                </c:pt>
                <c:pt idx="274">
                  <c:v>38.305</c:v>
                </c:pt>
                <c:pt idx="275">
                  <c:v>38.305</c:v>
                </c:pt>
                <c:pt idx="276">
                  <c:v>38.18</c:v>
                </c:pt>
                <c:pt idx="277">
                  <c:v>38.118000000000002</c:v>
                </c:pt>
                <c:pt idx="278">
                  <c:v>38.118000000000002</c:v>
                </c:pt>
                <c:pt idx="279">
                  <c:v>38.055999999999997</c:v>
                </c:pt>
                <c:pt idx="280">
                  <c:v>37.93</c:v>
                </c:pt>
                <c:pt idx="281">
                  <c:v>37.744</c:v>
                </c:pt>
                <c:pt idx="282">
                  <c:v>37.680999999999997</c:v>
                </c:pt>
                <c:pt idx="283">
                  <c:v>37.619</c:v>
                </c:pt>
                <c:pt idx="284">
                  <c:v>37.110999999999997</c:v>
                </c:pt>
                <c:pt idx="285">
                  <c:v>36.790999999999997</c:v>
                </c:pt>
                <c:pt idx="286">
                  <c:v>36.661999999999999</c:v>
                </c:pt>
                <c:pt idx="287">
                  <c:v>36.661999999999999</c:v>
                </c:pt>
                <c:pt idx="288">
                  <c:v>36.597999999999999</c:v>
                </c:pt>
                <c:pt idx="289">
                  <c:v>36.597999999999999</c:v>
                </c:pt>
                <c:pt idx="290">
                  <c:v>36.469000000000001</c:v>
                </c:pt>
                <c:pt idx="291">
                  <c:v>36.402999999999999</c:v>
                </c:pt>
                <c:pt idx="292">
                  <c:v>36.402999999999999</c:v>
                </c:pt>
                <c:pt idx="293">
                  <c:v>36.338000000000001</c:v>
                </c:pt>
                <c:pt idx="294">
                  <c:v>36.207999999999998</c:v>
                </c:pt>
                <c:pt idx="295">
                  <c:v>36.143000000000001</c:v>
                </c:pt>
                <c:pt idx="296">
                  <c:v>36.076000000000001</c:v>
                </c:pt>
                <c:pt idx="297">
                  <c:v>36.076000000000001</c:v>
                </c:pt>
                <c:pt idx="298">
                  <c:v>36.076000000000001</c:v>
                </c:pt>
                <c:pt idx="299">
                  <c:v>36.011000000000003</c:v>
                </c:pt>
                <c:pt idx="300">
                  <c:v>36.011000000000003</c:v>
                </c:pt>
                <c:pt idx="301">
                  <c:v>35.945</c:v>
                </c:pt>
                <c:pt idx="302">
                  <c:v>35.878999999999998</c:v>
                </c:pt>
                <c:pt idx="303">
                  <c:v>35.68</c:v>
                </c:pt>
                <c:pt idx="304">
                  <c:v>35.613999999999997</c:v>
                </c:pt>
                <c:pt idx="305">
                  <c:v>35.548000000000002</c:v>
                </c:pt>
                <c:pt idx="306">
                  <c:v>35.348999999999997</c:v>
                </c:pt>
                <c:pt idx="307">
                  <c:v>35.28</c:v>
                </c:pt>
                <c:pt idx="308">
                  <c:v>35.213000000000001</c:v>
                </c:pt>
                <c:pt idx="309">
                  <c:v>34.945</c:v>
                </c:pt>
                <c:pt idx="310">
                  <c:v>34.875</c:v>
                </c:pt>
                <c:pt idx="311">
                  <c:v>34.808</c:v>
                </c:pt>
                <c:pt idx="312">
                  <c:v>34.74</c:v>
                </c:pt>
                <c:pt idx="313">
                  <c:v>34.74</c:v>
                </c:pt>
                <c:pt idx="314">
                  <c:v>34.74</c:v>
                </c:pt>
                <c:pt idx="315">
                  <c:v>34.603999999999999</c:v>
                </c:pt>
                <c:pt idx="316">
                  <c:v>34.603999999999999</c:v>
                </c:pt>
                <c:pt idx="317">
                  <c:v>34.466000000000001</c:v>
                </c:pt>
                <c:pt idx="318">
                  <c:v>34.396999999999998</c:v>
                </c:pt>
                <c:pt idx="319">
                  <c:v>34.396999999999998</c:v>
                </c:pt>
                <c:pt idx="320">
                  <c:v>34.329000000000001</c:v>
                </c:pt>
                <c:pt idx="321">
                  <c:v>34.191000000000003</c:v>
                </c:pt>
                <c:pt idx="322">
                  <c:v>34.121000000000002</c:v>
                </c:pt>
                <c:pt idx="323">
                  <c:v>34.052</c:v>
                </c:pt>
                <c:pt idx="324">
                  <c:v>34.052</c:v>
                </c:pt>
                <c:pt idx="325">
                  <c:v>33.981999999999999</c:v>
                </c:pt>
                <c:pt idx="326">
                  <c:v>33.912999999999997</c:v>
                </c:pt>
                <c:pt idx="327">
                  <c:v>33.912999999999997</c:v>
                </c:pt>
                <c:pt idx="328">
                  <c:v>33.912999999999997</c:v>
                </c:pt>
                <c:pt idx="329">
                  <c:v>33.843000000000004</c:v>
                </c:pt>
                <c:pt idx="330">
                  <c:v>33.774000000000001</c:v>
                </c:pt>
                <c:pt idx="331">
                  <c:v>33.701999999999998</c:v>
                </c:pt>
                <c:pt idx="332">
                  <c:v>33.631999999999998</c:v>
                </c:pt>
                <c:pt idx="333">
                  <c:v>33.491999999999997</c:v>
                </c:pt>
                <c:pt idx="334">
                  <c:v>33.350999999999999</c:v>
                </c:pt>
                <c:pt idx="335">
                  <c:v>33.350999999999999</c:v>
                </c:pt>
                <c:pt idx="336">
                  <c:v>33.350999999999999</c:v>
                </c:pt>
                <c:pt idx="337">
                  <c:v>33.350999999999999</c:v>
                </c:pt>
                <c:pt idx="338">
                  <c:v>33.136000000000003</c:v>
                </c:pt>
                <c:pt idx="339">
                  <c:v>32.994</c:v>
                </c:pt>
                <c:pt idx="340">
                  <c:v>32.921999999999997</c:v>
                </c:pt>
                <c:pt idx="341">
                  <c:v>32.921999999999997</c:v>
                </c:pt>
                <c:pt idx="342">
                  <c:v>32.777000000000001</c:v>
                </c:pt>
                <c:pt idx="343">
                  <c:v>32.704999999999998</c:v>
                </c:pt>
                <c:pt idx="344">
                  <c:v>32.485999999999997</c:v>
                </c:pt>
                <c:pt idx="345">
                  <c:v>32.485999999999997</c:v>
                </c:pt>
                <c:pt idx="346">
                  <c:v>32.414000000000001</c:v>
                </c:pt>
                <c:pt idx="347">
                  <c:v>32.122</c:v>
                </c:pt>
                <c:pt idx="348">
                  <c:v>32.045999999999999</c:v>
                </c:pt>
                <c:pt idx="349">
                  <c:v>31.824999999999999</c:v>
                </c:pt>
                <c:pt idx="350">
                  <c:v>31.751000000000001</c:v>
                </c:pt>
                <c:pt idx="351">
                  <c:v>31.751000000000001</c:v>
                </c:pt>
                <c:pt idx="352">
                  <c:v>31.6</c:v>
                </c:pt>
                <c:pt idx="353">
                  <c:v>31.526</c:v>
                </c:pt>
                <c:pt idx="354">
                  <c:v>31.526</c:v>
                </c:pt>
                <c:pt idx="355">
                  <c:v>31.526</c:v>
                </c:pt>
                <c:pt idx="356">
                  <c:v>31.451000000000001</c:v>
                </c:pt>
                <c:pt idx="357">
                  <c:v>31.300999999999998</c:v>
                </c:pt>
                <c:pt idx="358">
                  <c:v>31.225000000000001</c:v>
                </c:pt>
                <c:pt idx="359">
                  <c:v>31.148</c:v>
                </c:pt>
                <c:pt idx="360">
                  <c:v>31.148</c:v>
                </c:pt>
                <c:pt idx="361">
                  <c:v>31.071999999999999</c:v>
                </c:pt>
                <c:pt idx="362">
                  <c:v>30.995999999999999</c:v>
                </c:pt>
                <c:pt idx="363">
                  <c:v>30.766999999999999</c:v>
                </c:pt>
                <c:pt idx="364">
                  <c:v>30.689</c:v>
                </c:pt>
                <c:pt idx="365">
                  <c:v>30.611999999999998</c:v>
                </c:pt>
                <c:pt idx="366">
                  <c:v>30.611999999999998</c:v>
                </c:pt>
                <c:pt idx="367">
                  <c:v>30.535</c:v>
                </c:pt>
                <c:pt idx="368">
                  <c:v>30.535</c:v>
                </c:pt>
                <c:pt idx="369">
                  <c:v>30.535</c:v>
                </c:pt>
                <c:pt idx="370">
                  <c:v>30.457000000000001</c:v>
                </c:pt>
                <c:pt idx="371">
                  <c:v>30.457000000000001</c:v>
                </c:pt>
                <c:pt idx="372">
                  <c:v>30.457000000000001</c:v>
                </c:pt>
                <c:pt idx="373">
                  <c:v>30.38</c:v>
                </c:pt>
                <c:pt idx="374">
                  <c:v>30.3</c:v>
                </c:pt>
                <c:pt idx="375">
                  <c:v>30.222000000000001</c:v>
                </c:pt>
                <c:pt idx="376">
                  <c:v>30.222000000000001</c:v>
                </c:pt>
                <c:pt idx="377">
                  <c:v>30.222000000000001</c:v>
                </c:pt>
                <c:pt idx="378">
                  <c:v>30.143999999999998</c:v>
                </c:pt>
                <c:pt idx="379">
                  <c:v>30.065999999999999</c:v>
                </c:pt>
                <c:pt idx="380">
                  <c:v>29.988</c:v>
                </c:pt>
                <c:pt idx="381">
                  <c:v>29.908999999999999</c:v>
                </c:pt>
                <c:pt idx="382">
                  <c:v>29.908999999999999</c:v>
                </c:pt>
                <c:pt idx="383">
                  <c:v>29.748999999999999</c:v>
                </c:pt>
                <c:pt idx="384">
                  <c:v>29.59</c:v>
                </c:pt>
                <c:pt idx="385">
                  <c:v>29.59</c:v>
                </c:pt>
                <c:pt idx="386">
                  <c:v>29.431000000000001</c:v>
                </c:pt>
                <c:pt idx="387">
                  <c:v>29.431000000000001</c:v>
                </c:pt>
                <c:pt idx="388">
                  <c:v>29.431000000000001</c:v>
                </c:pt>
                <c:pt idx="389">
                  <c:v>29.347999999999999</c:v>
                </c:pt>
                <c:pt idx="390">
                  <c:v>29.347999999999999</c:v>
                </c:pt>
                <c:pt idx="391">
                  <c:v>29.268000000000001</c:v>
                </c:pt>
                <c:pt idx="392">
                  <c:v>29.268000000000001</c:v>
                </c:pt>
                <c:pt idx="393">
                  <c:v>29.187000000000001</c:v>
                </c:pt>
                <c:pt idx="394">
                  <c:v>29.187000000000001</c:v>
                </c:pt>
                <c:pt idx="395">
                  <c:v>29.187000000000001</c:v>
                </c:pt>
                <c:pt idx="396">
                  <c:v>29.106000000000002</c:v>
                </c:pt>
                <c:pt idx="397">
                  <c:v>29.024999999999999</c:v>
                </c:pt>
                <c:pt idx="398">
                  <c:v>28.86</c:v>
                </c:pt>
                <c:pt idx="399">
                  <c:v>28.779</c:v>
                </c:pt>
                <c:pt idx="400">
                  <c:v>28.696999999999999</c:v>
                </c:pt>
                <c:pt idx="401">
                  <c:v>28.696999999999999</c:v>
                </c:pt>
                <c:pt idx="402">
                  <c:v>28.614999999999998</c:v>
                </c:pt>
                <c:pt idx="403">
                  <c:v>28.614999999999998</c:v>
                </c:pt>
                <c:pt idx="404">
                  <c:v>28.614999999999998</c:v>
                </c:pt>
                <c:pt idx="405">
                  <c:v>28.532</c:v>
                </c:pt>
                <c:pt idx="406">
                  <c:v>28.532</c:v>
                </c:pt>
                <c:pt idx="407">
                  <c:v>28.532</c:v>
                </c:pt>
                <c:pt idx="408">
                  <c:v>28.364000000000001</c:v>
                </c:pt>
                <c:pt idx="409">
                  <c:v>28.364000000000001</c:v>
                </c:pt>
                <c:pt idx="410">
                  <c:v>28.364000000000001</c:v>
                </c:pt>
                <c:pt idx="411">
                  <c:v>28.280999999999999</c:v>
                </c:pt>
                <c:pt idx="412">
                  <c:v>28.280999999999999</c:v>
                </c:pt>
                <c:pt idx="413">
                  <c:v>28.280999999999999</c:v>
                </c:pt>
                <c:pt idx="414">
                  <c:v>28.280999999999999</c:v>
                </c:pt>
                <c:pt idx="415">
                  <c:v>28.198</c:v>
                </c:pt>
                <c:pt idx="416">
                  <c:v>28.198</c:v>
                </c:pt>
                <c:pt idx="417">
                  <c:v>28.198</c:v>
                </c:pt>
                <c:pt idx="418">
                  <c:v>28.114000000000001</c:v>
                </c:pt>
                <c:pt idx="419">
                  <c:v>28.03</c:v>
                </c:pt>
                <c:pt idx="420">
                  <c:v>28.03</c:v>
                </c:pt>
                <c:pt idx="421">
                  <c:v>28.03</c:v>
                </c:pt>
                <c:pt idx="422">
                  <c:v>27.943999999999999</c:v>
                </c:pt>
                <c:pt idx="423">
                  <c:v>27.943999999999999</c:v>
                </c:pt>
                <c:pt idx="424">
                  <c:v>27.859000000000002</c:v>
                </c:pt>
                <c:pt idx="425">
                  <c:v>27.69</c:v>
                </c:pt>
                <c:pt idx="426">
                  <c:v>27.603999999999999</c:v>
                </c:pt>
                <c:pt idx="427">
                  <c:v>27.603999999999999</c:v>
                </c:pt>
                <c:pt idx="428">
                  <c:v>27.518999999999998</c:v>
                </c:pt>
                <c:pt idx="429">
                  <c:v>27.518999999999998</c:v>
                </c:pt>
                <c:pt idx="430">
                  <c:v>27.431000000000001</c:v>
                </c:pt>
                <c:pt idx="431">
                  <c:v>27.431000000000001</c:v>
                </c:pt>
                <c:pt idx="432">
                  <c:v>27.344999999999999</c:v>
                </c:pt>
                <c:pt idx="433">
                  <c:v>27.259</c:v>
                </c:pt>
                <c:pt idx="434">
                  <c:v>27.259</c:v>
                </c:pt>
                <c:pt idx="435">
                  <c:v>27.259</c:v>
                </c:pt>
                <c:pt idx="436">
                  <c:v>27.085000000000001</c:v>
                </c:pt>
                <c:pt idx="437">
                  <c:v>27.085000000000001</c:v>
                </c:pt>
                <c:pt idx="438">
                  <c:v>26.998000000000001</c:v>
                </c:pt>
                <c:pt idx="439">
                  <c:v>26.998000000000001</c:v>
                </c:pt>
                <c:pt idx="440">
                  <c:v>26.821000000000002</c:v>
                </c:pt>
                <c:pt idx="441">
                  <c:v>26.821000000000002</c:v>
                </c:pt>
                <c:pt idx="442">
                  <c:v>26.733000000000001</c:v>
                </c:pt>
                <c:pt idx="443">
                  <c:v>26.645</c:v>
                </c:pt>
                <c:pt idx="444">
                  <c:v>26.556000000000001</c:v>
                </c:pt>
                <c:pt idx="445">
                  <c:v>26.556000000000001</c:v>
                </c:pt>
                <c:pt idx="446">
                  <c:v>26.466999999999999</c:v>
                </c:pt>
                <c:pt idx="447">
                  <c:v>26.466999999999999</c:v>
                </c:pt>
                <c:pt idx="448">
                  <c:v>26.376000000000001</c:v>
                </c:pt>
                <c:pt idx="449">
                  <c:v>26.286000000000001</c:v>
                </c:pt>
                <c:pt idx="450">
                  <c:v>26.286000000000001</c:v>
                </c:pt>
                <c:pt idx="451">
                  <c:v>26.286000000000001</c:v>
                </c:pt>
                <c:pt idx="452">
                  <c:v>26.286000000000001</c:v>
                </c:pt>
                <c:pt idx="453">
                  <c:v>26.286000000000001</c:v>
                </c:pt>
                <c:pt idx="454">
                  <c:v>26.196000000000002</c:v>
                </c:pt>
                <c:pt idx="455">
                  <c:v>26.196000000000002</c:v>
                </c:pt>
                <c:pt idx="456">
                  <c:v>26.196000000000002</c:v>
                </c:pt>
                <c:pt idx="457">
                  <c:v>26.106000000000002</c:v>
                </c:pt>
                <c:pt idx="458">
                  <c:v>26.106000000000002</c:v>
                </c:pt>
                <c:pt idx="459">
                  <c:v>26.106000000000002</c:v>
                </c:pt>
                <c:pt idx="460">
                  <c:v>26.106000000000002</c:v>
                </c:pt>
                <c:pt idx="461">
                  <c:v>26.015999999999998</c:v>
                </c:pt>
                <c:pt idx="462">
                  <c:v>26.015999999999998</c:v>
                </c:pt>
                <c:pt idx="463">
                  <c:v>26.015999999999998</c:v>
                </c:pt>
                <c:pt idx="464">
                  <c:v>25.925000000000001</c:v>
                </c:pt>
                <c:pt idx="465">
                  <c:v>25.74</c:v>
                </c:pt>
                <c:pt idx="466">
                  <c:v>25.556999999999999</c:v>
                </c:pt>
                <c:pt idx="467">
                  <c:v>25.463999999999999</c:v>
                </c:pt>
                <c:pt idx="468">
                  <c:v>25.463999999999999</c:v>
                </c:pt>
                <c:pt idx="469">
                  <c:v>25.463999999999999</c:v>
                </c:pt>
                <c:pt idx="470">
                  <c:v>25.463999999999999</c:v>
                </c:pt>
                <c:pt idx="471">
                  <c:v>25.463999999999999</c:v>
                </c:pt>
                <c:pt idx="472">
                  <c:v>25.369</c:v>
                </c:pt>
                <c:pt idx="473">
                  <c:v>25.276</c:v>
                </c:pt>
                <c:pt idx="474">
                  <c:v>25.183</c:v>
                </c:pt>
                <c:pt idx="475">
                  <c:v>24.995000000000001</c:v>
                </c:pt>
                <c:pt idx="476">
                  <c:v>24.995000000000001</c:v>
                </c:pt>
                <c:pt idx="477">
                  <c:v>24.901</c:v>
                </c:pt>
                <c:pt idx="478">
                  <c:v>24.803000000000001</c:v>
                </c:pt>
                <c:pt idx="479">
                  <c:v>24.707999999999998</c:v>
                </c:pt>
                <c:pt idx="480">
                  <c:v>24.707999999999998</c:v>
                </c:pt>
                <c:pt idx="481">
                  <c:v>24.707999999999998</c:v>
                </c:pt>
                <c:pt idx="482">
                  <c:v>24.613</c:v>
                </c:pt>
                <c:pt idx="483">
                  <c:v>24.516999999999999</c:v>
                </c:pt>
                <c:pt idx="484">
                  <c:v>24.516999999999999</c:v>
                </c:pt>
                <c:pt idx="485">
                  <c:v>24.516999999999999</c:v>
                </c:pt>
                <c:pt idx="486">
                  <c:v>24.516999999999999</c:v>
                </c:pt>
                <c:pt idx="487">
                  <c:v>24.420999999999999</c:v>
                </c:pt>
                <c:pt idx="488">
                  <c:v>24.420999999999999</c:v>
                </c:pt>
                <c:pt idx="489">
                  <c:v>24.420999999999999</c:v>
                </c:pt>
                <c:pt idx="490">
                  <c:v>24.324000000000002</c:v>
                </c:pt>
                <c:pt idx="491">
                  <c:v>24.324000000000002</c:v>
                </c:pt>
                <c:pt idx="492">
                  <c:v>24.224</c:v>
                </c:pt>
                <c:pt idx="493">
                  <c:v>24.224</c:v>
                </c:pt>
                <c:pt idx="494">
                  <c:v>24.224</c:v>
                </c:pt>
                <c:pt idx="495">
                  <c:v>24.224</c:v>
                </c:pt>
                <c:pt idx="496">
                  <c:v>24.224</c:v>
                </c:pt>
                <c:pt idx="497">
                  <c:v>24.126999999999999</c:v>
                </c:pt>
                <c:pt idx="498">
                  <c:v>24.029</c:v>
                </c:pt>
                <c:pt idx="499">
                  <c:v>23.931000000000001</c:v>
                </c:pt>
                <c:pt idx="500">
                  <c:v>23.931000000000001</c:v>
                </c:pt>
                <c:pt idx="501">
                  <c:v>23.832000000000001</c:v>
                </c:pt>
                <c:pt idx="502">
                  <c:v>23.832000000000001</c:v>
                </c:pt>
                <c:pt idx="503">
                  <c:v>23.733000000000001</c:v>
                </c:pt>
                <c:pt idx="504">
                  <c:v>23.733000000000001</c:v>
                </c:pt>
                <c:pt idx="505">
                  <c:v>23.733000000000001</c:v>
                </c:pt>
                <c:pt idx="506">
                  <c:v>23.530999999999999</c:v>
                </c:pt>
                <c:pt idx="507">
                  <c:v>23.530999999999999</c:v>
                </c:pt>
                <c:pt idx="508">
                  <c:v>23.530999999999999</c:v>
                </c:pt>
                <c:pt idx="509">
                  <c:v>23.431000000000001</c:v>
                </c:pt>
                <c:pt idx="510">
                  <c:v>23.431000000000001</c:v>
                </c:pt>
                <c:pt idx="511">
                  <c:v>23.33</c:v>
                </c:pt>
                <c:pt idx="512">
                  <c:v>23.33</c:v>
                </c:pt>
                <c:pt idx="513">
                  <c:v>23.33</c:v>
                </c:pt>
                <c:pt idx="514">
                  <c:v>23.228999999999999</c:v>
                </c:pt>
                <c:pt idx="515">
                  <c:v>23.228999999999999</c:v>
                </c:pt>
                <c:pt idx="516">
                  <c:v>23.126999999999999</c:v>
                </c:pt>
                <c:pt idx="517">
                  <c:v>23.126999999999999</c:v>
                </c:pt>
                <c:pt idx="518">
                  <c:v>23.021999999999998</c:v>
                </c:pt>
                <c:pt idx="519">
                  <c:v>23.021999999999998</c:v>
                </c:pt>
                <c:pt idx="520">
                  <c:v>22.92</c:v>
                </c:pt>
                <c:pt idx="521">
                  <c:v>22.92</c:v>
                </c:pt>
                <c:pt idx="522">
                  <c:v>22.92</c:v>
                </c:pt>
                <c:pt idx="523">
                  <c:v>22.92</c:v>
                </c:pt>
                <c:pt idx="524">
                  <c:v>22.817</c:v>
                </c:pt>
                <c:pt idx="525">
                  <c:v>22.817</c:v>
                </c:pt>
                <c:pt idx="526">
                  <c:v>22.817</c:v>
                </c:pt>
                <c:pt idx="527">
                  <c:v>22.713000000000001</c:v>
                </c:pt>
                <c:pt idx="528">
                  <c:v>22.713000000000001</c:v>
                </c:pt>
                <c:pt idx="529">
                  <c:v>22.609000000000002</c:v>
                </c:pt>
                <c:pt idx="530">
                  <c:v>22.501999999999999</c:v>
                </c:pt>
                <c:pt idx="531">
                  <c:v>22.501999999999999</c:v>
                </c:pt>
                <c:pt idx="532">
                  <c:v>22.396999999999998</c:v>
                </c:pt>
                <c:pt idx="533">
                  <c:v>22.292000000000002</c:v>
                </c:pt>
                <c:pt idx="534">
                  <c:v>22.292000000000002</c:v>
                </c:pt>
                <c:pt idx="535">
                  <c:v>22.292000000000002</c:v>
                </c:pt>
                <c:pt idx="536">
                  <c:v>22.292000000000002</c:v>
                </c:pt>
                <c:pt idx="537">
                  <c:v>22.292000000000002</c:v>
                </c:pt>
                <c:pt idx="538">
                  <c:v>22.292000000000002</c:v>
                </c:pt>
                <c:pt idx="539">
                  <c:v>22.186</c:v>
                </c:pt>
                <c:pt idx="540">
                  <c:v>22.079000000000001</c:v>
                </c:pt>
                <c:pt idx="541">
                  <c:v>22.079000000000001</c:v>
                </c:pt>
                <c:pt idx="542">
                  <c:v>22.079000000000001</c:v>
                </c:pt>
                <c:pt idx="543">
                  <c:v>22.079000000000001</c:v>
                </c:pt>
                <c:pt idx="544">
                  <c:v>21.972000000000001</c:v>
                </c:pt>
                <c:pt idx="545">
                  <c:v>21.972000000000001</c:v>
                </c:pt>
                <c:pt idx="546">
                  <c:v>21.861999999999998</c:v>
                </c:pt>
                <c:pt idx="547">
                  <c:v>21.861999999999998</c:v>
                </c:pt>
                <c:pt idx="548">
                  <c:v>21.861999999999998</c:v>
                </c:pt>
                <c:pt idx="549">
                  <c:v>21.861999999999998</c:v>
                </c:pt>
                <c:pt idx="550">
                  <c:v>21.754000000000001</c:v>
                </c:pt>
                <c:pt idx="551">
                  <c:v>21.754000000000001</c:v>
                </c:pt>
                <c:pt idx="552">
                  <c:v>21.754000000000001</c:v>
                </c:pt>
                <c:pt idx="553">
                  <c:v>21.646000000000001</c:v>
                </c:pt>
                <c:pt idx="554">
                  <c:v>21.646000000000001</c:v>
                </c:pt>
                <c:pt idx="555">
                  <c:v>21.536000000000001</c:v>
                </c:pt>
                <c:pt idx="556">
                  <c:v>21.536000000000001</c:v>
                </c:pt>
                <c:pt idx="557">
                  <c:v>21.536000000000001</c:v>
                </c:pt>
                <c:pt idx="558">
                  <c:v>21.427</c:v>
                </c:pt>
                <c:pt idx="559">
                  <c:v>21.427</c:v>
                </c:pt>
                <c:pt idx="560">
                  <c:v>21.427</c:v>
                </c:pt>
                <c:pt idx="561">
                  <c:v>21.427</c:v>
                </c:pt>
                <c:pt idx="562">
                  <c:v>21.427</c:v>
                </c:pt>
                <c:pt idx="563">
                  <c:v>21.317</c:v>
                </c:pt>
                <c:pt idx="564">
                  <c:v>21.317</c:v>
                </c:pt>
                <c:pt idx="565">
                  <c:v>21.202999999999999</c:v>
                </c:pt>
                <c:pt idx="566">
                  <c:v>21.202999999999999</c:v>
                </c:pt>
                <c:pt idx="567">
                  <c:v>21.202999999999999</c:v>
                </c:pt>
                <c:pt idx="568">
                  <c:v>21.091000000000001</c:v>
                </c:pt>
                <c:pt idx="569">
                  <c:v>21.091000000000001</c:v>
                </c:pt>
                <c:pt idx="570">
                  <c:v>20.978999999999999</c:v>
                </c:pt>
                <c:pt idx="571">
                  <c:v>20.978999999999999</c:v>
                </c:pt>
                <c:pt idx="572">
                  <c:v>20.978999999999999</c:v>
                </c:pt>
                <c:pt idx="573">
                  <c:v>20.867000000000001</c:v>
                </c:pt>
                <c:pt idx="574">
                  <c:v>20.867000000000001</c:v>
                </c:pt>
                <c:pt idx="575">
                  <c:v>20.867000000000001</c:v>
                </c:pt>
                <c:pt idx="576">
                  <c:v>20.754000000000001</c:v>
                </c:pt>
                <c:pt idx="577">
                  <c:v>20.754000000000001</c:v>
                </c:pt>
                <c:pt idx="578">
                  <c:v>20.754000000000001</c:v>
                </c:pt>
                <c:pt idx="579">
                  <c:v>20.64</c:v>
                </c:pt>
                <c:pt idx="580">
                  <c:v>20.521999999999998</c:v>
                </c:pt>
                <c:pt idx="581">
                  <c:v>20.521999999999998</c:v>
                </c:pt>
                <c:pt idx="582">
                  <c:v>20.521999999999998</c:v>
                </c:pt>
                <c:pt idx="583">
                  <c:v>20.521999999999998</c:v>
                </c:pt>
                <c:pt idx="584">
                  <c:v>20.407</c:v>
                </c:pt>
                <c:pt idx="585">
                  <c:v>20.407</c:v>
                </c:pt>
                <c:pt idx="586">
                  <c:v>20.292000000000002</c:v>
                </c:pt>
                <c:pt idx="587">
                  <c:v>20.292000000000002</c:v>
                </c:pt>
                <c:pt idx="588">
                  <c:v>20.292000000000002</c:v>
                </c:pt>
                <c:pt idx="589">
                  <c:v>20.292000000000002</c:v>
                </c:pt>
                <c:pt idx="590">
                  <c:v>20.292000000000002</c:v>
                </c:pt>
                <c:pt idx="591">
                  <c:v>20.175000000000001</c:v>
                </c:pt>
                <c:pt idx="592">
                  <c:v>20.175000000000001</c:v>
                </c:pt>
                <c:pt idx="593">
                  <c:v>20.175000000000001</c:v>
                </c:pt>
                <c:pt idx="594">
                  <c:v>20.175000000000001</c:v>
                </c:pt>
                <c:pt idx="595">
                  <c:v>20.175000000000001</c:v>
                </c:pt>
                <c:pt idx="596">
                  <c:v>20.175000000000001</c:v>
                </c:pt>
                <c:pt idx="597">
                  <c:v>20.175000000000001</c:v>
                </c:pt>
                <c:pt idx="598">
                  <c:v>20.058</c:v>
                </c:pt>
                <c:pt idx="599">
                  <c:v>19.940000000000001</c:v>
                </c:pt>
                <c:pt idx="600">
                  <c:v>19.940000000000001</c:v>
                </c:pt>
                <c:pt idx="601">
                  <c:v>19.940000000000001</c:v>
                </c:pt>
                <c:pt idx="602">
                  <c:v>19.940000000000001</c:v>
                </c:pt>
                <c:pt idx="603">
                  <c:v>19.818999999999999</c:v>
                </c:pt>
                <c:pt idx="604">
                  <c:v>19.818999999999999</c:v>
                </c:pt>
                <c:pt idx="605">
                  <c:v>19.818999999999999</c:v>
                </c:pt>
                <c:pt idx="606">
                  <c:v>19.818999999999999</c:v>
                </c:pt>
                <c:pt idx="607">
                  <c:v>19.699000000000002</c:v>
                </c:pt>
                <c:pt idx="608">
                  <c:v>19.699000000000002</c:v>
                </c:pt>
                <c:pt idx="609">
                  <c:v>19.699000000000002</c:v>
                </c:pt>
                <c:pt idx="610">
                  <c:v>19.699000000000002</c:v>
                </c:pt>
                <c:pt idx="611">
                  <c:v>19.699000000000002</c:v>
                </c:pt>
                <c:pt idx="612">
                  <c:v>19.579000000000001</c:v>
                </c:pt>
                <c:pt idx="613">
                  <c:v>19.579000000000001</c:v>
                </c:pt>
                <c:pt idx="614">
                  <c:v>19.579000000000001</c:v>
                </c:pt>
                <c:pt idx="615">
                  <c:v>19.459</c:v>
                </c:pt>
                <c:pt idx="616">
                  <c:v>19.459</c:v>
                </c:pt>
                <c:pt idx="617">
                  <c:v>19.337</c:v>
                </c:pt>
                <c:pt idx="618">
                  <c:v>19.337</c:v>
                </c:pt>
                <c:pt idx="619">
                  <c:v>19.212</c:v>
                </c:pt>
                <c:pt idx="620">
                  <c:v>19.212</c:v>
                </c:pt>
                <c:pt idx="621">
                  <c:v>19.212</c:v>
                </c:pt>
                <c:pt idx="622">
                  <c:v>19.212</c:v>
                </c:pt>
                <c:pt idx="623">
                  <c:v>19.212</c:v>
                </c:pt>
                <c:pt idx="624">
                  <c:v>19.212</c:v>
                </c:pt>
                <c:pt idx="625">
                  <c:v>19.212</c:v>
                </c:pt>
                <c:pt idx="626">
                  <c:v>19.212</c:v>
                </c:pt>
                <c:pt idx="627">
                  <c:v>19.212</c:v>
                </c:pt>
                <c:pt idx="628">
                  <c:v>19.088999999999999</c:v>
                </c:pt>
                <c:pt idx="629">
                  <c:v>19.088999999999999</c:v>
                </c:pt>
                <c:pt idx="630">
                  <c:v>19.088999999999999</c:v>
                </c:pt>
                <c:pt idx="631">
                  <c:v>18.965</c:v>
                </c:pt>
                <c:pt idx="632">
                  <c:v>18.965</c:v>
                </c:pt>
                <c:pt idx="633">
                  <c:v>18.965</c:v>
                </c:pt>
                <c:pt idx="634">
                  <c:v>18.965</c:v>
                </c:pt>
                <c:pt idx="635">
                  <c:v>18.965</c:v>
                </c:pt>
                <c:pt idx="636">
                  <c:v>18.84</c:v>
                </c:pt>
                <c:pt idx="637">
                  <c:v>18.84</c:v>
                </c:pt>
                <c:pt idx="638">
                  <c:v>18.84</c:v>
                </c:pt>
                <c:pt idx="639">
                  <c:v>18.84</c:v>
                </c:pt>
                <c:pt idx="640">
                  <c:v>18.715</c:v>
                </c:pt>
                <c:pt idx="641">
                  <c:v>18.715</c:v>
                </c:pt>
                <c:pt idx="642">
                  <c:v>18.715</c:v>
                </c:pt>
                <c:pt idx="643">
                  <c:v>18.715</c:v>
                </c:pt>
                <c:pt idx="644">
                  <c:v>18.588999999999999</c:v>
                </c:pt>
                <c:pt idx="645">
                  <c:v>18.588999999999999</c:v>
                </c:pt>
                <c:pt idx="646">
                  <c:v>18.588999999999999</c:v>
                </c:pt>
                <c:pt idx="647">
                  <c:v>18.588999999999999</c:v>
                </c:pt>
                <c:pt idx="648">
                  <c:v>18.588999999999999</c:v>
                </c:pt>
                <c:pt idx="649">
                  <c:v>18.588999999999999</c:v>
                </c:pt>
                <c:pt idx="650">
                  <c:v>18.588999999999999</c:v>
                </c:pt>
                <c:pt idx="651">
                  <c:v>18.588999999999999</c:v>
                </c:pt>
                <c:pt idx="652">
                  <c:v>18.588999999999999</c:v>
                </c:pt>
                <c:pt idx="653">
                  <c:v>18.329999999999998</c:v>
                </c:pt>
                <c:pt idx="654">
                  <c:v>18.201000000000001</c:v>
                </c:pt>
                <c:pt idx="655">
                  <c:v>18.201000000000001</c:v>
                </c:pt>
                <c:pt idx="656">
                  <c:v>18.201000000000001</c:v>
                </c:pt>
                <c:pt idx="657">
                  <c:v>18.201000000000001</c:v>
                </c:pt>
                <c:pt idx="658">
                  <c:v>18.071000000000002</c:v>
                </c:pt>
                <c:pt idx="659">
                  <c:v>18.071000000000002</c:v>
                </c:pt>
                <c:pt idx="660">
                  <c:v>18.071000000000002</c:v>
                </c:pt>
                <c:pt idx="661">
                  <c:v>18.071000000000002</c:v>
                </c:pt>
                <c:pt idx="662">
                  <c:v>18.071000000000002</c:v>
                </c:pt>
                <c:pt idx="663">
                  <c:v>18.071000000000002</c:v>
                </c:pt>
                <c:pt idx="664">
                  <c:v>18.071000000000002</c:v>
                </c:pt>
                <c:pt idx="665">
                  <c:v>17.940000000000001</c:v>
                </c:pt>
                <c:pt idx="666">
                  <c:v>17.940000000000001</c:v>
                </c:pt>
                <c:pt idx="667">
                  <c:v>17.940000000000001</c:v>
                </c:pt>
                <c:pt idx="668">
                  <c:v>17.940000000000001</c:v>
                </c:pt>
                <c:pt idx="669">
                  <c:v>17.940000000000001</c:v>
                </c:pt>
                <c:pt idx="670">
                  <c:v>17.809000000000001</c:v>
                </c:pt>
                <c:pt idx="671">
                  <c:v>17.809000000000001</c:v>
                </c:pt>
                <c:pt idx="672">
                  <c:v>17.809000000000001</c:v>
                </c:pt>
                <c:pt idx="673">
                  <c:v>17.809000000000001</c:v>
                </c:pt>
                <c:pt idx="674">
                  <c:v>17.672000000000001</c:v>
                </c:pt>
                <c:pt idx="675">
                  <c:v>17.672000000000001</c:v>
                </c:pt>
                <c:pt idx="676">
                  <c:v>17.672000000000001</c:v>
                </c:pt>
                <c:pt idx="677">
                  <c:v>17.672000000000001</c:v>
                </c:pt>
                <c:pt idx="678">
                  <c:v>17.672000000000001</c:v>
                </c:pt>
                <c:pt idx="679">
                  <c:v>17.538</c:v>
                </c:pt>
                <c:pt idx="680">
                  <c:v>17.538</c:v>
                </c:pt>
                <c:pt idx="681">
                  <c:v>17.538</c:v>
                </c:pt>
                <c:pt idx="682">
                  <c:v>17.538</c:v>
                </c:pt>
                <c:pt idx="683">
                  <c:v>17.538</c:v>
                </c:pt>
                <c:pt idx="684">
                  <c:v>17.538</c:v>
                </c:pt>
                <c:pt idx="685">
                  <c:v>17.404</c:v>
                </c:pt>
                <c:pt idx="686">
                  <c:v>17.404</c:v>
                </c:pt>
                <c:pt idx="687">
                  <c:v>17.404</c:v>
                </c:pt>
                <c:pt idx="688">
                  <c:v>17.404</c:v>
                </c:pt>
                <c:pt idx="689">
                  <c:v>17.268000000000001</c:v>
                </c:pt>
                <c:pt idx="690">
                  <c:v>17.268000000000001</c:v>
                </c:pt>
                <c:pt idx="691">
                  <c:v>17.268000000000001</c:v>
                </c:pt>
                <c:pt idx="692">
                  <c:v>17.268000000000001</c:v>
                </c:pt>
                <c:pt idx="693">
                  <c:v>17.268000000000001</c:v>
                </c:pt>
                <c:pt idx="694">
                  <c:v>17.268000000000001</c:v>
                </c:pt>
                <c:pt idx="695">
                  <c:v>17.268000000000001</c:v>
                </c:pt>
                <c:pt idx="696">
                  <c:v>17.131</c:v>
                </c:pt>
                <c:pt idx="697">
                  <c:v>17.131</c:v>
                </c:pt>
                <c:pt idx="698">
                  <c:v>16.992999999999999</c:v>
                </c:pt>
                <c:pt idx="699">
                  <c:v>16.850000000000001</c:v>
                </c:pt>
                <c:pt idx="700">
                  <c:v>16.850000000000001</c:v>
                </c:pt>
                <c:pt idx="701">
                  <c:v>16.850000000000001</c:v>
                </c:pt>
                <c:pt idx="702">
                  <c:v>16.850000000000001</c:v>
                </c:pt>
                <c:pt idx="703">
                  <c:v>16.709</c:v>
                </c:pt>
                <c:pt idx="704">
                  <c:v>16.709</c:v>
                </c:pt>
                <c:pt idx="705">
                  <c:v>16.709</c:v>
                </c:pt>
                <c:pt idx="706">
                  <c:v>16.709</c:v>
                </c:pt>
                <c:pt idx="707">
                  <c:v>16.568000000000001</c:v>
                </c:pt>
                <c:pt idx="708">
                  <c:v>16.568000000000001</c:v>
                </c:pt>
                <c:pt idx="709">
                  <c:v>16.568000000000001</c:v>
                </c:pt>
                <c:pt idx="710">
                  <c:v>16.568000000000001</c:v>
                </c:pt>
                <c:pt idx="711">
                  <c:v>16.425000000000001</c:v>
                </c:pt>
                <c:pt idx="712">
                  <c:v>16.425000000000001</c:v>
                </c:pt>
                <c:pt idx="713">
                  <c:v>16.280999999999999</c:v>
                </c:pt>
                <c:pt idx="714">
                  <c:v>16.280999999999999</c:v>
                </c:pt>
                <c:pt idx="715">
                  <c:v>16.132000000000001</c:v>
                </c:pt>
                <c:pt idx="716">
                  <c:v>16.132000000000001</c:v>
                </c:pt>
                <c:pt idx="717">
                  <c:v>16.132000000000001</c:v>
                </c:pt>
                <c:pt idx="718">
                  <c:v>16.132000000000001</c:v>
                </c:pt>
                <c:pt idx="719">
                  <c:v>16.132000000000001</c:v>
                </c:pt>
                <c:pt idx="720">
                  <c:v>16.132000000000001</c:v>
                </c:pt>
                <c:pt idx="721">
                  <c:v>15.984999999999999</c:v>
                </c:pt>
                <c:pt idx="722">
                  <c:v>15.837</c:v>
                </c:pt>
                <c:pt idx="723">
                  <c:v>15.837</c:v>
                </c:pt>
                <c:pt idx="724">
                  <c:v>15.837</c:v>
                </c:pt>
                <c:pt idx="725">
                  <c:v>15.837</c:v>
                </c:pt>
                <c:pt idx="726">
                  <c:v>15.837</c:v>
                </c:pt>
                <c:pt idx="727">
                  <c:v>15.837</c:v>
                </c:pt>
                <c:pt idx="728">
                  <c:v>15.837</c:v>
                </c:pt>
                <c:pt idx="729">
                  <c:v>15.837</c:v>
                </c:pt>
                <c:pt idx="730">
                  <c:v>15.688000000000001</c:v>
                </c:pt>
                <c:pt idx="731">
                  <c:v>15.688000000000001</c:v>
                </c:pt>
                <c:pt idx="732">
                  <c:v>15.688000000000001</c:v>
                </c:pt>
                <c:pt idx="733">
                  <c:v>15.688000000000001</c:v>
                </c:pt>
                <c:pt idx="734">
                  <c:v>15.688000000000001</c:v>
                </c:pt>
                <c:pt idx="735">
                  <c:v>15.688000000000001</c:v>
                </c:pt>
                <c:pt idx="736">
                  <c:v>15.688000000000001</c:v>
                </c:pt>
                <c:pt idx="737">
                  <c:v>15.688000000000001</c:v>
                </c:pt>
                <c:pt idx="738">
                  <c:v>15.688000000000001</c:v>
                </c:pt>
                <c:pt idx="739">
                  <c:v>15.537000000000001</c:v>
                </c:pt>
                <c:pt idx="740">
                  <c:v>15.537000000000001</c:v>
                </c:pt>
                <c:pt idx="741">
                  <c:v>15.537000000000001</c:v>
                </c:pt>
                <c:pt idx="742">
                  <c:v>15.537000000000001</c:v>
                </c:pt>
                <c:pt idx="743">
                  <c:v>15.537000000000001</c:v>
                </c:pt>
                <c:pt idx="744">
                  <c:v>15.537000000000001</c:v>
                </c:pt>
                <c:pt idx="745">
                  <c:v>15.384</c:v>
                </c:pt>
                <c:pt idx="746">
                  <c:v>15.384</c:v>
                </c:pt>
                <c:pt idx="747">
                  <c:v>15.384</c:v>
                </c:pt>
                <c:pt idx="748">
                  <c:v>15.384</c:v>
                </c:pt>
                <c:pt idx="749">
                  <c:v>15.384</c:v>
                </c:pt>
                <c:pt idx="750">
                  <c:v>15.384</c:v>
                </c:pt>
                <c:pt idx="751">
                  <c:v>15.384</c:v>
                </c:pt>
                <c:pt idx="752">
                  <c:v>15.384</c:v>
                </c:pt>
                <c:pt idx="753">
                  <c:v>15.384</c:v>
                </c:pt>
                <c:pt idx="754">
                  <c:v>15.226000000000001</c:v>
                </c:pt>
                <c:pt idx="755">
                  <c:v>15.226000000000001</c:v>
                </c:pt>
                <c:pt idx="756">
                  <c:v>15.226000000000001</c:v>
                </c:pt>
                <c:pt idx="757">
                  <c:v>15.226000000000001</c:v>
                </c:pt>
                <c:pt idx="758">
                  <c:v>15.226000000000001</c:v>
                </c:pt>
                <c:pt idx="759">
                  <c:v>15.071</c:v>
                </c:pt>
                <c:pt idx="760">
                  <c:v>15.071</c:v>
                </c:pt>
                <c:pt idx="761">
                  <c:v>15.071</c:v>
                </c:pt>
                <c:pt idx="762">
                  <c:v>15.071</c:v>
                </c:pt>
                <c:pt idx="763">
                  <c:v>15.071</c:v>
                </c:pt>
                <c:pt idx="764">
                  <c:v>14.914</c:v>
                </c:pt>
                <c:pt idx="765">
                  <c:v>14.914</c:v>
                </c:pt>
                <c:pt idx="766">
                  <c:v>14.914</c:v>
                </c:pt>
                <c:pt idx="767">
                  <c:v>14.914</c:v>
                </c:pt>
                <c:pt idx="768">
                  <c:v>14.914</c:v>
                </c:pt>
                <c:pt idx="769">
                  <c:v>14.755000000000001</c:v>
                </c:pt>
                <c:pt idx="770">
                  <c:v>14.755000000000001</c:v>
                </c:pt>
                <c:pt idx="771">
                  <c:v>14.755000000000001</c:v>
                </c:pt>
                <c:pt idx="772">
                  <c:v>14.755000000000001</c:v>
                </c:pt>
                <c:pt idx="773">
                  <c:v>14.755000000000001</c:v>
                </c:pt>
                <c:pt idx="774">
                  <c:v>14.593999999999999</c:v>
                </c:pt>
                <c:pt idx="775">
                  <c:v>14.593999999999999</c:v>
                </c:pt>
                <c:pt idx="776">
                  <c:v>14.593999999999999</c:v>
                </c:pt>
                <c:pt idx="777">
                  <c:v>14.593999999999999</c:v>
                </c:pt>
                <c:pt idx="778">
                  <c:v>14.593999999999999</c:v>
                </c:pt>
                <c:pt idx="779">
                  <c:v>14.593999999999999</c:v>
                </c:pt>
                <c:pt idx="780">
                  <c:v>14.432</c:v>
                </c:pt>
                <c:pt idx="781">
                  <c:v>14.432</c:v>
                </c:pt>
                <c:pt idx="782">
                  <c:v>14.432</c:v>
                </c:pt>
                <c:pt idx="783">
                  <c:v>14.432</c:v>
                </c:pt>
                <c:pt idx="784">
                  <c:v>14.263999999999999</c:v>
                </c:pt>
                <c:pt idx="785">
                  <c:v>14.263999999999999</c:v>
                </c:pt>
                <c:pt idx="786">
                  <c:v>14.263999999999999</c:v>
                </c:pt>
                <c:pt idx="787">
                  <c:v>14.263999999999999</c:v>
                </c:pt>
                <c:pt idx="788">
                  <c:v>14.097</c:v>
                </c:pt>
                <c:pt idx="789">
                  <c:v>14.097</c:v>
                </c:pt>
                <c:pt idx="790">
                  <c:v>14.097</c:v>
                </c:pt>
                <c:pt idx="791">
                  <c:v>14.097</c:v>
                </c:pt>
                <c:pt idx="792">
                  <c:v>14.097</c:v>
                </c:pt>
                <c:pt idx="793">
                  <c:v>14.097</c:v>
                </c:pt>
                <c:pt idx="794">
                  <c:v>13.929</c:v>
                </c:pt>
                <c:pt idx="795">
                  <c:v>13.929</c:v>
                </c:pt>
                <c:pt idx="796">
                  <c:v>13.929</c:v>
                </c:pt>
                <c:pt idx="797">
                  <c:v>13.759</c:v>
                </c:pt>
                <c:pt idx="798">
                  <c:v>13.759</c:v>
                </c:pt>
                <c:pt idx="799">
                  <c:v>13.759</c:v>
                </c:pt>
                <c:pt idx="800">
                  <c:v>13.587</c:v>
                </c:pt>
                <c:pt idx="801">
                  <c:v>13.587</c:v>
                </c:pt>
                <c:pt idx="802">
                  <c:v>13.587</c:v>
                </c:pt>
                <c:pt idx="803">
                  <c:v>13.587</c:v>
                </c:pt>
                <c:pt idx="804">
                  <c:v>13.587</c:v>
                </c:pt>
                <c:pt idx="805">
                  <c:v>13.587</c:v>
                </c:pt>
                <c:pt idx="806">
                  <c:v>13.413</c:v>
                </c:pt>
                <c:pt idx="807">
                  <c:v>13.413</c:v>
                </c:pt>
                <c:pt idx="808">
                  <c:v>13.413</c:v>
                </c:pt>
                <c:pt idx="809">
                  <c:v>13.413</c:v>
                </c:pt>
                <c:pt idx="810">
                  <c:v>13.413</c:v>
                </c:pt>
                <c:pt idx="811">
                  <c:v>13.413</c:v>
                </c:pt>
                <c:pt idx="812">
                  <c:v>13.413</c:v>
                </c:pt>
                <c:pt idx="813">
                  <c:v>13.413</c:v>
                </c:pt>
                <c:pt idx="814">
                  <c:v>13.413</c:v>
                </c:pt>
                <c:pt idx="815">
                  <c:v>13.413</c:v>
                </c:pt>
                <c:pt idx="816">
                  <c:v>13.231</c:v>
                </c:pt>
                <c:pt idx="817">
                  <c:v>13.231</c:v>
                </c:pt>
                <c:pt idx="818">
                  <c:v>13.231</c:v>
                </c:pt>
                <c:pt idx="819">
                  <c:v>13.231</c:v>
                </c:pt>
                <c:pt idx="820">
                  <c:v>13.231</c:v>
                </c:pt>
                <c:pt idx="821">
                  <c:v>13.231</c:v>
                </c:pt>
                <c:pt idx="822">
                  <c:v>13.231</c:v>
                </c:pt>
                <c:pt idx="823">
                  <c:v>13.231</c:v>
                </c:pt>
                <c:pt idx="824">
                  <c:v>13.052</c:v>
                </c:pt>
                <c:pt idx="825">
                  <c:v>13.052</c:v>
                </c:pt>
                <c:pt idx="826">
                  <c:v>13.052</c:v>
                </c:pt>
                <c:pt idx="827">
                  <c:v>13.052</c:v>
                </c:pt>
                <c:pt idx="828">
                  <c:v>13.052</c:v>
                </c:pt>
                <c:pt idx="829">
                  <c:v>12.87</c:v>
                </c:pt>
                <c:pt idx="830">
                  <c:v>12.87</c:v>
                </c:pt>
                <c:pt idx="831">
                  <c:v>12.87</c:v>
                </c:pt>
                <c:pt idx="832">
                  <c:v>12.87</c:v>
                </c:pt>
                <c:pt idx="833">
                  <c:v>12.87</c:v>
                </c:pt>
                <c:pt idx="834">
                  <c:v>12.87</c:v>
                </c:pt>
                <c:pt idx="835">
                  <c:v>12.686</c:v>
                </c:pt>
                <c:pt idx="836">
                  <c:v>12.686</c:v>
                </c:pt>
                <c:pt idx="837">
                  <c:v>12.686</c:v>
                </c:pt>
                <c:pt idx="838">
                  <c:v>12.686</c:v>
                </c:pt>
                <c:pt idx="839">
                  <c:v>12.686</c:v>
                </c:pt>
                <c:pt idx="840">
                  <c:v>12.686</c:v>
                </c:pt>
                <c:pt idx="841">
                  <c:v>12.499000000000001</c:v>
                </c:pt>
                <c:pt idx="842">
                  <c:v>12.499000000000001</c:v>
                </c:pt>
                <c:pt idx="843">
                  <c:v>12.499000000000001</c:v>
                </c:pt>
                <c:pt idx="844">
                  <c:v>12.499000000000001</c:v>
                </c:pt>
                <c:pt idx="845">
                  <c:v>12.499000000000001</c:v>
                </c:pt>
                <c:pt idx="846">
                  <c:v>12.499000000000001</c:v>
                </c:pt>
                <c:pt idx="847">
                  <c:v>12.308999999999999</c:v>
                </c:pt>
                <c:pt idx="848">
                  <c:v>12.111000000000001</c:v>
                </c:pt>
                <c:pt idx="849">
                  <c:v>12.111000000000001</c:v>
                </c:pt>
                <c:pt idx="850">
                  <c:v>12.111000000000001</c:v>
                </c:pt>
                <c:pt idx="851">
                  <c:v>12.111000000000001</c:v>
                </c:pt>
                <c:pt idx="852">
                  <c:v>12.111000000000001</c:v>
                </c:pt>
                <c:pt idx="853">
                  <c:v>12.111000000000001</c:v>
                </c:pt>
                <c:pt idx="854">
                  <c:v>12.111000000000001</c:v>
                </c:pt>
                <c:pt idx="855">
                  <c:v>12.111000000000001</c:v>
                </c:pt>
                <c:pt idx="856">
                  <c:v>12.111000000000001</c:v>
                </c:pt>
                <c:pt idx="857">
                  <c:v>12.111000000000001</c:v>
                </c:pt>
                <c:pt idx="858">
                  <c:v>11.914</c:v>
                </c:pt>
                <c:pt idx="859">
                  <c:v>11.914</c:v>
                </c:pt>
                <c:pt idx="860">
                  <c:v>11.914</c:v>
                </c:pt>
                <c:pt idx="861">
                  <c:v>11.914</c:v>
                </c:pt>
                <c:pt idx="862">
                  <c:v>11.914</c:v>
                </c:pt>
                <c:pt idx="863">
                  <c:v>11.914</c:v>
                </c:pt>
                <c:pt idx="864">
                  <c:v>11.914</c:v>
                </c:pt>
                <c:pt idx="865">
                  <c:v>11.715</c:v>
                </c:pt>
                <c:pt idx="866">
                  <c:v>11.715</c:v>
                </c:pt>
                <c:pt idx="867">
                  <c:v>11.715</c:v>
                </c:pt>
                <c:pt idx="868">
                  <c:v>11.715</c:v>
                </c:pt>
                <c:pt idx="869">
                  <c:v>11.512</c:v>
                </c:pt>
                <c:pt idx="870">
                  <c:v>11.512</c:v>
                </c:pt>
                <c:pt idx="871">
                  <c:v>11.512</c:v>
                </c:pt>
                <c:pt idx="872">
                  <c:v>11.512</c:v>
                </c:pt>
                <c:pt idx="873">
                  <c:v>11.512</c:v>
                </c:pt>
                <c:pt idx="874">
                  <c:v>11.512</c:v>
                </c:pt>
                <c:pt idx="875">
                  <c:v>11.305999999999999</c:v>
                </c:pt>
                <c:pt idx="876">
                  <c:v>11.305999999999999</c:v>
                </c:pt>
                <c:pt idx="877">
                  <c:v>11.305999999999999</c:v>
                </c:pt>
                <c:pt idx="878">
                  <c:v>11.305999999999999</c:v>
                </c:pt>
                <c:pt idx="879">
                  <c:v>11.09</c:v>
                </c:pt>
                <c:pt idx="880">
                  <c:v>11.09</c:v>
                </c:pt>
                <c:pt idx="881">
                  <c:v>10.875</c:v>
                </c:pt>
                <c:pt idx="882">
                  <c:v>10.875</c:v>
                </c:pt>
                <c:pt idx="883">
                  <c:v>10.875</c:v>
                </c:pt>
                <c:pt idx="884">
                  <c:v>10.875</c:v>
                </c:pt>
                <c:pt idx="885">
                  <c:v>10.875</c:v>
                </c:pt>
                <c:pt idx="886">
                  <c:v>10.875</c:v>
                </c:pt>
                <c:pt idx="887">
                  <c:v>10.875</c:v>
                </c:pt>
                <c:pt idx="888">
                  <c:v>10.875</c:v>
                </c:pt>
                <c:pt idx="889">
                  <c:v>10.875</c:v>
                </c:pt>
                <c:pt idx="890">
                  <c:v>10.657</c:v>
                </c:pt>
                <c:pt idx="891">
                  <c:v>10.657</c:v>
                </c:pt>
                <c:pt idx="892">
                  <c:v>10.657</c:v>
                </c:pt>
                <c:pt idx="893">
                  <c:v>10.657</c:v>
                </c:pt>
                <c:pt idx="894">
                  <c:v>10.657</c:v>
                </c:pt>
                <c:pt idx="895">
                  <c:v>10.657</c:v>
                </c:pt>
                <c:pt idx="896">
                  <c:v>10.433</c:v>
                </c:pt>
                <c:pt idx="897">
                  <c:v>10.433</c:v>
                </c:pt>
                <c:pt idx="898">
                  <c:v>10.433</c:v>
                </c:pt>
                <c:pt idx="899">
                  <c:v>10.433</c:v>
                </c:pt>
                <c:pt idx="900">
                  <c:v>10.433</c:v>
                </c:pt>
                <c:pt idx="901">
                  <c:v>10.433</c:v>
                </c:pt>
                <c:pt idx="902">
                  <c:v>10.433</c:v>
                </c:pt>
                <c:pt idx="903">
                  <c:v>10.205</c:v>
                </c:pt>
                <c:pt idx="904">
                  <c:v>10.205</c:v>
                </c:pt>
                <c:pt idx="905">
                  <c:v>10.205</c:v>
                </c:pt>
                <c:pt idx="906">
                  <c:v>10.205</c:v>
                </c:pt>
                <c:pt idx="907">
                  <c:v>10.205</c:v>
                </c:pt>
                <c:pt idx="908">
                  <c:v>10.205</c:v>
                </c:pt>
                <c:pt idx="909">
                  <c:v>10.205</c:v>
                </c:pt>
                <c:pt idx="910">
                  <c:v>9.9710000000000001</c:v>
                </c:pt>
                <c:pt idx="911">
                  <c:v>9.9710000000000001</c:v>
                </c:pt>
                <c:pt idx="912">
                  <c:v>9.9710000000000001</c:v>
                </c:pt>
                <c:pt idx="913">
                  <c:v>9.9710000000000001</c:v>
                </c:pt>
                <c:pt idx="914">
                  <c:v>9.9710000000000001</c:v>
                </c:pt>
                <c:pt idx="915">
                  <c:v>9.9710000000000001</c:v>
                </c:pt>
                <c:pt idx="916">
                  <c:v>9.7260000000000009</c:v>
                </c:pt>
                <c:pt idx="917">
                  <c:v>9.7260000000000009</c:v>
                </c:pt>
                <c:pt idx="918">
                  <c:v>9.7260000000000009</c:v>
                </c:pt>
                <c:pt idx="919">
                  <c:v>9.7260000000000009</c:v>
                </c:pt>
                <c:pt idx="920">
                  <c:v>9.7260000000000009</c:v>
                </c:pt>
                <c:pt idx="921">
                  <c:v>9.7260000000000009</c:v>
                </c:pt>
                <c:pt idx="922">
                  <c:v>9.7260000000000009</c:v>
                </c:pt>
                <c:pt idx="923">
                  <c:v>9.7260000000000009</c:v>
                </c:pt>
                <c:pt idx="924">
                  <c:v>9.7260000000000009</c:v>
                </c:pt>
                <c:pt idx="925">
                  <c:v>9.7260000000000009</c:v>
                </c:pt>
                <c:pt idx="926">
                  <c:v>9.7129999999999992</c:v>
                </c:pt>
                <c:pt idx="927">
                  <c:v>9.4809999999999999</c:v>
                </c:pt>
                <c:pt idx="928">
                  <c:v>9.4809999999999999</c:v>
                </c:pt>
                <c:pt idx="929">
                  <c:v>9.4809999999999999</c:v>
                </c:pt>
                <c:pt idx="930">
                  <c:v>9.4809999999999999</c:v>
                </c:pt>
                <c:pt idx="931">
                  <c:v>9.4809999999999999</c:v>
                </c:pt>
                <c:pt idx="932">
                  <c:v>9.4809999999999999</c:v>
                </c:pt>
                <c:pt idx="933">
                  <c:v>9.2289999999999992</c:v>
                </c:pt>
                <c:pt idx="934">
                  <c:v>9.2289999999999992</c:v>
                </c:pt>
                <c:pt idx="935">
                  <c:v>9.2289999999999992</c:v>
                </c:pt>
                <c:pt idx="936">
                  <c:v>9.2289999999999992</c:v>
                </c:pt>
                <c:pt idx="937">
                  <c:v>9.2289999999999992</c:v>
                </c:pt>
                <c:pt idx="938">
                  <c:v>9.2289999999999992</c:v>
                </c:pt>
                <c:pt idx="939">
                  <c:v>8.9700000000000006</c:v>
                </c:pt>
                <c:pt idx="940">
                  <c:v>8.9700000000000006</c:v>
                </c:pt>
                <c:pt idx="941">
                  <c:v>8.9700000000000006</c:v>
                </c:pt>
                <c:pt idx="942">
                  <c:v>8.9700000000000006</c:v>
                </c:pt>
                <c:pt idx="943">
                  <c:v>8.9700000000000006</c:v>
                </c:pt>
                <c:pt idx="944">
                  <c:v>8.9700000000000006</c:v>
                </c:pt>
                <c:pt idx="945">
                  <c:v>8.9700000000000006</c:v>
                </c:pt>
                <c:pt idx="946">
                  <c:v>8.9700000000000006</c:v>
                </c:pt>
                <c:pt idx="947">
                  <c:v>8.9700000000000006</c:v>
                </c:pt>
                <c:pt idx="948">
                  <c:v>8.7029999999999994</c:v>
                </c:pt>
                <c:pt idx="949">
                  <c:v>8.7029999999999994</c:v>
                </c:pt>
                <c:pt idx="950">
                  <c:v>8.7029999999999994</c:v>
                </c:pt>
                <c:pt idx="951">
                  <c:v>8.4280000000000008</c:v>
                </c:pt>
                <c:pt idx="952">
                  <c:v>8.4280000000000008</c:v>
                </c:pt>
                <c:pt idx="953">
                  <c:v>8.4280000000000008</c:v>
                </c:pt>
                <c:pt idx="954">
                  <c:v>8.4280000000000008</c:v>
                </c:pt>
                <c:pt idx="955">
                  <c:v>8.4280000000000008</c:v>
                </c:pt>
                <c:pt idx="956">
                  <c:v>8.4280000000000008</c:v>
                </c:pt>
                <c:pt idx="957">
                  <c:v>8.4280000000000008</c:v>
                </c:pt>
                <c:pt idx="958">
                  <c:v>8.1359999999999992</c:v>
                </c:pt>
                <c:pt idx="959">
                  <c:v>8.1359999999999992</c:v>
                </c:pt>
                <c:pt idx="960">
                  <c:v>8.1359999999999992</c:v>
                </c:pt>
                <c:pt idx="961">
                  <c:v>8.1359999999999992</c:v>
                </c:pt>
                <c:pt idx="962">
                  <c:v>8.1359999999999992</c:v>
                </c:pt>
                <c:pt idx="963">
                  <c:v>8.1359999999999992</c:v>
                </c:pt>
                <c:pt idx="964">
                  <c:v>7.8419999999999996</c:v>
                </c:pt>
                <c:pt idx="965">
                  <c:v>7.8419999999999996</c:v>
                </c:pt>
                <c:pt idx="966">
                  <c:v>7.8419999999999996</c:v>
                </c:pt>
                <c:pt idx="967">
                  <c:v>7.8419999999999996</c:v>
                </c:pt>
                <c:pt idx="968">
                  <c:v>7.8419999999999996</c:v>
                </c:pt>
                <c:pt idx="969">
                  <c:v>7.8419999999999996</c:v>
                </c:pt>
                <c:pt idx="970">
                  <c:v>7.8419999999999996</c:v>
                </c:pt>
                <c:pt idx="971">
                  <c:v>7.8419999999999996</c:v>
                </c:pt>
                <c:pt idx="972">
                  <c:v>7.8419999999999996</c:v>
                </c:pt>
                <c:pt idx="973">
                  <c:v>7.8419999999999996</c:v>
                </c:pt>
                <c:pt idx="974">
                  <c:v>7.5350000000000001</c:v>
                </c:pt>
                <c:pt idx="975">
                  <c:v>7.5350000000000001</c:v>
                </c:pt>
                <c:pt idx="976">
                  <c:v>7.5350000000000001</c:v>
                </c:pt>
                <c:pt idx="977">
                  <c:v>7.5350000000000001</c:v>
                </c:pt>
                <c:pt idx="978">
                  <c:v>7.5350000000000001</c:v>
                </c:pt>
                <c:pt idx="979">
                  <c:v>7.2160000000000002</c:v>
                </c:pt>
                <c:pt idx="980">
                  <c:v>7.2160000000000002</c:v>
                </c:pt>
                <c:pt idx="981">
                  <c:v>7.2160000000000002</c:v>
                </c:pt>
                <c:pt idx="982">
                  <c:v>7.2160000000000002</c:v>
                </c:pt>
                <c:pt idx="983">
                  <c:v>7.2160000000000002</c:v>
                </c:pt>
                <c:pt idx="984">
                  <c:v>7.2160000000000002</c:v>
                </c:pt>
                <c:pt idx="985">
                  <c:v>7.2160000000000002</c:v>
                </c:pt>
                <c:pt idx="986">
                  <c:v>7.2160000000000002</c:v>
                </c:pt>
                <c:pt idx="987">
                  <c:v>7.2160000000000002</c:v>
                </c:pt>
                <c:pt idx="988">
                  <c:v>6.8819999999999997</c:v>
                </c:pt>
                <c:pt idx="989">
                  <c:v>6.8819999999999997</c:v>
                </c:pt>
                <c:pt idx="990">
                  <c:v>6.8819999999999997</c:v>
                </c:pt>
                <c:pt idx="991">
                  <c:v>6.8819999999999997</c:v>
                </c:pt>
                <c:pt idx="992">
                  <c:v>6.8819999999999997</c:v>
                </c:pt>
                <c:pt idx="993">
                  <c:v>6.8819999999999997</c:v>
                </c:pt>
                <c:pt idx="994">
                  <c:v>6.53</c:v>
                </c:pt>
                <c:pt idx="995">
                  <c:v>6.53</c:v>
                </c:pt>
                <c:pt idx="996">
                  <c:v>6.53</c:v>
                </c:pt>
                <c:pt idx="997">
                  <c:v>6.53</c:v>
                </c:pt>
                <c:pt idx="998">
                  <c:v>6.53</c:v>
                </c:pt>
                <c:pt idx="999">
                  <c:v>6.53</c:v>
                </c:pt>
                <c:pt idx="1000">
                  <c:v>6.149</c:v>
                </c:pt>
                <c:pt idx="1001">
                  <c:v>6.149</c:v>
                </c:pt>
                <c:pt idx="1002">
                  <c:v>6.149</c:v>
                </c:pt>
                <c:pt idx="1003">
                  <c:v>6.149</c:v>
                </c:pt>
                <c:pt idx="1004">
                  <c:v>5.7530000000000001</c:v>
                </c:pt>
                <c:pt idx="1005">
                  <c:v>5.7530000000000001</c:v>
                </c:pt>
                <c:pt idx="1006">
                  <c:v>5.7530000000000001</c:v>
                </c:pt>
                <c:pt idx="1007">
                  <c:v>5.7530000000000001</c:v>
                </c:pt>
                <c:pt idx="1008">
                  <c:v>5.7530000000000001</c:v>
                </c:pt>
                <c:pt idx="1009">
                  <c:v>5.7530000000000001</c:v>
                </c:pt>
                <c:pt idx="1010">
                  <c:v>5.3280000000000003</c:v>
                </c:pt>
                <c:pt idx="1011">
                  <c:v>5.3280000000000003</c:v>
                </c:pt>
                <c:pt idx="1012">
                  <c:v>5.3280000000000003</c:v>
                </c:pt>
                <c:pt idx="1013">
                  <c:v>5.3280000000000003</c:v>
                </c:pt>
                <c:pt idx="1014">
                  <c:v>5.3280000000000003</c:v>
                </c:pt>
                <c:pt idx="1015">
                  <c:v>5.3280000000000003</c:v>
                </c:pt>
                <c:pt idx="1016">
                  <c:v>4.8659999999999997</c:v>
                </c:pt>
                <c:pt idx="1017">
                  <c:v>4.3550000000000004</c:v>
                </c:pt>
                <c:pt idx="1018">
                  <c:v>4.3550000000000004</c:v>
                </c:pt>
                <c:pt idx="1019">
                  <c:v>4.3550000000000004</c:v>
                </c:pt>
                <c:pt idx="1020">
                  <c:v>4.3550000000000004</c:v>
                </c:pt>
                <c:pt idx="1021">
                  <c:v>4.3550000000000004</c:v>
                </c:pt>
                <c:pt idx="1022">
                  <c:v>4.3550000000000004</c:v>
                </c:pt>
                <c:pt idx="1023">
                  <c:v>4.3550000000000004</c:v>
                </c:pt>
                <c:pt idx="1024">
                  <c:v>4.3550000000000004</c:v>
                </c:pt>
                <c:pt idx="1025">
                  <c:v>3.7759999999999998</c:v>
                </c:pt>
                <c:pt idx="1026">
                  <c:v>3.7759999999999998</c:v>
                </c:pt>
                <c:pt idx="1027">
                  <c:v>3.7759999999999998</c:v>
                </c:pt>
                <c:pt idx="1028">
                  <c:v>3.7759999999999998</c:v>
                </c:pt>
                <c:pt idx="1029">
                  <c:v>3.7759999999999998</c:v>
                </c:pt>
                <c:pt idx="1030">
                  <c:v>3.069</c:v>
                </c:pt>
                <c:pt idx="1031">
                  <c:v>3.069</c:v>
                </c:pt>
                <c:pt idx="1032">
                  <c:v>3.069</c:v>
                </c:pt>
                <c:pt idx="1033">
                  <c:v>3.069</c:v>
                </c:pt>
                <c:pt idx="1034">
                  <c:v>3.069</c:v>
                </c:pt>
                <c:pt idx="1035">
                  <c:v>3.069</c:v>
                </c:pt>
                <c:pt idx="1036">
                  <c:v>2.17</c:v>
                </c:pt>
                <c:pt idx="1037">
                  <c:v>2.17</c:v>
                </c:pt>
              </c:numCache>
            </c:numRef>
          </c:xVal>
          <c:yVal>
            <c:numRef>
              <c:f>'Giavine Rosse I'!$AE$8:$AE$1797</c:f>
              <c:numCache>
                <c:formatCode>General</c:formatCode>
                <c:ptCount val="17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172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183</c:v>
                </c:pt>
                <c:pt idx="184">
                  <c:v>185</c:v>
                </c:pt>
                <c:pt idx="185">
                  <c:v>185</c:v>
                </c:pt>
                <c:pt idx="186">
                  <c:v>187</c:v>
                </c:pt>
                <c:pt idx="187">
                  <c:v>188</c:v>
                </c:pt>
                <c:pt idx="188">
                  <c:v>188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196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208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214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219</c:v>
                </c:pt>
                <c:pt idx="220">
                  <c:v>221</c:v>
                </c:pt>
                <c:pt idx="221">
                  <c:v>222</c:v>
                </c:pt>
                <c:pt idx="222">
                  <c:v>222</c:v>
                </c:pt>
                <c:pt idx="223">
                  <c:v>224</c:v>
                </c:pt>
                <c:pt idx="224">
                  <c:v>224</c:v>
                </c:pt>
                <c:pt idx="225">
                  <c:v>224</c:v>
                </c:pt>
                <c:pt idx="226">
                  <c:v>227</c:v>
                </c:pt>
                <c:pt idx="227">
                  <c:v>228</c:v>
                </c:pt>
                <c:pt idx="228">
                  <c:v>228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233</c:v>
                </c:pt>
                <c:pt idx="234">
                  <c:v>235</c:v>
                </c:pt>
                <c:pt idx="235">
                  <c:v>235</c:v>
                </c:pt>
                <c:pt idx="236">
                  <c:v>237</c:v>
                </c:pt>
                <c:pt idx="237">
                  <c:v>237</c:v>
                </c:pt>
                <c:pt idx="238">
                  <c:v>237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256</c:v>
                </c:pt>
                <c:pt idx="257">
                  <c:v>256</c:v>
                </c:pt>
                <c:pt idx="258">
                  <c:v>259</c:v>
                </c:pt>
                <c:pt idx="259">
                  <c:v>260</c:v>
                </c:pt>
                <c:pt idx="260">
                  <c:v>260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266</c:v>
                </c:pt>
                <c:pt idx="267">
                  <c:v>268</c:v>
                </c:pt>
                <c:pt idx="268">
                  <c:v>269</c:v>
                </c:pt>
                <c:pt idx="269">
                  <c:v>269</c:v>
                </c:pt>
                <c:pt idx="270">
                  <c:v>271</c:v>
                </c:pt>
                <c:pt idx="271">
                  <c:v>272</c:v>
                </c:pt>
                <c:pt idx="272">
                  <c:v>272</c:v>
                </c:pt>
                <c:pt idx="273">
                  <c:v>274</c:v>
                </c:pt>
                <c:pt idx="274">
                  <c:v>274</c:v>
                </c:pt>
                <c:pt idx="275">
                  <c:v>276</c:v>
                </c:pt>
                <c:pt idx="276">
                  <c:v>277</c:v>
                </c:pt>
                <c:pt idx="277">
                  <c:v>277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286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291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296</c:v>
                </c:pt>
                <c:pt idx="297">
                  <c:v>296</c:v>
                </c:pt>
                <c:pt idx="298">
                  <c:v>299</c:v>
                </c:pt>
                <c:pt idx="299">
                  <c:v>299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312</c:v>
                </c:pt>
                <c:pt idx="313">
                  <c:v>312</c:v>
                </c:pt>
                <c:pt idx="314">
                  <c:v>315</c:v>
                </c:pt>
                <c:pt idx="315">
                  <c:v>315</c:v>
                </c:pt>
                <c:pt idx="316">
                  <c:v>317</c:v>
                </c:pt>
                <c:pt idx="317">
                  <c:v>318</c:v>
                </c:pt>
                <c:pt idx="318">
                  <c:v>318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323</c:v>
                </c:pt>
                <c:pt idx="324">
                  <c:v>325</c:v>
                </c:pt>
                <c:pt idx="325">
                  <c:v>326</c:v>
                </c:pt>
                <c:pt idx="326">
                  <c:v>326</c:v>
                </c:pt>
                <c:pt idx="327">
                  <c:v>326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334</c:v>
                </c:pt>
                <c:pt idx="335">
                  <c:v>334</c:v>
                </c:pt>
                <c:pt idx="336">
                  <c:v>334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340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344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350</c:v>
                </c:pt>
                <c:pt idx="351">
                  <c:v>352</c:v>
                </c:pt>
                <c:pt idx="352">
                  <c:v>353</c:v>
                </c:pt>
                <c:pt idx="353">
                  <c:v>353</c:v>
                </c:pt>
                <c:pt idx="354">
                  <c:v>353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359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365</c:v>
                </c:pt>
                <c:pt idx="366">
                  <c:v>367</c:v>
                </c:pt>
                <c:pt idx="367">
                  <c:v>367</c:v>
                </c:pt>
                <c:pt idx="368">
                  <c:v>367</c:v>
                </c:pt>
                <c:pt idx="369">
                  <c:v>370</c:v>
                </c:pt>
                <c:pt idx="370">
                  <c:v>370</c:v>
                </c:pt>
                <c:pt idx="371">
                  <c:v>370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375</c:v>
                </c:pt>
                <c:pt idx="376">
                  <c:v>375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381</c:v>
                </c:pt>
                <c:pt idx="382">
                  <c:v>383</c:v>
                </c:pt>
                <c:pt idx="383">
                  <c:v>384</c:v>
                </c:pt>
                <c:pt idx="384">
                  <c:v>384</c:v>
                </c:pt>
                <c:pt idx="385">
                  <c:v>386</c:v>
                </c:pt>
                <c:pt idx="386">
                  <c:v>386</c:v>
                </c:pt>
                <c:pt idx="387">
                  <c:v>386</c:v>
                </c:pt>
                <c:pt idx="388">
                  <c:v>389</c:v>
                </c:pt>
                <c:pt idx="389">
                  <c:v>389</c:v>
                </c:pt>
                <c:pt idx="390">
                  <c:v>391</c:v>
                </c:pt>
                <c:pt idx="391">
                  <c:v>391</c:v>
                </c:pt>
                <c:pt idx="392">
                  <c:v>393</c:v>
                </c:pt>
                <c:pt idx="393">
                  <c:v>393</c:v>
                </c:pt>
                <c:pt idx="394">
                  <c:v>393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402</c:v>
                </c:pt>
                <c:pt idx="403">
                  <c:v>402</c:v>
                </c:pt>
                <c:pt idx="404">
                  <c:v>405</c:v>
                </c:pt>
                <c:pt idx="405">
                  <c:v>405</c:v>
                </c:pt>
                <c:pt idx="406">
                  <c:v>405</c:v>
                </c:pt>
                <c:pt idx="407">
                  <c:v>408</c:v>
                </c:pt>
                <c:pt idx="408">
                  <c:v>408</c:v>
                </c:pt>
                <c:pt idx="409">
                  <c:v>408</c:v>
                </c:pt>
                <c:pt idx="410">
                  <c:v>411</c:v>
                </c:pt>
                <c:pt idx="411">
                  <c:v>411</c:v>
                </c:pt>
                <c:pt idx="412">
                  <c:v>411</c:v>
                </c:pt>
                <c:pt idx="413">
                  <c:v>411</c:v>
                </c:pt>
                <c:pt idx="414">
                  <c:v>415</c:v>
                </c:pt>
                <c:pt idx="415">
                  <c:v>415</c:v>
                </c:pt>
                <c:pt idx="416">
                  <c:v>415</c:v>
                </c:pt>
                <c:pt idx="417">
                  <c:v>418</c:v>
                </c:pt>
                <c:pt idx="418">
                  <c:v>419</c:v>
                </c:pt>
                <c:pt idx="419">
                  <c:v>419</c:v>
                </c:pt>
                <c:pt idx="420">
                  <c:v>419</c:v>
                </c:pt>
                <c:pt idx="421">
                  <c:v>422</c:v>
                </c:pt>
                <c:pt idx="422">
                  <c:v>422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426</c:v>
                </c:pt>
                <c:pt idx="427">
                  <c:v>428</c:v>
                </c:pt>
                <c:pt idx="428">
                  <c:v>428</c:v>
                </c:pt>
                <c:pt idx="429">
                  <c:v>430</c:v>
                </c:pt>
                <c:pt idx="430">
                  <c:v>430</c:v>
                </c:pt>
                <c:pt idx="431">
                  <c:v>432</c:v>
                </c:pt>
                <c:pt idx="432">
                  <c:v>433</c:v>
                </c:pt>
                <c:pt idx="433">
                  <c:v>433</c:v>
                </c:pt>
                <c:pt idx="434">
                  <c:v>433</c:v>
                </c:pt>
                <c:pt idx="435">
                  <c:v>436</c:v>
                </c:pt>
                <c:pt idx="436">
                  <c:v>436</c:v>
                </c:pt>
                <c:pt idx="437">
                  <c:v>438</c:v>
                </c:pt>
                <c:pt idx="438">
                  <c:v>438</c:v>
                </c:pt>
                <c:pt idx="439">
                  <c:v>440</c:v>
                </c:pt>
                <c:pt idx="440">
                  <c:v>440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444</c:v>
                </c:pt>
                <c:pt idx="445">
                  <c:v>446</c:v>
                </c:pt>
                <c:pt idx="446">
                  <c:v>446</c:v>
                </c:pt>
                <c:pt idx="447">
                  <c:v>448</c:v>
                </c:pt>
                <c:pt idx="448">
                  <c:v>449</c:v>
                </c:pt>
                <c:pt idx="449">
                  <c:v>449</c:v>
                </c:pt>
                <c:pt idx="450">
                  <c:v>449</c:v>
                </c:pt>
                <c:pt idx="451">
                  <c:v>449</c:v>
                </c:pt>
                <c:pt idx="452">
                  <c:v>449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457</c:v>
                </c:pt>
                <c:pt idx="459">
                  <c:v>457</c:v>
                </c:pt>
                <c:pt idx="460">
                  <c:v>461</c:v>
                </c:pt>
                <c:pt idx="461">
                  <c:v>461</c:v>
                </c:pt>
                <c:pt idx="462">
                  <c:v>461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467</c:v>
                </c:pt>
                <c:pt idx="468">
                  <c:v>467</c:v>
                </c:pt>
                <c:pt idx="469">
                  <c:v>467</c:v>
                </c:pt>
                <c:pt idx="470">
                  <c:v>467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475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482</c:v>
                </c:pt>
                <c:pt idx="482">
                  <c:v>483</c:v>
                </c:pt>
                <c:pt idx="483">
                  <c:v>483</c:v>
                </c:pt>
                <c:pt idx="484">
                  <c:v>483</c:v>
                </c:pt>
                <c:pt idx="485">
                  <c:v>483</c:v>
                </c:pt>
                <c:pt idx="486">
                  <c:v>487</c:v>
                </c:pt>
                <c:pt idx="487">
                  <c:v>487</c:v>
                </c:pt>
                <c:pt idx="488">
                  <c:v>487</c:v>
                </c:pt>
                <c:pt idx="489">
                  <c:v>490</c:v>
                </c:pt>
                <c:pt idx="490">
                  <c:v>490</c:v>
                </c:pt>
                <c:pt idx="491">
                  <c:v>492</c:v>
                </c:pt>
                <c:pt idx="492">
                  <c:v>492</c:v>
                </c:pt>
                <c:pt idx="493">
                  <c:v>492</c:v>
                </c:pt>
                <c:pt idx="494">
                  <c:v>492</c:v>
                </c:pt>
                <c:pt idx="495">
                  <c:v>492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499</c:v>
                </c:pt>
                <c:pt idx="500">
                  <c:v>501</c:v>
                </c:pt>
                <c:pt idx="501">
                  <c:v>501</c:v>
                </c:pt>
                <c:pt idx="502">
                  <c:v>503</c:v>
                </c:pt>
                <c:pt idx="503">
                  <c:v>503</c:v>
                </c:pt>
                <c:pt idx="504">
                  <c:v>503</c:v>
                </c:pt>
                <c:pt idx="505">
                  <c:v>506</c:v>
                </c:pt>
                <c:pt idx="506">
                  <c:v>506</c:v>
                </c:pt>
                <c:pt idx="507">
                  <c:v>506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511</c:v>
                </c:pt>
                <c:pt idx="512">
                  <c:v>511</c:v>
                </c:pt>
                <c:pt idx="513">
                  <c:v>514</c:v>
                </c:pt>
                <c:pt idx="514">
                  <c:v>514</c:v>
                </c:pt>
                <c:pt idx="515">
                  <c:v>516</c:v>
                </c:pt>
                <c:pt idx="516">
                  <c:v>516</c:v>
                </c:pt>
                <c:pt idx="517">
                  <c:v>518</c:v>
                </c:pt>
                <c:pt idx="518">
                  <c:v>518</c:v>
                </c:pt>
                <c:pt idx="519">
                  <c:v>520</c:v>
                </c:pt>
                <c:pt idx="520">
                  <c:v>520</c:v>
                </c:pt>
                <c:pt idx="521">
                  <c:v>520</c:v>
                </c:pt>
                <c:pt idx="522">
                  <c:v>520</c:v>
                </c:pt>
                <c:pt idx="523">
                  <c:v>524</c:v>
                </c:pt>
                <c:pt idx="524">
                  <c:v>524</c:v>
                </c:pt>
                <c:pt idx="525">
                  <c:v>524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530</c:v>
                </c:pt>
                <c:pt idx="530">
                  <c:v>530</c:v>
                </c:pt>
                <c:pt idx="531">
                  <c:v>532</c:v>
                </c:pt>
                <c:pt idx="532">
                  <c:v>533</c:v>
                </c:pt>
                <c:pt idx="533">
                  <c:v>533</c:v>
                </c:pt>
                <c:pt idx="534">
                  <c:v>533</c:v>
                </c:pt>
                <c:pt idx="535">
                  <c:v>533</c:v>
                </c:pt>
                <c:pt idx="536">
                  <c:v>533</c:v>
                </c:pt>
                <c:pt idx="537">
                  <c:v>533</c:v>
                </c:pt>
                <c:pt idx="538">
                  <c:v>539</c:v>
                </c:pt>
                <c:pt idx="539">
                  <c:v>540</c:v>
                </c:pt>
                <c:pt idx="540">
                  <c:v>540</c:v>
                </c:pt>
                <c:pt idx="541">
                  <c:v>540</c:v>
                </c:pt>
                <c:pt idx="542">
                  <c:v>540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546</c:v>
                </c:pt>
                <c:pt idx="547">
                  <c:v>546</c:v>
                </c:pt>
                <c:pt idx="548">
                  <c:v>546</c:v>
                </c:pt>
                <c:pt idx="549">
                  <c:v>550</c:v>
                </c:pt>
                <c:pt idx="550">
                  <c:v>550</c:v>
                </c:pt>
                <c:pt idx="551">
                  <c:v>550</c:v>
                </c:pt>
                <c:pt idx="552">
                  <c:v>553</c:v>
                </c:pt>
                <c:pt idx="553">
                  <c:v>553</c:v>
                </c:pt>
                <c:pt idx="554">
                  <c:v>555</c:v>
                </c:pt>
                <c:pt idx="555">
                  <c:v>555</c:v>
                </c:pt>
                <c:pt idx="556">
                  <c:v>555</c:v>
                </c:pt>
                <c:pt idx="557">
                  <c:v>558</c:v>
                </c:pt>
                <c:pt idx="558">
                  <c:v>558</c:v>
                </c:pt>
                <c:pt idx="559">
                  <c:v>558</c:v>
                </c:pt>
                <c:pt idx="560">
                  <c:v>558</c:v>
                </c:pt>
                <c:pt idx="561">
                  <c:v>558</c:v>
                </c:pt>
                <c:pt idx="562">
                  <c:v>563</c:v>
                </c:pt>
                <c:pt idx="563">
                  <c:v>563</c:v>
                </c:pt>
                <c:pt idx="564">
                  <c:v>565</c:v>
                </c:pt>
                <c:pt idx="565">
                  <c:v>565</c:v>
                </c:pt>
                <c:pt idx="566">
                  <c:v>565</c:v>
                </c:pt>
                <c:pt idx="567">
                  <c:v>568</c:v>
                </c:pt>
                <c:pt idx="568">
                  <c:v>568</c:v>
                </c:pt>
                <c:pt idx="569">
                  <c:v>570</c:v>
                </c:pt>
                <c:pt idx="570">
                  <c:v>570</c:v>
                </c:pt>
                <c:pt idx="571">
                  <c:v>570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576</c:v>
                </c:pt>
                <c:pt idx="577">
                  <c:v>576</c:v>
                </c:pt>
                <c:pt idx="578">
                  <c:v>579</c:v>
                </c:pt>
                <c:pt idx="579">
                  <c:v>580</c:v>
                </c:pt>
                <c:pt idx="580">
                  <c:v>580</c:v>
                </c:pt>
                <c:pt idx="581">
                  <c:v>580</c:v>
                </c:pt>
                <c:pt idx="582">
                  <c:v>580</c:v>
                </c:pt>
                <c:pt idx="583">
                  <c:v>584</c:v>
                </c:pt>
                <c:pt idx="584">
                  <c:v>584</c:v>
                </c:pt>
                <c:pt idx="585">
                  <c:v>586</c:v>
                </c:pt>
                <c:pt idx="586">
                  <c:v>586</c:v>
                </c:pt>
                <c:pt idx="587">
                  <c:v>586</c:v>
                </c:pt>
                <c:pt idx="588">
                  <c:v>586</c:v>
                </c:pt>
                <c:pt idx="589">
                  <c:v>586</c:v>
                </c:pt>
                <c:pt idx="590">
                  <c:v>591</c:v>
                </c:pt>
                <c:pt idx="591">
                  <c:v>591</c:v>
                </c:pt>
                <c:pt idx="592">
                  <c:v>591</c:v>
                </c:pt>
                <c:pt idx="593">
                  <c:v>591</c:v>
                </c:pt>
                <c:pt idx="594">
                  <c:v>591</c:v>
                </c:pt>
                <c:pt idx="595">
                  <c:v>591</c:v>
                </c:pt>
                <c:pt idx="596">
                  <c:v>591</c:v>
                </c:pt>
                <c:pt idx="597">
                  <c:v>598</c:v>
                </c:pt>
                <c:pt idx="598">
                  <c:v>599</c:v>
                </c:pt>
                <c:pt idx="599">
                  <c:v>599</c:v>
                </c:pt>
                <c:pt idx="600">
                  <c:v>599</c:v>
                </c:pt>
                <c:pt idx="601">
                  <c:v>599</c:v>
                </c:pt>
                <c:pt idx="602">
                  <c:v>603</c:v>
                </c:pt>
                <c:pt idx="603">
                  <c:v>603</c:v>
                </c:pt>
                <c:pt idx="604">
                  <c:v>603</c:v>
                </c:pt>
                <c:pt idx="605">
                  <c:v>603</c:v>
                </c:pt>
                <c:pt idx="606">
                  <c:v>607</c:v>
                </c:pt>
                <c:pt idx="607">
                  <c:v>607</c:v>
                </c:pt>
                <c:pt idx="608">
                  <c:v>607</c:v>
                </c:pt>
                <c:pt idx="609">
                  <c:v>607</c:v>
                </c:pt>
                <c:pt idx="610">
                  <c:v>607</c:v>
                </c:pt>
                <c:pt idx="611">
                  <c:v>612</c:v>
                </c:pt>
                <c:pt idx="612">
                  <c:v>612</c:v>
                </c:pt>
                <c:pt idx="613">
                  <c:v>612</c:v>
                </c:pt>
                <c:pt idx="614">
                  <c:v>615</c:v>
                </c:pt>
                <c:pt idx="615">
                  <c:v>615</c:v>
                </c:pt>
                <c:pt idx="616">
                  <c:v>617</c:v>
                </c:pt>
                <c:pt idx="617">
                  <c:v>617</c:v>
                </c:pt>
                <c:pt idx="618">
                  <c:v>619</c:v>
                </c:pt>
                <c:pt idx="619">
                  <c:v>619</c:v>
                </c:pt>
                <c:pt idx="620">
                  <c:v>619</c:v>
                </c:pt>
                <c:pt idx="621">
                  <c:v>619</c:v>
                </c:pt>
                <c:pt idx="622">
                  <c:v>619</c:v>
                </c:pt>
                <c:pt idx="623">
                  <c:v>619</c:v>
                </c:pt>
                <c:pt idx="624">
                  <c:v>619</c:v>
                </c:pt>
                <c:pt idx="625">
                  <c:v>619</c:v>
                </c:pt>
                <c:pt idx="626">
                  <c:v>619</c:v>
                </c:pt>
                <c:pt idx="627">
                  <c:v>628</c:v>
                </c:pt>
                <c:pt idx="628">
                  <c:v>628</c:v>
                </c:pt>
                <c:pt idx="629">
                  <c:v>628</c:v>
                </c:pt>
                <c:pt idx="630">
                  <c:v>631</c:v>
                </c:pt>
                <c:pt idx="631">
                  <c:v>631</c:v>
                </c:pt>
                <c:pt idx="632">
                  <c:v>631</c:v>
                </c:pt>
                <c:pt idx="633">
                  <c:v>631</c:v>
                </c:pt>
                <c:pt idx="634">
                  <c:v>631</c:v>
                </c:pt>
                <c:pt idx="635">
                  <c:v>636</c:v>
                </c:pt>
                <c:pt idx="636">
                  <c:v>636</c:v>
                </c:pt>
                <c:pt idx="637">
                  <c:v>636</c:v>
                </c:pt>
                <c:pt idx="638">
                  <c:v>636</c:v>
                </c:pt>
                <c:pt idx="639">
                  <c:v>640</c:v>
                </c:pt>
                <c:pt idx="640">
                  <c:v>640</c:v>
                </c:pt>
                <c:pt idx="641">
                  <c:v>640</c:v>
                </c:pt>
                <c:pt idx="642">
                  <c:v>640</c:v>
                </c:pt>
                <c:pt idx="643">
                  <c:v>644</c:v>
                </c:pt>
                <c:pt idx="644">
                  <c:v>644</c:v>
                </c:pt>
                <c:pt idx="645">
                  <c:v>644</c:v>
                </c:pt>
                <c:pt idx="646">
                  <c:v>644</c:v>
                </c:pt>
                <c:pt idx="647">
                  <c:v>644</c:v>
                </c:pt>
                <c:pt idx="648">
                  <c:v>644</c:v>
                </c:pt>
                <c:pt idx="649">
                  <c:v>644</c:v>
                </c:pt>
                <c:pt idx="650">
                  <c:v>644</c:v>
                </c:pt>
                <c:pt idx="651">
                  <c:v>644</c:v>
                </c:pt>
                <c:pt idx="652">
                  <c:v>653</c:v>
                </c:pt>
                <c:pt idx="653">
                  <c:v>654</c:v>
                </c:pt>
                <c:pt idx="654">
                  <c:v>654</c:v>
                </c:pt>
                <c:pt idx="655">
                  <c:v>654</c:v>
                </c:pt>
                <c:pt idx="656">
                  <c:v>654</c:v>
                </c:pt>
                <c:pt idx="657">
                  <c:v>658</c:v>
                </c:pt>
                <c:pt idx="658">
                  <c:v>658</c:v>
                </c:pt>
                <c:pt idx="659">
                  <c:v>658</c:v>
                </c:pt>
                <c:pt idx="660">
                  <c:v>658</c:v>
                </c:pt>
                <c:pt idx="661">
                  <c:v>658</c:v>
                </c:pt>
                <c:pt idx="662">
                  <c:v>658</c:v>
                </c:pt>
                <c:pt idx="663">
                  <c:v>658</c:v>
                </c:pt>
                <c:pt idx="664">
                  <c:v>665</c:v>
                </c:pt>
                <c:pt idx="665">
                  <c:v>665</c:v>
                </c:pt>
                <c:pt idx="666">
                  <c:v>665</c:v>
                </c:pt>
                <c:pt idx="667">
                  <c:v>665</c:v>
                </c:pt>
                <c:pt idx="668">
                  <c:v>665</c:v>
                </c:pt>
                <c:pt idx="669">
                  <c:v>670</c:v>
                </c:pt>
                <c:pt idx="670">
                  <c:v>670</c:v>
                </c:pt>
                <c:pt idx="671">
                  <c:v>670</c:v>
                </c:pt>
                <c:pt idx="672">
                  <c:v>670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674</c:v>
                </c:pt>
                <c:pt idx="677">
                  <c:v>674</c:v>
                </c:pt>
                <c:pt idx="678">
                  <c:v>679</c:v>
                </c:pt>
                <c:pt idx="679">
                  <c:v>679</c:v>
                </c:pt>
                <c:pt idx="680">
                  <c:v>679</c:v>
                </c:pt>
                <c:pt idx="681">
                  <c:v>679</c:v>
                </c:pt>
                <c:pt idx="682">
                  <c:v>679</c:v>
                </c:pt>
                <c:pt idx="683">
                  <c:v>679</c:v>
                </c:pt>
                <c:pt idx="684">
                  <c:v>685</c:v>
                </c:pt>
                <c:pt idx="685">
                  <c:v>685</c:v>
                </c:pt>
                <c:pt idx="686">
                  <c:v>685</c:v>
                </c:pt>
                <c:pt idx="687">
                  <c:v>685</c:v>
                </c:pt>
                <c:pt idx="688">
                  <c:v>689</c:v>
                </c:pt>
                <c:pt idx="689">
                  <c:v>689</c:v>
                </c:pt>
                <c:pt idx="690">
                  <c:v>689</c:v>
                </c:pt>
                <c:pt idx="691">
                  <c:v>689</c:v>
                </c:pt>
                <c:pt idx="692">
                  <c:v>689</c:v>
                </c:pt>
                <c:pt idx="693">
                  <c:v>689</c:v>
                </c:pt>
                <c:pt idx="694">
                  <c:v>689</c:v>
                </c:pt>
                <c:pt idx="695">
                  <c:v>696</c:v>
                </c:pt>
                <c:pt idx="696">
                  <c:v>696</c:v>
                </c:pt>
                <c:pt idx="697">
                  <c:v>698</c:v>
                </c:pt>
                <c:pt idx="698">
                  <c:v>699</c:v>
                </c:pt>
                <c:pt idx="699">
                  <c:v>699</c:v>
                </c:pt>
                <c:pt idx="700">
                  <c:v>699</c:v>
                </c:pt>
                <c:pt idx="701">
                  <c:v>699</c:v>
                </c:pt>
                <c:pt idx="702">
                  <c:v>703</c:v>
                </c:pt>
                <c:pt idx="703">
                  <c:v>703</c:v>
                </c:pt>
                <c:pt idx="704">
                  <c:v>703</c:v>
                </c:pt>
                <c:pt idx="705">
                  <c:v>703</c:v>
                </c:pt>
                <c:pt idx="706">
                  <c:v>707</c:v>
                </c:pt>
                <c:pt idx="707">
                  <c:v>707</c:v>
                </c:pt>
                <c:pt idx="708">
                  <c:v>707</c:v>
                </c:pt>
                <c:pt idx="709">
                  <c:v>707</c:v>
                </c:pt>
                <c:pt idx="710">
                  <c:v>711</c:v>
                </c:pt>
                <c:pt idx="711">
                  <c:v>711</c:v>
                </c:pt>
                <c:pt idx="712">
                  <c:v>713</c:v>
                </c:pt>
                <c:pt idx="713">
                  <c:v>713</c:v>
                </c:pt>
                <c:pt idx="714">
                  <c:v>715</c:v>
                </c:pt>
                <c:pt idx="715">
                  <c:v>715</c:v>
                </c:pt>
                <c:pt idx="716">
                  <c:v>715</c:v>
                </c:pt>
                <c:pt idx="717">
                  <c:v>715</c:v>
                </c:pt>
                <c:pt idx="718">
                  <c:v>715</c:v>
                </c:pt>
                <c:pt idx="719">
                  <c:v>715</c:v>
                </c:pt>
                <c:pt idx="720">
                  <c:v>721</c:v>
                </c:pt>
                <c:pt idx="721">
                  <c:v>722</c:v>
                </c:pt>
                <c:pt idx="722">
                  <c:v>722</c:v>
                </c:pt>
                <c:pt idx="723">
                  <c:v>722</c:v>
                </c:pt>
                <c:pt idx="724">
                  <c:v>722</c:v>
                </c:pt>
                <c:pt idx="725">
                  <c:v>722</c:v>
                </c:pt>
                <c:pt idx="726">
                  <c:v>722</c:v>
                </c:pt>
                <c:pt idx="727">
                  <c:v>722</c:v>
                </c:pt>
                <c:pt idx="728">
                  <c:v>722</c:v>
                </c:pt>
                <c:pt idx="729">
                  <c:v>730</c:v>
                </c:pt>
                <c:pt idx="730">
                  <c:v>730</c:v>
                </c:pt>
                <c:pt idx="731">
                  <c:v>730</c:v>
                </c:pt>
                <c:pt idx="732">
                  <c:v>730</c:v>
                </c:pt>
                <c:pt idx="733">
                  <c:v>730</c:v>
                </c:pt>
                <c:pt idx="734">
                  <c:v>730</c:v>
                </c:pt>
                <c:pt idx="735">
                  <c:v>730</c:v>
                </c:pt>
                <c:pt idx="736">
                  <c:v>730</c:v>
                </c:pt>
                <c:pt idx="737">
                  <c:v>730</c:v>
                </c:pt>
                <c:pt idx="738">
                  <c:v>739</c:v>
                </c:pt>
                <c:pt idx="739">
                  <c:v>739</c:v>
                </c:pt>
                <c:pt idx="740">
                  <c:v>739</c:v>
                </c:pt>
                <c:pt idx="741">
                  <c:v>739</c:v>
                </c:pt>
                <c:pt idx="742">
                  <c:v>739</c:v>
                </c:pt>
                <c:pt idx="743">
                  <c:v>739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745</c:v>
                </c:pt>
                <c:pt idx="750">
                  <c:v>745</c:v>
                </c:pt>
                <c:pt idx="751">
                  <c:v>745</c:v>
                </c:pt>
                <c:pt idx="752">
                  <c:v>745</c:v>
                </c:pt>
                <c:pt idx="753">
                  <c:v>754</c:v>
                </c:pt>
                <c:pt idx="754">
                  <c:v>754</c:v>
                </c:pt>
                <c:pt idx="755">
                  <c:v>754</c:v>
                </c:pt>
                <c:pt idx="756">
                  <c:v>754</c:v>
                </c:pt>
                <c:pt idx="757">
                  <c:v>754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759</c:v>
                </c:pt>
                <c:pt idx="763">
                  <c:v>764</c:v>
                </c:pt>
                <c:pt idx="764">
                  <c:v>764</c:v>
                </c:pt>
                <c:pt idx="765">
                  <c:v>764</c:v>
                </c:pt>
                <c:pt idx="766">
                  <c:v>764</c:v>
                </c:pt>
                <c:pt idx="767">
                  <c:v>764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769</c:v>
                </c:pt>
                <c:pt idx="772">
                  <c:v>769</c:v>
                </c:pt>
                <c:pt idx="773">
                  <c:v>774</c:v>
                </c:pt>
                <c:pt idx="774">
                  <c:v>774</c:v>
                </c:pt>
                <c:pt idx="775">
                  <c:v>774</c:v>
                </c:pt>
                <c:pt idx="776">
                  <c:v>774</c:v>
                </c:pt>
                <c:pt idx="777">
                  <c:v>774</c:v>
                </c:pt>
                <c:pt idx="778">
                  <c:v>774</c:v>
                </c:pt>
                <c:pt idx="779">
                  <c:v>780</c:v>
                </c:pt>
                <c:pt idx="780">
                  <c:v>780</c:v>
                </c:pt>
                <c:pt idx="781">
                  <c:v>780</c:v>
                </c:pt>
                <c:pt idx="782">
                  <c:v>780</c:v>
                </c:pt>
                <c:pt idx="783">
                  <c:v>784</c:v>
                </c:pt>
                <c:pt idx="784">
                  <c:v>784</c:v>
                </c:pt>
                <c:pt idx="785">
                  <c:v>784</c:v>
                </c:pt>
                <c:pt idx="786">
                  <c:v>784</c:v>
                </c:pt>
                <c:pt idx="787">
                  <c:v>788</c:v>
                </c:pt>
                <c:pt idx="788">
                  <c:v>788</c:v>
                </c:pt>
                <c:pt idx="789">
                  <c:v>788</c:v>
                </c:pt>
                <c:pt idx="790">
                  <c:v>788</c:v>
                </c:pt>
                <c:pt idx="791">
                  <c:v>788</c:v>
                </c:pt>
                <c:pt idx="792">
                  <c:v>788</c:v>
                </c:pt>
                <c:pt idx="793">
                  <c:v>794</c:v>
                </c:pt>
                <c:pt idx="794">
                  <c:v>794</c:v>
                </c:pt>
                <c:pt idx="795">
                  <c:v>794</c:v>
                </c:pt>
                <c:pt idx="796">
                  <c:v>797</c:v>
                </c:pt>
                <c:pt idx="797">
                  <c:v>797</c:v>
                </c:pt>
                <c:pt idx="798">
                  <c:v>797</c:v>
                </c:pt>
                <c:pt idx="799">
                  <c:v>800</c:v>
                </c:pt>
                <c:pt idx="800">
                  <c:v>800</c:v>
                </c:pt>
                <c:pt idx="801">
                  <c:v>800</c:v>
                </c:pt>
                <c:pt idx="802">
                  <c:v>800</c:v>
                </c:pt>
                <c:pt idx="803">
                  <c:v>800</c:v>
                </c:pt>
                <c:pt idx="804">
                  <c:v>800</c:v>
                </c:pt>
                <c:pt idx="805">
                  <c:v>806</c:v>
                </c:pt>
                <c:pt idx="806">
                  <c:v>806</c:v>
                </c:pt>
                <c:pt idx="807">
                  <c:v>806</c:v>
                </c:pt>
                <c:pt idx="808">
                  <c:v>806</c:v>
                </c:pt>
                <c:pt idx="809">
                  <c:v>806</c:v>
                </c:pt>
                <c:pt idx="810">
                  <c:v>806</c:v>
                </c:pt>
                <c:pt idx="811">
                  <c:v>806</c:v>
                </c:pt>
                <c:pt idx="812">
                  <c:v>806</c:v>
                </c:pt>
                <c:pt idx="813">
                  <c:v>806</c:v>
                </c:pt>
                <c:pt idx="814">
                  <c:v>806</c:v>
                </c:pt>
                <c:pt idx="815">
                  <c:v>816</c:v>
                </c:pt>
                <c:pt idx="816">
                  <c:v>816</c:v>
                </c:pt>
                <c:pt idx="817">
                  <c:v>816</c:v>
                </c:pt>
                <c:pt idx="818">
                  <c:v>816</c:v>
                </c:pt>
                <c:pt idx="819">
                  <c:v>816</c:v>
                </c:pt>
                <c:pt idx="820">
                  <c:v>816</c:v>
                </c:pt>
                <c:pt idx="821">
                  <c:v>816</c:v>
                </c:pt>
                <c:pt idx="822">
                  <c:v>816</c:v>
                </c:pt>
                <c:pt idx="823">
                  <c:v>824</c:v>
                </c:pt>
                <c:pt idx="824">
                  <c:v>824</c:v>
                </c:pt>
                <c:pt idx="825">
                  <c:v>824</c:v>
                </c:pt>
                <c:pt idx="826">
                  <c:v>824</c:v>
                </c:pt>
                <c:pt idx="827">
                  <c:v>824</c:v>
                </c:pt>
                <c:pt idx="828">
                  <c:v>829</c:v>
                </c:pt>
                <c:pt idx="829">
                  <c:v>829</c:v>
                </c:pt>
                <c:pt idx="830">
                  <c:v>829</c:v>
                </c:pt>
                <c:pt idx="831">
                  <c:v>829</c:v>
                </c:pt>
                <c:pt idx="832">
                  <c:v>829</c:v>
                </c:pt>
                <c:pt idx="833">
                  <c:v>829</c:v>
                </c:pt>
                <c:pt idx="834">
                  <c:v>835</c:v>
                </c:pt>
                <c:pt idx="835">
                  <c:v>835</c:v>
                </c:pt>
                <c:pt idx="836">
                  <c:v>835</c:v>
                </c:pt>
                <c:pt idx="837">
                  <c:v>835</c:v>
                </c:pt>
                <c:pt idx="838">
                  <c:v>835</c:v>
                </c:pt>
                <c:pt idx="839">
                  <c:v>835</c:v>
                </c:pt>
                <c:pt idx="840">
                  <c:v>841</c:v>
                </c:pt>
                <c:pt idx="841">
                  <c:v>841</c:v>
                </c:pt>
                <c:pt idx="842">
                  <c:v>841</c:v>
                </c:pt>
                <c:pt idx="843">
                  <c:v>841</c:v>
                </c:pt>
                <c:pt idx="844">
                  <c:v>841</c:v>
                </c:pt>
                <c:pt idx="845">
                  <c:v>841</c:v>
                </c:pt>
                <c:pt idx="846">
                  <c:v>847</c:v>
                </c:pt>
                <c:pt idx="847">
                  <c:v>848</c:v>
                </c:pt>
                <c:pt idx="848">
                  <c:v>848</c:v>
                </c:pt>
                <c:pt idx="849">
                  <c:v>848</c:v>
                </c:pt>
                <c:pt idx="850">
                  <c:v>848</c:v>
                </c:pt>
                <c:pt idx="851">
                  <c:v>848</c:v>
                </c:pt>
                <c:pt idx="852">
                  <c:v>848</c:v>
                </c:pt>
                <c:pt idx="853">
                  <c:v>848</c:v>
                </c:pt>
                <c:pt idx="854">
                  <c:v>848</c:v>
                </c:pt>
                <c:pt idx="855">
                  <c:v>848</c:v>
                </c:pt>
                <c:pt idx="856">
                  <c:v>848</c:v>
                </c:pt>
                <c:pt idx="857">
                  <c:v>858</c:v>
                </c:pt>
                <c:pt idx="858">
                  <c:v>858</c:v>
                </c:pt>
                <c:pt idx="859">
                  <c:v>858</c:v>
                </c:pt>
                <c:pt idx="860">
                  <c:v>858</c:v>
                </c:pt>
                <c:pt idx="861">
                  <c:v>858</c:v>
                </c:pt>
                <c:pt idx="862">
                  <c:v>858</c:v>
                </c:pt>
                <c:pt idx="863">
                  <c:v>858</c:v>
                </c:pt>
                <c:pt idx="864">
                  <c:v>865</c:v>
                </c:pt>
                <c:pt idx="865">
                  <c:v>865</c:v>
                </c:pt>
                <c:pt idx="866">
                  <c:v>865</c:v>
                </c:pt>
                <c:pt idx="867">
                  <c:v>865</c:v>
                </c:pt>
                <c:pt idx="868">
                  <c:v>869</c:v>
                </c:pt>
                <c:pt idx="869">
                  <c:v>869</c:v>
                </c:pt>
                <c:pt idx="870">
                  <c:v>869</c:v>
                </c:pt>
                <c:pt idx="871">
                  <c:v>869</c:v>
                </c:pt>
                <c:pt idx="872">
                  <c:v>869</c:v>
                </c:pt>
                <c:pt idx="873">
                  <c:v>869</c:v>
                </c:pt>
                <c:pt idx="874">
                  <c:v>875</c:v>
                </c:pt>
                <c:pt idx="875">
                  <c:v>875</c:v>
                </c:pt>
                <c:pt idx="876">
                  <c:v>875</c:v>
                </c:pt>
                <c:pt idx="877">
                  <c:v>875</c:v>
                </c:pt>
                <c:pt idx="878">
                  <c:v>879</c:v>
                </c:pt>
                <c:pt idx="879">
                  <c:v>879</c:v>
                </c:pt>
                <c:pt idx="880">
                  <c:v>881</c:v>
                </c:pt>
                <c:pt idx="881">
                  <c:v>881</c:v>
                </c:pt>
                <c:pt idx="882">
                  <c:v>881</c:v>
                </c:pt>
                <c:pt idx="883">
                  <c:v>881</c:v>
                </c:pt>
                <c:pt idx="884">
                  <c:v>881</c:v>
                </c:pt>
                <c:pt idx="885">
                  <c:v>881</c:v>
                </c:pt>
                <c:pt idx="886">
                  <c:v>881</c:v>
                </c:pt>
                <c:pt idx="887">
                  <c:v>881</c:v>
                </c:pt>
                <c:pt idx="888">
                  <c:v>881</c:v>
                </c:pt>
                <c:pt idx="889">
                  <c:v>890</c:v>
                </c:pt>
                <c:pt idx="890">
                  <c:v>890</c:v>
                </c:pt>
                <c:pt idx="891">
                  <c:v>890</c:v>
                </c:pt>
                <c:pt idx="892">
                  <c:v>890</c:v>
                </c:pt>
                <c:pt idx="893">
                  <c:v>890</c:v>
                </c:pt>
                <c:pt idx="894">
                  <c:v>890</c:v>
                </c:pt>
                <c:pt idx="895">
                  <c:v>896</c:v>
                </c:pt>
                <c:pt idx="896">
                  <c:v>896</c:v>
                </c:pt>
                <c:pt idx="897">
                  <c:v>896</c:v>
                </c:pt>
                <c:pt idx="898">
                  <c:v>896</c:v>
                </c:pt>
                <c:pt idx="899">
                  <c:v>896</c:v>
                </c:pt>
                <c:pt idx="900">
                  <c:v>896</c:v>
                </c:pt>
                <c:pt idx="901">
                  <c:v>896</c:v>
                </c:pt>
                <c:pt idx="902">
                  <c:v>903</c:v>
                </c:pt>
                <c:pt idx="903">
                  <c:v>903</c:v>
                </c:pt>
                <c:pt idx="904">
                  <c:v>903</c:v>
                </c:pt>
                <c:pt idx="905">
                  <c:v>903</c:v>
                </c:pt>
                <c:pt idx="906">
                  <c:v>903</c:v>
                </c:pt>
                <c:pt idx="907">
                  <c:v>903</c:v>
                </c:pt>
                <c:pt idx="908">
                  <c:v>903</c:v>
                </c:pt>
                <c:pt idx="909">
                  <c:v>910</c:v>
                </c:pt>
                <c:pt idx="910">
                  <c:v>910</c:v>
                </c:pt>
                <c:pt idx="911">
                  <c:v>910</c:v>
                </c:pt>
                <c:pt idx="912">
                  <c:v>910</c:v>
                </c:pt>
                <c:pt idx="913">
                  <c:v>910</c:v>
                </c:pt>
                <c:pt idx="914">
                  <c:v>910</c:v>
                </c:pt>
                <c:pt idx="915">
                  <c:v>916</c:v>
                </c:pt>
                <c:pt idx="916">
                  <c:v>916</c:v>
                </c:pt>
                <c:pt idx="917">
                  <c:v>916</c:v>
                </c:pt>
                <c:pt idx="918">
                  <c:v>916</c:v>
                </c:pt>
                <c:pt idx="919">
                  <c:v>916</c:v>
                </c:pt>
                <c:pt idx="920">
                  <c:v>916</c:v>
                </c:pt>
                <c:pt idx="921">
                  <c:v>916</c:v>
                </c:pt>
                <c:pt idx="922">
                  <c:v>916</c:v>
                </c:pt>
                <c:pt idx="923">
                  <c:v>916</c:v>
                </c:pt>
                <c:pt idx="924">
                  <c:v>916</c:v>
                </c:pt>
                <c:pt idx="925">
                  <c:v>926</c:v>
                </c:pt>
                <c:pt idx="926">
                  <c:v>927</c:v>
                </c:pt>
                <c:pt idx="927">
                  <c:v>927</c:v>
                </c:pt>
                <c:pt idx="928">
                  <c:v>927</c:v>
                </c:pt>
                <c:pt idx="929">
                  <c:v>927</c:v>
                </c:pt>
                <c:pt idx="930">
                  <c:v>927</c:v>
                </c:pt>
                <c:pt idx="931">
                  <c:v>927</c:v>
                </c:pt>
                <c:pt idx="932">
                  <c:v>933</c:v>
                </c:pt>
                <c:pt idx="933">
                  <c:v>933</c:v>
                </c:pt>
                <c:pt idx="934">
                  <c:v>933</c:v>
                </c:pt>
                <c:pt idx="935">
                  <c:v>933</c:v>
                </c:pt>
                <c:pt idx="936">
                  <c:v>933</c:v>
                </c:pt>
                <c:pt idx="937">
                  <c:v>933</c:v>
                </c:pt>
                <c:pt idx="938">
                  <c:v>939</c:v>
                </c:pt>
                <c:pt idx="939">
                  <c:v>939</c:v>
                </c:pt>
                <c:pt idx="940">
                  <c:v>939</c:v>
                </c:pt>
                <c:pt idx="941">
                  <c:v>939</c:v>
                </c:pt>
                <c:pt idx="942">
                  <c:v>939</c:v>
                </c:pt>
                <c:pt idx="943">
                  <c:v>939</c:v>
                </c:pt>
                <c:pt idx="944">
                  <c:v>939</c:v>
                </c:pt>
                <c:pt idx="945">
                  <c:v>939</c:v>
                </c:pt>
                <c:pt idx="946">
                  <c:v>939</c:v>
                </c:pt>
                <c:pt idx="947">
                  <c:v>948</c:v>
                </c:pt>
                <c:pt idx="948">
                  <c:v>948</c:v>
                </c:pt>
                <c:pt idx="949">
                  <c:v>948</c:v>
                </c:pt>
                <c:pt idx="950">
                  <c:v>951</c:v>
                </c:pt>
                <c:pt idx="951">
                  <c:v>951</c:v>
                </c:pt>
                <c:pt idx="952">
                  <c:v>951</c:v>
                </c:pt>
                <c:pt idx="953">
                  <c:v>951</c:v>
                </c:pt>
                <c:pt idx="954">
                  <c:v>951</c:v>
                </c:pt>
                <c:pt idx="955">
                  <c:v>951</c:v>
                </c:pt>
                <c:pt idx="956">
                  <c:v>951</c:v>
                </c:pt>
                <c:pt idx="957">
                  <c:v>958</c:v>
                </c:pt>
                <c:pt idx="958">
                  <c:v>958</c:v>
                </c:pt>
                <c:pt idx="959">
                  <c:v>958</c:v>
                </c:pt>
                <c:pt idx="960">
                  <c:v>958</c:v>
                </c:pt>
                <c:pt idx="961">
                  <c:v>958</c:v>
                </c:pt>
                <c:pt idx="962">
                  <c:v>958</c:v>
                </c:pt>
                <c:pt idx="963">
                  <c:v>964</c:v>
                </c:pt>
                <c:pt idx="964">
                  <c:v>964</c:v>
                </c:pt>
                <c:pt idx="965">
                  <c:v>964</c:v>
                </c:pt>
                <c:pt idx="966">
                  <c:v>964</c:v>
                </c:pt>
                <c:pt idx="967">
                  <c:v>964</c:v>
                </c:pt>
                <c:pt idx="968">
                  <c:v>964</c:v>
                </c:pt>
                <c:pt idx="969">
                  <c:v>964</c:v>
                </c:pt>
                <c:pt idx="970">
                  <c:v>964</c:v>
                </c:pt>
                <c:pt idx="971">
                  <c:v>964</c:v>
                </c:pt>
                <c:pt idx="972">
                  <c:v>964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974</c:v>
                </c:pt>
                <c:pt idx="977">
                  <c:v>974</c:v>
                </c:pt>
                <c:pt idx="978">
                  <c:v>979</c:v>
                </c:pt>
                <c:pt idx="979">
                  <c:v>979</c:v>
                </c:pt>
                <c:pt idx="980">
                  <c:v>979</c:v>
                </c:pt>
                <c:pt idx="981">
                  <c:v>979</c:v>
                </c:pt>
                <c:pt idx="982">
                  <c:v>979</c:v>
                </c:pt>
                <c:pt idx="983">
                  <c:v>979</c:v>
                </c:pt>
                <c:pt idx="984">
                  <c:v>979</c:v>
                </c:pt>
                <c:pt idx="985">
                  <c:v>979</c:v>
                </c:pt>
                <c:pt idx="986">
                  <c:v>979</c:v>
                </c:pt>
                <c:pt idx="987">
                  <c:v>988</c:v>
                </c:pt>
                <c:pt idx="988">
                  <c:v>988</c:v>
                </c:pt>
                <c:pt idx="989">
                  <c:v>988</c:v>
                </c:pt>
                <c:pt idx="990">
                  <c:v>988</c:v>
                </c:pt>
                <c:pt idx="991">
                  <c:v>988</c:v>
                </c:pt>
                <c:pt idx="992">
                  <c:v>988</c:v>
                </c:pt>
                <c:pt idx="993">
                  <c:v>994</c:v>
                </c:pt>
                <c:pt idx="994">
                  <c:v>994</c:v>
                </c:pt>
                <c:pt idx="995">
                  <c:v>994</c:v>
                </c:pt>
                <c:pt idx="996">
                  <c:v>994</c:v>
                </c:pt>
                <c:pt idx="997">
                  <c:v>994</c:v>
                </c:pt>
                <c:pt idx="998">
                  <c:v>994</c:v>
                </c:pt>
                <c:pt idx="999">
                  <c:v>1000</c:v>
                </c:pt>
                <c:pt idx="1000">
                  <c:v>1000</c:v>
                </c:pt>
                <c:pt idx="1001">
                  <c:v>1000</c:v>
                </c:pt>
                <c:pt idx="1002">
                  <c:v>1000</c:v>
                </c:pt>
                <c:pt idx="1003">
                  <c:v>1004</c:v>
                </c:pt>
                <c:pt idx="1004">
                  <c:v>1004</c:v>
                </c:pt>
                <c:pt idx="1005">
                  <c:v>1004</c:v>
                </c:pt>
                <c:pt idx="1006">
                  <c:v>1004</c:v>
                </c:pt>
                <c:pt idx="1007">
                  <c:v>1004</c:v>
                </c:pt>
                <c:pt idx="1008">
                  <c:v>1004</c:v>
                </c:pt>
                <c:pt idx="1009">
                  <c:v>1010</c:v>
                </c:pt>
                <c:pt idx="1010">
                  <c:v>1010</c:v>
                </c:pt>
                <c:pt idx="1011">
                  <c:v>1010</c:v>
                </c:pt>
                <c:pt idx="1012">
                  <c:v>1010</c:v>
                </c:pt>
                <c:pt idx="1013">
                  <c:v>1010</c:v>
                </c:pt>
                <c:pt idx="1014">
                  <c:v>1010</c:v>
                </c:pt>
                <c:pt idx="1015">
                  <c:v>1016</c:v>
                </c:pt>
                <c:pt idx="1016">
                  <c:v>1017</c:v>
                </c:pt>
                <c:pt idx="1017">
                  <c:v>1017</c:v>
                </c:pt>
                <c:pt idx="1018">
                  <c:v>1017</c:v>
                </c:pt>
                <c:pt idx="1019">
                  <c:v>1017</c:v>
                </c:pt>
                <c:pt idx="1020">
                  <c:v>1017</c:v>
                </c:pt>
                <c:pt idx="1021">
                  <c:v>1017</c:v>
                </c:pt>
                <c:pt idx="1022">
                  <c:v>1017</c:v>
                </c:pt>
                <c:pt idx="1023">
                  <c:v>1017</c:v>
                </c:pt>
                <c:pt idx="1024">
                  <c:v>1025</c:v>
                </c:pt>
                <c:pt idx="1025">
                  <c:v>1025</c:v>
                </c:pt>
                <c:pt idx="1026">
                  <c:v>1025</c:v>
                </c:pt>
                <c:pt idx="1027">
                  <c:v>1025</c:v>
                </c:pt>
                <c:pt idx="1028">
                  <c:v>1025</c:v>
                </c:pt>
                <c:pt idx="1029">
                  <c:v>1030</c:v>
                </c:pt>
                <c:pt idx="1030">
                  <c:v>1030</c:v>
                </c:pt>
                <c:pt idx="1031">
                  <c:v>1030</c:v>
                </c:pt>
                <c:pt idx="1032">
                  <c:v>1030</c:v>
                </c:pt>
                <c:pt idx="1033">
                  <c:v>1030</c:v>
                </c:pt>
                <c:pt idx="1034">
                  <c:v>1030</c:v>
                </c:pt>
                <c:pt idx="1035">
                  <c:v>1036</c:v>
                </c:pt>
                <c:pt idx="1036">
                  <c:v>1036</c:v>
                </c:pt>
                <c:pt idx="1037">
                  <c:v>1038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47-4270-81F2-148A40DA3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CSD2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50000"/>
                  </a:schemeClr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-5.8813696123975391E-2"/>
                  <c:y val="-5.45578555343841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'Block III (Giorgio)'!$AD$18:$AD$357</c:f>
              <c:numCache>
                <c:formatCode>0.000</c:formatCode>
                <c:ptCount val="340"/>
                <c:pt idx="0">
                  <c:v>82.841999999999999</c:v>
                </c:pt>
                <c:pt idx="1">
                  <c:v>71.352000000000004</c:v>
                </c:pt>
                <c:pt idx="2">
                  <c:v>67.061999999999998</c:v>
                </c:pt>
                <c:pt idx="3">
                  <c:v>67.016000000000005</c:v>
                </c:pt>
                <c:pt idx="4">
                  <c:v>66.283000000000001</c:v>
                </c:pt>
                <c:pt idx="5">
                  <c:v>62.933999999999997</c:v>
                </c:pt>
                <c:pt idx="6">
                  <c:v>62.146999999999998</c:v>
                </c:pt>
                <c:pt idx="7">
                  <c:v>60.978000000000002</c:v>
                </c:pt>
                <c:pt idx="8">
                  <c:v>60.956000000000003</c:v>
                </c:pt>
                <c:pt idx="9">
                  <c:v>55.465000000000003</c:v>
                </c:pt>
                <c:pt idx="10">
                  <c:v>55.308</c:v>
                </c:pt>
                <c:pt idx="11">
                  <c:v>55.113999999999997</c:v>
                </c:pt>
                <c:pt idx="12">
                  <c:v>51.546999999999997</c:v>
                </c:pt>
                <c:pt idx="13">
                  <c:v>50.875999999999998</c:v>
                </c:pt>
                <c:pt idx="14">
                  <c:v>49.28</c:v>
                </c:pt>
                <c:pt idx="15">
                  <c:v>48.902999999999999</c:v>
                </c:pt>
                <c:pt idx="16">
                  <c:v>48.546999999999997</c:v>
                </c:pt>
                <c:pt idx="17">
                  <c:v>48.515999999999998</c:v>
                </c:pt>
                <c:pt idx="18">
                  <c:v>47.106999999999999</c:v>
                </c:pt>
                <c:pt idx="19">
                  <c:v>46.808</c:v>
                </c:pt>
                <c:pt idx="20">
                  <c:v>45.722000000000001</c:v>
                </c:pt>
                <c:pt idx="21">
                  <c:v>45.694000000000003</c:v>
                </c:pt>
                <c:pt idx="22">
                  <c:v>45.438000000000002</c:v>
                </c:pt>
                <c:pt idx="23">
                  <c:v>40.427999999999997</c:v>
                </c:pt>
                <c:pt idx="24">
                  <c:v>40.090000000000003</c:v>
                </c:pt>
                <c:pt idx="25">
                  <c:v>39.213000000000001</c:v>
                </c:pt>
                <c:pt idx="26">
                  <c:v>38.881999999999998</c:v>
                </c:pt>
                <c:pt idx="27">
                  <c:v>38.54</c:v>
                </c:pt>
                <c:pt idx="28">
                  <c:v>38.018999999999998</c:v>
                </c:pt>
                <c:pt idx="29">
                  <c:v>37.003</c:v>
                </c:pt>
                <c:pt idx="30">
                  <c:v>36.401000000000003</c:v>
                </c:pt>
                <c:pt idx="31">
                  <c:v>35.871000000000002</c:v>
                </c:pt>
                <c:pt idx="32">
                  <c:v>35.232999999999997</c:v>
                </c:pt>
                <c:pt idx="33">
                  <c:v>34.558</c:v>
                </c:pt>
                <c:pt idx="34">
                  <c:v>34.475000000000001</c:v>
                </c:pt>
                <c:pt idx="35">
                  <c:v>34.159999999999997</c:v>
                </c:pt>
                <c:pt idx="36">
                  <c:v>33.979999999999997</c:v>
                </c:pt>
                <c:pt idx="37">
                  <c:v>33.914999999999999</c:v>
                </c:pt>
                <c:pt idx="38">
                  <c:v>33.396000000000001</c:v>
                </c:pt>
                <c:pt idx="39">
                  <c:v>33.095999999999997</c:v>
                </c:pt>
                <c:pt idx="40">
                  <c:v>32.847000000000001</c:v>
                </c:pt>
                <c:pt idx="41">
                  <c:v>32.314999999999998</c:v>
                </c:pt>
                <c:pt idx="42">
                  <c:v>31.754999999999999</c:v>
                </c:pt>
                <c:pt idx="43">
                  <c:v>30.911999999999999</c:v>
                </c:pt>
                <c:pt idx="44">
                  <c:v>30.876999999999999</c:v>
                </c:pt>
                <c:pt idx="45">
                  <c:v>30.236999999999998</c:v>
                </c:pt>
                <c:pt idx="46">
                  <c:v>29.734000000000002</c:v>
                </c:pt>
                <c:pt idx="47">
                  <c:v>29.292000000000002</c:v>
                </c:pt>
                <c:pt idx="48">
                  <c:v>28.637</c:v>
                </c:pt>
                <c:pt idx="49">
                  <c:v>28.486999999999998</c:v>
                </c:pt>
                <c:pt idx="50">
                  <c:v>28.077999999999999</c:v>
                </c:pt>
                <c:pt idx="51">
                  <c:v>27.835999999999999</c:v>
                </c:pt>
                <c:pt idx="52">
                  <c:v>27.66</c:v>
                </c:pt>
                <c:pt idx="53">
                  <c:v>27.628</c:v>
                </c:pt>
                <c:pt idx="54">
                  <c:v>27.568000000000001</c:v>
                </c:pt>
                <c:pt idx="55">
                  <c:v>27.111000000000001</c:v>
                </c:pt>
                <c:pt idx="56">
                  <c:v>26.07</c:v>
                </c:pt>
                <c:pt idx="57">
                  <c:v>25.731000000000002</c:v>
                </c:pt>
                <c:pt idx="58">
                  <c:v>24.888000000000002</c:v>
                </c:pt>
                <c:pt idx="59">
                  <c:v>24.6</c:v>
                </c:pt>
                <c:pt idx="60">
                  <c:v>24.594999999999999</c:v>
                </c:pt>
                <c:pt idx="61">
                  <c:v>24.373999999999999</c:v>
                </c:pt>
                <c:pt idx="62">
                  <c:v>23.986999999999998</c:v>
                </c:pt>
                <c:pt idx="63">
                  <c:v>23.832000000000001</c:v>
                </c:pt>
                <c:pt idx="64">
                  <c:v>23.780999999999999</c:v>
                </c:pt>
                <c:pt idx="65">
                  <c:v>23.59</c:v>
                </c:pt>
                <c:pt idx="66">
                  <c:v>23.469000000000001</c:v>
                </c:pt>
                <c:pt idx="67">
                  <c:v>23.457999999999998</c:v>
                </c:pt>
                <c:pt idx="68">
                  <c:v>23.097000000000001</c:v>
                </c:pt>
                <c:pt idx="69">
                  <c:v>22.283000000000001</c:v>
                </c:pt>
                <c:pt idx="70">
                  <c:v>22.274999999999999</c:v>
                </c:pt>
                <c:pt idx="71">
                  <c:v>22.2</c:v>
                </c:pt>
                <c:pt idx="72">
                  <c:v>21.952000000000002</c:v>
                </c:pt>
                <c:pt idx="73">
                  <c:v>21.870999999999999</c:v>
                </c:pt>
                <c:pt idx="74">
                  <c:v>21.739000000000001</c:v>
                </c:pt>
                <c:pt idx="75">
                  <c:v>21.539000000000001</c:v>
                </c:pt>
                <c:pt idx="76">
                  <c:v>21.459</c:v>
                </c:pt>
                <c:pt idx="77">
                  <c:v>21.355</c:v>
                </c:pt>
                <c:pt idx="78">
                  <c:v>21.268999999999998</c:v>
                </c:pt>
                <c:pt idx="79">
                  <c:v>20.809000000000001</c:v>
                </c:pt>
                <c:pt idx="80">
                  <c:v>20.713999999999999</c:v>
                </c:pt>
                <c:pt idx="81">
                  <c:v>20.584</c:v>
                </c:pt>
                <c:pt idx="82">
                  <c:v>20.428999999999998</c:v>
                </c:pt>
                <c:pt idx="83">
                  <c:v>20.382000000000001</c:v>
                </c:pt>
                <c:pt idx="84">
                  <c:v>20.367000000000001</c:v>
                </c:pt>
                <c:pt idx="85">
                  <c:v>20.309999999999999</c:v>
                </c:pt>
                <c:pt idx="86">
                  <c:v>20.14</c:v>
                </c:pt>
                <c:pt idx="87">
                  <c:v>20.114999999999998</c:v>
                </c:pt>
                <c:pt idx="88">
                  <c:v>19.978999999999999</c:v>
                </c:pt>
                <c:pt idx="89">
                  <c:v>19.856999999999999</c:v>
                </c:pt>
                <c:pt idx="90">
                  <c:v>19.853999999999999</c:v>
                </c:pt>
                <c:pt idx="91">
                  <c:v>19.677</c:v>
                </c:pt>
                <c:pt idx="92">
                  <c:v>19.553000000000001</c:v>
                </c:pt>
                <c:pt idx="93">
                  <c:v>19.536999999999999</c:v>
                </c:pt>
                <c:pt idx="94">
                  <c:v>19.419</c:v>
                </c:pt>
                <c:pt idx="95">
                  <c:v>19.367000000000001</c:v>
                </c:pt>
                <c:pt idx="96">
                  <c:v>19.228000000000002</c:v>
                </c:pt>
                <c:pt idx="97">
                  <c:v>19.212</c:v>
                </c:pt>
                <c:pt idx="98">
                  <c:v>19.189</c:v>
                </c:pt>
                <c:pt idx="99">
                  <c:v>19.161999999999999</c:v>
                </c:pt>
                <c:pt idx="100">
                  <c:v>19.065000000000001</c:v>
                </c:pt>
                <c:pt idx="101">
                  <c:v>18.792999999999999</c:v>
                </c:pt>
                <c:pt idx="102">
                  <c:v>18.690999999999999</c:v>
                </c:pt>
                <c:pt idx="103">
                  <c:v>18.657</c:v>
                </c:pt>
                <c:pt idx="104">
                  <c:v>18.643000000000001</c:v>
                </c:pt>
                <c:pt idx="105">
                  <c:v>18.626000000000001</c:v>
                </c:pt>
                <c:pt idx="106">
                  <c:v>18.085000000000001</c:v>
                </c:pt>
                <c:pt idx="107">
                  <c:v>18.015000000000001</c:v>
                </c:pt>
                <c:pt idx="108">
                  <c:v>17.751000000000001</c:v>
                </c:pt>
                <c:pt idx="109">
                  <c:v>17.678999999999998</c:v>
                </c:pt>
                <c:pt idx="110">
                  <c:v>17.567</c:v>
                </c:pt>
                <c:pt idx="111">
                  <c:v>17.462</c:v>
                </c:pt>
                <c:pt idx="112">
                  <c:v>17.428999999999998</c:v>
                </c:pt>
                <c:pt idx="113">
                  <c:v>17.367000000000001</c:v>
                </c:pt>
                <c:pt idx="114">
                  <c:v>17.12</c:v>
                </c:pt>
                <c:pt idx="115">
                  <c:v>17.111999999999998</c:v>
                </c:pt>
                <c:pt idx="116">
                  <c:v>17.085999999999999</c:v>
                </c:pt>
                <c:pt idx="117">
                  <c:v>17.03</c:v>
                </c:pt>
                <c:pt idx="118">
                  <c:v>16.997</c:v>
                </c:pt>
                <c:pt idx="119">
                  <c:v>16.954999999999998</c:v>
                </c:pt>
                <c:pt idx="120">
                  <c:v>16.951000000000001</c:v>
                </c:pt>
                <c:pt idx="121">
                  <c:v>16.940000000000001</c:v>
                </c:pt>
                <c:pt idx="122">
                  <c:v>16.765999999999998</c:v>
                </c:pt>
                <c:pt idx="123">
                  <c:v>16.690000000000001</c:v>
                </c:pt>
                <c:pt idx="124">
                  <c:v>16.66</c:v>
                </c:pt>
                <c:pt idx="125">
                  <c:v>16.599</c:v>
                </c:pt>
                <c:pt idx="126">
                  <c:v>16.594999999999999</c:v>
                </c:pt>
                <c:pt idx="127">
                  <c:v>16.440999999999999</c:v>
                </c:pt>
                <c:pt idx="128">
                  <c:v>16.425000000000001</c:v>
                </c:pt>
                <c:pt idx="129">
                  <c:v>16.367000000000001</c:v>
                </c:pt>
                <c:pt idx="130">
                  <c:v>16.363</c:v>
                </c:pt>
                <c:pt idx="131">
                  <c:v>16.218</c:v>
                </c:pt>
                <c:pt idx="132">
                  <c:v>16.111999999999998</c:v>
                </c:pt>
                <c:pt idx="133">
                  <c:v>16.100000000000001</c:v>
                </c:pt>
                <c:pt idx="134">
                  <c:v>16.045000000000002</c:v>
                </c:pt>
                <c:pt idx="135">
                  <c:v>15.981</c:v>
                </c:pt>
                <c:pt idx="136">
                  <c:v>15.829000000000001</c:v>
                </c:pt>
                <c:pt idx="137">
                  <c:v>15.747999999999999</c:v>
                </c:pt>
                <c:pt idx="138">
                  <c:v>15.59</c:v>
                </c:pt>
                <c:pt idx="139">
                  <c:v>15.426</c:v>
                </c:pt>
                <c:pt idx="140">
                  <c:v>15.355</c:v>
                </c:pt>
                <c:pt idx="141">
                  <c:v>15.234999999999999</c:v>
                </c:pt>
                <c:pt idx="142">
                  <c:v>15.214</c:v>
                </c:pt>
                <c:pt idx="143">
                  <c:v>15.159000000000001</c:v>
                </c:pt>
                <c:pt idx="144">
                  <c:v>15.154999999999999</c:v>
                </c:pt>
                <c:pt idx="145">
                  <c:v>15.045</c:v>
                </c:pt>
                <c:pt idx="146">
                  <c:v>15.045</c:v>
                </c:pt>
                <c:pt idx="147">
                  <c:v>15.037000000000001</c:v>
                </c:pt>
                <c:pt idx="148">
                  <c:v>14.904999999999999</c:v>
                </c:pt>
                <c:pt idx="149">
                  <c:v>14.867000000000001</c:v>
                </c:pt>
                <c:pt idx="150">
                  <c:v>14.763999999999999</c:v>
                </c:pt>
                <c:pt idx="151">
                  <c:v>14.72</c:v>
                </c:pt>
                <c:pt idx="152">
                  <c:v>14.712</c:v>
                </c:pt>
                <c:pt idx="153">
                  <c:v>14.694000000000001</c:v>
                </c:pt>
                <c:pt idx="154">
                  <c:v>14.686</c:v>
                </c:pt>
                <c:pt idx="155">
                  <c:v>14.436999999999999</c:v>
                </c:pt>
                <c:pt idx="156">
                  <c:v>14.41</c:v>
                </c:pt>
                <c:pt idx="157">
                  <c:v>14.406000000000001</c:v>
                </c:pt>
                <c:pt idx="158">
                  <c:v>14.281000000000001</c:v>
                </c:pt>
                <c:pt idx="159">
                  <c:v>14.21</c:v>
                </c:pt>
                <c:pt idx="160">
                  <c:v>14.201000000000001</c:v>
                </c:pt>
                <c:pt idx="161">
                  <c:v>14.129</c:v>
                </c:pt>
                <c:pt idx="162">
                  <c:v>14.125</c:v>
                </c:pt>
                <c:pt idx="163">
                  <c:v>14.12</c:v>
                </c:pt>
                <c:pt idx="164">
                  <c:v>14.106</c:v>
                </c:pt>
                <c:pt idx="165">
                  <c:v>14.106</c:v>
                </c:pt>
                <c:pt idx="166">
                  <c:v>14.007</c:v>
                </c:pt>
                <c:pt idx="167">
                  <c:v>13.943</c:v>
                </c:pt>
                <c:pt idx="168">
                  <c:v>13.901999999999999</c:v>
                </c:pt>
                <c:pt idx="169">
                  <c:v>13.851000000000001</c:v>
                </c:pt>
                <c:pt idx="170">
                  <c:v>13.833</c:v>
                </c:pt>
                <c:pt idx="171">
                  <c:v>13.805</c:v>
                </c:pt>
                <c:pt idx="172">
                  <c:v>13.676</c:v>
                </c:pt>
                <c:pt idx="173">
                  <c:v>13.545</c:v>
                </c:pt>
                <c:pt idx="174">
                  <c:v>13.446</c:v>
                </c:pt>
                <c:pt idx="175">
                  <c:v>13.446</c:v>
                </c:pt>
                <c:pt idx="176">
                  <c:v>13.441000000000001</c:v>
                </c:pt>
                <c:pt idx="177">
                  <c:v>13.388999999999999</c:v>
                </c:pt>
                <c:pt idx="178">
                  <c:v>13.379</c:v>
                </c:pt>
                <c:pt idx="179">
                  <c:v>13.37</c:v>
                </c:pt>
                <c:pt idx="180">
                  <c:v>13.308</c:v>
                </c:pt>
                <c:pt idx="181">
                  <c:v>13.25</c:v>
                </c:pt>
                <c:pt idx="182">
                  <c:v>13.25</c:v>
                </c:pt>
                <c:pt idx="183">
                  <c:v>13.183</c:v>
                </c:pt>
                <c:pt idx="184">
                  <c:v>13.12</c:v>
                </c:pt>
                <c:pt idx="185">
                  <c:v>13.115</c:v>
                </c:pt>
                <c:pt idx="186">
                  <c:v>13.081</c:v>
                </c:pt>
                <c:pt idx="187">
                  <c:v>13.047000000000001</c:v>
                </c:pt>
                <c:pt idx="188">
                  <c:v>13.016999999999999</c:v>
                </c:pt>
                <c:pt idx="189">
                  <c:v>12.949</c:v>
                </c:pt>
                <c:pt idx="190">
                  <c:v>12.923999999999999</c:v>
                </c:pt>
                <c:pt idx="191">
                  <c:v>12.845000000000001</c:v>
                </c:pt>
                <c:pt idx="192">
                  <c:v>12.83</c:v>
                </c:pt>
                <c:pt idx="193">
                  <c:v>12.781000000000001</c:v>
                </c:pt>
                <c:pt idx="194">
                  <c:v>12.771000000000001</c:v>
                </c:pt>
                <c:pt idx="195">
                  <c:v>12.741</c:v>
                </c:pt>
                <c:pt idx="196">
                  <c:v>12.696</c:v>
                </c:pt>
                <c:pt idx="197">
                  <c:v>12.65</c:v>
                </c:pt>
                <c:pt idx="198">
                  <c:v>12.585000000000001</c:v>
                </c:pt>
                <c:pt idx="199">
                  <c:v>12.519</c:v>
                </c:pt>
                <c:pt idx="200">
                  <c:v>12.519</c:v>
                </c:pt>
                <c:pt idx="201">
                  <c:v>12.427</c:v>
                </c:pt>
                <c:pt idx="202">
                  <c:v>12.396000000000001</c:v>
                </c:pt>
                <c:pt idx="203">
                  <c:v>12.396000000000001</c:v>
                </c:pt>
                <c:pt idx="204">
                  <c:v>12.381</c:v>
                </c:pt>
                <c:pt idx="205">
                  <c:v>12.314</c:v>
                </c:pt>
                <c:pt idx="206">
                  <c:v>12.241</c:v>
                </c:pt>
                <c:pt idx="207">
                  <c:v>12.194000000000001</c:v>
                </c:pt>
                <c:pt idx="208">
                  <c:v>12.179</c:v>
                </c:pt>
                <c:pt idx="209">
                  <c:v>12.167999999999999</c:v>
                </c:pt>
                <c:pt idx="210">
                  <c:v>12.167999999999999</c:v>
                </c:pt>
                <c:pt idx="211">
                  <c:v>12.141999999999999</c:v>
                </c:pt>
                <c:pt idx="212">
                  <c:v>12.121</c:v>
                </c:pt>
                <c:pt idx="213">
                  <c:v>12.084</c:v>
                </c:pt>
                <c:pt idx="214">
                  <c:v>11.989000000000001</c:v>
                </c:pt>
                <c:pt idx="215">
                  <c:v>11.952</c:v>
                </c:pt>
                <c:pt idx="216">
                  <c:v>11.925000000000001</c:v>
                </c:pt>
                <c:pt idx="217">
                  <c:v>11.893000000000001</c:v>
                </c:pt>
                <c:pt idx="218">
                  <c:v>11.893000000000001</c:v>
                </c:pt>
                <c:pt idx="219">
                  <c:v>11.888</c:v>
                </c:pt>
                <c:pt idx="220">
                  <c:v>11.877000000000001</c:v>
                </c:pt>
                <c:pt idx="221">
                  <c:v>11.866</c:v>
                </c:pt>
                <c:pt idx="222">
                  <c:v>11.866</c:v>
                </c:pt>
                <c:pt idx="223">
                  <c:v>11.85</c:v>
                </c:pt>
                <c:pt idx="224">
                  <c:v>11.813000000000001</c:v>
                </c:pt>
                <c:pt idx="225">
                  <c:v>11.786</c:v>
                </c:pt>
                <c:pt idx="226">
                  <c:v>11.757999999999999</c:v>
                </c:pt>
                <c:pt idx="227">
                  <c:v>11.757999999999999</c:v>
                </c:pt>
                <c:pt idx="228">
                  <c:v>11.726000000000001</c:v>
                </c:pt>
                <c:pt idx="229">
                  <c:v>11.715</c:v>
                </c:pt>
                <c:pt idx="230">
                  <c:v>11.693</c:v>
                </c:pt>
                <c:pt idx="231">
                  <c:v>11.693</c:v>
                </c:pt>
                <c:pt idx="232">
                  <c:v>11.644</c:v>
                </c:pt>
                <c:pt idx="233">
                  <c:v>11.606</c:v>
                </c:pt>
                <c:pt idx="234">
                  <c:v>11.595000000000001</c:v>
                </c:pt>
                <c:pt idx="235">
                  <c:v>11.595000000000001</c:v>
                </c:pt>
                <c:pt idx="236">
                  <c:v>11.584</c:v>
                </c:pt>
                <c:pt idx="237">
                  <c:v>11.534000000000001</c:v>
                </c:pt>
                <c:pt idx="238">
                  <c:v>11.507</c:v>
                </c:pt>
                <c:pt idx="239">
                  <c:v>11.49</c:v>
                </c:pt>
                <c:pt idx="240">
                  <c:v>11.407</c:v>
                </c:pt>
                <c:pt idx="241">
                  <c:v>11.323</c:v>
                </c:pt>
                <c:pt idx="242">
                  <c:v>11.317</c:v>
                </c:pt>
                <c:pt idx="243">
                  <c:v>11.227</c:v>
                </c:pt>
                <c:pt idx="244">
                  <c:v>11.21</c:v>
                </c:pt>
                <c:pt idx="245">
                  <c:v>11.21</c:v>
                </c:pt>
                <c:pt idx="246">
                  <c:v>11.135999999999999</c:v>
                </c:pt>
                <c:pt idx="247">
                  <c:v>11.118</c:v>
                </c:pt>
                <c:pt idx="248">
                  <c:v>11.113</c:v>
                </c:pt>
                <c:pt idx="249">
                  <c:v>11.061</c:v>
                </c:pt>
                <c:pt idx="250">
                  <c:v>11.032</c:v>
                </c:pt>
                <c:pt idx="251">
                  <c:v>11.015000000000001</c:v>
                </c:pt>
                <c:pt idx="252">
                  <c:v>10.951000000000001</c:v>
                </c:pt>
                <c:pt idx="253">
                  <c:v>10.94</c:v>
                </c:pt>
                <c:pt idx="254">
                  <c:v>10.928000000000001</c:v>
                </c:pt>
                <c:pt idx="255">
                  <c:v>10.928000000000001</c:v>
                </c:pt>
                <c:pt idx="256">
                  <c:v>10.922000000000001</c:v>
                </c:pt>
                <c:pt idx="257">
                  <c:v>10.91</c:v>
                </c:pt>
                <c:pt idx="258">
                  <c:v>10.881</c:v>
                </c:pt>
                <c:pt idx="259">
                  <c:v>10.852</c:v>
                </c:pt>
                <c:pt idx="260">
                  <c:v>10.852</c:v>
                </c:pt>
                <c:pt idx="261">
                  <c:v>10.781000000000001</c:v>
                </c:pt>
                <c:pt idx="262">
                  <c:v>10.746</c:v>
                </c:pt>
                <c:pt idx="263">
                  <c:v>10.71</c:v>
                </c:pt>
                <c:pt idx="264">
                  <c:v>10.71</c:v>
                </c:pt>
                <c:pt idx="265">
                  <c:v>10.669</c:v>
                </c:pt>
                <c:pt idx="266">
                  <c:v>10.657</c:v>
                </c:pt>
                <c:pt idx="267">
                  <c:v>10.573</c:v>
                </c:pt>
                <c:pt idx="268">
                  <c:v>10.518000000000001</c:v>
                </c:pt>
                <c:pt idx="269">
                  <c:v>10.506</c:v>
                </c:pt>
                <c:pt idx="270">
                  <c:v>10.47</c:v>
                </c:pt>
                <c:pt idx="271">
                  <c:v>10.427</c:v>
                </c:pt>
                <c:pt idx="272">
                  <c:v>10.409000000000001</c:v>
                </c:pt>
                <c:pt idx="273">
                  <c:v>10.39</c:v>
                </c:pt>
                <c:pt idx="274">
                  <c:v>10.39</c:v>
                </c:pt>
                <c:pt idx="275">
                  <c:v>10.347</c:v>
                </c:pt>
                <c:pt idx="276">
                  <c:v>10.28</c:v>
                </c:pt>
                <c:pt idx="277">
                  <c:v>10.260999999999999</c:v>
                </c:pt>
                <c:pt idx="278">
                  <c:v>10.260999999999999</c:v>
                </c:pt>
                <c:pt idx="279">
                  <c:v>10.260999999999999</c:v>
                </c:pt>
                <c:pt idx="280">
                  <c:v>10.260999999999999</c:v>
                </c:pt>
                <c:pt idx="281">
                  <c:v>10.23</c:v>
                </c:pt>
                <c:pt idx="282">
                  <c:v>10.167</c:v>
                </c:pt>
                <c:pt idx="283">
                  <c:v>10.148999999999999</c:v>
                </c:pt>
                <c:pt idx="284">
                  <c:v>10.135999999999999</c:v>
                </c:pt>
                <c:pt idx="285">
                  <c:v>10.054</c:v>
                </c:pt>
                <c:pt idx="286">
                  <c:v>9.9969999999999999</c:v>
                </c:pt>
                <c:pt idx="287">
                  <c:v>9.952</c:v>
                </c:pt>
                <c:pt idx="288">
                  <c:v>9.92</c:v>
                </c:pt>
                <c:pt idx="289">
                  <c:v>9.8949999999999996</c:v>
                </c:pt>
                <c:pt idx="290">
                  <c:v>9.8949999999999996</c:v>
                </c:pt>
                <c:pt idx="291">
                  <c:v>9.8879999999999999</c:v>
                </c:pt>
                <c:pt idx="292">
                  <c:v>9.8819999999999997</c:v>
                </c:pt>
                <c:pt idx="293">
                  <c:v>9.8620000000000001</c:v>
                </c:pt>
                <c:pt idx="294">
                  <c:v>9.8239999999999998</c:v>
                </c:pt>
                <c:pt idx="295">
                  <c:v>9.8239999999999998</c:v>
                </c:pt>
                <c:pt idx="296">
                  <c:v>9.798</c:v>
                </c:pt>
                <c:pt idx="297">
                  <c:v>9.7590000000000003</c:v>
                </c:pt>
                <c:pt idx="298">
                  <c:v>9.7590000000000003</c:v>
                </c:pt>
                <c:pt idx="299">
                  <c:v>9.7319999999999993</c:v>
                </c:pt>
                <c:pt idx="300">
                  <c:v>9.6999999999999993</c:v>
                </c:pt>
                <c:pt idx="301">
                  <c:v>9.6929999999999996</c:v>
                </c:pt>
                <c:pt idx="302">
                  <c:v>9.5809999999999995</c:v>
                </c:pt>
                <c:pt idx="303">
                  <c:v>9.5670000000000002</c:v>
                </c:pt>
                <c:pt idx="304">
                  <c:v>9.5410000000000004</c:v>
                </c:pt>
                <c:pt idx="305">
                  <c:v>9.5269999999999992</c:v>
                </c:pt>
                <c:pt idx="306">
                  <c:v>9.5139999999999993</c:v>
                </c:pt>
                <c:pt idx="307">
                  <c:v>9.4809999999999999</c:v>
                </c:pt>
                <c:pt idx="308">
                  <c:v>9.4600000000000009</c:v>
                </c:pt>
                <c:pt idx="309">
                  <c:v>9.4060000000000006</c:v>
                </c:pt>
                <c:pt idx="310">
                  <c:v>9.3789999999999996</c:v>
                </c:pt>
                <c:pt idx="311">
                  <c:v>9.3659999999999997</c:v>
                </c:pt>
                <c:pt idx="312">
                  <c:v>9.3520000000000003</c:v>
                </c:pt>
                <c:pt idx="313">
                  <c:v>9.3379999999999992</c:v>
                </c:pt>
                <c:pt idx="314">
                  <c:v>9.3320000000000007</c:v>
                </c:pt>
                <c:pt idx="315">
                  <c:v>9.3109999999999999</c:v>
                </c:pt>
                <c:pt idx="316">
                  <c:v>9.298</c:v>
                </c:pt>
                <c:pt idx="317">
                  <c:v>9.2629999999999999</c:v>
                </c:pt>
                <c:pt idx="318">
                  <c:v>9.2629999999999999</c:v>
                </c:pt>
                <c:pt idx="319">
                  <c:v>9.2629999999999999</c:v>
                </c:pt>
                <c:pt idx="320">
                  <c:v>9.2490000000000006</c:v>
                </c:pt>
                <c:pt idx="321">
                  <c:v>9.2289999999999992</c:v>
                </c:pt>
                <c:pt idx="322">
                  <c:v>9.16</c:v>
                </c:pt>
                <c:pt idx="323">
                  <c:v>9.1389999999999993</c:v>
                </c:pt>
                <c:pt idx="324">
                  <c:v>9.1319999999999997</c:v>
                </c:pt>
                <c:pt idx="325">
                  <c:v>9.0690000000000008</c:v>
                </c:pt>
                <c:pt idx="326">
                  <c:v>9.0340000000000007</c:v>
                </c:pt>
                <c:pt idx="327">
                  <c:v>8.9979999999999993</c:v>
                </c:pt>
                <c:pt idx="328">
                  <c:v>8.9909999999999997</c:v>
                </c:pt>
                <c:pt idx="329">
                  <c:v>8.9909999999999997</c:v>
                </c:pt>
                <c:pt idx="330">
                  <c:v>8.8559999999999999</c:v>
                </c:pt>
                <c:pt idx="331">
                  <c:v>8.8119999999999994</c:v>
                </c:pt>
                <c:pt idx="332">
                  <c:v>8.7910000000000004</c:v>
                </c:pt>
                <c:pt idx="333">
                  <c:v>8.7759999999999998</c:v>
                </c:pt>
                <c:pt idx="334">
                  <c:v>8.7759999999999998</c:v>
                </c:pt>
                <c:pt idx="335">
                  <c:v>8.7620000000000005</c:v>
                </c:pt>
                <c:pt idx="336">
                  <c:v>8.7249999999999996</c:v>
                </c:pt>
                <c:pt idx="337">
                  <c:v>8.7249999999999996</c:v>
                </c:pt>
                <c:pt idx="338">
                  <c:v>8.718</c:v>
                </c:pt>
                <c:pt idx="339">
                  <c:v>8.7110000000000003</c:v>
                </c:pt>
              </c:numCache>
            </c:numRef>
          </c:xVal>
          <c:yVal>
            <c:numRef>
              <c:f>'Block III (Giorgio)'!$AE$18:$AE$357</c:f>
              <c:numCache>
                <c:formatCode>General</c:formatCode>
                <c:ptCount val="340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55</c:v>
                </c:pt>
                <c:pt idx="45">
                  <c:v>56</c:v>
                </c:pt>
                <c:pt idx="46">
                  <c:v>57</c:v>
                </c:pt>
                <c:pt idx="47">
                  <c:v>58</c:v>
                </c:pt>
                <c:pt idx="48">
                  <c:v>59</c:v>
                </c:pt>
                <c:pt idx="49">
                  <c:v>60</c:v>
                </c:pt>
                <c:pt idx="50">
                  <c:v>61</c:v>
                </c:pt>
                <c:pt idx="51">
                  <c:v>62</c:v>
                </c:pt>
                <c:pt idx="52">
                  <c:v>63</c:v>
                </c:pt>
                <c:pt idx="53">
                  <c:v>64</c:v>
                </c:pt>
                <c:pt idx="54">
                  <c:v>65</c:v>
                </c:pt>
                <c:pt idx="55">
                  <c:v>66</c:v>
                </c:pt>
                <c:pt idx="56">
                  <c:v>67</c:v>
                </c:pt>
                <c:pt idx="57">
                  <c:v>68</c:v>
                </c:pt>
                <c:pt idx="58">
                  <c:v>69</c:v>
                </c:pt>
                <c:pt idx="59">
                  <c:v>70</c:v>
                </c:pt>
                <c:pt idx="60">
                  <c:v>71</c:v>
                </c:pt>
                <c:pt idx="61">
                  <c:v>72</c:v>
                </c:pt>
                <c:pt idx="62">
                  <c:v>73</c:v>
                </c:pt>
                <c:pt idx="63">
                  <c:v>74</c:v>
                </c:pt>
                <c:pt idx="64">
                  <c:v>75</c:v>
                </c:pt>
                <c:pt idx="65">
                  <c:v>76</c:v>
                </c:pt>
                <c:pt idx="66">
                  <c:v>77</c:v>
                </c:pt>
                <c:pt idx="67">
                  <c:v>78</c:v>
                </c:pt>
                <c:pt idx="68">
                  <c:v>79</c:v>
                </c:pt>
                <c:pt idx="69">
                  <c:v>80</c:v>
                </c:pt>
                <c:pt idx="70">
                  <c:v>81</c:v>
                </c:pt>
                <c:pt idx="71">
                  <c:v>82</c:v>
                </c:pt>
                <c:pt idx="72">
                  <c:v>83</c:v>
                </c:pt>
                <c:pt idx="73">
                  <c:v>84</c:v>
                </c:pt>
                <c:pt idx="74">
                  <c:v>85</c:v>
                </c:pt>
                <c:pt idx="75">
                  <c:v>86</c:v>
                </c:pt>
                <c:pt idx="76">
                  <c:v>87</c:v>
                </c:pt>
                <c:pt idx="77">
                  <c:v>88</c:v>
                </c:pt>
                <c:pt idx="78">
                  <c:v>89</c:v>
                </c:pt>
                <c:pt idx="79">
                  <c:v>90</c:v>
                </c:pt>
                <c:pt idx="80">
                  <c:v>91</c:v>
                </c:pt>
                <c:pt idx="81">
                  <c:v>92</c:v>
                </c:pt>
                <c:pt idx="82">
                  <c:v>93</c:v>
                </c:pt>
                <c:pt idx="83">
                  <c:v>94</c:v>
                </c:pt>
                <c:pt idx="84">
                  <c:v>95</c:v>
                </c:pt>
                <c:pt idx="85">
                  <c:v>96</c:v>
                </c:pt>
                <c:pt idx="86">
                  <c:v>97</c:v>
                </c:pt>
                <c:pt idx="87">
                  <c:v>98</c:v>
                </c:pt>
                <c:pt idx="88">
                  <c:v>99</c:v>
                </c:pt>
                <c:pt idx="89">
                  <c:v>100</c:v>
                </c:pt>
                <c:pt idx="90">
                  <c:v>101</c:v>
                </c:pt>
                <c:pt idx="91">
                  <c:v>102</c:v>
                </c:pt>
                <c:pt idx="92">
                  <c:v>103</c:v>
                </c:pt>
                <c:pt idx="93">
                  <c:v>104</c:v>
                </c:pt>
                <c:pt idx="94">
                  <c:v>105</c:v>
                </c:pt>
                <c:pt idx="95">
                  <c:v>106</c:v>
                </c:pt>
                <c:pt idx="96">
                  <c:v>107</c:v>
                </c:pt>
                <c:pt idx="97">
                  <c:v>108</c:v>
                </c:pt>
                <c:pt idx="98">
                  <c:v>109</c:v>
                </c:pt>
                <c:pt idx="99">
                  <c:v>110</c:v>
                </c:pt>
                <c:pt idx="100">
                  <c:v>111</c:v>
                </c:pt>
                <c:pt idx="101">
                  <c:v>112</c:v>
                </c:pt>
                <c:pt idx="102">
                  <c:v>113</c:v>
                </c:pt>
                <c:pt idx="103">
                  <c:v>114</c:v>
                </c:pt>
                <c:pt idx="104">
                  <c:v>115</c:v>
                </c:pt>
                <c:pt idx="105">
                  <c:v>116</c:v>
                </c:pt>
                <c:pt idx="106">
                  <c:v>117</c:v>
                </c:pt>
                <c:pt idx="107">
                  <c:v>118</c:v>
                </c:pt>
                <c:pt idx="108">
                  <c:v>119</c:v>
                </c:pt>
                <c:pt idx="109">
                  <c:v>120</c:v>
                </c:pt>
                <c:pt idx="110">
                  <c:v>121</c:v>
                </c:pt>
                <c:pt idx="111">
                  <c:v>122</c:v>
                </c:pt>
                <c:pt idx="112">
                  <c:v>123</c:v>
                </c:pt>
                <c:pt idx="113">
                  <c:v>124</c:v>
                </c:pt>
                <c:pt idx="114">
                  <c:v>125</c:v>
                </c:pt>
                <c:pt idx="115">
                  <c:v>126</c:v>
                </c:pt>
                <c:pt idx="116">
                  <c:v>127</c:v>
                </c:pt>
                <c:pt idx="117">
                  <c:v>128</c:v>
                </c:pt>
                <c:pt idx="118">
                  <c:v>129</c:v>
                </c:pt>
                <c:pt idx="119">
                  <c:v>130</c:v>
                </c:pt>
                <c:pt idx="120">
                  <c:v>131</c:v>
                </c:pt>
                <c:pt idx="121">
                  <c:v>132</c:v>
                </c:pt>
                <c:pt idx="122">
                  <c:v>133</c:v>
                </c:pt>
                <c:pt idx="123">
                  <c:v>134</c:v>
                </c:pt>
                <c:pt idx="124">
                  <c:v>135</c:v>
                </c:pt>
                <c:pt idx="125">
                  <c:v>136</c:v>
                </c:pt>
                <c:pt idx="126">
                  <c:v>137</c:v>
                </c:pt>
                <c:pt idx="127">
                  <c:v>138</c:v>
                </c:pt>
                <c:pt idx="128">
                  <c:v>139</c:v>
                </c:pt>
                <c:pt idx="129">
                  <c:v>140</c:v>
                </c:pt>
                <c:pt idx="130">
                  <c:v>141</c:v>
                </c:pt>
                <c:pt idx="131">
                  <c:v>142</c:v>
                </c:pt>
                <c:pt idx="132">
                  <c:v>143</c:v>
                </c:pt>
                <c:pt idx="133">
                  <c:v>144</c:v>
                </c:pt>
                <c:pt idx="134">
                  <c:v>145</c:v>
                </c:pt>
                <c:pt idx="135">
                  <c:v>146</c:v>
                </c:pt>
                <c:pt idx="136">
                  <c:v>147</c:v>
                </c:pt>
                <c:pt idx="137">
                  <c:v>148</c:v>
                </c:pt>
                <c:pt idx="138">
                  <c:v>149</c:v>
                </c:pt>
                <c:pt idx="139">
                  <c:v>150</c:v>
                </c:pt>
                <c:pt idx="140">
                  <c:v>151</c:v>
                </c:pt>
                <c:pt idx="141">
                  <c:v>152</c:v>
                </c:pt>
                <c:pt idx="142">
                  <c:v>153</c:v>
                </c:pt>
                <c:pt idx="143">
                  <c:v>154</c:v>
                </c:pt>
                <c:pt idx="144">
                  <c:v>155</c:v>
                </c:pt>
                <c:pt idx="145">
                  <c:v>155</c:v>
                </c:pt>
                <c:pt idx="146">
                  <c:v>157</c:v>
                </c:pt>
                <c:pt idx="147">
                  <c:v>158</c:v>
                </c:pt>
                <c:pt idx="148">
                  <c:v>159</c:v>
                </c:pt>
                <c:pt idx="149">
                  <c:v>160</c:v>
                </c:pt>
                <c:pt idx="150">
                  <c:v>161</c:v>
                </c:pt>
                <c:pt idx="151">
                  <c:v>162</c:v>
                </c:pt>
                <c:pt idx="152">
                  <c:v>163</c:v>
                </c:pt>
                <c:pt idx="153">
                  <c:v>164</c:v>
                </c:pt>
                <c:pt idx="154">
                  <c:v>165</c:v>
                </c:pt>
                <c:pt idx="155">
                  <c:v>166</c:v>
                </c:pt>
                <c:pt idx="156">
                  <c:v>167</c:v>
                </c:pt>
                <c:pt idx="157">
                  <c:v>168</c:v>
                </c:pt>
                <c:pt idx="158">
                  <c:v>169</c:v>
                </c:pt>
                <c:pt idx="159">
                  <c:v>170</c:v>
                </c:pt>
                <c:pt idx="160">
                  <c:v>171</c:v>
                </c:pt>
                <c:pt idx="161">
                  <c:v>172</c:v>
                </c:pt>
                <c:pt idx="162">
                  <c:v>173</c:v>
                </c:pt>
                <c:pt idx="163">
                  <c:v>174</c:v>
                </c:pt>
                <c:pt idx="164">
                  <c:v>174</c:v>
                </c:pt>
                <c:pt idx="165">
                  <c:v>176</c:v>
                </c:pt>
                <c:pt idx="166">
                  <c:v>177</c:v>
                </c:pt>
                <c:pt idx="167">
                  <c:v>178</c:v>
                </c:pt>
                <c:pt idx="168">
                  <c:v>179</c:v>
                </c:pt>
                <c:pt idx="169">
                  <c:v>180</c:v>
                </c:pt>
                <c:pt idx="170">
                  <c:v>181</c:v>
                </c:pt>
                <c:pt idx="171">
                  <c:v>182</c:v>
                </c:pt>
                <c:pt idx="172">
                  <c:v>183</c:v>
                </c:pt>
                <c:pt idx="173">
                  <c:v>184</c:v>
                </c:pt>
                <c:pt idx="174">
                  <c:v>184</c:v>
                </c:pt>
                <c:pt idx="175">
                  <c:v>186</c:v>
                </c:pt>
                <c:pt idx="176">
                  <c:v>187</c:v>
                </c:pt>
                <c:pt idx="177">
                  <c:v>188</c:v>
                </c:pt>
                <c:pt idx="178">
                  <c:v>189</c:v>
                </c:pt>
                <c:pt idx="179">
                  <c:v>190</c:v>
                </c:pt>
                <c:pt idx="180">
                  <c:v>191</c:v>
                </c:pt>
                <c:pt idx="181">
                  <c:v>191</c:v>
                </c:pt>
                <c:pt idx="182">
                  <c:v>193</c:v>
                </c:pt>
                <c:pt idx="183">
                  <c:v>194</c:v>
                </c:pt>
                <c:pt idx="184">
                  <c:v>195</c:v>
                </c:pt>
                <c:pt idx="185">
                  <c:v>196</c:v>
                </c:pt>
                <c:pt idx="186">
                  <c:v>197</c:v>
                </c:pt>
                <c:pt idx="187">
                  <c:v>198</c:v>
                </c:pt>
                <c:pt idx="188">
                  <c:v>199</c:v>
                </c:pt>
                <c:pt idx="189">
                  <c:v>200</c:v>
                </c:pt>
                <c:pt idx="190">
                  <c:v>201</c:v>
                </c:pt>
                <c:pt idx="191">
                  <c:v>202</c:v>
                </c:pt>
                <c:pt idx="192">
                  <c:v>203</c:v>
                </c:pt>
                <c:pt idx="193">
                  <c:v>204</c:v>
                </c:pt>
                <c:pt idx="194">
                  <c:v>205</c:v>
                </c:pt>
                <c:pt idx="195">
                  <c:v>206</c:v>
                </c:pt>
                <c:pt idx="196">
                  <c:v>207</c:v>
                </c:pt>
                <c:pt idx="197">
                  <c:v>208</c:v>
                </c:pt>
                <c:pt idx="198">
                  <c:v>209</c:v>
                </c:pt>
                <c:pt idx="199">
                  <c:v>209</c:v>
                </c:pt>
                <c:pt idx="200">
                  <c:v>211</c:v>
                </c:pt>
                <c:pt idx="201">
                  <c:v>212</c:v>
                </c:pt>
                <c:pt idx="202">
                  <c:v>212</c:v>
                </c:pt>
                <c:pt idx="203">
                  <c:v>214</c:v>
                </c:pt>
                <c:pt idx="204">
                  <c:v>215</c:v>
                </c:pt>
                <c:pt idx="205">
                  <c:v>216</c:v>
                </c:pt>
                <c:pt idx="206">
                  <c:v>217</c:v>
                </c:pt>
                <c:pt idx="207">
                  <c:v>218</c:v>
                </c:pt>
                <c:pt idx="208">
                  <c:v>219</c:v>
                </c:pt>
                <c:pt idx="209">
                  <c:v>219</c:v>
                </c:pt>
                <c:pt idx="210">
                  <c:v>221</c:v>
                </c:pt>
                <c:pt idx="211">
                  <c:v>222</c:v>
                </c:pt>
                <c:pt idx="212">
                  <c:v>223</c:v>
                </c:pt>
                <c:pt idx="213">
                  <c:v>224</c:v>
                </c:pt>
                <c:pt idx="214">
                  <c:v>225</c:v>
                </c:pt>
                <c:pt idx="215">
                  <c:v>226</c:v>
                </c:pt>
                <c:pt idx="216">
                  <c:v>227</c:v>
                </c:pt>
                <c:pt idx="217">
                  <c:v>227</c:v>
                </c:pt>
                <c:pt idx="218">
                  <c:v>229</c:v>
                </c:pt>
                <c:pt idx="219">
                  <c:v>230</c:v>
                </c:pt>
                <c:pt idx="220">
                  <c:v>231</c:v>
                </c:pt>
                <c:pt idx="221">
                  <c:v>231</c:v>
                </c:pt>
                <c:pt idx="222">
                  <c:v>233</c:v>
                </c:pt>
                <c:pt idx="223">
                  <c:v>234</c:v>
                </c:pt>
                <c:pt idx="224">
                  <c:v>235</c:v>
                </c:pt>
                <c:pt idx="225">
                  <c:v>236</c:v>
                </c:pt>
                <c:pt idx="226">
                  <c:v>236</c:v>
                </c:pt>
                <c:pt idx="227">
                  <c:v>238</c:v>
                </c:pt>
                <c:pt idx="228">
                  <c:v>239</c:v>
                </c:pt>
                <c:pt idx="229">
                  <c:v>240</c:v>
                </c:pt>
                <c:pt idx="230">
                  <c:v>240</c:v>
                </c:pt>
                <c:pt idx="231">
                  <c:v>242</c:v>
                </c:pt>
                <c:pt idx="232">
                  <c:v>243</c:v>
                </c:pt>
                <c:pt idx="233">
                  <c:v>244</c:v>
                </c:pt>
                <c:pt idx="234">
                  <c:v>244</c:v>
                </c:pt>
                <c:pt idx="235">
                  <c:v>246</c:v>
                </c:pt>
                <c:pt idx="236">
                  <c:v>247</c:v>
                </c:pt>
                <c:pt idx="237">
                  <c:v>248</c:v>
                </c:pt>
                <c:pt idx="238">
                  <c:v>249</c:v>
                </c:pt>
                <c:pt idx="239">
                  <c:v>250</c:v>
                </c:pt>
                <c:pt idx="240">
                  <c:v>251</c:v>
                </c:pt>
                <c:pt idx="241">
                  <c:v>252</c:v>
                </c:pt>
                <c:pt idx="242">
                  <c:v>253</c:v>
                </c:pt>
                <c:pt idx="243">
                  <c:v>254</c:v>
                </c:pt>
                <c:pt idx="244">
                  <c:v>254</c:v>
                </c:pt>
                <c:pt idx="245">
                  <c:v>256</c:v>
                </c:pt>
                <c:pt idx="246">
                  <c:v>257</c:v>
                </c:pt>
                <c:pt idx="247">
                  <c:v>258</c:v>
                </c:pt>
                <c:pt idx="248">
                  <c:v>259</c:v>
                </c:pt>
                <c:pt idx="249">
                  <c:v>260</c:v>
                </c:pt>
                <c:pt idx="250">
                  <c:v>261</c:v>
                </c:pt>
                <c:pt idx="251">
                  <c:v>262</c:v>
                </c:pt>
                <c:pt idx="252">
                  <c:v>263</c:v>
                </c:pt>
                <c:pt idx="253">
                  <c:v>264</c:v>
                </c:pt>
                <c:pt idx="254">
                  <c:v>264</c:v>
                </c:pt>
                <c:pt idx="255">
                  <c:v>266</c:v>
                </c:pt>
                <c:pt idx="256">
                  <c:v>267</c:v>
                </c:pt>
                <c:pt idx="257">
                  <c:v>268</c:v>
                </c:pt>
                <c:pt idx="258">
                  <c:v>269</c:v>
                </c:pt>
                <c:pt idx="259">
                  <c:v>269</c:v>
                </c:pt>
                <c:pt idx="260">
                  <c:v>271</c:v>
                </c:pt>
                <c:pt idx="261">
                  <c:v>272</c:v>
                </c:pt>
                <c:pt idx="262">
                  <c:v>273</c:v>
                </c:pt>
                <c:pt idx="263">
                  <c:v>273</c:v>
                </c:pt>
                <c:pt idx="264">
                  <c:v>275</c:v>
                </c:pt>
                <c:pt idx="265">
                  <c:v>276</c:v>
                </c:pt>
                <c:pt idx="266">
                  <c:v>277</c:v>
                </c:pt>
                <c:pt idx="267">
                  <c:v>278</c:v>
                </c:pt>
                <c:pt idx="268">
                  <c:v>279</c:v>
                </c:pt>
                <c:pt idx="269">
                  <c:v>280</c:v>
                </c:pt>
                <c:pt idx="270">
                  <c:v>281</c:v>
                </c:pt>
                <c:pt idx="271">
                  <c:v>282</c:v>
                </c:pt>
                <c:pt idx="272">
                  <c:v>283</c:v>
                </c:pt>
                <c:pt idx="273">
                  <c:v>283</c:v>
                </c:pt>
                <c:pt idx="274">
                  <c:v>285</c:v>
                </c:pt>
                <c:pt idx="275">
                  <c:v>286</c:v>
                </c:pt>
                <c:pt idx="276">
                  <c:v>287</c:v>
                </c:pt>
                <c:pt idx="277">
                  <c:v>287</c:v>
                </c:pt>
                <c:pt idx="278">
                  <c:v>287</c:v>
                </c:pt>
                <c:pt idx="279">
                  <c:v>287</c:v>
                </c:pt>
                <c:pt idx="280">
                  <c:v>291</c:v>
                </c:pt>
                <c:pt idx="281">
                  <c:v>292</c:v>
                </c:pt>
                <c:pt idx="282">
                  <c:v>293</c:v>
                </c:pt>
                <c:pt idx="283">
                  <c:v>294</c:v>
                </c:pt>
                <c:pt idx="284">
                  <c:v>295</c:v>
                </c:pt>
                <c:pt idx="285">
                  <c:v>296</c:v>
                </c:pt>
                <c:pt idx="286">
                  <c:v>297</c:v>
                </c:pt>
                <c:pt idx="287">
                  <c:v>298</c:v>
                </c:pt>
                <c:pt idx="288">
                  <c:v>299</c:v>
                </c:pt>
                <c:pt idx="289">
                  <c:v>299</c:v>
                </c:pt>
                <c:pt idx="290">
                  <c:v>301</c:v>
                </c:pt>
                <c:pt idx="291">
                  <c:v>302</c:v>
                </c:pt>
                <c:pt idx="292">
                  <c:v>303</c:v>
                </c:pt>
                <c:pt idx="293">
                  <c:v>304</c:v>
                </c:pt>
                <c:pt idx="294">
                  <c:v>304</c:v>
                </c:pt>
                <c:pt idx="295">
                  <c:v>306</c:v>
                </c:pt>
                <c:pt idx="296">
                  <c:v>307</c:v>
                </c:pt>
                <c:pt idx="297">
                  <c:v>307</c:v>
                </c:pt>
                <c:pt idx="298">
                  <c:v>309</c:v>
                </c:pt>
                <c:pt idx="299">
                  <c:v>310</c:v>
                </c:pt>
                <c:pt idx="300">
                  <c:v>311</c:v>
                </c:pt>
                <c:pt idx="301">
                  <c:v>312</c:v>
                </c:pt>
                <c:pt idx="302">
                  <c:v>313</c:v>
                </c:pt>
                <c:pt idx="303">
                  <c:v>314</c:v>
                </c:pt>
                <c:pt idx="304">
                  <c:v>315</c:v>
                </c:pt>
                <c:pt idx="305">
                  <c:v>316</c:v>
                </c:pt>
                <c:pt idx="306">
                  <c:v>317</c:v>
                </c:pt>
                <c:pt idx="307">
                  <c:v>318</c:v>
                </c:pt>
                <c:pt idx="308">
                  <c:v>319</c:v>
                </c:pt>
                <c:pt idx="309">
                  <c:v>320</c:v>
                </c:pt>
                <c:pt idx="310">
                  <c:v>321</c:v>
                </c:pt>
                <c:pt idx="311">
                  <c:v>322</c:v>
                </c:pt>
                <c:pt idx="312">
                  <c:v>323</c:v>
                </c:pt>
                <c:pt idx="313">
                  <c:v>324</c:v>
                </c:pt>
                <c:pt idx="314">
                  <c:v>325</c:v>
                </c:pt>
                <c:pt idx="315">
                  <c:v>326</c:v>
                </c:pt>
                <c:pt idx="316">
                  <c:v>327</c:v>
                </c:pt>
                <c:pt idx="317">
                  <c:v>327</c:v>
                </c:pt>
                <c:pt idx="318">
                  <c:v>327</c:v>
                </c:pt>
                <c:pt idx="319">
                  <c:v>330</c:v>
                </c:pt>
                <c:pt idx="320">
                  <c:v>331</c:v>
                </c:pt>
                <c:pt idx="321">
                  <c:v>332</c:v>
                </c:pt>
                <c:pt idx="322">
                  <c:v>333</c:v>
                </c:pt>
                <c:pt idx="323">
                  <c:v>334</c:v>
                </c:pt>
                <c:pt idx="324">
                  <c:v>335</c:v>
                </c:pt>
                <c:pt idx="325">
                  <c:v>336</c:v>
                </c:pt>
                <c:pt idx="326">
                  <c:v>337</c:v>
                </c:pt>
                <c:pt idx="327">
                  <c:v>338</c:v>
                </c:pt>
                <c:pt idx="328">
                  <c:v>338</c:v>
                </c:pt>
                <c:pt idx="329">
                  <c:v>340</c:v>
                </c:pt>
                <c:pt idx="330">
                  <c:v>341</c:v>
                </c:pt>
                <c:pt idx="331">
                  <c:v>342</c:v>
                </c:pt>
                <c:pt idx="332">
                  <c:v>343</c:v>
                </c:pt>
                <c:pt idx="333">
                  <c:v>343</c:v>
                </c:pt>
                <c:pt idx="334">
                  <c:v>345</c:v>
                </c:pt>
                <c:pt idx="335">
                  <c:v>346</c:v>
                </c:pt>
                <c:pt idx="336">
                  <c:v>346</c:v>
                </c:pt>
                <c:pt idx="337">
                  <c:v>348</c:v>
                </c:pt>
                <c:pt idx="338">
                  <c:v>349</c:v>
                </c:pt>
                <c:pt idx="339">
                  <c:v>350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66-4C9A-8762-CE0859A6A418}"/>
            </c:ext>
          </c:extLst>
        </c:ser>
        <c:ser>
          <c:idx val="0"/>
          <c:order val="1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'Block III (Giorgio)'!$AD$8:$AD$1139</c:f>
              <c:numCache>
                <c:formatCode>0.000</c:formatCode>
                <c:ptCount val="1132"/>
                <c:pt idx="0">
                  <c:v>177.07300000000001</c:v>
                </c:pt>
                <c:pt idx="1">
                  <c:v>160.68799999999999</c:v>
                </c:pt>
                <c:pt idx="2">
                  <c:v>141.71799999999999</c:v>
                </c:pt>
                <c:pt idx="3">
                  <c:v>131.28</c:v>
                </c:pt>
                <c:pt idx="4">
                  <c:v>111.724</c:v>
                </c:pt>
                <c:pt idx="5">
                  <c:v>108.30800000000001</c:v>
                </c:pt>
                <c:pt idx="6">
                  <c:v>107.661</c:v>
                </c:pt>
                <c:pt idx="7">
                  <c:v>85.632999999999996</c:v>
                </c:pt>
                <c:pt idx="8">
                  <c:v>83.406000000000006</c:v>
                </c:pt>
                <c:pt idx="9">
                  <c:v>83.328999999999994</c:v>
                </c:pt>
                <c:pt idx="10">
                  <c:v>82.841999999999999</c:v>
                </c:pt>
                <c:pt idx="11">
                  <c:v>71.352000000000004</c:v>
                </c:pt>
                <c:pt idx="12">
                  <c:v>67.061999999999998</c:v>
                </c:pt>
                <c:pt idx="13">
                  <c:v>67.016000000000005</c:v>
                </c:pt>
                <c:pt idx="14">
                  <c:v>66.283000000000001</c:v>
                </c:pt>
                <c:pt idx="15">
                  <c:v>62.933999999999997</c:v>
                </c:pt>
                <c:pt idx="16">
                  <c:v>62.146999999999998</c:v>
                </c:pt>
                <c:pt idx="17">
                  <c:v>60.978000000000002</c:v>
                </c:pt>
                <c:pt idx="18">
                  <c:v>60.956000000000003</c:v>
                </c:pt>
                <c:pt idx="19">
                  <c:v>55.465000000000003</c:v>
                </c:pt>
                <c:pt idx="20">
                  <c:v>55.308</c:v>
                </c:pt>
                <c:pt idx="21">
                  <c:v>55.113999999999997</c:v>
                </c:pt>
                <c:pt idx="22">
                  <c:v>51.546999999999997</c:v>
                </c:pt>
                <c:pt idx="23">
                  <c:v>50.875999999999998</c:v>
                </c:pt>
                <c:pt idx="24">
                  <c:v>49.28</c:v>
                </c:pt>
                <c:pt idx="25">
                  <c:v>48.902999999999999</c:v>
                </c:pt>
                <c:pt idx="26">
                  <c:v>48.546999999999997</c:v>
                </c:pt>
                <c:pt idx="27">
                  <c:v>48.515999999999998</c:v>
                </c:pt>
                <c:pt idx="28">
                  <c:v>47.106999999999999</c:v>
                </c:pt>
                <c:pt idx="29">
                  <c:v>46.808</c:v>
                </c:pt>
                <c:pt idx="30">
                  <c:v>45.722000000000001</c:v>
                </c:pt>
                <c:pt idx="31">
                  <c:v>45.694000000000003</c:v>
                </c:pt>
                <c:pt idx="32">
                  <c:v>45.438000000000002</c:v>
                </c:pt>
                <c:pt idx="33">
                  <c:v>40.427999999999997</c:v>
                </c:pt>
                <c:pt idx="34">
                  <c:v>40.090000000000003</c:v>
                </c:pt>
                <c:pt idx="35">
                  <c:v>39.213000000000001</c:v>
                </c:pt>
                <c:pt idx="36">
                  <c:v>38.881999999999998</c:v>
                </c:pt>
                <c:pt idx="37">
                  <c:v>38.54</c:v>
                </c:pt>
                <c:pt idx="38">
                  <c:v>38.018999999999998</c:v>
                </c:pt>
                <c:pt idx="39">
                  <c:v>37.003</c:v>
                </c:pt>
                <c:pt idx="40">
                  <c:v>36.401000000000003</c:v>
                </c:pt>
                <c:pt idx="41">
                  <c:v>35.871000000000002</c:v>
                </c:pt>
                <c:pt idx="42">
                  <c:v>35.232999999999997</c:v>
                </c:pt>
                <c:pt idx="43">
                  <c:v>34.558</c:v>
                </c:pt>
                <c:pt idx="44">
                  <c:v>34.475000000000001</c:v>
                </c:pt>
                <c:pt idx="45">
                  <c:v>34.159999999999997</c:v>
                </c:pt>
                <c:pt idx="46">
                  <c:v>33.979999999999997</c:v>
                </c:pt>
                <c:pt idx="47">
                  <c:v>33.914999999999999</c:v>
                </c:pt>
                <c:pt idx="48">
                  <c:v>33.396000000000001</c:v>
                </c:pt>
                <c:pt idx="49">
                  <c:v>33.095999999999997</c:v>
                </c:pt>
                <c:pt idx="50">
                  <c:v>32.847000000000001</c:v>
                </c:pt>
                <c:pt idx="51">
                  <c:v>32.314999999999998</c:v>
                </c:pt>
                <c:pt idx="52">
                  <c:v>31.754999999999999</c:v>
                </c:pt>
                <c:pt idx="53">
                  <c:v>30.911999999999999</c:v>
                </c:pt>
                <c:pt idx="54">
                  <c:v>30.876999999999999</c:v>
                </c:pt>
                <c:pt idx="55">
                  <c:v>30.236999999999998</c:v>
                </c:pt>
                <c:pt idx="56">
                  <c:v>29.734000000000002</c:v>
                </c:pt>
                <c:pt idx="57">
                  <c:v>29.292000000000002</c:v>
                </c:pt>
                <c:pt idx="58">
                  <c:v>28.637</c:v>
                </c:pt>
                <c:pt idx="59">
                  <c:v>28.486999999999998</c:v>
                </c:pt>
                <c:pt idx="60">
                  <c:v>28.077999999999999</c:v>
                </c:pt>
                <c:pt idx="61">
                  <c:v>27.835999999999999</c:v>
                </c:pt>
                <c:pt idx="62">
                  <c:v>27.66</c:v>
                </c:pt>
                <c:pt idx="63">
                  <c:v>27.628</c:v>
                </c:pt>
                <c:pt idx="64">
                  <c:v>27.568000000000001</c:v>
                </c:pt>
                <c:pt idx="65">
                  <c:v>27.111000000000001</c:v>
                </c:pt>
                <c:pt idx="66">
                  <c:v>26.07</c:v>
                </c:pt>
                <c:pt idx="67">
                  <c:v>25.731000000000002</c:v>
                </c:pt>
                <c:pt idx="68">
                  <c:v>24.888000000000002</c:v>
                </c:pt>
                <c:pt idx="69">
                  <c:v>24.6</c:v>
                </c:pt>
                <c:pt idx="70">
                  <c:v>24.594999999999999</c:v>
                </c:pt>
                <c:pt idx="71">
                  <c:v>24.373999999999999</c:v>
                </c:pt>
                <c:pt idx="72">
                  <c:v>23.986999999999998</c:v>
                </c:pt>
                <c:pt idx="73">
                  <c:v>23.832000000000001</c:v>
                </c:pt>
                <c:pt idx="74">
                  <c:v>23.780999999999999</c:v>
                </c:pt>
                <c:pt idx="75">
                  <c:v>23.59</c:v>
                </c:pt>
                <c:pt idx="76">
                  <c:v>23.469000000000001</c:v>
                </c:pt>
                <c:pt idx="77">
                  <c:v>23.457999999999998</c:v>
                </c:pt>
                <c:pt idx="78">
                  <c:v>23.097000000000001</c:v>
                </c:pt>
                <c:pt idx="79">
                  <c:v>22.283000000000001</c:v>
                </c:pt>
                <c:pt idx="80">
                  <c:v>22.274999999999999</c:v>
                </c:pt>
                <c:pt idx="81">
                  <c:v>22.2</c:v>
                </c:pt>
                <c:pt idx="82">
                  <c:v>21.952000000000002</c:v>
                </c:pt>
                <c:pt idx="83">
                  <c:v>21.870999999999999</c:v>
                </c:pt>
                <c:pt idx="84">
                  <c:v>21.739000000000001</c:v>
                </c:pt>
                <c:pt idx="85">
                  <c:v>21.539000000000001</c:v>
                </c:pt>
                <c:pt idx="86">
                  <c:v>21.459</c:v>
                </c:pt>
                <c:pt idx="87">
                  <c:v>21.355</c:v>
                </c:pt>
                <c:pt idx="88">
                  <c:v>21.268999999999998</c:v>
                </c:pt>
                <c:pt idx="89">
                  <c:v>20.809000000000001</c:v>
                </c:pt>
                <c:pt idx="90">
                  <c:v>20.713999999999999</c:v>
                </c:pt>
                <c:pt idx="91">
                  <c:v>20.584</c:v>
                </c:pt>
                <c:pt idx="92">
                  <c:v>20.428999999999998</c:v>
                </c:pt>
                <c:pt idx="93">
                  <c:v>20.382000000000001</c:v>
                </c:pt>
                <c:pt idx="94">
                  <c:v>20.367000000000001</c:v>
                </c:pt>
                <c:pt idx="95">
                  <c:v>20.309999999999999</c:v>
                </c:pt>
                <c:pt idx="96">
                  <c:v>20.14</c:v>
                </c:pt>
                <c:pt idx="97">
                  <c:v>20.114999999999998</c:v>
                </c:pt>
                <c:pt idx="98">
                  <c:v>19.978999999999999</c:v>
                </c:pt>
                <c:pt idx="99">
                  <c:v>19.856999999999999</c:v>
                </c:pt>
                <c:pt idx="100">
                  <c:v>19.853999999999999</c:v>
                </c:pt>
                <c:pt idx="101">
                  <c:v>19.677</c:v>
                </c:pt>
                <c:pt idx="102">
                  <c:v>19.553000000000001</c:v>
                </c:pt>
                <c:pt idx="103">
                  <c:v>19.536999999999999</c:v>
                </c:pt>
                <c:pt idx="104">
                  <c:v>19.419</c:v>
                </c:pt>
                <c:pt idx="105">
                  <c:v>19.367000000000001</c:v>
                </c:pt>
                <c:pt idx="106">
                  <c:v>19.228000000000002</c:v>
                </c:pt>
                <c:pt idx="107">
                  <c:v>19.212</c:v>
                </c:pt>
                <c:pt idx="108">
                  <c:v>19.189</c:v>
                </c:pt>
                <c:pt idx="109">
                  <c:v>19.161999999999999</c:v>
                </c:pt>
                <c:pt idx="110">
                  <c:v>19.065000000000001</c:v>
                </c:pt>
                <c:pt idx="111">
                  <c:v>18.792999999999999</c:v>
                </c:pt>
                <c:pt idx="112">
                  <c:v>18.690999999999999</c:v>
                </c:pt>
                <c:pt idx="113">
                  <c:v>18.657</c:v>
                </c:pt>
                <c:pt idx="114">
                  <c:v>18.643000000000001</c:v>
                </c:pt>
                <c:pt idx="115">
                  <c:v>18.626000000000001</c:v>
                </c:pt>
                <c:pt idx="116">
                  <c:v>18.085000000000001</c:v>
                </c:pt>
                <c:pt idx="117">
                  <c:v>18.015000000000001</c:v>
                </c:pt>
                <c:pt idx="118">
                  <c:v>17.751000000000001</c:v>
                </c:pt>
                <c:pt idx="119">
                  <c:v>17.678999999999998</c:v>
                </c:pt>
                <c:pt idx="120">
                  <c:v>17.567</c:v>
                </c:pt>
                <c:pt idx="121">
                  <c:v>17.462</c:v>
                </c:pt>
                <c:pt idx="122">
                  <c:v>17.428999999999998</c:v>
                </c:pt>
                <c:pt idx="123">
                  <c:v>17.367000000000001</c:v>
                </c:pt>
                <c:pt idx="124">
                  <c:v>17.12</c:v>
                </c:pt>
                <c:pt idx="125">
                  <c:v>17.111999999999998</c:v>
                </c:pt>
                <c:pt idx="126">
                  <c:v>17.085999999999999</c:v>
                </c:pt>
                <c:pt idx="127">
                  <c:v>17.03</c:v>
                </c:pt>
                <c:pt idx="128">
                  <c:v>16.997</c:v>
                </c:pt>
                <c:pt idx="129">
                  <c:v>16.954999999999998</c:v>
                </c:pt>
                <c:pt idx="130">
                  <c:v>16.951000000000001</c:v>
                </c:pt>
                <c:pt idx="131">
                  <c:v>16.940000000000001</c:v>
                </c:pt>
                <c:pt idx="132">
                  <c:v>16.765999999999998</c:v>
                </c:pt>
                <c:pt idx="133">
                  <c:v>16.690000000000001</c:v>
                </c:pt>
                <c:pt idx="134">
                  <c:v>16.66</c:v>
                </c:pt>
                <c:pt idx="135">
                  <c:v>16.599</c:v>
                </c:pt>
                <c:pt idx="136">
                  <c:v>16.594999999999999</c:v>
                </c:pt>
                <c:pt idx="137">
                  <c:v>16.440999999999999</c:v>
                </c:pt>
                <c:pt idx="138">
                  <c:v>16.425000000000001</c:v>
                </c:pt>
                <c:pt idx="139">
                  <c:v>16.367000000000001</c:v>
                </c:pt>
                <c:pt idx="140">
                  <c:v>16.363</c:v>
                </c:pt>
                <c:pt idx="141">
                  <c:v>16.218</c:v>
                </c:pt>
                <c:pt idx="142">
                  <c:v>16.111999999999998</c:v>
                </c:pt>
                <c:pt idx="143">
                  <c:v>16.100000000000001</c:v>
                </c:pt>
                <c:pt idx="144">
                  <c:v>16.045000000000002</c:v>
                </c:pt>
                <c:pt idx="145">
                  <c:v>15.981</c:v>
                </c:pt>
                <c:pt idx="146">
                  <c:v>15.829000000000001</c:v>
                </c:pt>
                <c:pt idx="147">
                  <c:v>15.747999999999999</c:v>
                </c:pt>
                <c:pt idx="148">
                  <c:v>15.59</c:v>
                </c:pt>
                <c:pt idx="149">
                  <c:v>15.426</c:v>
                </c:pt>
                <c:pt idx="150">
                  <c:v>15.355</c:v>
                </c:pt>
                <c:pt idx="151">
                  <c:v>15.234999999999999</c:v>
                </c:pt>
                <c:pt idx="152">
                  <c:v>15.214</c:v>
                </c:pt>
                <c:pt idx="153">
                  <c:v>15.159000000000001</c:v>
                </c:pt>
                <c:pt idx="154">
                  <c:v>15.154999999999999</c:v>
                </c:pt>
                <c:pt idx="155">
                  <c:v>15.045</c:v>
                </c:pt>
                <c:pt idx="156">
                  <c:v>15.045</c:v>
                </c:pt>
                <c:pt idx="157">
                  <c:v>15.037000000000001</c:v>
                </c:pt>
                <c:pt idx="158">
                  <c:v>14.904999999999999</c:v>
                </c:pt>
                <c:pt idx="159">
                  <c:v>14.867000000000001</c:v>
                </c:pt>
                <c:pt idx="160">
                  <c:v>14.763999999999999</c:v>
                </c:pt>
                <c:pt idx="161">
                  <c:v>14.72</c:v>
                </c:pt>
                <c:pt idx="162">
                  <c:v>14.712</c:v>
                </c:pt>
                <c:pt idx="163">
                  <c:v>14.694000000000001</c:v>
                </c:pt>
                <c:pt idx="164">
                  <c:v>14.686</c:v>
                </c:pt>
                <c:pt idx="165">
                  <c:v>14.436999999999999</c:v>
                </c:pt>
                <c:pt idx="166">
                  <c:v>14.41</c:v>
                </c:pt>
                <c:pt idx="167">
                  <c:v>14.406000000000001</c:v>
                </c:pt>
                <c:pt idx="168">
                  <c:v>14.281000000000001</c:v>
                </c:pt>
                <c:pt idx="169">
                  <c:v>14.21</c:v>
                </c:pt>
                <c:pt idx="170">
                  <c:v>14.201000000000001</c:v>
                </c:pt>
                <c:pt idx="171">
                  <c:v>14.129</c:v>
                </c:pt>
                <c:pt idx="172">
                  <c:v>14.125</c:v>
                </c:pt>
                <c:pt idx="173">
                  <c:v>14.12</c:v>
                </c:pt>
                <c:pt idx="174">
                  <c:v>14.106</c:v>
                </c:pt>
                <c:pt idx="175">
                  <c:v>14.106</c:v>
                </c:pt>
                <c:pt idx="176">
                  <c:v>14.007</c:v>
                </c:pt>
                <c:pt idx="177">
                  <c:v>13.943</c:v>
                </c:pt>
                <c:pt idx="178">
                  <c:v>13.901999999999999</c:v>
                </c:pt>
                <c:pt idx="179">
                  <c:v>13.851000000000001</c:v>
                </c:pt>
                <c:pt idx="180">
                  <c:v>13.833</c:v>
                </c:pt>
                <c:pt idx="181">
                  <c:v>13.805</c:v>
                </c:pt>
                <c:pt idx="182">
                  <c:v>13.676</c:v>
                </c:pt>
                <c:pt idx="183">
                  <c:v>13.545</c:v>
                </c:pt>
                <c:pt idx="184">
                  <c:v>13.446</c:v>
                </c:pt>
                <c:pt idx="185">
                  <c:v>13.446</c:v>
                </c:pt>
                <c:pt idx="186">
                  <c:v>13.441000000000001</c:v>
                </c:pt>
                <c:pt idx="187">
                  <c:v>13.388999999999999</c:v>
                </c:pt>
                <c:pt idx="188">
                  <c:v>13.379</c:v>
                </c:pt>
                <c:pt idx="189">
                  <c:v>13.37</c:v>
                </c:pt>
                <c:pt idx="190">
                  <c:v>13.308</c:v>
                </c:pt>
                <c:pt idx="191">
                  <c:v>13.25</c:v>
                </c:pt>
                <c:pt idx="192">
                  <c:v>13.25</c:v>
                </c:pt>
                <c:pt idx="193">
                  <c:v>13.183</c:v>
                </c:pt>
                <c:pt idx="194">
                  <c:v>13.12</c:v>
                </c:pt>
                <c:pt idx="195">
                  <c:v>13.115</c:v>
                </c:pt>
                <c:pt idx="196">
                  <c:v>13.081</c:v>
                </c:pt>
                <c:pt idx="197">
                  <c:v>13.047000000000001</c:v>
                </c:pt>
                <c:pt idx="198">
                  <c:v>13.016999999999999</c:v>
                </c:pt>
                <c:pt idx="199">
                  <c:v>12.949</c:v>
                </c:pt>
                <c:pt idx="200">
                  <c:v>12.923999999999999</c:v>
                </c:pt>
                <c:pt idx="201">
                  <c:v>12.845000000000001</c:v>
                </c:pt>
                <c:pt idx="202">
                  <c:v>12.83</c:v>
                </c:pt>
                <c:pt idx="203">
                  <c:v>12.781000000000001</c:v>
                </c:pt>
                <c:pt idx="204">
                  <c:v>12.771000000000001</c:v>
                </c:pt>
                <c:pt idx="205">
                  <c:v>12.741</c:v>
                </c:pt>
                <c:pt idx="206">
                  <c:v>12.696</c:v>
                </c:pt>
                <c:pt idx="207">
                  <c:v>12.65</c:v>
                </c:pt>
                <c:pt idx="208">
                  <c:v>12.585000000000001</c:v>
                </c:pt>
                <c:pt idx="209">
                  <c:v>12.519</c:v>
                </c:pt>
                <c:pt idx="210">
                  <c:v>12.519</c:v>
                </c:pt>
                <c:pt idx="211">
                  <c:v>12.427</c:v>
                </c:pt>
                <c:pt idx="212">
                  <c:v>12.396000000000001</c:v>
                </c:pt>
                <c:pt idx="213">
                  <c:v>12.396000000000001</c:v>
                </c:pt>
                <c:pt idx="214">
                  <c:v>12.381</c:v>
                </c:pt>
                <c:pt idx="215">
                  <c:v>12.314</c:v>
                </c:pt>
                <c:pt idx="216">
                  <c:v>12.241</c:v>
                </c:pt>
                <c:pt idx="217">
                  <c:v>12.194000000000001</c:v>
                </c:pt>
                <c:pt idx="218">
                  <c:v>12.179</c:v>
                </c:pt>
                <c:pt idx="219">
                  <c:v>12.167999999999999</c:v>
                </c:pt>
                <c:pt idx="220">
                  <c:v>12.167999999999999</c:v>
                </c:pt>
                <c:pt idx="221">
                  <c:v>12.141999999999999</c:v>
                </c:pt>
                <c:pt idx="222">
                  <c:v>12.121</c:v>
                </c:pt>
                <c:pt idx="223">
                  <c:v>12.084</c:v>
                </c:pt>
                <c:pt idx="224">
                  <c:v>11.989000000000001</c:v>
                </c:pt>
                <c:pt idx="225">
                  <c:v>11.952</c:v>
                </c:pt>
                <c:pt idx="226">
                  <c:v>11.925000000000001</c:v>
                </c:pt>
                <c:pt idx="227">
                  <c:v>11.893000000000001</c:v>
                </c:pt>
                <c:pt idx="228">
                  <c:v>11.893000000000001</c:v>
                </c:pt>
                <c:pt idx="229">
                  <c:v>11.888</c:v>
                </c:pt>
                <c:pt idx="230">
                  <c:v>11.877000000000001</c:v>
                </c:pt>
                <c:pt idx="231">
                  <c:v>11.866</c:v>
                </c:pt>
                <c:pt idx="232">
                  <c:v>11.866</c:v>
                </c:pt>
                <c:pt idx="233">
                  <c:v>11.85</c:v>
                </c:pt>
                <c:pt idx="234">
                  <c:v>11.813000000000001</c:v>
                </c:pt>
                <c:pt idx="235">
                  <c:v>11.786</c:v>
                </c:pt>
                <c:pt idx="236">
                  <c:v>11.757999999999999</c:v>
                </c:pt>
                <c:pt idx="237">
                  <c:v>11.757999999999999</c:v>
                </c:pt>
                <c:pt idx="238">
                  <c:v>11.726000000000001</c:v>
                </c:pt>
                <c:pt idx="239">
                  <c:v>11.715</c:v>
                </c:pt>
                <c:pt idx="240">
                  <c:v>11.693</c:v>
                </c:pt>
                <c:pt idx="241">
                  <c:v>11.693</c:v>
                </c:pt>
                <c:pt idx="242">
                  <c:v>11.644</c:v>
                </c:pt>
                <c:pt idx="243">
                  <c:v>11.606</c:v>
                </c:pt>
                <c:pt idx="244">
                  <c:v>11.595000000000001</c:v>
                </c:pt>
                <c:pt idx="245">
                  <c:v>11.595000000000001</c:v>
                </c:pt>
                <c:pt idx="246">
                  <c:v>11.584</c:v>
                </c:pt>
                <c:pt idx="247">
                  <c:v>11.534000000000001</c:v>
                </c:pt>
                <c:pt idx="248">
                  <c:v>11.507</c:v>
                </c:pt>
                <c:pt idx="249">
                  <c:v>11.49</c:v>
                </c:pt>
                <c:pt idx="250">
                  <c:v>11.407</c:v>
                </c:pt>
                <c:pt idx="251">
                  <c:v>11.323</c:v>
                </c:pt>
                <c:pt idx="252">
                  <c:v>11.317</c:v>
                </c:pt>
                <c:pt idx="253">
                  <c:v>11.227</c:v>
                </c:pt>
                <c:pt idx="254">
                  <c:v>11.21</c:v>
                </c:pt>
                <c:pt idx="255">
                  <c:v>11.21</c:v>
                </c:pt>
                <c:pt idx="256">
                  <c:v>11.135999999999999</c:v>
                </c:pt>
                <c:pt idx="257">
                  <c:v>11.118</c:v>
                </c:pt>
                <c:pt idx="258">
                  <c:v>11.113</c:v>
                </c:pt>
                <c:pt idx="259">
                  <c:v>11.061</c:v>
                </c:pt>
                <c:pt idx="260">
                  <c:v>11.032</c:v>
                </c:pt>
                <c:pt idx="261">
                  <c:v>11.015000000000001</c:v>
                </c:pt>
                <c:pt idx="262">
                  <c:v>10.951000000000001</c:v>
                </c:pt>
                <c:pt idx="263">
                  <c:v>10.94</c:v>
                </c:pt>
                <c:pt idx="264">
                  <c:v>10.928000000000001</c:v>
                </c:pt>
                <c:pt idx="265">
                  <c:v>10.928000000000001</c:v>
                </c:pt>
                <c:pt idx="266">
                  <c:v>10.922000000000001</c:v>
                </c:pt>
                <c:pt idx="267">
                  <c:v>10.91</c:v>
                </c:pt>
                <c:pt idx="268">
                  <c:v>10.881</c:v>
                </c:pt>
                <c:pt idx="269">
                  <c:v>10.852</c:v>
                </c:pt>
                <c:pt idx="270">
                  <c:v>10.852</c:v>
                </c:pt>
                <c:pt idx="271">
                  <c:v>10.781000000000001</c:v>
                </c:pt>
                <c:pt idx="272">
                  <c:v>10.746</c:v>
                </c:pt>
                <c:pt idx="273">
                  <c:v>10.71</c:v>
                </c:pt>
                <c:pt idx="274">
                  <c:v>10.71</c:v>
                </c:pt>
                <c:pt idx="275">
                  <c:v>10.669</c:v>
                </c:pt>
                <c:pt idx="276">
                  <c:v>10.657</c:v>
                </c:pt>
                <c:pt idx="277">
                  <c:v>10.573</c:v>
                </c:pt>
                <c:pt idx="278">
                  <c:v>10.518000000000001</c:v>
                </c:pt>
                <c:pt idx="279">
                  <c:v>10.506</c:v>
                </c:pt>
                <c:pt idx="280">
                  <c:v>10.47</c:v>
                </c:pt>
                <c:pt idx="281">
                  <c:v>10.427</c:v>
                </c:pt>
                <c:pt idx="282">
                  <c:v>10.409000000000001</c:v>
                </c:pt>
                <c:pt idx="283">
                  <c:v>10.39</c:v>
                </c:pt>
                <c:pt idx="284">
                  <c:v>10.39</c:v>
                </c:pt>
                <c:pt idx="285">
                  <c:v>10.347</c:v>
                </c:pt>
                <c:pt idx="286">
                  <c:v>10.28</c:v>
                </c:pt>
                <c:pt idx="287">
                  <c:v>10.260999999999999</c:v>
                </c:pt>
                <c:pt idx="288">
                  <c:v>10.260999999999999</c:v>
                </c:pt>
                <c:pt idx="289">
                  <c:v>10.260999999999999</c:v>
                </c:pt>
                <c:pt idx="290">
                  <c:v>10.260999999999999</c:v>
                </c:pt>
                <c:pt idx="291">
                  <c:v>10.23</c:v>
                </c:pt>
                <c:pt idx="292">
                  <c:v>10.167</c:v>
                </c:pt>
                <c:pt idx="293">
                  <c:v>10.148999999999999</c:v>
                </c:pt>
                <c:pt idx="294">
                  <c:v>10.135999999999999</c:v>
                </c:pt>
                <c:pt idx="295">
                  <c:v>10.054</c:v>
                </c:pt>
                <c:pt idx="296">
                  <c:v>9.9969999999999999</c:v>
                </c:pt>
                <c:pt idx="297">
                  <c:v>9.952</c:v>
                </c:pt>
                <c:pt idx="298">
                  <c:v>9.92</c:v>
                </c:pt>
                <c:pt idx="299">
                  <c:v>9.8949999999999996</c:v>
                </c:pt>
                <c:pt idx="300">
                  <c:v>9.8949999999999996</c:v>
                </c:pt>
                <c:pt idx="301">
                  <c:v>9.8879999999999999</c:v>
                </c:pt>
                <c:pt idx="302">
                  <c:v>9.8819999999999997</c:v>
                </c:pt>
                <c:pt idx="303">
                  <c:v>9.8620000000000001</c:v>
                </c:pt>
                <c:pt idx="304">
                  <c:v>9.8239999999999998</c:v>
                </c:pt>
                <c:pt idx="305">
                  <c:v>9.8239999999999998</c:v>
                </c:pt>
                <c:pt idx="306">
                  <c:v>9.798</c:v>
                </c:pt>
                <c:pt idx="307">
                  <c:v>9.7590000000000003</c:v>
                </c:pt>
                <c:pt idx="308">
                  <c:v>9.7590000000000003</c:v>
                </c:pt>
                <c:pt idx="309">
                  <c:v>9.7319999999999993</c:v>
                </c:pt>
                <c:pt idx="310">
                  <c:v>9.6999999999999993</c:v>
                </c:pt>
                <c:pt idx="311">
                  <c:v>9.6929999999999996</c:v>
                </c:pt>
                <c:pt idx="312">
                  <c:v>9.5809999999999995</c:v>
                </c:pt>
                <c:pt idx="313">
                  <c:v>9.5670000000000002</c:v>
                </c:pt>
                <c:pt idx="314">
                  <c:v>9.5410000000000004</c:v>
                </c:pt>
                <c:pt idx="315">
                  <c:v>9.5269999999999992</c:v>
                </c:pt>
                <c:pt idx="316">
                  <c:v>9.5139999999999993</c:v>
                </c:pt>
                <c:pt idx="317">
                  <c:v>9.4809999999999999</c:v>
                </c:pt>
                <c:pt idx="318">
                  <c:v>9.4600000000000009</c:v>
                </c:pt>
                <c:pt idx="319">
                  <c:v>9.4060000000000006</c:v>
                </c:pt>
                <c:pt idx="320">
                  <c:v>9.3789999999999996</c:v>
                </c:pt>
                <c:pt idx="321">
                  <c:v>9.3659999999999997</c:v>
                </c:pt>
                <c:pt idx="322">
                  <c:v>9.3520000000000003</c:v>
                </c:pt>
                <c:pt idx="323">
                  <c:v>9.3379999999999992</c:v>
                </c:pt>
                <c:pt idx="324">
                  <c:v>9.3320000000000007</c:v>
                </c:pt>
                <c:pt idx="325">
                  <c:v>9.3109999999999999</c:v>
                </c:pt>
                <c:pt idx="326">
                  <c:v>9.298</c:v>
                </c:pt>
                <c:pt idx="327">
                  <c:v>9.2629999999999999</c:v>
                </c:pt>
                <c:pt idx="328">
                  <c:v>9.2629999999999999</c:v>
                </c:pt>
                <c:pt idx="329">
                  <c:v>9.2629999999999999</c:v>
                </c:pt>
                <c:pt idx="330">
                  <c:v>9.2490000000000006</c:v>
                </c:pt>
                <c:pt idx="331">
                  <c:v>9.2289999999999992</c:v>
                </c:pt>
                <c:pt idx="332">
                  <c:v>9.16</c:v>
                </c:pt>
                <c:pt idx="333">
                  <c:v>9.1389999999999993</c:v>
                </c:pt>
                <c:pt idx="334">
                  <c:v>9.1319999999999997</c:v>
                </c:pt>
                <c:pt idx="335">
                  <c:v>9.0690000000000008</c:v>
                </c:pt>
                <c:pt idx="336">
                  <c:v>9.0340000000000007</c:v>
                </c:pt>
                <c:pt idx="337">
                  <c:v>8.9979999999999993</c:v>
                </c:pt>
                <c:pt idx="338">
                  <c:v>8.9909999999999997</c:v>
                </c:pt>
                <c:pt idx="339">
                  <c:v>8.9909999999999997</c:v>
                </c:pt>
                <c:pt idx="340">
                  <c:v>8.8559999999999999</c:v>
                </c:pt>
                <c:pt idx="341">
                  <c:v>8.8119999999999994</c:v>
                </c:pt>
                <c:pt idx="342">
                  <c:v>8.7910000000000004</c:v>
                </c:pt>
                <c:pt idx="343">
                  <c:v>8.7759999999999998</c:v>
                </c:pt>
                <c:pt idx="344">
                  <c:v>8.7759999999999998</c:v>
                </c:pt>
                <c:pt idx="345">
                  <c:v>8.7620000000000005</c:v>
                </c:pt>
                <c:pt idx="346">
                  <c:v>8.7249999999999996</c:v>
                </c:pt>
                <c:pt idx="347">
                  <c:v>8.7249999999999996</c:v>
                </c:pt>
                <c:pt idx="348">
                  <c:v>8.718</c:v>
                </c:pt>
                <c:pt idx="349">
                  <c:v>8.7110000000000003</c:v>
                </c:pt>
                <c:pt idx="350">
                  <c:v>8.7029999999999994</c:v>
                </c:pt>
                <c:pt idx="351">
                  <c:v>8.7029999999999994</c:v>
                </c:pt>
                <c:pt idx="352">
                  <c:v>8.6449999999999996</c:v>
                </c:pt>
                <c:pt idx="353">
                  <c:v>8.6370000000000005</c:v>
                </c:pt>
                <c:pt idx="354">
                  <c:v>8.6150000000000002</c:v>
                </c:pt>
                <c:pt idx="355">
                  <c:v>8.6</c:v>
                </c:pt>
                <c:pt idx="356">
                  <c:v>8.593</c:v>
                </c:pt>
                <c:pt idx="357">
                  <c:v>8.5779999999999994</c:v>
                </c:pt>
                <c:pt idx="358">
                  <c:v>8.5190000000000001</c:v>
                </c:pt>
                <c:pt idx="359">
                  <c:v>8.4890000000000008</c:v>
                </c:pt>
                <c:pt idx="360">
                  <c:v>8.4589999999999996</c:v>
                </c:pt>
                <c:pt idx="361">
                  <c:v>8.391</c:v>
                </c:pt>
                <c:pt idx="362">
                  <c:v>8.3829999999999991</c:v>
                </c:pt>
                <c:pt idx="363">
                  <c:v>8.375</c:v>
                </c:pt>
                <c:pt idx="364">
                  <c:v>8.3450000000000006</c:v>
                </c:pt>
                <c:pt idx="365">
                  <c:v>8.3219999999999992</c:v>
                </c:pt>
                <c:pt idx="366">
                  <c:v>8.2680000000000007</c:v>
                </c:pt>
                <c:pt idx="367">
                  <c:v>8.2680000000000007</c:v>
                </c:pt>
                <c:pt idx="368">
                  <c:v>8.2680000000000007</c:v>
                </c:pt>
                <c:pt idx="369">
                  <c:v>8.2609999999999992</c:v>
                </c:pt>
                <c:pt idx="370">
                  <c:v>8.2449999999999992</c:v>
                </c:pt>
                <c:pt idx="371">
                  <c:v>8.2059999999999995</c:v>
                </c:pt>
                <c:pt idx="372">
                  <c:v>8.16</c:v>
                </c:pt>
                <c:pt idx="373">
                  <c:v>8.1050000000000004</c:v>
                </c:pt>
                <c:pt idx="374">
                  <c:v>8.0809999999999995</c:v>
                </c:pt>
                <c:pt idx="375">
                  <c:v>8.0739999999999998</c:v>
                </c:pt>
                <c:pt idx="376">
                  <c:v>8.0340000000000007</c:v>
                </c:pt>
                <c:pt idx="377">
                  <c:v>8.0259999999999998</c:v>
                </c:pt>
                <c:pt idx="378">
                  <c:v>8.0020000000000007</c:v>
                </c:pt>
                <c:pt idx="379">
                  <c:v>8.0020000000000007</c:v>
                </c:pt>
                <c:pt idx="380">
                  <c:v>7.9939999999999998</c:v>
                </c:pt>
                <c:pt idx="381">
                  <c:v>7.97</c:v>
                </c:pt>
                <c:pt idx="382">
                  <c:v>7.9459999999999997</c:v>
                </c:pt>
                <c:pt idx="383">
                  <c:v>7.9139999999999997</c:v>
                </c:pt>
                <c:pt idx="384">
                  <c:v>7.9139999999999997</c:v>
                </c:pt>
                <c:pt idx="385">
                  <c:v>7.9139999999999997</c:v>
                </c:pt>
                <c:pt idx="386">
                  <c:v>7.9059999999999997</c:v>
                </c:pt>
                <c:pt idx="387">
                  <c:v>7.9059999999999997</c:v>
                </c:pt>
                <c:pt idx="388">
                  <c:v>7.9059999999999997</c:v>
                </c:pt>
                <c:pt idx="389">
                  <c:v>7.8819999999999997</c:v>
                </c:pt>
                <c:pt idx="390">
                  <c:v>7.85</c:v>
                </c:pt>
                <c:pt idx="391">
                  <c:v>7.85</c:v>
                </c:pt>
                <c:pt idx="392">
                  <c:v>7.8419999999999996</c:v>
                </c:pt>
                <c:pt idx="393">
                  <c:v>7.8419999999999996</c:v>
                </c:pt>
                <c:pt idx="394">
                  <c:v>7.8330000000000002</c:v>
                </c:pt>
                <c:pt idx="395">
                  <c:v>7.8330000000000002</c:v>
                </c:pt>
                <c:pt idx="396">
                  <c:v>7.8170000000000002</c:v>
                </c:pt>
                <c:pt idx="397">
                  <c:v>7.7679999999999998</c:v>
                </c:pt>
                <c:pt idx="398">
                  <c:v>7.7270000000000003</c:v>
                </c:pt>
                <c:pt idx="399">
                  <c:v>7.7190000000000003</c:v>
                </c:pt>
                <c:pt idx="400">
                  <c:v>7.7110000000000003</c:v>
                </c:pt>
                <c:pt idx="401">
                  <c:v>7.7110000000000003</c:v>
                </c:pt>
                <c:pt idx="402">
                  <c:v>7.6859999999999999</c:v>
                </c:pt>
                <c:pt idx="403">
                  <c:v>7.6769999999999996</c:v>
                </c:pt>
                <c:pt idx="404">
                  <c:v>7.6529999999999996</c:v>
                </c:pt>
                <c:pt idx="405">
                  <c:v>7.6109999999999998</c:v>
                </c:pt>
                <c:pt idx="406">
                  <c:v>7.6020000000000003</c:v>
                </c:pt>
                <c:pt idx="407">
                  <c:v>7.569</c:v>
                </c:pt>
                <c:pt idx="408">
                  <c:v>7.569</c:v>
                </c:pt>
                <c:pt idx="409">
                  <c:v>7.5439999999999996</c:v>
                </c:pt>
                <c:pt idx="410">
                  <c:v>7.5270000000000001</c:v>
                </c:pt>
                <c:pt idx="411">
                  <c:v>7.5270000000000001</c:v>
                </c:pt>
                <c:pt idx="412">
                  <c:v>7.5010000000000003</c:v>
                </c:pt>
                <c:pt idx="413">
                  <c:v>7.476</c:v>
                </c:pt>
                <c:pt idx="414">
                  <c:v>7.4420000000000002</c:v>
                </c:pt>
                <c:pt idx="415">
                  <c:v>7.4160000000000004</c:v>
                </c:pt>
                <c:pt idx="416">
                  <c:v>7.3470000000000004</c:v>
                </c:pt>
                <c:pt idx="417">
                  <c:v>7.33</c:v>
                </c:pt>
                <c:pt idx="418">
                  <c:v>7.33</c:v>
                </c:pt>
                <c:pt idx="419">
                  <c:v>7.3120000000000003</c:v>
                </c:pt>
                <c:pt idx="420">
                  <c:v>7.3120000000000003</c:v>
                </c:pt>
                <c:pt idx="421">
                  <c:v>7.3040000000000003</c:v>
                </c:pt>
                <c:pt idx="422">
                  <c:v>7.3040000000000003</c:v>
                </c:pt>
                <c:pt idx="423">
                  <c:v>7.2690000000000001</c:v>
                </c:pt>
                <c:pt idx="424">
                  <c:v>7.2329999999999997</c:v>
                </c:pt>
                <c:pt idx="425">
                  <c:v>7.1890000000000001</c:v>
                </c:pt>
                <c:pt idx="426">
                  <c:v>7.18</c:v>
                </c:pt>
                <c:pt idx="427">
                  <c:v>7.1269999999999998</c:v>
                </c:pt>
                <c:pt idx="428">
                  <c:v>7.1269999999999998</c:v>
                </c:pt>
                <c:pt idx="429">
                  <c:v>7.1180000000000003</c:v>
                </c:pt>
                <c:pt idx="430">
                  <c:v>7.0819999999999999</c:v>
                </c:pt>
                <c:pt idx="431">
                  <c:v>7.0819999999999999</c:v>
                </c:pt>
                <c:pt idx="432">
                  <c:v>7.0819999999999999</c:v>
                </c:pt>
                <c:pt idx="433">
                  <c:v>7.0730000000000004</c:v>
                </c:pt>
                <c:pt idx="434">
                  <c:v>7.0730000000000004</c:v>
                </c:pt>
                <c:pt idx="435">
                  <c:v>7.0549999999999997</c:v>
                </c:pt>
                <c:pt idx="436">
                  <c:v>7.0549999999999997</c:v>
                </c:pt>
                <c:pt idx="437">
                  <c:v>7.0369999999999999</c:v>
                </c:pt>
                <c:pt idx="438">
                  <c:v>7.0369999999999999</c:v>
                </c:pt>
                <c:pt idx="439">
                  <c:v>7.0369999999999999</c:v>
                </c:pt>
                <c:pt idx="440">
                  <c:v>7.0279999999999996</c:v>
                </c:pt>
                <c:pt idx="441">
                  <c:v>7.0010000000000003</c:v>
                </c:pt>
                <c:pt idx="442">
                  <c:v>6.992</c:v>
                </c:pt>
                <c:pt idx="443">
                  <c:v>6.9829999999999997</c:v>
                </c:pt>
                <c:pt idx="444">
                  <c:v>6.9550000000000001</c:v>
                </c:pt>
                <c:pt idx="445">
                  <c:v>6.9089999999999998</c:v>
                </c:pt>
                <c:pt idx="446">
                  <c:v>6.9089999999999998</c:v>
                </c:pt>
                <c:pt idx="447">
                  <c:v>6.9089999999999998</c:v>
                </c:pt>
                <c:pt idx="448">
                  <c:v>6.891</c:v>
                </c:pt>
                <c:pt idx="449">
                  <c:v>6.8449999999999998</c:v>
                </c:pt>
                <c:pt idx="450">
                  <c:v>6.8259999999999996</c:v>
                </c:pt>
                <c:pt idx="451">
                  <c:v>6.8259999999999996</c:v>
                </c:pt>
                <c:pt idx="452">
                  <c:v>6.8070000000000004</c:v>
                </c:pt>
                <c:pt idx="453">
                  <c:v>6.798</c:v>
                </c:pt>
                <c:pt idx="454">
                  <c:v>6.7320000000000002</c:v>
                </c:pt>
                <c:pt idx="455">
                  <c:v>6.7229999999999999</c:v>
                </c:pt>
                <c:pt idx="456">
                  <c:v>6.7130000000000001</c:v>
                </c:pt>
                <c:pt idx="457">
                  <c:v>6.6660000000000004</c:v>
                </c:pt>
                <c:pt idx="458">
                  <c:v>6.6369999999999996</c:v>
                </c:pt>
                <c:pt idx="459">
                  <c:v>6.6369999999999996</c:v>
                </c:pt>
                <c:pt idx="460">
                  <c:v>6.569</c:v>
                </c:pt>
                <c:pt idx="461">
                  <c:v>6.55</c:v>
                </c:pt>
                <c:pt idx="462">
                  <c:v>6.55</c:v>
                </c:pt>
                <c:pt idx="463">
                  <c:v>6.54</c:v>
                </c:pt>
                <c:pt idx="464">
                  <c:v>6.54</c:v>
                </c:pt>
                <c:pt idx="465">
                  <c:v>6.53</c:v>
                </c:pt>
                <c:pt idx="466">
                  <c:v>6.53</c:v>
                </c:pt>
                <c:pt idx="467">
                  <c:v>6.53</c:v>
                </c:pt>
                <c:pt idx="468">
                  <c:v>6.53</c:v>
                </c:pt>
                <c:pt idx="469">
                  <c:v>6.5209999999999999</c:v>
                </c:pt>
                <c:pt idx="470">
                  <c:v>6.5209999999999999</c:v>
                </c:pt>
                <c:pt idx="471">
                  <c:v>6.4909999999999997</c:v>
                </c:pt>
                <c:pt idx="472">
                  <c:v>6.4909999999999997</c:v>
                </c:pt>
                <c:pt idx="473">
                  <c:v>6.4820000000000002</c:v>
                </c:pt>
                <c:pt idx="474">
                  <c:v>6.4320000000000004</c:v>
                </c:pt>
                <c:pt idx="475">
                  <c:v>6.4020000000000001</c:v>
                </c:pt>
                <c:pt idx="476">
                  <c:v>6.4020000000000001</c:v>
                </c:pt>
                <c:pt idx="477">
                  <c:v>6.3529999999999998</c:v>
                </c:pt>
                <c:pt idx="478">
                  <c:v>6.343</c:v>
                </c:pt>
                <c:pt idx="479">
                  <c:v>6.3330000000000002</c:v>
                </c:pt>
                <c:pt idx="480">
                  <c:v>6.3330000000000002</c:v>
                </c:pt>
                <c:pt idx="481">
                  <c:v>6.3330000000000002</c:v>
                </c:pt>
                <c:pt idx="482">
                  <c:v>6.3019999999999996</c:v>
                </c:pt>
                <c:pt idx="483">
                  <c:v>6.3019999999999996</c:v>
                </c:pt>
                <c:pt idx="484">
                  <c:v>6.3019999999999996</c:v>
                </c:pt>
                <c:pt idx="485">
                  <c:v>6.2919999999999998</c:v>
                </c:pt>
                <c:pt idx="486">
                  <c:v>6.2919999999999998</c:v>
                </c:pt>
                <c:pt idx="487">
                  <c:v>6.282</c:v>
                </c:pt>
                <c:pt idx="488">
                  <c:v>6.2409999999999997</c:v>
                </c:pt>
                <c:pt idx="489">
                  <c:v>6.2210000000000001</c:v>
                </c:pt>
                <c:pt idx="490">
                  <c:v>6.2</c:v>
                </c:pt>
                <c:pt idx="491">
                  <c:v>6.17</c:v>
                </c:pt>
                <c:pt idx="492">
                  <c:v>6.17</c:v>
                </c:pt>
                <c:pt idx="493">
                  <c:v>6.1390000000000002</c:v>
                </c:pt>
                <c:pt idx="494">
                  <c:v>6.1280000000000001</c:v>
                </c:pt>
                <c:pt idx="495">
                  <c:v>6.1280000000000001</c:v>
                </c:pt>
                <c:pt idx="496">
                  <c:v>6.1180000000000003</c:v>
                </c:pt>
                <c:pt idx="497">
                  <c:v>6.0970000000000004</c:v>
                </c:pt>
                <c:pt idx="498">
                  <c:v>6.0970000000000004</c:v>
                </c:pt>
                <c:pt idx="499">
                  <c:v>6.0970000000000004</c:v>
                </c:pt>
                <c:pt idx="500">
                  <c:v>6.0860000000000003</c:v>
                </c:pt>
                <c:pt idx="501">
                  <c:v>6.0860000000000003</c:v>
                </c:pt>
                <c:pt idx="502">
                  <c:v>6.0759999999999996</c:v>
                </c:pt>
                <c:pt idx="503">
                  <c:v>6.0229999999999997</c:v>
                </c:pt>
                <c:pt idx="504">
                  <c:v>6.0229999999999997</c:v>
                </c:pt>
                <c:pt idx="505">
                  <c:v>6.0129999999999999</c:v>
                </c:pt>
                <c:pt idx="506">
                  <c:v>5.9809999999999999</c:v>
                </c:pt>
                <c:pt idx="507">
                  <c:v>5.9279999999999999</c:v>
                </c:pt>
                <c:pt idx="508">
                  <c:v>5.9169999999999998</c:v>
                </c:pt>
                <c:pt idx="509">
                  <c:v>5.8840000000000003</c:v>
                </c:pt>
                <c:pt idx="510">
                  <c:v>5.8840000000000003</c:v>
                </c:pt>
                <c:pt idx="511">
                  <c:v>5.8739999999999997</c:v>
                </c:pt>
                <c:pt idx="512">
                  <c:v>5.8630000000000004</c:v>
                </c:pt>
                <c:pt idx="513">
                  <c:v>5.8630000000000004</c:v>
                </c:pt>
                <c:pt idx="514">
                  <c:v>5.8410000000000002</c:v>
                </c:pt>
                <c:pt idx="515">
                  <c:v>5.83</c:v>
                </c:pt>
                <c:pt idx="516">
                  <c:v>5.83</c:v>
                </c:pt>
                <c:pt idx="517">
                  <c:v>5.7750000000000004</c:v>
                </c:pt>
                <c:pt idx="518">
                  <c:v>5.7750000000000004</c:v>
                </c:pt>
                <c:pt idx="519">
                  <c:v>5.7640000000000002</c:v>
                </c:pt>
                <c:pt idx="520">
                  <c:v>5.7530000000000001</c:v>
                </c:pt>
                <c:pt idx="521">
                  <c:v>5.7309999999999999</c:v>
                </c:pt>
                <c:pt idx="522">
                  <c:v>5.72</c:v>
                </c:pt>
                <c:pt idx="523">
                  <c:v>5.6749999999999998</c:v>
                </c:pt>
                <c:pt idx="524">
                  <c:v>5.6529999999999996</c:v>
                </c:pt>
                <c:pt idx="525">
                  <c:v>5.6189999999999998</c:v>
                </c:pt>
                <c:pt idx="526">
                  <c:v>5.6189999999999998</c:v>
                </c:pt>
                <c:pt idx="527">
                  <c:v>5.6070000000000002</c:v>
                </c:pt>
                <c:pt idx="528">
                  <c:v>5.6070000000000002</c:v>
                </c:pt>
                <c:pt idx="529">
                  <c:v>5.5960000000000001</c:v>
                </c:pt>
                <c:pt idx="530">
                  <c:v>5.5960000000000001</c:v>
                </c:pt>
                <c:pt idx="531">
                  <c:v>5.5960000000000001</c:v>
                </c:pt>
                <c:pt idx="532">
                  <c:v>5.585</c:v>
                </c:pt>
                <c:pt idx="533">
                  <c:v>5.585</c:v>
                </c:pt>
                <c:pt idx="534">
                  <c:v>5.585</c:v>
                </c:pt>
                <c:pt idx="535">
                  <c:v>5.5620000000000003</c:v>
                </c:pt>
                <c:pt idx="536">
                  <c:v>5.5270000000000001</c:v>
                </c:pt>
                <c:pt idx="537">
                  <c:v>5.5270000000000001</c:v>
                </c:pt>
                <c:pt idx="538">
                  <c:v>5.4930000000000003</c:v>
                </c:pt>
                <c:pt idx="539">
                  <c:v>5.4930000000000003</c:v>
                </c:pt>
                <c:pt idx="540">
                  <c:v>5.4930000000000003</c:v>
                </c:pt>
                <c:pt idx="541">
                  <c:v>5.4930000000000003</c:v>
                </c:pt>
                <c:pt idx="542">
                  <c:v>5.4809999999999999</c:v>
                </c:pt>
                <c:pt idx="543">
                  <c:v>5.4809999999999999</c:v>
                </c:pt>
                <c:pt idx="544">
                  <c:v>5.47</c:v>
                </c:pt>
                <c:pt idx="545">
                  <c:v>5.47</c:v>
                </c:pt>
                <c:pt idx="546">
                  <c:v>5.47</c:v>
                </c:pt>
                <c:pt idx="547">
                  <c:v>5.4459999999999997</c:v>
                </c:pt>
                <c:pt idx="548">
                  <c:v>5.4459999999999997</c:v>
                </c:pt>
                <c:pt idx="549">
                  <c:v>5.4340000000000002</c:v>
                </c:pt>
                <c:pt idx="550">
                  <c:v>5.423</c:v>
                </c:pt>
                <c:pt idx="551">
                  <c:v>5.4109999999999996</c:v>
                </c:pt>
                <c:pt idx="552">
                  <c:v>5.3869999999999996</c:v>
                </c:pt>
                <c:pt idx="553">
                  <c:v>5.3760000000000003</c:v>
                </c:pt>
                <c:pt idx="554">
                  <c:v>5.3760000000000003</c:v>
                </c:pt>
                <c:pt idx="555">
                  <c:v>5.3639999999999999</c:v>
                </c:pt>
                <c:pt idx="556">
                  <c:v>5.3639999999999999</c:v>
                </c:pt>
                <c:pt idx="557">
                  <c:v>5.3639999999999999</c:v>
                </c:pt>
                <c:pt idx="558">
                  <c:v>5.3520000000000003</c:v>
                </c:pt>
                <c:pt idx="559">
                  <c:v>5.3159999999999998</c:v>
                </c:pt>
                <c:pt idx="560">
                  <c:v>5.3159999999999998</c:v>
                </c:pt>
                <c:pt idx="561">
                  <c:v>5.3159999999999998</c:v>
                </c:pt>
                <c:pt idx="562">
                  <c:v>5.3040000000000003</c:v>
                </c:pt>
                <c:pt idx="563">
                  <c:v>5.3040000000000003</c:v>
                </c:pt>
                <c:pt idx="564">
                  <c:v>5.2439999999999998</c:v>
                </c:pt>
                <c:pt idx="565">
                  <c:v>5.2439999999999998</c:v>
                </c:pt>
                <c:pt idx="566">
                  <c:v>5.2069999999999999</c:v>
                </c:pt>
                <c:pt idx="567">
                  <c:v>5.1950000000000003</c:v>
                </c:pt>
                <c:pt idx="568">
                  <c:v>5.1829999999999998</c:v>
                </c:pt>
                <c:pt idx="569">
                  <c:v>5.17</c:v>
                </c:pt>
                <c:pt idx="570">
                  <c:v>5.17</c:v>
                </c:pt>
                <c:pt idx="571">
                  <c:v>5.1459999999999999</c:v>
                </c:pt>
                <c:pt idx="572">
                  <c:v>5.1459999999999999</c:v>
                </c:pt>
                <c:pt idx="573">
                  <c:v>5.1459999999999999</c:v>
                </c:pt>
                <c:pt idx="574">
                  <c:v>5.133</c:v>
                </c:pt>
                <c:pt idx="575">
                  <c:v>5.1210000000000004</c:v>
                </c:pt>
                <c:pt idx="576">
                  <c:v>5.1210000000000004</c:v>
                </c:pt>
                <c:pt idx="577">
                  <c:v>5.1210000000000004</c:v>
                </c:pt>
                <c:pt idx="578">
                  <c:v>5.0960000000000001</c:v>
                </c:pt>
                <c:pt idx="579">
                  <c:v>5.0830000000000002</c:v>
                </c:pt>
                <c:pt idx="580">
                  <c:v>5.0830000000000002</c:v>
                </c:pt>
                <c:pt idx="581">
                  <c:v>5.0330000000000004</c:v>
                </c:pt>
                <c:pt idx="582">
                  <c:v>5.0199999999999996</c:v>
                </c:pt>
                <c:pt idx="583">
                  <c:v>5.0199999999999996</c:v>
                </c:pt>
                <c:pt idx="584">
                  <c:v>5.0199999999999996</c:v>
                </c:pt>
                <c:pt idx="585">
                  <c:v>5.0199999999999996</c:v>
                </c:pt>
                <c:pt idx="586">
                  <c:v>5.008</c:v>
                </c:pt>
                <c:pt idx="587">
                  <c:v>4.9950000000000001</c:v>
                </c:pt>
                <c:pt idx="588">
                  <c:v>4.9569999999999999</c:v>
                </c:pt>
                <c:pt idx="589">
                  <c:v>4.9569999999999999</c:v>
                </c:pt>
                <c:pt idx="590">
                  <c:v>4.9569999999999999</c:v>
                </c:pt>
                <c:pt idx="591">
                  <c:v>4.9569999999999999</c:v>
                </c:pt>
                <c:pt idx="592">
                  <c:v>4.9569999999999999</c:v>
                </c:pt>
                <c:pt idx="593">
                  <c:v>4.944</c:v>
                </c:pt>
                <c:pt idx="594">
                  <c:v>4.944</c:v>
                </c:pt>
                <c:pt idx="595">
                  <c:v>4.944</c:v>
                </c:pt>
                <c:pt idx="596">
                  <c:v>4.931</c:v>
                </c:pt>
                <c:pt idx="597">
                  <c:v>4.931</c:v>
                </c:pt>
                <c:pt idx="598">
                  <c:v>4.931</c:v>
                </c:pt>
                <c:pt idx="599">
                  <c:v>4.9050000000000002</c:v>
                </c:pt>
                <c:pt idx="600">
                  <c:v>4.8920000000000003</c:v>
                </c:pt>
                <c:pt idx="601">
                  <c:v>4.8789999999999996</c:v>
                </c:pt>
                <c:pt idx="602">
                  <c:v>4.84</c:v>
                </c:pt>
                <c:pt idx="603">
                  <c:v>4.827</c:v>
                </c:pt>
                <c:pt idx="604">
                  <c:v>4.827</c:v>
                </c:pt>
                <c:pt idx="605">
                  <c:v>4.8129999999999997</c:v>
                </c:pt>
                <c:pt idx="606">
                  <c:v>4.8</c:v>
                </c:pt>
                <c:pt idx="607">
                  <c:v>4.7729999999999997</c:v>
                </c:pt>
                <c:pt idx="608">
                  <c:v>4.7729999999999997</c:v>
                </c:pt>
                <c:pt idx="609">
                  <c:v>4.76</c:v>
                </c:pt>
                <c:pt idx="610">
                  <c:v>4.76</c:v>
                </c:pt>
                <c:pt idx="611">
                  <c:v>4.7469999999999999</c:v>
                </c:pt>
                <c:pt idx="612">
                  <c:v>4.7469999999999999</c:v>
                </c:pt>
                <c:pt idx="613">
                  <c:v>4.7469999999999999</c:v>
                </c:pt>
                <c:pt idx="614">
                  <c:v>4.7329999999999997</c:v>
                </c:pt>
                <c:pt idx="615">
                  <c:v>4.7060000000000004</c:v>
                </c:pt>
                <c:pt idx="616">
                  <c:v>4.6929999999999996</c:v>
                </c:pt>
                <c:pt idx="617">
                  <c:v>4.6790000000000003</c:v>
                </c:pt>
                <c:pt idx="618">
                  <c:v>4.6660000000000004</c:v>
                </c:pt>
                <c:pt idx="619">
                  <c:v>4.6379999999999999</c:v>
                </c:pt>
                <c:pt idx="620">
                  <c:v>4.6379999999999999</c:v>
                </c:pt>
                <c:pt idx="621">
                  <c:v>4.6379999999999999</c:v>
                </c:pt>
                <c:pt idx="622">
                  <c:v>4.6379999999999999</c:v>
                </c:pt>
                <c:pt idx="623">
                  <c:v>4.6239999999999997</c:v>
                </c:pt>
                <c:pt idx="624">
                  <c:v>4.5970000000000004</c:v>
                </c:pt>
                <c:pt idx="625">
                  <c:v>4.5970000000000004</c:v>
                </c:pt>
                <c:pt idx="626">
                  <c:v>4.5970000000000004</c:v>
                </c:pt>
                <c:pt idx="627">
                  <c:v>4.5970000000000004</c:v>
                </c:pt>
                <c:pt idx="628">
                  <c:v>4.569</c:v>
                </c:pt>
                <c:pt idx="629">
                  <c:v>4.569</c:v>
                </c:pt>
                <c:pt idx="630">
                  <c:v>4.5410000000000004</c:v>
                </c:pt>
                <c:pt idx="631">
                  <c:v>4.5410000000000004</c:v>
                </c:pt>
                <c:pt idx="632">
                  <c:v>4.5410000000000004</c:v>
                </c:pt>
                <c:pt idx="633">
                  <c:v>4.5270000000000001</c:v>
                </c:pt>
                <c:pt idx="634">
                  <c:v>4.5270000000000001</c:v>
                </c:pt>
                <c:pt idx="635">
                  <c:v>4.4989999999999997</c:v>
                </c:pt>
                <c:pt idx="636">
                  <c:v>4.4710000000000001</c:v>
                </c:pt>
                <c:pt idx="637">
                  <c:v>4.4710000000000001</c:v>
                </c:pt>
                <c:pt idx="638">
                  <c:v>4.4560000000000004</c:v>
                </c:pt>
                <c:pt idx="639">
                  <c:v>4.4560000000000004</c:v>
                </c:pt>
                <c:pt idx="640">
                  <c:v>4.4279999999999999</c:v>
                </c:pt>
                <c:pt idx="641">
                  <c:v>4.4130000000000003</c:v>
                </c:pt>
                <c:pt idx="642">
                  <c:v>4.399</c:v>
                </c:pt>
                <c:pt idx="643">
                  <c:v>4.399</c:v>
                </c:pt>
                <c:pt idx="644">
                  <c:v>4.3550000000000004</c:v>
                </c:pt>
                <c:pt idx="645">
                  <c:v>4.3550000000000004</c:v>
                </c:pt>
                <c:pt idx="646">
                  <c:v>4.34</c:v>
                </c:pt>
                <c:pt idx="647">
                  <c:v>4.34</c:v>
                </c:pt>
                <c:pt idx="648">
                  <c:v>4.3259999999999996</c:v>
                </c:pt>
                <c:pt idx="649">
                  <c:v>4.3259999999999996</c:v>
                </c:pt>
                <c:pt idx="650">
                  <c:v>4.3259999999999996</c:v>
                </c:pt>
                <c:pt idx="651">
                  <c:v>4.3109999999999999</c:v>
                </c:pt>
                <c:pt idx="652">
                  <c:v>4.3109999999999999</c:v>
                </c:pt>
                <c:pt idx="653">
                  <c:v>4.2809999999999997</c:v>
                </c:pt>
                <c:pt idx="654">
                  <c:v>4.2670000000000003</c:v>
                </c:pt>
                <c:pt idx="655">
                  <c:v>4.2670000000000003</c:v>
                </c:pt>
                <c:pt idx="656">
                  <c:v>4.2519999999999998</c:v>
                </c:pt>
                <c:pt idx="657">
                  <c:v>4.2370000000000001</c:v>
                </c:pt>
                <c:pt idx="658">
                  <c:v>4.2060000000000004</c:v>
                </c:pt>
                <c:pt idx="659">
                  <c:v>4.2060000000000004</c:v>
                </c:pt>
                <c:pt idx="660">
                  <c:v>4.2060000000000004</c:v>
                </c:pt>
                <c:pt idx="661">
                  <c:v>4.2060000000000004</c:v>
                </c:pt>
                <c:pt idx="662">
                  <c:v>4.1909999999999998</c:v>
                </c:pt>
                <c:pt idx="663">
                  <c:v>4.1909999999999998</c:v>
                </c:pt>
                <c:pt idx="664">
                  <c:v>4.1909999999999998</c:v>
                </c:pt>
                <c:pt idx="665">
                  <c:v>4.1909999999999998</c:v>
                </c:pt>
                <c:pt idx="666">
                  <c:v>4.1760000000000002</c:v>
                </c:pt>
                <c:pt idx="667">
                  <c:v>4.1760000000000002</c:v>
                </c:pt>
                <c:pt idx="668">
                  <c:v>4.1760000000000002</c:v>
                </c:pt>
                <c:pt idx="669">
                  <c:v>4.1449999999999996</c:v>
                </c:pt>
                <c:pt idx="670">
                  <c:v>4.1449999999999996</c:v>
                </c:pt>
                <c:pt idx="671">
                  <c:v>4.13</c:v>
                </c:pt>
                <c:pt idx="672">
                  <c:v>4.13</c:v>
                </c:pt>
                <c:pt idx="673">
                  <c:v>4.13</c:v>
                </c:pt>
                <c:pt idx="674">
                  <c:v>4.13</c:v>
                </c:pt>
                <c:pt idx="675">
                  <c:v>4.13</c:v>
                </c:pt>
                <c:pt idx="676">
                  <c:v>4.0990000000000002</c:v>
                </c:pt>
                <c:pt idx="677">
                  <c:v>4.0990000000000002</c:v>
                </c:pt>
                <c:pt idx="678">
                  <c:v>4.0990000000000002</c:v>
                </c:pt>
                <c:pt idx="679">
                  <c:v>4.0990000000000002</c:v>
                </c:pt>
                <c:pt idx="680">
                  <c:v>4.0990000000000002</c:v>
                </c:pt>
                <c:pt idx="681">
                  <c:v>4.0679999999999996</c:v>
                </c:pt>
                <c:pt idx="682">
                  <c:v>4.0679999999999996</c:v>
                </c:pt>
                <c:pt idx="683">
                  <c:v>4.0679999999999996</c:v>
                </c:pt>
                <c:pt idx="684">
                  <c:v>4.0679999999999996</c:v>
                </c:pt>
                <c:pt idx="685">
                  <c:v>4.0679999999999996</c:v>
                </c:pt>
                <c:pt idx="686">
                  <c:v>4.0679999999999996</c:v>
                </c:pt>
                <c:pt idx="687">
                  <c:v>4.0679999999999996</c:v>
                </c:pt>
                <c:pt idx="688">
                  <c:v>4.0519999999999996</c:v>
                </c:pt>
                <c:pt idx="689">
                  <c:v>4.0369999999999999</c:v>
                </c:pt>
                <c:pt idx="690">
                  <c:v>4.0369999999999999</c:v>
                </c:pt>
                <c:pt idx="691">
                  <c:v>4.0369999999999999</c:v>
                </c:pt>
                <c:pt idx="692">
                  <c:v>4.0209999999999999</c:v>
                </c:pt>
                <c:pt idx="693">
                  <c:v>4.0209999999999999</c:v>
                </c:pt>
                <c:pt idx="694">
                  <c:v>4.0209999999999999</c:v>
                </c:pt>
                <c:pt idx="695">
                  <c:v>4.0209999999999999</c:v>
                </c:pt>
                <c:pt idx="696">
                  <c:v>3.9889999999999999</c:v>
                </c:pt>
                <c:pt idx="697">
                  <c:v>3.9569999999999999</c:v>
                </c:pt>
                <c:pt idx="698">
                  <c:v>3.9569999999999999</c:v>
                </c:pt>
                <c:pt idx="699">
                  <c:v>3.9569999999999999</c:v>
                </c:pt>
                <c:pt idx="700">
                  <c:v>3.9569999999999999</c:v>
                </c:pt>
                <c:pt idx="701">
                  <c:v>3.9409999999999998</c:v>
                </c:pt>
                <c:pt idx="702">
                  <c:v>3.9409999999999998</c:v>
                </c:pt>
                <c:pt idx="703">
                  <c:v>3.9079999999999999</c:v>
                </c:pt>
                <c:pt idx="704">
                  <c:v>3.9079999999999999</c:v>
                </c:pt>
                <c:pt idx="705">
                  <c:v>3.8919999999999999</c:v>
                </c:pt>
                <c:pt idx="706">
                  <c:v>3.8919999999999999</c:v>
                </c:pt>
                <c:pt idx="707">
                  <c:v>3.8759999999999999</c:v>
                </c:pt>
                <c:pt idx="708">
                  <c:v>3.8759999999999999</c:v>
                </c:pt>
                <c:pt idx="709">
                  <c:v>3.8759999999999999</c:v>
                </c:pt>
                <c:pt idx="710">
                  <c:v>3.8759999999999999</c:v>
                </c:pt>
                <c:pt idx="711">
                  <c:v>3.859</c:v>
                </c:pt>
                <c:pt idx="712">
                  <c:v>3.859</c:v>
                </c:pt>
                <c:pt idx="713">
                  <c:v>3.859</c:v>
                </c:pt>
                <c:pt idx="714">
                  <c:v>3.8260000000000001</c:v>
                </c:pt>
                <c:pt idx="715">
                  <c:v>3.8260000000000001</c:v>
                </c:pt>
                <c:pt idx="716">
                  <c:v>3.8260000000000001</c:v>
                </c:pt>
                <c:pt idx="717">
                  <c:v>3.8090000000000002</c:v>
                </c:pt>
                <c:pt idx="718">
                  <c:v>3.7759999999999998</c:v>
                </c:pt>
                <c:pt idx="719">
                  <c:v>3.7759999999999998</c:v>
                </c:pt>
                <c:pt idx="720">
                  <c:v>3.742</c:v>
                </c:pt>
                <c:pt idx="721">
                  <c:v>3.7250000000000001</c:v>
                </c:pt>
                <c:pt idx="722">
                  <c:v>3.7250000000000001</c:v>
                </c:pt>
                <c:pt idx="723">
                  <c:v>3.6560000000000001</c:v>
                </c:pt>
                <c:pt idx="724">
                  <c:v>3.6560000000000001</c:v>
                </c:pt>
                <c:pt idx="725">
                  <c:v>3.6560000000000001</c:v>
                </c:pt>
                <c:pt idx="726">
                  <c:v>3.6379999999999999</c:v>
                </c:pt>
                <c:pt idx="727">
                  <c:v>3.6379999999999999</c:v>
                </c:pt>
                <c:pt idx="728">
                  <c:v>3.621</c:v>
                </c:pt>
                <c:pt idx="729">
                  <c:v>3.621</c:v>
                </c:pt>
                <c:pt idx="730">
                  <c:v>3.6030000000000002</c:v>
                </c:pt>
                <c:pt idx="731">
                  <c:v>3.6030000000000002</c:v>
                </c:pt>
                <c:pt idx="732">
                  <c:v>3.5680000000000001</c:v>
                </c:pt>
                <c:pt idx="733">
                  <c:v>3.5680000000000001</c:v>
                </c:pt>
                <c:pt idx="734">
                  <c:v>3.5680000000000001</c:v>
                </c:pt>
                <c:pt idx="735">
                  <c:v>3.55</c:v>
                </c:pt>
                <c:pt idx="736">
                  <c:v>3.55</c:v>
                </c:pt>
                <c:pt idx="737">
                  <c:v>3.55</c:v>
                </c:pt>
                <c:pt idx="738">
                  <c:v>3.55</c:v>
                </c:pt>
                <c:pt idx="739">
                  <c:v>3.55</c:v>
                </c:pt>
                <c:pt idx="740">
                  <c:v>3.532</c:v>
                </c:pt>
                <c:pt idx="741">
                  <c:v>3.532</c:v>
                </c:pt>
                <c:pt idx="742">
                  <c:v>3.532</c:v>
                </c:pt>
                <c:pt idx="743">
                  <c:v>3.5139999999999998</c:v>
                </c:pt>
                <c:pt idx="744">
                  <c:v>3.5139999999999998</c:v>
                </c:pt>
                <c:pt idx="745">
                  <c:v>3.5139999999999998</c:v>
                </c:pt>
                <c:pt idx="746">
                  <c:v>3.5139999999999998</c:v>
                </c:pt>
                <c:pt idx="747">
                  <c:v>3.4769999999999999</c:v>
                </c:pt>
                <c:pt idx="748">
                  <c:v>3.4769999999999999</c:v>
                </c:pt>
                <c:pt idx="749">
                  <c:v>3.4769999999999999</c:v>
                </c:pt>
                <c:pt idx="750">
                  <c:v>3.4769999999999999</c:v>
                </c:pt>
                <c:pt idx="751">
                  <c:v>3.4590000000000001</c:v>
                </c:pt>
                <c:pt idx="752">
                  <c:v>3.4590000000000001</c:v>
                </c:pt>
                <c:pt idx="753">
                  <c:v>3.4409999999999998</c:v>
                </c:pt>
                <c:pt idx="754">
                  <c:v>3.4409999999999998</c:v>
                </c:pt>
                <c:pt idx="755">
                  <c:v>3.4409999999999998</c:v>
                </c:pt>
                <c:pt idx="756">
                  <c:v>3.4409999999999998</c:v>
                </c:pt>
                <c:pt idx="757">
                  <c:v>3.4409999999999998</c:v>
                </c:pt>
                <c:pt idx="758">
                  <c:v>3.4409999999999998</c:v>
                </c:pt>
                <c:pt idx="759">
                  <c:v>3.4220000000000002</c:v>
                </c:pt>
                <c:pt idx="760">
                  <c:v>3.4220000000000002</c:v>
                </c:pt>
                <c:pt idx="761">
                  <c:v>3.4220000000000002</c:v>
                </c:pt>
                <c:pt idx="762">
                  <c:v>3.4220000000000002</c:v>
                </c:pt>
                <c:pt idx="763">
                  <c:v>3.3849999999999998</c:v>
                </c:pt>
                <c:pt idx="764">
                  <c:v>3.3849999999999998</c:v>
                </c:pt>
                <c:pt idx="765">
                  <c:v>3.3849999999999998</c:v>
                </c:pt>
                <c:pt idx="766">
                  <c:v>3.3849999999999998</c:v>
                </c:pt>
                <c:pt idx="767">
                  <c:v>3.3849999999999998</c:v>
                </c:pt>
                <c:pt idx="768">
                  <c:v>3.3849999999999998</c:v>
                </c:pt>
                <c:pt idx="769">
                  <c:v>3.3660000000000001</c:v>
                </c:pt>
                <c:pt idx="770">
                  <c:v>3.3660000000000001</c:v>
                </c:pt>
                <c:pt idx="771">
                  <c:v>3.3660000000000001</c:v>
                </c:pt>
                <c:pt idx="772">
                  <c:v>3.347</c:v>
                </c:pt>
                <c:pt idx="773">
                  <c:v>3.347</c:v>
                </c:pt>
                <c:pt idx="774">
                  <c:v>3.3279999999999998</c:v>
                </c:pt>
                <c:pt idx="775">
                  <c:v>3.3279999999999998</c:v>
                </c:pt>
                <c:pt idx="776">
                  <c:v>3.3279999999999998</c:v>
                </c:pt>
                <c:pt idx="777">
                  <c:v>3.2890000000000001</c:v>
                </c:pt>
                <c:pt idx="778">
                  <c:v>3.2890000000000001</c:v>
                </c:pt>
                <c:pt idx="779">
                  <c:v>3.2890000000000001</c:v>
                </c:pt>
                <c:pt idx="780">
                  <c:v>3.27</c:v>
                </c:pt>
                <c:pt idx="781">
                  <c:v>3.27</c:v>
                </c:pt>
                <c:pt idx="782">
                  <c:v>3.27</c:v>
                </c:pt>
                <c:pt idx="783">
                  <c:v>3.27</c:v>
                </c:pt>
                <c:pt idx="784">
                  <c:v>3.27</c:v>
                </c:pt>
                <c:pt idx="785">
                  <c:v>3.27</c:v>
                </c:pt>
                <c:pt idx="786">
                  <c:v>3.25</c:v>
                </c:pt>
                <c:pt idx="787">
                  <c:v>3.25</c:v>
                </c:pt>
                <c:pt idx="788">
                  <c:v>3.25</c:v>
                </c:pt>
                <c:pt idx="789">
                  <c:v>3.2309999999999999</c:v>
                </c:pt>
                <c:pt idx="790">
                  <c:v>3.2309999999999999</c:v>
                </c:pt>
                <c:pt idx="791">
                  <c:v>3.1909999999999998</c:v>
                </c:pt>
                <c:pt idx="792">
                  <c:v>3.1909999999999998</c:v>
                </c:pt>
                <c:pt idx="793">
                  <c:v>3.1709999999999998</c:v>
                </c:pt>
                <c:pt idx="794">
                  <c:v>3.1709999999999998</c:v>
                </c:pt>
                <c:pt idx="795">
                  <c:v>3.1709999999999998</c:v>
                </c:pt>
                <c:pt idx="796">
                  <c:v>3.1709999999999998</c:v>
                </c:pt>
                <c:pt idx="797">
                  <c:v>3.1509999999999998</c:v>
                </c:pt>
                <c:pt idx="798">
                  <c:v>3.1509999999999998</c:v>
                </c:pt>
                <c:pt idx="799">
                  <c:v>3.1509999999999998</c:v>
                </c:pt>
                <c:pt idx="800">
                  <c:v>3.1509999999999998</c:v>
                </c:pt>
                <c:pt idx="801">
                  <c:v>3.1509999999999998</c:v>
                </c:pt>
                <c:pt idx="802">
                  <c:v>3.1309999999999998</c:v>
                </c:pt>
                <c:pt idx="803">
                  <c:v>3.09</c:v>
                </c:pt>
                <c:pt idx="804">
                  <c:v>3.09</c:v>
                </c:pt>
                <c:pt idx="805">
                  <c:v>3.09</c:v>
                </c:pt>
                <c:pt idx="806">
                  <c:v>3.09</c:v>
                </c:pt>
                <c:pt idx="807">
                  <c:v>3.048</c:v>
                </c:pt>
                <c:pt idx="808">
                  <c:v>3.048</c:v>
                </c:pt>
                <c:pt idx="809">
                  <c:v>3.048</c:v>
                </c:pt>
                <c:pt idx="810">
                  <c:v>3.048</c:v>
                </c:pt>
                <c:pt idx="811">
                  <c:v>3.048</c:v>
                </c:pt>
                <c:pt idx="812">
                  <c:v>3.048</c:v>
                </c:pt>
                <c:pt idx="813">
                  <c:v>3.048</c:v>
                </c:pt>
                <c:pt idx="814">
                  <c:v>3.048</c:v>
                </c:pt>
                <c:pt idx="815">
                  <c:v>3.048</c:v>
                </c:pt>
                <c:pt idx="816">
                  <c:v>3.048</c:v>
                </c:pt>
                <c:pt idx="817">
                  <c:v>3.0270000000000001</c:v>
                </c:pt>
                <c:pt idx="818">
                  <c:v>3.0270000000000001</c:v>
                </c:pt>
                <c:pt idx="819">
                  <c:v>3.0270000000000001</c:v>
                </c:pt>
                <c:pt idx="820">
                  <c:v>3.0270000000000001</c:v>
                </c:pt>
                <c:pt idx="821">
                  <c:v>3.0270000000000001</c:v>
                </c:pt>
                <c:pt idx="822">
                  <c:v>2.9849999999999999</c:v>
                </c:pt>
                <c:pt idx="823">
                  <c:v>2.9849999999999999</c:v>
                </c:pt>
                <c:pt idx="824">
                  <c:v>2.9849999999999999</c:v>
                </c:pt>
                <c:pt idx="825">
                  <c:v>2.9849999999999999</c:v>
                </c:pt>
                <c:pt idx="826">
                  <c:v>2.9849999999999999</c:v>
                </c:pt>
                <c:pt idx="827">
                  <c:v>2.9849999999999999</c:v>
                </c:pt>
                <c:pt idx="828">
                  <c:v>2.9849999999999999</c:v>
                </c:pt>
                <c:pt idx="829">
                  <c:v>2.9849999999999999</c:v>
                </c:pt>
                <c:pt idx="830">
                  <c:v>2.964</c:v>
                </c:pt>
                <c:pt idx="831">
                  <c:v>2.964</c:v>
                </c:pt>
                <c:pt idx="832">
                  <c:v>2.964</c:v>
                </c:pt>
                <c:pt idx="833">
                  <c:v>2.964</c:v>
                </c:pt>
                <c:pt idx="834">
                  <c:v>2.964</c:v>
                </c:pt>
                <c:pt idx="835">
                  <c:v>2.964</c:v>
                </c:pt>
                <c:pt idx="836">
                  <c:v>2.9420000000000002</c:v>
                </c:pt>
                <c:pt idx="837">
                  <c:v>2.9420000000000002</c:v>
                </c:pt>
                <c:pt idx="838">
                  <c:v>2.9420000000000002</c:v>
                </c:pt>
                <c:pt idx="839">
                  <c:v>2.9420000000000002</c:v>
                </c:pt>
                <c:pt idx="840">
                  <c:v>2.9420000000000002</c:v>
                </c:pt>
                <c:pt idx="841">
                  <c:v>2.8980000000000001</c:v>
                </c:pt>
                <c:pt idx="842">
                  <c:v>2.8980000000000001</c:v>
                </c:pt>
                <c:pt idx="843">
                  <c:v>2.8980000000000001</c:v>
                </c:pt>
                <c:pt idx="844">
                  <c:v>2.8980000000000001</c:v>
                </c:pt>
                <c:pt idx="845">
                  <c:v>2.8980000000000001</c:v>
                </c:pt>
                <c:pt idx="846">
                  <c:v>2.8759999999999999</c:v>
                </c:pt>
                <c:pt idx="847">
                  <c:v>2.8759999999999999</c:v>
                </c:pt>
                <c:pt idx="848">
                  <c:v>2.8759999999999999</c:v>
                </c:pt>
                <c:pt idx="849">
                  <c:v>2.8759999999999999</c:v>
                </c:pt>
                <c:pt idx="850">
                  <c:v>2.8540000000000001</c:v>
                </c:pt>
                <c:pt idx="851">
                  <c:v>2.8540000000000001</c:v>
                </c:pt>
                <c:pt idx="852">
                  <c:v>2.8540000000000001</c:v>
                </c:pt>
                <c:pt idx="853">
                  <c:v>2.8319999999999999</c:v>
                </c:pt>
                <c:pt idx="854">
                  <c:v>2.786</c:v>
                </c:pt>
                <c:pt idx="855">
                  <c:v>2.786</c:v>
                </c:pt>
                <c:pt idx="856">
                  <c:v>2.786</c:v>
                </c:pt>
                <c:pt idx="857">
                  <c:v>2.7629999999999999</c:v>
                </c:pt>
                <c:pt idx="858">
                  <c:v>2.7629999999999999</c:v>
                </c:pt>
                <c:pt idx="859">
                  <c:v>2.7629999999999999</c:v>
                </c:pt>
                <c:pt idx="860">
                  <c:v>2.7629999999999999</c:v>
                </c:pt>
                <c:pt idx="861">
                  <c:v>2.7629999999999999</c:v>
                </c:pt>
                <c:pt idx="862">
                  <c:v>2.7629999999999999</c:v>
                </c:pt>
                <c:pt idx="863">
                  <c:v>2.7629999999999999</c:v>
                </c:pt>
                <c:pt idx="864">
                  <c:v>2.7629999999999999</c:v>
                </c:pt>
                <c:pt idx="865">
                  <c:v>2.7629999999999999</c:v>
                </c:pt>
                <c:pt idx="866">
                  <c:v>2.7629999999999999</c:v>
                </c:pt>
                <c:pt idx="867">
                  <c:v>2.74</c:v>
                </c:pt>
                <c:pt idx="868">
                  <c:v>2.74</c:v>
                </c:pt>
                <c:pt idx="869">
                  <c:v>2.74</c:v>
                </c:pt>
                <c:pt idx="870">
                  <c:v>2.74</c:v>
                </c:pt>
                <c:pt idx="871">
                  <c:v>2.74</c:v>
                </c:pt>
                <c:pt idx="872">
                  <c:v>2.74</c:v>
                </c:pt>
                <c:pt idx="873">
                  <c:v>2.74</c:v>
                </c:pt>
                <c:pt idx="874">
                  <c:v>2.74</c:v>
                </c:pt>
                <c:pt idx="875">
                  <c:v>2.7170000000000001</c:v>
                </c:pt>
                <c:pt idx="876">
                  <c:v>2.7170000000000001</c:v>
                </c:pt>
                <c:pt idx="877">
                  <c:v>2.7170000000000001</c:v>
                </c:pt>
                <c:pt idx="878">
                  <c:v>2.7170000000000001</c:v>
                </c:pt>
                <c:pt idx="879">
                  <c:v>2.67</c:v>
                </c:pt>
                <c:pt idx="880">
                  <c:v>2.67</c:v>
                </c:pt>
                <c:pt idx="881">
                  <c:v>2.67</c:v>
                </c:pt>
                <c:pt idx="882">
                  <c:v>2.67</c:v>
                </c:pt>
                <c:pt idx="883">
                  <c:v>2.6459999999999999</c:v>
                </c:pt>
                <c:pt idx="884">
                  <c:v>2.6459999999999999</c:v>
                </c:pt>
                <c:pt idx="885">
                  <c:v>2.6459999999999999</c:v>
                </c:pt>
                <c:pt idx="886">
                  <c:v>2.6219999999999999</c:v>
                </c:pt>
                <c:pt idx="887">
                  <c:v>2.6219999999999999</c:v>
                </c:pt>
                <c:pt idx="888">
                  <c:v>2.6219999999999999</c:v>
                </c:pt>
                <c:pt idx="889">
                  <c:v>2.6219999999999999</c:v>
                </c:pt>
                <c:pt idx="890">
                  <c:v>2.6219999999999999</c:v>
                </c:pt>
                <c:pt idx="891">
                  <c:v>2.6219999999999999</c:v>
                </c:pt>
                <c:pt idx="892">
                  <c:v>2.6219999999999999</c:v>
                </c:pt>
                <c:pt idx="893">
                  <c:v>2.597</c:v>
                </c:pt>
                <c:pt idx="894">
                  <c:v>2.597</c:v>
                </c:pt>
                <c:pt idx="895">
                  <c:v>2.597</c:v>
                </c:pt>
                <c:pt idx="896">
                  <c:v>2.597</c:v>
                </c:pt>
                <c:pt idx="897">
                  <c:v>2.597</c:v>
                </c:pt>
                <c:pt idx="898">
                  <c:v>2.597</c:v>
                </c:pt>
                <c:pt idx="899">
                  <c:v>2.597</c:v>
                </c:pt>
                <c:pt idx="900">
                  <c:v>2.548</c:v>
                </c:pt>
                <c:pt idx="901">
                  <c:v>2.548</c:v>
                </c:pt>
                <c:pt idx="902">
                  <c:v>2.548</c:v>
                </c:pt>
                <c:pt idx="903">
                  <c:v>2.548</c:v>
                </c:pt>
                <c:pt idx="904">
                  <c:v>2.5230000000000001</c:v>
                </c:pt>
                <c:pt idx="905">
                  <c:v>2.5230000000000001</c:v>
                </c:pt>
                <c:pt idx="906">
                  <c:v>2.5230000000000001</c:v>
                </c:pt>
                <c:pt idx="907">
                  <c:v>2.5230000000000001</c:v>
                </c:pt>
                <c:pt idx="908">
                  <c:v>2.5230000000000001</c:v>
                </c:pt>
                <c:pt idx="909">
                  <c:v>2.4969999999999999</c:v>
                </c:pt>
                <c:pt idx="910">
                  <c:v>2.4969999999999999</c:v>
                </c:pt>
                <c:pt idx="911">
                  <c:v>2.4969999999999999</c:v>
                </c:pt>
                <c:pt idx="912">
                  <c:v>2.4969999999999999</c:v>
                </c:pt>
                <c:pt idx="913">
                  <c:v>2.4969999999999999</c:v>
                </c:pt>
                <c:pt idx="914">
                  <c:v>2.4969999999999999</c:v>
                </c:pt>
                <c:pt idx="915">
                  <c:v>2.4969999999999999</c:v>
                </c:pt>
                <c:pt idx="916">
                  <c:v>2.472</c:v>
                </c:pt>
                <c:pt idx="917">
                  <c:v>2.472</c:v>
                </c:pt>
                <c:pt idx="918">
                  <c:v>2.472</c:v>
                </c:pt>
                <c:pt idx="919">
                  <c:v>2.42</c:v>
                </c:pt>
                <c:pt idx="920">
                  <c:v>2.42</c:v>
                </c:pt>
                <c:pt idx="921">
                  <c:v>2.42</c:v>
                </c:pt>
                <c:pt idx="922">
                  <c:v>2.42</c:v>
                </c:pt>
                <c:pt idx="923">
                  <c:v>2.42</c:v>
                </c:pt>
                <c:pt idx="924">
                  <c:v>2.42</c:v>
                </c:pt>
                <c:pt idx="925">
                  <c:v>2.42</c:v>
                </c:pt>
                <c:pt idx="926">
                  <c:v>2.3929999999999998</c:v>
                </c:pt>
                <c:pt idx="927">
                  <c:v>2.3929999999999998</c:v>
                </c:pt>
                <c:pt idx="928">
                  <c:v>2.3929999999999998</c:v>
                </c:pt>
                <c:pt idx="929">
                  <c:v>2.3929999999999998</c:v>
                </c:pt>
                <c:pt idx="930">
                  <c:v>2.3929999999999998</c:v>
                </c:pt>
                <c:pt idx="931">
                  <c:v>2.3929999999999998</c:v>
                </c:pt>
                <c:pt idx="932">
                  <c:v>2.3929999999999998</c:v>
                </c:pt>
                <c:pt idx="933">
                  <c:v>2.3929999999999998</c:v>
                </c:pt>
                <c:pt idx="934">
                  <c:v>2.3660000000000001</c:v>
                </c:pt>
                <c:pt idx="935">
                  <c:v>2.3660000000000001</c:v>
                </c:pt>
                <c:pt idx="936">
                  <c:v>2.3660000000000001</c:v>
                </c:pt>
                <c:pt idx="937">
                  <c:v>2.3660000000000001</c:v>
                </c:pt>
                <c:pt idx="938">
                  <c:v>2.3660000000000001</c:v>
                </c:pt>
                <c:pt idx="939">
                  <c:v>2.3660000000000001</c:v>
                </c:pt>
                <c:pt idx="940">
                  <c:v>2.339</c:v>
                </c:pt>
                <c:pt idx="941">
                  <c:v>2.339</c:v>
                </c:pt>
                <c:pt idx="942">
                  <c:v>2.339</c:v>
                </c:pt>
                <c:pt idx="943">
                  <c:v>2.339</c:v>
                </c:pt>
                <c:pt idx="944">
                  <c:v>2.339</c:v>
                </c:pt>
                <c:pt idx="945">
                  <c:v>2.339</c:v>
                </c:pt>
                <c:pt idx="946">
                  <c:v>2.339</c:v>
                </c:pt>
                <c:pt idx="947">
                  <c:v>2.339</c:v>
                </c:pt>
                <c:pt idx="948">
                  <c:v>2.2839999999999998</c:v>
                </c:pt>
                <c:pt idx="949">
                  <c:v>2.2839999999999998</c:v>
                </c:pt>
                <c:pt idx="950">
                  <c:v>2.2839999999999998</c:v>
                </c:pt>
                <c:pt idx="951">
                  <c:v>2.2839999999999998</c:v>
                </c:pt>
                <c:pt idx="952">
                  <c:v>2.2839999999999998</c:v>
                </c:pt>
                <c:pt idx="953">
                  <c:v>2.2839999999999998</c:v>
                </c:pt>
                <c:pt idx="954">
                  <c:v>2.2839999999999998</c:v>
                </c:pt>
                <c:pt idx="955">
                  <c:v>2.2839999999999998</c:v>
                </c:pt>
                <c:pt idx="956">
                  <c:v>2.2559999999999998</c:v>
                </c:pt>
                <c:pt idx="957">
                  <c:v>2.2559999999999998</c:v>
                </c:pt>
                <c:pt idx="958">
                  <c:v>2.2559999999999998</c:v>
                </c:pt>
                <c:pt idx="959">
                  <c:v>2.2559999999999998</c:v>
                </c:pt>
                <c:pt idx="960">
                  <c:v>2.2559999999999998</c:v>
                </c:pt>
                <c:pt idx="961">
                  <c:v>2.2559999999999998</c:v>
                </c:pt>
                <c:pt idx="962">
                  <c:v>2.2559999999999998</c:v>
                </c:pt>
                <c:pt idx="963">
                  <c:v>2.2280000000000002</c:v>
                </c:pt>
                <c:pt idx="964">
                  <c:v>2.2280000000000002</c:v>
                </c:pt>
                <c:pt idx="965">
                  <c:v>2.2280000000000002</c:v>
                </c:pt>
                <c:pt idx="966">
                  <c:v>2.2280000000000002</c:v>
                </c:pt>
                <c:pt idx="967">
                  <c:v>2.2280000000000002</c:v>
                </c:pt>
                <c:pt idx="968">
                  <c:v>2.2280000000000002</c:v>
                </c:pt>
                <c:pt idx="969">
                  <c:v>2.2280000000000002</c:v>
                </c:pt>
                <c:pt idx="970">
                  <c:v>2.2280000000000002</c:v>
                </c:pt>
                <c:pt idx="971">
                  <c:v>2.2280000000000002</c:v>
                </c:pt>
                <c:pt idx="972">
                  <c:v>2.2280000000000002</c:v>
                </c:pt>
                <c:pt idx="973">
                  <c:v>2.2280000000000002</c:v>
                </c:pt>
                <c:pt idx="974">
                  <c:v>2.1989999999999998</c:v>
                </c:pt>
                <c:pt idx="975">
                  <c:v>2.1989999999999998</c:v>
                </c:pt>
                <c:pt idx="976">
                  <c:v>2.1989999999999998</c:v>
                </c:pt>
                <c:pt idx="977">
                  <c:v>2.1989999999999998</c:v>
                </c:pt>
                <c:pt idx="978">
                  <c:v>2.14</c:v>
                </c:pt>
                <c:pt idx="979">
                  <c:v>2.14</c:v>
                </c:pt>
                <c:pt idx="980">
                  <c:v>2.14</c:v>
                </c:pt>
                <c:pt idx="981">
                  <c:v>2.14</c:v>
                </c:pt>
                <c:pt idx="982">
                  <c:v>2.14</c:v>
                </c:pt>
                <c:pt idx="983">
                  <c:v>2.14</c:v>
                </c:pt>
                <c:pt idx="984">
                  <c:v>2.14</c:v>
                </c:pt>
                <c:pt idx="985">
                  <c:v>2.1110000000000002</c:v>
                </c:pt>
                <c:pt idx="986">
                  <c:v>2.1110000000000002</c:v>
                </c:pt>
                <c:pt idx="987">
                  <c:v>2.1110000000000002</c:v>
                </c:pt>
                <c:pt idx="988">
                  <c:v>2.1110000000000002</c:v>
                </c:pt>
                <c:pt idx="989">
                  <c:v>2.1110000000000002</c:v>
                </c:pt>
                <c:pt idx="990">
                  <c:v>2.1110000000000002</c:v>
                </c:pt>
                <c:pt idx="991">
                  <c:v>2.08</c:v>
                </c:pt>
                <c:pt idx="992">
                  <c:v>2.08</c:v>
                </c:pt>
                <c:pt idx="993">
                  <c:v>2.0489999999999999</c:v>
                </c:pt>
                <c:pt idx="994">
                  <c:v>2.0489999999999999</c:v>
                </c:pt>
                <c:pt idx="995">
                  <c:v>2.0489999999999999</c:v>
                </c:pt>
                <c:pt idx="996">
                  <c:v>2.0489999999999999</c:v>
                </c:pt>
                <c:pt idx="997">
                  <c:v>2.0489999999999999</c:v>
                </c:pt>
                <c:pt idx="998">
                  <c:v>1.986</c:v>
                </c:pt>
                <c:pt idx="999">
                  <c:v>1.986</c:v>
                </c:pt>
                <c:pt idx="1000">
                  <c:v>1.986</c:v>
                </c:pt>
                <c:pt idx="1001">
                  <c:v>1.986</c:v>
                </c:pt>
                <c:pt idx="1002">
                  <c:v>1.986</c:v>
                </c:pt>
                <c:pt idx="1003">
                  <c:v>1.986</c:v>
                </c:pt>
                <c:pt idx="1004">
                  <c:v>1.986</c:v>
                </c:pt>
                <c:pt idx="1005">
                  <c:v>1.954</c:v>
                </c:pt>
                <c:pt idx="1006">
                  <c:v>1.954</c:v>
                </c:pt>
                <c:pt idx="1007">
                  <c:v>1.921</c:v>
                </c:pt>
                <c:pt idx="1008">
                  <c:v>1.921</c:v>
                </c:pt>
                <c:pt idx="1009">
                  <c:v>1.921</c:v>
                </c:pt>
                <c:pt idx="1010">
                  <c:v>1.921</c:v>
                </c:pt>
                <c:pt idx="1011">
                  <c:v>1.921</c:v>
                </c:pt>
                <c:pt idx="1012">
                  <c:v>1.921</c:v>
                </c:pt>
                <c:pt idx="1013">
                  <c:v>1.921</c:v>
                </c:pt>
                <c:pt idx="1014">
                  <c:v>1.8879999999999999</c:v>
                </c:pt>
                <c:pt idx="1015">
                  <c:v>1.8879999999999999</c:v>
                </c:pt>
                <c:pt idx="1016">
                  <c:v>1.8879999999999999</c:v>
                </c:pt>
                <c:pt idx="1017">
                  <c:v>1.8879999999999999</c:v>
                </c:pt>
                <c:pt idx="1018">
                  <c:v>1.8879999999999999</c:v>
                </c:pt>
                <c:pt idx="1019">
                  <c:v>1.8879999999999999</c:v>
                </c:pt>
                <c:pt idx="1020">
                  <c:v>1.8879999999999999</c:v>
                </c:pt>
                <c:pt idx="1021">
                  <c:v>1.819</c:v>
                </c:pt>
                <c:pt idx="1022">
                  <c:v>1.819</c:v>
                </c:pt>
                <c:pt idx="1023">
                  <c:v>1.819</c:v>
                </c:pt>
                <c:pt idx="1024">
                  <c:v>1.819</c:v>
                </c:pt>
                <c:pt idx="1025">
                  <c:v>1.819</c:v>
                </c:pt>
                <c:pt idx="1026">
                  <c:v>1.819</c:v>
                </c:pt>
                <c:pt idx="1027">
                  <c:v>1.784</c:v>
                </c:pt>
                <c:pt idx="1028">
                  <c:v>1.784</c:v>
                </c:pt>
                <c:pt idx="1029">
                  <c:v>1.784</c:v>
                </c:pt>
                <c:pt idx="1030">
                  <c:v>1.784</c:v>
                </c:pt>
                <c:pt idx="1031">
                  <c:v>1.784</c:v>
                </c:pt>
                <c:pt idx="1032">
                  <c:v>1.784</c:v>
                </c:pt>
                <c:pt idx="1033">
                  <c:v>1.784</c:v>
                </c:pt>
                <c:pt idx="1034">
                  <c:v>1.784</c:v>
                </c:pt>
                <c:pt idx="1035">
                  <c:v>1.784</c:v>
                </c:pt>
                <c:pt idx="1036">
                  <c:v>1.748</c:v>
                </c:pt>
                <c:pt idx="1037">
                  <c:v>1.748</c:v>
                </c:pt>
                <c:pt idx="1038">
                  <c:v>1.748</c:v>
                </c:pt>
                <c:pt idx="1039">
                  <c:v>1.748</c:v>
                </c:pt>
                <c:pt idx="1040">
                  <c:v>1.748</c:v>
                </c:pt>
                <c:pt idx="1041">
                  <c:v>1.748</c:v>
                </c:pt>
                <c:pt idx="1042">
                  <c:v>1.748</c:v>
                </c:pt>
                <c:pt idx="1043">
                  <c:v>1.748</c:v>
                </c:pt>
                <c:pt idx="1044">
                  <c:v>1.7110000000000001</c:v>
                </c:pt>
                <c:pt idx="1045">
                  <c:v>1.7110000000000001</c:v>
                </c:pt>
                <c:pt idx="1046">
                  <c:v>1.7110000000000001</c:v>
                </c:pt>
                <c:pt idx="1047">
                  <c:v>1.7110000000000001</c:v>
                </c:pt>
                <c:pt idx="1048">
                  <c:v>1.7110000000000001</c:v>
                </c:pt>
                <c:pt idx="1049">
                  <c:v>1.7110000000000001</c:v>
                </c:pt>
                <c:pt idx="1050">
                  <c:v>1.635</c:v>
                </c:pt>
                <c:pt idx="1051">
                  <c:v>1.635</c:v>
                </c:pt>
                <c:pt idx="1052">
                  <c:v>1.635</c:v>
                </c:pt>
                <c:pt idx="1053">
                  <c:v>1.635</c:v>
                </c:pt>
                <c:pt idx="1054">
                  <c:v>1.635</c:v>
                </c:pt>
                <c:pt idx="1055">
                  <c:v>1.635</c:v>
                </c:pt>
                <c:pt idx="1056">
                  <c:v>1.595</c:v>
                </c:pt>
                <c:pt idx="1057">
                  <c:v>1.595</c:v>
                </c:pt>
                <c:pt idx="1058">
                  <c:v>1.595</c:v>
                </c:pt>
                <c:pt idx="1059">
                  <c:v>1.595</c:v>
                </c:pt>
                <c:pt idx="1060">
                  <c:v>1.595</c:v>
                </c:pt>
                <c:pt idx="1061">
                  <c:v>1.595</c:v>
                </c:pt>
                <c:pt idx="1062">
                  <c:v>1.595</c:v>
                </c:pt>
                <c:pt idx="1063">
                  <c:v>1.5549999999999999</c:v>
                </c:pt>
                <c:pt idx="1064">
                  <c:v>1.5549999999999999</c:v>
                </c:pt>
                <c:pt idx="1065">
                  <c:v>1.5549999999999999</c:v>
                </c:pt>
                <c:pt idx="1066">
                  <c:v>1.5549999999999999</c:v>
                </c:pt>
                <c:pt idx="1067">
                  <c:v>1.5549999999999999</c:v>
                </c:pt>
                <c:pt idx="1068">
                  <c:v>1.5549999999999999</c:v>
                </c:pt>
                <c:pt idx="1069">
                  <c:v>1.5549999999999999</c:v>
                </c:pt>
                <c:pt idx="1070">
                  <c:v>1.5549999999999999</c:v>
                </c:pt>
                <c:pt idx="1071">
                  <c:v>1.5549999999999999</c:v>
                </c:pt>
                <c:pt idx="1072">
                  <c:v>1.5549999999999999</c:v>
                </c:pt>
                <c:pt idx="1073">
                  <c:v>1.5129999999999999</c:v>
                </c:pt>
                <c:pt idx="1074">
                  <c:v>1.5129999999999999</c:v>
                </c:pt>
                <c:pt idx="1075">
                  <c:v>1.427</c:v>
                </c:pt>
                <c:pt idx="1076">
                  <c:v>1.427</c:v>
                </c:pt>
                <c:pt idx="1077">
                  <c:v>1.427</c:v>
                </c:pt>
                <c:pt idx="1078">
                  <c:v>1.427</c:v>
                </c:pt>
                <c:pt idx="1079">
                  <c:v>1.427</c:v>
                </c:pt>
                <c:pt idx="1080">
                  <c:v>1.381</c:v>
                </c:pt>
                <c:pt idx="1081">
                  <c:v>1.381</c:v>
                </c:pt>
                <c:pt idx="1082">
                  <c:v>1.381</c:v>
                </c:pt>
                <c:pt idx="1083">
                  <c:v>1.381</c:v>
                </c:pt>
                <c:pt idx="1084">
                  <c:v>1.335</c:v>
                </c:pt>
                <c:pt idx="1085">
                  <c:v>1.335</c:v>
                </c:pt>
                <c:pt idx="1086">
                  <c:v>1.286</c:v>
                </c:pt>
                <c:pt idx="1087">
                  <c:v>1.286</c:v>
                </c:pt>
                <c:pt idx="1088">
                  <c:v>1.1830000000000001</c:v>
                </c:pt>
                <c:pt idx="1089">
                  <c:v>1.1830000000000001</c:v>
                </c:pt>
                <c:pt idx="1090">
                  <c:v>1.1830000000000001</c:v>
                </c:pt>
                <c:pt idx="1091">
                  <c:v>1.1830000000000001</c:v>
                </c:pt>
                <c:pt idx="1092">
                  <c:v>1.1830000000000001</c:v>
                </c:pt>
                <c:pt idx="1093">
                  <c:v>1.1279999999999999</c:v>
                </c:pt>
                <c:pt idx="1094">
                  <c:v>1.1279999999999999</c:v>
                </c:pt>
                <c:pt idx="1095">
                  <c:v>1.1279999999999999</c:v>
                </c:pt>
                <c:pt idx="1096">
                  <c:v>1.1279999999999999</c:v>
                </c:pt>
                <c:pt idx="1097">
                  <c:v>1.1279999999999999</c:v>
                </c:pt>
                <c:pt idx="1098">
                  <c:v>1.1279999999999999</c:v>
                </c:pt>
                <c:pt idx="1099">
                  <c:v>1.1279999999999999</c:v>
                </c:pt>
                <c:pt idx="1100">
                  <c:v>1.1279999999999999</c:v>
                </c:pt>
                <c:pt idx="1101">
                  <c:v>1.07</c:v>
                </c:pt>
                <c:pt idx="1102">
                  <c:v>1.0089999999999999</c:v>
                </c:pt>
                <c:pt idx="1103">
                  <c:v>0.874</c:v>
                </c:pt>
                <c:pt idx="1104">
                  <c:v>0.71299999999999997</c:v>
                </c:pt>
                <c:pt idx="1105">
                  <c:v>0.35599999999999998</c:v>
                </c:pt>
              </c:numCache>
            </c:numRef>
          </c:xVal>
          <c:yVal>
            <c:numRef>
              <c:f>'Block III (Giorgio)'!$AE$8:$AE$1139</c:f>
              <c:numCache>
                <c:formatCode>General</c:formatCode>
                <c:ptCount val="11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155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174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184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191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209</c:v>
                </c:pt>
                <c:pt idx="210">
                  <c:v>211</c:v>
                </c:pt>
                <c:pt idx="211">
                  <c:v>212</c:v>
                </c:pt>
                <c:pt idx="212">
                  <c:v>212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219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227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231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236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240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244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254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264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269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273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283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287</c:v>
                </c:pt>
                <c:pt idx="288">
                  <c:v>287</c:v>
                </c:pt>
                <c:pt idx="289">
                  <c:v>287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299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304</c:v>
                </c:pt>
                <c:pt idx="305">
                  <c:v>306</c:v>
                </c:pt>
                <c:pt idx="306">
                  <c:v>307</c:v>
                </c:pt>
                <c:pt idx="307">
                  <c:v>307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327</c:v>
                </c:pt>
                <c:pt idx="328">
                  <c:v>327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338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343</c:v>
                </c:pt>
                <c:pt idx="344">
                  <c:v>345</c:v>
                </c:pt>
                <c:pt idx="345">
                  <c:v>346</c:v>
                </c:pt>
                <c:pt idx="346">
                  <c:v>346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350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366</c:v>
                </c:pt>
                <c:pt idx="367">
                  <c:v>366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378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383</c:v>
                </c:pt>
                <c:pt idx="384">
                  <c:v>383</c:v>
                </c:pt>
                <c:pt idx="385">
                  <c:v>386</c:v>
                </c:pt>
                <c:pt idx="386">
                  <c:v>386</c:v>
                </c:pt>
                <c:pt idx="387">
                  <c:v>386</c:v>
                </c:pt>
                <c:pt idx="388">
                  <c:v>389</c:v>
                </c:pt>
                <c:pt idx="389">
                  <c:v>390</c:v>
                </c:pt>
                <c:pt idx="390">
                  <c:v>390</c:v>
                </c:pt>
                <c:pt idx="391">
                  <c:v>392</c:v>
                </c:pt>
                <c:pt idx="392">
                  <c:v>392</c:v>
                </c:pt>
                <c:pt idx="393">
                  <c:v>394</c:v>
                </c:pt>
                <c:pt idx="394">
                  <c:v>394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407</c:v>
                </c:pt>
                <c:pt idx="408">
                  <c:v>409</c:v>
                </c:pt>
                <c:pt idx="409">
                  <c:v>410</c:v>
                </c:pt>
                <c:pt idx="410">
                  <c:v>410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417</c:v>
                </c:pt>
                <c:pt idx="418">
                  <c:v>419</c:v>
                </c:pt>
                <c:pt idx="419">
                  <c:v>419</c:v>
                </c:pt>
                <c:pt idx="420">
                  <c:v>421</c:v>
                </c:pt>
                <c:pt idx="421">
                  <c:v>421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427</c:v>
                </c:pt>
                <c:pt idx="428">
                  <c:v>429</c:v>
                </c:pt>
                <c:pt idx="429">
                  <c:v>430</c:v>
                </c:pt>
                <c:pt idx="430">
                  <c:v>430</c:v>
                </c:pt>
                <c:pt idx="431">
                  <c:v>430</c:v>
                </c:pt>
                <c:pt idx="432">
                  <c:v>433</c:v>
                </c:pt>
                <c:pt idx="433">
                  <c:v>433</c:v>
                </c:pt>
                <c:pt idx="434">
                  <c:v>435</c:v>
                </c:pt>
                <c:pt idx="435">
                  <c:v>435</c:v>
                </c:pt>
                <c:pt idx="436">
                  <c:v>437</c:v>
                </c:pt>
                <c:pt idx="437">
                  <c:v>437</c:v>
                </c:pt>
                <c:pt idx="438">
                  <c:v>437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445</c:v>
                </c:pt>
                <c:pt idx="446">
                  <c:v>445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450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458</c:v>
                </c:pt>
                <c:pt idx="459">
                  <c:v>460</c:v>
                </c:pt>
                <c:pt idx="460">
                  <c:v>461</c:v>
                </c:pt>
                <c:pt idx="461">
                  <c:v>461</c:v>
                </c:pt>
                <c:pt idx="462">
                  <c:v>463</c:v>
                </c:pt>
                <c:pt idx="463">
                  <c:v>463</c:v>
                </c:pt>
                <c:pt idx="464">
                  <c:v>465</c:v>
                </c:pt>
                <c:pt idx="465">
                  <c:v>465</c:v>
                </c:pt>
                <c:pt idx="466">
                  <c:v>465</c:v>
                </c:pt>
                <c:pt idx="467">
                  <c:v>465</c:v>
                </c:pt>
                <c:pt idx="468">
                  <c:v>469</c:v>
                </c:pt>
                <c:pt idx="469">
                  <c:v>469</c:v>
                </c:pt>
                <c:pt idx="470">
                  <c:v>471</c:v>
                </c:pt>
                <c:pt idx="471">
                  <c:v>471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475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482</c:v>
                </c:pt>
                <c:pt idx="482">
                  <c:v>482</c:v>
                </c:pt>
                <c:pt idx="483">
                  <c:v>482</c:v>
                </c:pt>
                <c:pt idx="484">
                  <c:v>485</c:v>
                </c:pt>
                <c:pt idx="485">
                  <c:v>485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491</c:v>
                </c:pt>
                <c:pt idx="492">
                  <c:v>493</c:v>
                </c:pt>
                <c:pt idx="493">
                  <c:v>494</c:v>
                </c:pt>
                <c:pt idx="494">
                  <c:v>494</c:v>
                </c:pt>
                <c:pt idx="495">
                  <c:v>496</c:v>
                </c:pt>
                <c:pt idx="496">
                  <c:v>497</c:v>
                </c:pt>
                <c:pt idx="497">
                  <c:v>497</c:v>
                </c:pt>
                <c:pt idx="498">
                  <c:v>497</c:v>
                </c:pt>
                <c:pt idx="499">
                  <c:v>500</c:v>
                </c:pt>
                <c:pt idx="500">
                  <c:v>500</c:v>
                </c:pt>
                <c:pt idx="501">
                  <c:v>502</c:v>
                </c:pt>
                <c:pt idx="502">
                  <c:v>503</c:v>
                </c:pt>
                <c:pt idx="503">
                  <c:v>503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512</c:v>
                </c:pt>
                <c:pt idx="512">
                  <c:v>512</c:v>
                </c:pt>
                <c:pt idx="513">
                  <c:v>514</c:v>
                </c:pt>
                <c:pt idx="514">
                  <c:v>515</c:v>
                </c:pt>
                <c:pt idx="515">
                  <c:v>515</c:v>
                </c:pt>
                <c:pt idx="516">
                  <c:v>517</c:v>
                </c:pt>
                <c:pt idx="517">
                  <c:v>517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525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529</c:v>
                </c:pt>
                <c:pt idx="530">
                  <c:v>529</c:v>
                </c:pt>
                <c:pt idx="531">
                  <c:v>532</c:v>
                </c:pt>
                <c:pt idx="532">
                  <c:v>532</c:v>
                </c:pt>
                <c:pt idx="533">
                  <c:v>532</c:v>
                </c:pt>
                <c:pt idx="534">
                  <c:v>535</c:v>
                </c:pt>
                <c:pt idx="535">
                  <c:v>536</c:v>
                </c:pt>
                <c:pt idx="536">
                  <c:v>536</c:v>
                </c:pt>
                <c:pt idx="537">
                  <c:v>538</c:v>
                </c:pt>
                <c:pt idx="538">
                  <c:v>538</c:v>
                </c:pt>
                <c:pt idx="539">
                  <c:v>538</c:v>
                </c:pt>
                <c:pt idx="540">
                  <c:v>538</c:v>
                </c:pt>
                <c:pt idx="541">
                  <c:v>542</c:v>
                </c:pt>
                <c:pt idx="542">
                  <c:v>542</c:v>
                </c:pt>
                <c:pt idx="543">
                  <c:v>544</c:v>
                </c:pt>
                <c:pt idx="544">
                  <c:v>544</c:v>
                </c:pt>
                <c:pt idx="545">
                  <c:v>544</c:v>
                </c:pt>
                <c:pt idx="546">
                  <c:v>547</c:v>
                </c:pt>
                <c:pt idx="547">
                  <c:v>547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553</c:v>
                </c:pt>
                <c:pt idx="554">
                  <c:v>555</c:v>
                </c:pt>
                <c:pt idx="555">
                  <c:v>555</c:v>
                </c:pt>
                <c:pt idx="556">
                  <c:v>555</c:v>
                </c:pt>
                <c:pt idx="557">
                  <c:v>558</c:v>
                </c:pt>
                <c:pt idx="558">
                  <c:v>559</c:v>
                </c:pt>
                <c:pt idx="559">
                  <c:v>559</c:v>
                </c:pt>
                <c:pt idx="560">
                  <c:v>559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564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569</c:v>
                </c:pt>
                <c:pt idx="570">
                  <c:v>571</c:v>
                </c:pt>
                <c:pt idx="571">
                  <c:v>571</c:v>
                </c:pt>
                <c:pt idx="572">
                  <c:v>571</c:v>
                </c:pt>
                <c:pt idx="573">
                  <c:v>574</c:v>
                </c:pt>
                <c:pt idx="574">
                  <c:v>575</c:v>
                </c:pt>
                <c:pt idx="575">
                  <c:v>575</c:v>
                </c:pt>
                <c:pt idx="576">
                  <c:v>575</c:v>
                </c:pt>
                <c:pt idx="577">
                  <c:v>578</c:v>
                </c:pt>
                <c:pt idx="578">
                  <c:v>579</c:v>
                </c:pt>
                <c:pt idx="579">
                  <c:v>579</c:v>
                </c:pt>
                <c:pt idx="580">
                  <c:v>581</c:v>
                </c:pt>
                <c:pt idx="581">
                  <c:v>582</c:v>
                </c:pt>
                <c:pt idx="582">
                  <c:v>582</c:v>
                </c:pt>
                <c:pt idx="583">
                  <c:v>582</c:v>
                </c:pt>
                <c:pt idx="584">
                  <c:v>582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588</c:v>
                </c:pt>
                <c:pt idx="589">
                  <c:v>588</c:v>
                </c:pt>
                <c:pt idx="590">
                  <c:v>588</c:v>
                </c:pt>
                <c:pt idx="591">
                  <c:v>588</c:v>
                </c:pt>
                <c:pt idx="592">
                  <c:v>593</c:v>
                </c:pt>
                <c:pt idx="593">
                  <c:v>593</c:v>
                </c:pt>
                <c:pt idx="594">
                  <c:v>593</c:v>
                </c:pt>
                <c:pt idx="595">
                  <c:v>596</c:v>
                </c:pt>
                <c:pt idx="596">
                  <c:v>596</c:v>
                </c:pt>
                <c:pt idx="597">
                  <c:v>596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603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607</c:v>
                </c:pt>
                <c:pt idx="608">
                  <c:v>609</c:v>
                </c:pt>
                <c:pt idx="609">
                  <c:v>609</c:v>
                </c:pt>
                <c:pt idx="610">
                  <c:v>611</c:v>
                </c:pt>
                <c:pt idx="611">
                  <c:v>611</c:v>
                </c:pt>
                <c:pt idx="612">
                  <c:v>611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619</c:v>
                </c:pt>
                <c:pt idx="620">
                  <c:v>619</c:v>
                </c:pt>
                <c:pt idx="621">
                  <c:v>619</c:v>
                </c:pt>
                <c:pt idx="622">
                  <c:v>623</c:v>
                </c:pt>
                <c:pt idx="623">
                  <c:v>624</c:v>
                </c:pt>
                <c:pt idx="624">
                  <c:v>624</c:v>
                </c:pt>
                <c:pt idx="625">
                  <c:v>624</c:v>
                </c:pt>
                <c:pt idx="626">
                  <c:v>624</c:v>
                </c:pt>
                <c:pt idx="627">
                  <c:v>628</c:v>
                </c:pt>
                <c:pt idx="628">
                  <c:v>628</c:v>
                </c:pt>
                <c:pt idx="629">
                  <c:v>630</c:v>
                </c:pt>
                <c:pt idx="630">
                  <c:v>630</c:v>
                </c:pt>
                <c:pt idx="631">
                  <c:v>630</c:v>
                </c:pt>
                <c:pt idx="632">
                  <c:v>633</c:v>
                </c:pt>
                <c:pt idx="633">
                  <c:v>633</c:v>
                </c:pt>
                <c:pt idx="634">
                  <c:v>635</c:v>
                </c:pt>
                <c:pt idx="635">
                  <c:v>636</c:v>
                </c:pt>
                <c:pt idx="636">
                  <c:v>636</c:v>
                </c:pt>
                <c:pt idx="637">
                  <c:v>638</c:v>
                </c:pt>
                <c:pt idx="638">
                  <c:v>638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642</c:v>
                </c:pt>
                <c:pt idx="643">
                  <c:v>644</c:v>
                </c:pt>
                <c:pt idx="644">
                  <c:v>644</c:v>
                </c:pt>
                <c:pt idx="645">
                  <c:v>646</c:v>
                </c:pt>
                <c:pt idx="646">
                  <c:v>646</c:v>
                </c:pt>
                <c:pt idx="647">
                  <c:v>648</c:v>
                </c:pt>
                <c:pt idx="648">
                  <c:v>648</c:v>
                </c:pt>
                <c:pt idx="649">
                  <c:v>648</c:v>
                </c:pt>
                <c:pt idx="650">
                  <c:v>651</c:v>
                </c:pt>
                <c:pt idx="651">
                  <c:v>651</c:v>
                </c:pt>
                <c:pt idx="652">
                  <c:v>653</c:v>
                </c:pt>
                <c:pt idx="653">
                  <c:v>654</c:v>
                </c:pt>
                <c:pt idx="654">
                  <c:v>654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658</c:v>
                </c:pt>
                <c:pt idx="659">
                  <c:v>658</c:v>
                </c:pt>
                <c:pt idx="660">
                  <c:v>658</c:v>
                </c:pt>
                <c:pt idx="661">
                  <c:v>662</c:v>
                </c:pt>
                <c:pt idx="662">
                  <c:v>662</c:v>
                </c:pt>
                <c:pt idx="663">
                  <c:v>662</c:v>
                </c:pt>
                <c:pt idx="664">
                  <c:v>662</c:v>
                </c:pt>
                <c:pt idx="665">
                  <c:v>666</c:v>
                </c:pt>
                <c:pt idx="666">
                  <c:v>666</c:v>
                </c:pt>
                <c:pt idx="667">
                  <c:v>666</c:v>
                </c:pt>
                <c:pt idx="668">
                  <c:v>669</c:v>
                </c:pt>
                <c:pt idx="669">
                  <c:v>669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671</c:v>
                </c:pt>
                <c:pt idx="674">
                  <c:v>671</c:v>
                </c:pt>
                <c:pt idx="675">
                  <c:v>676</c:v>
                </c:pt>
                <c:pt idx="676">
                  <c:v>676</c:v>
                </c:pt>
                <c:pt idx="677">
                  <c:v>676</c:v>
                </c:pt>
                <c:pt idx="678">
                  <c:v>676</c:v>
                </c:pt>
                <c:pt idx="679">
                  <c:v>676</c:v>
                </c:pt>
                <c:pt idx="680">
                  <c:v>681</c:v>
                </c:pt>
                <c:pt idx="681">
                  <c:v>681</c:v>
                </c:pt>
                <c:pt idx="682">
                  <c:v>681</c:v>
                </c:pt>
                <c:pt idx="683">
                  <c:v>681</c:v>
                </c:pt>
                <c:pt idx="684">
                  <c:v>681</c:v>
                </c:pt>
                <c:pt idx="685">
                  <c:v>681</c:v>
                </c:pt>
                <c:pt idx="686">
                  <c:v>681</c:v>
                </c:pt>
                <c:pt idx="687">
                  <c:v>688</c:v>
                </c:pt>
                <c:pt idx="688">
                  <c:v>689</c:v>
                </c:pt>
                <c:pt idx="689">
                  <c:v>689</c:v>
                </c:pt>
                <c:pt idx="690">
                  <c:v>689</c:v>
                </c:pt>
                <c:pt idx="691">
                  <c:v>692</c:v>
                </c:pt>
                <c:pt idx="692">
                  <c:v>692</c:v>
                </c:pt>
                <c:pt idx="693">
                  <c:v>692</c:v>
                </c:pt>
                <c:pt idx="694">
                  <c:v>692</c:v>
                </c:pt>
                <c:pt idx="695">
                  <c:v>696</c:v>
                </c:pt>
                <c:pt idx="696">
                  <c:v>697</c:v>
                </c:pt>
                <c:pt idx="697">
                  <c:v>697</c:v>
                </c:pt>
                <c:pt idx="698">
                  <c:v>697</c:v>
                </c:pt>
                <c:pt idx="699">
                  <c:v>697</c:v>
                </c:pt>
                <c:pt idx="700">
                  <c:v>701</c:v>
                </c:pt>
                <c:pt idx="701">
                  <c:v>701</c:v>
                </c:pt>
                <c:pt idx="702">
                  <c:v>703</c:v>
                </c:pt>
                <c:pt idx="703">
                  <c:v>703</c:v>
                </c:pt>
                <c:pt idx="704">
                  <c:v>705</c:v>
                </c:pt>
                <c:pt idx="705">
                  <c:v>705</c:v>
                </c:pt>
                <c:pt idx="706">
                  <c:v>707</c:v>
                </c:pt>
                <c:pt idx="707">
                  <c:v>707</c:v>
                </c:pt>
                <c:pt idx="708">
                  <c:v>707</c:v>
                </c:pt>
                <c:pt idx="709">
                  <c:v>707</c:v>
                </c:pt>
                <c:pt idx="710">
                  <c:v>711</c:v>
                </c:pt>
                <c:pt idx="711">
                  <c:v>711</c:v>
                </c:pt>
                <c:pt idx="712">
                  <c:v>711</c:v>
                </c:pt>
                <c:pt idx="713">
                  <c:v>714</c:v>
                </c:pt>
                <c:pt idx="714">
                  <c:v>714</c:v>
                </c:pt>
                <c:pt idx="715">
                  <c:v>714</c:v>
                </c:pt>
                <c:pt idx="716">
                  <c:v>717</c:v>
                </c:pt>
                <c:pt idx="717">
                  <c:v>718</c:v>
                </c:pt>
                <c:pt idx="718">
                  <c:v>718</c:v>
                </c:pt>
                <c:pt idx="719">
                  <c:v>720</c:v>
                </c:pt>
                <c:pt idx="720">
                  <c:v>721</c:v>
                </c:pt>
                <c:pt idx="721">
                  <c:v>721</c:v>
                </c:pt>
                <c:pt idx="722">
                  <c:v>723</c:v>
                </c:pt>
                <c:pt idx="723">
                  <c:v>723</c:v>
                </c:pt>
                <c:pt idx="724">
                  <c:v>723</c:v>
                </c:pt>
                <c:pt idx="725">
                  <c:v>726</c:v>
                </c:pt>
                <c:pt idx="726">
                  <c:v>726</c:v>
                </c:pt>
                <c:pt idx="727">
                  <c:v>728</c:v>
                </c:pt>
                <c:pt idx="728">
                  <c:v>728</c:v>
                </c:pt>
                <c:pt idx="729">
                  <c:v>730</c:v>
                </c:pt>
                <c:pt idx="730">
                  <c:v>730</c:v>
                </c:pt>
                <c:pt idx="731">
                  <c:v>732</c:v>
                </c:pt>
                <c:pt idx="732">
                  <c:v>732</c:v>
                </c:pt>
                <c:pt idx="733">
                  <c:v>732</c:v>
                </c:pt>
                <c:pt idx="734">
                  <c:v>735</c:v>
                </c:pt>
                <c:pt idx="735">
                  <c:v>735</c:v>
                </c:pt>
                <c:pt idx="736">
                  <c:v>735</c:v>
                </c:pt>
                <c:pt idx="737">
                  <c:v>735</c:v>
                </c:pt>
                <c:pt idx="738">
                  <c:v>735</c:v>
                </c:pt>
                <c:pt idx="739">
                  <c:v>740</c:v>
                </c:pt>
                <c:pt idx="740">
                  <c:v>740</c:v>
                </c:pt>
                <c:pt idx="741">
                  <c:v>740</c:v>
                </c:pt>
                <c:pt idx="742">
                  <c:v>743</c:v>
                </c:pt>
                <c:pt idx="743">
                  <c:v>743</c:v>
                </c:pt>
                <c:pt idx="744">
                  <c:v>743</c:v>
                </c:pt>
                <c:pt idx="745">
                  <c:v>743</c:v>
                </c:pt>
                <c:pt idx="746">
                  <c:v>747</c:v>
                </c:pt>
                <c:pt idx="747">
                  <c:v>747</c:v>
                </c:pt>
                <c:pt idx="748">
                  <c:v>747</c:v>
                </c:pt>
                <c:pt idx="749">
                  <c:v>747</c:v>
                </c:pt>
                <c:pt idx="750">
                  <c:v>751</c:v>
                </c:pt>
                <c:pt idx="751">
                  <c:v>751</c:v>
                </c:pt>
                <c:pt idx="752">
                  <c:v>753</c:v>
                </c:pt>
                <c:pt idx="753">
                  <c:v>753</c:v>
                </c:pt>
                <c:pt idx="754">
                  <c:v>753</c:v>
                </c:pt>
                <c:pt idx="755">
                  <c:v>753</c:v>
                </c:pt>
                <c:pt idx="756">
                  <c:v>753</c:v>
                </c:pt>
                <c:pt idx="757">
                  <c:v>753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763</c:v>
                </c:pt>
                <c:pt idx="763">
                  <c:v>763</c:v>
                </c:pt>
                <c:pt idx="764">
                  <c:v>763</c:v>
                </c:pt>
                <c:pt idx="765">
                  <c:v>763</c:v>
                </c:pt>
                <c:pt idx="766">
                  <c:v>763</c:v>
                </c:pt>
                <c:pt idx="767">
                  <c:v>763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772</c:v>
                </c:pt>
                <c:pt idx="772">
                  <c:v>772</c:v>
                </c:pt>
                <c:pt idx="773">
                  <c:v>774</c:v>
                </c:pt>
                <c:pt idx="774">
                  <c:v>774</c:v>
                </c:pt>
                <c:pt idx="775">
                  <c:v>774</c:v>
                </c:pt>
                <c:pt idx="776">
                  <c:v>777</c:v>
                </c:pt>
                <c:pt idx="777">
                  <c:v>777</c:v>
                </c:pt>
                <c:pt idx="778">
                  <c:v>777</c:v>
                </c:pt>
                <c:pt idx="779">
                  <c:v>780</c:v>
                </c:pt>
                <c:pt idx="780">
                  <c:v>780</c:v>
                </c:pt>
                <c:pt idx="781">
                  <c:v>780</c:v>
                </c:pt>
                <c:pt idx="782">
                  <c:v>780</c:v>
                </c:pt>
                <c:pt idx="783">
                  <c:v>780</c:v>
                </c:pt>
                <c:pt idx="784">
                  <c:v>780</c:v>
                </c:pt>
                <c:pt idx="785">
                  <c:v>786</c:v>
                </c:pt>
                <c:pt idx="786">
                  <c:v>786</c:v>
                </c:pt>
                <c:pt idx="787">
                  <c:v>786</c:v>
                </c:pt>
                <c:pt idx="788">
                  <c:v>789</c:v>
                </c:pt>
                <c:pt idx="789">
                  <c:v>789</c:v>
                </c:pt>
                <c:pt idx="790">
                  <c:v>791</c:v>
                </c:pt>
                <c:pt idx="791">
                  <c:v>791</c:v>
                </c:pt>
                <c:pt idx="792">
                  <c:v>793</c:v>
                </c:pt>
                <c:pt idx="793">
                  <c:v>793</c:v>
                </c:pt>
                <c:pt idx="794">
                  <c:v>793</c:v>
                </c:pt>
                <c:pt idx="795">
                  <c:v>793</c:v>
                </c:pt>
                <c:pt idx="796">
                  <c:v>797</c:v>
                </c:pt>
                <c:pt idx="797">
                  <c:v>797</c:v>
                </c:pt>
                <c:pt idx="798">
                  <c:v>797</c:v>
                </c:pt>
                <c:pt idx="799">
                  <c:v>797</c:v>
                </c:pt>
                <c:pt idx="800">
                  <c:v>797</c:v>
                </c:pt>
                <c:pt idx="801">
                  <c:v>802</c:v>
                </c:pt>
                <c:pt idx="802">
                  <c:v>803</c:v>
                </c:pt>
                <c:pt idx="803">
                  <c:v>803</c:v>
                </c:pt>
                <c:pt idx="804">
                  <c:v>803</c:v>
                </c:pt>
                <c:pt idx="805">
                  <c:v>803</c:v>
                </c:pt>
                <c:pt idx="806">
                  <c:v>807</c:v>
                </c:pt>
                <c:pt idx="807">
                  <c:v>807</c:v>
                </c:pt>
                <c:pt idx="808">
                  <c:v>807</c:v>
                </c:pt>
                <c:pt idx="809">
                  <c:v>807</c:v>
                </c:pt>
                <c:pt idx="810">
                  <c:v>807</c:v>
                </c:pt>
                <c:pt idx="811">
                  <c:v>807</c:v>
                </c:pt>
                <c:pt idx="812">
                  <c:v>807</c:v>
                </c:pt>
                <c:pt idx="813">
                  <c:v>807</c:v>
                </c:pt>
                <c:pt idx="814">
                  <c:v>807</c:v>
                </c:pt>
                <c:pt idx="815">
                  <c:v>807</c:v>
                </c:pt>
                <c:pt idx="816">
                  <c:v>817</c:v>
                </c:pt>
                <c:pt idx="817">
                  <c:v>817</c:v>
                </c:pt>
                <c:pt idx="818">
                  <c:v>817</c:v>
                </c:pt>
                <c:pt idx="819">
                  <c:v>817</c:v>
                </c:pt>
                <c:pt idx="820">
                  <c:v>817</c:v>
                </c:pt>
                <c:pt idx="821">
                  <c:v>822</c:v>
                </c:pt>
                <c:pt idx="822">
                  <c:v>822</c:v>
                </c:pt>
                <c:pt idx="823">
                  <c:v>822</c:v>
                </c:pt>
                <c:pt idx="824">
                  <c:v>822</c:v>
                </c:pt>
                <c:pt idx="825">
                  <c:v>822</c:v>
                </c:pt>
                <c:pt idx="826">
                  <c:v>822</c:v>
                </c:pt>
                <c:pt idx="827">
                  <c:v>822</c:v>
                </c:pt>
                <c:pt idx="828">
                  <c:v>822</c:v>
                </c:pt>
                <c:pt idx="829">
                  <c:v>830</c:v>
                </c:pt>
                <c:pt idx="830">
                  <c:v>830</c:v>
                </c:pt>
                <c:pt idx="831">
                  <c:v>830</c:v>
                </c:pt>
                <c:pt idx="832">
                  <c:v>830</c:v>
                </c:pt>
                <c:pt idx="833">
                  <c:v>830</c:v>
                </c:pt>
                <c:pt idx="834">
                  <c:v>830</c:v>
                </c:pt>
                <c:pt idx="835">
                  <c:v>836</c:v>
                </c:pt>
                <c:pt idx="836">
                  <c:v>836</c:v>
                </c:pt>
                <c:pt idx="837">
                  <c:v>836</c:v>
                </c:pt>
                <c:pt idx="838">
                  <c:v>836</c:v>
                </c:pt>
                <c:pt idx="839">
                  <c:v>836</c:v>
                </c:pt>
                <c:pt idx="840">
                  <c:v>841</c:v>
                </c:pt>
                <c:pt idx="841">
                  <c:v>841</c:v>
                </c:pt>
                <c:pt idx="842">
                  <c:v>841</c:v>
                </c:pt>
                <c:pt idx="843">
                  <c:v>841</c:v>
                </c:pt>
                <c:pt idx="844">
                  <c:v>841</c:v>
                </c:pt>
                <c:pt idx="845">
                  <c:v>846</c:v>
                </c:pt>
                <c:pt idx="846">
                  <c:v>846</c:v>
                </c:pt>
                <c:pt idx="847">
                  <c:v>846</c:v>
                </c:pt>
                <c:pt idx="848">
                  <c:v>846</c:v>
                </c:pt>
                <c:pt idx="849">
                  <c:v>850</c:v>
                </c:pt>
                <c:pt idx="850">
                  <c:v>850</c:v>
                </c:pt>
                <c:pt idx="851">
                  <c:v>850</c:v>
                </c:pt>
                <c:pt idx="852">
                  <c:v>853</c:v>
                </c:pt>
                <c:pt idx="853">
                  <c:v>854</c:v>
                </c:pt>
                <c:pt idx="854">
                  <c:v>854</c:v>
                </c:pt>
                <c:pt idx="855">
                  <c:v>854</c:v>
                </c:pt>
                <c:pt idx="856">
                  <c:v>857</c:v>
                </c:pt>
                <c:pt idx="857">
                  <c:v>857</c:v>
                </c:pt>
                <c:pt idx="858">
                  <c:v>857</c:v>
                </c:pt>
                <c:pt idx="859">
                  <c:v>857</c:v>
                </c:pt>
                <c:pt idx="860">
                  <c:v>857</c:v>
                </c:pt>
                <c:pt idx="861">
                  <c:v>857</c:v>
                </c:pt>
                <c:pt idx="862">
                  <c:v>857</c:v>
                </c:pt>
                <c:pt idx="863">
                  <c:v>857</c:v>
                </c:pt>
                <c:pt idx="864">
                  <c:v>857</c:v>
                </c:pt>
                <c:pt idx="865">
                  <c:v>857</c:v>
                </c:pt>
                <c:pt idx="866">
                  <c:v>867</c:v>
                </c:pt>
                <c:pt idx="867">
                  <c:v>867</c:v>
                </c:pt>
                <c:pt idx="868">
                  <c:v>867</c:v>
                </c:pt>
                <c:pt idx="869">
                  <c:v>867</c:v>
                </c:pt>
                <c:pt idx="870">
                  <c:v>867</c:v>
                </c:pt>
                <c:pt idx="871">
                  <c:v>867</c:v>
                </c:pt>
                <c:pt idx="872">
                  <c:v>867</c:v>
                </c:pt>
                <c:pt idx="873">
                  <c:v>867</c:v>
                </c:pt>
                <c:pt idx="874">
                  <c:v>875</c:v>
                </c:pt>
                <c:pt idx="875">
                  <c:v>875</c:v>
                </c:pt>
                <c:pt idx="876">
                  <c:v>875</c:v>
                </c:pt>
                <c:pt idx="877">
                  <c:v>875</c:v>
                </c:pt>
                <c:pt idx="878">
                  <c:v>879</c:v>
                </c:pt>
                <c:pt idx="879">
                  <c:v>879</c:v>
                </c:pt>
                <c:pt idx="880">
                  <c:v>879</c:v>
                </c:pt>
                <c:pt idx="881">
                  <c:v>879</c:v>
                </c:pt>
                <c:pt idx="882">
                  <c:v>883</c:v>
                </c:pt>
                <c:pt idx="883">
                  <c:v>883</c:v>
                </c:pt>
                <c:pt idx="884">
                  <c:v>883</c:v>
                </c:pt>
                <c:pt idx="885">
                  <c:v>886</c:v>
                </c:pt>
                <c:pt idx="886">
                  <c:v>886</c:v>
                </c:pt>
                <c:pt idx="887">
                  <c:v>886</c:v>
                </c:pt>
                <c:pt idx="888">
                  <c:v>886</c:v>
                </c:pt>
                <c:pt idx="889">
                  <c:v>886</c:v>
                </c:pt>
                <c:pt idx="890">
                  <c:v>886</c:v>
                </c:pt>
                <c:pt idx="891">
                  <c:v>886</c:v>
                </c:pt>
                <c:pt idx="892">
                  <c:v>893</c:v>
                </c:pt>
                <c:pt idx="893">
                  <c:v>893</c:v>
                </c:pt>
                <c:pt idx="894">
                  <c:v>893</c:v>
                </c:pt>
                <c:pt idx="895">
                  <c:v>893</c:v>
                </c:pt>
                <c:pt idx="896">
                  <c:v>893</c:v>
                </c:pt>
                <c:pt idx="897">
                  <c:v>893</c:v>
                </c:pt>
                <c:pt idx="898">
                  <c:v>893</c:v>
                </c:pt>
                <c:pt idx="899">
                  <c:v>900</c:v>
                </c:pt>
                <c:pt idx="900">
                  <c:v>900</c:v>
                </c:pt>
                <c:pt idx="901">
                  <c:v>900</c:v>
                </c:pt>
                <c:pt idx="902">
                  <c:v>900</c:v>
                </c:pt>
                <c:pt idx="903">
                  <c:v>904</c:v>
                </c:pt>
                <c:pt idx="904">
                  <c:v>904</c:v>
                </c:pt>
                <c:pt idx="905">
                  <c:v>904</c:v>
                </c:pt>
                <c:pt idx="906">
                  <c:v>904</c:v>
                </c:pt>
                <c:pt idx="907">
                  <c:v>904</c:v>
                </c:pt>
                <c:pt idx="908">
                  <c:v>909</c:v>
                </c:pt>
                <c:pt idx="909">
                  <c:v>909</c:v>
                </c:pt>
                <c:pt idx="910">
                  <c:v>909</c:v>
                </c:pt>
                <c:pt idx="911">
                  <c:v>909</c:v>
                </c:pt>
                <c:pt idx="912">
                  <c:v>909</c:v>
                </c:pt>
                <c:pt idx="913">
                  <c:v>909</c:v>
                </c:pt>
                <c:pt idx="914">
                  <c:v>909</c:v>
                </c:pt>
                <c:pt idx="915">
                  <c:v>916</c:v>
                </c:pt>
                <c:pt idx="916">
                  <c:v>916</c:v>
                </c:pt>
                <c:pt idx="917">
                  <c:v>916</c:v>
                </c:pt>
                <c:pt idx="918">
                  <c:v>919</c:v>
                </c:pt>
                <c:pt idx="919">
                  <c:v>919</c:v>
                </c:pt>
                <c:pt idx="920">
                  <c:v>919</c:v>
                </c:pt>
                <c:pt idx="921">
                  <c:v>919</c:v>
                </c:pt>
                <c:pt idx="922">
                  <c:v>919</c:v>
                </c:pt>
                <c:pt idx="923">
                  <c:v>919</c:v>
                </c:pt>
                <c:pt idx="924">
                  <c:v>919</c:v>
                </c:pt>
                <c:pt idx="925">
                  <c:v>926</c:v>
                </c:pt>
                <c:pt idx="926">
                  <c:v>926</c:v>
                </c:pt>
                <c:pt idx="927">
                  <c:v>926</c:v>
                </c:pt>
                <c:pt idx="928">
                  <c:v>926</c:v>
                </c:pt>
                <c:pt idx="929">
                  <c:v>926</c:v>
                </c:pt>
                <c:pt idx="930">
                  <c:v>926</c:v>
                </c:pt>
                <c:pt idx="931">
                  <c:v>926</c:v>
                </c:pt>
                <c:pt idx="932">
                  <c:v>926</c:v>
                </c:pt>
                <c:pt idx="933">
                  <c:v>934</c:v>
                </c:pt>
                <c:pt idx="934">
                  <c:v>934</c:v>
                </c:pt>
                <c:pt idx="935">
                  <c:v>934</c:v>
                </c:pt>
                <c:pt idx="936">
                  <c:v>934</c:v>
                </c:pt>
                <c:pt idx="937">
                  <c:v>934</c:v>
                </c:pt>
                <c:pt idx="938">
                  <c:v>934</c:v>
                </c:pt>
                <c:pt idx="939">
                  <c:v>940</c:v>
                </c:pt>
                <c:pt idx="940">
                  <c:v>940</c:v>
                </c:pt>
                <c:pt idx="941">
                  <c:v>940</c:v>
                </c:pt>
                <c:pt idx="942">
                  <c:v>940</c:v>
                </c:pt>
                <c:pt idx="943">
                  <c:v>940</c:v>
                </c:pt>
                <c:pt idx="944">
                  <c:v>940</c:v>
                </c:pt>
                <c:pt idx="945">
                  <c:v>940</c:v>
                </c:pt>
                <c:pt idx="946">
                  <c:v>940</c:v>
                </c:pt>
                <c:pt idx="947">
                  <c:v>948</c:v>
                </c:pt>
                <c:pt idx="948">
                  <c:v>948</c:v>
                </c:pt>
                <c:pt idx="949">
                  <c:v>948</c:v>
                </c:pt>
                <c:pt idx="950">
                  <c:v>948</c:v>
                </c:pt>
                <c:pt idx="951">
                  <c:v>948</c:v>
                </c:pt>
                <c:pt idx="952">
                  <c:v>948</c:v>
                </c:pt>
                <c:pt idx="953">
                  <c:v>948</c:v>
                </c:pt>
                <c:pt idx="954">
                  <c:v>948</c:v>
                </c:pt>
                <c:pt idx="955">
                  <c:v>956</c:v>
                </c:pt>
                <c:pt idx="956">
                  <c:v>956</c:v>
                </c:pt>
                <c:pt idx="957">
                  <c:v>956</c:v>
                </c:pt>
                <c:pt idx="958">
                  <c:v>956</c:v>
                </c:pt>
                <c:pt idx="959">
                  <c:v>956</c:v>
                </c:pt>
                <c:pt idx="960">
                  <c:v>956</c:v>
                </c:pt>
                <c:pt idx="961">
                  <c:v>956</c:v>
                </c:pt>
                <c:pt idx="962">
                  <c:v>963</c:v>
                </c:pt>
                <c:pt idx="963">
                  <c:v>963</c:v>
                </c:pt>
                <c:pt idx="964">
                  <c:v>963</c:v>
                </c:pt>
                <c:pt idx="965">
                  <c:v>963</c:v>
                </c:pt>
                <c:pt idx="966">
                  <c:v>963</c:v>
                </c:pt>
                <c:pt idx="967">
                  <c:v>963</c:v>
                </c:pt>
                <c:pt idx="968">
                  <c:v>963</c:v>
                </c:pt>
                <c:pt idx="969">
                  <c:v>963</c:v>
                </c:pt>
                <c:pt idx="970">
                  <c:v>963</c:v>
                </c:pt>
                <c:pt idx="971">
                  <c:v>963</c:v>
                </c:pt>
                <c:pt idx="972">
                  <c:v>963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974</c:v>
                </c:pt>
                <c:pt idx="977">
                  <c:v>978</c:v>
                </c:pt>
                <c:pt idx="978">
                  <c:v>978</c:v>
                </c:pt>
                <c:pt idx="979">
                  <c:v>978</c:v>
                </c:pt>
                <c:pt idx="980">
                  <c:v>978</c:v>
                </c:pt>
                <c:pt idx="981">
                  <c:v>978</c:v>
                </c:pt>
                <c:pt idx="982">
                  <c:v>978</c:v>
                </c:pt>
                <c:pt idx="983">
                  <c:v>978</c:v>
                </c:pt>
                <c:pt idx="984">
                  <c:v>985</c:v>
                </c:pt>
                <c:pt idx="985">
                  <c:v>985</c:v>
                </c:pt>
                <c:pt idx="986">
                  <c:v>985</c:v>
                </c:pt>
                <c:pt idx="987">
                  <c:v>985</c:v>
                </c:pt>
                <c:pt idx="988">
                  <c:v>985</c:v>
                </c:pt>
                <c:pt idx="989">
                  <c:v>985</c:v>
                </c:pt>
                <c:pt idx="990">
                  <c:v>991</c:v>
                </c:pt>
                <c:pt idx="991">
                  <c:v>991</c:v>
                </c:pt>
                <c:pt idx="992">
                  <c:v>993</c:v>
                </c:pt>
                <c:pt idx="993">
                  <c:v>993</c:v>
                </c:pt>
                <c:pt idx="994">
                  <c:v>993</c:v>
                </c:pt>
                <c:pt idx="995">
                  <c:v>993</c:v>
                </c:pt>
                <c:pt idx="996">
                  <c:v>993</c:v>
                </c:pt>
                <c:pt idx="997">
                  <c:v>998</c:v>
                </c:pt>
                <c:pt idx="998">
                  <c:v>998</c:v>
                </c:pt>
                <c:pt idx="999">
                  <c:v>998</c:v>
                </c:pt>
                <c:pt idx="1000">
                  <c:v>998</c:v>
                </c:pt>
                <c:pt idx="1001">
                  <c:v>998</c:v>
                </c:pt>
                <c:pt idx="1002">
                  <c:v>998</c:v>
                </c:pt>
                <c:pt idx="1003">
                  <c:v>998</c:v>
                </c:pt>
                <c:pt idx="1004">
                  <c:v>1005</c:v>
                </c:pt>
                <c:pt idx="1005">
                  <c:v>1005</c:v>
                </c:pt>
                <c:pt idx="1006">
                  <c:v>1007</c:v>
                </c:pt>
                <c:pt idx="1007">
                  <c:v>1007</c:v>
                </c:pt>
                <c:pt idx="1008">
                  <c:v>1007</c:v>
                </c:pt>
                <c:pt idx="1009">
                  <c:v>1007</c:v>
                </c:pt>
                <c:pt idx="1010">
                  <c:v>1007</c:v>
                </c:pt>
                <c:pt idx="1011">
                  <c:v>1007</c:v>
                </c:pt>
                <c:pt idx="1012">
                  <c:v>1007</c:v>
                </c:pt>
                <c:pt idx="1013">
                  <c:v>1014</c:v>
                </c:pt>
                <c:pt idx="1014">
                  <c:v>1014</c:v>
                </c:pt>
                <c:pt idx="1015">
                  <c:v>1014</c:v>
                </c:pt>
                <c:pt idx="1016">
                  <c:v>1014</c:v>
                </c:pt>
                <c:pt idx="1017">
                  <c:v>1014</c:v>
                </c:pt>
                <c:pt idx="1018">
                  <c:v>1014</c:v>
                </c:pt>
                <c:pt idx="1019">
                  <c:v>1014</c:v>
                </c:pt>
                <c:pt idx="1020">
                  <c:v>1021</c:v>
                </c:pt>
                <c:pt idx="1021">
                  <c:v>1021</c:v>
                </c:pt>
                <c:pt idx="1022">
                  <c:v>1021</c:v>
                </c:pt>
                <c:pt idx="1023">
                  <c:v>1021</c:v>
                </c:pt>
                <c:pt idx="1024">
                  <c:v>1021</c:v>
                </c:pt>
                <c:pt idx="1025">
                  <c:v>1021</c:v>
                </c:pt>
                <c:pt idx="1026">
                  <c:v>1027</c:v>
                </c:pt>
                <c:pt idx="1027">
                  <c:v>1027</c:v>
                </c:pt>
                <c:pt idx="1028">
                  <c:v>1027</c:v>
                </c:pt>
                <c:pt idx="1029">
                  <c:v>1027</c:v>
                </c:pt>
                <c:pt idx="1030">
                  <c:v>1027</c:v>
                </c:pt>
                <c:pt idx="1031">
                  <c:v>1027</c:v>
                </c:pt>
                <c:pt idx="1032">
                  <c:v>1027</c:v>
                </c:pt>
                <c:pt idx="1033">
                  <c:v>1027</c:v>
                </c:pt>
                <c:pt idx="1034">
                  <c:v>1027</c:v>
                </c:pt>
                <c:pt idx="1035">
                  <c:v>1036</c:v>
                </c:pt>
                <c:pt idx="1036">
                  <c:v>1036</c:v>
                </c:pt>
                <c:pt idx="1037">
                  <c:v>1036</c:v>
                </c:pt>
                <c:pt idx="1038">
                  <c:v>1036</c:v>
                </c:pt>
                <c:pt idx="1039">
                  <c:v>1036</c:v>
                </c:pt>
                <c:pt idx="1040">
                  <c:v>1036</c:v>
                </c:pt>
                <c:pt idx="1041">
                  <c:v>1036</c:v>
                </c:pt>
                <c:pt idx="1042">
                  <c:v>1036</c:v>
                </c:pt>
                <c:pt idx="1043">
                  <c:v>1044</c:v>
                </c:pt>
                <c:pt idx="1044">
                  <c:v>1044</c:v>
                </c:pt>
                <c:pt idx="1045">
                  <c:v>1044</c:v>
                </c:pt>
                <c:pt idx="1046">
                  <c:v>1044</c:v>
                </c:pt>
                <c:pt idx="1047">
                  <c:v>1044</c:v>
                </c:pt>
                <c:pt idx="1048">
                  <c:v>1044</c:v>
                </c:pt>
                <c:pt idx="1049">
                  <c:v>1050</c:v>
                </c:pt>
                <c:pt idx="1050">
                  <c:v>1050</c:v>
                </c:pt>
                <c:pt idx="1051">
                  <c:v>1050</c:v>
                </c:pt>
                <c:pt idx="1052">
                  <c:v>1050</c:v>
                </c:pt>
                <c:pt idx="1053">
                  <c:v>1050</c:v>
                </c:pt>
                <c:pt idx="1054">
                  <c:v>1050</c:v>
                </c:pt>
                <c:pt idx="1055">
                  <c:v>1056</c:v>
                </c:pt>
                <c:pt idx="1056">
                  <c:v>1056</c:v>
                </c:pt>
                <c:pt idx="1057">
                  <c:v>1056</c:v>
                </c:pt>
                <c:pt idx="1058">
                  <c:v>1056</c:v>
                </c:pt>
                <c:pt idx="1059">
                  <c:v>1056</c:v>
                </c:pt>
                <c:pt idx="1060">
                  <c:v>1056</c:v>
                </c:pt>
                <c:pt idx="1061">
                  <c:v>1056</c:v>
                </c:pt>
                <c:pt idx="1062">
                  <c:v>1063</c:v>
                </c:pt>
                <c:pt idx="1063">
                  <c:v>1063</c:v>
                </c:pt>
                <c:pt idx="1064">
                  <c:v>1063</c:v>
                </c:pt>
                <c:pt idx="1065">
                  <c:v>1063</c:v>
                </c:pt>
                <c:pt idx="1066">
                  <c:v>1063</c:v>
                </c:pt>
                <c:pt idx="1067">
                  <c:v>1063</c:v>
                </c:pt>
                <c:pt idx="1068">
                  <c:v>1063</c:v>
                </c:pt>
                <c:pt idx="1069">
                  <c:v>1063</c:v>
                </c:pt>
                <c:pt idx="1070">
                  <c:v>1063</c:v>
                </c:pt>
                <c:pt idx="1071">
                  <c:v>1063</c:v>
                </c:pt>
                <c:pt idx="1072">
                  <c:v>1073</c:v>
                </c:pt>
                <c:pt idx="1073">
                  <c:v>1073</c:v>
                </c:pt>
                <c:pt idx="1074">
                  <c:v>1075</c:v>
                </c:pt>
                <c:pt idx="1075">
                  <c:v>1075</c:v>
                </c:pt>
                <c:pt idx="1076">
                  <c:v>1075</c:v>
                </c:pt>
                <c:pt idx="1077">
                  <c:v>1075</c:v>
                </c:pt>
                <c:pt idx="1078">
                  <c:v>1075</c:v>
                </c:pt>
                <c:pt idx="1079">
                  <c:v>1080</c:v>
                </c:pt>
                <c:pt idx="1080">
                  <c:v>1080</c:v>
                </c:pt>
                <c:pt idx="1081">
                  <c:v>1080</c:v>
                </c:pt>
                <c:pt idx="1082">
                  <c:v>1080</c:v>
                </c:pt>
                <c:pt idx="1083">
                  <c:v>1084</c:v>
                </c:pt>
                <c:pt idx="1084">
                  <c:v>1084</c:v>
                </c:pt>
                <c:pt idx="1085">
                  <c:v>1086</c:v>
                </c:pt>
                <c:pt idx="1086">
                  <c:v>1086</c:v>
                </c:pt>
                <c:pt idx="1087">
                  <c:v>1088</c:v>
                </c:pt>
                <c:pt idx="1088">
                  <c:v>1088</c:v>
                </c:pt>
                <c:pt idx="1089">
                  <c:v>1088</c:v>
                </c:pt>
                <c:pt idx="1090">
                  <c:v>1088</c:v>
                </c:pt>
                <c:pt idx="1091">
                  <c:v>1088</c:v>
                </c:pt>
                <c:pt idx="1092">
                  <c:v>1093</c:v>
                </c:pt>
                <c:pt idx="1093">
                  <c:v>1093</c:v>
                </c:pt>
                <c:pt idx="1094">
                  <c:v>1093</c:v>
                </c:pt>
                <c:pt idx="1095">
                  <c:v>1093</c:v>
                </c:pt>
                <c:pt idx="1096">
                  <c:v>1093</c:v>
                </c:pt>
                <c:pt idx="1097">
                  <c:v>1093</c:v>
                </c:pt>
                <c:pt idx="1098">
                  <c:v>1093</c:v>
                </c:pt>
                <c:pt idx="1099">
                  <c:v>1093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66-4C9A-8762-CE0859A6A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966FF"/>
              </a:solidFill>
              <a:ln w="9525">
                <a:solidFill>
                  <a:srgbClr val="9966FF"/>
                </a:solidFill>
              </a:ln>
              <a:effectLst/>
            </c:spPr>
          </c:marker>
          <c:xVal>
            <c:numRef>
              <c:f>SP299W!$AD$8:$AD$1797</c:f>
              <c:numCache>
                <c:formatCode>0.000</c:formatCode>
                <c:ptCount val="1790"/>
                <c:pt idx="0">
                  <c:v>253.386</c:v>
                </c:pt>
                <c:pt idx="1">
                  <c:v>234.34</c:v>
                </c:pt>
                <c:pt idx="2">
                  <c:v>189.911</c:v>
                </c:pt>
                <c:pt idx="3">
                  <c:v>170.92500000000001</c:v>
                </c:pt>
                <c:pt idx="4">
                  <c:v>161.88</c:v>
                </c:pt>
                <c:pt idx="5">
                  <c:v>158.54499999999999</c:v>
                </c:pt>
                <c:pt idx="6">
                  <c:v>157.46799999999999</c:v>
                </c:pt>
                <c:pt idx="7">
                  <c:v>156.49100000000001</c:v>
                </c:pt>
                <c:pt idx="8">
                  <c:v>147.226</c:v>
                </c:pt>
                <c:pt idx="9">
                  <c:v>146.637</c:v>
                </c:pt>
                <c:pt idx="10">
                  <c:v>142.36099999999999</c:v>
                </c:pt>
                <c:pt idx="11">
                  <c:v>142.309</c:v>
                </c:pt>
                <c:pt idx="12">
                  <c:v>141.81700000000001</c:v>
                </c:pt>
                <c:pt idx="13">
                  <c:v>133.91300000000001</c:v>
                </c:pt>
                <c:pt idx="14">
                  <c:v>133.43</c:v>
                </c:pt>
                <c:pt idx="15">
                  <c:v>131.83199999999999</c:v>
                </c:pt>
                <c:pt idx="16">
                  <c:v>130.607</c:v>
                </c:pt>
                <c:pt idx="17">
                  <c:v>129.661</c:v>
                </c:pt>
                <c:pt idx="18">
                  <c:v>123.59399999999999</c:v>
                </c:pt>
                <c:pt idx="19">
                  <c:v>121.155</c:v>
                </c:pt>
                <c:pt idx="20">
                  <c:v>120.628</c:v>
                </c:pt>
                <c:pt idx="21">
                  <c:v>118.54300000000001</c:v>
                </c:pt>
                <c:pt idx="22">
                  <c:v>118.437</c:v>
                </c:pt>
                <c:pt idx="23">
                  <c:v>115.556</c:v>
                </c:pt>
                <c:pt idx="24">
                  <c:v>113.991</c:v>
                </c:pt>
                <c:pt idx="25">
                  <c:v>113.349</c:v>
                </c:pt>
                <c:pt idx="26">
                  <c:v>111.70699999999999</c:v>
                </c:pt>
                <c:pt idx="27">
                  <c:v>107.197</c:v>
                </c:pt>
                <c:pt idx="28">
                  <c:v>105.399</c:v>
                </c:pt>
                <c:pt idx="29">
                  <c:v>104.485</c:v>
                </c:pt>
                <c:pt idx="30">
                  <c:v>104.405</c:v>
                </c:pt>
                <c:pt idx="31">
                  <c:v>104.074</c:v>
                </c:pt>
                <c:pt idx="32">
                  <c:v>103.884</c:v>
                </c:pt>
                <c:pt idx="33">
                  <c:v>103.148</c:v>
                </c:pt>
                <c:pt idx="34">
                  <c:v>101.495</c:v>
                </c:pt>
                <c:pt idx="35">
                  <c:v>99.825999999999993</c:v>
                </c:pt>
                <c:pt idx="36">
                  <c:v>99.47</c:v>
                </c:pt>
                <c:pt idx="37">
                  <c:v>99.239000000000004</c:v>
                </c:pt>
                <c:pt idx="38">
                  <c:v>98.298000000000002</c:v>
                </c:pt>
                <c:pt idx="39">
                  <c:v>93.32</c:v>
                </c:pt>
                <c:pt idx="40">
                  <c:v>90.78</c:v>
                </c:pt>
                <c:pt idx="41">
                  <c:v>90.584999999999994</c:v>
                </c:pt>
                <c:pt idx="42">
                  <c:v>90.572999999999993</c:v>
                </c:pt>
                <c:pt idx="43">
                  <c:v>89.108999999999995</c:v>
                </c:pt>
                <c:pt idx="44">
                  <c:v>84.405000000000001</c:v>
                </c:pt>
                <c:pt idx="45">
                  <c:v>82.933000000000007</c:v>
                </c:pt>
                <c:pt idx="46">
                  <c:v>82.882999999999996</c:v>
                </c:pt>
                <c:pt idx="47">
                  <c:v>82.605999999999995</c:v>
                </c:pt>
                <c:pt idx="48">
                  <c:v>81.87</c:v>
                </c:pt>
                <c:pt idx="49">
                  <c:v>81.254999999999995</c:v>
                </c:pt>
                <c:pt idx="50">
                  <c:v>80.441999999999993</c:v>
                </c:pt>
                <c:pt idx="51">
                  <c:v>79.947000000000003</c:v>
                </c:pt>
                <c:pt idx="52">
                  <c:v>79.581000000000003</c:v>
                </c:pt>
                <c:pt idx="53">
                  <c:v>79.515000000000001</c:v>
                </c:pt>
                <c:pt idx="54">
                  <c:v>78.150999999999996</c:v>
                </c:pt>
                <c:pt idx="55">
                  <c:v>77.588999999999999</c:v>
                </c:pt>
                <c:pt idx="56">
                  <c:v>77.44</c:v>
                </c:pt>
                <c:pt idx="57">
                  <c:v>77.061999999999998</c:v>
                </c:pt>
                <c:pt idx="58">
                  <c:v>76.722999999999999</c:v>
                </c:pt>
                <c:pt idx="59">
                  <c:v>76.108999999999995</c:v>
                </c:pt>
                <c:pt idx="60">
                  <c:v>75.724000000000004</c:v>
                </c:pt>
                <c:pt idx="61">
                  <c:v>75.018000000000001</c:v>
                </c:pt>
                <c:pt idx="62">
                  <c:v>74.162999999999997</c:v>
                </c:pt>
                <c:pt idx="63">
                  <c:v>73.528000000000006</c:v>
                </c:pt>
                <c:pt idx="64">
                  <c:v>73.129000000000005</c:v>
                </c:pt>
                <c:pt idx="65">
                  <c:v>72.311000000000007</c:v>
                </c:pt>
                <c:pt idx="66">
                  <c:v>71.614999999999995</c:v>
                </c:pt>
                <c:pt idx="67">
                  <c:v>71.293999999999997</c:v>
                </c:pt>
                <c:pt idx="68">
                  <c:v>70.78</c:v>
                </c:pt>
                <c:pt idx="69">
                  <c:v>70.617000000000004</c:v>
                </c:pt>
                <c:pt idx="70">
                  <c:v>70.468999999999994</c:v>
                </c:pt>
                <c:pt idx="71">
                  <c:v>70.260999999999996</c:v>
                </c:pt>
                <c:pt idx="72">
                  <c:v>69.664000000000001</c:v>
                </c:pt>
                <c:pt idx="73">
                  <c:v>69.409000000000006</c:v>
                </c:pt>
                <c:pt idx="74">
                  <c:v>69.212999999999994</c:v>
                </c:pt>
                <c:pt idx="75">
                  <c:v>68.561999999999998</c:v>
                </c:pt>
                <c:pt idx="76">
                  <c:v>68.349000000000004</c:v>
                </c:pt>
                <c:pt idx="77">
                  <c:v>68.257999999999996</c:v>
                </c:pt>
                <c:pt idx="78">
                  <c:v>68.150000000000006</c:v>
                </c:pt>
                <c:pt idx="79">
                  <c:v>67.426000000000002</c:v>
                </c:pt>
                <c:pt idx="80">
                  <c:v>67.054000000000002</c:v>
                </c:pt>
                <c:pt idx="81">
                  <c:v>66.944999999999993</c:v>
                </c:pt>
                <c:pt idx="82">
                  <c:v>65.923000000000002</c:v>
                </c:pt>
                <c:pt idx="83">
                  <c:v>65.876000000000005</c:v>
                </c:pt>
                <c:pt idx="84">
                  <c:v>65.748999999999995</c:v>
                </c:pt>
                <c:pt idx="85">
                  <c:v>65.495000000000005</c:v>
                </c:pt>
                <c:pt idx="86">
                  <c:v>65.367999999999995</c:v>
                </c:pt>
                <c:pt idx="87">
                  <c:v>65.350999999999999</c:v>
                </c:pt>
                <c:pt idx="88">
                  <c:v>64.95</c:v>
                </c:pt>
                <c:pt idx="89">
                  <c:v>64.838999999999999</c:v>
                </c:pt>
                <c:pt idx="90">
                  <c:v>63.783000000000001</c:v>
                </c:pt>
                <c:pt idx="91">
                  <c:v>63.521000000000001</c:v>
                </c:pt>
                <c:pt idx="92">
                  <c:v>63.454999999999998</c:v>
                </c:pt>
                <c:pt idx="93">
                  <c:v>63.223999999999997</c:v>
                </c:pt>
                <c:pt idx="94">
                  <c:v>62.728000000000002</c:v>
                </c:pt>
                <c:pt idx="95">
                  <c:v>62.444000000000003</c:v>
                </c:pt>
                <c:pt idx="96">
                  <c:v>62.225999999999999</c:v>
                </c:pt>
                <c:pt idx="97">
                  <c:v>62.125</c:v>
                </c:pt>
                <c:pt idx="98">
                  <c:v>61.686999999999998</c:v>
                </c:pt>
                <c:pt idx="99">
                  <c:v>61.67</c:v>
                </c:pt>
                <c:pt idx="100">
                  <c:v>61.228999999999999</c:v>
                </c:pt>
                <c:pt idx="101">
                  <c:v>61.228999999999999</c:v>
                </c:pt>
                <c:pt idx="102">
                  <c:v>61.024000000000001</c:v>
                </c:pt>
                <c:pt idx="103">
                  <c:v>60.610999999999997</c:v>
                </c:pt>
                <c:pt idx="104">
                  <c:v>60.457000000000001</c:v>
                </c:pt>
                <c:pt idx="105">
                  <c:v>59.901000000000003</c:v>
                </c:pt>
                <c:pt idx="106">
                  <c:v>59.429000000000002</c:v>
                </c:pt>
                <c:pt idx="107">
                  <c:v>59.307000000000002</c:v>
                </c:pt>
                <c:pt idx="108">
                  <c:v>59.058999999999997</c:v>
                </c:pt>
                <c:pt idx="109">
                  <c:v>58.9</c:v>
                </c:pt>
                <c:pt idx="110">
                  <c:v>58.74</c:v>
                </c:pt>
                <c:pt idx="111">
                  <c:v>58.651000000000003</c:v>
                </c:pt>
                <c:pt idx="112">
                  <c:v>58.526000000000003</c:v>
                </c:pt>
                <c:pt idx="113">
                  <c:v>57.537999999999997</c:v>
                </c:pt>
                <c:pt idx="114">
                  <c:v>57.411000000000001</c:v>
                </c:pt>
                <c:pt idx="115">
                  <c:v>57.173999999999999</c:v>
                </c:pt>
                <c:pt idx="116">
                  <c:v>56.844999999999999</c:v>
                </c:pt>
                <c:pt idx="117">
                  <c:v>56.216000000000001</c:v>
                </c:pt>
                <c:pt idx="118">
                  <c:v>56.012</c:v>
                </c:pt>
                <c:pt idx="119">
                  <c:v>55.994</c:v>
                </c:pt>
                <c:pt idx="120">
                  <c:v>55.843000000000004</c:v>
                </c:pt>
                <c:pt idx="121">
                  <c:v>54.404000000000003</c:v>
                </c:pt>
                <c:pt idx="122">
                  <c:v>54.366999999999997</c:v>
                </c:pt>
                <c:pt idx="123">
                  <c:v>53.845999999999997</c:v>
                </c:pt>
                <c:pt idx="124">
                  <c:v>53.201999999999998</c:v>
                </c:pt>
                <c:pt idx="125">
                  <c:v>52.728999999999999</c:v>
                </c:pt>
                <c:pt idx="126">
                  <c:v>52.67</c:v>
                </c:pt>
                <c:pt idx="127">
                  <c:v>52.65</c:v>
                </c:pt>
                <c:pt idx="128">
                  <c:v>52.63</c:v>
                </c:pt>
                <c:pt idx="129">
                  <c:v>52.212000000000003</c:v>
                </c:pt>
                <c:pt idx="130">
                  <c:v>52.031999999999996</c:v>
                </c:pt>
                <c:pt idx="131">
                  <c:v>51.970999999999997</c:v>
                </c:pt>
                <c:pt idx="132">
                  <c:v>51.771000000000001</c:v>
                </c:pt>
                <c:pt idx="133">
                  <c:v>51.609000000000002</c:v>
                </c:pt>
                <c:pt idx="134">
                  <c:v>51.609000000000002</c:v>
                </c:pt>
                <c:pt idx="135">
                  <c:v>51.588999999999999</c:v>
                </c:pt>
                <c:pt idx="136">
                  <c:v>51.264000000000003</c:v>
                </c:pt>
                <c:pt idx="137">
                  <c:v>51.06</c:v>
                </c:pt>
                <c:pt idx="138">
                  <c:v>50.753</c:v>
                </c:pt>
                <c:pt idx="139">
                  <c:v>50.628</c:v>
                </c:pt>
                <c:pt idx="140">
                  <c:v>50.546999999999997</c:v>
                </c:pt>
                <c:pt idx="141">
                  <c:v>50.463000000000001</c:v>
                </c:pt>
                <c:pt idx="142">
                  <c:v>50.381</c:v>
                </c:pt>
                <c:pt idx="143">
                  <c:v>50.09</c:v>
                </c:pt>
                <c:pt idx="144">
                  <c:v>49.923000000000002</c:v>
                </c:pt>
                <c:pt idx="145">
                  <c:v>49.734000000000002</c:v>
                </c:pt>
                <c:pt idx="146">
                  <c:v>49.651000000000003</c:v>
                </c:pt>
                <c:pt idx="147">
                  <c:v>49.058999999999997</c:v>
                </c:pt>
                <c:pt idx="148">
                  <c:v>49.036999999999999</c:v>
                </c:pt>
                <c:pt idx="149">
                  <c:v>49.036999999999999</c:v>
                </c:pt>
                <c:pt idx="150">
                  <c:v>48.93</c:v>
                </c:pt>
                <c:pt idx="151">
                  <c:v>48.887999999999998</c:v>
                </c:pt>
                <c:pt idx="152">
                  <c:v>48.887999999999998</c:v>
                </c:pt>
                <c:pt idx="153">
                  <c:v>48.673999999999999</c:v>
                </c:pt>
                <c:pt idx="154">
                  <c:v>48.61</c:v>
                </c:pt>
                <c:pt idx="155">
                  <c:v>48.329000000000001</c:v>
                </c:pt>
                <c:pt idx="156">
                  <c:v>48.265000000000001</c:v>
                </c:pt>
                <c:pt idx="157">
                  <c:v>48.048000000000002</c:v>
                </c:pt>
                <c:pt idx="158">
                  <c:v>48.027000000000001</c:v>
                </c:pt>
                <c:pt idx="159">
                  <c:v>48.027000000000001</c:v>
                </c:pt>
                <c:pt idx="160">
                  <c:v>48.027000000000001</c:v>
                </c:pt>
                <c:pt idx="161">
                  <c:v>47.962000000000003</c:v>
                </c:pt>
                <c:pt idx="162">
                  <c:v>47.655000000000001</c:v>
                </c:pt>
                <c:pt idx="163">
                  <c:v>47.59</c:v>
                </c:pt>
                <c:pt idx="164">
                  <c:v>47.524000000000001</c:v>
                </c:pt>
                <c:pt idx="165">
                  <c:v>47.48</c:v>
                </c:pt>
                <c:pt idx="166">
                  <c:v>47.459000000000003</c:v>
                </c:pt>
                <c:pt idx="167">
                  <c:v>47.390999999999998</c:v>
                </c:pt>
                <c:pt idx="168">
                  <c:v>47.280999999999999</c:v>
                </c:pt>
                <c:pt idx="169">
                  <c:v>46.972000000000001</c:v>
                </c:pt>
                <c:pt idx="170">
                  <c:v>46.615000000000002</c:v>
                </c:pt>
                <c:pt idx="171">
                  <c:v>46.457999999999998</c:v>
                </c:pt>
                <c:pt idx="172">
                  <c:v>46.436</c:v>
                </c:pt>
                <c:pt idx="173">
                  <c:v>46.390999999999998</c:v>
                </c:pt>
                <c:pt idx="174">
                  <c:v>46.390999999999998</c:v>
                </c:pt>
                <c:pt idx="175">
                  <c:v>46.345999999999997</c:v>
                </c:pt>
                <c:pt idx="176">
                  <c:v>46.277999999999999</c:v>
                </c:pt>
                <c:pt idx="177">
                  <c:v>46.073999999999998</c:v>
                </c:pt>
                <c:pt idx="178">
                  <c:v>45.55</c:v>
                </c:pt>
                <c:pt idx="179">
                  <c:v>45.481999999999999</c:v>
                </c:pt>
                <c:pt idx="180">
                  <c:v>45.32</c:v>
                </c:pt>
                <c:pt idx="181">
                  <c:v>44.835000000000001</c:v>
                </c:pt>
                <c:pt idx="182">
                  <c:v>44.811999999999998</c:v>
                </c:pt>
                <c:pt idx="183">
                  <c:v>44.554000000000002</c:v>
                </c:pt>
                <c:pt idx="184">
                  <c:v>44.414000000000001</c:v>
                </c:pt>
                <c:pt idx="185">
                  <c:v>44.366</c:v>
                </c:pt>
                <c:pt idx="186">
                  <c:v>43.631</c:v>
                </c:pt>
                <c:pt idx="187">
                  <c:v>43.487000000000002</c:v>
                </c:pt>
                <c:pt idx="188">
                  <c:v>43.343000000000004</c:v>
                </c:pt>
                <c:pt idx="189">
                  <c:v>43.173999999999999</c:v>
                </c:pt>
                <c:pt idx="190">
                  <c:v>43.125</c:v>
                </c:pt>
                <c:pt idx="191">
                  <c:v>43.078000000000003</c:v>
                </c:pt>
                <c:pt idx="192">
                  <c:v>43.078000000000003</c:v>
                </c:pt>
                <c:pt idx="193">
                  <c:v>43.078000000000003</c:v>
                </c:pt>
                <c:pt idx="194">
                  <c:v>42.786000000000001</c:v>
                </c:pt>
                <c:pt idx="195">
                  <c:v>42.664000000000001</c:v>
                </c:pt>
                <c:pt idx="196">
                  <c:v>42.564999999999998</c:v>
                </c:pt>
                <c:pt idx="197">
                  <c:v>42.564999999999998</c:v>
                </c:pt>
                <c:pt idx="198">
                  <c:v>42.540999999999997</c:v>
                </c:pt>
                <c:pt idx="199">
                  <c:v>42.417999999999999</c:v>
                </c:pt>
                <c:pt idx="200">
                  <c:v>42.393999999999998</c:v>
                </c:pt>
                <c:pt idx="201">
                  <c:v>42.220999999999997</c:v>
                </c:pt>
                <c:pt idx="202">
                  <c:v>42.197000000000003</c:v>
                </c:pt>
                <c:pt idx="203">
                  <c:v>41.774000000000001</c:v>
                </c:pt>
                <c:pt idx="204">
                  <c:v>41.472999999999999</c:v>
                </c:pt>
                <c:pt idx="205">
                  <c:v>41.168999999999997</c:v>
                </c:pt>
                <c:pt idx="206">
                  <c:v>41.093000000000004</c:v>
                </c:pt>
                <c:pt idx="207">
                  <c:v>41.067999999999998</c:v>
                </c:pt>
                <c:pt idx="208">
                  <c:v>40.53</c:v>
                </c:pt>
                <c:pt idx="209">
                  <c:v>40.375999999999998</c:v>
                </c:pt>
                <c:pt idx="210">
                  <c:v>40.323999999999998</c:v>
                </c:pt>
                <c:pt idx="211">
                  <c:v>40.298999999999999</c:v>
                </c:pt>
                <c:pt idx="212">
                  <c:v>40.220999999999997</c:v>
                </c:pt>
                <c:pt idx="213">
                  <c:v>40.143000000000001</c:v>
                </c:pt>
                <c:pt idx="214">
                  <c:v>40.116999999999997</c:v>
                </c:pt>
                <c:pt idx="215">
                  <c:v>40.064</c:v>
                </c:pt>
                <c:pt idx="216">
                  <c:v>40.039000000000001</c:v>
                </c:pt>
                <c:pt idx="217">
                  <c:v>39.985999999999997</c:v>
                </c:pt>
                <c:pt idx="218">
                  <c:v>39.83</c:v>
                </c:pt>
                <c:pt idx="219">
                  <c:v>39.750999999999998</c:v>
                </c:pt>
                <c:pt idx="220">
                  <c:v>39.435000000000002</c:v>
                </c:pt>
                <c:pt idx="221">
                  <c:v>39.328000000000003</c:v>
                </c:pt>
                <c:pt idx="222">
                  <c:v>39.036000000000001</c:v>
                </c:pt>
                <c:pt idx="223">
                  <c:v>39.009</c:v>
                </c:pt>
                <c:pt idx="224">
                  <c:v>38.927999999999997</c:v>
                </c:pt>
                <c:pt idx="225">
                  <c:v>38.792999999999999</c:v>
                </c:pt>
                <c:pt idx="226">
                  <c:v>38.767000000000003</c:v>
                </c:pt>
                <c:pt idx="227">
                  <c:v>38.741</c:v>
                </c:pt>
                <c:pt idx="228">
                  <c:v>38.713000000000001</c:v>
                </c:pt>
                <c:pt idx="229">
                  <c:v>38.523000000000003</c:v>
                </c:pt>
                <c:pt idx="230">
                  <c:v>38.47</c:v>
                </c:pt>
                <c:pt idx="231">
                  <c:v>38.415999999999997</c:v>
                </c:pt>
                <c:pt idx="232">
                  <c:v>38.17</c:v>
                </c:pt>
                <c:pt idx="233">
                  <c:v>38.116</c:v>
                </c:pt>
                <c:pt idx="234">
                  <c:v>37.756999999999998</c:v>
                </c:pt>
                <c:pt idx="235">
                  <c:v>37.703000000000003</c:v>
                </c:pt>
                <c:pt idx="236">
                  <c:v>37.646999999999998</c:v>
                </c:pt>
                <c:pt idx="237">
                  <c:v>37.619</c:v>
                </c:pt>
                <c:pt idx="238">
                  <c:v>37.479999999999997</c:v>
                </c:pt>
                <c:pt idx="239">
                  <c:v>37.396000000000001</c:v>
                </c:pt>
                <c:pt idx="240">
                  <c:v>37.286000000000001</c:v>
                </c:pt>
                <c:pt idx="241">
                  <c:v>37.286000000000001</c:v>
                </c:pt>
                <c:pt idx="242">
                  <c:v>37.201999999999998</c:v>
                </c:pt>
                <c:pt idx="243">
                  <c:v>36.975000000000001</c:v>
                </c:pt>
                <c:pt idx="244">
                  <c:v>36.579000000000001</c:v>
                </c:pt>
                <c:pt idx="245">
                  <c:v>36.436</c:v>
                </c:pt>
                <c:pt idx="246">
                  <c:v>36.35</c:v>
                </c:pt>
                <c:pt idx="247">
                  <c:v>36.35</c:v>
                </c:pt>
                <c:pt idx="248">
                  <c:v>36.292000000000002</c:v>
                </c:pt>
                <c:pt idx="249">
                  <c:v>36.119999999999997</c:v>
                </c:pt>
                <c:pt idx="250">
                  <c:v>35.945</c:v>
                </c:pt>
                <c:pt idx="251">
                  <c:v>35.887</c:v>
                </c:pt>
                <c:pt idx="252">
                  <c:v>35.857999999999997</c:v>
                </c:pt>
                <c:pt idx="253">
                  <c:v>35.857999999999997</c:v>
                </c:pt>
                <c:pt idx="254">
                  <c:v>35.799999999999997</c:v>
                </c:pt>
                <c:pt idx="255">
                  <c:v>35.771000000000001</c:v>
                </c:pt>
                <c:pt idx="256">
                  <c:v>35.741</c:v>
                </c:pt>
                <c:pt idx="257">
                  <c:v>35.683999999999997</c:v>
                </c:pt>
                <c:pt idx="258">
                  <c:v>35.594000000000001</c:v>
                </c:pt>
                <c:pt idx="259">
                  <c:v>35.506999999999998</c:v>
                </c:pt>
                <c:pt idx="260">
                  <c:v>35.506999999999998</c:v>
                </c:pt>
                <c:pt idx="261">
                  <c:v>35.447000000000003</c:v>
                </c:pt>
                <c:pt idx="262">
                  <c:v>35.39</c:v>
                </c:pt>
                <c:pt idx="263">
                  <c:v>35.241999999999997</c:v>
                </c:pt>
                <c:pt idx="264">
                  <c:v>35.154000000000003</c:v>
                </c:pt>
                <c:pt idx="265">
                  <c:v>35.063000000000002</c:v>
                </c:pt>
                <c:pt idx="266">
                  <c:v>35.063000000000002</c:v>
                </c:pt>
                <c:pt idx="267">
                  <c:v>34.734999999999999</c:v>
                </c:pt>
                <c:pt idx="268">
                  <c:v>34.734999999999999</c:v>
                </c:pt>
                <c:pt idx="269">
                  <c:v>34.613</c:v>
                </c:pt>
                <c:pt idx="270">
                  <c:v>34.554000000000002</c:v>
                </c:pt>
                <c:pt idx="271">
                  <c:v>34.462000000000003</c:v>
                </c:pt>
                <c:pt idx="272">
                  <c:v>34.462000000000003</c:v>
                </c:pt>
                <c:pt idx="273">
                  <c:v>34.433</c:v>
                </c:pt>
                <c:pt idx="274">
                  <c:v>34.250999999999998</c:v>
                </c:pt>
                <c:pt idx="275">
                  <c:v>34.19</c:v>
                </c:pt>
                <c:pt idx="276">
                  <c:v>34.097999999999999</c:v>
                </c:pt>
                <c:pt idx="277">
                  <c:v>34.066000000000003</c:v>
                </c:pt>
                <c:pt idx="278">
                  <c:v>34.036999999999999</c:v>
                </c:pt>
                <c:pt idx="279">
                  <c:v>33.912999999999997</c:v>
                </c:pt>
                <c:pt idx="280">
                  <c:v>33.728000000000002</c:v>
                </c:pt>
                <c:pt idx="281">
                  <c:v>33.698</c:v>
                </c:pt>
                <c:pt idx="282">
                  <c:v>33.636000000000003</c:v>
                </c:pt>
                <c:pt idx="283">
                  <c:v>33.479999999999997</c:v>
                </c:pt>
                <c:pt idx="284">
                  <c:v>33.354999999999997</c:v>
                </c:pt>
                <c:pt idx="285">
                  <c:v>33.354999999999997</c:v>
                </c:pt>
                <c:pt idx="286">
                  <c:v>33.167000000000002</c:v>
                </c:pt>
                <c:pt idx="287">
                  <c:v>32.881999999999998</c:v>
                </c:pt>
                <c:pt idx="288">
                  <c:v>32.82</c:v>
                </c:pt>
                <c:pt idx="289">
                  <c:v>32.722000000000001</c:v>
                </c:pt>
                <c:pt idx="290">
                  <c:v>32.659999999999997</c:v>
                </c:pt>
                <c:pt idx="291">
                  <c:v>32.627000000000002</c:v>
                </c:pt>
                <c:pt idx="292">
                  <c:v>32.530999999999999</c:v>
                </c:pt>
                <c:pt idx="293">
                  <c:v>32.435000000000002</c:v>
                </c:pt>
                <c:pt idx="294">
                  <c:v>32.274000000000001</c:v>
                </c:pt>
                <c:pt idx="295">
                  <c:v>32.274000000000001</c:v>
                </c:pt>
                <c:pt idx="296">
                  <c:v>32.24</c:v>
                </c:pt>
                <c:pt idx="297">
                  <c:v>32.24</c:v>
                </c:pt>
                <c:pt idx="298">
                  <c:v>32.177</c:v>
                </c:pt>
                <c:pt idx="299">
                  <c:v>32.143000000000001</c:v>
                </c:pt>
                <c:pt idx="300">
                  <c:v>32.112000000000002</c:v>
                </c:pt>
                <c:pt idx="301">
                  <c:v>32.014000000000003</c:v>
                </c:pt>
                <c:pt idx="302">
                  <c:v>31.949000000000002</c:v>
                </c:pt>
                <c:pt idx="303">
                  <c:v>31.917000000000002</c:v>
                </c:pt>
                <c:pt idx="304">
                  <c:v>31.850999999999999</c:v>
                </c:pt>
                <c:pt idx="305">
                  <c:v>31.785</c:v>
                </c:pt>
                <c:pt idx="306">
                  <c:v>31.521000000000001</c:v>
                </c:pt>
                <c:pt idx="307">
                  <c:v>31.388000000000002</c:v>
                </c:pt>
                <c:pt idx="308">
                  <c:v>31.355</c:v>
                </c:pt>
                <c:pt idx="309">
                  <c:v>31.355</c:v>
                </c:pt>
                <c:pt idx="310">
                  <c:v>31.288</c:v>
                </c:pt>
                <c:pt idx="311">
                  <c:v>31.256</c:v>
                </c:pt>
                <c:pt idx="312">
                  <c:v>31.256</c:v>
                </c:pt>
                <c:pt idx="313">
                  <c:v>31.256</c:v>
                </c:pt>
                <c:pt idx="314">
                  <c:v>31.154</c:v>
                </c:pt>
                <c:pt idx="315">
                  <c:v>31.053999999999998</c:v>
                </c:pt>
                <c:pt idx="316">
                  <c:v>31.021000000000001</c:v>
                </c:pt>
                <c:pt idx="317">
                  <c:v>31.021000000000001</c:v>
                </c:pt>
                <c:pt idx="318">
                  <c:v>30.92</c:v>
                </c:pt>
                <c:pt idx="319">
                  <c:v>30.852</c:v>
                </c:pt>
                <c:pt idx="320">
                  <c:v>30.817</c:v>
                </c:pt>
                <c:pt idx="321">
                  <c:v>30.783999999999999</c:v>
                </c:pt>
                <c:pt idx="322">
                  <c:v>30.751000000000001</c:v>
                </c:pt>
                <c:pt idx="323">
                  <c:v>30.751000000000001</c:v>
                </c:pt>
                <c:pt idx="324">
                  <c:v>30.545000000000002</c:v>
                </c:pt>
                <c:pt idx="325">
                  <c:v>30.443000000000001</c:v>
                </c:pt>
                <c:pt idx="326">
                  <c:v>30.236999999999998</c:v>
                </c:pt>
                <c:pt idx="327">
                  <c:v>30.167999999999999</c:v>
                </c:pt>
                <c:pt idx="328">
                  <c:v>30.134</c:v>
                </c:pt>
                <c:pt idx="329">
                  <c:v>30.027999999999999</c:v>
                </c:pt>
                <c:pt idx="330">
                  <c:v>29.994</c:v>
                </c:pt>
                <c:pt idx="331">
                  <c:v>29.994</c:v>
                </c:pt>
                <c:pt idx="332">
                  <c:v>29.853999999999999</c:v>
                </c:pt>
                <c:pt idx="333">
                  <c:v>29.853999999999999</c:v>
                </c:pt>
                <c:pt idx="334">
                  <c:v>29.853999999999999</c:v>
                </c:pt>
                <c:pt idx="335">
                  <c:v>29.853999999999999</c:v>
                </c:pt>
                <c:pt idx="336">
                  <c:v>29.678000000000001</c:v>
                </c:pt>
                <c:pt idx="337">
                  <c:v>29.643999999999998</c:v>
                </c:pt>
                <c:pt idx="338">
                  <c:v>29.61</c:v>
                </c:pt>
                <c:pt idx="339">
                  <c:v>29.61</c:v>
                </c:pt>
                <c:pt idx="340">
                  <c:v>29.573</c:v>
                </c:pt>
                <c:pt idx="341">
                  <c:v>29.538</c:v>
                </c:pt>
                <c:pt idx="342">
                  <c:v>29.538</c:v>
                </c:pt>
                <c:pt idx="343">
                  <c:v>29.466999999999999</c:v>
                </c:pt>
                <c:pt idx="344">
                  <c:v>29.433</c:v>
                </c:pt>
                <c:pt idx="345">
                  <c:v>29.396000000000001</c:v>
                </c:pt>
                <c:pt idx="346">
                  <c:v>29.327000000000002</c:v>
                </c:pt>
                <c:pt idx="347">
                  <c:v>29.327000000000002</c:v>
                </c:pt>
                <c:pt idx="348">
                  <c:v>29.327000000000002</c:v>
                </c:pt>
                <c:pt idx="349">
                  <c:v>29.218</c:v>
                </c:pt>
                <c:pt idx="350">
                  <c:v>29.183</c:v>
                </c:pt>
                <c:pt idx="351">
                  <c:v>29.111000000000001</c:v>
                </c:pt>
                <c:pt idx="352">
                  <c:v>29.076000000000001</c:v>
                </c:pt>
                <c:pt idx="353">
                  <c:v>28.858000000000001</c:v>
                </c:pt>
                <c:pt idx="354">
                  <c:v>28.788</c:v>
                </c:pt>
                <c:pt idx="355">
                  <c:v>28.75</c:v>
                </c:pt>
                <c:pt idx="356">
                  <c:v>28.713999999999999</c:v>
                </c:pt>
                <c:pt idx="357">
                  <c:v>28.677</c:v>
                </c:pt>
                <c:pt idx="358">
                  <c:v>28.606000000000002</c:v>
                </c:pt>
                <c:pt idx="359">
                  <c:v>28.568000000000001</c:v>
                </c:pt>
                <c:pt idx="360">
                  <c:v>28.568000000000001</c:v>
                </c:pt>
                <c:pt idx="361">
                  <c:v>28.568000000000001</c:v>
                </c:pt>
                <c:pt idx="362">
                  <c:v>28.457999999999998</c:v>
                </c:pt>
                <c:pt idx="363">
                  <c:v>28.31</c:v>
                </c:pt>
                <c:pt idx="364">
                  <c:v>28.238</c:v>
                </c:pt>
                <c:pt idx="365">
                  <c:v>28.238</c:v>
                </c:pt>
                <c:pt idx="366">
                  <c:v>28.2</c:v>
                </c:pt>
                <c:pt idx="367">
                  <c:v>28.164000000000001</c:v>
                </c:pt>
                <c:pt idx="368">
                  <c:v>28.053000000000001</c:v>
                </c:pt>
                <c:pt idx="369">
                  <c:v>27.978000000000002</c:v>
                </c:pt>
                <c:pt idx="370">
                  <c:v>27.940999999999999</c:v>
                </c:pt>
                <c:pt idx="371">
                  <c:v>27.940999999999999</c:v>
                </c:pt>
                <c:pt idx="372">
                  <c:v>27.827000000000002</c:v>
                </c:pt>
                <c:pt idx="373">
                  <c:v>27.791</c:v>
                </c:pt>
                <c:pt idx="374">
                  <c:v>27.715</c:v>
                </c:pt>
                <c:pt idx="375">
                  <c:v>27.715</c:v>
                </c:pt>
                <c:pt idx="376">
                  <c:v>27.678000000000001</c:v>
                </c:pt>
                <c:pt idx="377">
                  <c:v>27.602</c:v>
                </c:pt>
                <c:pt idx="378">
                  <c:v>27.602</c:v>
                </c:pt>
                <c:pt idx="379">
                  <c:v>27.565000000000001</c:v>
                </c:pt>
                <c:pt idx="380">
                  <c:v>27.565000000000001</c:v>
                </c:pt>
                <c:pt idx="381">
                  <c:v>27.526</c:v>
                </c:pt>
                <c:pt idx="382">
                  <c:v>27.489000000000001</c:v>
                </c:pt>
                <c:pt idx="383">
                  <c:v>27.45</c:v>
                </c:pt>
                <c:pt idx="384">
                  <c:v>27.335999999999999</c:v>
                </c:pt>
                <c:pt idx="385">
                  <c:v>27.297999999999998</c:v>
                </c:pt>
                <c:pt idx="386">
                  <c:v>27.184000000000001</c:v>
                </c:pt>
                <c:pt idx="387">
                  <c:v>27.065999999999999</c:v>
                </c:pt>
                <c:pt idx="388">
                  <c:v>26.951000000000001</c:v>
                </c:pt>
                <c:pt idx="389">
                  <c:v>26.913</c:v>
                </c:pt>
                <c:pt idx="390">
                  <c:v>26.873000000000001</c:v>
                </c:pt>
                <c:pt idx="391">
                  <c:v>26.835000000000001</c:v>
                </c:pt>
                <c:pt idx="392">
                  <c:v>26.797000000000001</c:v>
                </c:pt>
                <c:pt idx="393">
                  <c:v>26.797000000000001</c:v>
                </c:pt>
                <c:pt idx="394">
                  <c:v>26.521999999999998</c:v>
                </c:pt>
                <c:pt idx="395">
                  <c:v>26.443000000000001</c:v>
                </c:pt>
                <c:pt idx="396">
                  <c:v>26.405000000000001</c:v>
                </c:pt>
                <c:pt idx="397">
                  <c:v>26.364000000000001</c:v>
                </c:pt>
                <c:pt idx="398">
                  <c:v>26.364000000000001</c:v>
                </c:pt>
                <c:pt idx="399">
                  <c:v>26.364000000000001</c:v>
                </c:pt>
                <c:pt idx="400">
                  <c:v>26.364000000000001</c:v>
                </c:pt>
                <c:pt idx="401">
                  <c:v>26.286000000000001</c:v>
                </c:pt>
                <c:pt idx="402">
                  <c:v>26.245000000000001</c:v>
                </c:pt>
                <c:pt idx="403">
                  <c:v>26.087</c:v>
                </c:pt>
                <c:pt idx="404">
                  <c:v>26.045000000000002</c:v>
                </c:pt>
                <c:pt idx="405">
                  <c:v>25.844000000000001</c:v>
                </c:pt>
                <c:pt idx="406">
                  <c:v>25.844000000000001</c:v>
                </c:pt>
                <c:pt idx="407">
                  <c:v>25.640999999999998</c:v>
                </c:pt>
                <c:pt idx="408">
                  <c:v>25.559000000000001</c:v>
                </c:pt>
                <c:pt idx="409">
                  <c:v>25.559000000000001</c:v>
                </c:pt>
                <c:pt idx="410">
                  <c:v>25.518999999999998</c:v>
                </c:pt>
                <c:pt idx="411">
                  <c:v>25.518999999999998</c:v>
                </c:pt>
                <c:pt idx="412">
                  <c:v>25.478999999999999</c:v>
                </c:pt>
                <c:pt idx="413">
                  <c:v>25.314</c:v>
                </c:pt>
                <c:pt idx="414">
                  <c:v>25.274000000000001</c:v>
                </c:pt>
                <c:pt idx="415">
                  <c:v>25.274000000000001</c:v>
                </c:pt>
                <c:pt idx="416">
                  <c:v>25.231000000000002</c:v>
                </c:pt>
                <c:pt idx="417">
                  <c:v>25.231000000000002</c:v>
                </c:pt>
                <c:pt idx="418">
                  <c:v>25.19</c:v>
                </c:pt>
                <c:pt idx="419">
                  <c:v>25.065999999999999</c:v>
                </c:pt>
                <c:pt idx="420">
                  <c:v>24.981999999999999</c:v>
                </c:pt>
                <c:pt idx="421">
                  <c:v>24.981999999999999</c:v>
                </c:pt>
                <c:pt idx="422">
                  <c:v>24.771999999999998</c:v>
                </c:pt>
                <c:pt idx="423">
                  <c:v>24.771999999999998</c:v>
                </c:pt>
                <c:pt idx="424">
                  <c:v>24.731000000000002</c:v>
                </c:pt>
                <c:pt idx="425">
                  <c:v>24.731000000000002</c:v>
                </c:pt>
                <c:pt idx="426">
                  <c:v>24.687999999999999</c:v>
                </c:pt>
                <c:pt idx="427">
                  <c:v>24.646000000000001</c:v>
                </c:pt>
                <c:pt idx="428">
                  <c:v>24.602</c:v>
                </c:pt>
                <c:pt idx="429">
                  <c:v>24.518999999999998</c:v>
                </c:pt>
                <c:pt idx="430">
                  <c:v>24.388999999999999</c:v>
                </c:pt>
                <c:pt idx="431">
                  <c:v>24.388999999999999</c:v>
                </c:pt>
                <c:pt idx="432">
                  <c:v>24.347000000000001</c:v>
                </c:pt>
                <c:pt idx="433">
                  <c:v>24.306000000000001</c:v>
                </c:pt>
                <c:pt idx="434">
                  <c:v>24.306000000000001</c:v>
                </c:pt>
                <c:pt idx="435">
                  <c:v>24.260999999999999</c:v>
                </c:pt>
                <c:pt idx="436">
                  <c:v>24.260999999999999</c:v>
                </c:pt>
                <c:pt idx="437">
                  <c:v>24.260999999999999</c:v>
                </c:pt>
                <c:pt idx="438">
                  <c:v>24.260999999999999</c:v>
                </c:pt>
                <c:pt idx="439">
                  <c:v>24.219000000000001</c:v>
                </c:pt>
                <c:pt idx="440">
                  <c:v>24.045000000000002</c:v>
                </c:pt>
                <c:pt idx="441">
                  <c:v>24.045000000000002</c:v>
                </c:pt>
                <c:pt idx="442">
                  <c:v>24.001999999999999</c:v>
                </c:pt>
                <c:pt idx="443">
                  <c:v>24.001999999999999</c:v>
                </c:pt>
                <c:pt idx="444">
                  <c:v>23.957000000000001</c:v>
                </c:pt>
                <c:pt idx="445">
                  <c:v>23.957000000000001</c:v>
                </c:pt>
                <c:pt idx="446">
                  <c:v>23.957000000000001</c:v>
                </c:pt>
                <c:pt idx="447">
                  <c:v>23.914999999999999</c:v>
                </c:pt>
                <c:pt idx="448">
                  <c:v>23.783999999999999</c:v>
                </c:pt>
                <c:pt idx="449">
                  <c:v>23.741</c:v>
                </c:pt>
                <c:pt idx="450">
                  <c:v>23.741</c:v>
                </c:pt>
                <c:pt idx="451">
                  <c:v>23.695</c:v>
                </c:pt>
                <c:pt idx="452">
                  <c:v>23.695</c:v>
                </c:pt>
                <c:pt idx="453">
                  <c:v>23.52</c:v>
                </c:pt>
                <c:pt idx="454">
                  <c:v>23.474</c:v>
                </c:pt>
                <c:pt idx="455">
                  <c:v>23.474</c:v>
                </c:pt>
                <c:pt idx="456">
                  <c:v>23.474</c:v>
                </c:pt>
                <c:pt idx="457">
                  <c:v>23.431000000000001</c:v>
                </c:pt>
                <c:pt idx="458">
                  <c:v>23.431000000000001</c:v>
                </c:pt>
                <c:pt idx="459">
                  <c:v>23.384</c:v>
                </c:pt>
                <c:pt idx="460">
                  <c:v>23.341000000000001</c:v>
                </c:pt>
                <c:pt idx="461">
                  <c:v>23.297000000000001</c:v>
                </c:pt>
                <c:pt idx="462">
                  <c:v>23.251000000000001</c:v>
                </c:pt>
                <c:pt idx="463">
                  <c:v>23.16</c:v>
                </c:pt>
                <c:pt idx="464">
                  <c:v>23.16</c:v>
                </c:pt>
                <c:pt idx="465">
                  <c:v>23.071999999999999</c:v>
                </c:pt>
                <c:pt idx="466">
                  <c:v>23.071999999999999</c:v>
                </c:pt>
                <c:pt idx="467">
                  <c:v>23.024999999999999</c:v>
                </c:pt>
                <c:pt idx="468">
                  <c:v>23.024999999999999</c:v>
                </c:pt>
                <c:pt idx="469">
                  <c:v>22.844999999999999</c:v>
                </c:pt>
                <c:pt idx="470">
                  <c:v>22.753</c:v>
                </c:pt>
                <c:pt idx="471">
                  <c:v>22.753</c:v>
                </c:pt>
                <c:pt idx="472">
                  <c:v>22.753</c:v>
                </c:pt>
                <c:pt idx="473">
                  <c:v>22.704999999999998</c:v>
                </c:pt>
                <c:pt idx="474">
                  <c:v>22.704999999999998</c:v>
                </c:pt>
                <c:pt idx="475">
                  <c:v>22.66</c:v>
                </c:pt>
                <c:pt idx="476">
                  <c:v>22.567</c:v>
                </c:pt>
                <c:pt idx="477">
                  <c:v>22.567</c:v>
                </c:pt>
                <c:pt idx="478">
                  <c:v>22.521999999999998</c:v>
                </c:pt>
                <c:pt idx="479">
                  <c:v>22.474</c:v>
                </c:pt>
                <c:pt idx="480">
                  <c:v>22.474</c:v>
                </c:pt>
                <c:pt idx="481">
                  <c:v>22.474</c:v>
                </c:pt>
                <c:pt idx="482">
                  <c:v>22.474</c:v>
                </c:pt>
                <c:pt idx="483">
                  <c:v>22.428000000000001</c:v>
                </c:pt>
                <c:pt idx="484">
                  <c:v>22.335000000000001</c:v>
                </c:pt>
                <c:pt idx="485">
                  <c:v>22.335000000000001</c:v>
                </c:pt>
                <c:pt idx="486">
                  <c:v>22.335000000000001</c:v>
                </c:pt>
                <c:pt idx="487">
                  <c:v>22.335000000000001</c:v>
                </c:pt>
                <c:pt idx="488">
                  <c:v>22.289000000000001</c:v>
                </c:pt>
                <c:pt idx="489">
                  <c:v>22.24</c:v>
                </c:pt>
                <c:pt idx="490">
                  <c:v>22.24</c:v>
                </c:pt>
                <c:pt idx="491">
                  <c:v>22.193999999999999</c:v>
                </c:pt>
                <c:pt idx="492">
                  <c:v>22.193999999999999</c:v>
                </c:pt>
                <c:pt idx="493">
                  <c:v>22.193999999999999</c:v>
                </c:pt>
                <c:pt idx="494">
                  <c:v>22.1</c:v>
                </c:pt>
                <c:pt idx="495">
                  <c:v>22.007000000000001</c:v>
                </c:pt>
                <c:pt idx="496">
                  <c:v>22.007000000000001</c:v>
                </c:pt>
                <c:pt idx="497">
                  <c:v>21.957999999999998</c:v>
                </c:pt>
                <c:pt idx="498">
                  <c:v>21.957999999999998</c:v>
                </c:pt>
                <c:pt idx="499">
                  <c:v>21.911999999999999</c:v>
                </c:pt>
                <c:pt idx="500">
                  <c:v>21.815000000000001</c:v>
                </c:pt>
                <c:pt idx="501">
                  <c:v>21.815000000000001</c:v>
                </c:pt>
                <c:pt idx="502">
                  <c:v>21.815000000000001</c:v>
                </c:pt>
                <c:pt idx="503">
                  <c:v>21.815000000000001</c:v>
                </c:pt>
                <c:pt idx="504">
                  <c:v>21.815000000000001</c:v>
                </c:pt>
                <c:pt idx="505">
                  <c:v>21.768999999999998</c:v>
                </c:pt>
                <c:pt idx="506">
                  <c:v>21.719000000000001</c:v>
                </c:pt>
                <c:pt idx="507">
                  <c:v>21.622</c:v>
                </c:pt>
                <c:pt idx="508">
                  <c:v>21.622</c:v>
                </c:pt>
                <c:pt idx="509">
                  <c:v>21.574999999999999</c:v>
                </c:pt>
                <c:pt idx="510">
                  <c:v>21.574999999999999</c:v>
                </c:pt>
                <c:pt idx="511">
                  <c:v>21.477</c:v>
                </c:pt>
                <c:pt idx="512">
                  <c:v>21.43</c:v>
                </c:pt>
                <c:pt idx="513">
                  <c:v>21.43</c:v>
                </c:pt>
                <c:pt idx="514">
                  <c:v>21.43</c:v>
                </c:pt>
                <c:pt idx="515">
                  <c:v>21.43</c:v>
                </c:pt>
                <c:pt idx="516">
                  <c:v>21.332000000000001</c:v>
                </c:pt>
                <c:pt idx="517">
                  <c:v>21.332000000000001</c:v>
                </c:pt>
                <c:pt idx="518">
                  <c:v>21.332000000000001</c:v>
                </c:pt>
                <c:pt idx="519">
                  <c:v>21.283999999999999</c:v>
                </c:pt>
                <c:pt idx="520">
                  <c:v>21.283999999999999</c:v>
                </c:pt>
                <c:pt idx="521">
                  <c:v>21.283999999999999</c:v>
                </c:pt>
                <c:pt idx="522">
                  <c:v>21.233000000000001</c:v>
                </c:pt>
                <c:pt idx="523">
                  <c:v>21.233000000000001</c:v>
                </c:pt>
                <c:pt idx="524">
                  <c:v>21.184999999999999</c:v>
                </c:pt>
                <c:pt idx="525">
                  <c:v>21.184999999999999</c:v>
                </c:pt>
                <c:pt idx="526">
                  <c:v>21.184999999999999</c:v>
                </c:pt>
                <c:pt idx="527">
                  <c:v>21.036999999999999</c:v>
                </c:pt>
                <c:pt idx="528">
                  <c:v>21.036999999999999</c:v>
                </c:pt>
                <c:pt idx="529">
                  <c:v>21.036999999999999</c:v>
                </c:pt>
                <c:pt idx="530">
                  <c:v>20.937000000000001</c:v>
                </c:pt>
                <c:pt idx="531">
                  <c:v>20.885000000000002</c:v>
                </c:pt>
                <c:pt idx="532">
                  <c:v>20.885000000000002</c:v>
                </c:pt>
                <c:pt idx="533">
                  <c:v>20.835999999999999</c:v>
                </c:pt>
                <c:pt idx="534">
                  <c:v>20.835999999999999</c:v>
                </c:pt>
                <c:pt idx="535">
                  <c:v>20.786999999999999</c:v>
                </c:pt>
                <c:pt idx="536">
                  <c:v>20.786999999999999</c:v>
                </c:pt>
                <c:pt idx="537">
                  <c:v>20.734999999999999</c:v>
                </c:pt>
                <c:pt idx="538">
                  <c:v>20.634</c:v>
                </c:pt>
                <c:pt idx="539">
                  <c:v>20.584</c:v>
                </c:pt>
                <c:pt idx="540">
                  <c:v>20.481999999999999</c:v>
                </c:pt>
                <c:pt idx="541">
                  <c:v>20.431999999999999</c:v>
                </c:pt>
                <c:pt idx="542">
                  <c:v>20.431999999999999</c:v>
                </c:pt>
                <c:pt idx="543">
                  <c:v>20.382000000000001</c:v>
                </c:pt>
                <c:pt idx="544">
                  <c:v>20.329000000000001</c:v>
                </c:pt>
                <c:pt idx="545">
                  <c:v>20.329000000000001</c:v>
                </c:pt>
                <c:pt idx="546">
                  <c:v>20.279</c:v>
                </c:pt>
                <c:pt idx="547">
                  <c:v>20.279</c:v>
                </c:pt>
                <c:pt idx="548">
                  <c:v>20.279</c:v>
                </c:pt>
                <c:pt idx="549">
                  <c:v>20.225999999999999</c:v>
                </c:pt>
                <c:pt idx="550">
                  <c:v>20.175000000000001</c:v>
                </c:pt>
                <c:pt idx="551">
                  <c:v>20.071000000000002</c:v>
                </c:pt>
                <c:pt idx="552">
                  <c:v>20.02</c:v>
                </c:pt>
                <c:pt idx="553">
                  <c:v>20.02</c:v>
                </c:pt>
                <c:pt idx="554">
                  <c:v>20.02</c:v>
                </c:pt>
                <c:pt idx="555">
                  <c:v>19.914999999999999</c:v>
                </c:pt>
                <c:pt idx="556">
                  <c:v>19.914999999999999</c:v>
                </c:pt>
                <c:pt idx="557">
                  <c:v>19.863</c:v>
                </c:pt>
                <c:pt idx="558">
                  <c:v>19.863</c:v>
                </c:pt>
                <c:pt idx="559">
                  <c:v>19.863</c:v>
                </c:pt>
                <c:pt idx="560">
                  <c:v>19.863</c:v>
                </c:pt>
                <c:pt idx="561">
                  <c:v>19.809000000000001</c:v>
                </c:pt>
                <c:pt idx="562">
                  <c:v>19.702999999999999</c:v>
                </c:pt>
                <c:pt idx="563">
                  <c:v>19.702999999999999</c:v>
                </c:pt>
                <c:pt idx="564">
                  <c:v>19.651</c:v>
                </c:pt>
                <c:pt idx="565">
                  <c:v>19.599</c:v>
                </c:pt>
                <c:pt idx="566">
                  <c:v>19.491</c:v>
                </c:pt>
                <c:pt idx="567">
                  <c:v>19.436</c:v>
                </c:pt>
                <c:pt idx="568">
                  <c:v>19.436</c:v>
                </c:pt>
                <c:pt idx="569">
                  <c:v>19.382999999999999</c:v>
                </c:pt>
                <c:pt idx="570">
                  <c:v>19.331</c:v>
                </c:pt>
                <c:pt idx="571">
                  <c:v>19.331</c:v>
                </c:pt>
                <c:pt idx="572">
                  <c:v>19.274999999999999</c:v>
                </c:pt>
                <c:pt idx="573">
                  <c:v>19.222000000000001</c:v>
                </c:pt>
                <c:pt idx="574">
                  <c:v>19.222000000000001</c:v>
                </c:pt>
                <c:pt idx="575">
                  <c:v>19.222000000000001</c:v>
                </c:pt>
                <c:pt idx="576">
                  <c:v>19.164999999999999</c:v>
                </c:pt>
                <c:pt idx="577">
                  <c:v>19.111999999999998</c:v>
                </c:pt>
                <c:pt idx="578">
                  <c:v>19.111999999999998</c:v>
                </c:pt>
                <c:pt idx="579">
                  <c:v>19.059000000000001</c:v>
                </c:pt>
                <c:pt idx="580">
                  <c:v>19.059000000000001</c:v>
                </c:pt>
                <c:pt idx="581">
                  <c:v>19.059000000000001</c:v>
                </c:pt>
                <c:pt idx="582">
                  <c:v>19.059000000000001</c:v>
                </c:pt>
                <c:pt idx="583">
                  <c:v>19.001999999999999</c:v>
                </c:pt>
                <c:pt idx="584">
                  <c:v>18.948</c:v>
                </c:pt>
                <c:pt idx="585">
                  <c:v>18.837</c:v>
                </c:pt>
                <c:pt idx="586">
                  <c:v>18.783000000000001</c:v>
                </c:pt>
                <c:pt idx="587">
                  <c:v>18.783000000000001</c:v>
                </c:pt>
                <c:pt idx="588">
                  <c:v>18.783000000000001</c:v>
                </c:pt>
                <c:pt idx="589">
                  <c:v>18.725000000000001</c:v>
                </c:pt>
                <c:pt idx="590">
                  <c:v>18.670999999999999</c:v>
                </c:pt>
                <c:pt idx="591">
                  <c:v>18.670999999999999</c:v>
                </c:pt>
                <c:pt idx="592">
                  <c:v>18.558</c:v>
                </c:pt>
                <c:pt idx="593">
                  <c:v>18.503</c:v>
                </c:pt>
                <c:pt idx="594">
                  <c:v>18.443999999999999</c:v>
                </c:pt>
                <c:pt idx="595">
                  <c:v>18.443999999999999</c:v>
                </c:pt>
                <c:pt idx="596">
                  <c:v>18.443999999999999</c:v>
                </c:pt>
                <c:pt idx="597">
                  <c:v>18.388999999999999</c:v>
                </c:pt>
                <c:pt idx="598">
                  <c:v>18.388999999999999</c:v>
                </c:pt>
                <c:pt idx="599">
                  <c:v>18.388999999999999</c:v>
                </c:pt>
                <c:pt idx="600">
                  <c:v>18.332999999999998</c:v>
                </c:pt>
                <c:pt idx="601">
                  <c:v>18.332999999999998</c:v>
                </c:pt>
                <c:pt idx="602">
                  <c:v>18.332999999999998</c:v>
                </c:pt>
                <c:pt idx="603">
                  <c:v>18.332999999999998</c:v>
                </c:pt>
                <c:pt idx="604">
                  <c:v>18.274000000000001</c:v>
                </c:pt>
                <c:pt idx="605">
                  <c:v>18.274000000000001</c:v>
                </c:pt>
                <c:pt idx="606">
                  <c:v>18.219000000000001</c:v>
                </c:pt>
                <c:pt idx="607">
                  <c:v>18.219000000000001</c:v>
                </c:pt>
                <c:pt idx="608">
                  <c:v>18.219000000000001</c:v>
                </c:pt>
                <c:pt idx="609">
                  <c:v>18.219000000000001</c:v>
                </c:pt>
                <c:pt idx="610">
                  <c:v>18.158999999999999</c:v>
                </c:pt>
                <c:pt idx="611">
                  <c:v>18.158999999999999</c:v>
                </c:pt>
                <c:pt idx="612">
                  <c:v>18.158999999999999</c:v>
                </c:pt>
                <c:pt idx="613">
                  <c:v>18.103000000000002</c:v>
                </c:pt>
                <c:pt idx="614">
                  <c:v>18.047000000000001</c:v>
                </c:pt>
                <c:pt idx="615">
                  <c:v>18.047000000000001</c:v>
                </c:pt>
                <c:pt idx="616">
                  <c:v>18.047000000000001</c:v>
                </c:pt>
                <c:pt idx="617">
                  <c:v>18.047000000000001</c:v>
                </c:pt>
                <c:pt idx="618">
                  <c:v>17.986000000000001</c:v>
                </c:pt>
                <c:pt idx="619">
                  <c:v>17.986000000000001</c:v>
                </c:pt>
                <c:pt idx="620">
                  <c:v>17.869</c:v>
                </c:pt>
                <c:pt idx="621">
                  <c:v>17.812000000000001</c:v>
                </c:pt>
                <c:pt idx="622">
                  <c:v>17.812000000000001</c:v>
                </c:pt>
                <c:pt idx="623">
                  <c:v>17.754999999999999</c:v>
                </c:pt>
                <c:pt idx="624">
                  <c:v>17.754999999999999</c:v>
                </c:pt>
                <c:pt idx="625">
                  <c:v>17.754999999999999</c:v>
                </c:pt>
                <c:pt idx="626">
                  <c:v>17.754999999999999</c:v>
                </c:pt>
                <c:pt idx="627">
                  <c:v>17.754999999999999</c:v>
                </c:pt>
                <c:pt idx="628">
                  <c:v>17.754999999999999</c:v>
                </c:pt>
                <c:pt idx="629">
                  <c:v>17.754999999999999</c:v>
                </c:pt>
                <c:pt idx="630">
                  <c:v>17.693999999999999</c:v>
                </c:pt>
                <c:pt idx="631">
                  <c:v>17.635999999999999</c:v>
                </c:pt>
                <c:pt idx="632">
                  <c:v>17.635999999999999</c:v>
                </c:pt>
                <c:pt idx="633">
                  <c:v>17.574999999999999</c:v>
                </c:pt>
                <c:pt idx="634">
                  <c:v>17.574999999999999</c:v>
                </c:pt>
                <c:pt idx="635">
                  <c:v>17.574999999999999</c:v>
                </c:pt>
                <c:pt idx="636">
                  <c:v>17.516999999999999</c:v>
                </c:pt>
                <c:pt idx="637">
                  <c:v>17.516999999999999</c:v>
                </c:pt>
                <c:pt idx="638">
                  <c:v>17.516999999999999</c:v>
                </c:pt>
                <c:pt idx="639">
                  <c:v>17.457999999999998</c:v>
                </c:pt>
                <c:pt idx="640">
                  <c:v>17.457999999999998</c:v>
                </c:pt>
                <c:pt idx="641">
                  <c:v>17.457999999999998</c:v>
                </c:pt>
                <c:pt idx="642">
                  <c:v>17.457999999999998</c:v>
                </c:pt>
                <c:pt idx="643">
                  <c:v>17.396000000000001</c:v>
                </c:pt>
                <c:pt idx="644">
                  <c:v>17.396000000000001</c:v>
                </c:pt>
                <c:pt idx="645">
                  <c:v>17.396000000000001</c:v>
                </c:pt>
                <c:pt idx="646">
                  <c:v>17.396000000000001</c:v>
                </c:pt>
                <c:pt idx="647">
                  <c:v>17.338000000000001</c:v>
                </c:pt>
                <c:pt idx="648">
                  <c:v>17.274999999999999</c:v>
                </c:pt>
                <c:pt idx="649">
                  <c:v>17.216000000000001</c:v>
                </c:pt>
                <c:pt idx="650">
                  <c:v>17.216000000000001</c:v>
                </c:pt>
                <c:pt idx="651">
                  <c:v>17.216000000000001</c:v>
                </c:pt>
                <c:pt idx="652">
                  <c:v>17.216000000000001</c:v>
                </c:pt>
                <c:pt idx="653">
                  <c:v>17.216000000000001</c:v>
                </c:pt>
                <c:pt idx="654">
                  <c:v>17.157</c:v>
                </c:pt>
                <c:pt idx="655">
                  <c:v>17.157</c:v>
                </c:pt>
                <c:pt idx="656">
                  <c:v>17.094000000000001</c:v>
                </c:pt>
                <c:pt idx="657">
                  <c:v>17.094000000000001</c:v>
                </c:pt>
                <c:pt idx="658">
                  <c:v>17.094000000000001</c:v>
                </c:pt>
                <c:pt idx="659">
                  <c:v>17.094000000000001</c:v>
                </c:pt>
                <c:pt idx="660">
                  <c:v>17.033999999999999</c:v>
                </c:pt>
                <c:pt idx="661">
                  <c:v>17.033999999999999</c:v>
                </c:pt>
                <c:pt idx="662">
                  <c:v>17.033999999999999</c:v>
                </c:pt>
                <c:pt idx="663">
                  <c:v>17.033999999999999</c:v>
                </c:pt>
                <c:pt idx="664">
                  <c:v>17.033999999999999</c:v>
                </c:pt>
                <c:pt idx="665">
                  <c:v>16.97</c:v>
                </c:pt>
                <c:pt idx="666">
                  <c:v>16.91</c:v>
                </c:pt>
                <c:pt idx="667">
                  <c:v>16.850000000000001</c:v>
                </c:pt>
                <c:pt idx="668">
                  <c:v>16.850000000000001</c:v>
                </c:pt>
                <c:pt idx="669">
                  <c:v>16.850000000000001</c:v>
                </c:pt>
                <c:pt idx="670">
                  <c:v>16.850000000000001</c:v>
                </c:pt>
                <c:pt idx="671">
                  <c:v>16.785</c:v>
                </c:pt>
                <c:pt idx="672">
                  <c:v>16.785</c:v>
                </c:pt>
                <c:pt idx="673">
                  <c:v>16.785</c:v>
                </c:pt>
                <c:pt idx="674">
                  <c:v>16.725000000000001</c:v>
                </c:pt>
                <c:pt idx="675">
                  <c:v>16.725000000000001</c:v>
                </c:pt>
                <c:pt idx="676">
                  <c:v>16.725000000000001</c:v>
                </c:pt>
                <c:pt idx="677">
                  <c:v>16.66</c:v>
                </c:pt>
                <c:pt idx="678">
                  <c:v>16.66</c:v>
                </c:pt>
                <c:pt idx="679">
                  <c:v>16.599</c:v>
                </c:pt>
                <c:pt idx="680">
                  <c:v>16.536999999999999</c:v>
                </c:pt>
                <c:pt idx="681">
                  <c:v>16.472000000000001</c:v>
                </c:pt>
                <c:pt idx="682">
                  <c:v>16.472000000000001</c:v>
                </c:pt>
                <c:pt idx="683">
                  <c:v>16.472000000000001</c:v>
                </c:pt>
                <c:pt idx="684">
                  <c:v>16.472000000000001</c:v>
                </c:pt>
                <c:pt idx="685">
                  <c:v>16.41</c:v>
                </c:pt>
                <c:pt idx="686">
                  <c:v>16.343</c:v>
                </c:pt>
                <c:pt idx="687">
                  <c:v>16.343</c:v>
                </c:pt>
                <c:pt idx="688">
                  <c:v>16.343</c:v>
                </c:pt>
                <c:pt idx="689">
                  <c:v>16.343</c:v>
                </c:pt>
                <c:pt idx="690">
                  <c:v>16.343</c:v>
                </c:pt>
                <c:pt idx="691">
                  <c:v>16.280999999999999</c:v>
                </c:pt>
                <c:pt idx="692">
                  <c:v>16.280999999999999</c:v>
                </c:pt>
                <c:pt idx="693">
                  <c:v>16.280999999999999</c:v>
                </c:pt>
                <c:pt idx="694">
                  <c:v>16.280999999999999</c:v>
                </c:pt>
                <c:pt idx="695">
                  <c:v>16.218</c:v>
                </c:pt>
                <c:pt idx="696">
                  <c:v>16.218</c:v>
                </c:pt>
                <c:pt idx="697">
                  <c:v>16.151</c:v>
                </c:pt>
                <c:pt idx="698">
                  <c:v>16.088000000000001</c:v>
                </c:pt>
                <c:pt idx="699">
                  <c:v>16.088000000000001</c:v>
                </c:pt>
                <c:pt idx="700">
                  <c:v>16.088000000000001</c:v>
                </c:pt>
                <c:pt idx="701">
                  <c:v>16.088000000000001</c:v>
                </c:pt>
                <c:pt idx="702">
                  <c:v>15.957000000000001</c:v>
                </c:pt>
                <c:pt idx="703">
                  <c:v>15.957000000000001</c:v>
                </c:pt>
                <c:pt idx="704">
                  <c:v>15.893000000000001</c:v>
                </c:pt>
                <c:pt idx="705">
                  <c:v>15.824999999999999</c:v>
                </c:pt>
                <c:pt idx="706">
                  <c:v>15.76</c:v>
                </c:pt>
                <c:pt idx="707">
                  <c:v>15.696</c:v>
                </c:pt>
                <c:pt idx="708">
                  <c:v>15.696</c:v>
                </c:pt>
                <c:pt idx="709">
                  <c:v>15.561</c:v>
                </c:pt>
                <c:pt idx="710">
                  <c:v>15.492000000000001</c:v>
                </c:pt>
                <c:pt idx="711">
                  <c:v>15.492000000000001</c:v>
                </c:pt>
                <c:pt idx="712">
                  <c:v>15.426</c:v>
                </c:pt>
                <c:pt idx="713">
                  <c:v>15.426</c:v>
                </c:pt>
                <c:pt idx="714">
                  <c:v>15.36</c:v>
                </c:pt>
                <c:pt idx="715">
                  <c:v>15.36</c:v>
                </c:pt>
                <c:pt idx="716">
                  <c:v>15.36</c:v>
                </c:pt>
                <c:pt idx="717">
                  <c:v>15.36</c:v>
                </c:pt>
                <c:pt idx="718">
                  <c:v>15.289</c:v>
                </c:pt>
                <c:pt idx="719">
                  <c:v>15.289</c:v>
                </c:pt>
                <c:pt idx="720">
                  <c:v>15.222</c:v>
                </c:pt>
                <c:pt idx="721">
                  <c:v>15.222</c:v>
                </c:pt>
                <c:pt idx="722">
                  <c:v>15.151</c:v>
                </c:pt>
                <c:pt idx="723">
                  <c:v>15.084</c:v>
                </c:pt>
                <c:pt idx="724">
                  <c:v>15.084</c:v>
                </c:pt>
                <c:pt idx="725">
                  <c:v>15.016</c:v>
                </c:pt>
                <c:pt idx="726">
                  <c:v>15.016</c:v>
                </c:pt>
                <c:pt idx="727">
                  <c:v>14.944000000000001</c:v>
                </c:pt>
                <c:pt idx="728">
                  <c:v>14.944000000000001</c:v>
                </c:pt>
                <c:pt idx="729">
                  <c:v>14.944000000000001</c:v>
                </c:pt>
                <c:pt idx="730">
                  <c:v>14.875</c:v>
                </c:pt>
                <c:pt idx="731">
                  <c:v>14.802</c:v>
                </c:pt>
                <c:pt idx="732">
                  <c:v>14.802</c:v>
                </c:pt>
                <c:pt idx="733">
                  <c:v>14.802</c:v>
                </c:pt>
                <c:pt idx="734">
                  <c:v>14.802</c:v>
                </c:pt>
                <c:pt idx="735">
                  <c:v>14.733000000000001</c:v>
                </c:pt>
                <c:pt idx="736">
                  <c:v>14.733000000000001</c:v>
                </c:pt>
                <c:pt idx="737">
                  <c:v>14.733000000000001</c:v>
                </c:pt>
                <c:pt idx="738">
                  <c:v>14.664</c:v>
                </c:pt>
                <c:pt idx="739">
                  <c:v>14.59</c:v>
                </c:pt>
                <c:pt idx="740">
                  <c:v>14.59</c:v>
                </c:pt>
                <c:pt idx="741">
                  <c:v>14.59</c:v>
                </c:pt>
                <c:pt idx="742">
                  <c:v>14.59</c:v>
                </c:pt>
                <c:pt idx="743">
                  <c:v>14.59</c:v>
                </c:pt>
                <c:pt idx="744">
                  <c:v>14.59</c:v>
                </c:pt>
                <c:pt idx="745">
                  <c:v>14.52</c:v>
                </c:pt>
                <c:pt idx="746">
                  <c:v>14.52</c:v>
                </c:pt>
                <c:pt idx="747">
                  <c:v>14.52</c:v>
                </c:pt>
                <c:pt idx="748">
                  <c:v>14.52</c:v>
                </c:pt>
                <c:pt idx="749">
                  <c:v>14.52</c:v>
                </c:pt>
                <c:pt idx="750">
                  <c:v>14.445</c:v>
                </c:pt>
                <c:pt idx="751">
                  <c:v>14.445</c:v>
                </c:pt>
                <c:pt idx="752">
                  <c:v>14.375</c:v>
                </c:pt>
                <c:pt idx="753">
                  <c:v>14.375</c:v>
                </c:pt>
                <c:pt idx="754">
                  <c:v>14.375</c:v>
                </c:pt>
                <c:pt idx="755">
                  <c:v>14.375</c:v>
                </c:pt>
                <c:pt idx="756">
                  <c:v>14.375</c:v>
                </c:pt>
                <c:pt idx="757">
                  <c:v>14.304</c:v>
                </c:pt>
                <c:pt idx="758">
                  <c:v>14.228</c:v>
                </c:pt>
                <c:pt idx="759">
                  <c:v>14.228</c:v>
                </c:pt>
                <c:pt idx="760">
                  <c:v>14.228</c:v>
                </c:pt>
                <c:pt idx="761">
                  <c:v>14.228</c:v>
                </c:pt>
                <c:pt idx="762">
                  <c:v>14.228</c:v>
                </c:pt>
                <c:pt idx="763">
                  <c:v>14.156000000000001</c:v>
                </c:pt>
                <c:pt idx="764">
                  <c:v>14.156000000000001</c:v>
                </c:pt>
                <c:pt idx="765">
                  <c:v>14.156000000000001</c:v>
                </c:pt>
                <c:pt idx="766">
                  <c:v>14.079000000000001</c:v>
                </c:pt>
                <c:pt idx="767">
                  <c:v>14.079000000000001</c:v>
                </c:pt>
                <c:pt idx="768">
                  <c:v>14.079000000000001</c:v>
                </c:pt>
                <c:pt idx="769">
                  <c:v>14.079000000000001</c:v>
                </c:pt>
                <c:pt idx="770">
                  <c:v>13.933999999999999</c:v>
                </c:pt>
                <c:pt idx="771">
                  <c:v>13.856</c:v>
                </c:pt>
                <c:pt idx="772">
                  <c:v>13.856</c:v>
                </c:pt>
                <c:pt idx="773">
                  <c:v>13.782</c:v>
                </c:pt>
                <c:pt idx="774">
                  <c:v>13.782</c:v>
                </c:pt>
                <c:pt idx="775">
                  <c:v>13.782</c:v>
                </c:pt>
                <c:pt idx="776">
                  <c:v>13.708</c:v>
                </c:pt>
                <c:pt idx="777">
                  <c:v>13.708</c:v>
                </c:pt>
                <c:pt idx="778">
                  <c:v>13.629</c:v>
                </c:pt>
                <c:pt idx="779">
                  <c:v>13.629</c:v>
                </c:pt>
                <c:pt idx="780">
                  <c:v>13.629</c:v>
                </c:pt>
                <c:pt idx="781">
                  <c:v>13.629</c:v>
                </c:pt>
                <c:pt idx="782">
                  <c:v>13.629</c:v>
                </c:pt>
                <c:pt idx="783">
                  <c:v>13.629</c:v>
                </c:pt>
                <c:pt idx="784">
                  <c:v>13.629</c:v>
                </c:pt>
                <c:pt idx="785">
                  <c:v>13.629</c:v>
                </c:pt>
                <c:pt idx="786">
                  <c:v>13.554</c:v>
                </c:pt>
                <c:pt idx="787">
                  <c:v>13.554</c:v>
                </c:pt>
                <c:pt idx="788">
                  <c:v>13.474</c:v>
                </c:pt>
                <c:pt idx="789">
                  <c:v>13.474</c:v>
                </c:pt>
                <c:pt idx="790">
                  <c:v>13.474</c:v>
                </c:pt>
                <c:pt idx="791">
                  <c:v>13.474</c:v>
                </c:pt>
                <c:pt idx="792">
                  <c:v>13.398</c:v>
                </c:pt>
                <c:pt idx="793">
                  <c:v>13.398</c:v>
                </c:pt>
                <c:pt idx="794">
                  <c:v>13.398</c:v>
                </c:pt>
                <c:pt idx="795">
                  <c:v>13.398</c:v>
                </c:pt>
                <c:pt idx="796">
                  <c:v>13.398</c:v>
                </c:pt>
                <c:pt idx="797">
                  <c:v>13.398</c:v>
                </c:pt>
                <c:pt idx="798">
                  <c:v>13.398</c:v>
                </c:pt>
                <c:pt idx="799">
                  <c:v>13.398</c:v>
                </c:pt>
                <c:pt idx="800">
                  <c:v>13.398</c:v>
                </c:pt>
                <c:pt idx="801">
                  <c:v>13.321999999999999</c:v>
                </c:pt>
                <c:pt idx="802">
                  <c:v>13.321999999999999</c:v>
                </c:pt>
                <c:pt idx="803">
                  <c:v>13.321999999999999</c:v>
                </c:pt>
                <c:pt idx="804">
                  <c:v>13.241</c:v>
                </c:pt>
                <c:pt idx="805">
                  <c:v>13.241</c:v>
                </c:pt>
                <c:pt idx="806">
                  <c:v>13.241</c:v>
                </c:pt>
                <c:pt idx="807">
                  <c:v>13.241</c:v>
                </c:pt>
                <c:pt idx="808">
                  <c:v>13.241</c:v>
                </c:pt>
                <c:pt idx="809">
                  <c:v>13.241</c:v>
                </c:pt>
                <c:pt idx="810">
                  <c:v>13.163</c:v>
                </c:pt>
                <c:pt idx="811">
                  <c:v>13.163</c:v>
                </c:pt>
                <c:pt idx="812">
                  <c:v>13.081</c:v>
                </c:pt>
                <c:pt idx="813">
                  <c:v>13.081</c:v>
                </c:pt>
                <c:pt idx="814">
                  <c:v>13.003</c:v>
                </c:pt>
                <c:pt idx="815">
                  <c:v>12.923999999999999</c:v>
                </c:pt>
                <c:pt idx="816">
                  <c:v>12.923999999999999</c:v>
                </c:pt>
                <c:pt idx="817">
                  <c:v>12.923999999999999</c:v>
                </c:pt>
                <c:pt idx="818">
                  <c:v>12.923999999999999</c:v>
                </c:pt>
                <c:pt idx="819">
                  <c:v>12.84</c:v>
                </c:pt>
                <c:pt idx="820">
                  <c:v>12.84</c:v>
                </c:pt>
                <c:pt idx="821">
                  <c:v>12.84</c:v>
                </c:pt>
                <c:pt idx="822">
                  <c:v>12.84</c:v>
                </c:pt>
                <c:pt idx="823">
                  <c:v>12.84</c:v>
                </c:pt>
                <c:pt idx="824">
                  <c:v>12.84</c:v>
                </c:pt>
                <c:pt idx="825">
                  <c:v>12.760999999999999</c:v>
                </c:pt>
                <c:pt idx="826">
                  <c:v>12.760999999999999</c:v>
                </c:pt>
                <c:pt idx="827">
                  <c:v>12.760999999999999</c:v>
                </c:pt>
                <c:pt idx="828">
                  <c:v>12.760999999999999</c:v>
                </c:pt>
                <c:pt idx="829">
                  <c:v>12.676</c:v>
                </c:pt>
                <c:pt idx="830">
                  <c:v>12.676</c:v>
                </c:pt>
                <c:pt idx="831">
                  <c:v>12.676</c:v>
                </c:pt>
                <c:pt idx="832">
                  <c:v>12.676</c:v>
                </c:pt>
                <c:pt idx="833">
                  <c:v>12.676</c:v>
                </c:pt>
                <c:pt idx="834">
                  <c:v>12.676</c:v>
                </c:pt>
                <c:pt idx="835">
                  <c:v>12.595000000000001</c:v>
                </c:pt>
                <c:pt idx="836">
                  <c:v>12.595000000000001</c:v>
                </c:pt>
                <c:pt idx="837">
                  <c:v>12.513999999999999</c:v>
                </c:pt>
                <c:pt idx="838">
                  <c:v>12.513999999999999</c:v>
                </c:pt>
                <c:pt idx="839">
                  <c:v>12.427</c:v>
                </c:pt>
                <c:pt idx="840">
                  <c:v>12.345000000000001</c:v>
                </c:pt>
                <c:pt idx="841">
                  <c:v>12.345000000000001</c:v>
                </c:pt>
                <c:pt idx="842">
                  <c:v>12.257</c:v>
                </c:pt>
                <c:pt idx="843">
                  <c:v>12.173</c:v>
                </c:pt>
                <c:pt idx="844">
                  <c:v>12.173</c:v>
                </c:pt>
                <c:pt idx="845">
                  <c:v>12.173</c:v>
                </c:pt>
                <c:pt idx="846">
                  <c:v>12.089</c:v>
                </c:pt>
                <c:pt idx="847">
                  <c:v>12.089</c:v>
                </c:pt>
                <c:pt idx="848">
                  <c:v>12.089</c:v>
                </c:pt>
                <c:pt idx="849">
                  <c:v>12.089</c:v>
                </c:pt>
                <c:pt idx="850">
                  <c:v>12.089</c:v>
                </c:pt>
                <c:pt idx="851">
                  <c:v>12</c:v>
                </c:pt>
                <c:pt idx="852">
                  <c:v>12</c:v>
                </c:pt>
                <c:pt idx="853">
                  <c:v>11.914</c:v>
                </c:pt>
                <c:pt idx="854">
                  <c:v>11.823</c:v>
                </c:pt>
                <c:pt idx="855">
                  <c:v>11.823</c:v>
                </c:pt>
                <c:pt idx="856">
                  <c:v>11.823</c:v>
                </c:pt>
                <c:pt idx="857">
                  <c:v>11.737</c:v>
                </c:pt>
                <c:pt idx="858">
                  <c:v>11.737</c:v>
                </c:pt>
                <c:pt idx="859">
                  <c:v>11.737</c:v>
                </c:pt>
                <c:pt idx="860">
                  <c:v>11.737</c:v>
                </c:pt>
                <c:pt idx="861">
                  <c:v>11.737</c:v>
                </c:pt>
                <c:pt idx="862">
                  <c:v>11.65</c:v>
                </c:pt>
                <c:pt idx="863">
                  <c:v>11.65</c:v>
                </c:pt>
                <c:pt idx="864">
                  <c:v>11.65</c:v>
                </c:pt>
                <c:pt idx="865">
                  <c:v>11.555999999999999</c:v>
                </c:pt>
                <c:pt idx="866">
                  <c:v>11.555999999999999</c:v>
                </c:pt>
                <c:pt idx="867">
                  <c:v>11.555999999999999</c:v>
                </c:pt>
                <c:pt idx="868">
                  <c:v>11.555999999999999</c:v>
                </c:pt>
                <c:pt idx="869">
                  <c:v>11.555999999999999</c:v>
                </c:pt>
                <c:pt idx="870">
                  <c:v>11.555999999999999</c:v>
                </c:pt>
                <c:pt idx="871">
                  <c:v>11.555999999999999</c:v>
                </c:pt>
                <c:pt idx="872">
                  <c:v>11.555999999999999</c:v>
                </c:pt>
                <c:pt idx="873">
                  <c:v>11.555999999999999</c:v>
                </c:pt>
                <c:pt idx="874">
                  <c:v>11.555999999999999</c:v>
                </c:pt>
                <c:pt idx="875">
                  <c:v>11.555999999999999</c:v>
                </c:pt>
                <c:pt idx="876">
                  <c:v>11.468</c:v>
                </c:pt>
                <c:pt idx="877">
                  <c:v>11.372999999999999</c:v>
                </c:pt>
                <c:pt idx="878">
                  <c:v>11.372999999999999</c:v>
                </c:pt>
                <c:pt idx="879">
                  <c:v>11.372999999999999</c:v>
                </c:pt>
                <c:pt idx="880">
                  <c:v>11.372999999999999</c:v>
                </c:pt>
                <c:pt idx="881">
                  <c:v>11.372999999999999</c:v>
                </c:pt>
                <c:pt idx="882">
                  <c:v>11.372999999999999</c:v>
                </c:pt>
                <c:pt idx="883">
                  <c:v>11.282999999999999</c:v>
                </c:pt>
                <c:pt idx="884">
                  <c:v>11.282999999999999</c:v>
                </c:pt>
                <c:pt idx="885">
                  <c:v>11.282999999999999</c:v>
                </c:pt>
                <c:pt idx="886">
                  <c:v>11.193</c:v>
                </c:pt>
                <c:pt idx="887">
                  <c:v>11.096</c:v>
                </c:pt>
                <c:pt idx="888">
                  <c:v>11.096</c:v>
                </c:pt>
                <c:pt idx="889">
                  <c:v>11.096</c:v>
                </c:pt>
                <c:pt idx="890">
                  <c:v>11.003</c:v>
                </c:pt>
                <c:pt idx="891">
                  <c:v>11.003</c:v>
                </c:pt>
                <c:pt idx="892">
                  <c:v>11.003</c:v>
                </c:pt>
                <c:pt idx="893">
                  <c:v>11.003</c:v>
                </c:pt>
                <c:pt idx="894">
                  <c:v>10.904999999999999</c:v>
                </c:pt>
                <c:pt idx="895">
                  <c:v>10.904999999999999</c:v>
                </c:pt>
                <c:pt idx="896">
                  <c:v>10.904999999999999</c:v>
                </c:pt>
                <c:pt idx="897">
                  <c:v>10.904999999999999</c:v>
                </c:pt>
                <c:pt idx="898">
                  <c:v>10.904999999999999</c:v>
                </c:pt>
                <c:pt idx="899">
                  <c:v>10.904999999999999</c:v>
                </c:pt>
                <c:pt idx="900">
                  <c:v>10.811</c:v>
                </c:pt>
                <c:pt idx="901">
                  <c:v>10.811</c:v>
                </c:pt>
                <c:pt idx="902">
                  <c:v>10.715999999999999</c:v>
                </c:pt>
                <c:pt idx="903">
                  <c:v>10.715999999999999</c:v>
                </c:pt>
                <c:pt idx="904">
                  <c:v>10.715999999999999</c:v>
                </c:pt>
                <c:pt idx="905">
                  <c:v>10.715999999999999</c:v>
                </c:pt>
                <c:pt idx="906">
                  <c:v>10.715999999999999</c:v>
                </c:pt>
                <c:pt idx="907">
                  <c:v>10.615</c:v>
                </c:pt>
                <c:pt idx="908">
                  <c:v>10.615</c:v>
                </c:pt>
                <c:pt idx="909">
                  <c:v>10.615</c:v>
                </c:pt>
                <c:pt idx="910">
                  <c:v>10.615</c:v>
                </c:pt>
                <c:pt idx="911">
                  <c:v>10.518000000000001</c:v>
                </c:pt>
                <c:pt idx="912">
                  <c:v>10.518000000000001</c:v>
                </c:pt>
                <c:pt idx="913">
                  <c:v>10.518000000000001</c:v>
                </c:pt>
                <c:pt idx="914">
                  <c:v>10.518000000000001</c:v>
                </c:pt>
                <c:pt idx="915">
                  <c:v>10.420999999999999</c:v>
                </c:pt>
                <c:pt idx="916">
                  <c:v>10.420999999999999</c:v>
                </c:pt>
                <c:pt idx="917">
                  <c:v>10.420999999999999</c:v>
                </c:pt>
                <c:pt idx="918">
                  <c:v>10.420999999999999</c:v>
                </c:pt>
                <c:pt idx="919">
                  <c:v>10.420999999999999</c:v>
                </c:pt>
                <c:pt idx="920">
                  <c:v>10.317</c:v>
                </c:pt>
                <c:pt idx="921">
                  <c:v>10.217000000000001</c:v>
                </c:pt>
                <c:pt idx="922">
                  <c:v>10.217000000000001</c:v>
                </c:pt>
                <c:pt idx="923">
                  <c:v>10.217000000000001</c:v>
                </c:pt>
                <c:pt idx="924">
                  <c:v>10.111000000000001</c:v>
                </c:pt>
                <c:pt idx="925">
                  <c:v>10.111000000000001</c:v>
                </c:pt>
                <c:pt idx="926">
                  <c:v>10.111000000000001</c:v>
                </c:pt>
                <c:pt idx="927">
                  <c:v>10.01</c:v>
                </c:pt>
                <c:pt idx="928">
                  <c:v>9.907</c:v>
                </c:pt>
                <c:pt idx="929">
                  <c:v>9.798</c:v>
                </c:pt>
                <c:pt idx="930">
                  <c:v>9.798</c:v>
                </c:pt>
                <c:pt idx="931">
                  <c:v>9.798</c:v>
                </c:pt>
                <c:pt idx="932">
                  <c:v>9.798</c:v>
                </c:pt>
                <c:pt idx="933">
                  <c:v>9.6929999999999996</c:v>
                </c:pt>
                <c:pt idx="934">
                  <c:v>9.6929999999999996</c:v>
                </c:pt>
                <c:pt idx="935">
                  <c:v>9.6929999999999996</c:v>
                </c:pt>
                <c:pt idx="936">
                  <c:v>9.6929999999999996</c:v>
                </c:pt>
                <c:pt idx="937">
                  <c:v>9.5809999999999995</c:v>
                </c:pt>
                <c:pt idx="938">
                  <c:v>9.5809999999999995</c:v>
                </c:pt>
                <c:pt idx="939">
                  <c:v>9.5809999999999995</c:v>
                </c:pt>
                <c:pt idx="940">
                  <c:v>9.4740000000000002</c:v>
                </c:pt>
                <c:pt idx="941">
                  <c:v>9.4740000000000002</c:v>
                </c:pt>
                <c:pt idx="942">
                  <c:v>9.4740000000000002</c:v>
                </c:pt>
                <c:pt idx="943">
                  <c:v>9.4740000000000002</c:v>
                </c:pt>
                <c:pt idx="944">
                  <c:v>9.3659999999999997</c:v>
                </c:pt>
                <c:pt idx="945">
                  <c:v>9.3659999999999997</c:v>
                </c:pt>
                <c:pt idx="946">
                  <c:v>9.3659999999999997</c:v>
                </c:pt>
                <c:pt idx="947">
                  <c:v>9.3659999999999997</c:v>
                </c:pt>
                <c:pt idx="948">
                  <c:v>9.3659999999999997</c:v>
                </c:pt>
                <c:pt idx="949">
                  <c:v>9.2490000000000006</c:v>
                </c:pt>
                <c:pt idx="950">
                  <c:v>9.2490000000000006</c:v>
                </c:pt>
                <c:pt idx="951">
                  <c:v>9.2490000000000006</c:v>
                </c:pt>
                <c:pt idx="952">
                  <c:v>9.1389999999999993</c:v>
                </c:pt>
                <c:pt idx="953">
                  <c:v>9.1389999999999993</c:v>
                </c:pt>
                <c:pt idx="954">
                  <c:v>9.1389999999999993</c:v>
                </c:pt>
                <c:pt idx="955">
                  <c:v>9.0190000000000001</c:v>
                </c:pt>
                <c:pt idx="956">
                  <c:v>9.0190000000000001</c:v>
                </c:pt>
                <c:pt idx="957">
                  <c:v>8.9060000000000006</c:v>
                </c:pt>
                <c:pt idx="958">
                  <c:v>8.9060000000000006</c:v>
                </c:pt>
                <c:pt idx="959">
                  <c:v>8.9060000000000006</c:v>
                </c:pt>
                <c:pt idx="960">
                  <c:v>8.9060000000000006</c:v>
                </c:pt>
                <c:pt idx="961">
                  <c:v>8.9060000000000006</c:v>
                </c:pt>
                <c:pt idx="962">
                  <c:v>8.9060000000000006</c:v>
                </c:pt>
                <c:pt idx="963">
                  <c:v>8.9060000000000006</c:v>
                </c:pt>
                <c:pt idx="964">
                  <c:v>8.9060000000000006</c:v>
                </c:pt>
                <c:pt idx="965">
                  <c:v>8.7910000000000004</c:v>
                </c:pt>
                <c:pt idx="966">
                  <c:v>8.6669999999999998</c:v>
                </c:pt>
                <c:pt idx="967">
                  <c:v>8.6669999999999998</c:v>
                </c:pt>
                <c:pt idx="968">
                  <c:v>8.6669999999999998</c:v>
                </c:pt>
                <c:pt idx="969">
                  <c:v>8.6669999999999998</c:v>
                </c:pt>
                <c:pt idx="970">
                  <c:v>8.548</c:v>
                </c:pt>
                <c:pt idx="971">
                  <c:v>8.548</c:v>
                </c:pt>
                <c:pt idx="972">
                  <c:v>8.548</c:v>
                </c:pt>
                <c:pt idx="973">
                  <c:v>8.548</c:v>
                </c:pt>
                <c:pt idx="974">
                  <c:v>8.4209999999999994</c:v>
                </c:pt>
                <c:pt idx="975">
                  <c:v>8.4209999999999994</c:v>
                </c:pt>
                <c:pt idx="976">
                  <c:v>8.4209999999999994</c:v>
                </c:pt>
                <c:pt idx="977">
                  <c:v>8.2989999999999995</c:v>
                </c:pt>
                <c:pt idx="978">
                  <c:v>8.2989999999999995</c:v>
                </c:pt>
                <c:pt idx="979">
                  <c:v>8.2989999999999995</c:v>
                </c:pt>
                <c:pt idx="980">
                  <c:v>8.2989999999999995</c:v>
                </c:pt>
                <c:pt idx="981">
                  <c:v>8.2989999999999995</c:v>
                </c:pt>
                <c:pt idx="982">
                  <c:v>8.1750000000000007</c:v>
                </c:pt>
                <c:pt idx="983">
                  <c:v>8.1750000000000007</c:v>
                </c:pt>
                <c:pt idx="984">
                  <c:v>8.1750000000000007</c:v>
                </c:pt>
                <c:pt idx="985">
                  <c:v>8.0419999999999998</c:v>
                </c:pt>
                <c:pt idx="986">
                  <c:v>8.0419999999999998</c:v>
                </c:pt>
                <c:pt idx="987">
                  <c:v>8.0419999999999998</c:v>
                </c:pt>
                <c:pt idx="988">
                  <c:v>8.0419999999999998</c:v>
                </c:pt>
                <c:pt idx="989">
                  <c:v>8.0419999999999998</c:v>
                </c:pt>
                <c:pt idx="990">
                  <c:v>8.0419999999999998</c:v>
                </c:pt>
                <c:pt idx="991">
                  <c:v>8.0419999999999998</c:v>
                </c:pt>
                <c:pt idx="992">
                  <c:v>8.0419999999999998</c:v>
                </c:pt>
                <c:pt idx="993">
                  <c:v>7.9139999999999997</c:v>
                </c:pt>
                <c:pt idx="994">
                  <c:v>7.9139999999999997</c:v>
                </c:pt>
                <c:pt idx="995">
                  <c:v>7.9139999999999997</c:v>
                </c:pt>
                <c:pt idx="996">
                  <c:v>7.9139999999999997</c:v>
                </c:pt>
                <c:pt idx="997">
                  <c:v>7.9139999999999997</c:v>
                </c:pt>
                <c:pt idx="998">
                  <c:v>7.9139999999999997</c:v>
                </c:pt>
                <c:pt idx="999">
                  <c:v>7.9139999999999997</c:v>
                </c:pt>
                <c:pt idx="1000">
                  <c:v>7.9139999999999997</c:v>
                </c:pt>
                <c:pt idx="1001">
                  <c:v>7.7759999999999998</c:v>
                </c:pt>
                <c:pt idx="1002">
                  <c:v>7.7759999999999998</c:v>
                </c:pt>
                <c:pt idx="1003">
                  <c:v>7.7759999999999998</c:v>
                </c:pt>
                <c:pt idx="1004">
                  <c:v>7.7759999999999998</c:v>
                </c:pt>
                <c:pt idx="1005">
                  <c:v>7.7759999999999998</c:v>
                </c:pt>
                <c:pt idx="1006">
                  <c:v>7.7759999999999998</c:v>
                </c:pt>
                <c:pt idx="1007">
                  <c:v>7.7759999999999998</c:v>
                </c:pt>
                <c:pt idx="1008">
                  <c:v>7.6440000000000001</c:v>
                </c:pt>
                <c:pt idx="1009">
                  <c:v>7.6440000000000001</c:v>
                </c:pt>
                <c:pt idx="1010">
                  <c:v>7.6440000000000001</c:v>
                </c:pt>
                <c:pt idx="1011">
                  <c:v>7.6440000000000001</c:v>
                </c:pt>
                <c:pt idx="1012">
                  <c:v>7.6440000000000001</c:v>
                </c:pt>
                <c:pt idx="1013">
                  <c:v>7.51</c:v>
                </c:pt>
                <c:pt idx="1014">
                  <c:v>7.51</c:v>
                </c:pt>
                <c:pt idx="1015">
                  <c:v>7.51</c:v>
                </c:pt>
                <c:pt idx="1016">
                  <c:v>7.51</c:v>
                </c:pt>
                <c:pt idx="1017">
                  <c:v>7.3639999999999999</c:v>
                </c:pt>
                <c:pt idx="1018">
                  <c:v>7.3639999999999999</c:v>
                </c:pt>
                <c:pt idx="1019">
                  <c:v>7.3639999999999999</c:v>
                </c:pt>
                <c:pt idx="1020">
                  <c:v>7.2249999999999996</c:v>
                </c:pt>
                <c:pt idx="1021">
                  <c:v>7.2249999999999996</c:v>
                </c:pt>
                <c:pt idx="1022">
                  <c:v>7.2249999999999996</c:v>
                </c:pt>
                <c:pt idx="1023">
                  <c:v>7.0730000000000004</c:v>
                </c:pt>
                <c:pt idx="1024">
                  <c:v>7.0730000000000004</c:v>
                </c:pt>
                <c:pt idx="1025">
                  <c:v>7.0730000000000004</c:v>
                </c:pt>
                <c:pt idx="1026">
                  <c:v>7.0730000000000004</c:v>
                </c:pt>
                <c:pt idx="1027">
                  <c:v>7.0730000000000004</c:v>
                </c:pt>
                <c:pt idx="1028">
                  <c:v>6.9279999999999999</c:v>
                </c:pt>
                <c:pt idx="1029">
                  <c:v>6.9279999999999999</c:v>
                </c:pt>
                <c:pt idx="1030">
                  <c:v>6.9279999999999999</c:v>
                </c:pt>
                <c:pt idx="1031">
                  <c:v>6.9279999999999999</c:v>
                </c:pt>
                <c:pt idx="1032">
                  <c:v>6.9279999999999999</c:v>
                </c:pt>
                <c:pt idx="1033">
                  <c:v>6.7789999999999999</c:v>
                </c:pt>
                <c:pt idx="1034">
                  <c:v>6.6180000000000003</c:v>
                </c:pt>
                <c:pt idx="1035">
                  <c:v>6.6180000000000003</c:v>
                </c:pt>
                <c:pt idx="1036">
                  <c:v>6.6180000000000003</c:v>
                </c:pt>
                <c:pt idx="1037">
                  <c:v>6.6180000000000003</c:v>
                </c:pt>
                <c:pt idx="1038">
                  <c:v>6.4619999999999997</c:v>
                </c:pt>
                <c:pt idx="1039">
                  <c:v>6.4619999999999997</c:v>
                </c:pt>
                <c:pt idx="1040">
                  <c:v>6.4619999999999997</c:v>
                </c:pt>
                <c:pt idx="1041">
                  <c:v>6.4619999999999997</c:v>
                </c:pt>
                <c:pt idx="1042">
                  <c:v>6.2919999999999998</c:v>
                </c:pt>
                <c:pt idx="1043">
                  <c:v>6.2919999999999998</c:v>
                </c:pt>
                <c:pt idx="1044">
                  <c:v>6.2919999999999998</c:v>
                </c:pt>
                <c:pt idx="1045">
                  <c:v>6.2919999999999998</c:v>
                </c:pt>
                <c:pt idx="1046">
                  <c:v>5.96</c:v>
                </c:pt>
                <c:pt idx="1047">
                  <c:v>5.96</c:v>
                </c:pt>
                <c:pt idx="1048">
                  <c:v>5.96</c:v>
                </c:pt>
                <c:pt idx="1049">
                  <c:v>5.96</c:v>
                </c:pt>
                <c:pt idx="1050">
                  <c:v>5.7750000000000004</c:v>
                </c:pt>
                <c:pt idx="1051">
                  <c:v>5.7750000000000004</c:v>
                </c:pt>
                <c:pt idx="1052">
                  <c:v>5.7750000000000004</c:v>
                </c:pt>
                <c:pt idx="1053">
                  <c:v>5.7750000000000004</c:v>
                </c:pt>
                <c:pt idx="1054">
                  <c:v>5.7750000000000004</c:v>
                </c:pt>
                <c:pt idx="1055">
                  <c:v>5.5960000000000001</c:v>
                </c:pt>
                <c:pt idx="1056">
                  <c:v>5.5960000000000001</c:v>
                </c:pt>
                <c:pt idx="1057">
                  <c:v>5.5960000000000001</c:v>
                </c:pt>
                <c:pt idx="1058">
                  <c:v>5.5960000000000001</c:v>
                </c:pt>
                <c:pt idx="1059">
                  <c:v>5.5960000000000001</c:v>
                </c:pt>
                <c:pt idx="1060">
                  <c:v>5.5960000000000001</c:v>
                </c:pt>
                <c:pt idx="1061">
                  <c:v>5.5960000000000001</c:v>
                </c:pt>
                <c:pt idx="1062">
                  <c:v>5.5960000000000001</c:v>
                </c:pt>
                <c:pt idx="1063">
                  <c:v>5.4109999999999996</c:v>
                </c:pt>
                <c:pt idx="1064">
                  <c:v>5.4109999999999996</c:v>
                </c:pt>
                <c:pt idx="1065">
                  <c:v>5.4109999999999996</c:v>
                </c:pt>
                <c:pt idx="1066">
                  <c:v>5.4109999999999996</c:v>
                </c:pt>
                <c:pt idx="1067">
                  <c:v>5.4109999999999996</c:v>
                </c:pt>
                <c:pt idx="1068">
                  <c:v>5.2069999999999999</c:v>
                </c:pt>
                <c:pt idx="1069">
                  <c:v>5.2069999999999999</c:v>
                </c:pt>
                <c:pt idx="1070">
                  <c:v>5.2069999999999999</c:v>
                </c:pt>
                <c:pt idx="1071">
                  <c:v>5.2069999999999999</c:v>
                </c:pt>
                <c:pt idx="1072">
                  <c:v>5.2069999999999999</c:v>
                </c:pt>
                <c:pt idx="1073">
                  <c:v>5.008</c:v>
                </c:pt>
                <c:pt idx="1074">
                  <c:v>5.008</c:v>
                </c:pt>
                <c:pt idx="1075">
                  <c:v>5.008</c:v>
                </c:pt>
                <c:pt idx="1076">
                  <c:v>5.008</c:v>
                </c:pt>
                <c:pt idx="1077">
                  <c:v>5.008</c:v>
                </c:pt>
                <c:pt idx="1078">
                  <c:v>4.7869999999999999</c:v>
                </c:pt>
                <c:pt idx="1079">
                  <c:v>4.7869999999999999</c:v>
                </c:pt>
                <c:pt idx="1080">
                  <c:v>4.7869999999999999</c:v>
                </c:pt>
                <c:pt idx="1081">
                  <c:v>4.7869999999999999</c:v>
                </c:pt>
                <c:pt idx="1082">
                  <c:v>4.7869999999999999</c:v>
                </c:pt>
                <c:pt idx="1083">
                  <c:v>4.7869999999999999</c:v>
                </c:pt>
                <c:pt idx="1084">
                  <c:v>4.7869999999999999</c:v>
                </c:pt>
                <c:pt idx="1085">
                  <c:v>4.569</c:v>
                </c:pt>
                <c:pt idx="1086">
                  <c:v>4.569</c:v>
                </c:pt>
                <c:pt idx="1087">
                  <c:v>4.569</c:v>
                </c:pt>
                <c:pt idx="1088">
                  <c:v>4.569</c:v>
                </c:pt>
                <c:pt idx="1089">
                  <c:v>4.569</c:v>
                </c:pt>
                <c:pt idx="1090">
                  <c:v>4.34</c:v>
                </c:pt>
                <c:pt idx="1091">
                  <c:v>4.34</c:v>
                </c:pt>
                <c:pt idx="1092">
                  <c:v>4.34</c:v>
                </c:pt>
                <c:pt idx="1093">
                  <c:v>4.34</c:v>
                </c:pt>
                <c:pt idx="1094">
                  <c:v>4.34</c:v>
                </c:pt>
                <c:pt idx="1095">
                  <c:v>4.34</c:v>
                </c:pt>
                <c:pt idx="1096">
                  <c:v>4.0839999999999996</c:v>
                </c:pt>
                <c:pt idx="1097">
                  <c:v>4.0839999999999996</c:v>
                </c:pt>
                <c:pt idx="1098">
                  <c:v>4.0839999999999996</c:v>
                </c:pt>
                <c:pt idx="1099">
                  <c:v>3.8260000000000001</c:v>
                </c:pt>
                <c:pt idx="1100">
                  <c:v>3.8260000000000001</c:v>
                </c:pt>
                <c:pt idx="1101">
                  <c:v>3.8260000000000001</c:v>
                </c:pt>
                <c:pt idx="1102">
                  <c:v>3.532</c:v>
                </c:pt>
                <c:pt idx="1103">
                  <c:v>3.532</c:v>
                </c:pt>
                <c:pt idx="1104">
                  <c:v>3.2309999999999999</c:v>
                </c:pt>
                <c:pt idx="1105">
                  <c:v>3.2309999999999999</c:v>
                </c:pt>
                <c:pt idx="1106">
                  <c:v>3.2309999999999999</c:v>
                </c:pt>
                <c:pt idx="1107">
                  <c:v>3.2309999999999999</c:v>
                </c:pt>
                <c:pt idx="1108">
                  <c:v>3.2309999999999999</c:v>
                </c:pt>
                <c:pt idx="1109">
                  <c:v>2.8980000000000001</c:v>
                </c:pt>
                <c:pt idx="1110">
                  <c:v>2.8980000000000001</c:v>
                </c:pt>
                <c:pt idx="1111">
                  <c:v>2.8980000000000001</c:v>
                </c:pt>
                <c:pt idx="1112">
                  <c:v>2.4969999999999999</c:v>
                </c:pt>
                <c:pt idx="1113">
                  <c:v>2.0489999999999999</c:v>
                </c:pt>
                <c:pt idx="1114">
                  <c:v>1.427</c:v>
                </c:pt>
                <c:pt idx="1115">
                  <c:v>1.427</c:v>
                </c:pt>
              </c:numCache>
            </c:numRef>
          </c:xVal>
          <c:yVal>
            <c:numRef>
              <c:f>SP299W!$AE$8:$AE$1797</c:f>
              <c:numCache>
                <c:formatCode>General</c:formatCode>
                <c:ptCount val="17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100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133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148</c:v>
                </c:pt>
                <c:pt idx="149">
                  <c:v>150</c:v>
                </c:pt>
                <c:pt idx="150">
                  <c:v>151</c:v>
                </c:pt>
                <c:pt idx="151">
                  <c:v>151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158</c:v>
                </c:pt>
                <c:pt idx="159">
                  <c:v>158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173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191</c:v>
                </c:pt>
                <c:pt idx="192">
                  <c:v>191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196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240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246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252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259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265</c:v>
                </c:pt>
                <c:pt idx="266">
                  <c:v>267</c:v>
                </c:pt>
                <c:pt idx="267">
                  <c:v>267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271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284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294</c:v>
                </c:pt>
                <c:pt idx="295">
                  <c:v>296</c:v>
                </c:pt>
                <c:pt idx="296">
                  <c:v>296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308</c:v>
                </c:pt>
                <c:pt idx="309">
                  <c:v>310</c:v>
                </c:pt>
                <c:pt idx="310">
                  <c:v>311</c:v>
                </c:pt>
                <c:pt idx="311">
                  <c:v>311</c:v>
                </c:pt>
                <c:pt idx="312">
                  <c:v>311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316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322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330</c:v>
                </c:pt>
                <c:pt idx="331">
                  <c:v>332</c:v>
                </c:pt>
                <c:pt idx="332">
                  <c:v>332</c:v>
                </c:pt>
                <c:pt idx="333">
                  <c:v>332</c:v>
                </c:pt>
                <c:pt idx="334">
                  <c:v>332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338</c:v>
                </c:pt>
                <c:pt idx="339">
                  <c:v>340</c:v>
                </c:pt>
                <c:pt idx="340">
                  <c:v>341</c:v>
                </c:pt>
                <c:pt idx="341">
                  <c:v>341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346</c:v>
                </c:pt>
                <c:pt idx="347">
                  <c:v>346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359</c:v>
                </c:pt>
                <c:pt idx="360">
                  <c:v>359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364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370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374</c:v>
                </c:pt>
                <c:pt idx="375">
                  <c:v>376</c:v>
                </c:pt>
                <c:pt idx="376">
                  <c:v>377</c:v>
                </c:pt>
                <c:pt idx="377">
                  <c:v>377</c:v>
                </c:pt>
                <c:pt idx="378">
                  <c:v>379</c:v>
                </c:pt>
                <c:pt idx="379">
                  <c:v>379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392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397</c:v>
                </c:pt>
                <c:pt idx="398">
                  <c:v>397</c:v>
                </c:pt>
                <c:pt idx="399">
                  <c:v>397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405</c:v>
                </c:pt>
                <c:pt idx="406">
                  <c:v>407</c:v>
                </c:pt>
                <c:pt idx="407">
                  <c:v>408</c:v>
                </c:pt>
                <c:pt idx="408">
                  <c:v>408</c:v>
                </c:pt>
                <c:pt idx="409">
                  <c:v>410</c:v>
                </c:pt>
                <c:pt idx="410">
                  <c:v>410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414</c:v>
                </c:pt>
                <c:pt idx="415">
                  <c:v>416</c:v>
                </c:pt>
                <c:pt idx="416">
                  <c:v>416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420</c:v>
                </c:pt>
                <c:pt idx="421">
                  <c:v>422</c:v>
                </c:pt>
                <c:pt idx="422">
                  <c:v>422</c:v>
                </c:pt>
                <c:pt idx="423">
                  <c:v>424</c:v>
                </c:pt>
                <c:pt idx="424">
                  <c:v>424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430</c:v>
                </c:pt>
                <c:pt idx="431">
                  <c:v>432</c:v>
                </c:pt>
                <c:pt idx="432">
                  <c:v>433</c:v>
                </c:pt>
                <c:pt idx="433">
                  <c:v>433</c:v>
                </c:pt>
                <c:pt idx="434">
                  <c:v>435</c:v>
                </c:pt>
                <c:pt idx="435">
                  <c:v>435</c:v>
                </c:pt>
                <c:pt idx="436">
                  <c:v>435</c:v>
                </c:pt>
                <c:pt idx="437">
                  <c:v>435</c:v>
                </c:pt>
                <c:pt idx="438">
                  <c:v>439</c:v>
                </c:pt>
                <c:pt idx="439">
                  <c:v>440</c:v>
                </c:pt>
                <c:pt idx="440">
                  <c:v>440</c:v>
                </c:pt>
                <c:pt idx="441">
                  <c:v>442</c:v>
                </c:pt>
                <c:pt idx="442">
                  <c:v>442</c:v>
                </c:pt>
                <c:pt idx="443">
                  <c:v>444</c:v>
                </c:pt>
                <c:pt idx="444">
                  <c:v>444</c:v>
                </c:pt>
                <c:pt idx="445">
                  <c:v>444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449</c:v>
                </c:pt>
                <c:pt idx="450">
                  <c:v>451</c:v>
                </c:pt>
                <c:pt idx="451">
                  <c:v>451</c:v>
                </c:pt>
                <c:pt idx="452">
                  <c:v>453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463</c:v>
                </c:pt>
                <c:pt idx="464">
                  <c:v>465</c:v>
                </c:pt>
                <c:pt idx="465">
                  <c:v>465</c:v>
                </c:pt>
                <c:pt idx="466">
                  <c:v>467</c:v>
                </c:pt>
                <c:pt idx="467">
                  <c:v>467</c:v>
                </c:pt>
                <c:pt idx="468">
                  <c:v>469</c:v>
                </c:pt>
                <c:pt idx="469">
                  <c:v>470</c:v>
                </c:pt>
                <c:pt idx="470">
                  <c:v>470</c:v>
                </c:pt>
                <c:pt idx="471">
                  <c:v>470</c:v>
                </c:pt>
                <c:pt idx="472">
                  <c:v>473</c:v>
                </c:pt>
                <c:pt idx="473">
                  <c:v>473</c:v>
                </c:pt>
                <c:pt idx="474">
                  <c:v>475</c:v>
                </c:pt>
                <c:pt idx="475">
                  <c:v>476</c:v>
                </c:pt>
                <c:pt idx="476">
                  <c:v>476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479</c:v>
                </c:pt>
                <c:pt idx="482">
                  <c:v>483</c:v>
                </c:pt>
                <c:pt idx="483">
                  <c:v>484</c:v>
                </c:pt>
                <c:pt idx="484">
                  <c:v>484</c:v>
                </c:pt>
                <c:pt idx="485">
                  <c:v>484</c:v>
                </c:pt>
                <c:pt idx="486">
                  <c:v>484</c:v>
                </c:pt>
                <c:pt idx="487">
                  <c:v>488</c:v>
                </c:pt>
                <c:pt idx="488">
                  <c:v>489</c:v>
                </c:pt>
                <c:pt idx="489">
                  <c:v>489</c:v>
                </c:pt>
                <c:pt idx="490">
                  <c:v>491</c:v>
                </c:pt>
                <c:pt idx="491">
                  <c:v>491</c:v>
                </c:pt>
                <c:pt idx="492">
                  <c:v>491</c:v>
                </c:pt>
                <c:pt idx="493">
                  <c:v>494</c:v>
                </c:pt>
                <c:pt idx="494">
                  <c:v>495</c:v>
                </c:pt>
                <c:pt idx="495">
                  <c:v>495</c:v>
                </c:pt>
                <c:pt idx="496">
                  <c:v>497</c:v>
                </c:pt>
                <c:pt idx="497">
                  <c:v>497</c:v>
                </c:pt>
                <c:pt idx="498">
                  <c:v>499</c:v>
                </c:pt>
                <c:pt idx="499">
                  <c:v>500</c:v>
                </c:pt>
                <c:pt idx="500">
                  <c:v>500</c:v>
                </c:pt>
                <c:pt idx="501">
                  <c:v>500</c:v>
                </c:pt>
                <c:pt idx="502">
                  <c:v>500</c:v>
                </c:pt>
                <c:pt idx="503">
                  <c:v>500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507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512</c:v>
                </c:pt>
                <c:pt idx="512">
                  <c:v>512</c:v>
                </c:pt>
                <c:pt idx="513">
                  <c:v>512</c:v>
                </c:pt>
                <c:pt idx="514">
                  <c:v>512</c:v>
                </c:pt>
                <c:pt idx="515">
                  <c:v>516</c:v>
                </c:pt>
                <c:pt idx="516">
                  <c:v>516</c:v>
                </c:pt>
                <c:pt idx="517">
                  <c:v>516</c:v>
                </c:pt>
                <c:pt idx="518">
                  <c:v>519</c:v>
                </c:pt>
                <c:pt idx="519">
                  <c:v>519</c:v>
                </c:pt>
                <c:pt idx="520">
                  <c:v>519</c:v>
                </c:pt>
                <c:pt idx="521">
                  <c:v>522</c:v>
                </c:pt>
                <c:pt idx="522">
                  <c:v>522</c:v>
                </c:pt>
                <c:pt idx="523">
                  <c:v>524</c:v>
                </c:pt>
                <c:pt idx="524">
                  <c:v>524</c:v>
                </c:pt>
                <c:pt idx="525">
                  <c:v>524</c:v>
                </c:pt>
                <c:pt idx="526">
                  <c:v>527</c:v>
                </c:pt>
                <c:pt idx="527">
                  <c:v>527</c:v>
                </c:pt>
                <c:pt idx="528">
                  <c:v>527</c:v>
                </c:pt>
                <c:pt idx="529">
                  <c:v>530</c:v>
                </c:pt>
                <c:pt idx="530">
                  <c:v>531</c:v>
                </c:pt>
                <c:pt idx="531">
                  <c:v>531</c:v>
                </c:pt>
                <c:pt idx="532">
                  <c:v>533</c:v>
                </c:pt>
                <c:pt idx="533">
                  <c:v>533</c:v>
                </c:pt>
                <c:pt idx="534">
                  <c:v>535</c:v>
                </c:pt>
                <c:pt idx="535">
                  <c:v>535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541</c:v>
                </c:pt>
                <c:pt idx="542">
                  <c:v>543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546</c:v>
                </c:pt>
                <c:pt idx="547">
                  <c:v>546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552</c:v>
                </c:pt>
                <c:pt idx="553">
                  <c:v>552</c:v>
                </c:pt>
                <c:pt idx="554">
                  <c:v>555</c:v>
                </c:pt>
                <c:pt idx="555">
                  <c:v>555</c:v>
                </c:pt>
                <c:pt idx="556">
                  <c:v>557</c:v>
                </c:pt>
                <c:pt idx="557">
                  <c:v>557</c:v>
                </c:pt>
                <c:pt idx="558">
                  <c:v>557</c:v>
                </c:pt>
                <c:pt idx="559">
                  <c:v>557</c:v>
                </c:pt>
                <c:pt idx="560">
                  <c:v>561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567</c:v>
                </c:pt>
                <c:pt idx="568">
                  <c:v>569</c:v>
                </c:pt>
                <c:pt idx="569">
                  <c:v>570</c:v>
                </c:pt>
                <c:pt idx="570">
                  <c:v>570</c:v>
                </c:pt>
                <c:pt idx="571">
                  <c:v>572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577</c:v>
                </c:pt>
                <c:pt idx="577">
                  <c:v>577</c:v>
                </c:pt>
                <c:pt idx="578">
                  <c:v>579</c:v>
                </c:pt>
                <c:pt idx="579">
                  <c:v>579</c:v>
                </c:pt>
                <c:pt idx="580">
                  <c:v>579</c:v>
                </c:pt>
                <c:pt idx="581">
                  <c:v>579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586</c:v>
                </c:pt>
                <c:pt idx="587">
                  <c:v>586</c:v>
                </c:pt>
                <c:pt idx="588">
                  <c:v>589</c:v>
                </c:pt>
                <c:pt idx="589">
                  <c:v>590</c:v>
                </c:pt>
                <c:pt idx="590">
                  <c:v>590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594</c:v>
                </c:pt>
                <c:pt idx="595">
                  <c:v>594</c:v>
                </c:pt>
                <c:pt idx="596">
                  <c:v>597</c:v>
                </c:pt>
                <c:pt idx="597">
                  <c:v>597</c:v>
                </c:pt>
                <c:pt idx="598">
                  <c:v>597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604</c:v>
                </c:pt>
                <c:pt idx="604">
                  <c:v>604</c:v>
                </c:pt>
                <c:pt idx="605">
                  <c:v>606</c:v>
                </c:pt>
                <c:pt idx="606">
                  <c:v>606</c:v>
                </c:pt>
                <c:pt idx="607">
                  <c:v>606</c:v>
                </c:pt>
                <c:pt idx="608">
                  <c:v>606</c:v>
                </c:pt>
                <c:pt idx="609">
                  <c:v>610</c:v>
                </c:pt>
                <c:pt idx="610">
                  <c:v>610</c:v>
                </c:pt>
                <c:pt idx="611">
                  <c:v>610</c:v>
                </c:pt>
                <c:pt idx="612">
                  <c:v>613</c:v>
                </c:pt>
                <c:pt idx="613">
                  <c:v>614</c:v>
                </c:pt>
                <c:pt idx="614">
                  <c:v>614</c:v>
                </c:pt>
                <c:pt idx="615">
                  <c:v>614</c:v>
                </c:pt>
                <c:pt idx="616">
                  <c:v>614</c:v>
                </c:pt>
                <c:pt idx="617">
                  <c:v>618</c:v>
                </c:pt>
                <c:pt idx="618">
                  <c:v>618</c:v>
                </c:pt>
                <c:pt idx="619">
                  <c:v>620</c:v>
                </c:pt>
                <c:pt idx="620">
                  <c:v>621</c:v>
                </c:pt>
                <c:pt idx="621">
                  <c:v>621</c:v>
                </c:pt>
                <c:pt idx="622">
                  <c:v>623</c:v>
                </c:pt>
                <c:pt idx="623">
                  <c:v>623</c:v>
                </c:pt>
                <c:pt idx="624">
                  <c:v>623</c:v>
                </c:pt>
                <c:pt idx="625">
                  <c:v>623</c:v>
                </c:pt>
                <c:pt idx="626">
                  <c:v>623</c:v>
                </c:pt>
                <c:pt idx="627">
                  <c:v>623</c:v>
                </c:pt>
                <c:pt idx="628">
                  <c:v>623</c:v>
                </c:pt>
                <c:pt idx="629">
                  <c:v>630</c:v>
                </c:pt>
                <c:pt idx="630">
                  <c:v>631</c:v>
                </c:pt>
                <c:pt idx="631">
                  <c:v>631</c:v>
                </c:pt>
                <c:pt idx="632">
                  <c:v>633</c:v>
                </c:pt>
                <c:pt idx="633">
                  <c:v>633</c:v>
                </c:pt>
                <c:pt idx="634">
                  <c:v>633</c:v>
                </c:pt>
                <c:pt idx="635">
                  <c:v>636</c:v>
                </c:pt>
                <c:pt idx="636">
                  <c:v>636</c:v>
                </c:pt>
                <c:pt idx="637">
                  <c:v>636</c:v>
                </c:pt>
                <c:pt idx="638">
                  <c:v>639</c:v>
                </c:pt>
                <c:pt idx="639">
                  <c:v>639</c:v>
                </c:pt>
                <c:pt idx="640">
                  <c:v>639</c:v>
                </c:pt>
                <c:pt idx="641">
                  <c:v>639</c:v>
                </c:pt>
                <c:pt idx="642">
                  <c:v>643</c:v>
                </c:pt>
                <c:pt idx="643">
                  <c:v>643</c:v>
                </c:pt>
                <c:pt idx="644">
                  <c:v>643</c:v>
                </c:pt>
                <c:pt idx="645">
                  <c:v>643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649</c:v>
                </c:pt>
                <c:pt idx="650">
                  <c:v>649</c:v>
                </c:pt>
                <c:pt idx="651">
                  <c:v>649</c:v>
                </c:pt>
                <c:pt idx="652">
                  <c:v>649</c:v>
                </c:pt>
                <c:pt idx="653">
                  <c:v>654</c:v>
                </c:pt>
                <c:pt idx="654">
                  <c:v>654</c:v>
                </c:pt>
                <c:pt idx="655">
                  <c:v>656</c:v>
                </c:pt>
                <c:pt idx="656">
                  <c:v>656</c:v>
                </c:pt>
                <c:pt idx="657">
                  <c:v>656</c:v>
                </c:pt>
                <c:pt idx="658">
                  <c:v>656</c:v>
                </c:pt>
                <c:pt idx="659">
                  <c:v>660</c:v>
                </c:pt>
                <c:pt idx="660">
                  <c:v>660</c:v>
                </c:pt>
                <c:pt idx="661">
                  <c:v>660</c:v>
                </c:pt>
                <c:pt idx="662">
                  <c:v>660</c:v>
                </c:pt>
                <c:pt idx="663">
                  <c:v>660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667</c:v>
                </c:pt>
                <c:pt idx="668">
                  <c:v>667</c:v>
                </c:pt>
                <c:pt idx="669">
                  <c:v>667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677</c:v>
                </c:pt>
                <c:pt idx="677">
                  <c:v>677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681</c:v>
                </c:pt>
                <c:pt idx="682">
                  <c:v>681</c:v>
                </c:pt>
                <c:pt idx="683">
                  <c:v>681</c:v>
                </c:pt>
                <c:pt idx="684">
                  <c:v>685</c:v>
                </c:pt>
                <c:pt idx="685">
                  <c:v>686</c:v>
                </c:pt>
                <c:pt idx="686">
                  <c:v>686</c:v>
                </c:pt>
                <c:pt idx="687">
                  <c:v>686</c:v>
                </c:pt>
                <c:pt idx="688">
                  <c:v>686</c:v>
                </c:pt>
                <c:pt idx="689">
                  <c:v>686</c:v>
                </c:pt>
                <c:pt idx="690">
                  <c:v>691</c:v>
                </c:pt>
                <c:pt idx="691">
                  <c:v>691</c:v>
                </c:pt>
                <c:pt idx="692">
                  <c:v>691</c:v>
                </c:pt>
                <c:pt idx="693">
                  <c:v>691</c:v>
                </c:pt>
                <c:pt idx="694">
                  <c:v>695</c:v>
                </c:pt>
                <c:pt idx="695">
                  <c:v>695</c:v>
                </c:pt>
                <c:pt idx="696">
                  <c:v>697</c:v>
                </c:pt>
                <c:pt idx="697">
                  <c:v>698</c:v>
                </c:pt>
                <c:pt idx="698">
                  <c:v>698</c:v>
                </c:pt>
                <c:pt idx="699">
                  <c:v>698</c:v>
                </c:pt>
                <c:pt idx="700">
                  <c:v>698</c:v>
                </c:pt>
                <c:pt idx="701">
                  <c:v>702</c:v>
                </c:pt>
                <c:pt idx="702">
                  <c:v>702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707</c:v>
                </c:pt>
                <c:pt idx="708">
                  <c:v>709</c:v>
                </c:pt>
                <c:pt idx="709">
                  <c:v>710</c:v>
                </c:pt>
                <c:pt idx="710">
                  <c:v>710</c:v>
                </c:pt>
                <c:pt idx="711">
                  <c:v>712</c:v>
                </c:pt>
                <c:pt idx="712">
                  <c:v>712</c:v>
                </c:pt>
                <c:pt idx="713">
                  <c:v>714</c:v>
                </c:pt>
                <c:pt idx="714">
                  <c:v>714</c:v>
                </c:pt>
                <c:pt idx="715">
                  <c:v>714</c:v>
                </c:pt>
                <c:pt idx="716">
                  <c:v>714</c:v>
                </c:pt>
                <c:pt idx="717">
                  <c:v>718</c:v>
                </c:pt>
                <c:pt idx="718">
                  <c:v>718</c:v>
                </c:pt>
                <c:pt idx="719">
                  <c:v>720</c:v>
                </c:pt>
                <c:pt idx="720">
                  <c:v>720</c:v>
                </c:pt>
                <c:pt idx="721">
                  <c:v>722</c:v>
                </c:pt>
                <c:pt idx="722">
                  <c:v>723</c:v>
                </c:pt>
                <c:pt idx="723">
                  <c:v>723</c:v>
                </c:pt>
                <c:pt idx="724">
                  <c:v>725</c:v>
                </c:pt>
                <c:pt idx="725">
                  <c:v>725</c:v>
                </c:pt>
                <c:pt idx="726">
                  <c:v>727</c:v>
                </c:pt>
                <c:pt idx="727">
                  <c:v>727</c:v>
                </c:pt>
                <c:pt idx="728">
                  <c:v>727</c:v>
                </c:pt>
                <c:pt idx="729">
                  <c:v>730</c:v>
                </c:pt>
                <c:pt idx="730">
                  <c:v>731</c:v>
                </c:pt>
                <c:pt idx="731">
                  <c:v>731</c:v>
                </c:pt>
                <c:pt idx="732">
                  <c:v>731</c:v>
                </c:pt>
                <c:pt idx="733">
                  <c:v>731</c:v>
                </c:pt>
                <c:pt idx="734">
                  <c:v>735</c:v>
                </c:pt>
                <c:pt idx="735">
                  <c:v>735</c:v>
                </c:pt>
                <c:pt idx="736">
                  <c:v>735</c:v>
                </c:pt>
                <c:pt idx="737">
                  <c:v>738</c:v>
                </c:pt>
                <c:pt idx="738">
                  <c:v>739</c:v>
                </c:pt>
                <c:pt idx="739">
                  <c:v>739</c:v>
                </c:pt>
                <c:pt idx="740">
                  <c:v>739</c:v>
                </c:pt>
                <c:pt idx="741">
                  <c:v>739</c:v>
                </c:pt>
                <c:pt idx="742">
                  <c:v>739</c:v>
                </c:pt>
                <c:pt idx="743">
                  <c:v>739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750</c:v>
                </c:pt>
                <c:pt idx="750">
                  <c:v>750</c:v>
                </c:pt>
                <c:pt idx="751">
                  <c:v>752</c:v>
                </c:pt>
                <c:pt idx="752">
                  <c:v>752</c:v>
                </c:pt>
                <c:pt idx="753">
                  <c:v>752</c:v>
                </c:pt>
                <c:pt idx="754">
                  <c:v>752</c:v>
                </c:pt>
                <c:pt idx="755">
                  <c:v>752</c:v>
                </c:pt>
                <c:pt idx="756">
                  <c:v>757</c:v>
                </c:pt>
                <c:pt idx="757">
                  <c:v>758</c:v>
                </c:pt>
                <c:pt idx="758">
                  <c:v>758</c:v>
                </c:pt>
                <c:pt idx="759">
                  <c:v>758</c:v>
                </c:pt>
                <c:pt idx="760">
                  <c:v>758</c:v>
                </c:pt>
                <c:pt idx="761">
                  <c:v>758</c:v>
                </c:pt>
                <c:pt idx="762">
                  <c:v>763</c:v>
                </c:pt>
                <c:pt idx="763">
                  <c:v>763</c:v>
                </c:pt>
                <c:pt idx="764">
                  <c:v>763</c:v>
                </c:pt>
                <c:pt idx="765">
                  <c:v>766</c:v>
                </c:pt>
                <c:pt idx="766">
                  <c:v>766</c:v>
                </c:pt>
                <c:pt idx="767">
                  <c:v>766</c:v>
                </c:pt>
                <c:pt idx="768">
                  <c:v>766</c:v>
                </c:pt>
                <c:pt idx="769">
                  <c:v>770</c:v>
                </c:pt>
                <c:pt idx="770">
                  <c:v>771</c:v>
                </c:pt>
                <c:pt idx="771">
                  <c:v>771</c:v>
                </c:pt>
                <c:pt idx="772">
                  <c:v>773</c:v>
                </c:pt>
                <c:pt idx="773">
                  <c:v>773</c:v>
                </c:pt>
                <c:pt idx="774">
                  <c:v>773</c:v>
                </c:pt>
                <c:pt idx="775">
                  <c:v>776</c:v>
                </c:pt>
                <c:pt idx="776">
                  <c:v>776</c:v>
                </c:pt>
                <c:pt idx="777">
                  <c:v>778</c:v>
                </c:pt>
                <c:pt idx="778">
                  <c:v>778</c:v>
                </c:pt>
                <c:pt idx="779">
                  <c:v>778</c:v>
                </c:pt>
                <c:pt idx="780">
                  <c:v>778</c:v>
                </c:pt>
                <c:pt idx="781">
                  <c:v>778</c:v>
                </c:pt>
                <c:pt idx="782">
                  <c:v>778</c:v>
                </c:pt>
                <c:pt idx="783">
                  <c:v>778</c:v>
                </c:pt>
                <c:pt idx="784">
                  <c:v>778</c:v>
                </c:pt>
                <c:pt idx="785">
                  <c:v>786</c:v>
                </c:pt>
                <c:pt idx="786">
                  <c:v>786</c:v>
                </c:pt>
                <c:pt idx="787">
                  <c:v>788</c:v>
                </c:pt>
                <c:pt idx="788">
                  <c:v>788</c:v>
                </c:pt>
                <c:pt idx="789">
                  <c:v>788</c:v>
                </c:pt>
                <c:pt idx="790">
                  <c:v>788</c:v>
                </c:pt>
                <c:pt idx="791">
                  <c:v>792</c:v>
                </c:pt>
                <c:pt idx="792">
                  <c:v>792</c:v>
                </c:pt>
                <c:pt idx="793">
                  <c:v>792</c:v>
                </c:pt>
                <c:pt idx="794">
                  <c:v>792</c:v>
                </c:pt>
                <c:pt idx="795">
                  <c:v>792</c:v>
                </c:pt>
                <c:pt idx="796">
                  <c:v>792</c:v>
                </c:pt>
                <c:pt idx="797">
                  <c:v>792</c:v>
                </c:pt>
                <c:pt idx="798">
                  <c:v>792</c:v>
                </c:pt>
                <c:pt idx="799">
                  <c:v>792</c:v>
                </c:pt>
                <c:pt idx="800">
                  <c:v>801</c:v>
                </c:pt>
                <c:pt idx="801">
                  <c:v>801</c:v>
                </c:pt>
                <c:pt idx="802">
                  <c:v>801</c:v>
                </c:pt>
                <c:pt idx="803">
                  <c:v>804</c:v>
                </c:pt>
                <c:pt idx="804">
                  <c:v>804</c:v>
                </c:pt>
                <c:pt idx="805">
                  <c:v>804</c:v>
                </c:pt>
                <c:pt idx="806">
                  <c:v>804</c:v>
                </c:pt>
                <c:pt idx="807">
                  <c:v>804</c:v>
                </c:pt>
                <c:pt idx="808">
                  <c:v>804</c:v>
                </c:pt>
                <c:pt idx="809">
                  <c:v>810</c:v>
                </c:pt>
                <c:pt idx="810">
                  <c:v>810</c:v>
                </c:pt>
                <c:pt idx="811">
                  <c:v>812</c:v>
                </c:pt>
                <c:pt idx="812">
                  <c:v>812</c:v>
                </c:pt>
                <c:pt idx="813">
                  <c:v>814</c:v>
                </c:pt>
                <c:pt idx="814">
                  <c:v>815</c:v>
                </c:pt>
                <c:pt idx="815">
                  <c:v>815</c:v>
                </c:pt>
                <c:pt idx="816">
                  <c:v>815</c:v>
                </c:pt>
                <c:pt idx="817">
                  <c:v>815</c:v>
                </c:pt>
                <c:pt idx="818">
                  <c:v>819</c:v>
                </c:pt>
                <c:pt idx="819">
                  <c:v>819</c:v>
                </c:pt>
                <c:pt idx="820">
                  <c:v>819</c:v>
                </c:pt>
                <c:pt idx="821">
                  <c:v>819</c:v>
                </c:pt>
                <c:pt idx="822">
                  <c:v>819</c:v>
                </c:pt>
                <c:pt idx="823">
                  <c:v>819</c:v>
                </c:pt>
                <c:pt idx="824">
                  <c:v>825</c:v>
                </c:pt>
                <c:pt idx="825">
                  <c:v>825</c:v>
                </c:pt>
                <c:pt idx="826">
                  <c:v>825</c:v>
                </c:pt>
                <c:pt idx="827">
                  <c:v>825</c:v>
                </c:pt>
                <c:pt idx="828">
                  <c:v>829</c:v>
                </c:pt>
                <c:pt idx="829">
                  <c:v>829</c:v>
                </c:pt>
                <c:pt idx="830">
                  <c:v>829</c:v>
                </c:pt>
                <c:pt idx="831">
                  <c:v>829</c:v>
                </c:pt>
                <c:pt idx="832">
                  <c:v>829</c:v>
                </c:pt>
                <c:pt idx="833">
                  <c:v>829</c:v>
                </c:pt>
                <c:pt idx="834">
                  <c:v>835</c:v>
                </c:pt>
                <c:pt idx="835">
                  <c:v>835</c:v>
                </c:pt>
                <c:pt idx="836">
                  <c:v>837</c:v>
                </c:pt>
                <c:pt idx="837">
                  <c:v>837</c:v>
                </c:pt>
                <c:pt idx="838">
                  <c:v>839</c:v>
                </c:pt>
                <c:pt idx="839">
                  <c:v>840</c:v>
                </c:pt>
                <c:pt idx="840">
                  <c:v>840</c:v>
                </c:pt>
                <c:pt idx="841">
                  <c:v>842</c:v>
                </c:pt>
                <c:pt idx="842">
                  <c:v>843</c:v>
                </c:pt>
                <c:pt idx="843">
                  <c:v>843</c:v>
                </c:pt>
                <c:pt idx="844">
                  <c:v>843</c:v>
                </c:pt>
                <c:pt idx="845">
                  <c:v>846</c:v>
                </c:pt>
                <c:pt idx="846">
                  <c:v>846</c:v>
                </c:pt>
                <c:pt idx="847">
                  <c:v>846</c:v>
                </c:pt>
                <c:pt idx="848">
                  <c:v>846</c:v>
                </c:pt>
                <c:pt idx="849">
                  <c:v>846</c:v>
                </c:pt>
                <c:pt idx="850">
                  <c:v>851</c:v>
                </c:pt>
                <c:pt idx="851">
                  <c:v>851</c:v>
                </c:pt>
                <c:pt idx="852">
                  <c:v>853</c:v>
                </c:pt>
                <c:pt idx="853">
                  <c:v>854</c:v>
                </c:pt>
                <c:pt idx="854">
                  <c:v>854</c:v>
                </c:pt>
                <c:pt idx="855">
                  <c:v>854</c:v>
                </c:pt>
                <c:pt idx="856">
                  <c:v>857</c:v>
                </c:pt>
                <c:pt idx="857">
                  <c:v>857</c:v>
                </c:pt>
                <c:pt idx="858">
                  <c:v>857</c:v>
                </c:pt>
                <c:pt idx="859">
                  <c:v>857</c:v>
                </c:pt>
                <c:pt idx="860">
                  <c:v>857</c:v>
                </c:pt>
                <c:pt idx="861">
                  <c:v>862</c:v>
                </c:pt>
                <c:pt idx="862">
                  <c:v>862</c:v>
                </c:pt>
                <c:pt idx="863">
                  <c:v>862</c:v>
                </c:pt>
                <c:pt idx="864">
                  <c:v>865</c:v>
                </c:pt>
                <c:pt idx="865">
                  <c:v>865</c:v>
                </c:pt>
                <c:pt idx="866">
                  <c:v>865</c:v>
                </c:pt>
                <c:pt idx="867">
                  <c:v>865</c:v>
                </c:pt>
                <c:pt idx="868">
                  <c:v>865</c:v>
                </c:pt>
                <c:pt idx="869">
                  <c:v>865</c:v>
                </c:pt>
                <c:pt idx="870">
                  <c:v>865</c:v>
                </c:pt>
                <c:pt idx="871">
                  <c:v>865</c:v>
                </c:pt>
                <c:pt idx="872">
                  <c:v>865</c:v>
                </c:pt>
                <c:pt idx="873">
                  <c:v>865</c:v>
                </c:pt>
                <c:pt idx="874">
                  <c:v>865</c:v>
                </c:pt>
                <c:pt idx="875">
                  <c:v>876</c:v>
                </c:pt>
                <c:pt idx="876">
                  <c:v>877</c:v>
                </c:pt>
                <c:pt idx="877">
                  <c:v>877</c:v>
                </c:pt>
                <c:pt idx="878">
                  <c:v>877</c:v>
                </c:pt>
                <c:pt idx="879">
                  <c:v>877</c:v>
                </c:pt>
                <c:pt idx="880">
                  <c:v>877</c:v>
                </c:pt>
                <c:pt idx="881">
                  <c:v>877</c:v>
                </c:pt>
                <c:pt idx="882">
                  <c:v>883</c:v>
                </c:pt>
                <c:pt idx="883">
                  <c:v>883</c:v>
                </c:pt>
                <c:pt idx="884">
                  <c:v>883</c:v>
                </c:pt>
                <c:pt idx="885">
                  <c:v>886</c:v>
                </c:pt>
                <c:pt idx="886">
                  <c:v>887</c:v>
                </c:pt>
                <c:pt idx="887">
                  <c:v>887</c:v>
                </c:pt>
                <c:pt idx="888">
                  <c:v>887</c:v>
                </c:pt>
                <c:pt idx="889">
                  <c:v>890</c:v>
                </c:pt>
                <c:pt idx="890">
                  <c:v>890</c:v>
                </c:pt>
                <c:pt idx="891">
                  <c:v>890</c:v>
                </c:pt>
                <c:pt idx="892">
                  <c:v>890</c:v>
                </c:pt>
                <c:pt idx="893">
                  <c:v>894</c:v>
                </c:pt>
                <c:pt idx="894">
                  <c:v>894</c:v>
                </c:pt>
                <c:pt idx="895">
                  <c:v>894</c:v>
                </c:pt>
                <c:pt idx="896">
                  <c:v>894</c:v>
                </c:pt>
                <c:pt idx="897">
                  <c:v>894</c:v>
                </c:pt>
                <c:pt idx="898">
                  <c:v>894</c:v>
                </c:pt>
                <c:pt idx="899">
                  <c:v>900</c:v>
                </c:pt>
                <c:pt idx="900">
                  <c:v>900</c:v>
                </c:pt>
                <c:pt idx="901">
                  <c:v>902</c:v>
                </c:pt>
                <c:pt idx="902">
                  <c:v>902</c:v>
                </c:pt>
                <c:pt idx="903">
                  <c:v>902</c:v>
                </c:pt>
                <c:pt idx="904">
                  <c:v>902</c:v>
                </c:pt>
                <c:pt idx="905">
                  <c:v>902</c:v>
                </c:pt>
                <c:pt idx="906">
                  <c:v>907</c:v>
                </c:pt>
                <c:pt idx="907">
                  <c:v>907</c:v>
                </c:pt>
                <c:pt idx="908">
                  <c:v>907</c:v>
                </c:pt>
                <c:pt idx="909">
                  <c:v>907</c:v>
                </c:pt>
                <c:pt idx="910">
                  <c:v>911</c:v>
                </c:pt>
                <c:pt idx="911">
                  <c:v>911</c:v>
                </c:pt>
                <c:pt idx="912">
                  <c:v>911</c:v>
                </c:pt>
                <c:pt idx="913">
                  <c:v>911</c:v>
                </c:pt>
                <c:pt idx="914">
                  <c:v>915</c:v>
                </c:pt>
                <c:pt idx="915">
                  <c:v>915</c:v>
                </c:pt>
                <c:pt idx="916">
                  <c:v>915</c:v>
                </c:pt>
                <c:pt idx="917">
                  <c:v>915</c:v>
                </c:pt>
                <c:pt idx="918">
                  <c:v>915</c:v>
                </c:pt>
                <c:pt idx="919">
                  <c:v>920</c:v>
                </c:pt>
                <c:pt idx="920">
                  <c:v>921</c:v>
                </c:pt>
                <c:pt idx="921">
                  <c:v>921</c:v>
                </c:pt>
                <c:pt idx="922">
                  <c:v>921</c:v>
                </c:pt>
                <c:pt idx="923">
                  <c:v>924</c:v>
                </c:pt>
                <c:pt idx="924">
                  <c:v>924</c:v>
                </c:pt>
                <c:pt idx="925">
                  <c:v>924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929</c:v>
                </c:pt>
                <c:pt idx="930">
                  <c:v>929</c:v>
                </c:pt>
                <c:pt idx="931">
                  <c:v>929</c:v>
                </c:pt>
                <c:pt idx="932">
                  <c:v>933</c:v>
                </c:pt>
                <c:pt idx="933">
                  <c:v>933</c:v>
                </c:pt>
                <c:pt idx="934">
                  <c:v>933</c:v>
                </c:pt>
                <c:pt idx="935">
                  <c:v>933</c:v>
                </c:pt>
                <c:pt idx="936">
                  <c:v>937</c:v>
                </c:pt>
                <c:pt idx="937">
                  <c:v>937</c:v>
                </c:pt>
                <c:pt idx="938">
                  <c:v>937</c:v>
                </c:pt>
                <c:pt idx="939">
                  <c:v>940</c:v>
                </c:pt>
                <c:pt idx="940">
                  <c:v>940</c:v>
                </c:pt>
                <c:pt idx="941">
                  <c:v>940</c:v>
                </c:pt>
                <c:pt idx="942">
                  <c:v>940</c:v>
                </c:pt>
                <c:pt idx="943">
                  <c:v>944</c:v>
                </c:pt>
                <c:pt idx="944">
                  <c:v>944</c:v>
                </c:pt>
                <c:pt idx="945">
                  <c:v>944</c:v>
                </c:pt>
                <c:pt idx="946">
                  <c:v>944</c:v>
                </c:pt>
                <c:pt idx="947">
                  <c:v>944</c:v>
                </c:pt>
                <c:pt idx="948">
                  <c:v>949</c:v>
                </c:pt>
                <c:pt idx="949">
                  <c:v>949</c:v>
                </c:pt>
                <c:pt idx="950">
                  <c:v>949</c:v>
                </c:pt>
                <c:pt idx="951">
                  <c:v>952</c:v>
                </c:pt>
                <c:pt idx="952">
                  <c:v>952</c:v>
                </c:pt>
                <c:pt idx="953">
                  <c:v>952</c:v>
                </c:pt>
                <c:pt idx="954">
                  <c:v>955</c:v>
                </c:pt>
                <c:pt idx="955">
                  <c:v>955</c:v>
                </c:pt>
                <c:pt idx="956">
                  <c:v>957</c:v>
                </c:pt>
                <c:pt idx="957">
                  <c:v>957</c:v>
                </c:pt>
                <c:pt idx="958">
                  <c:v>957</c:v>
                </c:pt>
                <c:pt idx="959">
                  <c:v>957</c:v>
                </c:pt>
                <c:pt idx="960">
                  <c:v>957</c:v>
                </c:pt>
                <c:pt idx="961">
                  <c:v>957</c:v>
                </c:pt>
                <c:pt idx="962">
                  <c:v>957</c:v>
                </c:pt>
                <c:pt idx="963">
                  <c:v>957</c:v>
                </c:pt>
                <c:pt idx="964">
                  <c:v>965</c:v>
                </c:pt>
                <c:pt idx="965">
                  <c:v>966</c:v>
                </c:pt>
                <c:pt idx="966">
                  <c:v>966</c:v>
                </c:pt>
                <c:pt idx="967">
                  <c:v>966</c:v>
                </c:pt>
                <c:pt idx="968">
                  <c:v>966</c:v>
                </c:pt>
                <c:pt idx="969">
                  <c:v>970</c:v>
                </c:pt>
                <c:pt idx="970">
                  <c:v>970</c:v>
                </c:pt>
                <c:pt idx="971">
                  <c:v>970</c:v>
                </c:pt>
                <c:pt idx="972">
                  <c:v>970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977</c:v>
                </c:pt>
                <c:pt idx="977">
                  <c:v>977</c:v>
                </c:pt>
                <c:pt idx="978">
                  <c:v>977</c:v>
                </c:pt>
                <c:pt idx="979">
                  <c:v>977</c:v>
                </c:pt>
                <c:pt idx="980">
                  <c:v>977</c:v>
                </c:pt>
                <c:pt idx="981">
                  <c:v>982</c:v>
                </c:pt>
                <c:pt idx="982">
                  <c:v>982</c:v>
                </c:pt>
                <c:pt idx="983">
                  <c:v>982</c:v>
                </c:pt>
                <c:pt idx="984">
                  <c:v>985</c:v>
                </c:pt>
                <c:pt idx="985">
                  <c:v>985</c:v>
                </c:pt>
                <c:pt idx="986">
                  <c:v>985</c:v>
                </c:pt>
                <c:pt idx="987">
                  <c:v>985</c:v>
                </c:pt>
                <c:pt idx="988">
                  <c:v>985</c:v>
                </c:pt>
                <c:pt idx="989">
                  <c:v>985</c:v>
                </c:pt>
                <c:pt idx="990">
                  <c:v>985</c:v>
                </c:pt>
                <c:pt idx="991">
                  <c:v>985</c:v>
                </c:pt>
                <c:pt idx="992">
                  <c:v>993</c:v>
                </c:pt>
                <c:pt idx="993">
                  <c:v>993</c:v>
                </c:pt>
                <c:pt idx="994">
                  <c:v>993</c:v>
                </c:pt>
                <c:pt idx="995">
                  <c:v>993</c:v>
                </c:pt>
                <c:pt idx="996">
                  <c:v>993</c:v>
                </c:pt>
                <c:pt idx="997">
                  <c:v>993</c:v>
                </c:pt>
                <c:pt idx="998">
                  <c:v>993</c:v>
                </c:pt>
                <c:pt idx="999">
                  <c:v>993</c:v>
                </c:pt>
                <c:pt idx="1000">
                  <c:v>1001</c:v>
                </c:pt>
                <c:pt idx="1001">
                  <c:v>1001</c:v>
                </c:pt>
                <c:pt idx="1002">
                  <c:v>1001</c:v>
                </c:pt>
                <c:pt idx="1003">
                  <c:v>1001</c:v>
                </c:pt>
                <c:pt idx="1004">
                  <c:v>1001</c:v>
                </c:pt>
                <c:pt idx="1005">
                  <c:v>1001</c:v>
                </c:pt>
                <c:pt idx="1006">
                  <c:v>1001</c:v>
                </c:pt>
                <c:pt idx="1007">
                  <c:v>1008</c:v>
                </c:pt>
                <c:pt idx="1008">
                  <c:v>1008</c:v>
                </c:pt>
                <c:pt idx="1009">
                  <c:v>1008</c:v>
                </c:pt>
                <c:pt idx="1010">
                  <c:v>1008</c:v>
                </c:pt>
                <c:pt idx="1011">
                  <c:v>1008</c:v>
                </c:pt>
                <c:pt idx="1012">
                  <c:v>1013</c:v>
                </c:pt>
                <c:pt idx="1013">
                  <c:v>1013</c:v>
                </c:pt>
                <c:pt idx="1014">
                  <c:v>1013</c:v>
                </c:pt>
                <c:pt idx="1015">
                  <c:v>1013</c:v>
                </c:pt>
                <c:pt idx="1016">
                  <c:v>1017</c:v>
                </c:pt>
                <c:pt idx="1017">
                  <c:v>1017</c:v>
                </c:pt>
                <c:pt idx="1018">
                  <c:v>1017</c:v>
                </c:pt>
                <c:pt idx="1019">
                  <c:v>1020</c:v>
                </c:pt>
                <c:pt idx="1020">
                  <c:v>1020</c:v>
                </c:pt>
                <c:pt idx="1021">
                  <c:v>1020</c:v>
                </c:pt>
                <c:pt idx="1022">
                  <c:v>1023</c:v>
                </c:pt>
                <c:pt idx="1023">
                  <c:v>1023</c:v>
                </c:pt>
                <c:pt idx="1024">
                  <c:v>1023</c:v>
                </c:pt>
                <c:pt idx="1025">
                  <c:v>1023</c:v>
                </c:pt>
                <c:pt idx="1026">
                  <c:v>1023</c:v>
                </c:pt>
                <c:pt idx="1027">
                  <c:v>1028</c:v>
                </c:pt>
                <c:pt idx="1028">
                  <c:v>1028</c:v>
                </c:pt>
                <c:pt idx="1029">
                  <c:v>1028</c:v>
                </c:pt>
                <c:pt idx="1030">
                  <c:v>1028</c:v>
                </c:pt>
                <c:pt idx="1031">
                  <c:v>1028</c:v>
                </c:pt>
                <c:pt idx="1032">
                  <c:v>1033</c:v>
                </c:pt>
                <c:pt idx="1033">
                  <c:v>1034</c:v>
                </c:pt>
                <c:pt idx="1034">
                  <c:v>1034</c:v>
                </c:pt>
                <c:pt idx="1035">
                  <c:v>1034</c:v>
                </c:pt>
                <c:pt idx="1036">
                  <c:v>1034</c:v>
                </c:pt>
                <c:pt idx="1037">
                  <c:v>1038</c:v>
                </c:pt>
                <c:pt idx="1038">
                  <c:v>1038</c:v>
                </c:pt>
                <c:pt idx="1039">
                  <c:v>1038</c:v>
                </c:pt>
                <c:pt idx="1040">
                  <c:v>1038</c:v>
                </c:pt>
                <c:pt idx="1041">
                  <c:v>1042</c:v>
                </c:pt>
                <c:pt idx="1042">
                  <c:v>1042</c:v>
                </c:pt>
                <c:pt idx="1043">
                  <c:v>1042</c:v>
                </c:pt>
                <c:pt idx="1044">
                  <c:v>1042</c:v>
                </c:pt>
                <c:pt idx="1045">
                  <c:v>1046</c:v>
                </c:pt>
                <c:pt idx="1046">
                  <c:v>1046</c:v>
                </c:pt>
                <c:pt idx="1047">
                  <c:v>1046</c:v>
                </c:pt>
                <c:pt idx="1048">
                  <c:v>1046</c:v>
                </c:pt>
                <c:pt idx="1049">
                  <c:v>1050</c:v>
                </c:pt>
                <c:pt idx="1050">
                  <c:v>1050</c:v>
                </c:pt>
                <c:pt idx="1051">
                  <c:v>1050</c:v>
                </c:pt>
                <c:pt idx="1052">
                  <c:v>1050</c:v>
                </c:pt>
                <c:pt idx="1053">
                  <c:v>1050</c:v>
                </c:pt>
                <c:pt idx="1054">
                  <c:v>1055</c:v>
                </c:pt>
                <c:pt idx="1055">
                  <c:v>1055</c:v>
                </c:pt>
                <c:pt idx="1056">
                  <c:v>1055</c:v>
                </c:pt>
                <c:pt idx="1057">
                  <c:v>1055</c:v>
                </c:pt>
                <c:pt idx="1058">
                  <c:v>1055</c:v>
                </c:pt>
                <c:pt idx="1059">
                  <c:v>1055</c:v>
                </c:pt>
                <c:pt idx="1060">
                  <c:v>1055</c:v>
                </c:pt>
                <c:pt idx="1061">
                  <c:v>1055</c:v>
                </c:pt>
                <c:pt idx="1062">
                  <c:v>1063</c:v>
                </c:pt>
                <c:pt idx="1063">
                  <c:v>1063</c:v>
                </c:pt>
                <c:pt idx="1064">
                  <c:v>1063</c:v>
                </c:pt>
                <c:pt idx="1065">
                  <c:v>1063</c:v>
                </c:pt>
                <c:pt idx="1066">
                  <c:v>1063</c:v>
                </c:pt>
                <c:pt idx="1067">
                  <c:v>1068</c:v>
                </c:pt>
                <c:pt idx="1068">
                  <c:v>1068</c:v>
                </c:pt>
                <c:pt idx="1069">
                  <c:v>1068</c:v>
                </c:pt>
                <c:pt idx="1070">
                  <c:v>1068</c:v>
                </c:pt>
                <c:pt idx="1071">
                  <c:v>1068</c:v>
                </c:pt>
                <c:pt idx="1072">
                  <c:v>1073</c:v>
                </c:pt>
                <c:pt idx="1073">
                  <c:v>1073</c:v>
                </c:pt>
                <c:pt idx="1074">
                  <c:v>1073</c:v>
                </c:pt>
                <c:pt idx="1075">
                  <c:v>1073</c:v>
                </c:pt>
                <c:pt idx="1076">
                  <c:v>1073</c:v>
                </c:pt>
                <c:pt idx="1077">
                  <c:v>1078</c:v>
                </c:pt>
                <c:pt idx="1078">
                  <c:v>1078</c:v>
                </c:pt>
                <c:pt idx="1079">
                  <c:v>1078</c:v>
                </c:pt>
                <c:pt idx="1080">
                  <c:v>1078</c:v>
                </c:pt>
                <c:pt idx="1081">
                  <c:v>1078</c:v>
                </c:pt>
                <c:pt idx="1082">
                  <c:v>1078</c:v>
                </c:pt>
                <c:pt idx="1083">
                  <c:v>1078</c:v>
                </c:pt>
                <c:pt idx="1084">
                  <c:v>1085</c:v>
                </c:pt>
                <c:pt idx="1085">
                  <c:v>1085</c:v>
                </c:pt>
                <c:pt idx="1086">
                  <c:v>1085</c:v>
                </c:pt>
                <c:pt idx="1087">
                  <c:v>1085</c:v>
                </c:pt>
                <c:pt idx="1088">
                  <c:v>1085</c:v>
                </c:pt>
                <c:pt idx="1089">
                  <c:v>1090</c:v>
                </c:pt>
                <c:pt idx="1090">
                  <c:v>1090</c:v>
                </c:pt>
                <c:pt idx="1091">
                  <c:v>1090</c:v>
                </c:pt>
                <c:pt idx="1092">
                  <c:v>1090</c:v>
                </c:pt>
                <c:pt idx="1093">
                  <c:v>1090</c:v>
                </c:pt>
                <c:pt idx="1094">
                  <c:v>1090</c:v>
                </c:pt>
                <c:pt idx="1095">
                  <c:v>1096</c:v>
                </c:pt>
                <c:pt idx="1096">
                  <c:v>1096</c:v>
                </c:pt>
                <c:pt idx="1097">
                  <c:v>1096</c:v>
                </c:pt>
                <c:pt idx="1098">
                  <c:v>1099</c:v>
                </c:pt>
                <c:pt idx="1099">
                  <c:v>1099</c:v>
                </c:pt>
                <c:pt idx="1100">
                  <c:v>1099</c:v>
                </c:pt>
                <c:pt idx="1101">
                  <c:v>1102</c:v>
                </c:pt>
                <c:pt idx="1102">
                  <c:v>1102</c:v>
                </c:pt>
                <c:pt idx="1103">
                  <c:v>1104</c:v>
                </c:pt>
                <c:pt idx="1104">
                  <c:v>1104</c:v>
                </c:pt>
                <c:pt idx="1105">
                  <c:v>1104</c:v>
                </c:pt>
                <c:pt idx="1106">
                  <c:v>1104</c:v>
                </c:pt>
                <c:pt idx="1107">
                  <c:v>1104</c:v>
                </c:pt>
                <c:pt idx="1108">
                  <c:v>1109</c:v>
                </c:pt>
                <c:pt idx="1109">
                  <c:v>1109</c:v>
                </c:pt>
                <c:pt idx="1110">
                  <c:v>1109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1114</c:v>
                </c:pt>
                <c:pt idx="1115">
                  <c:v>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BF-4772-8D17-DD58E416D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v>D value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002060"/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1.5763135649140579E-2"/>
                  <c:y val="-0.165778113167375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SP299W!$AD$52:$AD$714</c:f>
              <c:numCache>
                <c:formatCode>0.000</c:formatCode>
                <c:ptCount val="663"/>
                <c:pt idx="0">
                  <c:v>84.405000000000001</c:v>
                </c:pt>
                <c:pt idx="1">
                  <c:v>82.933000000000007</c:v>
                </c:pt>
                <c:pt idx="2">
                  <c:v>82.882999999999996</c:v>
                </c:pt>
                <c:pt idx="3">
                  <c:v>82.605999999999995</c:v>
                </c:pt>
                <c:pt idx="4">
                  <c:v>81.87</c:v>
                </c:pt>
                <c:pt idx="5">
                  <c:v>81.254999999999995</c:v>
                </c:pt>
                <c:pt idx="6">
                  <c:v>80.441999999999993</c:v>
                </c:pt>
                <c:pt idx="7">
                  <c:v>79.947000000000003</c:v>
                </c:pt>
                <c:pt idx="8">
                  <c:v>79.581000000000003</c:v>
                </c:pt>
                <c:pt idx="9">
                  <c:v>79.515000000000001</c:v>
                </c:pt>
                <c:pt idx="10">
                  <c:v>78.150999999999996</c:v>
                </c:pt>
                <c:pt idx="11">
                  <c:v>77.588999999999999</c:v>
                </c:pt>
                <c:pt idx="12">
                  <c:v>77.44</c:v>
                </c:pt>
                <c:pt idx="13">
                  <c:v>77.061999999999998</c:v>
                </c:pt>
                <c:pt idx="14">
                  <c:v>76.722999999999999</c:v>
                </c:pt>
                <c:pt idx="15">
                  <c:v>76.108999999999995</c:v>
                </c:pt>
                <c:pt idx="16">
                  <c:v>75.724000000000004</c:v>
                </c:pt>
                <c:pt idx="17">
                  <c:v>75.018000000000001</c:v>
                </c:pt>
                <c:pt idx="18">
                  <c:v>74.162999999999997</c:v>
                </c:pt>
                <c:pt idx="19">
                  <c:v>73.528000000000006</c:v>
                </c:pt>
                <c:pt idx="20">
                  <c:v>73.129000000000005</c:v>
                </c:pt>
                <c:pt idx="21">
                  <c:v>72.311000000000007</c:v>
                </c:pt>
                <c:pt idx="22">
                  <c:v>71.614999999999995</c:v>
                </c:pt>
                <c:pt idx="23">
                  <c:v>71.293999999999997</c:v>
                </c:pt>
                <c:pt idx="24">
                  <c:v>70.78</c:v>
                </c:pt>
                <c:pt idx="25">
                  <c:v>70.617000000000004</c:v>
                </c:pt>
                <c:pt idx="26">
                  <c:v>70.468999999999994</c:v>
                </c:pt>
                <c:pt idx="27">
                  <c:v>70.260999999999996</c:v>
                </c:pt>
                <c:pt idx="28">
                  <c:v>69.664000000000001</c:v>
                </c:pt>
                <c:pt idx="29">
                  <c:v>69.409000000000006</c:v>
                </c:pt>
                <c:pt idx="30">
                  <c:v>69.212999999999994</c:v>
                </c:pt>
                <c:pt idx="31">
                  <c:v>68.561999999999998</c:v>
                </c:pt>
                <c:pt idx="32">
                  <c:v>68.349000000000004</c:v>
                </c:pt>
                <c:pt idx="33">
                  <c:v>68.257999999999996</c:v>
                </c:pt>
                <c:pt idx="34">
                  <c:v>68.150000000000006</c:v>
                </c:pt>
                <c:pt idx="35">
                  <c:v>67.426000000000002</c:v>
                </c:pt>
                <c:pt idx="36">
                  <c:v>67.054000000000002</c:v>
                </c:pt>
                <c:pt idx="37">
                  <c:v>66.944999999999993</c:v>
                </c:pt>
                <c:pt idx="38">
                  <c:v>65.923000000000002</c:v>
                </c:pt>
                <c:pt idx="39">
                  <c:v>65.876000000000005</c:v>
                </c:pt>
                <c:pt idx="40">
                  <c:v>65.748999999999995</c:v>
                </c:pt>
                <c:pt idx="41">
                  <c:v>65.495000000000005</c:v>
                </c:pt>
                <c:pt idx="42">
                  <c:v>65.367999999999995</c:v>
                </c:pt>
                <c:pt idx="43">
                  <c:v>65.350999999999999</c:v>
                </c:pt>
                <c:pt idx="44">
                  <c:v>64.95</c:v>
                </c:pt>
                <c:pt idx="45">
                  <c:v>64.838999999999999</c:v>
                </c:pt>
                <c:pt idx="46">
                  <c:v>63.783000000000001</c:v>
                </c:pt>
                <c:pt idx="47">
                  <c:v>63.521000000000001</c:v>
                </c:pt>
                <c:pt idx="48">
                  <c:v>63.454999999999998</c:v>
                </c:pt>
                <c:pt idx="49">
                  <c:v>63.223999999999997</c:v>
                </c:pt>
                <c:pt idx="50">
                  <c:v>62.728000000000002</c:v>
                </c:pt>
                <c:pt idx="51">
                  <c:v>62.444000000000003</c:v>
                </c:pt>
                <c:pt idx="52">
                  <c:v>62.225999999999999</c:v>
                </c:pt>
                <c:pt idx="53">
                  <c:v>62.125</c:v>
                </c:pt>
                <c:pt idx="54">
                  <c:v>61.686999999999998</c:v>
                </c:pt>
                <c:pt idx="55">
                  <c:v>61.67</c:v>
                </c:pt>
                <c:pt idx="56">
                  <c:v>61.228999999999999</c:v>
                </c:pt>
                <c:pt idx="57">
                  <c:v>61.228999999999999</c:v>
                </c:pt>
                <c:pt idx="58">
                  <c:v>61.024000000000001</c:v>
                </c:pt>
                <c:pt idx="59">
                  <c:v>60.610999999999997</c:v>
                </c:pt>
                <c:pt idx="60">
                  <c:v>60.457000000000001</c:v>
                </c:pt>
                <c:pt idx="61">
                  <c:v>59.901000000000003</c:v>
                </c:pt>
                <c:pt idx="62">
                  <c:v>59.429000000000002</c:v>
                </c:pt>
                <c:pt idx="63">
                  <c:v>59.307000000000002</c:v>
                </c:pt>
                <c:pt idx="64">
                  <c:v>59.058999999999997</c:v>
                </c:pt>
                <c:pt idx="65">
                  <c:v>58.9</c:v>
                </c:pt>
                <c:pt idx="66">
                  <c:v>58.74</c:v>
                </c:pt>
                <c:pt idx="67">
                  <c:v>58.651000000000003</c:v>
                </c:pt>
                <c:pt idx="68">
                  <c:v>58.526000000000003</c:v>
                </c:pt>
                <c:pt idx="69">
                  <c:v>57.537999999999997</c:v>
                </c:pt>
                <c:pt idx="70">
                  <c:v>57.411000000000001</c:v>
                </c:pt>
                <c:pt idx="71">
                  <c:v>57.173999999999999</c:v>
                </c:pt>
                <c:pt idx="72">
                  <c:v>56.844999999999999</c:v>
                </c:pt>
                <c:pt idx="73">
                  <c:v>56.216000000000001</c:v>
                </c:pt>
                <c:pt idx="74">
                  <c:v>56.012</c:v>
                </c:pt>
                <c:pt idx="75">
                  <c:v>55.994</c:v>
                </c:pt>
                <c:pt idx="76">
                  <c:v>55.843000000000004</c:v>
                </c:pt>
                <c:pt idx="77">
                  <c:v>54.404000000000003</c:v>
                </c:pt>
                <c:pt idx="78">
                  <c:v>54.366999999999997</c:v>
                </c:pt>
                <c:pt idx="79">
                  <c:v>53.845999999999997</c:v>
                </c:pt>
                <c:pt idx="80">
                  <c:v>53.201999999999998</c:v>
                </c:pt>
                <c:pt idx="81">
                  <c:v>52.728999999999999</c:v>
                </c:pt>
                <c:pt idx="82">
                  <c:v>52.67</c:v>
                </c:pt>
                <c:pt idx="83">
                  <c:v>52.65</c:v>
                </c:pt>
                <c:pt idx="84">
                  <c:v>52.63</c:v>
                </c:pt>
                <c:pt idx="85">
                  <c:v>52.212000000000003</c:v>
                </c:pt>
                <c:pt idx="86">
                  <c:v>52.031999999999996</c:v>
                </c:pt>
                <c:pt idx="87">
                  <c:v>51.970999999999997</c:v>
                </c:pt>
                <c:pt idx="88">
                  <c:v>51.771000000000001</c:v>
                </c:pt>
                <c:pt idx="89">
                  <c:v>51.609000000000002</c:v>
                </c:pt>
                <c:pt idx="90">
                  <c:v>51.609000000000002</c:v>
                </c:pt>
                <c:pt idx="91">
                  <c:v>51.588999999999999</c:v>
                </c:pt>
                <c:pt idx="92">
                  <c:v>51.264000000000003</c:v>
                </c:pt>
                <c:pt idx="93">
                  <c:v>51.06</c:v>
                </c:pt>
                <c:pt idx="94">
                  <c:v>50.753</c:v>
                </c:pt>
                <c:pt idx="95">
                  <c:v>50.628</c:v>
                </c:pt>
                <c:pt idx="96">
                  <c:v>50.546999999999997</c:v>
                </c:pt>
                <c:pt idx="97">
                  <c:v>50.463000000000001</c:v>
                </c:pt>
                <c:pt idx="98">
                  <c:v>50.381</c:v>
                </c:pt>
                <c:pt idx="99">
                  <c:v>50.09</c:v>
                </c:pt>
                <c:pt idx="100">
                  <c:v>49.923000000000002</c:v>
                </c:pt>
                <c:pt idx="101">
                  <c:v>49.734000000000002</c:v>
                </c:pt>
                <c:pt idx="102">
                  <c:v>49.651000000000003</c:v>
                </c:pt>
                <c:pt idx="103">
                  <c:v>49.058999999999997</c:v>
                </c:pt>
                <c:pt idx="104">
                  <c:v>49.036999999999999</c:v>
                </c:pt>
                <c:pt idx="105">
                  <c:v>49.036999999999999</c:v>
                </c:pt>
                <c:pt idx="106">
                  <c:v>48.93</c:v>
                </c:pt>
                <c:pt idx="107">
                  <c:v>48.887999999999998</c:v>
                </c:pt>
                <c:pt idx="108">
                  <c:v>48.887999999999998</c:v>
                </c:pt>
                <c:pt idx="109">
                  <c:v>48.673999999999999</c:v>
                </c:pt>
                <c:pt idx="110">
                  <c:v>48.61</c:v>
                </c:pt>
                <c:pt idx="111">
                  <c:v>48.329000000000001</c:v>
                </c:pt>
                <c:pt idx="112">
                  <c:v>48.265000000000001</c:v>
                </c:pt>
                <c:pt idx="113">
                  <c:v>48.048000000000002</c:v>
                </c:pt>
                <c:pt idx="114">
                  <c:v>48.027000000000001</c:v>
                </c:pt>
                <c:pt idx="115">
                  <c:v>48.027000000000001</c:v>
                </c:pt>
                <c:pt idx="116">
                  <c:v>48.027000000000001</c:v>
                </c:pt>
                <c:pt idx="117">
                  <c:v>47.962000000000003</c:v>
                </c:pt>
                <c:pt idx="118">
                  <c:v>47.655000000000001</c:v>
                </c:pt>
                <c:pt idx="119">
                  <c:v>47.59</c:v>
                </c:pt>
                <c:pt idx="120">
                  <c:v>47.524000000000001</c:v>
                </c:pt>
                <c:pt idx="121">
                  <c:v>47.48</c:v>
                </c:pt>
                <c:pt idx="122">
                  <c:v>47.459000000000003</c:v>
                </c:pt>
                <c:pt idx="123">
                  <c:v>47.390999999999998</c:v>
                </c:pt>
                <c:pt idx="124">
                  <c:v>47.280999999999999</c:v>
                </c:pt>
                <c:pt idx="125">
                  <c:v>46.972000000000001</c:v>
                </c:pt>
                <c:pt idx="126">
                  <c:v>46.615000000000002</c:v>
                </c:pt>
                <c:pt idx="127">
                  <c:v>46.457999999999998</c:v>
                </c:pt>
                <c:pt idx="128">
                  <c:v>46.436</c:v>
                </c:pt>
                <c:pt idx="129">
                  <c:v>46.390999999999998</c:v>
                </c:pt>
                <c:pt idx="130">
                  <c:v>46.390999999999998</c:v>
                </c:pt>
                <c:pt idx="131">
                  <c:v>46.345999999999997</c:v>
                </c:pt>
                <c:pt idx="132">
                  <c:v>46.277999999999999</c:v>
                </c:pt>
                <c:pt idx="133">
                  <c:v>46.073999999999998</c:v>
                </c:pt>
                <c:pt idx="134">
                  <c:v>45.55</c:v>
                </c:pt>
                <c:pt idx="135">
                  <c:v>45.481999999999999</c:v>
                </c:pt>
                <c:pt idx="136">
                  <c:v>45.32</c:v>
                </c:pt>
                <c:pt idx="137">
                  <c:v>44.835000000000001</c:v>
                </c:pt>
                <c:pt idx="138">
                  <c:v>44.811999999999998</c:v>
                </c:pt>
                <c:pt idx="139">
                  <c:v>44.554000000000002</c:v>
                </c:pt>
                <c:pt idx="140">
                  <c:v>44.414000000000001</c:v>
                </c:pt>
                <c:pt idx="141">
                  <c:v>44.366</c:v>
                </c:pt>
                <c:pt idx="142">
                  <c:v>43.631</c:v>
                </c:pt>
                <c:pt idx="143">
                  <c:v>43.487000000000002</c:v>
                </c:pt>
                <c:pt idx="144">
                  <c:v>43.343000000000004</c:v>
                </c:pt>
                <c:pt idx="145">
                  <c:v>43.173999999999999</c:v>
                </c:pt>
                <c:pt idx="146">
                  <c:v>43.125</c:v>
                </c:pt>
                <c:pt idx="147">
                  <c:v>43.078000000000003</c:v>
                </c:pt>
                <c:pt idx="148">
                  <c:v>43.078000000000003</c:v>
                </c:pt>
                <c:pt idx="149">
                  <c:v>43.078000000000003</c:v>
                </c:pt>
                <c:pt idx="150">
                  <c:v>42.786000000000001</c:v>
                </c:pt>
                <c:pt idx="151">
                  <c:v>42.664000000000001</c:v>
                </c:pt>
                <c:pt idx="152">
                  <c:v>42.564999999999998</c:v>
                </c:pt>
                <c:pt idx="153">
                  <c:v>42.564999999999998</c:v>
                </c:pt>
                <c:pt idx="154">
                  <c:v>42.540999999999997</c:v>
                </c:pt>
                <c:pt idx="155">
                  <c:v>42.417999999999999</c:v>
                </c:pt>
                <c:pt idx="156">
                  <c:v>42.393999999999998</c:v>
                </c:pt>
                <c:pt idx="157">
                  <c:v>42.220999999999997</c:v>
                </c:pt>
                <c:pt idx="158">
                  <c:v>42.197000000000003</c:v>
                </c:pt>
                <c:pt idx="159">
                  <c:v>41.774000000000001</c:v>
                </c:pt>
                <c:pt idx="160">
                  <c:v>41.472999999999999</c:v>
                </c:pt>
                <c:pt idx="161">
                  <c:v>41.168999999999997</c:v>
                </c:pt>
                <c:pt idx="162">
                  <c:v>41.093000000000004</c:v>
                </c:pt>
                <c:pt idx="163">
                  <c:v>41.067999999999998</c:v>
                </c:pt>
                <c:pt idx="164">
                  <c:v>40.53</c:v>
                </c:pt>
                <c:pt idx="165">
                  <c:v>40.375999999999998</c:v>
                </c:pt>
                <c:pt idx="166">
                  <c:v>40.323999999999998</c:v>
                </c:pt>
                <c:pt idx="167">
                  <c:v>40.298999999999999</c:v>
                </c:pt>
                <c:pt idx="168">
                  <c:v>40.220999999999997</c:v>
                </c:pt>
                <c:pt idx="169">
                  <c:v>40.143000000000001</c:v>
                </c:pt>
                <c:pt idx="170">
                  <c:v>40.116999999999997</c:v>
                </c:pt>
                <c:pt idx="171">
                  <c:v>40.064</c:v>
                </c:pt>
                <c:pt idx="172">
                  <c:v>40.039000000000001</c:v>
                </c:pt>
                <c:pt idx="173">
                  <c:v>39.985999999999997</c:v>
                </c:pt>
                <c:pt idx="174">
                  <c:v>39.83</c:v>
                </c:pt>
                <c:pt idx="175">
                  <c:v>39.750999999999998</c:v>
                </c:pt>
                <c:pt idx="176">
                  <c:v>39.435000000000002</c:v>
                </c:pt>
                <c:pt idx="177">
                  <c:v>39.328000000000003</c:v>
                </c:pt>
                <c:pt idx="178">
                  <c:v>39.036000000000001</c:v>
                </c:pt>
                <c:pt idx="179">
                  <c:v>39.009</c:v>
                </c:pt>
                <c:pt idx="180">
                  <c:v>38.927999999999997</c:v>
                </c:pt>
                <c:pt idx="181">
                  <c:v>38.792999999999999</c:v>
                </c:pt>
                <c:pt idx="182">
                  <c:v>38.767000000000003</c:v>
                </c:pt>
                <c:pt idx="183">
                  <c:v>38.741</c:v>
                </c:pt>
                <c:pt idx="184">
                  <c:v>38.713000000000001</c:v>
                </c:pt>
                <c:pt idx="185">
                  <c:v>38.523000000000003</c:v>
                </c:pt>
                <c:pt idx="186">
                  <c:v>38.47</c:v>
                </c:pt>
                <c:pt idx="187">
                  <c:v>38.415999999999997</c:v>
                </c:pt>
                <c:pt idx="188">
                  <c:v>38.17</c:v>
                </c:pt>
                <c:pt idx="189">
                  <c:v>38.116</c:v>
                </c:pt>
                <c:pt idx="190">
                  <c:v>37.756999999999998</c:v>
                </c:pt>
                <c:pt idx="191">
                  <c:v>37.703000000000003</c:v>
                </c:pt>
                <c:pt idx="192">
                  <c:v>37.646999999999998</c:v>
                </c:pt>
                <c:pt idx="193">
                  <c:v>37.619</c:v>
                </c:pt>
                <c:pt idx="194">
                  <c:v>37.479999999999997</c:v>
                </c:pt>
                <c:pt idx="195">
                  <c:v>37.396000000000001</c:v>
                </c:pt>
                <c:pt idx="196">
                  <c:v>37.286000000000001</c:v>
                </c:pt>
                <c:pt idx="197">
                  <c:v>37.286000000000001</c:v>
                </c:pt>
                <c:pt idx="198">
                  <c:v>37.201999999999998</c:v>
                </c:pt>
                <c:pt idx="199">
                  <c:v>36.975000000000001</c:v>
                </c:pt>
                <c:pt idx="200">
                  <c:v>36.579000000000001</c:v>
                </c:pt>
                <c:pt idx="201">
                  <c:v>36.436</c:v>
                </c:pt>
                <c:pt idx="202">
                  <c:v>36.35</c:v>
                </c:pt>
                <c:pt idx="203">
                  <c:v>36.35</c:v>
                </c:pt>
                <c:pt idx="204">
                  <c:v>36.292000000000002</c:v>
                </c:pt>
                <c:pt idx="205">
                  <c:v>36.119999999999997</c:v>
                </c:pt>
                <c:pt idx="206">
                  <c:v>35.945</c:v>
                </c:pt>
                <c:pt idx="207">
                  <c:v>35.887</c:v>
                </c:pt>
                <c:pt idx="208">
                  <c:v>35.857999999999997</c:v>
                </c:pt>
                <c:pt idx="209">
                  <c:v>35.857999999999997</c:v>
                </c:pt>
                <c:pt idx="210">
                  <c:v>35.799999999999997</c:v>
                </c:pt>
                <c:pt idx="211">
                  <c:v>35.771000000000001</c:v>
                </c:pt>
                <c:pt idx="212">
                  <c:v>35.741</c:v>
                </c:pt>
                <c:pt idx="213">
                  <c:v>35.683999999999997</c:v>
                </c:pt>
                <c:pt idx="214">
                  <c:v>35.594000000000001</c:v>
                </c:pt>
                <c:pt idx="215">
                  <c:v>35.506999999999998</c:v>
                </c:pt>
                <c:pt idx="216">
                  <c:v>35.506999999999998</c:v>
                </c:pt>
                <c:pt idx="217">
                  <c:v>35.447000000000003</c:v>
                </c:pt>
                <c:pt idx="218">
                  <c:v>35.39</c:v>
                </c:pt>
                <c:pt idx="219">
                  <c:v>35.241999999999997</c:v>
                </c:pt>
                <c:pt idx="220">
                  <c:v>35.154000000000003</c:v>
                </c:pt>
                <c:pt idx="221">
                  <c:v>35.063000000000002</c:v>
                </c:pt>
                <c:pt idx="222">
                  <c:v>35.063000000000002</c:v>
                </c:pt>
                <c:pt idx="223">
                  <c:v>34.734999999999999</c:v>
                </c:pt>
                <c:pt idx="224">
                  <c:v>34.734999999999999</c:v>
                </c:pt>
                <c:pt idx="225">
                  <c:v>34.613</c:v>
                </c:pt>
                <c:pt idx="226">
                  <c:v>34.554000000000002</c:v>
                </c:pt>
                <c:pt idx="227">
                  <c:v>34.462000000000003</c:v>
                </c:pt>
                <c:pt idx="228">
                  <c:v>34.462000000000003</c:v>
                </c:pt>
                <c:pt idx="229">
                  <c:v>34.433</c:v>
                </c:pt>
                <c:pt idx="230">
                  <c:v>34.250999999999998</c:v>
                </c:pt>
                <c:pt idx="231">
                  <c:v>34.19</c:v>
                </c:pt>
                <c:pt idx="232">
                  <c:v>34.097999999999999</c:v>
                </c:pt>
                <c:pt idx="233">
                  <c:v>34.066000000000003</c:v>
                </c:pt>
                <c:pt idx="234">
                  <c:v>34.036999999999999</c:v>
                </c:pt>
                <c:pt idx="235">
                  <c:v>33.912999999999997</c:v>
                </c:pt>
                <c:pt idx="236">
                  <c:v>33.728000000000002</c:v>
                </c:pt>
                <c:pt idx="237">
                  <c:v>33.698</c:v>
                </c:pt>
                <c:pt idx="238">
                  <c:v>33.636000000000003</c:v>
                </c:pt>
                <c:pt idx="239">
                  <c:v>33.479999999999997</c:v>
                </c:pt>
                <c:pt idx="240">
                  <c:v>33.354999999999997</c:v>
                </c:pt>
                <c:pt idx="241">
                  <c:v>33.354999999999997</c:v>
                </c:pt>
                <c:pt idx="242">
                  <c:v>33.167000000000002</c:v>
                </c:pt>
                <c:pt idx="243">
                  <c:v>32.881999999999998</c:v>
                </c:pt>
                <c:pt idx="244">
                  <c:v>32.82</c:v>
                </c:pt>
                <c:pt idx="245">
                  <c:v>32.722000000000001</c:v>
                </c:pt>
                <c:pt idx="246">
                  <c:v>32.659999999999997</c:v>
                </c:pt>
                <c:pt idx="247">
                  <c:v>32.627000000000002</c:v>
                </c:pt>
                <c:pt idx="248">
                  <c:v>32.530999999999999</c:v>
                </c:pt>
                <c:pt idx="249">
                  <c:v>32.435000000000002</c:v>
                </c:pt>
                <c:pt idx="250">
                  <c:v>32.274000000000001</c:v>
                </c:pt>
                <c:pt idx="251">
                  <c:v>32.274000000000001</c:v>
                </c:pt>
                <c:pt idx="252">
                  <c:v>32.24</c:v>
                </c:pt>
                <c:pt idx="253">
                  <c:v>32.24</c:v>
                </c:pt>
                <c:pt idx="254">
                  <c:v>32.177</c:v>
                </c:pt>
                <c:pt idx="255">
                  <c:v>32.143000000000001</c:v>
                </c:pt>
                <c:pt idx="256">
                  <c:v>32.112000000000002</c:v>
                </c:pt>
                <c:pt idx="257">
                  <c:v>32.014000000000003</c:v>
                </c:pt>
                <c:pt idx="258">
                  <c:v>31.949000000000002</c:v>
                </c:pt>
                <c:pt idx="259">
                  <c:v>31.917000000000002</c:v>
                </c:pt>
                <c:pt idx="260">
                  <c:v>31.850999999999999</c:v>
                </c:pt>
                <c:pt idx="261">
                  <c:v>31.785</c:v>
                </c:pt>
                <c:pt idx="262">
                  <c:v>31.521000000000001</c:v>
                </c:pt>
                <c:pt idx="263">
                  <c:v>31.388000000000002</c:v>
                </c:pt>
                <c:pt idx="264">
                  <c:v>31.355</c:v>
                </c:pt>
                <c:pt idx="265">
                  <c:v>31.355</c:v>
                </c:pt>
                <c:pt idx="266">
                  <c:v>31.288</c:v>
                </c:pt>
                <c:pt idx="267">
                  <c:v>31.256</c:v>
                </c:pt>
                <c:pt idx="268">
                  <c:v>31.256</c:v>
                </c:pt>
                <c:pt idx="269">
                  <c:v>31.256</c:v>
                </c:pt>
                <c:pt idx="270">
                  <c:v>31.154</c:v>
                </c:pt>
                <c:pt idx="271">
                  <c:v>31.053999999999998</c:v>
                </c:pt>
                <c:pt idx="272">
                  <c:v>31.021000000000001</c:v>
                </c:pt>
                <c:pt idx="273">
                  <c:v>31.021000000000001</c:v>
                </c:pt>
                <c:pt idx="274">
                  <c:v>30.92</c:v>
                </c:pt>
                <c:pt idx="275">
                  <c:v>30.852</c:v>
                </c:pt>
                <c:pt idx="276">
                  <c:v>30.817</c:v>
                </c:pt>
                <c:pt idx="277">
                  <c:v>30.783999999999999</c:v>
                </c:pt>
                <c:pt idx="278">
                  <c:v>30.751000000000001</c:v>
                </c:pt>
                <c:pt idx="279">
                  <c:v>30.751000000000001</c:v>
                </c:pt>
                <c:pt idx="280">
                  <c:v>30.545000000000002</c:v>
                </c:pt>
                <c:pt idx="281">
                  <c:v>30.443000000000001</c:v>
                </c:pt>
                <c:pt idx="282">
                  <c:v>30.236999999999998</c:v>
                </c:pt>
                <c:pt idx="283">
                  <c:v>30.167999999999999</c:v>
                </c:pt>
                <c:pt idx="284">
                  <c:v>30.134</c:v>
                </c:pt>
                <c:pt idx="285">
                  <c:v>30.027999999999999</c:v>
                </c:pt>
                <c:pt idx="286">
                  <c:v>29.994</c:v>
                </c:pt>
                <c:pt idx="287">
                  <c:v>29.994</c:v>
                </c:pt>
                <c:pt idx="288">
                  <c:v>29.853999999999999</c:v>
                </c:pt>
                <c:pt idx="289">
                  <c:v>29.853999999999999</c:v>
                </c:pt>
                <c:pt idx="290">
                  <c:v>29.853999999999999</c:v>
                </c:pt>
                <c:pt idx="291">
                  <c:v>29.853999999999999</c:v>
                </c:pt>
                <c:pt idx="292">
                  <c:v>29.678000000000001</c:v>
                </c:pt>
                <c:pt idx="293">
                  <c:v>29.643999999999998</c:v>
                </c:pt>
                <c:pt idx="294">
                  <c:v>29.61</c:v>
                </c:pt>
                <c:pt idx="295">
                  <c:v>29.61</c:v>
                </c:pt>
                <c:pt idx="296">
                  <c:v>29.573</c:v>
                </c:pt>
                <c:pt idx="297">
                  <c:v>29.538</c:v>
                </c:pt>
                <c:pt idx="298">
                  <c:v>29.538</c:v>
                </c:pt>
                <c:pt idx="299">
                  <c:v>29.466999999999999</c:v>
                </c:pt>
                <c:pt idx="300">
                  <c:v>29.433</c:v>
                </c:pt>
                <c:pt idx="301">
                  <c:v>29.396000000000001</c:v>
                </c:pt>
                <c:pt idx="302">
                  <c:v>29.327000000000002</c:v>
                </c:pt>
                <c:pt idx="303">
                  <c:v>29.327000000000002</c:v>
                </c:pt>
                <c:pt idx="304">
                  <c:v>29.327000000000002</c:v>
                </c:pt>
                <c:pt idx="305">
                  <c:v>29.218</c:v>
                </c:pt>
                <c:pt idx="306">
                  <c:v>29.183</c:v>
                </c:pt>
                <c:pt idx="307">
                  <c:v>29.111000000000001</c:v>
                </c:pt>
                <c:pt idx="308">
                  <c:v>29.076000000000001</c:v>
                </c:pt>
                <c:pt idx="309">
                  <c:v>28.858000000000001</c:v>
                </c:pt>
                <c:pt idx="310">
                  <c:v>28.788</c:v>
                </c:pt>
                <c:pt idx="311">
                  <c:v>28.75</c:v>
                </c:pt>
                <c:pt idx="312">
                  <c:v>28.713999999999999</c:v>
                </c:pt>
                <c:pt idx="313">
                  <c:v>28.677</c:v>
                </c:pt>
                <c:pt idx="314">
                  <c:v>28.606000000000002</c:v>
                </c:pt>
                <c:pt idx="315">
                  <c:v>28.568000000000001</c:v>
                </c:pt>
                <c:pt idx="316">
                  <c:v>28.568000000000001</c:v>
                </c:pt>
                <c:pt idx="317">
                  <c:v>28.568000000000001</c:v>
                </c:pt>
                <c:pt idx="318">
                  <c:v>28.457999999999998</c:v>
                </c:pt>
                <c:pt idx="319">
                  <c:v>28.31</c:v>
                </c:pt>
                <c:pt idx="320">
                  <c:v>28.238</c:v>
                </c:pt>
                <c:pt idx="321">
                  <c:v>28.238</c:v>
                </c:pt>
                <c:pt idx="322">
                  <c:v>28.2</c:v>
                </c:pt>
                <c:pt idx="323">
                  <c:v>28.164000000000001</c:v>
                </c:pt>
                <c:pt idx="324">
                  <c:v>28.053000000000001</c:v>
                </c:pt>
                <c:pt idx="325">
                  <c:v>27.978000000000002</c:v>
                </c:pt>
                <c:pt idx="326">
                  <c:v>27.940999999999999</c:v>
                </c:pt>
                <c:pt idx="327">
                  <c:v>27.940999999999999</c:v>
                </c:pt>
                <c:pt idx="328">
                  <c:v>27.827000000000002</c:v>
                </c:pt>
                <c:pt idx="329">
                  <c:v>27.791</c:v>
                </c:pt>
                <c:pt idx="330">
                  <c:v>27.715</c:v>
                </c:pt>
                <c:pt idx="331">
                  <c:v>27.715</c:v>
                </c:pt>
                <c:pt idx="332">
                  <c:v>27.678000000000001</c:v>
                </c:pt>
                <c:pt idx="333">
                  <c:v>27.602</c:v>
                </c:pt>
                <c:pt idx="334">
                  <c:v>27.602</c:v>
                </c:pt>
                <c:pt idx="335">
                  <c:v>27.565000000000001</c:v>
                </c:pt>
                <c:pt idx="336">
                  <c:v>27.565000000000001</c:v>
                </c:pt>
                <c:pt idx="337">
                  <c:v>27.526</c:v>
                </c:pt>
                <c:pt idx="338">
                  <c:v>27.489000000000001</c:v>
                </c:pt>
                <c:pt idx="339">
                  <c:v>27.45</c:v>
                </c:pt>
                <c:pt idx="340">
                  <c:v>27.335999999999999</c:v>
                </c:pt>
                <c:pt idx="341">
                  <c:v>27.297999999999998</c:v>
                </c:pt>
                <c:pt idx="342">
                  <c:v>27.184000000000001</c:v>
                </c:pt>
                <c:pt idx="343">
                  <c:v>27.065999999999999</c:v>
                </c:pt>
                <c:pt idx="344">
                  <c:v>26.951000000000001</c:v>
                </c:pt>
                <c:pt idx="345">
                  <c:v>26.913</c:v>
                </c:pt>
                <c:pt idx="346">
                  <c:v>26.873000000000001</c:v>
                </c:pt>
                <c:pt idx="347">
                  <c:v>26.835000000000001</c:v>
                </c:pt>
                <c:pt idx="348">
                  <c:v>26.797000000000001</c:v>
                </c:pt>
                <c:pt idx="349">
                  <c:v>26.797000000000001</c:v>
                </c:pt>
                <c:pt idx="350">
                  <c:v>26.521999999999998</c:v>
                </c:pt>
                <c:pt idx="351">
                  <c:v>26.443000000000001</c:v>
                </c:pt>
                <c:pt idx="352">
                  <c:v>26.405000000000001</c:v>
                </c:pt>
                <c:pt idx="353">
                  <c:v>26.364000000000001</c:v>
                </c:pt>
                <c:pt idx="354">
                  <c:v>26.364000000000001</c:v>
                </c:pt>
                <c:pt idx="355">
                  <c:v>26.364000000000001</c:v>
                </c:pt>
                <c:pt idx="356">
                  <c:v>26.364000000000001</c:v>
                </c:pt>
                <c:pt idx="357">
                  <c:v>26.286000000000001</c:v>
                </c:pt>
                <c:pt idx="358">
                  <c:v>26.245000000000001</c:v>
                </c:pt>
                <c:pt idx="359">
                  <c:v>26.087</c:v>
                </c:pt>
                <c:pt idx="360">
                  <c:v>26.045000000000002</c:v>
                </c:pt>
                <c:pt idx="361">
                  <c:v>25.844000000000001</c:v>
                </c:pt>
                <c:pt idx="362">
                  <c:v>25.844000000000001</c:v>
                </c:pt>
                <c:pt idx="363">
                  <c:v>25.640999999999998</c:v>
                </c:pt>
                <c:pt idx="364">
                  <c:v>25.559000000000001</c:v>
                </c:pt>
                <c:pt idx="365">
                  <c:v>25.559000000000001</c:v>
                </c:pt>
                <c:pt idx="366">
                  <c:v>25.518999999999998</c:v>
                </c:pt>
                <c:pt idx="367">
                  <c:v>25.518999999999998</c:v>
                </c:pt>
                <c:pt idx="368">
                  <c:v>25.478999999999999</c:v>
                </c:pt>
                <c:pt idx="369">
                  <c:v>25.314</c:v>
                </c:pt>
                <c:pt idx="370">
                  <c:v>25.274000000000001</c:v>
                </c:pt>
                <c:pt idx="371">
                  <c:v>25.274000000000001</c:v>
                </c:pt>
                <c:pt idx="372">
                  <c:v>25.231000000000002</c:v>
                </c:pt>
                <c:pt idx="373">
                  <c:v>25.231000000000002</c:v>
                </c:pt>
                <c:pt idx="374">
                  <c:v>25.19</c:v>
                </c:pt>
                <c:pt idx="375">
                  <c:v>25.065999999999999</c:v>
                </c:pt>
                <c:pt idx="376">
                  <c:v>24.981999999999999</c:v>
                </c:pt>
                <c:pt idx="377">
                  <c:v>24.981999999999999</c:v>
                </c:pt>
                <c:pt idx="378">
                  <c:v>24.771999999999998</c:v>
                </c:pt>
                <c:pt idx="379">
                  <c:v>24.771999999999998</c:v>
                </c:pt>
                <c:pt idx="380">
                  <c:v>24.731000000000002</c:v>
                </c:pt>
                <c:pt idx="381">
                  <c:v>24.731000000000002</c:v>
                </c:pt>
                <c:pt idx="382">
                  <c:v>24.687999999999999</c:v>
                </c:pt>
                <c:pt idx="383">
                  <c:v>24.646000000000001</c:v>
                </c:pt>
                <c:pt idx="384">
                  <c:v>24.602</c:v>
                </c:pt>
                <c:pt idx="385">
                  <c:v>24.518999999999998</c:v>
                </c:pt>
                <c:pt idx="386">
                  <c:v>24.388999999999999</c:v>
                </c:pt>
                <c:pt idx="387">
                  <c:v>24.388999999999999</c:v>
                </c:pt>
                <c:pt idx="388">
                  <c:v>24.347000000000001</c:v>
                </c:pt>
                <c:pt idx="389">
                  <c:v>24.306000000000001</c:v>
                </c:pt>
                <c:pt idx="390">
                  <c:v>24.306000000000001</c:v>
                </c:pt>
                <c:pt idx="391">
                  <c:v>24.260999999999999</c:v>
                </c:pt>
                <c:pt idx="392">
                  <c:v>24.260999999999999</c:v>
                </c:pt>
                <c:pt idx="393">
                  <c:v>24.260999999999999</c:v>
                </c:pt>
                <c:pt idx="394">
                  <c:v>24.260999999999999</c:v>
                </c:pt>
                <c:pt idx="395">
                  <c:v>24.219000000000001</c:v>
                </c:pt>
                <c:pt idx="396">
                  <c:v>24.045000000000002</c:v>
                </c:pt>
                <c:pt idx="397">
                  <c:v>24.045000000000002</c:v>
                </c:pt>
                <c:pt idx="398">
                  <c:v>24.001999999999999</c:v>
                </c:pt>
                <c:pt idx="399">
                  <c:v>24.001999999999999</c:v>
                </c:pt>
                <c:pt idx="400">
                  <c:v>23.957000000000001</c:v>
                </c:pt>
                <c:pt idx="401">
                  <c:v>23.957000000000001</c:v>
                </c:pt>
                <c:pt idx="402">
                  <c:v>23.957000000000001</c:v>
                </c:pt>
                <c:pt idx="403">
                  <c:v>23.914999999999999</c:v>
                </c:pt>
                <c:pt idx="404">
                  <c:v>23.783999999999999</c:v>
                </c:pt>
                <c:pt idx="405">
                  <c:v>23.741</c:v>
                </c:pt>
                <c:pt idx="406">
                  <c:v>23.741</c:v>
                </c:pt>
                <c:pt idx="407">
                  <c:v>23.695</c:v>
                </c:pt>
                <c:pt idx="408">
                  <c:v>23.695</c:v>
                </c:pt>
                <c:pt idx="409">
                  <c:v>23.52</c:v>
                </c:pt>
                <c:pt idx="410">
                  <c:v>23.474</c:v>
                </c:pt>
                <c:pt idx="411">
                  <c:v>23.474</c:v>
                </c:pt>
                <c:pt idx="412">
                  <c:v>23.474</c:v>
                </c:pt>
                <c:pt idx="413">
                  <c:v>23.431000000000001</c:v>
                </c:pt>
                <c:pt idx="414">
                  <c:v>23.431000000000001</c:v>
                </c:pt>
                <c:pt idx="415">
                  <c:v>23.384</c:v>
                </c:pt>
                <c:pt idx="416">
                  <c:v>23.341000000000001</c:v>
                </c:pt>
                <c:pt idx="417">
                  <c:v>23.297000000000001</c:v>
                </c:pt>
                <c:pt idx="418">
                  <c:v>23.251000000000001</c:v>
                </c:pt>
                <c:pt idx="419">
                  <c:v>23.16</c:v>
                </c:pt>
                <c:pt idx="420">
                  <c:v>23.16</c:v>
                </c:pt>
                <c:pt idx="421">
                  <c:v>23.071999999999999</c:v>
                </c:pt>
                <c:pt idx="422">
                  <c:v>23.071999999999999</c:v>
                </c:pt>
                <c:pt idx="423">
                  <c:v>23.024999999999999</c:v>
                </c:pt>
                <c:pt idx="424">
                  <c:v>23.024999999999999</c:v>
                </c:pt>
                <c:pt idx="425">
                  <c:v>22.844999999999999</c:v>
                </c:pt>
                <c:pt idx="426">
                  <c:v>22.753</c:v>
                </c:pt>
                <c:pt idx="427">
                  <c:v>22.753</c:v>
                </c:pt>
                <c:pt idx="428">
                  <c:v>22.753</c:v>
                </c:pt>
                <c:pt idx="429">
                  <c:v>22.704999999999998</c:v>
                </c:pt>
                <c:pt idx="430">
                  <c:v>22.704999999999998</c:v>
                </c:pt>
                <c:pt idx="431">
                  <c:v>22.66</c:v>
                </c:pt>
                <c:pt idx="432">
                  <c:v>22.567</c:v>
                </c:pt>
                <c:pt idx="433">
                  <c:v>22.567</c:v>
                </c:pt>
                <c:pt idx="434">
                  <c:v>22.521999999999998</c:v>
                </c:pt>
                <c:pt idx="435">
                  <c:v>22.474</c:v>
                </c:pt>
                <c:pt idx="436">
                  <c:v>22.474</c:v>
                </c:pt>
                <c:pt idx="437">
                  <c:v>22.474</c:v>
                </c:pt>
                <c:pt idx="438">
                  <c:v>22.474</c:v>
                </c:pt>
                <c:pt idx="439">
                  <c:v>22.428000000000001</c:v>
                </c:pt>
                <c:pt idx="440">
                  <c:v>22.335000000000001</c:v>
                </c:pt>
                <c:pt idx="441">
                  <c:v>22.335000000000001</c:v>
                </c:pt>
                <c:pt idx="442">
                  <c:v>22.335000000000001</c:v>
                </c:pt>
                <c:pt idx="443">
                  <c:v>22.335000000000001</c:v>
                </c:pt>
                <c:pt idx="444">
                  <c:v>22.289000000000001</c:v>
                </c:pt>
                <c:pt idx="445">
                  <c:v>22.24</c:v>
                </c:pt>
                <c:pt idx="446">
                  <c:v>22.24</c:v>
                </c:pt>
                <c:pt idx="447">
                  <c:v>22.193999999999999</c:v>
                </c:pt>
                <c:pt idx="448">
                  <c:v>22.193999999999999</c:v>
                </c:pt>
                <c:pt idx="449">
                  <c:v>22.193999999999999</c:v>
                </c:pt>
                <c:pt idx="450">
                  <c:v>22.1</c:v>
                </c:pt>
                <c:pt idx="451">
                  <c:v>22.007000000000001</c:v>
                </c:pt>
                <c:pt idx="452">
                  <c:v>22.007000000000001</c:v>
                </c:pt>
                <c:pt idx="453">
                  <c:v>21.957999999999998</c:v>
                </c:pt>
                <c:pt idx="454">
                  <c:v>21.957999999999998</c:v>
                </c:pt>
                <c:pt idx="455">
                  <c:v>21.911999999999999</c:v>
                </c:pt>
                <c:pt idx="456">
                  <c:v>21.815000000000001</c:v>
                </c:pt>
                <c:pt idx="457">
                  <c:v>21.815000000000001</c:v>
                </c:pt>
                <c:pt idx="458">
                  <c:v>21.815000000000001</c:v>
                </c:pt>
                <c:pt idx="459">
                  <c:v>21.815000000000001</c:v>
                </c:pt>
                <c:pt idx="460">
                  <c:v>21.815000000000001</c:v>
                </c:pt>
                <c:pt idx="461">
                  <c:v>21.768999999999998</c:v>
                </c:pt>
                <c:pt idx="462">
                  <c:v>21.719000000000001</c:v>
                </c:pt>
                <c:pt idx="463">
                  <c:v>21.622</c:v>
                </c:pt>
                <c:pt idx="464">
                  <c:v>21.622</c:v>
                </c:pt>
                <c:pt idx="465">
                  <c:v>21.574999999999999</c:v>
                </c:pt>
                <c:pt idx="466">
                  <c:v>21.574999999999999</c:v>
                </c:pt>
                <c:pt idx="467">
                  <c:v>21.477</c:v>
                </c:pt>
                <c:pt idx="468">
                  <c:v>21.43</c:v>
                </c:pt>
                <c:pt idx="469">
                  <c:v>21.43</c:v>
                </c:pt>
                <c:pt idx="470">
                  <c:v>21.43</c:v>
                </c:pt>
                <c:pt idx="471">
                  <c:v>21.43</c:v>
                </c:pt>
                <c:pt idx="472">
                  <c:v>21.332000000000001</c:v>
                </c:pt>
                <c:pt idx="473">
                  <c:v>21.332000000000001</c:v>
                </c:pt>
                <c:pt idx="474">
                  <c:v>21.332000000000001</c:v>
                </c:pt>
                <c:pt idx="475">
                  <c:v>21.283999999999999</c:v>
                </c:pt>
                <c:pt idx="476">
                  <c:v>21.283999999999999</c:v>
                </c:pt>
                <c:pt idx="477">
                  <c:v>21.283999999999999</c:v>
                </c:pt>
                <c:pt idx="478">
                  <c:v>21.233000000000001</c:v>
                </c:pt>
                <c:pt idx="479">
                  <c:v>21.233000000000001</c:v>
                </c:pt>
                <c:pt idx="480">
                  <c:v>21.184999999999999</c:v>
                </c:pt>
                <c:pt idx="481">
                  <c:v>21.184999999999999</c:v>
                </c:pt>
                <c:pt idx="482">
                  <c:v>21.184999999999999</c:v>
                </c:pt>
                <c:pt idx="483">
                  <c:v>21.036999999999999</c:v>
                </c:pt>
                <c:pt idx="484">
                  <c:v>21.036999999999999</c:v>
                </c:pt>
                <c:pt idx="485">
                  <c:v>21.036999999999999</c:v>
                </c:pt>
                <c:pt idx="486">
                  <c:v>20.937000000000001</c:v>
                </c:pt>
                <c:pt idx="487">
                  <c:v>20.885000000000002</c:v>
                </c:pt>
                <c:pt idx="488">
                  <c:v>20.885000000000002</c:v>
                </c:pt>
                <c:pt idx="489">
                  <c:v>20.835999999999999</c:v>
                </c:pt>
                <c:pt idx="490">
                  <c:v>20.835999999999999</c:v>
                </c:pt>
                <c:pt idx="491">
                  <c:v>20.786999999999999</c:v>
                </c:pt>
                <c:pt idx="492">
                  <c:v>20.786999999999999</c:v>
                </c:pt>
                <c:pt idx="493">
                  <c:v>20.734999999999999</c:v>
                </c:pt>
                <c:pt idx="494">
                  <c:v>20.634</c:v>
                </c:pt>
                <c:pt idx="495">
                  <c:v>20.584</c:v>
                </c:pt>
                <c:pt idx="496">
                  <c:v>20.481999999999999</c:v>
                </c:pt>
                <c:pt idx="497">
                  <c:v>20.431999999999999</c:v>
                </c:pt>
                <c:pt idx="498">
                  <c:v>20.431999999999999</c:v>
                </c:pt>
                <c:pt idx="499">
                  <c:v>20.382000000000001</c:v>
                </c:pt>
                <c:pt idx="500">
                  <c:v>20.329000000000001</c:v>
                </c:pt>
                <c:pt idx="501">
                  <c:v>20.329000000000001</c:v>
                </c:pt>
                <c:pt idx="502">
                  <c:v>20.279</c:v>
                </c:pt>
                <c:pt idx="503">
                  <c:v>20.279</c:v>
                </c:pt>
                <c:pt idx="504">
                  <c:v>20.279</c:v>
                </c:pt>
                <c:pt idx="505">
                  <c:v>20.225999999999999</c:v>
                </c:pt>
                <c:pt idx="506">
                  <c:v>20.175000000000001</c:v>
                </c:pt>
                <c:pt idx="507">
                  <c:v>20.071000000000002</c:v>
                </c:pt>
                <c:pt idx="508">
                  <c:v>20.02</c:v>
                </c:pt>
                <c:pt idx="509">
                  <c:v>20.02</c:v>
                </c:pt>
                <c:pt idx="510">
                  <c:v>20.02</c:v>
                </c:pt>
                <c:pt idx="511">
                  <c:v>19.914999999999999</c:v>
                </c:pt>
                <c:pt idx="512">
                  <c:v>19.914999999999999</c:v>
                </c:pt>
                <c:pt idx="513">
                  <c:v>19.863</c:v>
                </c:pt>
                <c:pt idx="514">
                  <c:v>19.863</c:v>
                </c:pt>
                <c:pt idx="515">
                  <c:v>19.863</c:v>
                </c:pt>
                <c:pt idx="516">
                  <c:v>19.863</c:v>
                </c:pt>
                <c:pt idx="517">
                  <c:v>19.809000000000001</c:v>
                </c:pt>
                <c:pt idx="518">
                  <c:v>19.702999999999999</c:v>
                </c:pt>
                <c:pt idx="519">
                  <c:v>19.702999999999999</c:v>
                </c:pt>
                <c:pt idx="520">
                  <c:v>19.651</c:v>
                </c:pt>
                <c:pt idx="521">
                  <c:v>19.599</c:v>
                </c:pt>
                <c:pt idx="522">
                  <c:v>19.491</c:v>
                </c:pt>
                <c:pt idx="523">
                  <c:v>19.436</c:v>
                </c:pt>
                <c:pt idx="524">
                  <c:v>19.436</c:v>
                </c:pt>
                <c:pt idx="525">
                  <c:v>19.382999999999999</c:v>
                </c:pt>
                <c:pt idx="526">
                  <c:v>19.331</c:v>
                </c:pt>
                <c:pt idx="527">
                  <c:v>19.331</c:v>
                </c:pt>
                <c:pt idx="528">
                  <c:v>19.274999999999999</c:v>
                </c:pt>
                <c:pt idx="529">
                  <c:v>19.222000000000001</c:v>
                </c:pt>
                <c:pt idx="530">
                  <c:v>19.222000000000001</c:v>
                </c:pt>
                <c:pt idx="531">
                  <c:v>19.222000000000001</c:v>
                </c:pt>
                <c:pt idx="532">
                  <c:v>19.164999999999999</c:v>
                </c:pt>
                <c:pt idx="533">
                  <c:v>19.111999999999998</c:v>
                </c:pt>
                <c:pt idx="534">
                  <c:v>19.111999999999998</c:v>
                </c:pt>
                <c:pt idx="535">
                  <c:v>19.059000000000001</c:v>
                </c:pt>
                <c:pt idx="536">
                  <c:v>19.059000000000001</c:v>
                </c:pt>
                <c:pt idx="537">
                  <c:v>19.059000000000001</c:v>
                </c:pt>
                <c:pt idx="538">
                  <c:v>19.059000000000001</c:v>
                </c:pt>
                <c:pt idx="539">
                  <c:v>19.001999999999999</c:v>
                </c:pt>
                <c:pt idx="540">
                  <c:v>18.948</c:v>
                </c:pt>
                <c:pt idx="541">
                  <c:v>18.837</c:v>
                </c:pt>
                <c:pt idx="542">
                  <c:v>18.783000000000001</c:v>
                </c:pt>
                <c:pt idx="543">
                  <c:v>18.783000000000001</c:v>
                </c:pt>
                <c:pt idx="544">
                  <c:v>18.783000000000001</c:v>
                </c:pt>
                <c:pt idx="545">
                  <c:v>18.725000000000001</c:v>
                </c:pt>
                <c:pt idx="546">
                  <c:v>18.670999999999999</c:v>
                </c:pt>
                <c:pt idx="547">
                  <c:v>18.670999999999999</c:v>
                </c:pt>
                <c:pt idx="548">
                  <c:v>18.558</c:v>
                </c:pt>
                <c:pt idx="549">
                  <c:v>18.503</c:v>
                </c:pt>
                <c:pt idx="550">
                  <c:v>18.443999999999999</c:v>
                </c:pt>
                <c:pt idx="551">
                  <c:v>18.443999999999999</c:v>
                </c:pt>
                <c:pt idx="552">
                  <c:v>18.443999999999999</c:v>
                </c:pt>
                <c:pt idx="553">
                  <c:v>18.388999999999999</c:v>
                </c:pt>
                <c:pt idx="554">
                  <c:v>18.388999999999999</c:v>
                </c:pt>
                <c:pt idx="555">
                  <c:v>18.388999999999999</c:v>
                </c:pt>
                <c:pt idx="556">
                  <c:v>18.332999999999998</c:v>
                </c:pt>
                <c:pt idx="557">
                  <c:v>18.332999999999998</c:v>
                </c:pt>
                <c:pt idx="558">
                  <c:v>18.332999999999998</c:v>
                </c:pt>
                <c:pt idx="559">
                  <c:v>18.332999999999998</c:v>
                </c:pt>
                <c:pt idx="560">
                  <c:v>18.274000000000001</c:v>
                </c:pt>
                <c:pt idx="561">
                  <c:v>18.274000000000001</c:v>
                </c:pt>
                <c:pt idx="562">
                  <c:v>18.219000000000001</c:v>
                </c:pt>
                <c:pt idx="563">
                  <c:v>18.219000000000001</c:v>
                </c:pt>
                <c:pt idx="564">
                  <c:v>18.219000000000001</c:v>
                </c:pt>
                <c:pt idx="565">
                  <c:v>18.219000000000001</c:v>
                </c:pt>
                <c:pt idx="566">
                  <c:v>18.158999999999999</c:v>
                </c:pt>
                <c:pt idx="567">
                  <c:v>18.158999999999999</c:v>
                </c:pt>
                <c:pt idx="568">
                  <c:v>18.158999999999999</c:v>
                </c:pt>
                <c:pt idx="569">
                  <c:v>18.103000000000002</c:v>
                </c:pt>
                <c:pt idx="570">
                  <c:v>18.047000000000001</c:v>
                </c:pt>
                <c:pt idx="571">
                  <c:v>18.047000000000001</c:v>
                </c:pt>
                <c:pt idx="572">
                  <c:v>18.047000000000001</c:v>
                </c:pt>
                <c:pt idx="573">
                  <c:v>18.047000000000001</c:v>
                </c:pt>
                <c:pt idx="574">
                  <c:v>17.986000000000001</c:v>
                </c:pt>
                <c:pt idx="575">
                  <c:v>17.986000000000001</c:v>
                </c:pt>
                <c:pt idx="576">
                  <c:v>17.869</c:v>
                </c:pt>
                <c:pt idx="577">
                  <c:v>17.812000000000001</c:v>
                </c:pt>
                <c:pt idx="578">
                  <c:v>17.812000000000001</c:v>
                </c:pt>
                <c:pt idx="579">
                  <c:v>17.754999999999999</c:v>
                </c:pt>
                <c:pt idx="580">
                  <c:v>17.754999999999999</c:v>
                </c:pt>
                <c:pt idx="581">
                  <c:v>17.754999999999999</c:v>
                </c:pt>
                <c:pt idx="582">
                  <c:v>17.754999999999999</c:v>
                </c:pt>
                <c:pt idx="583">
                  <c:v>17.754999999999999</c:v>
                </c:pt>
                <c:pt idx="584">
                  <c:v>17.754999999999999</c:v>
                </c:pt>
                <c:pt idx="585">
                  <c:v>17.754999999999999</c:v>
                </c:pt>
                <c:pt idx="586">
                  <c:v>17.693999999999999</c:v>
                </c:pt>
                <c:pt idx="587">
                  <c:v>17.635999999999999</c:v>
                </c:pt>
                <c:pt idx="588">
                  <c:v>17.635999999999999</c:v>
                </c:pt>
                <c:pt idx="589">
                  <c:v>17.574999999999999</c:v>
                </c:pt>
                <c:pt idx="590">
                  <c:v>17.574999999999999</c:v>
                </c:pt>
                <c:pt idx="591">
                  <c:v>17.574999999999999</c:v>
                </c:pt>
                <c:pt idx="592">
                  <c:v>17.516999999999999</c:v>
                </c:pt>
                <c:pt idx="593">
                  <c:v>17.516999999999999</c:v>
                </c:pt>
                <c:pt idx="594">
                  <c:v>17.516999999999999</c:v>
                </c:pt>
                <c:pt idx="595">
                  <c:v>17.457999999999998</c:v>
                </c:pt>
                <c:pt idx="596">
                  <c:v>17.457999999999998</c:v>
                </c:pt>
                <c:pt idx="597">
                  <c:v>17.457999999999998</c:v>
                </c:pt>
                <c:pt idx="598">
                  <c:v>17.457999999999998</c:v>
                </c:pt>
                <c:pt idx="599">
                  <c:v>17.396000000000001</c:v>
                </c:pt>
                <c:pt idx="600">
                  <c:v>17.396000000000001</c:v>
                </c:pt>
                <c:pt idx="601">
                  <c:v>17.396000000000001</c:v>
                </c:pt>
                <c:pt idx="602">
                  <c:v>17.396000000000001</c:v>
                </c:pt>
                <c:pt idx="603">
                  <c:v>17.338000000000001</c:v>
                </c:pt>
                <c:pt idx="604">
                  <c:v>17.274999999999999</c:v>
                </c:pt>
                <c:pt idx="605">
                  <c:v>17.216000000000001</c:v>
                </c:pt>
                <c:pt idx="606">
                  <c:v>17.216000000000001</c:v>
                </c:pt>
                <c:pt idx="607">
                  <c:v>17.216000000000001</c:v>
                </c:pt>
                <c:pt idx="608">
                  <c:v>17.216000000000001</c:v>
                </c:pt>
                <c:pt idx="609">
                  <c:v>17.216000000000001</c:v>
                </c:pt>
                <c:pt idx="610">
                  <c:v>17.157</c:v>
                </c:pt>
                <c:pt idx="611">
                  <c:v>17.157</c:v>
                </c:pt>
                <c:pt idx="612">
                  <c:v>17.094000000000001</c:v>
                </c:pt>
                <c:pt idx="613">
                  <c:v>17.094000000000001</c:v>
                </c:pt>
                <c:pt idx="614">
                  <c:v>17.094000000000001</c:v>
                </c:pt>
                <c:pt idx="615">
                  <c:v>17.094000000000001</c:v>
                </c:pt>
                <c:pt idx="616">
                  <c:v>17.033999999999999</c:v>
                </c:pt>
                <c:pt idx="617">
                  <c:v>17.033999999999999</c:v>
                </c:pt>
                <c:pt idx="618">
                  <c:v>17.033999999999999</c:v>
                </c:pt>
                <c:pt idx="619">
                  <c:v>17.033999999999999</c:v>
                </c:pt>
                <c:pt idx="620">
                  <c:v>17.033999999999999</c:v>
                </c:pt>
                <c:pt idx="621">
                  <c:v>16.97</c:v>
                </c:pt>
                <c:pt idx="622">
                  <c:v>16.91</c:v>
                </c:pt>
                <c:pt idx="623">
                  <c:v>16.850000000000001</c:v>
                </c:pt>
                <c:pt idx="624">
                  <c:v>16.850000000000001</c:v>
                </c:pt>
                <c:pt idx="625">
                  <c:v>16.850000000000001</c:v>
                </c:pt>
                <c:pt idx="626">
                  <c:v>16.850000000000001</c:v>
                </c:pt>
                <c:pt idx="627">
                  <c:v>16.785</c:v>
                </c:pt>
                <c:pt idx="628">
                  <c:v>16.785</c:v>
                </c:pt>
                <c:pt idx="629">
                  <c:v>16.785</c:v>
                </c:pt>
                <c:pt idx="630">
                  <c:v>16.725000000000001</c:v>
                </c:pt>
                <c:pt idx="631">
                  <c:v>16.725000000000001</c:v>
                </c:pt>
                <c:pt idx="632">
                  <c:v>16.725000000000001</c:v>
                </c:pt>
                <c:pt idx="633">
                  <c:v>16.66</c:v>
                </c:pt>
                <c:pt idx="634">
                  <c:v>16.66</c:v>
                </c:pt>
                <c:pt idx="635">
                  <c:v>16.599</c:v>
                </c:pt>
                <c:pt idx="636">
                  <c:v>16.536999999999999</c:v>
                </c:pt>
                <c:pt idx="637">
                  <c:v>16.472000000000001</c:v>
                </c:pt>
                <c:pt idx="638">
                  <c:v>16.472000000000001</c:v>
                </c:pt>
                <c:pt idx="639">
                  <c:v>16.472000000000001</c:v>
                </c:pt>
                <c:pt idx="640">
                  <c:v>16.472000000000001</c:v>
                </c:pt>
                <c:pt idx="641">
                  <c:v>16.41</c:v>
                </c:pt>
                <c:pt idx="642">
                  <c:v>16.343</c:v>
                </c:pt>
                <c:pt idx="643">
                  <c:v>16.343</c:v>
                </c:pt>
                <c:pt idx="644">
                  <c:v>16.343</c:v>
                </c:pt>
                <c:pt idx="645">
                  <c:v>16.343</c:v>
                </c:pt>
                <c:pt idx="646">
                  <c:v>16.343</c:v>
                </c:pt>
                <c:pt idx="647">
                  <c:v>16.280999999999999</c:v>
                </c:pt>
                <c:pt idx="648">
                  <c:v>16.280999999999999</c:v>
                </c:pt>
                <c:pt idx="649">
                  <c:v>16.280999999999999</c:v>
                </c:pt>
                <c:pt idx="650">
                  <c:v>16.280999999999999</c:v>
                </c:pt>
                <c:pt idx="651">
                  <c:v>16.218</c:v>
                </c:pt>
                <c:pt idx="652">
                  <c:v>16.218</c:v>
                </c:pt>
                <c:pt idx="653">
                  <c:v>16.151</c:v>
                </c:pt>
                <c:pt idx="654">
                  <c:v>16.088000000000001</c:v>
                </c:pt>
                <c:pt idx="655">
                  <c:v>16.088000000000001</c:v>
                </c:pt>
                <c:pt idx="656">
                  <c:v>16.088000000000001</c:v>
                </c:pt>
                <c:pt idx="657">
                  <c:v>16.088000000000001</c:v>
                </c:pt>
                <c:pt idx="658">
                  <c:v>15.957000000000001</c:v>
                </c:pt>
                <c:pt idx="659">
                  <c:v>15.957000000000001</c:v>
                </c:pt>
                <c:pt idx="660">
                  <c:v>15.893000000000001</c:v>
                </c:pt>
                <c:pt idx="661">
                  <c:v>15.824999999999999</c:v>
                </c:pt>
                <c:pt idx="662">
                  <c:v>15.76</c:v>
                </c:pt>
              </c:numCache>
            </c:numRef>
          </c:xVal>
          <c:yVal>
            <c:numRef>
              <c:f>SP299W!$AE$52:$AE$714</c:f>
              <c:numCache>
                <c:formatCode>General</c:formatCode>
                <c:ptCount val="663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  <c:pt idx="56">
                  <c:v>100</c:v>
                </c:pt>
                <c:pt idx="57">
                  <c:v>102</c:v>
                </c:pt>
                <c:pt idx="58">
                  <c:v>103</c:v>
                </c:pt>
                <c:pt idx="59">
                  <c:v>104</c:v>
                </c:pt>
                <c:pt idx="60">
                  <c:v>105</c:v>
                </c:pt>
                <c:pt idx="61">
                  <c:v>106</c:v>
                </c:pt>
                <c:pt idx="62">
                  <c:v>107</c:v>
                </c:pt>
                <c:pt idx="63">
                  <c:v>108</c:v>
                </c:pt>
                <c:pt idx="64">
                  <c:v>109</c:v>
                </c:pt>
                <c:pt idx="65">
                  <c:v>110</c:v>
                </c:pt>
                <c:pt idx="66">
                  <c:v>111</c:v>
                </c:pt>
                <c:pt idx="67">
                  <c:v>112</c:v>
                </c:pt>
                <c:pt idx="68">
                  <c:v>113</c:v>
                </c:pt>
                <c:pt idx="69">
                  <c:v>114</c:v>
                </c:pt>
                <c:pt idx="70">
                  <c:v>115</c:v>
                </c:pt>
                <c:pt idx="71">
                  <c:v>116</c:v>
                </c:pt>
                <c:pt idx="72">
                  <c:v>117</c:v>
                </c:pt>
                <c:pt idx="73">
                  <c:v>118</c:v>
                </c:pt>
                <c:pt idx="74">
                  <c:v>119</c:v>
                </c:pt>
                <c:pt idx="75">
                  <c:v>120</c:v>
                </c:pt>
                <c:pt idx="76">
                  <c:v>121</c:v>
                </c:pt>
                <c:pt idx="77">
                  <c:v>122</c:v>
                </c:pt>
                <c:pt idx="78">
                  <c:v>123</c:v>
                </c:pt>
                <c:pt idx="79">
                  <c:v>124</c:v>
                </c:pt>
                <c:pt idx="80">
                  <c:v>125</c:v>
                </c:pt>
                <c:pt idx="81">
                  <c:v>126</c:v>
                </c:pt>
                <c:pt idx="82">
                  <c:v>127</c:v>
                </c:pt>
                <c:pt idx="83">
                  <c:v>128</c:v>
                </c:pt>
                <c:pt idx="84">
                  <c:v>129</c:v>
                </c:pt>
                <c:pt idx="85">
                  <c:v>130</c:v>
                </c:pt>
                <c:pt idx="86">
                  <c:v>131</c:v>
                </c:pt>
                <c:pt idx="87">
                  <c:v>132</c:v>
                </c:pt>
                <c:pt idx="88">
                  <c:v>133</c:v>
                </c:pt>
                <c:pt idx="89">
                  <c:v>133</c:v>
                </c:pt>
                <c:pt idx="90">
                  <c:v>135</c:v>
                </c:pt>
                <c:pt idx="91">
                  <c:v>136</c:v>
                </c:pt>
                <c:pt idx="92">
                  <c:v>137</c:v>
                </c:pt>
                <c:pt idx="93">
                  <c:v>138</c:v>
                </c:pt>
                <c:pt idx="94">
                  <c:v>139</c:v>
                </c:pt>
                <c:pt idx="95">
                  <c:v>140</c:v>
                </c:pt>
                <c:pt idx="96">
                  <c:v>141</c:v>
                </c:pt>
                <c:pt idx="97">
                  <c:v>142</c:v>
                </c:pt>
                <c:pt idx="98">
                  <c:v>143</c:v>
                </c:pt>
                <c:pt idx="99">
                  <c:v>144</c:v>
                </c:pt>
                <c:pt idx="100">
                  <c:v>145</c:v>
                </c:pt>
                <c:pt idx="101">
                  <c:v>146</c:v>
                </c:pt>
                <c:pt idx="102">
                  <c:v>147</c:v>
                </c:pt>
                <c:pt idx="103">
                  <c:v>148</c:v>
                </c:pt>
                <c:pt idx="104">
                  <c:v>148</c:v>
                </c:pt>
                <c:pt idx="105">
                  <c:v>150</c:v>
                </c:pt>
                <c:pt idx="106">
                  <c:v>151</c:v>
                </c:pt>
                <c:pt idx="107">
                  <c:v>151</c:v>
                </c:pt>
                <c:pt idx="108">
                  <c:v>153</c:v>
                </c:pt>
                <c:pt idx="109">
                  <c:v>154</c:v>
                </c:pt>
                <c:pt idx="110">
                  <c:v>155</c:v>
                </c:pt>
                <c:pt idx="111">
                  <c:v>156</c:v>
                </c:pt>
                <c:pt idx="112">
                  <c:v>157</c:v>
                </c:pt>
                <c:pt idx="113">
                  <c:v>158</c:v>
                </c:pt>
                <c:pt idx="114">
                  <c:v>158</c:v>
                </c:pt>
                <c:pt idx="115">
                  <c:v>158</c:v>
                </c:pt>
                <c:pt idx="116">
                  <c:v>161</c:v>
                </c:pt>
                <c:pt idx="117">
                  <c:v>162</c:v>
                </c:pt>
                <c:pt idx="118">
                  <c:v>163</c:v>
                </c:pt>
                <c:pt idx="119">
                  <c:v>164</c:v>
                </c:pt>
                <c:pt idx="120">
                  <c:v>165</c:v>
                </c:pt>
                <c:pt idx="121">
                  <c:v>166</c:v>
                </c:pt>
                <c:pt idx="122">
                  <c:v>167</c:v>
                </c:pt>
                <c:pt idx="123">
                  <c:v>168</c:v>
                </c:pt>
                <c:pt idx="124">
                  <c:v>169</c:v>
                </c:pt>
                <c:pt idx="125">
                  <c:v>170</c:v>
                </c:pt>
                <c:pt idx="126">
                  <c:v>171</c:v>
                </c:pt>
                <c:pt idx="127">
                  <c:v>172</c:v>
                </c:pt>
                <c:pt idx="128">
                  <c:v>173</c:v>
                </c:pt>
                <c:pt idx="129">
                  <c:v>173</c:v>
                </c:pt>
                <c:pt idx="130">
                  <c:v>175</c:v>
                </c:pt>
                <c:pt idx="131">
                  <c:v>176</c:v>
                </c:pt>
                <c:pt idx="132">
                  <c:v>177</c:v>
                </c:pt>
                <c:pt idx="133">
                  <c:v>178</c:v>
                </c:pt>
                <c:pt idx="134">
                  <c:v>179</c:v>
                </c:pt>
                <c:pt idx="135">
                  <c:v>180</c:v>
                </c:pt>
                <c:pt idx="136">
                  <c:v>181</c:v>
                </c:pt>
                <c:pt idx="137">
                  <c:v>182</c:v>
                </c:pt>
                <c:pt idx="138">
                  <c:v>183</c:v>
                </c:pt>
                <c:pt idx="139">
                  <c:v>184</c:v>
                </c:pt>
                <c:pt idx="140">
                  <c:v>185</c:v>
                </c:pt>
                <c:pt idx="141">
                  <c:v>186</c:v>
                </c:pt>
                <c:pt idx="142">
                  <c:v>187</c:v>
                </c:pt>
                <c:pt idx="143">
                  <c:v>188</c:v>
                </c:pt>
                <c:pt idx="144">
                  <c:v>189</c:v>
                </c:pt>
                <c:pt idx="145">
                  <c:v>190</c:v>
                </c:pt>
                <c:pt idx="146">
                  <c:v>191</c:v>
                </c:pt>
                <c:pt idx="147">
                  <c:v>191</c:v>
                </c:pt>
                <c:pt idx="148">
                  <c:v>191</c:v>
                </c:pt>
                <c:pt idx="149">
                  <c:v>194</c:v>
                </c:pt>
                <c:pt idx="150">
                  <c:v>195</c:v>
                </c:pt>
                <c:pt idx="151">
                  <c:v>196</c:v>
                </c:pt>
                <c:pt idx="152">
                  <c:v>196</c:v>
                </c:pt>
                <c:pt idx="153">
                  <c:v>198</c:v>
                </c:pt>
                <c:pt idx="154">
                  <c:v>199</c:v>
                </c:pt>
                <c:pt idx="155">
                  <c:v>200</c:v>
                </c:pt>
                <c:pt idx="156">
                  <c:v>201</c:v>
                </c:pt>
                <c:pt idx="157">
                  <c:v>202</c:v>
                </c:pt>
                <c:pt idx="158">
                  <c:v>203</c:v>
                </c:pt>
                <c:pt idx="159">
                  <c:v>204</c:v>
                </c:pt>
                <c:pt idx="160">
                  <c:v>205</c:v>
                </c:pt>
                <c:pt idx="161">
                  <c:v>206</c:v>
                </c:pt>
                <c:pt idx="162">
                  <c:v>207</c:v>
                </c:pt>
                <c:pt idx="163">
                  <c:v>208</c:v>
                </c:pt>
                <c:pt idx="164">
                  <c:v>209</c:v>
                </c:pt>
                <c:pt idx="165">
                  <c:v>210</c:v>
                </c:pt>
                <c:pt idx="166">
                  <c:v>211</c:v>
                </c:pt>
                <c:pt idx="167">
                  <c:v>212</c:v>
                </c:pt>
                <c:pt idx="168">
                  <c:v>213</c:v>
                </c:pt>
                <c:pt idx="169">
                  <c:v>214</c:v>
                </c:pt>
                <c:pt idx="170">
                  <c:v>215</c:v>
                </c:pt>
                <c:pt idx="171">
                  <c:v>216</c:v>
                </c:pt>
                <c:pt idx="172">
                  <c:v>217</c:v>
                </c:pt>
                <c:pt idx="173">
                  <c:v>218</c:v>
                </c:pt>
                <c:pt idx="174">
                  <c:v>219</c:v>
                </c:pt>
                <c:pt idx="175">
                  <c:v>220</c:v>
                </c:pt>
                <c:pt idx="176">
                  <c:v>221</c:v>
                </c:pt>
                <c:pt idx="177">
                  <c:v>222</c:v>
                </c:pt>
                <c:pt idx="178">
                  <c:v>223</c:v>
                </c:pt>
                <c:pt idx="179">
                  <c:v>224</c:v>
                </c:pt>
                <c:pt idx="180">
                  <c:v>225</c:v>
                </c:pt>
                <c:pt idx="181">
                  <c:v>226</c:v>
                </c:pt>
                <c:pt idx="182">
                  <c:v>227</c:v>
                </c:pt>
                <c:pt idx="183">
                  <c:v>228</c:v>
                </c:pt>
                <c:pt idx="184">
                  <c:v>229</c:v>
                </c:pt>
                <c:pt idx="185">
                  <c:v>230</c:v>
                </c:pt>
                <c:pt idx="186">
                  <c:v>231</c:v>
                </c:pt>
                <c:pt idx="187">
                  <c:v>232</c:v>
                </c:pt>
                <c:pt idx="188">
                  <c:v>233</c:v>
                </c:pt>
                <c:pt idx="189">
                  <c:v>234</c:v>
                </c:pt>
                <c:pt idx="190">
                  <c:v>235</c:v>
                </c:pt>
                <c:pt idx="191">
                  <c:v>236</c:v>
                </c:pt>
                <c:pt idx="192">
                  <c:v>237</c:v>
                </c:pt>
                <c:pt idx="193">
                  <c:v>238</c:v>
                </c:pt>
                <c:pt idx="194">
                  <c:v>239</c:v>
                </c:pt>
                <c:pt idx="195">
                  <c:v>240</c:v>
                </c:pt>
                <c:pt idx="196">
                  <c:v>240</c:v>
                </c:pt>
                <c:pt idx="197">
                  <c:v>242</c:v>
                </c:pt>
                <c:pt idx="198">
                  <c:v>243</c:v>
                </c:pt>
                <c:pt idx="199">
                  <c:v>244</c:v>
                </c:pt>
                <c:pt idx="200">
                  <c:v>245</c:v>
                </c:pt>
                <c:pt idx="201">
                  <c:v>246</c:v>
                </c:pt>
                <c:pt idx="202">
                  <c:v>246</c:v>
                </c:pt>
                <c:pt idx="203">
                  <c:v>248</c:v>
                </c:pt>
                <c:pt idx="204">
                  <c:v>249</c:v>
                </c:pt>
                <c:pt idx="205">
                  <c:v>250</c:v>
                </c:pt>
                <c:pt idx="206">
                  <c:v>251</c:v>
                </c:pt>
                <c:pt idx="207">
                  <c:v>252</c:v>
                </c:pt>
                <c:pt idx="208">
                  <c:v>252</c:v>
                </c:pt>
                <c:pt idx="209">
                  <c:v>254</c:v>
                </c:pt>
                <c:pt idx="210">
                  <c:v>255</c:v>
                </c:pt>
                <c:pt idx="211">
                  <c:v>256</c:v>
                </c:pt>
                <c:pt idx="212">
                  <c:v>257</c:v>
                </c:pt>
                <c:pt idx="213">
                  <c:v>258</c:v>
                </c:pt>
                <c:pt idx="214">
                  <c:v>259</c:v>
                </c:pt>
                <c:pt idx="215">
                  <c:v>259</c:v>
                </c:pt>
                <c:pt idx="216">
                  <c:v>261</c:v>
                </c:pt>
                <c:pt idx="217">
                  <c:v>262</c:v>
                </c:pt>
                <c:pt idx="218">
                  <c:v>263</c:v>
                </c:pt>
                <c:pt idx="219">
                  <c:v>264</c:v>
                </c:pt>
                <c:pt idx="220">
                  <c:v>265</c:v>
                </c:pt>
                <c:pt idx="221">
                  <c:v>265</c:v>
                </c:pt>
                <c:pt idx="222">
                  <c:v>267</c:v>
                </c:pt>
                <c:pt idx="223">
                  <c:v>267</c:v>
                </c:pt>
                <c:pt idx="224">
                  <c:v>269</c:v>
                </c:pt>
                <c:pt idx="225">
                  <c:v>270</c:v>
                </c:pt>
                <c:pt idx="226">
                  <c:v>271</c:v>
                </c:pt>
                <c:pt idx="227">
                  <c:v>271</c:v>
                </c:pt>
                <c:pt idx="228">
                  <c:v>273</c:v>
                </c:pt>
                <c:pt idx="229">
                  <c:v>274</c:v>
                </c:pt>
                <c:pt idx="230">
                  <c:v>275</c:v>
                </c:pt>
                <c:pt idx="231">
                  <c:v>276</c:v>
                </c:pt>
                <c:pt idx="232">
                  <c:v>277</c:v>
                </c:pt>
                <c:pt idx="233">
                  <c:v>278</c:v>
                </c:pt>
                <c:pt idx="234">
                  <c:v>279</c:v>
                </c:pt>
                <c:pt idx="235">
                  <c:v>280</c:v>
                </c:pt>
                <c:pt idx="236">
                  <c:v>281</c:v>
                </c:pt>
                <c:pt idx="237">
                  <c:v>282</c:v>
                </c:pt>
                <c:pt idx="238">
                  <c:v>283</c:v>
                </c:pt>
                <c:pt idx="239">
                  <c:v>284</c:v>
                </c:pt>
                <c:pt idx="240">
                  <c:v>284</c:v>
                </c:pt>
                <c:pt idx="241">
                  <c:v>286</c:v>
                </c:pt>
                <c:pt idx="242">
                  <c:v>287</c:v>
                </c:pt>
                <c:pt idx="243">
                  <c:v>288</c:v>
                </c:pt>
                <c:pt idx="244">
                  <c:v>289</c:v>
                </c:pt>
                <c:pt idx="245">
                  <c:v>290</c:v>
                </c:pt>
                <c:pt idx="246">
                  <c:v>291</c:v>
                </c:pt>
                <c:pt idx="247">
                  <c:v>292</c:v>
                </c:pt>
                <c:pt idx="248">
                  <c:v>293</c:v>
                </c:pt>
                <c:pt idx="249">
                  <c:v>294</c:v>
                </c:pt>
                <c:pt idx="250">
                  <c:v>294</c:v>
                </c:pt>
                <c:pt idx="251">
                  <c:v>296</c:v>
                </c:pt>
                <c:pt idx="252">
                  <c:v>296</c:v>
                </c:pt>
                <c:pt idx="253">
                  <c:v>298</c:v>
                </c:pt>
                <c:pt idx="254">
                  <c:v>299</c:v>
                </c:pt>
                <c:pt idx="255">
                  <c:v>300</c:v>
                </c:pt>
                <c:pt idx="256">
                  <c:v>301</c:v>
                </c:pt>
                <c:pt idx="257">
                  <c:v>302</c:v>
                </c:pt>
                <c:pt idx="258">
                  <c:v>303</c:v>
                </c:pt>
                <c:pt idx="259">
                  <c:v>304</c:v>
                </c:pt>
                <c:pt idx="260">
                  <c:v>305</c:v>
                </c:pt>
                <c:pt idx="261">
                  <c:v>306</c:v>
                </c:pt>
                <c:pt idx="262">
                  <c:v>307</c:v>
                </c:pt>
                <c:pt idx="263">
                  <c:v>308</c:v>
                </c:pt>
                <c:pt idx="264">
                  <c:v>308</c:v>
                </c:pt>
                <c:pt idx="265">
                  <c:v>310</c:v>
                </c:pt>
                <c:pt idx="266">
                  <c:v>311</c:v>
                </c:pt>
                <c:pt idx="267">
                  <c:v>311</c:v>
                </c:pt>
                <c:pt idx="268">
                  <c:v>311</c:v>
                </c:pt>
                <c:pt idx="269">
                  <c:v>314</c:v>
                </c:pt>
                <c:pt idx="270">
                  <c:v>315</c:v>
                </c:pt>
                <c:pt idx="271">
                  <c:v>316</c:v>
                </c:pt>
                <c:pt idx="272">
                  <c:v>316</c:v>
                </c:pt>
                <c:pt idx="273">
                  <c:v>318</c:v>
                </c:pt>
                <c:pt idx="274">
                  <c:v>319</c:v>
                </c:pt>
                <c:pt idx="275">
                  <c:v>320</c:v>
                </c:pt>
                <c:pt idx="276">
                  <c:v>321</c:v>
                </c:pt>
                <c:pt idx="277">
                  <c:v>322</c:v>
                </c:pt>
                <c:pt idx="278">
                  <c:v>322</c:v>
                </c:pt>
                <c:pt idx="279">
                  <c:v>324</c:v>
                </c:pt>
                <c:pt idx="280">
                  <c:v>325</c:v>
                </c:pt>
                <c:pt idx="281">
                  <c:v>326</c:v>
                </c:pt>
                <c:pt idx="282">
                  <c:v>327</c:v>
                </c:pt>
                <c:pt idx="283">
                  <c:v>328</c:v>
                </c:pt>
                <c:pt idx="284">
                  <c:v>329</c:v>
                </c:pt>
                <c:pt idx="285">
                  <c:v>330</c:v>
                </c:pt>
                <c:pt idx="286">
                  <c:v>330</c:v>
                </c:pt>
                <c:pt idx="287">
                  <c:v>332</c:v>
                </c:pt>
                <c:pt idx="288">
                  <c:v>332</c:v>
                </c:pt>
                <c:pt idx="289">
                  <c:v>332</c:v>
                </c:pt>
                <c:pt idx="290">
                  <c:v>332</c:v>
                </c:pt>
                <c:pt idx="291">
                  <c:v>336</c:v>
                </c:pt>
                <c:pt idx="292">
                  <c:v>337</c:v>
                </c:pt>
                <c:pt idx="293">
                  <c:v>338</c:v>
                </c:pt>
                <c:pt idx="294">
                  <c:v>338</c:v>
                </c:pt>
                <c:pt idx="295">
                  <c:v>340</c:v>
                </c:pt>
                <c:pt idx="296">
                  <c:v>341</c:v>
                </c:pt>
                <c:pt idx="297">
                  <c:v>341</c:v>
                </c:pt>
                <c:pt idx="298">
                  <c:v>343</c:v>
                </c:pt>
                <c:pt idx="299">
                  <c:v>344</c:v>
                </c:pt>
                <c:pt idx="300">
                  <c:v>345</c:v>
                </c:pt>
                <c:pt idx="301">
                  <c:v>346</c:v>
                </c:pt>
                <c:pt idx="302">
                  <c:v>346</c:v>
                </c:pt>
                <c:pt idx="303">
                  <c:v>346</c:v>
                </c:pt>
                <c:pt idx="304">
                  <c:v>349</c:v>
                </c:pt>
                <c:pt idx="305">
                  <c:v>350</c:v>
                </c:pt>
                <c:pt idx="306">
                  <c:v>351</c:v>
                </c:pt>
                <c:pt idx="307">
                  <c:v>352</c:v>
                </c:pt>
                <c:pt idx="308">
                  <c:v>353</c:v>
                </c:pt>
                <c:pt idx="309">
                  <c:v>354</c:v>
                </c:pt>
                <c:pt idx="310">
                  <c:v>355</c:v>
                </c:pt>
                <c:pt idx="311">
                  <c:v>356</c:v>
                </c:pt>
                <c:pt idx="312">
                  <c:v>357</c:v>
                </c:pt>
                <c:pt idx="313">
                  <c:v>358</c:v>
                </c:pt>
                <c:pt idx="314">
                  <c:v>359</c:v>
                </c:pt>
                <c:pt idx="315">
                  <c:v>359</c:v>
                </c:pt>
                <c:pt idx="316">
                  <c:v>359</c:v>
                </c:pt>
                <c:pt idx="317">
                  <c:v>362</c:v>
                </c:pt>
                <c:pt idx="318">
                  <c:v>363</c:v>
                </c:pt>
                <c:pt idx="319">
                  <c:v>364</c:v>
                </c:pt>
                <c:pt idx="320">
                  <c:v>364</c:v>
                </c:pt>
                <c:pt idx="321">
                  <c:v>366</c:v>
                </c:pt>
                <c:pt idx="322">
                  <c:v>367</c:v>
                </c:pt>
                <c:pt idx="323">
                  <c:v>368</c:v>
                </c:pt>
                <c:pt idx="324">
                  <c:v>369</c:v>
                </c:pt>
                <c:pt idx="325">
                  <c:v>370</c:v>
                </c:pt>
                <c:pt idx="326">
                  <c:v>370</c:v>
                </c:pt>
                <c:pt idx="327">
                  <c:v>372</c:v>
                </c:pt>
                <c:pt idx="328">
                  <c:v>373</c:v>
                </c:pt>
                <c:pt idx="329">
                  <c:v>374</c:v>
                </c:pt>
                <c:pt idx="330">
                  <c:v>374</c:v>
                </c:pt>
                <c:pt idx="331">
                  <c:v>376</c:v>
                </c:pt>
                <c:pt idx="332">
                  <c:v>377</c:v>
                </c:pt>
                <c:pt idx="333">
                  <c:v>377</c:v>
                </c:pt>
                <c:pt idx="334">
                  <c:v>379</c:v>
                </c:pt>
                <c:pt idx="335">
                  <c:v>379</c:v>
                </c:pt>
                <c:pt idx="336">
                  <c:v>381</c:v>
                </c:pt>
                <c:pt idx="337">
                  <c:v>382</c:v>
                </c:pt>
                <c:pt idx="338">
                  <c:v>383</c:v>
                </c:pt>
                <c:pt idx="339">
                  <c:v>384</c:v>
                </c:pt>
                <c:pt idx="340">
                  <c:v>385</c:v>
                </c:pt>
                <c:pt idx="341">
                  <c:v>386</c:v>
                </c:pt>
                <c:pt idx="342">
                  <c:v>387</c:v>
                </c:pt>
                <c:pt idx="343">
                  <c:v>388</c:v>
                </c:pt>
                <c:pt idx="344">
                  <c:v>389</c:v>
                </c:pt>
                <c:pt idx="345">
                  <c:v>390</c:v>
                </c:pt>
                <c:pt idx="346">
                  <c:v>391</c:v>
                </c:pt>
                <c:pt idx="347">
                  <c:v>392</c:v>
                </c:pt>
                <c:pt idx="348">
                  <c:v>392</c:v>
                </c:pt>
                <c:pt idx="349">
                  <c:v>394</c:v>
                </c:pt>
                <c:pt idx="350">
                  <c:v>395</c:v>
                </c:pt>
                <c:pt idx="351">
                  <c:v>396</c:v>
                </c:pt>
                <c:pt idx="352">
                  <c:v>397</c:v>
                </c:pt>
                <c:pt idx="353">
                  <c:v>397</c:v>
                </c:pt>
                <c:pt idx="354">
                  <c:v>397</c:v>
                </c:pt>
                <c:pt idx="355">
                  <c:v>397</c:v>
                </c:pt>
                <c:pt idx="356">
                  <c:v>401</c:v>
                </c:pt>
                <c:pt idx="357">
                  <c:v>402</c:v>
                </c:pt>
                <c:pt idx="358">
                  <c:v>403</c:v>
                </c:pt>
                <c:pt idx="359">
                  <c:v>404</c:v>
                </c:pt>
                <c:pt idx="360">
                  <c:v>405</c:v>
                </c:pt>
                <c:pt idx="361">
                  <c:v>405</c:v>
                </c:pt>
                <c:pt idx="362">
                  <c:v>407</c:v>
                </c:pt>
                <c:pt idx="363">
                  <c:v>408</c:v>
                </c:pt>
                <c:pt idx="364">
                  <c:v>408</c:v>
                </c:pt>
                <c:pt idx="365">
                  <c:v>410</c:v>
                </c:pt>
                <c:pt idx="366">
                  <c:v>410</c:v>
                </c:pt>
                <c:pt idx="367">
                  <c:v>412</c:v>
                </c:pt>
                <c:pt idx="368">
                  <c:v>413</c:v>
                </c:pt>
                <c:pt idx="369">
                  <c:v>414</c:v>
                </c:pt>
                <c:pt idx="370">
                  <c:v>414</c:v>
                </c:pt>
                <c:pt idx="371">
                  <c:v>416</c:v>
                </c:pt>
                <c:pt idx="372">
                  <c:v>416</c:v>
                </c:pt>
                <c:pt idx="373">
                  <c:v>418</c:v>
                </c:pt>
                <c:pt idx="374">
                  <c:v>419</c:v>
                </c:pt>
                <c:pt idx="375">
                  <c:v>420</c:v>
                </c:pt>
                <c:pt idx="376">
                  <c:v>420</c:v>
                </c:pt>
                <c:pt idx="377">
                  <c:v>422</c:v>
                </c:pt>
                <c:pt idx="378">
                  <c:v>422</c:v>
                </c:pt>
                <c:pt idx="379">
                  <c:v>424</c:v>
                </c:pt>
                <c:pt idx="380">
                  <c:v>424</c:v>
                </c:pt>
                <c:pt idx="381">
                  <c:v>426</c:v>
                </c:pt>
                <c:pt idx="382">
                  <c:v>427</c:v>
                </c:pt>
                <c:pt idx="383">
                  <c:v>428</c:v>
                </c:pt>
                <c:pt idx="384">
                  <c:v>429</c:v>
                </c:pt>
                <c:pt idx="385">
                  <c:v>430</c:v>
                </c:pt>
                <c:pt idx="386">
                  <c:v>430</c:v>
                </c:pt>
                <c:pt idx="387">
                  <c:v>432</c:v>
                </c:pt>
                <c:pt idx="388">
                  <c:v>433</c:v>
                </c:pt>
                <c:pt idx="389">
                  <c:v>433</c:v>
                </c:pt>
                <c:pt idx="390">
                  <c:v>435</c:v>
                </c:pt>
                <c:pt idx="391">
                  <c:v>435</c:v>
                </c:pt>
                <c:pt idx="392">
                  <c:v>435</c:v>
                </c:pt>
                <c:pt idx="393">
                  <c:v>435</c:v>
                </c:pt>
                <c:pt idx="394">
                  <c:v>439</c:v>
                </c:pt>
                <c:pt idx="395">
                  <c:v>440</c:v>
                </c:pt>
                <c:pt idx="396">
                  <c:v>440</c:v>
                </c:pt>
                <c:pt idx="397">
                  <c:v>442</c:v>
                </c:pt>
                <c:pt idx="398">
                  <c:v>442</c:v>
                </c:pt>
                <c:pt idx="399">
                  <c:v>444</c:v>
                </c:pt>
                <c:pt idx="400">
                  <c:v>444</c:v>
                </c:pt>
                <c:pt idx="401">
                  <c:v>444</c:v>
                </c:pt>
                <c:pt idx="402">
                  <c:v>447</c:v>
                </c:pt>
                <c:pt idx="403">
                  <c:v>448</c:v>
                </c:pt>
                <c:pt idx="404">
                  <c:v>449</c:v>
                </c:pt>
                <c:pt idx="405">
                  <c:v>449</c:v>
                </c:pt>
                <c:pt idx="406">
                  <c:v>451</c:v>
                </c:pt>
                <c:pt idx="407">
                  <c:v>451</c:v>
                </c:pt>
                <c:pt idx="408">
                  <c:v>453</c:v>
                </c:pt>
                <c:pt idx="409">
                  <c:v>454</c:v>
                </c:pt>
                <c:pt idx="410">
                  <c:v>454</c:v>
                </c:pt>
                <c:pt idx="411">
                  <c:v>454</c:v>
                </c:pt>
                <c:pt idx="412">
                  <c:v>457</c:v>
                </c:pt>
                <c:pt idx="413">
                  <c:v>457</c:v>
                </c:pt>
                <c:pt idx="414">
                  <c:v>459</c:v>
                </c:pt>
                <c:pt idx="415">
                  <c:v>460</c:v>
                </c:pt>
                <c:pt idx="416">
                  <c:v>461</c:v>
                </c:pt>
                <c:pt idx="417">
                  <c:v>462</c:v>
                </c:pt>
                <c:pt idx="418">
                  <c:v>463</c:v>
                </c:pt>
                <c:pt idx="419">
                  <c:v>463</c:v>
                </c:pt>
                <c:pt idx="420">
                  <c:v>465</c:v>
                </c:pt>
                <c:pt idx="421">
                  <c:v>465</c:v>
                </c:pt>
                <c:pt idx="422">
                  <c:v>467</c:v>
                </c:pt>
                <c:pt idx="423">
                  <c:v>467</c:v>
                </c:pt>
                <c:pt idx="424">
                  <c:v>469</c:v>
                </c:pt>
                <c:pt idx="425">
                  <c:v>470</c:v>
                </c:pt>
                <c:pt idx="426">
                  <c:v>470</c:v>
                </c:pt>
                <c:pt idx="427">
                  <c:v>470</c:v>
                </c:pt>
                <c:pt idx="428">
                  <c:v>473</c:v>
                </c:pt>
                <c:pt idx="429">
                  <c:v>473</c:v>
                </c:pt>
                <c:pt idx="430">
                  <c:v>475</c:v>
                </c:pt>
                <c:pt idx="431">
                  <c:v>476</c:v>
                </c:pt>
                <c:pt idx="432">
                  <c:v>476</c:v>
                </c:pt>
                <c:pt idx="433">
                  <c:v>478</c:v>
                </c:pt>
                <c:pt idx="434">
                  <c:v>479</c:v>
                </c:pt>
                <c:pt idx="435">
                  <c:v>479</c:v>
                </c:pt>
                <c:pt idx="436">
                  <c:v>479</c:v>
                </c:pt>
                <c:pt idx="437">
                  <c:v>479</c:v>
                </c:pt>
                <c:pt idx="438">
                  <c:v>483</c:v>
                </c:pt>
                <c:pt idx="439">
                  <c:v>484</c:v>
                </c:pt>
                <c:pt idx="440">
                  <c:v>484</c:v>
                </c:pt>
                <c:pt idx="441">
                  <c:v>484</c:v>
                </c:pt>
                <c:pt idx="442">
                  <c:v>484</c:v>
                </c:pt>
                <c:pt idx="443">
                  <c:v>488</c:v>
                </c:pt>
                <c:pt idx="444">
                  <c:v>489</c:v>
                </c:pt>
                <c:pt idx="445">
                  <c:v>489</c:v>
                </c:pt>
                <c:pt idx="446">
                  <c:v>491</c:v>
                </c:pt>
                <c:pt idx="447">
                  <c:v>491</c:v>
                </c:pt>
                <c:pt idx="448">
                  <c:v>491</c:v>
                </c:pt>
                <c:pt idx="449">
                  <c:v>494</c:v>
                </c:pt>
                <c:pt idx="450">
                  <c:v>495</c:v>
                </c:pt>
                <c:pt idx="451">
                  <c:v>495</c:v>
                </c:pt>
                <c:pt idx="452">
                  <c:v>497</c:v>
                </c:pt>
                <c:pt idx="453">
                  <c:v>497</c:v>
                </c:pt>
                <c:pt idx="454">
                  <c:v>499</c:v>
                </c:pt>
                <c:pt idx="455">
                  <c:v>500</c:v>
                </c:pt>
                <c:pt idx="456">
                  <c:v>500</c:v>
                </c:pt>
                <c:pt idx="457">
                  <c:v>500</c:v>
                </c:pt>
                <c:pt idx="458">
                  <c:v>500</c:v>
                </c:pt>
                <c:pt idx="459">
                  <c:v>500</c:v>
                </c:pt>
                <c:pt idx="460">
                  <c:v>505</c:v>
                </c:pt>
                <c:pt idx="461">
                  <c:v>506</c:v>
                </c:pt>
                <c:pt idx="462">
                  <c:v>507</c:v>
                </c:pt>
                <c:pt idx="463">
                  <c:v>507</c:v>
                </c:pt>
                <c:pt idx="464">
                  <c:v>509</c:v>
                </c:pt>
                <c:pt idx="465">
                  <c:v>509</c:v>
                </c:pt>
                <c:pt idx="466">
                  <c:v>511</c:v>
                </c:pt>
                <c:pt idx="467">
                  <c:v>512</c:v>
                </c:pt>
                <c:pt idx="468">
                  <c:v>512</c:v>
                </c:pt>
                <c:pt idx="469">
                  <c:v>512</c:v>
                </c:pt>
                <c:pt idx="470">
                  <c:v>512</c:v>
                </c:pt>
                <c:pt idx="471">
                  <c:v>516</c:v>
                </c:pt>
                <c:pt idx="472">
                  <c:v>516</c:v>
                </c:pt>
                <c:pt idx="473">
                  <c:v>516</c:v>
                </c:pt>
                <c:pt idx="474">
                  <c:v>519</c:v>
                </c:pt>
                <c:pt idx="475">
                  <c:v>519</c:v>
                </c:pt>
                <c:pt idx="476">
                  <c:v>519</c:v>
                </c:pt>
                <c:pt idx="477">
                  <c:v>522</c:v>
                </c:pt>
                <c:pt idx="478">
                  <c:v>522</c:v>
                </c:pt>
                <c:pt idx="479">
                  <c:v>524</c:v>
                </c:pt>
                <c:pt idx="480">
                  <c:v>524</c:v>
                </c:pt>
                <c:pt idx="481">
                  <c:v>524</c:v>
                </c:pt>
                <c:pt idx="482">
                  <c:v>527</c:v>
                </c:pt>
                <c:pt idx="483">
                  <c:v>527</c:v>
                </c:pt>
                <c:pt idx="484">
                  <c:v>527</c:v>
                </c:pt>
                <c:pt idx="485">
                  <c:v>530</c:v>
                </c:pt>
                <c:pt idx="486">
                  <c:v>531</c:v>
                </c:pt>
                <c:pt idx="487">
                  <c:v>531</c:v>
                </c:pt>
                <c:pt idx="488">
                  <c:v>533</c:v>
                </c:pt>
                <c:pt idx="489">
                  <c:v>533</c:v>
                </c:pt>
                <c:pt idx="490">
                  <c:v>535</c:v>
                </c:pt>
                <c:pt idx="491">
                  <c:v>535</c:v>
                </c:pt>
                <c:pt idx="492">
                  <c:v>537</c:v>
                </c:pt>
                <c:pt idx="493">
                  <c:v>538</c:v>
                </c:pt>
                <c:pt idx="494">
                  <c:v>539</c:v>
                </c:pt>
                <c:pt idx="495">
                  <c:v>540</c:v>
                </c:pt>
                <c:pt idx="496">
                  <c:v>541</c:v>
                </c:pt>
                <c:pt idx="497">
                  <c:v>541</c:v>
                </c:pt>
                <c:pt idx="498">
                  <c:v>543</c:v>
                </c:pt>
                <c:pt idx="499">
                  <c:v>544</c:v>
                </c:pt>
                <c:pt idx="500">
                  <c:v>544</c:v>
                </c:pt>
                <c:pt idx="501">
                  <c:v>546</c:v>
                </c:pt>
                <c:pt idx="502">
                  <c:v>546</c:v>
                </c:pt>
                <c:pt idx="503">
                  <c:v>546</c:v>
                </c:pt>
                <c:pt idx="504">
                  <c:v>549</c:v>
                </c:pt>
                <c:pt idx="505">
                  <c:v>550</c:v>
                </c:pt>
                <c:pt idx="506">
                  <c:v>551</c:v>
                </c:pt>
                <c:pt idx="507">
                  <c:v>552</c:v>
                </c:pt>
                <c:pt idx="508">
                  <c:v>552</c:v>
                </c:pt>
                <c:pt idx="509">
                  <c:v>552</c:v>
                </c:pt>
                <c:pt idx="510">
                  <c:v>555</c:v>
                </c:pt>
                <c:pt idx="511">
                  <c:v>555</c:v>
                </c:pt>
                <c:pt idx="512">
                  <c:v>557</c:v>
                </c:pt>
                <c:pt idx="513">
                  <c:v>557</c:v>
                </c:pt>
                <c:pt idx="514">
                  <c:v>557</c:v>
                </c:pt>
                <c:pt idx="515">
                  <c:v>557</c:v>
                </c:pt>
                <c:pt idx="516">
                  <c:v>561</c:v>
                </c:pt>
                <c:pt idx="517">
                  <c:v>562</c:v>
                </c:pt>
                <c:pt idx="518">
                  <c:v>562</c:v>
                </c:pt>
                <c:pt idx="519">
                  <c:v>564</c:v>
                </c:pt>
                <c:pt idx="520">
                  <c:v>565</c:v>
                </c:pt>
                <c:pt idx="521">
                  <c:v>566</c:v>
                </c:pt>
                <c:pt idx="522">
                  <c:v>567</c:v>
                </c:pt>
                <c:pt idx="523">
                  <c:v>567</c:v>
                </c:pt>
                <c:pt idx="524">
                  <c:v>569</c:v>
                </c:pt>
                <c:pt idx="525">
                  <c:v>570</c:v>
                </c:pt>
                <c:pt idx="526">
                  <c:v>570</c:v>
                </c:pt>
                <c:pt idx="527">
                  <c:v>572</c:v>
                </c:pt>
                <c:pt idx="528">
                  <c:v>573</c:v>
                </c:pt>
                <c:pt idx="529">
                  <c:v>573</c:v>
                </c:pt>
                <c:pt idx="530">
                  <c:v>573</c:v>
                </c:pt>
                <c:pt idx="531">
                  <c:v>576</c:v>
                </c:pt>
                <c:pt idx="532">
                  <c:v>577</c:v>
                </c:pt>
                <c:pt idx="533">
                  <c:v>577</c:v>
                </c:pt>
                <c:pt idx="534">
                  <c:v>579</c:v>
                </c:pt>
                <c:pt idx="535">
                  <c:v>579</c:v>
                </c:pt>
                <c:pt idx="536">
                  <c:v>579</c:v>
                </c:pt>
                <c:pt idx="537">
                  <c:v>579</c:v>
                </c:pt>
                <c:pt idx="538">
                  <c:v>583</c:v>
                </c:pt>
                <c:pt idx="539">
                  <c:v>584</c:v>
                </c:pt>
                <c:pt idx="540">
                  <c:v>585</c:v>
                </c:pt>
                <c:pt idx="541">
                  <c:v>586</c:v>
                </c:pt>
                <c:pt idx="542">
                  <c:v>586</c:v>
                </c:pt>
                <c:pt idx="543">
                  <c:v>586</c:v>
                </c:pt>
                <c:pt idx="544">
                  <c:v>589</c:v>
                </c:pt>
                <c:pt idx="545">
                  <c:v>590</c:v>
                </c:pt>
                <c:pt idx="546">
                  <c:v>590</c:v>
                </c:pt>
                <c:pt idx="547">
                  <c:v>592</c:v>
                </c:pt>
                <c:pt idx="548">
                  <c:v>593</c:v>
                </c:pt>
                <c:pt idx="549">
                  <c:v>594</c:v>
                </c:pt>
                <c:pt idx="550">
                  <c:v>594</c:v>
                </c:pt>
                <c:pt idx="551">
                  <c:v>594</c:v>
                </c:pt>
                <c:pt idx="552">
                  <c:v>597</c:v>
                </c:pt>
                <c:pt idx="553">
                  <c:v>597</c:v>
                </c:pt>
                <c:pt idx="554">
                  <c:v>597</c:v>
                </c:pt>
                <c:pt idx="555">
                  <c:v>600</c:v>
                </c:pt>
                <c:pt idx="556">
                  <c:v>600</c:v>
                </c:pt>
                <c:pt idx="557">
                  <c:v>600</c:v>
                </c:pt>
                <c:pt idx="558">
                  <c:v>600</c:v>
                </c:pt>
                <c:pt idx="559">
                  <c:v>604</c:v>
                </c:pt>
                <c:pt idx="560">
                  <c:v>604</c:v>
                </c:pt>
                <c:pt idx="561">
                  <c:v>606</c:v>
                </c:pt>
                <c:pt idx="562">
                  <c:v>606</c:v>
                </c:pt>
                <c:pt idx="563">
                  <c:v>606</c:v>
                </c:pt>
                <c:pt idx="564">
                  <c:v>606</c:v>
                </c:pt>
                <c:pt idx="565">
                  <c:v>610</c:v>
                </c:pt>
                <c:pt idx="566">
                  <c:v>610</c:v>
                </c:pt>
                <c:pt idx="567">
                  <c:v>610</c:v>
                </c:pt>
                <c:pt idx="568">
                  <c:v>613</c:v>
                </c:pt>
                <c:pt idx="569">
                  <c:v>614</c:v>
                </c:pt>
                <c:pt idx="570">
                  <c:v>614</c:v>
                </c:pt>
                <c:pt idx="571">
                  <c:v>614</c:v>
                </c:pt>
                <c:pt idx="572">
                  <c:v>614</c:v>
                </c:pt>
                <c:pt idx="573">
                  <c:v>618</c:v>
                </c:pt>
                <c:pt idx="574">
                  <c:v>618</c:v>
                </c:pt>
                <c:pt idx="575">
                  <c:v>620</c:v>
                </c:pt>
                <c:pt idx="576">
                  <c:v>621</c:v>
                </c:pt>
                <c:pt idx="577">
                  <c:v>621</c:v>
                </c:pt>
                <c:pt idx="578">
                  <c:v>623</c:v>
                </c:pt>
                <c:pt idx="579">
                  <c:v>623</c:v>
                </c:pt>
                <c:pt idx="580">
                  <c:v>623</c:v>
                </c:pt>
                <c:pt idx="581">
                  <c:v>623</c:v>
                </c:pt>
                <c:pt idx="582">
                  <c:v>623</c:v>
                </c:pt>
                <c:pt idx="583">
                  <c:v>623</c:v>
                </c:pt>
                <c:pt idx="584">
                  <c:v>623</c:v>
                </c:pt>
                <c:pt idx="585">
                  <c:v>630</c:v>
                </c:pt>
                <c:pt idx="586">
                  <c:v>631</c:v>
                </c:pt>
                <c:pt idx="587">
                  <c:v>631</c:v>
                </c:pt>
                <c:pt idx="588">
                  <c:v>633</c:v>
                </c:pt>
                <c:pt idx="589">
                  <c:v>633</c:v>
                </c:pt>
                <c:pt idx="590">
                  <c:v>633</c:v>
                </c:pt>
                <c:pt idx="591">
                  <c:v>636</c:v>
                </c:pt>
                <c:pt idx="592">
                  <c:v>636</c:v>
                </c:pt>
                <c:pt idx="593">
                  <c:v>636</c:v>
                </c:pt>
                <c:pt idx="594">
                  <c:v>639</c:v>
                </c:pt>
                <c:pt idx="595">
                  <c:v>639</c:v>
                </c:pt>
                <c:pt idx="596">
                  <c:v>639</c:v>
                </c:pt>
                <c:pt idx="597">
                  <c:v>639</c:v>
                </c:pt>
                <c:pt idx="598">
                  <c:v>643</c:v>
                </c:pt>
                <c:pt idx="599">
                  <c:v>643</c:v>
                </c:pt>
                <c:pt idx="600">
                  <c:v>643</c:v>
                </c:pt>
                <c:pt idx="601">
                  <c:v>643</c:v>
                </c:pt>
                <c:pt idx="602">
                  <c:v>647</c:v>
                </c:pt>
                <c:pt idx="603">
                  <c:v>648</c:v>
                </c:pt>
                <c:pt idx="604">
                  <c:v>649</c:v>
                </c:pt>
                <c:pt idx="605">
                  <c:v>649</c:v>
                </c:pt>
                <c:pt idx="606">
                  <c:v>649</c:v>
                </c:pt>
                <c:pt idx="607">
                  <c:v>649</c:v>
                </c:pt>
                <c:pt idx="608">
                  <c:v>649</c:v>
                </c:pt>
                <c:pt idx="609">
                  <c:v>654</c:v>
                </c:pt>
                <c:pt idx="610">
                  <c:v>654</c:v>
                </c:pt>
                <c:pt idx="611">
                  <c:v>656</c:v>
                </c:pt>
                <c:pt idx="612">
                  <c:v>656</c:v>
                </c:pt>
                <c:pt idx="613">
                  <c:v>656</c:v>
                </c:pt>
                <c:pt idx="614">
                  <c:v>656</c:v>
                </c:pt>
                <c:pt idx="615">
                  <c:v>660</c:v>
                </c:pt>
                <c:pt idx="616">
                  <c:v>660</c:v>
                </c:pt>
                <c:pt idx="617">
                  <c:v>660</c:v>
                </c:pt>
                <c:pt idx="618">
                  <c:v>660</c:v>
                </c:pt>
                <c:pt idx="619">
                  <c:v>660</c:v>
                </c:pt>
                <c:pt idx="620">
                  <c:v>665</c:v>
                </c:pt>
                <c:pt idx="621">
                  <c:v>666</c:v>
                </c:pt>
                <c:pt idx="622">
                  <c:v>667</c:v>
                </c:pt>
                <c:pt idx="623">
                  <c:v>667</c:v>
                </c:pt>
                <c:pt idx="624">
                  <c:v>667</c:v>
                </c:pt>
                <c:pt idx="625">
                  <c:v>667</c:v>
                </c:pt>
                <c:pt idx="626">
                  <c:v>671</c:v>
                </c:pt>
                <c:pt idx="627">
                  <c:v>671</c:v>
                </c:pt>
                <c:pt idx="628">
                  <c:v>671</c:v>
                </c:pt>
                <c:pt idx="629">
                  <c:v>674</c:v>
                </c:pt>
                <c:pt idx="630">
                  <c:v>674</c:v>
                </c:pt>
                <c:pt idx="631">
                  <c:v>674</c:v>
                </c:pt>
                <c:pt idx="632">
                  <c:v>677</c:v>
                </c:pt>
                <c:pt idx="633">
                  <c:v>677</c:v>
                </c:pt>
                <c:pt idx="634">
                  <c:v>679</c:v>
                </c:pt>
                <c:pt idx="635">
                  <c:v>680</c:v>
                </c:pt>
                <c:pt idx="636">
                  <c:v>681</c:v>
                </c:pt>
                <c:pt idx="637">
                  <c:v>681</c:v>
                </c:pt>
                <c:pt idx="638">
                  <c:v>681</c:v>
                </c:pt>
                <c:pt idx="639">
                  <c:v>681</c:v>
                </c:pt>
                <c:pt idx="640">
                  <c:v>685</c:v>
                </c:pt>
                <c:pt idx="641">
                  <c:v>686</c:v>
                </c:pt>
                <c:pt idx="642">
                  <c:v>686</c:v>
                </c:pt>
                <c:pt idx="643">
                  <c:v>686</c:v>
                </c:pt>
                <c:pt idx="644">
                  <c:v>686</c:v>
                </c:pt>
                <c:pt idx="645">
                  <c:v>686</c:v>
                </c:pt>
                <c:pt idx="646">
                  <c:v>691</c:v>
                </c:pt>
                <c:pt idx="647">
                  <c:v>691</c:v>
                </c:pt>
                <c:pt idx="648">
                  <c:v>691</c:v>
                </c:pt>
                <c:pt idx="649">
                  <c:v>691</c:v>
                </c:pt>
                <c:pt idx="650">
                  <c:v>695</c:v>
                </c:pt>
                <c:pt idx="651">
                  <c:v>695</c:v>
                </c:pt>
                <c:pt idx="652">
                  <c:v>697</c:v>
                </c:pt>
                <c:pt idx="653">
                  <c:v>698</c:v>
                </c:pt>
                <c:pt idx="654">
                  <c:v>698</c:v>
                </c:pt>
                <c:pt idx="655">
                  <c:v>698</c:v>
                </c:pt>
                <c:pt idx="656">
                  <c:v>698</c:v>
                </c:pt>
                <c:pt idx="657">
                  <c:v>702</c:v>
                </c:pt>
                <c:pt idx="658">
                  <c:v>702</c:v>
                </c:pt>
                <c:pt idx="659">
                  <c:v>704</c:v>
                </c:pt>
                <c:pt idx="660">
                  <c:v>705</c:v>
                </c:pt>
                <c:pt idx="661">
                  <c:v>706</c:v>
                </c:pt>
                <c:pt idx="662">
                  <c:v>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65-4F1F-A7DB-1A81AC2DD929}"/>
            </c:ext>
          </c:extLst>
        </c:ser>
        <c:ser>
          <c:idx val="0"/>
          <c:order val="1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966FF"/>
              </a:solidFill>
              <a:ln w="9525">
                <a:solidFill>
                  <a:srgbClr val="9966FF"/>
                </a:solidFill>
              </a:ln>
              <a:effectLst/>
            </c:spPr>
          </c:marker>
          <c:xVal>
            <c:numRef>
              <c:f>SP299W!$AD$8:$AD$1797</c:f>
              <c:numCache>
                <c:formatCode>0.000</c:formatCode>
                <c:ptCount val="1790"/>
                <c:pt idx="0">
                  <c:v>253.386</c:v>
                </c:pt>
                <c:pt idx="1">
                  <c:v>234.34</c:v>
                </c:pt>
                <c:pt idx="2">
                  <c:v>189.911</c:v>
                </c:pt>
                <c:pt idx="3">
                  <c:v>170.92500000000001</c:v>
                </c:pt>
                <c:pt idx="4">
                  <c:v>161.88</c:v>
                </c:pt>
                <c:pt idx="5">
                  <c:v>158.54499999999999</c:v>
                </c:pt>
                <c:pt idx="6">
                  <c:v>157.46799999999999</c:v>
                </c:pt>
                <c:pt idx="7">
                  <c:v>156.49100000000001</c:v>
                </c:pt>
                <c:pt idx="8">
                  <c:v>147.226</c:v>
                </c:pt>
                <c:pt idx="9">
                  <c:v>146.637</c:v>
                </c:pt>
                <c:pt idx="10">
                  <c:v>142.36099999999999</c:v>
                </c:pt>
                <c:pt idx="11">
                  <c:v>142.309</c:v>
                </c:pt>
                <c:pt idx="12">
                  <c:v>141.81700000000001</c:v>
                </c:pt>
                <c:pt idx="13">
                  <c:v>133.91300000000001</c:v>
                </c:pt>
                <c:pt idx="14">
                  <c:v>133.43</c:v>
                </c:pt>
                <c:pt idx="15">
                  <c:v>131.83199999999999</c:v>
                </c:pt>
                <c:pt idx="16">
                  <c:v>130.607</c:v>
                </c:pt>
                <c:pt idx="17">
                  <c:v>129.661</c:v>
                </c:pt>
                <c:pt idx="18">
                  <c:v>123.59399999999999</c:v>
                </c:pt>
                <c:pt idx="19">
                  <c:v>121.155</c:v>
                </c:pt>
                <c:pt idx="20">
                  <c:v>120.628</c:v>
                </c:pt>
                <c:pt idx="21">
                  <c:v>118.54300000000001</c:v>
                </c:pt>
                <c:pt idx="22">
                  <c:v>118.437</c:v>
                </c:pt>
                <c:pt idx="23">
                  <c:v>115.556</c:v>
                </c:pt>
                <c:pt idx="24">
                  <c:v>113.991</c:v>
                </c:pt>
                <c:pt idx="25">
                  <c:v>113.349</c:v>
                </c:pt>
                <c:pt idx="26">
                  <c:v>111.70699999999999</c:v>
                </c:pt>
                <c:pt idx="27">
                  <c:v>107.197</c:v>
                </c:pt>
                <c:pt idx="28">
                  <c:v>105.399</c:v>
                </c:pt>
                <c:pt idx="29">
                  <c:v>104.485</c:v>
                </c:pt>
                <c:pt idx="30">
                  <c:v>104.405</c:v>
                </c:pt>
                <c:pt idx="31">
                  <c:v>104.074</c:v>
                </c:pt>
                <c:pt idx="32">
                  <c:v>103.884</c:v>
                </c:pt>
                <c:pt idx="33">
                  <c:v>103.148</c:v>
                </c:pt>
                <c:pt idx="34">
                  <c:v>101.495</c:v>
                </c:pt>
                <c:pt idx="35">
                  <c:v>99.825999999999993</c:v>
                </c:pt>
                <c:pt idx="36">
                  <c:v>99.47</c:v>
                </c:pt>
                <c:pt idx="37">
                  <c:v>99.239000000000004</c:v>
                </c:pt>
                <c:pt idx="38">
                  <c:v>98.298000000000002</c:v>
                </c:pt>
                <c:pt idx="39">
                  <c:v>93.32</c:v>
                </c:pt>
                <c:pt idx="40">
                  <c:v>90.78</c:v>
                </c:pt>
                <c:pt idx="41">
                  <c:v>90.584999999999994</c:v>
                </c:pt>
                <c:pt idx="42">
                  <c:v>90.572999999999993</c:v>
                </c:pt>
                <c:pt idx="43">
                  <c:v>89.108999999999995</c:v>
                </c:pt>
                <c:pt idx="44">
                  <c:v>84.405000000000001</c:v>
                </c:pt>
                <c:pt idx="45">
                  <c:v>82.933000000000007</c:v>
                </c:pt>
                <c:pt idx="46">
                  <c:v>82.882999999999996</c:v>
                </c:pt>
                <c:pt idx="47">
                  <c:v>82.605999999999995</c:v>
                </c:pt>
                <c:pt idx="48">
                  <c:v>81.87</c:v>
                </c:pt>
                <c:pt idx="49">
                  <c:v>81.254999999999995</c:v>
                </c:pt>
                <c:pt idx="50">
                  <c:v>80.441999999999993</c:v>
                </c:pt>
                <c:pt idx="51">
                  <c:v>79.947000000000003</c:v>
                </c:pt>
                <c:pt idx="52">
                  <c:v>79.581000000000003</c:v>
                </c:pt>
                <c:pt idx="53">
                  <c:v>79.515000000000001</c:v>
                </c:pt>
                <c:pt idx="54">
                  <c:v>78.150999999999996</c:v>
                </c:pt>
                <c:pt idx="55">
                  <c:v>77.588999999999999</c:v>
                </c:pt>
                <c:pt idx="56">
                  <c:v>77.44</c:v>
                </c:pt>
                <c:pt idx="57">
                  <c:v>77.061999999999998</c:v>
                </c:pt>
                <c:pt idx="58">
                  <c:v>76.722999999999999</c:v>
                </c:pt>
                <c:pt idx="59">
                  <c:v>76.108999999999995</c:v>
                </c:pt>
                <c:pt idx="60">
                  <c:v>75.724000000000004</c:v>
                </c:pt>
                <c:pt idx="61">
                  <c:v>75.018000000000001</c:v>
                </c:pt>
                <c:pt idx="62">
                  <c:v>74.162999999999997</c:v>
                </c:pt>
                <c:pt idx="63">
                  <c:v>73.528000000000006</c:v>
                </c:pt>
                <c:pt idx="64">
                  <c:v>73.129000000000005</c:v>
                </c:pt>
                <c:pt idx="65">
                  <c:v>72.311000000000007</c:v>
                </c:pt>
                <c:pt idx="66">
                  <c:v>71.614999999999995</c:v>
                </c:pt>
                <c:pt idx="67">
                  <c:v>71.293999999999997</c:v>
                </c:pt>
                <c:pt idx="68">
                  <c:v>70.78</c:v>
                </c:pt>
                <c:pt idx="69">
                  <c:v>70.617000000000004</c:v>
                </c:pt>
                <c:pt idx="70">
                  <c:v>70.468999999999994</c:v>
                </c:pt>
                <c:pt idx="71">
                  <c:v>70.260999999999996</c:v>
                </c:pt>
                <c:pt idx="72">
                  <c:v>69.664000000000001</c:v>
                </c:pt>
                <c:pt idx="73">
                  <c:v>69.409000000000006</c:v>
                </c:pt>
                <c:pt idx="74">
                  <c:v>69.212999999999994</c:v>
                </c:pt>
                <c:pt idx="75">
                  <c:v>68.561999999999998</c:v>
                </c:pt>
                <c:pt idx="76">
                  <c:v>68.349000000000004</c:v>
                </c:pt>
                <c:pt idx="77">
                  <c:v>68.257999999999996</c:v>
                </c:pt>
                <c:pt idx="78">
                  <c:v>68.150000000000006</c:v>
                </c:pt>
                <c:pt idx="79">
                  <c:v>67.426000000000002</c:v>
                </c:pt>
                <c:pt idx="80">
                  <c:v>67.054000000000002</c:v>
                </c:pt>
                <c:pt idx="81">
                  <c:v>66.944999999999993</c:v>
                </c:pt>
                <c:pt idx="82">
                  <c:v>65.923000000000002</c:v>
                </c:pt>
                <c:pt idx="83">
                  <c:v>65.876000000000005</c:v>
                </c:pt>
                <c:pt idx="84">
                  <c:v>65.748999999999995</c:v>
                </c:pt>
                <c:pt idx="85">
                  <c:v>65.495000000000005</c:v>
                </c:pt>
                <c:pt idx="86">
                  <c:v>65.367999999999995</c:v>
                </c:pt>
                <c:pt idx="87">
                  <c:v>65.350999999999999</c:v>
                </c:pt>
                <c:pt idx="88">
                  <c:v>64.95</c:v>
                </c:pt>
                <c:pt idx="89">
                  <c:v>64.838999999999999</c:v>
                </c:pt>
                <c:pt idx="90">
                  <c:v>63.783000000000001</c:v>
                </c:pt>
                <c:pt idx="91">
                  <c:v>63.521000000000001</c:v>
                </c:pt>
                <c:pt idx="92">
                  <c:v>63.454999999999998</c:v>
                </c:pt>
                <c:pt idx="93">
                  <c:v>63.223999999999997</c:v>
                </c:pt>
                <c:pt idx="94">
                  <c:v>62.728000000000002</c:v>
                </c:pt>
                <c:pt idx="95">
                  <c:v>62.444000000000003</c:v>
                </c:pt>
                <c:pt idx="96">
                  <c:v>62.225999999999999</c:v>
                </c:pt>
                <c:pt idx="97">
                  <c:v>62.125</c:v>
                </c:pt>
                <c:pt idx="98">
                  <c:v>61.686999999999998</c:v>
                </c:pt>
                <c:pt idx="99">
                  <c:v>61.67</c:v>
                </c:pt>
                <c:pt idx="100">
                  <c:v>61.228999999999999</c:v>
                </c:pt>
                <c:pt idx="101">
                  <c:v>61.228999999999999</c:v>
                </c:pt>
                <c:pt idx="102">
                  <c:v>61.024000000000001</c:v>
                </c:pt>
                <c:pt idx="103">
                  <c:v>60.610999999999997</c:v>
                </c:pt>
                <c:pt idx="104">
                  <c:v>60.457000000000001</c:v>
                </c:pt>
                <c:pt idx="105">
                  <c:v>59.901000000000003</c:v>
                </c:pt>
                <c:pt idx="106">
                  <c:v>59.429000000000002</c:v>
                </c:pt>
                <c:pt idx="107">
                  <c:v>59.307000000000002</c:v>
                </c:pt>
                <c:pt idx="108">
                  <c:v>59.058999999999997</c:v>
                </c:pt>
                <c:pt idx="109">
                  <c:v>58.9</c:v>
                </c:pt>
                <c:pt idx="110">
                  <c:v>58.74</c:v>
                </c:pt>
                <c:pt idx="111">
                  <c:v>58.651000000000003</c:v>
                </c:pt>
                <c:pt idx="112">
                  <c:v>58.526000000000003</c:v>
                </c:pt>
                <c:pt idx="113">
                  <c:v>57.537999999999997</c:v>
                </c:pt>
                <c:pt idx="114">
                  <c:v>57.411000000000001</c:v>
                </c:pt>
                <c:pt idx="115">
                  <c:v>57.173999999999999</c:v>
                </c:pt>
                <c:pt idx="116">
                  <c:v>56.844999999999999</c:v>
                </c:pt>
                <c:pt idx="117">
                  <c:v>56.216000000000001</c:v>
                </c:pt>
                <c:pt idx="118">
                  <c:v>56.012</c:v>
                </c:pt>
                <c:pt idx="119">
                  <c:v>55.994</c:v>
                </c:pt>
                <c:pt idx="120">
                  <c:v>55.843000000000004</c:v>
                </c:pt>
                <c:pt idx="121">
                  <c:v>54.404000000000003</c:v>
                </c:pt>
                <c:pt idx="122">
                  <c:v>54.366999999999997</c:v>
                </c:pt>
                <c:pt idx="123">
                  <c:v>53.845999999999997</c:v>
                </c:pt>
                <c:pt idx="124">
                  <c:v>53.201999999999998</c:v>
                </c:pt>
                <c:pt idx="125">
                  <c:v>52.728999999999999</c:v>
                </c:pt>
                <c:pt idx="126">
                  <c:v>52.67</c:v>
                </c:pt>
                <c:pt idx="127">
                  <c:v>52.65</c:v>
                </c:pt>
                <c:pt idx="128">
                  <c:v>52.63</c:v>
                </c:pt>
                <c:pt idx="129">
                  <c:v>52.212000000000003</c:v>
                </c:pt>
                <c:pt idx="130">
                  <c:v>52.031999999999996</c:v>
                </c:pt>
                <c:pt idx="131">
                  <c:v>51.970999999999997</c:v>
                </c:pt>
                <c:pt idx="132">
                  <c:v>51.771000000000001</c:v>
                </c:pt>
                <c:pt idx="133">
                  <c:v>51.609000000000002</c:v>
                </c:pt>
                <c:pt idx="134">
                  <c:v>51.609000000000002</c:v>
                </c:pt>
                <c:pt idx="135">
                  <c:v>51.588999999999999</c:v>
                </c:pt>
                <c:pt idx="136">
                  <c:v>51.264000000000003</c:v>
                </c:pt>
                <c:pt idx="137">
                  <c:v>51.06</c:v>
                </c:pt>
                <c:pt idx="138">
                  <c:v>50.753</c:v>
                </c:pt>
                <c:pt idx="139">
                  <c:v>50.628</c:v>
                </c:pt>
                <c:pt idx="140">
                  <c:v>50.546999999999997</c:v>
                </c:pt>
                <c:pt idx="141">
                  <c:v>50.463000000000001</c:v>
                </c:pt>
                <c:pt idx="142">
                  <c:v>50.381</c:v>
                </c:pt>
                <c:pt idx="143">
                  <c:v>50.09</c:v>
                </c:pt>
                <c:pt idx="144">
                  <c:v>49.923000000000002</c:v>
                </c:pt>
                <c:pt idx="145">
                  <c:v>49.734000000000002</c:v>
                </c:pt>
                <c:pt idx="146">
                  <c:v>49.651000000000003</c:v>
                </c:pt>
                <c:pt idx="147">
                  <c:v>49.058999999999997</c:v>
                </c:pt>
                <c:pt idx="148">
                  <c:v>49.036999999999999</c:v>
                </c:pt>
                <c:pt idx="149">
                  <c:v>49.036999999999999</c:v>
                </c:pt>
                <c:pt idx="150">
                  <c:v>48.93</c:v>
                </c:pt>
                <c:pt idx="151">
                  <c:v>48.887999999999998</c:v>
                </c:pt>
                <c:pt idx="152">
                  <c:v>48.887999999999998</c:v>
                </c:pt>
                <c:pt idx="153">
                  <c:v>48.673999999999999</c:v>
                </c:pt>
                <c:pt idx="154">
                  <c:v>48.61</c:v>
                </c:pt>
                <c:pt idx="155">
                  <c:v>48.329000000000001</c:v>
                </c:pt>
                <c:pt idx="156">
                  <c:v>48.265000000000001</c:v>
                </c:pt>
                <c:pt idx="157">
                  <c:v>48.048000000000002</c:v>
                </c:pt>
                <c:pt idx="158">
                  <c:v>48.027000000000001</c:v>
                </c:pt>
                <c:pt idx="159">
                  <c:v>48.027000000000001</c:v>
                </c:pt>
                <c:pt idx="160">
                  <c:v>48.027000000000001</c:v>
                </c:pt>
                <c:pt idx="161">
                  <c:v>47.962000000000003</c:v>
                </c:pt>
                <c:pt idx="162">
                  <c:v>47.655000000000001</c:v>
                </c:pt>
                <c:pt idx="163">
                  <c:v>47.59</c:v>
                </c:pt>
                <c:pt idx="164">
                  <c:v>47.524000000000001</c:v>
                </c:pt>
                <c:pt idx="165">
                  <c:v>47.48</c:v>
                </c:pt>
                <c:pt idx="166">
                  <c:v>47.459000000000003</c:v>
                </c:pt>
                <c:pt idx="167">
                  <c:v>47.390999999999998</c:v>
                </c:pt>
                <c:pt idx="168">
                  <c:v>47.280999999999999</c:v>
                </c:pt>
                <c:pt idx="169">
                  <c:v>46.972000000000001</c:v>
                </c:pt>
                <c:pt idx="170">
                  <c:v>46.615000000000002</c:v>
                </c:pt>
                <c:pt idx="171">
                  <c:v>46.457999999999998</c:v>
                </c:pt>
                <c:pt idx="172">
                  <c:v>46.436</c:v>
                </c:pt>
                <c:pt idx="173">
                  <c:v>46.390999999999998</c:v>
                </c:pt>
                <c:pt idx="174">
                  <c:v>46.390999999999998</c:v>
                </c:pt>
                <c:pt idx="175">
                  <c:v>46.345999999999997</c:v>
                </c:pt>
                <c:pt idx="176">
                  <c:v>46.277999999999999</c:v>
                </c:pt>
                <c:pt idx="177">
                  <c:v>46.073999999999998</c:v>
                </c:pt>
                <c:pt idx="178">
                  <c:v>45.55</c:v>
                </c:pt>
                <c:pt idx="179">
                  <c:v>45.481999999999999</c:v>
                </c:pt>
                <c:pt idx="180">
                  <c:v>45.32</c:v>
                </c:pt>
                <c:pt idx="181">
                  <c:v>44.835000000000001</c:v>
                </c:pt>
                <c:pt idx="182">
                  <c:v>44.811999999999998</c:v>
                </c:pt>
                <c:pt idx="183">
                  <c:v>44.554000000000002</c:v>
                </c:pt>
                <c:pt idx="184">
                  <c:v>44.414000000000001</c:v>
                </c:pt>
                <c:pt idx="185">
                  <c:v>44.366</c:v>
                </c:pt>
                <c:pt idx="186">
                  <c:v>43.631</c:v>
                </c:pt>
                <c:pt idx="187">
                  <c:v>43.487000000000002</c:v>
                </c:pt>
                <c:pt idx="188">
                  <c:v>43.343000000000004</c:v>
                </c:pt>
                <c:pt idx="189">
                  <c:v>43.173999999999999</c:v>
                </c:pt>
                <c:pt idx="190">
                  <c:v>43.125</c:v>
                </c:pt>
                <c:pt idx="191">
                  <c:v>43.078000000000003</c:v>
                </c:pt>
                <c:pt idx="192">
                  <c:v>43.078000000000003</c:v>
                </c:pt>
                <c:pt idx="193">
                  <c:v>43.078000000000003</c:v>
                </c:pt>
                <c:pt idx="194">
                  <c:v>42.786000000000001</c:v>
                </c:pt>
                <c:pt idx="195">
                  <c:v>42.664000000000001</c:v>
                </c:pt>
                <c:pt idx="196">
                  <c:v>42.564999999999998</c:v>
                </c:pt>
                <c:pt idx="197">
                  <c:v>42.564999999999998</c:v>
                </c:pt>
                <c:pt idx="198">
                  <c:v>42.540999999999997</c:v>
                </c:pt>
                <c:pt idx="199">
                  <c:v>42.417999999999999</c:v>
                </c:pt>
                <c:pt idx="200">
                  <c:v>42.393999999999998</c:v>
                </c:pt>
                <c:pt idx="201">
                  <c:v>42.220999999999997</c:v>
                </c:pt>
                <c:pt idx="202">
                  <c:v>42.197000000000003</c:v>
                </c:pt>
                <c:pt idx="203">
                  <c:v>41.774000000000001</c:v>
                </c:pt>
                <c:pt idx="204">
                  <c:v>41.472999999999999</c:v>
                </c:pt>
                <c:pt idx="205">
                  <c:v>41.168999999999997</c:v>
                </c:pt>
                <c:pt idx="206">
                  <c:v>41.093000000000004</c:v>
                </c:pt>
                <c:pt idx="207">
                  <c:v>41.067999999999998</c:v>
                </c:pt>
                <c:pt idx="208">
                  <c:v>40.53</c:v>
                </c:pt>
                <c:pt idx="209">
                  <c:v>40.375999999999998</c:v>
                </c:pt>
                <c:pt idx="210">
                  <c:v>40.323999999999998</c:v>
                </c:pt>
                <c:pt idx="211">
                  <c:v>40.298999999999999</c:v>
                </c:pt>
                <c:pt idx="212">
                  <c:v>40.220999999999997</c:v>
                </c:pt>
                <c:pt idx="213">
                  <c:v>40.143000000000001</c:v>
                </c:pt>
                <c:pt idx="214">
                  <c:v>40.116999999999997</c:v>
                </c:pt>
                <c:pt idx="215">
                  <c:v>40.064</c:v>
                </c:pt>
                <c:pt idx="216">
                  <c:v>40.039000000000001</c:v>
                </c:pt>
                <c:pt idx="217">
                  <c:v>39.985999999999997</c:v>
                </c:pt>
                <c:pt idx="218">
                  <c:v>39.83</c:v>
                </c:pt>
                <c:pt idx="219">
                  <c:v>39.750999999999998</c:v>
                </c:pt>
                <c:pt idx="220">
                  <c:v>39.435000000000002</c:v>
                </c:pt>
                <c:pt idx="221">
                  <c:v>39.328000000000003</c:v>
                </c:pt>
                <c:pt idx="222">
                  <c:v>39.036000000000001</c:v>
                </c:pt>
                <c:pt idx="223">
                  <c:v>39.009</c:v>
                </c:pt>
                <c:pt idx="224">
                  <c:v>38.927999999999997</c:v>
                </c:pt>
                <c:pt idx="225">
                  <c:v>38.792999999999999</c:v>
                </c:pt>
                <c:pt idx="226">
                  <c:v>38.767000000000003</c:v>
                </c:pt>
                <c:pt idx="227">
                  <c:v>38.741</c:v>
                </c:pt>
                <c:pt idx="228">
                  <c:v>38.713000000000001</c:v>
                </c:pt>
                <c:pt idx="229">
                  <c:v>38.523000000000003</c:v>
                </c:pt>
                <c:pt idx="230">
                  <c:v>38.47</c:v>
                </c:pt>
                <c:pt idx="231">
                  <c:v>38.415999999999997</c:v>
                </c:pt>
                <c:pt idx="232">
                  <c:v>38.17</c:v>
                </c:pt>
                <c:pt idx="233">
                  <c:v>38.116</c:v>
                </c:pt>
                <c:pt idx="234">
                  <c:v>37.756999999999998</c:v>
                </c:pt>
                <c:pt idx="235">
                  <c:v>37.703000000000003</c:v>
                </c:pt>
                <c:pt idx="236">
                  <c:v>37.646999999999998</c:v>
                </c:pt>
                <c:pt idx="237">
                  <c:v>37.619</c:v>
                </c:pt>
                <c:pt idx="238">
                  <c:v>37.479999999999997</c:v>
                </c:pt>
                <c:pt idx="239">
                  <c:v>37.396000000000001</c:v>
                </c:pt>
                <c:pt idx="240">
                  <c:v>37.286000000000001</c:v>
                </c:pt>
                <c:pt idx="241">
                  <c:v>37.286000000000001</c:v>
                </c:pt>
                <c:pt idx="242">
                  <c:v>37.201999999999998</c:v>
                </c:pt>
                <c:pt idx="243">
                  <c:v>36.975000000000001</c:v>
                </c:pt>
                <c:pt idx="244">
                  <c:v>36.579000000000001</c:v>
                </c:pt>
                <c:pt idx="245">
                  <c:v>36.436</c:v>
                </c:pt>
                <c:pt idx="246">
                  <c:v>36.35</c:v>
                </c:pt>
                <c:pt idx="247">
                  <c:v>36.35</c:v>
                </c:pt>
                <c:pt idx="248">
                  <c:v>36.292000000000002</c:v>
                </c:pt>
                <c:pt idx="249">
                  <c:v>36.119999999999997</c:v>
                </c:pt>
                <c:pt idx="250">
                  <c:v>35.945</c:v>
                </c:pt>
                <c:pt idx="251">
                  <c:v>35.887</c:v>
                </c:pt>
                <c:pt idx="252">
                  <c:v>35.857999999999997</c:v>
                </c:pt>
                <c:pt idx="253">
                  <c:v>35.857999999999997</c:v>
                </c:pt>
                <c:pt idx="254">
                  <c:v>35.799999999999997</c:v>
                </c:pt>
                <c:pt idx="255">
                  <c:v>35.771000000000001</c:v>
                </c:pt>
                <c:pt idx="256">
                  <c:v>35.741</c:v>
                </c:pt>
                <c:pt idx="257">
                  <c:v>35.683999999999997</c:v>
                </c:pt>
                <c:pt idx="258">
                  <c:v>35.594000000000001</c:v>
                </c:pt>
                <c:pt idx="259">
                  <c:v>35.506999999999998</c:v>
                </c:pt>
                <c:pt idx="260">
                  <c:v>35.506999999999998</c:v>
                </c:pt>
                <c:pt idx="261">
                  <c:v>35.447000000000003</c:v>
                </c:pt>
                <c:pt idx="262">
                  <c:v>35.39</c:v>
                </c:pt>
                <c:pt idx="263">
                  <c:v>35.241999999999997</c:v>
                </c:pt>
                <c:pt idx="264">
                  <c:v>35.154000000000003</c:v>
                </c:pt>
                <c:pt idx="265">
                  <c:v>35.063000000000002</c:v>
                </c:pt>
                <c:pt idx="266">
                  <c:v>35.063000000000002</c:v>
                </c:pt>
                <c:pt idx="267">
                  <c:v>34.734999999999999</c:v>
                </c:pt>
                <c:pt idx="268">
                  <c:v>34.734999999999999</c:v>
                </c:pt>
                <c:pt idx="269">
                  <c:v>34.613</c:v>
                </c:pt>
                <c:pt idx="270">
                  <c:v>34.554000000000002</c:v>
                </c:pt>
                <c:pt idx="271">
                  <c:v>34.462000000000003</c:v>
                </c:pt>
                <c:pt idx="272">
                  <c:v>34.462000000000003</c:v>
                </c:pt>
                <c:pt idx="273">
                  <c:v>34.433</c:v>
                </c:pt>
                <c:pt idx="274">
                  <c:v>34.250999999999998</c:v>
                </c:pt>
                <c:pt idx="275">
                  <c:v>34.19</c:v>
                </c:pt>
                <c:pt idx="276">
                  <c:v>34.097999999999999</c:v>
                </c:pt>
                <c:pt idx="277">
                  <c:v>34.066000000000003</c:v>
                </c:pt>
                <c:pt idx="278">
                  <c:v>34.036999999999999</c:v>
                </c:pt>
                <c:pt idx="279">
                  <c:v>33.912999999999997</c:v>
                </c:pt>
                <c:pt idx="280">
                  <c:v>33.728000000000002</c:v>
                </c:pt>
                <c:pt idx="281">
                  <c:v>33.698</c:v>
                </c:pt>
                <c:pt idx="282">
                  <c:v>33.636000000000003</c:v>
                </c:pt>
                <c:pt idx="283">
                  <c:v>33.479999999999997</c:v>
                </c:pt>
                <c:pt idx="284">
                  <c:v>33.354999999999997</c:v>
                </c:pt>
                <c:pt idx="285">
                  <c:v>33.354999999999997</c:v>
                </c:pt>
                <c:pt idx="286">
                  <c:v>33.167000000000002</c:v>
                </c:pt>
                <c:pt idx="287">
                  <c:v>32.881999999999998</c:v>
                </c:pt>
                <c:pt idx="288">
                  <c:v>32.82</c:v>
                </c:pt>
                <c:pt idx="289">
                  <c:v>32.722000000000001</c:v>
                </c:pt>
                <c:pt idx="290">
                  <c:v>32.659999999999997</c:v>
                </c:pt>
                <c:pt idx="291">
                  <c:v>32.627000000000002</c:v>
                </c:pt>
                <c:pt idx="292">
                  <c:v>32.530999999999999</c:v>
                </c:pt>
                <c:pt idx="293">
                  <c:v>32.435000000000002</c:v>
                </c:pt>
                <c:pt idx="294">
                  <c:v>32.274000000000001</c:v>
                </c:pt>
                <c:pt idx="295">
                  <c:v>32.274000000000001</c:v>
                </c:pt>
                <c:pt idx="296">
                  <c:v>32.24</c:v>
                </c:pt>
                <c:pt idx="297">
                  <c:v>32.24</c:v>
                </c:pt>
                <c:pt idx="298">
                  <c:v>32.177</c:v>
                </c:pt>
                <c:pt idx="299">
                  <c:v>32.143000000000001</c:v>
                </c:pt>
                <c:pt idx="300">
                  <c:v>32.112000000000002</c:v>
                </c:pt>
                <c:pt idx="301">
                  <c:v>32.014000000000003</c:v>
                </c:pt>
                <c:pt idx="302">
                  <c:v>31.949000000000002</c:v>
                </c:pt>
                <c:pt idx="303">
                  <c:v>31.917000000000002</c:v>
                </c:pt>
                <c:pt idx="304">
                  <c:v>31.850999999999999</c:v>
                </c:pt>
                <c:pt idx="305">
                  <c:v>31.785</c:v>
                </c:pt>
                <c:pt idx="306">
                  <c:v>31.521000000000001</c:v>
                </c:pt>
                <c:pt idx="307">
                  <c:v>31.388000000000002</c:v>
                </c:pt>
                <c:pt idx="308">
                  <c:v>31.355</c:v>
                </c:pt>
                <c:pt idx="309">
                  <c:v>31.355</c:v>
                </c:pt>
                <c:pt idx="310">
                  <c:v>31.288</c:v>
                </c:pt>
                <c:pt idx="311">
                  <c:v>31.256</c:v>
                </c:pt>
                <c:pt idx="312">
                  <c:v>31.256</c:v>
                </c:pt>
                <c:pt idx="313">
                  <c:v>31.256</c:v>
                </c:pt>
                <c:pt idx="314">
                  <c:v>31.154</c:v>
                </c:pt>
                <c:pt idx="315">
                  <c:v>31.053999999999998</c:v>
                </c:pt>
                <c:pt idx="316">
                  <c:v>31.021000000000001</c:v>
                </c:pt>
                <c:pt idx="317">
                  <c:v>31.021000000000001</c:v>
                </c:pt>
                <c:pt idx="318">
                  <c:v>30.92</c:v>
                </c:pt>
                <c:pt idx="319">
                  <c:v>30.852</c:v>
                </c:pt>
                <c:pt idx="320">
                  <c:v>30.817</c:v>
                </c:pt>
                <c:pt idx="321">
                  <c:v>30.783999999999999</c:v>
                </c:pt>
                <c:pt idx="322">
                  <c:v>30.751000000000001</c:v>
                </c:pt>
                <c:pt idx="323">
                  <c:v>30.751000000000001</c:v>
                </c:pt>
                <c:pt idx="324">
                  <c:v>30.545000000000002</c:v>
                </c:pt>
                <c:pt idx="325">
                  <c:v>30.443000000000001</c:v>
                </c:pt>
                <c:pt idx="326">
                  <c:v>30.236999999999998</c:v>
                </c:pt>
                <c:pt idx="327">
                  <c:v>30.167999999999999</c:v>
                </c:pt>
                <c:pt idx="328">
                  <c:v>30.134</c:v>
                </c:pt>
                <c:pt idx="329">
                  <c:v>30.027999999999999</c:v>
                </c:pt>
                <c:pt idx="330">
                  <c:v>29.994</c:v>
                </c:pt>
                <c:pt idx="331">
                  <c:v>29.994</c:v>
                </c:pt>
                <c:pt idx="332">
                  <c:v>29.853999999999999</c:v>
                </c:pt>
                <c:pt idx="333">
                  <c:v>29.853999999999999</c:v>
                </c:pt>
                <c:pt idx="334">
                  <c:v>29.853999999999999</c:v>
                </c:pt>
                <c:pt idx="335">
                  <c:v>29.853999999999999</c:v>
                </c:pt>
                <c:pt idx="336">
                  <c:v>29.678000000000001</c:v>
                </c:pt>
                <c:pt idx="337">
                  <c:v>29.643999999999998</c:v>
                </c:pt>
                <c:pt idx="338">
                  <c:v>29.61</c:v>
                </c:pt>
                <c:pt idx="339">
                  <c:v>29.61</c:v>
                </c:pt>
                <c:pt idx="340">
                  <c:v>29.573</c:v>
                </c:pt>
                <c:pt idx="341">
                  <c:v>29.538</c:v>
                </c:pt>
                <c:pt idx="342">
                  <c:v>29.538</c:v>
                </c:pt>
                <c:pt idx="343">
                  <c:v>29.466999999999999</c:v>
                </c:pt>
                <c:pt idx="344">
                  <c:v>29.433</c:v>
                </c:pt>
                <c:pt idx="345">
                  <c:v>29.396000000000001</c:v>
                </c:pt>
                <c:pt idx="346">
                  <c:v>29.327000000000002</c:v>
                </c:pt>
                <c:pt idx="347">
                  <c:v>29.327000000000002</c:v>
                </c:pt>
                <c:pt idx="348">
                  <c:v>29.327000000000002</c:v>
                </c:pt>
                <c:pt idx="349">
                  <c:v>29.218</c:v>
                </c:pt>
                <c:pt idx="350">
                  <c:v>29.183</c:v>
                </c:pt>
                <c:pt idx="351">
                  <c:v>29.111000000000001</c:v>
                </c:pt>
                <c:pt idx="352">
                  <c:v>29.076000000000001</c:v>
                </c:pt>
                <c:pt idx="353">
                  <c:v>28.858000000000001</c:v>
                </c:pt>
                <c:pt idx="354">
                  <c:v>28.788</c:v>
                </c:pt>
                <c:pt idx="355">
                  <c:v>28.75</c:v>
                </c:pt>
                <c:pt idx="356">
                  <c:v>28.713999999999999</c:v>
                </c:pt>
                <c:pt idx="357">
                  <c:v>28.677</c:v>
                </c:pt>
                <c:pt idx="358">
                  <c:v>28.606000000000002</c:v>
                </c:pt>
                <c:pt idx="359">
                  <c:v>28.568000000000001</c:v>
                </c:pt>
                <c:pt idx="360">
                  <c:v>28.568000000000001</c:v>
                </c:pt>
                <c:pt idx="361">
                  <c:v>28.568000000000001</c:v>
                </c:pt>
                <c:pt idx="362">
                  <c:v>28.457999999999998</c:v>
                </c:pt>
                <c:pt idx="363">
                  <c:v>28.31</c:v>
                </c:pt>
                <c:pt idx="364">
                  <c:v>28.238</c:v>
                </c:pt>
                <c:pt idx="365">
                  <c:v>28.238</c:v>
                </c:pt>
                <c:pt idx="366">
                  <c:v>28.2</c:v>
                </c:pt>
                <c:pt idx="367">
                  <c:v>28.164000000000001</c:v>
                </c:pt>
                <c:pt idx="368">
                  <c:v>28.053000000000001</c:v>
                </c:pt>
                <c:pt idx="369">
                  <c:v>27.978000000000002</c:v>
                </c:pt>
                <c:pt idx="370">
                  <c:v>27.940999999999999</c:v>
                </c:pt>
                <c:pt idx="371">
                  <c:v>27.940999999999999</c:v>
                </c:pt>
                <c:pt idx="372">
                  <c:v>27.827000000000002</c:v>
                </c:pt>
                <c:pt idx="373">
                  <c:v>27.791</c:v>
                </c:pt>
                <c:pt idx="374">
                  <c:v>27.715</c:v>
                </c:pt>
                <c:pt idx="375">
                  <c:v>27.715</c:v>
                </c:pt>
                <c:pt idx="376">
                  <c:v>27.678000000000001</c:v>
                </c:pt>
                <c:pt idx="377">
                  <c:v>27.602</c:v>
                </c:pt>
                <c:pt idx="378">
                  <c:v>27.602</c:v>
                </c:pt>
                <c:pt idx="379">
                  <c:v>27.565000000000001</c:v>
                </c:pt>
                <c:pt idx="380">
                  <c:v>27.565000000000001</c:v>
                </c:pt>
                <c:pt idx="381">
                  <c:v>27.526</c:v>
                </c:pt>
                <c:pt idx="382">
                  <c:v>27.489000000000001</c:v>
                </c:pt>
                <c:pt idx="383">
                  <c:v>27.45</c:v>
                </c:pt>
                <c:pt idx="384">
                  <c:v>27.335999999999999</c:v>
                </c:pt>
                <c:pt idx="385">
                  <c:v>27.297999999999998</c:v>
                </c:pt>
                <c:pt idx="386">
                  <c:v>27.184000000000001</c:v>
                </c:pt>
                <c:pt idx="387">
                  <c:v>27.065999999999999</c:v>
                </c:pt>
                <c:pt idx="388">
                  <c:v>26.951000000000001</c:v>
                </c:pt>
                <c:pt idx="389">
                  <c:v>26.913</c:v>
                </c:pt>
                <c:pt idx="390">
                  <c:v>26.873000000000001</c:v>
                </c:pt>
                <c:pt idx="391">
                  <c:v>26.835000000000001</c:v>
                </c:pt>
                <c:pt idx="392">
                  <c:v>26.797000000000001</c:v>
                </c:pt>
                <c:pt idx="393">
                  <c:v>26.797000000000001</c:v>
                </c:pt>
                <c:pt idx="394">
                  <c:v>26.521999999999998</c:v>
                </c:pt>
                <c:pt idx="395">
                  <c:v>26.443000000000001</c:v>
                </c:pt>
                <c:pt idx="396">
                  <c:v>26.405000000000001</c:v>
                </c:pt>
                <c:pt idx="397">
                  <c:v>26.364000000000001</c:v>
                </c:pt>
                <c:pt idx="398">
                  <c:v>26.364000000000001</c:v>
                </c:pt>
                <c:pt idx="399">
                  <c:v>26.364000000000001</c:v>
                </c:pt>
                <c:pt idx="400">
                  <c:v>26.364000000000001</c:v>
                </c:pt>
                <c:pt idx="401">
                  <c:v>26.286000000000001</c:v>
                </c:pt>
                <c:pt idx="402">
                  <c:v>26.245000000000001</c:v>
                </c:pt>
                <c:pt idx="403">
                  <c:v>26.087</c:v>
                </c:pt>
                <c:pt idx="404">
                  <c:v>26.045000000000002</c:v>
                </c:pt>
                <c:pt idx="405">
                  <c:v>25.844000000000001</c:v>
                </c:pt>
                <c:pt idx="406">
                  <c:v>25.844000000000001</c:v>
                </c:pt>
                <c:pt idx="407">
                  <c:v>25.640999999999998</c:v>
                </c:pt>
                <c:pt idx="408">
                  <c:v>25.559000000000001</c:v>
                </c:pt>
                <c:pt idx="409">
                  <c:v>25.559000000000001</c:v>
                </c:pt>
                <c:pt idx="410">
                  <c:v>25.518999999999998</c:v>
                </c:pt>
                <c:pt idx="411">
                  <c:v>25.518999999999998</c:v>
                </c:pt>
                <c:pt idx="412">
                  <c:v>25.478999999999999</c:v>
                </c:pt>
                <c:pt idx="413">
                  <c:v>25.314</c:v>
                </c:pt>
                <c:pt idx="414">
                  <c:v>25.274000000000001</c:v>
                </c:pt>
                <c:pt idx="415">
                  <c:v>25.274000000000001</c:v>
                </c:pt>
                <c:pt idx="416">
                  <c:v>25.231000000000002</c:v>
                </c:pt>
                <c:pt idx="417">
                  <c:v>25.231000000000002</c:v>
                </c:pt>
                <c:pt idx="418">
                  <c:v>25.19</c:v>
                </c:pt>
                <c:pt idx="419">
                  <c:v>25.065999999999999</c:v>
                </c:pt>
                <c:pt idx="420">
                  <c:v>24.981999999999999</c:v>
                </c:pt>
                <c:pt idx="421">
                  <c:v>24.981999999999999</c:v>
                </c:pt>
                <c:pt idx="422">
                  <c:v>24.771999999999998</c:v>
                </c:pt>
                <c:pt idx="423">
                  <c:v>24.771999999999998</c:v>
                </c:pt>
                <c:pt idx="424">
                  <c:v>24.731000000000002</c:v>
                </c:pt>
                <c:pt idx="425">
                  <c:v>24.731000000000002</c:v>
                </c:pt>
                <c:pt idx="426">
                  <c:v>24.687999999999999</c:v>
                </c:pt>
                <c:pt idx="427">
                  <c:v>24.646000000000001</c:v>
                </c:pt>
                <c:pt idx="428">
                  <c:v>24.602</c:v>
                </c:pt>
                <c:pt idx="429">
                  <c:v>24.518999999999998</c:v>
                </c:pt>
                <c:pt idx="430">
                  <c:v>24.388999999999999</c:v>
                </c:pt>
                <c:pt idx="431">
                  <c:v>24.388999999999999</c:v>
                </c:pt>
                <c:pt idx="432">
                  <c:v>24.347000000000001</c:v>
                </c:pt>
                <c:pt idx="433">
                  <c:v>24.306000000000001</c:v>
                </c:pt>
                <c:pt idx="434">
                  <c:v>24.306000000000001</c:v>
                </c:pt>
                <c:pt idx="435">
                  <c:v>24.260999999999999</c:v>
                </c:pt>
                <c:pt idx="436">
                  <c:v>24.260999999999999</c:v>
                </c:pt>
                <c:pt idx="437">
                  <c:v>24.260999999999999</c:v>
                </c:pt>
                <c:pt idx="438">
                  <c:v>24.260999999999999</c:v>
                </c:pt>
                <c:pt idx="439">
                  <c:v>24.219000000000001</c:v>
                </c:pt>
                <c:pt idx="440">
                  <c:v>24.045000000000002</c:v>
                </c:pt>
                <c:pt idx="441">
                  <c:v>24.045000000000002</c:v>
                </c:pt>
                <c:pt idx="442">
                  <c:v>24.001999999999999</c:v>
                </c:pt>
                <c:pt idx="443">
                  <c:v>24.001999999999999</c:v>
                </c:pt>
                <c:pt idx="444">
                  <c:v>23.957000000000001</c:v>
                </c:pt>
                <c:pt idx="445">
                  <c:v>23.957000000000001</c:v>
                </c:pt>
                <c:pt idx="446">
                  <c:v>23.957000000000001</c:v>
                </c:pt>
                <c:pt idx="447">
                  <c:v>23.914999999999999</c:v>
                </c:pt>
                <c:pt idx="448">
                  <c:v>23.783999999999999</c:v>
                </c:pt>
                <c:pt idx="449">
                  <c:v>23.741</c:v>
                </c:pt>
                <c:pt idx="450">
                  <c:v>23.741</c:v>
                </c:pt>
                <c:pt idx="451">
                  <c:v>23.695</c:v>
                </c:pt>
                <c:pt idx="452">
                  <c:v>23.695</c:v>
                </c:pt>
                <c:pt idx="453">
                  <c:v>23.52</c:v>
                </c:pt>
                <c:pt idx="454">
                  <c:v>23.474</c:v>
                </c:pt>
                <c:pt idx="455">
                  <c:v>23.474</c:v>
                </c:pt>
                <c:pt idx="456">
                  <c:v>23.474</c:v>
                </c:pt>
                <c:pt idx="457">
                  <c:v>23.431000000000001</c:v>
                </c:pt>
                <c:pt idx="458">
                  <c:v>23.431000000000001</c:v>
                </c:pt>
                <c:pt idx="459">
                  <c:v>23.384</c:v>
                </c:pt>
                <c:pt idx="460">
                  <c:v>23.341000000000001</c:v>
                </c:pt>
                <c:pt idx="461">
                  <c:v>23.297000000000001</c:v>
                </c:pt>
                <c:pt idx="462">
                  <c:v>23.251000000000001</c:v>
                </c:pt>
                <c:pt idx="463">
                  <c:v>23.16</c:v>
                </c:pt>
                <c:pt idx="464">
                  <c:v>23.16</c:v>
                </c:pt>
                <c:pt idx="465">
                  <c:v>23.071999999999999</c:v>
                </c:pt>
                <c:pt idx="466">
                  <c:v>23.071999999999999</c:v>
                </c:pt>
                <c:pt idx="467">
                  <c:v>23.024999999999999</c:v>
                </c:pt>
                <c:pt idx="468">
                  <c:v>23.024999999999999</c:v>
                </c:pt>
                <c:pt idx="469">
                  <c:v>22.844999999999999</c:v>
                </c:pt>
                <c:pt idx="470">
                  <c:v>22.753</c:v>
                </c:pt>
                <c:pt idx="471">
                  <c:v>22.753</c:v>
                </c:pt>
                <c:pt idx="472">
                  <c:v>22.753</c:v>
                </c:pt>
                <c:pt idx="473">
                  <c:v>22.704999999999998</c:v>
                </c:pt>
                <c:pt idx="474">
                  <c:v>22.704999999999998</c:v>
                </c:pt>
                <c:pt idx="475">
                  <c:v>22.66</c:v>
                </c:pt>
                <c:pt idx="476">
                  <c:v>22.567</c:v>
                </c:pt>
                <c:pt idx="477">
                  <c:v>22.567</c:v>
                </c:pt>
                <c:pt idx="478">
                  <c:v>22.521999999999998</c:v>
                </c:pt>
                <c:pt idx="479">
                  <c:v>22.474</c:v>
                </c:pt>
                <c:pt idx="480">
                  <c:v>22.474</c:v>
                </c:pt>
                <c:pt idx="481">
                  <c:v>22.474</c:v>
                </c:pt>
                <c:pt idx="482">
                  <c:v>22.474</c:v>
                </c:pt>
                <c:pt idx="483">
                  <c:v>22.428000000000001</c:v>
                </c:pt>
                <c:pt idx="484">
                  <c:v>22.335000000000001</c:v>
                </c:pt>
                <c:pt idx="485">
                  <c:v>22.335000000000001</c:v>
                </c:pt>
                <c:pt idx="486">
                  <c:v>22.335000000000001</c:v>
                </c:pt>
                <c:pt idx="487">
                  <c:v>22.335000000000001</c:v>
                </c:pt>
                <c:pt idx="488">
                  <c:v>22.289000000000001</c:v>
                </c:pt>
                <c:pt idx="489">
                  <c:v>22.24</c:v>
                </c:pt>
                <c:pt idx="490">
                  <c:v>22.24</c:v>
                </c:pt>
                <c:pt idx="491">
                  <c:v>22.193999999999999</c:v>
                </c:pt>
                <c:pt idx="492">
                  <c:v>22.193999999999999</c:v>
                </c:pt>
                <c:pt idx="493">
                  <c:v>22.193999999999999</c:v>
                </c:pt>
                <c:pt idx="494">
                  <c:v>22.1</c:v>
                </c:pt>
                <c:pt idx="495">
                  <c:v>22.007000000000001</c:v>
                </c:pt>
                <c:pt idx="496">
                  <c:v>22.007000000000001</c:v>
                </c:pt>
                <c:pt idx="497">
                  <c:v>21.957999999999998</c:v>
                </c:pt>
                <c:pt idx="498">
                  <c:v>21.957999999999998</c:v>
                </c:pt>
                <c:pt idx="499">
                  <c:v>21.911999999999999</c:v>
                </c:pt>
                <c:pt idx="500">
                  <c:v>21.815000000000001</c:v>
                </c:pt>
                <c:pt idx="501">
                  <c:v>21.815000000000001</c:v>
                </c:pt>
                <c:pt idx="502">
                  <c:v>21.815000000000001</c:v>
                </c:pt>
                <c:pt idx="503">
                  <c:v>21.815000000000001</c:v>
                </c:pt>
                <c:pt idx="504">
                  <c:v>21.815000000000001</c:v>
                </c:pt>
                <c:pt idx="505">
                  <c:v>21.768999999999998</c:v>
                </c:pt>
                <c:pt idx="506">
                  <c:v>21.719000000000001</c:v>
                </c:pt>
                <c:pt idx="507">
                  <c:v>21.622</c:v>
                </c:pt>
                <c:pt idx="508">
                  <c:v>21.622</c:v>
                </c:pt>
                <c:pt idx="509">
                  <c:v>21.574999999999999</c:v>
                </c:pt>
                <c:pt idx="510">
                  <c:v>21.574999999999999</c:v>
                </c:pt>
                <c:pt idx="511">
                  <c:v>21.477</c:v>
                </c:pt>
                <c:pt idx="512">
                  <c:v>21.43</c:v>
                </c:pt>
                <c:pt idx="513">
                  <c:v>21.43</c:v>
                </c:pt>
                <c:pt idx="514">
                  <c:v>21.43</c:v>
                </c:pt>
                <c:pt idx="515">
                  <c:v>21.43</c:v>
                </c:pt>
                <c:pt idx="516">
                  <c:v>21.332000000000001</c:v>
                </c:pt>
                <c:pt idx="517">
                  <c:v>21.332000000000001</c:v>
                </c:pt>
                <c:pt idx="518">
                  <c:v>21.332000000000001</c:v>
                </c:pt>
                <c:pt idx="519">
                  <c:v>21.283999999999999</c:v>
                </c:pt>
                <c:pt idx="520">
                  <c:v>21.283999999999999</c:v>
                </c:pt>
                <c:pt idx="521">
                  <c:v>21.283999999999999</c:v>
                </c:pt>
                <c:pt idx="522">
                  <c:v>21.233000000000001</c:v>
                </c:pt>
                <c:pt idx="523">
                  <c:v>21.233000000000001</c:v>
                </c:pt>
                <c:pt idx="524">
                  <c:v>21.184999999999999</c:v>
                </c:pt>
                <c:pt idx="525">
                  <c:v>21.184999999999999</c:v>
                </c:pt>
                <c:pt idx="526">
                  <c:v>21.184999999999999</c:v>
                </c:pt>
                <c:pt idx="527">
                  <c:v>21.036999999999999</c:v>
                </c:pt>
                <c:pt idx="528">
                  <c:v>21.036999999999999</c:v>
                </c:pt>
                <c:pt idx="529">
                  <c:v>21.036999999999999</c:v>
                </c:pt>
                <c:pt idx="530">
                  <c:v>20.937000000000001</c:v>
                </c:pt>
                <c:pt idx="531">
                  <c:v>20.885000000000002</c:v>
                </c:pt>
                <c:pt idx="532">
                  <c:v>20.885000000000002</c:v>
                </c:pt>
                <c:pt idx="533">
                  <c:v>20.835999999999999</c:v>
                </c:pt>
                <c:pt idx="534">
                  <c:v>20.835999999999999</c:v>
                </c:pt>
                <c:pt idx="535">
                  <c:v>20.786999999999999</c:v>
                </c:pt>
                <c:pt idx="536">
                  <c:v>20.786999999999999</c:v>
                </c:pt>
                <c:pt idx="537">
                  <c:v>20.734999999999999</c:v>
                </c:pt>
                <c:pt idx="538">
                  <c:v>20.634</c:v>
                </c:pt>
                <c:pt idx="539">
                  <c:v>20.584</c:v>
                </c:pt>
                <c:pt idx="540">
                  <c:v>20.481999999999999</c:v>
                </c:pt>
                <c:pt idx="541">
                  <c:v>20.431999999999999</c:v>
                </c:pt>
                <c:pt idx="542">
                  <c:v>20.431999999999999</c:v>
                </c:pt>
                <c:pt idx="543">
                  <c:v>20.382000000000001</c:v>
                </c:pt>
                <c:pt idx="544">
                  <c:v>20.329000000000001</c:v>
                </c:pt>
                <c:pt idx="545">
                  <c:v>20.329000000000001</c:v>
                </c:pt>
                <c:pt idx="546">
                  <c:v>20.279</c:v>
                </c:pt>
                <c:pt idx="547">
                  <c:v>20.279</c:v>
                </c:pt>
                <c:pt idx="548">
                  <c:v>20.279</c:v>
                </c:pt>
                <c:pt idx="549">
                  <c:v>20.225999999999999</c:v>
                </c:pt>
                <c:pt idx="550">
                  <c:v>20.175000000000001</c:v>
                </c:pt>
                <c:pt idx="551">
                  <c:v>20.071000000000002</c:v>
                </c:pt>
                <c:pt idx="552">
                  <c:v>20.02</c:v>
                </c:pt>
                <c:pt idx="553">
                  <c:v>20.02</c:v>
                </c:pt>
                <c:pt idx="554">
                  <c:v>20.02</c:v>
                </c:pt>
                <c:pt idx="555">
                  <c:v>19.914999999999999</c:v>
                </c:pt>
                <c:pt idx="556">
                  <c:v>19.914999999999999</c:v>
                </c:pt>
                <c:pt idx="557">
                  <c:v>19.863</c:v>
                </c:pt>
                <c:pt idx="558">
                  <c:v>19.863</c:v>
                </c:pt>
                <c:pt idx="559">
                  <c:v>19.863</c:v>
                </c:pt>
                <c:pt idx="560">
                  <c:v>19.863</c:v>
                </c:pt>
                <c:pt idx="561">
                  <c:v>19.809000000000001</c:v>
                </c:pt>
                <c:pt idx="562">
                  <c:v>19.702999999999999</c:v>
                </c:pt>
                <c:pt idx="563">
                  <c:v>19.702999999999999</c:v>
                </c:pt>
                <c:pt idx="564">
                  <c:v>19.651</c:v>
                </c:pt>
                <c:pt idx="565">
                  <c:v>19.599</c:v>
                </c:pt>
                <c:pt idx="566">
                  <c:v>19.491</c:v>
                </c:pt>
                <c:pt idx="567">
                  <c:v>19.436</c:v>
                </c:pt>
                <c:pt idx="568">
                  <c:v>19.436</c:v>
                </c:pt>
                <c:pt idx="569">
                  <c:v>19.382999999999999</c:v>
                </c:pt>
                <c:pt idx="570">
                  <c:v>19.331</c:v>
                </c:pt>
                <c:pt idx="571">
                  <c:v>19.331</c:v>
                </c:pt>
                <c:pt idx="572">
                  <c:v>19.274999999999999</c:v>
                </c:pt>
                <c:pt idx="573">
                  <c:v>19.222000000000001</c:v>
                </c:pt>
                <c:pt idx="574">
                  <c:v>19.222000000000001</c:v>
                </c:pt>
                <c:pt idx="575">
                  <c:v>19.222000000000001</c:v>
                </c:pt>
                <c:pt idx="576">
                  <c:v>19.164999999999999</c:v>
                </c:pt>
                <c:pt idx="577">
                  <c:v>19.111999999999998</c:v>
                </c:pt>
                <c:pt idx="578">
                  <c:v>19.111999999999998</c:v>
                </c:pt>
                <c:pt idx="579">
                  <c:v>19.059000000000001</c:v>
                </c:pt>
                <c:pt idx="580">
                  <c:v>19.059000000000001</c:v>
                </c:pt>
                <c:pt idx="581">
                  <c:v>19.059000000000001</c:v>
                </c:pt>
                <c:pt idx="582">
                  <c:v>19.059000000000001</c:v>
                </c:pt>
                <c:pt idx="583">
                  <c:v>19.001999999999999</c:v>
                </c:pt>
                <c:pt idx="584">
                  <c:v>18.948</c:v>
                </c:pt>
                <c:pt idx="585">
                  <c:v>18.837</c:v>
                </c:pt>
                <c:pt idx="586">
                  <c:v>18.783000000000001</c:v>
                </c:pt>
                <c:pt idx="587">
                  <c:v>18.783000000000001</c:v>
                </c:pt>
                <c:pt idx="588">
                  <c:v>18.783000000000001</c:v>
                </c:pt>
                <c:pt idx="589">
                  <c:v>18.725000000000001</c:v>
                </c:pt>
                <c:pt idx="590">
                  <c:v>18.670999999999999</c:v>
                </c:pt>
                <c:pt idx="591">
                  <c:v>18.670999999999999</c:v>
                </c:pt>
                <c:pt idx="592">
                  <c:v>18.558</c:v>
                </c:pt>
                <c:pt idx="593">
                  <c:v>18.503</c:v>
                </c:pt>
                <c:pt idx="594">
                  <c:v>18.443999999999999</c:v>
                </c:pt>
                <c:pt idx="595">
                  <c:v>18.443999999999999</c:v>
                </c:pt>
                <c:pt idx="596">
                  <c:v>18.443999999999999</c:v>
                </c:pt>
                <c:pt idx="597">
                  <c:v>18.388999999999999</c:v>
                </c:pt>
                <c:pt idx="598">
                  <c:v>18.388999999999999</c:v>
                </c:pt>
                <c:pt idx="599">
                  <c:v>18.388999999999999</c:v>
                </c:pt>
                <c:pt idx="600">
                  <c:v>18.332999999999998</c:v>
                </c:pt>
                <c:pt idx="601">
                  <c:v>18.332999999999998</c:v>
                </c:pt>
                <c:pt idx="602">
                  <c:v>18.332999999999998</c:v>
                </c:pt>
                <c:pt idx="603">
                  <c:v>18.332999999999998</c:v>
                </c:pt>
                <c:pt idx="604">
                  <c:v>18.274000000000001</c:v>
                </c:pt>
                <c:pt idx="605">
                  <c:v>18.274000000000001</c:v>
                </c:pt>
                <c:pt idx="606">
                  <c:v>18.219000000000001</c:v>
                </c:pt>
                <c:pt idx="607">
                  <c:v>18.219000000000001</c:v>
                </c:pt>
                <c:pt idx="608">
                  <c:v>18.219000000000001</c:v>
                </c:pt>
                <c:pt idx="609">
                  <c:v>18.219000000000001</c:v>
                </c:pt>
                <c:pt idx="610">
                  <c:v>18.158999999999999</c:v>
                </c:pt>
                <c:pt idx="611">
                  <c:v>18.158999999999999</c:v>
                </c:pt>
                <c:pt idx="612">
                  <c:v>18.158999999999999</c:v>
                </c:pt>
                <c:pt idx="613">
                  <c:v>18.103000000000002</c:v>
                </c:pt>
                <c:pt idx="614">
                  <c:v>18.047000000000001</c:v>
                </c:pt>
                <c:pt idx="615">
                  <c:v>18.047000000000001</c:v>
                </c:pt>
                <c:pt idx="616">
                  <c:v>18.047000000000001</c:v>
                </c:pt>
                <c:pt idx="617">
                  <c:v>18.047000000000001</c:v>
                </c:pt>
                <c:pt idx="618">
                  <c:v>17.986000000000001</c:v>
                </c:pt>
                <c:pt idx="619">
                  <c:v>17.986000000000001</c:v>
                </c:pt>
                <c:pt idx="620">
                  <c:v>17.869</c:v>
                </c:pt>
                <c:pt idx="621">
                  <c:v>17.812000000000001</c:v>
                </c:pt>
                <c:pt idx="622">
                  <c:v>17.812000000000001</c:v>
                </c:pt>
                <c:pt idx="623">
                  <c:v>17.754999999999999</c:v>
                </c:pt>
                <c:pt idx="624">
                  <c:v>17.754999999999999</c:v>
                </c:pt>
                <c:pt idx="625">
                  <c:v>17.754999999999999</c:v>
                </c:pt>
                <c:pt idx="626">
                  <c:v>17.754999999999999</c:v>
                </c:pt>
                <c:pt idx="627">
                  <c:v>17.754999999999999</c:v>
                </c:pt>
                <c:pt idx="628">
                  <c:v>17.754999999999999</c:v>
                </c:pt>
                <c:pt idx="629">
                  <c:v>17.754999999999999</c:v>
                </c:pt>
                <c:pt idx="630">
                  <c:v>17.693999999999999</c:v>
                </c:pt>
                <c:pt idx="631">
                  <c:v>17.635999999999999</c:v>
                </c:pt>
                <c:pt idx="632">
                  <c:v>17.635999999999999</c:v>
                </c:pt>
                <c:pt idx="633">
                  <c:v>17.574999999999999</c:v>
                </c:pt>
                <c:pt idx="634">
                  <c:v>17.574999999999999</c:v>
                </c:pt>
                <c:pt idx="635">
                  <c:v>17.574999999999999</c:v>
                </c:pt>
                <c:pt idx="636">
                  <c:v>17.516999999999999</c:v>
                </c:pt>
                <c:pt idx="637">
                  <c:v>17.516999999999999</c:v>
                </c:pt>
                <c:pt idx="638">
                  <c:v>17.516999999999999</c:v>
                </c:pt>
                <c:pt idx="639">
                  <c:v>17.457999999999998</c:v>
                </c:pt>
                <c:pt idx="640">
                  <c:v>17.457999999999998</c:v>
                </c:pt>
                <c:pt idx="641">
                  <c:v>17.457999999999998</c:v>
                </c:pt>
                <c:pt idx="642">
                  <c:v>17.457999999999998</c:v>
                </c:pt>
                <c:pt idx="643">
                  <c:v>17.396000000000001</c:v>
                </c:pt>
                <c:pt idx="644">
                  <c:v>17.396000000000001</c:v>
                </c:pt>
                <c:pt idx="645">
                  <c:v>17.396000000000001</c:v>
                </c:pt>
                <c:pt idx="646">
                  <c:v>17.396000000000001</c:v>
                </c:pt>
                <c:pt idx="647">
                  <c:v>17.338000000000001</c:v>
                </c:pt>
                <c:pt idx="648">
                  <c:v>17.274999999999999</c:v>
                </c:pt>
                <c:pt idx="649">
                  <c:v>17.216000000000001</c:v>
                </c:pt>
                <c:pt idx="650">
                  <c:v>17.216000000000001</c:v>
                </c:pt>
                <c:pt idx="651">
                  <c:v>17.216000000000001</c:v>
                </c:pt>
                <c:pt idx="652">
                  <c:v>17.216000000000001</c:v>
                </c:pt>
                <c:pt idx="653">
                  <c:v>17.216000000000001</c:v>
                </c:pt>
                <c:pt idx="654">
                  <c:v>17.157</c:v>
                </c:pt>
                <c:pt idx="655">
                  <c:v>17.157</c:v>
                </c:pt>
                <c:pt idx="656">
                  <c:v>17.094000000000001</c:v>
                </c:pt>
                <c:pt idx="657">
                  <c:v>17.094000000000001</c:v>
                </c:pt>
                <c:pt idx="658">
                  <c:v>17.094000000000001</c:v>
                </c:pt>
                <c:pt idx="659">
                  <c:v>17.094000000000001</c:v>
                </c:pt>
                <c:pt idx="660">
                  <c:v>17.033999999999999</c:v>
                </c:pt>
                <c:pt idx="661">
                  <c:v>17.033999999999999</c:v>
                </c:pt>
                <c:pt idx="662">
                  <c:v>17.033999999999999</c:v>
                </c:pt>
                <c:pt idx="663">
                  <c:v>17.033999999999999</c:v>
                </c:pt>
                <c:pt idx="664">
                  <c:v>17.033999999999999</c:v>
                </c:pt>
                <c:pt idx="665">
                  <c:v>16.97</c:v>
                </c:pt>
                <c:pt idx="666">
                  <c:v>16.91</c:v>
                </c:pt>
                <c:pt idx="667">
                  <c:v>16.850000000000001</c:v>
                </c:pt>
                <c:pt idx="668">
                  <c:v>16.850000000000001</c:v>
                </c:pt>
                <c:pt idx="669">
                  <c:v>16.850000000000001</c:v>
                </c:pt>
                <c:pt idx="670">
                  <c:v>16.850000000000001</c:v>
                </c:pt>
                <c:pt idx="671">
                  <c:v>16.785</c:v>
                </c:pt>
                <c:pt idx="672">
                  <c:v>16.785</c:v>
                </c:pt>
                <c:pt idx="673">
                  <c:v>16.785</c:v>
                </c:pt>
                <c:pt idx="674">
                  <c:v>16.725000000000001</c:v>
                </c:pt>
                <c:pt idx="675">
                  <c:v>16.725000000000001</c:v>
                </c:pt>
                <c:pt idx="676">
                  <c:v>16.725000000000001</c:v>
                </c:pt>
                <c:pt idx="677">
                  <c:v>16.66</c:v>
                </c:pt>
                <c:pt idx="678">
                  <c:v>16.66</c:v>
                </c:pt>
                <c:pt idx="679">
                  <c:v>16.599</c:v>
                </c:pt>
                <c:pt idx="680">
                  <c:v>16.536999999999999</c:v>
                </c:pt>
                <c:pt idx="681">
                  <c:v>16.472000000000001</c:v>
                </c:pt>
                <c:pt idx="682">
                  <c:v>16.472000000000001</c:v>
                </c:pt>
                <c:pt idx="683">
                  <c:v>16.472000000000001</c:v>
                </c:pt>
                <c:pt idx="684">
                  <c:v>16.472000000000001</c:v>
                </c:pt>
                <c:pt idx="685">
                  <c:v>16.41</c:v>
                </c:pt>
                <c:pt idx="686">
                  <c:v>16.343</c:v>
                </c:pt>
                <c:pt idx="687">
                  <c:v>16.343</c:v>
                </c:pt>
                <c:pt idx="688">
                  <c:v>16.343</c:v>
                </c:pt>
                <c:pt idx="689">
                  <c:v>16.343</c:v>
                </c:pt>
                <c:pt idx="690">
                  <c:v>16.343</c:v>
                </c:pt>
                <c:pt idx="691">
                  <c:v>16.280999999999999</c:v>
                </c:pt>
                <c:pt idx="692">
                  <c:v>16.280999999999999</c:v>
                </c:pt>
                <c:pt idx="693">
                  <c:v>16.280999999999999</c:v>
                </c:pt>
                <c:pt idx="694">
                  <c:v>16.280999999999999</c:v>
                </c:pt>
                <c:pt idx="695">
                  <c:v>16.218</c:v>
                </c:pt>
                <c:pt idx="696">
                  <c:v>16.218</c:v>
                </c:pt>
                <c:pt idx="697">
                  <c:v>16.151</c:v>
                </c:pt>
                <c:pt idx="698">
                  <c:v>16.088000000000001</c:v>
                </c:pt>
                <c:pt idx="699">
                  <c:v>16.088000000000001</c:v>
                </c:pt>
                <c:pt idx="700">
                  <c:v>16.088000000000001</c:v>
                </c:pt>
                <c:pt idx="701">
                  <c:v>16.088000000000001</c:v>
                </c:pt>
                <c:pt idx="702">
                  <c:v>15.957000000000001</c:v>
                </c:pt>
                <c:pt idx="703">
                  <c:v>15.957000000000001</c:v>
                </c:pt>
                <c:pt idx="704">
                  <c:v>15.893000000000001</c:v>
                </c:pt>
                <c:pt idx="705">
                  <c:v>15.824999999999999</c:v>
                </c:pt>
                <c:pt idx="706">
                  <c:v>15.76</c:v>
                </c:pt>
                <c:pt idx="707">
                  <c:v>15.696</c:v>
                </c:pt>
                <c:pt idx="708">
                  <c:v>15.696</c:v>
                </c:pt>
                <c:pt idx="709">
                  <c:v>15.561</c:v>
                </c:pt>
                <c:pt idx="710">
                  <c:v>15.492000000000001</c:v>
                </c:pt>
                <c:pt idx="711">
                  <c:v>15.492000000000001</c:v>
                </c:pt>
                <c:pt idx="712">
                  <c:v>15.426</c:v>
                </c:pt>
                <c:pt idx="713">
                  <c:v>15.426</c:v>
                </c:pt>
                <c:pt idx="714">
                  <c:v>15.36</c:v>
                </c:pt>
                <c:pt idx="715">
                  <c:v>15.36</c:v>
                </c:pt>
                <c:pt idx="716">
                  <c:v>15.36</c:v>
                </c:pt>
                <c:pt idx="717">
                  <c:v>15.36</c:v>
                </c:pt>
                <c:pt idx="718">
                  <c:v>15.289</c:v>
                </c:pt>
                <c:pt idx="719">
                  <c:v>15.289</c:v>
                </c:pt>
                <c:pt idx="720">
                  <c:v>15.222</c:v>
                </c:pt>
                <c:pt idx="721">
                  <c:v>15.222</c:v>
                </c:pt>
                <c:pt idx="722">
                  <c:v>15.151</c:v>
                </c:pt>
                <c:pt idx="723">
                  <c:v>15.084</c:v>
                </c:pt>
                <c:pt idx="724">
                  <c:v>15.084</c:v>
                </c:pt>
                <c:pt idx="725">
                  <c:v>15.016</c:v>
                </c:pt>
                <c:pt idx="726">
                  <c:v>15.016</c:v>
                </c:pt>
                <c:pt idx="727">
                  <c:v>14.944000000000001</c:v>
                </c:pt>
                <c:pt idx="728">
                  <c:v>14.944000000000001</c:v>
                </c:pt>
                <c:pt idx="729">
                  <c:v>14.944000000000001</c:v>
                </c:pt>
                <c:pt idx="730">
                  <c:v>14.875</c:v>
                </c:pt>
                <c:pt idx="731">
                  <c:v>14.802</c:v>
                </c:pt>
                <c:pt idx="732">
                  <c:v>14.802</c:v>
                </c:pt>
                <c:pt idx="733">
                  <c:v>14.802</c:v>
                </c:pt>
                <c:pt idx="734">
                  <c:v>14.802</c:v>
                </c:pt>
                <c:pt idx="735">
                  <c:v>14.733000000000001</c:v>
                </c:pt>
                <c:pt idx="736">
                  <c:v>14.733000000000001</c:v>
                </c:pt>
                <c:pt idx="737">
                  <c:v>14.733000000000001</c:v>
                </c:pt>
                <c:pt idx="738">
                  <c:v>14.664</c:v>
                </c:pt>
                <c:pt idx="739">
                  <c:v>14.59</c:v>
                </c:pt>
                <c:pt idx="740">
                  <c:v>14.59</c:v>
                </c:pt>
                <c:pt idx="741">
                  <c:v>14.59</c:v>
                </c:pt>
                <c:pt idx="742">
                  <c:v>14.59</c:v>
                </c:pt>
                <c:pt idx="743">
                  <c:v>14.59</c:v>
                </c:pt>
                <c:pt idx="744">
                  <c:v>14.59</c:v>
                </c:pt>
                <c:pt idx="745">
                  <c:v>14.52</c:v>
                </c:pt>
                <c:pt idx="746">
                  <c:v>14.52</c:v>
                </c:pt>
                <c:pt idx="747">
                  <c:v>14.52</c:v>
                </c:pt>
                <c:pt idx="748">
                  <c:v>14.52</c:v>
                </c:pt>
                <c:pt idx="749">
                  <c:v>14.52</c:v>
                </c:pt>
                <c:pt idx="750">
                  <c:v>14.445</c:v>
                </c:pt>
                <c:pt idx="751">
                  <c:v>14.445</c:v>
                </c:pt>
                <c:pt idx="752">
                  <c:v>14.375</c:v>
                </c:pt>
                <c:pt idx="753">
                  <c:v>14.375</c:v>
                </c:pt>
                <c:pt idx="754">
                  <c:v>14.375</c:v>
                </c:pt>
                <c:pt idx="755">
                  <c:v>14.375</c:v>
                </c:pt>
                <c:pt idx="756">
                  <c:v>14.375</c:v>
                </c:pt>
                <c:pt idx="757">
                  <c:v>14.304</c:v>
                </c:pt>
                <c:pt idx="758">
                  <c:v>14.228</c:v>
                </c:pt>
                <c:pt idx="759">
                  <c:v>14.228</c:v>
                </c:pt>
                <c:pt idx="760">
                  <c:v>14.228</c:v>
                </c:pt>
                <c:pt idx="761">
                  <c:v>14.228</c:v>
                </c:pt>
                <c:pt idx="762">
                  <c:v>14.228</c:v>
                </c:pt>
                <c:pt idx="763">
                  <c:v>14.156000000000001</c:v>
                </c:pt>
                <c:pt idx="764">
                  <c:v>14.156000000000001</c:v>
                </c:pt>
                <c:pt idx="765">
                  <c:v>14.156000000000001</c:v>
                </c:pt>
                <c:pt idx="766">
                  <c:v>14.079000000000001</c:v>
                </c:pt>
                <c:pt idx="767">
                  <c:v>14.079000000000001</c:v>
                </c:pt>
                <c:pt idx="768">
                  <c:v>14.079000000000001</c:v>
                </c:pt>
                <c:pt idx="769">
                  <c:v>14.079000000000001</c:v>
                </c:pt>
                <c:pt idx="770">
                  <c:v>13.933999999999999</c:v>
                </c:pt>
                <c:pt idx="771">
                  <c:v>13.856</c:v>
                </c:pt>
                <c:pt idx="772">
                  <c:v>13.856</c:v>
                </c:pt>
                <c:pt idx="773">
                  <c:v>13.782</c:v>
                </c:pt>
                <c:pt idx="774">
                  <c:v>13.782</c:v>
                </c:pt>
                <c:pt idx="775">
                  <c:v>13.782</c:v>
                </c:pt>
                <c:pt idx="776">
                  <c:v>13.708</c:v>
                </c:pt>
                <c:pt idx="777">
                  <c:v>13.708</c:v>
                </c:pt>
                <c:pt idx="778">
                  <c:v>13.629</c:v>
                </c:pt>
                <c:pt idx="779">
                  <c:v>13.629</c:v>
                </c:pt>
                <c:pt idx="780">
                  <c:v>13.629</c:v>
                </c:pt>
                <c:pt idx="781">
                  <c:v>13.629</c:v>
                </c:pt>
                <c:pt idx="782">
                  <c:v>13.629</c:v>
                </c:pt>
                <c:pt idx="783">
                  <c:v>13.629</c:v>
                </c:pt>
                <c:pt idx="784">
                  <c:v>13.629</c:v>
                </c:pt>
                <c:pt idx="785">
                  <c:v>13.629</c:v>
                </c:pt>
                <c:pt idx="786">
                  <c:v>13.554</c:v>
                </c:pt>
                <c:pt idx="787">
                  <c:v>13.554</c:v>
                </c:pt>
                <c:pt idx="788">
                  <c:v>13.474</c:v>
                </c:pt>
                <c:pt idx="789">
                  <c:v>13.474</c:v>
                </c:pt>
                <c:pt idx="790">
                  <c:v>13.474</c:v>
                </c:pt>
                <c:pt idx="791">
                  <c:v>13.474</c:v>
                </c:pt>
                <c:pt idx="792">
                  <c:v>13.398</c:v>
                </c:pt>
                <c:pt idx="793">
                  <c:v>13.398</c:v>
                </c:pt>
                <c:pt idx="794">
                  <c:v>13.398</c:v>
                </c:pt>
                <c:pt idx="795">
                  <c:v>13.398</c:v>
                </c:pt>
                <c:pt idx="796">
                  <c:v>13.398</c:v>
                </c:pt>
                <c:pt idx="797">
                  <c:v>13.398</c:v>
                </c:pt>
                <c:pt idx="798">
                  <c:v>13.398</c:v>
                </c:pt>
                <c:pt idx="799">
                  <c:v>13.398</c:v>
                </c:pt>
                <c:pt idx="800">
                  <c:v>13.398</c:v>
                </c:pt>
                <c:pt idx="801">
                  <c:v>13.321999999999999</c:v>
                </c:pt>
                <c:pt idx="802">
                  <c:v>13.321999999999999</c:v>
                </c:pt>
                <c:pt idx="803">
                  <c:v>13.321999999999999</c:v>
                </c:pt>
                <c:pt idx="804">
                  <c:v>13.241</c:v>
                </c:pt>
                <c:pt idx="805">
                  <c:v>13.241</c:v>
                </c:pt>
                <c:pt idx="806">
                  <c:v>13.241</c:v>
                </c:pt>
                <c:pt idx="807">
                  <c:v>13.241</c:v>
                </c:pt>
                <c:pt idx="808">
                  <c:v>13.241</c:v>
                </c:pt>
                <c:pt idx="809">
                  <c:v>13.241</c:v>
                </c:pt>
                <c:pt idx="810">
                  <c:v>13.163</c:v>
                </c:pt>
                <c:pt idx="811">
                  <c:v>13.163</c:v>
                </c:pt>
                <c:pt idx="812">
                  <c:v>13.081</c:v>
                </c:pt>
                <c:pt idx="813">
                  <c:v>13.081</c:v>
                </c:pt>
                <c:pt idx="814">
                  <c:v>13.003</c:v>
                </c:pt>
                <c:pt idx="815">
                  <c:v>12.923999999999999</c:v>
                </c:pt>
                <c:pt idx="816">
                  <c:v>12.923999999999999</c:v>
                </c:pt>
                <c:pt idx="817">
                  <c:v>12.923999999999999</c:v>
                </c:pt>
                <c:pt idx="818">
                  <c:v>12.923999999999999</c:v>
                </c:pt>
                <c:pt idx="819">
                  <c:v>12.84</c:v>
                </c:pt>
                <c:pt idx="820">
                  <c:v>12.84</c:v>
                </c:pt>
                <c:pt idx="821">
                  <c:v>12.84</c:v>
                </c:pt>
                <c:pt idx="822">
                  <c:v>12.84</c:v>
                </c:pt>
                <c:pt idx="823">
                  <c:v>12.84</c:v>
                </c:pt>
                <c:pt idx="824">
                  <c:v>12.84</c:v>
                </c:pt>
                <c:pt idx="825">
                  <c:v>12.760999999999999</c:v>
                </c:pt>
                <c:pt idx="826">
                  <c:v>12.760999999999999</c:v>
                </c:pt>
                <c:pt idx="827">
                  <c:v>12.760999999999999</c:v>
                </c:pt>
                <c:pt idx="828">
                  <c:v>12.760999999999999</c:v>
                </c:pt>
                <c:pt idx="829">
                  <c:v>12.676</c:v>
                </c:pt>
                <c:pt idx="830">
                  <c:v>12.676</c:v>
                </c:pt>
                <c:pt idx="831">
                  <c:v>12.676</c:v>
                </c:pt>
                <c:pt idx="832">
                  <c:v>12.676</c:v>
                </c:pt>
                <c:pt idx="833">
                  <c:v>12.676</c:v>
                </c:pt>
                <c:pt idx="834">
                  <c:v>12.676</c:v>
                </c:pt>
                <c:pt idx="835">
                  <c:v>12.595000000000001</c:v>
                </c:pt>
                <c:pt idx="836">
                  <c:v>12.595000000000001</c:v>
                </c:pt>
                <c:pt idx="837">
                  <c:v>12.513999999999999</c:v>
                </c:pt>
                <c:pt idx="838">
                  <c:v>12.513999999999999</c:v>
                </c:pt>
                <c:pt idx="839">
                  <c:v>12.427</c:v>
                </c:pt>
                <c:pt idx="840">
                  <c:v>12.345000000000001</c:v>
                </c:pt>
                <c:pt idx="841">
                  <c:v>12.345000000000001</c:v>
                </c:pt>
                <c:pt idx="842">
                  <c:v>12.257</c:v>
                </c:pt>
                <c:pt idx="843">
                  <c:v>12.173</c:v>
                </c:pt>
                <c:pt idx="844">
                  <c:v>12.173</c:v>
                </c:pt>
                <c:pt idx="845">
                  <c:v>12.173</c:v>
                </c:pt>
                <c:pt idx="846">
                  <c:v>12.089</c:v>
                </c:pt>
                <c:pt idx="847">
                  <c:v>12.089</c:v>
                </c:pt>
                <c:pt idx="848">
                  <c:v>12.089</c:v>
                </c:pt>
                <c:pt idx="849">
                  <c:v>12.089</c:v>
                </c:pt>
                <c:pt idx="850">
                  <c:v>12.089</c:v>
                </c:pt>
                <c:pt idx="851">
                  <c:v>12</c:v>
                </c:pt>
                <c:pt idx="852">
                  <c:v>12</c:v>
                </c:pt>
                <c:pt idx="853">
                  <c:v>11.914</c:v>
                </c:pt>
                <c:pt idx="854">
                  <c:v>11.823</c:v>
                </c:pt>
                <c:pt idx="855">
                  <c:v>11.823</c:v>
                </c:pt>
                <c:pt idx="856">
                  <c:v>11.823</c:v>
                </c:pt>
                <c:pt idx="857">
                  <c:v>11.737</c:v>
                </c:pt>
                <c:pt idx="858">
                  <c:v>11.737</c:v>
                </c:pt>
                <c:pt idx="859">
                  <c:v>11.737</c:v>
                </c:pt>
                <c:pt idx="860">
                  <c:v>11.737</c:v>
                </c:pt>
                <c:pt idx="861">
                  <c:v>11.737</c:v>
                </c:pt>
                <c:pt idx="862">
                  <c:v>11.65</c:v>
                </c:pt>
                <c:pt idx="863">
                  <c:v>11.65</c:v>
                </c:pt>
                <c:pt idx="864">
                  <c:v>11.65</c:v>
                </c:pt>
                <c:pt idx="865">
                  <c:v>11.555999999999999</c:v>
                </c:pt>
                <c:pt idx="866">
                  <c:v>11.555999999999999</c:v>
                </c:pt>
                <c:pt idx="867">
                  <c:v>11.555999999999999</c:v>
                </c:pt>
                <c:pt idx="868">
                  <c:v>11.555999999999999</c:v>
                </c:pt>
                <c:pt idx="869">
                  <c:v>11.555999999999999</c:v>
                </c:pt>
                <c:pt idx="870">
                  <c:v>11.555999999999999</c:v>
                </c:pt>
                <c:pt idx="871">
                  <c:v>11.555999999999999</c:v>
                </c:pt>
                <c:pt idx="872">
                  <c:v>11.555999999999999</c:v>
                </c:pt>
                <c:pt idx="873">
                  <c:v>11.555999999999999</c:v>
                </c:pt>
                <c:pt idx="874">
                  <c:v>11.555999999999999</c:v>
                </c:pt>
                <c:pt idx="875">
                  <c:v>11.555999999999999</c:v>
                </c:pt>
                <c:pt idx="876">
                  <c:v>11.468</c:v>
                </c:pt>
                <c:pt idx="877">
                  <c:v>11.372999999999999</c:v>
                </c:pt>
                <c:pt idx="878">
                  <c:v>11.372999999999999</c:v>
                </c:pt>
                <c:pt idx="879">
                  <c:v>11.372999999999999</c:v>
                </c:pt>
                <c:pt idx="880">
                  <c:v>11.372999999999999</c:v>
                </c:pt>
                <c:pt idx="881">
                  <c:v>11.372999999999999</c:v>
                </c:pt>
                <c:pt idx="882">
                  <c:v>11.372999999999999</c:v>
                </c:pt>
                <c:pt idx="883">
                  <c:v>11.282999999999999</c:v>
                </c:pt>
                <c:pt idx="884">
                  <c:v>11.282999999999999</c:v>
                </c:pt>
                <c:pt idx="885">
                  <c:v>11.282999999999999</c:v>
                </c:pt>
                <c:pt idx="886">
                  <c:v>11.193</c:v>
                </c:pt>
                <c:pt idx="887">
                  <c:v>11.096</c:v>
                </c:pt>
                <c:pt idx="888">
                  <c:v>11.096</c:v>
                </c:pt>
                <c:pt idx="889">
                  <c:v>11.096</c:v>
                </c:pt>
                <c:pt idx="890">
                  <c:v>11.003</c:v>
                </c:pt>
                <c:pt idx="891">
                  <c:v>11.003</c:v>
                </c:pt>
                <c:pt idx="892">
                  <c:v>11.003</c:v>
                </c:pt>
                <c:pt idx="893">
                  <c:v>11.003</c:v>
                </c:pt>
                <c:pt idx="894">
                  <c:v>10.904999999999999</c:v>
                </c:pt>
                <c:pt idx="895">
                  <c:v>10.904999999999999</c:v>
                </c:pt>
                <c:pt idx="896">
                  <c:v>10.904999999999999</c:v>
                </c:pt>
                <c:pt idx="897">
                  <c:v>10.904999999999999</c:v>
                </c:pt>
                <c:pt idx="898">
                  <c:v>10.904999999999999</c:v>
                </c:pt>
                <c:pt idx="899">
                  <c:v>10.904999999999999</c:v>
                </c:pt>
                <c:pt idx="900">
                  <c:v>10.811</c:v>
                </c:pt>
                <c:pt idx="901">
                  <c:v>10.811</c:v>
                </c:pt>
                <c:pt idx="902">
                  <c:v>10.715999999999999</c:v>
                </c:pt>
                <c:pt idx="903">
                  <c:v>10.715999999999999</c:v>
                </c:pt>
                <c:pt idx="904">
                  <c:v>10.715999999999999</c:v>
                </c:pt>
                <c:pt idx="905">
                  <c:v>10.715999999999999</c:v>
                </c:pt>
                <c:pt idx="906">
                  <c:v>10.715999999999999</c:v>
                </c:pt>
                <c:pt idx="907">
                  <c:v>10.615</c:v>
                </c:pt>
                <c:pt idx="908">
                  <c:v>10.615</c:v>
                </c:pt>
                <c:pt idx="909">
                  <c:v>10.615</c:v>
                </c:pt>
                <c:pt idx="910">
                  <c:v>10.615</c:v>
                </c:pt>
                <c:pt idx="911">
                  <c:v>10.518000000000001</c:v>
                </c:pt>
                <c:pt idx="912">
                  <c:v>10.518000000000001</c:v>
                </c:pt>
                <c:pt idx="913">
                  <c:v>10.518000000000001</c:v>
                </c:pt>
                <c:pt idx="914">
                  <c:v>10.518000000000001</c:v>
                </c:pt>
                <c:pt idx="915">
                  <c:v>10.420999999999999</c:v>
                </c:pt>
                <c:pt idx="916">
                  <c:v>10.420999999999999</c:v>
                </c:pt>
                <c:pt idx="917">
                  <c:v>10.420999999999999</c:v>
                </c:pt>
                <c:pt idx="918">
                  <c:v>10.420999999999999</c:v>
                </c:pt>
                <c:pt idx="919">
                  <c:v>10.420999999999999</c:v>
                </c:pt>
                <c:pt idx="920">
                  <c:v>10.317</c:v>
                </c:pt>
                <c:pt idx="921">
                  <c:v>10.217000000000001</c:v>
                </c:pt>
                <c:pt idx="922">
                  <c:v>10.217000000000001</c:v>
                </c:pt>
                <c:pt idx="923">
                  <c:v>10.217000000000001</c:v>
                </c:pt>
                <c:pt idx="924">
                  <c:v>10.111000000000001</c:v>
                </c:pt>
                <c:pt idx="925">
                  <c:v>10.111000000000001</c:v>
                </c:pt>
                <c:pt idx="926">
                  <c:v>10.111000000000001</c:v>
                </c:pt>
                <c:pt idx="927">
                  <c:v>10.01</c:v>
                </c:pt>
                <c:pt idx="928">
                  <c:v>9.907</c:v>
                </c:pt>
                <c:pt idx="929">
                  <c:v>9.798</c:v>
                </c:pt>
                <c:pt idx="930">
                  <c:v>9.798</c:v>
                </c:pt>
                <c:pt idx="931">
                  <c:v>9.798</c:v>
                </c:pt>
                <c:pt idx="932">
                  <c:v>9.798</c:v>
                </c:pt>
                <c:pt idx="933">
                  <c:v>9.6929999999999996</c:v>
                </c:pt>
                <c:pt idx="934">
                  <c:v>9.6929999999999996</c:v>
                </c:pt>
                <c:pt idx="935">
                  <c:v>9.6929999999999996</c:v>
                </c:pt>
                <c:pt idx="936">
                  <c:v>9.6929999999999996</c:v>
                </c:pt>
                <c:pt idx="937">
                  <c:v>9.5809999999999995</c:v>
                </c:pt>
                <c:pt idx="938">
                  <c:v>9.5809999999999995</c:v>
                </c:pt>
                <c:pt idx="939">
                  <c:v>9.5809999999999995</c:v>
                </c:pt>
                <c:pt idx="940">
                  <c:v>9.4740000000000002</c:v>
                </c:pt>
                <c:pt idx="941">
                  <c:v>9.4740000000000002</c:v>
                </c:pt>
                <c:pt idx="942">
                  <c:v>9.4740000000000002</c:v>
                </c:pt>
                <c:pt idx="943">
                  <c:v>9.4740000000000002</c:v>
                </c:pt>
                <c:pt idx="944">
                  <c:v>9.3659999999999997</c:v>
                </c:pt>
                <c:pt idx="945">
                  <c:v>9.3659999999999997</c:v>
                </c:pt>
                <c:pt idx="946">
                  <c:v>9.3659999999999997</c:v>
                </c:pt>
                <c:pt idx="947">
                  <c:v>9.3659999999999997</c:v>
                </c:pt>
                <c:pt idx="948">
                  <c:v>9.3659999999999997</c:v>
                </c:pt>
                <c:pt idx="949">
                  <c:v>9.2490000000000006</c:v>
                </c:pt>
                <c:pt idx="950">
                  <c:v>9.2490000000000006</c:v>
                </c:pt>
                <c:pt idx="951">
                  <c:v>9.2490000000000006</c:v>
                </c:pt>
                <c:pt idx="952">
                  <c:v>9.1389999999999993</c:v>
                </c:pt>
                <c:pt idx="953">
                  <c:v>9.1389999999999993</c:v>
                </c:pt>
                <c:pt idx="954">
                  <c:v>9.1389999999999993</c:v>
                </c:pt>
                <c:pt idx="955">
                  <c:v>9.0190000000000001</c:v>
                </c:pt>
                <c:pt idx="956">
                  <c:v>9.0190000000000001</c:v>
                </c:pt>
                <c:pt idx="957">
                  <c:v>8.9060000000000006</c:v>
                </c:pt>
                <c:pt idx="958">
                  <c:v>8.9060000000000006</c:v>
                </c:pt>
                <c:pt idx="959">
                  <c:v>8.9060000000000006</c:v>
                </c:pt>
                <c:pt idx="960">
                  <c:v>8.9060000000000006</c:v>
                </c:pt>
                <c:pt idx="961">
                  <c:v>8.9060000000000006</c:v>
                </c:pt>
                <c:pt idx="962">
                  <c:v>8.9060000000000006</c:v>
                </c:pt>
                <c:pt idx="963">
                  <c:v>8.9060000000000006</c:v>
                </c:pt>
                <c:pt idx="964">
                  <c:v>8.9060000000000006</c:v>
                </c:pt>
                <c:pt idx="965">
                  <c:v>8.7910000000000004</c:v>
                </c:pt>
                <c:pt idx="966">
                  <c:v>8.6669999999999998</c:v>
                </c:pt>
                <c:pt idx="967">
                  <c:v>8.6669999999999998</c:v>
                </c:pt>
                <c:pt idx="968">
                  <c:v>8.6669999999999998</c:v>
                </c:pt>
                <c:pt idx="969">
                  <c:v>8.6669999999999998</c:v>
                </c:pt>
                <c:pt idx="970">
                  <c:v>8.548</c:v>
                </c:pt>
                <c:pt idx="971">
                  <c:v>8.548</c:v>
                </c:pt>
                <c:pt idx="972">
                  <c:v>8.548</c:v>
                </c:pt>
                <c:pt idx="973">
                  <c:v>8.548</c:v>
                </c:pt>
                <c:pt idx="974">
                  <c:v>8.4209999999999994</c:v>
                </c:pt>
                <c:pt idx="975">
                  <c:v>8.4209999999999994</c:v>
                </c:pt>
                <c:pt idx="976">
                  <c:v>8.4209999999999994</c:v>
                </c:pt>
                <c:pt idx="977">
                  <c:v>8.2989999999999995</c:v>
                </c:pt>
                <c:pt idx="978">
                  <c:v>8.2989999999999995</c:v>
                </c:pt>
                <c:pt idx="979">
                  <c:v>8.2989999999999995</c:v>
                </c:pt>
                <c:pt idx="980">
                  <c:v>8.2989999999999995</c:v>
                </c:pt>
                <c:pt idx="981">
                  <c:v>8.2989999999999995</c:v>
                </c:pt>
                <c:pt idx="982">
                  <c:v>8.1750000000000007</c:v>
                </c:pt>
                <c:pt idx="983">
                  <c:v>8.1750000000000007</c:v>
                </c:pt>
                <c:pt idx="984">
                  <c:v>8.1750000000000007</c:v>
                </c:pt>
                <c:pt idx="985">
                  <c:v>8.0419999999999998</c:v>
                </c:pt>
                <c:pt idx="986">
                  <c:v>8.0419999999999998</c:v>
                </c:pt>
                <c:pt idx="987">
                  <c:v>8.0419999999999998</c:v>
                </c:pt>
                <c:pt idx="988">
                  <c:v>8.0419999999999998</c:v>
                </c:pt>
                <c:pt idx="989">
                  <c:v>8.0419999999999998</c:v>
                </c:pt>
                <c:pt idx="990">
                  <c:v>8.0419999999999998</c:v>
                </c:pt>
                <c:pt idx="991">
                  <c:v>8.0419999999999998</c:v>
                </c:pt>
                <c:pt idx="992">
                  <c:v>8.0419999999999998</c:v>
                </c:pt>
                <c:pt idx="993">
                  <c:v>7.9139999999999997</c:v>
                </c:pt>
                <c:pt idx="994">
                  <c:v>7.9139999999999997</c:v>
                </c:pt>
                <c:pt idx="995">
                  <c:v>7.9139999999999997</c:v>
                </c:pt>
                <c:pt idx="996">
                  <c:v>7.9139999999999997</c:v>
                </c:pt>
                <c:pt idx="997">
                  <c:v>7.9139999999999997</c:v>
                </c:pt>
                <c:pt idx="998">
                  <c:v>7.9139999999999997</c:v>
                </c:pt>
                <c:pt idx="999">
                  <c:v>7.9139999999999997</c:v>
                </c:pt>
                <c:pt idx="1000">
                  <c:v>7.9139999999999997</c:v>
                </c:pt>
                <c:pt idx="1001">
                  <c:v>7.7759999999999998</c:v>
                </c:pt>
                <c:pt idx="1002">
                  <c:v>7.7759999999999998</c:v>
                </c:pt>
                <c:pt idx="1003">
                  <c:v>7.7759999999999998</c:v>
                </c:pt>
                <c:pt idx="1004">
                  <c:v>7.7759999999999998</c:v>
                </c:pt>
                <c:pt idx="1005">
                  <c:v>7.7759999999999998</c:v>
                </c:pt>
                <c:pt idx="1006">
                  <c:v>7.7759999999999998</c:v>
                </c:pt>
                <c:pt idx="1007">
                  <c:v>7.7759999999999998</c:v>
                </c:pt>
                <c:pt idx="1008">
                  <c:v>7.6440000000000001</c:v>
                </c:pt>
                <c:pt idx="1009">
                  <c:v>7.6440000000000001</c:v>
                </c:pt>
                <c:pt idx="1010">
                  <c:v>7.6440000000000001</c:v>
                </c:pt>
                <c:pt idx="1011">
                  <c:v>7.6440000000000001</c:v>
                </c:pt>
                <c:pt idx="1012">
                  <c:v>7.6440000000000001</c:v>
                </c:pt>
                <c:pt idx="1013">
                  <c:v>7.51</c:v>
                </c:pt>
                <c:pt idx="1014">
                  <c:v>7.51</c:v>
                </c:pt>
                <c:pt idx="1015">
                  <c:v>7.51</c:v>
                </c:pt>
                <c:pt idx="1016">
                  <c:v>7.51</c:v>
                </c:pt>
                <c:pt idx="1017">
                  <c:v>7.3639999999999999</c:v>
                </c:pt>
                <c:pt idx="1018">
                  <c:v>7.3639999999999999</c:v>
                </c:pt>
                <c:pt idx="1019">
                  <c:v>7.3639999999999999</c:v>
                </c:pt>
                <c:pt idx="1020">
                  <c:v>7.2249999999999996</c:v>
                </c:pt>
                <c:pt idx="1021">
                  <c:v>7.2249999999999996</c:v>
                </c:pt>
                <c:pt idx="1022">
                  <c:v>7.2249999999999996</c:v>
                </c:pt>
                <c:pt idx="1023">
                  <c:v>7.0730000000000004</c:v>
                </c:pt>
                <c:pt idx="1024">
                  <c:v>7.0730000000000004</c:v>
                </c:pt>
                <c:pt idx="1025">
                  <c:v>7.0730000000000004</c:v>
                </c:pt>
                <c:pt idx="1026">
                  <c:v>7.0730000000000004</c:v>
                </c:pt>
                <c:pt idx="1027">
                  <c:v>7.0730000000000004</c:v>
                </c:pt>
                <c:pt idx="1028">
                  <c:v>6.9279999999999999</c:v>
                </c:pt>
                <c:pt idx="1029">
                  <c:v>6.9279999999999999</c:v>
                </c:pt>
                <c:pt idx="1030">
                  <c:v>6.9279999999999999</c:v>
                </c:pt>
                <c:pt idx="1031">
                  <c:v>6.9279999999999999</c:v>
                </c:pt>
                <c:pt idx="1032">
                  <c:v>6.9279999999999999</c:v>
                </c:pt>
                <c:pt idx="1033">
                  <c:v>6.7789999999999999</c:v>
                </c:pt>
                <c:pt idx="1034">
                  <c:v>6.6180000000000003</c:v>
                </c:pt>
                <c:pt idx="1035">
                  <c:v>6.6180000000000003</c:v>
                </c:pt>
                <c:pt idx="1036">
                  <c:v>6.6180000000000003</c:v>
                </c:pt>
                <c:pt idx="1037">
                  <c:v>6.6180000000000003</c:v>
                </c:pt>
                <c:pt idx="1038">
                  <c:v>6.4619999999999997</c:v>
                </c:pt>
                <c:pt idx="1039">
                  <c:v>6.4619999999999997</c:v>
                </c:pt>
                <c:pt idx="1040">
                  <c:v>6.4619999999999997</c:v>
                </c:pt>
                <c:pt idx="1041">
                  <c:v>6.4619999999999997</c:v>
                </c:pt>
                <c:pt idx="1042">
                  <c:v>6.2919999999999998</c:v>
                </c:pt>
                <c:pt idx="1043">
                  <c:v>6.2919999999999998</c:v>
                </c:pt>
                <c:pt idx="1044">
                  <c:v>6.2919999999999998</c:v>
                </c:pt>
                <c:pt idx="1045">
                  <c:v>6.2919999999999998</c:v>
                </c:pt>
                <c:pt idx="1046">
                  <c:v>5.96</c:v>
                </c:pt>
                <c:pt idx="1047">
                  <c:v>5.96</c:v>
                </c:pt>
                <c:pt idx="1048">
                  <c:v>5.96</c:v>
                </c:pt>
                <c:pt idx="1049">
                  <c:v>5.96</c:v>
                </c:pt>
                <c:pt idx="1050">
                  <c:v>5.7750000000000004</c:v>
                </c:pt>
                <c:pt idx="1051">
                  <c:v>5.7750000000000004</c:v>
                </c:pt>
                <c:pt idx="1052">
                  <c:v>5.7750000000000004</c:v>
                </c:pt>
                <c:pt idx="1053">
                  <c:v>5.7750000000000004</c:v>
                </c:pt>
                <c:pt idx="1054">
                  <c:v>5.7750000000000004</c:v>
                </c:pt>
                <c:pt idx="1055">
                  <c:v>5.5960000000000001</c:v>
                </c:pt>
                <c:pt idx="1056">
                  <c:v>5.5960000000000001</c:v>
                </c:pt>
                <c:pt idx="1057">
                  <c:v>5.5960000000000001</c:v>
                </c:pt>
                <c:pt idx="1058">
                  <c:v>5.5960000000000001</c:v>
                </c:pt>
                <c:pt idx="1059">
                  <c:v>5.5960000000000001</c:v>
                </c:pt>
                <c:pt idx="1060">
                  <c:v>5.5960000000000001</c:v>
                </c:pt>
                <c:pt idx="1061">
                  <c:v>5.5960000000000001</c:v>
                </c:pt>
                <c:pt idx="1062">
                  <c:v>5.5960000000000001</c:v>
                </c:pt>
                <c:pt idx="1063">
                  <c:v>5.4109999999999996</c:v>
                </c:pt>
                <c:pt idx="1064">
                  <c:v>5.4109999999999996</c:v>
                </c:pt>
                <c:pt idx="1065">
                  <c:v>5.4109999999999996</c:v>
                </c:pt>
                <c:pt idx="1066">
                  <c:v>5.4109999999999996</c:v>
                </c:pt>
                <c:pt idx="1067">
                  <c:v>5.4109999999999996</c:v>
                </c:pt>
                <c:pt idx="1068">
                  <c:v>5.2069999999999999</c:v>
                </c:pt>
                <c:pt idx="1069">
                  <c:v>5.2069999999999999</c:v>
                </c:pt>
                <c:pt idx="1070">
                  <c:v>5.2069999999999999</c:v>
                </c:pt>
                <c:pt idx="1071">
                  <c:v>5.2069999999999999</c:v>
                </c:pt>
                <c:pt idx="1072">
                  <c:v>5.2069999999999999</c:v>
                </c:pt>
                <c:pt idx="1073">
                  <c:v>5.008</c:v>
                </c:pt>
                <c:pt idx="1074">
                  <c:v>5.008</c:v>
                </c:pt>
                <c:pt idx="1075">
                  <c:v>5.008</c:v>
                </c:pt>
                <c:pt idx="1076">
                  <c:v>5.008</c:v>
                </c:pt>
                <c:pt idx="1077">
                  <c:v>5.008</c:v>
                </c:pt>
                <c:pt idx="1078">
                  <c:v>4.7869999999999999</c:v>
                </c:pt>
                <c:pt idx="1079">
                  <c:v>4.7869999999999999</c:v>
                </c:pt>
                <c:pt idx="1080">
                  <c:v>4.7869999999999999</c:v>
                </c:pt>
                <c:pt idx="1081">
                  <c:v>4.7869999999999999</c:v>
                </c:pt>
                <c:pt idx="1082">
                  <c:v>4.7869999999999999</c:v>
                </c:pt>
                <c:pt idx="1083">
                  <c:v>4.7869999999999999</c:v>
                </c:pt>
                <c:pt idx="1084">
                  <c:v>4.7869999999999999</c:v>
                </c:pt>
                <c:pt idx="1085">
                  <c:v>4.569</c:v>
                </c:pt>
                <c:pt idx="1086">
                  <c:v>4.569</c:v>
                </c:pt>
                <c:pt idx="1087">
                  <c:v>4.569</c:v>
                </c:pt>
                <c:pt idx="1088">
                  <c:v>4.569</c:v>
                </c:pt>
                <c:pt idx="1089">
                  <c:v>4.569</c:v>
                </c:pt>
                <c:pt idx="1090">
                  <c:v>4.34</c:v>
                </c:pt>
                <c:pt idx="1091">
                  <c:v>4.34</c:v>
                </c:pt>
                <c:pt idx="1092">
                  <c:v>4.34</c:v>
                </c:pt>
                <c:pt idx="1093">
                  <c:v>4.34</c:v>
                </c:pt>
                <c:pt idx="1094">
                  <c:v>4.34</c:v>
                </c:pt>
                <c:pt idx="1095">
                  <c:v>4.34</c:v>
                </c:pt>
                <c:pt idx="1096">
                  <c:v>4.0839999999999996</c:v>
                </c:pt>
                <c:pt idx="1097">
                  <c:v>4.0839999999999996</c:v>
                </c:pt>
                <c:pt idx="1098">
                  <c:v>4.0839999999999996</c:v>
                </c:pt>
                <c:pt idx="1099">
                  <c:v>3.8260000000000001</c:v>
                </c:pt>
                <c:pt idx="1100">
                  <c:v>3.8260000000000001</c:v>
                </c:pt>
                <c:pt idx="1101">
                  <c:v>3.8260000000000001</c:v>
                </c:pt>
                <c:pt idx="1102">
                  <c:v>3.532</c:v>
                </c:pt>
                <c:pt idx="1103">
                  <c:v>3.532</c:v>
                </c:pt>
                <c:pt idx="1104">
                  <c:v>3.2309999999999999</c:v>
                </c:pt>
                <c:pt idx="1105">
                  <c:v>3.2309999999999999</c:v>
                </c:pt>
                <c:pt idx="1106">
                  <c:v>3.2309999999999999</c:v>
                </c:pt>
                <c:pt idx="1107">
                  <c:v>3.2309999999999999</c:v>
                </c:pt>
                <c:pt idx="1108">
                  <c:v>3.2309999999999999</c:v>
                </c:pt>
                <c:pt idx="1109">
                  <c:v>2.8980000000000001</c:v>
                </c:pt>
                <c:pt idx="1110">
                  <c:v>2.8980000000000001</c:v>
                </c:pt>
                <c:pt idx="1111">
                  <c:v>2.8980000000000001</c:v>
                </c:pt>
                <c:pt idx="1112">
                  <c:v>2.4969999999999999</c:v>
                </c:pt>
                <c:pt idx="1113">
                  <c:v>2.0489999999999999</c:v>
                </c:pt>
                <c:pt idx="1114">
                  <c:v>1.427</c:v>
                </c:pt>
                <c:pt idx="1115">
                  <c:v>1.427</c:v>
                </c:pt>
              </c:numCache>
            </c:numRef>
          </c:xVal>
          <c:yVal>
            <c:numRef>
              <c:f>SP299W!$AE$8:$AE$1797</c:f>
              <c:numCache>
                <c:formatCode>General</c:formatCode>
                <c:ptCount val="17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100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133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148</c:v>
                </c:pt>
                <c:pt idx="149">
                  <c:v>150</c:v>
                </c:pt>
                <c:pt idx="150">
                  <c:v>151</c:v>
                </c:pt>
                <c:pt idx="151">
                  <c:v>151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158</c:v>
                </c:pt>
                <c:pt idx="159">
                  <c:v>158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173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191</c:v>
                </c:pt>
                <c:pt idx="192">
                  <c:v>191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196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240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246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252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259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265</c:v>
                </c:pt>
                <c:pt idx="266">
                  <c:v>267</c:v>
                </c:pt>
                <c:pt idx="267">
                  <c:v>267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271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284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294</c:v>
                </c:pt>
                <c:pt idx="295">
                  <c:v>296</c:v>
                </c:pt>
                <c:pt idx="296">
                  <c:v>296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308</c:v>
                </c:pt>
                <c:pt idx="309">
                  <c:v>310</c:v>
                </c:pt>
                <c:pt idx="310">
                  <c:v>311</c:v>
                </c:pt>
                <c:pt idx="311">
                  <c:v>311</c:v>
                </c:pt>
                <c:pt idx="312">
                  <c:v>311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316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322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330</c:v>
                </c:pt>
                <c:pt idx="331">
                  <c:v>332</c:v>
                </c:pt>
                <c:pt idx="332">
                  <c:v>332</c:v>
                </c:pt>
                <c:pt idx="333">
                  <c:v>332</c:v>
                </c:pt>
                <c:pt idx="334">
                  <c:v>332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338</c:v>
                </c:pt>
                <c:pt idx="339">
                  <c:v>340</c:v>
                </c:pt>
                <c:pt idx="340">
                  <c:v>341</c:v>
                </c:pt>
                <c:pt idx="341">
                  <c:v>341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346</c:v>
                </c:pt>
                <c:pt idx="347">
                  <c:v>346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359</c:v>
                </c:pt>
                <c:pt idx="360">
                  <c:v>359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364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370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374</c:v>
                </c:pt>
                <c:pt idx="375">
                  <c:v>376</c:v>
                </c:pt>
                <c:pt idx="376">
                  <c:v>377</c:v>
                </c:pt>
                <c:pt idx="377">
                  <c:v>377</c:v>
                </c:pt>
                <c:pt idx="378">
                  <c:v>379</c:v>
                </c:pt>
                <c:pt idx="379">
                  <c:v>379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392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397</c:v>
                </c:pt>
                <c:pt idx="398">
                  <c:v>397</c:v>
                </c:pt>
                <c:pt idx="399">
                  <c:v>397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405</c:v>
                </c:pt>
                <c:pt idx="406">
                  <c:v>407</c:v>
                </c:pt>
                <c:pt idx="407">
                  <c:v>408</c:v>
                </c:pt>
                <c:pt idx="408">
                  <c:v>408</c:v>
                </c:pt>
                <c:pt idx="409">
                  <c:v>410</c:v>
                </c:pt>
                <c:pt idx="410">
                  <c:v>410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414</c:v>
                </c:pt>
                <c:pt idx="415">
                  <c:v>416</c:v>
                </c:pt>
                <c:pt idx="416">
                  <c:v>416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420</c:v>
                </c:pt>
                <c:pt idx="421">
                  <c:v>422</c:v>
                </c:pt>
                <c:pt idx="422">
                  <c:v>422</c:v>
                </c:pt>
                <c:pt idx="423">
                  <c:v>424</c:v>
                </c:pt>
                <c:pt idx="424">
                  <c:v>424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430</c:v>
                </c:pt>
                <c:pt idx="431">
                  <c:v>432</c:v>
                </c:pt>
                <c:pt idx="432">
                  <c:v>433</c:v>
                </c:pt>
                <c:pt idx="433">
                  <c:v>433</c:v>
                </c:pt>
                <c:pt idx="434">
                  <c:v>435</c:v>
                </c:pt>
                <c:pt idx="435">
                  <c:v>435</c:v>
                </c:pt>
                <c:pt idx="436">
                  <c:v>435</c:v>
                </c:pt>
                <c:pt idx="437">
                  <c:v>435</c:v>
                </c:pt>
                <c:pt idx="438">
                  <c:v>439</c:v>
                </c:pt>
                <c:pt idx="439">
                  <c:v>440</c:v>
                </c:pt>
                <c:pt idx="440">
                  <c:v>440</c:v>
                </c:pt>
                <c:pt idx="441">
                  <c:v>442</c:v>
                </c:pt>
                <c:pt idx="442">
                  <c:v>442</c:v>
                </c:pt>
                <c:pt idx="443">
                  <c:v>444</c:v>
                </c:pt>
                <c:pt idx="444">
                  <c:v>444</c:v>
                </c:pt>
                <c:pt idx="445">
                  <c:v>444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449</c:v>
                </c:pt>
                <c:pt idx="450">
                  <c:v>451</c:v>
                </c:pt>
                <c:pt idx="451">
                  <c:v>451</c:v>
                </c:pt>
                <c:pt idx="452">
                  <c:v>453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463</c:v>
                </c:pt>
                <c:pt idx="464">
                  <c:v>465</c:v>
                </c:pt>
                <c:pt idx="465">
                  <c:v>465</c:v>
                </c:pt>
                <c:pt idx="466">
                  <c:v>467</c:v>
                </c:pt>
                <c:pt idx="467">
                  <c:v>467</c:v>
                </c:pt>
                <c:pt idx="468">
                  <c:v>469</c:v>
                </c:pt>
                <c:pt idx="469">
                  <c:v>470</c:v>
                </c:pt>
                <c:pt idx="470">
                  <c:v>470</c:v>
                </c:pt>
                <c:pt idx="471">
                  <c:v>470</c:v>
                </c:pt>
                <c:pt idx="472">
                  <c:v>473</c:v>
                </c:pt>
                <c:pt idx="473">
                  <c:v>473</c:v>
                </c:pt>
                <c:pt idx="474">
                  <c:v>475</c:v>
                </c:pt>
                <c:pt idx="475">
                  <c:v>476</c:v>
                </c:pt>
                <c:pt idx="476">
                  <c:v>476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479</c:v>
                </c:pt>
                <c:pt idx="482">
                  <c:v>483</c:v>
                </c:pt>
                <c:pt idx="483">
                  <c:v>484</c:v>
                </c:pt>
                <c:pt idx="484">
                  <c:v>484</c:v>
                </c:pt>
                <c:pt idx="485">
                  <c:v>484</c:v>
                </c:pt>
                <c:pt idx="486">
                  <c:v>484</c:v>
                </c:pt>
                <c:pt idx="487">
                  <c:v>488</c:v>
                </c:pt>
                <c:pt idx="488">
                  <c:v>489</c:v>
                </c:pt>
                <c:pt idx="489">
                  <c:v>489</c:v>
                </c:pt>
                <c:pt idx="490">
                  <c:v>491</c:v>
                </c:pt>
                <c:pt idx="491">
                  <c:v>491</c:v>
                </c:pt>
                <c:pt idx="492">
                  <c:v>491</c:v>
                </c:pt>
                <c:pt idx="493">
                  <c:v>494</c:v>
                </c:pt>
                <c:pt idx="494">
                  <c:v>495</c:v>
                </c:pt>
                <c:pt idx="495">
                  <c:v>495</c:v>
                </c:pt>
                <c:pt idx="496">
                  <c:v>497</c:v>
                </c:pt>
                <c:pt idx="497">
                  <c:v>497</c:v>
                </c:pt>
                <c:pt idx="498">
                  <c:v>499</c:v>
                </c:pt>
                <c:pt idx="499">
                  <c:v>500</c:v>
                </c:pt>
                <c:pt idx="500">
                  <c:v>500</c:v>
                </c:pt>
                <c:pt idx="501">
                  <c:v>500</c:v>
                </c:pt>
                <c:pt idx="502">
                  <c:v>500</c:v>
                </c:pt>
                <c:pt idx="503">
                  <c:v>500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507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512</c:v>
                </c:pt>
                <c:pt idx="512">
                  <c:v>512</c:v>
                </c:pt>
                <c:pt idx="513">
                  <c:v>512</c:v>
                </c:pt>
                <c:pt idx="514">
                  <c:v>512</c:v>
                </c:pt>
                <c:pt idx="515">
                  <c:v>516</c:v>
                </c:pt>
                <c:pt idx="516">
                  <c:v>516</c:v>
                </c:pt>
                <c:pt idx="517">
                  <c:v>516</c:v>
                </c:pt>
                <c:pt idx="518">
                  <c:v>519</c:v>
                </c:pt>
                <c:pt idx="519">
                  <c:v>519</c:v>
                </c:pt>
                <c:pt idx="520">
                  <c:v>519</c:v>
                </c:pt>
                <c:pt idx="521">
                  <c:v>522</c:v>
                </c:pt>
                <c:pt idx="522">
                  <c:v>522</c:v>
                </c:pt>
                <c:pt idx="523">
                  <c:v>524</c:v>
                </c:pt>
                <c:pt idx="524">
                  <c:v>524</c:v>
                </c:pt>
                <c:pt idx="525">
                  <c:v>524</c:v>
                </c:pt>
                <c:pt idx="526">
                  <c:v>527</c:v>
                </c:pt>
                <c:pt idx="527">
                  <c:v>527</c:v>
                </c:pt>
                <c:pt idx="528">
                  <c:v>527</c:v>
                </c:pt>
                <c:pt idx="529">
                  <c:v>530</c:v>
                </c:pt>
                <c:pt idx="530">
                  <c:v>531</c:v>
                </c:pt>
                <c:pt idx="531">
                  <c:v>531</c:v>
                </c:pt>
                <c:pt idx="532">
                  <c:v>533</c:v>
                </c:pt>
                <c:pt idx="533">
                  <c:v>533</c:v>
                </c:pt>
                <c:pt idx="534">
                  <c:v>535</c:v>
                </c:pt>
                <c:pt idx="535">
                  <c:v>535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541</c:v>
                </c:pt>
                <c:pt idx="542">
                  <c:v>543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546</c:v>
                </c:pt>
                <c:pt idx="547">
                  <c:v>546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552</c:v>
                </c:pt>
                <c:pt idx="553">
                  <c:v>552</c:v>
                </c:pt>
                <c:pt idx="554">
                  <c:v>555</c:v>
                </c:pt>
                <c:pt idx="555">
                  <c:v>555</c:v>
                </c:pt>
                <c:pt idx="556">
                  <c:v>557</c:v>
                </c:pt>
                <c:pt idx="557">
                  <c:v>557</c:v>
                </c:pt>
                <c:pt idx="558">
                  <c:v>557</c:v>
                </c:pt>
                <c:pt idx="559">
                  <c:v>557</c:v>
                </c:pt>
                <c:pt idx="560">
                  <c:v>561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567</c:v>
                </c:pt>
                <c:pt idx="568">
                  <c:v>569</c:v>
                </c:pt>
                <c:pt idx="569">
                  <c:v>570</c:v>
                </c:pt>
                <c:pt idx="570">
                  <c:v>570</c:v>
                </c:pt>
                <c:pt idx="571">
                  <c:v>572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577</c:v>
                </c:pt>
                <c:pt idx="577">
                  <c:v>577</c:v>
                </c:pt>
                <c:pt idx="578">
                  <c:v>579</c:v>
                </c:pt>
                <c:pt idx="579">
                  <c:v>579</c:v>
                </c:pt>
                <c:pt idx="580">
                  <c:v>579</c:v>
                </c:pt>
                <c:pt idx="581">
                  <c:v>579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586</c:v>
                </c:pt>
                <c:pt idx="587">
                  <c:v>586</c:v>
                </c:pt>
                <c:pt idx="588">
                  <c:v>589</c:v>
                </c:pt>
                <c:pt idx="589">
                  <c:v>590</c:v>
                </c:pt>
                <c:pt idx="590">
                  <c:v>590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594</c:v>
                </c:pt>
                <c:pt idx="595">
                  <c:v>594</c:v>
                </c:pt>
                <c:pt idx="596">
                  <c:v>597</c:v>
                </c:pt>
                <c:pt idx="597">
                  <c:v>597</c:v>
                </c:pt>
                <c:pt idx="598">
                  <c:v>597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604</c:v>
                </c:pt>
                <c:pt idx="604">
                  <c:v>604</c:v>
                </c:pt>
                <c:pt idx="605">
                  <c:v>606</c:v>
                </c:pt>
                <c:pt idx="606">
                  <c:v>606</c:v>
                </c:pt>
                <c:pt idx="607">
                  <c:v>606</c:v>
                </c:pt>
                <c:pt idx="608">
                  <c:v>606</c:v>
                </c:pt>
                <c:pt idx="609">
                  <c:v>610</c:v>
                </c:pt>
                <c:pt idx="610">
                  <c:v>610</c:v>
                </c:pt>
                <c:pt idx="611">
                  <c:v>610</c:v>
                </c:pt>
                <c:pt idx="612">
                  <c:v>613</c:v>
                </c:pt>
                <c:pt idx="613">
                  <c:v>614</c:v>
                </c:pt>
                <c:pt idx="614">
                  <c:v>614</c:v>
                </c:pt>
                <c:pt idx="615">
                  <c:v>614</c:v>
                </c:pt>
                <c:pt idx="616">
                  <c:v>614</c:v>
                </c:pt>
                <c:pt idx="617">
                  <c:v>618</c:v>
                </c:pt>
                <c:pt idx="618">
                  <c:v>618</c:v>
                </c:pt>
                <c:pt idx="619">
                  <c:v>620</c:v>
                </c:pt>
                <c:pt idx="620">
                  <c:v>621</c:v>
                </c:pt>
                <c:pt idx="621">
                  <c:v>621</c:v>
                </c:pt>
                <c:pt idx="622">
                  <c:v>623</c:v>
                </c:pt>
                <c:pt idx="623">
                  <c:v>623</c:v>
                </c:pt>
                <c:pt idx="624">
                  <c:v>623</c:v>
                </c:pt>
                <c:pt idx="625">
                  <c:v>623</c:v>
                </c:pt>
                <c:pt idx="626">
                  <c:v>623</c:v>
                </c:pt>
                <c:pt idx="627">
                  <c:v>623</c:v>
                </c:pt>
                <c:pt idx="628">
                  <c:v>623</c:v>
                </c:pt>
                <c:pt idx="629">
                  <c:v>630</c:v>
                </c:pt>
                <c:pt idx="630">
                  <c:v>631</c:v>
                </c:pt>
                <c:pt idx="631">
                  <c:v>631</c:v>
                </c:pt>
                <c:pt idx="632">
                  <c:v>633</c:v>
                </c:pt>
                <c:pt idx="633">
                  <c:v>633</c:v>
                </c:pt>
                <c:pt idx="634">
                  <c:v>633</c:v>
                </c:pt>
                <c:pt idx="635">
                  <c:v>636</c:v>
                </c:pt>
                <c:pt idx="636">
                  <c:v>636</c:v>
                </c:pt>
                <c:pt idx="637">
                  <c:v>636</c:v>
                </c:pt>
                <c:pt idx="638">
                  <c:v>639</c:v>
                </c:pt>
                <c:pt idx="639">
                  <c:v>639</c:v>
                </c:pt>
                <c:pt idx="640">
                  <c:v>639</c:v>
                </c:pt>
                <c:pt idx="641">
                  <c:v>639</c:v>
                </c:pt>
                <c:pt idx="642">
                  <c:v>643</c:v>
                </c:pt>
                <c:pt idx="643">
                  <c:v>643</c:v>
                </c:pt>
                <c:pt idx="644">
                  <c:v>643</c:v>
                </c:pt>
                <c:pt idx="645">
                  <c:v>643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649</c:v>
                </c:pt>
                <c:pt idx="650">
                  <c:v>649</c:v>
                </c:pt>
                <c:pt idx="651">
                  <c:v>649</c:v>
                </c:pt>
                <c:pt idx="652">
                  <c:v>649</c:v>
                </c:pt>
                <c:pt idx="653">
                  <c:v>654</c:v>
                </c:pt>
                <c:pt idx="654">
                  <c:v>654</c:v>
                </c:pt>
                <c:pt idx="655">
                  <c:v>656</c:v>
                </c:pt>
                <c:pt idx="656">
                  <c:v>656</c:v>
                </c:pt>
                <c:pt idx="657">
                  <c:v>656</c:v>
                </c:pt>
                <c:pt idx="658">
                  <c:v>656</c:v>
                </c:pt>
                <c:pt idx="659">
                  <c:v>660</c:v>
                </c:pt>
                <c:pt idx="660">
                  <c:v>660</c:v>
                </c:pt>
                <c:pt idx="661">
                  <c:v>660</c:v>
                </c:pt>
                <c:pt idx="662">
                  <c:v>660</c:v>
                </c:pt>
                <c:pt idx="663">
                  <c:v>660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667</c:v>
                </c:pt>
                <c:pt idx="668">
                  <c:v>667</c:v>
                </c:pt>
                <c:pt idx="669">
                  <c:v>667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677</c:v>
                </c:pt>
                <c:pt idx="677">
                  <c:v>677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681</c:v>
                </c:pt>
                <c:pt idx="682">
                  <c:v>681</c:v>
                </c:pt>
                <c:pt idx="683">
                  <c:v>681</c:v>
                </c:pt>
                <c:pt idx="684">
                  <c:v>685</c:v>
                </c:pt>
                <c:pt idx="685">
                  <c:v>686</c:v>
                </c:pt>
                <c:pt idx="686">
                  <c:v>686</c:v>
                </c:pt>
                <c:pt idx="687">
                  <c:v>686</c:v>
                </c:pt>
                <c:pt idx="688">
                  <c:v>686</c:v>
                </c:pt>
                <c:pt idx="689">
                  <c:v>686</c:v>
                </c:pt>
                <c:pt idx="690">
                  <c:v>691</c:v>
                </c:pt>
                <c:pt idx="691">
                  <c:v>691</c:v>
                </c:pt>
                <c:pt idx="692">
                  <c:v>691</c:v>
                </c:pt>
                <c:pt idx="693">
                  <c:v>691</c:v>
                </c:pt>
                <c:pt idx="694">
                  <c:v>695</c:v>
                </c:pt>
                <c:pt idx="695">
                  <c:v>695</c:v>
                </c:pt>
                <c:pt idx="696">
                  <c:v>697</c:v>
                </c:pt>
                <c:pt idx="697">
                  <c:v>698</c:v>
                </c:pt>
                <c:pt idx="698">
                  <c:v>698</c:v>
                </c:pt>
                <c:pt idx="699">
                  <c:v>698</c:v>
                </c:pt>
                <c:pt idx="700">
                  <c:v>698</c:v>
                </c:pt>
                <c:pt idx="701">
                  <c:v>702</c:v>
                </c:pt>
                <c:pt idx="702">
                  <c:v>702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707</c:v>
                </c:pt>
                <c:pt idx="708">
                  <c:v>709</c:v>
                </c:pt>
                <c:pt idx="709">
                  <c:v>710</c:v>
                </c:pt>
                <c:pt idx="710">
                  <c:v>710</c:v>
                </c:pt>
                <c:pt idx="711">
                  <c:v>712</c:v>
                </c:pt>
                <c:pt idx="712">
                  <c:v>712</c:v>
                </c:pt>
                <c:pt idx="713">
                  <c:v>714</c:v>
                </c:pt>
                <c:pt idx="714">
                  <c:v>714</c:v>
                </c:pt>
                <c:pt idx="715">
                  <c:v>714</c:v>
                </c:pt>
                <c:pt idx="716">
                  <c:v>714</c:v>
                </c:pt>
                <c:pt idx="717">
                  <c:v>718</c:v>
                </c:pt>
                <c:pt idx="718">
                  <c:v>718</c:v>
                </c:pt>
                <c:pt idx="719">
                  <c:v>720</c:v>
                </c:pt>
                <c:pt idx="720">
                  <c:v>720</c:v>
                </c:pt>
                <c:pt idx="721">
                  <c:v>722</c:v>
                </c:pt>
                <c:pt idx="722">
                  <c:v>723</c:v>
                </c:pt>
                <c:pt idx="723">
                  <c:v>723</c:v>
                </c:pt>
                <c:pt idx="724">
                  <c:v>725</c:v>
                </c:pt>
                <c:pt idx="725">
                  <c:v>725</c:v>
                </c:pt>
                <c:pt idx="726">
                  <c:v>727</c:v>
                </c:pt>
                <c:pt idx="727">
                  <c:v>727</c:v>
                </c:pt>
                <c:pt idx="728">
                  <c:v>727</c:v>
                </c:pt>
                <c:pt idx="729">
                  <c:v>730</c:v>
                </c:pt>
                <c:pt idx="730">
                  <c:v>731</c:v>
                </c:pt>
                <c:pt idx="731">
                  <c:v>731</c:v>
                </c:pt>
                <c:pt idx="732">
                  <c:v>731</c:v>
                </c:pt>
                <c:pt idx="733">
                  <c:v>731</c:v>
                </c:pt>
                <c:pt idx="734">
                  <c:v>735</c:v>
                </c:pt>
                <c:pt idx="735">
                  <c:v>735</c:v>
                </c:pt>
                <c:pt idx="736">
                  <c:v>735</c:v>
                </c:pt>
                <c:pt idx="737">
                  <c:v>738</c:v>
                </c:pt>
                <c:pt idx="738">
                  <c:v>739</c:v>
                </c:pt>
                <c:pt idx="739">
                  <c:v>739</c:v>
                </c:pt>
                <c:pt idx="740">
                  <c:v>739</c:v>
                </c:pt>
                <c:pt idx="741">
                  <c:v>739</c:v>
                </c:pt>
                <c:pt idx="742">
                  <c:v>739</c:v>
                </c:pt>
                <c:pt idx="743">
                  <c:v>739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750</c:v>
                </c:pt>
                <c:pt idx="750">
                  <c:v>750</c:v>
                </c:pt>
                <c:pt idx="751">
                  <c:v>752</c:v>
                </c:pt>
                <c:pt idx="752">
                  <c:v>752</c:v>
                </c:pt>
                <c:pt idx="753">
                  <c:v>752</c:v>
                </c:pt>
                <c:pt idx="754">
                  <c:v>752</c:v>
                </c:pt>
                <c:pt idx="755">
                  <c:v>752</c:v>
                </c:pt>
                <c:pt idx="756">
                  <c:v>757</c:v>
                </c:pt>
                <c:pt idx="757">
                  <c:v>758</c:v>
                </c:pt>
                <c:pt idx="758">
                  <c:v>758</c:v>
                </c:pt>
                <c:pt idx="759">
                  <c:v>758</c:v>
                </c:pt>
                <c:pt idx="760">
                  <c:v>758</c:v>
                </c:pt>
                <c:pt idx="761">
                  <c:v>758</c:v>
                </c:pt>
                <c:pt idx="762">
                  <c:v>763</c:v>
                </c:pt>
                <c:pt idx="763">
                  <c:v>763</c:v>
                </c:pt>
                <c:pt idx="764">
                  <c:v>763</c:v>
                </c:pt>
                <c:pt idx="765">
                  <c:v>766</c:v>
                </c:pt>
                <c:pt idx="766">
                  <c:v>766</c:v>
                </c:pt>
                <c:pt idx="767">
                  <c:v>766</c:v>
                </c:pt>
                <c:pt idx="768">
                  <c:v>766</c:v>
                </c:pt>
                <c:pt idx="769">
                  <c:v>770</c:v>
                </c:pt>
                <c:pt idx="770">
                  <c:v>771</c:v>
                </c:pt>
                <c:pt idx="771">
                  <c:v>771</c:v>
                </c:pt>
                <c:pt idx="772">
                  <c:v>773</c:v>
                </c:pt>
                <c:pt idx="773">
                  <c:v>773</c:v>
                </c:pt>
                <c:pt idx="774">
                  <c:v>773</c:v>
                </c:pt>
                <c:pt idx="775">
                  <c:v>776</c:v>
                </c:pt>
                <c:pt idx="776">
                  <c:v>776</c:v>
                </c:pt>
                <c:pt idx="777">
                  <c:v>778</c:v>
                </c:pt>
                <c:pt idx="778">
                  <c:v>778</c:v>
                </c:pt>
                <c:pt idx="779">
                  <c:v>778</c:v>
                </c:pt>
                <c:pt idx="780">
                  <c:v>778</c:v>
                </c:pt>
                <c:pt idx="781">
                  <c:v>778</c:v>
                </c:pt>
                <c:pt idx="782">
                  <c:v>778</c:v>
                </c:pt>
                <c:pt idx="783">
                  <c:v>778</c:v>
                </c:pt>
                <c:pt idx="784">
                  <c:v>778</c:v>
                </c:pt>
                <c:pt idx="785">
                  <c:v>786</c:v>
                </c:pt>
                <c:pt idx="786">
                  <c:v>786</c:v>
                </c:pt>
                <c:pt idx="787">
                  <c:v>788</c:v>
                </c:pt>
                <c:pt idx="788">
                  <c:v>788</c:v>
                </c:pt>
                <c:pt idx="789">
                  <c:v>788</c:v>
                </c:pt>
                <c:pt idx="790">
                  <c:v>788</c:v>
                </c:pt>
                <c:pt idx="791">
                  <c:v>792</c:v>
                </c:pt>
                <c:pt idx="792">
                  <c:v>792</c:v>
                </c:pt>
                <c:pt idx="793">
                  <c:v>792</c:v>
                </c:pt>
                <c:pt idx="794">
                  <c:v>792</c:v>
                </c:pt>
                <c:pt idx="795">
                  <c:v>792</c:v>
                </c:pt>
                <c:pt idx="796">
                  <c:v>792</c:v>
                </c:pt>
                <c:pt idx="797">
                  <c:v>792</c:v>
                </c:pt>
                <c:pt idx="798">
                  <c:v>792</c:v>
                </c:pt>
                <c:pt idx="799">
                  <c:v>792</c:v>
                </c:pt>
                <c:pt idx="800">
                  <c:v>801</c:v>
                </c:pt>
                <c:pt idx="801">
                  <c:v>801</c:v>
                </c:pt>
                <c:pt idx="802">
                  <c:v>801</c:v>
                </c:pt>
                <c:pt idx="803">
                  <c:v>804</c:v>
                </c:pt>
                <c:pt idx="804">
                  <c:v>804</c:v>
                </c:pt>
                <c:pt idx="805">
                  <c:v>804</c:v>
                </c:pt>
                <c:pt idx="806">
                  <c:v>804</c:v>
                </c:pt>
                <c:pt idx="807">
                  <c:v>804</c:v>
                </c:pt>
                <c:pt idx="808">
                  <c:v>804</c:v>
                </c:pt>
                <c:pt idx="809">
                  <c:v>810</c:v>
                </c:pt>
                <c:pt idx="810">
                  <c:v>810</c:v>
                </c:pt>
                <c:pt idx="811">
                  <c:v>812</c:v>
                </c:pt>
                <c:pt idx="812">
                  <c:v>812</c:v>
                </c:pt>
                <c:pt idx="813">
                  <c:v>814</c:v>
                </c:pt>
                <c:pt idx="814">
                  <c:v>815</c:v>
                </c:pt>
                <c:pt idx="815">
                  <c:v>815</c:v>
                </c:pt>
                <c:pt idx="816">
                  <c:v>815</c:v>
                </c:pt>
                <c:pt idx="817">
                  <c:v>815</c:v>
                </c:pt>
                <c:pt idx="818">
                  <c:v>819</c:v>
                </c:pt>
                <c:pt idx="819">
                  <c:v>819</c:v>
                </c:pt>
                <c:pt idx="820">
                  <c:v>819</c:v>
                </c:pt>
                <c:pt idx="821">
                  <c:v>819</c:v>
                </c:pt>
                <c:pt idx="822">
                  <c:v>819</c:v>
                </c:pt>
                <c:pt idx="823">
                  <c:v>819</c:v>
                </c:pt>
                <c:pt idx="824">
                  <c:v>825</c:v>
                </c:pt>
                <c:pt idx="825">
                  <c:v>825</c:v>
                </c:pt>
                <c:pt idx="826">
                  <c:v>825</c:v>
                </c:pt>
                <c:pt idx="827">
                  <c:v>825</c:v>
                </c:pt>
                <c:pt idx="828">
                  <c:v>829</c:v>
                </c:pt>
                <c:pt idx="829">
                  <c:v>829</c:v>
                </c:pt>
                <c:pt idx="830">
                  <c:v>829</c:v>
                </c:pt>
                <c:pt idx="831">
                  <c:v>829</c:v>
                </c:pt>
                <c:pt idx="832">
                  <c:v>829</c:v>
                </c:pt>
                <c:pt idx="833">
                  <c:v>829</c:v>
                </c:pt>
                <c:pt idx="834">
                  <c:v>835</c:v>
                </c:pt>
                <c:pt idx="835">
                  <c:v>835</c:v>
                </c:pt>
                <c:pt idx="836">
                  <c:v>837</c:v>
                </c:pt>
                <c:pt idx="837">
                  <c:v>837</c:v>
                </c:pt>
                <c:pt idx="838">
                  <c:v>839</c:v>
                </c:pt>
                <c:pt idx="839">
                  <c:v>840</c:v>
                </c:pt>
                <c:pt idx="840">
                  <c:v>840</c:v>
                </c:pt>
                <c:pt idx="841">
                  <c:v>842</c:v>
                </c:pt>
                <c:pt idx="842">
                  <c:v>843</c:v>
                </c:pt>
                <c:pt idx="843">
                  <c:v>843</c:v>
                </c:pt>
                <c:pt idx="844">
                  <c:v>843</c:v>
                </c:pt>
                <c:pt idx="845">
                  <c:v>846</c:v>
                </c:pt>
                <c:pt idx="846">
                  <c:v>846</c:v>
                </c:pt>
                <c:pt idx="847">
                  <c:v>846</c:v>
                </c:pt>
                <c:pt idx="848">
                  <c:v>846</c:v>
                </c:pt>
                <c:pt idx="849">
                  <c:v>846</c:v>
                </c:pt>
                <c:pt idx="850">
                  <c:v>851</c:v>
                </c:pt>
                <c:pt idx="851">
                  <c:v>851</c:v>
                </c:pt>
                <c:pt idx="852">
                  <c:v>853</c:v>
                </c:pt>
                <c:pt idx="853">
                  <c:v>854</c:v>
                </c:pt>
                <c:pt idx="854">
                  <c:v>854</c:v>
                </c:pt>
                <c:pt idx="855">
                  <c:v>854</c:v>
                </c:pt>
                <c:pt idx="856">
                  <c:v>857</c:v>
                </c:pt>
                <c:pt idx="857">
                  <c:v>857</c:v>
                </c:pt>
                <c:pt idx="858">
                  <c:v>857</c:v>
                </c:pt>
                <c:pt idx="859">
                  <c:v>857</c:v>
                </c:pt>
                <c:pt idx="860">
                  <c:v>857</c:v>
                </c:pt>
                <c:pt idx="861">
                  <c:v>862</c:v>
                </c:pt>
                <c:pt idx="862">
                  <c:v>862</c:v>
                </c:pt>
                <c:pt idx="863">
                  <c:v>862</c:v>
                </c:pt>
                <c:pt idx="864">
                  <c:v>865</c:v>
                </c:pt>
                <c:pt idx="865">
                  <c:v>865</c:v>
                </c:pt>
                <c:pt idx="866">
                  <c:v>865</c:v>
                </c:pt>
                <c:pt idx="867">
                  <c:v>865</c:v>
                </c:pt>
                <c:pt idx="868">
                  <c:v>865</c:v>
                </c:pt>
                <c:pt idx="869">
                  <c:v>865</c:v>
                </c:pt>
                <c:pt idx="870">
                  <c:v>865</c:v>
                </c:pt>
                <c:pt idx="871">
                  <c:v>865</c:v>
                </c:pt>
                <c:pt idx="872">
                  <c:v>865</c:v>
                </c:pt>
                <c:pt idx="873">
                  <c:v>865</c:v>
                </c:pt>
                <c:pt idx="874">
                  <c:v>865</c:v>
                </c:pt>
                <c:pt idx="875">
                  <c:v>876</c:v>
                </c:pt>
                <c:pt idx="876">
                  <c:v>877</c:v>
                </c:pt>
                <c:pt idx="877">
                  <c:v>877</c:v>
                </c:pt>
                <c:pt idx="878">
                  <c:v>877</c:v>
                </c:pt>
                <c:pt idx="879">
                  <c:v>877</c:v>
                </c:pt>
                <c:pt idx="880">
                  <c:v>877</c:v>
                </c:pt>
                <c:pt idx="881">
                  <c:v>877</c:v>
                </c:pt>
                <c:pt idx="882">
                  <c:v>883</c:v>
                </c:pt>
                <c:pt idx="883">
                  <c:v>883</c:v>
                </c:pt>
                <c:pt idx="884">
                  <c:v>883</c:v>
                </c:pt>
                <c:pt idx="885">
                  <c:v>886</c:v>
                </c:pt>
                <c:pt idx="886">
                  <c:v>887</c:v>
                </c:pt>
                <c:pt idx="887">
                  <c:v>887</c:v>
                </c:pt>
                <c:pt idx="888">
                  <c:v>887</c:v>
                </c:pt>
                <c:pt idx="889">
                  <c:v>890</c:v>
                </c:pt>
                <c:pt idx="890">
                  <c:v>890</c:v>
                </c:pt>
                <c:pt idx="891">
                  <c:v>890</c:v>
                </c:pt>
                <c:pt idx="892">
                  <c:v>890</c:v>
                </c:pt>
                <c:pt idx="893">
                  <c:v>894</c:v>
                </c:pt>
                <c:pt idx="894">
                  <c:v>894</c:v>
                </c:pt>
                <c:pt idx="895">
                  <c:v>894</c:v>
                </c:pt>
                <c:pt idx="896">
                  <c:v>894</c:v>
                </c:pt>
                <c:pt idx="897">
                  <c:v>894</c:v>
                </c:pt>
                <c:pt idx="898">
                  <c:v>894</c:v>
                </c:pt>
                <c:pt idx="899">
                  <c:v>900</c:v>
                </c:pt>
                <c:pt idx="900">
                  <c:v>900</c:v>
                </c:pt>
                <c:pt idx="901">
                  <c:v>902</c:v>
                </c:pt>
                <c:pt idx="902">
                  <c:v>902</c:v>
                </c:pt>
                <c:pt idx="903">
                  <c:v>902</c:v>
                </c:pt>
                <c:pt idx="904">
                  <c:v>902</c:v>
                </c:pt>
                <c:pt idx="905">
                  <c:v>902</c:v>
                </c:pt>
                <c:pt idx="906">
                  <c:v>907</c:v>
                </c:pt>
                <c:pt idx="907">
                  <c:v>907</c:v>
                </c:pt>
                <c:pt idx="908">
                  <c:v>907</c:v>
                </c:pt>
                <c:pt idx="909">
                  <c:v>907</c:v>
                </c:pt>
                <c:pt idx="910">
                  <c:v>911</c:v>
                </c:pt>
                <c:pt idx="911">
                  <c:v>911</c:v>
                </c:pt>
                <c:pt idx="912">
                  <c:v>911</c:v>
                </c:pt>
                <c:pt idx="913">
                  <c:v>911</c:v>
                </c:pt>
                <c:pt idx="914">
                  <c:v>915</c:v>
                </c:pt>
                <c:pt idx="915">
                  <c:v>915</c:v>
                </c:pt>
                <c:pt idx="916">
                  <c:v>915</c:v>
                </c:pt>
                <c:pt idx="917">
                  <c:v>915</c:v>
                </c:pt>
                <c:pt idx="918">
                  <c:v>915</c:v>
                </c:pt>
                <c:pt idx="919">
                  <c:v>920</c:v>
                </c:pt>
                <c:pt idx="920">
                  <c:v>921</c:v>
                </c:pt>
                <c:pt idx="921">
                  <c:v>921</c:v>
                </c:pt>
                <c:pt idx="922">
                  <c:v>921</c:v>
                </c:pt>
                <c:pt idx="923">
                  <c:v>924</c:v>
                </c:pt>
                <c:pt idx="924">
                  <c:v>924</c:v>
                </c:pt>
                <c:pt idx="925">
                  <c:v>924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929</c:v>
                </c:pt>
                <c:pt idx="930">
                  <c:v>929</c:v>
                </c:pt>
                <c:pt idx="931">
                  <c:v>929</c:v>
                </c:pt>
                <c:pt idx="932">
                  <c:v>933</c:v>
                </c:pt>
                <c:pt idx="933">
                  <c:v>933</c:v>
                </c:pt>
                <c:pt idx="934">
                  <c:v>933</c:v>
                </c:pt>
                <c:pt idx="935">
                  <c:v>933</c:v>
                </c:pt>
                <c:pt idx="936">
                  <c:v>937</c:v>
                </c:pt>
                <c:pt idx="937">
                  <c:v>937</c:v>
                </c:pt>
                <c:pt idx="938">
                  <c:v>937</c:v>
                </c:pt>
                <c:pt idx="939">
                  <c:v>940</c:v>
                </c:pt>
                <c:pt idx="940">
                  <c:v>940</c:v>
                </c:pt>
                <c:pt idx="941">
                  <c:v>940</c:v>
                </c:pt>
                <c:pt idx="942">
                  <c:v>940</c:v>
                </c:pt>
                <c:pt idx="943">
                  <c:v>944</c:v>
                </c:pt>
                <c:pt idx="944">
                  <c:v>944</c:v>
                </c:pt>
                <c:pt idx="945">
                  <c:v>944</c:v>
                </c:pt>
                <c:pt idx="946">
                  <c:v>944</c:v>
                </c:pt>
                <c:pt idx="947">
                  <c:v>944</c:v>
                </c:pt>
                <c:pt idx="948">
                  <c:v>949</c:v>
                </c:pt>
                <c:pt idx="949">
                  <c:v>949</c:v>
                </c:pt>
                <c:pt idx="950">
                  <c:v>949</c:v>
                </c:pt>
                <c:pt idx="951">
                  <c:v>952</c:v>
                </c:pt>
                <c:pt idx="952">
                  <c:v>952</c:v>
                </c:pt>
                <c:pt idx="953">
                  <c:v>952</c:v>
                </c:pt>
                <c:pt idx="954">
                  <c:v>955</c:v>
                </c:pt>
                <c:pt idx="955">
                  <c:v>955</c:v>
                </c:pt>
                <c:pt idx="956">
                  <c:v>957</c:v>
                </c:pt>
                <c:pt idx="957">
                  <c:v>957</c:v>
                </c:pt>
                <c:pt idx="958">
                  <c:v>957</c:v>
                </c:pt>
                <c:pt idx="959">
                  <c:v>957</c:v>
                </c:pt>
                <c:pt idx="960">
                  <c:v>957</c:v>
                </c:pt>
                <c:pt idx="961">
                  <c:v>957</c:v>
                </c:pt>
                <c:pt idx="962">
                  <c:v>957</c:v>
                </c:pt>
                <c:pt idx="963">
                  <c:v>957</c:v>
                </c:pt>
                <c:pt idx="964">
                  <c:v>965</c:v>
                </c:pt>
                <c:pt idx="965">
                  <c:v>966</c:v>
                </c:pt>
                <c:pt idx="966">
                  <c:v>966</c:v>
                </c:pt>
                <c:pt idx="967">
                  <c:v>966</c:v>
                </c:pt>
                <c:pt idx="968">
                  <c:v>966</c:v>
                </c:pt>
                <c:pt idx="969">
                  <c:v>970</c:v>
                </c:pt>
                <c:pt idx="970">
                  <c:v>970</c:v>
                </c:pt>
                <c:pt idx="971">
                  <c:v>970</c:v>
                </c:pt>
                <c:pt idx="972">
                  <c:v>970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977</c:v>
                </c:pt>
                <c:pt idx="977">
                  <c:v>977</c:v>
                </c:pt>
                <c:pt idx="978">
                  <c:v>977</c:v>
                </c:pt>
                <c:pt idx="979">
                  <c:v>977</c:v>
                </c:pt>
                <c:pt idx="980">
                  <c:v>977</c:v>
                </c:pt>
                <c:pt idx="981">
                  <c:v>982</c:v>
                </c:pt>
                <c:pt idx="982">
                  <c:v>982</c:v>
                </c:pt>
                <c:pt idx="983">
                  <c:v>982</c:v>
                </c:pt>
                <c:pt idx="984">
                  <c:v>985</c:v>
                </c:pt>
                <c:pt idx="985">
                  <c:v>985</c:v>
                </c:pt>
                <c:pt idx="986">
                  <c:v>985</c:v>
                </c:pt>
                <c:pt idx="987">
                  <c:v>985</c:v>
                </c:pt>
                <c:pt idx="988">
                  <c:v>985</c:v>
                </c:pt>
                <c:pt idx="989">
                  <c:v>985</c:v>
                </c:pt>
                <c:pt idx="990">
                  <c:v>985</c:v>
                </c:pt>
                <c:pt idx="991">
                  <c:v>985</c:v>
                </c:pt>
                <c:pt idx="992">
                  <c:v>993</c:v>
                </c:pt>
                <c:pt idx="993">
                  <c:v>993</c:v>
                </c:pt>
                <c:pt idx="994">
                  <c:v>993</c:v>
                </c:pt>
                <c:pt idx="995">
                  <c:v>993</c:v>
                </c:pt>
                <c:pt idx="996">
                  <c:v>993</c:v>
                </c:pt>
                <c:pt idx="997">
                  <c:v>993</c:v>
                </c:pt>
                <c:pt idx="998">
                  <c:v>993</c:v>
                </c:pt>
                <c:pt idx="999">
                  <c:v>993</c:v>
                </c:pt>
                <c:pt idx="1000">
                  <c:v>1001</c:v>
                </c:pt>
                <c:pt idx="1001">
                  <c:v>1001</c:v>
                </c:pt>
                <c:pt idx="1002">
                  <c:v>1001</c:v>
                </c:pt>
                <c:pt idx="1003">
                  <c:v>1001</c:v>
                </c:pt>
                <c:pt idx="1004">
                  <c:v>1001</c:v>
                </c:pt>
                <c:pt idx="1005">
                  <c:v>1001</c:v>
                </c:pt>
                <c:pt idx="1006">
                  <c:v>1001</c:v>
                </c:pt>
                <c:pt idx="1007">
                  <c:v>1008</c:v>
                </c:pt>
                <c:pt idx="1008">
                  <c:v>1008</c:v>
                </c:pt>
                <c:pt idx="1009">
                  <c:v>1008</c:v>
                </c:pt>
                <c:pt idx="1010">
                  <c:v>1008</c:v>
                </c:pt>
                <c:pt idx="1011">
                  <c:v>1008</c:v>
                </c:pt>
                <c:pt idx="1012">
                  <c:v>1013</c:v>
                </c:pt>
                <c:pt idx="1013">
                  <c:v>1013</c:v>
                </c:pt>
                <c:pt idx="1014">
                  <c:v>1013</c:v>
                </c:pt>
                <c:pt idx="1015">
                  <c:v>1013</c:v>
                </c:pt>
                <c:pt idx="1016">
                  <c:v>1017</c:v>
                </c:pt>
                <c:pt idx="1017">
                  <c:v>1017</c:v>
                </c:pt>
                <c:pt idx="1018">
                  <c:v>1017</c:v>
                </c:pt>
                <c:pt idx="1019">
                  <c:v>1020</c:v>
                </c:pt>
                <c:pt idx="1020">
                  <c:v>1020</c:v>
                </c:pt>
                <c:pt idx="1021">
                  <c:v>1020</c:v>
                </c:pt>
                <c:pt idx="1022">
                  <c:v>1023</c:v>
                </c:pt>
                <c:pt idx="1023">
                  <c:v>1023</c:v>
                </c:pt>
                <c:pt idx="1024">
                  <c:v>1023</c:v>
                </c:pt>
                <c:pt idx="1025">
                  <c:v>1023</c:v>
                </c:pt>
                <c:pt idx="1026">
                  <c:v>1023</c:v>
                </c:pt>
                <c:pt idx="1027">
                  <c:v>1028</c:v>
                </c:pt>
                <c:pt idx="1028">
                  <c:v>1028</c:v>
                </c:pt>
                <c:pt idx="1029">
                  <c:v>1028</c:v>
                </c:pt>
                <c:pt idx="1030">
                  <c:v>1028</c:v>
                </c:pt>
                <c:pt idx="1031">
                  <c:v>1028</c:v>
                </c:pt>
                <c:pt idx="1032">
                  <c:v>1033</c:v>
                </c:pt>
                <c:pt idx="1033">
                  <c:v>1034</c:v>
                </c:pt>
                <c:pt idx="1034">
                  <c:v>1034</c:v>
                </c:pt>
                <c:pt idx="1035">
                  <c:v>1034</c:v>
                </c:pt>
                <c:pt idx="1036">
                  <c:v>1034</c:v>
                </c:pt>
                <c:pt idx="1037">
                  <c:v>1038</c:v>
                </c:pt>
                <c:pt idx="1038">
                  <c:v>1038</c:v>
                </c:pt>
                <c:pt idx="1039">
                  <c:v>1038</c:v>
                </c:pt>
                <c:pt idx="1040">
                  <c:v>1038</c:v>
                </c:pt>
                <c:pt idx="1041">
                  <c:v>1042</c:v>
                </c:pt>
                <c:pt idx="1042">
                  <c:v>1042</c:v>
                </c:pt>
                <c:pt idx="1043">
                  <c:v>1042</c:v>
                </c:pt>
                <c:pt idx="1044">
                  <c:v>1042</c:v>
                </c:pt>
                <c:pt idx="1045">
                  <c:v>1046</c:v>
                </c:pt>
                <c:pt idx="1046">
                  <c:v>1046</c:v>
                </c:pt>
                <c:pt idx="1047">
                  <c:v>1046</c:v>
                </c:pt>
                <c:pt idx="1048">
                  <c:v>1046</c:v>
                </c:pt>
                <c:pt idx="1049">
                  <c:v>1050</c:v>
                </c:pt>
                <c:pt idx="1050">
                  <c:v>1050</c:v>
                </c:pt>
                <c:pt idx="1051">
                  <c:v>1050</c:v>
                </c:pt>
                <c:pt idx="1052">
                  <c:v>1050</c:v>
                </c:pt>
                <c:pt idx="1053">
                  <c:v>1050</c:v>
                </c:pt>
                <c:pt idx="1054">
                  <c:v>1055</c:v>
                </c:pt>
                <c:pt idx="1055">
                  <c:v>1055</c:v>
                </c:pt>
                <c:pt idx="1056">
                  <c:v>1055</c:v>
                </c:pt>
                <c:pt idx="1057">
                  <c:v>1055</c:v>
                </c:pt>
                <c:pt idx="1058">
                  <c:v>1055</c:v>
                </c:pt>
                <c:pt idx="1059">
                  <c:v>1055</c:v>
                </c:pt>
                <c:pt idx="1060">
                  <c:v>1055</c:v>
                </c:pt>
                <c:pt idx="1061">
                  <c:v>1055</c:v>
                </c:pt>
                <c:pt idx="1062">
                  <c:v>1063</c:v>
                </c:pt>
                <c:pt idx="1063">
                  <c:v>1063</c:v>
                </c:pt>
                <c:pt idx="1064">
                  <c:v>1063</c:v>
                </c:pt>
                <c:pt idx="1065">
                  <c:v>1063</c:v>
                </c:pt>
                <c:pt idx="1066">
                  <c:v>1063</c:v>
                </c:pt>
                <c:pt idx="1067">
                  <c:v>1068</c:v>
                </c:pt>
                <c:pt idx="1068">
                  <c:v>1068</c:v>
                </c:pt>
                <c:pt idx="1069">
                  <c:v>1068</c:v>
                </c:pt>
                <c:pt idx="1070">
                  <c:v>1068</c:v>
                </c:pt>
                <c:pt idx="1071">
                  <c:v>1068</c:v>
                </c:pt>
                <c:pt idx="1072">
                  <c:v>1073</c:v>
                </c:pt>
                <c:pt idx="1073">
                  <c:v>1073</c:v>
                </c:pt>
                <c:pt idx="1074">
                  <c:v>1073</c:v>
                </c:pt>
                <c:pt idx="1075">
                  <c:v>1073</c:v>
                </c:pt>
                <c:pt idx="1076">
                  <c:v>1073</c:v>
                </c:pt>
                <c:pt idx="1077">
                  <c:v>1078</c:v>
                </c:pt>
                <c:pt idx="1078">
                  <c:v>1078</c:v>
                </c:pt>
                <c:pt idx="1079">
                  <c:v>1078</c:v>
                </c:pt>
                <c:pt idx="1080">
                  <c:v>1078</c:v>
                </c:pt>
                <c:pt idx="1081">
                  <c:v>1078</c:v>
                </c:pt>
                <c:pt idx="1082">
                  <c:v>1078</c:v>
                </c:pt>
                <c:pt idx="1083">
                  <c:v>1078</c:v>
                </c:pt>
                <c:pt idx="1084">
                  <c:v>1085</c:v>
                </c:pt>
                <c:pt idx="1085">
                  <c:v>1085</c:v>
                </c:pt>
                <c:pt idx="1086">
                  <c:v>1085</c:v>
                </c:pt>
                <c:pt idx="1087">
                  <c:v>1085</c:v>
                </c:pt>
                <c:pt idx="1088">
                  <c:v>1085</c:v>
                </c:pt>
                <c:pt idx="1089">
                  <c:v>1090</c:v>
                </c:pt>
                <c:pt idx="1090">
                  <c:v>1090</c:v>
                </c:pt>
                <c:pt idx="1091">
                  <c:v>1090</c:v>
                </c:pt>
                <c:pt idx="1092">
                  <c:v>1090</c:v>
                </c:pt>
                <c:pt idx="1093">
                  <c:v>1090</c:v>
                </c:pt>
                <c:pt idx="1094">
                  <c:v>1090</c:v>
                </c:pt>
                <c:pt idx="1095">
                  <c:v>1096</c:v>
                </c:pt>
                <c:pt idx="1096">
                  <c:v>1096</c:v>
                </c:pt>
                <c:pt idx="1097">
                  <c:v>1096</c:v>
                </c:pt>
                <c:pt idx="1098">
                  <c:v>1099</c:v>
                </c:pt>
                <c:pt idx="1099">
                  <c:v>1099</c:v>
                </c:pt>
                <c:pt idx="1100">
                  <c:v>1099</c:v>
                </c:pt>
                <c:pt idx="1101">
                  <c:v>1102</c:v>
                </c:pt>
                <c:pt idx="1102">
                  <c:v>1102</c:v>
                </c:pt>
                <c:pt idx="1103">
                  <c:v>1104</c:v>
                </c:pt>
                <c:pt idx="1104">
                  <c:v>1104</c:v>
                </c:pt>
                <c:pt idx="1105">
                  <c:v>1104</c:v>
                </c:pt>
                <c:pt idx="1106">
                  <c:v>1104</c:v>
                </c:pt>
                <c:pt idx="1107">
                  <c:v>1104</c:v>
                </c:pt>
                <c:pt idx="1108">
                  <c:v>1109</c:v>
                </c:pt>
                <c:pt idx="1109">
                  <c:v>1109</c:v>
                </c:pt>
                <c:pt idx="1110">
                  <c:v>1109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1114</c:v>
                </c:pt>
                <c:pt idx="1115">
                  <c:v>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65-4F1F-A7DB-1A81AC2DD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 value vs Median circularity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FF99"/>
                </a:solidFill>
                <a:ln w="9525">
                  <a:solidFill>
                    <a:srgbClr val="FFCC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47D-4F54-A767-E141C2CFBC57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7D-4F54-A767-E141C2CFBC5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5">
                    <a:lumMod val="20000"/>
                    <a:lumOff val="80000"/>
                  </a:schemeClr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7D-4F54-A767-E141C2CFBC57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2">
                    <a:lumMod val="20000"/>
                    <a:lumOff val="80000"/>
                  </a:schemeClr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7D-4F54-A767-E141C2CFBC57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6">
                    <a:lumMod val="20000"/>
                    <a:lumOff val="8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7D-4F54-A767-E141C2CFBC57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CCCCFF"/>
                </a:solidFill>
                <a:ln w="9525">
                  <a:solidFill>
                    <a:srgbClr val="9966FF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7E-4226-A519-44643BAF0EEB}"/>
              </c:ext>
            </c:extLst>
          </c:dPt>
          <c:xVal>
            <c:numRef>
              <c:f>CSDs!$AE$4:$AE$9</c:f>
              <c:numCache>
                <c:formatCode>General</c:formatCode>
                <c:ptCount val="6"/>
                <c:pt idx="0">
                  <c:v>1.2430000000000001</c:v>
                </c:pt>
                <c:pt idx="1">
                  <c:v>1.4430000000000001</c:v>
                </c:pt>
                <c:pt idx="2">
                  <c:v>1.36</c:v>
                </c:pt>
                <c:pt idx="3">
                  <c:v>1.0780000000000001</c:v>
                </c:pt>
                <c:pt idx="4">
                  <c:v>1.5680000000000001</c:v>
                </c:pt>
                <c:pt idx="5">
                  <c:v>1.3440000000000001</c:v>
                </c:pt>
              </c:numCache>
            </c:numRef>
          </c:xVal>
          <c:yVal>
            <c:numRef>
              <c:f>CSDs!$AG$4:$AG$9</c:f>
              <c:numCache>
                <c:formatCode>General</c:formatCode>
                <c:ptCount val="6"/>
                <c:pt idx="0">
                  <c:v>0.69699999999999995</c:v>
                </c:pt>
                <c:pt idx="1">
                  <c:v>0.58399999999999996</c:v>
                </c:pt>
                <c:pt idx="2">
                  <c:v>0.65200000000000002</c:v>
                </c:pt>
                <c:pt idx="3">
                  <c:v>0.67200000000000004</c:v>
                </c:pt>
                <c:pt idx="4">
                  <c:v>0.61299999999999999</c:v>
                </c:pt>
                <c:pt idx="5">
                  <c:v>0.64900000000000002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7D-4F54-A767-E141C2CF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926208"/>
        <c:axId val="1872934368"/>
      </c:scatterChart>
      <c:valAx>
        <c:axId val="1872926208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</a:t>
                </a:r>
                <a:r>
                  <a:rPr lang="it-IT" baseline="0"/>
                  <a:t> value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72934368"/>
        <c:crosses val="autoZero"/>
        <c:crossBetween val="midCat"/>
      </c:valAx>
      <c:valAx>
        <c:axId val="187293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Median circularity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72926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 value vs Melt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FF99"/>
                </a:solidFill>
                <a:ln w="9525">
                  <a:solidFill>
                    <a:srgbClr val="FFCC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67-4D6A-8B59-B98357EFDDC3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67-4D6A-8B59-B98357EFDDC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5">
                    <a:lumMod val="20000"/>
                    <a:lumOff val="80000"/>
                  </a:schemeClr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F4-4985-9085-FFB46A56EA01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2">
                    <a:lumMod val="20000"/>
                    <a:lumOff val="80000"/>
                  </a:schemeClr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A67-4D6A-8B59-B98357EFDDC3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6">
                    <a:lumMod val="20000"/>
                    <a:lumOff val="8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67-4D6A-8B59-B98357EFDDC3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CCCCFF"/>
                </a:solidFill>
                <a:ln w="9525">
                  <a:solidFill>
                    <a:srgbClr val="9966FF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F4-4985-9085-FFB46A56EA01}"/>
              </c:ext>
            </c:extLst>
          </c:dPt>
          <c:xVal>
            <c:numRef>
              <c:f>CSDs!$AE$4:$AE$9</c:f>
              <c:numCache>
                <c:formatCode>General</c:formatCode>
                <c:ptCount val="6"/>
                <c:pt idx="0">
                  <c:v>1.2430000000000001</c:v>
                </c:pt>
                <c:pt idx="1">
                  <c:v>1.4430000000000001</c:v>
                </c:pt>
                <c:pt idx="2">
                  <c:v>1.36</c:v>
                </c:pt>
                <c:pt idx="3">
                  <c:v>1.0780000000000001</c:v>
                </c:pt>
                <c:pt idx="4">
                  <c:v>1.5680000000000001</c:v>
                </c:pt>
                <c:pt idx="5">
                  <c:v>1.3440000000000001</c:v>
                </c:pt>
              </c:numCache>
            </c:numRef>
          </c:xVal>
          <c:yVal>
            <c:numRef>
              <c:f>CSDs!$AH$4:$AH$9</c:f>
              <c:numCache>
                <c:formatCode>General</c:formatCode>
                <c:ptCount val="6"/>
                <c:pt idx="0">
                  <c:v>23.071000000000002</c:v>
                </c:pt>
                <c:pt idx="1">
                  <c:v>26.074000000000002</c:v>
                </c:pt>
                <c:pt idx="2">
                  <c:v>27.263999999999999</c:v>
                </c:pt>
                <c:pt idx="3">
                  <c:v>28.567</c:v>
                </c:pt>
                <c:pt idx="4">
                  <c:v>33.17</c:v>
                </c:pt>
                <c:pt idx="5">
                  <c:v>38.256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7-4D6A-8B59-B98357EFD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926208"/>
        <c:axId val="1872934368"/>
      </c:scatterChart>
      <c:valAx>
        <c:axId val="1872926208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 value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72934368"/>
        <c:crosses val="autoZero"/>
        <c:crossBetween val="midCat"/>
      </c:valAx>
      <c:valAx>
        <c:axId val="187293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Melt</a:t>
                </a:r>
                <a:r>
                  <a:rPr lang="it-IT" baseline="0"/>
                  <a:t> %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72926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Clast Size Distributions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7.1265671815793116E-2"/>
          <c:y val="6.4066624294974436E-2"/>
          <c:w val="0.9017990742838855"/>
          <c:h val="0.82616894615103342"/>
        </c:manualLayout>
      </c:layout>
      <c:scatterChart>
        <c:scatterStyle val="lineMarker"/>
        <c:varyColors val="0"/>
        <c:ser>
          <c:idx val="0"/>
          <c:order val="0"/>
          <c:tx>
            <c:v>Giavine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99"/>
              </a:solidFill>
              <a:ln w="9525">
                <a:solidFill>
                  <a:srgbClr val="FFCC00"/>
                </a:solidFill>
              </a:ln>
              <a:effectLst/>
            </c:spPr>
          </c:marker>
          <c:xVal>
            <c:numRef>
              <c:f>CSDs!$B$5:$B$1042</c:f>
              <c:numCache>
                <c:formatCode>0.000</c:formatCode>
                <c:ptCount val="1038"/>
                <c:pt idx="0">
                  <c:v>312.19499999999999</c:v>
                </c:pt>
                <c:pt idx="1">
                  <c:v>279.892</c:v>
                </c:pt>
                <c:pt idx="2">
                  <c:v>265.37099999999998</c:v>
                </c:pt>
                <c:pt idx="3">
                  <c:v>264.42700000000002</c:v>
                </c:pt>
                <c:pt idx="4">
                  <c:v>248.11799999999999</c:v>
                </c:pt>
                <c:pt idx="5">
                  <c:v>246.911</c:v>
                </c:pt>
                <c:pt idx="6">
                  <c:v>243.60400000000001</c:v>
                </c:pt>
                <c:pt idx="7">
                  <c:v>222.22399999999999</c:v>
                </c:pt>
                <c:pt idx="8">
                  <c:v>208.77199999999999</c:v>
                </c:pt>
                <c:pt idx="9">
                  <c:v>207.84</c:v>
                </c:pt>
                <c:pt idx="10">
                  <c:v>200.97499999999999</c:v>
                </c:pt>
                <c:pt idx="11">
                  <c:v>175.18100000000001</c:v>
                </c:pt>
                <c:pt idx="12">
                  <c:v>169.11600000000001</c:v>
                </c:pt>
                <c:pt idx="13">
                  <c:v>162.93299999999999</c:v>
                </c:pt>
                <c:pt idx="14">
                  <c:v>162.07</c:v>
                </c:pt>
                <c:pt idx="15">
                  <c:v>146.989</c:v>
                </c:pt>
                <c:pt idx="16">
                  <c:v>143.35400000000001</c:v>
                </c:pt>
                <c:pt idx="17">
                  <c:v>142.84100000000001</c:v>
                </c:pt>
                <c:pt idx="18">
                  <c:v>140.13200000000001</c:v>
                </c:pt>
                <c:pt idx="19">
                  <c:v>139.928</c:v>
                </c:pt>
                <c:pt idx="20">
                  <c:v>139.51900000000001</c:v>
                </c:pt>
                <c:pt idx="21">
                  <c:v>132.755</c:v>
                </c:pt>
                <c:pt idx="22">
                  <c:v>130.989</c:v>
                </c:pt>
                <c:pt idx="23">
                  <c:v>129.857</c:v>
                </c:pt>
                <c:pt idx="24">
                  <c:v>128.88999999999999</c:v>
                </c:pt>
                <c:pt idx="25">
                  <c:v>127.598</c:v>
                </c:pt>
                <c:pt idx="26">
                  <c:v>126.53700000000001</c:v>
                </c:pt>
                <c:pt idx="27">
                  <c:v>125.956</c:v>
                </c:pt>
                <c:pt idx="28">
                  <c:v>125.372</c:v>
                </c:pt>
                <c:pt idx="29">
                  <c:v>124.88</c:v>
                </c:pt>
                <c:pt idx="30">
                  <c:v>120.042</c:v>
                </c:pt>
                <c:pt idx="31">
                  <c:v>116.913</c:v>
                </c:pt>
                <c:pt idx="32">
                  <c:v>116.812</c:v>
                </c:pt>
                <c:pt idx="33">
                  <c:v>113.378</c:v>
                </c:pt>
                <c:pt idx="34">
                  <c:v>112.33</c:v>
                </c:pt>
                <c:pt idx="35">
                  <c:v>111.399</c:v>
                </c:pt>
                <c:pt idx="36">
                  <c:v>111.35599999999999</c:v>
                </c:pt>
                <c:pt idx="37">
                  <c:v>110.43899999999999</c:v>
                </c:pt>
                <c:pt idx="38">
                  <c:v>109.081</c:v>
                </c:pt>
                <c:pt idx="39">
                  <c:v>106.11199999999999</c:v>
                </c:pt>
                <c:pt idx="40">
                  <c:v>105.46299999999999</c:v>
                </c:pt>
                <c:pt idx="41">
                  <c:v>104.651</c:v>
                </c:pt>
                <c:pt idx="42">
                  <c:v>103.446</c:v>
                </c:pt>
                <c:pt idx="43">
                  <c:v>102.273</c:v>
                </c:pt>
                <c:pt idx="44">
                  <c:v>100.54600000000001</c:v>
                </c:pt>
                <c:pt idx="45">
                  <c:v>98.549000000000007</c:v>
                </c:pt>
                <c:pt idx="46">
                  <c:v>97.728999999999999</c:v>
                </c:pt>
                <c:pt idx="47">
                  <c:v>96.216999999999999</c:v>
                </c:pt>
                <c:pt idx="48">
                  <c:v>94.828999999999994</c:v>
                </c:pt>
                <c:pt idx="49">
                  <c:v>93.977000000000004</c:v>
                </c:pt>
                <c:pt idx="50">
                  <c:v>92.658000000000001</c:v>
                </c:pt>
                <c:pt idx="51">
                  <c:v>91.992000000000004</c:v>
                </c:pt>
                <c:pt idx="52">
                  <c:v>91.32</c:v>
                </c:pt>
                <c:pt idx="53">
                  <c:v>90.775000000000006</c:v>
                </c:pt>
                <c:pt idx="54">
                  <c:v>90.12</c:v>
                </c:pt>
                <c:pt idx="55">
                  <c:v>88.878</c:v>
                </c:pt>
                <c:pt idx="56">
                  <c:v>88.771000000000001</c:v>
                </c:pt>
                <c:pt idx="57">
                  <c:v>88.37</c:v>
                </c:pt>
                <c:pt idx="58">
                  <c:v>87.887</c:v>
                </c:pt>
                <c:pt idx="59">
                  <c:v>87.832999999999998</c:v>
                </c:pt>
                <c:pt idx="60">
                  <c:v>87.751999999999995</c:v>
                </c:pt>
                <c:pt idx="61">
                  <c:v>87.32</c:v>
                </c:pt>
                <c:pt idx="62">
                  <c:v>86.885000000000005</c:v>
                </c:pt>
                <c:pt idx="63">
                  <c:v>85.040999999999997</c:v>
                </c:pt>
                <c:pt idx="64">
                  <c:v>84.846000000000004</c:v>
                </c:pt>
                <c:pt idx="65">
                  <c:v>83.581000000000003</c:v>
                </c:pt>
                <c:pt idx="66">
                  <c:v>83.353999999999999</c:v>
                </c:pt>
                <c:pt idx="67">
                  <c:v>82.67</c:v>
                </c:pt>
                <c:pt idx="68">
                  <c:v>82.066999999999993</c:v>
                </c:pt>
                <c:pt idx="69">
                  <c:v>81.894000000000005</c:v>
                </c:pt>
                <c:pt idx="70">
                  <c:v>81.72</c:v>
                </c:pt>
                <c:pt idx="71">
                  <c:v>81.430000000000007</c:v>
                </c:pt>
                <c:pt idx="72">
                  <c:v>80.641000000000005</c:v>
                </c:pt>
                <c:pt idx="73">
                  <c:v>79.786000000000001</c:v>
                </c:pt>
                <c:pt idx="74">
                  <c:v>79.697000000000003</c:v>
                </c:pt>
                <c:pt idx="75">
                  <c:v>79.13</c:v>
                </c:pt>
                <c:pt idx="76">
                  <c:v>78.950999999999993</c:v>
                </c:pt>
                <c:pt idx="77">
                  <c:v>78.52</c:v>
                </c:pt>
                <c:pt idx="78">
                  <c:v>78.138000000000005</c:v>
                </c:pt>
                <c:pt idx="79">
                  <c:v>77.406999999999996</c:v>
                </c:pt>
                <c:pt idx="80">
                  <c:v>77.376000000000005</c:v>
                </c:pt>
                <c:pt idx="81">
                  <c:v>77.314999999999998</c:v>
                </c:pt>
                <c:pt idx="82">
                  <c:v>77.100999999999999</c:v>
                </c:pt>
                <c:pt idx="83">
                  <c:v>76.295000000000002</c:v>
                </c:pt>
                <c:pt idx="84">
                  <c:v>76.266999999999996</c:v>
                </c:pt>
                <c:pt idx="85">
                  <c:v>75.988</c:v>
                </c:pt>
                <c:pt idx="86">
                  <c:v>75.393000000000001</c:v>
                </c:pt>
                <c:pt idx="87">
                  <c:v>74.668000000000006</c:v>
                </c:pt>
                <c:pt idx="88">
                  <c:v>74.317999999999998</c:v>
                </c:pt>
                <c:pt idx="89">
                  <c:v>73.55</c:v>
                </c:pt>
                <c:pt idx="90">
                  <c:v>73.293000000000006</c:v>
                </c:pt>
                <c:pt idx="91">
                  <c:v>71.924000000000007</c:v>
                </c:pt>
                <c:pt idx="92">
                  <c:v>71.626999999999995</c:v>
                </c:pt>
                <c:pt idx="93">
                  <c:v>71.096000000000004</c:v>
                </c:pt>
                <c:pt idx="94">
                  <c:v>70.863</c:v>
                </c:pt>
                <c:pt idx="95">
                  <c:v>70.763000000000005</c:v>
                </c:pt>
                <c:pt idx="96">
                  <c:v>70.662999999999997</c:v>
                </c:pt>
                <c:pt idx="97">
                  <c:v>70.293000000000006</c:v>
                </c:pt>
                <c:pt idx="98">
                  <c:v>70.155000000000001</c:v>
                </c:pt>
                <c:pt idx="99">
                  <c:v>70.024000000000001</c:v>
                </c:pt>
                <c:pt idx="100">
                  <c:v>69.650999999999996</c:v>
                </c:pt>
                <c:pt idx="101">
                  <c:v>69.582999999999998</c:v>
                </c:pt>
                <c:pt idx="102">
                  <c:v>69.037000000000006</c:v>
                </c:pt>
                <c:pt idx="103">
                  <c:v>68.346999999999994</c:v>
                </c:pt>
                <c:pt idx="104">
                  <c:v>68.313000000000002</c:v>
                </c:pt>
                <c:pt idx="105">
                  <c:v>68.103999999999999</c:v>
                </c:pt>
                <c:pt idx="106">
                  <c:v>67.650999999999996</c:v>
                </c:pt>
                <c:pt idx="107">
                  <c:v>67.614999999999995</c:v>
                </c:pt>
                <c:pt idx="108">
                  <c:v>67.054000000000002</c:v>
                </c:pt>
                <c:pt idx="109">
                  <c:v>67.019000000000005</c:v>
                </c:pt>
                <c:pt idx="110">
                  <c:v>66.522000000000006</c:v>
                </c:pt>
                <c:pt idx="111">
                  <c:v>66.486999999999995</c:v>
                </c:pt>
                <c:pt idx="112">
                  <c:v>66.38</c:v>
                </c:pt>
                <c:pt idx="113">
                  <c:v>65.698999999999998</c:v>
                </c:pt>
                <c:pt idx="114">
                  <c:v>65.41</c:v>
                </c:pt>
                <c:pt idx="115">
                  <c:v>64.974999999999994</c:v>
                </c:pt>
                <c:pt idx="116">
                  <c:v>64.72</c:v>
                </c:pt>
                <c:pt idx="117">
                  <c:v>64.608999999999995</c:v>
                </c:pt>
                <c:pt idx="118">
                  <c:v>63.984000000000002</c:v>
                </c:pt>
                <c:pt idx="119">
                  <c:v>63.947000000000003</c:v>
                </c:pt>
                <c:pt idx="120">
                  <c:v>63.723999999999997</c:v>
                </c:pt>
                <c:pt idx="121">
                  <c:v>62.372999999999998</c:v>
                </c:pt>
                <c:pt idx="122">
                  <c:v>61.954999999999998</c:v>
                </c:pt>
                <c:pt idx="123">
                  <c:v>61.878999999999998</c:v>
                </c:pt>
                <c:pt idx="124">
                  <c:v>61.533000000000001</c:v>
                </c:pt>
                <c:pt idx="125">
                  <c:v>61.378999999999998</c:v>
                </c:pt>
                <c:pt idx="126">
                  <c:v>61.225000000000001</c:v>
                </c:pt>
                <c:pt idx="127">
                  <c:v>60.993000000000002</c:v>
                </c:pt>
                <c:pt idx="128">
                  <c:v>60.642000000000003</c:v>
                </c:pt>
                <c:pt idx="129">
                  <c:v>60.329000000000001</c:v>
                </c:pt>
                <c:pt idx="130">
                  <c:v>60.094000000000001</c:v>
                </c:pt>
                <c:pt idx="131">
                  <c:v>58.819000000000003</c:v>
                </c:pt>
                <c:pt idx="132">
                  <c:v>58.698999999999998</c:v>
                </c:pt>
                <c:pt idx="133">
                  <c:v>58.536999999999999</c:v>
                </c:pt>
                <c:pt idx="134">
                  <c:v>58.335000000000001</c:v>
                </c:pt>
                <c:pt idx="135">
                  <c:v>58.131</c:v>
                </c:pt>
                <c:pt idx="136">
                  <c:v>57.311999999999998</c:v>
                </c:pt>
                <c:pt idx="137">
                  <c:v>57.271000000000001</c:v>
                </c:pt>
                <c:pt idx="138">
                  <c:v>57.021999999999998</c:v>
                </c:pt>
                <c:pt idx="139">
                  <c:v>56.98</c:v>
                </c:pt>
                <c:pt idx="140">
                  <c:v>56.773000000000003</c:v>
                </c:pt>
                <c:pt idx="141">
                  <c:v>56.73</c:v>
                </c:pt>
                <c:pt idx="142">
                  <c:v>56.604999999999997</c:v>
                </c:pt>
                <c:pt idx="143">
                  <c:v>56.268999999999998</c:v>
                </c:pt>
                <c:pt idx="144">
                  <c:v>55.847999999999999</c:v>
                </c:pt>
                <c:pt idx="145">
                  <c:v>55.677999999999997</c:v>
                </c:pt>
                <c:pt idx="146">
                  <c:v>55.506999999999998</c:v>
                </c:pt>
                <c:pt idx="147">
                  <c:v>55.465000000000003</c:v>
                </c:pt>
                <c:pt idx="148">
                  <c:v>55.421999999999997</c:v>
                </c:pt>
                <c:pt idx="149">
                  <c:v>55.207999999999998</c:v>
                </c:pt>
                <c:pt idx="150">
                  <c:v>55.08</c:v>
                </c:pt>
                <c:pt idx="151">
                  <c:v>55.036000000000001</c:v>
                </c:pt>
                <c:pt idx="152">
                  <c:v>54.993000000000002</c:v>
                </c:pt>
                <c:pt idx="153">
                  <c:v>54.951000000000001</c:v>
                </c:pt>
                <c:pt idx="154">
                  <c:v>54.822000000000003</c:v>
                </c:pt>
                <c:pt idx="155">
                  <c:v>54.734999999999999</c:v>
                </c:pt>
                <c:pt idx="156">
                  <c:v>54.475000000000001</c:v>
                </c:pt>
                <c:pt idx="157">
                  <c:v>54.430999999999997</c:v>
                </c:pt>
                <c:pt idx="158">
                  <c:v>54.387999999999998</c:v>
                </c:pt>
                <c:pt idx="159">
                  <c:v>54.082999999999998</c:v>
                </c:pt>
                <c:pt idx="160">
                  <c:v>53.994999999999997</c:v>
                </c:pt>
                <c:pt idx="161">
                  <c:v>53.643000000000001</c:v>
                </c:pt>
                <c:pt idx="162">
                  <c:v>53.598999999999997</c:v>
                </c:pt>
                <c:pt idx="163">
                  <c:v>53.29</c:v>
                </c:pt>
                <c:pt idx="164">
                  <c:v>53.244</c:v>
                </c:pt>
                <c:pt idx="165">
                  <c:v>52.573999999999998</c:v>
                </c:pt>
                <c:pt idx="166">
                  <c:v>52.529000000000003</c:v>
                </c:pt>
                <c:pt idx="167">
                  <c:v>51.573999999999998</c:v>
                </c:pt>
                <c:pt idx="168">
                  <c:v>51.206000000000003</c:v>
                </c:pt>
                <c:pt idx="169">
                  <c:v>51.067</c:v>
                </c:pt>
                <c:pt idx="170">
                  <c:v>50.973999999999997</c:v>
                </c:pt>
                <c:pt idx="171">
                  <c:v>50.881</c:v>
                </c:pt>
                <c:pt idx="172">
                  <c:v>50.225999999999999</c:v>
                </c:pt>
                <c:pt idx="173">
                  <c:v>50.225999999999999</c:v>
                </c:pt>
                <c:pt idx="174">
                  <c:v>50.036000000000001</c:v>
                </c:pt>
                <c:pt idx="175">
                  <c:v>49.847999999999999</c:v>
                </c:pt>
                <c:pt idx="176">
                  <c:v>49.704999999999998</c:v>
                </c:pt>
                <c:pt idx="177">
                  <c:v>49.561999999999998</c:v>
                </c:pt>
                <c:pt idx="178">
                  <c:v>49.37</c:v>
                </c:pt>
                <c:pt idx="179">
                  <c:v>49.274999999999999</c:v>
                </c:pt>
                <c:pt idx="180">
                  <c:v>49.225999999999999</c:v>
                </c:pt>
                <c:pt idx="181">
                  <c:v>49.033999999999999</c:v>
                </c:pt>
                <c:pt idx="182">
                  <c:v>48.985999999999997</c:v>
                </c:pt>
                <c:pt idx="183">
                  <c:v>48.694000000000003</c:v>
                </c:pt>
                <c:pt idx="184">
                  <c:v>48.694000000000003</c:v>
                </c:pt>
                <c:pt idx="185">
                  <c:v>48.646000000000001</c:v>
                </c:pt>
                <c:pt idx="186">
                  <c:v>48.646000000000001</c:v>
                </c:pt>
                <c:pt idx="187">
                  <c:v>48.207000000000001</c:v>
                </c:pt>
                <c:pt idx="188">
                  <c:v>48.058</c:v>
                </c:pt>
                <c:pt idx="189">
                  <c:v>48.058</c:v>
                </c:pt>
                <c:pt idx="190">
                  <c:v>47.911000000000001</c:v>
                </c:pt>
                <c:pt idx="191">
                  <c:v>47.713000000000001</c:v>
                </c:pt>
                <c:pt idx="192">
                  <c:v>47.463999999999999</c:v>
                </c:pt>
                <c:pt idx="193">
                  <c:v>47.264000000000003</c:v>
                </c:pt>
                <c:pt idx="194">
                  <c:v>47.213999999999999</c:v>
                </c:pt>
                <c:pt idx="195">
                  <c:v>47.064</c:v>
                </c:pt>
                <c:pt idx="196">
                  <c:v>47.014000000000003</c:v>
                </c:pt>
                <c:pt idx="197">
                  <c:v>47.014000000000003</c:v>
                </c:pt>
                <c:pt idx="198">
                  <c:v>46.761000000000003</c:v>
                </c:pt>
                <c:pt idx="199">
                  <c:v>46.658999999999999</c:v>
                </c:pt>
                <c:pt idx="200">
                  <c:v>46.609000000000002</c:v>
                </c:pt>
                <c:pt idx="201">
                  <c:v>46.353999999999999</c:v>
                </c:pt>
                <c:pt idx="202">
                  <c:v>46.302999999999997</c:v>
                </c:pt>
                <c:pt idx="203">
                  <c:v>46.252000000000002</c:v>
                </c:pt>
                <c:pt idx="204">
                  <c:v>46.15</c:v>
                </c:pt>
                <c:pt idx="205">
                  <c:v>46.098999999999997</c:v>
                </c:pt>
                <c:pt idx="206">
                  <c:v>46.045999999999999</c:v>
                </c:pt>
                <c:pt idx="207">
                  <c:v>45.789000000000001</c:v>
                </c:pt>
                <c:pt idx="208">
                  <c:v>45.686</c:v>
                </c:pt>
                <c:pt idx="209">
                  <c:v>45.686</c:v>
                </c:pt>
                <c:pt idx="210">
                  <c:v>45.634</c:v>
                </c:pt>
                <c:pt idx="211">
                  <c:v>45.374000000000002</c:v>
                </c:pt>
                <c:pt idx="212">
                  <c:v>45.112000000000002</c:v>
                </c:pt>
                <c:pt idx="213">
                  <c:v>44.954999999999998</c:v>
                </c:pt>
                <c:pt idx="214">
                  <c:v>44.795999999999999</c:v>
                </c:pt>
                <c:pt idx="215">
                  <c:v>44.795999999999999</c:v>
                </c:pt>
                <c:pt idx="216">
                  <c:v>44.637999999999998</c:v>
                </c:pt>
                <c:pt idx="217">
                  <c:v>44.585000000000001</c:v>
                </c:pt>
                <c:pt idx="218">
                  <c:v>44.478000000000002</c:v>
                </c:pt>
                <c:pt idx="219">
                  <c:v>44.424999999999997</c:v>
                </c:pt>
                <c:pt idx="220">
                  <c:v>44.424999999999997</c:v>
                </c:pt>
                <c:pt idx="221">
                  <c:v>44.319000000000003</c:v>
                </c:pt>
                <c:pt idx="222">
                  <c:v>44.210999999999999</c:v>
                </c:pt>
                <c:pt idx="223">
                  <c:v>44.210999999999999</c:v>
                </c:pt>
                <c:pt idx="224">
                  <c:v>44.104999999999997</c:v>
                </c:pt>
                <c:pt idx="225">
                  <c:v>44.104999999999997</c:v>
                </c:pt>
                <c:pt idx="226">
                  <c:v>44.104999999999997</c:v>
                </c:pt>
                <c:pt idx="227">
                  <c:v>43.780999999999999</c:v>
                </c:pt>
                <c:pt idx="228">
                  <c:v>43.618000000000002</c:v>
                </c:pt>
                <c:pt idx="229">
                  <c:v>43.618000000000002</c:v>
                </c:pt>
                <c:pt idx="230">
                  <c:v>43.564</c:v>
                </c:pt>
                <c:pt idx="231">
                  <c:v>43.456000000000003</c:v>
                </c:pt>
                <c:pt idx="232">
                  <c:v>43.402000000000001</c:v>
                </c:pt>
                <c:pt idx="233">
                  <c:v>43.347000000000001</c:v>
                </c:pt>
                <c:pt idx="234">
                  <c:v>43.347000000000001</c:v>
                </c:pt>
                <c:pt idx="235">
                  <c:v>43.183</c:v>
                </c:pt>
                <c:pt idx="236">
                  <c:v>43.183</c:v>
                </c:pt>
                <c:pt idx="237">
                  <c:v>43.128</c:v>
                </c:pt>
                <c:pt idx="238">
                  <c:v>43.128</c:v>
                </c:pt>
                <c:pt idx="239">
                  <c:v>43.128</c:v>
                </c:pt>
                <c:pt idx="240">
                  <c:v>43.073</c:v>
                </c:pt>
                <c:pt idx="241">
                  <c:v>42.853000000000002</c:v>
                </c:pt>
                <c:pt idx="242">
                  <c:v>42.52</c:v>
                </c:pt>
                <c:pt idx="243">
                  <c:v>42.351999999999997</c:v>
                </c:pt>
                <c:pt idx="244">
                  <c:v>42.295999999999999</c:v>
                </c:pt>
                <c:pt idx="245">
                  <c:v>42.241</c:v>
                </c:pt>
                <c:pt idx="246">
                  <c:v>42.185000000000002</c:v>
                </c:pt>
                <c:pt idx="247">
                  <c:v>42.128999999999998</c:v>
                </c:pt>
                <c:pt idx="248">
                  <c:v>42.073</c:v>
                </c:pt>
                <c:pt idx="249">
                  <c:v>41.847000000000001</c:v>
                </c:pt>
                <c:pt idx="250">
                  <c:v>41.734000000000002</c:v>
                </c:pt>
                <c:pt idx="251">
                  <c:v>41.676000000000002</c:v>
                </c:pt>
                <c:pt idx="252">
                  <c:v>41.563000000000002</c:v>
                </c:pt>
                <c:pt idx="253">
                  <c:v>41.162999999999997</c:v>
                </c:pt>
                <c:pt idx="254">
                  <c:v>40.817</c:v>
                </c:pt>
                <c:pt idx="255">
                  <c:v>40.698999999999998</c:v>
                </c:pt>
                <c:pt idx="256">
                  <c:v>40.466999999999999</c:v>
                </c:pt>
                <c:pt idx="257">
                  <c:v>40.466999999999999</c:v>
                </c:pt>
                <c:pt idx="258">
                  <c:v>40.466999999999999</c:v>
                </c:pt>
                <c:pt idx="259">
                  <c:v>40.290999999999997</c:v>
                </c:pt>
                <c:pt idx="260">
                  <c:v>40.231999999999999</c:v>
                </c:pt>
                <c:pt idx="261">
                  <c:v>40.231999999999999</c:v>
                </c:pt>
                <c:pt idx="262">
                  <c:v>40.173999999999999</c:v>
                </c:pt>
                <c:pt idx="263">
                  <c:v>39.878</c:v>
                </c:pt>
                <c:pt idx="264">
                  <c:v>39.759</c:v>
                </c:pt>
                <c:pt idx="265">
                  <c:v>39.698999999999998</c:v>
                </c:pt>
                <c:pt idx="266">
                  <c:v>39.219000000000001</c:v>
                </c:pt>
                <c:pt idx="267">
                  <c:v>39.219000000000001</c:v>
                </c:pt>
                <c:pt idx="268">
                  <c:v>38.795000000000002</c:v>
                </c:pt>
                <c:pt idx="269">
                  <c:v>38.734000000000002</c:v>
                </c:pt>
                <c:pt idx="270">
                  <c:v>38.734000000000002</c:v>
                </c:pt>
                <c:pt idx="271">
                  <c:v>38.673000000000002</c:v>
                </c:pt>
                <c:pt idx="272">
                  <c:v>38.366</c:v>
                </c:pt>
                <c:pt idx="273">
                  <c:v>38.366</c:v>
                </c:pt>
                <c:pt idx="274">
                  <c:v>38.305</c:v>
                </c:pt>
                <c:pt idx="275">
                  <c:v>38.305</c:v>
                </c:pt>
                <c:pt idx="276">
                  <c:v>38.18</c:v>
                </c:pt>
                <c:pt idx="277">
                  <c:v>38.118000000000002</c:v>
                </c:pt>
                <c:pt idx="278">
                  <c:v>38.118000000000002</c:v>
                </c:pt>
                <c:pt idx="279">
                  <c:v>38.055999999999997</c:v>
                </c:pt>
                <c:pt idx="280">
                  <c:v>37.93</c:v>
                </c:pt>
                <c:pt idx="281">
                  <c:v>37.744</c:v>
                </c:pt>
                <c:pt idx="282">
                  <c:v>37.680999999999997</c:v>
                </c:pt>
                <c:pt idx="283">
                  <c:v>37.619</c:v>
                </c:pt>
                <c:pt idx="284">
                  <c:v>37.110999999999997</c:v>
                </c:pt>
                <c:pt idx="285">
                  <c:v>36.790999999999997</c:v>
                </c:pt>
                <c:pt idx="286">
                  <c:v>36.661999999999999</c:v>
                </c:pt>
                <c:pt idx="287">
                  <c:v>36.661999999999999</c:v>
                </c:pt>
                <c:pt idx="288">
                  <c:v>36.597999999999999</c:v>
                </c:pt>
                <c:pt idx="289">
                  <c:v>36.597999999999999</c:v>
                </c:pt>
                <c:pt idx="290">
                  <c:v>36.469000000000001</c:v>
                </c:pt>
                <c:pt idx="291">
                  <c:v>36.402999999999999</c:v>
                </c:pt>
                <c:pt idx="292">
                  <c:v>36.402999999999999</c:v>
                </c:pt>
                <c:pt idx="293">
                  <c:v>36.338000000000001</c:v>
                </c:pt>
                <c:pt idx="294">
                  <c:v>36.207999999999998</c:v>
                </c:pt>
                <c:pt idx="295">
                  <c:v>36.143000000000001</c:v>
                </c:pt>
                <c:pt idx="296">
                  <c:v>36.076000000000001</c:v>
                </c:pt>
                <c:pt idx="297">
                  <c:v>36.076000000000001</c:v>
                </c:pt>
                <c:pt idx="298">
                  <c:v>36.076000000000001</c:v>
                </c:pt>
                <c:pt idx="299">
                  <c:v>36.011000000000003</c:v>
                </c:pt>
                <c:pt idx="300">
                  <c:v>36.011000000000003</c:v>
                </c:pt>
                <c:pt idx="301">
                  <c:v>35.945</c:v>
                </c:pt>
                <c:pt idx="302">
                  <c:v>35.878999999999998</c:v>
                </c:pt>
                <c:pt idx="303">
                  <c:v>35.68</c:v>
                </c:pt>
                <c:pt idx="304">
                  <c:v>35.613999999999997</c:v>
                </c:pt>
                <c:pt idx="305">
                  <c:v>35.548000000000002</c:v>
                </c:pt>
                <c:pt idx="306">
                  <c:v>35.348999999999997</c:v>
                </c:pt>
                <c:pt idx="307">
                  <c:v>35.28</c:v>
                </c:pt>
                <c:pt idx="308">
                  <c:v>35.213000000000001</c:v>
                </c:pt>
                <c:pt idx="309">
                  <c:v>34.945</c:v>
                </c:pt>
                <c:pt idx="310">
                  <c:v>34.875</c:v>
                </c:pt>
                <c:pt idx="311">
                  <c:v>34.808</c:v>
                </c:pt>
                <c:pt idx="312">
                  <c:v>34.74</c:v>
                </c:pt>
                <c:pt idx="313">
                  <c:v>34.74</c:v>
                </c:pt>
                <c:pt idx="314">
                  <c:v>34.74</c:v>
                </c:pt>
                <c:pt idx="315">
                  <c:v>34.603999999999999</c:v>
                </c:pt>
                <c:pt idx="316">
                  <c:v>34.603999999999999</c:v>
                </c:pt>
                <c:pt idx="317">
                  <c:v>34.466000000000001</c:v>
                </c:pt>
                <c:pt idx="318">
                  <c:v>34.396999999999998</c:v>
                </c:pt>
                <c:pt idx="319">
                  <c:v>34.396999999999998</c:v>
                </c:pt>
                <c:pt idx="320">
                  <c:v>34.329000000000001</c:v>
                </c:pt>
                <c:pt idx="321">
                  <c:v>34.191000000000003</c:v>
                </c:pt>
                <c:pt idx="322">
                  <c:v>34.121000000000002</c:v>
                </c:pt>
                <c:pt idx="323">
                  <c:v>34.052</c:v>
                </c:pt>
                <c:pt idx="324">
                  <c:v>34.052</c:v>
                </c:pt>
                <c:pt idx="325">
                  <c:v>33.981999999999999</c:v>
                </c:pt>
                <c:pt idx="326">
                  <c:v>33.912999999999997</c:v>
                </c:pt>
                <c:pt idx="327">
                  <c:v>33.912999999999997</c:v>
                </c:pt>
                <c:pt idx="328">
                  <c:v>33.912999999999997</c:v>
                </c:pt>
                <c:pt idx="329">
                  <c:v>33.843000000000004</c:v>
                </c:pt>
                <c:pt idx="330">
                  <c:v>33.774000000000001</c:v>
                </c:pt>
                <c:pt idx="331">
                  <c:v>33.701999999999998</c:v>
                </c:pt>
                <c:pt idx="332">
                  <c:v>33.631999999999998</c:v>
                </c:pt>
                <c:pt idx="333">
                  <c:v>33.491999999999997</c:v>
                </c:pt>
                <c:pt idx="334">
                  <c:v>33.350999999999999</c:v>
                </c:pt>
                <c:pt idx="335">
                  <c:v>33.350999999999999</c:v>
                </c:pt>
                <c:pt idx="336">
                  <c:v>33.350999999999999</c:v>
                </c:pt>
                <c:pt idx="337">
                  <c:v>33.350999999999999</c:v>
                </c:pt>
                <c:pt idx="338">
                  <c:v>33.136000000000003</c:v>
                </c:pt>
                <c:pt idx="339">
                  <c:v>32.994</c:v>
                </c:pt>
                <c:pt idx="340">
                  <c:v>32.921999999999997</c:v>
                </c:pt>
                <c:pt idx="341">
                  <c:v>32.921999999999997</c:v>
                </c:pt>
                <c:pt idx="342">
                  <c:v>32.777000000000001</c:v>
                </c:pt>
                <c:pt idx="343">
                  <c:v>32.704999999999998</c:v>
                </c:pt>
                <c:pt idx="344">
                  <c:v>32.485999999999997</c:v>
                </c:pt>
                <c:pt idx="345">
                  <c:v>32.485999999999997</c:v>
                </c:pt>
                <c:pt idx="346">
                  <c:v>32.414000000000001</c:v>
                </c:pt>
                <c:pt idx="347">
                  <c:v>32.122</c:v>
                </c:pt>
                <c:pt idx="348">
                  <c:v>32.045999999999999</c:v>
                </c:pt>
                <c:pt idx="349">
                  <c:v>31.824999999999999</c:v>
                </c:pt>
                <c:pt idx="350">
                  <c:v>31.751000000000001</c:v>
                </c:pt>
                <c:pt idx="351">
                  <c:v>31.751000000000001</c:v>
                </c:pt>
                <c:pt idx="352">
                  <c:v>31.6</c:v>
                </c:pt>
                <c:pt idx="353">
                  <c:v>31.526</c:v>
                </c:pt>
                <c:pt idx="354">
                  <c:v>31.526</c:v>
                </c:pt>
                <c:pt idx="355">
                  <c:v>31.526</c:v>
                </c:pt>
                <c:pt idx="356">
                  <c:v>31.451000000000001</c:v>
                </c:pt>
                <c:pt idx="357">
                  <c:v>31.300999999999998</c:v>
                </c:pt>
                <c:pt idx="358">
                  <c:v>31.225000000000001</c:v>
                </c:pt>
                <c:pt idx="359">
                  <c:v>31.148</c:v>
                </c:pt>
                <c:pt idx="360">
                  <c:v>31.148</c:v>
                </c:pt>
                <c:pt idx="361">
                  <c:v>31.071999999999999</c:v>
                </c:pt>
                <c:pt idx="362">
                  <c:v>30.995999999999999</c:v>
                </c:pt>
                <c:pt idx="363">
                  <c:v>30.766999999999999</c:v>
                </c:pt>
                <c:pt idx="364">
                  <c:v>30.689</c:v>
                </c:pt>
                <c:pt idx="365">
                  <c:v>30.611999999999998</c:v>
                </c:pt>
                <c:pt idx="366">
                  <c:v>30.611999999999998</c:v>
                </c:pt>
                <c:pt idx="367">
                  <c:v>30.535</c:v>
                </c:pt>
                <c:pt idx="368">
                  <c:v>30.535</c:v>
                </c:pt>
                <c:pt idx="369">
                  <c:v>30.535</c:v>
                </c:pt>
                <c:pt idx="370">
                  <c:v>30.457000000000001</c:v>
                </c:pt>
                <c:pt idx="371">
                  <c:v>30.457000000000001</c:v>
                </c:pt>
                <c:pt idx="372">
                  <c:v>30.457000000000001</c:v>
                </c:pt>
                <c:pt idx="373">
                  <c:v>30.38</c:v>
                </c:pt>
                <c:pt idx="374">
                  <c:v>30.3</c:v>
                </c:pt>
                <c:pt idx="375">
                  <c:v>30.222000000000001</c:v>
                </c:pt>
                <c:pt idx="376">
                  <c:v>30.222000000000001</c:v>
                </c:pt>
                <c:pt idx="377">
                  <c:v>30.222000000000001</c:v>
                </c:pt>
                <c:pt idx="378">
                  <c:v>30.143999999999998</c:v>
                </c:pt>
                <c:pt idx="379">
                  <c:v>30.065999999999999</c:v>
                </c:pt>
                <c:pt idx="380">
                  <c:v>29.988</c:v>
                </c:pt>
                <c:pt idx="381">
                  <c:v>29.908999999999999</c:v>
                </c:pt>
                <c:pt idx="382">
                  <c:v>29.908999999999999</c:v>
                </c:pt>
                <c:pt idx="383">
                  <c:v>29.748999999999999</c:v>
                </c:pt>
                <c:pt idx="384">
                  <c:v>29.59</c:v>
                </c:pt>
                <c:pt idx="385">
                  <c:v>29.59</c:v>
                </c:pt>
                <c:pt idx="386">
                  <c:v>29.431000000000001</c:v>
                </c:pt>
                <c:pt idx="387">
                  <c:v>29.431000000000001</c:v>
                </c:pt>
                <c:pt idx="388">
                  <c:v>29.431000000000001</c:v>
                </c:pt>
                <c:pt idx="389">
                  <c:v>29.347999999999999</c:v>
                </c:pt>
                <c:pt idx="390">
                  <c:v>29.347999999999999</c:v>
                </c:pt>
                <c:pt idx="391">
                  <c:v>29.268000000000001</c:v>
                </c:pt>
                <c:pt idx="392">
                  <c:v>29.268000000000001</c:v>
                </c:pt>
                <c:pt idx="393">
                  <c:v>29.187000000000001</c:v>
                </c:pt>
                <c:pt idx="394">
                  <c:v>29.187000000000001</c:v>
                </c:pt>
                <c:pt idx="395">
                  <c:v>29.187000000000001</c:v>
                </c:pt>
                <c:pt idx="396">
                  <c:v>29.106000000000002</c:v>
                </c:pt>
                <c:pt idx="397">
                  <c:v>29.024999999999999</c:v>
                </c:pt>
                <c:pt idx="398">
                  <c:v>28.86</c:v>
                </c:pt>
                <c:pt idx="399">
                  <c:v>28.779</c:v>
                </c:pt>
                <c:pt idx="400">
                  <c:v>28.696999999999999</c:v>
                </c:pt>
                <c:pt idx="401">
                  <c:v>28.696999999999999</c:v>
                </c:pt>
                <c:pt idx="402">
                  <c:v>28.614999999999998</c:v>
                </c:pt>
                <c:pt idx="403">
                  <c:v>28.614999999999998</c:v>
                </c:pt>
                <c:pt idx="404">
                  <c:v>28.614999999999998</c:v>
                </c:pt>
                <c:pt idx="405">
                  <c:v>28.532</c:v>
                </c:pt>
                <c:pt idx="406">
                  <c:v>28.532</c:v>
                </c:pt>
                <c:pt idx="407">
                  <c:v>28.532</c:v>
                </c:pt>
                <c:pt idx="408">
                  <c:v>28.364000000000001</c:v>
                </c:pt>
                <c:pt idx="409">
                  <c:v>28.364000000000001</c:v>
                </c:pt>
                <c:pt idx="410">
                  <c:v>28.364000000000001</c:v>
                </c:pt>
                <c:pt idx="411">
                  <c:v>28.280999999999999</c:v>
                </c:pt>
                <c:pt idx="412">
                  <c:v>28.280999999999999</c:v>
                </c:pt>
                <c:pt idx="413">
                  <c:v>28.280999999999999</c:v>
                </c:pt>
                <c:pt idx="414">
                  <c:v>28.280999999999999</c:v>
                </c:pt>
                <c:pt idx="415">
                  <c:v>28.198</c:v>
                </c:pt>
                <c:pt idx="416">
                  <c:v>28.198</c:v>
                </c:pt>
                <c:pt idx="417">
                  <c:v>28.198</c:v>
                </c:pt>
                <c:pt idx="418">
                  <c:v>28.114000000000001</c:v>
                </c:pt>
                <c:pt idx="419">
                  <c:v>28.03</c:v>
                </c:pt>
                <c:pt idx="420">
                  <c:v>28.03</c:v>
                </c:pt>
                <c:pt idx="421">
                  <c:v>28.03</c:v>
                </c:pt>
                <c:pt idx="422">
                  <c:v>27.943999999999999</c:v>
                </c:pt>
                <c:pt idx="423">
                  <c:v>27.943999999999999</c:v>
                </c:pt>
                <c:pt idx="424">
                  <c:v>27.859000000000002</c:v>
                </c:pt>
                <c:pt idx="425">
                  <c:v>27.69</c:v>
                </c:pt>
                <c:pt idx="426">
                  <c:v>27.603999999999999</c:v>
                </c:pt>
                <c:pt idx="427">
                  <c:v>27.603999999999999</c:v>
                </c:pt>
                <c:pt idx="428">
                  <c:v>27.518999999999998</c:v>
                </c:pt>
                <c:pt idx="429">
                  <c:v>27.518999999999998</c:v>
                </c:pt>
                <c:pt idx="430">
                  <c:v>27.431000000000001</c:v>
                </c:pt>
                <c:pt idx="431">
                  <c:v>27.431000000000001</c:v>
                </c:pt>
                <c:pt idx="432">
                  <c:v>27.344999999999999</c:v>
                </c:pt>
                <c:pt idx="433">
                  <c:v>27.259</c:v>
                </c:pt>
                <c:pt idx="434">
                  <c:v>27.259</c:v>
                </c:pt>
                <c:pt idx="435">
                  <c:v>27.259</c:v>
                </c:pt>
                <c:pt idx="436">
                  <c:v>27.085000000000001</c:v>
                </c:pt>
                <c:pt idx="437">
                  <c:v>27.085000000000001</c:v>
                </c:pt>
                <c:pt idx="438">
                  <c:v>26.998000000000001</c:v>
                </c:pt>
                <c:pt idx="439">
                  <c:v>26.998000000000001</c:v>
                </c:pt>
                <c:pt idx="440">
                  <c:v>26.821000000000002</c:v>
                </c:pt>
                <c:pt idx="441">
                  <c:v>26.821000000000002</c:v>
                </c:pt>
                <c:pt idx="442">
                  <c:v>26.733000000000001</c:v>
                </c:pt>
                <c:pt idx="443">
                  <c:v>26.645</c:v>
                </c:pt>
                <c:pt idx="444">
                  <c:v>26.556000000000001</c:v>
                </c:pt>
                <c:pt idx="445">
                  <c:v>26.556000000000001</c:v>
                </c:pt>
                <c:pt idx="446">
                  <c:v>26.466999999999999</c:v>
                </c:pt>
                <c:pt idx="447">
                  <c:v>26.466999999999999</c:v>
                </c:pt>
                <c:pt idx="448">
                  <c:v>26.376000000000001</c:v>
                </c:pt>
                <c:pt idx="449">
                  <c:v>26.286000000000001</c:v>
                </c:pt>
                <c:pt idx="450">
                  <c:v>26.286000000000001</c:v>
                </c:pt>
                <c:pt idx="451">
                  <c:v>26.286000000000001</c:v>
                </c:pt>
                <c:pt idx="452">
                  <c:v>26.286000000000001</c:v>
                </c:pt>
                <c:pt idx="453">
                  <c:v>26.286000000000001</c:v>
                </c:pt>
                <c:pt idx="454">
                  <c:v>26.196000000000002</c:v>
                </c:pt>
                <c:pt idx="455">
                  <c:v>26.196000000000002</c:v>
                </c:pt>
                <c:pt idx="456">
                  <c:v>26.196000000000002</c:v>
                </c:pt>
                <c:pt idx="457">
                  <c:v>26.106000000000002</c:v>
                </c:pt>
                <c:pt idx="458">
                  <c:v>26.106000000000002</c:v>
                </c:pt>
                <c:pt idx="459">
                  <c:v>26.106000000000002</c:v>
                </c:pt>
                <c:pt idx="460">
                  <c:v>26.106000000000002</c:v>
                </c:pt>
                <c:pt idx="461">
                  <c:v>26.015999999999998</c:v>
                </c:pt>
                <c:pt idx="462">
                  <c:v>26.015999999999998</c:v>
                </c:pt>
                <c:pt idx="463">
                  <c:v>26.015999999999998</c:v>
                </c:pt>
                <c:pt idx="464">
                  <c:v>25.925000000000001</c:v>
                </c:pt>
                <c:pt idx="465">
                  <c:v>25.74</c:v>
                </c:pt>
                <c:pt idx="466">
                  <c:v>25.556999999999999</c:v>
                </c:pt>
                <c:pt idx="467">
                  <c:v>25.463999999999999</c:v>
                </c:pt>
                <c:pt idx="468">
                  <c:v>25.463999999999999</c:v>
                </c:pt>
                <c:pt idx="469">
                  <c:v>25.463999999999999</c:v>
                </c:pt>
                <c:pt idx="470">
                  <c:v>25.463999999999999</c:v>
                </c:pt>
                <c:pt idx="471">
                  <c:v>25.463999999999999</c:v>
                </c:pt>
                <c:pt idx="472">
                  <c:v>25.369</c:v>
                </c:pt>
                <c:pt idx="473">
                  <c:v>25.276</c:v>
                </c:pt>
                <c:pt idx="474">
                  <c:v>25.183</c:v>
                </c:pt>
                <c:pt idx="475">
                  <c:v>24.995000000000001</c:v>
                </c:pt>
                <c:pt idx="476">
                  <c:v>24.995000000000001</c:v>
                </c:pt>
                <c:pt idx="477">
                  <c:v>24.901</c:v>
                </c:pt>
                <c:pt idx="478">
                  <c:v>24.803000000000001</c:v>
                </c:pt>
                <c:pt idx="479">
                  <c:v>24.707999999999998</c:v>
                </c:pt>
                <c:pt idx="480">
                  <c:v>24.707999999999998</c:v>
                </c:pt>
                <c:pt idx="481">
                  <c:v>24.707999999999998</c:v>
                </c:pt>
                <c:pt idx="482">
                  <c:v>24.613</c:v>
                </c:pt>
                <c:pt idx="483">
                  <c:v>24.516999999999999</c:v>
                </c:pt>
                <c:pt idx="484">
                  <c:v>24.516999999999999</c:v>
                </c:pt>
                <c:pt idx="485">
                  <c:v>24.516999999999999</c:v>
                </c:pt>
                <c:pt idx="486">
                  <c:v>24.516999999999999</c:v>
                </c:pt>
                <c:pt idx="487">
                  <c:v>24.420999999999999</c:v>
                </c:pt>
                <c:pt idx="488">
                  <c:v>24.420999999999999</c:v>
                </c:pt>
                <c:pt idx="489">
                  <c:v>24.420999999999999</c:v>
                </c:pt>
                <c:pt idx="490">
                  <c:v>24.324000000000002</c:v>
                </c:pt>
                <c:pt idx="491">
                  <c:v>24.324000000000002</c:v>
                </c:pt>
                <c:pt idx="492">
                  <c:v>24.224</c:v>
                </c:pt>
                <c:pt idx="493">
                  <c:v>24.224</c:v>
                </c:pt>
                <c:pt idx="494">
                  <c:v>24.224</c:v>
                </c:pt>
                <c:pt idx="495">
                  <c:v>24.224</c:v>
                </c:pt>
                <c:pt idx="496">
                  <c:v>24.224</c:v>
                </c:pt>
                <c:pt idx="497">
                  <c:v>24.126999999999999</c:v>
                </c:pt>
                <c:pt idx="498">
                  <c:v>24.029</c:v>
                </c:pt>
                <c:pt idx="499">
                  <c:v>23.931000000000001</c:v>
                </c:pt>
                <c:pt idx="500">
                  <c:v>23.931000000000001</c:v>
                </c:pt>
                <c:pt idx="501">
                  <c:v>23.832000000000001</c:v>
                </c:pt>
                <c:pt idx="502">
                  <c:v>23.832000000000001</c:v>
                </c:pt>
                <c:pt idx="503">
                  <c:v>23.733000000000001</c:v>
                </c:pt>
                <c:pt idx="504">
                  <c:v>23.733000000000001</c:v>
                </c:pt>
                <c:pt idx="505">
                  <c:v>23.733000000000001</c:v>
                </c:pt>
                <c:pt idx="506">
                  <c:v>23.530999999999999</c:v>
                </c:pt>
                <c:pt idx="507">
                  <c:v>23.530999999999999</c:v>
                </c:pt>
                <c:pt idx="508">
                  <c:v>23.530999999999999</c:v>
                </c:pt>
                <c:pt idx="509">
                  <c:v>23.431000000000001</c:v>
                </c:pt>
                <c:pt idx="510">
                  <c:v>23.431000000000001</c:v>
                </c:pt>
                <c:pt idx="511">
                  <c:v>23.33</c:v>
                </c:pt>
                <c:pt idx="512">
                  <c:v>23.33</c:v>
                </c:pt>
                <c:pt idx="513">
                  <c:v>23.33</c:v>
                </c:pt>
                <c:pt idx="514">
                  <c:v>23.228999999999999</c:v>
                </c:pt>
                <c:pt idx="515">
                  <c:v>23.228999999999999</c:v>
                </c:pt>
                <c:pt idx="516">
                  <c:v>23.126999999999999</c:v>
                </c:pt>
                <c:pt idx="517">
                  <c:v>23.126999999999999</c:v>
                </c:pt>
                <c:pt idx="518">
                  <c:v>23.021999999999998</c:v>
                </c:pt>
                <c:pt idx="519">
                  <c:v>23.021999999999998</c:v>
                </c:pt>
                <c:pt idx="520">
                  <c:v>22.92</c:v>
                </c:pt>
                <c:pt idx="521">
                  <c:v>22.92</c:v>
                </c:pt>
                <c:pt idx="522">
                  <c:v>22.92</c:v>
                </c:pt>
                <c:pt idx="523">
                  <c:v>22.92</c:v>
                </c:pt>
                <c:pt idx="524">
                  <c:v>22.817</c:v>
                </c:pt>
                <c:pt idx="525">
                  <c:v>22.817</c:v>
                </c:pt>
                <c:pt idx="526">
                  <c:v>22.817</c:v>
                </c:pt>
                <c:pt idx="527">
                  <c:v>22.713000000000001</c:v>
                </c:pt>
                <c:pt idx="528">
                  <c:v>22.713000000000001</c:v>
                </c:pt>
                <c:pt idx="529">
                  <c:v>22.609000000000002</c:v>
                </c:pt>
                <c:pt idx="530">
                  <c:v>22.501999999999999</c:v>
                </c:pt>
                <c:pt idx="531">
                  <c:v>22.501999999999999</c:v>
                </c:pt>
                <c:pt idx="532">
                  <c:v>22.396999999999998</c:v>
                </c:pt>
                <c:pt idx="533">
                  <c:v>22.292000000000002</c:v>
                </c:pt>
                <c:pt idx="534">
                  <c:v>22.292000000000002</c:v>
                </c:pt>
                <c:pt idx="535">
                  <c:v>22.292000000000002</c:v>
                </c:pt>
                <c:pt idx="536">
                  <c:v>22.292000000000002</c:v>
                </c:pt>
                <c:pt idx="537">
                  <c:v>22.292000000000002</c:v>
                </c:pt>
                <c:pt idx="538">
                  <c:v>22.292000000000002</c:v>
                </c:pt>
                <c:pt idx="539">
                  <c:v>22.186</c:v>
                </c:pt>
                <c:pt idx="540">
                  <c:v>22.079000000000001</c:v>
                </c:pt>
                <c:pt idx="541">
                  <c:v>22.079000000000001</c:v>
                </c:pt>
                <c:pt idx="542">
                  <c:v>22.079000000000001</c:v>
                </c:pt>
                <c:pt idx="543">
                  <c:v>22.079000000000001</c:v>
                </c:pt>
                <c:pt idx="544">
                  <c:v>21.972000000000001</c:v>
                </c:pt>
                <c:pt idx="545">
                  <c:v>21.972000000000001</c:v>
                </c:pt>
                <c:pt idx="546">
                  <c:v>21.861999999999998</c:v>
                </c:pt>
                <c:pt idx="547">
                  <c:v>21.861999999999998</c:v>
                </c:pt>
                <c:pt idx="548">
                  <c:v>21.861999999999998</c:v>
                </c:pt>
                <c:pt idx="549">
                  <c:v>21.861999999999998</c:v>
                </c:pt>
                <c:pt idx="550">
                  <c:v>21.754000000000001</c:v>
                </c:pt>
                <c:pt idx="551">
                  <c:v>21.754000000000001</c:v>
                </c:pt>
                <c:pt idx="552">
                  <c:v>21.754000000000001</c:v>
                </c:pt>
                <c:pt idx="553">
                  <c:v>21.646000000000001</c:v>
                </c:pt>
                <c:pt idx="554">
                  <c:v>21.646000000000001</c:v>
                </c:pt>
                <c:pt idx="555">
                  <c:v>21.536000000000001</c:v>
                </c:pt>
                <c:pt idx="556">
                  <c:v>21.536000000000001</c:v>
                </c:pt>
                <c:pt idx="557">
                  <c:v>21.536000000000001</c:v>
                </c:pt>
                <c:pt idx="558">
                  <c:v>21.427</c:v>
                </c:pt>
                <c:pt idx="559">
                  <c:v>21.427</c:v>
                </c:pt>
                <c:pt idx="560">
                  <c:v>21.427</c:v>
                </c:pt>
                <c:pt idx="561">
                  <c:v>21.427</c:v>
                </c:pt>
                <c:pt idx="562">
                  <c:v>21.427</c:v>
                </c:pt>
                <c:pt idx="563">
                  <c:v>21.317</c:v>
                </c:pt>
                <c:pt idx="564">
                  <c:v>21.317</c:v>
                </c:pt>
                <c:pt idx="565">
                  <c:v>21.202999999999999</c:v>
                </c:pt>
                <c:pt idx="566">
                  <c:v>21.202999999999999</c:v>
                </c:pt>
                <c:pt idx="567">
                  <c:v>21.202999999999999</c:v>
                </c:pt>
                <c:pt idx="568">
                  <c:v>21.091000000000001</c:v>
                </c:pt>
                <c:pt idx="569">
                  <c:v>21.091000000000001</c:v>
                </c:pt>
                <c:pt idx="570">
                  <c:v>20.978999999999999</c:v>
                </c:pt>
                <c:pt idx="571">
                  <c:v>20.978999999999999</c:v>
                </c:pt>
                <c:pt idx="572">
                  <c:v>20.978999999999999</c:v>
                </c:pt>
                <c:pt idx="573">
                  <c:v>20.867000000000001</c:v>
                </c:pt>
                <c:pt idx="574">
                  <c:v>20.867000000000001</c:v>
                </c:pt>
                <c:pt idx="575">
                  <c:v>20.867000000000001</c:v>
                </c:pt>
                <c:pt idx="576">
                  <c:v>20.754000000000001</c:v>
                </c:pt>
                <c:pt idx="577">
                  <c:v>20.754000000000001</c:v>
                </c:pt>
                <c:pt idx="578">
                  <c:v>20.754000000000001</c:v>
                </c:pt>
                <c:pt idx="579">
                  <c:v>20.64</c:v>
                </c:pt>
                <c:pt idx="580">
                  <c:v>20.521999999999998</c:v>
                </c:pt>
                <c:pt idx="581">
                  <c:v>20.521999999999998</c:v>
                </c:pt>
                <c:pt idx="582">
                  <c:v>20.521999999999998</c:v>
                </c:pt>
                <c:pt idx="583">
                  <c:v>20.521999999999998</c:v>
                </c:pt>
                <c:pt idx="584">
                  <c:v>20.407</c:v>
                </c:pt>
                <c:pt idx="585">
                  <c:v>20.407</c:v>
                </c:pt>
                <c:pt idx="586">
                  <c:v>20.292000000000002</c:v>
                </c:pt>
                <c:pt idx="587">
                  <c:v>20.292000000000002</c:v>
                </c:pt>
                <c:pt idx="588">
                  <c:v>20.292000000000002</c:v>
                </c:pt>
                <c:pt idx="589">
                  <c:v>20.292000000000002</c:v>
                </c:pt>
                <c:pt idx="590">
                  <c:v>20.292000000000002</c:v>
                </c:pt>
                <c:pt idx="591">
                  <c:v>20.175000000000001</c:v>
                </c:pt>
                <c:pt idx="592">
                  <c:v>20.175000000000001</c:v>
                </c:pt>
                <c:pt idx="593">
                  <c:v>20.175000000000001</c:v>
                </c:pt>
                <c:pt idx="594">
                  <c:v>20.175000000000001</c:v>
                </c:pt>
                <c:pt idx="595">
                  <c:v>20.175000000000001</c:v>
                </c:pt>
                <c:pt idx="596">
                  <c:v>20.175000000000001</c:v>
                </c:pt>
                <c:pt idx="597">
                  <c:v>20.175000000000001</c:v>
                </c:pt>
                <c:pt idx="598">
                  <c:v>20.058</c:v>
                </c:pt>
                <c:pt idx="599">
                  <c:v>19.940000000000001</c:v>
                </c:pt>
                <c:pt idx="600">
                  <c:v>19.940000000000001</c:v>
                </c:pt>
                <c:pt idx="601">
                  <c:v>19.940000000000001</c:v>
                </c:pt>
                <c:pt idx="602">
                  <c:v>19.940000000000001</c:v>
                </c:pt>
                <c:pt idx="603">
                  <c:v>19.818999999999999</c:v>
                </c:pt>
                <c:pt idx="604">
                  <c:v>19.818999999999999</c:v>
                </c:pt>
                <c:pt idx="605">
                  <c:v>19.818999999999999</c:v>
                </c:pt>
                <c:pt idx="606">
                  <c:v>19.818999999999999</c:v>
                </c:pt>
                <c:pt idx="607">
                  <c:v>19.699000000000002</c:v>
                </c:pt>
                <c:pt idx="608">
                  <c:v>19.699000000000002</c:v>
                </c:pt>
                <c:pt idx="609">
                  <c:v>19.699000000000002</c:v>
                </c:pt>
                <c:pt idx="610">
                  <c:v>19.699000000000002</c:v>
                </c:pt>
                <c:pt idx="611">
                  <c:v>19.699000000000002</c:v>
                </c:pt>
                <c:pt idx="612">
                  <c:v>19.579000000000001</c:v>
                </c:pt>
                <c:pt idx="613">
                  <c:v>19.579000000000001</c:v>
                </c:pt>
                <c:pt idx="614">
                  <c:v>19.579000000000001</c:v>
                </c:pt>
                <c:pt idx="615">
                  <c:v>19.459</c:v>
                </c:pt>
                <c:pt idx="616">
                  <c:v>19.459</c:v>
                </c:pt>
                <c:pt idx="617">
                  <c:v>19.337</c:v>
                </c:pt>
                <c:pt idx="618">
                  <c:v>19.337</c:v>
                </c:pt>
                <c:pt idx="619">
                  <c:v>19.212</c:v>
                </c:pt>
                <c:pt idx="620">
                  <c:v>19.212</c:v>
                </c:pt>
                <c:pt idx="621">
                  <c:v>19.212</c:v>
                </c:pt>
                <c:pt idx="622">
                  <c:v>19.212</c:v>
                </c:pt>
                <c:pt idx="623">
                  <c:v>19.212</c:v>
                </c:pt>
                <c:pt idx="624">
                  <c:v>19.212</c:v>
                </c:pt>
                <c:pt idx="625">
                  <c:v>19.212</c:v>
                </c:pt>
                <c:pt idx="626">
                  <c:v>19.212</c:v>
                </c:pt>
                <c:pt idx="627">
                  <c:v>19.212</c:v>
                </c:pt>
                <c:pt idx="628">
                  <c:v>19.088999999999999</c:v>
                </c:pt>
                <c:pt idx="629">
                  <c:v>19.088999999999999</c:v>
                </c:pt>
                <c:pt idx="630">
                  <c:v>19.088999999999999</c:v>
                </c:pt>
                <c:pt idx="631">
                  <c:v>18.965</c:v>
                </c:pt>
                <c:pt idx="632">
                  <c:v>18.965</c:v>
                </c:pt>
                <c:pt idx="633">
                  <c:v>18.965</c:v>
                </c:pt>
                <c:pt idx="634">
                  <c:v>18.965</c:v>
                </c:pt>
                <c:pt idx="635">
                  <c:v>18.965</c:v>
                </c:pt>
                <c:pt idx="636">
                  <c:v>18.84</c:v>
                </c:pt>
                <c:pt idx="637">
                  <c:v>18.84</c:v>
                </c:pt>
                <c:pt idx="638">
                  <c:v>18.84</c:v>
                </c:pt>
                <c:pt idx="639">
                  <c:v>18.84</c:v>
                </c:pt>
                <c:pt idx="640">
                  <c:v>18.715</c:v>
                </c:pt>
                <c:pt idx="641">
                  <c:v>18.715</c:v>
                </c:pt>
                <c:pt idx="642">
                  <c:v>18.715</c:v>
                </c:pt>
                <c:pt idx="643">
                  <c:v>18.715</c:v>
                </c:pt>
                <c:pt idx="644">
                  <c:v>18.588999999999999</c:v>
                </c:pt>
                <c:pt idx="645">
                  <c:v>18.588999999999999</c:v>
                </c:pt>
                <c:pt idx="646">
                  <c:v>18.588999999999999</c:v>
                </c:pt>
                <c:pt idx="647">
                  <c:v>18.588999999999999</c:v>
                </c:pt>
                <c:pt idx="648">
                  <c:v>18.588999999999999</c:v>
                </c:pt>
                <c:pt idx="649">
                  <c:v>18.588999999999999</c:v>
                </c:pt>
                <c:pt idx="650">
                  <c:v>18.588999999999999</c:v>
                </c:pt>
                <c:pt idx="651">
                  <c:v>18.588999999999999</c:v>
                </c:pt>
                <c:pt idx="652">
                  <c:v>18.588999999999999</c:v>
                </c:pt>
                <c:pt idx="653">
                  <c:v>18.329999999999998</c:v>
                </c:pt>
                <c:pt idx="654">
                  <c:v>18.201000000000001</c:v>
                </c:pt>
                <c:pt idx="655">
                  <c:v>18.201000000000001</c:v>
                </c:pt>
                <c:pt idx="656">
                  <c:v>18.201000000000001</c:v>
                </c:pt>
                <c:pt idx="657">
                  <c:v>18.201000000000001</c:v>
                </c:pt>
                <c:pt idx="658">
                  <c:v>18.071000000000002</c:v>
                </c:pt>
                <c:pt idx="659">
                  <c:v>18.071000000000002</c:v>
                </c:pt>
                <c:pt idx="660">
                  <c:v>18.071000000000002</c:v>
                </c:pt>
                <c:pt idx="661">
                  <c:v>18.071000000000002</c:v>
                </c:pt>
                <c:pt idx="662">
                  <c:v>18.071000000000002</c:v>
                </c:pt>
                <c:pt idx="663">
                  <c:v>18.071000000000002</c:v>
                </c:pt>
                <c:pt idx="664">
                  <c:v>18.071000000000002</c:v>
                </c:pt>
                <c:pt idx="665">
                  <c:v>17.940000000000001</c:v>
                </c:pt>
                <c:pt idx="666">
                  <c:v>17.940000000000001</c:v>
                </c:pt>
                <c:pt idx="667">
                  <c:v>17.940000000000001</c:v>
                </c:pt>
                <c:pt idx="668">
                  <c:v>17.940000000000001</c:v>
                </c:pt>
                <c:pt idx="669">
                  <c:v>17.940000000000001</c:v>
                </c:pt>
                <c:pt idx="670">
                  <c:v>17.809000000000001</c:v>
                </c:pt>
                <c:pt idx="671">
                  <c:v>17.809000000000001</c:v>
                </c:pt>
                <c:pt idx="672">
                  <c:v>17.809000000000001</c:v>
                </c:pt>
                <c:pt idx="673">
                  <c:v>17.809000000000001</c:v>
                </c:pt>
                <c:pt idx="674">
                  <c:v>17.672000000000001</c:v>
                </c:pt>
                <c:pt idx="675">
                  <c:v>17.672000000000001</c:v>
                </c:pt>
                <c:pt idx="676">
                  <c:v>17.672000000000001</c:v>
                </c:pt>
                <c:pt idx="677">
                  <c:v>17.672000000000001</c:v>
                </c:pt>
                <c:pt idx="678">
                  <c:v>17.672000000000001</c:v>
                </c:pt>
                <c:pt idx="679">
                  <c:v>17.538</c:v>
                </c:pt>
                <c:pt idx="680">
                  <c:v>17.538</c:v>
                </c:pt>
                <c:pt idx="681">
                  <c:v>17.538</c:v>
                </c:pt>
                <c:pt idx="682">
                  <c:v>17.538</c:v>
                </c:pt>
                <c:pt idx="683">
                  <c:v>17.538</c:v>
                </c:pt>
                <c:pt idx="684">
                  <c:v>17.538</c:v>
                </c:pt>
                <c:pt idx="685">
                  <c:v>17.404</c:v>
                </c:pt>
                <c:pt idx="686">
                  <c:v>17.404</c:v>
                </c:pt>
                <c:pt idx="687">
                  <c:v>17.404</c:v>
                </c:pt>
                <c:pt idx="688">
                  <c:v>17.404</c:v>
                </c:pt>
                <c:pt idx="689">
                  <c:v>17.268000000000001</c:v>
                </c:pt>
                <c:pt idx="690">
                  <c:v>17.268000000000001</c:v>
                </c:pt>
                <c:pt idx="691">
                  <c:v>17.268000000000001</c:v>
                </c:pt>
                <c:pt idx="692">
                  <c:v>17.268000000000001</c:v>
                </c:pt>
                <c:pt idx="693">
                  <c:v>17.268000000000001</c:v>
                </c:pt>
                <c:pt idx="694">
                  <c:v>17.268000000000001</c:v>
                </c:pt>
                <c:pt idx="695">
                  <c:v>17.268000000000001</c:v>
                </c:pt>
                <c:pt idx="696">
                  <c:v>17.131</c:v>
                </c:pt>
                <c:pt idx="697">
                  <c:v>17.131</c:v>
                </c:pt>
                <c:pt idx="698">
                  <c:v>16.992999999999999</c:v>
                </c:pt>
                <c:pt idx="699">
                  <c:v>16.850000000000001</c:v>
                </c:pt>
                <c:pt idx="700">
                  <c:v>16.850000000000001</c:v>
                </c:pt>
                <c:pt idx="701">
                  <c:v>16.850000000000001</c:v>
                </c:pt>
                <c:pt idx="702">
                  <c:v>16.850000000000001</c:v>
                </c:pt>
                <c:pt idx="703">
                  <c:v>16.709</c:v>
                </c:pt>
                <c:pt idx="704">
                  <c:v>16.709</c:v>
                </c:pt>
                <c:pt idx="705">
                  <c:v>16.709</c:v>
                </c:pt>
                <c:pt idx="706">
                  <c:v>16.709</c:v>
                </c:pt>
                <c:pt idx="707">
                  <c:v>16.568000000000001</c:v>
                </c:pt>
                <c:pt idx="708">
                  <c:v>16.568000000000001</c:v>
                </c:pt>
                <c:pt idx="709">
                  <c:v>16.568000000000001</c:v>
                </c:pt>
                <c:pt idx="710">
                  <c:v>16.568000000000001</c:v>
                </c:pt>
                <c:pt idx="711">
                  <c:v>16.425000000000001</c:v>
                </c:pt>
                <c:pt idx="712">
                  <c:v>16.425000000000001</c:v>
                </c:pt>
                <c:pt idx="713">
                  <c:v>16.280999999999999</c:v>
                </c:pt>
                <c:pt idx="714">
                  <c:v>16.280999999999999</c:v>
                </c:pt>
                <c:pt idx="715">
                  <c:v>16.132000000000001</c:v>
                </c:pt>
                <c:pt idx="716">
                  <c:v>16.132000000000001</c:v>
                </c:pt>
                <c:pt idx="717">
                  <c:v>16.132000000000001</c:v>
                </c:pt>
                <c:pt idx="718">
                  <c:v>16.132000000000001</c:v>
                </c:pt>
                <c:pt idx="719">
                  <c:v>16.132000000000001</c:v>
                </c:pt>
                <c:pt idx="720">
                  <c:v>16.132000000000001</c:v>
                </c:pt>
                <c:pt idx="721">
                  <c:v>15.984999999999999</c:v>
                </c:pt>
                <c:pt idx="722">
                  <c:v>15.837</c:v>
                </c:pt>
                <c:pt idx="723">
                  <c:v>15.837</c:v>
                </c:pt>
                <c:pt idx="724">
                  <c:v>15.837</c:v>
                </c:pt>
                <c:pt idx="725">
                  <c:v>15.837</c:v>
                </c:pt>
                <c:pt idx="726">
                  <c:v>15.837</c:v>
                </c:pt>
                <c:pt idx="727">
                  <c:v>15.837</c:v>
                </c:pt>
                <c:pt idx="728">
                  <c:v>15.837</c:v>
                </c:pt>
                <c:pt idx="729">
                  <c:v>15.837</c:v>
                </c:pt>
                <c:pt idx="730">
                  <c:v>15.688000000000001</c:v>
                </c:pt>
                <c:pt idx="731">
                  <c:v>15.688000000000001</c:v>
                </c:pt>
                <c:pt idx="732">
                  <c:v>15.688000000000001</c:v>
                </c:pt>
                <c:pt idx="733">
                  <c:v>15.688000000000001</c:v>
                </c:pt>
                <c:pt idx="734">
                  <c:v>15.688000000000001</c:v>
                </c:pt>
                <c:pt idx="735">
                  <c:v>15.688000000000001</c:v>
                </c:pt>
                <c:pt idx="736">
                  <c:v>15.688000000000001</c:v>
                </c:pt>
                <c:pt idx="737">
                  <c:v>15.688000000000001</c:v>
                </c:pt>
                <c:pt idx="738">
                  <c:v>15.688000000000001</c:v>
                </c:pt>
                <c:pt idx="739">
                  <c:v>15.537000000000001</c:v>
                </c:pt>
                <c:pt idx="740">
                  <c:v>15.537000000000001</c:v>
                </c:pt>
                <c:pt idx="741">
                  <c:v>15.537000000000001</c:v>
                </c:pt>
                <c:pt idx="742">
                  <c:v>15.537000000000001</c:v>
                </c:pt>
                <c:pt idx="743">
                  <c:v>15.537000000000001</c:v>
                </c:pt>
                <c:pt idx="744">
                  <c:v>15.537000000000001</c:v>
                </c:pt>
                <c:pt idx="745">
                  <c:v>15.384</c:v>
                </c:pt>
                <c:pt idx="746">
                  <c:v>15.384</c:v>
                </c:pt>
                <c:pt idx="747">
                  <c:v>15.384</c:v>
                </c:pt>
                <c:pt idx="748">
                  <c:v>15.384</c:v>
                </c:pt>
                <c:pt idx="749">
                  <c:v>15.384</c:v>
                </c:pt>
                <c:pt idx="750">
                  <c:v>15.384</c:v>
                </c:pt>
                <c:pt idx="751">
                  <c:v>15.384</c:v>
                </c:pt>
                <c:pt idx="752">
                  <c:v>15.384</c:v>
                </c:pt>
                <c:pt idx="753">
                  <c:v>15.384</c:v>
                </c:pt>
                <c:pt idx="754">
                  <c:v>15.226000000000001</c:v>
                </c:pt>
                <c:pt idx="755">
                  <c:v>15.226000000000001</c:v>
                </c:pt>
                <c:pt idx="756">
                  <c:v>15.226000000000001</c:v>
                </c:pt>
                <c:pt idx="757">
                  <c:v>15.226000000000001</c:v>
                </c:pt>
                <c:pt idx="758">
                  <c:v>15.226000000000001</c:v>
                </c:pt>
                <c:pt idx="759">
                  <c:v>15.071</c:v>
                </c:pt>
                <c:pt idx="760">
                  <c:v>15.071</c:v>
                </c:pt>
                <c:pt idx="761">
                  <c:v>15.071</c:v>
                </c:pt>
                <c:pt idx="762">
                  <c:v>15.071</c:v>
                </c:pt>
                <c:pt idx="763">
                  <c:v>15.071</c:v>
                </c:pt>
                <c:pt idx="764">
                  <c:v>14.914</c:v>
                </c:pt>
                <c:pt idx="765">
                  <c:v>14.914</c:v>
                </c:pt>
                <c:pt idx="766">
                  <c:v>14.914</c:v>
                </c:pt>
                <c:pt idx="767">
                  <c:v>14.914</c:v>
                </c:pt>
                <c:pt idx="768">
                  <c:v>14.914</c:v>
                </c:pt>
                <c:pt idx="769">
                  <c:v>14.755000000000001</c:v>
                </c:pt>
                <c:pt idx="770">
                  <c:v>14.755000000000001</c:v>
                </c:pt>
                <c:pt idx="771">
                  <c:v>14.755000000000001</c:v>
                </c:pt>
                <c:pt idx="772">
                  <c:v>14.755000000000001</c:v>
                </c:pt>
                <c:pt idx="773">
                  <c:v>14.755000000000001</c:v>
                </c:pt>
                <c:pt idx="774">
                  <c:v>14.593999999999999</c:v>
                </c:pt>
                <c:pt idx="775">
                  <c:v>14.593999999999999</c:v>
                </c:pt>
                <c:pt idx="776">
                  <c:v>14.593999999999999</c:v>
                </c:pt>
                <c:pt idx="777">
                  <c:v>14.593999999999999</c:v>
                </c:pt>
                <c:pt idx="778">
                  <c:v>14.593999999999999</c:v>
                </c:pt>
                <c:pt idx="779">
                  <c:v>14.593999999999999</c:v>
                </c:pt>
                <c:pt idx="780">
                  <c:v>14.432</c:v>
                </c:pt>
                <c:pt idx="781">
                  <c:v>14.432</c:v>
                </c:pt>
                <c:pt idx="782">
                  <c:v>14.432</c:v>
                </c:pt>
                <c:pt idx="783">
                  <c:v>14.432</c:v>
                </c:pt>
                <c:pt idx="784">
                  <c:v>14.263999999999999</c:v>
                </c:pt>
                <c:pt idx="785">
                  <c:v>14.263999999999999</c:v>
                </c:pt>
                <c:pt idx="786">
                  <c:v>14.263999999999999</c:v>
                </c:pt>
                <c:pt idx="787">
                  <c:v>14.263999999999999</c:v>
                </c:pt>
                <c:pt idx="788">
                  <c:v>14.097</c:v>
                </c:pt>
                <c:pt idx="789">
                  <c:v>14.097</c:v>
                </c:pt>
                <c:pt idx="790">
                  <c:v>14.097</c:v>
                </c:pt>
                <c:pt idx="791">
                  <c:v>14.097</c:v>
                </c:pt>
                <c:pt idx="792">
                  <c:v>14.097</c:v>
                </c:pt>
                <c:pt idx="793">
                  <c:v>14.097</c:v>
                </c:pt>
                <c:pt idx="794">
                  <c:v>13.929</c:v>
                </c:pt>
                <c:pt idx="795">
                  <c:v>13.929</c:v>
                </c:pt>
                <c:pt idx="796">
                  <c:v>13.929</c:v>
                </c:pt>
                <c:pt idx="797">
                  <c:v>13.759</c:v>
                </c:pt>
                <c:pt idx="798">
                  <c:v>13.759</c:v>
                </c:pt>
                <c:pt idx="799">
                  <c:v>13.759</c:v>
                </c:pt>
                <c:pt idx="800">
                  <c:v>13.587</c:v>
                </c:pt>
                <c:pt idx="801">
                  <c:v>13.587</c:v>
                </c:pt>
                <c:pt idx="802">
                  <c:v>13.587</c:v>
                </c:pt>
                <c:pt idx="803">
                  <c:v>13.587</c:v>
                </c:pt>
                <c:pt idx="804">
                  <c:v>13.587</c:v>
                </c:pt>
                <c:pt idx="805">
                  <c:v>13.587</c:v>
                </c:pt>
                <c:pt idx="806">
                  <c:v>13.413</c:v>
                </c:pt>
                <c:pt idx="807">
                  <c:v>13.413</c:v>
                </c:pt>
                <c:pt idx="808">
                  <c:v>13.413</c:v>
                </c:pt>
                <c:pt idx="809">
                  <c:v>13.413</c:v>
                </c:pt>
                <c:pt idx="810">
                  <c:v>13.413</c:v>
                </c:pt>
                <c:pt idx="811">
                  <c:v>13.413</c:v>
                </c:pt>
                <c:pt idx="812">
                  <c:v>13.413</c:v>
                </c:pt>
                <c:pt idx="813">
                  <c:v>13.413</c:v>
                </c:pt>
                <c:pt idx="814">
                  <c:v>13.413</c:v>
                </c:pt>
                <c:pt idx="815">
                  <c:v>13.413</c:v>
                </c:pt>
                <c:pt idx="816">
                  <c:v>13.231</c:v>
                </c:pt>
                <c:pt idx="817">
                  <c:v>13.231</c:v>
                </c:pt>
                <c:pt idx="818">
                  <c:v>13.231</c:v>
                </c:pt>
                <c:pt idx="819">
                  <c:v>13.231</c:v>
                </c:pt>
                <c:pt idx="820">
                  <c:v>13.231</c:v>
                </c:pt>
                <c:pt idx="821">
                  <c:v>13.231</c:v>
                </c:pt>
                <c:pt idx="822">
                  <c:v>13.231</c:v>
                </c:pt>
                <c:pt idx="823">
                  <c:v>13.231</c:v>
                </c:pt>
                <c:pt idx="824">
                  <c:v>13.052</c:v>
                </c:pt>
                <c:pt idx="825">
                  <c:v>13.052</c:v>
                </c:pt>
                <c:pt idx="826">
                  <c:v>13.052</c:v>
                </c:pt>
                <c:pt idx="827">
                  <c:v>13.052</c:v>
                </c:pt>
                <c:pt idx="828">
                  <c:v>13.052</c:v>
                </c:pt>
                <c:pt idx="829">
                  <c:v>12.87</c:v>
                </c:pt>
                <c:pt idx="830">
                  <c:v>12.87</c:v>
                </c:pt>
                <c:pt idx="831">
                  <c:v>12.87</c:v>
                </c:pt>
                <c:pt idx="832">
                  <c:v>12.87</c:v>
                </c:pt>
                <c:pt idx="833">
                  <c:v>12.87</c:v>
                </c:pt>
                <c:pt idx="834">
                  <c:v>12.87</c:v>
                </c:pt>
                <c:pt idx="835">
                  <c:v>12.686</c:v>
                </c:pt>
                <c:pt idx="836">
                  <c:v>12.686</c:v>
                </c:pt>
                <c:pt idx="837">
                  <c:v>12.686</c:v>
                </c:pt>
                <c:pt idx="838">
                  <c:v>12.686</c:v>
                </c:pt>
                <c:pt idx="839">
                  <c:v>12.686</c:v>
                </c:pt>
                <c:pt idx="840">
                  <c:v>12.686</c:v>
                </c:pt>
                <c:pt idx="841">
                  <c:v>12.499000000000001</c:v>
                </c:pt>
                <c:pt idx="842">
                  <c:v>12.499000000000001</c:v>
                </c:pt>
                <c:pt idx="843">
                  <c:v>12.499000000000001</c:v>
                </c:pt>
                <c:pt idx="844">
                  <c:v>12.499000000000001</c:v>
                </c:pt>
                <c:pt idx="845">
                  <c:v>12.499000000000001</c:v>
                </c:pt>
                <c:pt idx="846">
                  <c:v>12.499000000000001</c:v>
                </c:pt>
                <c:pt idx="847">
                  <c:v>12.308999999999999</c:v>
                </c:pt>
                <c:pt idx="848">
                  <c:v>12.111000000000001</c:v>
                </c:pt>
                <c:pt idx="849">
                  <c:v>12.111000000000001</c:v>
                </c:pt>
                <c:pt idx="850">
                  <c:v>12.111000000000001</c:v>
                </c:pt>
                <c:pt idx="851">
                  <c:v>12.111000000000001</c:v>
                </c:pt>
                <c:pt idx="852">
                  <c:v>12.111000000000001</c:v>
                </c:pt>
                <c:pt idx="853">
                  <c:v>12.111000000000001</c:v>
                </c:pt>
                <c:pt idx="854">
                  <c:v>12.111000000000001</c:v>
                </c:pt>
                <c:pt idx="855">
                  <c:v>12.111000000000001</c:v>
                </c:pt>
                <c:pt idx="856">
                  <c:v>12.111000000000001</c:v>
                </c:pt>
                <c:pt idx="857">
                  <c:v>12.111000000000001</c:v>
                </c:pt>
                <c:pt idx="858">
                  <c:v>11.914</c:v>
                </c:pt>
                <c:pt idx="859">
                  <c:v>11.914</c:v>
                </c:pt>
                <c:pt idx="860">
                  <c:v>11.914</c:v>
                </c:pt>
                <c:pt idx="861">
                  <c:v>11.914</c:v>
                </c:pt>
                <c:pt idx="862">
                  <c:v>11.914</c:v>
                </c:pt>
                <c:pt idx="863">
                  <c:v>11.914</c:v>
                </c:pt>
                <c:pt idx="864">
                  <c:v>11.914</c:v>
                </c:pt>
                <c:pt idx="865">
                  <c:v>11.715</c:v>
                </c:pt>
                <c:pt idx="866">
                  <c:v>11.715</c:v>
                </c:pt>
                <c:pt idx="867">
                  <c:v>11.715</c:v>
                </c:pt>
                <c:pt idx="868">
                  <c:v>11.715</c:v>
                </c:pt>
                <c:pt idx="869">
                  <c:v>11.512</c:v>
                </c:pt>
                <c:pt idx="870">
                  <c:v>11.512</c:v>
                </c:pt>
                <c:pt idx="871">
                  <c:v>11.512</c:v>
                </c:pt>
                <c:pt idx="872">
                  <c:v>11.512</c:v>
                </c:pt>
                <c:pt idx="873">
                  <c:v>11.512</c:v>
                </c:pt>
                <c:pt idx="874">
                  <c:v>11.512</c:v>
                </c:pt>
                <c:pt idx="875">
                  <c:v>11.305999999999999</c:v>
                </c:pt>
                <c:pt idx="876">
                  <c:v>11.305999999999999</c:v>
                </c:pt>
                <c:pt idx="877">
                  <c:v>11.305999999999999</c:v>
                </c:pt>
                <c:pt idx="878">
                  <c:v>11.305999999999999</c:v>
                </c:pt>
                <c:pt idx="879">
                  <c:v>11.09</c:v>
                </c:pt>
                <c:pt idx="880">
                  <c:v>11.09</c:v>
                </c:pt>
                <c:pt idx="881">
                  <c:v>10.875</c:v>
                </c:pt>
                <c:pt idx="882">
                  <c:v>10.875</c:v>
                </c:pt>
                <c:pt idx="883">
                  <c:v>10.875</c:v>
                </c:pt>
                <c:pt idx="884">
                  <c:v>10.875</c:v>
                </c:pt>
                <c:pt idx="885">
                  <c:v>10.875</c:v>
                </c:pt>
                <c:pt idx="886">
                  <c:v>10.875</c:v>
                </c:pt>
                <c:pt idx="887">
                  <c:v>10.875</c:v>
                </c:pt>
                <c:pt idx="888">
                  <c:v>10.875</c:v>
                </c:pt>
                <c:pt idx="889">
                  <c:v>10.875</c:v>
                </c:pt>
                <c:pt idx="890">
                  <c:v>10.657</c:v>
                </c:pt>
                <c:pt idx="891">
                  <c:v>10.657</c:v>
                </c:pt>
                <c:pt idx="892">
                  <c:v>10.657</c:v>
                </c:pt>
                <c:pt idx="893">
                  <c:v>10.657</c:v>
                </c:pt>
                <c:pt idx="894">
                  <c:v>10.657</c:v>
                </c:pt>
                <c:pt idx="895">
                  <c:v>10.657</c:v>
                </c:pt>
                <c:pt idx="896">
                  <c:v>10.433</c:v>
                </c:pt>
                <c:pt idx="897">
                  <c:v>10.433</c:v>
                </c:pt>
                <c:pt idx="898">
                  <c:v>10.433</c:v>
                </c:pt>
                <c:pt idx="899">
                  <c:v>10.433</c:v>
                </c:pt>
                <c:pt idx="900">
                  <c:v>10.433</c:v>
                </c:pt>
                <c:pt idx="901">
                  <c:v>10.433</c:v>
                </c:pt>
                <c:pt idx="902">
                  <c:v>10.433</c:v>
                </c:pt>
                <c:pt idx="903">
                  <c:v>10.205</c:v>
                </c:pt>
                <c:pt idx="904">
                  <c:v>10.205</c:v>
                </c:pt>
                <c:pt idx="905">
                  <c:v>10.205</c:v>
                </c:pt>
                <c:pt idx="906">
                  <c:v>10.205</c:v>
                </c:pt>
                <c:pt idx="907">
                  <c:v>10.205</c:v>
                </c:pt>
                <c:pt idx="908">
                  <c:v>10.205</c:v>
                </c:pt>
                <c:pt idx="909">
                  <c:v>10.205</c:v>
                </c:pt>
                <c:pt idx="910">
                  <c:v>9.9710000000000001</c:v>
                </c:pt>
                <c:pt idx="911">
                  <c:v>9.9710000000000001</c:v>
                </c:pt>
                <c:pt idx="912">
                  <c:v>9.9710000000000001</c:v>
                </c:pt>
                <c:pt idx="913">
                  <c:v>9.9710000000000001</c:v>
                </c:pt>
                <c:pt idx="914">
                  <c:v>9.9710000000000001</c:v>
                </c:pt>
                <c:pt idx="915">
                  <c:v>9.9710000000000001</c:v>
                </c:pt>
                <c:pt idx="916">
                  <c:v>9.7260000000000009</c:v>
                </c:pt>
                <c:pt idx="917">
                  <c:v>9.7260000000000009</c:v>
                </c:pt>
                <c:pt idx="918">
                  <c:v>9.7260000000000009</c:v>
                </c:pt>
                <c:pt idx="919">
                  <c:v>9.7260000000000009</c:v>
                </c:pt>
                <c:pt idx="920">
                  <c:v>9.7260000000000009</c:v>
                </c:pt>
                <c:pt idx="921">
                  <c:v>9.7260000000000009</c:v>
                </c:pt>
                <c:pt idx="922">
                  <c:v>9.7260000000000009</c:v>
                </c:pt>
                <c:pt idx="923">
                  <c:v>9.7260000000000009</c:v>
                </c:pt>
                <c:pt idx="924">
                  <c:v>9.7260000000000009</c:v>
                </c:pt>
                <c:pt idx="925">
                  <c:v>9.7260000000000009</c:v>
                </c:pt>
                <c:pt idx="926">
                  <c:v>9.7129999999999992</c:v>
                </c:pt>
                <c:pt idx="927">
                  <c:v>9.4809999999999999</c:v>
                </c:pt>
                <c:pt idx="928">
                  <c:v>9.4809999999999999</c:v>
                </c:pt>
                <c:pt idx="929">
                  <c:v>9.4809999999999999</c:v>
                </c:pt>
                <c:pt idx="930">
                  <c:v>9.4809999999999999</c:v>
                </c:pt>
                <c:pt idx="931">
                  <c:v>9.4809999999999999</c:v>
                </c:pt>
                <c:pt idx="932">
                  <c:v>9.4809999999999999</c:v>
                </c:pt>
                <c:pt idx="933">
                  <c:v>9.2289999999999992</c:v>
                </c:pt>
                <c:pt idx="934">
                  <c:v>9.2289999999999992</c:v>
                </c:pt>
                <c:pt idx="935">
                  <c:v>9.2289999999999992</c:v>
                </c:pt>
                <c:pt idx="936">
                  <c:v>9.2289999999999992</c:v>
                </c:pt>
                <c:pt idx="937">
                  <c:v>9.2289999999999992</c:v>
                </c:pt>
                <c:pt idx="938">
                  <c:v>9.2289999999999992</c:v>
                </c:pt>
                <c:pt idx="939">
                  <c:v>8.9700000000000006</c:v>
                </c:pt>
                <c:pt idx="940">
                  <c:v>8.9700000000000006</c:v>
                </c:pt>
                <c:pt idx="941">
                  <c:v>8.9700000000000006</c:v>
                </c:pt>
                <c:pt idx="942">
                  <c:v>8.9700000000000006</c:v>
                </c:pt>
                <c:pt idx="943">
                  <c:v>8.9700000000000006</c:v>
                </c:pt>
                <c:pt idx="944">
                  <c:v>8.9700000000000006</c:v>
                </c:pt>
                <c:pt idx="945">
                  <c:v>8.9700000000000006</c:v>
                </c:pt>
                <c:pt idx="946">
                  <c:v>8.9700000000000006</c:v>
                </c:pt>
                <c:pt idx="947">
                  <c:v>8.9700000000000006</c:v>
                </c:pt>
                <c:pt idx="948">
                  <c:v>8.7029999999999994</c:v>
                </c:pt>
                <c:pt idx="949">
                  <c:v>8.7029999999999994</c:v>
                </c:pt>
                <c:pt idx="950">
                  <c:v>8.7029999999999994</c:v>
                </c:pt>
                <c:pt idx="951">
                  <c:v>8.4280000000000008</c:v>
                </c:pt>
                <c:pt idx="952">
                  <c:v>8.4280000000000008</c:v>
                </c:pt>
                <c:pt idx="953">
                  <c:v>8.4280000000000008</c:v>
                </c:pt>
                <c:pt idx="954">
                  <c:v>8.4280000000000008</c:v>
                </c:pt>
                <c:pt idx="955">
                  <c:v>8.4280000000000008</c:v>
                </c:pt>
                <c:pt idx="956">
                  <c:v>8.4280000000000008</c:v>
                </c:pt>
                <c:pt idx="957">
                  <c:v>8.4280000000000008</c:v>
                </c:pt>
                <c:pt idx="958">
                  <c:v>8.1359999999999992</c:v>
                </c:pt>
                <c:pt idx="959">
                  <c:v>8.1359999999999992</c:v>
                </c:pt>
                <c:pt idx="960">
                  <c:v>8.1359999999999992</c:v>
                </c:pt>
                <c:pt idx="961">
                  <c:v>8.1359999999999992</c:v>
                </c:pt>
                <c:pt idx="962">
                  <c:v>8.1359999999999992</c:v>
                </c:pt>
                <c:pt idx="963">
                  <c:v>8.1359999999999992</c:v>
                </c:pt>
                <c:pt idx="964">
                  <c:v>7.8419999999999996</c:v>
                </c:pt>
                <c:pt idx="965">
                  <c:v>7.8419999999999996</c:v>
                </c:pt>
                <c:pt idx="966">
                  <c:v>7.8419999999999996</c:v>
                </c:pt>
                <c:pt idx="967">
                  <c:v>7.8419999999999996</c:v>
                </c:pt>
                <c:pt idx="968">
                  <c:v>7.8419999999999996</c:v>
                </c:pt>
                <c:pt idx="969">
                  <c:v>7.8419999999999996</c:v>
                </c:pt>
                <c:pt idx="970">
                  <c:v>7.8419999999999996</c:v>
                </c:pt>
                <c:pt idx="971">
                  <c:v>7.8419999999999996</c:v>
                </c:pt>
                <c:pt idx="972">
                  <c:v>7.8419999999999996</c:v>
                </c:pt>
                <c:pt idx="973">
                  <c:v>7.8419999999999996</c:v>
                </c:pt>
                <c:pt idx="974">
                  <c:v>7.5350000000000001</c:v>
                </c:pt>
                <c:pt idx="975">
                  <c:v>7.5350000000000001</c:v>
                </c:pt>
                <c:pt idx="976">
                  <c:v>7.5350000000000001</c:v>
                </c:pt>
                <c:pt idx="977">
                  <c:v>7.5350000000000001</c:v>
                </c:pt>
                <c:pt idx="978">
                  <c:v>7.5350000000000001</c:v>
                </c:pt>
                <c:pt idx="979">
                  <c:v>7.2160000000000002</c:v>
                </c:pt>
                <c:pt idx="980">
                  <c:v>7.2160000000000002</c:v>
                </c:pt>
                <c:pt idx="981">
                  <c:v>7.2160000000000002</c:v>
                </c:pt>
                <c:pt idx="982">
                  <c:v>7.2160000000000002</c:v>
                </c:pt>
                <c:pt idx="983">
                  <c:v>7.2160000000000002</c:v>
                </c:pt>
                <c:pt idx="984">
                  <c:v>7.2160000000000002</c:v>
                </c:pt>
                <c:pt idx="985">
                  <c:v>7.2160000000000002</c:v>
                </c:pt>
                <c:pt idx="986">
                  <c:v>7.2160000000000002</c:v>
                </c:pt>
                <c:pt idx="987">
                  <c:v>7.2160000000000002</c:v>
                </c:pt>
                <c:pt idx="988">
                  <c:v>6.8819999999999997</c:v>
                </c:pt>
                <c:pt idx="989">
                  <c:v>6.8819999999999997</c:v>
                </c:pt>
                <c:pt idx="990">
                  <c:v>6.8819999999999997</c:v>
                </c:pt>
                <c:pt idx="991">
                  <c:v>6.8819999999999997</c:v>
                </c:pt>
                <c:pt idx="992">
                  <c:v>6.8819999999999997</c:v>
                </c:pt>
                <c:pt idx="993">
                  <c:v>6.8819999999999997</c:v>
                </c:pt>
                <c:pt idx="994">
                  <c:v>6.53</c:v>
                </c:pt>
                <c:pt idx="995">
                  <c:v>6.53</c:v>
                </c:pt>
                <c:pt idx="996">
                  <c:v>6.53</c:v>
                </c:pt>
                <c:pt idx="997">
                  <c:v>6.53</c:v>
                </c:pt>
                <c:pt idx="998">
                  <c:v>6.53</c:v>
                </c:pt>
                <c:pt idx="999">
                  <c:v>6.53</c:v>
                </c:pt>
                <c:pt idx="1000">
                  <c:v>6.149</c:v>
                </c:pt>
                <c:pt idx="1001">
                  <c:v>6.149</c:v>
                </c:pt>
                <c:pt idx="1002">
                  <c:v>6.149</c:v>
                </c:pt>
                <c:pt idx="1003">
                  <c:v>6.149</c:v>
                </c:pt>
                <c:pt idx="1004">
                  <c:v>5.7530000000000001</c:v>
                </c:pt>
                <c:pt idx="1005">
                  <c:v>5.7530000000000001</c:v>
                </c:pt>
                <c:pt idx="1006">
                  <c:v>5.7530000000000001</c:v>
                </c:pt>
                <c:pt idx="1007">
                  <c:v>5.7530000000000001</c:v>
                </c:pt>
                <c:pt idx="1008">
                  <c:v>5.7530000000000001</c:v>
                </c:pt>
                <c:pt idx="1009">
                  <c:v>5.7530000000000001</c:v>
                </c:pt>
                <c:pt idx="1010">
                  <c:v>5.3280000000000003</c:v>
                </c:pt>
                <c:pt idx="1011">
                  <c:v>5.3280000000000003</c:v>
                </c:pt>
                <c:pt idx="1012">
                  <c:v>5.3280000000000003</c:v>
                </c:pt>
                <c:pt idx="1013">
                  <c:v>5.3280000000000003</c:v>
                </c:pt>
                <c:pt idx="1014">
                  <c:v>5.3280000000000003</c:v>
                </c:pt>
                <c:pt idx="1015">
                  <c:v>5.3280000000000003</c:v>
                </c:pt>
                <c:pt idx="1016">
                  <c:v>4.8659999999999997</c:v>
                </c:pt>
                <c:pt idx="1017">
                  <c:v>4.3550000000000004</c:v>
                </c:pt>
                <c:pt idx="1018">
                  <c:v>4.3550000000000004</c:v>
                </c:pt>
                <c:pt idx="1019">
                  <c:v>4.3550000000000004</c:v>
                </c:pt>
                <c:pt idx="1020">
                  <c:v>4.3550000000000004</c:v>
                </c:pt>
                <c:pt idx="1021">
                  <c:v>4.3550000000000004</c:v>
                </c:pt>
                <c:pt idx="1022">
                  <c:v>4.3550000000000004</c:v>
                </c:pt>
                <c:pt idx="1023">
                  <c:v>4.3550000000000004</c:v>
                </c:pt>
                <c:pt idx="1024">
                  <c:v>4.3550000000000004</c:v>
                </c:pt>
                <c:pt idx="1025">
                  <c:v>3.7759999999999998</c:v>
                </c:pt>
                <c:pt idx="1026">
                  <c:v>3.7759999999999998</c:v>
                </c:pt>
                <c:pt idx="1027">
                  <c:v>3.7759999999999998</c:v>
                </c:pt>
                <c:pt idx="1028">
                  <c:v>3.7759999999999998</c:v>
                </c:pt>
                <c:pt idx="1029">
                  <c:v>3.7759999999999998</c:v>
                </c:pt>
                <c:pt idx="1030">
                  <c:v>3.069</c:v>
                </c:pt>
                <c:pt idx="1031">
                  <c:v>3.069</c:v>
                </c:pt>
                <c:pt idx="1032">
                  <c:v>3.069</c:v>
                </c:pt>
                <c:pt idx="1033">
                  <c:v>3.069</c:v>
                </c:pt>
                <c:pt idx="1034">
                  <c:v>3.069</c:v>
                </c:pt>
                <c:pt idx="1035">
                  <c:v>3.069</c:v>
                </c:pt>
                <c:pt idx="1036">
                  <c:v>2.17</c:v>
                </c:pt>
                <c:pt idx="1037">
                  <c:v>2.17</c:v>
                </c:pt>
              </c:numCache>
            </c:numRef>
          </c:xVal>
          <c:yVal>
            <c:numRef>
              <c:f>CSDs!$C$5:$C$1042</c:f>
              <c:numCache>
                <c:formatCode>General</c:formatCode>
                <c:ptCount val="10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172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183</c:v>
                </c:pt>
                <c:pt idx="184">
                  <c:v>185</c:v>
                </c:pt>
                <c:pt idx="185">
                  <c:v>185</c:v>
                </c:pt>
                <c:pt idx="186">
                  <c:v>187</c:v>
                </c:pt>
                <c:pt idx="187">
                  <c:v>188</c:v>
                </c:pt>
                <c:pt idx="188">
                  <c:v>188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196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208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214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219</c:v>
                </c:pt>
                <c:pt idx="220">
                  <c:v>221</c:v>
                </c:pt>
                <c:pt idx="221">
                  <c:v>222</c:v>
                </c:pt>
                <c:pt idx="222">
                  <c:v>222</c:v>
                </c:pt>
                <c:pt idx="223">
                  <c:v>224</c:v>
                </c:pt>
                <c:pt idx="224">
                  <c:v>224</c:v>
                </c:pt>
                <c:pt idx="225">
                  <c:v>224</c:v>
                </c:pt>
                <c:pt idx="226">
                  <c:v>227</c:v>
                </c:pt>
                <c:pt idx="227">
                  <c:v>228</c:v>
                </c:pt>
                <c:pt idx="228">
                  <c:v>228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233</c:v>
                </c:pt>
                <c:pt idx="234">
                  <c:v>235</c:v>
                </c:pt>
                <c:pt idx="235">
                  <c:v>235</c:v>
                </c:pt>
                <c:pt idx="236">
                  <c:v>237</c:v>
                </c:pt>
                <c:pt idx="237">
                  <c:v>237</c:v>
                </c:pt>
                <c:pt idx="238">
                  <c:v>237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256</c:v>
                </c:pt>
                <c:pt idx="257">
                  <c:v>256</c:v>
                </c:pt>
                <c:pt idx="258">
                  <c:v>259</c:v>
                </c:pt>
                <c:pt idx="259">
                  <c:v>260</c:v>
                </c:pt>
                <c:pt idx="260">
                  <c:v>260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266</c:v>
                </c:pt>
                <c:pt idx="267">
                  <c:v>268</c:v>
                </c:pt>
                <c:pt idx="268">
                  <c:v>269</c:v>
                </c:pt>
                <c:pt idx="269">
                  <c:v>269</c:v>
                </c:pt>
                <c:pt idx="270">
                  <c:v>271</c:v>
                </c:pt>
                <c:pt idx="271">
                  <c:v>272</c:v>
                </c:pt>
                <c:pt idx="272">
                  <c:v>272</c:v>
                </c:pt>
                <c:pt idx="273">
                  <c:v>274</c:v>
                </c:pt>
                <c:pt idx="274">
                  <c:v>274</c:v>
                </c:pt>
                <c:pt idx="275">
                  <c:v>276</c:v>
                </c:pt>
                <c:pt idx="276">
                  <c:v>277</c:v>
                </c:pt>
                <c:pt idx="277">
                  <c:v>277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286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291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296</c:v>
                </c:pt>
                <c:pt idx="297">
                  <c:v>296</c:v>
                </c:pt>
                <c:pt idx="298">
                  <c:v>299</c:v>
                </c:pt>
                <c:pt idx="299">
                  <c:v>299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312</c:v>
                </c:pt>
                <c:pt idx="313">
                  <c:v>312</c:v>
                </c:pt>
                <c:pt idx="314">
                  <c:v>315</c:v>
                </c:pt>
                <c:pt idx="315">
                  <c:v>315</c:v>
                </c:pt>
                <c:pt idx="316">
                  <c:v>317</c:v>
                </c:pt>
                <c:pt idx="317">
                  <c:v>318</c:v>
                </c:pt>
                <c:pt idx="318">
                  <c:v>318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323</c:v>
                </c:pt>
                <c:pt idx="324">
                  <c:v>325</c:v>
                </c:pt>
                <c:pt idx="325">
                  <c:v>326</c:v>
                </c:pt>
                <c:pt idx="326">
                  <c:v>326</c:v>
                </c:pt>
                <c:pt idx="327">
                  <c:v>326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334</c:v>
                </c:pt>
                <c:pt idx="335">
                  <c:v>334</c:v>
                </c:pt>
                <c:pt idx="336">
                  <c:v>334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340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344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350</c:v>
                </c:pt>
                <c:pt idx="351">
                  <c:v>352</c:v>
                </c:pt>
                <c:pt idx="352">
                  <c:v>353</c:v>
                </c:pt>
                <c:pt idx="353">
                  <c:v>353</c:v>
                </c:pt>
                <c:pt idx="354">
                  <c:v>353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359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365</c:v>
                </c:pt>
                <c:pt idx="366">
                  <c:v>367</c:v>
                </c:pt>
                <c:pt idx="367">
                  <c:v>367</c:v>
                </c:pt>
                <c:pt idx="368">
                  <c:v>367</c:v>
                </c:pt>
                <c:pt idx="369">
                  <c:v>370</c:v>
                </c:pt>
                <c:pt idx="370">
                  <c:v>370</c:v>
                </c:pt>
                <c:pt idx="371">
                  <c:v>370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375</c:v>
                </c:pt>
                <c:pt idx="376">
                  <c:v>375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381</c:v>
                </c:pt>
                <c:pt idx="382">
                  <c:v>383</c:v>
                </c:pt>
                <c:pt idx="383">
                  <c:v>384</c:v>
                </c:pt>
                <c:pt idx="384">
                  <c:v>384</c:v>
                </c:pt>
                <c:pt idx="385">
                  <c:v>386</c:v>
                </c:pt>
                <c:pt idx="386">
                  <c:v>386</c:v>
                </c:pt>
                <c:pt idx="387">
                  <c:v>386</c:v>
                </c:pt>
                <c:pt idx="388">
                  <c:v>389</c:v>
                </c:pt>
                <c:pt idx="389">
                  <c:v>389</c:v>
                </c:pt>
                <c:pt idx="390">
                  <c:v>391</c:v>
                </c:pt>
                <c:pt idx="391">
                  <c:v>391</c:v>
                </c:pt>
                <c:pt idx="392">
                  <c:v>393</c:v>
                </c:pt>
                <c:pt idx="393">
                  <c:v>393</c:v>
                </c:pt>
                <c:pt idx="394">
                  <c:v>393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402</c:v>
                </c:pt>
                <c:pt idx="403">
                  <c:v>402</c:v>
                </c:pt>
                <c:pt idx="404">
                  <c:v>405</c:v>
                </c:pt>
                <c:pt idx="405">
                  <c:v>405</c:v>
                </c:pt>
                <c:pt idx="406">
                  <c:v>405</c:v>
                </c:pt>
                <c:pt idx="407">
                  <c:v>408</c:v>
                </c:pt>
                <c:pt idx="408">
                  <c:v>408</c:v>
                </c:pt>
                <c:pt idx="409">
                  <c:v>408</c:v>
                </c:pt>
                <c:pt idx="410">
                  <c:v>411</c:v>
                </c:pt>
                <c:pt idx="411">
                  <c:v>411</c:v>
                </c:pt>
                <c:pt idx="412">
                  <c:v>411</c:v>
                </c:pt>
                <c:pt idx="413">
                  <c:v>411</c:v>
                </c:pt>
                <c:pt idx="414">
                  <c:v>415</c:v>
                </c:pt>
                <c:pt idx="415">
                  <c:v>415</c:v>
                </c:pt>
                <c:pt idx="416">
                  <c:v>415</c:v>
                </c:pt>
                <c:pt idx="417">
                  <c:v>418</c:v>
                </c:pt>
                <c:pt idx="418">
                  <c:v>419</c:v>
                </c:pt>
                <c:pt idx="419">
                  <c:v>419</c:v>
                </c:pt>
                <c:pt idx="420">
                  <c:v>419</c:v>
                </c:pt>
                <c:pt idx="421">
                  <c:v>422</c:v>
                </c:pt>
                <c:pt idx="422">
                  <c:v>422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426</c:v>
                </c:pt>
                <c:pt idx="427">
                  <c:v>428</c:v>
                </c:pt>
                <c:pt idx="428">
                  <c:v>428</c:v>
                </c:pt>
                <c:pt idx="429">
                  <c:v>430</c:v>
                </c:pt>
                <c:pt idx="430">
                  <c:v>430</c:v>
                </c:pt>
                <c:pt idx="431">
                  <c:v>432</c:v>
                </c:pt>
                <c:pt idx="432">
                  <c:v>433</c:v>
                </c:pt>
                <c:pt idx="433">
                  <c:v>433</c:v>
                </c:pt>
                <c:pt idx="434">
                  <c:v>433</c:v>
                </c:pt>
                <c:pt idx="435">
                  <c:v>436</c:v>
                </c:pt>
                <c:pt idx="436">
                  <c:v>436</c:v>
                </c:pt>
                <c:pt idx="437">
                  <c:v>438</c:v>
                </c:pt>
                <c:pt idx="438">
                  <c:v>438</c:v>
                </c:pt>
                <c:pt idx="439">
                  <c:v>440</c:v>
                </c:pt>
                <c:pt idx="440">
                  <c:v>440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444</c:v>
                </c:pt>
                <c:pt idx="445">
                  <c:v>446</c:v>
                </c:pt>
                <c:pt idx="446">
                  <c:v>446</c:v>
                </c:pt>
                <c:pt idx="447">
                  <c:v>448</c:v>
                </c:pt>
                <c:pt idx="448">
                  <c:v>449</c:v>
                </c:pt>
                <c:pt idx="449">
                  <c:v>449</c:v>
                </c:pt>
                <c:pt idx="450">
                  <c:v>449</c:v>
                </c:pt>
                <c:pt idx="451">
                  <c:v>449</c:v>
                </c:pt>
                <c:pt idx="452">
                  <c:v>449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457</c:v>
                </c:pt>
                <c:pt idx="459">
                  <c:v>457</c:v>
                </c:pt>
                <c:pt idx="460">
                  <c:v>461</c:v>
                </c:pt>
                <c:pt idx="461">
                  <c:v>461</c:v>
                </c:pt>
                <c:pt idx="462">
                  <c:v>461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467</c:v>
                </c:pt>
                <c:pt idx="468">
                  <c:v>467</c:v>
                </c:pt>
                <c:pt idx="469">
                  <c:v>467</c:v>
                </c:pt>
                <c:pt idx="470">
                  <c:v>467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475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482</c:v>
                </c:pt>
                <c:pt idx="482">
                  <c:v>483</c:v>
                </c:pt>
                <c:pt idx="483">
                  <c:v>483</c:v>
                </c:pt>
                <c:pt idx="484">
                  <c:v>483</c:v>
                </c:pt>
                <c:pt idx="485">
                  <c:v>483</c:v>
                </c:pt>
                <c:pt idx="486">
                  <c:v>487</c:v>
                </c:pt>
                <c:pt idx="487">
                  <c:v>487</c:v>
                </c:pt>
                <c:pt idx="488">
                  <c:v>487</c:v>
                </c:pt>
                <c:pt idx="489">
                  <c:v>490</c:v>
                </c:pt>
                <c:pt idx="490">
                  <c:v>490</c:v>
                </c:pt>
                <c:pt idx="491">
                  <c:v>492</c:v>
                </c:pt>
                <c:pt idx="492">
                  <c:v>492</c:v>
                </c:pt>
                <c:pt idx="493">
                  <c:v>492</c:v>
                </c:pt>
                <c:pt idx="494">
                  <c:v>492</c:v>
                </c:pt>
                <c:pt idx="495">
                  <c:v>492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499</c:v>
                </c:pt>
                <c:pt idx="500">
                  <c:v>501</c:v>
                </c:pt>
                <c:pt idx="501">
                  <c:v>501</c:v>
                </c:pt>
                <c:pt idx="502">
                  <c:v>503</c:v>
                </c:pt>
                <c:pt idx="503">
                  <c:v>503</c:v>
                </c:pt>
                <c:pt idx="504">
                  <c:v>503</c:v>
                </c:pt>
                <c:pt idx="505">
                  <c:v>506</c:v>
                </c:pt>
                <c:pt idx="506">
                  <c:v>506</c:v>
                </c:pt>
                <c:pt idx="507">
                  <c:v>506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511</c:v>
                </c:pt>
                <c:pt idx="512">
                  <c:v>511</c:v>
                </c:pt>
                <c:pt idx="513">
                  <c:v>514</c:v>
                </c:pt>
                <c:pt idx="514">
                  <c:v>514</c:v>
                </c:pt>
                <c:pt idx="515">
                  <c:v>516</c:v>
                </c:pt>
                <c:pt idx="516">
                  <c:v>516</c:v>
                </c:pt>
                <c:pt idx="517">
                  <c:v>518</c:v>
                </c:pt>
                <c:pt idx="518">
                  <c:v>518</c:v>
                </c:pt>
                <c:pt idx="519">
                  <c:v>520</c:v>
                </c:pt>
                <c:pt idx="520">
                  <c:v>520</c:v>
                </c:pt>
                <c:pt idx="521">
                  <c:v>520</c:v>
                </c:pt>
                <c:pt idx="522">
                  <c:v>520</c:v>
                </c:pt>
                <c:pt idx="523">
                  <c:v>524</c:v>
                </c:pt>
                <c:pt idx="524">
                  <c:v>524</c:v>
                </c:pt>
                <c:pt idx="525">
                  <c:v>524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530</c:v>
                </c:pt>
                <c:pt idx="530">
                  <c:v>530</c:v>
                </c:pt>
                <c:pt idx="531">
                  <c:v>532</c:v>
                </c:pt>
                <c:pt idx="532">
                  <c:v>533</c:v>
                </c:pt>
                <c:pt idx="533">
                  <c:v>533</c:v>
                </c:pt>
                <c:pt idx="534">
                  <c:v>533</c:v>
                </c:pt>
                <c:pt idx="535">
                  <c:v>533</c:v>
                </c:pt>
                <c:pt idx="536">
                  <c:v>533</c:v>
                </c:pt>
                <c:pt idx="537">
                  <c:v>533</c:v>
                </c:pt>
                <c:pt idx="538">
                  <c:v>539</c:v>
                </c:pt>
                <c:pt idx="539">
                  <c:v>540</c:v>
                </c:pt>
                <c:pt idx="540">
                  <c:v>540</c:v>
                </c:pt>
                <c:pt idx="541">
                  <c:v>540</c:v>
                </c:pt>
                <c:pt idx="542">
                  <c:v>540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546</c:v>
                </c:pt>
                <c:pt idx="547">
                  <c:v>546</c:v>
                </c:pt>
                <c:pt idx="548">
                  <c:v>546</c:v>
                </c:pt>
                <c:pt idx="549">
                  <c:v>550</c:v>
                </c:pt>
                <c:pt idx="550">
                  <c:v>550</c:v>
                </c:pt>
                <c:pt idx="551">
                  <c:v>550</c:v>
                </c:pt>
                <c:pt idx="552">
                  <c:v>553</c:v>
                </c:pt>
                <c:pt idx="553">
                  <c:v>553</c:v>
                </c:pt>
                <c:pt idx="554">
                  <c:v>555</c:v>
                </c:pt>
                <c:pt idx="555">
                  <c:v>555</c:v>
                </c:pt>
                <c:pt idx="556">
                  <c:v>555</c:v>
                </c:pt>
                <c:pt idx="557">
                  <c:v>558</c:v>
                </c:pt>
                <c:pt idx="558">
                  <c:v>558</c:v>
                </c:pt>
                <c:pt idx="559">
                  <c:v>558</c:v>
                </c:pt>
                <c:pt idx="560">
                  <c:v>558</c:v>
                </c:pt>
                <c:pt idx="561">
                  <c:v>558</c:v>
                </c:pt>
                <c:pt idx="562">
                  <c:v>563</c:v>
                </c:pt>
                <c:pt idx="563">
                  <c:v>563</c:v>
                </c:pt>
                <c:pt idx="564">
                  <c:v>565</c:v>
                </c:pt>
                <c:pt idx="565">
                  <c:v>565</c:v>
                </c:pt>
                <c:pt idx="566">
                  <c:v>565</c:v>
                </c:pt>
                <c:pt idx="567">
                  <c:v>568</c:v>
                </c:pt>
                <c:pt idx="568">
                  <c:v>568</c:v>
                </c:pt>
                <c:pt idx="569">
                  <c:v>570</c:v>
                </c:pt>
                <c:pt idx="570">
                  <c:v>570</c:v>
                </c:pt>
                <c:pt idx="571">
                  <c:v>570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576</c:v>
                </c:pt>
                <c:pt idx="577">
                  <c:v>576</c:v>
                </c:pt>
                <c:pt idx="578">
                  <c:v>579</c:v>
                </c:pt>
                <c:pt idx="579">
                  <c:v>580</c:v>
                </c:pt>
                <c:pt idx="580">
                  <c:v>580</c:v>
                </c:pt>
                <c:pt idx="581">
                  <c:v>580</c:v>
                </c:pt>
                <c:pt idx="582">
                  <c:v>580</c:v>
                </c:pt>
                <c:pt idx="583">
                  <c:v>584</c:v>
                </c:pt>
                <c:pt idx="584">
                  <c:v>584</c:v>
                </c:pt>
                <c:pt idx="585">
                  <c:v>586</c:v>
                </c:pt>
                <c:pt idx="586">
                  <c:v>586</c:v>
                </c:pt>
                <c:pt idx="587">
                  <c:v>586</c:v>
                </c:pt>
                <c:pt idx="588">
                  <c:v>586</c:v>
                </c:pt>
                <c:pt idx="589">
                  <c:v>586</c:v>
                </c:pt>
                <c:pt idx="590">
                  <c:v>591</c:v>
                </c:pt>
                <c:pt idx="591">
                  <c:v>591</c:v>
                </c:pt>
                <c:pt idx="592">
                  <c:v>591</c:v>
                </c:pt>
                <c:pt idx="593">
                  <c:v>591</c:v>
                </c:pt>
                <c:pt idx="594">
                  <c:v>591</c:v>
                </c:pt>
                <c:pt idx="595">
                  <c:v>591</c:v>
                </c:pt>
                <c:pt idx="596">
                  <c:v>591</c:v>
                </c:pt>
                <c:pt idx="597">
                  <c:v>598</c:v>
                </c:pt>
                <c:pt idx="598">
                  <c:v>599</c:v>
                </c:pt>
                <c:pt idx="599">
                  <c:v>599</c:v>
                </c:pt>
                <c:pt idx="600">
                  <c:v>599</c:v>
                </c:pt>
                <c:pt idx="601">
                  <c:v>599</c:v>
                </c:pt>
                <c:pt idx="602">
                  <c:v>603</c:v>
                </c:pt>
                <c:pt idx="603">
                  <c:v>603</c:v>
                </c:pt>
                <c:pt idx="604">
                  <c:v>603</c:v>
                </c:pt>
                <c:pt idx="605">
                  <c:v>603</c:v>
                </c:pt>
                <c:pt idx="606">
                  <c:v>607</c:v>
                </c:pt>
                <c:pt idx="607">
                  <c:v>607</c:v>
                </c:pt>
                <c:pt idx="608">
                  <c:v>607</c:v>
                </c:pt>
                <c:pt idx="609">
                  <c:v>607</c:v>
                </c:pt>
                <c:pt idx="610">
                  <c:v>607</c:v>
                </c:pt>
                <c:pt idx="611">
                  <c:v>612</c:v>
                </c:pt>
                <c:pt idx="612">
                  <c:v>612</c:v>
                </c:pt>
                <c:pt idx="613">
                  <c:v>612</c:v>
                </c:pt>
                <c:pt idx="614">
                  <c:v>615</c:v>
                </c:pt>
                <c:pt idx="615">
                  <c:v>615</c:v>
                </c:pt>
                <c:pt idx="616">
                  <c:v>617</c:v>
                </c:pt>
                <c:pt idx="617">
                  <c:v>617</c:v>
                </c:pt>
                <c:pt idx="618">
                  <c:v>619</c:v>
                </c:pt>
                <c:pt idx="619">
                  <c:v>619</c:v>
                </c:pt>
                <c:pt idx="620">
                  <c:v>619</c:v>
                </c:pt>
                <c:pt idx="621">
                  <c:v>619</c:v>
                </c:pt>
                <c:pt idx="622">
                  <c:v>619</c:v>
                </c:pt>
                <c:pt idx="623">
                  <c:v>619</c:v>
                </c:pt>
                <c:pt idx="624">
                  <c:v>619</c:v>
                </c:pt>
                <c:pt idx="625">
                  <c:v>619</c:v>
                </c:pt>
                <c:pt idx="626">
                  <c:v>619</c:v>
                </c:pt>
                <c:pt idx="627">
                  <c:v>628</c:v>
                </c:pt>
                <c:pt idx="628">
                  <c:v>628</c:v>
                </c:pt>
                <c:pt idx="629">
                  <c:v>628</c:v>
                </c:pt>
                <c:pt idx="630">
                  <c:v>631</c:v>
                </c:pt>
                <c:pt idx="631">
                  <c:v>631</c:v>
                </c:pt>
                <c:pt idx="632">
                  <c:v>631</c:v>
                </c:pt>
                <c:pt idx="633">
                  <c:v>631</c:v>
                </c:pt>
                <c:pt idx="634">
                  <c:v>631</c:v>
                </c:pt>
                <c:pt idx="635">
                  <c:v>636</c:v>
                </c:pt>
                <c:pt idx="636">
                  <c:v>636</c:v>
                </c:pt>
                <c:pt idx="637">
                  <c:v>636</c:v>
                </c:pt>
                <c:pt idx="638">
                  <c:v>636</c:v>
                </c:pt>
                <c:pt idx="639">
                  <c:v>640</c:v>
                </c:pt>
                <c:pt idx="640">
                  <c:v>640</c:v>
                </c:pt>
                <c:pt idx="641">
                  <c:v>640</c:v>
                </c:pt>
                <c:pt idx="642">
                  <c:v>640</c:v>
                </c:pt>
                <c:pt idx="643">
                  <c:v>644</c:v>
                </c:pt>
                <c:pt idx="644">
                  <c:v>644</c:v>
                </c:pt>
                <c:pt idx="645">
                  <c:v>644</c:v>
                </c:pt>
                <c:pt idx="646">
                  <c:v>644</c:v>
                </c:pt>
                <c:pt idx="647">
                  <c:v>644</c:v>
                </c:pt>
                <c:pt idx="648">
                  <c:v>644</c:v>
                </c:pt>
                <c:pt idx="649">
                  <c:v>644</c:v>
                </c:pt>
                <c:pt idx="650">
                  <c:v>644</c:v>
                </c:pt>
                <c:pt idx="651">
                  <c:v>644</c:v>
                </c:pt>
                <c:pt idx="652">
                  <c:v>653</c:v>
                </c:pt>
                <c:pt idx="653">
                  <c:v>654</c:v>
                </c:pt>
                <c:pt idx="654">
                  <c:v>654</c:v>
                </c:pt>
                <c:pt idx="655">
                  <c:v>654</c:v>
                </c:pt>
                <c:pt idx="656">
                  <c:v>654</c:v>
                </c:pt>
                <c:pt idx="657">
                  <c:v>658</c:v>
                </c:pt>
                <c:pt idx="658">
                  <c:v>658</c:v>
                </c:pt>
                <c:pt idx="659">
                  <c:v>658</c:v>
                </c:pt>
                <c:pt idx="660">
                  <c:v>658</c:v>
                </c:pt>
                <c:pt idx="661">
                  <c:v>658</c:v>
                </c:pt>
                <c:pt idx="662">
                  <c:v>658</c:v>
                </c:pt>
                <c:pt idx="663">
                  <c:v>658</c:v>
                </c:pt>
                <c:pt idx="664">
                  <c:v>665</c:v>
                </c:pt>
                <c:pt idx="665">
                  <c:v>665</c:v>
                </c:pt>
                <c:pt idx="666">
                  <c:v>665</c:v>
                </c:pt>
                <c:pt idx="667">
                  <c:v>665</c:v>
                </c:pt>
                <c:pt idx="668">
                  <c:v>665</c:v>
                </c:pt>
                <c:pt idx="669">
                  <c:v>670</c:v>
                </c:pt>
                <c:pt idx="670">
                  <c:v>670</c:v>
                </c:pt>
                <c:pt idx="671">
                  <c:v>670</c:v>
                </c:pt>
                <c:pt idx="672">
                  <c:v>670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674</c:v>
                </c:pt>
                <c:pt idx="677">
                  <c:v>674</c:v>
                </c:pt>
                <c:pt idx="678">
                  <c:v>679</c:v>
                </c:pt>
                <c:pt idx="679">
                  <c:v>679</c:v>
                </c:pt>
                <c:pt idx="680">
                  <c:v>679</c:v>
                </c:pt>
                <c:pt idx="681">
                  <c:v>679</c:v>
                </c:pt>
                <c:pt idx="682">
                  <c:v>679</c:v>
                </c:pt>
                <c:pt idx="683">
                  <c:v>679</c:v>
                </c:pt>
                <c:pt idx="684">
                  <c:v>685</c:v>
                </c:pt>
                <c:pt idx="685">
                  <c:v>685</c:v>
                </c:pt>
                <c:pt idx="686">
                  <c:v>685</c:v>
                </c:pt>
                <c:pt idx="687">
                  <c:v>685</c:v>
                </c:pt>
                <c:pt idx="688">
                  <c:v>689</c:v>
                </c:pt>
                <c:pt idx="689">
                  <c:v>689</c:v>
                </c:pt>
                <c:pt idx="690">
                  <c:v>689</c:v>
                </c:pt>
                <c:pt idx="691">
                  <c:v>689</c:v>
                </c:pt>
                <c:pt idx="692">
                  <c:v>689</c:v>
                </c:pt>
                <c:pt idx="693">
                  <c:v>689</c:v>
                </c:pt>
                <c:pt idx="694">
                  <c:v>689</c:v>
                </c:pt>
                <c:pt idx="695">
                  <c:v>696</c:v>
                </c:pt>
                <c:pt idx="696">
                  <c:v>696</c:v>
                </c:pt>
                <c:pt idx="697">
                  <c:v>698</c:v>
                </c:pt>
                <c:pt idx="698">
                  <c:v>699</c:v>
                </c:pt>
                <c:pt idx="699">
                  <c:v>699</c:v>
                </c:pt>
                <c:pt idx="700">
                  <c:v>699</c:v>
                </c:pt>
                <c:pt idx="701">
                  <c:v>699</c:v>
                </c:pt>
                <c:pt idx="702">
                  <c:v>703</c:v>
                </c:pt>
                <c:pt idx="703">
                  <c:v>703</c:v>
                </c:pt>
                <c:pt idx="704">
                  <c:v>703</c:v>
                </c:pt>
                <c:pt idx="705">
                  <c:v>703</c:v>
                </c:pt>
                <c:pt idx="706">
                  <c:v>707</c:v>
                </c:pt>
                <c:pt idx="707">
                  <c:v>707</c:v>
                </c:pt>
                <c:pt idx="708">
                  <c:v>707</c:v>
                </c:pt>
                <c:pt idx="709">
                  <c:v>707</c:v>
                </c:pt>
                <c:pt idx="710">
                  <c:v>711</c:v>
                </c:pt>
                <c:pt idx="711">
                  <c:v>711</c:v>
                </c:pt>
                <c:pt idx="712">
                  <c:v>713</c:v>
                </c:pt>
                <c:pt idx="713">
                  <c:v>713</c:v>
                </c:pt>
                <c:pt idx="714">
                  <c:v>715</c:v>
                </c:pt>
                <c:pt idx="715">
                  <c:v>715</c:v>
                </c:pt>
                <c:pt idx="716">
                  <c:v>715</c:v>
                </c:pt>
                <c:pt idx="717">
                  <c:v>715</c:v>
                </c:pt>
                <c:pt idx="718">
                  <c:v>715</c:v>
                </c:pt>
                <c:pt idx="719">
                  <c:v>715</c:v>
                </c:pt>
                <c:pt idx="720">
                  <c:v>721</c:v>
                </c:pt>
                <c:pt idx="721">
                  <c:v>722</c:v>
                </c:pt>
                <c:pt idx="722">
                  <c:v>722</c:v>
                </c:pt>
                <c:pt idx="723">
                  <c:v>722</c:v>
                </c:pt>
                <c:pt idx="724">
                  <c:v>722</c:v>
                </c:pt>
                <c:pt idx="725">
                  <c:v>722</c:v>
                </c:pt>
                <c:pt idx="726">
                  <c:v>722</c:v>
                </c:pt>
                <c:pt idx="727">
                  <c:v>722</c:v>
                </c:pt>
                <c:pt idx="728">
                  <c:v>722</c:v>
                </c:pt>
                <c:pt idx="729">
                  <c:v>730</c:v>
                </c:pt>
                <c:pt idx="730">
                  <c:v>730</c:v>
                </c:pt>
                <c:pt idx="731">
                  <c:v>730</c:v>
                </c:pt>
                <c:pt idx="732">
                  <c:v>730</c:v>
                </c:pt>
                <c:pt idx="733">
                  <c:v>730</c:v>
                </c:pt>
                <c:pt idx="734">
                  <c:v>730</c:v>
                </c:pt>
                <c:pt idx="735">
                  <c:v>730</c:v>
                </c:pt>
                <c:pt idx="736">
                  <c:v>730</c:v>
                </c:pt>
                <c:pt idx="737">
                  <c:v>730</c:v>
                </c:pt>
                <c:pt idx="738">
                  <c:v>739</c:v>
                </c:pt>
                <c:pt idx="739">
                  <c:v>739</c:v>
                </c:pt>
                <c:pt idx="740">
                  <c:v>739</c:v>
                </c:pt>
                <c:pt idx="741">
                  <c:v>739</c:v>
                </c:pt>
                <c:pt idx="742">
                  <c:v>739</c:v>
                </c:pt>
                <c:pt idx="743">
                  <c:v>739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745</c:v>
                </c:pt>
                <c:pt idx="750">
                  <c:v>745</c:v>
                </c:pt>
                <c:pt idx="751">
                  <c:v>745</c:v>
                </c:pt>
                <c:pt idx="752">
                  <c:v>745</c:v>
                </c:pt>
                <c:pt idx="753">
                  <c:v>754</c:v>
                </c:pt>
                <c:pt idx="754">
                  <c:v>754</c:v>
                </c:pt>
                <c:pt idx="755">
                  <c:v>754</c:v>
                </c:pt>
                <c:pt idx="756">
                  <c:v>754</c:v>
                </c:pt>
                <c:pt idx="757">
                  <c:v>754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759</c:v>
                </c:pt>
                <c:pt idx="763">
                  <c:v>764</c:v>
                </c:pt>
                <c:pt idx="764">
                  <c:v>764</c:v>
                </c:pt>
                <c:pt idx="765">
                  <c:v>764</c:v>
                </c:pt>
                <c:pt idx="766">
                  <c:v>764</c:v>
                </c:pt>
                <c:pt idx="767">
                  <c:v>764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769</c:v>
                </c:pt>
                <c:pt idx="772">
                  <c:v>769</c:v>
                </c:pt>
                <c:pt idx="773">
                  <c:v>774</c:v>
                </c:pt>
                <c:pt idx="774">
                  <c:v>774</c:v>
                </c:pt>
                <c:pt idx="775">
                  <c:v>774</c:v>
                </c:pt>
                <c:pt idx="776">
                  <c:v>774</c:v>
                </c:pt>
                <c:pt idx="777">
                  <c:v>774</c:v>
                </c:pt>
                <c:pt idx="778">
                  <c:v>774</c:v>
                </c:pt>
                <c:pt idx="779">
                  <c:v>780</c:v>
                </c:pt>
                <c:pt idx="780">
                  <c:v>780</c:v>
                </c:pt>
                <c:pt idx="781">
                  <c:v>780</c:v>
                </c:pt>
                <c:pt idx="782">
                  <c:v>780</c:v>
                </c:pt>
                <c:pt idx="783">
                  <c:v>784</c:v>
                </c:pt>
                <c:pt idx="784">
                  <c:v>784</c:v>
                </c:pt>
                <c:pt idx="785">
                  <c:v>784</c:v>
                </c:pt>
                <c:pt idx="786">
                  <c:v>784</c:v>
                </c:pt>
                <c:pt idx="787">
                  <c:v>788</c:v>
                </c:pt>
                <c:pt idx="788">
                  <c:v>788</c:v>
                </c:pt>
                <c:pt idx="789">
                  <c:v>788</c:v>
                </c:pt>
                <c:pt idx="790">
                  <c:v>788</c:v>
                </c:pt>
                <c:pt idx="791">
                  <c:v>788</c:v>
                </c:pt>
                <c:pt idx="792">
                  <c:v>788</c:v>
                </c:pt>
                <c:pt idx="793">
                  <c:v>794</c:v>
                </c:pt>
                <c:pt idx="794">
                  <c:v>794</c:v>
                </c:pt>
                <c:pt idx="795">
                  <c:v>794</c:v>
                </c:pt>
                <c:pt idx="796">
                  <c:v>797</c:v>
                </c:pt>
                <c:pt idx="797">
                  <c:v>797</c:v>
                </c:pt>
                <c:pt idx="798">
                  <c:v>797</c:v>
                </c:pt>
                <c:pt idx="799">
                  <c:v>800</c:v>
                </c:pt>
                <c:pt idx="800">
                  <c:v>800</c:v>
                </c:pt>
                <c:pt idx="801">
                  <c:v>800</c:v>
                </c:pt>
                <c:pt idx="802">
                  <c:v>800</c:v>
                </c:pt>
                <c:pt idx="803">
                  <c:v>800</c:v>
                </c:pt>
                <c:pt idx="804">
                  <c:v>800</c:v>
                </c:pt>
                <c:pt idx="805">
                  <c:v>806</c:v>
                </c:pt>
                <c:pt idx="806">
                  <c:v>806</c:v>
                </c:pt>
                <c:pt idx="807">
                  <c:v>806</c:v>
                </c:pt>
                <c:pt idx="808">
                  <c:v>806</c:v>
                </c:pt>
                <c:pt idx="809">
                  <c:v>806</c:v>
                </c:pt>
                <c:pt idx="810">
                  <c:v>806</c:v>
                </c:pt>
                <c:pt idx="811">
                  <c:v>806</c:v>
                </c:pt>
                <c:pt idx="812">
                  <c:v>806</c:v>
                </c:pt>
                <c:pt idx="813">
                  <c:v>806</c:v>
                </c:pt>
                <c:pt idx="814">
                  <c:v>806</c:v>
                </c:pt>
                <c:pt idx="815">
                  <c:v>816</c:v>
                </c:pt>
                <c:pt idx="816">
                  <c:v>816</c:v>
                </c:pt>
                <c:pt idx="817">
                  <c:v>816</c:v>
                </c:pt>
                <c:pt idx="818">
                  <c:v>816</c:v>
                </c:pt>
                <c:pt idx="819">
                  <c:v>816</c:v>
                </c:pt>
                <c:pt idx="820">
                  <c:v>816</c:v>
                </c:pt>
                <c:pt idx="821">
                  <c:v>816</c:v>
                </c:pt>
                <c:pt idx="822">
                  <c:v>816</c:v>
                </c:pt>
                <c:pt idx="823">
                  <c:v>824</c:v>
                </c:pt>
                <c:pt idx="824">
                  <c:v>824</c:v>
                </c:pt>
                <c:pt idx="825">
                  <c:v>824</c:v>
                </c:pt>
                <c:pt idx="826">
                  <c:v>824</c:v>
                </c:pt>
                <c:pt idx="827">
                  <c:v>824</c:v>
                </c:pt>
                <c:pt idx="828">
                  <c:v>829</c:v>
                </c:pt>
                <c:pt idx="829">
                  <c:v>829</c:v>
                </c:pt>
                <c:pt idx="830">
                  <c:v>829</c:v>
                </c:pt>
                <c:pt idx="831">
                  <c:v>829</c:v>
                </c:pt>
                <c:pt idx="832">
                  <c:v>829</c:v>
                </c:pt>
                <c:pt idx="833">
                  <c:v>829</c:v>
                </c:pt>
                <c:pt idx="834">
                  <c:v>835</c:v>
                </c:pt>
                <c:pt idx="835">
                  <c:v>835</c:v>
                </c:pt>
                <c:pt idx="836">
                  <c:v>835</c:v>
                </c:pt>
                <c:pt idx="837">
                  <c:v>835</c:v>
                </c:pt>
                <c:pt idx="838">
                  <c:v>835</c:v>
                </c:pt>
                <c:pt idx="839">
                  <c:v>835</c:v>
                </c:pt>
                <c:pt idx="840">
                  <c:v>841</c:v>
                </c:pt>
                <c:pt idx="841">
                  <c:v>841</c:v>
                </c:pt>
                <c:pt idx="842">
                  <c:v>841</c:v>
                </c:pt>
                <c:pt idx="843">
                  <c:v>841</c:v>
                </c:pt>
                <c:pt idx="844">
                  <c:v>841</c:v>
                </c:pt>
                <c:pt idx="845">
                  <c:v>841</c:v>
                </c:pt>
                <c:pt idx="846">
                  <c:v>847</c:v>
                </c:pt>
                <c:pt idx="847">
                  <c:v>848</c:v>
                </c:pt>
                <c:pt idx="848">
                  <c:v>848</c:v>
                </c:pt>
                <c:pt idx="849">
                  <c:v>848</c:v>
                </c:pt>
                <c:pt idx="850">
                  <c:v>848</c:v>
                </c:pt>
                <c:pt idx="851">
                  <c:v>848</c:v>
                </c:pt>
                <c:pt idx="852">
                  <c:v>848</c:v>
                </c:pt>
                <c:pt idx="853">
                  <c:v>848</c:v>
                </c:pt>
                <c:pt idx="854">
                  <c:v>848</c:v>
                </c:pt>
                <c:pt idx="855">
                  <c:v>848</c:v>
                </c:pt>
                <c:pt idx="856">
                  <c:v>848</c:v>
                </c:pt>
                <c:pt idx="857">
                  <c:v>858</c:v>
                </c:pt>
                <c:pt idx="858">
                  <c:v>858</c:v>
                </c:pt>
                <c:pt idx="859">
                  <c:v>858</c:v>
                </c:pt>
                <c:pt idx="860">
                  <c:v>858</c:v>
                </c:pt>
                <c:pt idx="861">
                  <c:v>858</c:v>
                </c:pt>
                <c:pt idx="862">
                  <c:v>858</c:v>
                </c:pt>
                <c:pt idx="863">
                  <c:v>858</c:v>
                </c:pt>
                <c:pt idx="864">
                  <c:v>865</c:v>
                </c:pt>
                <c:pt idx="865">
                  <c:v>865</c:v>
                </c:pt>
                <c:pt idx="866">
                  <c:v>865</c:v>
                </c:pt>
                <c:pt idx="867">
                  <c:v>865</c:v>
                </c:pt>
                <c:pt idx="868">
                  <c:v>869</c:v>
                </c:pt>
                <c:pt idx="869">
                  <c:v>869</c:v>
                </c:pt>
                <c:pt idx="870">
                  <c:v>869</c:v>
                </c:pt>
                <c:pt idx="871">
                  <c:v>869</c:v>
                </c:pt>
                <c:pt idx="872">
                  <c:v>869</c:v>
                </c:pt>
                <c:pt idx="873">
                  <c:v>869</c:v>
                </c:pt>
                <c:pt idx="874">
                  <c:v>875</c:v>
                </c:pt>
                <c:pt idx="875">
                  <c:v>875</c:v>
                </c:pt>
                <c:pt idx="876">
                  <c:v>875</c:v>
                </c:pt>
                <c:pt idx="877">
                  <c:v>875</c:v>
                </c:pt>
                <c:pt idx="878">
                  <c:v>879</c:v>
                </c:pt>
                <c:pt idx="879">
                  <c:v>879</c:v>
                </c:pt>
                <c:pt idx="880">
                  <c:v>881</c:v>
                </c:pt>
                <c:pt idx="881">
                  <c:v>881</c:v>
                </c:pt>
                <c:pt idx="882">
                  <c:v>881</c:v>
                </c:pt>
                <c:pt idx="883">
                  <c:v>881</c:v>
                </c:pt>
                <c:pt idx="884">
                  <c:v>881</c:v>
                </c:pt>
                <c:pt idx="885">
                  <c:v>881</c:v>
                </c:pt>
                <c:pt idx="886">
                  <c:v>881</c:v>
                </c:pt>
                <c:pt idx="887">
                  <c:v>881</c:v>
                </c:pt>
                <c:pt idx="888">
                  <c:v>881</c:v>
                </c:pt>
                <c:pt idx="889">
                  <c:v>890</c:v>
                </c:pt>
                <c:pt idx="890">
                  <c:v>890</c:v>
                </c:pt>
                <c:pt idx="891">
                  <c:v>890</c:v>
                </c:pt>
                <c:pt idx="892">
                  <c:v>890</c:v>
                </c:pt>
                <c:pt idx="893">
                  <c:v>890</c:v>
                </c:pt>
                <c:pt idx="894">
                  <c:v>890</c:v>
                </c:pt>
                <c:pt idx="895">
                  <c:v>896</c:v>
                </c:pt>
                <c:pt idx="896">
                  <c:v>896</c:v>
                </c:pt>
                <c:pt idx="897">
                  <c:v>896</c:v>
                </c:pt>
                <c:pt idx="898">
                  <c:v>896</c:v>
                </c:pt>
                <c:pt idx="899">
                  <c:v>896</c:v>
                </c:pt>
                <c:pt idx="900">
                  <c:v>896</c:v>
                </c:pt>
                <c:pt idx="901">
                  <c:v>896</c:v>
                </c:pt>
                <c:pt idx="902">
                  <c:v>903</c:v>
                </c:pt>
                <c:pt idx="903">
                  <c:v>903</c:v>
                </c:pt>
                <c:pt idx="904">
                  <c:v>903</c:v>
                </c:pt>
                <c:pt idx="905">
                  <c:v>903</c:v>
                </c:pt>
                <c:pt idx="906">
                  <c:v>903</c:v>
                </c:pt>
                <c:pt idx="907">
                  <c:v>903</c:v>
                </c:pt>
                <c:pt idx="908">
                  <c:v>903</c:v>
                </c:pt>
                <c:pt idx="909">
                  <c:v>910</c:v>
                </c:pt>
                <c:pt idx="910">
                  <c:v>910</c:v>
                </c:pt>
                <c:pt idx="911">
                  <c:v>910</c:v>
                </c:pt>
                <c:pt idx="912">
                  <c:v>910</c:v>
                </c:pt>
                <c:pt idx="913">
                  <c:v>910</c:v>
                </c:pt>
                <c:pt idx="914">
                  <c:v>910</c:v>
                </c:pt>
                <c:pt idx="915">
                  <c:v>916</c:v>
                </c:pt>
                <c:pt idx="916">
                  <c:v>916</c:v>
                </c:pt>
                <c:pt idx="917">
                  <c:v>916</c:v>
                </c:pt>
                <c:pt idx="918">
                  <c:v>916</c:v>
                </c:pt>
                <c:pt idx="919">
                  <c:v>916</c:v>
                </c:pt>
                <c:pt idx="920">
                  <c:v>916</c:v>
                </c:pt>
                <c:pt idx="921">
                  <c:v>916</c:v>
                </c:pt>
                <c:pt idx="922">
                  <c:v>916</c:v>
                </c:pt>
                <c:pt idx="923">
                  <c:v>916</c:v>
                </c:pt>
                <c:pt idx="924">
                  <c:v>916</c:v>
                </c:pt>
                <c:pt idx="925">
                  <c:v>926</c:v>
                </c:pt>
                <c:pt idx="926">
                  <c:v>927</c:v>
                </c:pt>
                <c:pt idx="927">
                  <c:v>927</c:v>
                </c:pt>
                <c:pt idx="928">
                  <c:v>927</c:v>
                </c:pt>
                <c:pt idx="929">
                  <c:v>927</c:v>
                </c:pt>
                <c:pt idx="930">
                  <c:v>927</c:v>
                </c:pt>
                <c:pt idx="931">
                  <c:v>927</c:v>
                </c:pt>
                <c:pt idx="932">
                  <c:v>933</c:v>
                </c:pt>
                <c:pt idx="933">
                  <c:v>933</c:v>
                </c:pt>
                <c:pt idx="934">
                  <c:v>933</c:v>
                </c:pt>
                <c:pt idx="935">
                  <c:v>933</c:v>
                </c:pt>
                <c:pt idx="936">
                  <c:v>933</c:v>
                </c:pt>
                <c:pt idx="937">
                  <c:v>933</c:v>
                </c:pt>
                <c:pt idx="938">
                  <c:v>939</c:v>
                </c:pt>
                <c:pt idx="939">
                  <c:v>939</c:v>
                </c:pt>
                <c:pt idx="940">
                  <c:v>939</c:v>
                </c:pt>
                <c:pt idx="941">
                  <c:v>939</c:v>
                </c:pt>
                <c:pt idx="942">
                  <c:v>939</c:v>
                </c:pt>
                <c:pt idx="943">
                  <c:v>939</c:v>
                </c:pt>
                <c:pt idx="944">
                  <c:v>939</c:v>
                </c:pt>
                <c:pt idx="945">
                  <c:v>939</c:v>
                </c:pt>
                <c:pt idx="946">
                  <c:v>939</c:v>
                </c:pt>
                <c:pt idx="947">
                  <c:v>948</c:v>
                </c:pt>
                <c:pt idx="948">
                  <c:v>948</c:v>
                </c:pt>
                <c:pt idx="949">
                  <c:v>948</c:v>
                </c:pt>
                <c:pt idx="950">
                  <c:v>951</c:v>
                </c:pt>
                <c:pt idx="951">
                  <c:v>951</c:v>
                </c:pt>
                <c:pt idx="952">
                  <c:v>951</c:v>
                </c:pt>
                <c:pt idx="953">
                  <c:v>951</c:v>
                </c:pt>
                <c:pt idx="954">
                  <c:v>951</c:v>
                </c:pt>
                <c:pt idx="955">
                  <c:v>951</c:v>
                </c:pt>
                <c:pt idx="956">
                  <c:v>951</c:v>
                </c:pt>
                <c:pt idx="957">
                  <c:v>958</c:v>
                </c:pt>
                <c:pt idx="958">
                  <c:v>958</c:v>
                </c:pt>
                <c:pt idx="959">
                  <c:v>958</c:v>
                </c:pt>
                <c:pt idx="960">
                  <c:v>958</c:v>
                </c:pt>
                <c:pt idx="961">
                  <c:v>958</c:v>
                </c:pt>
                <c:pt idx="962">
                  <c:v>958</c:v>
                </c:pt>
                <c:pt idx="963">
                  <c:v>964</c:v>
                </c:pt>
                <c:pt idx="964">
                  <c:v>964</c:v>
                </c:pt>
                <c:pt idx="965">
                  <c:v>964</c:v>
                </c:pt>
                <c:pt idx="966">
                  <c:v>964</c:v>
                </c:pt>
                <c:pt idx="967">
                  <c:v>964</c:v>
                </c:pt>
                <c:pt idx="968">
                  <c:v>964</c:v>
                </c:pt>
                <c:pt idx="969">
                  <c:v>964</c:v>
                </c:pt>
                <c:pt idx="970">
                  <c:v>964</c:v>
                </c:pt>
                <c:pt idx="971">
                  <c:v>964</c:v>
                </c:pt>
                <c:pt idx="972">
                  <c:v>964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974</c:v>
                </c:pt>
                <c:pt idx="977">
                  <c:v>974</c:v>
                </c:pt>
                <c:pt idx="978">
                  <c:v>979</c:v>
                </c:pt>
                <c:pt idx="979">
                  <c:v>979</c:v>
                </c:pt>
                <c:pt idx="980">
                  <c:v>979</c:v>
                </c:pt>
                <c:pt idx="981">
                  <c:v>979</c:v>
                </c:pt>
                <c:pt idx="982">
                  <c:v>979</c:v>
                </c:pt>
                <c:pt idx="983">
                  <c:v>979</c:v>
                </c:pt>
                <c:pt idx="984">
                  <c:v>979</c:v>
                </c:pt>
                <c:pt idx="985">
                  <c:v>979</c:v>
                </c:pt>
                <c:pt idx="986">
                  <c:v>979</c:v>
                </c:pt>
                <c:pt idx="987">
                  <c:v>988</c:v>
                </c:pt>
                <c:pt idx="988">
                  <c:v>988</c:v>
                </c:pt>
                <c:pt idx="989">
                  <c:v>988</c:v>
                </c:pt>
                <c:pt idx="990">
                  <c:v>988</c:v>
                </c:pt>
                <c:pt idx="991">
                  <c:v>988</c:v>
                </c:pt>
                <c:pt idx="992">
                  <c:v>988</c:v>
                </c:pt>
                <c:pt idx="993">
                  <c:v>994</c:v>
                </c:pt>
                <c:pt idx="994">
                  <c:v>994</c:v>
                </c:pt>
                <c:pt idx="995">
                  <c:v>994</c:v>
                </c:pt>
                <c:pt idx="996">
                  <c:v>994</c:v>
                </c:pt>
                <c:pt idx="997">
                  <c:v>994</c:v>
                </c:pt>
                <c:pt idx="998">
                  <c:v>994</c:v>
                </c:pt>
                <c:pt idx="999">
                  <c:v>1000</c:v>
                </c:pt>
                <c:pt idx="1000">
                  <c:v>1000</c:v>
                </c:pt>
                <c:pt idx="1001">
                  <c:v>1000</c:v>
                </c:pt>
                <c:pt idx="1002">
                  <c:v>1000</c:v>
                </c:pt>
                <c:pt idx="1003">
                  <c:v>1004</c:v>
                </c:pt>
                <c:pt idx="1004">
                  <c:v>1004</c:v>
                </c:pt>
                <c:pt idx="1005">
                  <c:v>1004</c:v>
                </c:pt>
                <c:pt idx="1006">
                  <c:v>1004</c:v>
                </c:pt>
                <c:pt idx="1007">
                  <c:v>1004</c:v>
                </c:pt>
                <c:pt idx="1008">
                  <c:v>1004</c:v>
                </c:pt>
                <c:pt idx="1009">
                  <c:v>1010</c:v>
                </c:pt>
                <c:pt idx="1010">
                  <c:v>1010</c:v>
                </c:pt>
                <c:pt idx="1011">
                  <c:v>1010</c:v>
                </c:pt>
                <c:pt idx="1012">
                  <c:v>1010</c:v>
                </c:pt>
                <c:pt idx="1013">
                  <c:v>1010</c:v>
                </c:pt>
                <c:pt idx="1014">
                  <c:v>1010</c:v>
                </c:pt>
                <c:pt idx="1015">
                  <c:v>1016</c:v>
                </c:pt>
                <c:pt idx="1016">
                  <c:v>1017</c:v>
                </c:pt>
                <c:pt idx="1017">
                  <c:v>1017</c:v>
                </c:pt>
                <c:pt idx="1018">
                  <c:v>1017</c:v>
                </c:pt>
                <c:pt idx="1019">
                  <c:v>1017</c:v>
                </c:pt>
                <c:pt idx="1020">
                  <c:v>1017</c:v>
                </c:pt>
                <c:pt idx="1021">
                  <c:v>1017</c:v>
                </c:pt>
                <c:pt idx="1022">
                  <c:v>1017</c:v>
                </c:pt>
                <c:pt idx="1023">
                  <c:v>1017</c:v>
                </c:pt>
                <c:pt idx="1024">
                  <c:v>1025</c:v>
                </c:pt>
                <c:pt idx="1025">
                  <c:v>1025</c:v>
                </c:pt>
                <c:pt idx="1026">
                  <c:v>1025</c:v>
                </c:pt>
                <c:pt idx="1027">
                  <c:v>1025</c:v>
                </c:pt>
                <c:pt idx="1028">
                  <c:v>1025</c:v>
                </c:pt>
                <c:pt idx="1029">
                  <c:v>1030</c:v>
                </c:pt>
                <c:pt idx="1030">
                  <c:v>1030</c:v>
                </c:pt>
                <c:pt idx="1031">
                  <c:v>1030</c:v>
                </c:pt>
                <c:pt idx="1032">
                  <c:v>1030</c:v>
                </c:pt>
                <c:pt idx="1033">
                  <c:v>1030</c:v>
                </c:pt>
                <c:pt idx="1034">
                  <c:v>1030</c:v>
                </c:pt>
                <c:pt idx="1035">
                  <c:v>1036</c:v>
                </c:pt>
                <c:pt idx="1036">
                  <c:v>1036</c:v>
                </c:pt>
                <c:pt idx="1037">
                  <c:v>1038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4-4C03-9E7C-715B5306B2CC}"/>
            </c:ext>
          </c:extLst>
        </c:ser>
        <c:ser>
          <c:idx val="1"/>
          <c:order val="1"/>
          <c:tx>
            <c:v>Block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20000"/>
                  <a:lumOff val="80000"/>
                </a:schemeClr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CSDs!$D$5:$D$271</c:f>
              <c:numCache>
                <c:formatCode>General</c:formatCode>
                <c:ptCount val="267"/>
                <c:pt idx="0">
                  <c:v>92.932000000000002</c:v>
                </c:pt>
                <c:pt idx="1">
                  <c:v>87.846999999999994</c:v>
                </c:pt>
                <c:pt idx="2">
                  <c:v>68.11</c:v>
                </c:pt>
                <c:pt idx="3">
                  <c:v>67.950999999999993</c:v>
                </c:pt>
                <c:pt idx="4">
                  <c:v>65.262</c:v>
                </c:pt>
                <c:pt idx="5">
                  <c:v>59.289000000000001</c:v>
                </c:pt>
                <c:pt idx="6">
                  <c:v>57.8</c:v>
                </c:pt>
                <c:pt idx="7">
                  <c:v>56.927</c:v>
                </c:pt>
                <c:pt idx="8">
                  <c:v>50.183999999999997</c:v>
                </c:pt>
                <c:pt idx="9">
                  <c:v>37.893999999999998</c:v>
                </c:pt>
                <c:pt idx="10">
                  <c:v>34.508000000000003</c:v>
                </c:pt>
                <c:pt idx="11">
                  <c:v>28.591999999999999</c:v>
                </c:pt>
                <c:pt idx="12">
                  <c:v>28.503</c:v>
                </c:pt>
                <c:pt idx="13">
                  <c:v>26.306000000000001</c:v>
                </c:pt>
                <c:pt idx="14">
                  <c:v>24.754999999999999</c:v>
                </c:pt>
                <c:pt idx="15">
                  <c:v>24.315999999999999</c:v>
                </c:pt>
                <c:pt idx="16">
                  <c:v>23.975999999999999</c:v>
                </c:pt>
                <c:pt idx="17">
                  <c:v>21.78</c:v>
                </c:pt>
                <c:pt idx="18">
                  <c:v>21.178999999999998</c:v>
                </c:pt>
                <c:pt idx="19">
                  <c:v>20.867000000000001</c:v>
                </c:pt>
                <c:pt idx="20">
                  <c:v>19.291</c:v>
                </c:pt>
                <c:pt idx="21">
                  <c:v>18.952000000000002</c:v>
                </c:pt>
                <c:pt idx="22">
                  <c:v>18.695</c:v>
                </c:pt>
                <c:pt idx="23">
                  <c:v>17.495000000000001</c:v>
                </c:pt>
                <c:pt idx="24">
                  <c:v>17.338000000000001</c:v>
                </c:pt>
                <c:pt idx="25">
                  <c:v>16.548999999999999</c:v>
                </c:pt>
                <c:pt idx="26">
                  <c:v>16.053000000000001</c:v>
                </c:pt>
                <c:pt idx="27">
                  <c:v>16.004999999999999</c:v>
                </c:pt>
                <c:pt idx="28">
                  <c:v>16.001000000000001</c:v>
                </c:pt>
                <c:pt idx="29">
                  <c:v>15.789</c:v>
                </c:pt>
                <c:pt idx="30">
                  <c:v>15.785</c:v>
                </c:pt>
                <c:pt idx="31">
                  <c:v>15.654999999999999</c:v>
                </c:pt>
                <c:pt idx="32">
                  <c:v>15.426</c:v>
                </c:pt>
                <c:pt idx="33">
                  <c:v>15.314</c:v>
                </c:pt>
                <c:pt idx="34">
                  <c:v>15.109</c:v>
                </c:pt>
                <c:pt idx="35">
                  <c:v>15.016</c:v>
                </c:pt>
                <c:pt idx="36">
                  <c:v>14.82</c:v>
                </c:pt>
                <c:pt idx="37">
                  <c:v>14.494</c:v>
                </c:pt>
                <c:pt idx="38">
                  <c:v>13.202</c:v>
                </c:pt>
                <c:pt idx="39">
                  <c:v>13.138999999999999</c:v>
                </c:pt>
                <c:pt idx="40">
                  <c:v>12.885</c:v>
                </c:pt>
                <c:pt idx="41">
                  <c:v>12.84</c:v>
                </c:pt>
                <c:pt idx="42">
                  <c:v>12.786</c:v>
                </c:pt>
                <c:pt idx="43">
                  <c:v>12.585000000000001</c:v>
                </c:pt>
                <c:pt idx="44">
                  <c:v>12.448</c:v>
                </c:pt>
                <c:pt idx="45">
                  <c:v>11.85</c:v>
                </c:pt>
                <c:pt idx="46">
                  <c:v>11.742000000000001</c:v>
                </c:pt>
                <c:pt idx="47">
                  <c:v>11.577999999999999</c:v>
                </c:pt>
                <c:pt idx="48">
                  <c:v>11.561999999999999</c:v>
                </c:pt>
                <c:pt idx="49">
                  <c:v>11.451000000000001</c:v>
                </c:pt>
                <c:pt idx="50">
                  <c:v>11.435</c:v>
                </c:pt>
                <c:pt idx="51">
                  <c:v>11.113</c:v>
                </c:pt>
                <c:pt idx="52">
                  <c:v>10.864000000000001</c:v>
                </c:pt>
                <c:pt idx="53">
                  <c:v>10.769</c:v>
                </c:pt>
                <c:pt idx="54">
                  <c:v>10.548</c:v>
                </c:pt>
                <c:pt idx="55">
                  <c:v>10.266999999999999</c:v>
                </c:pt>
                <c:pt idx="56">
                  <c:v>10.054</c:v>
                </c:pt>
                <c:pt idx="57">
                  <c:v>9.8109999999999999</c:v>
                </c:pt>
                <c:pt idx="58">
                  <c:v>9.6340000000000003</c:v>
                </c:pt>
                <c:pt idx="59">
                  <c:v>9.5540000000000003</c:v>
                </c:pt>
                <c:pt idx="60">
                  <c:v>9.5139999999999993</c:v>
                </c:pt>
                <c:pt idx="61">
                  <c:v>9.4939999999999998</c:v>
                </c:pt>
                <c:pt idx="62">
                  <c:v>9.44</c:v>
                </c:pt>
                <c:pt idx="63">
                  <c:v>9.298</c:v>
                </c:pt>
                <c:pt idx="64">
                  <c:v>9.2560000000000002</c:v>
                </c:pt>
                <c:pt idx="65">
                  <c:v>9.173</c:v>
                </c:pt>
                <c:pt idx="66">
                  <c:v>9.1460000000000008</c:v>
                </c:pt>
                <c:pt idx="67">
                  <c:v>9.0549999999999997</c:v>
                </c:pt>
                <c:pt idx="68">
                  <c:v>8.9489999999999998</c:v>
                </c:pt>
                <c:pt idx="69">
                  <c:v>8.8629999999999995</c:v>
                </c:pt>
                <c:pt idx="70">
                  <c:v>8.7110000000000003</c:v>
                </c:pt>
                <c:pt idx="71">
                  <c:v>8.5190000000000001</c:v>
                </c:pt>
                <c:pt idx="72">
                  <c:v>8.4209999999999994</c:v>
                </c:pt>
                <c:pt idx="73">
                  <c:v>8.4130000000000003</c:v>
                </c:pt>
                <c:pt idx="74">
                  <c:v>8.1989999999999998</c:v>
                </c:pt>
                <c:pt idx="75">
                  <c:v>8.1129999999999995</c:v>
                </c:pt>
                <c:pt idx="76">
                  <c:v>7.9939999999999998</c:v>
                </c:pt>
                <c:pt idx="77">
                  <c:v>7.9219999999999997</c:v>
                </c:pt>
                <c:pt idx="78">
                  <c:v>7.8819999999999997</c:v>
                </c:pt>
                <c:pt idx="79">
                  <c:v>7.8659999999999997</c:v>
                </c:pt>
                <c:pt idx="80">
                  <c:v>7.7190000000000003</c:v>
                </c:pt>
                <c:pt idx="81">
                  <c:v>7.702</c:v>
                </c:pt>
                <c:pt idx="82">
                  <c:v>7.45</c:v>
                </c:pt>
                <c:pt idx="83">
                  <c:v>7.4420000000000002</c:v>
                </c:pt>
                <c:pt idx="84">
                  <c:v>7.39</c:v>
                </c:pt>
                <c:pt idx="85">
                  <c:v>7.1269999999999998</c:v>
                </c:pt>
                <c:pt idx="86">
                  <c:v>7.109</c:v>
                </c:pt>
                <c:pt idx="87">
                  <c:v>7.0910000000000002</c:v>
                </c:pt>
                <c:pt idx="88">
                  <c:v>7.0369999999999999</c:v>
                </c:pt>
                <c:pt idx="89">
                  <c:v>6.9740000000000002</c:v>
                </c:pt>
                <c:pt idx="90">
                  <c:v>6.8819999999999997</c:v>
                </c:pt>
                <c:pt idx="91">
                  <c:v>6.8170000000000002</c:v>
                </c:pt>
                <c:pt idx="92">
                  <c:v>6.6849999999999996</c:v>
                </c:pt>
                <c:pt idx="93">
                  <c:v>6.6079999999999997</c:v>
                </c:pt>
                <c:pt idx="94">
                  <c:v>6.5890000000000004</c:v>
                </c:pt>
                <c:pt idx="95">
                  <c:v>6.54</c:v>
                </c:pt>
                <c:pt idx="96">
                  <c:v>6.53</c:v>
                </c:pt>
                <c:pt idx="97">
                  <c:v>6.4320000000000004</c:v>
                </c:pt>
                <c:pt idx="98">
                  <c:v>6.4219999999999997</c:v>
                </c:pt>
                <c:pt idx="99">
                  <c:v>6.4119999999999999</c:v>
                </c:pt>
                <c:pt idx="100">
                  <c:v>6.4020000000000001</c:v>
                </c:pt>
                <c:pt idx="101">
                  <c:v>6.2919999999999998</c:v>
                </c:pt>
                <c:pt idx="102">
                  <c:v>6.17</c:v>
                </c:pt>
                <c:pt idx="103">
                  <c:v>6.149</c:v>
                </c:pt>
                <c:pt idx="104">
                  <c:v>6.0860000000000003</c:v>
                </c:pt>
                <c:pt idx="105">
                  <c:v>6.0759999999999996</c:v>
                </c:pt>
                <c:pt idx="106">
                  <c:v>6.0659999999999998</c:v>
                </c:pt>
                <c:pt idx="107">
                  <c:v>6.0229999999999997</c:v>
                </c:pt>
                <c:pt idx="108">
                  <c:v>6.0019999999999998</c:v>
                </c:pt>
                <c:pt idx="109">
                  <c:v>5.96</c:v>
                </c:pt>
                <c:pt idx="110">
                  <c:v>5.9169999999999998</c:v>
                </c:pt>
                <c:pt idx="111">
                  <c:v>5.8949999999999996</c:v>
                </c:pt>
                <c:pt idx="112">
                  <c:v>5.6859999999999999</c:v>
                </c:pt>
                <c:pt idx="113">
                  <c:v>5.5960000000000001</c:v>
                </c:pt>
                <c:pt idx="114">
                  <c:v>5.3869999999999996</c:v>
                </c:pt>
                <c:pt idx="115">
                  <c:v>5.3520000000000003</c:v>
                </c:pt>
                <c:pt idx="116">
                  <c:v>5.3280000000000003</c:v>
                </c:pt>
                <c:pt idx="117">
                  <c:v>5.3159999999999998</c:v>
                </c:pt>
                <c:pt idx="118">
                  <c:v>5.3040000000000003</c:v>
                </c:pt>
                <c:pt idx="119">
                  <c:v>5.2320000000000002</c:v>
                </c:pt>
                <c:pt idx="120">
                  <c:v>5.2069999999999999</c:v>
                </c:pt>
                <c:pt idx="121">
                  <c:v>5.1829999999999998</c:v>
                </c:pt>
                <c:pt idx="122">
                  <c:v>5.133</c:v>
                </c:pt>
                <c:pt idx="123">
                  <c:v>5.133</c:v>
                </c:pt>
                <c:pt idx="124">
                  <c:v>5.1079999999999997</c:v>
                </c:pt>
                <c:pt idx="125">
                  <c:v>5.0960000000000001</c:v>
                </c:pt>
                <c:pt idx="126">
                  <c:v>5.0830000000000002</c:v>
                </c:pt>
                <c:pt idx="127">
                  <c:v>5.0330000000000004</c:v>
                </c:pt>
                <c:pt idx="128">
                  <c:v>5.0199999999999996</c:v>
                </c:pt>
                <c:pt idx="129">
                  <c:v>4.9820000000000002</c:v>
                </c:pt>
                <c:pt idx="130">
                  <c:v>4.931</c:v>
                </c:pt>
                <c:pt idx="131">
                  <c:v>4.8129999999999997</c:v>
                </c:pt>
                <c:pt idx="132">
                  <c:v>4.8</c:v>
                </c:pt>
                <c:pt idx="133">
                  <c:v>4.76</c:v>
                </c:pt>
                <c:pt idx="134">
                  <c:v>4.7469999999999999</c:v>
                </c:pt>
                <c:pt idx="135">
                  <c:v>4.7060000000000004</c:v>
                </c:pt>
                <c:pt idx="136">
                  <c:v>4.6929999999999996</c:v>
                </c:pt>
                <c:pt idx="137">
                  <c:v>4.6660000000000004</c:v>
                </c:pt>
                <c:pt idx="138">
                  <c:v>4.6239999999999997</c:v>
                </c:pt>
                <c:pt idx="139">
                  <c:v>4.5830000000000002</c:v>
                </c:pt>
                <c:pt idx="140">
                  <c:v>4.569</c:v>
                </c:pt>
                <c:pt idx="141">
                  <c:v>4.5410000000000004</c:v>
                </c:pt>
                <c:pt idx="142">
                  <c:v>4.5129999999999999</c:v>
                </c:pt>
                <c:pt idx="143">
                  <c:v>4.4710000000000001</c:v>
                </c:pt>
                <c:pt idx="144">
                  <c:v>4.4420000000000002</c:v>
                </c:pt>
                <c:pt idx="145">
                  <c:v>4.4130000000000003</c:v>
                </c:pt>
                <c:pt idx="146">
                  <c:v>4.399</c:v>
                </c:pt>
                <c:pt idx="147">
                  <c:v>4.37</c:v>
                </c:pt>
                <c:pt idx="148">
                  <c:v>4.3109999999999999</c:v>
                </c:pt>
                <c:pt idx="149">
                  <c:v>4.2519999999999998</c:v>
                </c:pt>
                <c:pt idx="150">
                  <c:v>4.2060000000000004</c:v>
                </c:pt>
                <c:pt idx="151">
                  <c:v>4.0990000000000002</c:v>
                </c:pt>
                <c:pt idx="152">
                  <c:v>4.0519999999999996</c:v>
                </c:pt>
                <c:pt idx="153">
                  <c:v>3.9889999999999999</c:v>
                </c:pt>
                <c:pt idx="154">
                  <c:v>3.9729999999999999</c:v>
                </c:pt>
                <c:pt idx="155">
                  <c:v>3.9569999999999999</c:v>
                </c:pt>
                <c:pt idx="156">
                  <c:v>3.9249999999999998</c:v>
                </c:pt>
                <c:pt idx="157">
                  <c:v>3.9079999999999999</c:v>
                </c:pt>
                <c:pt idx="158">
                  <c:v>3.8919999999999999</c:v>
                </c:pt>
                <c:pt idx="159">
                  <c:v>3.8759999999999999</c:v>
                </c:pt>
                <c:pt idx="160">
                  <c:v>3.843</c:v>
                </c:pt>
                <c:pt idx="161">
                  <c:v>3.8090000000000002</c:v>
                </c:pt>
                <c:pt idx="162">
                  <c:v>3.7759999999999998</c:v>
                </c:pt>
                <c:pt idx="163">
                  <c:v>3.7250000000000001</c:v>
                </c:pt>
                <c:pt idx="164">
                  <c:v>3.7080000000000002</c:v>
                </c:pt>
                <c:pt idx="165">
                  <c:v>3.6909999999999998</c:v>
                </c:pt>
                <c:pt idx="166">
                  <c:v>3.6030000000000002</c:v>
                </c:pt>
                <c:pt idx="167">
                  <c:v>3.5859999999999999</c:v>
                </c:pt>
                <c:pt idx="168">
                  <c:v>3.5680000000000001</c:v>
                </c:pt>
                <c:pt idx="169">
                  <c:v>3.55</c:v>
                </c:pt>
                <c:pt idx="170">
                  <c:v>3.5139999999999998</c:v>
                </c:pt>
                <c:pt idx="171">
                  <c:v>3.4769999999999999</c:v>
                </c:pt>
                <c:pt idx="172">
                  <c:v>3.4590000000000001</c:v>
                </c:pt>
                <c:pt idx="173">
                  <c:v>3.4409999999999998</c:v>
                </c:pt>
                <c:pt idx="174">
                  <c:v>3.4220000000000002</c:v>
                </c:pt>
                <c:pt idx="175">
                  <c:v>3.403</c:v>
                </c:pt>
                <c:pt idx="176">
                  <c:v>3.3849999999999998</c:v>
                </c:pt>
                <c:pt idx="177">
                  <c:v>3.3849999999999998</c:v>
                </c:pt>
                <c:pt idx="178">
                  <c:v>3.347</c:v>
                </c:pt>
                <c:pt idx="179">
                  <c:v>3.3090000000000002</c:v>
                </c:pt>
                <c:pt idx="180">
                  <c:v>3.2890000000000001</c:v>
                </c:pt>
                <c:pt idx="181">
                  <c:v>3.27</c:v>
                </c:pt>
                <c:pt idx="182">
                  <c:v>3.2309999999999999</c:v>
                </c:pt>
                <c:pt idx="183">
                  <c:v>3.2109999999999999</c:v>
                </c:pt>
                <c:pt idx="184">
                  <c:v>3.1909999999999998</c:v>
                </c:pt>
                <c:pt idx="185">
                  <c:v>3.1709999999999998</c:v>
                </c:pt>
                <c:pt idx="186">
                  <c:v>3.1509999999999998</c:v>
                </c:pt>
                <c:pt idx="187">
                  <c:v>3.1309999999999998</c:v>
                </c:pt>
                <c:pt idx="188">
                  <c:v>3.11</c:v>
                </c:pt>
                <c:pt idx="189">
                  <c:v>3.069</c:v>
                </c:pt>
                <c:pt idx="190">
                  <c:v>3.069</c:v>
                </c:pt>
                <c:pt idx="191">
                  <c:v>3.0059999999999998</c:v>
                </c:pt>
                <c:pt idx="192">
                  <c:v>2.9849999999999999</c:v>
                </c:pt>
                <c:pt idx="193">
                  <c:v>2.964</c:v>
                </c:pt>
                <c:pt idx="194">
                  <c:v>2.9420000000000002</c:v>
                </c:pt>
                <c:pt idx="195">
                  <c:v>2.92</c:v>
                </c:pt>
                <c:pt idx="196">
                  <c:v>2.8980000000000001</c:v>
                </c:pt>
                <c:pt idx="197">
                  <c:v>2.8759999999999999</c:v>
                </c:pt>
                <c:pt idx="198">
                  <c:v>2.8540000000000001</c:v>
                </c:pt>
                <c:pt idx="199">
                  <c:v>2.8090000000000002</c:v>
                </c:pt>
                <c:pt idx="200">
                  <c:v>2.786</c:v>
                </c:pt>
                <c:pt idx="201">
                  <c:v>2.7629999999999999</c:v>
                </c:pt>
                <c:pt idx="202">
                  <c:v>2.74</c:v>
                </c:pt>
                <c:pt idx="203">
                  <c:v>2.7170000000000001</c:v>
                </c:pt>
                <c:pt idx="204">
                  <c:v>2.6930000000000001</c:v>
                </c:pt>
                <c:pt idx="205">
                  <c:v>2.67</c:v>
                </c:pt>
                <c:pt idx="206">
                  <c:v>2.6459999999999999</c:v>
                </c:pt>
                <c:pt idx="207">
                  <c:v>2.6219999999999999</c:v>
                </c:pt>
                <c:pt idx="208">
                  <c:v>2.597</c:v>
                </c:pt>
                <c:pt idx="209">
                  <c:v>2.573</c:v>
                </c:pt>
                <c:pt idx="210">
                  <c:v>2.548</c:v>
                </c:pt>
                <c:pt idx="211">
                  <c:v>2.5230000000000001</c:v>
                </c:pt>
                <c:pt idx="212">
                  <c:v>2.4969999999999999</c:v>
                </c:pt>
                <c:pt idx="213">
                  <c:v>2.472</c:v>
                </c:pt>
                <c:pt idx="214">
                  <c:v>2.4460000000000002</c:v>
                </c:pt>
                <c:pt idx="215">
                  <c:v>2.42</c:v>
                </c:pt>
                <c:pt idx="216">
                  <c:v>2.3929999999999998</c:v>
                </c:pt>
                <c:pt idx="217">
                  <c:v>2.3660000000000001</c:v>
                </c:pt>
                <c:pt idx="218">
                  <c:v>2.339</c:v>
                </c:pt>
                <c:pt idx="219">
                  <c:v>2.3119999999999998</c:v>
                </c:pt>
                <c:pt idx="220">
                  <c:v>2.2839999999999998</c:v>
                </c:pt>
                <c:pt idx="221">
                  <c:v>2.2559999999999998</c:v>
                </c:pt>
                <c:pt idx="222">
                  <c:v>2.2280000000000002</c:v>
                </c:pt>
                <c:pt idx="223">
                  <c:v>2.1989999999999998</c:v>
                </c:pt>
                <c:pt idx="224">
                  <c:v>2.17</c:v>
                </c:pt>
                <c:pt idx="225">
                  <c:v>2.14</c:v>
                </c:pt>
                <c:pt idx="226">
                  <c:v>2.1110000000000002</c:v>
                </c:pt>
                <c:pt idx="227">
                  <c:v>2.08</c:v>
                </c:pt>
                <c:pt idx="228">
                  <c:v>2.0489999999999999</c:v>
                </c:pt>
                <c:pt idx="229">
                  <c:v>2.0179999999999998</c:v>
                </c:pt>
                <c:pt idx="230">
                  <c:v>1.986</c:v>
                </c:pt>
                <c:pt idx="231">
                  <c:v>1.954</c:v>
                </c:pt>
                <c:pt idx="232">
                  <c:v>1.921</c:v>
                </c:pt>
                <c:pt idx="233">
                  <c:v>1.8879999999999999</c:v>
                </c:pt>
                <c:pt idx="234">
                  <c:v>1.8540000000000001</c:v>
                </c:pt>
                <c:pt idx="235">
                  <c:v>1.819</c:v>
                </c:pt>
                <c:pt idx="236">
                  <c:v>1.784</c:v>
                </c:pt>
                <c:pt idx="237">
                  <c:v>1.748</c:v>
                </c:pt>
                <c:pt idx="238">
                  <c:v>1.7110000000000001</c:v>
                </c:pt>
                <c:pt idx="239">
                  <c:v>1.673</c:v>
                </c:pt>
                <c:pt idx="240">
                  <c:v>1.635</c:v>
                </c:pt>
                <c:pt idx="241">
                  <c:v>1.595</c:v>
                </c:pt>
                <c:pt idx="242">
                  <c:v>1.5549999999999999</c:v>
                </c:pt>
                <c:pt idx="243">
                  <c:v>1.5129999999999999</c:v>
                </c:pt>
                <c:pt idx="244">
                  <c:v>1.4710000000000001</c:v>
                </c:pt>
                <c:pt idx="245">
                  <c:v>1.427</c:v>
                </c:pt>
                <c:pt idx="246">
                  <c:v>1.381</c:v>
                </c:pt>
                <c:pt idx="247">
                  <c:v>1.335</c:v>
                </c:pt>
                <c:pt idx="248">
                  <c:v>1.286</c:v>
                </c:pt>
                <c:pt idx="249">
                  <c:v>1.236</c:v>
                </c:pt>
                <c:pt idx="250">
                  <c:v>1.1830000000000001</c:v>
                </c:pt>
                <c:pt idx="251">
                  <c:v>1.1279999999999999</c:v>
                </c:pt>
                <c:pt idx="252">
                  <c:v>1.07</c:v>
                </c:pt>
                <c:pt idx="253">
                  <c:v>1.0089999999999999</c:v>
                </c:pt>
                <c:pt idx="254">
                  <c:v>0.94399999999999995</c:v>
                </c:pt>
                <c:pt idx="255">
                  <c:v>0.874</c:v>
                </c:pt>
                <c:pt idx="256">
                  <c:v>0.79700000000000004</c:v>
                </c:pt>
                <c:pt idx="257">
                  <c:v>0.71299999999999997</c:v>
                </c:pt>
                <c:pt idx="258">
                  <c:v>0.61799999999999999</c:v>
                </c:pt>
                <c:pt idx="259">
                  <c:v>0.504</c:v>
                </c:pt>
                <c:pt idx="260">
                  <c:v>0.35599999999999998</c:v>
                </c:pt>
                <c:pt idx="261">
                  <c:v>0.33900000000000002</c:v>
                </c:pt>
                <c:pt idx="262">
                  <c:v>0.309</c:v>
                </c:pt>
                <c:pt idx="263">
                  <c:v>0.27600000000000002</c:v>
                </c:pt>
                <c:pt idx="264">
                  <c:v>0.23899999999999999</c:v>
                </c:pt>
                <c:pt idx="265">
                  <c:v>0.19500000000000001</c:v>
                </c:pt>
                <c:pt idx="266">
                  <c:v>0.13800000000000001</c:v>
                </c:pt>
              </c:numCache>
            </c:numRef>
          </c:xVal>
          <c:yVal>
            <c:numRef>
              <c:f>CSDs!$E$5:$E$271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126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136</c:v>
                </c:pt>
                <c:pt idx="131">
                  <c:v>137</c:v>
                </c:pt>
                <c:pt idx="132">
                  <c:v>138</c:v>
                </c:pt>
                <c:pt idx="133">
                  <c:v>139</c:v>
                </c:pt>
                <c:pt idx="134">
                  <c:v>140</c:v>
                </c:pt>
                <c:pt idx="135">
                  <c:v>141</c:v>
                </c:pt>
                <c:pt idx="136">
                  <c:v>142</c:v>
                </c:pt>
                <c:pt idx="137">
                  <c:v>143</c:v>
                </c:pt>
                <c:pt idx="138">
                  <c:v>144</c:v>
                </c:pt>
                <c:pt idx="139">
                  <c:v>145</c:v>
                </c:pt>
                <c:pt idx="140">
                  <c:v>146</c:v>
                </c:pt>
                <c:pt idx="141">
                  <c:v>148</c:v>
                </c:pt>
                <c:pt idx="142">
                  <c:v>149</c:v>
                </c:pt>
                <c:pt idx="143">
                  <c:v>150</c:v>
                </c:pt>
                <c:pt idx="144">
                  <c:v>151</c:v>
                </c:pt>
                <c:pt idx="145">
                  <c:v>152</c:v>
                </c:pt>
                <c:pt idx="146">
                  <c:v>153</c:v>
                </c:pt>
                <c:pt idx="147">
                  <c:v>155</c:v>
                </c:pt>
                <c:pt idx="148">
                  <c:v>156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160</c:v>
                </c:pt>
                <c:pt idx="153">
                  <c:v>161</c:v>
                </c:pt>
                <c:pt idx="154">
                  <c:v>162</c:v>
                </c:pt>
                <c:pt idx="155">
                  <c:v>163</c:v>
                </c:pt>
                <c:pt idx="156">
                  <c:v>164</c:v>
                </c:pt>
                <c:pt idx="157">
                  <c:v>165</c:v>
                </c:pt>
                <c:pt idx="158">
                  <c:v>166</c:v>
                </c:pt>
                <c:pt idx="159">
                  <c:v>167</c:v>
                </c:pt>
                <c:pt idx="160">
                  <c:v>170</c:v>
                </c:pt>
                <c:pt idx="161">
                  <c:v>172</c:v>
                </c:pt>
                <c:pt idx="162">
                  <c:v>173</c:v>
                </c:pt>
                <c:pt idx="163">
                  <c:v>174</c:v>
                </c:pt>
                <c:pt idx="164">
                  <c:v>175</c:v>
                </c:pt>
                <c:pt idx="165">
                  <c:v>176</c:v>
                </c:pt>
                <c:pt idx="166">
                  <c:v>177</c:v>
                </c:pt>
                <c:pt idx="167">
                  <c:v>179</c:v>
                </c:pt>
                <c:pt idx="168">
                  <c:v>181</c:v>
                </c:pt>
                <c:pt idx="169">
                  <c:v>184</c:v>
                </c:pt>
                <c:pt idx="170">
                  <c:v>186</c:v>
                </c:pt>
                <c:pt idx="171">
                  <c:v>188</c:v>
                </c:pt>
                <c:pt idx="172">
                  <c:v>190</c:v>
                </c:pt>
                <c:pt idx="173">
                  <c:v>194</c:v>
                </c:pt>
                <c:pt idx="174">
                  <c:v>195</c:v>
                </c:pt>
                <c:pt idx="175">
                  <c:v>197</c:v>
                </c:pt>
                <c:pt idx="176">
                  <c:v>197</c:v>
                </c:pt>
                <c:pt idx="177">
                  <c:v>199</c:v>
                </c:pt>
                <c:pt idx="178">
                  <c:v>200</c:v>
                </c:pt>
                <c:pt idx="179">
                  <c:v>201</c:v>
                </c:pt>
                <c:pt idx="180">
                  <c:v>202</c:v>
                </c:pt>
                <c:pt idx="181">
                  <c:v>203</c:v>
                </c:pt>
                <c:pt idx="182">
                  <c:v>204</c:v>
                </c:pt>
                <c:pt idx="183">
                  <c:v>205</c:v>
                </c:pt>
                <c:pt idx="184">
                  <c:v>207</c:v>
                </c:pt>
                <c:pt idx="185">
                  <c:v>210</c:v>
                </c:pt>
                <c:pt idx="186">
                  <c:v>211</c:v>
                </c:pt>
                <c:pt idx="187">
                  <c:v>213</c:v>
                </c:pt>
                <c:pt idx="188">
                  <c:v>214</c:v>
                </c:pt>
                <c:pt idx="189">
                  <c:v>214</c:v>
                </c:pt>
                <c:pt idx="190">
                  <c:v>217</c:v>
                </c:pt>
                <c:pt idx="191">
                  <c:v>218</c:v>
                </c:pt>
                <c:pt idx="192">
                  <c:v>221</c:v>
                </c:pt>
                <c:pt idx="193">
                  <c:v>224</c:v>
                </c:pt>
                <c:pt idx="194">
                  <c:v>225</c:v>
                </c:pt>
                <c:pt idx="195">
                  <c:v>228</c:v>
                </c:pt>
                <c:pt idx="196">
                  <c:v>230</c:v>
                </c:pt>
                <c:pt idx="197">
                  <c:v>231</c:v>
                </c:pt>
                <c:pt idx="198">
                  <c:v>232</c:v>
                </c:pt>
                <c:pt idx="199">
                  <c:v>233</c:v>
                </c:pt>
                <c:pt idx="200">
                  <c:v>235</c:v>
                </c:pt>
                <c:pt idx="201">
                  <c:v>239</c:v>
                </c:pt>
                <c:pt idx="202">
                  <c:v>243</c:v>
                </c:pt>
                <c:pt idx="203">
                  <c:v>245</c:v>
                </c:pt>
                <c:pt idx="204">
                  <c:v>246</c:v>
                </c:pt>
                <c:pt idx="205">
                  <c:v>249</c:v>
                </c:pt>
                <c:pt idx="206">
                  <c:v>251</c:v>
                </c:pt>
                <c:pt idx="207">
                  <c:v>252</c:v>
                </c:pt>
                <c:pt idx="208">
                  <c:v>256</c:v>
                </c:pt>
                <c:pt idx="209">
                  <c:v>257</c:v>
                </c:pt>
                <c:pt idx="210">
                  <c:v>259</c:v>
                </c:pt>
                <c:pt idx="211">
                  <c:v>262</c:v>
                </c:pt>
                <c:pt idx="212">
                  <c:v>265</c:v>
                </c:pt>
                <c:pt idx="213">
                  <c:v>267</c:v>
                </c:pt>
                <c:pt idx="214">
                  <c:v>270</c:v>
                </c:pt>
                <c:pt idx="215">
                  <c:v>272</c:v>
                </c:pt>
                <c:pt idx="216">
                  <c:v>273</c:v>
                </c:pt>
                <c:pt idx="217">
                  <c:v>275</c:v>
                </c:pt>
                <c:pt idx="218">
                  <c:v>280</c:v>
                </c:pt>
                <c:pt idx="219">
                  <c:v>286</c:v>
                </c:pt>
                <c:pt idx="220">
                  <c:v>289</c:v>
                </c:pt>
                <c:pt idx="221">
                  <c:v>293</c:v>
                </c:pt>
                <c:pt idx="222">
                  <c:v>296</c:v>
                </c:pt>
                <c:pt idx="223">
                  <c:v>298</c:v>
                </c:pt>
                <c:pt idx="224">
                  <c:v>301</c:v>
                </c:pt>
                <c:pt idx="225">
                  <c:v>307</c:v>
                </c:pt>
                <c:pt idx="226">
                  <c:v>311</c:v>
                </c:pt>
                <c:pt idx="227">
                  <c:v>316</c:v>
                </c:pt>
                <c:pt idx="228">
                  <c:v>319</c:v>
                </c:pt>
                <c:pt idx="229">
                  <c:v>324</c:v>
                </c:pt>
                <c:pt idx="230">
                  <c:v>327</c:v>
                </c:pt>
                <c:pt idx="231">
                  <c:v>340</c:v>
                </c:pt>
                <c:pt idx="232">
                  <c:v>344</c:v>
                </c:pt>
                <c:pt idx="233">
                  <c:v>348</c:v>
                </c:pt>
                <c:pt idx="234">
                  <c:v>353</c:v>
                </c:pt>
                <c:pt idx="235">
                  <c:v>363</c:v>
                </c:pt>
                <c:pt idx="236">
                  <c:v>379</c:v>
                </c:pt>
                <c:pt idx="237">
                  <c:v>385</c:v>
                </c:pt>
                <c:pt idx="238">
                  <c:v>396</c:v>
                </c:pt>
                <c:pt idx="239">
                  <c:v>409</c:v>
                </c:pt>
                <c:pt idx="240">
                  <c:v>421</c:v>
                </c:pt>
                <c:pt idx="241">
                  <c:v>432</c:v>
                </c:pt>
                <c:pt idx="242">
                  <c:v>445</c:v>
                </c:pt>
                <c:pt idx="243">
                  <c:v>459</c:v>
                </c:pt>
                <c:pt idx="244">
                  <c:v>470</c:v>
                </c:pt>
                <c:pt idx="245">
                  <c:v>490</c:v>
                </c:pt>
                <c:pt idx="246">
                  <c:v>512</c:v>
                </c:pt>
                <c:pt idx="247">
                  <c:v>531</c:v>
                </c:pt>
                <c:pt idx="248">
                  <c:v>552</c:v>
                </c:pt>
                <c:pt idx="249">
                  <c:v>593</c:v>
                </c:pt>
                <c:pt idx="250">
                  <c:v>631</c:v>
                </c:pt>
                <c:pt idx="251">
                  <c:v>670</c:v>
                </c:pt>
                <c:pt idx="252">
                  <c:v>713</c:v>
                </c:pt>
                <c:pt idx="253">
                  <c:v>767</c:v>
                </c:pt>
                <c:pt idx="254">
                  <c:v>832</c:v>
                </c:pt>
                <c:pt idx="255">
                  <c:v>913</c:v>
                </c:pt>
                <c:pt idx="256">
                  <c:v>1019</c:v>
                </c:pt>
                <c:pt idx="257">
                  <c:v>1128</c:v>
                </c:pt>
                <c:pt idx="258">
                  <c:v>1287</c:v>
                </c:pt>
                <c:pt idx="259">
                  <c:v>1464</c:v>
                </c:pt>
                <c:pt idx="260">
                  <c:v>1535</c:v>
                </c:pt>
                <c:pt idx="261">
                  <c:v>1556</c:v>
                </c:pt>
                <c:pt idx="262">
                  <c:v>1568</c:v>
                </c:pt>
                <c:pt idx="263">
                  <c:v>1581</c:v>
                </c:pt>
                <c:pt idx="264">
                  <c:v>1589</c:v>
                </c:pt>
                <c:pt idx="265">
                  <c:v>1591</c:v>
                </c:pt>
                <c:pt idx="266">
                  <c:v>1596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C4-4C03-9E7C-715B5306B2CC}"/>
            </c:ext>
          </c:extLst>
        </c:ser>
        <c:ser>
          <c:idx val="2"/>
          <c:order val="2"/>
          <c:tx>
            <c:v>Block 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CSDs!$F$5:$F$797</c:f>
              <c:numCache>
                <c:formatCode>0.000</c:formatCode>
                <c:ptCount val="793"/>
                <c:pt idx="0">
                  <c:v>240.88499999999999</c:v>
                </c:pt>
                <c:pt idx="1">
                  <c:v>186.45099999999999</c:v>
                </c:pt>
                <c:pt idx="2">
                  <c:v>184.50200000000001</c:v>
                </c:pt>
                <c:pt idx="3">
                  <c:v>149.09299999999999</c:v>
                </c:pt>
                <c:pt idx="4">
                  <c:v>143.49100000000001</c:v>
                </c:pt>
                <c:pt idx="5">
                  <c:v>140.262</c:v>
                </c:pt>
                <c:pt idx="6">
                  <c:v>139.70400000000001</c:v>
                </c:pt>
                <c:pt idx="7">
                  <c:v>138.48599999999999</c:v>
                </c:pt>
                <c:pt idx="8">
                  <c:v>127.575</c:v>
                </c:pt>
                <c:pt idx="9">
                  <c:v>104.661</c:v>
                </c:pt>
                <c:pt idx="10">
                  <c:v>99.084000000000003</c:v>
                </c:pt>
                <c:pt idx="11">
                  <c:v>90.438000000000002</c:v>
                </c:pt>
                <c:pt idx="12">
                  <c:v>83.58</c:v>
                </c:pt>
                <c:pt idx="13">
                  <c:v>82.096000000000004</c:v>
                </c:pt>
                <c:pt idx="14">
                  <c:v>75.484999999999999</c:v>
                </c:pt>
                <c:pt idx="15">
                  <c:v>74.78</c:v>
                </c:pt>
                <c:pt idx="16">
                  <c:v>73.489999999999995</c:v>
                </c:pt>
                <c:pt idx="17">
                  <c:v>66.561999999999998</c:v>
                </c:pt>
                <c:pt idx="18">
                  <c:v>62.911999999999999</c:v>
                </c:pt>
                <c:pt idx="19">
                  <c:v>62.009</c:v>
                </c:pt>
                <c:pt idx="20">
                  <c:v>52.408000000000001</c:v>
                </c:pt>
                <c:pt idx="21">
                  <c:v>52.097999999999999</c:v>
                </c:pt>
                <c:pt idx="22">
                  <c:v>48.604999999999997</c:v>
                </c:pt>
                <c:pt idx="23">
                  <c:v>47.465000000000003</c:v>
                </c:pt>
                <c:pt idx="24">
                  <c:v>45.05</c:v>
                </c:pt>
                <c:pt idx="25">
                  <c:v>44.600999999999999</c:v>
                </c:pt>
                <c:pt idx="26">
                  <c:v>40.648000000000003</c:v>
                </c:pt>
                <c:pt idx="27">
                  <c:v>40.627000000000002</c:v>
                </c:pt>
                <c:pt idx="28">
                  <c:v>39.637999999999998</c:v>
                </c:pt>
                <c:pt idx="29">
                  <c:v>38.366</c:v>
                </c:pt>
                <c:pt idx="30">
                  <c:v>37.780999999999999</c:v>
                </c:pt>
                <c:pt idx="31">
                  <c:v>37.551000000000002</c:v>
                </c:pt>
                <c:pt idx="32">
                  <c:v>36.043999999999997</c:v>
                </c:pt>
                <c:pt idx="33">
                  <c:v>35.698</c:v>
                </c:pt>
                <c:pt idx="34">
                  <c:v>35.179000000000002</c:v>
                </c:pt>
                <c:pt idx="35">
                  <c:v>35.054000000000002</c:v>
                </c:pt>
                <c:pt idx="36">
                  <c:v>33.347000000000001</c:v>
                </c:pt>
                <c:pt idx="37">
                  <c:v>32.037999999999997</c:v>
                </c:pt>
                <c:pt idx="38">
                  <c:v>31.821000000000002</c:v>
                </c:pt>
                <c:pt idx="39">
                  <c:v>31.117000000000001</c:v>
                </c:pt>
                <c:pt idx="40">
                  <c:v>30.867999999999999</c:v>
                </c:pt>
                <c:pt idx="41">
                  <c:v>30.776</c:v>
                </c:pt>
                <c:pt idx="42">
                  <c:v>30.234999999999999</c:v>
                </c:pt>
                <c:pt idx="43">
                  <c:v>30.207999999999998</c:v>
                </c:pt>
                <c:pt idx="44">
                  <c:v>29.722999999999999</c:v>
                </c:pt>
                <c:pt idx="45">
                  <c:v>29.398</c:v>
                </c:pt>
                <c:pt idx="46">
                  <c:v>28.852</c:v>
                </c:pt>
                <c:pt idx="47">
                  <c:v>28.655000000000001</c:v>
                </c:pt>
                <c:pt idx="48">
                  <c:v>28.210999999999999</c:v>
                </c:pt>
                <c:pt idx="49">
                  <c:v>27.948</c:v>
                </c:pt>
                <c:pt idx="50">
                  <c:v>27.838999999999999</c:v>
                </c:pt>
                <c:pt idx="51">
                  <c:v>27.344999999999999</c:v>
                </c:pt>
                <c:pt idx="52">
                  <c:v>26.587</c:v>
                </c:pt>
                <c:pt idx="53">
                  <c:v>26.489000000000001</c:v>
                </c:pt>
                <c:pt idx="54">
                  <c:v>26.347000000000001</c:v>
                </c:pt>
                <c:pt idx="55">
                  <c:v>26.14</c:v>
                </c:pt>
                <c:pt idx="56">
                  <c:v>25.890999999999998</c:v>
                </c:pt>
                <c:pt idx="57">
                  <c:v>25.773</c:v>
                </c:pt>
                <c:pt idx="58">
                  <c:v>25.611000000000001</c:v>
                </c:pt>
                <c:pt idx="59">
                  <c:v>24.87</c:v>
                </c:pt>
                <c:pt idx="60">
                  <c:v>23.994</c:v>
                </c:pt>
                <c:pt idx="61">
                  <c:v>23.88</c:v>
                </c:pt>
                <c:pt idx="62">
                  <c:v>23.792000000000002</c:v>
                </c:pt>
                <c:pt idx="63">
                  <c:v>22.925000000000001</c:v>
                </c:pt>
                <c:pt idx="64">
                  <c:v>22.794</c:v>
                </c:pt>
                <c:pt idx="65">
                  <c:v>22.673999999999999</c:v>
                </c:pt>
                <c:pt idx="66">
                  <c:v>22.657</c:v>
                </c:pt>
                <c:pt idx="67">
                  <c:v>22.465</c:v>
                </c:pt>
                <c:pt idx="68">
                  <c:v>22.448</c:v>
                </c:pt>
                <c:pt idx="69">
                  <c:v>22.385999999999999</c:v>
                </c:pt>
                <c:pt idx="70">
                  <c:v>22.286000000000001</c:v>
                </c:pt>
                <c:pt idx="71">
                  <c:v>22.283000000000001</c:v>
                </c:pt>
                <c:pt idx="72">
                  <c:v>22.128</c:v>
                </c:pt>
                <c:pt idx="73">
                  <c:v>21.536000000000001</c:v>
                </c:pt>
                <c:pt idx="74">
                  <c:v>21.14</c:v>
                </c:pt>
                <c:pt idx="75">
                  <c:v>20.824000000000002</c:v>
                </c:pt>
                <c:pt idx="76">
                  <c:v>20.597000000000001</c:v>
                </c:pt>
                <c:pt idx="77">
                  <c:v>20.431999999999999</c:v>
                </c:pt>
                <c:pt idx="78">
                  <c:v>20.404</c:v>
                </c:pt>
                <c:pt idx="79">
                  <c:v>20.276</c:v>
                </c:pt>
                <c:pt idx="80">
                  <c:v>20.074000000000002</c:v>
                </c:pt>
                <c:pt idx="81">
                  <c:v>19.975000000000001</c:v>
                </c:pt>
                <c:pt idx="82">
                  <c:v>19.891999999999999</c:v>
                </c:pt>
                <c:pt idx="83">
                  <c:v>19.766999999999999</c:v>
                </c:pt>
                <c:pt idx="84">
                  <c:v>19.565999999999999</c:v>
                </c:pt>
                <c:pt idx="85">
                  <c:v>19.452000000000002</c:v>
                </c:pt>
                <c:pt idx="86">
                  <c:v>19.318000000000001</c:v>
                </c:pt>
                <c:pt idx="87">
                  <c:v>19.164999999999999</c:v>
                </c:pt>
                <c:pt idx="88">
                  <c:v>19.088999999999999</c:v>
                </c:pt>
                <c:pt idx="89">
                  <c:v>18.978000000000002</c:v>
                </c:pt>
                <c:pt idx="90">
                  <c:v>18.878</c:v>
                </c:pt>
                <c:pt idx="91">
                  <c:v>18.734999999999999</c:v>
                </c:pt>
                <c:pt idx="92">
                  <c:v>18.52</c:v>
                </c:pt>
                <c:pt idx="93">
                  <c:v>18.379000000000001</c:v>
                </c:pt>
                <c:pt idx="94">
                  <c:v>18.212</c:v>
                </c:pt>
                <c:pt idx="95">
                  <c:v>18.155999999999999</c:v>
                </c:pt>
                <c:pt idx="96">
                  <c:v>18.155999999999999</c:v>
                </c:pt>
                <c:pt idx="97">
                  <c:v>18.155999999999999</c:v>
                </c:pt>
                <c:pt idx="98">
                  <c:v>17.818999999999999</c:v>
                </c:pt>
                <c:pt idx="99">
                  <c:v>17.722999999999999</c:v>
                </c:pt>
                <c:pt idx="100">
                  <c:v>17.564</c:v>
                </c:pt>
                <c:pt idx="101">
                  <c:v>17.535</c:v>
                </c:pt>
                <c:pt idx="102">
                  <c:v>17.516999999999999</c:v>
                </c:pt>
                <c:pt idx="103">
                  <c:v>17.175000000000001</c:v>
                </c:pt>
                <c:pt idx="104">
                  <c:v>17.071000000000002</c:v>
                </c:pt>
                <c:pt idx="105">
                  <c:v>16.568000000000001</c:v>
                </c:pt>
                <c:pt idx="106">
                  <c:v>16.448</c:v>
                </c:pt>
                <c:pt idx="107">
                  <c:v>16.312000000000001</c:v>
                </c:pt>
                <c:pt idx="108">
                  <c:v>16.132000000000001</c:v>
                </c:pt>
                <c:pt idx="109">
                  <c:v>16.079999999999998</c:v>
                </c:pt>
                <c:pt idx="110">
                  <c:v>15.997</c:v>
                </c:pt>
                <c:pt idx="111">
                  <c:v>15.824999999999999</c:v>
                </c:pt>
                <c:pt idx="112">
                  <c:v>15.569000000000001</c:v>
                </c:pt>
                <c:pt idx="113">
                  <c:v>15.548999999999999</c:v>
                </c:pt>
                <c:pt idx="114">
                  <c:v>15.43</c:v>
                </c:pt>
                <c:pt idx="115">
                  <c:v>15.413</c:v>
                </c:pt>
                <c:pt idx="116">
                  <c:v>15.409000000000001</c:v>
                </c:pt>
                <c:pt idx="117">
                  <c:v>15.347</c:v>
                </c:pt>
                <c:pt idx="118">
                  <c:v>15.31</c:v>
                </c:pt>
                <c:pt idx="119">
                  <c:v>15.250999999999999</c:v>
                </c:pt>
                <c:pt idx="120">
                  <c:v>15.243</c:v>
                </c:pt>
                <c:pt idx="121">
                  <c:v>15.113</c:v>
                </c:pt>
                <c:pt idx="122">
                  <c:v>15.109</c:v>
                </c:pt>
                <c:pt idx="123">
                  <c:v>15.029</c:v>
                </c:pt>
                <c:pt idx="124">
                  <c:v>15.012</c:v>
                </c:pt>
                <c:pt idx="125">
                  <c:v>14.789</c:v>
                </c:pt>
                <c:pt idx="126">
                  <c:v>14.750999999999999</c:v>
                </c:pt>
                <c:pt idx="127">
                  <c:v>14.599</c:v>
                </c:pt>
                <c:pt idx="128">
                  <c:v>14.476000000000001</c:v>
                </c:pt>
                <c:pt idx="129">
                  <c:v>14.272</c:v>
                </c:pt>
                <c:pt idx="130">
                  <c:v>14.263999999999999</c:v>
                </c:pt>
                <c:pt idx="131">
                  <c:v>14.201000000000001</c:v>
                </c:pt>
                <c:pt idx="132">
                  <c:v>14.201000000000001</c:v>
                </c:pt>
                <c:pt idx="133">
                  <c:v>14.048</c:v>
                </c:pt>
                <c:pt idx="134">
                  <c:v>13.975</c:v>
                </c:pt>
                <c:pt idx="135">
                  <c:v>13.943</c:v>
                </c:pt>
                <c:pt idx="136">
                  <c:v>13.911</c:v>
                </c:pt>
                <c:pt idx="137">
                  <c:v>13.847</c:v>
                </c:pt>
                <c:pt idx="138">
                  <c:v>13.741</c:v>
                </c:pt>
                <c:pt idx="139">
                  <c:v>13.651999999999999</c:v>
                </c:pt>
                <c:pt idx="140">
                  <c:v>13.568</c:v>
                </c:pt>
                <c:pt idx="141">
                  <c:v>13.413</c:v>
                </c:pt>
                <c:pt idx="142">
                  <c:v>13.236000000000001</c:v>
                </c:pt>
                <c:pt idx="143">
                  <c:v>13.231</c:v>
                </c:pt>
                <c:pt idx="144">
                  <c:v>13.202</c:v>
                </c:pt>
                <c:pt idx="145">
                  <c:v>13.183</c:v>
                </c:pt>
                <c:pt idx="146">
                  <c:v>13.1</c:v>
                </c:pt>
                <c:pt idx="147">
                  <c:v>13.096</c:v>
                </c:pt>
                <c:pt idx="148">
                  <c:v>13.090999999999999</c:v>
                </c:pt>
                <c:pt idx="149">
                  <c:v>13.081</c:v>
                </c:pt>
                <c:pt idx="150">
                  <c:v>13.076000000000001</c:v>
                </c:pt>
                <c:pt idx="151">
                  <c:v>13.003</c:v>
                </c:pt>
                <c:pt idx="152">
                  <c:v>12.944000000000001</c:v>
                </c:pt>
                <c:pt idx="153">
                  <c:v>12.914</c:v>
                </c:pt>
                <c:pt idx="154">
                  <c:v>12.909000000000001</c:v>
                </c:pt>
                <c:pt idx="155">
                  <c:v>12.875</c:v>
                </c:pt>
                <c:pt idx="156">
                  <c:v>12.83</c:v>
                </c:pt>
                <c:pt idx="157">
                  <c:v>12.750999999999999</c:v>
                </c:pt>
                <c:pt idx="158">
                  <c:v>12.478</c:v>
                </c:pt>
                <c:pt idx="159">
                  <c:v>12.412000000000001</c:v>
                </c:pt>
                <c:pt idx="160">
                  <c:v>12.401</c:v>
                </c:pt>
                <c:pt idx="161">
                  <c:v>12.147</c:v>
                </c:pt>
                <c:pt idx="162">
                  <c:v>12.125999999999999</c:v>
                </c:pt>
                <c:pt idx="163">
                  <c:v>12.047000000000001</c:v>
                </c:pt>
                <c:pt idx="164">
                  <c:v>12.037000000000001</c:v>
                </c:pt>
                <c:pt idx="165">
                  <c:v>12.005000000000001</c:v>
                </c:pt>
                <c:pt idx="166">
                  <c:v>11.994</c:v>
                </c:pt>
                <c:pt idx="167">
                  <c:v>11.978</c:v>
                </c:pt>
                <c:pt idx="168">
                  <c:v>11.78</c:v>
                </c:pt>
                <c:pt idx="169">
                  <c:v>11.757999999999999</c:v>
                </c:pt>
                <c:pt idx="170">
                  <c:v>11.672000000000001</c:v>
                </c:pt>
                <c:pt idx="171">
                  <c:v>11.654999999999999</c:v>
                </c:pt>
                <c:pt idx="172">
                  <c:v>11.611000000000001</c:v>
                </c:pt>
                <c:pt idx="173">
                  <c:v>11.567</c:v>
                </c:pt>
                <c:pt idx="174">
                  <c:v>11.555999999999999</c:v>
                </c:pt>
                <c:pt idx="175">
                  <c:v>11.507</c:v>
                </c:pt>
                <c:pt idx="176">
                  <c:v>11.484999999999999</c:v>
                </c:pt>
                <c:pt idx="177">
                  <c:v>11.451000000000001</c:v>
                </c:pt>
                <c:pt idx="178">
                  <c:v>11.407</c:v>
                </c:pt>
                <c:pt idx="179">
                  <c:v>11.379</c:v>
                </c:pt>
                <c:pt idx="180">
                  <c:v>11.278</c:v>
                </c:pt>
                <c:pt idx="181">
                  <c:v>11.198</c:v>
                </c:pt>
                <c:pt idx="182">
                  <c:v>11.17</c:v>
                </c:pt>
                <c:pt idx="183">
                  <c:v>11.164</c:v>
                </c:pt>
                <c:pt idx="184">
                  <c:v>11.157999999999999</c:v>
                </c:pt>
                <c:pt idx="185">
                  <c:v>11.009</c:v>
                </c:pt>
                <c:pt idx="186">
                  <c:v>10.904999999999999</c:v>
                </c:pt>
                <c:pt idx="187">
                  <c:v>10.823</c:v>
                </c:pt>
                <c:pt idx="188">
                  <c:v>10.817</c:v>
                </c:pt>
                <c:pt idx="189">
                  <c:v>10.805</c:v>
                </c:pt>
                <c:pt idx="190">
                  <c:v>10.698</c:v>
                </c:pt>
                <c:pt idx="191">
                  <c:v>10.657</c:v>
                </c:pt>
                <c:pt idx="192">
                  <c:v>10.645</c:v>
                </c:pt>
                <c:pt idx="193">
                  <c:v>10.597</c:v>
                </c:pt>
                <c:pt idx="194">
                  <c:v>10.5</c:v>
                </c:pt>
                <c:pt idx="195">
                  <c:v>10.420999999999999</c:v>
                </c:pt>
                <c:pt idx="196">
                  <c:v>10.329000000000001</c:v>
                </c:pt>
                <c:pt idx="197">
                  <c:v>10.205</c:v>
                </c:pt>
                <c:pt idx="198">
                  <c:v>10.192</c:v>
                </c:pt>
                <c:pt idx="199">
                  <c:v>10.173999999999999</c:v>
                </c:pt>
                <c:pt idx="200">
                  <c:v>10.124000000000001</c:v>
                </c:pt>
                <c:pt idx="201">
                  <c:v>10.01</c:v>
                </c:pt>
                <c:pt idx="202">
                  <c:v>10.003</c:v>
                </c:pt>
                <c:pt idx="203">
                  <c:v>9.984</c:v>
                </c:pt>
                <c:pt idx="204">
                  <c:v>9.9649999999999999</c:v>
                </c:pt>
                <c:pt idx="205">
                  <c:v>9.9459999999999997</c:v>
                </c:pt>
                <c:pt idx="206">
                  <c:v>9.907</c:v>
                </c:pt>
                <c:pt idx="207">
                  <c:v>9.8819999999999997</c:v>
                </c:pt>
                <c:pt idx="208">
                  <c:v>9.8819999999999997</c:v>
                </c:pt>
                <c:pt idx="209">
                  <c:v>9.843</c:v>
                </c:pt>
                <c:pt idx="210">
                  <c:v>9.8109999999999999</c:v>
                </c:pt>
                <c:pt idx="211">
                  <c:v>9.7449999999999992</c:v>
                </c:pt>
                <c:pt idx="212">
                  <c:v>9.7390000000000008</c:v>
                </c:pt>
                <c:pt idx="213">
                  <c:v>9.7260000000000009</c:v>
                </c:pt>
                <c:pt idx="214">
                  <c:v>9.5809999999999995</c:v>
                </c:pt>
                <c:pt idx="215">
                  <c:v>9.5009999999999994</c:v>
                </c:pt>
                <c:pt idx="216">
                  <c:v>9.4939999999999998</c:v>
                </c:pt>
                <c:pt idx="217">
                  <c:v>9.3520000000000003</c:v>
                </c:pt>
                <c:pt idx="218">
                  <c:v>9.3379999999999992</c:v>
                </c:pt>
                <c:pt idx="219">
                  <c:v>9.3109999999999999</c:v>
                </c:pt>
                <c:pt idx="220">
                  <c:v>9.298</c:v>
                </c:pt>
                <c:pt idx="221">
                  <c:v>9.2910000000000004</c:v>
                </c:pt>
                <c:pt idx="222">
                  <c:v>9.2360000000000007</c:v>
                </c:pt>
                <c:pt idx="223">
                  <c:v>9.2010000000000005</c:v>
                </c:pt>
                <c:pt idx="224">
                  <c:v>9.1940000000000008</c:v>
                </c:pt>
                <c:pt idx="225">
                  <c:v>9.0549999999999997</c:v>
                </c:pt>
                <c:pt idx="226">
                  <c:v>9.0340000000000007</c:v>
                </c:pt>
                <c:pt idx="227">
                  <c:v>9.0120000000000005</c:v>
                </c:pt>
                <c:pt idx="228">
                  <c:v>9.0050000000000008</c:v>
                </c:pt>
                <c:pt idx="229">
                  <c:v>8.9559999999999995</c:v>
                </c:pt>
                <c:pt idx="230">
                  <c:v>8.9489999999999998</c:v>
                </c:pt>
                <c:pt idx="231">
                  <c:v>8.9269999999999996</c:v>
                </c:pt>
                <c:pt idx="232">
                  <c:v>8.8770000000000007</c:v>
                </c:pt>
                <c:pt idx="233">
                  <c:v>8.8770000000000007</c:v>
                </c:pt>
                <c:pt idx="234">
                  <c:v>8.827</c:v>
                </c:pt>
                <c:pt idx="235">
                  <c:v>8.82</c:v>
                </c:pt>
                <c:pt idx="236">
                  <c:v>8.82</c:v>
                </c:pt>
                <c:pt idx="237">
                  <c:v>8.7469999999999999</c:v>
                </c:pt>
                <c:pt idx="238">
                  <c:v>8.74</c:v>
                </c:pt>
                <c:pt idx="239">
                  <c:v>8.6370000000000005</c:v>
                </c:pt>
                <c:pt idx="240">
                  <c:v>8.5779999999999994</c:v>
                </c:pt>
                <c:pt idx="241">
                  <c:v>8.5709999999999997</c:v>
                </c:pt>
                <c:pt idx="242">
                  <c:v>8.5630000000000006</c:v>
                </c:pt>
                <c:pt idx="243">
                  <c:v>8.5559999999999992</c:v>
                </c:pt>
                <c:pt idx="244">
                  <c:v>8.548</c:v>
                </c:pt>
                <c:pt idx="245">
                  <c:v>8.5259999999999998</c:v>
                </c:pt>
                <c:pt idx="246">
                  <c:v>8.5039999999999996</c:v>
                </c:pt>
                <c:pt idx="247">
                  <c:v>8.1829999999999998</c:v>
                </c:pt>
                <c:pt idx="248">
                  <c:v>8.1359999999999992</c:v>
                </c:pt>
                <c:pt idx="249">
                  <c:v>8.1129999999999995</c:v>
                </c:pt>
                <c:pt idx="250">
                  <c:v>8.0969999999999995</c:v>
                </c:pt>
                <c:pt idx="251">
                  <c:v>8.0739999999999998</c:v>
                </c:pt>
                <c:pt idx="252">
                  <c:v>8.0660000000000007</c:v>
                </c:pt>
                <c:pt idx="253">
                  <c:v>8.0419999999999998</c:v>
                </c:pt>
                <c:pt idx="254">
                  <c:v>8.0340000000000007</c:v>
                </c:pt>
                <c:pt idx="255">
                  <c:v>8.0340000000000007</c:v>
                </c:pt>
                <c:pt idx="256">
                  <c:v>8.0259999999999998</c:v>
                </c:pt>
                <c:pt idx="257">
                  <c:v>8.01</c:v>
                </c:pt>
                <c:pt idx="258">
                  <c:v>7.9619999999999997</c:v>
                </c:pt>
                <c:pt idx="259">
                  <c:v>7.93</c:v>
                </c:pt>
                <c:pt idx="260">
                  <c:v>7.9139999999999997</c:v>
                </c:pt>
                <c:pt idx="261">
                  <c:v>7.9059999999999997</c:v>
                </c:pt>
                <c:pt idx="262">
                  <c:v>7.8979999999999997</c:v>
                </c:pt>
                <c:pt idx="263">
                  <c:v>7.8659999999999997</c:v>
                </c:pt>
                <c:pt idx="264">
                  <c:v>7.8579999999999997</c:v>
                </c:pt>
                <c:pt idx="265">
                  <c:v>7.8250000000000002</c:v>
                </c:pt>
                <c:pt idx="266">
                  <c:v>7.8170000000000002</c:v>
                </c:pt>
                <c:pt idx="267">
                  <c:v>7.7930000000000001</c:v>
                </c:pt>
                <c:pt idx="268">
                  <c:v>7.7839999999999998</c:v>
                </c:pt>
                <c:pt idx="269">
                  <c:v>7.7679999999999998</c:v>
                </c:pt>
                <c:pt idx="270">
                  <c:v>7.7270000000000003</c:v>
                </c:pt>
                <c:pt idx="271">
                  <c:v>7.7110000000000003</c:v>
                </c:pt>
                <c:pt idx="272">
                  <c:v>7.694</c:v>
                </c:pt>
                <c:pt idx="273">
                  <c:v>7.6859999999999999</c:v>
                </c:pt>
                <c:pt idx="274">
                  <c:v>7.6609999999999996</c:v>
                </c:pt>
                <c:pt idx="275">
                  <c:v>7.577</c:v>
                </c:pt>
                <c:pt idx="276">
                  <c:v>7.56</c:v>
                </c:pt>
                <c:pt idx="277">
                  <c:v>7.5439999999999996</c:v>
                </c:pt>
                <c:pt idx="278">
                  <c:v>7.4669999999999996</c:v>
                </c:pt>
                <c:pt idx="279">
                  <c:v>7.4589999999999996</c:v>
                </c:pt>
                <c:pt idx="280">
                  <c:v>7.4589999999999996</c:v>
                </c:pt>
                <c:pt idx="281">
                  <c:v>7.4589999999999996</c:v>
                </c:pt>
                <c:pt idx="282">
                  <c:v>7.4249999999999998</c:v>
                </c:pt>
                <c:pt idx="283">
                  <c:v>7.407</c:v>
                </c:pt>
                <c:pt idx="284">
                  <c:v>7.399</c:v>
                </c:pt>
                <c:pt idx="285">
                  <c:v>7.39</c:v>
                </c:pt>
                <c:pt idx="286">
                  <c:v>7.3639999999999999</c:v>
                </c:pt>
                <c:pt idx="287">
                  <c:v>7.3639999999999999</c:v>
                </c:pt>
                <c:pt idx="288">
                  <c:v>7.3470000000000004</c:v>
                </c:pt>
                <c:pt idx="289">
                  <c:v>7.3470000000000004</c:v>
                </c:pt>
                <c:pt idx="290">
                  <c:v>7.3209999999999997</c:v>
                </c:pt>
                <c:pt idx="291">
                  <c:v>7.2949999999999999</c:v>
                </c:pt>
                <c:pt idx="292">
                  <c:v>7.2859999999999996</c:v>
                </c:pt>
                <c:pt idx="293">
                  <c:v>7.2859999999999996</c:v>
                </c:pt>
                <c:pt idx="294">
                  <c:v>7.26</c:v>
                </c:pt>
                <c:pt idx="295">
                  <c:v>7.2069999999999999</c:v>
                </c:pt>
                <c:pt idx="296">
                  <c:v>7.2069999999999999</c:v>
                </c:pt>
                <c:pt idx="297">
                  <c:v>7.1630000000000003</c:v>
                </c:pt>
                <c:pt idx="298">
                  <c:v>7.1539999999999999</c:v>
                </c:pt>
                <c:pt idx="299">
                  <c:v>7.1269999999999998</c:v>
                </c:pt>
                <c:pt idx="300">
                  <c:v>7.109</c:v>
                </c:pt>
                <c:pt idx="301">
                  <c:v>7.0730000000000004</c:v>
                </c:pt>
                <c:pt idx="302">
                  <c:v>7.01</c:v>
                </c:pt>
                <c:pt idx="303">
                  <c:v>7.0010000000000003</c:v>
                </c:pt>
                <c:pt idx="304">
                  <c:v>6.992</c:v>
                </c:pt>
                <c:pt idx="305">
                  <c:v>6.9829999999999997</c:v>
                </c:pt>
                <c:pt idx="306">
                  <c:v>6.9550000000000001</c:v>
                </c:pt>
                <c:pt idx="307">
                  <c:v>6.9550000000000001</c:v>
                </c:pt>
                <c:pt idx="308">
                  <c:v>6.9189999999999996</c:v>
                </c:pt>
                <c:pt idx="309">
                  <c:v>6.8719999999999999</c:v>
                </c:pt>
                <c:pt idx="310">
                  <c:v>6.8630000000000004</c:v>
                </c:pt>
                <c:pt idx="311">
                  <c:v>6.8540000000000001</c:v>
                </c:pt>
                <c:pt idx="312">
                  <c:v>6.7789999999999999</c:v>
                </c:pt>
                <c:pt idx="313">
                  <c:v>6.77</c:v>
                </c:pt>
                <c:pt idx="314">
                  <c:v>6.7130000000000001</c:v>
                </c:pt>
                <c:pt idx="315">
                  <c:v>6.694</c:v>
                </c:pt>
                <c:pt idx="316">
                  <c:v>6.6660000000000004</c:v>
                </c:pt>
                <c:pt idx="317">
                  <c:v>6.6660000000000004</c:v>
                </c:pt>
                <c:pt idx="318">
                  <c:v>6.6459999999999999</c:v>
                </c:pt>
                <c:pt idx="319">
                  <c:v>6.6269999999999998</c:v>
                </c:pt>
                <c:pt idx="320">
                  <c:v>6.6180000000000003</c:v>
                </c:pt>
                <c:pt idx="321">
                  <c:v>6.6079999999999997</c:v>
                </c:pt>
                <c:pt idx="322">
                  <c:v>6.5890000000000004</c:v>
                </c:pt>
                <c:pt idx="323">
                  <c:v>6.5789999999999997</c:v>
                </c:pt>
                <c:pt idx="324">
                  <c:v>6.56</c:v>
                </c:pt>
                <c:pt idx="325">
                  <c:v>6.54</c:v>
                </c:pt>
                <c:pt idx="326">
                  <c:v>6.4619999999999997</c:v>
                </c:pt>
                <c:pt idx="327">
                  <c:v>6.4420000000000002</c:v>
                </c:pt>
                <c:pt idx="328">
                  <c:v>6.4320000000000004</c:v>
                </c:pt>
                <c:pt idx="329">
                  <c:v>6.4320000000000004</c:v>
                </c:pt>
                <c:pt idx="330">
                  <c:v>6.3929999999999998</c:v>
                </c:pt>
                <c:pt idx="331">
                  <c:v>6.383</c:v>
                </c:pt>
                <c:pt idx="332">
                  <c:v>6.383</c:v>
                </c:pt>
                <c:pt idx="333">
                  <c:v>6.383</c:v>
                </c:pt>
                <c:pt idx="334">
                  <c:v>6.3630000000000004</c:v>
                </c:pt>
                <c:pt idx="335">
                  <c:v>6.3529999999999998</c:v>
                </c:pt>
                <c:pt idx="336">
                  <c:v>6.3529999999999998</c:v>
                </c:pt>
                <c:pt idx="337">
                  <c:v>6.3529999999999998</c:v>
                </c:pt>
                <c:pt idx="338">
                  <c:v>6.3330000000000002</c:v>
                </c:pt>
                <c:pt idx="339">
                  <c:v>6.282</c:v>
                </c:pt>
                <c:pt idx="340">
                  <c:v>6.2720000000000002</c:v>
                </c:pt>
                <c:pt idx="341">
                  <c:v>6.2619999999999996</c:v>
                </c:pt>
                <c:pt idx="342">
                  <c:v>6.2309999999999999</c:v>
                </c:pt>
                <c:pt idx="343">
                  <c:v>6.2210000000000001</c:v>
                </c:pt>
                <c:pt idx="344">
                  <c:v>6.2110000000000003</c:v>
                </c:pt>
                <c:pt idx="345">
                  <c:v>6.2</c:v>
                </c:pt>
                <c:pt idx="346">
                  <c:v>6.2</c:v>
                </c:pt>
                <c:pt idx="347">
                  <c:v>6.17</c:v>
                </c:pt>
                <c:pt idx="348">
                  <c:v>6.17</c:v>
                </c:pt>
                <c:pt idx="349">
                  <c:v>6.149</c:v>
                </c:pt>
                <c:pt idx="350">
                  <c:v>6.1180000000000003</c:v>
                </c:pt>
                <c:pt idx="351">
                  <c:v>6.1070000000000002</c:v>
                </c:pt>
                <c:pt idx="352">
                  <c:v>6.0970000000000004</c:v>
                </c:pt>
                <c:pt idx="353">
                  <c:v>6.0439999999999996</c:v>
                </c:pt>
                <c:pt idx="354">
                  <c:v>6.0229999999999997</c:v>
                </c:pt>
                <c:pt idx="355">
                  <c:v>6.0229999999999997</c:v>
                </c:pt>
                <c:pt idx="356">
                  <c:v>6.0129999999999999</c:v>
                </c:pt>
                <c:pt idx="357">
                  <c:v>6.0019999999999998</c:v>
                </c:pt>
                <c:pt idx="358">
                  <c:v>5.992</c:v>
                </c:pt>
                <c:pt idx="359">
                  <c:v>5.992</c:v>
                </c:pt>
                <c:pt idx="360">
                  <c:v>5.9809999999999999</c:v>
                </c:pt>
                <c:pt idx="361">
                  <c:v>5.96</c:v>
                </c:pt>
                <c:pt idx="362">
                  <c:v>5.9489999999999998</c:v>
                </c:pt>
                <c:pt idx="363">
                  <c:v>5.9059999999999997</c:v>
                </c:pt>
                <c:pt idx="364">
                  <c:v>5.8739999999999997</c:v>
                </c:pt>
                <c:pt idx="365">
                  <c:v>5.8739999999999997</c:v>
                </c:pt>
                <c:pt idx="366">
                  <c:v>5.8630000000000004</c:v>
                </c:pt>
                <c:pt idx="367">
                  <c:v>5.8630000000000004</c:v>
                </c:pt>
                <c:pt idx="368">
                  <c:v>5.8520000000000003</c:v>
                </c:pt>
                <c:pt idx="369">
                  <c:v>5.8410000000000002</c:v>
                </c:pt>
                <c:pt idx="370">
                  <c:v>5.7859999999999996</c:v>
                </c:pt>
                <c:pt idx="371">
                  <c:v>5.7640000000000002</c:v>
                </c:pt>
                <c:pt idx="372">
                  <c:v>5.7530000000000001</c:v>
                </c:pt>
                <c:pt idx="373">
                  <c:v>5.742</c:v>
                </c:pt>
                <c:pt idx="374">
                  <c:v>5.6980000000000004</c:v>
                </c:pt>
                <c:pt idx="375">
                  <c:v>5.6749999999999998</c:v>
                </c:pt>
                <c:pt idx="376">
                  <c:v>5.6529999999999996</c:v>
                </c:pt>
                <c:pt idx="377">
                  <c:v>5.6529999999999996</c:v>
                </c:pt>
                <c:pt idx="378">
                  <c:v>5.63</c:v>
                </c:pt>
                <c:pt idx="379">
                  <c:v>5.63</c:v>
                </c:pt>
                <c:pt idx="380">
                  <c:v>5.585</c:v>
                </c:pt>
                <c:pt idx="381">
                  <c:v>5.55</c:v>
                </c:pt>
                <c:pt idx="382">
                  <c:v>5.55</c:v>
                </c:pt>
                <c:pt idx="383">
                  <c:v>5.55</c:v>
                </c:pt>
                <c:pt idx="384">
                  <c:v>5.4809999999999999</c:v>
                </c:pt>
                <c:pt idx="385">
                  <c:v>5.399</c:v>
                </c:pt>
                <c:pt idx="386">
                  <c:v>5.399</c:v>
                </c:pt>
                <c:pt idx="387">
                  <c:v>5.3869999999999996</c:v>
                </c:pt>
                <c:pt idx="388">
                  <c:v>5.3639999999999999</c:v>
                </c:pt>
                <c:pt idx="389">
                  <c:v>5.3520000000000003</c:v>
                </c:pt>
                <c:pt idx="390">
                  <c:v>5.3040000000000003</c:v>
                </c:pt>
                <c:pt idx="391">
                  <c:v>5.2919999999999998</c:v>
                </c:pt>
                <c:pt idx="392">
                  <c:v>5.2919999999999998</c:v>
                </c:pt>
                <c:pt idx="393">
                  <c:v>5.28</c:v>
                </c:pt>
                <c:pt idx="394">
                  <c:v>5.2439999999999998</c:v>
                </c:pt>
                <c:pt idx="395">
                  <c:v>5.2320000000000002</c:v>
                </c:pt>
                <c:pt idx="396">
                  <c:v>5.2320000000000002</c:v>
                </c:pt>
                <c:pt idx="397">
                  <c:v>5.2190000000000003</c:v>
                </c:pt>
                <c:pt idx="398">
                  <c:v>5.2069999999999999</c:v>
                </c:pt>
                <c:pt idx="399">
                  <c:v>5.1829999999999998</c:v>
                </c:pt>
                <c:pt idx="400">
                  <c:v>5.1459999999999999</c:v>
                </c:pt>
                <c:pt idx="401">
                  <c:v>5.1459999999999999</c:v>
                </c:pt>
                <c:pt idx="402">
                  <c:v>5.133</c:v>
                </c:pt>
                <c:pt idx="403">
                  <c:v>5.1210000000000004</c:v>
                </c:pt>
                <c:pt idx="404">
                  <c:v>5.1210000000000004</c:v>
                </c:pt>
                <c:pt idx="405">
                  <c:v>5.1079999999999997</c:v>
                </c:pt>
                <c:pt idx="406">
                  <c:v>5.1079999999999997</c:v>
                </c:pt>
                <c:pt idx="407">
                  <c:v>5.1079999999999997</c:v>
                </c:pt>
                <c:pt idx="408">
                  <c:v>5.0830000000000002</c:v>
                </c:pt>
                <c:pt idx="409">
                  <c:v>5.0830000000000002</c:v>
                </c:pt>
                <c:pt idx="410">
                  <c:v>5.0830000000000002</c:v>
                </c:pt>
                <c:pt idx="411">
                  <c:v>5.0579999999999998</c:v>
                </c:pt>
                <c:pt idx="412">
                  <c:v>5.0460000000000003</c:v>
                </c:pt>
                <c:pt idx="413">
                  <c:v>5.0330000000000004</c:v>
                </c:pt>
                <c:pt idx="414">
                  <c:v>5.0330000000000004</c:v>
                </c:pt>
                <c:pt idx="415">
                  <c:v>5.008</c:v>
                </c:pt>
                <c:pt idx="416">
                  <c:v>4.9950000000000001</c:v>
                </c:pt>
                <c:pt idx="417">
                  <c:v>4.9820000000000002</c:v>
                </c:pt>
                <c:pt idx="418">
                  <c:v>4.9569999999999999</c:v>
                </c:pt>
                <c:pt idx="419">
                  <c:v>4.944</c:v>
                </c:pt>
                <c:pt idx="420">
                  <c:v>4.944</c:v>
                </c:pt>
                <c:pt idx="421">
                  <c:v>4.944</c:v>
                </c:pt>
                <c:pt idx="422">
                  <c:v>4.944</c:v>
                </c:pt>
                <c:pt idx="423">
                  <c:v>4.931</c:v>
                </c:pt>
                <c:pt idx="424">
                  <c:v>4.931</c:v>
                </c:pt>
                <c:pt idx="425">
                  <c:v>4.9180000000000001</c:v>
                </c:pt>
                <c:pt idx="426">
                  <c:v>4.9180000000000001</c:v>
                </c:pt>
                <c:pt idx="427">
                  <c:v>4.9180000000000001</c:v>
                </c:pt>
                <c:pt idx="428">
                  <c:v>4.9050000000000002</c:v>
                </c:pt>
                <c:pt idx="429">
                  <c:v>4.8789999999999996</c:v>
                </c:pt>
                <c:pt idx="430">
                  <c:v>4.8659999999999997</c:v>
                </c:pt>
                <c:pt idx="431">
                  <c:v>4.8529999999999998</c:v>
                </c:pt>
                <c:pt idx="432">
                  <c:v>4.84</c:v>
                </c:pt>
                <c:pt idx="433">
                  <c:v>4.8129999999999997</c:v>
                </c:pt>
                <c:pt idx="434">
                  <c:v>4.8</c:v>
                </c:pt>
                <c:pt idx="435">
                  <c:v>4.7869999999999999</c:v>
                </c:pt>
                <c:pt idx="436">
                  <c:v>4.7729999999999997</c:v>
                </c:pt>
                <c:pt idx="437">
                  <c:v>4.7329999999999997</c:v>
                </c:pt>
                <c:pt idx="438">
                  <c:v>4.72</c:v>
                </c:pt>
                <c:pt idx="439">
                  <c:v>4.72</c:v>
                </c:pt>
                <c:pt idx="440">
                  <c:v>4.72</c:v>
                </c:pt>
                <c:pt idx="441">
                  <c:v>4.7060000000000004</c:v>
                </c:pt>
                <c:pt idx="442">
                  <c:v>4.7060000000000004</c:v>
                </c:pt>
                <c:pt idx="443">
                  <c:v>4.7060000000000004</c:v>
                </c:pt>
                <c:pt idx="444">
                  <c:v>4.6929999999999996</c:v>
                </c:pt>
                <c:pt idx="445">
                  <c:v>4.6790000000000003</c:v>
                </c:pt>
                <c:pt idx="446">
                  <c:v>4.6660000000000004</c:v>
                </c:pt>
                <c:pt idx="447">
                  <c:v>4.6520000000000001</c:v>
                </c:pt>
                <c:pt idx="448">
                  <c:v>4.6239999999999997</c:v>
                </c:pt>
                <c:pt idx="449">
                  <c:v>4.5970000000000004</c:v>
                </c:pt>
                <c:pt idx="450">
                  <c:v>4.5830000000000002</c:v>
                </c:pt>
                <c:pt idx="451">
                  <c:v>4.5830000000000002</c:v>
                </c:pt>
                <c:pt idx="452">
                  <c:v>4.569</c:v>
                </c:pt>
                <c:pt idx="453">
                  <c:v>4.569</c:v>
                </c:pt>
                <c:pt idx="454">
                  <c:v>4.5549999999999997</c:v>
                </c:pt>
                <c:pt idx="455">
                  <c:v>4.5549999999999997</c:v>
                </c:pt>
                <c:pt idx="456">
                  <c:v>4.5549999999999997</c:v>
                </c:pt>
                <c:pt idx="457">
                  <c:v>4.5410000000000004</c:v>
                </c:pt>
                <c:pt idx="458">
                  <c:v>4.5410000000000004</c:v>
                </c:pt>
                <c:pt idx="459">
                  <c:v>4.5129999999999999</c:v>
                </c:pt>
                <c:pt idx="460">
                  <c:v>4.4989999999999997</c:v>
                </c:pt>
                <c:pt idx="461">
                  <c:v>4.4850000000000003</c:v>
                </c:pt>
                <c:pt idx="462">
                  <c:v>4.4710000000000001</c:v>
                </c:pt>
                <c:pt idx="463">
                  <c:v>4.4420000000000002</c:v>
                </c:pt>
                <c:pt idx="464">
                  <c:v>4.4279999999999999</c:v>
                </c:pt>
                <c:pt idx="465">
                  <c:v>4.4279999999999999</c:v>
                </c:pt>
                <c:pt idx="466">
                  <c:v>4.4130000000000003</c:v>
                </c:pt>
                <c:pt idx="467">
                  <c:v>4.399</c:v>
                </c:pt>
                <c:pt idx="468">
                  <c:v>4.399</c:v>
                </c:pt>
                <c:pt idx="469">
                  <c:v>4.3840000000000003</c:v>
                </c:pt>
                <c:pt idx="470">
                  <c:v>4.3840000000000003</c:v>
                </c:pt>
                <c:pt idx="471">
                  <c:v>4.3840000000000003</c:v>
                </c:pt>
                <c:pt idx="472">
                  <c:v>4.3840000000000003</c:v>
                </c:pt>
                <c:pt idx="473">
                  <c:v>4.3840000000000003</c:v>
                </c:pt>
                <c:pt idx="474">
                  <c:v>4.37</c:v>
                </c:pt>
                <c:pt idx="475">
                  <c:v>4.37</c:v>
                </c:pt>
                <c:pt idx="476">
                  <c:v>4.3550000000000004</c:v>
                </c:pt>
                <c:pt idx="477">
                  <c:v>4.3259999999999996</c:v>
                </c:pt>
                <c:pt idx="478">
                  <c:v>4.3259999999999996</c:v>
                </c:pt>
                <c:pt idx="479">
                  <c:v>4.3109999999999999</c:v>
                </c:pt>
                <c:pt idx="480">
                  <c:v>4.2960000000000003</c:v>
                </c:pt>
                <c:pt idx="481">
                  <c:v>4.2670000000000003</c:v>
                </c:pt>
                <c:pt idx="482">
                  <c:v>4.2519999999999998</c:v>
                </c:pt>
                <c:pt idx="483">
                  <c:v>4.2519999999999998</c:v>
                </c:pt>
                <c:pt idx="484">
                  <c:v>4.2519999999999998</c:v>
                </c:pt>
                <c:pt idx="485">
                  <c:v>4.2220000000000004</c:v>
                </c:pt>
                <c:pt idx="486">
                  <c:v>4.2220000000000004</c:v>
                </c:pt>
                <c:pt idx="487">
                  <c:v>4.2220000000000004</c:v>
                </c:pt>
                <c:pt idx="488">
                  <c:v>4.2220000000000004</c:v>
                </c:pt>
                <c:pt idx="489">
                  <c:v>4.2060000000000004</c:v>
                </c:pt>
                <c:pt idx="490">
                  <c:v>4.2060000000000004</c:v>
                </c:pt>
                <c:pt idx="491">
                  <c:v>4.1609999999999996</c:v>
                </c:pt>
                <c:pt idx="492">
                  <c:v>4.1449999999999996</c:v>
                </c:pt>
                <c:pt idx="493">
                  <c:v>4.1150000000000002</c:v>
                </c:pt>
                <c:pt idx="494">
                  <c:v>4.1150000000000002</c:v>
                </c:pt>
                <c:pt idx="495">
                  <c:v>4.1150000000000002</c:v>
                </c:pt>
                <c:pt idx="496">
                  <c:v>4.0990000000000002</c:v>
                </c:pt>
                <c:pt idx="497">
                  <c:v>4.0839999999999996</c:v>
                </c:pt>
                <c:pt idx="498">
                  <c:v>4.0839999999999996</c:v>
                </c:pt>
                <c:pt idx="499">
                  <c:v>4.0839999999999996</c:v>
                </c:pt>
                <c:pt idx="500">
                  <c:v>4.0519999999999996</c:v>
                </c:pt>
                <c:pt idx="501">
                  <c:v>4.0519999999999996</c:v>
                </c:pt>
                <c:pt idx="502">
                  <c:v>4.0519999999999996</c:v>
                </c:pt>
                <c:pt idx="503">
                  <c:v>4.0519999999999996</c:v>
                </c:pt>
                <c:pt idx="504">
                  <c:v>4.0369999999999999</c:v>
                </c:pt>
                <c:pt idx="505">
                  <c:v>4.0369999999999999</c:v>
                </c:pt>
                <c:pt idx="506">
                  <c:v>4.0369999999999999</c:v>
                </c:pt>
                <c:pt idx="507">
                  <c:v>4.0369999999999999</c:v>
                </c:pt>
                <c:pt idx="508">
                  <c:v>4.0049999999999999</c:v>
                </c:pt>
                <c:pt idx="509">
                  <c:v>3.9889999999999999</c:v>
                </c:pt>
                <c:pt idx="510">
                  <c:v>3.9569999999999999</c:v>
                </c:pt>
                <c:pt idx="511">
                  <c:v>3.9569999999999999</c:v>
                </c:pt>
                <c:pt idx="512">
                  <c:v>3.9569999999999999</c:v>
                </c:pt>
                <c:pt idx="513">
                  <c:v>3.9569999999999999</c:v>
                </c:pt>
                <c:pt idx="514">
                  <c:v>3.9569999999999999</c:v>
                </c:pt>
                <c:pt idx="515">
                  <c:v>3.9249999999999998</c:v>
                </c:pt>
                <c:pt idx="516">
                  <c:v>3.9079999999999999</c:v>
                </c:pt>
                <c:pt idx="517">
                  <c:v>3.9079999999999999</c:v>
                </c:pt>
                <c:pt idx="518">
                  <c:v>3.9079999999999999</c:v>
                </c:pt>
                <c:pt idx="519">
                  <c:v>3.8759999999999999</c:v>
                </c:pt>
                <c:pt idx="520">
                  <c:v>3.859</c:v>
                </c:pt>
                <c:pt idx="521">
                  <c:v>3.859</c:v>
                </c:pt>
                <c:pt idx="522">
                  <c:v>3.859</c:v>
                </c:pt>
                <c:pt idx="523">
                  <c:v>3.843</c:v>
                </c:pt>
                <c:pt idx="524">
                  <c:v>3.843</c:v>
                </c:pt>
                <c:pt idx="525">
                  <c:v>3.8260000000000001</c:v>
                </c:pt>
                <c:pt idx="526">
                  <c:v>3.8260000000000001</c:v>
                </c:pt>
                <c:pt idx="527">
                  <c:v>3.8090000000000002</c:v>
                </c:pt>
                <c:pt idx="528">
                  <c:v>3.8090000000000002</c:v>
                </c:pt>
                <c:pt idx="529">
                  <c:v>3.7930000000000001</c:v>
                </c:pt>
                <c:pt idx="530">
                  <c:v>3.7930000000000001</c:v>
                </c:pt>
                <c:pt idx="531">
                  <c:v>3.7589999999999999</c:v>
                </c:pt>
                <c:pt idx="532">
                  <c:v>3.742</c:v>
                </c:pt>
                <c:pt idx="533">
                  <c:v>3.742</c:v>
                </c:pt>
                <c:pt idx="534">
                  <c:v>3.7250000000000001</c:v>
                </c:pt>
                <c:pt idx="535">
                  <c:v>3.7250000000000001</c:v>
                </c:pt>
                <c:pt idx="536">
                  <c:v>3.7080000000000002</c:v>
                </c:pt>
                <c:pt idx="537">
                  <c:v>3.7080000000000002</c:v>
                </c:pt>
                <c:pt idx="538">
                  <c:v>3.7080000000000002</c:v>
                </c:pt>
                <c:pt idx="539">
                  <c:v>3.6909999999999998</c:v>
                </c:pt>
                <c:pt idx="540">
                  <c:v>3.6909999999999998</c:v>
                </c:pt>
                <c:pt idx="541">
                  <c:v>3.6909999999999998</c:v>
                </c:pt>
                <c:pt idx="542">
                  <c:v>3.673</c:v>
                </c:pt>
                <c:pt idx="543">
                  <c:v>3.6379999999999999</c:v>
                </c:pt>
                <c:pt idx="544">
                  <c:v>3.621</c:v>
                </c:pt>
                <c:pt idx="545">
                  <c:v>3.621</c:v>
                </c:pt>
                <c:pt idx="546">
                  <c:v>3.6030000000000002</c:v>
                </c:pt>
                <c:pt idx="547">
                  <c:v>3.5859999999999999</c:v>
                </c:pt>
                <c:pt idx="548">
                  <c:v>3.5680000000000001</c:v>
                </c:pt>
                <c:pt idx="549">
                  <c:v>3.55</c:v>
                </c:pt>
                <c:pt idx="550">
                  <c:v>3.532</c:v>
                </c:pt>
                <c:pt idx="551">
                  <c:v>3.532</c:v>
                </c:pt>
                <c:pt idx="552">
                  <c:v>3.532</c:v>
                </c:pt>
                <c:pt idx="553">
                  <c:v>3.5139999999999998</c:v>
                </c:pt>
                <c:pt idx="554">
                  <c:v>3.5139999999999998</c:v>
                </c:pt>
                <c:pt idx="555">
                  <c:v>3.5139999999999998</c:v>
                </c:pt>
                <c:pt idx="556">
                  <c:v>3.496</c:v>
                </c:pt>
                <c:pt idx="557">
                  <c:v>3.496</c:v>
                </c:pt>
                <c:pt idx="558">
                  <c:v>3.4769999999999999</c:v>
                </c:pt>
                <c:pt idx="559">
                  <c:v>3.4769999999999999</c:v>
                </c:pt>
                <c:pt idx="560">
                  <c:v>3.4769999999999999</c:v>
                </c:pt>
                <c:pt idx="561">
                  <c:v>3.4590000000000001</c:v>
                </c:pt>
                <c:pt idx="562">
                  <c:v>3.4409999999999998</c:v>
                </c:pt>
                <c:pt idx="563">
                  <c:v>3.4409999999999998</c:v>
                </c:pt>
                <c:pt idx="564">
                  <c:v>3.4220000000000002</c:v>
                </c:pt>
                <c:pt idx="565">
                  <c:v>3.403</c:v>
                </c:pt>
                <c:pt idx="566">
                  <c:v>3.403</c:v>
                </c:pt>
                <c:pt idx="567">
                  <c:v>3.403</c:v>
                </c:pt>
                <c:pt idx="568">
                  <c:v>3.3849999999999998</c:v>
                </c:pt>
                <c:pt idx="569">
                  <c:v>3.3849999999999998</c:v>
                </c:pt>
                <c:pt idx="570">
                  <c:v>3.3660000000000001</c:v>
                </c:pt>
                <c:pt idx="571">
                  <c:v>3.347</c:v>
                </c:pt>
                <c:pt idx="572">
                  <c:v>3.347</c:v>
                </c:pt>
                <c:pt idx="573">
                  <c:v>3.3279999999999998</c:v>
                </c:pt>
                <c:pt idx="574">
                  <c:v>3.3279999999999998</c:v>
                </c:pt>
                <c:pt idx="575">
                  <c:v>3.3279999999999998</c:v>
                </c:pt>
                <c:pt idx="576">
                  <c:v>3.3090000000000002</c:v>
                </c:pt>
                <c:pt idx="577">
                  <c:v>3.3090000000000002</c:v>
                </c:pt>
                <c:pt idx="578">
                  <c:v>3.2890000000000001</c:v>
                </c:pt>
                <c:pt idx="579">
                  <c:v>3.2890000000000001</c:v>
                </c:pt>
                <c:pt idx="580">
                  <c:v>3.27</c:v>
                </c:pt>
                <c:pt idx="581">
                  <c:v>3.25</c:v>
                </c:pt>
                <c:pt idx="582">
                  <c:v>3.25</c:v>
                </c:pt>
                <c:pt idx="583">
                  <c:v>3.2309999999999999</c:v>
                </c:pt>
                <c:pt idx="584">
                  <c:v>3.2309999999999999</c:v>
                </c:pt>
                <c:pt idx="585">
                  <c:v>3.2309999999999999</c:v>
                </c:pt>
                <c:pt idx="586">
                  <c:v>3.2309999999999999</c:v>
                </c:pt>
                <c:pt idx="587">
                  <c:v>3.2109999999999999</c:v>
                </c:pt>
                <c:pt idx="588">
                  <c:v>3.2109999999999999</c:v>
                </c:pt>
                <c:pt idx="589">
                  <c:v>3.1909999999999998</c:v>
                </c:pt>
                <c:pt idx="590">
                  <c:v>3.1909999999999998</c:v>
                </c:pt>
                <c:pt idx="591">
                  <c:v>3.1909999999999998</c:v>
                </c:pt>
                <c:pt idx="592">
                  <c:v>3.1509999999999998</c:v>
                </c:pt>
                <c:pt idx="593">
                  <c:v>3.1509999999999998</c:v>
                </c:pt>
                <c:pt idx="594">
                  <c:v>3.1509999999999998</c:v>
                </c:pt>
                <c:pt idx="595">
                  <c:v>3.1309999999999998</c:v>
                </c:pt>
                <c:pt idx="596">
                  <c:v>3.11</c:v>
                </c:pt>
                <c:pt idx="597">
                  <c:v>3.09</c:v>
                </c:pt>
                <c:pt idx="598">
                  <c:v>3.069</c:v>
                </c:pt>
                <c:pt idx="599">
                  <c:v>3.069</c:v>
                </c:pt>
                <c:pt idx="600">
                  <c:v>3.069</c:v>
                </c:pt>
                <c:pt idx="601">
                  <c:v>3.069</c:v>
                </c:pt>
                <c:pt idx="602">
                  <c:v>3.069</c:v>
                </c:pt>
                <c:pt idx="603">
                  <c:v>3.069</c:v>
                </c:pt>
                <c:pt idx="604">
                  <c:v>3.048</c:v>
                </c:pt>
                <c:pt idx="605">
                  <c:v>3.048</c:v>
                </c:pt>
                <c:pt idx="606">
                  <c:v>3.048</c:v>
                </c:pt>
                <c:pt idx="607">
                  <c:v>3.0270000000000001</c:v>
                </c:pt>
                <c:pt idx="608">
                  <c:v>3.0270000000000001</c:v>
                </c:pt>
                <c:pt idx="609">
                  <c:v>3.0270000000000001</c:v>
                </c:pt>
                <c:pt idx="610">
                  <c:v>3.0059999999999998</c:v>
                </c:pt>
                <c:pt idx="611">
                  <c:v>3.0059999999999998</c:v>
                </c:pt>
                <c:pt idx="612">
                  <c:v>3.0059999999999998</c:v>
                </c:pt>
                <c:pt idx="613">
                  <c:v>2.9849999999999999</c:v>
                </c:pt>
                <c:pt idx="614">
                  <c:v>2.9849999999999999</c:v>
                </c:pt>
                <c:pt idx="615">
                  <c:v>2.9420000000000002</c:v>
                </c:pt>
                <c:pt idx="616">
                  <c:v>2.9420000000000002</c:v>
                </c:pt>
                <c:pt idx="617">
                  <c:v>2.9420000000000002</c:v>
                </c:pt>
                <c:pt idx="618">
                  <c:v>2.92</c:v>
                </c:pt>
                <c:pt idx="619">
                  <c:v>2.92</c:v>
                </c:pt>
                <c:pt idx="620">
                  <c:v>2.92</c:v>
                </c:pt>
                <c:pt idx="621">
                  <c:v>2.92</c:v>
                </c:pt>
                <c:pt idx="622">
                  <c:v>2.92</c:v>
                </c:pt>
                <c:pt idx="623">
                  <c:v>2.8980000000000001</c:v>
                </c:pt>
                <c:pt idx="624">
                  <c:v>2.8980000000000001</c:v>
                </c:pt>
                <c:pt idx="625">
                  <c:v>2.8540000000000001</c:v>
                </c:pt>
                <c:pt idx="626">
                  <c:v>2.8540000000000001</c:v>
                </c:pt>
                <c:pt idx="627">
                  <c:v>2.8319999999999999</c:v>
                </c:pt>
                <c:pt idx="628">
                  <c:v>2.8319999999999999</c:v>
                </c:pt>
                <c:pt idx="629">
                  <c:v>2.8090000000000002</c:v>
                </c:pt>
                <c:pt idx="630">
                  <c:v>2.8090000000000002</c:v>
                </c:pt>
                <c:pt idx="631">
                  <c:v>2.8090000000000002</c:v>
                </c:pt>
                <c:pt idx="632">
                  <c:v>2.8090000000000002</c:v>
                </c:pt>
                <c:pt idx="633">
                  <c:v>2.8090000000000002</c:v>
                </c:pt>
                <c:pt idx="634">
                  <c:v>2.786</c:v>
                </c:pt>
                <c:pt idx="635">
                  <c:v>2.7629999999999999</c:v>
                </c:pt>
                <c:pt idx="636">
                  <c:v>2.74</c:v>
                </c:pt>
                <c:pt idx="637">
                  <c:v>2.74</c:v>
                </c:pt>
                <c:pt idx="638">
                  <c:v>2.7170000000000001</c:v>
                </c:pt>
                <c:pt idx="639">
                  <c:v>2.7170000000000001</c:v>
                </c:pt>
                <c:pt idx="640">
                  <c:v>2.7170000000000001</c:v>
                </c:pt>
                <c:pt idx="641">
                  <c:v>2.6930000000000001</c:v>
                </c:pt>
                <c:pt idx="642">
                  <c:v>2.6930000000000001</c:v>
                </c:pt>
                <c:pt idx="643">
                  <c:v>2.67</c:v>
                </c:pt>
                <c:pt idx="644">
                  <c:v>2.67</c:v>
                </c:pt>
                <c:pt idx="645">
                  <c:v>2.67</c:v>
                </c:pt>
                <c:pt idx="646">
                  <c:v>2.67</c:v>
                </c:pt>
                <c:pt idx="647">
                  <c:v>2.67</c:v>
                </c:pt>
                <c:pt idx="648">
                  <c:v>2.6459999999999999</c:v>
                </c:pt>
                <c:pt idx="649">
                  <c:v>2.6219999999999999</c:v>
                </c:pt>
                <c:pt idx="650">
                  <c:v>2.6219999999999999</c:v>
                </c:pt>
                <c:pt idx="651">
                  <c:v>2.6219999999999999</c:v>
                </c:pt>
                <c:pt idx="652">
                  <c:v>2.6219999999999999</c:v>
                </c:pt>
                <c:pt idx="653">
                  <c:v>2.597</c:v>
                </c:pt>
                <c:pt idx="654">
                  <c:v>2.597</c:v>
                </c:pt>
                <c:pt idx="655">
                  <c:v>2.597</c:v>
                </c:pt>
                <c:pt idx="656">
                  <c:v>2.597</c:v>
                </c:pt>
                <c:pt idx="657">
                  <c:v>2.573</c:v>
                </c:pt>
                <c:pt idx="658">
                  <c:v>2.573</c:v>
                </c:pt>
                <c:pt idx="659">
                  <c:v>2.573</c:v>
                </c:pt>
                <c:pt idx="660">
                  <c:v>2.548</c:v>
                </c:pt>
                <c:pt idx="661">
                  <c:v>2.548</c:v>
                </c:pt>
                <c:pt idx="662">
                  <c:v>2.548</c:v>
                </c:pt>
                <c:pt idx="663">
                  <c:v>2.548</c:v>
                </c:pt>
                <c:pt idx="664">
                  <c:v>2.548</c:v>
                </c:pt>
                <c:pt idx="665">
                  <c:v>2.548</c:v>
                </c:pt>
                <c:pt idx="666">
                  <c:v>2.5230000000000001</c:v>
                </c:pt>
                <c:pt idx="667">
                  <c:v>2.5230000000000001</c:v>
                </c:pt>
                <c:pt idx="668">
                  <c:v>2.5230000000000001</c:v>
                </c:pt>
                <c:pt idx="669">
                  <c:v>2.4969999999999999</c:v>
                </c:pt>
                <c:pt idx="670">
                  <c:v>2.4969999999999999</c:v>
                </c:pt>
                <c:pt idx="671">
                  <c:v>2.472</c:v>
                </c:pt>
                <c:pt idx="672">
                  <c:v>2.472</c:v>
                </c:pt>
                <c:pt idx="673">
                  <c:v>2.472</c:v>
                </c:pt>
                <c:pt idx="674">
                  <c:v>2.4460000000000002</c:v>
                </c:pt>
                <c:pt idx="675">
                  <c:v>2.4460000000000002</c:v>
                </c:pt>
                <c:pt idx="676">
                  <c:v>2.4460000000000002</c:v>
                </c:pt>
                <c:pt idx="677">
                  <c:v>2.4460000000000002</c:v>
                </c:pt>
                <c:pt idx="678">
                  <c:v>2.4460000000000002</c:v>
                </c:pt>
                <c:pt idx="679">
                  <c:v>2.4460000000000002</c:v>
                </c:pt>
                <c:pt idx="680">
                  <c:v>2.42</c:v>
                </c:pt>
                <c:pt idx="681">
                  <c:v>2.42</c:v>
                </c:pt>
                <c:pt idx="682">
                  <c:v>2.3929999999999998</c:v>
                </c:pt>
                <c:pt idx="683">
                  <c:v>2.3929999999999998</c:v>
                </c:pt>
                <c:pt idx="684">
                  <c:v>2.3929999999999998</c:v>
                </c:pt>
                <c:pt idx="685">
                  <c:v>2.3929999999999998</c:v>
                </c:pt>
                <c:pt idx="686">
                  <c:v>2.3929999999999998</c:v>
                </c:pt>
                <c:pt idx="687">
                  <c:v>2.3660000000000001</c:v>
                </c:pt>
                <c:pt idx="688">
                  <c:v>2.3660000000000001</c:v>
                </c:pt>
                <c:pt idx="689">
                  <c:v>2.3660000000000001</c:v>
                </c:pt>
                <c:pt idx="690">
                  <c:v>2.339</c:v>
                </c:pt>
                <c:pt idx="691">
                  <c:v>2.339</c:v>
                </c:pt>
                <c:pt idx="692">
                  <c:v>2.339</c:v>
                </c:pt>
                <c:pt idx="693">
                  <c:v>2.3119999999999998</c:v>
                </c:pt>
                <c:pt idx="694">
                  <c:v>2.3119999999999998</c:v>
                </c:pt>
                <c:pt idx="695">
                  <c:v>2.3119999999999998</c:v>
                </c:pt>
                <c:pt idx="696">
                  <c:v>2.2839999999999998</c:v>
                </c:pt>
                <c:pt idx="697">
                  <c:v>2.2839999999999998</c:v>
                </c:pt>
                <c:pt idx="698">
                  <c:v>2.2839999999999998</c:v>
                </c:pt>
                <c:pt idx="699">
                  <c:v>2.2839999999999998</c:v>
                </c:pt>
                <c:pt idx="700">
                  <c:v>2.2559999999999998</c:v>
                </c:pt>
                <c:pt idx="701">
                  <c:v>2.2559999999999998</c:v>
                </c:pt>
                <c:pt idx="702">
                  <c:v>2.2559999999999998</c:v>
                </c:pt>
                <c:pt idx="703">
                  <c:v>2.2559999999999998</c:v>
                </c:pt>
                <c:pt idx="704">
                  <c:v>2.2280000000000002</c:v>
                </c:pt>
                <c:pt idx="705">
                  <c:v>2.2280000000000002</c:v>
                </c:pt>
                <c:pt idx="706">
                  <c:v>2.1989999999999998</c:v>
                </c:pt>
                <c:pt idx="707">
                  <c:v>2.1989999999999998</c:v>
                </c:pt>
                <c:pt idx="708">
                  <c:v>2.1989999999999998</c:v>
                </c:pt>
                <c:pt idx="709">
                  <c:v>2.17</c:v>
                </c:pt>
                <c:pt idx="710">
                  <c:v>2.17</c:v>
                </c:pt>
                <c:pt idx="711">
                  <c:v>2.17</c:v>
                </c:pt>
                <c:pt idx="712">
                  <c:v>2.17</c:v>
                </c:pt>
                <c:pt idx="713">
                  <c:v>2.14</c:v>
                </c:pt>
                <c:pt idx="714">
                  <c:v>2.14</c:v>
                </c:pt>
                <c:pt idx="715">
                  <c:v>2.14</c:v>
                </c:pt>
                <c:pt idx="716">
                  <c:v>2.14</c:v>
                </c:pt>
                <c:pt idx="717">
                  <c:v>2.14</c:v>
                </c:pt>
                <c:pt idx="718">
                  <c:v>2.14</c:v>
                </c:pt>
                <c:pt idx="719">
                  <c:v>2.1110000000000002</c:v>
                </c:pt>
                <c:pt idx="720">
                  <c:v>2.08</c:v>
                </c:pt>
                <c:pt idx="721">
                  <c:v>2.08</c:v>
                </c:pt>
                <c:pt idx="722">
                  <c:v>2.08</c:v>
                </c:pt>
                <c:pt idx="723">
                  <c:v>2.08</c:v>
                </c:pt>
                <c:pt idx="724">
                  <c:v>2.08</c:v>
                </c:pt>
                <c:pt idx="725">
                  <c:v>2.08</c:v>
                </c:pt>
                <c:pt idx="726">
                  <c:v>2.08</c:v>
                </c:pt>
                <c:pt idx="727">
                  <c:v>2.08</c:v>
                </c:pt>
                <c:pt idx="728">
                  <c:v>2.0489999999999999</c:v>
                </c:pt>
                <c:pt idx="729">
                  <c:v>2.0489999999999999</c:v>
                </c:pt>
                <c:pt idx="730">
                  <c:v>2.0489999999999999</c:v>
                </c:pt>
                <c:pt idx="731">
                  <c:v>2.0489999999999999</c:v>
                </c:pt>
                <c:pt idx="732">
                  <c:v>2.0179999999999998</c:v>
                </c:pt>
                <c:pt idx="733">
                  <c:v>2.0179999999999998</c:v>
                </c:pt>
                <c:pt idx="734">
                  <c:v>1.986</c:v>
                </c:pt>
                <c:pt idx="735">
                  <c:v>1.986</c:v>
                </c:pt>
                <c:pt idx="736">
                  <c:v>1.954</c:v>
                </c:pt>
                <c:pt idx="737">
                  <c:v>1.954</c:v>
                </c:pt>
                <c:pt idx="738">
                  <c:v>1.921</c:v>
                </c:pt>
                <c:pt idx="739">
                  <c:v>1.921</c:v>
                </c:pt>
                <c:pt idx="740">
                  <c:v>1.921</c:v>
                </c:pt>
                <c:pt idx="741">
                  <c:v>1.921</c:v>
                </c:pt>
                <c:pt idx="742">
                  <c:v>1.8879999999999999</c:v>
                </c:pt>
                <c:pt idx="743">
                  <c:v>1.8879999999999999</c:v>
                </c:pt>
                <c:pt idx="744">
                  <c:v>1.8879999999999999</c:v>
                </c:pt>
                <c:pt idx="745">
                  <c:v>1.8540000000000001</c:v>
                </c:pt>
                <c:pt idx="746">
                  <c:v>1.8540000000000001</c:v>
                </c:pt>
                <c:pt idx="747">
                  <c:v>1.8540000000000001</c:v>
                </c:pt>
                <c:pt idx="748">
                  <c:v>1.8540000000000001</c:v>
                </c:pt>
                <c:pt idx="749">
                  <c:v>1.8540000000000001</c:v>
                </c:pt>
                <c:pt idx="750">
                  <c:v>1.819</c:v>
                </c:pt>
                <c:pt idx="751">
                  <c:v>1.819</c:v>
                </c:pt>
                <c:pt idx="752">
                  <c:v>1.819</c:v>
                </c:pt>
                <c:pt idx="753">
                  <c:v>1.784</c:v>
                </c:pt>
                <c:pt idx="754">
                  <c:v>1.784</c:v>
                </c:pt>
                <c:pt idx="755">
                  <c:v>1.784</c:v>
                </c:pt>
                <c:pt idx="756">
                  <c:v>1.784</c:v>
                </c:pt>
                <c:pt idx="757">
                  <c:v>1.748</c:v>
                </c:pt>
                <c:pt idx="758">
                  <c:v>1.748</c:v>
                </c:pt>
                <c:pt idx="759">
                  <c:v>1.7110000000000001</c:v>
                </c:pt>
                <c:pt idx="760">
                  <c:v>1.7110000000000001</c:v>
                </c:pt>
                <c:pt idx="761">
                  <c:v>1.7110000000000001</c:v>
                </c:pt>
                <c:pt idx="762">
                  <c:v>1.7110000000000001</c:v>
                </c:pt>
                <c:pt idx="763">
                  <c:v>1.7110000000000001</c:v>
                </c:pt>
                <c:pt idx="764">
                  <c:v>1.673</c:v>
                </c:pt>
                <c:pt idx="765">
                  <c:v>1.673</c:v>
                </c:pt>
                <c:pt idx="766">
                  <c:v>1.673</c:v>
                </c:pt>
                <c:pt idx="767">
                  <c:v>1.635</c:v>
                </c:pt>
                <c:pt idx="768">
                  <c:v>1.635</c:v>
                </c:pt>
                <c:pt idx="769">
                  <c:v>1.595</c:v>
                </c:pt>
                <c:pt idx="770">
                  <c:v>1.595</c:v>
                </c:pt>
                <c:pt idx="771">
                  <c:v>1.595</c:v>
                </c:pt>
                <c:pt idx="772">
                  <c:v>1.595</c:v>
                </c:pt>
                <c:pt idx="773">
                  <c:v>1.595</c:v>
                </c:pt>
                <c:pt idx="774">
                  <c:v>1.5549999999999999</c:v>
                </c:pt>
                <c:pt idx="775">
                  <c:v>1.5549999999999999</c:v>
                </c:pt>
                <c:pt idx="776">
                  <c:v>1.5129999999999999</c:v>
                </c:pt>
                <c:pt idx="777">
                  <c:v>1.5129999999999999</c:v>
                </c:pt>
                <c:pt idx="778">
                  <c:v>1.5129999999999999</c:v>
                </c:pt>
                <c:pt idx="779">
                  <c:v>1.4710000000000001</c:v>
                </c:pt>
                <c:pt idx="780">
                  <c:v>1.4710000000000001</c:v>
                </c:pt>
                <c:pt idx="781">
                  <c:v>1.4710000000000001</c:v>
                </c:pt>
                <c:pt idx="782">
                  <c:v>1.4710000000000001</c:v>
                </c:pt>
                <c:pt idx="783">
                  <c:v>1.427</c:v>
                </c:pt>
                <c:pt idx="784">
                  <c:v>1.381</c:v>
                </c:pt>
                <c:pt idx="785">
                  <c:v>1.381</c:v>
                </c:pt>
                <c:pt idx="786">
                  <c:v>1.335</c:v>
                </c:pt>
                <c:pt idx="787">
                  <c:v>1.335</c:v>
                </c:pt>
                <c:pt idx="788">
                  <c:v>1.335</c:v>
                </c:pt>
                <c:pt idx="789">
                  <c:v>1.335</c:v>
                </c:pt>
                <c:pt idx="790">
                  <c:v>1.236</c:v>
                </c:pt>
                <c:pt idx="791">
                  <c:v>1.07</c:v>
                </c:pt>
                <c:pt idx="792">
                  <c:v>0.79700000000000004</c:v>
                </c:pt>
              </c:numCache>
            </c:numRef>
          </c:xVal>
          <c:yVal>
            <c:numRef>
              <c:f>CSDs!$G$5:$G$797</c:f>
              <c:numCache>
                <c:formatCode>General</c:formatCode>
                <c:ptCount val="7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131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207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232</c:v>
                </c:pt>
                <c:pt idx="233">
                  <c:v>234</c:v>
                </c:pt>
                <c:pt idx="234">
                  <c:v>235</c:v>
                </c:pt>
                <c:pt idx="235">
                  <c:v>235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254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279</c:v>
                </c:pt>
                <c:pt idx="280">
                  <c:v>279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286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292</c:v>
                </c:pt>
                <c:pt idx="293">
                  <c:v>294</c:v>
                </c:pt>
                <c:pt idx="294">
                  <c:v>295</c:v>
                </c:pt>
                <c:pt idx="295">
                  <c:v>295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306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316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328</c:v>
                </c:pt>
                <c:pt idx="329">
                  <c:v>330</c:v>
                </c:pt>
                <c:pt idx="330">
                  <c:v>331</c:v>
                </c:pt>
                <c:pt idx="331">
                  <c:v>331</c:v>
                </c:pt>
                <c:pt idx="332">
                  <c:v>331</c:v>
                </c:pt>
                <c:pt idx="333">
                  <c:v>334</c:v>
                </c:pt>
                <c:pt idx="334">
                  <c:v>335</c:v>
                </c:pt>
                <c:pt idx="335">
                  <c:v>335</c:v>
                </c:pt>
                <c:pt idx="336">
                  <c:v>335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345</c:v>
                </c:pt>
                <c:pt idx="346">
                  <c:v>347</c:v>
                </c:pt>
                <c:pt idx="347">
                  <c:v>347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354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358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364</c:v>
                </c:pt>
                <c:pt idx="365">
                  <c:v>366</c:v>
                </c:pt>
                <c:pt idx="366">
                  <c:v>366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376</c:v>
                </c:pt>
                <c:pt idx="377">
                  <c:v>378</c:v>
                </c:pt>
                <c:pt idx="378">
                  <c:v>378</c:v>
                </c:pt>
                <c:pt idx="379">
                  <c:v>380</c:v>
                </c:pt>
                <c:pt idx="380">
                  <c:v>381</c:v>
                </c:pt>
                <c:pt idx="381">
                  <c:v>381</c:v>
                </c:pt>
                <c:pt idx="382">
                  <c:v>381</c:v>
                </c:pt>
                <c:pt idx="383">
                  <c:v>384</c:v>
                </c:pt>
                <c:pt idx="384">
                  <c:v>385</c:v>
                </c:pt>
                <c:pt idx="385">
                  <c:v>385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391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395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403</c:v>
                </c:pt>
                <c:pt idx="403">
                  <c:v>403</c:v>
                </c:pt>
                <c:pt idx="404">
                  <c:v>405</c:v>
                </c:pt>
                <c:pt idx="405">
                  <c:v>405</c:v>
                </c:pt>
                <c:pt idx="406">
                  <c:v>405</c:v>
                </c:pt>
                <c:pt idx="407">
                  <c:v>408</c:v>
                </c:pt>
                <c:pt idx="408">
                  <c:v>408</c:v>
                </c:pt>
                <c:pt idx="409">
                  <c:v>408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413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419</c:v>
                </c:pt>
                <c:pt idx="420">
                  <c:v>419</c:v>
                </c:pt>
                <c:pt idx="421">
                  <c:v>419</c:v>
                </c:pt>
                <c:pt idx="422">
                  <c:v>423</c:v>
                </c:pt>
                <c:pt idx="423">
                  <c:v>423</c:v>
                </c:pt>
                <c:pt idx="424">
                  <c:v>425</c:v>
                </c:pt>
                <c:pt idx="425">
                  <c:v>425</c:v>
                </c:pt>
                <c:pt idx="426">
                  <c:v>425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438</c:v>
                </c:pt>
                <c:pt idx="439">
                  <c:v>438</c:v>
                </c:pt>
                <c:pt idx="440">
                  <c:v>441</c:v>
                </c:pt>
                <c:pt idx="441">
                  <c:v>441</c:v>
                </c:pt>
                <c:pt idx="442">
                  <c:v>441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450</c:v>
                </c:pt>
                <c:pt idx="451">
                  <c:v>452</c:v>
                </c:pt>
                <c:pt idx="452">
                  <c:v>452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464</c:v>
                </c:pt>
                <c:pt idx="465">
                  <c:v>466</c:v>
                </c:pt>
                <c:pt idx="466">
                  <c:v>467</c:v>
                </c:pt>
                <c:pt idx="467">
                  <c:v>467</c:v>
                </c:pt>
                <c:pt idx="468">
                  <c:v>469</c:v>
                </c:pt>
                <c:pt idx="469">
                  <c:v>469</c:v>
                </c:pt>
                <c:pt idx="470">
                  <c:v>469</c:v>
                </c:pt>
                <c:pt idx="471">
                  <c:v>469</c:v>
                </c:pt>
                <c:pt idx="472">
                  <c:v>469</c:v>
                </c:pt>
                <c:pt idx="473">
                  <c:v>474</c:v>
                </c:pt>
                <c:pt idx="474">
                  <c:v>474</c:v>
                </c:pt>
                <c:pt idx="475">
                  <c:v>476</c:v>
                </c:pt>
                <c:pt idx="476">
                  <c:v>477</c:v>
                </c:pt>
                <c:pt idx="477">
                  <c:v>477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482</c:v>
                </c:pt>
                <c:pt idx="483">
                  <c:v>482</c:v>
                </c:pt>
                <c:pt idx="484">
                  <c:v>485</c:v>
                </c:pt>
                <c:pt idx="485">
                  <c:v>485</c:v>
                </c:pt>
                <c:pt idx="486">
                  <c:v>485</c:v>
                </c:pt>
                <c:pt idx="487">
                  <c:v>485</c:v>
                </c:pt>
                <c:pt idx="488">
                  <c:v>489</c:v>
                </c:pt>
                <c:pt idx="489">
                  <c:v>489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493</c:v>
                </c:pt>
                <c:pt idx="494">
                  <c:v>493</c:v>
                </c:pt>
                <c:pt idx="495">
                  <c:v>496</c:v>
                </c:pt>
                <c:pt idx="496">
                  <c:v>497</c:v>
                </c:pt>
                <c:pt idx="497">
                  <c:v>497</c:v>
                </c:pt>
                <c:pt idx="498">
                  <c:v>497</c:v>
                </c:pt>
                <c:pt idx="499">
                  <c:v>500</c:v>
                </c:pt>
                <c:pt idx="500">
                  <c:v>500</c:v>
                </c:pt>
                <c:pt idx="501">
                  <c:v>500</c:v>
                </c:pt>
                <c:pt idx="502">
                  <c:v>500</c:v>
                </c:pt>
                <c:pt idx="503">
                  <c:v>504</c:v>
                </c:pt>
                <c:pt idx="504">
                  <c:v>504</c:v>
                </c:pt>
                <c:pt idx="505">
                  <c:v>504</c:v>
                </c:pt>
                <c:pt idx="506">
                  <c:v>504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510</c:v>
                </c:pt>
                <c:pt idx="511">
                  <c:v>510</c:v>
                </c:pt>
                <c:pt idx="512">
                  <c:v>510</c:v>
                </c:pt>
                <c:pt idx="513">
                  <c:v>510</c:v>
                </c:pt>
                <c:pt idx="514">
                  <c:v>515</c:v>
                </c:pt>
                <c:pt idx="515">
                  <c:v>516</c:v>
                </c:pt>
                <c:pt idx="516">
                  <c:v>516</c:v>
                </c:pt>
                <c:pt idx="517">
                  <c:v>516</c:v>
                </c:pt>
                <c:pt idx="518">
                  <c:v>519</c:v>
                </c:pt>
                <c:pt idx="519">
                  <c:v>520</c:v>
                </c:pt>
                <c:pt idx="520">
                  <c:v>520</c:v>
                </c:pt>
                <c:pt idx="521">
                  <c:v>520</c:v>
                </c:pt>
                <c:pt idx="522">
                  <c:v>523</c:v>
                </c:pt>
                <c:pt idx="523">
                  <c:v>523</c:v>
                </c:pt>
                <c:pt idx="524">
                  <c:v>525</c:v>
                </c:pt>
                <c:pt idx="525">
                  <c:v>525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529</c:v>
                </c:pt>
                <c:pt idx="530">
                  <c:v>531</c:v>
                </c:pt>
                <c:pt idx="531">
                  <c:v>532</c:v>
                </c:pt>
                <c:pt idx="532">
                  <c:v>532</c:v>
                </c:pt>
                <c:pt idx="533">
                  <c:v>534</c:v>
                </c:pt>
                <c:pt idx="534">
                  <c:v>534</c:v>
                </c:pt>
                <c:pt idx="535">
                  <c:v>536</c:v>
                </c:pt>
                <c:pt idx="536">
                  <c:v>536</c:v>
                </c:pt>
                <c:pt idx="537">
                  <c:v>536</c:v>
                </c:pt>
                <c:pt idx="538">
                  <c:v>539</c:v>
                </c:pt>
                <c:pt idx="539">
                  <c:v>539</c:v>
                </c:pt>
                <c:pt idx="540">
                  <c:v>539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550</c:v>
                </c:pt>
                <c:pt idx="551">
                  <c:v>550</c:v>
                </c:pt>
                <c:pt idx="552">
                  <c:v>553</c:v>
                </c:pt>
                <c:pt idx="553">
                  <c:v>553</c:v>
                </c:pt>
                <c:pt idx="554">
                  <c:v>553</c:v>
                </c:pt>
                <c:pt idx="555">
                  <c:v>556</c:v>
                </c:pt>
                <c:pt idx="556">
                  <c:v>556</c:v>
                </c:pt>
                <c:pt idx="557">
                  <c:v>558</c:v>
                </c:pt>
                <c:pt idx="558">
                  <c:v>558</c:v>
                </c:pt>
                <c:pt idx="559">
                  <c:v>558</c:v>
                </c:pt>
                <c:pt idx="560">
                  <c:v>561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565</c:v>
                </c:pt>
                <c:pt idx="565">
                  <c:v>565</c:v>
                </c:pt>
                <c:pt idx="566">
                  <c:v>565</c:v>
                </c:pt>
                <c:pt idx="567">
                  <c:v>568</c:v>
                </c:pt>
                <c:pt idx="568">
                  <c:v>568</c:v>
                </c:pt>
                <c:pt idx="569">
                  <c:v>570</c:v>
                </c:pt>
                <c:pt idx="570">
                  <c:v>571</c:v>
                </c:pt>
                <c:pt idx="571">
                  <c:v>571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576</c:v>
                </c:pt>
                <c:pt idx="577">
                  <c:v>578</c:v>
                </c:pt>
                <c:pt idx="578">
                  <c:v>578</c:v>
                </c:pt>
                <c:pt idx="579">
                  <c:v>580</c:v>
                </c:pt>
                <c:pt idx="580">
                  <c:v>581</c:v>
                </c:pt>
                <c:pt idx="581">
                  <c:v>581</c:v>
                </c:pt>
                <c:pt idx="582">
                  <c:v>583</c:v>
                </c:pt>
                <c:pt idx="583">
                  <c:v>583</c:v>
                </c:pt>
                <c:pt idx="584">
                  <c:v>583</c:v>
                </c:pt>
                <c:pt idx="585">
                  <c:v>583</c:v>
                </c:pt>
                <c:pt idx="586">
                  <c:v>587</c:v>
                </c:pt>
                <c:pt idx="587">
                  <c:v>587</c:v>
                </c:pt>
                <c:pt idx="588">
                  <c:v>589</c:v>
                </c:pt>
                <c:pt idx="589">
                  <c:v>589</c:v>
                </c:pt>
                <c:pt idx="590">
                  <c:v>589</c:v>
                </c:pt>
                <c:pt idx="591">
                  <c:v>592</c:v>
                </c:pt>
                <c:pt idx="592">
                  <c:v>592</c:v>
                </c:pt>
                <c:pt idx="593">
                  <c:v>592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598</c:v>
                </c:pt>
                <c:pt idx="599">
                  <c:v>598</c:v>
                </c:pt>
                <c:pt idx="600">
                  <c:v>598</c:v>
                </c:pt>
                <c:pt idx="601">
                  <c:v>598</c:v>
                </c:pt>
                <c:pt idx="602">
                  <c:v>598</c:v>
                </c:pt>
                <c:pt idx="603">
                  <c:v>604</c:v>
                </c:pt>
                <c:pt idx="604">
                  <c:v>604</c:v>
                </c:pt>
                <c:pt idx="605">
                  <c:v>604</c:v>
                </c:pt>
                <c:pt idx="606">
                  <c:v>607</c:v>
                </c:pt>
                <c:pt idx="607">
                  <c:v>607</c:v>
                </c:pt>
                <c:pt idx="608">
                  <c:v>607</c:v>
                </c:pt>
                <c:pt idx="609">
                  <c:v>610</c:v>
                </c:pt>
                <c:pt idx="610">
                  <c:v>610</c:v>
                </c:pt>
                <c:pt idx="611">
                  <c:v>610</c:v>
                </c:pt>
                <c:pt idx="612">
                  <c:v>613</c:v>
                </c:pt>
                <c:pt idx="613">
                  <c:v>613</c:v>
                </c:pt>
                <c:pt idx="614">
                  <c:v>615</c:v>
                </c:pt>
                <c:pt idx="615">
                  <c:v>615</c:v>
                </c:pt>
                <c:pt idx="616">
                  <c:v>615</c:v>
                </c:pt>
                <c:pt idx="617">
                  <c:v>618</c:v>
                </c:pt>
                <c:pt idx="618">
                  <c:v>618</c:v>
                </c:pt>
                <c:pt idx="619">
                  <c:v>618</c:v>
                </c:pt>
                <c:pt idx="620">
                  <c:v>618</c:v>
                </c:pt>
                <c:pt idx="621">
                  <c:v>618</c:v>
                </c:pt>
                <c:pt idx="622">
                  <c:v>623</c:v>
                </c:pt>
                <c:pt idx="623">
                  <c:v>623</c:v>
                </c:pt>
                <c:pt idx="624">
                  <c:v>625</c:v>
                </c:pt>
                <c:pt idx="625">
                  <c:v>625</c:v>
                </c:pt>
                <c:pt idx="626">
                  <c:v>627</c:v>
                </c:pt>
                <c:pt idx="627">
                  <c:v>627</c:v>
                </c:pt>
                <c:pt idx="628">
                  <c:v>629</c:v>
                </c:pt>
                <c:pt idx="629">
                  <c:v>629</c:v>
                </c:pt>
                <c:pt idx="630">
                  <c:v>629</c:v>
                </c:pt>
                <c:pt idx="631">
                  <c:v>629</c:v>
                </c:pt>
                <c:pt idx="632">
                  <c:v>629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636</c:v>
                </c:pt>
                <c:pt idx="637">
                  <c:v>638</c:v>
                </c:pt>
                <c:pt idx="638">
                  <c:v>638</c:v>
                </c:pt>
                <c:pt idx="639">
                  <c:v>638</c:v>
                </c:pt>
                <c:pt idx="640">
                  <c:v>641</c:v>
                </c:pt>
                <c:pt idx="641">
                  <c:v>641</c:v>
                </c:pt>
                <c:pt idx="642">
                  <c:v>643</c:v>
                </c:pt>
                <c:pt idx="643">
                  <c:v>643</c:v>
                </c:pt>
                <c:pt idx="644">
                  <c:v>643</c:v>
                </c:pt>
                <c:pt idx="645">
                  <c:v>643</c:v>
                </c:pt>
                <c:pt idx="646">
                  <c:v>643</c:v>
                </c:pt>
                <c:pt idx="647">
                  <c:v>648</c:v>
                </c:pt>
                <c:pt idx="648">
                  <c:v>649</c:v>
                </c:pt>
                <c:pt idx="649">
                  <c:v>649</c:v>
                </c:pt>
                <c:pt idx="650">
                  <c:v>649</c:v>
                </c:pt>
                <c:pt idx="651">
                  <c:v>649</c:v>
                </c:pt>
                <c:pt idx="652">
                  <c:v>653</c:v>
                </c:pt>
                <c:pt idx="653">
                  <c:v>653</c:v>
                </c:pt>
                <c:pt idx="654">
                  <c:v>653</c:v>
                </c:pt>
                <c:pt idx="655">
                  <c:v>653</c:v>
                </c:pt>
                <c:pt idx="656">
                  <c:v>657</c:v>
                </c:pt>
                <c:pt idx="657">
                  <c:v>657</c:v>
                </c:pt>
                <c:pt idx="658">
                  <c:v>657</c:v>
                </c:pt>
                <c:pt idx="659">
                  <c:v>660</c:v>
                </c:pt>
                <c:pt idx="660">
                  <c:v>660</c:v>
                </c:pt>
                <c:pt idx="661">
                  <c:v>660</c:v>
                </c:pt>
                <c:pt idx="662">
                  <c:v>660</c:v>
                </c:pt>
                <c:pt idx="663">
                  <c:v>660</c:v>
                </c:pt>
                <c:pt idx="664">
                  <c:v>660</c:v>
                </c:pt>
                <c:pt idx="665">
                  <c:v>666</c:v>
                </c:pt>
                <c:pt idx="666">
                  <c:v>666</c:v>
                </c:pt>
                <c:pt idx="667">
                  <c:v>666</c:v>
                </c:pt>
                <c:pt idx="668">
                  <c:v>669</c:v>
                </c:pt>
                <c:pt idx="669">
                  <c:v>669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674</c:v>
                </c:pt>
                <c:pt idx="677">
                  <c:v>674</c:v>
                </c:pt>
                <c:pt idx="678">
                  <c:v>674</c:v>
                </c:pt>
                <c:pt idx="679">
                  <c:v>680</c:v>
                </c:pt>
                <c:pt idx="680">
                  <c:v>680</c:v>
                </c:pt>
                <c:pt idx="681">
                  <c:v>682</c:v>
                </c:pt>
                <c:pt idx="682">
                  <c:v>682</c:v>
                </c:pt>
                <c:pt idx="683">
                  <c:v>682</c:v>
                </c:pt>
                <c:pt idx="684">
                  <c:v>682</c:v>
                </c:pt>
                <c:pt idx="685">
                  <c:v>682</c:v>
                </c:pt>
                <c:pt idx="686">
                  <c:v>687</c:v>
                </c:pt>
                <c:pt idx="687">
                  <c:v>687</c:v>
                </c:pt>
                <c:pt idx="688">
                  <c:v>687</c:v>
                </c:pt>
                <c:pt idx="689">
                  <c:v>690</c:v>
                </c:pt>
                <c:pt idx="690">
                  <c:v>690</c:v>
                </c:pt>
                <c:pt idx="691">
                  <c:v>690</c:v>
                </c:pt>
                <c:pt idx="692">
                  <c:v>693</c:v>
                </c:pt>
                <c:pt idx="693">
                  <c:v>693</c:v>
                </c:pt>
                <c:pt idx="694">
                  <c:v>693</c:v>
                </c:pt>
                <c:pt idx="695">
                  <c:v>696</c:v>
                </c:pt>
                <c:pt idx="696">
                  <c:v>696</c:v>
                </c:pt>
                <c:pt idx="697">
                  <c:v>696</c:v>
                </c:pt>
                <c:pt idx="698">
                  <c:v>696</c:v>
                </c:pt>
                <c:pt idx="699">
                  <c:v>700</c:v>
                </c:pt>
                <c:pt idx="700">
                  <c:v>700</c:v>
                </c:pt>
                <c:pt idx="701">
                  <c:v>700</c:v>
                </c:pt>
                <c:pt idx="702">
                  <c:v>700</c:v>
                </c:pt>
                <c:pt idx="703">
                  <c:v>704</c:v>
                </c:pt>
                <c:pt idx="704">
                  <c:v>704</c:v>
                </c:pt>
                <c:pt idx="705">
                  <c:v>706</c:v>
                </c:pt>
                <c:pt idx="706">
                  <c:v>706</c:v>
                </c:pt>
                <c:pt idx="707">
                  <c:v>706</c:v>
                </c:pt>
                <c:pt idx="708">
                  <c:v>709</c:v>
                </c:pt>
                <c:pt idx="709">
                  <c:v>709</c:v>
                </c:pt>
                <c:pt idx="710">
                  <c:v>709</c:v>
                </c:pt>
                <c:pt idx="711">
                  <c:v>709</c:v>
                </c:pt>
                <c:pt idx="712">
                  <c:v>713</c:v>
                </c:pt>
                <c:pt idx="713">
                  <c:v>713</c:v>
                </c:pt>
                <c:pt idx="714">
                  <c:v>713</c:v>
                </c:pt>
                <c:pt idx="715">
                  <c:v>713</c:v>
                </c:pt>
                <c:pt idx="716">
                  <c:v>713</c:v>
                </c:pt>
                <c:pt idx="717">
                  <c:v>713</c:v>
                </c:pt>
                <c:pt idx="718">
                  <c:v>719</c:v>
                </c:pt>
                <c:pt idx="719">
                  <c:v>720</c:v>
                </c:pt>
                <c:pt idx="720">
                  <c:v>720</c:v>
                </c:pt>
                <c:pt idx="721">
                  <c:v>720</c:v>
                </c:pt>
                <c:pt idx="722">
                  <c:v>720</c:v>
                </c:pt>
                <c:pt idx="723">
                  <c:v>720</c:v>
                </c:pt>
                <c:pt idx="724">
                  <c:v>720</c:v>
                </c:pt>
                <c:pt idx="725">
                  <c:v>720</c:v>
                </c:pt>
                <c:pt idx="726">
                  <c:v>720</c:v>
                </c:pt>
                <c:pt idx="727">
                  <c:v>728</c:v>
                </c:pt>
                <c:pt idx="728">
                  <c:v>728</c:v>
                </c:pt>
                <c:pt idx="729">
                  <c:v>728</c:v>
                </c:pt>
                <c:pt idx="730">
                  <c:v>728</c:v>
                </c:pt>
                <c:pt idx="731">
                  <c:v>732</c:v>
                </c:pt>
                <c:pt idx="732">
                  <c:v>732</c:v>
                </c:pt>
                <c:pt idx="733">
                  <c:v>734</c:v>
                </c:pt>
                <c:pt idx="734">
                  <c:v>734</c:v>
                </c:pt>
                <c:pt idx="735">
                  <c:v>736</c:v>
                </c:pt>
                <c:pt idx="736">
                  <c:v>736</c:v>
                </c:pt>
                <c:pt idx="737">
                  <c:v>738</c:v>
                </c:pt>
                <c:pt idx="738">
                  <c:v>738</c:v>
                </c:pt>
                <c:pt idx="739">
                  <c:v>738</c:v>
                </c:pt>
                <c:pt idx="740">
                  <c:v>738</c:v>
                </c:pt>
                <c:pt idx="741">
                  <c:v>742</c:v>
                </c:pt>
                <c:pt idx="742">
                  <c:v>742</c:v>
                </c:pt>
                <c:pt idx="743">
                  <c:v>742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750</c:v>
                </c:pt>
                <c:pt idx="750">
                  <c:v>750</c:v>
                </c:pt>
                <c:pt idx="751">
                  <c:v>750</c:v>
                </c:pt>
                <c:pt idx="752">
                  <c:v>753</c:v>
                </c:pt>
                <c:pt idx="753">
                  <c:v>753</c:v>
                </c:pt>
                <c:pt idx="754">
                  <c:v>753</c:v>
                </c:pt>
                <c:pt idx="755">
                  <c:v>753</c:v>
                </c:pt>
                <c:pt idx="756">
                  <c:v>757</c:v>
                </c:pt>
                <c:pt idx="757">
                  <c:v>757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759</c:v>
                </c:pt>
                <c:pt idx="763">
                  <c:v>764</c:v>
                </c:pt>
                <c:pt idx="764">
                  <c:v>764</c:v>
                </c:pt>
                <c:pt idx="765">
                  <c:v>764</c:v>
                </c:pt>
                <c:pt idx="766">
                  <c:v>767</c:v>
                </c:pt>
                <c:pt idx="767">
                  <c:v>767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769</c:v>
                </c:pt>
                <c:pt idx="772">
                  <c:v>769</c:v>
                </c:pt>
                <c:pt idx="773">
                  <c:v>774</c:v>
                </c:pt>
                <c:pt idx="774">
                  <c:v>774</c:v>
                </c:pt>
                <c:pt idx="775">
                  <c:v>776</c:v>
                </c:pt>
                <c:pt idx="776">
                  <c:v>776</c:v>
                </c:pt>
                <c:pt idx="777">
                  <c:v>776</c:v>
                </c:pt>
                <c:pt idx="778">
                  <c:v>779</c:v>
                </c:pt>
                <c:pt idx="779">
                  <c:v>779</c:v>
                </c:pt>
                <c:pt idx="780">
                  <c:v>779</c:v>
                </c:pt>
                <c:pt idx="781">
                  <c:v>779</c:v>
                </c:pt>
                <c:pt idx="782">
                  <c:v>783</c:v>
                </c:pt>
                <c:pt idx="783">
                  <c:v>784</c:v>
                </c:pt>
                <c:pt idx="784">
                  <c:v>784</c:v>
                </c:pt>
                <c:pt idx="785">
                  <c:v>786</c:v>
                </c:pt>
                <c:pt idx="786">
                  <c:v>786</c:v>
                </c:pt>
                <c:pt idx="787">
                  <c:v>786</c:v>
                </c:pt>
                <c:pt idx="788">
                  <c:v>786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C4-4C03-9E7C-715B5306B2CC}"/>
            </c:ext>
          </c:extLst>
        </c:ser>
        <c:ser>
          <c:idx val="3"/>
          <c:order val="3"/>
          <c:tx>
            <c:v>Giavine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CSDs!$H$5:$H$300</c:f>
              <c:numCache>
                <c:formatCode>0.000</c:formatCode>
                <c:ptCount val="296"/>
                <c:pt idx="0">
                  <c:v>241.36186003986563</c:v>
                </c:pt>
                <c:pt idx="1">
                  <c:v>230.91639367058221</c:v>
                </c:pt>
                <c:pt idx="2">
                  <c:v>203.516563665105</c:v>
                </c:pt>
                <c:pt idx="3">
                  <c:v>182.1956772005384</c:v>
                </c:pt>
                <c:pt idx="4">
                  <c:v>177.43094152728327</c:v>
                </c:pt>
                <c:pt idx="5">
                  <c:v>171.95995022896267</c:v>
                </c:pt>
                <c:pt idx="6">
                  <c:v>165.22992961980535</c:v>
                </c:pt>
                <c:pt idx="7">
                  <c:v>157.95051419782928</c:v>
                </c:pt>
                <c:pt idx="8">
                  <c:v>156.382524303682</c:v>
                </c:pt>
                <c:pt idx="9">
                  <c:v>144.91261896491801</c:v>
                </c:pt>
                <c:pt idx="10">
                  <c:v>133.81739649636094</c:v>
                </c:pt>
                <c:pt idx="11">
                  <c:v>126.95293666993729</c:v>
                </c:pt>
                <c:pt idx="12">
                  <c:v>120.57617121767024</c:v>
                </c:pt>
                <c:pt idx="13">
                  <c:v>116.43429639295339</c:v>
                </c:pt>
                <c:pt idx="14">
                  <c:v>111.73688884054388</c:v>
                </c:pt>
                <c:pt idx="15">
                  <c:v>111.4002297781503</c:v>
                </c:pt>
                <c:pt idx="16">
                  <c:v>110.56331012161233</c:v>
                </c:pt>
                <c:pt idx="17">
                  <c:v>108.3050042878058</c:v>
                </c:pt>
                <c:pt idx="18">
                  <c:v>106.56464469744604</c:v>
                </c:pt>
                <c:pt idx="19">
                  <c:v>102.74138623566876</c:v>
                </c:pt>
                <c:pt idx="20">
                  <c:v>100.19155600471777</c:v>
                </c:pt>
                <c:pt idx="21">
                  <c:v>98.181308145875931</c:v>
                </c:pt>
                <c:pt idx="22">
                  <c:v>96.79494053868811</c:v>
                </c:pt>
                <c:pt idx="23">
                  <c:v>89.807215167406724</c:v>
                </c:pt>
                <c:pt idx="24">
                  <c:v>89.639764852821543</c:v>
                </c:pt>
                <c:pt idx="25">
                  <c:v>89.120526704334196</c:v>
                </c:pt>
                <c:pt idx="26">
                  <c:v>88.875171806717361</c:v>
                </c:pt>
                <c:pt idx="27">
                  <c:v>88.088045485636144</c:v>
                </c:pt>
                <c:pt idx="28">
                  <c:v>84.883068156740265</c:v>
                </c:pt>
                <c:pt idx="29">
                  <c:v>84.11535026434413</c:v>
                </c:pt>
                <c:pt idx="30">
                  <c:v>82.683326079089142</c:v>
                </c:pt>
                <c:pt idx="31">
                  <c:v>80.736298213824895</c:v>
                </c:pt>
                <c:pt idx="32">
                  <c:v>80.354541746319228</c:v>
                </c:pt>
                <c:pt idx="33">
                  <c:v>78.306587509893092</c:v>
                </c:pt>
                <c:pt idx="34">
                  <c:v>77.368475955413658</c:v>
                </c:pt>
                <c:pt idx="35">
                  <c:v>77.032025146936292</c:v>
                </c:pt>
                <c:pt idx="36">
                  <c:v>76.738909415984025</c:v>
                </c:pt>
                <c:pt idx="37">
                  <c:v>75.239287209854709</c:v>
                </c:pt>
                <c:pt idx="38">
                  <c:v>74.068445038051593</c:v>
                </c:pt>
                <c:pt idx="39">
                  <c:v>73.587280040497802</c:v>
                </c:pt>
                <c:pt idx="40">
                  <c:v>72.097159731721064</c:v>
                </c:pt>
                <c:pt idx="41">
                  <c:v>71.440749681613084</c:v>
                </c:pt>
                <c:pt idx="42">
                  <c:v>70.536785927355623</c:v>
                </c:pt>
                <c:pt idx="43">
                  <c:v>70.343378101312879</c:v>
                </c:pt>
                <c:pt idx="44">
                  <c:v>68.673716032402396</c:v>
                </c:pt>
                <c:pt idx="45">
                  <c:v>68.534521815855797</c:v>
                </c:pt>
                <c:pt idx="46">
                  <c:v>68.064744232777102</c:v>
                </c:pt>
                <c:pt idx="47">
                  <c:v>67.923364833817402</c:v>
                </c:pt>
                <c:pt idx="48">
                  <c:v>67.611477852970012</c:v>
                </c:pt>
                <c:pt idx="49">
                  <c:v>67.470092220862028</c:v>
                </c:pt>
                <c:pt idx="50">
                  <c:v>67.003303162875369</c:v>
                </c:pt>
                <c:pt idx="51">
                  <c:v>66.491124754991972</c:v>
                </c:pt>
                <c:pt idx="52">
                  <c:v>64.479736424540391</c:v>
                </c:pt>
                <c:pt idx="53">
                  <c:v>64.33146832000007</c:v>
                </c:pt>
                <c:pt idx="54">
                  <c:v>64.246306945399212</c:v>
                </c:pt>
                <c:pt idx="55">
                  <c:v>64.192775781865677</c:v>
                </c:pt>
                <c:pt idx="56">
                  <c:v>63.733947936469377</c:v>
                </c:pt>
                <c:pt idx="57">
                  <c:v>61.687365216468606</c:v>
                </c:pt>
                <c:pt idx="58">
                  <c:v>60.29917219912894</c:v>
                </c:pt>
                <c:pt idx="59">
                  <c:v>58.681141338050402</c:v>
                </c:pt>
                <c:pt idx="60">
                  <c:v>57.304555751061002</c:v>
                </c:pt>
                <c:pt idx="61">
                  <c:v>55.154545780753651</c:v>
                </c:pt>
                <c:pt idx="62">
                  <c:v>54.156322726875089</c:v>
                </c:pt>
                <c:pt idx="63">
                  <c:v>54.143390435012833</c:v>
                </c:pt>
                <c:pt idx="64">
                  <c:v>53.9289696553166</c:v>
                </c:pt>
                <c:pt idx="65">
                  <c:v>53.789492853680855</c:v>
                </c:pt>
                <c:pt idx="66">
                  <c:v>53.661518375583114</c:v>
                </c:pt>
                <c:pt idx="67">
                  <c:v>53.610480545604915</c:v>
                </c:pt>
                <c:pt idx="68">
                  <c:v>53.176476988442204</c:v>
                </c:pt>
                <c:pt idx="69">
                  <c:v>52.621681481021035</c:v>
                </c:pt>
                <c:pt idx="70">
                  <c:v>51.400117269569172</c:v>
                </c:pt>
                <c:pt idx="71">
                  <c:v>51.29473188540139</c:v>
                </c:pt>
                <c:pt idx="72">
                  <c:v>50.919789953403047</c:v>
                </c:pt>
                <c:pt idx="73">
                  <c:v>50.340129776217246</c:v>
                </c:pt>
                <c:pt idx="74">
                  <c:v>49.698665905955082</c:v>
                </c:pt>
                <c:pt idx="75">
                  <c:v>49.520292438150278</c:v>
                </c:pt>
                <c:pt idx="76">
                  <c:v>49.230188638714175</c:v>
                </c:pt>
                <c:pt idx="77">
                  <c:v>48.783317159296296</c:v>
                </c:pt>
                <c:pt idx="78">
                  <c:v>48.164742815751296</c:v>
                </c:pt>
                <c:pt idx="79">
                  <c:v>47.53678095954718</c:v>
                </c:pt>
                <c:pt idx="80">
                  <c:v>47.146808982142652</c:v>
                </c:pt>
                <c:pt idx="81">
                  <c:v>47.030540472271042</c:v>
                </c:pt>
                <c:pt idx="82">
                  <c:v>46.681361171395061</c:v>
                </c:pt>
                <c:pt idx="83">
                  <c:v>45.691693791128451</c:v>
                </c:pt>
                <c:pt idx="84">
                  <c:v>45.676364982373954</c:v>
                </c:pt>
                <c:pt idx="85">
                  <c:v>45.436005522422334</c:v>
                </c:pt>
                <c:pt idx="86">
                  <c:v>45.090008926957509</c:v>
                </c:pt>
                <c:pt idx="87">
                  <c:v>45.029256878064807</c:v>
                </c:pt>
                <c:pt idx="88">
                  <c:v>44.998142717142549</c:v>
                </c:pt>
                <c:pt idx="89">
                  <c:v>44.891909643128521</c:v>
                </c:pt>
                <c:pt idx="90">
                  <c:v>44.648753120236677</c:v>
                </c:pt>
                <c:pt idx="91">
                  <c:v>44.541686750799308</c:v>
                </c:pt>
                <c:pt idx="92">
                  <c:v>44.310977217119621</c:v>
                </c:pt>
                <c:pt idx="93">
                  <c:v>44.04727481090562</c:v>
                </c:pt>
                <c:pt idx="94">
                  <c:v>43.627580673521138</c:v>
                </c:pt>
                <c:pt idx="95">
                  <c:v>42.469649622663852</c:v>
                </c:pt>
                <c:pt idx="96">
                  <c:v>42.340539427209819</c:v>
                </c:pt>
                <c:pt idx="97">
                  <c:v>42.032691946561208</c:v>
                </c:pt>
                <c:pt idx="98">
                  <c:v>41.197430904511165</c:v>
                </c:pt>
                <c:pt idx="99">
                  <c:v>40.746832592664823</c:v>
                </c:pt>
                <c:pt idx="100">
                  <c:v>40.662376624996753</c:v>
                </c:pt>
                <c:pt idx="101">
                  <c:v>40.494508388970672</c:v>
                </c:pt>
                <c:pt idx="102">
                  <c:v>40.376427690905281</c:v>
                </c:pt>
                <c:pt idx="103">
                  <c:v>39.985083422745838</c:v>
                </c:pt>
                <c:pt idx="104">
                  <c:v>39.88305609200026</c:v>
                </c:pt>
                <c:pt idx="105">
                  <c:v>39.625231943389338</c:v>
                </c:pt>
                <c:pt idx="106">
                  <c:v>39.591478925691305</c:v>
                </c:pt>
                <c:pt idx="107">
                  <c:v>39.070281419296009</c:v>
                </c:pt>
                <c:pt idx="108">
                  <c:v>38.542036490597049</c:v>
                </c:pt>
                <c:pt idx="109">
                  <c:v>38.043283119368908</c:v>
                </c:pt>
                <c:pt idx="110">
                  <c:v>37.737493700380789</c:v>
                </c:pt>
                <c:pt idx="111">
                  <c:v>37.171488454817066</c:v>
                </c:pt>
                <c:pt idx="112">
                  <c:v>37.080606580252997</c:v>
                </c:pt>
                <c:pt idx="113">
                  <c:v>36.673190904307091</c:v>
                </c:pt>
                <c:pt idx="114">
                  <c:v>36.373386025146289</c:v>
                </c:pt>
                <c:pt idx="115">
                  <c:v>35.365282478630789</c:v>
                </c:pt>
                <c:pt idx="116">
                  <c:v>35.23001430893602</c:v>
                </c:pt>
                <c:pt idx="117">
                  <c:v>35.094224761665885</c:v>
                </c:pt>
                <c:pt idx="118">
                  <c:v>35.036127712393828</c:v>
                </c:pt>
                <c:pt idx="119">
                  <c:v>34.780812116063046</c:v>
                </c:pt>
                <c:pt idx="120">
                  <c:v>34.722190669796824</c:v>
                </c:pt>
                <c:pt idx="121">
                  <c:v>34.564152887420853</c:v>
                </c:pt>
                <c:pt idx="122">
                  <c:v>34.027695219955127</c:v>
                </c:pt>
                <c:pt idx="123">
                  <c:v>33.967774072479408</c:v>
                </c:pt>
                <c:pt idx="124">
                  <c:v>33.725137291224193</c:v>
                </c:pt>
                <c:pt idx="125">
                  <c:v>33.604109156851869</c:v>
                </c:pt>
                <c:pt idx="126">
                  <c:v>33.480742154032924</c:v>
                </c:pt>
                <c:pt idx="127">
                  <c:v>33.358827348972149</c:v>
                </c:pt>
                <c:pt idx="128">
                  <c:v>33.316816100883869</c:v>
                </c:pt>
                <c:pt idx="129">
                  <c:v>33.215388986327078</c:v>
                </c:pt>
                <c:pt idx="130">
                  <c:v>33.132870921045424</c:v>
                </c:pt>
                <c:pt idx="131">
                  <c:v>32.905362919177513</c:v>
                </c:pt>
                <c:pt idx="132">
                  <c:v>32.467137525292266</c:v>
                </c:pt>
                <c:pt idx="133">
                  <c:v>32.467137525292266</c:v>
                </c:pt>
                <c:pt idx="134">
                  <c:v>32.276378289738616</c:v>
                </c:pt>
                <c:pt idx="135">
                  <c:v>32.001040074199018</c:v>
                </c:pt>
                <c:pt idx="136">
                  <c:v>31.937316720215222</c:v>
                </c:pt>
                <c:pt idx="137">
                  <c:v>31.8714685697053</c:v>
                </c:pt>
                <c:pt idx="138">
                  <c:v>31.679132077130131</c:v>
                </c:pt>
                <c:pt idx="139">
                  <c:v>31.441106572962415</c:v>
                </c:pt>
                <c:pt idx="140">
                  <c:v>31.376246046798332</c:v>
                </c:pt>
                <c:pt idx="141">
                  <c:v>31.331576548121713</c:v>
                </c:pt>
                <c:pt idx="142">
                  <c:v>30.982177018018589</c:v>
                </c:pt>
                <c:pt idx="143">
                  <c:v>30.583030745209843</c:v>
                </c:pt>
                <c:pt idx="144">
                  <c:v>30.583030745209843</c:v>
                </c:pt>
                <c:pt idx="145">
                  <c:v>30.336406229719689</c:v>
                </c:pt>
                <c:pt idx="146">
                  <c:v>30.155392268213877</c:v>
                </c:pt>
                <c:pt idx="147">
                  <c:v>29.905241283460299</c:v>
                </c:pt>
                <c:pt idx="148">
                  <c:v>29.81356278910015</c:v>
                </c:pt>
                <c:pt idx="149">
                  <c:v>29.790064831759068</c:v>
                </c:pt>
                <c:pt idx="150">
                  <c:v>29.745153548712175</c:v>
                </c:pt>
                <c:pt idx="151">
                  <c:v>29.745153548712175</c:v>
                </c:pt>
                <c:pt idx="152">
                  <c:v>29.536820005757789</c:v>
                </c:pt>
                <c:pt idx="153">
                  <c:v>29.536820005757789</c:v>
                </c:pt>
                <c:pt idx="154">
                  <c:v>29.491523070343277</c:v>
                </c:pt>
                <c:pt idx="155">
                  <c:v>29.374724500274379</c:v>
                </c:pt>
                <c:pt idx="156">
                  <c:v>29.305290869122373</c:v>
                </c:pt>
                <c:pt idx="157">
                  <c:v>29.095995829227252</c:v>
                </c:pt>
                <c:pt idx="158">
                  <c:v>29.071917889867549</c:v>
                </c:pt>
                <c:pt idx="159">
                  <c:v>28.953426675501316</c:v>
                </c:pt>
                <c:pt idx="160">
                  <c:v>28.858724611653752</c:v>
                </c:pt>
                <c:pt idx="161">
                  <c:v>28.621710694551499</c:v>
                </c:pt>
                <c:pt idx="162">
                  <c:v>27.946469128327266</c:v>
                </c:pt>
                <c:pt idx="163">
                  <c:v>27.946469128327266</c:v>
                </c:pt>
                <c:pt idx="164">
                  <c:v>27.676360131214398</c:v>
                </c:pt>
                <c:pt idx="165">
                  <c:v>27.676360131214398</c:v>
                </c:pt>
                <c:pt idx="166">
                  <c:v>27.403588879648574</c:v>
                </c:pt>
                <c:pt idx="167">
                  <c:v>27.128075067297424</c:v>
                </c:pt>
                <c:pt idx="168">
                  <c:v>27.00105485560433</c:v>
                </c:pt>
                <c:pt idx="169">
                  <c:v>26.925500863905981</c:v>
                </c:pt>
                <c:pt idx="170">
                  <c:v>26.747584941199605</c:v>
                </c:pt>
                <c:pt idx="171">
                  <c:v>26.518110802944285</c:v>
                </c:pt>
                <c:pt idx="172">
                  <c:v>26.179855746946696</c:v>
                </c:pt>
                <c:pt idx="173">
                  <c:v>26.101924840666168</c:v>
                </c:pt>
                <c:pt idx="174">
                  <c:v>25.626879583250027</c:v>
                </c:pt>
                <c:pt idx="175">
                  <c:v>25.547261900862186</c:v>
                </c:pt>
                <c:pt idx="176">
                  <c:v>25.142860496789307</c:v>
                </c:pt>
                <c:pt idx="177">
                  <c:v>24.952237121658939</c:v>
                </c:pt>
                <c:pt idx="178">
                  <c:v>24.842286676816478</c:v>
                </c:pt>
                <c:pt idx="179">
                  <c:v>24.73184742979732</c:v>
                </c:pt>
                <c:pt idx="180">
                  <c:v>24.677732356252434</c:v>
                </c:pt>
                <c:pt idx="181">
                  <c:v>24.258839988272157</c:v>
                </c:pt>
                <c:pt idx="182">
                  <c:v>24.002935112037051</c:v>
                </c:pt>
                <c:pt idx="183">
                  <c:v>23.891280583191296</c:v>
                </c:pt>
                <c:pt idx="184">
                  <c:v>23.77642441290137</c:v>
                </c:pt>
                <c:pt idx="185">
                  <c:v>23.6879012866228</c:v>
                </c:pt>
                <c:pt idx="186">
                  <c:v>23.515270236135521</c:v>
                </c:pt>
                <c:pt idx="187">
                  <c:v>23.458348859937633</c:v>
                </c:pt>
                <c:pt idx="188">
                  <c:v>23.368620856544172</c:v>
                </c:pt>
                <c:pt idx="189">
                  <c:v>23.13590077361723</c:v>
                </c:pt>
                <c:pt idx="190">
                  <c:v>23.105612761999058</c:v>
                </c:pt>
                <c:pt idx="191">
                  <c:v>22.986831253243512</c:v>
                </c:pt>
                <c:pt idx="192">
                  <c:v>22.956346563987136</c:v>
                </c:pt>
                <c:pt idx="193">
                  <c:v>22.598592464869881</c:v>
                </c:pt>
                <c:pt idx="194">
                  <c:v>22.508265478488592</c:v>
                </c:pt>
                <c:pt idx="195">
                  <c:v>22.414734536739338</c:v>
                </c:pt>
                <c:pt idx="196">
                  <c:v>22.38631467677876</c:v>
                </c:pt>
                <c:pt idx="197">
                  <c:v>22.292272075993825</c:v>
                </c:pt>
                <c:pt idx="198">
                  <c:v>21.766314217063808</c:v>
                </c:pt>
                <c:pt idx="199">
                  <c:v>21.70480664627101</c:v>
                </c:pt>
                <c:pt idx="200">
                  <c:v>21.610744203031455</c:v>
                </c:pt>
                <c:pt idx="201">
                  <c:v>21.418408156725352</c:v>
                </c:pt>
                <c:pt idx="202">
                  <c:v>21.38568784184578</c:v>
                </c:pt>
                <c:pt idx="203">
                  <c:v>21.355898597908148</c:v>
                </c:pt>
                <c:pt idx="204">
                  <c:v>21.323082362194416</c:v>
                </c:pt>
                <c:pt idx="205">
                  <c:v>21.260292528114064</c:v>
                </c:pt>
                <c:pt idx="206">
                  <c:v>21.161246368854474</c:v>
                </c:pt>
                <c:pt idx="207">
                  <c:v>20.738860099136065</c:v>
                </c:pt>
                <c:pt idx="208">
                  <c:v>20.238605721276894</c:v>
                </c:pt>
                <c:pt idx="209">
                  <c:v>20.102891122894256</c:v>
                </c:pt>
                <c:pt idx="210">
                  <c:v>19.796543432364224</c:v>
                </c:pt>
                <c:pt idx="211">
                  <c:v>19.725668679947603</c:v>
                </c:pt>
                <c:pt idx="212">
                  <c:v>19.586400251927472</c:v>
                </c:pt>
                <c:pt idx="213">
                  <c:v>19.482112521119262</c:v>
                </c:pt>
                <c:pt idx="214">
                  <c:v>19.413369239820483</c:v>
                </c:pt>
                <c:pt idx="215">
                  <c:v>18.803686382540917</c:v>
                </c:pt>
                <c:pt idx="216">
                  <c:v>18.548027522824118</c:v>
                </c:pt>
                <c:pt idx="217">
                  <c:v>17.604161587208253</c:v>
                </c:pt>
                <c:pt idx="218">
                  <c:v>17.567961340001958</c:v>
                </c:pt>
                <c:pt idx="219">
                  <c:v>17.488057028880771</c:v>
                </c:pt>
                <c:pt idx="220">
                  <c:v>17.094106455639025</c:v>
                </c:pt>
                <c:pt idx="221">
                  <c:v>16.854071983660649</c:v>
                </c:pt>
                <c:pt idx="222">
                  <c:v>16.854071983660649</c:v>
                </c:pt>
                <c:pt idx="223">
                  <c:v>16.690860145242773</c:v>
                </c:pt>
                <c:pt idx="224">
                  <c:v>16.648851278356862</c:v>
                </c:pt>
                <c:pt idx="225">
                  <c:v>16.564513934626259</c:v>
                </c:pt>
                <c:pt idx="226">
                  <c:v>16.564513934626259</c:v>
                </c:pt>
                <c:pt idx="227">
                  <c:v>16.48360757984986</c:v>
                </c:pt>
                <c:pt idx="228">
                  <c:v>16.273715780512877</c:v>
                </c:pt>
                <c:pt idx="229">
                  <c:v>16.234549139418029</c:v>
                </c:pt>
                <c:pt idx="230">
                  <c:v>16.148048140929024</c:v>
                </c:pt>
                <c:pt idx="231">
                  <c:v>16.148048140929024</c:v>
                </c:pt>
                <c:pt idx="232">
                  <c:v>16.065044528970891</c:v>
                </c:pt>
                <c:pt idx="233">
                  <c:v>16.021394827498909</c:v>
                </c:pt>
                <c:pt idx="234">
                  <c:v>15.635280380893438</c:v>
                </c:pt>
                <c:pt idx="235">
                  <c:v>15.189173957329329</c:v>
                </c:pt>
                <c:pt idx="236">
                  <c:v>15.100900716913134</c:v>
                </c:pt>
                <c:pt idx="237">
                  <c:v>15.100900716913134</c:v>
                </c:pt>
                <c:pt idx="238">
                  <c:v>15.054455784347004</c:v>
                </c:pt>
                <c:pt idx="239">
                  <c:v>14.871506612327407</c:v>
                </c:pt>
                <c:pt idx="240">
                  <c:v>14.781336403605525</c:v>
                </c:pt>
                <c:pt idx="241">
                  <c:v>14.642866499883191</c:v>
                </c:pt>
                <c:pt idx="242">
                  <c:v>14.546903874535779</c:v>
                </c:pt>
                <c:pt idx="243">
                  <c:v>14.264069519203803</c:v>
                </c:pt>
                <c:pt idx="244">
                  <c:v>14.020990896049721</c:v>
                </c:pt>
                <c:pt idx="245">
                  <c:v>13.970956381289737</c:v>
                </c:pt>
                <c:pt idx="246">
                  <c:v>13.824371800004075</c:v>
                </c:pt>
                <c:pt idx="247">
                  <c:v>13.624915618908863</c:v>
                </c:pt>
                <c:pt idx="248">
                  <c:v>13.474567120291256</c:v>
                </c:pt>
                <c:pt idx="249">
                  <c:v>13.427237971172591</c:v>
                </c:pt>
                <c:pt idx="250">
                  <c:v>13.221792219367913</c:v>
                </c:pt>
                <c:pt idx="251">
                  <c:v>13.115436039023654</c:v>
                </c:pt>
                <c:pt idx="252">
                  <c:v>13.061933202803933</c:v>
                </c:pt>
                <c:pt idx="253">
                  <c:v>12.959178058448305</c:v>
                </c:pt>
                <c:pt idx="254">
                  <c:v>12.905027409942193</c:v>
                </c:pt>
                <c:pt idx="255">
                  <c:v>12.36592371489866</c:v>
                </c:pt>
                <c:pt idx="256">
                  <c:v>12.084724894722394</c:v>
                </c:pt>
                <c:pt idx="257">
                  <c:v>12.084724894722394</c:v>
                </c:pt>
                <c:pt idx="258">
                  <c:v>12.084724894722394</c:v>
                </c:pt>
                <c:pt idx="259">
                  <c:v>12.084724894722394</c:v>
                </c:pt>
                <c:pt idx="260">
                  <c:v>12.084724894722394</c:v>
                </c:pt>
                <c:pt idx="261">
                  <c:v>12.03192986334229</c:v>
                </c:pt>
                <c:pt idx="262">
                  <c:v>11.861406733319429</c:v>
                </c:pt>
                <c:pt idx="263">
                  <c:v>11.80222039253745</c:v>
                </c:pt>
                <c:pt idx="264">
                  <c:v>11.62832918569449</c:v>
                </c:pt>
                <c:pt idx="265">
                  <c:v>11.147563839967541</c:v>
                </c:pt>
                <c:pt idx="266">
                  <c:v>11.021209215314556</c:v>
                </c:pt>
                <c:pt idx="267">
                  <c:v>10.834790539026677</c:v>
                </c:pt>
                <c:pt idx="268">
                  <c:v>10.451983205989041</c:v>
                </c:pt>
                <c:pt idx="269">
                  <c:v>10.31711325613224</c:v>
                </c:pt>
                <c:pt idx="270">
                  <c:v>10.255222396180613</c:v>
                </c:pt>
                <c:pt idx="271">
                  <c:v>9.843451089650717</c:v>
                </c:pt>
                <c:pt idx="272">
                  <c:v>9.7066846199102415</c:v>
                </c:pt>
                <c:pt idx="273">
                  <c:v>9.6342702272249632</c:v>
                </c:pt>
                <c:pt idx="274">
                  <c:v>9.4204456512439378</c:v>
                </c:pt>
                <c:pt idx="275">
                  <c:v>9.4204456512439378</c:v>
                </c:pt>
                <c:pt idx="276">
                  <c:v>9.2774454039944096</c:v>
                </c:pt>
                <c:pt idx="277">
                  <c:v>8.8991853381378192</c:v>
                </c:pt>
                <c:pt idx="278">
                  <c:v>8.6672448413192189</c:v>
                </c:pt>
                <c:pt idx="279">
                  <c:v>8.5860683458825271</c:v>
                </c:pt>
                <c:pt idx="280">
                  <c:v>7.7522194571296597</c:v>
                </c:pt>
                <c:pt idx="281">
                  <c:v>7.6613538628816125</c:v>
                </c:pt>
                <c:pt idx="282">
                  <c:v>7.5693975660604806</c:v>
                </c:pt>
                <c:pt idx="283">
                  <c:v>7.4848206370191104</c:v>
                </c:pt>
                <c:pt idx="284">
                  <c:v>7.2953007456807288</c:v>
                </c:pt>
                <c:pt idx="285">
                  <c:v>7.1096842353219856</c:v>
                </c:pt>
                <c:pt idx="286">
                  <c:v>7.1096842353219856</c:v>
                </c:pt>
                <c:pt idx="287">
                  <c:v>6.8171286758307152</c:v>
                </c:pt>
                <c:pt idx="288">
                  <c:v>6.5016577028637403</c:v>
                </c:pt>
                <c:pt idx="289">
                  <c:v>6.5016577028637403</c:v>
                </c:pt>
                <c:pt idx="290">
                  <c:v>5.9601496036686061</c:v>
                </c:pt>
                <c:pt idx="291">
                  <c:v>4.5275994379180808</c:v>
                </c:pt>
                <c:pt idx="292">
                  <c:v>4.2069026220984442</c:v>
                </c:pt>
                <c:pt idx="293">
                  <c:v>4.0527509332654033</c:v>
                </c:pt>
                <c:pt idx="294">
                  <c:v>3.8761097285648298</c:v>
                </c:pt>
                <c:pt idx="295">
                  <c:v>3.6910246719124271</c:v>
                </c:pt>
              </c:numCache>
            </c:numRef>
          </c:xVal>
          <c:yVal>
            <c:numRef>
              <c:f>CSDs!$I$5:$I$300</c:f>
              <c:numCache>
                <c:formatCode>General</c:formatCode>
                <c:ptCount val="2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132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143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150</c:v>
                </c:pt>
                <c:pt idx="151">
                  <c:v>152</c:v>
                </c:pt>
                <c:pt idx="152">
                  <c:v>152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162</c:v>
                </c:pt>
                <c:pt idx="163">
                  <c:v>164</c:v>
                </c:pt>
                <c:pt idx="164">
                  <c:v>164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221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225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230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236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256</c:v>
                </c:pt>
                <c:pt idx="257">
                  <c:v>256</c:v>
                </c:pt>
                <c:pt idx="258">
                  <c:v>256</c:v>
                </c:pt>
                <c:pt idx="259">
                  <c:v>256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274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285</c:v>
                </c:pt>
                <c:pt idx="286">
                  <c:v>287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C4-4C03-9E7C-715B5306B2CC}"/>
            </c:ext>
          </c:extLst>
        </c:ser>
        <c:ser>
          <c:idx val="4"/>
          <c:order val="4"/>
          <c:tx>
            <c:v>Block III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CSDs!$J$5:$J$1110</c:f>
              <c:numCache>
                <c:formatCode>0.000</c:formatCode>
                <c:ptCount val="1106"/>
                <c:pt idx="0">
                  <c:v>177.07300000000001</c:v>
                </c:pt>
                <c:pt idx="1">
                  <c:v>160.68799999999999</c:v>
                </c:pt>
                <c:pt idx="2">
                  <c:v>141.71799999999999</c:v>
                </c:pt>
                <c:pt idx="3">
                  <c:v>131.28</c:v>
                </c:pt>
                <c:pt idx="4">
                  <c:v>111.724</c:v>
                </c:pt>
                <c:pt idx="5">
                  <c:v>108.30800000000001</c:v>
                </c:pt>
                <c:pt idx="6">
                  <c:v>107.661</c:v>
                </c:pt>
                <c:pt idx="7">
                  <c:v>85.632999999999996</c:v>
                </c:pt>
                <c:pt idx="8">
                  <c:v>83.406000000000006</c:v>
                </c:pt>
                <c:pt idx="9">
                  <c:v>83.328999999999994</c:v>
                </c:pt>
                <c:pt idx="10">
                  <c:v>82.841999999999999</c:v>
                </c:pt>
                <c:pt idx="11">
                  <c:v>71.352000000000004</c:v>
                </c:pt>
                <c:pt idx="12">
                  <c:v>67.061999999999998</c:v>
                </c:pt>
                <c:pt idx="13">
                  <c:v>67.016000000000005</c:v>
                </c:pt>
                <c:pt idx="14">
                  <c:v>66.283000000000001</c:v>
                </c:pt>
                <c:pt idx="15">
                  <c:v>62.933999999999997</c:v>
                </c:pt>
                <c:pt idx="16">
                  <c:v>62.146999999999998</c:v>
                </c:pt>
                <c:pt idx="17">
                  <c:v>60.978000000000002</c:v>
                </c:pt>
                <c:pt idx="18">
                  <c:v>60.956000000000003</c:v>
                </c:pt>
                <c:pt idx="19">
                  <c:v>55.465000000000003</c:v>
                </c:pt>
                <c:pt idx="20">
                  <c:v>55.308</c:v>
                </c:pt>
                <c:pt idx="21">
                  <c:v>55.113999999999997</c:v>
                </c:pt>
                <c:pt idx="22">
                  <c:v>51.546999999999997</c:v>
                </c:pt>
                <c:pt idx="23">
                  <c:v>50.875999999999998</c:v>
                </c:pt>
                <c:pt idx="24">
                  <c:v>49.28</c:v>
                </c:pt>
                <c:pt idx="25">
                  <c:v>48.902999999999999</c:v>
                </c:pt>
                <c:pt idx="26">
                  <c:v>48.546999999999997</c:v>
                </c:pt>
                <c:pt idx="27">
                  <c:v>48.515999999999998</c:v>
                </c:pt>
                <c:pt idx="28">
                  <c:v>47.106999999999999</c:v>
                </c:pt>
                <c:pt idx="29">
                  <c:v>46.808</c:v>
                </c:pt>
                <c:pt idx="30">
                  <c:v>45.722000000000001</c:v>
                </c:pt>
                <c:pt idx="31">
                  <c:v>45.694000000000003</c:v>
                </c:pt>
                <c:pt idx="32">
                  <c:v>45.438000000000002</c:v>
                </c:pt>
                <c:pt idx="33">
                  <c:v>40.427999999999997</c:v>
                </c:pt>
                <c:pt idx="34">
                  <c:v>40.090000000000003</c:v>
                </c:pt>
                <c:pt idx="35">
                  <c:v>39.213000000000001</c:v>
                </c:pt>
                <c:pt idx="36">
                  <c:v>38.881999999999998</c:v>
                </c:pt>
                <c:pt idx="37">
                  <c:v>38.54</c:v>
                </c:pt>
                <c:pt idx="38">
                  <c:v>38.018999999999998</c:v>
                </c:pt>
                <c:pt idx="39">
                  <c:v>37.003</c:v>
                </c:pt>
                <c:pt idx="40">
                  <c:v>36.401000000000003</c:v>
                </c:pt>
                <c:pt idx="41">
                  <c:v>35.871000000000002</c:v>
                </c:pt>
                <c:pt idx="42">
                  <c:v>35.232999999999997</c:v>
                </c:pt>
                <c:pt idx="43">
                  <c:v>34.558</c:v>
                </c:pt>
                <c:pt idx="44">
                  <c:v>34.475000000000001</c:v>
                </c:pt>
                <c:pt idx="45">
                  <c:v>34.159999999999997</c:v>
                </c:pt>
                <c:pt idx="46">
                  <c:v>33.979999999999997</c:v>
                </c:pt>
                <c:pt idx="47">
                  <c:v>33.914999999999999</c:v>
                </c:pt>
                <c:pt idx="48">
                  <c:v>33.396000000000001</c:v>
                </c:pt>
                <c:pt idx="49">
                  <c:v>33.095999999999997</c:v>
                </c:pt>
                <c:pt idx="50">
                  <c:v>32.847000000000001</c:v>
                </c:pt>
                <c:pt idx="51">
                  <c:v>32.314999999999998</c:v>
                </c:pt>
                <c:pt idx="52">
                  <c:v>31.754999999999999</c:v>
                </c:pt>
                <c:pt idx="53">
                  <c:v>30.911999999999999</c:v>
                </c:pt>
                <c:pt idx="54">
                  <c:v>30.876999999999999</c:v>
                </c:pt>
                <c:pt idx="55">
                  <c:v>30.236999999999998</c:v>
                </c:pt>
                <c:pt idx="56">
                  <c:v>29.734000000000002</c:v>
                </c:pt>
                <c:pt idx="57">
                  <c:v>29.292000000000002</c:v>
                </c:pt>
                <c:pt idx="58">
                  <c:v>28.637</c:v>
                </c:pt>
                <c:pt idx="59">
                  <c:v>28.486999999999998</c:v>
                </c:pt>
                <c:pt idx="60">
                  <c:v>28.077999999999999</c:v>
                </c:pt>
                <c:pt idx="61">
                  <c:v>27.835999999999999</c:v>
                </c:pt>
                <c:pt idx="62">
                  <c:v>27.66</c:v>
                </c:pt>
                <c:pt idx="63">
                  <c:v>27.628</c:v>
                </c:pt>
                <c:pt idx="64">
                  <c:v>27.568000000000001</c:v>
                </c:pt>
                <c:pt idx="65">
                  <c:v>27.111000000000001</c:v>
                </c:pt>
                <c:pt idx="66">
                  <c:v>26.07</c:v>
                </c:pt>
                <c:pt idx="67">
                  <c:v>25.731000000000002</c:v>
                </c:pt>
                <c:pt idx="68">
                  <c:v>24.888000000000002</c:v>
                </c:pt>
                <c:pt idx="69">
                  <c:v>24.6</c:v>
                </c:pt>
                <c:pt idx="70">
                  <c:v>24.594999999999999</c:v>
                </c:pt>
                <c:pt idx="71">
                  <c:v>24.373999999999999</c:v>
                </c:pt>
                <c:pt idx="72">
                  <c:v>23.986999999999998</c:v>
                </c:pt>
                <c:pt idx="73">
                  <c:v>23.832000000000001</c:v>
                </c:pt>
                <c:pt idx="74">
                  <c:v>23.780999999999999</c:v>
                </c:pt>
                <c:pt idx="75">
                  <c:v>23.59</c:v>
                </c:pt>
                <c:pt idx="76">
                  <c:v>23.469000000000001</c:v>
                </c:pt>
                <c:pt idx="77">
                  <c:v>23.457999999999998</c:v>
                </c:pt>
                <c:pt idx="78">
                  <c:v>23.097000000000001</c:v>
                </c:pt>
                <c:pt idx="79">
                  <c:v>22.283000000000001</c:v>
                </c:pt>
                <c:pt idx="80">
                  <c:v>22.274999999999999</c:v>
                </c:pt>
                <c:pt idx="81">
                  <c:v>22.2</c:v>
                </c:pt>
                <c:pt idx="82">
                  <c:v>21.952000000000002</c:v>
                </c:pt>
                <c:pt idx="83">
                  <c:v>21.870999999999999</c:v>
                </c:pt>
                <c:pt idx="84">
                  <c:v>21.739000000000001</c:v>
                </c:pt>
                <c:pt idx="85">
                  <c:v>21.539000000000001</c:v>
                </c:pt>
                <c:pt idx="86">
                  <c:v>21.459</c:v>
                </c:pt>
                <c:pt idx="87">
                  <c:v>21.355</c:v>
                </c:pt>
                <c:pt idx="88">
                  <c:v>21.268999999999998</c:v>
                </c:pt>
                <c:pt idx="89">
                  <c:v>20.809000000000001</c:v>
                </c:pt>
                <c:pt idx="90">
                  <c:v>20.713999999999999</c:v>
                </c:pt>
                <c:pt idx="91">
                  <c:v>20.584</c:v>
                </c:pt>
                <c:pt idx="92">
                  <c:v>20.428999999999998</c:v>
                </c:pt>
                <c:pt idx="93">
                  <c:v>20.382000000000001</c:v>
                </c:pt>
                <c:pt idx="94">
                  <c:v>20.367000000000001</c:v>
                </c:pt>
                <c:pt idx="95">
                  <c:v>20.309999999999999</c:v>
                </c:pt>
                <c:pt idx="96">
                  <c:v>20.14</c:v>
                </c:pt>
                <c:pt idx="97">
                  <c:v>20.114999999999998</c:v>
                </c:pt>
                <c:pt idx="98">
                  <c:v>19.978999999999999</c:v>
                </c:pt>
                <c:pt idx="99">
                  <c:v>19.856999999999999</c:v>
                </c:pt>
                <c:pt idx="100">
                  <c:v>19.853999999999999</c:v>
                </c:pt>
                <c:pt idx="101">
                  <c:v>19.677</c:v>
                </c:pt>
                <c:pt idx="102">
                  <c:v>19.553000000000001</c:v>
                </c:pt>
                <c:pt idx="103">
                  <c:v>19.536999999999999</c:v>
                </c:pt>
                <c:pt idx="104">
                  <c:v>19.419</c:v>
                </c:pt>
                <c:pt idx="105">
                  <c:v>19.367000000000001</c:v>
                </c:pt>
                <c:pt idx="106">
                  <c:v>19.228000000000002</c:v>
                </c:pt>
                <c:pt idx="107">
                  <c:v>19.212</c:v>
                </c:pt>
                <c:pt idx="108">
                  <c:v>19.189</c:v>
                </c:pt>
                <c:pt idx="109">
                  <c:v>19.161999999999999</c:v>
                </c:pt>
                <c:pt idx="110">
                  <c:v>19.065000000000001</c:v>
                </c:pt>
                <c:pt idx="111">
                  <c:v>18.792999999999999</c:v>
                </c:pt>
                <c:pt idx="112">
                  <c:v>18.690999999999999</c:v>
                </c:pt>
                <c:pt idx="113">
                  <c:v>18.657</c:v>
                </c:pt>
                <c:pt idx="114">
                  <c:v>18.643000000000001</c:v>
                </c:pt>
                <c:pt idx="115">
                  <c:v>18.626000000000001</c:v>
                </c:pt>
                <c:pt idx="116">
                  <c:v>18.085000000000001</c:v>
                </c:pt>
                <c:pt idx="117">
                  <c:v>18.015000000000001</c:v>
                </c:pt>
                <c:pt idx="118">
                  <c:v>17.751000000000001</c:v>
                </c:pt>
                <c:pt idx="119">
                  <c:v>17.678999999999998</c:v>
                </c:pt>
                <c:pt idx="120">
                  <c:v>17.567</c:v>
                </c:pt>
                <c:pt idx="121">
                  <c:v>17.462</c:v>
                </c:pt>
                <c:pt idx="122">
                  <c:v>17.428999999999998</c:v>
                </c:pt>
                <c:pt idx="123">
                  <c:v>17.367000000000001</c:v>
                </c:pt>
                <c:pt idx="124">
                  <c:v>17.12</c:v>
                </c:pt>
                <c:pt idx="125">
                  <c:v>17.111999999999998</c:v>
                </c:pt>
                <c:pt idx="126">
                  <c:v>17.085999999999999</c:v>
                </c:pt>
                <c:pt idx="127">
                  <c:v>17.03</c:v>
                </c:pt>
                <c:pt idx="128">
                  <c:v>16.997</c:v>
                </c:pt>
                <c:pt idx="129">
                  <c:v>16.954999999999998</c:v>
                </c:pt>
                <c:pt idx="130">
                  <c:v>16.951000000000001</c:v>
                </c:pt>
                <c:pt idx="131">
                  <c:v>16.940000000000001</c:v>
                </c:pt>
                <c:pt idx="132">
                  <c:v>16.765999999999998</c:v>
                </c:pt>
                <c:pt idx="133">
                  <c:v>16.690000000000001</c:v>
                </c:pt>
                <c:pt idx="134">
                  <c:v>16.66</c:v>
                </c:pt>
                <c:pt idx="135">
                  <c:v>16.599</c:v>
                </c:pt>
                <c:pt idx="136">
                  <c:v>16.594999999999999</c:v>
                </c:pt>
                <c:pt idx="137">
                  <c:v>16.440999999999999</c:v>
                </c:pt>
                <c:pt idx="138">
                  <c:v>16.425000000000001</c:v>
                </c:pt>
                <c:pt idx="139">
                  <c:v>16.367000000000001</c:v>
                </c:pt>
                <c:pt idx="140">
                  <c:v>16.363</c:v>
                </c:pt>
                <c:pt idx="141">
                  <c:v>16.218</c:v>
                </c:pt>
                <c:pt idx="142">
                  <c:v>16.111999999999998</c:v>
                </c:pt>
                <c:pt idx="143">
                  <c:v>16.100000000000001</c:v>
                </c:pt>
                <c:pt idx="144">
                  <c:v>16.045000000000002</c:v>
                </c:pt>
                <c:pt idx="145">
                  <c:v>15.981</c:v>
                </c:pt>
                <c:pt idx="146">
                  <c:v>15.829000000000001</c:v>
                </c:pt>
                <c:pt idx="147">
                  <c:v>15.747999999999999</c:v>
                </c:pt>
                <c:pt idx="148">
                  <c:v>15.59</c:v>
                </c:pt>
                <c:pt idx="149">
                  <c:v>15.426</c:v>
                </c:pt>
                <c:pt idx="150">
                  <c:v>15.355</c:v>
                </c:pt>
                <c:pt idx="151">
                  <c:v>15.234999999999999</c:v>
                </c:pt>
                <c:pt idx="152">
                  <c:v>15.214</c:v>
                </c:pt>
                <c:pt idx="153">
                  <c:v>15.159000000000001</c:v>
                </c:pt>
                <c:pt idx="154">
                  <c:v>15.154999999999999</c:v>
                </c:pt>
                <c:pt idx="155">
                  <c:v>15.045</c:v>
                </c:pt>
                <c:pt idx="156">
                  <c:v>15.045</c:v>
                </c:pt>
                <c:pt idx="157">
                  <c:v>15.037000000000001</c:v>
                </c:pt>
                <c:pt idx="158">
                  <c:v>14.904999999999999</c:v>
                </c:pt>
                <c:pt idx="159">
                  <c:v>14.867000000000001</c:v>
                </c:pt>
                <c:pt idx="160">
                  <c:v>14.763999999999999</c:v>
                </c:pt>
                <c:pt idx="161">
                  <c:v>14.72</c:v>
                </c:pt>
                <c:pt idx="162">
                  <c:v>14.712</c:v>
                </c:pt>
                <c:pt idx="163">
                  <c:v>14.694000000000001</c:v>
                </c:pt>
                <c:pt idx="164">
                  <c:v>14.686</c:v>
                </c:pt>
                <c:pt idx="165">
                  <c:v>14.436999999999999</c:v>
                </c:pt>
                <c:pt idx="166">
                  <c:v>14.41</c:v>
                </c:pt>
                <c:pt idx="167">
                  <c:v>14.406000000000001</c:v>
                </c:pt>
                <c:pt idx="168">
                  <c:v>14.281000000000001</c:v>
                </c:pt>
                <c:pt idx="169">
                  <c:v>14.21</c:v>
                </c:pt>
                <c:pt idx="170">
                  <c:v>14.201000000000001</c:v>
                </c:pt>
                <c:pt idx="171">
                  <c:v>14.129</c:v>
                </c:pt>
                <c:pt idx="172">
                  <c:v>14.125</c:v>
                </c:pt>
                <c:pt idx="173">
                  <c:v>14.12</c:v>
                </c:pt>
                <c:pt idx="174">
                  <c:v>14.106</c:v>
                </c:pt>
                <c:pt idx="175">
                  <c:v>14.106</c:v>
                </c:pt>
                <c:pt idx="176">
                  <c:v>14.007</c:v>
                </c:pt>
                <c:pt idx="177">
                  <c:v>13.943</c:v>
                </c:pt>
                <c:pt idx="178">
                  <c:v>13.901999999999999</c:v>
                </c:pt>
                <c:pt idx="179">
                  <c:v>13.851000000000001</c:v>
                </c:pt>
                <c:pt idx="180">
                  <c:v>13.833</c:v>
                </c:pt>
                <c:pt idx="181">
                  <c:v>13.805</c:v>
                </c:pt>
                <c:pt idx="182">
                  <c:v>13.676</c:v>
                </c:pt>
                <c:pt idx="183">
                  <c:v>13.545</c:v>
                </c:pt>
                <c:pt idx="184">
                  <c:v>13.446</c:v>
                </c:pt>
                <c:pt idx="185">
                  <c:v>13.446</c:v>
                </c:pt>
                <c:pt idx="186">
                  <c:v>13.441000000000001</c:v>
                </c:pt>
                <c:pt idx="187">
                  <c:v>13.388999999999999</c:v>
                </c:pt>
                <c:pt idx="188">
                  <c:v>13.379</c:v>
                </c:pt>
                <c:pt idx="189">
                  <c:v>13.37</c:v>
                </c:pt>
                <c:pt idx="190">
                  <c:v>13.308</c:v>
                </c:pt>
                <c:pt idx="191">
                  <c:v>13.25</c:v>
                </c:pt>
                <c:pt idx="192">
                  <c:v>13.25</c:v>
                </c:pt>
                <c:pt idx="193">
                  <c:v>13.183</c:v>
                </c:pt>
                <c:pt idx="194">
                  <c:v>13.12</c:v>
                </c:pt>
                <c:pt idx="195">
                  <c:v>13.115</c:v>
                </c:pt>
                <c:pt idx="196">
                  <c:v>13.081</c:v>
                </c:pt>
                <c:pt idx="197">
                  <c:v>13.047000000000001</c:v>
                </c:pt>
                <c:pt idx="198">
                  <c:v>13.016999999999999</c:v>
                </c:pt>
                <c:pt idx="199">
                  <c:v>12.949</c:v>
                </c:pt>
                <c:pt idx="200">
                  <c:v>12.923999999999999</c:v>
                </c:pt>
                <c:pt idx="201">
                  <c:v>12.845000000000001</c:v>
                </c:pt>
                <c:pt idx="202">
                  <c:v>12.83</c:v>
                </c:pt>
                <c:pt idx="203">
                  <c:v>12.781000000000001</c:v>
                </c:pt>
                <c:pt idx="204">
                  <c:v>12.771000000000001</c:v>
                </c:pt>
                <c:pt idx="205">
                  <c:v>12.741</c:v>
                </c:pt>
                <c:pt idx="206">
                  <c:v>12.696</c:v>
                </c:pt>
                <c:pt idx="207">
                  <c:v>12.65</c:v>
                </c:pt>
                <c:pt idx="208">
                  <c:v>12.585000000000001</c:v>
                </c:pt>
                <c:pt idx="209">
                  <c:v>12.519</c:v>
                </c:pt>
                <c:pt idx="210">
                  <c:v>12.519</c:v>
                </c:pt>
                <c:pt idx="211">
                  <c:v>12.427</c:v>
                </c:pt>
                <c:pt idx="212">
                  <c:v>12.396000000000001</c:v>
                </c:pt>
                <c:pt idx="213">
                  <c:v>12.396000000000001</c:v>
                </c:pt>
                <c:pt idx="214">
                  <c:v>12.381</c:v>
                </c:pt>
                <c:pt idx="215">
                  <c:v>12.314</c:v>
                </c:pt>
                <c:pt idx="216">
                  <c:v>12.241</c:v>
                </c:pt>
                <c:pt idx="217">
                  <c:v>12.194000000000001</c:v>
                </c:pt>
                <c:pt idx="218">
                  <c:v>12.179</c:v>
                </c:pt>
                <c:pt idx="219">
                  <c:v>12.167999999999999</c:v>
                </c:pt>
                <c:pt idx="220">
                  <c:v>12.167999999999999</c:v>
                </c:pt>
                <c:pt idx="221">
                  <c:v>12.141999999999999</c:v>
                </c:pt>
                <c:pt idx="222">
                  <c:v>12.121</c:v>
                </c:pt>
                <c:pt idx="223">
                  <c:v>12.084</c:v>
                </c:pt>
                <c:pt idx="224">
                  <c:v>11.989000000000001</c:v>
                </c:pt>
                <c:pt idx="225">
                  <c:v>11.952</c:v>
                </c:pt>
                <c:pt idx="226">
                  <c:v>11.925000000000001</c:v>
                </c:pt>
                <c:pt idx="227">
                  <c:v>11.893000000000001</c:v>
                </c:pt>
                <c:pt idx="228">
                  <c:v>11.893000000000001</c:v>
                </c:pt>
                <c:pt idx="229">
                  <c:v>11.888</c:v>
                </c:pt>
                <c:pt idx="230">
                  <c:v>11.877000000000001</c:v>
                </c:pt>
                <c:pt idx="231">
                  <c:v>11.866</c:v>
                </c:pt>
                <c:pt idx="232">
                  <c:v>11.866</c:v>
                </c:pt>
                <c:pt idx="233">
                  <c:v>11.85</c:v>
                </c:pt>
                <c:pt idx="234">
                  <c:v>11.813000000000001</c:v>
                </c:pt>
                <c:pt idx="235">
                  <c:v>11.786</c:v>
                </c:pt>
                <c:pt idx="236">
                  <c:v>11.757999999999999</c:v>
                </c:pt>
                <c:pt idx="237">
                  <c:v>11.757999999999999</c:v>
                </c:pt>
                <c:pt idx="238">
                  <c:v>11.726000000000001</c:v>
                </c:pt>
                <c:pt idx="239">
                  <c:v>11.715</c:v>
                </c:pt>
                <c:pt idx="240">
                  <c:v>11.693</c:v>
                </c:pt>
                <c:pt idx="241">
                  <c:v>11.693</c:v>
                </c:pt>
                <c:pt idx="242">
                  <c:v>11.644</c:v>
                </c:pt>
                <c:pt idx="243">
                  <c:v>11.606</c:v>
                </c:pt>
                <c:pt idx="244">
                  <c:v>11.595000000000001</c:v>
                </c:pt>
                <c:pt idx="245">
                  <c:v>11.595000000000001</c:v>
                </c:pt>
                <c:pt idx="246">
                  <c:v>11.584</c:v>
                </c:pt>
                <c:pt idx="247">
                  <c:v>11.534000000000001</c:v>
                </c:pt>
                <c:pt idx="248">
                  <c:v>11.507</c:v>
                </c:pt>
                <c:pt idx="249">
                  <c:v>11.49</c:v>
                </c:pt>
                <c:pt idx="250">
                  <c:v>11.407</c:v>
                </c:pt>
                <c:pt idx="251">
                  <c:v>11.323</c:v>
                </c:pt>
                <c:pt idx="252">
                  <c:v>11.317</c:v>
                </c:pt>
                <c:pt idx="253">
                  <c:v>11.227</c:v>
                </c:pt>
                <c:pt idx="254">
                  <c:v>11.21</c:v>
                </c:pt>
                <c:pt idx="255">
                  <c:v>11.21</c:v>
                </c:pt>
                <c:pt idx="256">
                  <c:v>11.135999999999999</c:v>
                </c:pt>
                <c:pt idx="257">
                  <c:v>11.118</c:v>
                </c:pt>
                <c:pt idx="258">
                  <c:v>11.113</c:v>
                </c:pt>
                <c:pt idx="259">
                  <c:v>11.061</c:v>
                </c:pt>
                <c:pt idx="260">
                  <c:v>11.032</c:v>
                </c:pt>
                <c:pt idx="261">
                  <c:v>11.015000000000001</c:v>
                </c:pt>
                <c:pt idx="262">
                  <c:v>10.951000000000001</c:v>
                </c:pt>
                <c:pt idx="263">
                  <c:v>10.94</c:v>
                </c:pt>
                <c:pt idx="264">
                  <c:v>10.928000000000001</c:v>
                </c:pt>
                <c:pt idx="265">
                  <c:v>10.928000000000001</c:v>
                </c:pt>
                <c:pt idx="266">
                  <c:v>10.922000000000001</c:v>
                </c:pt>
                <c:pt idx="267">
                  <c:v>10.91</c:v>
                </c:pt>
                <c:pt idx="268">
                  <c:v>10.881</c:v>
                </c:pt>
                <c:pt idx="269">
                  <c:v>10.852</c:v>
                </c:pt>
                <c:pt idx="270">
                  <c:v>10.852</c:v>
                </c:pt>
                <c:pt idx="271">
                  <c:v>10.781000000000001</c:v>
                </c:pt>
                <c:pt idx="272">
                  <c:v>10.746</c:v>
                </c:pt>
                <c:pt idx="273">
                  <c:v>10.71</c:v>
                </c:pt>
                <c:pt idx="274">
                  <c:v>10.71</c:v>
                </c:pt>
                <c:pt idx="275">
                  <c:v>10.669</c:v>
                </c:pt>
                <c:pt idx="276">
                  <c:v>10.657</c:v>
                </c:pt>
                <c:pt idx="277">
                  <c:v>10.573</c:v>
                </c:pt>
                <c:pt idx="278">
                  <c:v>10.518000000000001</c:v>
                </c:pt>
                <c:pt idx="279">
                  <c:v>10.506</c:v>
                </c:pt>
                <c:pt idx="280">
                  <c:v>10.47</c:v>
                </c:pt>
                <c:pt idx="281">
                  <c:v>10.427</c:v>
                </c:pt>
                <c:pt idx="282">
                  <c:v>10.409000000000001</c:v>
                </c:pt>
                <c:pt idx="283">
                  <c:v>10.39</c:v>
                </c:pt>
                <c:pt idx="284">
                  <c:v>10.39</c:v>
                </c:pt>
                <c:pt idx="285">
                  <c:v>10.347</c:v>
                </c:pt>
                <c:pt idx="286">
                  <c:v>10.28</c:v>
                </c:pt>
                <c:pt idx="287">
                  <c:v>10.260999999999999</c:v>
                </c:pt>
                <c:pt idx="288">
                  <c:v>10.260999999999999</c:v>
                </c:pt>
                <c:pt idx="289">
                  <c:v>10.260999999999999</c:v>
                </c:pt>
                <c:pt idx="290">
                  <c:v>10.260999999999999</c:v>
                </c:pt>
                <c:pt idx="291">
                  <c:v>10.23</c:v>
                </c:pt>
                <c:pt idx="292">
                  <c:v>10.167</c:v>
                </c:pt>
                <c:pt idx="293">
                  <c:v>10.148999999999999</c:v>
                </c:pt>
                <c:pt idx="294">
                  <c:v>10.135999999999999</c:v>
                </c:pt>
                <c:pt idx="295">
                  <c:v>10.054</c:v>
                </c:pt>
                <c:pt idx="296">
                  <c:v>9.9969999999999999</c:v>
                </c:pt>
                <c:pt idx="297">
                  <c:v>9.952</c:v>
                </c:pt>
                <c:pt idx="298">
                  <c:v>9.92</c:v>
                </c:pt>
                <c:pt idx="299">
                  <c:v>9.8949999999999996</c:v>
                </c:pt>
                <c:pt idx="300">
                  <c:v>9.8949999999999996</c:v>
                </c:pt>
                <c:pt idx="301">
                  <c:v>9.8879999999999999</c:v>
                </c:pt>
                <c:pt idx="302">
                  <c:v>9.8819999999999997</c:v>
                </c:pt>
                <c:pt idx="303">
                  <c:v>9.8620000000000001</c:v>
                </c:pt>
                <c:pt idx="304">
                  <c:v>9.8239999999999998</c:v>
                </c:pt>
                <c:pt idx="305">
                  <c:v>9.8239999999999998</c:v>
                </c:pt>
                <c:pt idx="306">
                  <c:v>9.798</c:v>
                </c:pt>
                <c:pt idx="307">
                  <c:v>9.7590000000000003</c:v>
                </c:pt>
                <c:pt idx="308">
                  <c:v>9.7590000000000003</c:v>
                </c:pt>
                <c:pt idx="309">
                  <c:v>9.7319999999999993</c:v>
                </c:pt>
                <c:pt idx="310">
                  <c:v>9.6999999999999993</c:v>
                </c:pt>
                <c:pt idx="311">
                  <c:v>9.6929999999999996</c:v>
                </c:pt>
                <c:pt idx="312">
                  <c:v>9.5809999999999995</c:v>
                </c:pt>
                <c:pt idx="313">
                  <c:v>9.5670000000000002</c:v>
                </c:pt>
                <c:pt idx="314">
                  <c:v>9.5410000000000004</c:v>
                </c:pt>
                <c:pt idx="315">
                  <c:v>9.5269999999999992</c:v>
                </c:pt>
                <c:pt idx="316">
                  <c:v>9.5139999999999993</c:v>
                </c:pt>
                <c:pt idx="317">
                  <c:v>9.4809999999999999</c:v>
                </c:pt>
                <c:pt idx="318">
                  <c:v>9.4600000000000009</c:v>
                </c:pt>
                <c:pt idx="319">
                  <c:v>9.4060000000000006</c:v>
                </c:pt>
                <c:pt idx="320">
                  <c:v>9.3789999999999996</c:v>
                </c:pt>
                <c:pt idx="321">
                  <c:v>9.3659999999999997</c:v>
                </c:pt>
                <c:pt idx="322">
                  <c:v>9.3520000000000003</c:v>
                </c:pt>
                <c:pt idx="323">
                  <c:v>9.3379999999999992</c:v>
                </c:pt>
                <c:pt idx="324">
                  <c:v>9.3320000000000007</c:v>
                </c:pt>
                <c:pt idx="325">
                  <c:v>9.3109999999999999</c:v>
                </c:pt>
                <c:pt idx="326">
                  <c:v>9.298</c:v>
                </c:pt>
                <c:pt idx="327">
                  <c:v>9.2629999999999999</c:v>
                </c:pt>
                <c:pt idx="328">
                  <c:v>9.2629999999999999</c:v>
                </c:pt>
                <c:pt idx="329">
                  <c:v>9.2629999999999999</c:v>
                </c:pt>
                <c:pt idx="330">
                  <c:v>9.2490000000000006</c:v>
                </c:pt>
                <c:pt idx="331">
                  <c:v>9.2289999999999992</c:v>
                </c:pt>
                <c:pt idx="332">
                  <c:v>9.16</c:v>
                </c:pt>
                <c:pt idx="333">
                  <c:v>9.1389999999999993</c:v>
                </c:pt>
                <c:pt idx="334">
                  <c:v>9.1319999999999997</c:v>
                </c:pt>
                <c:pt idx="335">
                  <c:v>9.0690000000000008</c:v>
                </c:pt>
                <c:pt idx="336">
                  <c:v>9.0340000000000007</c:v>
                </c:pt>
                <c:pt idx="337">
                  <c:v>8.9979999999999993</c:v>
                </c:pt>
                <c:pt idx="338">
                  <c:v>8.9909999999999997</c:v>
                </c:pt>
                <c:pt idx="339">
                  <c:v>8.9909999999999997</c:v>
                </c:pt>
                <c:pt idx="340">
                  <c:v>8.8559999999999999</c:v>
                </c:pt>
                <c:pt idx="341">
                  <c:v>8.8119999999999994</c:v>
                </c:pt>
                <c:pt idx="342">
                  <c:v>8.7910000000000004</c:v>
                </c:pt>
                <c:pt idx="343">
                  <c:v>8.7759999999999998</c:v>
                </c:pt>
                <c:pt idx="344">
                  <c:v>8.7759999999999998</c:v>
                </c:pt>
                <c:pt idx="345">
                  <c:v>8.7620000000000005</c:v>
                </c:pt>
                <c:pt idx="346">
                  <c:v>8.7249999999999996</c:v>
                </c:pt>
                <c:pt idx="347">
                  <c:v>8.7249999999999996</c:v>
                </c:pt>
                <c:pt idx="348">
                  <c:v>8.718</c:v>
                </c:pt>
                <c:pt idx="349">
                  <c:v>8.7110000000000003</c:v>
                </c:pt>
                <c:pt idx="350">
                  <c:v>8.7029999999999994</c:v>
                </c:pt>
                <c:pt idx="351">
                  <c:v>8.7029999999999994</c:v>
                </c:pt>
                <c:pt idx="352">
                  <c:v>8.6449999999999996</c:v>
                </c:pt>
                <c:pt idx="353">
                  <c:v>8.6370000000000005</c:v>
                </c:pt>
                <c:pt idx="354">
                  <c:v>8.6150000000000002</c:v>
                </c:pt>
                <c:pt idx="355">
                  <c:v>8.6</c:v>
                </c:pt>
                <c:pt idx="356">
                  <c:v>8.593</c:v>
                </c:pt>
                <c:pt idx="357">
                  <c:v>8.5779999999999994</c:v>
                </c:pt>
                <c:pt idx="358">
                  <c:v>8.5190000000000001</c:v>
                </c:pt>
                <c:pt idx="359">
                  <c:v>8.4890000000000008</c:v>
                </c:pt>
                <c:pt idx="360">
                  <c:v>8.4589999999999996</c:v>
                </c:pt>
                <c:pt idx="361">
                  <c:v>8.391</c:v>
                </c:pt>
                <c:pt idx="362">
                  <c:v>8.3829999999999991</c:v>
                </c:pt>
                <c:pt idx="363">
                  <c:v>8.375</c:v>
                </c:pt>
                <c:pt idx="364">
                  <c:v>8.3450000000000006</c:v>
                </c:pt>
                <c:pt idx="365">
                  <c:v>8.3219999999999992</c:v>
                </c:pt>
                <c:pt idx="366">
                  <c:v>8.2680000000000007</c:v>
                </c:pt>
                <c:pt idx="367">
                  <c:v>8.2680000000000007</c:v>
                </c:pt>
                <c:pt idx="368">
                  <c:v>8.2680000000000007</c:v>
                </c:pt>
                <c:pt idx="369">
                  <c:v>8.2609999999999992</c:v>
                </c:pt>
                <c:pt idx="370">
                  <c:v>8.2449999999999992</c:v>
                </c:pt>
                <c:pt idx="371">
                  <c:v>8.2059999999999995</c:v>
                </c:pt>
                <c:pt idx="372">
                  <c:v>8.16</c:v>
                </c:pt>
                <c:pt idx="373">
                  <c:v>8.1050000000000004</c:v>
                </c:pt>
                <c:pt idx="374">
                  <c:v>8.0809999999999995</c:v>
                </c:pt>
                <c:pt idx="375">
                  <c:v>8.0739999999999998</c:v>
                </c:pt>
                <c:pt idx="376">
                  <c:v>8.0340000000000007</c:v>
                </c:pt>
                <c:pt idx="377">
                  <c:v>8.0259999999999998</c:v>
                </c:pt>
                <c:pt idx="378">
                  <c:v>8.0020000000000007</c:v>
                </c:pt>
                <c:pt idx="379">
                  <c:v>8.0020000000000007</c:v>
                </c:pt>
                <c:pt idx="380">
                  <c:v>7.9939999999999998</c:v>
                </c:pt>
                <c:pt idx="381">
                  <c:v>7.97</c:v>
                </c:pt>
                <c:pt idx="382">
                  <c:v>7.9459999999999997</c:v>
                </c:pt>
                <c:pt idx="383">
                  <c:v>7.9139999999999997</c:v>
                </c:pt>
                <c:pt idx="384">
                  <c:v>7.9139999999999997</c:v>
                </c:pt>
                <c:pt idx="385">
                  <c:v>7.9139999999999997</c:v>
                </c:pt>
                <c:pt idx="386">
                  <c:v>7.9059999999999997</c:v>
                </c:pt>
                <c:pt idx="387">
                  <c:v>7.9059999999999997</c:v>
                </c:pt>
                <c:pt idx="388">
                  <c:v>7.9059999999999997</c:v>
                </c:pt>
                <c:pt idx="389">
                  <c:v>7.8819999999999997</c:v>
                </c:pt>
                <c:pt idx="390">
                  <c:v>7.85</c:v>
                </c:pt>
                <c:pt idx="391">
                  <c:v>7.85</c:v>
                </c:pt>
                <c:pt idx="392">
                  <c:v>7.8419999999999996</c:v>
                </c:pt>
                <c:pt idx="393">
                  <c:v>7.8419999999999996</c:v>
                </c:pt>
                <c:pt idx="394">
                  <c:v>7.8330000000000002</c:v>
                </c:pt>
                <c:pt idx="395">
                  <c:v>7.8330000000000002</c:v>
                </c:pt>
                <c:pt idx="396">
                  <c:v>7.8170000000000002</c:v>
                </c:pt>
                <c:pt idx="397">
                  <c:v>7.7679999999999998</c:v>
                </c:pt>
                <c:pt idx="398">
                  <c:v>7.7270000000000003</c:v>
                </c:pt>
                <c:pt idx="399">
                  <c:v>7.7190000000000003</c:v>
                </c:pt>
                <c:pt idx="400">
                  <c:v>7.7110000000000003</c:v>
                </c:pt>
                <c:pt idx="401">
                  <c:v>7.7110000000000003</c:v>
                </c:pt>
                <c:pt idx="402">
                  <c:v>7.6859999999999999</c:v>
                </c:pt>
                <c:pt idx="403">
                  <c:v>7.6769999999999996</c:v>
                </c:pt>
                <c:pt idx="404">
                  <c:v>7.6529999999999996</c:v>
                </c:pt>
                <c:pt idx="405">
                  <c:v>7.6109999999999998</c:v>
                </c:pt>
                <c:pt idx="406">
                  <c:v>7.6020000000000003</c:v>
                </c:pt>
                <c:pt idx="407">
                  <c:v>7.569</c:v>
                </c:pt>
                <c:pt idx="408">
                  <c:v>7.569</c:v>
                </c:pt>
                <c:pt idx="409">
                  <c:v>7.5439999999999996</c:v>
                </c:pt>
                <c:pt idx="410">
                  <c:v>7.5270000000000001</c:v>
                </c:pt>
                <c:pt idx="411">
                  <c:v>7.5270000000000001</c:v>
                </c:pt>
                <c:pt idx="412">
                  <c:v>7.5010000000000003</c:v>
                </c:pt>
                <c:pt idx="413">
                  <c:v>7.476</c:v>
                </c:pt>
                <c:pt idx="414">
                  <c:v>7.4420000000000002</c:v>
                </c:pt>
                <c:pt idx="415">
                  <c:v>7.4160000000000004</c:v>
                </c:pt>
                <c:pt idx="416">
                  <c:v>7.3470000000000004</c:v>
                </c:pt>
                <c:pt idx="417">
                  <c:v>7.33</c:v>
                </c:pt>
                <c:pt idx="418">
                  <c:v>7.33</c:v>
                </c:pt>
                <c:pt idx="419">
                  <c:v>7.3120000000000003</c:v>
                </c:pt>
                <c:pt idx="420">
                  <c:v>7.3120000000000003</c:v>
                </c:pt>
                <c:pt idx="421">
                  <c:v>7.3040000000000003</c:v>
                </c:pt>
                <c:pt idx="422">
                  <c:v>7.3040000000000003</c:v>
                </c:pt>
                <c:pt idx="423">
                  <c:v>7.2690000000000001</c:v>
                </c:pt>
                <c:pt idx="424">
                  <c:v>7.2329999999999997</c:v>
                </c:pt>
                <c:pt idx="425">
                  <c:v>7.1890000000000001</c:v>
                </c:pt>
                <c:pt idx="426">
                  <c:v>7.18</c:v>
                </c:pt>
                <c:pt idx="427">
                  <c:v>7.1269999999999998</c:v>
                </c:pt>
                <c:pt idx="428">
                  <c:v>7.1269999999999998</c:v>
                </c:pt>
                <c:pt idx="429">
                  <c:v>7.1180000000000003</c:v>
                </c:pt>
                <c:pt idx="430">
                  <c:v>7.0819999999999999</c:v>
                </c:pt>
                <c:pt idx="431">
                  <c:v>7.0819999999999999</c:v>
                </c:pt>
                <c:pt idx="432">
                  <c:v>7.0819999999999999</c:v>
                </c:pt>
                <c:pt idx="433">
                  <c:v>7.0730000000000004</c:v>
                </c:pt>
                <c:pt idx="434">
                  <c:v>7.0730000000000004</c:v>
                </c:pt>
                <c:pt idx="435">
                  <c:v>7.0549999999999997</c:v>
                </c:pt>
                <c:pt idx="436">
                  <c:v>7.0549999999999997</c:v>
                </c:pt>
                <c:pt idx="437">
                  <c:v>7.0369999999999999</c:v>
                </c:pt>
                <c:pt idx="438">
                  <c:v>7.0369999999999999</c:v>
                </c:pt>
                <c:pt idx="439">
                  <c:v>7.0369999999999999</c:v>
                </c:pt>
                <c:pt idx="440">
                  <c:v>7.0279999999999996</c:v>
                </c:pt>
                <c:pt idx="441">
                  <c:v>7.0010000000000003</c:v>
                </c:pt>
                <c:pt idx="442">
                  <c:v>6.992</c:v>
                </c:pt>
                <c:pt idx="443">
                  <c:v>6.9829999999999997</c:v>
                </c:pt>
                <c:pt idx="444">
                  <c:v>6.9550000000000001</c:v>
                </c:pt>
                <c:pt idx="445">
                  <c:v>6.9089999999999998</c:v>
                </c:pt>
                <c:pt idx="446">
                  <c:v>6.9089999999999998</c:v>
                </c:pt>
                <c:pt idx="447">
                  <c:v>6.9089999999999998</c:v>
                </c:pt>
                <c:pt idx="448">
                  <c:v>6.891</c:v>
                </c:pt>
                <c:pt idx="449">
                  <c:v>6.8449999999999998</c:v>
                </c:pt>
                <c:pt idx="450">
                  <c:v>6.8259999999999996</c:v>
                </c:pt>
                <c:pt idx="451">
                  <c:v>6.8259999999999996</c:v>
                </c:pt>
                <c:pt idx="452">
                  <c:v>6.8070000000000004</c:v>
                </c:pt>
                <c:pt idx="453">
                  <c:v>6.798</c:v>
                </c:pt>
                <c:pt idx="454">
                  <c:v>6.7320000000000002</c:v>
                </c:pt>
                <c:pt idx="455">
                  <c:v>6.7229999999999999</c:v>
                </c:pt>
                <c:pt idx="456">
                  <c:v>6.7130000000000001</c:v>
                </c:pt>
                <c:pt idx="457">
                  <c:v>6.6660000000000004</c:v>
                </c:pt>
                <c:pt idx="458">
                  <c:v>6.6369999999999996</c:v>
                </c:pt>
                <c:pt idx="459">
                  <c:v>6.6369999999999996</c:v>
                </c:pt>
                <c:pt idx="460">
                  <c:v>6.569</c:v>
                </c:pt>
                <c:pt idx="461">
                  <c:v>6.55</c:v>
                </c:pt>
                <c:pt idx="462">
                  <c:v>6.55</c:v>
                </c:pt>
                <c:pt idx="463">
                  <c:v>6.54</c:v>
                </c:pt>
                <c:pt idx="464">
                  <c:v>6.54</c:v>
                </c:pt>
                <c:pt idx="465">
                  <c:v>6.53</c:v>
                </c:pt>
                <c:pt idx="466">
                  <c:v>6.53</c:v>
                </c:pt>
                <c:pt idx="467">
                  <c:v>6.53</c:v>
                </c:pt>
                <c:pt idx="468">
                  <c:v>6.53</c:v>
                </c:pt>
                <c:pt idx="469">
                  <c:v>6.5209999999999999</c:v>
                </c:pt>
                <c:pt idx="470">
                  <c:v>6.5209999999999999</c:v>
                </c:pt>
                <c:pt idx="471">
                  <c:v>6.4909999999999997</c:v>
                </c:pt>
                <c:pt idx="472">
                  <c:v>6.4909999999999997</c:v>
                </c:pt>
                <c:pt idx="473">
                  <c:v>6.4820000000000002</c:v>
                </c:pt>
                <c:pt idx="474">
                  <c:v>6.4320000000000004</c:v>
                </c:pt>
                <c:pt idx="475">
                  <c:v>6.4020000000000001</c:v>
                </c:pt>
                <c:pt idx="476">
                  <c:v>6.4020000000000001</c:v>
                </c:pt>
                <c:pt idx="477">
                  <c:v>6.3529999999999998</c:v>
                </c:pt>
                <c:pt idx="478">
                  <c:v>6.343</c:v>
                </c:pt>
                <c:pt idx="479">
                  <c:v>6.3330000000000002</c:v>
                </c:pt>
                <c:pt idx="480">
                  <c:v>6.3330000000000002</c:v>
                </c:pt>
                <c:pt idx="481">
                  <c:v>6.3330000000000002</c:v>
                </c:pt>
                <c:pt idx="482">
                  <c:v>6.3019999999999996</c:v>
                </c:pt>
                <c:pt idx="483">
                  <c:v>6.3019999999999996</c:v>
                </c:pt>
                <c:pt idx="484">
                  <c:v>6.3019999999999996</c:v>
                </c:pt>
                <c:pt idx="485">
                  <c:v>6.2919999999999998</c:v>
                </c:pt>
                <c:pt idx="486">
                  <c:v>6.2919999999999998</c:v>
                </c:pt>
                <c:pt idx="487">
                  <c:v>6.282</c:v>
                </c:pt>
                <c:pt idx="488">
                  <c:v>6.2409999999999997</c:v>
                </c:pt>
                <c:pt idx="489">
                  <c:v>6.2210000000000001</c:v>
                </c:pt>
                <c:pt idx="490">
                  <c:v>6.2</c:v>
                </c:pt>
                <c:pt idx="491">
                  <c:v>6.17</c:v>
                </c:pt>
                <c:pt idx="492">
                  <c:v>6.17</c:v>
                </c:pt>
                <c:pt idx="493">
                  <c:v>6.1390000000000002</c:v>
                </c:pt>
                <c:pt idx="494">
                  <c:v>6.1280000000000001</c:v>
                </c:pt>
                <c:pt idx="495">
                  <c:v>6.1280000000000001</c:v>
                </c:pt>
                <c:pt idx="496">
                  <c:v>6.1180000000000003</c:v>
                </c:pt>
                <c:pt idx="497">
                  <c:v>6.0970000000000004</c:v>
                </c:pt>
                <c:pt idx="498">
                  <c:v>6.0970000000000004</c:v>
                </c:pt>
                <c:pt idx="499">
                  <c:v>6.0970000000000004</c:v>
                </c:pt>
                <c:pt idx="500">
                  <c:v>6.0860000000000003</c:v>
                </c:pt>
                <c:pt idx="501">
                  <c:v>6.0860000000000003</c:v>
                </c:pt>
                <c:pt idx="502">
                  <c:v>6.0759999999999996</c:v>
                </c:pt>
                <c:pt idx="503">
                  <c:v>6.0229999999999997</c:v>
                </c:pt>
                <c:pt idx="504">
                  <c:v>6.0229999999999997</c:v>
                </c:pt>
                <c:pt idx="505">
                  <c:v>6.0129999999999999</c:v>
                </c:pt>
                <c:pt idx="506">
                  <c:v>5.9809999999999999</c:v>
                </c:pt>
                <c:pt idx="507">
                  <c:v>5.9279999999999999</c:v>
                </c:pt>
                <c:pt idx="508">
                  <c:v>5.9169999999999998</c:v>
                </c:pt>
                <c:pt idx="509">
                  <c:v>5.8840000000000003</c:v>
                </c:pt>
                <c:pt idx="510">
                  <c:v>5.8840000000000003</c:v>
                </c:pt>
                <c:pt idx="511">
                  <c:v>5.8739999999999997</c:v>
                </c:pt>
                <c:pt idx="512">
                  <c:v>5.8630000000000004</c:v>
                </c:pt>
                <c:pt idx="513">
                  <c:v>5.8630000000000004</c:v>
                </c:pt>
                <c:pt idx="514">
                  <c:v>5.8410000000000002</c:v>
                </c:pt>
                <c:pt idx="515">
                  <c:v>5.83</c:v>
                </c:pt>
                <c:pt idx="516">
                  <c:v>5.83</c:v>
                </c:pt>
                <c:pt idx="517">
                  <c:v>5.7750000000000004</c:v>
                </c:pt>
                <c:pt idx="518">
                  <c:v>5.7750000000000004</c:v>
                </c:pt>
                <c:pt idx="519">
                  <c:v>5.7640000000000002</c:v>
                </c:pt>
                <c:pt idx="520">
                  <c:v>5.7530000000000001</c:v>
                </c:pt>
                <c:pt idx="521">
                  <c:v>5.7309999999999999</c:v>
                </c:pt>
                <c:pt idx="522">
                  <c:v>5.72</c:v>
                </c:pt>
                <c:pt idx="523">
                  <c:v>5.6749999999999998</c:v>
                </c:pt>
                <c:pt idx="524">
                  <c:v>5.6529999999999996</c:v>
                </c:pt>
                <c:pt idx="525">
                  <c:v>5.6189999999999998</c:v>
                </c:pt>
                <c:pt idx="526">
                  <c:v>5.6189999999999998</c:v>
                </c:pt>
                <c:pt idx="527">
                  <c:v>5.6070000000000002</c:v>
                </c:pt>
                <c:pt idx="528">
                  <c:v>5.6070000000000002</c:v>
                </c:pt>
                <c:pt idx="529">
                  <c:v>5.5960000000000001</c:v>
                </c:pt>
                <c:pt idx="530">
                  <c:v>5.5960000000000001</c:v>
                </c:pt>
                <c:pt idx="531">
                  <c:v>5.5960000000000001</c:v>
                </c:pt>
                <c:pt idx="532">
                  <c:v>5.585</c:v>
                </c:pt>
                <c:pt idx="533">
                  <c:v>5.585</c:v>
                </c:pt>
                <c:pt idx="534">
                  <c:v>5.585</c:v>
                </c:pt>
                <c:pt idx="535">
                  <c:v>5.5620000000000003</c:v>
                </c:pt>
                <c:pt idx="536">
                  <c:v>5.5270000000000001</c:v>
                </c:pt>
                <c:pt idx="537">
                  <c:v>5.5270000000000001</c:v>
                </c:pt>
                <c:pt idx="538">
                  <c:v>5.4930000000000003</c:v>
                </c:pt>
                <c:pt idx="539">
                  <c:v>5.4930000000000003</c:v>
                </c:pt>
                <c:pt idx="540">
                  <c:v>5.4930000000000003</c:v>
                </c:pt>
                <c:pt idx="541">
                  <c:v>5.4930000000000003</c:v>
                </c:pt>
                <c:pt idx="542">
                  <c:v>5.4809999999999999</c:v>
                </c:pt>
                <c:pt idx="543">
                  <c:v>5.4809999999999999</c:v>
                </c:pt>
                <c:pt idx="544">
                  <c:v>5.47</c:v>
                </c:pt>
                <c:pt idx="545">
                  <c:v>5.47</c:v>
                </c:pt>
                <c:pt idx="546">
                  <c:v>5.47</c:v>
                </c:pt>
                <c:pt idx="547">
                  <c:v>5.4459999999999997</c:v>
                </c:pt>
                <c:pt idx="548">
                  <c:v>5.4459999999999997</c:v>
                </c:pt>
                <c:pt idx="549">
                  <c:v>5.4340000000000002</c:v>
                </c:pt>
                <c:pt idx="550">
                  <c:v>5.423</c:v>
                </c:pt>
                <c:pt idx="551">
                  <c:v>5.4109999999999996</c:v>
                </c:pt>
                <c:pt idx="552">
                  <c:v>5.3869999999999996</c:v>
                </c:pt>
                <c:pt idx="553">
                  <c:v>5.3760000000000003</c:v>
                </c:pt>
                <c:pt idx="554">
                  <c:v>5.3760000000000003</c:v>
                </c:pt>
                <c:pt idx="555">
                  <c:v>5.3639999999999999</c:v>
                </c:pt>
                <c:pt idx="556">
                  <c:v>5.3639999999999999</c:v>
                </c:pt>
                <c:pt idx="557">
                  <c:v>5.3639999999999999</c:v>
                </c:pt>
                <c:pt idx="558">
                  <c:v>5.3520000000000003</c:v>
                </c:pt>
                <c:pt idx="559">
                  <c:v>5.3159999999999998</c:v>
                </c:pt>
                <c:pt idx="560">
                  <c:v>5.3159999999999998</c:v>
                </c:pt>
                <c:pt idx="561">
                  <c:v>5.3159999999999998</c:v>
                </c:pt>
                <c:pt idx="562">
                  <c:v>5.3040000000000003</c:v>
                </c:pt>
                <c:pt idx="563">
                  <c:v>5.3040000000000003</c:v>
                </c:pt>
                <c:pt idx="564">
                  <c:v>5.2439999999999998</c:v>
                </c:pt>
                <c:pt idx="565">
                  <c:v>5.2439999999999998</c:v>
                </c:pt>
                <c:pt idx="566">
                  <c:v>5.2069999999999999</c:v>
                </c:pt>
                <c:pt idx="567">
                  <c:v>5.1950000000000003</c:v>
                </c:pt>
                <c:pt idx="568">
                  <c:v>5.1829999999999998</c:v>
                </c:pt>
                <c:pt idx="569">
                  <c:v>5.17</c:v>
                </c:pt>
                <c:pt idx="570">
                  <c:v>5.17</c:v>
                </c:pt>
                <c:pt idx="571">
                  <c:v>5.1459999999999999</c:v>
                </c:pt>
                <c:pt idx="572">
                  <c:v>5.1459999999999999</c:v>
                </c:pt>
                <c:pt idx="573">
                  <c:v>5.1459999999999999</c:v>
                </c:pt>
                <c:pt idx="574">
                  <c:v>5.133</c:v>
                </c:pt>
                <c:pt idx="575">
                  <c:v>5.1210000000000004</c:v>
                </c:pt>
                <c:pt idx="576">
                  <c:v>5.1210000000000004</c:v>
                </c:pt>
                <c:pt idx="577">
                  <c:v>5.1210000000000004</c:v>
                </c:pt>
                <c:pt idx="578">
                  <c:v>5.0960000000000001</c:v>
                </c:pt>
                <c:pt idx="579">
                  <c:v>5.0830000000000002</c:v>
                </c:pt>
                <c:pt idx="580">
                  <c:v>5.0830000000000002</c:v>
                </c:pt>
                <c:pt idx="581">
                  <c:v>5.0330000000000004</c:v>
                </c:pt>
                <c:pt idx="582">
                  <c:v>5.0199999999999996</c:v>
                </c:pt>
                <c:pt idx="583">
                  <c:v>5.0199999999999996</c:v>
                </c:pt>
                <c:pt idx="584">
                  <c:v>5.0199999999999996</c:v>
                </c:pt>
                <c:pt idx="585">
                  <c:v>5.0199999999999996</c:v>
                </c:pt>
                <c:pt idx="586">
                  <c:v>5.008</c:v>
                </c:pt>
                <c:pt idx="587">
                  <c:v>4.9950000000000001</c:v>
                </c:pt>
                <c:pt idx="588">
                  <c:v>4.9569999999999999</c:v>
                </c:pt>
                <c:pt idx="589">
                  <c:v>4.9569999999999999</c:v>
                </c:pt>
                <c:pt idx="590">
                  <c:v>4.9569999999999999</c:v>
                </c:pt>
                <c:pt idx="591">
                  <c:v>4.9569999999999999</c:v>
                </c:pt>
                <c:pt idx="592">
                  <c:v>4.9569999999999999</c:v>
                </c:pt>
                <c:pt idx="593">
                  <c:v>4.944</c:v>
                </c:pt>
                <c:pt idx="594">
                  <c:v>4.944</c:v>
                </c:pt>
                <c:pt idx="595">
                  <c:v>4.944</c:v>
                </c:pt>
                <c:pt idx="596">
                  <c:v>4.931</c:v>
                </c:pt>
                <c:pt idx="597">
                  <c:v>4.931</c:v>
                </c:pt>
                <c:pt idx="598">
                  <c:v>4.931</c:v>
                </c:pt>
                <c:pt idx="599">
                  <c:v>4.9050000000000002</c:v>
                </c:pt>
                <c:pt idx="600">
                  <c:v>4.8920000000000003</c:v>
                </c:pt>
                <c:pt idx="601">
                  <c:v>4.8789999999999996</c:v>
                </c:pt>
                <c:pt idx="602">
                  <c:v>4.84</c:v>
                </c:pt>
                <c:pt idx="603">
                  <c:v>4.827</c:v>
                </c:pt>
                <c:pt idx="604">
                  <c:v>4.827</c:v>
                </c:pt>
                <c:pt idx="605">
                  <c:v>4.8129999999999997</c:v>
                </c:pt>
                <c:pt idx="606">
                  <c:v>4.8</c:v>
                </c:pt>
                <c:pt idx="607">
                  <c:v>4.7729999999999997</c:v>
                </c:pt>
                <c:pt idx="608">
                  <c:v>4.7729999999999997</c:v>
                </c:pt>
                <c:pt idx="609">
                  <c:v>4.76</c:v>
                </c:pt>
                <c:pt idx="610">
                  <c:v>4.76</c:v>
                </c:pt>
                <c:pt idx="611">
                  <c:v>4.7469999999999999</c:v>
                </c:pt>
                <c:pt idx="612">
                  <c:v>4.7469999999999999</c:v>
                </c:pt>
                <c:pt idx="613">
                  <c:v>4.7469999999999999</c:v>
                </c:pt>
                <c:pt idx="614">
                  <c:v>4.7329999999999997</c:v>
                </c:pt>
                <c:pt idx="615">
                  <c:v>4.7060000000000004</c:v>
                </c:pt>
                <c:pt idx="616">
                  <c:v>4.6929999999999996</c:v>
                </c:pt>
                <c:pt idx="617">
                  <c:v>4.6790000000000003</c:v>
                </c:pt>
                <c:pt idx="618">
                  <c:v>4.6660000000000004</c:v>
                </c:pt>
                <c:pt idx="619">
                  <c:v>4.6379999999999999</c:v>
                </c:pt>
                <c:pt idx="620">
                  <c:v>4.6379999999999999</c:v>
                </c:pt>
                <c:pt idx="621">
                  <c:v>4.6379999999999999</c:v>
                </c:pt>
                <c:pt idx="622">
                  <c:v>4.6379999999999999</c:v>
                </c:pt>
                <c:pt idx="623">
                  <c:v>4.6239999999999997</c:v>
                </c:pt>
                <c:pt idx="624">
                  <c:v>4.5970000000000004</c:v>
                </c:pt>
                <c:pt idx="625">
                  <c:v>4.5970000000000004</c:v>
                </c:pt>
                <c:pt idx="626">
                  <c:v>4.5970000000000004</c:v>
                </c:pt>
                <c:pt idx="627">
                  <c:v>4.5970000000000004</c:v>
                </c:pt>
                <c:pt idx="628">
                  <c:v>4.569</c:v>
                </c:pt>
                <c:pt idx="629">
                  <c:v>4.569</c:v>
                </c:pt>
                <c:pt idx="630">
                  <c:v>4.5410000000000004</c:v>
                </c:pt>
                <c:pt idx="631">
                  <c:v>4.5410000000000004</c:v>
                </c:pt>
                <c:pt idx="632">
                  <c:v>4.5410000000000004</c:v>
                </c:pt>
                <c:pt idx="633">
                  <c:v>4.5270000000000001</c:v>
                </c:pt>
                <c:pt idx="634">
                  <c:v>4.5270000000000001</c:v>
                </c:pt>
                <c:pt idx="635">
                  <c:v>4.4989999999999997</c:v>
                </c:pt>
                <c:pt idx="636">
                  <c:v>4.4710000000000001</c:v>
                </c:pt>
                <c:pt idx="637">
                  <c:v>4.4710000000000001</c:v>
                </c:pt>
                <c:pt idx="638">
                  <c:v>4.4560000000000004</c:v>
                </c:pt>
                <c:pt idx="639">
                  <c:v>4.4560000000000004</c:v>
                </c:pt>
                <c:pt idx="640">
                  <c:v>4.4279999999999999</c:v>
                </c:pt>
                <c:pt idx="641">
                  <c:v>4.4130000000000003</c:v>
                </c:pt>
                <c:pt idx="642">
                  <c:v>4.399</c:v>
                </c:pt>
                <c:pt idx="643">
                  <c:v>4.399</c:v>
                </c:pt>
                <c:pt idx="644">
                  <c:v>4.3550000000000004</c:v>
                </c:pt>
                <c:pt idx="645">
                  <c:v>4.3550000000000004</c:v>
                </c:pt>
                <c:pt idx="646">
                  <c:v>4.34</c:v>
                </c:pt>
                <c:pt idx="647">
                  <c:v>4.34</c:v>
                </c:pt>
                <c:pt idx="648">
                  <c:v>4.3259999999999996</c:v>
                </c:pt>
                <c:pt idx="649">
                  <c:v>4.3259999999999996</c:v>
                </c:pt>
                <c:pt idx="650">
                  <c:v>4.3259999999999996</c:v>
                </c:pt>
                <c:pt idx="651">
                  <c:v>4.3109999999999999</c:v>
                </c:pt>
                <c:pt idx="652">
                  <c:v>4.3109999999999999</c:v>
                </c:pt>
                <c:pt idx="653">
                  <c:v>4.2809999999999997</c:v>
                </c:pt>
                <c:pt idx="654">
                  <c:v>4.2670000000000003</c:v>
                </c:pt>
                <c:pt idx="655">
                  <c:v>4.2670000000000003</c:v>
                </c:pt>
                <c:pt idx="656">
                  <c:v>4.2519999999999998</c:v>
                </c:pt>
                <c:pt idx="657">
                  <c:v>4.2370000000000001</c:v>
                </c:pt>
                <c:pt idx="658">
                  <c:v>4.2060000000000004</c:v>
                </c:pt>
                <c:pt idx="659">
                  <c:v>4.2060000000000004</c:v>
                </c:pt>
                <c:pt idx="660">
                  <c:v>4.2060000000000004</c:v>
                </c:pt>
                <c:pt idx="661">
                  <c:v>4.2060000000000004</c:v>
                </c:pt>
                <c:pt idx="662">
                  <c:v>4.1909999999999998</c:v>
                </c:pt>
                <c:pt idx="663">
                  <c:v>4.1909999999999998</c:v>
                </c:pt>
                <c:pt idx="664">
                  <c:v>4.1909999999999998</c:v>
                </c:pt>
                <c:pt idx="665">
                  <c:v>4.1909999999999998</c:v>
                </c:pt>
                <c:pt idx="666">
                  <c:v>4.1760000000000002</c:v>
                </c:pt>
                <c:pt idx="667">
                  <c:v>4.1760000000000002</c:v>
                </c:pt>
                <c:pt idx="668">
                  <c:v>4.1760000000000002</c:v>
                </c:pt>
                <c:pt idx="669">
                  <c:v>4.1449999999999996</c:v>
                </c:pt>
                <c:pt idx="670">
                  <c:v>4.1449999999999996</c:v>
                </c:pt>
                <c:pt idx="671">
                  <c:v>4.13</c:v>
                </c:pt>
                <c:pt idx="672">
                  <c:v>4.13</c:v>
                </c:pt>
                <c:pt idx="673">
                  <c:v>4.13</c:v>
                </c:pt>
                <c:pt idx="674">
                  <c:v>4.13</c:v>
                </c:pt>
                <c:pt idx="675">
                  <c:v>4.13</c:v>
                </c:pt>
                <c:pt idx="676">
                  <c:v>4.0990000000000002</c:v>
                </c:pt>
                <c:pt idx="677">
                  <c:v>4.0990000000000002</c:v>
                </c:pt>
                <c:pt idx="678">
                  <c:v>4.0990000000000002</c:v>
                </c:pt>
                <c:pt idx="679">
                  <c:v>4.0990000000000002</c:v>
                </c:pt>
                <c:pt idx="680">
                  <c:v>4.0990000000000002</c:v>
                </c:pt>
                <c:pt idx="681">
                  <c:v>4.0679999999999996</c:v>
                </c:pt>
                <c:pt idx="682">
                  <c:v>4.0679999999999996</c:v>
                </c:pt>
                <c:pt idx="683">
                  <c:v>4.0679999999999996</c:v>
                </c:pt>
                <c:pt idx="684">
                  <c:v>4.0679999999999996</c:v>
                </c:pt>
                <c:pt idx="685">
                  <c:v>4.0679999999999996</c:v>
                </c:pt>
                <c:pt idx="686">
                  <c:v>4.0679999999999996</c:v>
                </c:pt>
                <c:pt idx="687">
                  <c:v>4.0679999999999996</c:v>
                </c:pt>
                <c:pt idx="688">
                  <c:v>4.0519999999999996</c:v>
                </c:pt>
                <c:pt idx="689">
                  <c:v>4.0369999999999999</c:v>
                </c:pt>
                <c:pt idx="690">
                  <c:v>4.0369999999999999</c:v>
                </c:pt>
                <c:pt idx="691">
                  <c:v>4.0369999999999999</c:v>
                </c:pt>
                <c:pt idx="692">
                  <c:v>4.0209999999999999</c:v>
                </c:pt>
                <c:pt idx="693">
                  <c:v>4.0209999999999999</c:v>
                </c:pt>
                <c:pt idx="694">
                  <c:v>4.0209999999999999</c:v>
                </c:pt>
                <c:pt idx="695">
                  <c:v>4.0209999999999999</c:v>
                </c:pt>
                <c:pt idx="696">
                  <c:v>3.9889999999999999</c:v>
                </c:pt>
                <c:pt idx="697">
                  <c:v>3.9569999999999999</c:v>
                </c:pt>
                <c:pt idx="698">
                  <c:v>3.9569999999999999</c:v>
                </c:pt>
                <c:pt idx="699">
                  <c:v>3.9569999999999999</c:v>
                </c:pt>
                <c:pt idx="700">
                  <c:v>3.9569999999999999</c:v>
                </c:pt>
                <c:pt idx="701">
                  <c:v>3.9409999999999998</c:v>
                </c:pt>
                <c:pt idx="702">
                  <c:v>3.9409999999999998</c:v>
                </c:pt>
                <c:pt idx="703">
                  <c:v>3.9079999999999999</c:v>
                </c:pt>
                <c:pt idx="704">
                  <c:v>3.9079999999999999</c:v>
                </c:pt>
                <c:pt idx="705">
                  <c:v>3.8919999999999999</c:v>
                </c:pt>
                <c:pt idx="706">
                  <c:v>3.8919999999999999</c:v>
                </c:pt>
                <c:pt idx="707">
                  <c:v>3.8759999999999999</c:v>
                </c:pt>
                <c:pt idx="708">
                  <c:v>3.8759999999999999</c:v>
                </c:pt>
                <c:pt idx="709">
                  <c:v>3.8759999999999999</c:v>
                </c:pt>
                <c:pt idx="710">
                  <c:v>3.8759999999999999</c:v>
                </c:pt>
                <c:pt idx="711">
                  <c:v>3.859</c:v>
                </c:pt>
                <c:pt idx="712">
                  <c:v>3.859</c:v>
                </c:pt>
                <c:pt idx="713">
                  <c:v>3.859</c:v>
                </c:pt>
                <c:pt idx="714">
                  <c:v>3.8260000000000001</c:v>
                </c:pt>
                <c:pt idx="715">
                  <c:v>3.8260000000000001</c:v>
                </c:pt>
                <c:pt idx="716">
                  <c:v>3.8260000000000001</c:v>
                </c:pt>
                <c:pt idx="717">
                  <c:v>3.8090000000000002</c:v>
                </c:pt>
                <c:pt idx="718">
                  <c:v>3.7759999999999998</c:v>
                </c:pt>
                <c:pt idx="719">
                  <c:v>3.7759999999999998</c:v>
                </c:pt>
                <c:pt idx="720">
                  <c:v>3.742</c:v>
                </c:pt>
                <c:pt idx="721">
                  <c:v>3.7250000000000001</c:v>
                </c:pt>
                <c:pt idx="722">
                  <c:v>3.7250000000000001</c:v>
                </c:pt>
                <c:pt idx="723">
                  <c:v>3.6560000000000001</c:v>
                </c:pt>
                <c:pt idx="724">
                  <c:v>3.6560000000000001</c:v>
                </c:pt>
                <c:pt idx="725">
                  <c:v>3.6560000000000001</c:v>
                </c:pt>
                <c:pt idx="726">
                  <c:v>3.6379999999999999</c:v>
                </c:pt>
                <c:pt idx="727">
                  <c:v>3.6379999999999999</c:v>
                </c:pt>
                <c:pt idx="728">
                  <c:v>3.621</c:v>
                </c:pt>
                <c:pt idx="729">
                  <c:v>3.621</c:v>
                </c:pt>
                <c:pt idx="730">
                  <c:v>3.6030000000000002</c:v>
                </c:pt>
                <c:pt idx="731">
                  <c:v>3.6030000000000002</c:v>
                </c:pt>
                <c:pt idx="732">
                  <c:v>3.5680000000000001</c:v>
                </c:pt>
                <c:pt idx="733">
                  <c:v>3.5680000000000001</c:v>
                </c:pt>
                <c:pt idx="734">
                  <c:v>3.5680000000000001</c:v>
                </c:pt>
                <c:pt idx="735">
                  <c:v>3.55</c:v>
                </c:pt>
                <c:pt idx="736">
                  <c:v>3.55</c:v>
                </c:pt>
                <c:pt idx="737">
                  <c:v>3.55</c:v>
                </c:pt>
                <c:pt idx="738">
                  <c:v>3.55</c:v>
                </c:pt>
                <c:pt idx="739">
                  <c:v>3.55</c:v>
                </c:pt>
                <c:pt idx="740">
                  <c:v>3.532</c:v>
                </c:pt>
                <c:pt idx="741">
                  <c:v>3.532</c:v>
                </c:pt>
                <c:pt idx="742">
                  <c:v>3.532</c:v>
                </c:pt>
                <c:pt idx="743">
                  <c:v>3.5139999999999998</c:v>
                </c:pt>
                <c:pt idx="744">
                  <c:v>3.5139999999999998</c:v>
                </c:pt>
                <c:pt idx="745">
                  <c:v>3.5139999999999998</c:v>
                </c:pt>
                <c:pt idx="746">
                  <c:v>3.5139999999999998</c:v>
                </c:pt>
                <c:pt idx="747">
                  <c:v>3.4769999999999999</c:v>
                </c:pt>
                <c:pt idx="748">
                  <c:v>3.4769999999999999</c:v>
                </c:pt>
                <c:pt idx="749">
                  <c:v>3.4769999999999999</c:v>
                </c:pt>
                <c:pt idx="750">
                  <c:v>3.4769999999999999</c:v>
                </c:pt>
                <c:pt idx="751">
                  <c:v>3.4590000000000001</c:v>
                </c:pt>
                <c:pt idx="752">
                  <c:v>3.4590000000000001</c:v>
                </c:pt>
                <c:pt idx="753">
                  <c:v>3.4409999999999998</c:v>
                </c:pt>
                <c:pt idx="754">
                  <c:v>3.4409999999999998</c:v>
                </c:pt>
                <c:pt idx="755">
                  <c:v>3.4409999999999998</c:v>
                </c:pt>
                <c:pt idx="756">
                  <c:v>3.4409999999999998</c:v>
                </c:pt>
                <c:pt idx="757">
                  <c:v>3.4409999999999998</c:v>
                </c:pt>
                <c:pt idx="758">
                  <c:v>3.4409999999999998</c:v>
                </c:pt>
                <c:pt idx="759">
                  <c:v>3.4220000000000002</c:v>
                </c:pt>
                <c:pt idx="760">
                  <c:v>3.4220000000000002</c:v>
                </c:pt>
                <c:pt idx="761">
                  <c:v>3.4220000000000002</c:v>
                </c:pt>
                <c:pt idx="762">
                  <c:v>3.4220000000000002</c:v>
                </c:pt>
                <c:pt idx="763">
                  <c:v>3.3849999999999998</c:v>
                </c:pt>
                <c:pt idx="764">
                  <c:v>3.3849999999999998</c:v>
                </c:pt>
                <c:pt idx="765">
                  <c:v>3.3849999999999998</c:v>
                </c:pt>
                <c:pt idx="766">
                  <c:v>3.3849999999999998</c:v>
                </c:pt>
                <c:pt idx="767">
                  <c:v>3.3849999999999998</c:v>
                </c:pt>
                <c:pt idx="768">
                  <c:v>3.3849999999999998</c:v>
                </c:pt>
                <c:pt idx="769">
                  <c:v>3.3660000000000001</c:v>
                </c:pt>
                <c:pt idx="770">
                  <c:v>3.3660000000000001</c:v>
                </c:pt>
                <c:pt idx="771">
                  <c:v>3.3660000000000001</c:v>
                </c:pt>
                <c:pt idx="772">
                  <c:v>3.347</c:v>
                </c:pt>
                <c:pt idx="773">
                  <c:v>3.347</c:v>
                </c:pt>
                <c:pt idx="774">
                  <c:v>3.3279999999999998</c:v>
                </c:pt>
                <c:pt idx="775">
                  <c:v>3.3279999999999998</c:v>
                </c:pt>
                <c:pt idx="776">
                  <c:v>3.3279999999999998</c:v>
                </c:pt>
                <c:pt idx="777">
                  <c:v>3.2890000000000001</c:v>
                </c:pt>
                <c:pt idx="778">
                  <c:v>3.2890000000000001</c:v>
                </c:pt>
                <c:pt idx="779">
                  <c:v>3.2890000000000001</c:v>
                </c:pt>
                <c:pt idx="780">
                  <c:v>3.27</c:v>
                </c:pt>
                <c:pt idx="781">
                  <c:v>3.27</c:v>
                </c:pt>
                <c:pt idx="782">
                  <c:v>3.27</c:v>
                </c:pt>
                <c:pt idx="783">
                  <c:v>3.27</c:v>
                </c:pt>
                <c:pt idx="784">
                  <c:v>3.27</c:v>
                </c:pt>
                <c:pt idx="785">
                  <c:v>3.27</c:v>
                </c:pt>
                <c:pt idx="786">
                  <c:v>3.25</c:v>
                </c:pt>
                <c:pt idx="787">
                  <c:v>3.25</c:v>
                </c:pt>
                <c:pt idx="788">
                  <c:v>3.25</c:v>
                </c:pt>
                <c:pt idx="789">
                  <c:v>3.2309999999999999</c:v>
                </c:pt>
                <c:pt idx="790">
                  <c:v>3.2309999999999999</c:v>
                </c:pt>
                <c:pt idx="791">
                  <c:v>3.1909999999999998</c:v>
                </c:pt>
                <c:pt idx="792">
                  <c:v>3.1909999999999998</c:v>
                </c:pt>
                <c:pt idx="793">
                  <c:v>3.1709999999999998</c:v>
                </c:pt>
                <c:pt idx="794">
                  <c:v>3.1709999999999998</c:v>
                </c:pt>
                <c:pt idx="795">
                  <c:v>3.1709999999999998</c:v>
                </c:pt>
                <c:pt idx="796">
                  <c:v>3.1709999999999998</c:v>
                </c:pt>
                <c:pt idx="797">
                  <c:v>3.1509999999999998</c:v>
                </c:pt>
                <c:pt idx="798">
                  <c:v>3.1509999999999998</c:v>
                </c:pt>
                <c:pt idx="799">
                  <c:v>3.1509999999999998</c:v>
                </c:pt>
                <c:pt idx="800">
                  <c:v>3.1509999999999998</c:v>
                </c:pt>
                <c:pt idx="801">
                  <c:v>3.1509999999999998</c:v>
                </c:pt>
                <c:pt idx="802">
                  <c:v>3.1309999999999998</c:v>
                </c:pt>
                <c:pt idx="803">
                  <c:v>3.09</c:v>
                </c:pt>
                <c:pt idx="804">
                  <c:v>3.09</c:v>
                </c:pt>
                <c:pt idx="805">
                  <c:v>3.09</c:v>
                </c:pt>
                <c:pt idx="806">
                  <c:v>3.09</c:v>
                </c:pt>
                <c:pt idx="807">
                  <c:v>3.048</c:v>
                </c:pt>
                <c:pt idx="808">
                  <c:v>3.048</c:v>
                </c:pt>
                <c:pt idx="809">
                  <c:v>3.048</c:v>
                </c:pt>
                <c:pt idx="810">
                  <c:v>3.048</c:v>
                </c:pt>
                <c:pt idx="811">
                  <c:v>3.048</c:v>
                </c:pt>
                <c:pt idx="812">
                  <c:v>3.048</c:v>
                </c:pt>
                <c:pt idx="813">
                  <c:v>3.048</c:v>
                </c:pt>
                <c:pt idx="814">
                  <c:v>3.048</c:v>
                </c:pt>
                <c:pt idx="815">
                  <c:v>3.048</c:v>
                </c:pt>
                <c:pt idx="816">
                  <c:v>3.048</c:v>
                </c:pt>
                <c:pt idx="817">
                  <c:v>3.0270000000000001</c:v>
                </c:pt>
                <c:pt idx="818">
                  <c:v>3.0270000000000001</c:v>
                </c:pt>
                <c:pt idx="819">
                  <c:v>3.0270000000000001</c:v>
                </c:pt>
                <c:pt idx="820">
                  <c:v>3.0270000000000001</c:v>
                </c:pt>
                <c:pt idx="821">
                  <c:v>3.0270000000000001</c:v>
                </c:pt>
                <c:pt idx="822">
                  <c:v>2.9849999999999999</c:v>
                </c:pt>
                <c:pt idx="823">
                  <c:v>2.9849999999999999</c:v>
                </c:pt>
                <c:pt idx="824">
                  <c:v>2.9849999999999999</c:v>
                </c:pt>
                <c:pt idx="825">
                  <c:v>2.9849999999999999</c:v>
                </c:pt>
                <c:pt idx="826">
                  <c:v>2.9849999999999999</c:v>
                </c:pt>
                <c:pt idx="827">
                  <c:v>2.9849999999999999</c:v>
                </c:pt>
                <c:pt idx="828">
                  <c:v>2.9849999999999999</c:v>
                </c:pt>
                <c:pt idx="829">
                  <c:v>2.9849999999999999</c:v>
                </c:pt>
                <c:pt idx="830">
                  <c:v>2.964</c:v>
                </c:pt>
                <c:pt idx="831">
                  <c:v>2.964</c:v>
                </c:pt>
                <c:pt idx="832">
                  <c:v>2.964</c:v>
                </c:pt>
                <c:pt idx="833">
                  <c:v>2.964</c:v>
                </c:pt>
                <c:pt idx="834">
                  <c:v>2.964</c:v>
                </c:pt>
                <c:pt idx="835">
                  <c:v>2.964</c:v>
                </c:pt>
                <c:pt idx="836">
                  <c:v>2.9420000000000002</c:v>
                </c:pt>
                <c:pt idx="837">
                  <c:v>2.9420000000000002</c:v>
                </c:pt>
                <c:pt idx="838">
                  <c:v>2.9420000000000002</c:v>
                </c:pt>
                <c:pt idx="839">
                  <c:v>2.9420000000000002</c:v>
                </c:pt>
                <c:pt idx="840">
                  <c:v>2.9420000000000002</c:v>
                </c:pt>
                <c:pt idx="841">
                  <c:v>2.8980000000000001</c:v>
                </c:pt>
                <c:pt idx="842">
                  <c:v>2.8980000000000001</c:v>
                </c:pt>
                <c:pt idx="843">
                  <c:v>2.8980000000000001</c:v>
                </c:pt>
                <c:pt idx="844">
                  <c:v>2.8980000000000001</c:v>
                </c:pt>
                <c:pt idx="845">
                  <c:v>2.8980000000000001</c:v>
                </c:pt>
                <c:pt idx="846">
                  <c:v>2.8759999999999999</c:v>
                </c:pt>
                <c:pt idx="847">
                  <c:v>2.8759999999999999</c:v>
                </c:pt>
                <c:pt idx="848">
                  <c:v>2.8759999999999999</c:v>
                </c:pt>
                <c:pt idx="849">
                  <c:v>2.8759999999999999</c:v>
                </c:pt>
                <c:pt idx="850">
                  <c:v>2.8540000000000001</c:v>
                </c:pt>
                <c:pt idx="851">
                  <c:v>2.8540000000000001</c:v>
                </c:pt>
                <c:pt idx="852">
                  <c:v>2.8540000000000001</c:v>
                </c:pt>
                <c:pt idx="853">
                  <c:v>2.8319999999999999</c:v>
                </c:pt>
                <c:pt idx="854">
                  <c:v>2.786</c:v>
                </c:pt>
                <c:pt idx="855">
                  <c:v>2.786</c:v>
                </c:pt>
                <c:pt idx="856">
                  <c:v>2.786</c:v>
                </c:pt>
                <c:pt idx="857">
                  <c:v>2.7629999999999999</c:v>
                </c:pt>
                <c:pt idx="858">
                  <c:v>2.7629999999999999</c:v>
                </c:pt>
                <c:pt idx="859">
                  <c:v>2.7629999999999999</c:v>
                </c:pt>
                <c:pt idx="860">
                  <c:v>2.7629999999999999</c:v>
                </c:pt>
                <c:pt idx="861">
                  <c:v>2.7629999999999999</c:v>
                </c:pt>
                <c:pt idx="862">
                  <c:v>2.7629999999999999</c:v>
                </c:pt>
                <c:pt idx="863">
                  <c:v>2.7629999999999999</c:v>
                </c:pt>
                <c:pt idx="864">
                  <c:v>2.7629999999999999</c:v>
                </c:pt>
                <c:pt idx="865">
                  <c:v>2.7629999999999999</c:v>
                </c:pt>
                <c:pt idx="866">
                  <c:v>2.7629999999999999</c:v>
                </c:pt>
                <c:pt idx="867">
                  <c:v>2.74</c:v>
                </c:pt>
                <c:pt idx="868">
                  <c:v>2.74</c:v>
                </c:pt>
                <c:pt idx="869">
                  <c:v>2.74</c:v>
                </c:pt>
                <c:pt idx="870">
                  <c:v>2.74</c:v>
                </c:pt>
                <c:pt idx="871">
                  <c:v>2.74</c:v>
                </c:pt>
                <c:pt idx="872">
                  <c:v>2.74</c:v>
                </c:pt>
                <c:pt idx="873">
                  <c:v>2.74</c:v>
                </c:pt>
                <c:pt idx="874">
                  <c:v>2.74</c:v>
                </c:pt>
                <c:pt idx="875">
                  <c:v>2.7170000000000001</c:v>
                </c:pt>
                <c:pt idx="876">
                  <c:v>2.7170000000000001</c:v>
                </c:pt>
                <c:pt idx="877">
                  <c:v>2.7170000000000001</c:v>
                </c:pt>
                <c:pt idx="878">
                  <c:v>2.7170000000000001</c:v>
                </c:pt>
                <c:pt idx="879">
                  <c:v>2.67</c:v>
                </c:pt>
                <c:pt idx="880">
                  <c:v>2.67</c:v>
                </c:pt>
                <c:pt idx="881">
                  <c:v>2.67</c:v>
                </c:pt>
                <c:pt idx="882">
                  <c:v>2.67</c:v>
                </c:pt>
                <c:pt idx="883">
                  <c:v>2.6459999999999999</c:v>
                </c:pt>
                <c:pt idx="884">
                  <c:v>2.6459999999999999</c:v>
                </c:pt>
                <c:pt idx="885">
                  <c:v>2.6459999999999999</c:v>
                </c:pt>
                <c:pt idx="886">
                  <c:v>2.6219999999999999</c:v>
                </c:pt>
                <c:pt idx="887">
                  <c:v>2.6219999999999999</c:v>
                </c:pt>
                <c:pt idx="888">
                  <c:v>2.6219999999999999</c:v>
                </c:pt>
                <c:pt idx="889">
                  <c:v>2.6219999999999999</c:v>
                </c:pt>
                <c:pt idx="890">
                  <c:v>2.6219999999999999</c:v>
                </c:pt>
                <c:pt idx="891">
                  <c:v>2.6219999999999999</c:v>
                </c:pt>
                <c:pt idx="892">
                  <c:v>2.6219999999999999</c:v>
                </c:pt>
                <c:pt idx="893">
                  <c:v>2.597</c:v>
                </c:pt>
                <c:pt idx="894">
                  <c:v>2.597</c:v>
                </c:pt>
                <c:pt idx="895">
                  <c:v>2.597</c:v>
                </c:pt>
                <c:pt idx="896">
                  <c:v>2.597</c:v>
                </c:pt>
                <c:pt idx="897">
                  <c:v>2.597</c:v>
                </c:pt>
                <c:pt idx="898">
                  <c:v>2.597</c:v>
                </c:pt>
                <c:pt idx="899">
                  <c:v>2.597</c:v>
                </c:pt>
                <c:pt idx="900">
                  <c:v>2.548</c:v>
                </c:pt>
                <c:pt idx="901">
                  <c:v>2.548</c:v>
                </c:pt>
                <c:pt idx="902">
                  <c:v>2.548</c:v>
                </c:pt>
                <c:pt idx="903">
                  <c:v>2.548</c:v>
                </c:pt>
                <c:pt idx="904">
                  <c:v>2.5230000000000001</c:v>
                </c:pt>
                <c:pt idx="905">
                  <c:v>2.5230000000000001</c:v>
                </c:pt>
                <c:pt idx="906">
                  <c:v>2.5230000000000001</c:v>
                </c:pt>
                <c:pt idx="907">
                  <c:v>2.5230000000000001</c:v>
                </c:pt>
                <c:pt idx="908">
                  <c:v>2.5230000000000001</c:v>
                </c:pt>
                <c:pt idx="909">
                  <c:v>2.4969999999999999</c:v>
                </c:pt>
                <c:pt idx="910">
                  <c:v>2.4969999999999999</c:v>
                </c:pt>
                <c:pt idx="911">
                  <c:v>2.4969999999999999</c:v>
                </c:pt>
                <c:pt idx="912">
                  <c:v>2.4969999999999999</c:v>
                </c:pt>
                <c:pt idx="913">
                  <c:v>2.4969999999999999</c:v>
                </c:pt>
                <c:pt idx="914">
                  <c:v>2.4969999999999999</c:v>
                </c:pt>
                <c:pt idx="915">
                  <c:v>2.4969999999999999</c:v>
                </c:pt>
                <c:pt idx="916">
                  <c:v>2.472</c:v>
                </c:pt>
                <c:pt idx="917">
                  <c:v>2.472</c:v>
                </c:pt>
                <c:pt idx="918">
                  <c:v>2.472</c:v>
                </c:pt>
                <c:pt idx="919">
                  <c:v>2.42</c:v>
                </c:pt>
                <c:pt idx="920">
                  <c:v>2.42</c:v>
                </c:pt>
                <c:pt idx="921">
                  <c:v>2.42</c:v>
                </c:pt>
                <c:pt idx="922">
                  <c:v>2.42</c:v>
                </c:pt>
                <c:pt idx="923">
                  <c:v>2.42</c:v>
                </c:pt>
                <c:pt idx="924">
                  <c:v>2.42</c:v>
                </c:pt>
                <c:pt idx="925">
                  <c:v>2.42</c:v>
                </c:pt>
                <c:pt idx="926">
                  <c:v>2.3929999999999998</c:v>
                </c:pt>
                <c:pt idx="927">
                  <c:v>2.3929999999999998</c:v>
                </c:pt>
                <c:pt idx="928">
                  <c:v>2.3929999999999998</c:v>
                </c:pt>
                <c:pt idx="929">
                  <c:v>2.3929999999999998</c:v>
                </c:pt>
                <c:pt idx="930">
                  <c:v>2.3929999999999998</c:v>
                </c:pt>
                <c:pt idx="931">
                  <c:v>2.3929999999999998</c:v>
                </c:pt>
                <c:pt idx="932">
                  <c:v>2.3929999999999998</c:v>
                </c:pt>
                <c:pt idx="933">
                  <c:v>2.3929999999999998</c:v>
                </c:pt>
                <c:pt idx="934">
                  <c:v>2.3660000000000001</c:v>
                </c:pt>
                <c:pt idx="935">
                  <c:v>2.3660000000000001</c:v>
                </c:pt>
                <c:pt idx="936">
                  <c:v>2.3660000000000001</c:v>
                </c:pt>
                <c:pt idx="937">
                  <c:v>2.3660000000000001</c:v>
                </c:pt>
                <c:pt idx="938">
                  <c:v>2.3660000000000001</c:v>
                </c:pt>
                <c:pt idx="939">
                  <c:v>2.3660000000000001</c:v>
                </c:pt>
                <c:pt idx="940">
                  <c:v>2.339</c:v>
                </c:pt>
                <c:pt idx="941">
                  <c:v>2.339</c:v>
                </c:pt>
                <c:pt idx="942">
                  <c:v>2.339</c:v>
                </c:pt>
                <c:pt idx="943">
                  <c:v>2.339</c:v>
                </c:pt>
                <c:pt idx="944">
                  <c:v>2.339</c:v>
                </c:pt>
                <c:pt idx="945">
                  <c:v>2.339</c:v>
                </c:pt>
                <c:pt idx="946">
                  <c:v>2.339</c:v>
                </c:pt>
                <c:pt idx="947">
                  <c:v>2.339</c:v>
                </c:pt>
                <c:pt idx="948">
                  <c:v>2.2839999999999998</c:v>
                </c:pt>
                <c:pt idx="949">
                  <c:v>2.2839999999999998</c:v>
                </c:pt>
                <c:pt idx="950">
                  <c:v>2.2839999999999998</c:v>
                </c:pt>
                <c:pt idx="951">
                  <c:v>2.2839999999999998</c:v>
                </c:pt>
                <c:pt idx="952">
                  <c:v>2.2839999999999998</c:v>
                </c:pt>
                <c:pt idx="953">
                  <c:v>2.2839999999999998</c:v>
                </c:pt>
                <c:pt idx="954">
                  <c:v>2.2839999999999998</c:v>
                </c:pt>
                <c:pt idx="955">
                  <c:v>2.2839999999999998</c:v>
                </c:pt>
                <c:pt idx="956">
                  <c:v>2.2559999999999998</c:v>
                </c:pt>
                <c:pt idx="957">
                  <c:v>2.2559999999999998</c:v>
                </c:pt>
                <c:pt idx="958">
                  <c:v>2.2559999999999998</c:v>
                </c:pt>
                <c:pt idx="959">
                  <c:v>2.2559999999999998</c:v>
                </c:pt>
                <c:pt idx="960">
                  <c:v>2.2559999999999998</c:v>
                </c:pt>
                <c:pt idx="961">
                  <c:v>2.2559999999999998</c:v>
                </c:pt>
                <c:pt idx="962">
                  <c:v>2.2559999999999998</c:v>
                </c:pt>
                <c:pt idx="963">
                  <c:v>2.2280000000000002</c:v>
                </c:pt>
                <c:pt idx="964">
                  <c:v>2.2280000000000002</c:v>
                </c:pt>
                <c:pt idx="965">
                  <c:v>2.2280000000000002</c:v>
                </c:pt>
                <c:pt idx="966">
                  <c:v>2.2280000000000002</c:v>
                </c:pt>
                <c:pt idx="967">
                  <c:v>2.2280000000000002</c:v>
                </c:pt>
                <c:pt idx="968">
                  <c:v>2.2280000000000002</c:v>
                </c:pt>
                <c:pt idx="969">
                  <c:v>2.2280000000000002</c:v>
                </c:pt>
                <c:pt idx="970">
                  <c:v>2.2280000000000002</c:v>
                </c:pt>
                <c:pt idx="971">
                  <c:v>2.2280000000000002</c:v>
                </c:pt>
                <c:pt idx="972">
                  <c:v>2.2280000000000002</c:v>
                </c:pt>
                <c:pt idx="973">
                  <c:v>2.2280000000000002</c:v>
                </c:pt>
                <c:pt idx="974">
                  <c:v>2.1989999999999998</c:v>
                </c:pt>
                <c:pt idx="975">
                  <c:v>2.1989999999999998</c:v>
                </c:pt>
                <c:pt idx="976">
                  <c:v>2.1989999999999998</c:v>
                </c:pt>
                <c:pt idx="977">
                  <c:v>2.1989999999999998</c:v>
                </c:pt>
                <c:pt idx="978">
                  <c:v>2.14</c:v>
                </c:pt>
                <c:pt idx="979">
                  <c:v>2.14</c:v>
                </c:pt>
                <c:pt idx="980">
                  <c:v>2.14</c:v>
                </c:pt>
                <c:pt idx="981">
                  <c:v>2.14</c:v>
                </c:pt>
                <c:pt idx="982">
                  <c:v>2.14</c:v>
                </c:pt>
                <c:pt idx="983">
                  <c:v>2.14</c:v>
                </c:pt>
                <c:pt idx="984">
                  <c:v>2.14</c:v>
                </c:pt>
                <c:pt idx="985">
                  <c:v>2.1110000000000002</c:v>
                </c:pt>
                <c:pt idx="986">
                  <c:v>2.1110000000000002</c:v>
                </c:pt>
                <c:pt idx="987">
                  <c:v>2.1110000000000002</c:v>
                </c:pt>
                <c:pt idx="988">
                  <c:v>2.1110000000000002</c:v>
                </c:pt>
                <c:pt idx="989">
                  <c:v>2.1110000000000002</c:v>
                </c:pt>
                <c:pt idx="990">
                  <c:v>2.1110000000000002</c:v>
                </c:pt>
                <c:pt idx="991">
                  <c:v>2.08</c:v>
                </c:pt>
                <c:pt idx="992">
                  <c:v>2.08</c:v>
                </c:pt>
                <c:pt idx="993">
                  <c:v>2.0489999999999999</c:v>
                </c:pt>
                <c:pt idx="994">
                  <c:v>2.0489999999999999</c:v>
                </c:pt>
                <c:pt idx="995">
                  <c:v>2.0489999999999999</c:v>
                </c:pt>
                <c:pt idx="996">
                  <c:v>2.0489999999999999</c:v>
                </c:pt>
                <c:pt idx="997">
                  <c:v>2.0489999999999999</c:v>
                </c:pt>
                <c:pt idx="998">
                  <c:v>1.986</c:v>
                </c:pt>
                <c:pt idx="999">
                  <c:v>1.986</c:v>
                </c:pt>
                <c:pt idx="1000">
                  <c:v>1.986</c:v>
                </c:pt>
                <c:pt idx="1001">
                  <c:v>1.986</c:v>
                </c:pt>
                <c:pt idx="1002">
                  <c:v>1.986</c:v>
                </c:pt>
                <c:pt idx="1003">
                  <c:v>1.986</c:v>
                </c:pt>
                <c:pt idx="1004">
                  <c:v>1.986</c:v>
                </c:pt>
                <c:pt idx="1005">
                  <c:v>1.954</c:v>
                </c:pt>
                <c:pt idx="1006">
                  <c:v>1.954</c:v>
                </c:pt>
                <c:pt idx="1007">
                  <c:v>1.921</c:v>
                </c:pt>
                <c:pt idx="1008">
                  <c:v>1.921</c:v>
                </c:pt>
                <c:pt idx="1009">
                  <c:v>1.921</c:v>
                </c:pt>
                <c:pt idx="1010">
                  <c:v>1.921</c:v>
                </c:pt>
                <c:pt idx="1011">
                  <c:v>1.921</c:v>
                </c:pt>
                <c:pt idx="1012">
                  <c:v>1.921</c:v>
                </c:pt>
                <c:pt idx="1013">
                  <c:v>1.921</c:v>
                </c:pt>
                <c:pt idx="1014">
                  <c:v>1.8879999999999999</c:v>
                </c:pt>
                <c:pt idx="1015">
                  <c:v>1.8879999999999999</c:v>
                </c:pt>
                <c:pt idx="1016">
                  <c:v>1.8879999999999999</c:v>
                </c:pt>
                <c:pt idx="1017">
                  <c:v>1.8879999999999999</c:v>
                </c:pt>
                <c:pt idx="1018">
                  <c:v>1.8879999999999999</c:v>
                </c:pt>
                <c:pt idx="1019">
                  <c:v>1.8879999999999999</c:v>
                </c:pt>
                <c:pt idx="1020">
                  <c:v>1.8879999999999999</c:v>
                </c:pt>
                <c:pt idx="1021">
                  <c:v>1.819</c:v>
                </c:pt>
                <c:pt idx="1022">
                  <c:v>1.819</c:v>
                </c:pt>
                <c:pt idx="1023">
                  <c:v>1.819</c:v>
                </c:pt>
                <c:pt idx="1024">
                  <c:v>1.819</c:v>
                </c:pt>
                <c:pt idx="1025">
                  <c:v>1.819</c:v>
                </c:pt>
                <c:pt idx="1026">
                  <c:v>1.819</c:v>
                </c:pt>
                <c:pt idx="1027">
                  <c:v>1.784</c:v>
                </c:pt>
                <c:pt idx="1028">
                  <c:v>1.784</c:v>
                </c:pt>
                <c:pt idx="1029">
                  <c:v>1.784</c:v>
                </c:pt>
                <c:pt idx="1030">
                  <c:v>1.784</c:v>
                </c:pt>
                <c:pt idx="1031">
                  <c:v>1.784</c:v>
                </c:pt>
                <c:pt idx="1032">
                  <c:v>1.784</c:v>
                </c:pt>
                <c:pt idx="1033">
                  <c:v>1.784</c:v>
                </c:pt>
                <c:pt idx="1034">
                  <c:v>1.784</c:v>
                </c:pt>
                <c:pt idx="1035">
                  <c:v>1.784</c:v>
                </c:pt>
                <c:pt idx="1036">
                  <c:v>1.748</c:v>
                </c:pt>
                <c:pt idx="1037">
                  <c:v>1.748</c:v>
                </c:pt>
                <c:pt idx="1038">
                  <c:v>1.748</c:v>
                </c:pt>
                <c:pt idx="1039">
                  <c:v>1.748</c:v>
                </c:pt>
                <c:pt idx="1040">
                  <c:v>1.748</c:v>
                </c:pt>
                <c:pt idx="1041">
                  <c:v>1.748</c:v>
                </c:pt>
                <c:pt idx="1042">
                  <c:v>1.748</c:v>
                </c:pt>
                <c:pt idx="1043">
                  <c:v>1.748</c:v>
                </c:pt>
                <c:pt idx="1044">
                  <c:v>1.7110000000000001</c:v>
                </c:pt>
                <c:pt idx="1045">
                  <c:v>1.7110000000000001</c:v>
                </c:pt>
                <c:pt idx="1046">
                  <c:v>1.7110000000000001</c:v>
                </c:pt>
                <c:pt idx="1047">
                  <c:v>1.7110000000000001</c:v>
                </c:pt>
                <c:pt idx="1048">
                  <c:v>1.7110000000000001</c:v>
                </c:pt>
                <c:pt idx="1049">
                  <c:v>1.7110000000000001</c:v>
                </c:pt>
                <c:pt idx="1050">
                  <c:v>1.635</c:v>
                </c:pt>
                <c:pt idx="1051">
                  <c:v>1.635</c:v>
                </c:pt>
                <c:pt idx="1052">
                  <c:v>1.635</c:v>
                </c:pt>
                <c:pt idx="1053">
                  <c:v>1.635</c:v>
                </c:pt>
                <c:pt idx="1054">
                  <c:v>1.635</c:v>
                </c:pt>
                <c:pt idx="1055">
                  <c:v>1.635</c:v>
                </c:pt>
                <c:pt idx="1056">
                  <c:v>1.595</c:v>
                </c:pt>
                <c:pt idx="1057">
                  <c:v>1.595</c:v>
                </c:pt>
                <c:pt idx="1058">
                  <c:v>1.595</c:v>
                </c:pt>
                <c:pt idx="1059">
                  <c:v>1.595</c:v>
                </c:pt>
                <c:pt idx="1060">
                  <c:v>1.595</c:v>
                </c:pt>
                <c:pt idx="1061">
                  <c:v>1.595</c:v>
                </c:pt>
                <c:pt idx="1062">
                  <c:v>1.595</c:v>
                </c:pt>
                <c:pt idx="1063">
                  <c:v>1.5549999999999999</c:v>
                </c:pt>
                <c:pt idx="1064">
                  <c:v>1.5549999999999999</c:v>
                </c:pt>
                <c:pt idx="1065">
                  <c:v>1.5549999999999999</c:v>
                </c:pt>
                <c:pt idx="1066">
                  <c:v>1.5549999999999999</c:v>
                </c:pt>
                <c:pt idx="1067">
                  <c:v>1.5549999999999999</c:v>
                </c:pt>
                <c:pt idx="1068">
                  <c:v>1.5549999999999999</c:v>
                </c:pt>
                <c:pt idx="1069">
                  <c:v>1.5549999999999999</c:v>
                </c:pt>
                <c:pt idx="1070">
                  <c:v>1.5549999999999999</c:v>
                </c:pt>
                <c:pt idx="1071">
                  <c:v>1.5549999999999999</c:v>
                </c:pt>
                <c:pt idx="1072">
                  <c:v>1.5549999999999999</c:v>
                </c:pt>
                <c:pt idx="1073">
                  <c:v>1.5129999999999999</c:v>
                </c:pt>
                <c:pt idx="1074">
                  <c:v>1.5129999999999999</c:v>
                </c:pt>
                <c:pt idx="1075">
                  <c:v>1.427</c:v>
                </c:pt>
                <c:pt idx="1076">
                  <c:v>1.427</c:v>
                </c:pt>
                <c:pt idx="1077">
                  <c:v>1.427</c:v>
                </c:pt>
                <c:pt idx="1078">
                  <c:v>1.427</c:v>
                </c:pt>
                <c:pt idx="1079">
                  <c:v>1.427</c:v>
                </c:pt>
                <c:pt idx="1080">
                  <c:v>1.381</c:v>
                </c:pt>
                <c:pt idx="1081">
                  <c:v>1.381</c:v>
                </c:pt>
                <c:pt idx="1082">
                  <c:v>1.381</c:v>
                </c:pt>
                <c:pt idx="1083">
                  <c:v>1.381</c:v>
                </c:pt>
                <c:pt idx="1084">
                  <c:v>1.335</c:v>
                </c:pt>
                <c:pt idx="1085">
                  <c:v>1.335</c:v>
                </c:pt>
                <c:pt idx="1086">
                  <c:v>1.286</c:v>
                </c:pt>
                <c:pt idx="1087">
                  <c:v>1.286</c:v>
                </c:pt>
                <c:pt idx="1088">
                  <c:v>1.1830000000000001</c:v>
                </c:pt>
                <c:pt idx="1089">
                  <c:v>1.1830000000000001</c:v>
                </c:pt>
                <c:pt idx="1090">
                  <c:v>1.1830000000000001</c:v>
                </c:pt>
                <c:pt idx="1091">
                  <c:v>1.1830000000000001</c:v>
                </c:pt>
                <c:pt idx="1092">
                  <c:v>1.1830000000000001</c:v>
                </c:pt>
                <c:pt idx="1093">
                  <c:v>1.1279999999999999</c:v>
                </c:pt>
                <c:pt idx="1094">
                  <c:v>1.1279999999999999</c:v>
                </c:pt>
                <c:pt idx="1095">
                  <c:v>1.1279999999999999</c:v>
                </c:pt>
                <c:pt idx="1096">
                  <c:v>1.1279999999999999</c:v>
                </c:pt>
                <c:pt idx="1097">
                  <c:v>1.1279999999999999</c:v>
                </c:pt>
                <c:pt idx="1098">
                  <c:v>1.1279999999999999</c:v>
                </c:pt>
                <c:pt idx="1099">
                  <c:v>1.1279999999999999</c:v>
                </c:pt>
                <c:pt idx="1100">
                  <c:v>1.1279999999999999</c:v>
                </c:pt>
                <c:pt idx="1101">
                  <c:v>1.07</c:v>
                </c:pt>
                <c:pt idx="1102">
                  <c:v>1.0089999999999999</c:v>
                </c:pt>
                <c:pt idx="1103">
                  <c:v>0.874</c:v>
                </c:pt>
                <c:pt idx="1104">
                  <c:v>0.71299999999999997</c:v>
                </c:pt>
                <c:pt idx="1105">
                  <c:v>0.35599999999999998</c:v>
                </c:pt>
              </c:numCache>
            </c:numRef>
          </c:xVal>
          <c:yVal>
            <c:numRef>
              <c:f>CSDs!$K$5:$K$1110</c:f>
              <c:numCache>
                <c:formatCode>General</c:formatCode>
                <c:ptCount val="110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155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174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184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191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209</c:v>
                </c:pt>
                <c:pt idx="210">
                  <c:v>211</c:v>
                </c:pt>
                <c:pt idx="211">
                  <c:v>212</c:v>
                </c:pt>
                <c:pt idx="212">
                  <c:v>212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219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227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231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236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240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244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254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264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269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273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283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287</c:v>
                </c:pt>
                <c:pt idx="288">
                  <c:v>287</c:v>
                </c:pt>
                <c:pt idx="289">
                  <c:v>287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299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304</c:v>
                </c:pt>
                <c:pt idx="305">
                  <c:v>306</c:v>
                </c:pt>
                <c:pt idx="306">
                  <c:v>307</c:v>
                </c:pt>
                <c:pt idx="307">
                  <c:v>307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327</c:v>
                </c:pt>
                <c:pt idx="328">
                  <c:v>327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338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343</c:v>
                </c:pt>
                <c:pt idx="344">
                  <c:v>345</c:v>
                </c:pt>
                <c:pt idx="345">
                  <c:v>346</c:v>
                </c:pt>
                <c:pt idx="346">
                  <c:v>346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350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366</c:v>
                </c:pt>
                <c:pt idx="367">
                  <c:v>366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378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383</c:v>
                </c:pt>
                <c:pt idx="384">
                  <c:v>383</c:v>
                </c:pt>
                <c:pt idx="385">
                  <c:v>386</c:v>
                </c:pt>
                <c:pt idx="386">
                  <c:v>386</c:v>
                </c:pt>
                <c:pt idx="387">
                  <c:v>386</c:v>
                </c:pt>
                <c:pt idx="388">
                  <c:v>389</c:v>
                </c:pt>
                <c:pt idx="389">
                  <c:v>390</c:v>
                </c:pt>
                <c:pt idx="390">
                  <c:v>390</c:v>
                </c:pt>
                <c:pt idx="391">
                  <c:v>392</c:v>
                </c:pt>
                <c:pt idx="392">
                  <c:v>392</c:v>
                </c:pt>
                <c:pt idx="393">
                  <c:v>394</c:v>
                </c:pt>
                <c:pt idx="394">
                  <c:v>394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407</c:v>
                </c:pt>
                <c:pt idx="408">
                  <c:v>409</c:v>
                </c:pt>
                <c:pt idx="409">
                  <c:v>410</c:v>
                </c:pt>
                <c:pt idx="410">
                  <c:v>410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417</c:v>
                </c:pt>
                <c:pt idx="418">
                  <c:v>419</c:v>
                </c:pt>
                <c:pt idx="419">
                  <c:v>419</c:v>
                </c:pt>
                <c:pt idx="420">
                  <c:v>421</c:v>
                </c:pt>
                <c:pt idx="421">
                  <c:v>421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427</c:v>
                </c:pt>
                <c:pt idx="428">
                  <c:v>429</c:v>
                </c:pt>
                <c:pt idx="429">
                  <c:v>430</c:v>
                </c:pt>
                <c:pt idx="430">
                  <c:v>430</c:v>
                </c:pt>
                <c:pt idx="431">
                  <c:v>430</c:v>
                </c:pt>
                <c:pt idx="432">
                  <c:v>433</c:v>
                </c:pt>
                <c:pt idx="433">
                  <c:v>433</c:v>
                </c:pt>
                <c:pt idx="434">
                  <c:v>435</c:v>
                </c:pt>
                <c:pt idx="435">
                  <c:v>435</c:v>
                </c:pt>
                <c:pt idx="436">
                  <c:v>437</c:v>
                </c:pt>
                <c:pt idx="437">
                  <c:v>437</c:v>
                </c:pt>
                <c:pt idx="438">
                  <c:v>437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445</c:v>
                </c:pt>
                <c:pt idx="446">
                  <c:v>445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450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458</c:v>
                </c:pt>
                <c:pt idx="459">
                  <c:v>460</c:v>
                </c:pt>
                <c:pt idx="460">
                  <c:v>461</c:v>
                </c:pt>
                <c:pt idx="461">
                  <c:v>461</c:v>
                </c:pt>
                <c:pt idx="462">
                  <c:v>463</c:v>
                </c:pt>
                <c:pt idx="463">
                  <c:v>463</c:v>
                </c:pt>
                <c:pt idx="464">
                  <c:v>465</c:v>
                </c:pt>
                <c:pt idx="465">
                  <c:v>465</c:v>
                </c:pt>
                <c:pt idx="466">
                  <c:v>465</c:v>
                </c:pt>
                <c:pt idx="467">
                  <c:v>465</c:v>
                </c:pt>
                <c:pt idx="468">
                  <c:v>469</c:v>
                </c:pt>
                <c:pt idx="469">
                  <c:v>469</c:v>
                </c:pt>
                <c:pt idx="470">
                  <c:v>471</c:v>
                </c:pt>
                <c:pt idx="471">
                  <c:v>471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475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482</c:v>
                </c:pt>
                <c:pt idx="482">
                  <c:v>482</c:v>
                </c:pt>
                <c:pt idx="483">
                  <c:v>482</c:v>
                </c:pt>
                <c:pt idx="484">
                  <c:v>485</c:v>
                </c:pt>
                <c:pt idx="485">
                  <c:v>485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491</c:v>
                </c:pt>
                <c:pt idx="492">
                  <c:v>493</c:v>
                </c:pt>
                <c:pt idx="493">
                  <c:v>494</c:v>
                </c:pt>
                <c:pt idx="494">
                  <c:v>494</c:v>
                </c:pt>
                <c:pt idx="495">
                  <c:v>496</c:v>
                </c:pt>
                <c:pt idx="496">
                  <c:v>497</c:v>
                </c:pt>
                <c:pt idx="497">
                  <c:v>497</c:v>
                </c:pt>
                <c:pt idx="498">
                  <c:v>497</c:v>
                </c:pt>
                <c:pt idx="499">
                  <c:v>500</c:v>
                </c:pt>
                <c:pt idx="500">
                  <c:v>500</c:v>
                </c:pt>
                <c:pt idx="501">
                  <c:v>502</c:v>
                </c:pt>
                <c:pt idx="502">
                  <c:v>503</c:v>
                </c:pt>
                <c:pt idx="503">
                  <c:v>503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512</c:v>
                </c:pt>
                <c:pt idx="512">
                  <c:v>512</c:v>
                </c:pt>
                <c:pt idx="513">
                  <c:v>514</c:v>
                </c:pt>
                <c:pt idx="514">
                  <c:v>515</c:v>
                </c:pt>
                <c:pt idx="515">
                  <c:v>515</c:v>
                </c:pt>
                <c:pt idx="516">
                  <c:v>517</c:v>
                </c:pt>
                <c:pt idx="517">
                  <c:v>517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525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529</c:v>
                </c:pt>
                <c:pt idx="530">
                  <c:v>529</c:v>
                </c:pt>
                <c:pt idx="531">
                  <c:v>532</c:v>
                </c:pt>
                <c:pt idx="532">
                  <c:v>532</c:v>
                </c:pt>
                <c:pt idx="533">
                  <c:v>532</c:v>
                </c:pt>
                <c:pt idx="534">
                  <c:v>535</c:v>
                </c:pt>
                <c:pt idx="535">
                  <c:v>536</c:v>
                </c:pt>
                <c:pt idx="536">
                  <c:v>536</c:v>
                </c:pt>
                <c:pt idx="537">
                  <c:v>538</c:v>
                </c:pt>
                <c:pt idx="538">
                  <c:v>538</c:v>
                </c:pt>
                <c:pt idx="539">
                  <c:v>538</c:v>
                </c:pt>
                <c:pt idx="540">
                  <c:v>538</c:v>
                </c:pt>
                <c:pt idx="541">
                  <c:v>542</c:v>
                </c:pt>
                <c:pt idx="542">
                  <c:v>542</c:v>
                </c:pt>
                <c:pt idx="543">
                  <c:v>544</c:v>
                </c:pt>
                <c:pt idx="544">
                  <c:v>544</c:v>
                </c:pt>
                <c:pt idx="545">
                  <c:v>544</c:v>
                </c:pt>
                <c:pt idx="546">
                  <c:v>547</c:v>
                </c:pt>
                <c:pt idx="547">
                  <c:v>547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553</c:v>
                </c:pt>
                <c:pt idx="554">
                  <c:v>555</c:v>
                </c:pt>
                <c:pt idx="555">
                  <c:v>555</c:v>
                </c:pt>
                <c:pt idx="556">
                  <c:v>555</c:v>
                </c:pt>
                <c:pt idx="557">
                  <c:v>558</c:v>
                </c:pt>
                <c:pt idx="558">
                  <c:v>559</c:v>
                </c:pt>
                <c:pt idx="559">
                  <c:v>559</c:v>
                </c:pt>
                <c:pt idx="560">
                  <c:v>559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564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569</c:v>
                </c:pt>
                <c:pt idx="570">
                  <c:v>571</c:v>
                </c:pt>
                <c:pt idx="571">
                  <c:v>571</c:v>
                </c:pt>
                <c:pt idx="572">
                  <c:v>571</c:v>
                </c:pt>
                <c:pt idx="573">
                  <c:v>574</c:v>
                </c:pt>
                <c:pt idx="574">
                  <c:v>575</c:v>
                </c:pt>
                <c:pt idx="575">
                  <c:v>575</c:v>
                </c:pt>
                <c:pt idx="576">
                  <c:v>575</c:v>
                </c:pt>
                <c:pt idx="577">
                  <c:v>578</c:v>
                </c:pt>
                <c:pt idx="578">
                  <c:v>579</c:v>
                </c:pt>
                <c:pt idx="579">
                  <c:v>579</c:v>
                </c:pt>
                <c:pt idx="580">
                  <c:v>581</c:v>
                </c:pt>
                <c:pt idx="581">
                  <c:v>582</c:v>
                </c:pt>
                <c:pt idx="582">
                  <c:v>582</c:v>
                </c:pt>
                <c:pt idx="583">
                  <c:v>582</c:v>
                </c:pt>
                <c:pt idx="584">
                  <c:v>582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588</c:v>
                </c:pt>
                <c:pt idx="589">
                  <c:v>588</c:v>
                </c:pt>
                <c:pt idx="590">
                  <c:v>588</c:v>
                </c:pt>
                <c:pt idx="591">
                  <c:v>588</c:v>
                </c:pt>
                <c:pt idx="592">
                  <c:v>593</c:v>
                </c:pt>
                <c:pt idx="593">
                  <c:v>593</c:v>
                </c:pt>
                <c:pt idx="594">
                  <c:v>593</c:v>
                </c:pt>
                <c:pt idx="595">
                  <c:v>596</c:v>
                </c:pt>
                <c:pt idx="596">
                  <c:v>596</c:v>
                </c:pt>
                <c:pt idx="597">
                  <c:v>596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603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607</c:v>
                </c:pt>
                <c:pt idx="608">
                  <c:v>609</c:v>
                </c:pt>
                <c:pt idx="609">
                  <c:v>609</c:v>
                </c:pt>
                <c:pt idx="610">
                  <c:v>611</c:v>
                </c:pt>
                <c:pt idx="611">
                  <c:v>611</c:v>
                </c:pt>
                <c:pt idx="612">
                  <c:v>611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619</c:v>
                </c:pt>
                <c:pt idx="620">
                  <c:v>619</c:v>
                </c:pt>
                <c:pt idx="621">
                  <c:v>619</c:v>
                </c:pt>
                <c:pt idx="622">
                  <c:v>623</c:v>
                </c:pt>
                <c:pt idx="623">
                  <c:v>624</c:v>
                </c:pt>
                <c:pt idx="624">
                  <c:v>624</c:v>
                </c:pt>
                <c:pt idx="625">
                  <c:v>624</c:v>
                </c:pt>
                <c:pt idx="626">
                  <c:v>624</c:v>
                </c:pt>
                <c:pt idx="627">
                  <c:v>628</c:v>
                </c:pt>
                <c:pt idx="628">
                  <c:v>628</c:v>
                </c:pt>
                <c:pt idx="629">
                  <c:v>630</c:v>
                </c:pt>
                <c:pt idx="630">
                  <c:v>630</c:v>
                </c:pt>
                <c:pt idx="631">
                  <c:v>630</c:v>
                </c:pt>
                <c:pt idx="632">
                  <c:v>633</c:v>
                </c:pt>
                <c:pt idx="633">
                  <c:v>633</c:v>
                </c:pt>
                <c:pt idx="634">
                  <c:v>635</c:v>
                </c:pt>
                <c:pt idx="635">
                  <c:v>636</c:v>
                </c:pt>
                <c:pt idx="636">
                  <c:v>636</c:v>
                </c:pt>
                <c:pt idx="637">
                  <c:v>638</c:v>
                </c:pt>
                <c:pt idx="638">
                  <c:v>638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642</c:v>
                </c:pt>
                <c:pt idx="643">
                  <c:v>644</c:v>
                </c:pt>
                <c:pt idx="644">
                  <c:v>644</c:v>
                </c:pt>
                <c:pt idx="645">
                  <c:v>646</c:v>
                </c:pt>
                <c:pt idx="646">
                  <c:v>646</c:v>
                </c:pt>
                <c:pt idx="647">
                  <c:v>648</c:v>
                </c:pt>
                <c:pt idx="648">
                  <c:v>648</c:v>
                </c:pt>
                <c:pt idx="649">
                  <c:v>648</c:v>
                </c:pt>
                <c:pt idx="650">
                  <c:v>651</c:v>
                </c:pt>
                <c:pt idx="651">
                  <c:v>651</c:v>
                </c:pt>
                <c:pt idx="652">
                  <c:v>653</c:v>
                </c:pt>
                <c:pt idx="653">
                  <c:v>654</c:v>
                </c:pt>
                <c:pt idx="654">
                  <c:v>654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658</c:v>
                </c:pt>
                <c:pt idx="659">
                  <c:v>658</c:v>
                </c:pt>
                <c:pt idx="660">
                  <c:v>658</c:v>
                </c:pt>
                <c:pt idx="661">
                  <c:v>662</c:v>
                </c:pt>
                <c:pt idx="662">
                  <c:v>662</c:v>
                </c:pt>
                <c:pt idx="663">
                  <c:v>662</c:v>
                </c:pt>
                <c:pt idx="664">
                  <c:v>662</c:v>
                </c:pt>
                <c:pt idx="665">
                  <c:v>666</c:v>
                </c:pt>
                <c:pt idx="666">
                  <c:v>666</c:v>
                </c:pt>
                <c:pt idx="667">
                  <c:v>666</c:v>
                </c:pt>
                <c:pt idx="668">
                  <c:v>669</c:v>
                </c:pt>
                <c:pt idx="669">
                  <c:v>669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671</c:v>
                </c:pt>
                <c:pt idx="674">
                  <c:v>671</c:v>
                </c:pt>
                <c:pt idx="675">
                  <c:v>676</c:v>
                </c:pt>
                <c:pt idx="676">
                  <c:v>676</c:v>
                </c:pt>
                <c:pt idx="677">
                  <c:v>676</c:v>
                </c:pt>
                <c:pt idx="678">
                  <c:v>676</c:v>
                </c:pt>
                <c:pt idx="679">
                  <c:v>676</c:v>
                </c:pt>
                <c:pt idx="680">
                  <c:v>681</c:v>
                </c:pt>
                <c:pt idx="681">
                  <c:v>681</c:v>
                </c:pt>
                <c:pt idx="682">
                  <c:v>681</c:v>
                </c:pt>
                <c:pt idx="683">
                  <c:v>681</c:v>
                </c:pt>
                <c:pt idx="684">
                  <c:v>681</c:v>
                </c:pt>
                <c:pt idx="685">
                  <c:v>681</c:v>
                </c:pt>
                <c:pt idx="686">
                  <c:v>681</c:v>
                </c:pt>
                <c:pt idx="687">
                  <c:v>688</c:v>
                </c:pt>
                <c:pt idx="688">
                  <c:v>689</c:v>
                </c:pt>
                <c:pt idx="689">
                  <c:v>689</c:v>
                </c:pt>
                <c:pt idx="690">
                  <c:v>689</c:v>
                </c:pt>
                <c:pt idx="691">
                  <c:v>692</c:v>
                </c:pt>
                <c:pt idx="692">
                  <c:v>692</c:v>
                </c:pt>
                <c:pt idx="693">
                  <c:v>692</c:v>
                </c:pt>
                <c:pt idx="694">
                  <c:v>692</c:v>
                </c:pt>
                <c:pt idx="695">
                  <c:v>696</c:v>
                </c:pt>
                <c:pt idx="696">
                  <c:v>697</c:v>
                </c:pt>
                <c:pt idx="697">
                  <c:v>697</c:v>
                </c:pt>
                <c:pt idx="698">
                  <c:v>697</c:v>
                </c:pt>
                <c:pt idx="699">
                  <c:v>697</c:v>
                </c:pt>
                <c:pt idx="700">
                  <c:v>701</c:v>
                </c:pt>
                <c:pt idx="701">
                  <c:v>701</c:v>
                </c:pt>
                <c:pt idx="702">
                  <c:v>703</c:v>
                </c:pt>
                <c:pt idx="703">
                  <c:v>703</c:v>
                </c:pt>
                <c:pt idx="704">
                  <c:v>705</c:v>
                </c:pt>
                <c:pt idx="705">
                  <c:v>705</c:v>
                </c:pt>
                <c:pt idx="706">
                  <c:v>707</c:v>
                </c:pt>
                <c:pt idx="707">
                  <c:v>707</c:v>
                </c:pt>
                <c:pt idx="708">
                  <c:v>707</c:v>
                </c:pt>
                <c:pt idx="709">
                  <c:v>707</c:v>
                </c:pt>
                <c:pt idx="710">
                  <c:v>711</c:v>
                </c:pt>
                <c:pt idx="711">
                  <c:v>711</c:v>
                </c:pt>
                <c:pt idx="712">
                  <c:v>711</c:v>
                </c:pt>
                <c:pt idx="713">
                  <c:v>714</c:v>
                </c:pt>
                <c:pt idx="714">
                  <c:v>714</c:v>
                </c:pt>
                <c:pt idx="715">
                  <c:v>714</c:v>
                </c:pt>
                <c:pt idx="716">
                  <c:v>717</c:v>
                </c:pt>
                <c:pt idx="717">
                  <c:v>718</c:v>
                </c:pt>
                <c:pt idx="718">
                  <c:v>718</c:v>
                </c:pt>
                <c:pt idx="719">
                  <c:v>720</c:v>
                </c:pt>
                <c:pt idx="720">
                  <c:v>721</c:v>
                </c:pt>
                <c:pt idx="721">
                  <c:v>721</c:v>
                </c:pt>
                <c:pt idx="722">
                  <c:v>723</c:v>
                </c:pt>
                <c:pt idx="723">
                  <c:v>723</c:v>
                </c:pt>
                <c:pt idx="724">
                  <c:v>723</c:v>
                </c:pt>
                <c:pt idx="725">
                  <c:v>726</c:v>
                </c:pt>
                <c:pt idx="726">
                  <c:v>726</c:v>
                </c:pt>
                <c:pt idx="727">
                  <c:v>728</c:v>
                </c:pt>
                <c:pt idx="728">
                  <c:v>728</c:v>
                </c:pt>
                <c:pt idx="729">
                  <c:v>730</c:v>
                </c:pt>
                <c:pt idx="730">
                  <c:v>730</c:v>
                </c:pt>
                <c:pt idx="731">
                  <c:v>732</c:v>
                </c:pt>
                <c:pt idx="732">
                  <c:v>732</c:v>
                </c:pt>
                <c:pt idx="733">
                  <c:v>732</c:v>
                </c:pt>
                <c:pt idx="734">
                  <c:v>735</c:v>
                </c:pt>
                <c:pt idx="735">
                  <c:v>735</c:v>
                </c:pt>
                <c:pt idx="736">
                  <c:v>735</c:v>
                </c:pt>
                <c:pt idx="737">
                  <c:v>735</c:v>
                </c:pt>
                <c:pt idx="738">
                  <c:v>735</c:v>
                </c:pt>
                <c:pt idx="739">
                  <c:v>740</c:v>
                </c:pt>
                <c:pt idx="740">
                  <c:v>740</c:v>
                </c:pt>
                <c:pt idx="741">
                  <c:v>740</c:v>
                </c:pt>
                <c:pt idx="742">
                  <c:v>743</c:v>
                </c:pt>
                <c:pt idx="743">
                  <c:v>743</c:v>
                </c:pt>
                <c:pt idx="744">
                  <c:v>743</c:v>
                </c:pt>
                <c:pt idx="745">
                  <c:v>743</c:v>
                </c:pt>
                <c:pt idx="746">
                  <c:v>747</c:v>
                </c:pt>
                <c:pt idx="747">
                  <c:v>747</c:v>
                </c:pt>
                <c:pt idx="748">
                  <c:v>747</c:v>
                </c:pt>
                <c:pt idx="749">
                  <c:v>747</c:v>
                </c:pt>
                <c:pt idx="750">
                  <c:v>751</c:v>
                </c:pt>
                <c:pt idx="751">
                  <c:v>751</c:v>
                </c:pt>
                <c:pt idx="752">
                  <c:v>753</c:v>
                </c:pt>
                <c:pt idx="753">
                  <c:v>753</c:v>
                </c:pt>
                <c:pt idx="754">
                  <c:v>753</c:v>
                </c:pt>
                <c:pt idx="755">
                  <c:v>753</c:v>
                </c:pt>
                <c:pt idx="756">
                  <c:v>753</c:v>
                </c:pt>
                <c:pt idx="757">
                  <c:v>753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763</c:v>
                </c:pt>
                <c:pt idx="763">
                  <c:v>763</c:v>
                </c:pt>
                <c:pt idx="764">
                  <c:v>763</c:v>
                </c:pt>
                <c:pt idx="765">
                  <c:v>763</c:v>
                </c:pt>
                <c:pt idx="766">
                  <c:v>763</c:v>
                </c:pt>
                <c:pt idx="767">
                  <c:v>763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772</c:v>
                </c:pt>
                <c:pt idx="772">
                  <c:v>772</c:v>
                </c:pt>
                <c:pt idx="773">
                  <c:v>774</c:v>
                </c:pt>
                <c:pt idx="774">
                  <c:v>774</c:v>
                </c:pt>
                <c:pt idx="775">
                  <c:v>774</c:v>
                </c:pt>
                <c:pt idx="776">
                  <c:v>777</c:v>
                </c:pt>
                <c:pt idx="777">
                  <c:v>777</c:v>
                </c:pt>
                <c:pt idx="778">
                  <c:v>777</c:v>
                </c:pt>
                <c:pt idx="779">
                  <c:v>780</c:v>
                </c:pt>
                <c:pt idx="780">
                  <c:v>780</c:v>
                </c:pt>
                <c:pt idx="781">
                  <c:v>780</c:v>
                </c:pt>
                <c:pt idx="782">
                  <c:v>780</c:v>
                </c:pt>
                <c:pt idx="783">
                  <c:v>780</c:v>
                </c:pt>
                <c:pt idx="784">
                  <c:v>780</c:v>
                </c:pt>
                <c:pt idx="785">
                  <c:v>786</c:v>
                </c:pt>
                <c:pt idx="786">
                  <c:v>786</c:v>
                </c:pt>
                <c:pt idx="787">
                  <c:v>786</c:v>
                </c:pt>
                <c:pt idx="788">
                  <c:v>789</c:v>
                </c:pt>
                <c:pt idx="789">
                  <c:v>789</c:v>
                </c:pt>
                <c:pt idx="790">
                  <c:v>791</c:v>
                </c:pt>
                <c:pt idx="791">
                  <c:v>791</c:v>
                </c:pt>
                <c:pt idx="792">
                  <c:v>793</c:v>
                </c:pt>
                <c:pt idx="793">
                  <c:v>793</c:v>
                </c:pt>
                <c:pt idx="794">
                  <c:v>793</c:v>
                </c:pt>
                <c:pt idx="795">
                  <c:v>793</c:v>
                </c:pt>
                <c:pt idx="796">
                  <c:v>797</c:v>
                </c:pt>
                <c:pt idx="797">
                  <c:v>797</c:v>
                </c:pt>
                <c:pt idx="798">
                  <c:v>797</c:v>
                </c:pt>
                <c:pt idx="799">
                  <c:v>797</c:v>
                </c:pt>
                <c:pt idx="800">
                  <c:v>797</c:v>
                </c:pt>
                <c:pt idx="801">
                  <c:v>802</c:v>
                </c:pt>
                <c:pt idx="802">
                  <c:v>803</c:v>
                </c:pt>
                <c:pt idx="803">
                  <c:v>803</c:v>
                </c:pt>
                <c:pt idx="804">
                  <c:v>803</c:v>
                </c:pt>
                <c:pt idx="805">
                  <c:v>803</c:v>
                </c:pt>
                <c:pt idx="806">
                  <c:v>807</c:v>
                </c:pt>
                <c:pt idx="807">
                  <c:v>807</c:v>
                </c:pt>
                <c:pt idx="808">
                  <c:v>807</c:v>
                </c:pt>
                <c:pt idx="809">
                  <c:v>807</c:v>
                </c:pt>
                <c:pt idx="810">
                  <c:v>807</c:v>
                </c:pt>
                <c:pt idx="811">
                  <c:v>807</c:v>
                </c:pt>
                <c:pt idx="812">
                  <c:v>807</c:v>
                </c:pt>
                <c:pt idx="813">
                  <c:v>807</c:v>
                </c:pt>
                <c:pt idx="814">
                  <c:v>807</c:v>
                </c:pt>
                <c:pt idx="815">
                  <c:v>807</c:v>
                </c:pt>
                <c:pt idx="816">
                  <c:v>817</c:v>
                </c:pt>
                <c:pt idx="817">
                  <c:v>817</c:v>
                </c:pt>
                <c:pt idx="818">
                  <c:v>817</c:v>
                </c:pt>
                <c:pt idx="819">
                  <c:v>817</c:v>
                </c:pt>
                <c:pt idx="820">
                  <c:v>817</c:v>
                </c:pt>
                <c:pt idx="821">
                  <c:v>822</c:v>
                </c:pt>
                <c:pt idx="822">
                  <c:v>822</c:v>
                </c:pt>
                <c:pt idx="823">
                  <c:v>822</c:v>
                </c:pt>
                <c:pt idx="824">
                  <c:v>822</c:v>
                </c:pt>
                <c:pt idx="825">
                  <c:v>822</c:v>
                </c:pt>
                <c:pt idx="826">
                  <c:v>822</c:v>
                </c:pt>
                <c:pt idx="827">
                  <c:v>822</c:v>
                </c:pt>
                <c:pt idx="828">
                  <c:v>822</c:v>
                </c:pt>
                <c:pt idx="829">
                  <c:v>830</c:v>
                </c:pt>
                <c:pt idx="830">
                  <c:v>830</c:v>
                </c:pt>
                <c:pt idx="831">
                  <c:v>830</c:v>
                </c:pt>
                <c:pt idx="832">
                  <c:v>830</c:v>
                </c:pt>
                <c:pt idx="833">
                  <c:v>830</c:v>
                </c:pt>
                <c:pt idx="834">
                  <c:v>830</c:v>
                </c:pt>
                <c:pt idx="835">
                  <c:v>836</c:v>
                </c:pt>
                <c:pt idx="836">
                  <c:v>836</c:v>
                </c:pt>
                <c:pt idx="837">
                  <c:v>836</c:v>
                </c:pt>
                <c:pt idx="838">
                  <c:v>836</c:v>
                </c:pt>
                <c:pt idx="839">
                  <c:v>836</c:v>
                </c:pt>
                <c:pt idx="840">
                  <c:v>841</c:v>
                </c:pt>
                <c:pt idx="841">
                  <c:v>841</c:v>
                </c:pt>
                <c:pt idx="842">
                  <c:v>841</c:v>
                </c:pt>
                <c:pt idx="843">
                  <c:v>841</c:v>
                </c:pt>
                <c:pt idx="844">
                  <c:v>841</c:v>
                </c:pt>
                <c:pt idx="845">
                  <c:v>846</c:v>
                </c:pt>
                <c:pt idx="846">
                  <c:v>846</c:v>
                </c:pt>
                <c:pt idx="847">
                  <c:v>846</c:v>
                </c:pt>
                <c:pt idx="848">
                  <c:v>846</c:v>
                </c:pt>
                <c:pt idx="849">
                  <c:v>850</c:v>
                </c:pt>
                <c:pt idx="850">
                  <c:v>850</c:v>
                </c:pt>
                <c:pt idx="851">
                  <c:v>850</c:v>
                </c:pt>
                <c:pt idx="852">
                  <c:v>853</c:v>
                </c:pt>
                <c:pt idx="853">
                  <c:v>854</c:v>
                </c:pt>
                <c:pt idx="854">
                  <c:v>854</c:v>
                </c:pt>
                <c:pt idx="855">
                  <c:v>854</c:v>
                </c:pt>
                <c:pt idx="856">
                  <c:v>857</c:v>
                </c:pt>
                <c:pt idx="857">
                  <c:v>857</c:v>
                </c:pt>
                <c:pt idx="858">
                  <c:v>857</c:v>
                </c:pt>
                <c:pt idx="859">
                  <c:v>857</c:v>
                </c:pt>
                <c:pt idx="860">
                  <c:v>857</c:v>
                </c:pt>
                <c:pt idx="861">
                  <c:v>857</c:v>
                </c:pt>
                <c:pt idx="862">
                  <c:v>857</c:v>
                </c:pt>
                <c:pt idx="863">
                  <c:v>857</c:v>
                </c:pt>
                <c:pt idx="864">
                  <c:v>857</c:v>
                </c:pt>
                <c:pt idx="865">
                  <c:v>857</c:v>
                </c:pt>
                <c:pt idx="866">
                  <c:v>867</c:v>
                </c:pt>
                <c:pt idx="867">
                  <c:v>867</c:v>
                </c:pt>
                <c:pt idx="868">
                  <c:v>867</c:v>
                </c:pt>
                <c:pt idx="869">
                  <c:v>867</c:v>
                </c:pt>
                <c:pt idx="870">
                  <c:v>867</c:v>
                </c:pt>
                <c:pt idx="871">
                  <c:v>867</c:v>
                </c:pt>
                <c:pt idx="872">
                  <c:v>867</c:v>
                </c:pt>
                <c:pt idx="873">
                  <c:v>867</c:v>
                </c:pt>
                <c:pt idx="874">
                  <c:v>875</c:v>
                </c:pt>
                <c:pt idx="875">
                  <c:v>875</c:v>
                </c:pt>
                <c:pt idx="876">
                  <c:v>875</c:v>
                </c:pt>
                <c:pt idx="877">
                  <c:v>875</c:v>
                </c:pt>
                <c:pt idx="878">
                  <c:v>879</c:v>
                </c:pt>
                <c:pt idx="879">
                  <c:v>879</c:v>
                </c:pt>
                <c:pt idx="880">
                  <c:v>879</c:v>
                </c:pt>
                <c:pt idx="881">
                  <c:v>879</c:v>
                </c:pt>
                <c:pt idx="882">
                  <c:v>883</c:v>
                </c:pt>
                <c:pt idx="883">
                  <c:v>883</c:v>
                </c:pt>
                <c:pt idx="884">
                  <c:v>883</c:v>
                </c:pt>
                <c:pt idx="885">
                  <c:v>886</c:v>
                </c:pt>
                <c:pt idx="886">
                  <c:v>886</c:v>
                </c:pt>
                <c:pt idx="887">
                  <c:v>886</c:v>
                </c:pt>
                <c:pt idx="888">
                  <c:v>886</c:v>
                </c:pt>
                <c:pt idx="889">
                  <c:v>886</c:v>
                </c:pt>
                <c:pt idx="890">
                  <c:v>886</c:v>
                </c:pt>
                <c:pt idx="891">
                  <c:v>886</c:v>
                </c:pt>
                <c:pt idx="892">
                  <c:v>893</c:v>
                </c:pt>
                <c:pt idx="893">
                  <c:v>893</c:v>
                </c:pt>
                <c:pt idx="894">
                  <c:v>893</c:v>
                </c:pt>
                <c:pt idx="895">
                  <c:v>893</c:v>
                </c:pt>
                <c:pt idx="896">
                  <c:v>893</c:v>
                </c:pt>
                <c:pt idx="897">
                  <c:v>893</c:v>
                </c:pt>
                <c:pt idx="898">
                  <c:v>893</c:v>
                </c:pt>
                <c:pt idx="899">
                  <c:v>900</c:v>
                </c:pt>
                <c:pt idx="900">
                  <c:v>900</c:v>
                </c:pt>
                <c:pt idx="901">
                  <c:v>900</c:v>
                </c:pt>
                <c:pt idx="902">
                  <c:v>900</c:v>
                </c:pt>
                <c:pt idx="903">
                  <c:v>904</c:v>
                </c:pt>
                <c:pt idx="904">
                  <c:v>904</c:v>
                </c:pt>
                <c:pt idx="905">
                  <c:v>904</c:v>
                </c:pt>
                <c:pt idx="906">
                  <c:v>904</c:v>
                </c:pt>
                <c:pt idx="907">
                  <c:v>904</c:v>
                </c:pt>
                <c:pt idx="908">
                  <c:v>909</c:v>
                </c:pt>
                <c:pt idx="909">
                  <c:v>909</c:v>
                </c:pt>
                <c:pt idx="910">
                  <c:v>909</c:v>
                </c:pt>
                <c:pt idx="911">
                  <c:v>909</c:v>
                </c:pt>
                <c:pt idx="912">
                  <c:v>909</c:v>
                </c:pt>
                <c:pt idx="913">
                  <c:v>909</c:v>
                </c:pt>
                <c:pt idx="914">
                  <c:v>909</c:v>
                </c:pt>
                <c:pt idx="915">
                  <c:v>916</c:v>
                </c:pt>
                <c:pt idx="916">
                  <c:v>916</c:v>
                </c:pt>
                <c:pt idx="917">
                  <c:v>916</c:v>
                </c:pt>
                <c:pt idx="918">
                  <c:v>919</c:v>
                </c:pt>
                <c:pt idx="919">
                  <c:v>919</c:v>
                </c:pt>
                <c:pt idx="920">
                  <c:v>919</c:v>
                </c:pt>
                <c:pt idx="921">
                  <c:v>919</c:v>
                </c:pt>
                <c:pt idx="922">
                  <c:v>919</c:v>
                </c:pt>
                <c:pt idx="923">
                  <c:v>919</c:v>
                </c:pt>
                <c:pt idx="924">
                  <c:v>919</c:v>
                </c:pt>
                <c:pt idx="925">
                  <c:v>926</c:v>
                </c:pt>
                <c:pt idx="926">
                  <c:v>926</c:v>
                </c:pt>
                <c:pt idx="927">
                  <c:v>926</c:v>
                </c:pt>
                <c:pt idx="928">
                  <c:v>926</c:v>
                </c:pt>
                <c:pt idx="929">
                  <c:v>926</c:v>
                </c:pt>
                <c:pt idx="930">
                  <c:v>926</c:v>
                </c:pt>
                <c:pt idx="931">
                  <c:v>926</c:v>
                </c:pt>
                <c:pt idx="932">
                  <c:v>926</c:v>
                </c:pt>
                <c:pt idx="933">
                  <c:v>934</c:v>
                </c:pt>
                <c:pt idx="934">
                  <c:v>934</c:v>
                </c:pt>
                <c:pt idx="935">
                  <c:v>934</c:v>
                </c:pt>
                <c:pt idx="936">
                  <c:v>934</c:v>
                </c:pt>
                <c:pt idx="937">
                  <c:v>934</c:v>
                </c:pt>
                <c:pt idx="938">
                  <c:v>934</c:v>
                </c:pt>
                <c:pt idx="939">
                  <c:v>940</c:v>
                </c:pt>
                <c:pt idx="940">
                  <c:v>940</c:v>
                </c:pt>
                <c:pt idx="941">
                  <c:v>940</c:v>
                </c:pt>
                <c:pt idx="942">
                  <c:v>940</c:v>
                </c:pt>
                <c:pt idx="943">
                  <c:v>940</c:v>
                </c:pt>
                <c:pt idx="944">
                  <c:v>940</c:v>
                </c:pt>
                <c:pt idx="945">
                  <c:v>940</c:v>
                </c:pt>
                <c:pt idx="946">
                  <c:v>940</c:v>
                </c:pt>
                <c:pt idx="947">
                  <c:v>948</c:v>
                </c:pt>
                <c:pt idx="948">
                  <c:v>948</c:v>
                </c:pt>
                <c:pt idx="949">
                  <c:v>948</c:v>
                </c:pt>
                <c:pt idx="950">
                  <c:v>948</c:v>
                </c:pt>
                <c:pt idx="951">
                  <c:v>948</c:v>
                </c:pt>
                <c:pt idx="952">
                  <c:v>948</c:v>
                </c:pt>
                <c:pt idx="953">
                  <c:v>948</c:v>
                </c:pt>
                <c:pt idx="954">
                  <c:v>948</c:v>
                </c:pt>
                <c:pt idx="955">
                  <c:v>956</c:v>
                </c:pt>
                <c:pt idx="956">
                  <c:v>956</c:v>
                </c:pt>
                <c:pt idx="957">
                  <c:v>956</c:v>
                </c:pt>
                <c:pt idx="958">
                  <c:v>956</c:v>
                </c:pt>
                <c:pt idx="959">
                  <c:v>956</c:v>
                </c:pt>
                <c:pt idx="960">
                  <c:v>956</c:v>
                </c:pt>
                <c:pt idx="961">
                  <c:v>956</c:v>
                </c:pt>
                <c:pt idx="962">
                  <c:v>963</c:v>
                </c:pt>
                <c:pt idx="963">
                  <c:v>963</c:v>
                </c:pt>
                <c:pt idx="964">
                  <c:v>963</c:v>
                </c:pt>
                <c:pt idx="965">
                  <c:v>963</c:v>
                </c:pt>
                <c:pt idx="966">
                  <c:v>963</c:v>
                </c:pt>
                <c:pt idx="967">
                  <c:v>963</c:v>
                </c:pt>
                <c:pt idx="968">
                  <c:v>963</c:v>
                </c:pt>
                <c:pt idx="969">
                  <c:v>963</c:v>
                </c:pt>
                <c:pt idx="970">
                  <c:v>963</c:v>
                </c:pt>
                <c:pt idx="971">
                  <c:v>963</c:v>
                </c:pt>
                <c:pt idx="972">
                  <c:v>963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974</c:v>
                </c:pt>
                <c:pt idx="977">
                  <c:v>978</c:v>
                </c:pt>
                <c:pt idx="978">
                  <c:v>978</c:v>
                </c:pt>
                <c:pt idx="979">
                  <c:v>978</c:v>
                </c:pt>
                <c:pt idx="980">
                  <c:v>978</c:v>
                </c:pt>
                <c:pt idx="981">
                  <c:v>978</c:v>
                </c:pt>
                <c:pt idx="982">
                  <c:v>978</c:v>
                </c:pt>
                <c:pt idx="983">
                  <c:v>978</c:v>
                </c:pt>
                <c:pt idx="984">
                  <c:v>985</c:v>
                </c:pt>
                <c:pt idx="985">
                  <c:v>985</c:v>
                </c:pt>
                <c:pt idx="986">
                  <c:v>985</c:v>
                </c:pt>
                <c:pt idx="987">
                  <c:v>985</c:v>
                </c:pt>
                <c:pt idx="988">
                  <c:v>985</c:v>
                </c:pt>
                <c:pt idx="989">
                  <c:v>985</c:v>
                </c:pt>
                <c:pt idx="990">
                  <c:v>991</c:v>
                </c:pt>
                <c:pt idx="991">
                  <c:v>991</c:v>
                </c:pt>
                <c:pt idx="992">
                  <c:v>993</c:v>
                </c:pt>
                <c:pt idx="993">
                  <c:v>993</c:v>
                </c:pt>
                <c:pt idx="994">
                  <c:v>993</c:v>
                </c:pt>
                <c:pt idx="995">
                  <c:v>993</c:v>
                </c:pt>
                <c:pt idx="996">
                  <c:v>993</c:v>
                </c:pt>
                <c:pt idx="997">
                  <c:v>998</c:v>
                </c:pt>
                <c:pt idx="998">
                  <c:v>998</c:v>
                </c:pt>
                <c:pt idx="999">
                  <c:v>998</c:v>
                </c:pt>
                <c:pt idx="1000">
                  <c:v>998</c:v>
                </c:pt>
                <c:pt idx="1001">
                  <c:v>998</c:v>
                </c:pt>
                <c:pt idx="1002">
                  <c:v>998</c:v>
                </c:pt>
                <c:pt idx="1003">
                  <c:v>998</c:v>
                </c:pt>
                <c:pt idx="1004">
                  <c:v>1005</c:v>
                </c:pt>
                <c:pt idx="1005">
                  <c:v>1005</c:v>
                </c:pt>
                <c:pt idx="1006">
                  <c:v>1007</c:v>
                </c:pt>
                <c:pt idx="1007">
                  <c:v>1007</c:v>
                </c:pt>
                <c:pt idx="1008">
                  <c:v>1007</c:v>
                </c:pt>
                <c:pt idx="1009">
                  <c:v>1007</c:v>
                </c:pt>
                <c:pt idx="1010">
                  <c:v>1007</c:v>
                </c:pt>
                <c:pt idx="1011">
                  <c:v>1007</c:v>
                </c:pt>
                <c:pt idx="1012">
                  <c:v>1007</c:v>
                </c:pt>
                <c:pt idx="1013">
                  <c:v>1014</c:v>
                </c:pt>
                <c:pt idx="1014">
                  <c:v>1014</c:v>
                </c:pt>
                <c:pt idx="1015">
                  <c:v>1014</c:v>
                </c:pt>
                <c:pt idx="1016">
                  <c:v>1014</c:v>
                </c:pt>
                <c:pt idx="1017">
                  <c:v>1014</c:v>
                </c:pt>
                <c:pt idx="1018">
                  <c:v>1014</c:v>
                </c:pt>
                <c:pt idx="1019">
                  <c:v>1014</c:v>
                </c:pt>
                <c:pt idx="1020">
                  <c:v>1021</c:v>
                </c:pt>
                <c:pt idx="1021">
                  <c:v>1021</c:v>
                </c:pt>
                <c:pt idx="1022">
                  <c:v>1021</c:v>
                </c:pt>
                <c:pt idx="1023">
                  <c:v>1021</c:v>
                </c:pt>
                <c:pt idx="1024">
                  <c:v>1021</c:v>
                </c:pt>
                <c:pt idx="1025">
                  <c:v>1021</c:v>
                </c:pt>
                <c:pt idx="1026">
                  <c:v>1027</c:v>
                </c:pt>
                <c:pt idx="1027">
                  <c:v>1027</c:v>
                </c:pt>
                <c:pt idx="1028">
                  <c:v>1027</c:v>
                </c:pt>
                <c:pt idx="1029">
                  <c:v>1027</c:v>
                </c:pt>
                <c:pt idx="1030">
                  <c:v>1027</c:v>
                </c:pt>
                <c:pt idx="1031">
                  <c:v>1027</c:v>
                </c:pt>
                <c:pt idx="1032">
                  <c:v>1027</c:v>
                </c:pt>
                <c:pt idx="1033">
                  <c:v>1027</c:v>
                </c:pt>
                <c:pt idx="1034">
                  <c:v>1027</c:v>
                </c:pt>
                <c:pt idx="1035">
                  <c:v>1036</c:v>
                </c:pt>
                <c:pt idx="1036">
                  <c:v>1036</c:v>
                </c:pt>
                <c:pt idx="1037">
                  <c:v>1036</c:v>
                </c:pt>
                <c:pt idx="1038">
                  <c:v>1036</c:v>
                </c:pt>
                <c:pt idx="1039">
                  <c:v>1036</c:v>
                </c:pt>
                <c:pt idx="1040">
                  <c:v>1036</c:v>
                </c:pt>
                <c:pt idx="1041">
                  <c:v>1036</c:v>
                </c:pt>
                <c:pt idx="1042">
                  <c:v>1036</c:v>
                </c:pt>
                <c:pt idx="1043">
                  <c:v>1044</c:v>
                </c:pt>
                <c:pt idx="1044">
                  <c:v>1044</c:v>
                </c:pt>
                <c:pt idx="1045">
                  <c:v>1044</c:v>
                </c:pt>
                <c:pt idx="1046">
                  <c:v>1044</c:v>
                </c:pt>
                <c:pt idx="1047">
                  <c:v>1044</c:v>
                </c:pt>
                <c:pt idx="1048">
                  <c:v>1044</c:v>
                </c:pt>
                <c:pt idx="1049">
                  <c:v>1050</c:v>
                </c:pt>
                <c:pt idx="1050">
                  <c:v>1050</c:v>
                </c:pt>
                <c:pt idx="1051">
                  <c:v>1050</c:v>
                </c:pt>
                <c:pt idx="1052">
                  <c:v>1050</c:v>
                </c:pt>
                <c:pt idx="1053">
                  <c:v>1050</c:v>
                </c:pt>
                <c:pt idx="1054">
                  <c:v>1050</c:v>
                </c:pt>
                <c:pt idx="1055">
                  <c:v>1056</c:v>
                </c:pt>
                <c:pt idx="1056">
                  <c:v>1056</c:v>
                </c:pt>
                <c:pt idx="1057">
                  <c:v>1056</c:v>
                </c:pt>
                <c:pt idx="1058">
                  <c:v>1056</c:v>
                </c:pt>
                <c:pt idx="1059">
                  <c:v>1056</c:v>
                </c:pt>
                <c:pt idx="1060">
                  <c:v>1056</c:v>
                </c:pt>
                <c:pt idx="1061">
                  <c:v>1056</c:v>
                </c:pt>
                <c:pt idx="1062">
                  <c:v>1063</c:v>
                </c:pt>
                <c:pt idx="1063">
                  <c:v>1063</c:v>
                </c:pt>
                <c:pt idx="1064">
                  <c:v>1063</c:v>
                </c:pt>
                <c:pt idx="1065">
                  <c:v>1063</c:v>
                </c:pt>
                <c:pt idx="1066">
                  <c:v>1063</c:v>
                </c:pt>
                <c:pt idx="1067">
                  <c:v>1063</c:v>
                </c:pt>
                <c:pt idx="1068">
                  <c:v>1063</c:v>
                </c:pt>
                <c:pt idx="1069">
                  <c:v>1063</c:v>
                </c:pt>
                <c:pt idx="1070">
                  <c:v>1063</c:v>
                </c:pt>
                <c:pt idx="1071">
                  <c:v>1063</c:v>
                </c:pt>
                <c:pt idx="1072">
                  <c:v>1073</c:v>
                </c:pt>
                <c:pt idx="1073">
                  <c:v>1073</c:v>
                </c:pt>
                <c:pt idx="1074">
                  <c:v>1075</c:v>
                </c:pt>
                <c:pt idx="1075">
                  <c:v>1075</c:v>
                </c:pt>
                <c:pt idx="1076">
                  <c:v>1075</c:v>
                </c:pt>
                <c:pt idx="1077">
                  <c:v>1075</c:v>
                </c:pt>
                <c:pt idx="1078">
                  <c:v>1075</c:v>
                </c:pt>
                <c:pt idx="1079">
                  <c:v>1080</c:v>
                </c:pt>
                <c:pt idx="1080">
                  <c:v>1080</c:v>
                </c:pt>
                <c:pt idx="1081">
                  <c:v>1080</c:v>
                </c:pt>
                <c:pt idx="1082">
                  <c:v>1080</c:v>
                </c:pt>
                <c:pt idx="1083">
                  <c:v>1084</c:v>
                </c:pt>
                <c:pt idx="1084">
                  <c:v>1084</c:v>
                </c:pt>
                <c:pt idx="1085">
                  <c:v>1086</c:v>
                </c:pt>
                <c:pt idx="1086">
                  <c:v>1086</c:v>
                </c:pt>
                <c:pt idx="1087">
                  <c:v>1088</c:v>
                </c:pt>
                <c:pt idx="1088">
                  <c:v>1088</c:v>
                </c:pt>
                <c:pt idx="1089">
                  <c:v>1088</c:v>
                </c:pt>
                <c:pt idx="1090">
                  <c:v>1088</c:v>
                </c:pt>
                <c:pt idx="1091">
                  <c:v>1088</c:v>
                </c:pt>
                <c:pt idx="1092">
                  <c:v>1093</c:v>
                </c:pt>
                <c:pt idx="1093">
                  <c:v>1093</c:v>
                </c:pt>
                <c:pt idx="1094">
                  <c:v>1093</c:v>
                </c:pt>
                <c:pt idx="1095">
                  <c:v>1093</c:v>
                </c:pt>
                <c:pt idx="1096">
                  <c:v>1093</c:v>
                </c:pt>
                <c:pt idx="1097">
                  <c:v>1093</c:v>
                </c:pt>
                <c:pt idx="1098">
                  <c:v>1093</c:v>
                </c:pt>
                <c:pt idx="1099">
                  <c:v>1093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C4-4C03-9E7C-715B5306B2CC}"/>
            </c:ext>
          </c:extLst>
        </c:ser>
        <c:ser>
          <c:idx val="5"/>
          <c:order val="5"/>
          <c:tx>
            <c:v>SP299W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CCCFF"/>
              </a:solidFill>
              <a:ln w="9525">
                <a:solidFill>
                  <a:srgbClr val="9966FF"/>
                </a:solidFill>
              </a:ln>
              <a:effectLst/>
            </c:spPr>
          </c:marker>
          <c:xVal>
            <c:numRef>
              <c:f>CSDs!$L$5:$L$1120</c:f>
              <c:numCache>
                <c:formatCode>0.000</c:formatCode>
                <c:ptCount val="1116"/>
                <c:pt idx="0">
                  <c:v>253.386</c:v>
                </c:pt>
                <c:pt idx="1">
                  <c:v>234.34</c:v>
                </c:pt>
                <c:pt idx="2">
                  <c:v>189.911</c:v>
                </c:pt>
                <c:pt idx="3">
                  <c:v>170.92500000000001</c:v>
                </c:pt>
                <c:pt idx="4">
                  <c:v>161.88</c:v>
                </c:pt>
                <c:pt idx="5">
                  <c:v>158.54499999999999</c:v>
                </c:pt>
                <c:pt idx="6">
                  <c:v>157.46799999999999</c:v>
                </c:pt>
                <c:pt idx="7">
                  <c:v>156.49100000000001</c:v>
                </c:pt>
                <c:pt idx="8">
                  <c:v>147.226</c:v>
                </c:pt>
                <c:pt idx="9">
                  <c:v>146.637</c:v>
                </c:pt>
                <c:pt idx="10">
                  <c:v>142.36099999999999</c:v>
                </c:pt>
                <c:pt idx="11">
                  <c:v>142.309</c:v>
                </c:pt>
                <c:pt idx="12">
                  <c:v>141.81700000000001</c:v>
                </c:pt>
                <c:pt idx="13">
                  <c:v>133.91300000000001</c:v>
                </c:pt>
                <c:pt idx="14">
                  <c:v>133.43</c:v>
                </c:pt>
                <c:pt idx="15">
                  <c:v>131.83199999999999</c:v>
                </c:pt>
                <c:pt idx="16">
                  <c:v>130.607</c:v>
                </c:pt>
                <c:pt idx="17">
                  <c:v>129.661</c:v>
                </c:pt>
                <c:pt idx="18">
                  <c:v>123.59399999999999</c:v>
                </c:pt>
                <c:pt idx="19">
                  <c:v>121.155</c:v>
                </c:pt>
                <c:pt idx="20">
                  <c:v>120.628</c:v>
                </c:pt>
                <c:pt idx="21">
                  <c:v>118.54300000000001</c:v>
                </c:pt>
                <c:pt idx="22">
                  <c:v>118.437</c:v>
                </c:pt>
                <c:pt idx="23">
                  <c:v>115.556</c:v>
                </c:pt>
                <c:pt idx="24">
                  <c:v>113.991</c:v>
                </c:pt>
                <c:pt idx="25">
                  <c:v>113.349</c:v>
                </c:pt>
                <c:pt idx="26">
                  <c:v>111.70699999999999</c:v>
                </c:pt>
                <c:pt idx="27">
                  <c:v>107.197</c:v>
                </c:pt>
                <c:pt idx="28">
                  <c:v>105.399</c:v>
                </c:pt>
                <c:pt idx="29">
                  <c:v>104.485</c:v>
                </c:pt>
                <c:pt idx="30">
                  <c:v>104.405</c:v>
                </c:pt>
                <c:pt idx="31">
                  <c:v>104.074</c:v>
                </c:pt>
                <c:pt idx="32">
                  <c:v>103.884</c:v>
                </c:pt>
                <c:pt idx="33">
                  <c:v>103.148</c:v>
                </c:pt>
                <c:pt idx="34">
                  <c:v>101.495</c:v>
                </c:pt>
                <c:pt idx="35">
                  <c:v>99.825999999999993</c:v>
                </c:pt>
                <c:pt idx="36">
                  <c:v>99.47</c:v>
                </c:pt>
                <c:pt idx="37">
                  <c:v>99.239000000000004</c:v>
                </c:pt>
                <c:pt idx="38">
                  <c:v>98.298000000000002</c:v>
                </c:pt>
                <c:pt idx="39">
                  <c:v>93.32</c:v>
                </c:pt>
                <c:pt idx="40">
                  <c:v>90.78</c:v>
                </c:pt>
                <c:pt idx="41">
                  <c:v>90.584999999999994</c:v>
                </c:pt>
                <c:pt idx="42">
                  <c:v>90.572999999999993</c:v>
                </c:pt>
                <c:pt idx="43">
                  <c:v>89.108999999999995</c:v>
                </c:pt>
                <c:pt idx="44">
                  <c:v>84.405000000000001</c:v>
                </c:pt>
                <c:pt idx="45">
                  <c:v>82.933000000000007</c:v>
                </c:pt>
                <c:pt idx="46">
                  <c:v>82.882999999999996</c:v>
                </c:pt>
                <c:pt idx="47">
                  <c:v>82.605999999999995</c:v>
                </c:pt>
                <c:pt idx="48">
                  <c:v>81.87</c:v>
                </c:pt>
                <c:pt idx="49">
                  <c:v>81.254999999999995</c:v>
                </c:pt>
                <c:pt idx="50">
                  <c:v>80.441999999999993</c:v>
                </c:pt>
                <c:pt idx="51">
                  <c:v>79.947000000000003</c:v>
                </c:pt>
                <c:pt idx="52">
                  <c:v>79.581000000000003</c:v>
                </c:pt>
                <c:pt idx="53">
                  <c:v>79.515000000000001</c:v>
                </c:pt>
                <c:pt idx="54">
                  <c:v>78.150999999999996</c:v>
                </c:pt>
                <c:pt idx="55">
                  <c:v>77.588999999999999</c:v>
                </c:pt>
                <c:pt idx="56">
                  <c:v>77.44</c:v>
                </c:pt>
                <c:pt idx="57">
                  <c:v>77.061999999999998</c:v>
                </c:pt>
                <c:pt idx="58">
                  <c:v>76.722999999999999</c:v>
                </c:pt>
                <c:pt idx="59">
                  <c:v>76.108999999999995</c:v>
                </c:pt>
                <c:pt idx="60">
                  <c:v>75.724000000000004</c:v>
                </c:pt>
                <c:pt idx="61">
                  <c:v>75.018000000000001</c:v>
                </c:pt>
                <c:pt idx="62">
                  <c:v>74.162999999999997</c:v>
                </c:pt>
                <c:pt idx="63">
                  <c:v>73.528000000000006</c:v>
                </c:pt>
                <c:pt idx="64">
                  <c:v>73.129000000000005</c:v>
                </c:pt>
                <c:pt idx="65">
                  <c:v>72.311000000000007</c:v>
                </c:pt>
                <c:pt idx="66">
                  <c:v>71.614999999999995</c:v>
                </c:pt>
                <c:pt idx="67">
                  <c:v>71.293999999999997</c:v>
                </c:pt>
                <c:pt idx="68">
                  <c:v>70.78</c:v>
                </c:pt>
                <c:pt idx="69">
                  <c:v>70.617000000000004</c:v>
                </c:pt>
                <c:pt idx="70">
                  <c:v>70.468999999999994</c:v>
                </c:pt>
                <c:pt idx="71">
                  <c:v>70.260999999999996</c:v>
                </c:pt>
                <c:pt idx="72">
                  <c:v>69.664000000000001</c:v>
                </c:pt>
                <c:pt idx="73">
                  <c:v>69.409000000000006</c:v>
                </c:pt>
                <c:pt idx="74">
                  <c:v>69.212999999999994</c:v>
                </c:pt>
                <c:pt idx="75">
                  <c:v>68.561999999999998</c:v>
                </c:pt>
                <c:pt idx="76">
                  <c:v>68.349000000000004</c:v>
                </c:pt>
                <c:pt idx="77">
                  <c:v>68.257999999999996</c:v>
                </c:pt>
                <c:pt idx="78">
                  <c:v>68.150000000000006</c:v>
                </c:pt>
                <c:pt idx="79">
                  <c:v>67.426000000000002</c:v>
                </c:pt>
                <c:pt idx="80">
                  <c:v>67.054000000000002</c:v>
                </c:pt>
                <c:pt idx="81">
                  <c:v>66.944999999999993</c:v>
                </c:pt>
                <c:pt idx="82">
                  <c:v>65.923000000000002</c:v>
                </c:pt>
                <c:pt idx="83">
                  <c:v>65.876000000000005</c:v>
                </c:pt>
                <c:pt idx="84">
                  <c:v>65.748999999999995</c:v>
                </c:pt>
                <c:pt idx="85">
                  <c:v>65.495000000000005</c:v>
                </c:pt>
                <c:pt idx="86">
                  <c:v>65.367999999999995</c:v>
                </c:pt>
                <c:pt idx="87">
                  <c:v>65.350999999999999</c:v>
                </c:pt>
                <c:pt idx="88">
                  <c:v>64.95</c:v>
                </c:pt>
                <c:pt idx="89">
                  <c:v>64.838999999999999</c:v>
                </c:pt>
                <c:pt idx="90">
                  <c:v>63.783000000000001</c:v>
                </c:pt>
                <c:pt idx="91">
                  <c:v>63.521000000000001</c:v>
                </c:pt>
                <c:pt idx="92">
                  <c:v>63.454999999999998</c:v>
                </c:pt>
                <c:pt idx="93">
                  <c:v>63.223999999999997</c:v>
                </c:pt>
                <c:pt idx="94">
                  <c:v>62.728000000000002</c:v>
                </c:pt>
                <c:pt idx="95">
                  <c:v>62.444000000000003</c:v>
                </c:pt>
                <c:pt idx="96">
                  <c:v>62.225999999999999</c:v>
                </c:pt>
                <c:pt idx="97">
                  <c:v>62.125</c:v>
                </c:pt>
                <c:pt idx="98">
                  <c:v>61.686999999999998</c:v>
                </c:pt>
                <c:pt idx="99">
                  <c:v>61.67</c:v>
                </c:pt>
                <c:pt idx="100">
                  <c:v>61.228999999999999</c:v>
                </c:pt>
                <c:pt idx="101">
                  <c:v>61.228999999999999</c:v>
                </c:pt>
                <c:pt idx="102">
                  <c:v>61.024000000000001</c:v>
                </c:pt>
                <c:pt idx="103">
                  <c:v>60.610999999999997</c:v>
                </c:pt>
                <c:pt idx="104">
                  <c:v>60.457000000000001</c:v>
                </c:pt>
                <c:pt idx="105">
                  <c:v>59.901000000000003</c:v>
                </c:pt>
                <c:pt idx="106">
                  <c:v>59.429000000000002</c:v>
                </c:pt>
                <c:pt idx="107">
                  <c:v>59.307000000000002</c:v>
                </c:pt>
                <c:pt idx="108">
                  <c:v>59.058999999999997</c:v>
                </c:pt>
                <c:pt idx="109">
                  <c:v>58.9</c:v>
                </c:pt>
                <c:pt idx="110">
                  <c:v>58.74</c:v>
                </c:pt>
                <c:pt idx="111">
                  <c:v>58.651000000000003</c:v>
                </c:pt>
                <c:pt idx="112">
                  <c:v>58.526000000000003</c:v>
                </c:pt>
                <c:pt idx="113">
                  <c:v>57.537999999999997</c:v>
                </c:pt>
                <c:pt idx="114">
                  <c:v>57.411000000000001</c:v>
                </c:pt>
                <c:pt idx="115">
                  <c:v>57.173999999999999</c:v>
                </c:pt>
                <c:pt idx="116">
                  <c:v>56.844999999999999</c:v>
                </c:pt>
                <c:pt idx="117">
                  <c:v>56.216000000000001</c:v>
                </c:pt>
                <c:pt idx="118">
                  <c:v>56.012</c:v>
                </c:pt>
                <c:pt idx="119">
                  <c:v>55.994</c:v>
                </c:pt>
                <c:pt idx="120">
                  <c:v>55.843000000000004</c:v>
                </c:pt>
                <c:pt idx="121">
                  <c:v>54.404000000000003</c:v>
                </c:pt>
                <c:pt idx="122">
                  <c:v>54.366999999999997</c:v>
                </c:pt>
                <c:pt idx="123">
                  <c:v>53.845999999999997</c:v>
                </c:pt>
                <c:pt idx="124">
                  <c:v>53.201999999999998</c:v>
                </c:pt>
                <c:pt idx="125">
                  <c:v>52.728999999999999</c:v>
                </c:pt>
                <c:pt idx="126">
                  <c:v>52.67</c:v>
                </c:pt>
                <c:pt idx="127">
                  <c:v>52.65</c:v>
                </c:pt>
                <c:pt idx="128">
                  <c:v>52.63</c:v>
                </c:pt>
                <c:pt idx="129">
                  <c:v>52.212000000000003</c:v>
                </c:pt>
                <c:pt idx="130">
                  <c:v>52.031999999999996</c:v>
                </c:pt>
                <c:pt idx="131">
                  <c:v>51.970999999999997</c:v>
                </c:pt>
                <c:pt idx="132">
                  <c:v>51.771000000000001</c:v>
                </c:pt>
                <c:pt idx="133">
                  <c:v>51.609000000000002</c:v>
                </c:pt>
                <c:pt idx="134">
                  <c:v>51.609000000000002</c:v>
                </c:pt>
                <c:pt idx="135">
                  <c:v>51.588999999999999</c:v>
                </c:pt>
                <c:pt idx="136">
                  <c:v>51.264000000000003</c:v>
                </c:pt>
                <c:pt idx="137">
                  <c:v>51.06</c:v>
                </c:pt>
                <c:pt idx="138">
                  <c:v>50.753</c:v>
                </c:pt>
                <c:pt idx="139">
                  <c:v>50.628</c:v>
                </c:pt>
                <c:pt idx="140">
                  <c:v>50.546999999999997</c:v>
                </c:pt>
                <c:pt idx="141">
                  <c:v>50.463000000000001</c:v>
                </c:pt>
                <c:pt idx="142">
                  <c:v>50.381</c:v>
                </c:pt>
                <c:pt idx="143">
                  <c:v>50.09</c:v>
                </c:pt>
                <c:pt idx="144">
                  <c:v>49.923000000000002</c:v>
                </c:pt>
                <c:pt idx="145">
                  <c:v>49.734000000000002</c:v>
                </c:pt>
                <c:pt idx="146">
                  <c:v>49.651000000000003</c:v>
                </c:pt>
                <c:pt idx="147">
                  <c:v>49.058999999999997</c:v>
                </c:pt>
                <c:pt idx="148">
                  <c:v>49.036999999999999</c:v>
                </c:pt>
                <c:pt idx="149">
                  <c:v>49.036999999999999</c:v>
                </c:pt>
                <c:pt idx="150">
                  <c:v>48.93</c:v>
                </c:pt>
                <c:pt idx="151">
                  <c:v>48.887999999999998</c:v>
                </c:pt>
                <c:pt idx="152">
                  <c:v>48.887999999999998</c:v>
                </c:pt>
                <c:pt idx="153">
                  <c:v>48.673999999999999</c:v>
                </c:pt>
                <c:pt idx="154">
                  <c:v>48.61</c:v>
                </c:pt>
                <c:pt idx="155">
                  <c:v>48.329000000000001</c:v>
                </c:pt>
                <c:pt idx="156">
                  <c:v>48.265000000000001</c:v>
                </c:pt>
                <c:pt idx="157">
                  <c:v>48.048000000000002</c:v>
                </c:pt>
                <c:pt idx="158">
                  <c:v>48.027000000000001</c:v>
                </c:pt>
                <c:pt idx="159">
                  <c:v>48.027000000000001</c:v>
                </c:pt>
                <c:pt idx="160">
                  <c:v>48.027000000000001</c:v>
                </c:pt>
                <c:pt idx="161">
                  <c:v>47.962000000000003</c:v>
                </c:pt>
                <c:pt idx="162">
                  <c:v>47.655000000000001</c:v>
                </c:pt>
                <c:pt idx="163">
                  <c:v>47.59</c:v>
                </c:pt>
                <c:pt idx="164">
                  <c:v>47.524000000000001</c:v>
                </c:pt>
                <c:pt idx="165">
                  <c:v>47.48</c:v>
                </c:pt>
                <c:pt idx="166">
                  <c:v>47.459000000000003</c:v>
                </c:pt>
                <c:pt idx="167">
                  <c:v>47.390999999999998</c:v>
                </c:pt>
                <c:pt idx="168">
                  <c:v>47.280999999999999</c:v>
                </c:pt>
                <c:pt idx="169">
                  <c:v>46.972000000000001</c:v>
                </c:pt>
                <c:pt idx="170">
                  <c:v>46.615000000000002</c:v>
                </c:pt>
                <c:pt idx="171">
                  <c:v>46.457999999999998</c:v>
                </c:pt>
                <c:pt idx="172">
                  <c:v>46.436</c:v>
                </c:pt>
                <c:pt idx="173">
                  <c:v>46.390999999999998</c:v>
                </c:pt>
                <c:pt idx="174">
                  <c:v>46.390999999999998</c:v>
                </c:pt>
                <c:pt idx="175">
                  <c:v>46.345999999999997</c:v>
                </c:pt>
                <c:pt idx="176">
                  <c:v>46.277999999999999</c:v>
                </c:pt>
                <c:pt idx="177">
                  <c:v>46.073999999999998</c:v>
                </c:pt>
                <c:pt idx="178">
                  <c:v>45.55</c:v>
                </c:pt>
                <c:pt idx="179">
                  <c:v>45.481999999999999</c:v>
                </c:pt>
                <c:pt idx="180">
                  <c:v>45.32</c:v>
                </c:pt>
                <c:pt idx="181">
                  <c:v>44.835000000000001</c:v>
                </c:pt>
                <c:pt idx="182">
                  <c:v>44.811999999999998</c:v>
                </c:pt>
                <c:pt idx="183">
                  <c:v>44.554000000000002</c:v>
                </c:pt>
                <c:pt idx="184">
                  <c:v>44.414000000000001</c:v>
                </c:pt>
                <c:pt idx="185">
                  <c:v>44.366</c:v>
                </c:pt>
                <c:pt idx="186">
                  <c:v>43.631</c:v>
                </c:pt>
                <c:pt idx="187">
                  <c:v>43.487000000000002</c:v>
                </c:pt>
                <c:pt idx="188">
                  <c:v>43.343000000000004</c:v>
                </c:pt>
                <c:pt idx="189">
                  <c:v>43.173999999999999</c:v>
                </c:pt>
                <c:pt idx="190">
                  <c:v>43.125</c:v>
                </c:pt>
                <c:pt idx="191">
                  <c:v>43.078000000000003</c:v>
                </c:pt>
                <c:pt idx="192">
                  <c:v>43.078000000000003</c:v>
                </c:pt>
                <c:pt idx="193">
                  <c:v>43.078000000000003</c:v>
                </c:pt>
                <c:pt idx="194">
                  <c:v>42.786000000000001</c:v>
                </c:pt>
                <c:pt idx="195">
                  <c:v>42.664000000000001</c:v>
                </c:pt>
                <c:pt idx="196">
                  <c:v>42.564999999999998</c:v>
                </c:pt>
                <c:pt idx="197">
                  <c:v>42.564999999999998</c:v>
                </c:pt>
                <c:pt idx="198">
                  <c:v>42.540999999999997</c:v>
                </c:pt>
                <c:pt idx="199">
                  <c:v>42.417999999999999</c:v>
                </c:pt>
                <c:pt idx="200">
                  <c:v>42.393999999999998</c:v>
                </c:pt>
                <c:pt idx="201">
                  <c:v>42.220999999999997</c:v>
                </c:pt>
                <c:pt idx="202">
                  <c:v>42.197000000000003</c:v>
                </c:pt>
                <c:pt idx="203">
                  <c:v>41.774000000000001</c:v>
                </c:pt>
                <c:pt idx="204">
                  <c:v>41.472999999999999</c:v>
                </c:pt>
                <c:pt idx="205">
                  <c:v>41.168999999999997</c:v>
                </c:pt>
                <c:pt idx="206">
                  <c:v>41.093000000000004</c:v>
                </c:pt>
                <c:pt idx="207">
                  <c:v>41.067999999999998</c:v>
                </c:pt>
                <c:pt idx="208">
                  <c:v>40.53</c:v>
                </c:pt>
                <c:pt idx="209">
                  <c:v>40.375999999999998</c:v>
                </c:pt>
                <c:pt idx="210">
                  <c:v>40.323999999999998</c:v>
                </c:pt>
                <c:pt idx="211">
                  <c:v>40.298999999999999</c:v>
                </c:pt>
                <c:pt idx="212">
                  <c:v>40.220999999999997</c:v>
                </c:pt>
                <c:pt idx="213">
                  <c:v>40.143000000000001</c:v>
                </c:pt>
                <c:pt idx="214">
                  <c:v>40.116999999999997</c:v>
                </c:pt>
                <c:pt idx="215">
                  <c:v>40.064</c:v>
                </c:pt>
                <c:pt idx="216">
                  <c:v>40.039000000000001</c:v>
                </c:pt>
                <c:pt idx="217">
                  <c:v>39.985999999999997</c:v>
                </c:pt>
                <c:pt idx="218">
                  <c:v>39.83</c:v>
                </c:pt>
                <c:pt idx="219">
                  <c:v>39.750999999999998</c:v>
                </c:pt>
                <c:pt idx="220">
                  <c:v>39.435000000000002</c:v>
                </c:pt>
                <c:pt idx="221">
                  <c:v>39.328000000000003</c:v>
                </c:pt>
                <c:pt idx="222">
                  <c:v>39.036000000000001</c:v>
                </c:pt>
                <c:pt idx="223">
                  <c:v>39.009</c:v>
                </c:pt>
                <c:pt idx="224">
                  <c:v>38.927999999999997</c:v>
                </c:pt>
                <c:pt idx="225">
                  <c:v>38.792999999999999</c:v>
                </c:pt>
                <c:pt idx="226">
                  <c:v>38.767000000000003</c:v>
                </c:pt>
                <c:pt idx="227">
                  <c:v>38.741</c:v>
                </c:pt>
                <c:pt idx="228">
                  <c:v>38.713000000000001</c:v>
                </c:pt>
                <c:pt idx="229">
                  <c:v>38.523000000000003</c:v>
                </c:pt>
                <c:pt idx="230">
                  <c:v>38.47</c:v>
                </c:pt>
                <c:pt idx="231">
                  <c:v>38.415999999999997</c:v>
                </c:pt>
                <c:pt idx="232">
                  <c:v>38.17</c:v>
                </c:pt>
                <c:pt idx="233">
                  <c:v>38.116</c:v>
                </c:pt>
                <c:pt idx="234">
                  <c:v>37.756999999999998</c:v>
                </c:pt>
                <c:pt idx="235">
                  <c:v>37.703000000000003</c:v>
                </c:pt>
                <c:pt idx="236">
                  <c:v>37.646999999999998</c:v>
                </c:pt>
                <c:pt idx="237">
                  <c:v>37.619</c:v>
                </c:pt>
                <c:pt idx="238">
                  <c:v>37.479999999999997</c:v>
                </c:pt>
                <c:pt idx="239">
                  <c:v>37.396000000000001</c:v>
                </c:pt>
                <c:pt idx="240">
                  <c:v>37.286000000000001</c:v>
                </c:pt>
                <c:pt idx="241">
                  <c:v>37.286000000000001</c:v>
                </c:pt>
                <c:pt idx="242">
                  <c:v>37.201999999999998</c:v>
                </c:pt>
                <c:pt idx="243">
                  <c:v>36.975000000000001</c:v>
                </c:pt>
                <c:pt idx="244">
                  <c:v>36.579000000000001</c:v>
                </c:pt>
                <c:pt idx="245">
                  <c:v>36.436</c:v>
                </c:pt>
                <c:pt idx="246">
                  <c:v>36.35</c:v>
                </c:pt>
                <c:pt idx="247">
                  <c:v>36.35</c:v>
                </c:pt>
                <c:pt idx="248">
                  <c:v>36.292000000000002</c:v>
                </c:pt>
                <c:pt idx="249">
                  <c:v>36.119999999999997</c:v>
                </c:pt>
                <c:pt idx="250">
                  <c:v>35.945</c:v>
                </c:pt>
                <c:pt idx="251">
                  <c:v>35.887</c:v>
                </c:pt>
                <c:pt idx="252">
                  <c:v>35.857999999999997</c:v>
                </c:pt>
                <c:pt idx="253">
                  <c:v>35.857999999999997</c:v>
                </c:pt>
                <c:pt idx="254">
                  <c:v>35.799999999999997</c:v>
                </c:pt>
                <c:pt idx="255">
                  <c:v>35.771000000000001</c:v>
                </c:pt>
                <c:pt idx="256">
                  <c:v>35.741</c:v>
                </c:pt>
                <c:pt idx="257">
                  <c:v>35.683999999999997</c:v>
                </c:pt>
                <c:pt idx="258">
                  <c:v>35.594000000000001</c:v>
                </c:pt>
                <c:pt idx="259">
                  <c:v>35.506999999999998</c:v>
                </c:pt>
                <c:pt idx="260">
                  <c:v>35.506999999999998</c:v>
                </c:pt>
                <c:pt idx="261">
                  <c:v>35.447000000000003</c:v>
                </c:pt>
                <c:pt idx="262">
                  <c:v>35.39</c:v>
                </c:pt>
                <c:pt idx="263">
                  <c:v>35.241999999999997</c:v>
                </c:pt>
                <c:pt idx="264">
                  <c:v>35.154000000000003</c:v>
                </c:pt>
                <c:pt idx="265">
                  <c:v>35.063000000000002</c:v>
                </c:pt>
                <c:pt idx="266">
                  <c:v>35.063000000000002</c:v>
                </c:pt>
                <c:pt idx="267">
                  <c:v>34.734999999999999</c:v>
                </c:pt>
                <c:pt idx="268">
                  <c:v>34.734999999999999</c:v>
                </c:pt>
                <c:pt idx="269">
                  <c:v>34.613</c:v>
                </c:pt>
                <c:pt idx="270">
                  <c:v>34.554000000000002</c:v>
                </c:pt>
                <c:pt idx="271">
                  <c:v>34.462000000000003</c:v>
                </c:pt>
                <c:pt idx="272">
                  <c:v>34.462000000000003</c:v>
                </c:pt>
                <c:pt idx="273">
                  <c:v>34.433</c:v>
                </c:pt>
                <c:pt idx="274">
                  <c:v>34.250999999999998</c:v>
                </c:pt>
                <c:pt idx="275">
                  <c:v>34.19</c:v>
                </c:pt>
                <c:pt idx="276">
                  <c:v>34.097999999999999</c:v>
                </c:pt>
                <c:pt idx="277">
                  <c:v>34.066000000000003</c:v>
                </c:pt>
                <c:pt idx="278">
                  <c:v>34.036999999999999</c:v>
                </c:pt>
                <c:pt idx="279">
                  <c:v>33.912999999999997</c:v>
                </c:pt>
                <c:pt idx="280">
                  <c:v>33.728000000000002</c:v>
                </c:pt>
                <c:pt idx="281">
                  <c:v>33.698</c:v>
                </c:pt>
                <c:pt idx="282">
                  <c:v>33.636000000000003</c:v>
                </c:pt>
                <c:pt idx="283">
                  <c:v>33.479999999999997</c:v>
                </c:pt>
                <c:pt idx="284">
                  <c:v>33.354999999999997</c:v>
                </c:pt>
                <c:pt idx="285">
                  <c:v>33.354999999999997</c:v>
                </c:pt>
                <c:pt idx="286">
                  <c:v>33.167000000000002</c:v>
                </c:pt>
                <c:pt idx="287">
                  <c:v>32.881999999999998</c:v>
                </c:pt>
                <c:pt idx="288">
                  <c:v>32.82</c:v>
                </c:pt>
                <c:pt idx="289">
                  <c:v>32.722000000000001</c:v>
                </c:pt>
                <c:pt idx="290">
                  <c:v>32.659999999999997</c:v>
                </c:pt>
                <c:pt idx="291">
                  <c:v>32.627000000000002</c:v>
                </c:pt>
                <c:pt idx="292">
                  <c:v>32.530999999999999</c:v>
                </c:pt>
                <c:pt idx="293">
                  <c:v>32.435000000000002</c:v>
                </c:pt>
                <c:pt idx="294">
                  <c:v>32.274000000000001</c:v>
                </c:pt>
                <c:pt idx="295">
                  <c:v>32.274000000000001</c:v>
                </c:pt>
                <c:pt idx="296">
                  <c:v>32.24</c:v>
                </c:pt>
                <c:pt idx="297">
                  <c:v>32.24</c:v>
                </c:pt>
                <c:pt idx="298">
                  <c:v>32.177</c:v>
                </c:pt>
                <c:pt idx="299">
                  <c:v>32.143000000000001</c:v>
                </c:pt>
                <c:pt idx="300">
                  <c:v>32.112000000000002</c:v>
                </c:pt>
                <c:pt idx="301">
                  <c:v>32.014000000000003</c:v>
                </c:pt>
                <c:pt idx="302">
                  <c:v>31.949000000000002</c:v>
                </c:pt>
                <c:pt idx="303">
                  <c:v>31.917000000000002</c:v>
                </c:pt>
                <c:pt idx="304">
                  <c:v>31.850999999999999</c:v>
                </c:pt>
                <c:pt idx="305">
                  <c:v>31.785</c:v>
                </c:pt>
                <c:pt idx="306">
                  <c:v>31.521000000000001</c:v>
                </c:pt>
                <c:pt idx="307">
                  <c:v>31.388000000000002</c:v>
                </c:pt>
                <c:pt idx="308">
                  <c:v>31.355</c:v>
                </c:pt>
                <c:pt idx="309">
                  <c:v>31.355</c:v>
                </c:pt>
                <c:pt idx="310">
                  <c:v>31.288</c:v>
                </c:pt>
                <c:pt idx="311">
                  <c:v>31.256</c:v>
                </c:pt>
                <c:pt idx="312">
                  <c:v>31.256</c:v>
                </c:pt>
                <c:pt idx="313">
                  <c:v>31.256</c:v>
                </c:pt>
                <c:pt idx="314">
                  <c:v>31.154</c:v>
                </c:pt>
                <c:pt idx="315">
                  <c:v>31.053999999999998</c:v>
                </c:pt>
                <c:pt idx="316">
                  <c:v>31.021000000000001</c:v>
                </c:pt>
                <c:pt idx="317">
                  <c:v>31.021000000000001</c:v>
                </c:pt>
                <c:pt idx="318">
                  <c:v>30.92</c:v>
                </c:pt>
                <c:pt idx="319">
                  <c:v>30.852</c:v>
                </c:pt>
                <c:pt idx="320">
                  <c:v>30.817</c:v>
                </c:pt>
                <c:pt idx="321">
                  <c:v>30.783999999999999</c:v>
                </c:pt>
                <c:pt idx="322">
                  <c:v>30.751000000000001</c:v>
                </c:pt>
                <c:pt idx="323">
                  <c:v>30.751000000000001</c:v>
                </c:pt>
                <c:pt idx="324">
                  <c:v>30.545000000000002</c:v>
                </c:pt>
                <c:pt idx="325">
                  <c:v>30.443000000000001</c:v>
                </c:pt>
                <c:pt idx="326">
                  <c:v>30.236999999999998</c:v>
                </c:pt>
                <c:pt idx="327">
                  <c:v>30.167999999999999</c:v>
                </c:pt>
                <c:pt idx="328">
                  <c:v>30.134</c:v>
                </c:pt>
                <c:pt idx="329">
                  <c:v>30.027999999999999</c:v>
                </c:pt>
                <c:pt idx="330">
                  <c:v>29.994</c:v>
                </c:pt>
                <c:pt idx="331">
                  <c:v>29.994</c:v>
                </c:pt>
                <c:pt idx="332">
                  <c:v>29.853999999999999</c:v>
                </c:pt>
                <c:pt idx="333">
                  <c:v>29.853999999999999</c:v>
                </c:pt>
                <c:pt idx="334">
                  <c:v>29.853999999999999</c:v>
                </c:pt>
                <c:pt idx="335">
                  <c:v>29.853999999999999</c:v>
                </c:pt>
                <c:pt idx="336">
                  <c:v>29.678000000000001</c:v>
                </c:pt>
                <c:pt idx="337">
                  <c:v>29.643999999999998</c:v>
                </c:pt>
                <c:pt idx="338">
                  <c:v>29.61</c:v>
                </c:pt>
                <c:pt idx="339">
                  <c:v>29.61</c:v>
                </c:pt>
                <c:pt idx="340">
                  <c:v>29.573</c:v>
                </c:pt>
                <c:pt idx="341">
                  <c:v>29.538</c:v>
                </c:pt>
                <c:pt idx="342">
                  <c:v>29.538</c:v>
                </c:pt>
                <c:pt idx="343">
                  <c:v>29.466999999999999</c:v>
                </c:pt>
                <c:pt idx="344">
                  <c:v>29.433</c:v>
                </c:pt>
                <c:pt idx="345">
                  <c:v>29.396000000000001</c:v>
                </c:pt>
                <c:pt idx="346">
                  <c:v>29.327000000000002</c:v>
                </c:pt>
                <c:pt idx="347">
                  <c:v>29.327000000000002</c:v>
                </c:pt>
                <c:pt idx="348">
                  <c:v>29.327000000000002</c:v>
                </c:pt>
                <c:pt idx="349">
                  <c:v>29.218</c:v>
                </c:pt>
                <c:pt idx="350">
                  <c:v>29.183</c:v>
                </c:pt>
                <c:pt idx="351">
                  <c:v>29.111000000000001</c:v>
                </c:pt>
                <c:pt idx="352">
                  <c:v>29.076000000000001</c:v>
                </c:pt>
                <c:pt idx="353">
                  <c:v>28.858000000000001</c:v>
                </c:pt>
                <c:pt idx="354">
                  <c:v>28.788</c:v>
                </c:pt>
                <c:pt idx="355">
                  <c:v>28.75</c:v>
                </c:pt>
                <c:pt idx="356">
                  <c:v>28.713999999999999</c:v>
                </c:pt>
                <c:pt idx="357">
                  <c:v>28.677</c:v>
                </c:pt>
                <c:pt idx="358">
                  <c:v>28.606000000000002</c:v>
                </c:pt>
                <c:pt idx="359">
                  <c:v>28.568000000000001</c:v>
                </c:pt>
                <c:pt idx="360">
                  <c:v>28.568000000000001</c:v>
                </c:pt>
                <c:pt idx="361">
                  <c:v>28.568000000000001</c:v>
                </c:pt>
                <c:pt idx="362">
                  <c:v>28.457999999999998</c:v>
                </c:pt>
                <c:pt idx="363">
                  <c:v>28.31</c:v>
                </c:pt>
                <c:pt idx="364">
                  <c:v>28.238</c:v>
                </c:pt>
                <c:pt idx="365">
                  <c:v>28.238</c:v>
                </c:pt>
                <c:pt idx="366">
                  <c:v>28.2</c:v>
                </c:pt>
                <c:pt idx="367">
                  <c:v>28.164000000000001</c:v>
                </c:pt>
                <c:pt idx="368">
                  <c:v>28.053000000000001</c:v>
                </c:pt>
                <c:pt idx="369">
                  <c:v>27.978000000000002</c:v>
                </c:pt>
                <c:pt idx="370">
                  <c:v>27.940999999999999</c:v>
                </c:pt>
                <c:pt idx="371">
                  <c:v>27.940999999999999</c:v>
                </c:pt>
                <c:pt idx="372">
                  <c:v>27.827000000000002</c:v>
                </c:pt>
                <c:pt idx="373">
                  <c:v>27.791</c:v>
                </c:pt>
                <c:pt idx="374">
                  <c:v>27.715</c:v>
                </c:pt>
                <c:pt idx="375">
                  <c:v>27.715</c:v>
                </c:pt>
                <c:pt idx="376">
                  <c:v>27.678000000000001</c:v>
                </c:pt>
                <c:pt idx="377">
                  <c:v>27.602</c:v>
                </c:pt>
                <c:pt idx="378">
                  <c:v>27.602</c:v>
                </c:pt>
                <c:pt idx="379">
                  <c:v>27.565000000000001</c:v>
                </c:pt>
                <c:pt idx="380">
                  <c:v>27.565000000000001</c:v>
                </c:pt>
                <c:pt idx="381">
                  <c:v>27.526</c:v>
                </c:pt>
                <c:pt idx="382">
                  <c:v>27.489000000000001</c:v>
                </c:pt>
                <c:pt idx="383">
                  <c:v>27.45</c:v>
                </c:pt>
                <c:pt idx="384">
                  <c:v>27.335999999999999</c:v>
                </c:pt>
                <c:pt idx="385">
                  <c:v>27.297999999999998</c:v>
                </c:pt>
                <c:pt idx="386">
                  <c:v>27.184000000000001</c:v>
                </c:pt>
                <c:pt idx="387">
                  <c:v>27.065999999999999</c:v>
                </c:pt>
                <c:pt idx="388">
                  <c:v>26.951000000000001</c:v>
                </c:pt>
                <c:pt idx="389">
                  <c:v>26.913</c:v>
                </c:pt>
                <c:pt idx="390">
                  <c:v>26.873000000000001</c:v>
                </c:pt>
                <c:pt idx="391">
                  <c:v>26.835000000000001</c:v>
                </c:pt>
                <c:pt idx="392">
                  <c:v>26.797000000000001</c:v>
                </c:pt>
                <c:pt idx="393">
                  <c:v>26.797000000000001</c:v>
                </c:pt>
                <c:pt idx="394">
                  <c:v>26.521999999999998</c:v>
                </c:pt>
                <c:pt idx="395">
                  <c:v>26.443000000000001</c:v>
                </c:pt>
                <c:pt idx="396">
                  <c:v>26.405000000000001</c:v>
                </c:pt>
                <c:pt idx="397">
                  <c:v>26.364000000000001</c:v>
                </c:pt>
                <c:pt idx="398">
                  <c:v>26.364000000000001</c:v>
                </c:pt>
                <c:pt idx="399">
                  <c:v>26.364000000000001</c:v>
                </c:pt>
                <c:pt idx="400">
                  <c:v>26.364000000000001</c:v>
                </c:pt>
                <c:pt idx="401">
                  <c:v>26.286000000000001</c:v>
                </c:pt>
                <c:pt idx="402">
                  <c:v>26.245000000000001</c:v>
                </c:pt>
                <c:pt idx="403">
                  <c:v>26.087</c:v>
                </c:pt>
                <c:pt idx="404">
                  <c:v>26.045000000000002</c:v>
                </c:pt>
                <c:pt idx="405">
                  <c:v>25.844000000000001</c:v>
                </c:pt>
                <c:pt idx="406">
                  <c:v>25.844000000000001</c:v>
                </c:pt>
                <c:pt idx="407">
                  <c:v>25.640999999999998</c:v>
                </c:pt>
                <c:pt idx="408">
                  <c:v>25.559000000000001</c:v>
                </c:pt>
                <c:pt idx="409">
                  <c:v>25.559000000000001</c:v>
                </c:pt>
                <c:pt idx="410">
                  <c:v>25.518999999999998</c:v>
                </c:pt>
                <c:pt idx="411">
                  <c:v>25.518999999999998</c:v>
                </c:pt>
                <c:pt idx="412">
                  <c:v>25.478999999999999</c:v>
                </c:pt>
                <c:pt idx="413">
                  <c:v>25.314</c:v>
                </c:pt>
                <c:pt idx="414">
                  <c:v>25.274000000000001</c:v>
                </c:pt>
                <c:pt idx="415">
                  <c:v>25.274000000000001</c:v>
                </c:pt>
                <c:pt idx="416">
                  <c:v>25.231000000000002</c:v>
                </c:pt>
                <c:pt idx="417">
                  <c:v>25.231000000000002</c:v>
                </c:pt>
                <c:pt idx="418">
                  <c:v>25.19</c:v>
                </c:pt>
                <c:pt idx="419">
                  <c:v>25.065999999999999</c:v>
                </c:pt>
                <c:pt idx="420">
                  <c:v>24.981999999999999</c:v>
                </c:pt>
                <c:pt idx="421">
                  <c:v>24.981999999999999</c:v>
                </c:pt>
                <c:pt idx="422">
                  <c:v>24.771999999999998</c:v>
                </c:pt>
                <c:pt idx="423">
                  <c:v>24.771999999999998</c:v>
                </c:pt>
                <c:pt idx="424">
                  <c:v>24.731000000000002</c:v>
                </c:pt>
                <c:pt idx="425">
                  <c:v>24.731000000000002</c:v>
                </c:pt>
                <c:pt idx="426">
                  <c:v>24.687999999999999</c:v>
                </c:pt>
                <c:pt idx="427">
                  <c:v>24.646000000000001</c:v>
                </c:pt>
                <c:pt idx="428">
                  <c:v>24.602</c:v>
                </c:pt>
                <c:pt idx="429">
                  <c:v>24.518999999999998</c:v>
                </c:pt>
                <c:pt idx="430">
                  <c:v>24.388999999999999</c:v>
                </c:pt>
                <c:pt idx="431">
                  <c:v>24.388999999999999</c:v>
                </c:pt>
                <c:pt idx="432">
                  <c:v>24.347000000000001</c:v>
                </c:pt>
                <c:pt idx="433">
                  <c:v>24.306000000000001</c:v>
                </c:pt>
                <c:pt idx="434">
                  <c:v>24.306000000000001</c:v>
                </c:pt>
                <c:pt idx="435">
                  <c:v>24.260999999999999</c:v>
                </c:pt>
                <c:pt idx="436">
                  <c:v>24.260999999999999</c:v>
                </c:pt>
                <c:pt idx="437">
                  <c:v>24.260999999999999</c:v>
                </c:pt>
                <c:pt idx="438">
                  <c:v>24.260999999999999</c:v>
                </c:pt>
                <c:pt idx="439">
                  <c:v>24.219000000000001</c:v>
                </c:pt>
                <c:pt idx="440">
                  <c:v>24.045000000000002</c:v>
                </c:pt>
                <c:pt idx="441">
                  <c:v>24.045000000000002</c:v>
                </c:pt>
                <c:pt idx="442">
                  <c:v>24.001999999999999</c:v>
                </c:pt>
                <c:pt idx="443">
                  <c:v>24.001999999999999</c:v>
                </c:pt>
                <c:pt idx="444">
                  <c:v>23.957000000000001</c:v>
                </c:pt>
                <c:pt idx="445">
                  <c:v>23.957000000000001</c:v>
                </c:pt>
                <c:pt idx="446">
                  <c:v>23.957000000000001</c:v>
                </c:pt>
                <c:pt idx="447">
                  <c:v>23.914999999999999</c:v>
                </c:pt>
                <c:pt idx="448">
                  <c:v>23.783999999999999</c:v>
                </c:pt>
                <c:pt idx="449">
                  <c:v>23.741</c:v>
                </c:pt>
                <c:pt idx="450">
                  <c:v>23.741</c:v>
                </c:pt>
                <c:pt idx="451">
                  <c:v>23.695</c:v>
                </c:pt>
                <c:pt idx="452">
                  <c:v>23.695</c:v>
                </c:pt>
                <c:pt idx="453">
                  <c:v>23.52</c:v>
                </c:pt>
                <c:pt idx="454">
                  <c:v>23.474</c:v>
                </c:pt>
                <c:pt idx="455">
                  <c:v>23.474</c:v>
                </c:pt>
                <c:pt idx="456">
                  <c:v>23.474</c:v>
                </c:pt>
                <c:pt idx="457">
                  <c:v>23.431000000000001</c:v>
                </c:pt>
                <c:pt idx="458">
                  <c:v>23.431000000000001</c:v>
                </c:pt>
                <c:pt idx="459">
                  <c:v>23.384</c:v>
                </c:pt>
                <c:pt idx="460">
                  <c:v>23.341000000000001</c:v>
                </c:pt>
                <c:pt idx="461">
                  <c:v>23.297000000000001</c:v>
                </c:pt>
                <c:pt idx="462">
                  <c:v>23.251000000000001</c:v>
                </c:pt>
                <c:pt idx="463">
                  <c:v>23.16</c:v>
                </c:pt>
                <c:pt idx="464">
                  <c:v>23.16</c:v>
                </c:pt>
                <c:pt idx="465">
                  <c:v>23.071999999999999</c:v>
                </c:pt>
                <c:pt idx="466">
                  <c:v>23.071999999999999</c:v>
                </c:pt>
                <c:pt idx="467">
                  <c:v>23.024999999999999</c:v>
                </c:pt>
                <c:pt idx="468">
                  <c:v>23.024999999999999</c:v>
                </c:pt>
                <c:pt idx="469">
                  <c:v>22.844999999999999</c:v>
                </c:pt>
                <c:pt idx="470">
                  <c:v>22.753</c:v>
                </c:pt>
                <c:pt idx="471">
                  <c:v>22.753</c:v>
                </c:pt>
                <c:pt idx="472">
                  <c:v>22.753</c:v>
                </c:pt>
                <c:pt idx="473">
                  <c:v>22.704999999999998</c:v>
                </c:pt>
                <c:pt idx="474">
                  <c:v>22.704999999999998</c:v>
                </c:pt>
                <c:pt idx="475">
                  <c:v>22.66</c:v>
                </c:pt>
                <c:pt idx="476">
                  <c:v>22.567</c:v>
                </c:pt>
                <c:pt idx="477">
                  <c:v>22.567</c:v>
                </c:pt>
                <c:pt idx="478">
                  <c:v>22.521999999999998</c:v>
                </c:pt>
                <c:pt idx="479">
                  <c:v>22.474</c:v>
                </c:pt>
                <c:pt idx="480">
                  <c:v>22.474</c:v>
                </c:pt>
                <c:pt idx="481">
                  <c:v>22.474</c:v>
                </c:pt>
                <c:pt idx="482">
                  <c:v>22.474</c:v>
                </c:pt>
                <c:pt idx="483">
                  <c:v>22.428000000000001</c:v>
                </c:pt>
                <c:pt idx="484">
                  <c:v>22.335000000000001</c:v>
                </c:pt>
                <c:pt idx="485">
                  <c:v>22.335000000000001</c:v>
                </c:pt>
                <c:pt idx="486">
                  <c:v>22.335000000000001</c:v>
                </c:pt>
                <c:pt idx="487">
                  <c:v>22.335000000000001</c:v>
                </c:pt>
                <c:pt idx="488">
                  <c:v>22.289000000000001</c:v>
                </c:pt>
                <c:pt idx="489">
                  <c:v>22.24</c:v>
                </c:pt>
                <c:pt idx="490">
                  <c:v>22.24</c:v>
                </c:pt>
                <c:pt idx="491">
                  <c:v>22.193999999999999</c:v>
                </c:pt>
                <c:pt idx="492">
                  <c:v>22.193999999999999</c:v>
                </c:pt>
                <c:pt idx="493">
                  <c:v>22.193999999999999</c:v>
                </c:pt>
                <c:pt idx="494">
                  <c:v>22.1</c:v>
                </c:pt>
                <c:pt idx="495">
                  <c:v>22.007000000000001</c:v>
                </c:pt>
                <c:pt idx="496">
                  <c:v>22.007000000000001</c:v>
                </c:pt>
                <c:pt idx="497">
                  <c:v>21.957999999999998</c:v>
                </c:pt>
                <c:pt idx="498">
                  <c:v>21.957999999999998</c:v>
                </c:pt>
                <c:pt idx="499">
                  <c:v>21.911999999999999</c:v>
                </c:pt>
                <c:pt idx="500">
                  <c:v>21.815000000000001</c:v>
                </c:pt>
                <c:pt idx="501">
                  <c:v>21.815000000000001</c:v>
                </c:pt>
                <c:pt idx="502">
                  <c:v>21.815000000000001</c:v>
                </c:pt>
                <c:pt idx="503">
                  <c:v>21.815000000000001</c:v>
                </c:pt>
                <c:pt idx="504">
                  <c:v>21.815000000000001</c:v>
                </c:pt>
                <c:pt idx="505">
                  <c:v>21.768999999999998</c:v>
                </c:pt>
                <c:pt idx="506">
                  <c:v>21.719000000000001</c:v>
                </c:pt>
                <c:pt idx="507">
                  <c:v>21.622</c:v>
                </c:pt>
                <c:pt idx="508">
                  <c:v>21.622</c:v>
                </c:pt>
                <c:pt idx="509">
                  <c:v>21.574999999999999</c:v>
                </c:pt>
                <c:pt idx="510">
                  <c:v>21.574999999999999</c:v>
                </c:pt>
                <c:pt idx="511">
                  <c:v>21.477</c:v>
                </c:pt>
                <c:pt idx="512">
                  <c:v>21.43</c:v>
                </c:pt>
                <c:pt idx="513">
                  <c:v>21.43</c:v>
                </c:pt>
                <c:pt idx="514">
                  <c:v>21.43</c:v>
                </c:pt>
                <c:pt idx="515">
                  <c:v>21.43</c:v>
                </c:pt>
                <c:pt idx="516">
                  <c:v>21.332000000000001</c:v>
                </c:pt>
                <c:pt idx="517">
                  <c:v>21.332000000000001</c:v>
                </c:pt>
                <c:pt idx="518">
                  <c:v>21.332000000000001</c:v>
                </c:pt>
                <c:pt idx="519">
                  <c:v>21.283999999999999</c:v>
                </c:pt>
                <c:pt idx="520">
                  <c:v>21.283999999999999</c:v>
                </c:pt>
                <c:pt idx="521">
                  <c:v>21.283999999999999</c:v>
                </c:pt>
                <c:pt idx="522">
                  <c:v>21.233000000000001</c:v>
                </c:pt>
                <c:pt idx="523">
                  <c:v>21.233000000000001</c:v>
                </c:pt>
                <c:pt idx="524">
                  <c:v>21.184999999999999</c:v>
                </c:pt>
                <c:pt idx="525">
                  <c:v>21.184999999999999</c:v>
                </c:pt>
                <c:pt idx="526">
                  <c:v>21.184999999999999</c:v>
                </c:pt>
                <c:pt idx="527">
                  <c:v>21.036999999999999</c:v>
                </c:pt>
                <c:pt idx="528">
                  <c:v>21.036999999999999</c:v>
                </c:pt>
                <c:pt idx="529">
                  <c:v>21.036999999999999</c:v>
                </c:pt>
                <c:pt idx="530">
                  <c:v>20.937000000000001</c:v>
                </c:pt>
                <c:pt idx="531">
                  <c:v>20.885000000000002</c:v>
                </c:pt>
                <c:pt idx="532">
                  <c:v>20.885000000000002</c:v>
                </c:pt>
                <c:pt idx="533">
                  <c:v>20.835999999999999</c:v>
                </c:pt>
                <c:pt idx="534">
                  <c:v>20.835999999999999</c:v>
                </c:pt>
                <c:pt idx="535">
                  <c:v>20.786999999999999</c:v>
                </c:pt>
                <c:pt idx="536">
                  <c:v>20.786999999999999</c:v>
                </c:pt>
                <c:pt idx="537">
                  <c:v>20.734999999999999</c:v>
                </c:pt>
                <c:pt idx="538">
                  <c:v>20.634</c:v>
                </c:pt>
                <c:pt idx="539">
                  <c:v>20.584</c:v>
                </c:pt>
                <c:pt idx="540">
                  <c:v>20.481999999999999</c:v>
                </c:pt>
                <c:pt idx="541">
                  <c:v>20.431999999999999</c:v>
                </c:pt>
                <c:pt idx="542">
                  <c:v>20.431999999999999</c:v>
                </c:pt>
                <c:pt idx="543">
                  <c:v>20.382000000000001</c:v>
                </c:pt>
                <c:pt idx="544">
                  <c:v>20.329000000000001</c:v>
                </c:pt>
                <c:pt idx="545">
                  <c:v>20.329000000000001</c:v>
                </c:pt>
                <c:pt idx="546">
                  <c:v>20.279</c:v>
                </c:pt>
                <c:pt idx="547">
                  <c:v>20.279</c:v>
                </c:pt>
                <c:pt idx="548">
                  <c:v>20.279</c:v>
                </c:pt>
                <c:pt idx="549">
                  <c:v>20.225999999999999</c:v>
                </c:pt>
                <c:pt idx="550">
                  <c:v>20.175000000000001</c:v>
                </c:pt>
                <c:pt idx="551">
                  <c:v>20.071000000000002</c:v>
                </c:pt>
                <c:pt idx="552">
                  <c:v>20.02</c:v>
                </c:pt>
                <c:pt idx="553">
                  <c:v>20.02</c:v>
                </c:pt>
                <c:pt idx="554">
                  <c:v>20.02</c:v>
                </c:pt>
                <c:pt idx="555">
                  <c:v>19.914999999999999</c:v>
                </c:pt>
                <c:pt idx="556">
                  <c:v>19.914999999999999</c:v>
                </c:pt>
                <c:pt idx="557">
                  <c:v>19.863</c:v>
                </c:pt>
                <c:pt idx="558">
                  <c:v>19.863</c:v>
                </c:pt>
                <c:pt idx="559">
                  <c:v>19.863</c:v>
                </c:pt>
                <c:pt idx="560">
                  <c:v>19.863</c:v>
                </c:pt>
                <c:pt idx="561">
                  <c:v>19.809000000000001</c:v>
                </c:pt>
                <c:pt idx="562">
                  <c:v>19.702999999999999</c:v>
                </c:pt>
                <c:pt idx="563">
                  <c:v>19.702999999999999</c:v>
                </c:pt>
                <c:pt idx="564">
                  <c:v>19.651</c:v>
                </c:pt>
                <c:pt idx="565">
                  <c:v>19.599</c:v>
                </c:pt>
                <c:pt idx="566">
                  <c:v>19.491</c:v>
                </c:pt>
                <c:pt idx="567">
                  <c:v>19.436</c:v>
                </c:pt>
                <c:pt idx="568">
                  <c:v>19.436</c:v>
                </c:pt>
                <c:pt idx="569">
                  <c:v>19.382999999999999</c:v>
                </c:pt>
                <c:pt idx="570">
                  <c:v>19.331</c:v>
                </c:pt>
                <c:pt idx="571">
                  <c:v>19.331</c:v>
                </c:pt>
                <c:pt idx="572">
                  <c:v>19.274999999999999</c:v>
                </c:pt>
                <c:pt idx="573">
                  <c:v>19.222000000000001</c:v>
                </c:pt>
                <c:pt idx="574">
                  <c:v>19.222000000000001</c:v>
                </c:pt>
                <c:pt idx="575">
                  <c:v>19.222000000000001</c:v>
                </c:pt>
                <c:pt idx="576">
                  <c:v>19.164999999999999</c:v>
                </c:pt>
                <c:pt idx="577">
                  <c:v>19.111999999999998</c:v>
                </c:pt>
                <c:pt idx="578">
                  <c:v>19.111999999999998</c:v>
                </c:pt>
                <c:pt idx="579">
                  <c:v>19.059000000000001</c:v>
                </c:pt>
                <c:pt idx="580">
                  <c:v>19.059000000000001</c:v>
                </c:pt>
                <c:pt idx="581">
                  <c:v>19.059000000000001</c:v>
                </c:pt>
                <c:pt idx="582">
                  <c:v>19.059000000000001</c:v>
                </c:pt>
                <c:pt idx="583">
                  <c:v>19.001999999999999</c:v>
                </c:pt>
                <c:pt idx="584">
                  <c:v>18.948</c:v>
                </c:pt>
                <c:pt idx="585">
                  <c:v>18.837</c:v>
                </c:pt>
                <c:pt idx="586">
                  <c:v>18.783000000000001</c:v>
                </c:pt>
                <c:pt idx="587">
                  <c:v>18.783000000000001</c:v>
                </c:pt>
                <c:pt idx="588">
                  <c:v>18.783000000000001</c:v>
                </c:pt>
                <c:pt idx="589">
                  <c:v>18.725000000000001</c:v>
                </c:pt>
                <c:pt idx="590">
                  <c:v>18.670999999999999</c:v>
                </c:pt>
                <c:pt idx="591">
                  <c:v>18.670999999999999</c:v>
                </c:pt>
                <c:pt idx="592">
                  <c:v>18.558</c:v>
                </c:pt>
                <c:pt idx="593">
                  <c:v>18.503</c:v>
                </c:pt>
                <c:pt idx="594">
                  <c:v>18.443999999999999</c:v>
                </c:pt>
                <c:pt idx="595">
                  <c:v>18.443999999999999</c:v>
                </c:pt>
                <c:pt idx="596">
                  <c:v>18.443999999999999</c:v>
                </c:pt>
                <c:pt idx="597">
                  <c:v>18.388999999999999</c:v>
                </c:pt>
                <c:pt idx="598">
                  <c:v>18.388999999999999</c:v>
                </c:pt>
                <c:pt idx="599">
                  <c:v>18.388999999999999</c:v>
                </c:pt>
                <c:pt idx="600">
                  <c:v>18.332999999999998</c:v>
                </c:pt>
                <c:pt idx="601">
                  <c:v>18.332999999999998</c:v>
                </c:pt>
                <c:pt idx="602">
                  <c:v>18.332999999999998</c:v>
                </c:pt>
                <c:pt idx="603">
                  <c:v>18.332999999999998</c:v>
                </c:pt>
                <c:pt idx="604">
                  <c:v>18.274000000000001</c:v>
                </c:pt>
                <c:pt idx="605">
                  <c:v>18.274000000000001</c:v>
                </c:pt>
                <c:pt idx="606">
                  <c:v>18.219000000000001</c:v>
                </c:pt>
                <c:pt idx="607">
                  <c:v>18.219000000000001</c:v>
                </c:pt>
                <c:pt idx="608">
                  <c:v>18.219000000000001</c:v>
                </c:pt>
                <c:pt idx="609">
                  <c:v>18.219000000000001</c:v>
                </c:pt>
                <c:pt idx="610">
                  <c:v>18.158999999999999</c:v>
                </c:pt>
                <c:pt idx="611">
                  <c:v>18.158999999999999</c:v>
                </c:pt>
                <c:pt idx="612">
                  <c:v>18.158999999999999</c:v>
                </c:pt>
                <c:pt idx="613">
                  <c:v>18.103000000000002</c:v>
                </c:pt>
                <c:pt idx="614">
                  <c:v>18.047000000000001</c:v>
                </c:pt>
                <c:pt idx="615">
                  <c:v>18.047000000000001</c:v>
                </c:pt>
                <c:pt idx="616">
                  <c:v>18.047000000000001</c:v>
                </c:pt>
                <c:pt idx="617">
                  <c:v>18.047000000000001</c:v>
                </c:pt>
                <c:pt idx="618">
                  <c:v>17.986000000000001</c:v>
                </c:pt>
                <c:pt idx="619">
                  <c:v>17.986000000000001</c:v>
                </c:pt>
                <c:pt idx="620">
                  <c:v>17.869</c:v>
                </c:pt>
                <c:pt idx="621">
                  <c:v>17.812000000000001</c:v>
                </c:pt>
                <c:pt idx="622">
                  <c:v>17.812000000000001</c:v>
                </c:pt>
                <c:pt idx="623">
                  <c:v>17.754999999999999</c:v>
                </c:pt>
                <c:pt idx="624">
                  <c:v>17.754999999999999</c:v>
                </c:pt>
                <c:pt idx="625">
                  <c:v>17.754999999999999</c:v>
                </c:pt>
                <c:pt idx="626">
                  <c:v>17.754999999999999</c:v>
                </c:pt>
                <c:pt idx="627">
                  <c:v>17.754999999999999</c:v>
                </c:pt>
                <c:pt idx="628">
                  <c:v>17.754999999999999</c:v>
                </c:pt>
                <c:pt idx="629">
                  <c:v>17.754999999999999</c:v>
                </c:pt>
                <c:pt idx="630">
                  <c:v>17.693999999999999</c:v>
                </c:pt>
                <c:pt idx="631">
                  <c:v>17.635999999999999</c:v>
                </c:pt>
                <c:pt idx="632">
                  <c:v>17.635999999999999</c:v>
                </c:pt>
                <c:pt idx="633">
                  <c:v>17.574999999999999</c:v>
                </c:pt>
                <c:pt idx="634">
                  <c:v>17.574999999999999</c:v>
                </c:pt>
                <c:pt idx="635">
                  <c:v>17.574999999999999</c:v>
                </c:pt>
                <c:pt idx="636">
                  <c:v>17.516999999999999</c:v>
                </c:pt>
                <c:pt idx="637">
                  <c:v>17.516999999999999</c:v>
                </c:pt>
                <c:pt idx="638">
                  <c:v>17.516999999999999</c:v>
                </c:pt>
                <c:pt idx="639">
                  <c:v>17.457999999999998</c:v>
                </c:pt>
                <c:pt idx="640">
                  <c:v>17.457999999999998</c:v>
                </c:pt>
                <c:pt idx="641">
                  <c:v>17.457999999999998</c:v>
                </c:pt>
                <c:pt idx="642">
                  <c:v>17.457999999999998</c:v>
                </c:pt>
                <c:pt idx="643">
                  <c:v>17.396000000000001</c:v>
                </c:pt>
                <c:pt idx="644">
                  <c:v>17.396000000000001</c:v>
                </c:pt>
                <c:pt idx="645">
                  <c:v>17.396000000000001</c:v>
                </c:pt>
                <c:pt idx="646">
                  <c:v>17.396000000000001</c:v>
                </c:pt>
                <c:pt idx="647">
                  <c:v>17.338000000000001</c:v>
                </c:pt>
                <c:pt idx="648">
                  <c:v>17.274999999999999</c:v>
                </c:pt>
                <c:pt idx="649">
                  <c:v>17.216000000000001</c:v>
                </c:pt>
                <c:pt idx="650">
                  <c:v>17.216000000000001</c:v>
                </c:pt>
                <c:pt idx="651">
                  <c:v>17.216000000000001</c:v>
                </c:pt>
                <c:pt idx="652">
                  <c:v>17.216000000000001</c:v>
                </c:pt>
                <c:pt idx="653">
                  <c:v>17.216000000000001</c:v>
                </c:pt>
                <c:pt idx="654">
                  <c:v>17.157</c:v>
                </c:pt>
                <c:pt idx="655">
                  <c:v>17.157</c:v>
                </c:pt>
                <c:pt idx="656">
                  <c:v>17.094000000000001</c:v>
                </c:pt>
                <c:pt idx="657">
                  <c:v>17.094000000000001</c:v>
                </c:pt>
                <c:pt idx="658">
                  <c:v>17.094000000000001</c:v>
                </c:pt>
                <c:pt idx="659">
                  <c:v>17.094000000000001</c:v>
                </c:pt>
                <c:pt idx="660">
                  <c:v>17.033999999999999</c:v>
                </c:pt>
                <c:pt idx="661">
                  <c:v>17.033999999999999</c:v>
                </c:pt>
                <c:pt idx="662">
                  <c:v>17.033999999999999</c:v>
                </c:pt>
                <c:pt idx="663">
                  <c:v>17.033999999999999</c:v>
                </c:pt>
                <c:pt idx="664">
                  <c:v>17.033999999999999</c:v>
                </c:pt>
                <c:pt idx="665">
                  <c:v>16.97</c:v>
                </c:pt>
                <c:pt idx="666">
                  <c:v>16.91</c:v>
                </c:pt>
                <c:pt idx="667">
                  <c:v>16.850000000000001</c:v>
                </c:pt>
                <c:pt idx="668">
                  <c:v>16.850000000000001</c:v>
                </c:pt>
                <c:pt idx="669">
                  <c:v>16.850000000000001</c:v>
                </c:pt>
                <c:pt idx="670">
                  <c:v>16.850000000000001</c:v>
                </c:pt>
                <c:pt idx="671">
                  <c:v>16.785</c:v>
                </c:pt>
                <c:pt idx="672">
                  <c:v>16.785</c:v>
                </c:pt>
                <c:pt idx="673">
                  <c:v>16.785</c:v>
                </c:pt>
                <c:pt idx="674">
                  <c:v>16.725000000000001</c:v>
                </c:pt>
                <c:pt idx="675">
                  <c:v>16.725000000000001</c:v>
                </c:pt>
                <c:pt idx="676">
                  <c:v>16.725000000000001</c:v>
                </c:pt>
                <c:pt idx="677">
                  <c:v>16.66</c:v>
                </c:pt>
                <c:pt idx="678">
                  <c:v>16.66</c:v>
                </c:pt>
                <c:pt idx="679">
                  <c:v>16.599</c:v>
                </c:pt>
                <c:pt idx="680">
                  <c:v>16.536999999999999</c:v>
                </c:pt>
                <c:pt idx="681">
                  <c:v>16.472000000000001</c:v>
                </c:pt>
                <c:pt idx="682">
                  <c:v>16.472000000000001</c:v>
                </c:pt>
                <c:pt idx="683">
                  <c:v>16.472000000000001</c:v>
                </c:pt>
                <c:pt idx="684">
                  <c:v>16.472000000000001</c:v>
                </c:pt>
                <c:pt idx="685">
                  <c:v>16.41</c:v>
                </c:pt>
                <c:pt idx="686">
                  <c:v>16.343</c:v>
                </c:pt>
                <c:pt idx="687">
                  <c:v>16.343</c:v>
                </c:pt>
                <c:pt idx="688">
                  <c:v>16.343</c:v>
                </c:pt>
                <c:pt idx="689">
                  <c:v>16.343</c:v>
                </c:pt>
                <c:pt idx="690">
                  <c:v>16.343</c:v>
                </c:pt>
                <c:pt idx="691">
                  <c:v>16.280999999999999</c:v>
                </c:pt>
                <c:pt idx="692">
                  <c:v>16.280999999999999</c:v>
                </c:pt>
                <c:pt idx="693">
                  <c:v>16.280999999999999</c:v>
                </c:pt>
                <c:pt idx="694">
                  <c:v>16.280999999999999</c:v>
                </c:pt>
                <c:pt idx="695">
                  <c:v>16.218</c:v>
                </c:pt>
                <c:pt idx="696">
                  <c:v>16.218</c:v>
                </c:pt>
                <c:pt idx="697">
                  <c:v>16.151</c:v>
                </c:pt>
                <c:pt idx="698">
                  <c:v>16.088000000000001</c:v>
                </c:pt>
                <c:pt idx="699">
                  <c:v>16.088000000000001</c:v>
                </c:pt>
                <c:pt idx="700">
                  <c:v>16.088000000000001</c:v>
                </c:pt>
                <c:pt idx="701">
                  <c:v>16.088000000000001</c:v>
                </c:pt>
                <c:pt idx="702">
                  <c:v>15.957000000000001</c:v>
                </c:pt>
                <c:pt idx="703">
                  <c:v>15.957000000000001</c:v>
                </c:pt>
                <c:pt idx="704">
                  <c:v>15.893000000000001</c:v>
                </c:pt>
                <c:pt idx="705">
                  <c:v>15.824999999999999</c:v>
                </c:pt>
                <c:pt idx="706">
                  <c:v>15.76</c:v>
                </c:pt>
                <c:pt idx="707">
                  <c:v>15.696</c:v>
                </c:pt>
                <c:pt idx="708">
                  <c:v>15.696</c:v>
                </c:pt>
                <c:pt idx="709">
                  <c:v>15.561</c:v>
                </c:pt>
                <c:pt idx="710">
                  <c:v>15.492000000000001</c:v>
                </c:pt>
                <c:pt idx="711">
                  <c:v>15.492000000000001</c:v>
                </c:pt>
                <c:pt idx="712">
                  <c:v>15.426</c:v>
                </c:pt>
                <c:pt idx="713">
                  <c:v>15.426</c:v>
                </c:pt>
                <c:pt idx="714">
                  <c:v>15.36</c:v>
                </c:pt>
                <c:pt idx="715">
                  <c:v>15.36</c:v>
                </c:pt>
                <c:pt idx="716">
                  <c:v>15.36</c:v>
                </c:pt>
                <c:pt idx="717">
                  <c:v>15.36</c:v>
                </c:pt>
                <c:pt idx="718">
                  <c:v>15.289</c:v>
                </c:pt>
                <c:pt idx="719">
                  <c:v>15.289</c:v>
                </c:pt>
                <c:pt idx="720">
                  <c:v>15.222</c:v>
                </c:pt>
                <c:pt idx="721">
                  <c:v>15.222</c:v>
                </c:pt>
                <c:pt idx="722">
                  <c:v>15.151</c:v>
                </c:pt>
                <c:pt idx="723">
                  <c:v>15.084</c:v>
                </c:pt>
                <c:pt idx="724">
                  <c:v>15.084</c:v>
                </c:pt>
                <c:pt idx="725">
                  <c:v>15.016</c:v>
                </c:pt>
                <c:pt idx="726">
                  <c:v>15.016</c:v>
                </c:pt>
                <c:pt idx="727">
                  <c:v>14.944000000000001</c:v>
                </c:pt>
                <c:pt idx="728">
                  <c:v>14.944000000000001</c:v>
                </c:pt>
                <c:pt idx="729">
                  <c:v>14.944000000000001</c:v>
                </c:pt>
                <c:pt idx="730">
                  <c:v>14.875</c:v>
                </c:pt>
                <c:pt idx="731">
                  <c:v>14.802</c:v>
                </c:pt>
                <c:pt idx="732">
                  <c:v>14.802</c:v>
                </c:pt>
                <c:pt idx="733">
                  <c:v>14.802</c:v>
                </c:pt>
                <c:pt idx="734">
                  <c:v>14.802</c:v>
                </c:pt>
                <c:pt idx="735">
                  <c:v>14.733000000000001</c:v>
                </c:pt>
                <c:pt idx="736">
                  <c:v>14.733000000000001</c:v>
                </c:pt>
                <c:pt idx="737">
                  <c:v>14.733000000000001</c:v>
                </c:pt>
                <c:pt idx="738">
                  <c:v>14.664</c:v>
                </c:pt>
                <c:pt idx="739">
                  <c:v>14.59</c:v>
                </c:pt>
                <c:pt idx="740">
                  <c:v>14.59</c:v>
                </c:pt>
                <c:pt idx="741">
                  <c:v>14.59</c:v>
                </c:pt>
                <c:pt idx="742">
                  <c:v>14.59</c:v>
                </c:pt>
                <c:pt idx="743">
                  <c:v>14.59</c:v>
                </c:pt>
                <c:pt idx="744">
                  <c:v>14.59</c:v>
                </c:pt>
                <c:pt idx="745">
                  <c:v>14.52</c:v>
                </c:pt>
                <c:pt idx="746">
                  <c:v>14.52</c:v>
                </c:pt>
                <c:pt idx="747">
                  <c:v>14.52</c:v>
                </c:pt>
                <c:pt idx="748">
                  <c:v>14.52</c:v>
                </c:pt>
                <c:pt idx="749">
                  <c:v>14.52</c:v>
                </c:pt>
                <c:pt idx="750">
                  <c:v>14.445</c:v>
                </c:pt>
                <c:pt idx="751">
                  <c:v>14.445</c:v>
                </c:pt>
                <c:pt idx="752">
                  <c:v>14.375</c:v>
                </c:pt>
                <c:pt idx="753">
                  <c:v>14.375</c:v>
                </c:pt>
                <c:pt idx="754">
                  <c:v>14.375</c:v>
                </c:pt>
                <c:pt idx="755">
                  <c:v>14.375</c:v>
                </c:pt>
                <c:pt idx="756">
                  <c:v>14.375</c:v>
                </c:pt>
                <c:pt idx="757">
                  <c:v>14.304</c:v>
                </c:pt>
                <c:pt idx="758">
                  <c:v>14.228</c:v>
                </c:pt>
                <c:pt idx="759">
                  <c:v>14.228</c:v>
                </c:pt>
                <c:pt idx="760">
                  <c:v>14.228</c:v>
                </c:pt>
                <c:pt idx="761">
                  <c:v>14.228</c:v>
                </c:pt>
                <c:pt idx="762">
                  <c:v>14.228</c:v>
                </c:pt>
                <c:pt idx="763">
                  <c:v>14.156000000000001</c:v>
                </c:pt>
                <c:pt idx="764">
                  <c:v>14.156000000000001</c:v>
                </c:pt>
                <c:pt idx="765">
                  <c:v>14.156000000000001</c:v>
                </c:pt>
                <c:pt idx="766">
                  <c:v>14.079000000000001</c:v>
                </c:pt>
                <c:pt idx="767">
                  <c:v>14.079000000000001</c:v>
                </c:pt>
                <c:pt idx="768">
                  <c:v>14.079000000000001</c:v>
                </c:pt>
                <c:pt idx="769">
                  <c:v>14.079000000000001</c:v>
                </c:pt>
                <c:pt idx="770">
                  <c:v>13.933999999999999</c:v>
                </c:pt>
                <c:pt idx="771">
                  <c:v>13.856</c:v>
                </c:pt>
                <c:pt idx="772">
                  <c:v>13.856</c:v>
                </c:pt>
                <c:pt idx="773">
                  <c:v>13.782</c:v>
                </c:pt>
                <c:pt idx="774">
                  <c:v>13.782</c:v>
                </c:pt>
                <c:pt idx="775">
                  <c:v>13.782</c:v>
                </c:pt>
                <c:pt idx="776">
                  <c:v>13.708</c:v>
                </c:pt>
                <c:pt idx="777">
                  <c:v>13.708</c:v>
                </c:pt>
                <c:pt idx="778">
                  <c:v>13.629</c:v>
                </c:pt>
                <c:pt idx="779">
                  <c:v>13.629</c:v>
                </c:pt>
                <c:pt idx="780">
                  <c:v>13.629</c:v>
                </c:pt>
                <c:pt idx="781">
                  <c:v>13.629</c:v>
                </c:pt>
                <c:pt idx="782">
                  <c:v>13.629</c:v>
                </c:pt>
                <c:pt idx="783">
                  <c:v>13.629</c:v>
                </c:pt>
                <c:pt idx="784">
                  <c:v>13.629</c:v>
                </c:pt>
                <c:pt idx="785">
                  <c:v>13.629</c:v>
                </c:pt>
                <c:pt idx="786">
                  <c:v>13.554</c:v>
                </c:pt>
                <c:pt idx="787">
                  <c:v>13.554</c:v>
                </c:pt>
                <c:pt idx="788">
                  <c:v>13.474</c:v>
                </c:pt>
                <c:pt idx="789">
                  <c:v>13.474</c:v>
                </c:pt>
                <c:pt idx="790">
                  <c:v>13.474</c:v>
                </c:pt>
                <c:pt idx="791">
                  <c:v>13.474</c:v>
                </c:pt>
                <c:pt idx="792">
                  <c:v>13.398</c:v>
                </c:pt>
                <c:pt idx="793">
                  <c:v>13.398</c:v>
                </c:pt>
                <c:pt idx="794">
                  <c:v>13.398</c:v>
                </c:pt>
                <c:pt idx="795">
                  <c:v>13.398</c:v>
                </c:pt>
                <c:pt idx="796">
                  <c:v>13.398</c:v>
                </c:pt>
                <c:pt idx="797">
                  <c:v>13.398</c:v>
                </c:pt>
                <c:pt idx="798">
                  <c:v>13.398</c:v>
                </c:pt>
                <c:pt idx="799">
                  <c:v>13.398</c:v>
                </c:pt>
                <c:pt idx="800">
                  <c:v>13.398</c:v>
                </c:pt>
                <c:pt idx="801">
                  <c:v>13.321999999999999</c:v>
                </c:pt>
                <c:pt idx="802">
                  <c:v>13.321999999999999</c:v>
                </c:pt>
                <c:pt idx="803">
                  <c:v>13.321999999999999</c:v>
                </c:pt>
                <c:pt idx="804">
                  <c:v>13.241</c:v>
                </c:pt>
                <c:pt idx="805">
                  <c:v>13.241</c:v>
                </c:pt>
                <c:pt idx="806">
                  <c:v>13.241</c:v>
                </c:pt>
                <c:pt idx="807">
                  <c:v>13.241</c:v>
                </c:pt>
                <c:pt idx="808">
                  <c:v>13.241</c:v>
                </c:pt>
                <c:pt idx="809">
                  <c:v>13.241</c:v>
                </c:pt>
                <c:pt idx="810">
                  <c:v>13.163</c:v>
                </c:pt>
                <c:pt idx="811">
                  <c:v>13.163</c:v>
                </c:pt>
                <c:pt idx="812">
                  <c:v>13.081</c:v>
                </c:pt>
                <c:pt idx="813">
                  <c:v>13.081</c:v>
                </c:pt>
                <c:pt idx="814">
                  <c:v>13.003</c:v>
                </c:pt>
                <c:pt idx="815">
                  <c:v>12.923999999999999</c:v>
                </c:pt>
                <c:pt idx="816">
                  <c:v>12.923999999999999</c:v>
                </c:pt>
                <c:pt idx="817">
                  <c:v>12.923999999999999</c:v>
                </c:pt>
                <c:pt idx="818">
                  <c:v>12.923999999999999</c:v>
                </c:pt>
                <c:pt idx="819">
                  <c:v>12.84</c:v>
                </c:pt>
                <c:pt idx="820">
                  <c:v>12.84</c:v>
                </c:pt>
                <c:pt idx="821">
                  <c:v>12.84</c:v>
                </c:pt>
                <c:pt idx="822">
                  <c:v>12.84</c:v>
                </c:pt>
                <c:pt idx="823">
                  <c:v>12.84</c:v>
                </c:pt>
                <c:pt idx="824">
                  <c:v>12.84</c:v>
                </c:pt>
                <c:pt idx="825">
                  <c:v>12.760999999999999</c:v>
                </c:pt>
                <c:pt idx="826">
                  <c:v>12.760999999999999</c:v>
                </c:pt>
                <c:pt idx="827">
                  <c:v>12.760999999999999</c:v>
                </c:pt>
                <c:pt idx="828">
                  <c:v>12.760999999999999</c:v>
                </c:pt>
                <c:pt idx="829">
                  <c:v>12.676</c:v>
                </c:pt>
                <c:pt idx="830">
                  <c:v>12.676</c:v>
                </c:pt>
                <c:pt idx="831">
                  <c:v>12.676</c:v>
                </c:pt>
                <c:pt idx="832">
                  <c:v>12.676</c:v>
                </c:pt>
                <c:pt idx="833">
                  <c:v>12.676</c:v>
                </c:pt>
                <c:pt idx="834">
                  <c:v>12.676</c:v>
                </c:pt>
                <c:pt idx="835">
                  <c:v>12.595000000000001</c:v>
                </c:pt>
                <c:pt idx="836">
                  <c:v>12.595000000000001</c:v>
                </c:pt>
                <c:pt idx="837">
                  <c:v>12.513999999999999</c:v>
                </c:pt>
                <c:pt idx="838">
                  <c:v>12.513999999999999</c:v>
                </c:pt>
                <c:pt idx="839">
                  <c:v>12.427</c:v>
                </c:pt>
                <c:pt idx="840">
                  <c:v>12.345000000000001</c:v>
                </c:pt>
                <c:pt idx="841">
                  <c:v>12.345000000000001</c:v>
                </c:pt>
                <c:pt idx="842">
                  <c:v>12.257</c:v>
                </c:pt>
                <c:pt idx="843">
                  <c:v>12.173</c:v>
                </c:pt>
                <c:pt idx="844">
                  <c:v>12.173</c:v>
                </c:pt>
                <c:pt idx="845">
                  <c:v>12.173</c:v>
                </c:pt>
                <c:pt idx="846">
                  <c:v>12.089</c:v>
                </c:pt>
                <c:pt idx="847">
                  <c:v>12.089</c:v>
                </c:pt>
                <c:pt idx="848">
                  <c:v>12.089</c:v>
                </c:pt>
                <c:pt idx="849">
                  <c:v>12.089</c:v>
                </c:pt>
                <c:pt idx="850">
                  <c:v>12.089</c:v>
                </c:pt>
                <c:pt idx="851">
                  <c:v>12</c:v>
                </c:pt>
                <c:pt idx="852">
                  <c:v>12</c:v>
                </c:pt>
                <c:pt idx="853">
                  <c:v>11.914</c:v>
                </c:pt>
                <c:pt idx="854">
                  <c:v>11.823</c:v>
                </c:pt>
                <c:pt idx="855">
                  <c:v>11.823</c:v>
                </c:pt>
                <c:pt idx="856">
                  <c:v>11.823</c:v>
                </c:pt>
                <c:pt idx="857">
                  <c:v>11.737</c:v>
                </c:pt>
                <c:pt idx="858">
                  <c:v>11.737</c:v>
                </c:pt>
                <c:pt idx="859">
                  <c:v>11.737</c:v>
                </c:pt>
                <c:pt idx="860">
                  <c:v>11.737</c:v>
                </c:pt>
                <c:pt idx="861">
                  <c:v>11.737</c:v>
                </c:pt>
                <c:pt idx="862">
                  <c:v>11.65</c:v>
                </c:pt>
                <c:pt idx="863">
                  <c:v>11.65</c:v>
                </c:pt>
                <c:pt idx="864">
                  <c:v>11.65</c:v>
                </c:pt>
                <c:pt idx="865">
                  <c:v>11.555999999999999</c:v>
                </c:pt>
                <c:pt idx="866">
                  <c:v>11.555999999999999</c:v>
                </c:pt>
                <c:pt idx="867">
                  <c:v>11.555999999999999</c:v>
                </c:pt>
                <c:pt idx="868">
                  <c:v>11.555999999999999</c:v>
                </c:pt>
                <c:pt idx="869">
                  <c:v>11.555999999999999</c:v>
                </c:pt>
                <c:pt idx="870">
                  <c:v>11.555999999999999</c:v>
                </c:pt>
                <c:pt idx="871">
                  <c:v>11.555999999999999</c:v>
                </c:pt>
                <c:pt idx="872">
                  <c:v>11.555999999999999</c:v>
                </c:pt>
                <c:pt idx="873">
                  <c:v>11.555999999999999</c:v>
                </c:pt>
                <c:pt idx="874">
                  <c:v>11.555999999999999</c:v>
                </c:pt>
                <c:pt idx="875">
                  <c:v>11.555999999999999</c:v>
                </c:pt>
                <c:pt idx="876">
                  <c:v>11.468</c:v>
                </c:pt>
                <c:pt idx="877">
                  <c:v>11.372999999999999</c:v>
                </c:pt>
                <c:pt idx="878">
                  <c:v>11.372999999999999</c:v>
                </c:pt>
                <c:pt idx="879">
                  <c:v>11.372999999999999</c:v>
                </c:pt>
                <c:pt idx="880">
                  <c:v>11.372999999999999</c:v>
                </c:pt>
                <c:pt idx="881">
                  <c:v>11.372999999999999</c:v>
                </c:pt>
                <c:pt idx="882">
                  <c:v>11.372999999999999</c:v>
                </c:pt>
                <c:pt idx="883">
                  <c:v>11.282999999999999</c:v>
                </c:pt>
                <c:pt idx="884">
                  <c:v>11.282999999999999</c:v>
                </c:pt>
                <c:pt idx="885">
                  <c:v>11.282999999999999</c:v>
                </c:pt>
                <c:pt idx="886">
                  <c:v>11.193</c:v>
                </c:pt>
                <c:pt idx="887">
                  <c:v>11.096</c:v>
                </c:pt>
                <c:pt idx="888">
                  <c:v>11.096</c:v>
                </c:pt>
                <c:pt idx="889">
                  <c:v>11.096</c:v>
                </c:pt>
                <c:pt idx="890">
                  <c:v>11.003</c:v>
                </c:pt>
                <c:pt idx="891">
                  <c:v>11.003</c:v>
                </c:pt>
                <c:pt idx="892">
                  <c:v>11.003</c:v>
                </c:pt>
                <c:pt idx="893">
                  <c:v>11.003</c:v>
                </c:pt>
                <c:pt idx="894">
                  <c:v>10.904999999999999</c:v>
                </c:pt>
                <c:pt idx="895">
                  <c:v>10.904999999999999</c:v>
                </c:pt>
                <c:pt idx="896">
                  <c:v>10.904999999999999</c:v>
                </c:pt>
                <c:pt idx="897">
                  <c:v>10.904999999999999</c:v>
                </c:pt>
                <c:pt idx="898">
                  <c:v>10.904999999999999</c:v>
                </c:pt>
                <c:pt idx="899">
                  <c:v>10.904999999999999</c:v>
                </c:pt>
                <c:pt idx="900">
                  <c:v>10.811</c:v>
                </c:pt>
                <c:pt idx="901">
                  <c:v>10.811</c:v>
                </c:pt>
                <c:pt idx="902">
                  <c:v>10.715999999999999</c:v>
                </c:pt>
                <c:pt idx="903">
                  <c:v>10.715999999999999</c:v>
                </c:pt>
                <c:pt idx="904">
                  <c:v>10.715999999999999</c:v>
                </c:pt>
                <c:pt idx="905">
                  <c:v>10.715999999999999</c:v>
                </c:pt>
                <c:pt idx="906">
                  <c:v>10.715999999999999</c:v>
                </c:pt>
                <c:pt idx="907">
                  <c:v>10.615</c:v>
                </c:pt>
                <c:pt idx="908">
                  <c:v>10.615</c:v>
                </c:pt>
                <c:pt idx="909">
                  <c:v>10.615</c:v>
                </c:pt>
                <c:pt idx="910">
                  <c:v>10.615</c:v>
                </c:pt>
                <c:pt idx="911">
                  <c:v>10.518000000000001</c:v>
                </c:pt>
                <c:pt idx="912">
                  <c:v>10.518000000000001</c:v>
                </c:pt>
                <c:pt idx="913">
                  <c:v>10.518000000000001</c:v>
                </c:pt>
                <c:pt idx="914">
                  <c:v>10.518000000000001</c:v>
                </c:pt>
                <c:pt idx="915">
                  <c:v>10.420999999999999</c:v>
                </c:pt>
                <c:pt idx="916">
                  <c:v>10.420999999999999</c:v>
                </c:pt>
                <c:pt idx="917">
                  <c:v>10.420999999999999</c:v>
                </c:pt>
                <c:pt idx="918">
                  <c:v>10.420999999999999</c:v>
                </c:pt>
                <c:pt idx="919">
                  <c:v>10.420999999999999</c:v>
                </c:pt>
                <c:pt idx="920">
                  <c:v>10.317</c:v>
                </c:pt>
                <c:pt idx="921">
                  <c:v>10.217000000000001</c:v>
                </c:pt>
                <c:pt idx="922">
                  <c:v>10.217000000000001</c:v>
                </c:pt>
                <c:pt idx="923">
                  <c:v>10.217000000000001</c:v>
                </c:pt>
                <c:pt idx="924">
                  <c:v>10.111000000000001</c:v>
                </c:pt>
                <c:pt idx="925">
                  <c:v>10.111000000000001</c:v>
                </c:pt>
                <c:pt idx="926">
                  <c:v>10.111000000000001</c:v>
                </c:pt>
                <c:pt idx="927">
                  <c:v>10.01</c:v>
                </c:pt>
                <c:pt idx="928">
                  <c:v>9.907</c:v>
                </c:pt>
                <c:pt idx="929">
                  <c:v>9.798</c:v>
                </c:pt>
                <c:pt idx="930">
                  <c:v>9.798</c:v>
                </c:pt>
                <c:pt idx="931">
                  <c:v>9.798</c:v>
                </c:pt>
                <c:pt idx="932">
                  <c:v>9.798</c:v>
                </c:pt>
                <c:pt idx="933">
                  <c:v>9.6929999999999996</c:v>
                </c:pt>
                <c:pt idx="934">
                  <c:v>9.6929999999999996</c:v>
                </c:pt>
                <c:pt idx="935">
                  <c:v>9.6929999999999996</c:v>
                </c:pt>
                <c:pt idx="936">
                  <c:v>9.6929999999999996</c:v>
                </c:pt>
                <c:pt idx="937">
                  <c:v>9.5809999999999995</c:v>
                </c:pt>
                <c:pt idx="938">
                  <c:v>9.5809999999999995</c:v>
                </c:pt>
                <c:pt idx="939">
                  <c:v>9.5809999999999995</c:v>
                </c:pt>
                <c:pt idx="940">
                  <c:v>9.4740000000000002</c:v>
                </c:pt>
                <c:pt idx="941">
                  <c:v>9.4740000000000002</c:v>
                </c:pt>
                <c:pt idx="942">
                  <c:v>9.4740000000000002</c:v>
                </c:pt>
                <c:pt idx="943">
                  <c:v>9.4740000000000002</c:v>
                </c:pt>
                <c:pt idx="944">
                  <c:v>9.3659999999999997</c:v>
                </c:pt>
                <c:pt idx="945">
                  <c:v>9.3659999999999997</c:v>
                </c:pt>
                <c:pt idx="946">
                  <c:v>9.3659999999999997</c:v>
                </c:pt>
                <c:pt idx="947">
                  <c:v>9.3659999999999997</c:v>
                </c:pt>
                <c:pt idx="948">
                  <c:v>9.3659999999999997</c:v>
                </c:pt>
                <c:pt idx="949">
                  <c:v>9.2490000000000006</c:v>
                </c:pt>
                <c:pt idx="950">
                  <c:v>9.2490000000000006</c:v>
                </c:pt>
                <c:pt idx="951">
                  <c:v>9.2490000000000006</c:v>
                </c:pt>
                <c:pt idx="952">
                  <c:v>9.1389999999999993</c:v>
                </c:pt>
                <c:pt idx="953">
                  <c:v>9.1389999999999993</c:v>
                </c:pt>
                <c:pt idx="954">
                  <c:v>9.1389999999999993</c:v>
                </c:pt>
                <c:pt idx="955">
                  <c:v>9.0190000000000001</c:v>
                </c:pt>
                <c:pt idx="956">
                  <c:v>9.0190000000000001</c:v>
                </c:pt>
                <c:pt idx="957">
                  <c:v>8.9060000000000006</c:v>
                </c:pt>
                <c:pt idx="958">
                  <c:v>8.9060000000000006</c:v>
                </c:pt>
                <c:pt idx="959">
                  <c:v>8.9060000000000006</c:v>
                </c:pt>
                <c:pt idx="960">
                  <c:v>8.9060000000000006</c:v>
                </c:pt>
                <c:pt idx="961">
                  <c:v>8.9060000000000006</c:v>
                </c:pt>
                <c:pt idx="962">
                  <c:v>8.9060000000000006</c:v>
                </c:pt>
                <c:pt idx="963">
                  <c:v>8.9060000000000006</c:v>
                </c:pt>
                <c:pt idx="964">
                  <c:v>8.9060000000000006</c:v>
                </c:pt>
                <c:pt idx="965">
                  <c:v>8.7910000000000004</c:v>
                </c:pt>
                <c:pt idx="966">
                  <c:v>8.6669999999999998</c:v>
                </c:pt>
                <c:pt idx="967">
                  <c:v>8.6669999999999998</c:v>
                </c:pt>
                <c:pt idx="968">
                  <c:v>8.6669999999999998</c:v>
                </c:pt>
                <c:pt idx="969">
                  <c:v>8.6669999999999998</c:v>
                </c:pt>
                <c:pt idx="970">
                  <c:v>8.548</c:v>
                </c:pt>
                <c:pt idx="971">
                  <c:v>8.548</c:v>
                </c:pt>
                <c:pt idx="972">
                  <c:v>8.548</c:v>
                </c:pt>
                <c:pt idx="973">
                  <c:v>8.548</c:v>
                </c:pt>
                <c:pt idx="974">
                  <c:v>8.4209999999999994</c:v>
                </c:pt>
                <c:pt idx="975">
                  <c:v>8.4209999999999994</c:v>
                </c:pt>
                <c:pt idx="976">
                  <c:v>8.4209999999999994</c:v>
                </c:pt>
                <c:pt idx="977">
                  <c:v>8.2989999999999995</c:v>
                </c:pt>
                <c:pt idx="978">
                  <c:v>8.2989999999999995</c:v>
                </c:pt>
                <c:pt idx="979">
                  <c:v>8.2989999999999995</c:v>
                </c:pt>
                <c:pt idx="980">
                  <c:v>8.2989999999999995</c:v>
                </c:pt>
                <c:pt idx="981">
                  <c:v>8.2989999999999995</c:v>
                </c:pt>
                <c:pt idx="982">
                  <c:v>8.1750000000000007</c:v>
                </c:pt>
                <c:pt idx="983">
                  <c:v>8.1750000000000007</c:v>
                </c:pt>
                <c:pt idx="984">
                  <c:v>8.1750000000000007</c:v>
                </c:pt>
                <c:pt idx="985">
                  <c:v>8.0419999999999998</c:v>
                </c:pt>
                <c:pt idx="986">
                  <c:v>8.0419999999999998</c:v>
                </c:pt>
                <c:pt idx="987">
                  <c:v>8.0419999999999998</c:v>
                </c:pt>
                <c:pt idx="988">
                  <c:v>8.0419999999999998</c:v>
                </c:pt>
                <c:pt idx="989">
                  <c:v>8.0419999999999998</c:v>
                </c:pt>
                <c:pt idx="990">
                  <c:v>8.0419999999999998</c:v>
                </c:pt>
                <c:pt idx="991">
                  <c:v>8.0419999999999998</c:v>
                </c:pt>
                <c:pt idx="992">
                  <c:v>8.0419999999999998</c:v>
                </c:pt>
                <c:pt idx="993">
                  <c:v>7.9139999999999997</c:v>
                </c:pt>
                <c:pt idx="994">
                  <c:v>7.9139999999999997</c:v>
                </c:pt>
                <c:pt idx="995">
                  <c:v>7.9139999999999997</c:v>
                </c:pt>
                <c:pt idx="996">
                  <c:v>7.9139999999999997</c:v>
                </c:pt>
                <c:pt idx="997">
                  <c:v>7.9139999999999997</c:v>
                </c:pt>
                <c:pt idx="998">
                  <c:v>7.9139999999999997</c:v>
                </c:pt>
                <c:pt idx="999">
                  <c:v>7.9139999999999997</c:v>
                </c:pt>
                <c:pt idx="1000">
                  <c:v>7.9139999999999997</c:v>
                </c:pt>
                <c:pt idx="1001">
                  <c:v>7.7759999999999998</c:v>
                </c:pt>
                <c:pt idx="1002">
                  <c:v>7.7759999999999998</c:v>
                </c:pt>
                <c:pt idx="1003">
                  <c:v>7.7759999999999998</c:v>
                </c:pt>
                <c:pt idx="1004">
                  <c:v>7.7759999999999998</c:v>
                </c:pt>
                <c:pt idx="1005">
                  <c:v>7.7759999999999998</c:v>
                </c:pt>
                <c:pt idx="1006">
                  <c:v>7.7759999999999998</c:v>
                </c:pt>
                <c:pt idx="1007">
                  <c:v>7.7759999999999998</c:v>
                </c:pt>
                <c:pt idx="1008">
                  <c:v>7.6440000000000001</c:v>
                </c:pt>
                <c:pt idx="1009">
                  <c:v>7.6440000000000001</c:v>
                </c:pt>
                <c:pt idx="1010">
                  <c:v>7.6440000000000001</c:v>
                </c:pt>
                <c:pt idx="1011">
                  <c:v>7.6440000000000001</c:v>
                </c:pt>
                <c:pt idx="1012">
                  <c:v>7.6440000000000001</c:v>
                </c:pt>
                <c:pt idx="1013">
                  <c:v>7.51</c:v>
                </c:pt>
                <c:pt idx="1014">
                  <c:v>7.51</c:v>
                </c:pt>
                <c:pt idx="1015">
                  <c:v>7.51</c:v>
                </c:pt>
                <c:pt idx="1016">
                  <c:v>7.51</c:v>
                </c:pt>
                <c:pt idx="1017">
                  <c:v>7.3639999999999999</c:v>
                </c:pt>
                <c:pt idx="1018">
                  <c:v>7.3639999999999999</c:v>
                </c:pt>
                <c:pt idx="1019">
                  <c:v>7.3639999999999999</c:v>
                </c:pt>
                <c:pt idx="1020">
                  <c:v>7.2249999999999996</c:v>
                </c:pt>
                <c:pt idx="1021">
                  <c:v>7.2249999999999996</c:v>
                </c:pt>
                <c:pt idx="1022">
                  <c:v>7.2249999999999996</c:v>
                </c:pt>
                <c:pt idx="1023">
                  <c:v>7.0730000000000004</c:v>
                </c:pt>
                <c:pt idx="1024">
                  <c:v>7.0730000000000004</c:v>
                </c:pt>
                <c:pt idx="1025">
                  <c:v>7.0730000000000004</c:v>
                </c:pt>
                <c:pt idx="1026">
                  <c:v>7.0730000000000004</c:v>
                </c:pt>
                <c:pt idx="1027">
                  <c:v>7.0730000000000004</c:v>
                </c:pt>
                <c:pt idx="1028">
                  <c:v>6.9279999999999999</c:v>
                </c:pt>
                <c:pt idx="1029">
                  <c:v>6.9279999999999999</c:v>
                </c:pt>
                <c:pt idx="1030">
                  <c:v>6.9279999999999999</c:v>
                </c:pt>
                <c:pt idx="1031">
                  <c:v>6.9279999999999999</c:v>
                </c:pt>
                <c:pt idx="1032">
                  <c:v>6.9279999999999999</c:v>
                </c:pt>
                <c:pt idx="1033">
                  <c:v>6.7789999999999999</c:v>
                </c:pt>
                <c:pt idx="1034">
                  <c:v>6.6180000000000003</c:v>
                </c:pt>
                <c:pt idx="1035">
                  <c:v>6.6180000000000003</c:v>
                </c:pt>
                <c:pt idx="1036">
                  <c:v>6.6180000000000003</c:v>
                </c:pt>
                <c:pt idx="1037">
                  <c:v>6.6180000000000003</c:v>
                </c:pt>
                <c:pt idx="1038">
                  <c:v>6.4619999999999997</c:v>
                </c:pt>
                <c:pt idx="1039">
                  <c:v>6.4619999999999997</c:v>
                </c:pt>
                <c:pt idx="1040">
                  <c:v>6.4619999999999997</c:v>
                </c:pt>
                <c:pt idx="1041">
                  <c:v>6.4619999999999997</c:v>
                </c:pt>
                <c:pt idx="1042">
                  <c:v>6.2919999999999998</c:v>
                </c:pt>
                <c:pt idx="1043">
                  <c:v>6.2919999999999998</c:v>
                </c:pt>
                <c:pt idx="1044">
                  <c:v>6.2919999999999998</c:v>
                </c:pt>
                <c:pt idx="1045">
                  <c:v>6.2919999999999998</c:v>
                </c:pt>
                <c:pt idx="1046">
                  <c:v>5.96</c:v>
                </c:pt>
                <c:pt idx="1047">
                  <c:v>5.96</c:v>
                </c:pt>
                <c:pt idx="1048">
                  <c:v>5.96</c:v>
                </c:pt>
                <c:pt idx="1049">
                  <c:v>5.96</c:v>
                </c:pt>
                <c:pt idx="1050">
                  <c:v>5.7750000000000004</c:v>
                </c:pt>
                <c:pt idx="1051">
                  <c:v>5.7750000000000004</c:v>
                </c:pt>
                <c:pt idx="1052">
                  <c:v>5.7750000000000004</c:v>
                </c:pt>
                <c:pt idx="1053">
                  <c:v>5.7750000000000004</c:v>
                </c:pt>
                <c:pt idx="1054">
                  <c:v>5.7750000000000004</c:v>
                </c:pt>
                <c:pt idx="1055">
                  <c:v>5.5960000000000001</c:v>
                </c:pt>
                <c:pt idx="1056">
                  <c:v>5.5960000000000001</c:v>
                </c:pt>
                <c:pt idx="1057">
                  <c:v>5.5960000000000001</c:v>
                </c:pt>
                <c:pt idx="1058">
                  <c:v>5.5960000000000001</c:v>
                </c:pt>
                <c:pt idx="1059">
                  <c:v>5.5960000000000001</c:v>
                </c:pt>
                <c:pt idx="1060">
                  <c:v>5.5960000000000001</c:v>
                </c:pt>
                <c:pt idx="1061">
                  <c:v>5.5960000000000001</c:v>
                </c:pt>
                <c:pt idx="1062">
                  <c:v>5.5960000000000001</c:v>
                </c:pt>
                <c:pt idx="1063">
                  <c:v>5.4109999999999996</c:v>
                </c:pt>
                <c:pt idx="1064">
                  <c:v>5.4109999999999996</c:v>
                </c:pt>
                <c:pt idx="1065">
                  <c:v>5.4109999999999996</c:v>
                </c:pt>
                <c:pt idx="1066">
                  <c:v>5.4109999999999996</c:v>
                </c:pt>
                <c:pt idx="1067">
                  <c:v>5.4109999999999996</c:v>
                </c:pt>
                <c:pt idx="1068">
                  <c:v>5.2069999999999999</c:v>
                </c:pt>
                <c:pt idx="1069">
                  <c:v>5.2069999999999999</c:v>
                </c:pt>
                <c:pt idx="1070">
                  <c:v>5.2069999999999999</c:v>
                </c:pt>
                <c:pt idx="1071">
                  <c:v>5.2069999999999999</c:v>
                </c:pt>
                <c:pt idx="1072">
                  <c:v>5.2069999999999999</c:v>
                </c:pt>
                <c:pt idx="1073">
                  <c:v>5.008</c:v>
                </c:pt>
                <c:pt idx="1074">
                  <c:v>5.008</c:v>
                </c:pt>
                <c:pt idx="1075">
                  <c:v>5.008</c:v>
                </c:pt>
                <c:pt idx="1076">
                  <c:v>5.008</c:v>
                </c:pt>
                <c:pt idx="1077">
                  <c:v>5.008</c:v>
                </c:pt>
                <c:pt idx="1078">
                  <c:v>4.7869999999999999</c:v>
                </c:pt>
                <c:pt idx="1079">
                  <c:v>4.7869999999999999</c:v>
                </c:pt>
                <c:pt idx="1080">
                  <c:v>4.7869999999999999</c:v>
                </c:pt>
                <c:pt idx="1081">
                  <c:v>4.7869999999999999</c:v>
                </c:pt>
                <c:pt idx="1082">
                  <c:v>4.7869999999999999</c:v>
                </c:pt>
                <c:pt idx="1083">
                  <c:v>4.7869999999999999</c:v>
                </c:pt>
                <c:pt idx="1084">
                  <c:v>4.7869999999999999</c:v>
                </c:pt>
                <c:pt idx="1085">
                  <c:v>4.569</c:v>
                </c:pt>
                <c:pt idx="1086">
                  <c:v>4.569</c:v>
                </c:pt>
                <c:pt idx="1087">
                  <c:v>4.569</c:v>
                </c:pt>
                <c:pt idx="1088">
                  <c:v>4.569</c:v>
                </c:pt>
                <c:pt idx="1089">
                  <c:v>4.569</c:v>
                </c:pt>
                <c:pt idx="1090">
                  <c:v>4.34</c:v>
                </c:pt>
                <c:pt idx="1091">
                  <c:v>4.34</c:v>
                </c:pt>
                <c:pt idx="1092">
                  <c:v>4.34</c:v>
                </c:pt>
                <c:pt idx="1093">
                  <c:v>4.34</c:v>
                </c:pt>
                <c:pt idx="1094">
                  <c:v>4.34</c:v>
                </c:pt>
                <c:pt idx="1095">
                  <c:v>4.34</c:v>
                </c:pt>
                <c:pt idx="1096">
                  <c:v>4.0839999999999996</c:v>
                </c:pt>
                <c:pt idx="1097">
                  <c:v>4.0839999999999996</c:v>
                </c:pt>
                <c:pt idx="1098">
                  <c:v>4.0839999999999996</c:v>
                </c:pt>
                <c:pt idx="1099">
                  <c:v>3.8260000000000001</c:v>
                </c:pt>
                <c:pt idx="1100">
                  <c:v>3.8260000000000001</c:v>
                </c:pt>
                <c:pt idx="1101">
                  <c:v>3.8260000000000001</c:v>
                </c:pt>
                <c:pt idx="1102">
                  <c:v>3.532</c:v>
                </c:pt>
                <c:pt idx="1103">
                  <c:v>3.532</c:v>
                </c:pt>
                <c:pt idx="1104">
                  <c:v>3.2309999999999999</c:v>
                </c:pt>
                <c:pt idx="1105">
                  <c:v>3.2309999999999999</c:v>
                </c:pt>
                <c:pt idx="1106">
                  <c:v>3.2309999999999999</c:v>
                </c:pt>
                <c:pt idx="1107">
                  <c:v>3.2309999999999999</c:v>
                </c:pt>
                <c:pt idx="1108">
                  <c:v>3.2309999999999999</c:v>
                </c:pt>
                <c:pt idx="1109">
                  <c:v>2.8980000000000001</c:v>
                </c:pt>
                <c:pt idx="1110">
                  <c:v>2.8980000000000001</c:v>
                </c:pt>
                <c:pt idx="1111">
                  <c:v>2.8980000000000001</c:v>
                </c:pt>
                <c:pt idx="1112">
                  <c:v>2.4969999999999999</c:v>
                </c:pt>
                <c:pt idx="1113">
                  <c:v>2.0489999999999999</c:v>
                </c:pt>
                <c:pt idx="1114">
                  <c:v>1.427</c:v>
                </c:pt>
                <c:pt idx="1115">
                  <c:v>1.427</c:v>
                </c:pt>
              </c:numCache>
            </c:numRef>
          </c:xVal>
          <c:yVal>
            <c:numRef>
              <c:f>CSDs!$M$5:$M$1120</c:f>
              <c:numCache>
                <c:formatCode>General</c:formatCode>
                <c:ptCount val="11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100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133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148</c:v>
                </c:pt>
                <c:pt idx="149">
                  <c:v>150</c:v>
                </c:pt>
                <c:pt idx="150">
                  <c:v>151</c:v>
                </c:pt>
                <c:pt idx="151">
                  <c:v>151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158</c:v>
                </c:pt>
                <c:pt idx="159">
                  <c:v>158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173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191</c:v>
                </c:pt>
                <c:pt idx="192">
                  <c:v>191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196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240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246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252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259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265</c:v>
                </c:pt>
                <c:pt idx="266">
                  <c:v>267</c:v>
                </c:pt>
                <c:pt idx="267">
                  <c:v>267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271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284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294</c:v>
                </c:pt>
                <c:pt idx="295">
                  <c:v>296</c:v>
                </c:pt>
                <c:pt idx="296">
                  <c:v>296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308</c:v>
                </c:pt>
                <c:pt idx="309">
                  <c:v>310</c:v>
                </c:pt>
                <c:pt idx="310">
                  <c:v>311</c:v>
                </c:pt>
                <c:pt idx="311">
                  <c:v>311</c:v>
                </c:pt>
                <c:pt idx="312">
                  <c:v>311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316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322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330</c:v>
                </c:pt>
                <c:pt idx="331">
                  <c:v>332</c:v>
                </c:pt>
                <c:pt idx="332">
                  <c:v>332</c:v>
                </c:pt>
                <c:pt idx="333">
                  <c:v>332</c:v>
                </c:pt>
                <c:pt idx="334">
                  <c:v>332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338</c:v>
                </c:pt>
                <c:pt idx="339">
                  <c:v>340</c:v>
                </c:pt>
                <c:pt idx="340">
                  <c:v>341</c:v>
                </c:pt>
                <c:pt idx="341">
                  <c:v>341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346</c:v>
                </c:pt>
                <c:pt idx="347">
                  <c:v>346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359</c:v>
                </c:pt>
                <c:pt idx="360">
                  <c:v>359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364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370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374</c:v>
                </c:pt>
                <c:pt idx="375">
                  <c:v>376</c:v>
                </c:pt>
                <c:pt idx="376">
                  <c:v>377</c:v>
                </c:pt>
                <c:pt idx="377">
                  <c:v>377</c:v>
                </c:pt>
                <c:pt idx="378">
                  <c:v>379</c:v>
                </c:pt>
                <c:pt idx="379">
                  <c:v>379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392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397</c:v>
                </c:pt>
                <c:pt idx="398">
                  <c:v>397</c:v>
                </c:pt>
                <c:pt idx="399">
                  <c:v>397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405</c:v>
                </c:pt>
                <c:pt idx="406">
                  <c:v>407</c:v>
                </c:pt>
                <c:pt idx="407">
                  <c:v>408</c:v>
                </c:pt>
                <c:pt idx="408">
                  <c:v>408</c:v>
                </c:pt>
                <c:pt idx="409">
                  <c:v>410</c:v>
                </c:pt>
                <c:pt idx="410">
                  <c:v>410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414</c:v>
                </c:pt>
                <c:pt idx="415">
                  <c:v>416</c:v>
                </c:pt>
                <c:pt idx="416">
                  <c:v>416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420</c:v>
                </c:pt>
                <c:pt idx="421">
                  <c:v>422</c:v>
                </c:pt>
                <c:pt idx="422">
                  <c:v>422</c:v>
                </c:pt>
                <c:pt idx="423">
                  <c:v>424</c:v>
                </c:pt>
                <c:pt idx="424">
                  <c:v>424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430</c:v>
                </c:pt>
                <c:pt idx="431">
                  <c:v>432</c:v>
                </c:pt>
                <c:pt idx="432">
                  <c:v>433</c:v>
                </c:pt>
                <c:pt idx="433">
                  <c:v>433</c:v>
                </c:pt>
                <c:pt idx="434">
                  <c:v>435</c:v>
                </c:pt>
                <c:pt idx="435">
                  <c:v>435</c:v>
                </c:pt>
                <c:pt idx="436">
                  <c:v>435</c:v>
                </c:pt>
                <c:pt idx="437">
                  <c:v>435</c:v>
                </c:pt>
                <c:pt idx="438">
                  <c:v>439</c:v>
                </c:pt>
                <c:pt idx="439">
                  <c:v>440</c:v>
                </c:pt>
                <c:pt idx="440">
                  <c:v>440</c:v>
                </c:pt>
                <c:pt idx="441">
                  <c:v>442</c:v>
                </c:pt>
                <c:pt idx="442">
                  <c:v>442</c:v>
                </c:pt>
                <c:pt idx="443">
                  <c:v>444</c:v>
                </c:pt>
                <c:pt idx="444">
                  <c:v>444</c:v>
                </c:pt>
                <c:pt idx="445">
                  <c:v>444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449</c:v>
                </c:pt>
                <c:pt idx="450">
                  <c:v>451</c:v>
                </c:pt>
                <c:pt idx="451">
                  <c:v>451</c:v>
                </c:pt>
                <c:pt idx="452">
                  <c:v>453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463</c:v>
                </c:pt>
                <c:pt idx="464">
                  <c:v>465</c:v>
                </c:pt>
                <c:pt idx="465">
                  <c:v>465</c:v>
                </c:pt>
                <c:pt idx="466">
                  <c:v>467</c:v>
                </c:pt>
                <c:pt idx="467">
                  <c:v>467</c:v>
                </c:pt>
                <c:pt idx="468">
                  <c:v>469</c:v>
                </c:pt>
                <c:pt idx="469">
                  <c:v>470</c:v>
                </c:pt>
                <c:pt idx="470">
                  <c:v>470</c:v>
                </c:pt>
                <c:pt idx="471">
                  <c:v>470</c:v>
                </c:pt>
                <c:pt idx="472">
                  <c:v>473</c:v>
                </c:pt>
                <c:pt idx="473">
                  <c:v>473</c:v>
                </c:pt>
                <c:pt idx="474">
                  <c:v>475</c:v>
                </c:pt>
                <c:pt idx="475">
                  <c:v>476</c:v>
                </c:pt>
                <c:pt idx="476">
                  <c:v>476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479</c:v>
                </c:pt>
                <c:pt idx="482">
                  <c:v>483</c:v>
                </c:pt>
                <c:pt idx="483">
                  <c:v>484</c:v>
                </c:pt>
                <c:pt idx="484">
                  <c:v>484</c:v>
                </c:pt>
                <c:pt idx="485">
                  <c:v>484</c:v>
                </c:pt>
                <c:pt idx="486">
                  <c:v>484</c:v>
                </c:pt>
                <c:pt idx="487">
                  <c:v>488</c:v>
                </c:pt>
                <c:pt idx="488">
                  <c:v>489</c:v>
                </c:pt>
                <c:pt idx="489">
                  <c:v>489</c:v>
                </c:pt>
                <c:pt idx="490">
                  <c:v>491</c:v>
                </c:pt>
                <c:pt idx="491">
                  <c:v>491</c:v>
                </c:pt>
                <c:pt idx="492">
                  <c:v>491</c:v>
                </c:pt>
                <c:pt idx="493">
                  <c:v>494</c:v>
                </c:pt>
                <c:pt idx="494">
                  <c:v>495</c:v>
                </c:pt>
                <c:pt idx="495">
                  <c:v>495</c:v>
                </c:pt>
                <c:pt idx="496">
                  <c:v>497</c:v>
                </c:pt>
                <c:pt idx="497">
                  <c:v>497</c:v>
                </c:pt>
                <c:pt idx="498">
                  <c:v>499</c:v>
                </c:pt>
                <c:pt idx="499">
                  <c:v>500</c:v>
                </c:pt>
                <c:pt idx="500">
                  <c:v>500</c:v>
                </c:pt>
                <c:pt idx="501">
                  <c:v>500</c:v>
                </c:pt>
                <c:pt idx="502">
                  <c:v>500</c:v>
                </c:pt>
                <c:pt idx="503">
                  <c:v>500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507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512</c:v>
                </c:pt>
                <c:pt idx="512">
                  <c:v>512</c:v>
                </c:pt>
                <c:pt idx="513">
                  <c:v>512</c:v>
                </c:pt>
                <c:pt idx="514">
                  <c:v>512</c:v>
                </c:pt>
                <c:pt idx="515">
                  <c:v>516</c:v>
                </c:pt>
                <c:pt idx="516">
                  <c:v>516</c:v>
                </c:pt>
                <c:pt idx="517">
                  <c:v>516</c:v>
                </c:pt>
                <c:pt idx="518">
                  <c:v>519</c:v>
                </c:pt>
                <c:pt idx="519">
                  <c:v>519</c:v>
                </c:pt>
                <c:pt idx="520">
                  <c:v>519</c:v>
                </c:pt>
                <c:pt idx="521">
                  <c:v>522</c:v>
                </c:pt>
                <c:pt idx="522">
                  <c:v>522</c:v>
                </c:pt>
                <c:pt idx="523">
                  <c:v>524</c:v>
                </c:pt>
                <c:pt idx="524">
                  <c:v>524</c:v>
                </c:pt>
                <c:pt idx="525">
                  <c:v>524</c:v>
                </c:pt>
                <c:pt idx="526">
                  <c:v>527</c:v>
                </c:pt>
                <c:pt idx="527">
                  <c:v>527</c:v>
                </c:pt>
                <c:pt idx="528">
                  <c:v>527</c:v>
                </c:pt>
                <c:pt idx="529">
                  <c:v>530</c:v>
                </c:pt>
                <c:pt idx="530">
                  <c:v>531</c:v>
                </c:pt>
                <c:pt idx="531">
                  <c:v>531</c:v>
                </c:pt>
                <c:pt idx="532">
                  <c:v>533</c:v>
                </c:pt>
                <c:pt idx="533">
                  <c:v>533</c:v>
                </c:pt>
                <c:pt idx="534">
                  <c:v>535</c:v>
                </c:pt>
                <c:pt idx="535">
                  <c:v>535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541</c:v>
                </c:pt>
                <c:pt idx="542">
                  <c:v>543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546</c:v>
                </c:pt>
                <c:pt idx="547">
                  <c:v>546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552</c:v>
                </c:pt>
                <c:pt idx="553">
                  <c:v>552</c:v>
                </c:pt>
                <c:pt idx="554">
                  <c:v>555</c:v>
                </c:pt>
                <c:pt idx="555">
                  <c:v>555</c:v>
                </c:pt>
                <c:pt idx="556">
                  <c:v>557</c:v>
                </c:pt>
                <c:pt idx="557">
                  <c:v>557</c:v>
                </c:pt>
                <c:pt idx="558">
                  <c:v>557</c:v>
                </c:pt>
                <c:pt idx="559">
                  <c:v>557</c:v>
                </c:pt>
                <c:pt idx="560">
                  <c:v>561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567</c:v>
                </c:pt>
                <c:pt idx="568">
                  <c:v>569</c:v>
                </c:pt>
                <c:pt idx="569">
                  <c:v>570</c:v>
                </c:pt>
                <c:pt idx="570">
                  <c:v>570</c:v>
                </c:pt>
                <c:pt idx="571">
                  <c:v>572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577</c:v>
                </c:pt>
                <c:pt idx="577">
                  <c:v>577</c:v>
                </c:pt>
                <c:pt idx="578">
                  <c:v>579</c:v>
                </c:pt>
                <c:pt idx="579">
                  <c:v>579</c:v>
                </c:pt>
                <c:pt idx="580">
                  <c:v>579</c:v>
                </c:pt>
                <c:pt idx="581">
                  <c:v>579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586</c:v>
                </c:pt>
                <c:pt idx="587">
                  <c:v>586</c:v>
                </c:pt>
                <c:pt idx="588">
                  <c:v>589</c:v>
                </c:pt>
                <c:pt idx="589">
                  <c:v>590</c:v>
                </c:pt>
                <c:pt idx="590">
                  <c:v>590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594</c:v>
                </c:pt>
                <c:pt idx="595">
                  <c:v>594</c:v>
                </c:pt>
                <c:pt idx="596">
                  <c:v>597</c:v>
                </c:pt>
                <c:pt idx="597">
                  <c:v>597</c:v>
                </c:pt>
                <c:pt idx="598">
                  <c:v>597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604</c:v>
                </c:pt>
                <c:pt idx="604">
                  <c:v>604</c:v>
                </c:pt>
                <c:pt idx="605">
                  <c:v>606</c:v>
                </c:pt>
                <c:pt idx="606">
                  <c:v>606</c:v>
                </c:pt>
                <c:pt idx="607">
                  <c:v>606</c:v>
                </c:pt>
                <c:pt idx="608">
                  <c:v>606</c:v>
                </c:pt>
                <c:pt idx="609">
                  <c:v>610</c:v>
                </c:pt>
                <c:pt idx="610">
                  <c:v>610</c:v>
                </c:pt>
                <c:pt idx="611">
                  <c:v>610</c:v>
                </c:pt>
                <c:pt idx="612">
                  <c:v>613</c:v>
                </c:pt>
                <c:pt idx="613">
                  <c:v>614</c:v>
                </c:pt>
                <c:pt idx="614">
                  <c:v>614</c:v>
                </c:pt>
                <c:pt idx="615">
                  <c:v>614</c:v>
                </c:pt>
                <c:pt idx="616">
                  <c:v>614</c:v>
                </c:pt>
                <c:pt idx="617">
                  <c:v>618</c:v>
                </c:pt>
                <c:pt idx="618">
                  <c:v>618</c:v>
                </c:pt>
                <c:pt idx="619">
                  <c:v>620</c:v>
                </c:pt>
                <c:pt idx="620">
                  <c:v>621</c:v>
                </c:pt>
                <c:pt idx="621">
                  <c:v>621</c:v>
                </c:pt>
                <c:pt idx="622">
                  <c:v>623</c:v>
                </c:pt>
                <c:pt idx="623">
                  <c:v>623</c:v>
                </c:pt>
                <c:pt idx="624">
                  <c:v>623</c:v>
                </c:pt>
                <c:pt idx="625">
                  <c:v>623</c:v>
                </c:pt>
                <c:pt idx="626">
                  <c:v>623</c:v>
                </c:pt>
                <c:pt idx="627">
                  <c:v>623</c:v>
                </c:pt>
                <c:pt idx="628">
                  <c:v>623</c:v>
                </c:pt>
                <c:pt idx="629">
                  <c:v>630</c:v>
                </c:pt>
                <c:pt idx="630">
                  <c:v>631</c:v>
                </c:pt>
                <c:pt idx="631">
                  <c:v>631</c:v>
                </c:pt>
                <c:pt idx="632">
                  <c:v>633</c:v>
                </c:pt>
                <c:pt idx="633">
                  <c:v>633</c:v>
                </c:pt>
                <c:pt idx="634">
                  <c:v>633</c:v>
                </c:pt>
                <c:pt idx="635">
                  <c:v>636</c:v>
                </c:pt>
                <c:pt idx="636">
                  <c:v>636</c:v>
                </c:pt>
                <c:pt idx="637">
                  <c:v>636</c:v>
                </c:pt>
                <c:pt idx="638">
                  <c:v>639</c:v>
                </c:pt>
                <c:pt idx="639">
                  <c:v>639</c:v>
                </c:pt>
                <c:pt idx="640">
                  <c:v>639</c:v>
                </c:pt>
                <c:pt idx="641">
                  <c:v>639</c:v>
                </c:pt>
                <c:pt idx="642">
                  <c:v>643</c:v>
                </c:pt>
                <c:pt idx="643">
                  <c:v>643</c:v>
                </c:pt>
                <c:pt idx="644">
                  <c:v>643</c:v>
                </c:pt>
                <c:pt idx="645">
                  <c:v>643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649</c:v>
                </c:pt>
                <c:pt idx="650">
                  <c:v>649</c:v>
                </c:pt>
                <c:pt idx="651">
                  <c:v>649</c:v>
                </c:pt>
                <c:pt idx="652">
                  <c:v>649</c:v>
                </c:pt>
                <c:pt idx="653">
                  <c:v>654</c:v>
                </c:pt>
                <c:pt idx="654">
                  <c:v>654</c:v>
                </c:pt>
                <c:pt idx="655">
                  <c:v>656</c:v>
                </c:pt>
                <c:pt idx="656">
                  <c:v>656</c:v>
                </c:pt>
                <c:pt idx="657">
                  <c:v>656</c:v>
                </c:pt>
                <c:pt idx="658">
                  <c:v>656</c:v>
                </c:pt>
                <c:pt idx="659">
                  <c:v>660</c:v>
                </c:pt>
                <c:pt idx="660">
                  <c:v>660</c:v>
                </c:pt>
                <c:pt idx="661">
                  <c:v>660</c:v>
                </c:pt>
                <c:pt idx="662">
                  <c:v>660</c:v>
                </c:pt>
                <c:pt idx="663">
                  <c:v>660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667</c:v>
                </c:pt>
                <c:pt idx="668">
                  <c:v>667</c:v>
                </c:pt>
                <c:pt idx="669">
                  <c:v>667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677</c:v>
                </c:pt>
                <c:pt idx="677">
                  <c:v>677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681</c:v>
                </c:pt>
                <c:pt idx="682">
                  <c:v>681</c:v>
                </c:pt>
                <c:pt idx="683">
                  <c:v>681</c:v>
                </c:pt>
                <c:pt idx="684">
                  <c:v>685</c:v>
                </c:pt>
                <c:pt idx="685">
                  <c:v>686</c:v>
                </c:pt>
                <c:pt idx="686">
                  <c:v>686</c:v>
                </c:pt>
                <c:pt idx="687">
                  <c:v>686</c:v>
                </c:pt>
                <c:pt idx="688">
                  <c:v>686</c:v>
                </c:pt>
                <c:pt idx="689">
                  <c:v>686</c:v>
                </c:pt>
                <c:pt idx="690">
                  <c:v>691</c:v>
                </c:pt>
                <c:pt idx="691">
                  <c:v>691</c:v>
                </c:pt>
                <c:pt idx="692">
                  <c:v>691</c:v>
                </c:pt>
                <c:pt idx="693">
                  <c:v>691</c:v>
                </c:pt>
                <c:pt idx="694">
                  <c:v>695</c:v>
                </c:pt>
                <c:pt idx="695">
                  <c:v>695</c:v>
                </c:pt>
                <c:pt idx="696">
                  <c:v>697</c:v>
                </c:pt>
                <c:pt idx="697">
                  <c:v>698</c:v>
                </c:pt>
                <c:pt idx="698">
                  <c:v>698</c:v>
                </c:pt>
                <c:pt idx="699">
                  <c:v>698</c:v>
                </c:pt>
                <c:pt idx="700">
                  <c:v>698</c:v>
                </c:pt>
                <c:pt idx="701">
                  <c:v>702</c:v>
                </c:pt>
                <c:pt idx="702">
                  <c:v>702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707</c:v>
                </c:pt>
                <c:pt idx="708">
                  <c:v>709</c:v>
                </c:pt>
                <c:pt idx="709">
                  <c:v>710</c:v>
                </c:pt>
                <c:pt idx="710">
                  <c:v>710</c:v>
                </c:pt>
                <c:pt idx="711">
                  <c:v>712</c:v>
                </c:pt>
                <c:pt idx="712">
                  <c:v>712</c:v>
                </c:pt>
                <c:pt idx="713">
                  <c:v>714</c:v>
                </c:pt>
                <c:pt idx="714">
                  <c:v>714</c:v>
                </c:pt>
                <c:pt idx="715">
                  <c:v>714</c:v>
                </c:pt>
                <c:pt idx="716">
                  <c:v>714</c:v>
                </c:pt>
                <c:pt idx="717">
                  <c:v>718</c:v>
                </c:pt>
                <c:pt idx="718">
                  <c:v>718</c:v>
                </c:pt>
                <c:pt idx="719">
                  <c:v>720</c:v>
                </c:pt>
                <c:pt idx="720">
                  <c:v>720</c:v>
                </c:pt>
                <c:pt idx="721">
                  <c:v>722</c:v>
                </c:pt>
                <c:pt idx="722">
                  <c:v>723</c:v>
                </c:pt>
                <c:pt idx="723">
                  <c:v>723</c:v>
                </c:pt>
                <c:pt idx="724">
                  <c:v>725</c:v>
                </c:pt>
                <c:pt idx="725">
                  <c:v>725</c:v>
                </c:pt>
                <c:pt idx="726">
                  <c:v>727</c:v>
                </c:pt>
                <c:pt idx="727">
                  <c:v>727</c:v>
                </c:pt>
                <c:pt idx="728">
                  <c:v>727</c:v>
                </c:pt>
                <c:pt idx="729">
                  <c:v>730</c:v>
                </c:pt>
                <c:pt idx="730">
                  <c:v>731</c:v>
                </c:pt>
                <c:pt idx="731">
                  <c:v>731</c:v>
                </c:pt>
                <c:pt idx="732">
                  <c:v>731</c:v>
                </c:pt>
                <c:pt idx="733">
                  <c:v>731</c:v>
                </c:pt>
                <c:pt idx="734">
                  <c:v>735</c:v>
                </c:pt>
                <c:pt idx="735">
                  <c:v>735</c:v>
                </c:pt>
                <c:pt idx="736">
                  <c:v>735</c:v>
                </c:pt>
                <c:pt idx="737">
                  <c:v>738</c:v>
                </c:pt>
                <c:pt idx="738">
                  <c:v>739</c:v>
                </c:pt>
                <c:pt idx="739">
                  <c:v>739</c:v>
                </c:pt>
                <c:pt idx="740">
                  <c:v>739</c:v>
                </c:pt>
                <c:pt idx="741">
                  <c:v>739</c:v>
                </c:pt>
                <c:pt idx="742">
                  <c:v>739</c:v>
                </c:pt>
                <c:pt idx="743">
                  <c:v>739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750</c:v>
                </c:pt>
                <c:pt idx="750">
                  <c:v>750</c:v>
                </c:pt>
                <c:pt idx="751">
                  <c:v>752</c:v>
                </c:pt>
                <c:pt idx="752">
                  <c:v>752</c:v>
                </c:pt>
                <c:pt idx="753">
                  <c:v>752</c:v>
                </c:pt>
                <c:pt idx="754">
                  <c:v>752</c:v>
                </c:pt>
                <c:pt idx="755">
                  <c:v>752</c:v>
                </c:pt>
                <c:pt idx="756">
                  <c:v>757</c:v>
                </c:pt>
                <c:pt idx="757">
                  <c:v>758</c:v>
                </c:pt>
                <c:pt idx="758">
                  <c:v>758</c:v>
                </c:pt>
                <c:pt idx="759">
                  <c:v>758</c:v>
                </c:pt>
                <c:pt idx="760">
                  <c:v>758</c:v>
                </c:pt>
                <c:pt idx="761">
                  <c:v>758</c:v>
                </c:pt>
                <c:pt idx="762">
                  <c:v>763</c:v>
                </c:pt>
                <c:pt idx="763">
                  <c:v>763</c:v>
                </c:pt>
                <c:pt idx="764">
                  <c:v>763</c:v>
                </c:pt>
                <c:pt idx="765">
                  <c:v>766</c:v>
                </c:pt>
                <c:pt idx="766">
                  <c:v>766</c:v>
                </c:pt>
                <c:pt idx="767">
                  <c:v>766</c:v>
                </c:pt>
                <c:pt idx="768">
                  <c:v>766</c:v>
                </c:pt>
                <c:pt idx="769">
                  <c:v>770</c:v>
                </c:pt>
                <c:pt idx="770">
                  <c:v>771</c:v>
                </c:pt>
                <c:pt idx="771">
                  <c:v>771</c:v>
                </c:pt>
                <c:pt idx="772">
                  <c:v>773</c:v>
                </c:pt>
                <c:pt idx="773">
                  <c:v>773</c:v>
                </c:pt>
                <c:pt idx="774">
                  <c:v>773</c:v>
                </c:pt>
                <c:pt idx="775">
                  <c:v>776</c:v>
                </c:pt>
                <c:pt idx="776">
                  <c:v>776</c:v>
                </c:pt>
                <c:pt idx="777">
                  <c:v>778</c:v>
                </c:pt>
                <c:pt idx="778">
                  <c:v>778</c:v>
                </c:pt>
                <c:pt idx="779">
                  <c:v>778</c:v>
                </c:pt>
                <c:pt idx="780">
                  <c:v>778</c:v>
                </c:pt>
                <c:pt idx="781">
                  <c:v>778</c:v>
                </c:pt>
                <c:pt idx="782">
                  <c:v>778</c:v>
                </c:pt>
                <c:pt idx="783">
                  <c:v>778</c:v>
                </c:pt>
                <c:pt idx="784">
                  <c:v>778</c:v>
                </c:pt>
                <c:pt idx="785">
                  <c:v>786</c:v>
                </c:pt>
                <c:pt idx="786">
                  <c:v>786</c:v>
                </c:pt>
                <c:pt idx="787">
                  <c:v>788</c:v>
                </c:pt>
                <c:pt idx="788">
                  <c:v>788</c:v>
                </c:pt>
                <c:pt idx="789">
                  <c:v>788</c:v>
                </c:pt>
                <c:pt idx="790">
                  <c:v>788</c:v>
                </c:pt>
                <c:pt idx="791">
                  <c:v>792</c:v>
                </c:pt>
                <c:pt idx="792">
                  <c:v>792</c:v>
                </c:pt>
                <c:pt idx="793">
                  <c:v>792</c:v>
                </c:pt>
                <c:pt idx="794">
                  <c:v>792</c:v>
                </c:pt>
                <c:pt idx="795">
                  <c:v>792</c:v>
                </c:pt>
                <c:pt idx="796">
                  <c:v>792</c:v>
                </c:pt>
                <c:pt idx="797">
                  <c:v>792</c:v>
                </c:pt>
                <c:pt idx="798">
                  <c:v>792</c:v>
                </c:pt>
                <c:pt idx="799">
                  <c:v>792</c:v>
                </c:pt>
                <c:pt idx="800">
                  <c:v>801</c:v>
                </c:pt>
                <c:pt idx="801">
                  <c:v>801</c:v>
                </c:pt>
                <c:pt idx="802">
                  <c:v>801</c:v>
                </c:pt>
                <c:pt idx="803">
                  <c:v>804</c:v>
                </c:pt>
                <c:pt idx="804">
                  <c:v>804</c:v>
                </c:pt>
                <c:pt idx="805">
                  <c:v>804</c:v>
                </c:pt>
                <c:pt idx="806">
                  <c:v>804</c:v>
                </c:pt>
                <c:pt idx="807">
                  <c:v>804</c:v>
                </c:pt>
                <c:pt idx="808">
                  <c:v>804</c:v>
                </c:pt>
                <c:pt idx="809">
                  <c:v>810</c:v>
                </c:pt>
                <c:pt idx="810">
                  <c:v>810</c:v>
                </c:pt>
                <c:pt idx="811">
                  <c:v>812</c:v>
                </c:pt>
                <c:pt idx="812">
                  <c:v>812</c:v>
                </c:pt>
                <c:pt idx="813">
                  <c:v>814</c:v>
                </c:pt>
                <c:pt idx="814">
                  <c:v>815</c:v>
                </c:pt>
                <c:pt idx="815">
                  <c:v>815</c:v>
                </c:pt>
                <c:pt idx="816">
                  <c:v>815</c:v>
                </c:pt>
                <c:pt idx="817">
                  <c:v>815</c:v>
                </c:pt>
                <c:pt idx="818">
                  <c:v>819</c:v>
                </c:pt>
                <c:pt idx="819">
                  <c:v>819</c:v>
                </c:pt>
                <c:pt idx="820">
                  <c:v>819</c:v>
                </c:pt>
                <c:pt idx="821">
                  <c:v>819</c:v>
                </c:pt>
                <c:pt idx="822">
                  <c:v>819</c:v>
                </c:pt>
                <c:pt idx="823">
                  <c:v>819</c:v>
                </c:pt>
                <c:pt idx="824">
                  <c:v>825</c:v>
                </c:pt>
                <c:pt idx="825">
                  <c:v>825</c:v>
                </c:pt>
                <c:pt idx="826">
                  <c:v>825</c:v>
                </c:pt>
                <c:pt idx="827">
                  <c:v>825</c:v>
                </c:pt>
                <c:pt idx="828">
                  <c:v>829</c:v>
                </c:pt>
                <c:pt idx="829">
                  <c:v>829</c:v>
                </c:pt>
                <c:pt idx="830">
                  <c:v>829</c:v>
                </c:pt>
                <c:pt idx="831">
                  <c:v>829</c:v>
                </c:pt>
                <c:pt idx="832">
                  <c:v>829</c:v>
                </c:pt>
                <c:pt idx="833">
                  <c:v>829</c:v>
                </c:pt>
                <c:pt idx="834">
                  <c:v>835</c:v>
                </c:pt>
                <c:pt idx="835">
                  <c:v>835</c:v>
                </c:pt>
                <c:pt idx="836">
                  <c:v>837</c:v>
                </c:pt>
                <c:pt idx="837">
                  <c:v>837</c:v>
                </c:pt>
                <c:pt idx="838">
                  <c:v>839</c:v>
                </c:pt>
                <c:pt idx="839">
                  <c:v>840</c:v>
                </c:pt>
                <c:pt idx="840">
                  <c:v>840</c:v>
                </c:pt>
                <c:pt idx="841">
                  <c:v>842</c:v>
                </c:pt>
                <c:pt idx="842">
                  <c:v>843</c:v>
                </c:pt>
                <c:pt idx="843">
                  <c:v>843</c:v>
                </c:pt>
                <c:pt idx="844">
                  <c:v>843</c:v>
                </c:pt>
                <c:pt idx="845">
                  <c:v>846</c:v>
                </c:pt>
                <c:pt idx="846">
                  <c:v>846</c:v>
                </c:pt>
                <c:pt idx="847">
                  <c:v>846</c:v>
                </c:pt>
                <c:pt idx="848">
                  <c:v>846</c:v>
                </c:pt>
                <c:pt idx="849">
                  <c:v>846</c:v>
                </c:pt>
                <c:pt idx="850">
                  <c:v>851</c:v>
                </c:pt>
                <c:pt idx="851">
                  <c:v>851</c:v>
                </c:pt>
                <c:pt idx="852">
                  <c:v>853</c:v>
                </c:pt>
                <c:pt idx="853">
                  <c:v>854</c:v>
                </c:pt>
                <c:pt idx="854">
                  <c:v>854</c:v>
                </c:pt>
                <c:pt idx="855">
                  <c:v>854</c:v>
                </c:pt>
                <c:pt idx="856">
                  <c:v>857</c:v>
                </c:pt>
                <c:pt idx="857">
                  <c:v>857</c:v>
                </c:pt>
                <c:pt idx="858">
                  <c:v>857</c:v>
                </c:pt>
                <c:pt idx="859">
                  <c:v>857</c:v>
                </c:pt>
                <c:pt idx="860">
                  <c:v>857</c:v>
                </c:pt>
                <c:pt idx="861">
                  <c:v>862</c:v>
                </c:pt>
                <c:pt idx="862">
                  <c:v>862</c:v>
                </c:pt>
                <c:pt idx="863">
                  <c:v>862</c:v>
                </c:pt>
                <c:pt idx="864">
                  <c:v>865</c:v>
                </c:pt>
                <c:pt idx="865">
                  <c:v>865</c:v>
                </c:pt>
                <c:pt idx="866">
                  <c:v>865</c:v>
                </c:pt>
                <c:pt idx="867">
                  <c:v>865</c:v>
                </c:pt>
                <c:pt idx="868">
                  <c:v>865</c:v>
                </c:pt>
                <c:pt idx="869">
                  <c:v>865</c:v>
                </c:pt>
                <c:pt idx="870">
                  <c:v>865</c:v>
                </c:pt>
                <c:pt idx="871">
                  <c:v>865</c:v>
                </c:pt>
                <c:pt idx="872">
                  <c:v>865</c:v>
                </c:pt>
                <c:pt idx="873">
                  <c:v>865</c:v>
                </c:pt>
                <c:pt idx="874">
                  <c:v>865</c:v>
                </c:pt>
                <c:pt idx="875">
                  <c:v>876</c:v>
                </c:pt>
                <c:pt idx="876">
                  <c:v>877</c:v>
                </c:pt>
                <c:pt idx="877">
                  <c:v>877</c:v>
                </c:pt>
                <c:pt idx="878">
                  <c:v>877</c:v>
                </c:pt>
                <c:pt idx="879">
                  <c:v>877</c:v>
                </c:pt>
                <c:pt idx="880">
                  <c:v>877</c:v>
                </c:pt>
                <c:pt idx="881">
                  <c:v>877</c:v>
                </c:pt>
                <c:pt idx="882">
                  <c:v>883</c:v>
                </c:pt>
                <c:pt idx="883">
                  <c:v>883</c:v>
                </c:pt>
                <c:pt idx="884">
                  <c:v>883</c:v>
                </c:pt>
                <c:pt idx="885">
                  <c:v>886</c:v>
                </c:pt>
                <c:pt idx="886">
                  <c:v>887</c:v>
                </c:pt>
                <c:pt idx="887">
                  <c:v>887</c:v>
                </c:pt>
                <c:pt idx="888">
                  <c:v>887</c:v>
                </c:pt>
                <c:pt idx="889">
                  <c:v>890</c:v>
                </c:pt>
                <c:pt idx="890">
                  <c:v>890</c:v>
                </c:pt>
                <c:pt idx="891">
                  <c:v>890</c:v>
                </c:pt>
                <c:pt idx="892">
                  <c:v>890</c:v>
                </c:pt>
                <c:pt idx="893">
                  <c:v>894</c:v>
                </c:pt>
                <c:pt idx="894">
                  <c:v>894</c:v>
                </c:pt>
                <c:pt idx="895">
                  <c:v>894</c:v>
                </c:pt>
                <c:pt idx="896">
                  <c:v>894</c:v>
                </c:pt>
                <c:pt idx="897">
                  <c:v>894</c:v>
                </c:pt>
                <c:pt idx="898">
                  <c:v>894</c:v>
                </c:pt>
                <c:pt idx="899">
                  <c:v>900</c:v>
                </c:pt>
                <c:pt idx="900">
                  <c:v>900</c:v>
                </c:pt>
                <c:pt idx="901">
                  <c:v>902</c:v>
                </c:pt>
                <c:pt idx="902">
                  <c:v>902</c:v>
                </c:pt>
                <c:pt idx="903">
                  <c:v>902</c:v>
                </c:pt>
                <c:pt idx="904">
                  <c:v>902</c:v>
                </c:pt>
                <c:pt idx="905">
                  <c:v>902</c:v>
                </c:pt>
                <c:pt idx="906">
                  <c:v>907</c:v>
                </c:pt>
                <c:pt idx="907">
                  <c:v>907</c:v>
                </c:pt>
                <c:pt idx="908">
                  <c:v>907</c:v>
                </c:pt>
                <c:pt idx="909">
                  <c:v>907</c:v>
                </c:pt>
                <c:pt idx="910">
                  <c:v>911</c:v>
                </c:pt>
                <c:pt idx="911">
                  <c:v>911</c:v>
                </c:pt>
                <c:pt idx="912">
                  <c:v>911</c:v>
                </c:pt>
                <c:pt idx="913">
                  <c:v>911</c:v>
                </c:pt>
                <c:pt idx="914">
                  <c:v>915</c:v>
                </c:pt>
                <c:pt idx="915">
                  <c:v>915</c:v>
                </c:pt>
                <c:pt idx="916">
                  <c:v>915</c:v>
                </c:pt>
                <c:pt idx="917">
                  <c:v>915</c:v>
                </c:pt>
                <c:pt idx="918">
                  <c:v>915</c:v>
                </c:pt>
                <c:pt idx="919">
                  <c:v>920</c:v>
                </c:pt>
                <c:pt idx="920">
                  <c:v>921</c:v>
                </c:pt>
                <c:pt idx="921">
                  <c:v>921</c:v>
                </c:pt>
                <c:pt idx="922">
                  <c:v>921</c:v>
                </c:pt>
                <c:pt idx="923">
                  <c:v>924</c:v>
                </c:pt>
                <c:pt idx="924">
                  <c:v>924</c:v>
                </c:pt>
                <c:pt idx="925">
                  <c:v>924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929</c:v>
                </c:pt>
                <c:pt idx="930">
                  <c:v>929</c:v>
                </c:pt>
                <c:pt idx="931">
                  <c:v>929</c:v>
                </c:pt>
                <c:pt idx="932">
                  <c:v>933</c:v>
                </c:pt>
                <c:pt idx="933">
                  <c:v>933</c:v>
                </c:pt>
                <c:pt idx="934">
                  <c:v>933</c:v>
                </c:pt>
                <c:pt idx="935">
                  <c:v>933</c:v>
                </c:pt>
                <c:pt idx="936">
                  <c:v>937</c:v>
                </c:pt>
                <c:pt idx="937">
                  <c:v>937</c:v>
                </c:pt>
                <c:pt idx="938">
                  <c:v>937</c:v>
                </c:pt>
                <c:pt idx="939">
                  <c:v>940</c:v>
                </c:pt>
                <c:pt idx="940">
                  <c:v>940</c:v>
                </c:pt>
                <c:pt idx="941">
                  <c:v>940</c:v>
                </c:pt>
                <c:pt idx="942">
                  <c:v>940</c:v>
                </c:pt>
                <c:pt idx="943">
                  <c:v>944</c:v>
                </c:pt>
                <c:pt idx="944">
                  <c:v>944</c:v>
                </c:pt>
                <c:pt idx="945">
                  <c:v>944</c:v>
                </c:pt>
                <c:pt idx="946">
                  <c:v>944</c:v>
                </c:pt>
                <c:pt idx="947">
                  <c:v>944</c:v>
                </c:pt>
                <c:pt idx="948">
                  <c:v>949</c:v>
                </c:pt>
                <c:pt idx="949">
                  <c:v>949</c:v>
                </c:pt>
                <c:pt idx="950">
                  <c:v>949</c:v>
                </c:pt>
                <c:pt idx="951">
                  <c:v>952</c:v>
                </c:pt>
                <c:pt idx="952">
                  <c:v>952</c:v>
                </c:pt>
                <c:pt idx="953">
                  <c:v>952</c:v>
                </c:pt>
                <c:pt idx="954">
                  <c:v>955</c:v>
                </c:pt>
                <c:pt idx="955">
                  <c:v>955</c:v>
                </c:pt>
                <c:pt idx="956">
                  <c:v>957</c:v>
                </c:pt>
                <c:pt idx="957">
                  <c:v>957</c:v>
                </c:pt>
                <c:pt idx="958">
                  <c:v>957</c:v>
                </c:pt>
                <c:pt idx="959">
                  <c:v>957</c:v>
                </c:pt>
                <c:pt idx="960">
                  <c:v>957</c:v>
                </c:pt>
                <c:pt idx="961">
                  <c:v>957</c:v>
                </c:pt>
                <c:pt idx="962">
                  <c:v>957</c:v>
                </c:pt>
                <c:pt idx="963">
                  <c:v>957</c:v>
                </c:pt>
                <c:pt idx="964">
                  <c:v>965</c:v>
                </c:pt>
                <c:pt idx="965">
                  <c:v>966</c:v>
                </c:pt>
                <c:pt idx="966">
                  <c:v>966</c:v>
                </c:pt>
                <c:pt idx="967">
                  <c:v>966</c:v>
                </c:pt>
                <c:pt idx="968">
                  <c:v>966</c:v>
                </c:pt>
                <c:pt idx="969">
                  <c:v>970</c:v>
                </c:pt>
                <c:pt idx="970">
                  <c:v>970</c:v>
                </c:pt>
                <c:pt idx="971">
                  <c:v>970</c:v>
                </c:pt>
                <c:pt idx="972">
                  <c:v>970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977</c:v>
                </c:pt>
                <c:pt idx="977">
                  <c:v>977</c:v>
                </c:pt>
                <c:pt idx="978">
                  <c:v>977</c:v>
                </c:pt>
                <c:pt idx="979">
                  <c:v>977</c:v>
                </c:pt>
                <c:pt idx="980">
                  <c:v>977</c:v>
                </c:pt>
                <c:pt idx="981">
                  <c:v>982</c:v>
                </c:pt>
                <c:pt idx="982">
                  <c:v>982</c:v>
                </c:pt>
                <c:pt idx="983">
                  <c:v>982</c:v>
                </c:pt>
                <c:pt idx="984">
                  <c:v>985</c:v>
                </c:pt>
                <c:pt idx="985">
                  <c:v>985</c:v>
                </c:pt>
                <c:pt idx="986">
                  <c:v>985</c:v>
                </c:pt>
                <c:pt idx="987">
                  <c:v>985</c:v>
                </c:pt>
                <c:pt idx="988">
                  <c:v>985</c:v>
                </c:pt>
                <c:pt idx="989">
                  <c:v>985</c:v>
                </c:pt>
                <c:pt idx="990">
                  <c:v>985</c:v>
                </c:pt>
                <c:pt idx="991">
                  <c:v>985</c:v>
                </c:pt>
                <c:pt idx="992">
                  <c:v>993</c:v>
                </c:pt>
                <c:pt idx="993">
                  <c:v>993</c:v>
                </c:pt>
                <c:pt idx="994">
                  <c:v>993</c:v>
                </c:pt>
                <c:pt idx="995">
                  <c:v>993</c:v>
                </c:pt>
                <c:pt idx="996">
                  <c:v>993</c:v>
                </c:pt>
                <c:pt idx="997">
                  <c:v>993</c:v>
                </c:pt>
                <c:pt idx="998">
                  <c:v>993</c:v>
                </c:pt>
                <c:pt idx="999">
                  <c:v>993</c:v>
                </c:pt>
                <c:pt idx="1000">
                  <c:v>1001</c:v>
                </c:pt>
                <c:pt idx="1001">
                  <c:v>1001</c:v>
                </c:pt>
                <c:pt idx="1002">
                  <c:v>1001</c:v>
                </c:pt>
                <c:pt idx="1003">
                  <c:v>1001</c:v>
                </c:pt>
                <c:pt idx="1004">
                  <c:v>1001</c:v>
                </c:pt>
                <c:pt idx="1005">
                  <c:v>1001</c:v>
                </c:pt>
                <c:pt idx="1006">
                  <c:v>1001</c:v>
                </c:pt>
                <c:pt idx="1007">
                  <c:v>1008</c:v>
                </c:pt>
                <c:pt idx="1008">
                  <c:v>1008</c:v>
                </c:pt>
                <c:pt idx="1009">
                  <c:v>1008</c:v>
                </c:pt>
                <c:pt idx="1010">
                  <c:v>1008</c:v>
                </c:pt>
                <c:pt idx="1011">
                  <c:v>1008</c:v>
                </c:pt>
                <c:pt idx="1012">
                  <c:v>1013</c:v>
                </c:pt>
                <c:pt idx="1013">
                  <c:v>1013</c:v>
                </c:pt>
                <c:pt idx="1014">
                  <c:v>1013</c:v>
                </c:pt>
                <c:pt idx="1015">
                  <c:v>1013</c:v>
                </c:pt>
                <c:pt idx="1016">
                  <c:v>1017</c:v>
                </c:pt>
                <c:pt idx="1017">
                  <c:v>1017</c:v>
                </c:pt>
                <c:pt idx="1018">
                  <c:v>1017</c:v>
                </c:pt>
                <c:pt idx="1019">
                  <c:v>1020</c:v>
                </c:pt>
                <c:pt idx="1020">
                  <c:v>1020</c:v>
                </c:pt>
                <c:pt idx="1021">
                  <c:v>1020</c:v>
                </c:pt>
                <c:pt idx="1022">
                  <c:v>1023</c:v>
                </c:pt>
                <c:pt idx="1023">
                  <c:v>1023</c:v>
                </c:pt>
                <c:pt idx="1024">
                  <c:v>1023</c:v>
                </c:pt>
                <c:pt idx="1025">
                  <c:v>1023</c:v>
                </c:pt>
                <c:pt idx="1026">
                  <c:v>1023</c:v>
                </c:pt>
                <c:pt idx="1027">
                  <c:v>1028</c:v>
                </c:pt>
                <c:pt idx="1028">
                  <c:v>1028</c:v>
                </c:pt>
                <c:pt idx="1029">
                  <c:v>1028</c:v>
                </c:pt>
                <c:pt idx="1030">
                  <c:v>1028</c:v>
                </c:pt>
                <c:pt idx="1031">
                  <c:v>1028</c:v>
                </c:pt>
                <c:pt idx="1032">
                  <c:v>1033</c:v>
                </c:pt>
                <c:pt idx="1033">
                  <c:v>1034</c:v>
                </c:pt>
                <c:pt idx="1034">
                  <c:v>1034</c:v>
                </c:pt>
                <c:pt idx="1035">
                  <c:v>1034</c:v>
                </c:pt>
                <c:pt idx="1036">
                  <c:v>1034</c:v>
                </c:pt>
                <c:pt idx="1037">
                  <c:v>1038</c:v>
                </c:pt>
                <c:pt idx="1038">
                  <c:v>1038</c:v>
                </c:pt>
                <c:pt idx="1039">
                  <c:v>1038</c:v>
                </c:pt>
                <c:pt idx="1040">
                  <c:v>1038</c:v>
                </c:pt>
                <c:pt idx="1041">
                  <c:v>1042</c:v>
                </c:pt>
                <c:pt idx="1042">
                  <c:v>1042</c:v>
                </c:pt>
                <c:pt idx="1043">
                  <c:v>1042</c:v>
                </c:pt>
                <c:pt idx="1044">
                  <c:v>1042</c:v>
                </c:pt>
                <c:pt idx="1045">
                  <c:v>1046</c:v>
                </c:pt>
                <c:pt idx="1046">
                  <c:v>1046</c:v>
                </c:pt>
                <c:pt idx="1047">
                  <c:v>1046</c:v>
                </c:pt>
                <c:pt idx="1048">
                  <c:v>1046</c:v>
                </c:pt>
                <c:pt idx="1049">
                  <c:v>1050</c:v>
                </c:pt>
                <c:pt idx="1050">
                  <c:v>1050</c:v>
                </c:pt>
                <c:pt idx="1051">
                  <c:v>1050</c:v>
                </c:pt>
                <c:pt idx="1052">
                  <c:v>1050</c:v>
                </c:pt>
                <c:pt idx="1053">
                  <c:v>1050</c:v>
                </c:pt>
                <c:pt idx="1054">
                  <c:v>1055</c:v>
                </c:pt>
                <c:pt idx="1055">
                  <c:v>1055</c:v>
                </c:pt>
                <c:pt idx="1056">
                  <c:v>1055</c:v>
                </c:pt>
                <c:pt idx="1057">
                  <c:v>1055</c:v>
                </c:pt>
                <c:pt idx="1058">
                  <c:v>1055</c:v>
                </c:pt>
                <c:pt idx="1059">
                  <c:v>1055</c:v>
                </c:pt>
                <c:pt idx="1060">
                  <c:v>1055</c:v>
                </c:pt>
                <c:pt idx="1061">
                  <c:v>1055</c:v>
                </c:pt>
                <c:pt idx="1062">
                  <c:v>1063</c:v>
                </c:pt>
                <c:pt idx="1063">
                  <c:v>1063</c:v>
                </c:pt>
                <c:pt idx="1064">
                  <c:v>1063</c:v>
                </c:pt>
                <c:pt idx="1065">
                  <c:v>1063</c:v>
                </c:pt>
                <c:pt idx="1066">
                  <c:v>1063</c:v>
                </c:pt>
                <c:pt idx="1067">
                  <c:v>1068</c:v>
                </c:pt>
                <c:pt idx="1068">
                  <c:v>1068</c:v>
                </c:pt>
                <c:pt idx="1069">
                  <c:v>1068</c:v>
                </c:pt>
                <c:pt idx="1070">
                  <c:v>1068</c:v>
                </c:pt>
                <c:pt idx="1071">
                  <c:v>1068</c:v>
                </c:pt>
                <c:pt idx="1072">
                  <c:v>1073</c:v>
                </c:pt>
                <c:pt idx="1073">
                  <c:v>1073</c:v>
                </c:pt>
                <c:pt idx="1074">
                  <c:v>1073</c:v>
                </c:pt>
                <c:pt idx="1075">
                  <c:v>1073</c:v>
                </c:pt>
                <c:pt idx="1076">
                  <c:v>1073</c:v>
                </c:pt>
                <c:pt idx="1077">
                  <c:v>1078</c:v>
                </c:pt>
                <c:pt idx="1078">
                  <c:v>1078</c:v>
                </c:pt>
                <c:pt idx="1079">
                  <c:v>1078</c:v>
                </c:pt>
                <c:pt idx="1080">
                  <c:v>1078</c:v>
                </c:pt>
                <c:pt idx="1081">
                  <c:v>1078</c:v>
                </c:pt>
                <c:pt idx="1082">
                  <c:v>1078</c:v>
                </c:pt>
                <c:pt idx="1083">
                  <c:v>1078</c:v>
                </c:pt>
                <c:pt idx="1084">
                  <c:v>1085</c:v>
                </c:pt>
                <c:pt idx="1085">
                  <c:v>1085</c:v>
                </c:pt>
                <c:pt idx="1086">
                  <c:v>1085</c:v>
                </c:pt>
                <c:pt idx="1087">
                  <c:v>1085</c:v>
                </c:pt>
                <c:pt idx="1088">
                  <c:v>1085</c:v>
                </c:pt>
                <c:pt idx="1089">
                  <c:v>1090</c:v>
                </c:pt>
                <c:pt idx="1090">
                  <c:v>1090</c:v>
                </c:pt>
                <c:pt idx="1091">
                  <c:v>1090</c:v>
                </c:pt>
                <c:pt idx="1092">
                  <c:v>1090</c:v>
                </c:pt>
                <c:pt idx="1093">
                  <c:v>1090</c:v>
                </c:pt>
                <c:pt idx="1094">
                  <c:v>1090</c:v>
                </c:pt>
                <c:pt idx="1095">
                  <c:v>1096</c:v>
                </c:pt>
                <c:pt idx="1096">
                  <c:v>1096</c:v>
                </c:pt>
                <c:pt idx="1097">
                  <c:v>1096</c:v>
                </c:pt>
                <c:pt idx="1098">
                  <c:v>1099</c:v>
                </c:pt>
                <c:pt idx="1099">
                  <c:v>1099</c:v>
                </c:pt>
                <c:pt idx="1100">
                  <c:v>1099</c:v>
                </c:pt>
                <c:pt idx="1101">
                  <c:v>1102</c:v>
                </c:pt>
                <c:pt idx="1102">
                  <c:v>1102</c:v>
                </c:pt>
                <c:pt idx="1103">
                  <c:v>1104</c:v>
                </c:pt>
                <c:pt idx="1104">
                  <c:v>1104</c:v>
                </c:pt>
                <c:pt idx="1105">
                  <c:v>1104</c:v>
                </c:pt>
                <c:pt idx="1106">
                  <c:v>1104</c:v>
                </c:pt>
                <c:pt idx="1107">
                  <c:v>1104</c:v>
                </c:pt>
                <c:pt idx="1108">
                  <c:v>1109</c:v>
                </c:pt>
                <c:pt idx="1109">
                  <c:v>1109</c:v>
                </c:pt>
                <c:pt idx="1110">
                  <c:v>1109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1114</c:v>
                </c:pt>
                <c:pt idx="1115">
                  <c:v>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C4-4C03-9E7C-715B5306B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</a:t>
                </a:r>
                <a:r>
                  <a:rPr lang="it-IT" baseline="0"/>
                  <a:t> d</a:t>
                </a:r>
                <a:r>
                  <a:rPr lang="it-IT"/>
                  <a:t>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  <a:r>
                  <a:rPr lang="it-IT" baseline="0"/>
                  <a:t> of clasts</a:t>
                </a:r>
                <a:endParaRPr lang="it-IT"/>
              </a:p>
            </c:rich>
          </c:tx>
          <c:layout>
            <c:manualLayout>
              <c:xMode val="edge"/>
              <c:yMode val="edge"/>
              <c:x val="1.0090395502354611E-2"/>
              <c:y val="0.334441422063596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972333117258404"/>
          <c:y val="6.4809464886703042E-2"/>
          <c:w val="9.2742358284999604E-2"/>
          <c:h val="0.32263445632030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Clast Size Distributions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7.1265671815793116E-2"/>
          <c:y val="6.4066624294974436E-2"/>
          <c:w val="0.9017990742838855"/>
          <c:h val="0.82616894615103342"/>
        </c:manualLayout>
      </c:layout>
      <c:scatterChart>
        <c:scatterStyle val="lineMarker"/>
        <c:varyColors val="0"/>
        <c:ser>
          <c:idx val="10"/>
          <c:order val="0"/>
          <c:tx>
            <c:v>Block III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4.6715397649617248E-2"/>
                  <c:y val="2.44785855051492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CSDs!$J$12:$J$300</c:f>
              <c:numCache>
                <c:formatCode>0.000</c:formatCode>
                <c:ptCount val="289"/>
                <c:pt idx="0">
                  <c:v>85.632999999999996</c:v>
                </c:pt>
                <c:pt idx="1">
                  <c:v>83.406000000000006</c:v>
                </c:pt>
                <c:pt idx="2">
                  <c:v>83.328999999999994</c:v>
                </c:pt>
                <c:pt idx="3">
                  <c:v>82.841999999999999</c:v>
                </c:pt>
                <c:pt idx="4">
                  <c:v>71.352000000000004</c:v>
                </c:pt>
                <c:pt idx="5">
                  <c:v>67.061999999999998</c:v>
                </c:pt>
                <c:pt idx="6">
                  <c:v>67.016000000000005</c:v>
                </c:pt>
                <c:pt idx="7">
                  <c:v>66.283000000000001</c:v>
                </c:pt>
                <c:pt idx="8">
                  <c:v>62.933999999999997</c:v>
                </c:pt>
                <c:pt idx="9">
                  <c:v>62.146999999999998</c:v>
                </c:pt>
                <c:pt idx="10">
                  <c:v>60.978000000000002</c:v>
                </c:pt>
                <c:pt idx="11">
                  <c:v>60.956000000000003</c:v>
                </c:pt>
                <c:pt idx="12">
                  <c:v>55.465000000000003</c:v>
                </c:pt>
                <c:pt idx="13">
                  <c:v>55.308</c:v>
                </c:pt>
                <c:pt idx="14">
                  <c:v>55.113999999999997</c:v>
                </c:pt>
                <c:pt idx="15">
                  <c:v>51.546999999999997</c:v>
                </c:pt>
                <c:pt idx="16">
                  <c:v>50.875999999999998</c:v>
                </c:pt>
                <c:pt idx="17">
                  <c:v>49.28</c:v>
                </c:pt>
                <c:pt idx="18">
                  <c:v>48.902999999999999</c:v>
                </c:pt>
                <c:pt idx="19">
                  <c:v>48.546999999999997</c:v>
                </c:pt>
                <c:pt idx="20">
                  <c:v>48.515999999999998</c:v>
                </c:pt>
                <c:pt idx="21">
                  <c:v>47.106999999999999</c:v>
                </c:pt>
                <c:pt idx="22">
                  <c:v>46.808</c:v>
                </c:pt>
                <c:pt idx="23">
                  <c:v>45.722000000000001</c:v>
                </c:pt>
                <c:pt idx="24">
                  <c:v>45.694000000000003</c:v>
                </c:pt>
                <c:pt idx="25">
                  <c:v>45.438000000000002</c:v>
                </c:pt>
                <c:pt idx="26">
                  <c:v>40.427999999999997</c:v>
                </c:pt>
                <c:pt idx="27">
                  <c:v>40.090000000000003</c:v>
                </c:pt>
                <c:pt idx="28">
                  <c:v>39.213000000000001</c:v>
                </c:pt>
                <c:pt idx="29">
                  <c:v>38.881999999999998</c:v>
                </c:pt>
                <c:pt idx="30">
                  <c:v>38.54</c:v>
                </c:pt>
                <c:pt idx="31">
                  <c:v>38.018999999999998</c:v>
                </c:pt>
                <c:pt idx="32">
                  <c:v>37.003</c:v>
                </c:pt>
                <c:pt idx="33">
                  <c:v>36.401000000000003</c:v>
                </c:pt>
                <c:pt idx="34">
                  <c:v>35.871000000000002</c:v>
                </c:pt>
                <c:pt idx="35">
                  <c:v>35.232999999999997</c:v>
                </c:pt>
                <c:pt idx="36">
                  <c:v>34.558</c:v>
                </c:pt>
                <c:pt idx="37">
                  <c:v>34.475000000000001</c:v>
                </c:pt>
                <c:pt idx="38">
                  <c:v>34.159999999999997</c:v>
                </c:pt>
                <c:pt idx="39">
                  <c:v>33.979999999999997</c:v>
                </c:pt>
                <c:pt idx="40">
                  <c:v>33.914999999999999</c:v>
                </c:pt>
                <c:pt idx="41">
                  <c:v>33.396000000000001</c:v>
                </c:pt>
                <c:pt idx="42">
                  <c:v>33.095999999999997</c:v>
                </c:pt>
                <c:pt idx="43">
                  <c:v>32.847000000000001</c:v>
                </c:pt>
                <c:pt idx="44">
                  <c:v>32.314999999999998</c:v>
                </c:pt>
                <c:pt idx="45">
                  <c:v>31.754999999999999</c:v>
                </c:pt>
                <c:pt idx="46">
                  <c:v>30.911999999999999</c:v>
                </c:pt>
                <c:pt idx="47">
                  <c:v>30.876999999999999</c:v>
                </c:pt>
                <c:pt idx="48">
                  <c:v>30.236999999999998</c:v>
                </c:pt>
                <c:pt idx="49">
                  <c:v>29.734000000000002</c:v>
                </c:pt>
                <c:pt idx="50">
                  <c:v>29.292000000000002</c:v>
                </c:pt>
                <c:pt idx="51">
                  <c:v>28.637</c:v>
                </c:pt>
                <c:pt idx="52">
                  <c:v>28.486999999999998</c:v>
                </c:pt>
                <c:pt idx="53">
                  <c:v>28.077999999999999</c:v>
                </c:pt>
                <c:pt idx="54">
                  <c:v>27.835999999999999</c:v>
                </c:pt>
                <c:pt idx="55">
                  <c:v>27.66</c:v>
                </c:pt>
                <c:pt idx="56">
                  <c:v>27.628</c:v>
                </c:pt>
                <c:pt idx="57">
                  <c:v>27.568000000000001</c:v>
                </c:pt>
                <c:pt idx="58">
                  <c:v>27.111000000000001</c:v>
                </c:pt>
                <c:pt idx="59">
                  <c:v>26.07</c:v>
                </c:pt>
                <c:pt idx="60">
                  <c:v>25.731000000000002</c:v>
                </c:pt>
                <c:pt idx="61">
                  <c:v>24.888000000000002</c:v>
                </c:pt>
                <c:pt idx="62">
                  <c:v>24.6</c:v>
                </c:pt>
                <c:pt idx="63">
                  <c:v>24.594999999999999</c:v>
                </c:pt>
                <c:pt idx="64">
                  <c:v>24.373999999999999</c:v>
                </c:pt>
                <c:pt idx="65">
                  <c:v>23.986999999999998</c:v>
                </c:pt>
                <c:pt idx="66">
                  <c:v>23.832000000000001</c:v>
                </c:pt>
                <c:pt idx="67">
                  <c:v>23.780999999999999</c:v>
                </c:pt>
                <c:pt idx="68">
                  <c:v>23.59</c:v>
                </c:pt>
                <c:pt idx="69">
                  <c:v>23.469000000000001</c:v>
                </c:pt>
                <c:pt idx="70">
                  <c:v>23.457999999999998</c:v>
                </c:pt>
                <c:pt idx="71">
                  <c:v>23.097000000000001</c:v>
                </c:pt>
                <c:pt idx="72">
                  <c:v>22.283000000000001</c:v>
                </c:pt>
                <c:pt idx="73">
                  <c:v>22.274999999999999</c:v>
                </c:pt>
                <c:pt idx="74">
                  <c:v>22.2</c:v>
                </c:pt>
                <c:pt idx="75">
                  <c:v>21.952000000000002</c:v>
                </c:pt>
                <c:pt idx="76">
                  <c:v>21.870999999999999</c:v>
                </c:pt>
                <c:pt idx="77">
                  <c:v>21.739000000000001</c:v>
                </c:pt>
                <c:pt idx="78">
                  <c:v>21.539000000000001</c:v>
                </c:pt>
                <c:pt idx="79">
                  <c:v>21.459</c:v>
                </c:pt>
                <c:pt idx="80">
                  <c:v>21.355</c:v>
                </c:pt>
                <c:pt idx="81">
                  <c:v>21.268999999999998</c:v>
                </c:pt>
                <c:pt idx="82">
                  <c:v>20.809000000000001</c:v>
                </c:pt>
                <c:pt idx="83">
                  <c:v>20.713999999999999</c:v>
                </c:pt>
                <c:pt idx="84">
                  <c:v>20.584</c:v>
                </c:pt>
                <c:pt idx="85">
                  <c:v>20.428999999999998</c:v>
                </c:pt>
                <c:pt idx="86">
                  <c:v>20.382000000000001</c:v>
                </c:pt>
                <c:pt idx="87">
                  <c:v>20.367000000000001</c:v>
                </c:pt>
                <c:pt idx="88">
                  <c:v>20.309999999999999</c:v>
                </c:pt>
                <c:pt idx="89">
                  <c:v>20.14</c:v>
                </c:pt>
                <c:pt idx="90">
                  <c:v>20.114999999999998</c:v>
                </c:pt>
                <c:pt idx="91">
                  <c:v>19.978999999999999</c:v>
                </c:pt>
                <c:pt idx="92">
                  <c:v>19.856999999999999</c:v>
                </c:pt>
                <c:pt idx="93">
                  <c:v>19.853999999999999</c:v>
                </c:pt>
                <c:pt idx="94">
                  <c:v>19.677</c:v>
                </c:pt>
                <c:pt idx="95">
                  <c:v>19.553000000000001</c:v>
                </c:pt>
                <c:pt idx="96">
                  <c:v>19.536999999999999</c:v>
                </c:pt>
                <c:pt idx="97">
                  <c:v>19.419</c:v>
                </c:pt>
                <c:pt idx="98">
                  <c:v>19.367000000000001</c:v>
                </c:pt>
                <c:pt idx="99">
                  <c:v>19.228000000000002</c:v>
                </c:pt>
                <c:pt idx="100">
                  <c:v>19.212</c:v>
                </c:pt>
                <c:pt idx="101">
                  <c:v>19.189</c:v>
                </c:pt>
                <c:pt idx="102">
                  <c:v>19.161999999999999</c:v>
                </c:pt>
                <c:pt idx="103">
                  <c:v>19.065000000000001</c:v>
                </c:pt>
                <c:pt idx="104">
                  <c:v>18.792999999999999</c:v>
                </c:pt>
                <c:pt idx="105">
                  <c:v>18.690999999999999</c:v>
                </c:pt>
                <c:pt idx="106">
                  <c:v>18.657</c:v>
                </c:pt>
                <c:pt idx="107">
                  <c:v>18.643000000000001</c:v>
                </c:pt>
                <c:pt idx="108">
                  <c:v>18.626000000000001</c:v>
                </c:pt>
                <c:pt idx="109">
                  <c:v>18.085000000000001</c:v>
                </c:pt>
                <c:pt idx="110">
                  <c:v>18.015000000000001</c:v>
                </c:pt>
                <c:pt idx="111">
                  <c:v>17.751000000000001</c:v>
                </c:pt>
                <c:pt idx="112">
                  <c:v>17.678999999999998</c:v>
                </c:pt>
                <c:pt idx="113">
                  <c:v>17.567</c:v>
                </c:pt>
                <c:pt idx="114">
                  <c:v>17.462</c:v>
                </c:pt>
                <c:pt idx="115">
                  <c:v>17.428999999999998</c:v>
                </c:pt>
                <c:pt idx="116">
                  <c:v>17.367000000000001</c:v>
                </c:pt>
                <c:pt idx="117">
                  <c:v>17.12</c:v>
                </c:pt>
                <c:pt idx="118">
                  <c:v>17.111999999999998</c:v>
                </c:pt>
                <c:pt idx="119">
                  <c:v>17.085999999999999</c:v>
                </c:pt>
                <c:pt idx="120">
                  <c:v>17.03</c:v>
                </c:pt>
                <c:pt idx="121">
                  <c:v>16.997</c:v>
                </c:pt>
                <c:pt idx="122">
                  <c:v>16.954999999999998</c:v>
                </c:pt>
                <c:pt idx="123">
                  <c:v>16.951000000000001</c:v>
                </c:pt>
                <c:pt idx="124">
                  <c:v>16.940000000000001</c:v>
                </c:pt>
                <c:pt idx="125">
                  <c:v>16.765999999999998</c:v>
                </c:pt>
                <c:pt idx="126">
                  <c:v>16.690000000000001</c:v>
                </c:pt>
                <c:pt idx="127">
                  <c:v>16.66</c:v>
                </c:pt>
                <c:pt idx="128">
                  <c:v>16.599</c:v>
                </c:pt>
                <c:pt idx="129">
                  <c:v>16.594999999999999</c:v>
                </c:pt>
                <c:pt idx="130">
                  <c:v>16.440999999999999</c:v>
                </c:pt>
                <c:pt idx="131">
                  <c:v>16.425000000000001</c:v>
                </c:pt>
                <c:pt idx="132">
                  <c:v>16.367000000000001</c:v>
                </c:pt>
                <c:pt idx="133">
                  <c:v>16.363</c:v>
                </c:pt>
                <c:pt idx="134">
                  <c:v>16.218</c:v>
                </c:pt>
                <c:pt idx="135">
                  <c:v>16.111999999999998</c:v>
                </c:pt>
                <c:pt idx="136">
                  <c:v>16.100000000000001</c:v>
                </c:pt>
                <c:pt idx="137">
                  <c:v>16.045000000000002</c:v>
                </c:pt>
                <c:pt idx="138">
                  <c:v>15.981</c:v>
                </c:pt>
                <c:pt idx="139">
                  <c:v>15.829000000000001</c:v>
                </c:pt>
                <c:pt idx="140">
                  <c:v>15.747999999999999</c:v>
                </c:pt>
                <c:pt idx="141">
                  <c:v>15.59</c:v>
                </c:pt>
                <c:pt idx="142">
                  <c:v>15.426</c:v>
                </c:pt>
                <c:pt idx="143">
                  <c:v>15.355</c:v>
                </c:pt>
                <c:pt idx="144">
                  <c:v>15.234999999999999</c:v>
                </c:pt>
                <c:pt idx="145">
                  <c:v>15.214</c:v>
                </c:pt>
                <c:pt idx="146">
                  <c:v>15.159000000000001</c:v>
                </c:pt>
                <c:pt idx="147">
                  <c:v>15.154999999999999</c:v>
                </c:pt>
                <c:pt idx="148">
                  <c:v>15.045</c:v>
                </c:pt>
                <c:pt idx="149">
                  <c:v>15.045</c:v>
                </c:pt>
                <c:pt idx="150">
                  <c:v>15.037000000000001</c:v>
                </c:pt>
                <c:pt idx="151">
                  <c:v>14.904999999999999</c:v>
                </c:pt>
                <c:pt idx="152">
                  <c:v>14.867000000000001</c:v>
                </c:pt>
                <c:pt idx="153">
                  <c:v>14.763999999999999</c:v>
                </c:pt>
                <c:pt idx="154">
                  <c:v>14.72</c:v>
                </c:pt>
                <c:pt idx="155">
                  <c:v>14.712</c:v>
                </c:pt>
                <c:pt idx="156">
                  <c:v>14.694000000000001</c:v>
                </c:pt>
                <c:pt idx="157">
                  <c:v>14.686</c:v>
                </c:pt>
                <c:pt idx="158">
                  <c:v>14.436999999999999</c:v>
                </c:pt>
                <c:pt idx="159">
                  <c:v>14.41</c:v>
                </c:pt>
                <c:pt idx="160">
                  <c:v>14.406000000000001</c:v>
                </c:pt>
                <c:pt idx="161">
                  <c:v>14.281000000000001</c:v>
                </c:pt>
                <c:pt idx="162">
                  <c:v>14.21</c:v>
                </c:pt>
                <c:pt idx="163">
                  <c:v>14.201000000000001</c:v>
                </c:pt>
                <c:pt idx="164">
                  <c:v>14.129</c:v>
                </c:pt>
                <c:pt idx="165">
                  <c:v>14.125</c:v>
                </c:pt>
                <c:pt idx="166">
                  <c:v>14.12</c:v>
                </c:pt>
                <c:pt idx="167">
                  <c:v>14.106</c:v>
                </c:pt>
                <c:pt idx="168">
                  <c:v>14.106</c:v>
                </c:pt>
                <c:pt idx="169">
                  <c:v>14.007</c:v>
                </c:pt>
                <c:pt idx="170">
                  <c:v>13.943</c:v>
                </c:pt>
                <c:pt idx="171">
                  <c:v>13.901999999999999</c:v>
                </c:pt>
                <c:pt idx="172">
                  <c:v>13.851000000000001</c:v>
                </c:pt>
                <c:pt idx="173">
                  <c:v>13.833</c:v>
                </c:pt>
                <c:pt idx="174">
                  <c:v>13.805</c:v>
                </c:pt>
                <c:pt idx="175">
                  <c:v>13.676</c:v>
                </c:pt>
                <c:pt idx="176">
                  <c:v>13.545</c:v>
                </c:pt>
                <c:pt idx="177">
                  <c:v>13.446</c:v>
                </c:pt>
                <c:pt idx="178">
                  <c:v>13.446</c:v>
                </c:pt>
                <c:pt idx="179">
                  <c:v>13.441000000000001</c:v>
                </c:pt>
                <c:pt idx="180">
                  <c:v>13.388999999999999</c:v>
                </c:pt>
                <c:pt idx="181">
                  <c:v>13.379</c:v>
                </c:pt>
                <c:pt idx="182">
                  <c:v>13.37</c:v>
                </c:pt>
                <c:pt idx="183">
                  <c:v>13.308</c:v>
                </c:pt>
                <c:pt idx="184">
                  <c:v>13.25</c:v>
                </c:pt>
                <c:pt idx="185">
                  <c:v>13.25</c:v>
                </c:pt>
                <c:pt idx="186">
                  <c:v>13.183</c:v>
                </c:pt>
                <c:pt idx="187">
                  <c:v>13.12</c:v>
                </c:pt>
                <c:pt idx="188">
                  <c:v>13.115</c:v>
                </c:pt>
                <c:pt idx="189">
                  <c:v>13.081</c:v>
                </c:pt>
                <c:pt idx="190">
                  <c:v>13.047000000000001</c:v>
                </c:pt>
                <c:pt idx="191">
                  <c:v>13.016999999999999</c:v>
                </c:pt>
                <c:pt idx="192">
                  <c:v>12.949</c:v>
                </c:pt>
                <c:pt idx="193">
                  <c:v>12.923999999999999</c:v>
                </c:pt>
                <c:pt idx="194">
                  <c:v>12.845000000000001</c:v>
                </c:pt>
                <c:pt idx="195">
                  <c:v>12.83</c:v>
                </c:pt>
                <c:pt idx="196">
                  <c:v>12.781000000000001</c:v>
                </c:pt>
                <c:pt idx="197">
                  <c:v>12.771000000000001</c:v>
                </c:pt>
                <c:pt idx="198">
                  <c:v>12.741</c:v>
                </c:pt>
                <c:pt idx="199">
                  <c:v>12.696</c:v>
                </c:pt>
                <c:pt idx="200">
                  <c:v>12.65</c:v>
                </c:pt>
                <c:pt idx="201">
                  <c:v>12.585000000000001</c:v>
                </c:pt>
                <c:pt idx="202">
                  <c:v>12.519</c:v>
                </c:pt>
                <c:pt idx="203">
                  <c:v>12.519</c:v>
                </c:pt>
                <c:pt idx="204">
                  <c:v>12.427</c:v>
                </c:pt>
                <c:pt idx="205">
                  <c:v>12.396000000000001</c:v>
                </c:pt>
                <c:pt idx="206">
                  <c:v>12.396000000000001</c:v>
                </c:pt>
                <c:pt idx="207">
                  <c:v>12.381</c:v>
                </c:pt>
                <c:pt idx="208">
                  <c:v>12.314</c:v>
                </c:pt>
                <c:pt idx="209">
                  <c:v>12.241</c:v>
                </c:pt>
                <c:pt idx="210">
                  <c:v>12.194000000000001</c:v>
                </c:pt>
                <c:pt idx="211">
                  <c:v>12.179</c:v>
                </c:pt>
                <c:pt idx="212">
                  <c:v>12.167999999999999</c:v>
                </c:pt>
                <c:pt idx="213">
                  <c:v>12.167999999999999</c:v>
                </c:pt>
                <c:pt idx="214">
                  <c:v>12.141999999999999</c:v>
                </c:pt>
                <c:pt idx="215">
                  <c:v>12.121</c:v>
                </c:pt>
                <c:pt idx="216">
                  <c:v>12.084</c:v>
                </c:pt>
                <c:pt idx="217">
                  <c:v>11.989000000000001</c:v>
                </c:pt>
                <c:pt idx="218">
                  <c:v>11.952</c:v>
                </c:pt>
                <c:pt idx="219">
                  <c:v>11.925000000000001</c:v>
                </c:pt>
                <c:pt idx="220">
                  <c:v>11.893000000000001</c:v>
                </c:pt>
                <c:pt idx="221">
                  <c:v>11.893000000000001</c:v>
                </c:pt>
                <c:pt idx="222">
                  <c:v>11.888</c:v>
                </c:pt>
                <c:pt idx="223">
                  <c:v>11.877000000000001</c:v>
                </c:pt>
                <c:pt idx="224">
                  <c:v>11.866</c:v>
                </c:pt>
                <c:pt idx="225">
                  <c:v>11.866</c:v>
                </c:pt>
                <c:pt idx="226">
                  <c:v>11.85</c:v>
                </c:pt>
                <c:pt idx="227">
                  <c:v>11.813000000000001</c:v>
                </c:pt>
                <c:pt idx="228">
                  <c:v>11.786</c:v>
                </c:pt>
                <c:pt idx="229">
                  <c:v>11.757999999999999</c:v>
                </c:pt>
                <c:pt idx="230">
                  <c:v>11.757999999999999</c:v>
                </c:pt>
                <c:pt idx="231">
                  <c:v>11.726000000000001</c:v>
                </c:pt>
                <c:pt idx="232">
                  <c:v>11.715</c:v>
                </c:pt>
                <c:pt idx="233">
                  <c:v>11.693</c:v>
                </c:pt>
                <c:pt idx="234">
                  <c:v>11.693</c:v>
                </c:pt>
                <c:pt idx="235">
                  <c:v>11.644</c:v>
                </c:pt>
                <c:pt idx="236">
                  <c:v>11.606</c:v>
                </c:pt>
                <c:pt idx="237">
                  <c:v>11.595000000000001</c:v>
                </c:pt>
                <c:pt idx="238">
                  <c:v>11.595000000000001</c:v>
                </c:pt>
                <c:pt idx="239">
                  <c:v>11.584</c:v>
                </c:pt>
                <c:pt idx="240">
                  <c:v>11.534000000000001</c:v>
                </c:pt>
                <c:pt idx="241">
                  <c:v>11.507</c:v>
                </c:pt>
                <c:pt idx="242">
                  <c:v>11.49</c:v>
                </c:pt>
                <c:pt idx="243">
                  <c:v>11.407</c:v>
                </c:pt>
                <c:pt idx="244">
                  <c:v>11.323</c:v>
                </c:pt>
                <c:pt idx="245">
                  <c:v>11.317</c:v>
                </c:pt>
                <c:pt idx="246">
                  <c:v>11.227</c:v>
                </c:pt>
                <c:pt idx="247">
                  <c:v>11.21</c:v>
                </c:pt>
                <c:pt idx="248">
                  <c:v>11.21</c:v>
                </c:pt>
                <c:pt idx="249">
                  <c:v>11.135999999999999</c:v>
                </c:pt>
                <c:pt idx="250">
                  <c:v>11.118</c:v>
                </c:pt>
                <c:pt idx="251">
                  <c:v>11.113</c:v>
                </c:pt>
                <c:pt idx="252">
                  <c:v>11.061</c:v>
                </c:pt>
                <c:pt idx="253">
                  <c:v>11.032</c:v>
                </c:pt>
                <c:pt idx="254">
                  <c:v>11.015000000000001</c:v>
                </c:pt>
                <c:pt idx="255">
                  <c:v>10.951000000000001</c:v>
                </c:pt>
                <c:pt idx="256">
                  <c:v>10.94</c:v>
                </c:pt>
                <c:pt idx="257">
                  <c:v>10.928000000000001</c:v>
                </c:pt>
                <c:pt idx="258">
                  <c:v>10.928000000000001</c:v>
                </c:pt>
                <c:pt idx="259">
                  <c:v>10.922000000000001</c:v>
                </c:pt>
                <c:pt idx="260">
                  <c:v>10.91</c:v>
                </c:pt>
                <c:pt idx="261">
                  <c:v>10.881</c:v>
                </c:pt>
                <c:pt idx="262">
                  <c:v>10.852</c:v>
                </c:pt>
                <c:pt idx="263">
                  <c:v>10.852</c:v>
                </c:pt>
                <c:pt idx="264">
                  <c:v>10.781000000000001</c:v>
                </c:pt>
                <c:pt idx="265">
                  <c:v>10.746</c:v>
                </c:pt>
                <c:pt idx="266">
                  <c:v>10.71</c:v>
                </c:pt>
                <c:pt idx="267">
                  <c:v>10.71</c:v>
                </c:pt>
                <c:pt idx="268">
                  <c:v>10.669</c:v>
                </c:pt>
                <c:pt idx="269">
                  <c:v>10.657</c:v>
                </c:pt>
                <c:pt idx="270">
                  <c:v>10.573</c:v>
                </c:pt>
                <c:pt idx="271">
                  <c:v>10.518000000000001</c:v>
                </c:pt>
                <c:pt idx="272">
                  <c:v>10.506</c:v>
                </c:pt>
                <c:pt idx="273">
                  <c:v>10.47</c:v>
                </c:pt>
                <c:pt idx="274">
                  <c:v>10.427</c:v>
                </c:pt>
                <c:pt idx="275">
                  <c:v>10.409000000000001</c:v>
                </c:pt>
                <c:pt idx="276">
                  <c:v>10.39</c:v>
                </c:pt>
                <c:pt idx="277">
                  <c:v>10.39</c:v>
                </c:pt>
                <c:pt idx="278">
                  <c:v>10.347</c:v>
                </c:pt>
                <c:pt idx="279">
                  <c:v>10.28</c:v>
                </c:pt>
                <c:pt idx="280">
                  <c:v>10.260999999999999</c:v>
                </c:pt>
                <c:pt idx="281">
                  <c:v>10.260999999999999</c:v>
                </c:pt>
                <c:pt idx="282">
                  <c:v>10.260999999999999</c:v>
                </c:pt>
                <c:pt idx="283">
                  <c:v>10.260999999999999</c:v>
                </c:pt>
                <c:pt idx="284">
                  <c:v>10.23</c:v>
                </c:pt>
                <c:pt idx="285">
                  <c:v>10.167</c:v>
                </c:pt>
                <c:pt idx="286">
                  <c:v>10.148999999999999</c:v>
                </c:pt>
                <c:pt idx="287">
                  <c:v>10.135999999999999</c:v>
                </c:pt>
                <c:pt idx="288">
                  <c:v>10.054</c:v>
                </c:pt>
              </c:numCache>
            </c:numRef>
          </c:xVal>
          <c:yVal>
            <c:numRef>
              <c:f>CSDs!$K$12:$K$300</c:f>
              <c:numCache>
                <c:formatCode>General</c:formatCode>
                <c:ptCount val="289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79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83</c:v>
                </c:pt>
                <c:pt idx="76">
                  <c:v>84</c:v>
                </c:pt>
                <c:pt idx="77">
                  <c:v>85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>
                  <c:v>92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99</c:v>
                </c:pt>
                <c:pt idx="92">
                  <c:v>100</c:v>
                </c:pt>
                <c:pt idx="93">
                  <c:v>101</c:v>
                </c:pt>
                <c:pt idx="94">
                  <c:v>102</c:v>
                </c:pt>
                <c:pt idx="95">
                  <c:v>103</c:v>
                </c:pt>
                <c:pt idx="96">
                  <c:v>104</c:v>
                </c:pt>
                <c:pt idx="97">
                  <c:v>105</c:v>
                </c:pt>
                <c:pt idx="98">
                  <c:v>106</c:v>
                </c:pt>
                <c:pt idx="99">
                  <c:v>107</c:v>
                </c:pt>
                <c:pt idx="100">
                  <c:v>108</c:v>
                </c:pt>
                <c:pt idx="101">
                  <c:v>109</c:v>
                </c:pt>
                <c:pt idx="102">
                  <c:v>110</c:v>
                </c:pt>
                <c:pt idx="103">
                  <c:v>111</c:v>
                </c:pt>
                <c:pt idx="104">
                  <c:v>112</c:v>
                </c:pt>
                <c:pt idx="105">
                  <c:v>113</c:v>
                </c:pt>
                <c:pt idx="106">
                  <c:v>114</c:v>
                </c:pt>
                <c:pt idx="107">
                  <c:v>115</c:v>
                </c:pt>
                <c:pt idx="108">
                  <c:v>116</c:v>
                </c:pt>
                <c:pt idx="109">
                  <c:v>117</c:v>
                </c:pt>
                <c:pt idx="110">
                  <c:v>118</c:v>
                </c:pt>
                <c:pt idx="111">
                  <c:v>119</c:v>
                </c:pt>
                <c:pt idx="112">
                  <c:v>120</c:v>
                </c:pt>
                <c:pt idx="113">
                  <c:v>121</c:v>
                </c:pt>
                <c:pt idx="114">
                  <c:v>122</c:v>
                </c:pt>
                <c:pt idx="115">
                  <c:v>123</c:v>
                </c:pt>
                <c:pt idx="116">
                  <c:v>124</c:v>
                </c:pt>
                <c:pt idx="117">
                  <c:v>125</c:v>
                </c:pt>
                <c:pt idx="118">
                  <c:v>126</c:v>
                </c:pt>
                <c:pt idx="119">
                  <c:v>127</c:v>
                </c:pt>
                <c:pt idx="120">
                  <c:v>128</c:v>
                </c:pt>
                <c:pt idx="121">
                  <c:v>129</c:v>
                </c:pt>
                <c:pt idx="122">
                  <c:v>130</c:v>
                </c:pt>
                <c:pt idx="123">
                  <c:v>131</c:v>
                </c:pt>
                <c:pt idx="124">
                  <c:v>132</c:v>
                </c:pt>
                <c:pt idx="125">
                  <c:v>133</c:v>
                </c:pt>
                <c:pt idx="126">
                  <c:v>134</c:v>
                </c:pt>
                <c:pt idx="127">
                  <c:v>135</c:v>
                </c:pt>
                <c:pt idx="128">
                  <c:v>136</c:v>
                </c:pt>
                <c:pt idx="129">
                  <c:v>137</c:v>
                </c:pt>
                <c:pt idx="130">
                  <c:v>138</c:v>
                </c:pt>
                <c:pt idx="131">
                  <c:v>139</c:v>
                </c:pt>
                <c:pt idx="132">
                  <c:v>140</c:v>
                </c:pt>
                <c:pt idx="133">
                  <c:v>141</c:v>
                </c:pt>
                <c:pt idx="134">
                  <c:v>142</c:v>
                </c:pt>
                <c:pt idx="135">
                  <c:v>143</c:v>
                </c:pt>
                <c:pt idx="136">
                  <c:v>144</c:v>
                </c:pt>
                <c:pt idx="137">
                  <c:v>145</c:v>
                </c:pt>
                <c:pt idx="138">
                  <c:v>146</c:v>
                </c:pt>
                <c:pt idx="139">
                  <c:v>147</c:v>
                </c:pt>
                <c:pt idx="140">
                  <c:v>148</c:v>
                </c:pt>
                <c:pt idx="141">
                  <c:v>149</c:v>
                </c:pt>
                <c:pt idx="142">
                  <c:v>150</c:v>
                </c:pt>
                <c:pt idx="143">
                  <c:v>151</c:v>
                </c:pt>
                <c:pt idx="144">
                  <c:v>152</c:v>
                </c:pt>
                <c:pt idx="145">
                  <c:v>153</c:v>
                </c:pt>
                <c:pt idx="146">
                  <c:v>154</c:v>
                </c:pt>
                <c:pt idx="147">
                  <c:v>155</c:v>
                </c:pt>
                <c:pt idx="148">
                  <c:v>155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160</c:v>
                </c:pt>
                <c:pt idx="153">
                  <c:v>161</c:v>
                </c:pt>
                <c:pt idx="154">
                  <c:v>162</c:v>
                </c:pt>
                <c:pt idx="155">
                  <c:v>163</c:v>
                </c:pt>
                <c:pt idx="156">
                  <c:v>164</c:v>
                </c:pt>
                <c:pt idx="157">
                  <c:v>165</c:v>
                </c:pt>
                <c:pt idx="158">
                  <c:v>166</c:v>
                </c:pt>
                <c:pt idx="159">
                  <c:v>167</c:v>
                </c:pt>
                <c:pt idx="160">
                  <c:v>168</c:v>
                </c:pt>
                <c:pt idx="161">
                  <c:v>169</c:v>
                </c:pt>
                <c:pt idx="162">
                  <c:v>170</c:v>
                </c:pt>
                <c:pt idx="163">
                  <c:v>171</c:v>
                </c:pt>
                <c:pt idx="164">
                  <c:v>172</c:v>
                </c:pt>
                <c:pt idx="165">
                  <c:v>173</c:v>
                </c:pt>
                <c:pt idx="166">
                  <c:v>174</c:v>
                </c:pt>
                <c:pt idx="167">
                  <c:v>174</c:v>
                </c:pt>
                <c:pt idx="168">
                  <c:v>176</c:v>
                </c:pt>
                <c:pt idx="169">
                  <c:v>177</c:v>
                </c:pt>
                <c:pt idx="170">
                  <c:v>178</c:v>
                </c:pt>
                <c:pt idx="171">
                  <c:v>179</c:v>
                </c:pt>
                <c:pt idx="172">
                  <c:v>180</c:v>
                </c:pt>
                <c:pt idx="173">
                  <c:v>181</c:v>
                </c:pt>
                <c:pt idx="174">
                  <c:v>182</c:v>
                </c:pt>
                <c:pt idx="175">
                  <c:v>183</c:v>
                </c:pt>
                <c:pt idx="176">
                  <c:v>184</c:v>
                </c:pt>
                <c:pt idx="177">
                  <c:v>184</c:v>
                </c:pt>
                <c:pt idx="178">
                  <c:v>186</c:v>
                </c:pt>
                <c:pt idx="179">
                  <c:v>187</c:v>
                </c:pt>
                <c:pt idx="180">
                  <c:v>188</c:v>
                </c:pt>
                <c:pt idx="181">
                  <c:v>189</c:v>
                </c:pt>
                <c:pt idx="182">
                  <c:v>190</c:v>
                </c:pt>
                <c:pt idx="183">
                  <c:v>191</c:v>
                </c:pt>
                <c:pt idx="184">
                  <c:v>191</c:v>
                </c:pt>
                <c:pt idx="185">
                  <c:v>193</c:v>
                </c:pt>
                <c:pt idx="186">
                  <c:v>194</c:v>
                </c:pt>
                <c:pt idx="187">
                  <c:v>195</c:v>
                </c:pt>
                <c:pt idx="188">
                  <c:v>196</c:v>
                </c:pt>
                <c:pt idx="189">
                  <c:v>197</c:v>
                </c:pt>
                <c:pt idx="190">
                  <c:v>198</c:v>
                </c:pt>
                <c:pt idx="191">
                  <c:v>199</c:v>
                </c:pt>
                <c:pt idx="192">
                  <c:v>200</c:v>
                </c:pt>
                <c:pt idx="193">
                  <c:v>201</c:v>
                </c:pt>
                <c:pt idx="194">
                  <c:v>202</c:v>
                </c:pt>
                <c:pt idx="195">
                  <c:v>203</c:v>
                </c:pt>
                <c:pt idx="196">
                  <c:v>204</c:v>
                </c:pt>
                <c:pt idx="197">
                  <c:v>205</c:v>
                </c:pt>
                <c:pt idx="198">
                  <c:v>206</c:v>
                </c:pt>
                <c:pt idx="199">
                  <c:v>207</c:v>
                </c:pt>
                <c:pt idx="200">
                  <c:v>208</c:v>
                </c:pt>
                <c:pt idx="201">
                  <c:v>209</c:v>
                </c:pt>
                <c:pt idx="202">
                  <c:v>209</c:v>
                </c:pt>
                <c:pt idx="203">
                  <c:v>211</c:v>
                </c:pt>
                <c:pt idx="204">
                  <c:v>212</c:v>
                </c:pt>
                <c:pt idx="205">
                  <c:v>212</c:v>
                </c:pt>
                <c:pt idx="206">
                  <c:v>214</c:v>
                </c:pt>
                <c:pt idx="207">
                  <c:v>215</c:v>
                </c:pt>
                <c:pt idx="208">
                  <c:v>216</c:v>
                </c:pt>
                <c:pt idx="209">
                  <c:v>217</c:v>
                </c:pt>
                <c:pt idx="210">
                  <c:v>218</c:v>
                </c:pt>
                <c:pt idx="211">
                  <c:v>219</c:v>
                </c:pt>
                <c:pt idx="212">
                  <c:v>219</c:v>
                </c:pt>
                <c:pt idx="213">
                  <c:v>221</c:v>
                </c:pt>
                <c:pt idx="214">
                  <c:v>222</c:v>
                </c:pt>
                <c:pt idx="215">
                  <c:v>223</c:v>
                </c:pt>
                <c:pt idx="216">
                  <c:v>224</c:v>
                </c:pt>
                <c:pt idx="217">
                  <c:v>225</c:v>
                </c:pt>
                <c:pt idx="218">
                  <c:v>226</c:v>
                </c:pt>
                <c:pt idx="219">
                  <c:v>227</c:v>
                </c:pt>
                <c:pt idx="220">
                  <c:v>227</c:v>
                </c:pt>
                <c:pt idx="221">
                  <c:v>229</c:v>
                </c:pt>
                <c:pt idx="222">
                  <c:v>230</c:v>
                </c:pt>
                <c:pt idx="223">
                  <c:v>231</c:v>
                </c:pt>
                <c:pt idx="224">
                  <c:v>231</c:v>
                </c:pt>
                <c:pt idx="225">
                  <c:v>233</c:v>
                </c:pt>
                <c:pt idx="226">
                  <c:v>234</c:v>
                </c:pt>
                <c:pt idx="227">
                  <c:v>235</c:v>
                </c:pt>
                <c:pt idx="228">
                  <c:v>236</c:v>
                </c:pt>
                <c:pt idx="229">
                  <c:v>236</c:v>
                </c:pt>
                <c:pt idx="230">
                  <c:v>238</c:v>
                </c:pt>
                <c:pt idx="231">
                  <c:v>239</c:v>
                </c:pt>
                <c:pt idx="232">
                  <c:v>240</c:v>
                </c:pt>
                <c:pt idx="233">
                  <c:v>240</c:v>
                </c:pt>
                <c:pt idx="234">
                  <c:v>242</c:v>
                </c:pt>
                <c:pt idx="235">
                  <c:v>243</c:v>
                </c:pt>
                <c:pt idx="236">
                  <c:v>244</c:v>
                </c:pt>
                <c:pt idx="237">
                  <c:v>244</c:v>
                </c:pt>
                <c:pt idx="238">
                  <c:v>246</c:v>
                </c:pt>
                <c:pt idx="239">
                  <c:v>247</c:v>
                </c:pt>
                <c:pt idx="240">
                  <c:v>248</c:v>
                </c:pt>
                <c:pt idx="241">
                  <c:v>249</c:v>
                </c:pt>
                <c:pt idx="242">
                  <c:v>250</c:v>
                </c:pt>
                <c:pt idx="243">
                  <c:v>251</c:v>
                </c:pt>
                <c:pt idx="244">
                  <c:v>252</c:v>
                </c:pt>
                <c:pt idx="245">
                  <c:v>253</c:v>
                </c:pt>
                <c:pt idx="246">
                  <c:v>254</c:v>
                </c:pt>
                <c:pt idx="247">
                  <c:v>254</c:v>
                </c:pt>
                <c:pt idx="248">
                  <c:v>256</c:v>
                </c:pt>
                <c:pt idx="249">
                  <c:v>257</c:v>
                </c:pt>
                <c:pt idx="250">
                  <c:v>258</c:v>
                </c:pt>
                <c:pt idx="251">
                  <c:v>259</c:v>
                </c:pt>
                <c:pt idx="252">
                  <c:v>260</c:v>
                </c:pt>
                <c:pt idx="253">
                  <c:v>261</c:v>
                </c:pt>
                <c:pt idx="254">
                  <c:v>262</c:v>
                </c:pt>
                <c:pt idx="255">
                  <c:v>263</c:v>
                </c:pt>
                <c:pt idx="256">
                  <c:v>264</c:v>
                </c:pt>
                <c:pt idx="257">
                  <c:v>264</c:v>
                </c:pt>
                <c:pt idx="258">
                  <c:v>266</c:v>
                </c:pt>
                <c:pt idx="259">
                  <c:v>267</c:v>
                </c:pt>
                <c:pt idx="260">
                  <c:v>268</c:v>
                </c:pt>
                <c:pt idx="261">
                  <c:v>269</c:v>
                </c:pt>
                <c:pt idx="262">
                  <c:v>269</c:v>
                </c:pt>
                <c:pt idx="263">
                  <c:v>271</c:v>
                </c:pt>
                <c:pt idx="264">
                  <c:v>272</c:v>
                </c:pt>
                <c:pt idx="265">
                  <c:v>273</c:v>
                </c:pt>
                <c:pt idx="266">
                  <c:v>273</c:v>
                </c:pt>
                <c:pt idx="267">
                  <c:v>275</c:v>
                </c:pt>
                <c:pt idx="268">
                  <c:v>276</c:v>
                </c:pt>
                <c:pt idx="269">
                  <c:v>277</c:v>
                </c:pt>
                <c:pt idx="270">
                  <c:v>278</c:v>
                </c:pt>
                <c:pt idx="271">
                  <c:v>279</c:v>
                </c:pt>
                <c:pt idx="272">
                  <c:v>280</c:v>
                </c:pt>
                <c:pt idx="273">
                  <c:v>281</c:v>
                </c:pt>
                <c:pt idx="274">
                  <c:v>282</c:v>
                </c:pt>
                <c:pt idx="275">
                  <c:v>283</c:v>
                </c:pt>
                <c:pt idx="276">
                  <c:v>283</c:v>
                </c:pt>
                <c:pt idx="277">
                  <c:v>285</c:v>
                </c:pt>
                <c:pt idx="278">
                  <c:v>286</c:v>
                </c:pt>
                <c:pt idx="279">
                  <c:v>287</c:v>
                </c:pt>
                <c:pt idx="280">
                  <c:v>287</c:v>
                </c:pt>
                <c:pt idx="281">
                  <c:v>287</c:v>
                </c:pt>
                <c:pt idx="282">
                  <c:v>287</c:v>
                </c:pt>
                <c:pt idx="283">
                  <c:v>291</c:v>
                </c:pt>
                <c:pt idx="284">
                  <c:v>292</c:v>
                </c:pt>
                <c:pt idx="285">
                  <c:v>293</c:v>
                </c:pt>
                <c:pt idx="286">
                  <c:v>294</c:v>
                </c:pt>
                <c:pt idx="287">
                  <c:v>295</c:v>
                </c:pt>
                <c:pt idx="288">
                  <c:v>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5A0-4155-A75D-64FEC89D5CAB}"/>
            </c:ext>
          </c:extLst>
        </c:ser>
        <c:ser>
          <c:idx val="11"/>
          <c:order val="1"/>
          <c:tx>
            <c:v>SP299W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rgbClr val="6600FF"/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9.727707227638667E-2"/>
                  <c:y val="4.435769093242789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CSDs!$L$40:$L$932</c:f>
              <c:numCache>
                <c:formatCode>0.000</c:formatCode>
                <c:ptCount val="893"/>
                <c:pt idx="0">
                  <c:v>99.825999999999993</c:v>
                </c:pt>
                <c:pt idx="1">
                  <c:v>99.47</c:v>
                </c:pt>
                <c:pt idx="2">
                  <c:v>99.239000000000004</c:v>
                </c:pt>
                <c:pt idx="3">
                  <c:v>98.298000000000002</c:v>
                </c:pt>
                <c:pt idx="4">
                  <c:v>93.32</c:v>
                </c:pt>
                <c:pt idx="5">
                  <c:v>90.78</c:v>
                </c:pt>
                <c:pt idx="6">
                  <c:v>90.584999999999994</c:v>
                </c:pt>
                <c:pt idx="7">
                  <c:v>90.572999999999993</c:v>
                </c:pt>
                <c:pt idx="8">
                  <c:v>89.108999999999995</c:v>
                </c:pt>
                <c:pt idx="9">
                  <c:v>84.405000000000001</c:v>
                </c:pt>
                <c:pt idx="10">
                  <c:v>82.933000000000007</c:v>
                </c:pt>
                <c:pt idx="11">
                  <c:v>82.882999999999996</c:v>
                </c:pt>
                <c:pt idx="12">
                  <c:v>82.605999999999995</c:v>
                </c:pt>
                <c:pt idx="13">
                  <c:v>81.87</c:v>
                </c:pt>
                <c:pt idx="14">
                  <c:v>81.254999999999995</c:v>
                </c:pt>
                <c:pt idx="15">
                  <c:v>80.441999999999993</c:v>
                </c:pt>
                <c:pt idx="16">
                  <c:v>79.947000000000003</c:v>
                </c:pt>
                <c:pt idx="17">
                  <c:v>79.581000000000003</c:v>
                </c:pt>
                <c:pt idx="18">
                  <c:v>79.515000000000001</c:v>
                </c:pt>
                <c:pt idx="19">
                  <c:v>78.150999999999996</c:v>
                </c:pt>
                <c:pt idx="20">
                  <c:v>77.588999999999999</c:v>
                </c:pt>
                <c:pt idx="21">
                  <c:v>77.44</c:v>
                </c:pt>
                <c:pt idx="22">
                  <c:v>77.061999999999998</c:v>
                </c:pt>
                <c:pt idx="23">
                  <c:v>76.722999999999999</c:v>
                </c:pt>
                <c:pt idx="24">
                  <c:v>76.108999999999995</c:v>
                </c:pt>
                <c:pt idx="25">
                  <c:v>75.724000000000004</c:v>
                </c:pt>
                <c:pt idx="26">
                  <c:v>75.018000000000001</c:v>
                </c:pt>
                <c:pt idx="27">
                  <c:v>74.162999999999997</c:v>
                </c:pt>
                <c:pt idx="28">
                  <c:v>73.528000000000006</c:v>
                </c:pt>
                <c:pt idx="29">
                  <c:v>73.129000000000005</c:v>
                </c:pt>
                <c:pt idx="30">
                  <c:v>72.311000000000007</c:v>
                </c:pt>
                <c:pt idx="31">
                  <c:v>71.614999999999995</c:v>
                </c:pt>
                <c:pt idx="32">
                  <c:v>71.293999999999997</c:v>
                </c:pt>
                <c:pt idx="33">
                  <c:v>70.78</c:v>
                </c:pt>
                <c:pt idx="34">
                  <c:v>70.617000000000004</c:v>
                </c:pt>
                <c:pt idx="35">
                  <c:v>70.468999999999994</c:v>
                </c:pt>
                <c:pt idx="36">
                  <c:v>70.260999999999996</c:v>
                </c:pt>
                <c:pt idx="37">
                  <c:v>69.664000000000001</c:v>
                </c:pt>
                <c:pt idx="38">
                  <c:v>69.409000000000006</c:v>
                </c:pt>
                <c:pt idx="39">
                  <c:v>69.212999999999994</c:v>
                </c:pt>
                <c:pt idx="40">
                  <c:v>68.561999999999998</c:v>
                </c:pt>
                <c:pt idx="41">
                  <c:v>68.349000000000004</c:v>
                </c:pt>
                <c:pt idx="42">
                  <c:v>68.257999999999996</c:v>
                </c:pt>
                <c:pt idx="43">
                  <c:v>68.150000000000006</c:v>
                </c:pt>
                <c:pt idx="44">
                  <c:v>67.426000000000002</c:v>
                </c:pt>
                <c:pt idx="45">
                  <c:v>67.054000000000002</c:v>
                </c:pt>
                <c:pt idx="46">
                  <c:v>66.944999999999993</c:v>
                </c:pt>
                <c:pt idx="47">
                  <c:v>65.923000000000002</c:v>
                </c:pt>
                <c:pt idx="48">
                  <c:v>65.876000000000005</c:v>
                </c:pt>
                <c:pt idx="49">
                  <c:v>65.748999999999995</c:v>
                </c:pt>
                <c:pt idx="50">
                  <c:v>65.495000000000005</c:v>
                </c:pt>
                <c:pt idx="51">
                  <c:v>65.367999999999995</c:v>
                </c:pt>
                <c:pt idx="52">
                  <c:v>65.350999999999999</c:v>
                </c:pt>
                <c:pt idx="53">
                  <c:v>64.95</c:v>
                </c:pt>
                <c:pt idx="54">
                  <c:v>64.838999999999999</c:v>
                </c:pt>
                <c:pt idx="55">
                  <c:v>63.783000000000001</c:v>
                </c:pt>
                <c:pt idx="56">
                  <c:v>63.521000000000001</c:v>
                </c:pt>
                <c:pt idx="57">
                  <c:v>63.454999999999998</c:v>
                </c:pt>
                <c:pt idx="58">
                  <c:v>63.223999999999997</c:v>
                </c:pt>
                <c:pt idx="59">
                  <c:v>62.728000000000002</c:v>
                </c:pt>
                <c:pt idx="60">
                  <c:v>62.444000000000003</c:v>
                </c:pt>
                <c:pt idx="61">
                  <c:v>62.225999999999999</c:v>
                </c:pt>
                <c:pt idx="62">
                  <c:v>62.125</c:v>
                </c:pt>
                <c:pt idx="63">
                  <c:v>61.686999999999998</c:v>
                </c:pt>
                <c:pt idx="64">
                  <c:v>61.67</c:v>
                </c:pt>
                <c:pt idx="65">
                  <c:v>61.228999999999999</c:v>
                </c:pt>
                <c:pt idx="66">
                  <c:v>61.228999999999999</c:v>
                </c:pt>
                <c:pt idx="67">
                  <c:v>61.024000000000001</c:v>
                </c:pt>
                <c:pt idx="68">
                  <c:v>60.610999999999997</c:v>
                </c:pt>
                <c:pt idx="69">
                  <c:v>60.457000000000001</c:v>
                </c:pt>
                <c:pt idx="70">
                  <c:v>59.901000000000003</c:v>
                </c:pt>
                <c:pt idx="71">
                  <c:v>59.429000000000002</c:v>
                </c:pt>
                <c:pt idx="72">
                  <c:v>59.307000000000002</c:v>
                </c:pt>
                <c:pt idx="73">
                  <c:v>59.058999999999997</c:v>
                </c:pt>
                <c:pt idx="74">
                  <c:v>58.9</c:v>
                </c:pt>
                <c:pt idx="75">
                  <c:v>58.74</c:v>
                </c:pt>
                <c:pt idx="76">
                  <c:v>58.651000000000003</c:v>
                </c:pt>
                <c:pt idx="77">
                  <c:v>58.526000000000003</c:v>
                </c:pt>
                <c:pt idx="78">
                  <c:v>57.537999999999997</c:v>
                </c:pt>
                <c:pt idx="79">
                  <c:v>57.411000000000001</c:v>
                </c:pt>
                <c:pt idx="80">
                  <c:v>57.173999999999999</c:v>
                </c:pt>
                <c:pt idx="81">
                  <c:v>56.844999999999999</c:v>
                </c:pt>
                <c:pt idx="82">
                  <c:v>56.216000000000001</c:v>
                </c:pt>
                <c:pt idx="83">
                  <c:v>56.012</c:v>
                </c:pt>
                <c:pt idx="84">
                  <c:v>55.994</c:v>
                </c:pt>
                <c:pt idx="85">
                  <c:v>55.843000000000004</c:v>
                </c:pt>
                <c:pt idx="86">
                  <c:v>54.404000000000003</c:v>
                </c:pt>
                <c:pt idx="87">
                  <c:v>54.366999999999997</c:v>
                </c:pt>
                <c:pt idx="88">
                  <c:v>53.845999999999997</c:v>
                </c:pt>
                <c:pt idx="89">
                  <c:v>53.201999999999998</c:v>
                </c:pt>
                <c:pt idx="90">
                  <c:v>52.728999999999999</c:v>
                </c:pt>
                <c:pt idx="91">
                  <c:v>52.67</c:v>
                </c:pt>
                <c:pt idx="92">
                  <c:v>52.65</c:v>
                </c:pt>
                <c:pt idx="93">
                  <c:v>52.63</c:v>
                </c:pt>
                <c:pt idx="94">
                  <c:v>52.212000000000003</c:v>
                </c:pt>
                <c:pt idx="95">
                  <c:v>52.031999999999996</c:v>
                </c:pt>
                <c:pt idx="96">
                  <c:v>51.970999999999997</c:v>
                </c:pt>
                <c:pt idx="97">
                  <c:v>51.771000000000001</c:v>
                </c:pt>
                <c:pt idx="98">
                  <c:v>51.609000000000002</c:v>
                </c:pt>
                <c:pt idx="99">
                  <c:v>51.609000000000002</c:v>
                </c:pt>
                <c:pt idx="100">
                  <c:v>51.588999999999999</c:v>
                </c:pt>
                <c:pt idx="101">
                  <c:v>51.264000000000003</c:v>
                </c:pt>
                <c:pt idx="102">
                  <c:v>51.06</c:v>
                </c:pt>
                <c:pt idx="103">
                  <c:v>50.753</c:v>
                </c:pt>
                <c:pt idx="104">
                  <c:v>50.628</c:v>
                </c:pt>
                <c:pt idx="105">
                  <c:v>50.546999999999997</c:v>
                </c:pt>
                <c:pt idx="106">
                  <c:v>50.463000000000001</c:v>
                </c:pt>
                <c:pt idx="107">
                  <c:v>50.381</c:v>
                </c:pt>
                <c:pt idx="108">
                  <c:v>50.09</c:v>
                </c:pt>
                <c:pt idx="109">
                  <c:v>49.923000000000002</c:v>
                </c:pt>
                <c:pt idx="110">
                  <c:v>49.734000000000002</c:v>
                </c:pt>
                <c:pt idx="111">
                  <c:v>49.651000000000003</c:v>
                </c:pt>
                <c:pt idx="112">
                  <c:v>49.058999999999997</c:v>
                </c:pt>
                <c:pt idx="113">
                  <c:v>49.036999999999999</c:v>
                </c:pt>
                <c:pt idx="114">
                  <c:v>49.036999999999999</c:v>
                </c:pt>
                <c:pt idx="115">
                  <c:v>48.93</c:v>
                </c:pt>
                <c:pt idx="116">
                  <c:v>48.887999999999998</c:v>
                </c:pt>
                <c:pt idx="117">
                  <c:v>48.887999999999998</c:v>
                </c:pt>
                <c:pt idx="118">
                  <c:v>48.673999999999999</c:v>
                </c:pt>
                <c:pt idx="119">
                  <c:v>48.61</c:v>
                </c:pt>
                <c:pt idx="120">
                  <c:v>48.329000000000001</c:v>
                </c:pt>
                <c:pt idx="121">
                  <c:v>48.265000000000001</c:v>
                </c:pt>
                <c:pt idx="122">
                  <c:v>48.048000000000002</c:v>
                </c:pt>
                <c:pt idx="123">
                  <c:v>48.027000000000001</c:v>
                </c:pt>
                <c:pt idx="124">
                  <c:v>48.027000000000001</c:v>
                </c:pt>
                <c:pt idx="125">
                  <c:v>48.027000000000001</c:v>
                </c:pt>
                <c:pt idx="126">
                  <c:v>47.962000000000003</c:v>
                </c:pt>
                <c:pt idx="127">
                  <c:v>47.655000000000001</c:v>
                </c:pt>
                <c:pt idx="128">
                  <c:v>47.59</c:v>
                </c:pt>
                <c:pt idx="129">
                  <c:v>47.524000000000001</c:v>
                </c:pt>
                <c:pt idx="130">
                  <c:v>47.48</c:v>
                </c:pt>
                <c:pt idx="131">
                  <c:v>47.459000000000003</c:v>
                </c:pt>
                <c:pt idx="132">
                  <c:v>47.390999999999998</c:v>
                </c:pt>
                <c:pt idx="133">
                  <c:v>47.280999999999999</c:v>
                </c:pt>
                <c:pt idx="134">
                  <c:v>46.972000000000001</c:v>
                </c:pt>
                <c:pt idx="135">
                  <c:v>46.615000000000002</c:v>
                </c:pt>
                <c:pt idx="136">
                  <c:v>46.457999999999998</c:v>
                </c:pt>
                <c:pt idx="137">
                  <c:v>46.436</c:v>
                </c:pt>
                <c:pt idx="138">
                  <c:v>46.390999999999998</c:v>
                </c:pt>
                <c:pt idx="139">
                  <c:v>46.390999999999998</c:v>
                </c:pt>
                <c:pt idx="140">
                  <c:v>46.345999999999997</c:v>
                </c:pt>
                <c:pt idx="141">
                  <c:v>46.277999999999999</c:v>
                </c:pt>
                <c:pt idx="142">
                  <c:v>46.073999999999998</c:v>
                </c:pt>
                <c:pt idx="143">
                  <c:v>45.55</c:v>
                </c:pt>
                <c:pt idx="144">
                  <c:v>45.481999999999999</c:v>
                </c:pt>
                <c:pt idx="145">
                  <c:v>45.32</c:v>
                </c:pt>
                <c:pt idx="146">
                  <c:v>44.835000000000001</c:v>
                </c:pt>
                <c:pt idx="147">
                  <c:v>44.811999999999998</c:v>
                </c:pt>
                <c:pt idx="148">
                  <c:v>44.554000000000002</c:v>
                </c:pt>
                <c:pt idx="149">
                  <c:v>44.414000000000001</c:v>
                </c:pt>
                <c:pt idx="150">
                  <c:v>44.366</c:v>
                </c:pt>
                <c:pt idx="151">
                  <c:v>43.631</c:v>
                </c:pt>
                <c:pt idx="152">
                  <c:v>43.487000000000002</c:v>
                </c:pt>
                <c:pt idx="153">
                  <c:v>43.343000000000004</c:v>
                </c:pt>
                <c:pt idx="154">
                  <c:v>43.173999999999999</c:v>
                </c:pt>
                <c:pt idx="155">
                  <c:v>43.125</c:v>
                </c:pt>
                <c:pt idx="156">
                  <c:v>43.078000000000003</c:v>
                </c:pt>
                <c:pt idx="157">
                  <c:v>43.078000000000003</c:v>
                </c:pt>
                <c:pt idx="158">
                  <c:v>43.078000000000003</c:v>
                </c:pt>
                <c:pt idx="159">
                  <c:v>42.786000000000001</c:v>
                </c:pt>
                <c:pt idx="160">
                  <c:v>42.664000000000001</c:v>
                </c:pt>
                <c:pt idx="161">
                  <c:v>42.564999999999998</c:v>
                </c:pt>
                <c:pt idx="162">
                  <c:v>42.564999999999998</c:v>
                </c:pt>
                <c:pt idx="163">
                  <c:v>42.540999999999997</c:v>
                </c:pt>
                <c:pt idx="164">
                  <c:v>42.417999999999999</c:v>
                </c:pt>
                <c:pt idx="165">
                  <c:v>42.393999999999998</c:v>
                </c:pt>
                <c:pt idx="166">
                  <c:v>42.220999999999997</c:v>
                </c:pt>
                <c:pt idx="167">
                  <c:v>42.197000000000003</c:v>
                </c:pt>
                <c:pt idx="168">
                  <c:v>41.774000000000001</c:v>
                </c:pt>
                <c:pt idx="169">
                  <c:v>41.472999999999999</c:v>
                </c:pt>
                <c:pt idx="170">
                  <c:v>41.168999999999997</c:v>
                </c:pt>
                <c:pt idx="171">
                  <c:v>41.093000000000004</c:v>
                </c:pt>
                <c:pt idx="172">
                  <c:v>41.067999999999998</c:v>
                </c:pt>
                <c:pt idx="173">
                  <c:v>40.53</c:v>
                </c:pt>
                <c:pt idx="174">
                  <c:v>40.375999999999998</c:v>
                </c:pt>
                <c:pt idx="175">
                  <c:v>40.323999999999998</c:v>
                </c:pt>
                <c:pt idx="176">
                  <c:v>40.298999999999999</c:v>
                </c:pt>
                <c:pt idx="177">
                  <c:v>40.220999999999997</c:v>
                </c:pt>
                <c:pt idx="178">
                  <c:v>40.143000000000001</c:v>
                </c:pt>
                <c:pt idx="179">
                  <c:v>40.116999999999997</c:v>
                </c:pt>
                <c:pt idx="180">
                  <c:v>40.064</c:v>
                </c:pt>
                <c:pt idx="181">
                  <c:v>40.039000000000001</c:v>
                </c:pt>
                <c:pt idx="182">
                  <c:v>39.985999999999997</c:v>
                </c:pt>
                <c:pt idx="183">
                  <c:v>39.83</c:v>
                </c:pt>
                <c:pt idx="184">
                  <c:v>39.750999999999998</c:v>
                </c:pt>
                <c:pt idx="185">
                  <c:v>39.435000000000002</c:v>
                </c:pt>
                <c:pt idx="186">
                  <c:v>39.328000000000003</c:v>
                </c:pt>
                <c:pt idx="187">
                  <c:v>39.036000000000001</c:v>
                </c:pt>
                <c:pt idx="188">
                  <c:v>39.009</c:v>
                </c:pt>
                <c:pt idx="189">
                  <c:v>38.927999999999997</c:v>
                </c:pt>
                <c:pt idx="190">
                  <c:v>38.792999999999999</c:v>
                </c:pt>
                <c:pt idx="191">
                  <c:v>38.767000000000003</c:v>
                </c:pt>
                <c:pt idx="192">
                  <c:v>38.741</c:v>
                </c:pt>
                <c:pt idx="193">
                  <c:v>38.713000000000001</c:v>
                </c:pt>
                <c:pt idx="194">
                  <c:v>38.523000000000003</c:v>
                </c:pt>
                <c:pt idx="195">
                  <c:v>38.47</c:v>
                </c:pt>
                <c:pt idx="196">
                  <c:v>38.415999999999997</c:v>
                </c:pt>
                <c:pt idx="197">
                  <c:v>38.17</c:v>
                </c:pt>
                <c:pt idx="198">
                  <c:v>38.116</c:v>
                </c:pt>
                <c:pt idx="199">
                  <c:v>37.756999999999998</c:v>
                </c:pt>
                <c:pt idx="200">
                  <c:v>37.703000000000003</c:v>
                </c:pt>
                <c:pt idx="201">
                  <c:v>37.646999999999998</c:v>
                </c:pt>
                <c:pt idx="202">
                  <c:v>37.619</c:v>
                </c:pt>
                <c:pt idx="203">
                  <c:v>37.479999999999997</c:v>
                </c:pt>
                <c:pt idx="204">
                  <c:v>37.396000000000001</c:v>
                </c:pt>
                <c:pt idx="205">
                  <c:v>37.286000000000001</c:v>
                </c:pt>
                <c:pt idx="206">
                  <c:v>37.286000000000001</c:v>
                </c:pt>
                <c:pt idx="207">
                  <c:v>37.201999999999998</c:v>
                </c:pt>
                <c:pt idx="208">
                  <c:v>36.975000000000001</c:v>
                </c:pt>
                <c:pt idx="209">
                  <c:v>36.579000000000001</c:v>
                </c:pt>
                <c:pt idx="210">
                  <c:v>36.436</c:v>
                </c:pt>
                <c:pt idx="211">
                  <c:v>36.35</c:v>
                </c:pt>
                <c:pt idx="212">
                  <c:v>36.35</c:v>
                </c:pt>
                <c:pt idx="213">
                  <c:v>36.292000000000002</c:v>
                </c:pt>
                <c:pt idx="214">
                  <c:v>36.119999999999997</c:v>
                </c:pt>
                <c:pt idx="215">
                  <c:v>35.945</c:v>
                </c:pt>
                <c:pt idx="216">
                  <c:v>35.887</c:v>
                </c:pt>
                <c:pt idx="217">
                  <c:v>35.857999999999997</c:v>
                </c:pt>
                <c:pt idx="218">
                  <c:v>35.857999999999997</c:v>
                </c:pt>
                <c:pt idx="219">
                  <c:v>35.799999999999997</c:v>
                </c:pt>
                <c:pt idx="220">
                  <c:v>35.771000000000001</c:v>
                </c:pt>
                <c:pt idx="221">
                  <c:v>35.741</c:v>
                </c:pt>
                <c:pt idx="222">
                  <c:v>35.683999999999997</c:v>
                </c:pt>
                <c:pt idx="223">
                  <c:v>35.594000000000001</c:v>
                </c:pt>
                <c:pt idx="224">
                  <c:v>35.506999999999998</c:v>
                </c:pt>
                <c:pt idx="225">
                  <c:v>35.506999999999998</c:v>
                </c:pt>
                <c:pt idx="226">
                  <c:v>35.447000000000003</c:v>
                </c:pt>
                <c:pt idx="227">
                  <c:v>35.39</c:v>
                </c:pt>
                <c:pt idx="228">
                  <c:v>35.241999999999997</c:v>
                </c:pt>
                <c:pt idx="229">
                  <c:v>35.154000000000003</c:v>
                </c:pt>
                <c:pt idx="230">
                  <c:v>35.063000000000002</c:v>
                </c:pt>
                <c:pt idx="231">
                  <c:v>35.063000000000002</c:v>
                </c:pt>
                <c:pt idx="232">
                  <c:v>34.734999999999999</c:v>
                </c:pt>
                <c:pt idx="233">
                  <c:v>34.734999999999999</c:v>
                </c:pt>
                <c:pt idx="234">
                  <c:v>34.613</c:v>
                </c:pt>
                <c:pt idx="235">
                  <c:v>34.554000000000002</c:v>
                </c:pt>
                <c:pt idx="236">
                  <c:v>34.462000000000003</c:v>
                </c:pt>
                <c:pt idx="237">
                  <c:v>34.462000000000003</c:v>
                </c:pt>
                <c:pt idx="238">
                  <c:v>34.433</c:v>
                </c:pt>
                <c:pt idx="239">
                  <c:v>34.250999999999998</c:v>
                </c:pt>
                <c:pt idx="240">
                  <c:v>34.19</c:v>
                </c:pt>
                <c:pt idx="241">
                  <c:v>34.097999999999999</c:v>
                </c:pt>
                <c:pt idx="242">
                  <c:v>34.066000000000003</c:v>
                </c:pt>
                <c:pt idx="243">
                  <c:v>34.036999999999999</c:v>
                </c:pt>
                <c:pt idx="244">
                  <c:v>33.912999999999997</c:v>
                </c:pt>
                <c:pt idx="245">
                  <c:v>33.728000000000002</c:v>
                </c:pt>
                <c:pt idx="246">
                  <c:v>33.698</c:v>
                </c:pt>
                <c:pt idx="247">
                  <c:v>33.636000000000003</c:v>
                </c:pt>
                <c:pt idx="248">
                  <c:v>33.479999999999997</c:v>
                </c:pt>
                <c:pt idx="249">
                  <c:v>33.354999999999997</c:v>
                </c:pt>
                <c:pt idx="250">
                  <c:v>33.354999999999997</c:v>
                </c:pt>
                <c:pt idx="251">
                  <c:v>33.167000000000002</c:v>
                </c:pt>
                <c:pt idx="252">
                  <c:v>32.881999999999998</c:v>
                </c:pt>
                <c:pt idx="253">
                  <c:v>32.82</c:v>
                </c:pt>
                <c:pt idx="254">
                  <c:v>32.722000000000001</c:v>
                </c:pt>
                <c:pt idx="255">
                  <c:v>32.659999999999997</c:v>
                </c:pt>
                <c:pt idx="256">
                  <c:v>32.627000000000002</c:v>
                </c:pt>
                <c:pt idx="257">
                  <c:v>32.530999999999999</c:v>
                </c:pt>
                <c:pt idx="258">
                  <c:v>32.435000000000002</c:v>
                </c:pt>
                <c:pt idx="259">
                  <c:v>32.274000000000001</c:v>
                </c:pt>
                <c:pt idx="260">
                  <c:v>32.274000000000001</c:v>
                </c:pt>
                <c:pt idx="261">
                  <c:v>32.24</c:v>
                </c:pt>
                <c:pt idx="262">
                  <c:v>32.24</c:v>
                </c:pt>
                <c:pt idx="263">
                  <c:v>32.177</c:v>
                </c:pt>
                <c:pt idx="264">
                  <c:v>32.143000000000001</c:v>
                </c:pt>
                <c:pt idx="265">
                  <c:v>32.112000000000002</c:v>
                </c:pt>
                <c:pt idx="266">
                  <c:v>32.014000000000003</c:v>
                </c:pt>
                <c:pt idx="267">
                  <c:v>31.949000000000002</c:v>
                </c:pt>
                <c:pt idx="268">
                  <c:v>31.917000000000002</c:v>
                </c:pt>
                <c:pt idx="269">
                  <c:v>31.850999999999999</c:v>
                </c:pt>
                <c:pt idx="270">
                  <c:v>31.785</c:v>
                </c:pt>
                <c:pt idx="271">
                  <c:v>31.521000000000001</c:v>
                </c:pt>
                <c:pt idx="272">
                  <c:v>31.388000000000002</c:v>
                </c:pt>
                <c:pt idx="273">
                  <c:v>31.355</c:v>
                </c:pt>
                <c:pt idx="274">
                  <c:v>31.355</c:v>
                </c:pt>
                <c:pt idx="275">
                  <c:v>31.288</c:v>
                </c:pt>
                <c:pt idx="276">
                  <c:v>31.256</c:v>
                </c:pt>
                <c:pt idx="277">
                  <c:v>31.256</c:v>
                </c:pt>
                <c:pt idx="278">
                  <c:v>31.256</c:v>
                </c:pt>
                <c:pt idx="279">
                  <c:v>31.154</c:v>
                </c:pt>
                <c:pt idx="280">
                  <c:v>31.053999999999998</c:v>
                </c:pt>
                <c:pt idx="281">
                  <c:v>31.021000000000001</c:v>
                </c:pt>
                <c:pt idx="282">
                  <c:v>31.021000000000001</c:v>
                </c:pt>
                <c:pt idx="283">
                  <c:v>30.92</c:v>
                </c:pt>
                <c:pt idx="284">
                  <c:v>30.852</c:v>
                </c:pt>
                <c:pt idx="285">
                  <c:v>30.817</c:v>
                </c:pt>
                <c:pt idx="286">
                  <c:v>30.783999999999999</c:v>
                </c:pt>
                <c:pt idx="287">
                  <c:v>30.751000000000001</c:v>
                </c:pt>
                <c:pt idx="288">
                  <c:v>30.751000000000001</c:v>
                </c:pt>
                <c:pt idx="289">
                  <c:v>30.545000000000002</c:v>
                </c:pt>
                <c:pt idx="290">
                  <c:v>30.443000000000001</c:v>
                </c:pt>
                <c:pt idx="291">
                  <c:v>30.236999999999998</c:v>
                </c:pt>
                <c:pt idx="292">
                  <c:v>30.167999999999999</c:v>
                </c:pt>
                <c:pt idx="293">
                  <c:v>30.134</c:v>
                </c:pt>
                <c:pt idx="294">
                  <c:v>30.027999999999999</c:v>
                </c:pt>
                <c:pt idx="295">
                  <c:v>29.994</c:v>
                </c:pt>
                <c:pt idx="296">
                  <c:v>29.994</c:v>
                </c:pt>
                <c:pt idx="297">
                  <c:v>29.853999999999999</c:v>
                </c:pt>
                <c:pt idx="298">
                  <c:v>29.853999999999999</c:v>
                </c:pt>
                <c:pt idx="299">
                  <c:v>29.853999999999999</c:v>
                </c:pt>
                <c:pt idx="300">
                  <c:v>29.853999999999999</c:v>
                </c:pt>
                <c:pt idx="301">
                  <c:v>29.678000000000001</c:v>
                </c:pt>
                <c:pt idx="302">
                  <c:v>29.643999999999998</c:v>
                </c:pt>
                <c:pt idx="303">
                  <c:v>29.61</c:v>
                </c:pt>
                <c:pt idx="304">
                  <c:v>29.61</c:v>
                </c:pt>
                <c:pt idx="305">
                  <c:v>29.573</c:v>
                </c:pt>
                <c:pt idx="306">
                  <c:v>29.538</c:v>
                </c:pt>
                <c:pt idx="307">
                  <c:v>29.538</c:v>
                </c:pt>
                <c:pt idx="308">
                  <c:v>29.466999999999999</c:v>
                </c:pt>
                <c:pt idx="309">
                  <c:v>29.433</c:v>
                </c:pt>
                <c:pt idx="310">
                  <c:v>29.396000000000001</c:v>
                </c:pt>
                <c:pt idx="311">
                  <c:v>29.327000000000002</c:v>
                </c:pt>
                <c:pt idx="312">
                  <c:v>29.327000000000002</c:v>
                </c:pt>
                <c:pt idx="313">
                  <c:v>29.327000000000002</c:v>
                </c:pt>
                <c:pt idx="314">
                  <c:v>29.218</c:v>
                </c:pt>
                <c:pt idx="315">
                  <c:v>29.183</c:v>
                </c:pt>
                <c:pt idx="316">
                  <c:v>29.111000000000001</c:v>
                </c:pt>
                <c:pt idx="317">
                  <c:v>29.076000000000001</c:v>
                </c:pt>
                <c:pt idx="318">
                  <c:v>28.858000000000001</c:v>
                </c:pt>
                <c:pt idx="319">
                  <c:v>28.788</c:v>
                </c:pt>
                <c:pt idx="320">
                  <c:v>28.75</c:v>
                </c:pt>
                <c:pt idx="321">
                  <c:v>28.713999999999999</c:v>
                </c:pt>
                <c:pt idx="322">
                  <c:v>28.677</c:v>
                </c:pt>
                <c:pt idx="323">
                  <c:v>28.606000000000002</c:v>
                </c:pt>
                <c:pt idx="324">
                  <c:v>28.568000000000001</c:v>
                </c:pt>
                <c:pt idx="325">
                  <c:v>28.568000000000001</c:v>
                </c:pt>
                <c:pt idx="326">
                  <c:v>28.568000000000001</c:v>
                </c:pt>
                <c:pt idx="327">
                  <c:v>28.457999999999998</c:v>
                </c:pt>
                <c:pt idx="328">
                  <c:v>28.31</c:v>
                </c:pt>
                <c:pt idx="329">
                  <c:v>28.238</c:v>
                </c:pt>
                <c:pt idx="330">
                  <c:v>28.238</c:v>
                </c:pt>
                <c:pt idx="331">
                  <c:v>28.2</c:v>
                </c:pt>
                <c:pt idx="332">
                  <c:v>28.164000000000001</c:v>
                </c:pt>
                <c:pt idx="333">
                  <c:v>28.053000000000001</c:v>
                </c:pt>
                <c:pt idx="334">
                  <c:v>27.978000000000002</c:v>
                </c:pt>
                <c:pt idx="335">
                  <c:v>27.940999999999999</c:v>
                </c:pt>
                <c:pt idx="336">
                  <c:v>27.940999999999999</c:v>
                </c:pt>
                <c:pt idx="337">
                  <c:v>27.827000000000002</c:v>
                </c:pt>
                <c:pt idx="338">
                  <c:v>27.791</c:v>
                </c:pt>
                <c:pt idx="339">
                  <c:v>27.715</c:v>
                </c:pt>
                <c:pt idx="340">
                  <c:v>27.715</c:v>
                </c:pt>
                <c:pt idx="341">
                  <c:v>27.678000000000001</c:v>
                </c:pt>
                <c:pt idx="342">
                  <c:v>27.602</c:v>
                </c:pt>
                <c:pt idx="343">
                  <c:v>27.602</c:v>
                </c:pt>
                <c:pt idx="344">
                  <c:v>27.565000000000001</c:v>
                </c:pt>
                <c:pt idx="345">
                  <c:v>27.565000000000001</c:v>
                </c:pt>
                <c:pt idx="346">
                  <c:v>27.526</c:v>
                </c:pt>
                <c:pt idx="347">
                  <c:v>27.489000000000001</c:v>
                </c:pt>
                <c:pt idx="348">
                  <c:v>27.45</c:v>
                </c:pt>
                <c:pt idx="349">
                  <c:v>27.335999999999999</c:v>
                </c:pt>
                <c:pt idx="350">
                  <c:v>27.297999999999998</c:v>
                </c:pt>
                <c:pt idx="351">
                  <c:v>27.184000000000001</c:v>
                </c:pt>
                <c:pt idx="352">
                  <c:v>27.065999999999999</c:v>
                </c:pt>
                <c:pt idx="353">
                  <c:v>26.951000000000001</c:v>
                </c:pt>
                <c:pt idx="354">
                  <c:v>26.913</c:v>
                </c:pt>
                <c:pt idx="355">
                  <c:v>26.873000000000001</c:v>
                </c:pt>
                <c:pt idx="356">
                  <c:v>26.835000000000001</c:v>
                </c:pt>
                <c:pt idx="357">
                  <c:v>26.797000000000001</c:v>
                </c:pt>
                <c:pt idx="358">
                  <c:v>26.797000000000001</c:v>
                </c:pt>
                <c:pt idx="359">
                  <c:v>26.521999999999998</c:v>
                </c:pt>
                <c:pt idx="360">
                  <c:v>26.443000000000001</c:v>
                </c:pt>
                <c:pt idx="361">
                  <c:v>26.405000000000001</c:v>
                </c:pt>
                <c:pt idx="362">
                  <c:v>26.364000000000001</c:v>
                </c:pt>
                <c:pt idx="363">
                  <c:v>26.364000000000001</c:v>
                </c:pt>
                <c:pt idx="364">
                  <c:v>26.364000000000001</c:v>
                </c:pt>
                <c:pt idx="365">
                  <c:v>26.364000000000001</c:v>
                </c:pt>
                <c:pt idx="366">
                  <c:v>26.286000000000001</c:v>
                </c:pt>
                <c:pt idx="367">
                  <c:v>26.245000000000001</c:v>
                </c:pt>
                <c:pt idx="368">
                  <c:v>26.087</c:v>
                </c:pt>
                <c:pt idx="369">
                  <c:v>26.045000000000002</c:v>
                </c:pt>
                <c:pt idx="370">
                  <c:v>25.844000000000001</c:v>
                </c:pt>
                <c:pt idx="371">
                  <c:v>25.844000000000001</c:v>
                </c:pt>
                <c:pt idx="372">
                  <c:v>25.640999999999998</c:v>
                </c:pt>
                <c:pt idx="373">
                  <c:v>25.559000000000001</c:v>
                </c:pt>
                <c:pt idx="374">
                  <c:v>25.559000000000001</c:v>
                </c:pt>
                <c:pt idx="375">
                  <c:v>25.518999999999998</c:v>
                </c:pt>
                <c:pt idx="376">
                  <c:v>25.518999999999998</c:v>
                </c:pt>
                <c:pt idx="377">
                  <c:v>25.478999999999999</c:v>
                </c:pt>
                <c:pt idx="378">
                  <c:v>25.314</c:v>
                </c:pt>
                <c:pt idx="379">
                  <c:v>25.274000000000001</c:v>
                </c:pt>
                <c:pt idx="380">
                  <c:v>25.274000000000001</c:v>
                </c:pt>
                <c:pt idx="381">
                  <c:v>25.231000000000002</c:v>
                </c:pt>
                <c:pt idx="382">
                  <c:v>25.231000000000002</c:v>
                </c:pt>
                <c:pt idx="383">
                  <c:v>25.19</c:v>
                </c:pt>
                <c:pt idx="384">
                  <c:v>25.065999999999999</c:v>
                </c:pt>
                <c:pt idx="385">
                  <c:v>24.981999999999999</c:v>
                </c:pt>
                <c:pt idx="386">
                  <c:v>24.981999999999999</c:v>
                </c:pt>
                <c:pt idx="387">
                  <c:v>24.771999999999998</c:v>
                </c:pt>
                <c:pt idx="388">
                  <c:v>24.771999999999998</c:v>
                </c:pt>
                <c:pt idx="389">
                  <c:v>24.731000000000002</c:v>
                </c:pt>
                <c:pt idx="390">
                  <c:v>24.731000000000002</c:v>
                </c:pt>
                <c:pt idx="391">
                  <c:v>24.687999999999999</c:v>
                </c:pt>
                <c:pt idx="392">
                  <c:v>24.646000000000001</c:v>
                </c:pt>
                <c:pt idx="393">
                  <c:v>24.602</c:v>
                </c:pt>
                <c:pt idx="394">
                  <c:v>24.518999999999998</c:v>
                </c:pt>
                <c:pt idx="395">
                  <c:v>24.388999999999999</c:v>
                </c:pt>
                <c:pt idx="396">
                  <c:v>24.388999999999999</c:v>
                </c:pt>
                <c:pt idx="397">
                  <c:v>24.347000000000001</c:v>
                </c:pt>
                <c:pt idx="398">
                  <c:v>24.306000000000001</c:v>
                </c:pt>
                <c:pt idx="399">
                  <c:v>24.306000000000001</c:v>
                </c:pt>
                <c:pt idx="400">
                  <c:v>24.260999999999999</c:v>
                </c:pt>
                <c:pt idx="401">
                  <c:v>24.260999999999999</c:v>
                </c:pt>
                <c:pt idx="402">
                  <c:v>24.260999999999999</c:v>
                </c:pt>
                <c:pt idx="403">
                  <c:v>24.260999999999999</c:v>
                </c:pt>
                <c:pt idx="404">
                  <c:v>24.219000000000001</c:v>
                </c:pt>
                <c:pt idx="405">
                  <c:v>24.045000000000002</c:v>
                </c:pt>
                <c:pt idx="406">
                  <c:v>24.045000000000002</c:v>
                </c:pt>
                <c:pt idx="407">
                  <c:v>24.001999999999999</c:v>
                </c:pt>
                <c:pt idx="408">
                  <c:v>24.001999999999999</c:v>
                </c:pt>
                <c:pt idx="409">
                  <c:v>23.957000000000001</c:v>
                </c:pt>
                <c:pt idx="410">
                  <c:v>23.957000000000001</c:v>
                </c:pt>
                <c:pt idx="411">
                  <c:v>23.957000000000001</c:v>
                </c:pt>
                <c:pt idx="412">
                  <c:v>23.914999999999999</c:v>
                </c:pt>
                <c:pt idx="413">
                  <c:v>23.783999999999999</c:v>
                </c:pt>
                <c:pt idx="414">
                  <c:v>23.741</c:v>
                </c:pt>
                <c:pt idx="415">
                  <c:v>23.741</c:v>
                </c:pt>
                <c:pt idx="416">
                  <c:v>23.695</c:v>
                </c:pt>
                <c:pt idx="417">
                  <c:v>23.695</c:v>
                </c:pt>
                <c:pt idx="418">
                  <c:v>23.52</c:v>
                </c:pt>
                <c:pt idx="419">
                  <c:v>23.474</c:v>
                </c:pt>
                <c:pt idx="420">
                  <c:v>23.474</c:v>
                </c:pt>
                <c:pt idx="421">
                  <c:v>23.474</c:v>
                </c:pt>
                <c:pt idx="422">
                  <c:v>23.431000000000001</c:v>
                </c:pt>
                <c:pt idx="423">
                  <c:v>23.431000000000001</c:v>
                </c:pt>
                <c:pt idx="424">
                  <c:v>23.384</c:v>
                </c:pt>
                <c:pt idx="425">
                  <c:v>23.341000000000001</c:v>
                </c:pt>
                <c:pt idx="426">
                  <c:v>23.297000000000001</c:v>
                </c:pt>
                <c:pt idx="427">
                  <c:v>23.251000000000001</c:v>
                </c:pt>
                <c:pt idx="428">
                  <c:v>23.16</c:v>
                </c:pt>
                <c:pt idx="429">
                  <c:v>23.16</c:v>
                </c:pt>
                <c:pt idx="430">
                  <c:v>23.071999999999999</c:v>
                </c:pt>
                <c:pt idx="431">
                  <c:v>23.071999999999999</c:v>
                </c:pt>
                <c:pt idx="432">
                  <c:v>23.024999999999999</c:v>
                </c:pt>
                <c:pt idx="433">
                  <c:v>23.024999999999999</c:v>
                </c:pt>
                <c:pt idx="434">
                  <c:v>22.844999999999999</c:v>
                </c:pt>
                <c:pt idx="435">
                  <c:v>22.753</c:v>
                </c:pt>
                <c:pt idx="436">
                  <c:v>22.753</c:v>
                </c:pt>
                <c:pt idx="437">
                  <c:v>22.753</c:v>
                </c:pt>
                <c:pt idx="438">
                  <c:v>22.704999999999998</c:v>
                </c:pt>
                <c:pt idx="439">
                  <c:v>22.704999999999998</c:v>
                </c:pt>
                <c:pt idx="440">
                  <c:v>22.66</c:v>
                </c:pt>
                <c:pt idx="441">
                  <c:v>22.567</c:v>
                </c:pt>
                <c:pt idx="442">
                  <c:v>22.567</c:v>
                </c:pt>
                <c:pt idx="443">
                  <c:v>22.521999999999998</c:v>
                </c:pt>
                <c:pt idx="444">
                  <c:v>22.474</c:v>
                </c:pt>
                <c:pt idx="445">
                  <c:v>22.474</c:v>
                </c:pt>
                <c:pt idx="446">
                  <c:v>22.474</c:v>
                </c:pt>
                <c:pt idx="447">
                  <c:v>22.474</c:v>
                </c:pt>
                <c:pt idx="448">
                  <c:v>22.428000000000001</c:v>
                </c:pt>
                <c:pt idx="449">
                  <c:v>22.335000000000001</c:v>
                </c:pt>
                <c:pt idx="450">
                  <c:v>22.335000000000001</c:v>
                </c:pt>
                <c:pt idx="451">
                  <c:v>22.335000000000001</c:v>
                </c:pt>
                <c:pt idx="452">
                  <c:v>22.335000000000001</c:v>
                </c:pt>
                <c:pt idx="453">
                  <c:v>22.289000000000001</c:v>
                </c:pt>
                <c:pt idx="454">
                  <c:v>22.24</c:v>
                </c:pt>
                <c:pt idx="455">
                  <c:v>22.24</c:v>
                </c:pt>
                <c:pt idx="456">
                  <c:v>22.193999999999999</c:v>
                </c:pt>
                <c:pt idx="457">
                  <c:v>22.193999999999999</c:v>
                </c:pt>
                <c:pt idx="458">
                  <c:v>22.193999999999999</c:v>
                </c:pt>
                <c:pt idx="459">
                  <c:v>22.1</c:v>
                </c:pt>
                <c:pt idx="460">
                  <c:v>22.007000000000001</c:v>
                </c:pt>
                <c:pt idx="461">
                  <c:v>22.007000000000001</c:v>
                </c:pt>
                <c:pt idx="462">
                  <c:v>21.957999999999998</c:v>
                </c:pt>
                <c:pt idx="463">
                  <c:v>21.957999999999998</c:v>
                </c:pt>
                <c:pt idx="464">
                  <c:v>21.911999999999999</c:v>
                </c:pt>
                <c:pt idx="465">
                  <c:v>21.815000000000001</c:v>
                </c:pt>
                <c:pt idx="466">
                  <c:v>21.815000000000001</c:v>
                </c:pt>
                <c:pt idx="467">
                  <c:v>21.815000000000001</c:v>
                </c:pt>
                <c:pt idx="468">
                  <c:v>21.815000000000001</c:v>
                </c:pt>
                <c:pt idx="469">
                  <c:v>21.815000000000001</c:v>
                </c:pt>
                <c:pt idx="470">
                  <c:v>21.768999999999998</c:v>
                </c:pt>
                <c:pt idx="471">
                  <c:v>21.719000000000001</c:v>
                </c:pt>
                <c:pt idx="472">
                  <c:v>21.622</c:v>
                </c:pt>
                <c:pt idx="473">
                  <c:v>21.622</c:v>
                </c:pt>
                <c:pt idx="474">
                  <c:v>21.574999999999999</c:v>
                </c:pt>
                <c:pt idx="475">
                  <c:v>21.574999999999999</c:v>
                </c:pt>
                <c:pt idx="476">
                  <c:v>21.477</c:v>
                </c:pt>
                <c:pt idx="477">
                  <c:v>21.43</c:v>
                </c:pt>
                <c:pt idx="478">
                  <c:v>21.43</c:v>
                </c:pt>
                <c:pt idx="479">
                  <c:v>21.43</c:v>
                </c:pt>
                <c:pt idx="480">
                  <c:v>21.43</c:v>
                </c:pt>
                <c:pt idx="481">
                  <c:v>21.332000000000001</c:v>
                </c:pt>
                <c:pt idx="482">
                  <c:v>21.332000000000001</c:v>
                </c:pt>
                <c:pt idx="483">
                  <c:v>21.332000000000001</c:v>
                </c:pt>
                <c:pt idx="484">
                  <c:v>21.283999999999999</c:v>
                </c:pt>
                <c:pt idx="485">
                  <c:v>21.283999999999999</c:v>
                </c:pt>
                <c:pt idx="486">
                  <c:v>21.283999999999999</c:v>
                </c:pt>
                <c:pt idx="487">
                  <c:v>21.233000000000001</c:v>
                </c:pt>
                <c:pt idx="488">
                  <c:v>21.233000000000001</c:v>
                </c:pt>
                <c:pt idx="489">
                  <c:v>21.184999999999999</c:v>
                </c:pt>
                <c:pt idx="490">
                  <c:v>21.184999999999999</c:v>
                </c:pt>
                <c:pt idx="491">
                  <c:v>21.184999999999999</c:v>
                </c:pt>
                <c:pt idx="492">
                  <c:v>21.036999999999999</c:v>
                </c:pt>
                <c:pt idx="493">
                  <c:v>21.036999999999999</c:v>
                </c:pt>
                <c:pt idx="494">
                  <c:v>21.036999999999999</c:v>
                </c:pt>
                <c:pt idx="495">
                  <c:v>20.937000000000001</c:v>
                </c:pt>
                <c:pt idx="496">
                  <c:v>20.885000000000002</c:v>
                </c:pt>
                <c:pt idx="497">
                  <c:v>20.885000000000002</c:v>
                </c:pt>
                <c:pt idx="498">
                  <c:v>20.835999999999999</c:v>
                </c:pt>
                <c:pt idx="499">
                  <c:v>20.835999999999999</c:v>
                </c:pt>
                <c:pt idx="500">
                  <c:v>20.786999999999999</c:v>
                </c:pt>
                <c:pt idx="501">
                  <c:v>20.786999999999999</c:v>
                </c:pt>
                <c:pt idx="502">
                  <c:v>20.734999999999999</c:v>
                </c:pt>
                <c:pt idx="503">
                  <c:v>20.634</c:v>
                </c:pt>
                <c:pt idx="504">
                  <c:v>20.584</c:v>
                </c:pt>
                <c:pt idx="505">
                  <c:v>20.481999999999999</c:v>
                </c:pt>
                <c:pt idx="506">
                  <c:v>20.431999999999999</c:v>
                </c:pt>
                <c:pt idx="507">
                  <c:v>20.431999999999999</c:v>
                </c:pt>
                <c:pt idx="508">
                  <c:v>20.382000000000001</c:v>
                </c:pt>
                <c:pt idx="509">
                  <c:v>20.329000000000001</c:v>
                </c:pt>
                <c:pt idx="510">
                  <c:v>20.329000000000001</c:v>
                </c:pt>
                <c:pt idx="511">
                  <c:v>20.279</c:v>
                </c:pt>
                <c:pt idx="512">
                  <c:v>20.279</c:v>
                </c:pt>
                <c:pt idx="513">
                  <c:v>20.279</c:v>
                </c:pt>
                <c:pt idx="514">
                  <c:v>20.225999999999999</c:v>
                </c:pt>
                <c:pt idx="515">
                  <c:v>20.175000000000001</c:v>
                </c:pt>
                <c:pt idx="516">
                  <c:v>20.071000000000002</c:v>
                </c:pt>
                <c:pt idx="517">
                  <c:v>20.02</c:v>
                </c:pt>
                <c:pt idx="518">
                  <c:v>20.02</c:v>
                </c:pt>
                <c:pt idx="519">
                  <c:v>20.02</c:v>
                </c:pt>
                <c:pt idx="520">
                  <c:v>19.914999999999999</c:v>
                </c:pt>
                <c:pt idx="521">
                  <c:v>19.914999999999999</c:v>
                </c:pt>
                <c:pt idx="522">
                  <c:v>19.863</c:v>
                </c:pt>
                <c:pt idx="523">
                  <c:v>19.863</c:v>
                </c:pt>
                <c:pt idx="524">
                  <c:v>19.863</c:v>
                </c:pt>
                <c:pt idx="525">
                  <c:v>19.863</c:v>
                </c:pt>
                <c:pt idx="526">
                  <c:v>19.809000000000001</c:v>
                </c:pt>
                <c:pt idx="527">
                  <c:v>19.702999999999999</c:v>
                </c:pt>
                <c:pt idx="528">
                  <c:v>19.702999999999999</c:v>
                </c:pt>
                <c:pt idx="529">
                  <c:v>19.651</c:v>
                </c:pt>
                <c:pt idx="530">
                  <c:v>19.599</c:v>
                </c:pt>
                <c:pt idx="531">
                  <c:v>19.491</c:v>
                </c:pt>
                <c:pt idx="532">
                  <c:v>19.436</c:v>
                </c:pt>
                <c:pt idx="533">
                  <c:v>19.436</c:v>
                </c:pt>
                <c:pt idx="534">
                  <c:v>19.382999999999999</c:v>
                </c:pt>
                <c:pt idx="535">
                  <c:v>19.331</c:v>
                </c:pt>
                <c:pt idx="536">
                  <c:v>19.331</c:v>
                </c:pt>
                <c:pt idx="537">
                  <c:v>19.274999999999999</c:v>
                </c:pt>
                <c:pt idx="538">
                  <c:v>19.222000000000001</c:v>
                </c:pt>
                <c:pt idx="539">
                  <c:v>19.222000000000001</c:v>
                </c:pt>
                <c:pt idx="540">
                  <c:v>19.222000000000001</c:v>
                </c:pt>
                <c:pt idx="541">
                  <c:v>19.164999999999999</c:v>
                </c:pt>
                <c:pt idx="542">
                  <c:v>19.111999999999998</c:v>
                </c:pt>
                <c:pt idx="543">
                  <c:v>19.111999999999998</c:v>
                </c:pt>
                <c:pt idx="544">
                  <c:v>19.059000000000001</c:v>
                </c:pt>
                <c:pt idx="545">
                  <c:v>19.059000000000001</c:v>
                </c:pt>
                <c:pt idx="546">
                  <c:v>19.059000000000001</c:v>
                </c:pt>
                <c:pt idx="547">
                  <c:v>19.059000000000001</c:v>
                </c:pt>
                <c:pt idx="548">
                  <c:v>19.001999999999999</c:v>
                </c:pt>
                <c:pt idx="549">
                  <c:v>18.948</c:v>
                </c:pt>
                <c:pt idx="550">
                  <c:v>18.837</c:v>
                </c:pt>
                <c:pt idx="551">
                  <c:v>18.783000000000001</c:v>
                </c:pt>
                <c:pt idx="552">
                  <c:v>18.783000000000001</c:v>
                </c:pt>
                <c:pt idx="553">
                  <c:v>18.783000000000001</c:v>
                </c:pt>
                <c:pt idx="554">
                  <c:v>18.725000000000001</c:v>
                </c:pt>
                <c:pt idx="555">
                  <c:v>18.670999999999999</c:v>
                </c:pt>
                <c:pt idx="556">
                  <c:v>18.670999999999999</c:v>
                </c:pt>
                <c:pt idx="557">
                  <c:v>18.558</c:v>
                </c:pt>
                <c:pt idx="558">
                  <c:v>18.503</c:v>
                </c:pt>
                <c:pt idx="559">
                  <c:v>18.443999999999999</c:v>
                </c:pt>
                <c:pt idx="560">
                  <c:v>18.443999999999999</c:v>
                </c:pt>
                <c:pt idx="561">
                  <c:v>18.443999999999999</c:v>
                </c:pt>
                <c:pt idx="562">
                  <c:v>18.388999999999999</c:v>
                </c:pt>
                <c:pt idx="563">
                  <c:v>18.388999999999999</c:v>
                </c:pt>
                <c:pt idx="564">
                  <c:v>18.388999999999999</c:v>
                </c:pt>
                <c:pt idx="565">
                  <c:v>18.332999999999998</c:v>
                </c:pt>
                <c:pt idx="566">
                  <c:v>18.332999999999998</c:v>
                </c:pt>
                <c:pt idx="567">
                  <c:v>18.332999999999998</c:v>
                </c:pt>
                <c:pt idx="568">
                  <c:v>18.332999999999998</c:v>
                </c:pt>
                <c:pt idx="569">
                  <c:v>18.274000000000001</c:v>
                </c:pt>
                <c:pt idx="570">
                  <c:v>18.274000000000001</c:v>
                </c:pt>
                <c:pt idx="571">
                  <c:v>18.219000000000001</c:v>
                </c:pt>
                <c:pt idx="572">
                  <c:v>18.219000000000001</c:v>
                </c:pt>
                <c:pt idx="573">
                  <c:v>18.219000000000001</c:v>
                </c:pt>
                <c:pt idx="574">
                  <c:v>18.219000000000001</c:v>
                </c:pt>
                <c:pt idx="575">
                  <c:v>18.158999999999999</c:v>
                </c:pt>
                <c:pt idx="576">
                  <c:v>18.158999999999999</c:v>
                </c:pt>
                <c:pt idx="577">
                  <c:v>18.158999999999999</c:v>
                </c:pt>
                <c:pt idx="578">
                  <c:v>18.103000000000002</c:v>
                </c:pt>
                <c:pt idx="579">
                  <c:v>18.047000000000001</c:v>
                </c:pt>
                <c:pt idx="580">
                  <c:v>18.047000000000001</c:v>
                </c:pt>
                <c:pt idx="581">
                  <c:v>18.047000000000001</c:v>
                </c:pt>
                <c:pt idx="582">
                  <c:v>18.047000000000001</c:v>
                </c:pt>
                <c:pt idx="583">
                  <c:v>17.986000000000001</c:v>
                </c:pt>
                <c:pt idx="584">
                  <c:v>17.986000000000001</c:v>
                </c:pt>
                <c:pt idx="585">
                  <c:v>17.869</c:v>
                </c:pt>
                <c:pt idx="586">
                  <c:v>17.812000000000001</c:v>
                </c:pt>
                <c:pt idx="587">
                  <c:v>17.812000000000001</c:v>
                </c:pt>
                <c:pt idx="588">
                  <c:v>17.754999999999999</c:v>
                </c:pt>
                <c:pt idx="589">
                  <c:v>17.754999999999999</c:v>
                </c:pt>
                <c:pt idx="590">
                  <c:v>17.754999999999999</c:v>
                </c:pt>
                <c:pt idx="591">
                  <c:v>17.754999999999999</c:v>
                </c:pt>
                <c:pt idx="592">
                  <c:v>17.754999999999999</c:v>
                </c:pt>
                <c:pt idx="593">
                  <c:v>17.754999999999999</c:v>
                </c:pt>
                <c:pt idx="594">
                  <c:v>17.754999999999999</c:v>
                </c:pt>
                <c:pt idx="595">
                  <c:v>17.693999999999999</c:v>
                </c:pt>
                <c:pt idx="596">
                  <c:v>17.635999999999999</c:v>
                </c:pt>
                <c:pt idx="597">
                  <c:v>17.635999999999999</c:v>
                </c:pt>
                <c:pt idx="598">
                  <c:v>17.574999999999999</c:v>
                </c:pt>
                <c:pt idx="599">
                  <c:v>17.574999999999999</c:v>
                </c:pt>
                <c:pt idx="600">
                  <c:v>17.574999999999999</c:v>
                </c:pt>
                <c:pt idx="601">
                  <c:v>17.516999999999999</c:v>
                </c:pt>
                <c:pt idx="602">
                  <c:v>17.516999999999999</c:v>
                </c:pt>
                <c:pt idx="603">
                  <c:v>17.516999999999999</c:v>
                </c:pt>
                <c:pt idx="604">
                  <c:v>17.457999999999998</c:v>
                </c:pt>
                <c:pt idx="605">
                  <c:v>17.457999999999998</c:v>
                </c:pt>
                <c:pt idx="606">
                  <c:v>17.457999999999998</c:v>
                </c:pt>
                <c:pt idx="607">
                  <c:v>17.457999999999998</c:v>
                </c:pt>
                <c:pt idx="608">
                  <c:v>17.396000000000001</c:v>
                </c:pt>
                <c:pt idx="609">
                  <c:v>17.396000000000001</c:v>
                </c:pt>
                <c:pt idx="610">
                  <c:v>17.396000000000001</c:v>
                </c:pt>
                <c:pt idx="611">
                  <c:v>17.396000000000001</c:v>
                </c:pt>
                <c:pt idx="612">
                  <c:v>17.338000000000001</c:v>
                </c:pt>
                <c:pt idx="613">
                  <c:v>17.274999999999999</c:v>
                </c:pt>
                <c:pt idx="614">
                  <c:v>17.216000000000001</c:v>
                </c:pt>
                <c:pt idx="615">
                  <c:v>17.216000000000001</c:v>
                </c:pt>
                <c:pt idx="616">
                  <c:v>17.216000000000001</c:v>
                </c:pt>
                <c:pt idx="617">
                  <c:v>17.216000000000001</c:v>
                </c:pt>
                <c:pt idx="618">
                  <c:v>17.216000000000001</c:v>
                </c:pt>
                <c:pt idx="619">
                  <c:v>17.157</c:v>
                </c:pt>
                <c:pt idx="620">
                  <c:v>17.157</c:v>
                </c:pt>
                <c:pt idx="621">
                  <c:v>17.094000000000001</c:v>
                </c:pt>
                <c:pt idx="622">
                  <c:v>17.094000000000001</c:v>
                </c:pt>
                <c:pt idx="623">
                  <c:v>17.094000000000001</c:v>
                </c:pt>
                <c:pt idx="624">
                  <c:v>17.094000000000001</c:v>
                </c:pt>
                <c:pt idx="625">
                  <c:v>17.033999999999999</c:v>
                </c:pt>
                <c:pt idx="626">
                  <c:v>17.033999999999999</c:v>
                </c:pt>
                <c:pt idx="627">
                  <c:v>17.033999999999999</c:v>
                </c:pt>
                <c:pt idx="628">
                  <c:v>17.033999999999999</c:v>
                </c:pt>
                <c:pt idx="629">
                  <c:v>17.033999999999999</c:v>
                </c:pt>
                <c:pt idx="630">
                  <c:v>16.97</c:v>
                </c:pt>
                <c:pt idx="631">
                  <c:v>16.91</c:v>
                </c:pt>
                <c:pt idx="632">
                  <c:v>16.850000000000001</c:v>
                </c:pt>
                <c:pt idx="633">
                  <c:v>16.850000000000001</c:v>
                </c:pt>
                <c:pt idx="634">
                  <c:v>16.850000000000001</c:v>
                </c:pt>
                <c:pt idx="635">
                  <c:v>16.850000000000001</c:v>
                </c:pt>
                <c:pt idx="636">
                  <c:v>16.785</c:v>
                </c:pt>
                <c:pt idx="637">
                  <c:v>16.785</c:v>
                </c:pt>
                <c:pt idx="638">
                  <c:v>16.785</c:v>
                </c:pt>
                <c:pt idx="639">
                  <c:v>16.725000000000001</c:v>
                </c:pt>
                <c:pt idx="640">
                  <c:v>16.725000000000001</c:v>
                </c:pt>
                <c:pt idx="641">
                  <c:v>16.725000000000001</c:v>
                </c:pt>
                <c:pt idx="642">
                  <c:v>16.66</c:v>
                </c:pt>
                <c:pt idx="643">
                  <c:v>16.66</c:v>
                </c:pt>
                <c:pt idx="644">
                  <c:v>16.599</c:v>
                </c:pt>
                <c:pt idx="645">
                  <c:v>16.536999999999999</c:v>
                </c:pt>
                <c:pt idx="646">
                  <c:v>16.472000000000001</c:v>
                </c:pt>
                <c:pt idx="647">
                  <c:v>16.472000000000001</c:v>
                </c:pt>
                <c:pt idx="648">
                  <c:v>16.472000000000001</c:v>
                </c:pt>
                <c:pt idx="649">
                  <c:v>16.472000000000001</c:v>
                </c:pt>
                <c:pt idx="650">
                  <c:v>16.41</c:v>
                </c:pt>
                <c:pt idx="651">
                  <c:v>16.343</c:v>
                </c:pt>
                <c:pt idx="652">
                  <c:v>16.343</c:v>
                </c:pt>
                <c:pt idx="653">
                  <c:v>16.343</c:v>
                </c:pt>
                <c:pt idx="654">
                  <c:v>16.343</c:v>
                </c:pt>
                <c:pt idx="655">
                  <c:v>16.343</c:v>
                </c:pt>
                <c:pt idx="656">
                  <c:v>16.280999999999999</c:v>
                </c:pt>
                <c:pt idx="657">
                  <c:v>16.280999999999999</c:v>
                </c:pt>
                <c:pt idx="658">
                  <c:v>16.280999999999999</c:v>
                </c:pt>
                <c:pt idx="659">
                  <c:v>16.280999999999999</c:v>
                </c:pt>
                <c:pt idx="660">
                  <c:v>16.218</c:v>
                </c:pt>
                <c:pt idx="661">
                  <c:v>16.218</c:v>
                </c:pt>
                <c:pt idx="662">
                  <c:v>16.151</c:v>
                </c:pt>
                <c:pt idx="663">
                  <c:v>16.088000000000001</c:v>
                </c:pt>
                <c:pt idx="664">
                  <c:v>16.088000000000001</c:v>
                </c:pt>
                <c:pt idx="665">
                  <c:v>16.088000000000001</c:v>
                </c:pt>
                <c:pt idx="666">
                  <c:v>16.088000000000001</c:v>
                </c:pt>
                <c:pt idx="667">
                  <c:v>15.957000000000001</c:v>
                </c:pt>
                <c:pt idx="668">
                  <c:v>15.957000000000001</c:v>
                </c:pt>
                <c:pt idx="669">
                  <c:v>15.893000000000001</c:v>
                </c:pt>
                <c:pt idx="670">
                  <c:v>15.824999999999999</c:v>
                </c:pt>
                <c:pt idx="671">
                  <c:v>15.76</c:v>
                </c:pt>
                <c:pt idx="672">
                  <c:v>15.696</c:v>
                </c:pt>
                <c:pt idx="673">
                  <c:v>15.696</c:v>
                </c:pt>
                <c:pt idx="674">
                  <c:v>15.561</c:v>
                </c:pt>
                <c:pt idx="675">
                  <c:v>15.492000000000001</c:v>
                </c:pt>
                <c:pt idx="676">
                  <c:v>15.492000000000001</c:v>
                </c:pt>
                <c:pt idx="677">
                  <c:v>15.426</c:v>
                </c:pt>
                <c:pt idx="678">
                  <c:v>15.426</c:v>
                </c:pt>
                <c:pt idx="679">
                  <c:v>15.36</c:v>
                </c:pt>
                <c:pt idx="680">
                  <c:v>15.36</c:v>
                </c:pt>
                <c:pt idx="681">
                  <c:v>15.36</c:v>
                </c:pt>
                <c:pt idx="682">
                  <c:v>15.36</c:v>
                </c:pt>
                <c:pt idx="683">
                  <c:v>15.289</c:v>
                </c:pt>
                <c:pt idx="684">
                  <c:v>15.289</c:v>
                </c:pt>
                <c:pt idx="685">
                  <c:v>15.222</c:v>
                </c:pt>
                <c:pt idx="686">
                  <c:v>15.222</c:v>
                </c:pt>
                <c:pt idx="687">
                  <c:v>15.151</c:v>
                </c:pt>
                <c:pt idx="688">
                  <c:v>15.084</c:v>
                </c:pt>
                <c:pt idx="689">
                  <c:v>15.084</c:v>
                </c:pt>
                <c:pt idx="690">
                  <c:v>15.016</c:v>
                </c:pt>
                <c:pt idx="691">
                  <c:v>15.016</c:v>
                </c:pt>
                <c:pt idx="692">
                  <c:v>14.944000000000001</c:v>
                </c:pt>
                <c:pt idx="693">
                  <c:v>14.944000000000001</c:v>
                </c:pt>
                <c:pt idx="694">
                  <c:v>14.944000000000001</c:v>
                </c:pt>
                <c:pt idx="695">
                  <c:v>14.875</c:v>
                </c:pt>
                <c:pt idx="696">
                  <c:v>14.802</c:v>
                </c:pt>
                <c:pt idx="697">
                  <c:v>14.802</c:v>
                </c:pt>
                <c:pt idx="698">
                  <c:v>14.802</c:v>
                </c:pt>
                <c:pt idx="699">
                  <c:v>14.802</c:v>
                </c:pt>
                <c:pt idx="700">
                  <c:v>14.733000000000001</c:v>
                </c:pt>
                <c:pt idx="701">
                  <c:v>14.733000000000001</c:v>
                </c:pt>
                <c:pt idx="702">
                  <c:v>14.733000000000001</c:v>
                </c:pt>
                <c:pt idx="703">
                  <c:v>14.664</c:v>
                </c:pt>
                <c:pt idx="704">
                  <c:v>14.59</c:v>
                </c:pt>
                <c:pt idx="705">
                  <c:v>14.59</c:v>
                </c:pt>
                <c:pt idx="706">
                  <c:v>14.59</c:v>
                </c:pt>
                <c:pt idx="707">
                  <c:v>14.59</c:v>
                </c:pt>
                <c:pt idx="708">
                  <c:v>14.59</c:v>
                </c:pt>
                <c:pt idx="709">
                  <c:v>14.59</c:v>
                </c:pt>
                <c:pt idx="710">
                  <c:v>14.52</c:v>
                </c:pt>
                <c:pt idx="711">
                  <c:v>14.52</c:v>
                </c:pt>
                <c:pt idx="712">
                  <c:v>14.52</c:v>
                </c:pt>
                <c:pt idx="713">
                  <c:v>14.52</c:v>
                </c:pt>
                <c:pt idx="714">
                  <c:v>14.52</c:v>
                </c:pt>
                <c:pt idx="715">
                  <c:v>14.445</c:v>
                </c:pt>
                <c:pt idx="716">
                  <c:v>14.445</c:v>
                </c:pt>
                <c:pt idx="717">
                  <c:v>14.375</c:v>
                </c:pt>
                <c:pt idx="718">
                  <c:v>14.375</c:v>
                </c:pt>
                <c:pt idx="719">
                  <c:v>14.375</c:v>
                </c:pt>
                <c:pt idx="720">
                  <c:v>14.375</c:v>
                </c:pt>
                <c:pt idx="721">
                  <c:v>14.375</c:v>
                </c:pt>
                <c:pt idx="722">
                  <c:v>14.304</c:v>
                </c:pt>
                <c:pt idx="723">
                  <c:v>14.228</c:v>
                </c:pt>
                <c:pt idx="724">
                  <c:v>14.228</c:v>
                </c:pt>
                <c:pt idx="725">
                  <c:v>14.228</c:v>
                </c:pt>
                <c:pt idx="726">
                  <c:v>14.228</c:v>
                </c:pt>
                <c:pt idx="727">
                  <c:v>14.228</c:v>
                </c:pt>
                <c:pt idx="728">
                  <c:v>14.156000000000001</c:v>
                </c:pt>
                <c:pt idx="729">
                  <c:v>14.156000000000001</c:v>
                </c:pt>
                <c:pt idx="730">
                  <c:v>14.156000000000001</c:v>
                </c:pt>
                <c:pt idx="731">
                  <c:v>14.079000000000001</c:v>
                </c:pt>
                <c:pt idx="732">
                  <c:v>14.079000000000001</c:v>
                </c:pt>
                <c:pt idx="733">
                  <c:v>14.079000000000001</c:v>
                </c:pt>
                <c:pt idx="734">
                  <c:v>14.079000000000001</c:v>
                </c:pt>
                <c:pt idx="735">
                  <c:v>13.933999999999999</c:v>
                </c:pt>
                <c:pt idx="736">
                  <c:v>13.856</c:v>
                </c:pt>
                <c:pt idx="737">
                  <c:v>13.856</c:v>
                </c:pt>
                <c:pt idx="738">
                  <c:v>13.782</c:v>
                </c:pt>
                <c:pt idx="739">
                  <c:v>13.782</c:v>
                </c:pt>
                <c:pt idx="740">
                  <c:v>13.782</c:v>
                </c:pt>
                <c:pt idx="741">
                  <c:v>13.708</c:v>
                </c:pt>
                <c:pt idx="742">
                  <c:v>13.708</c:v>
                </c:pt>
                <c:pt idx="743">
                  <c:v>13.629</c:v>
                </c:pt>
                <c:pt idx="744">
                  <c:v>13.629</c:v>
                </c:pt>
                <c:pt idx="745">
                  <c:v>13.629</c:v>
                </c:pt>
                <c:pt idx="746">
                  <c:v>13.629</c:v>
                </c:pt>
                <c:pt idx="747">
                  <c:v>13.629</c:v>
                </c:pt>
                <c:pt idx="748">
                  <c:v>13.629</c:v>
                </c:pt>
                <c:pt idx="749">
                  <c:v>13.629</c:v>
                </c:pt>
                <c:pt idx="750">
                  <c:v>13.629</c:v>
                </c:pt>
                <c:pt idx="751">
                  <c:v>13.554</c:v>
                </c:pt>
                <c:pt idx="752">
                  <c:v>13.554</c:v>
                </c:pt>
                <c:pt idx="753">
                  <c:v>13.474</c:v>
                </c:pt>
                <c:pt idx="754">
                  <c:v>13.474</c:v>
                </c:pt>
                <c:pt idx="755">
                  <c:v>13.474</c:v>
                </c:pt>
                <c:pt idx="756">
                  <c:v>13.474</c:v>
                </c:pt>
                <c:pt idx="757">
                  <c:v>13.398</c:v>
                </c:pt>
                <c:pt idx="758">
                  <c:v>13.398</c:v>
                </c:pt>
                <c:pt idx="759">
                  <c:v>13.398</c:v>
                </c:pt>
                <c:pt idx="760">
                  <c:v>13.398</c:v>
                </c:pt>
                <c:pt idx="761">
                  <c:v>13.398</c:v>
                </c:pt>
                <c:pt idx="762">
                  <c:v>13.398</c:v>
                </c:pt>
                <c:pt idx="763">
                  <c:v>13.398</c:v>
                </c:pt>
                <c:pt idx="764">
                  <c:v>13.398</c:v>
                </c:pt>
                <c:pt idx="765">
                  <c:v>13.398</c:v>
                </c:pt>
                <c:pt idx="766">
                  <c:v>13.321999999999999</c:v>
                </c:pt>
                <c:pt idx="767">
                  <c:v>13.321999999999999</c:v>
                </c:pt>
                <c:pt idx="768">
                  <c:v>13.321999999999999</c:v>
                </c:pt>
                <c:pt idx="769">
                  <c:v>13.241</c:v>
                </c:pt>
                <c:pt idx="770">
                  <c:v>13.241</c:v>
                </c:pt>
                <c:pt idx="771">
                  <c:v>13.241</c:v>
                </c:pt>
                <c:pt idx="772">
                  <c:v>13.241</c:v>
                </c:pt>
                <c:pt idx="773">
                  <c:v>13.241</c:v>
                </c:pt>
                <c:pt idx="774">
                  <c:v>13.241</c:v>
                </c:pt>
                <c:pt idx="775">
                  <c:v>13.163</c:v>
                </c:pt>
                <c:pt idx="776">
                  <c:v>13.163</c:v>
                </c:pt>
                <c:pt idx="777">
                  <c:v>13.081</c:v>
                </c:pt>
                <c:pt idx="778">
                  <c:v>13.081</c:v>
                </c:pt>
                <c:pt idx="779">
                  <c:v>13.003</c:v>
                </c:pt>
                <c:pt idx="780">
                  <c:v>12.923999999999999</c:v>
                </c:pt>
                <c:pt idx="781">
                  <c:v>12.923999999999999</c:v>
                </c:pt>
                <c:pt idx="782">
                  <c:v>12.923999999999999</c:v>
                </c:pt>
                <c:pt idx="783">
                  <c:v>12.923999999999999</c:v>
                </c:pt>
                <c:pt idx="784">
                  <c:v>12.84</c:v>
                </c:pt>
                <c:pt idx="785">
                  <c:v>12.84</c:v>
                </c:pt>
                <c:pt idx="786">
                  <c:v>12.84</c:v>
                </c:pt>
                <c:pt idx="787">
                  <c:v>12.84</c:v>
                </c:pt>
                <c:pt idx="788">
                  <c:v>12.84</c:v>
                </c:pt>
                <c:pt idx="789">
                  <c:v>12.84</c:v>
                </c:pt>
                <c:pt idx="790">
                  <c:v>12.760999999999999</c:v>
                </c:pt>
                <c:pt idx="791">
                  <c:v>12.760999999999999</c:v>
                </c:pt>
                <c:pt idx="792">
                  <c:v>12.760999999999999</c:v>
                </c:pt>
                <c:pt idx="793">
                  <c:v>12.760999999999999</c:v>
                </c:pt>
                <c:pt idx="794">
                  <c:v>12.676</c:v>
                </c:pt>
                <c:pt idx="795">
                  <c:v>12.676</c:v>
                </c:pt>
                <c:pt idx="796">
                  <c:v>12.676</c:v>
                </c:pt>
                <c:pt idx="797">
                  <c:v>12.676</c:v>
                </c:pt>
                <c:pt idx="798">
                  <c:v>12.676</c:v>
                </c:pt>
                <c:pt idx="799">
                  <c:v>12.676</c:v>
                </c:pt>
                <c:pt idx="800">
                  <c:v>12.595000000000001</c:v>
                </c:pt>
                <c:pt idx="801">
                  <c:v>12.595000000000001</c:v>
                </c:pt>
                <c:pt idx="802">
                  <c:v>12.513999999999999</c:v>
                </c:pt>
                <c:pt idx="803">
                  <c:v>12.513999999999999</c:v>
                </c:pt>
                <c:pt idx="804">
                  <c:v>12.427</c:v>
                </c:pt>
                <c:pt idx="805">
                  <c:v>12.345000000000001</c:v>
                </c:pt>
                <c:pt idx="806">
                  <c:v>12.345000000000001</c:v>
                </c:pt>
                <c:pt idx="807">
                  <c:v>12.257</c:v>
                </c:pt>
                <c:pt idx="808">
                  <c:v>12.173</c:v>
                </c:pt>
                <c:pt idx="809">
                  <c:v>12.173</c:v>
                </c:pt>
                <c:pt idx="810">
                  <c:v>12.173</c:v>
                </c:pt>
                <c:pt idx="811">
                  <c:v>12.089</c:v>
                </c:pt>
                <c:pt idx="812">
                  <c:v>12.089</c:v>
                </c:pt>
                <c:pt idx="813">
                  <c:v>12.089</c:v>
                </c:pt>
                <c:pt idx="814">
                  <c:v>12.089</c:v>
                </c:pt>
                <c:pt idx="815">
                  <c:v>12.089</c:v>
                </c:pt>
                <c:pt idx="816">
                  <c:v>12</c:v>
                </c:pt>
                <c:pt idx="817">
                  <c:v>12</c:v>
                </c:pt>
                <c:pt idx="818">
                  <c:v>11.914</c:v>
                </c:pt>
                <c:pt idx="819">
                  <c:v>11.823</c:v>
                </c:pt>
                <c:pt idx="820">
                  <c:v>11.823</c:v>
                </c:pt>
                <c:pt idx="821">
                  <c:v>11.823</c:v>
                </c:pt>
                <c:pt idx="822">
                  <c:v>11.737</c:v>
                </c:pt>
                <c:pt idx="823">
                  <c:v>11.737</c:v>
                </c:pt>
                <c:pt idx="824">
                  <c:v>11.737</c:v>
                </c:pt>
                <c:pt idx="825">
                  <c:v>11.737</c:v>
                </c:pt>
                <c:pt idx="826">
                  <c:v>11.737</c:v>
                </c:pt>
                <c:pt idx="827">
                  <c:v>11.65</c:v>
                </c:pt>
                <c:pt idx="828">
                  <c:v>11.65</c:v>
                </c:pt>
                <c:pt idx="829">
                  <c:v>11.65</c:v>
                </c:pt>
                <c:pt idx="830">
                  <c:v>11.555999999999999</c:v>
                </c:pt>
                <c:pt idx="831">
                  <c:v>11.555999999999999</c:v>
                </c:pt>
                <c:pt idx="832">
                  <c:v>11.555999999999999</c:v>
                </c:pt>
                <c:pt idx="833">
                  <c:v>11.555999999999999</c:v>
                </c:pt>
                <c:pt idx="834">
                  <c:v>11.555999999999999</c:v>
                </c:pt>
                <c:pt idx="835">
                  <c:v>11.555999999999999</c:v>
                </c:pt>
                <c:pt idx="836">
                  <c:v>11.555999999999999</c:v>
                </c:pt>
                <c:pt idx="837">
                  <c:v>11.555999999999999</c:v>
                </c:pt>
                <c:pt idx="838">
                  <c:v>11.555999999999999</c:v>
                </c:pt>
                <c:pt idx="839">
                  <c:v>11.555999999999999</c:v>
                </c:pt>
                <c:pt idx="840">
                  <c:v>11.555999999999999</c:v>
                </c:pt>
                <c:pt idx="841">
                  <c:v>11.468</c:v>
                </c:pt>
                <c:pt idx="842">
                  <c:v>11.372999999999999</c:v>
                </c:pt>
                <c:pt idx="843">
                  <c:v>11.372999999999999</c:v>
                </c:pt>
                <c:pt idx="844">
                  <c:v>11.372999999999999</c:v>
                </c:pt>
                <c:pt idx="845">
                  <c:v>11.372999999999999</c:v>
                </c:pt>
                <c:pt idx="846">
                  <c:v>11.372999999999999</c:v>
                </c:pt>
                <c:pt idx="847">
                  <c:v>11.372999999999999</c:v>
                </c:pt>
                <c:pt idx="848">
                  <c:v>11.282999999999999</c:v>
                </c:pt>
                <c:pt idx="849">
                  <c:v>11.282999999999999</c:v>
                </c:pt>
                <c:pt idx="850">
                  <c:v>11.282999999999999</c:v>
                </c:pt>
                <c:pt idx="851">
                  <c:v>11.193</c:v>
                </c:pt>
                <c:pt idx="852">
                  <c:v>11.096</c:v>
                </c:pt>
                <c:pt idx="853">
                  <c:v>11.096</c:v>
                </c:pt>
                <c:pt idx="854">
                  <c:v>11.096</c:v>
                </c:pt>
                <c:pt idx="855">
                  <c:v>11.003</c:v>
                </c:pt>
                <c:pt idx="856">
                  <c:v>11.003</c:v>
                </c:pt>
                <c:pt idx="857">
                  <c:v>11.003</c:v>
                </c:pt>
                <c:pt idx="858">
                  <c:v>11.003</c:v>
                </c:pt>
                <c:pt idx="859">
                  <c:v>10.904999999999999</c:v>
                </c:pt>
                <c:pt idx="860">
                  <c:v>10.904999999999999</c:v>
                </c:pt>
                <c:pt idx="861">
                  <c:v>10.904999999999999</c:v>
                </c:pt>
                <c:pt idx="862">
                  <c:v>10.904999999999999</c:v>
                </c:pt>
                <c:pt idx="863">
                  <c:v>10.904999999999999</c:v>
                </c:pt>
                <c:pt idx="864">
                  <c:v>10.904999999999999</c:v>
                </c:pt>
                <c:pt idx="865">
                  <c:v>10.811</c:v>
                </c:pt>
                <c:pt idx="866">
                  <c:v>10.811</c:v>
                </c:pt>
                <c:pt idx="867">
                  <c:v>10.715999999999999</c:v>
                </c:pt>
                <c:pt idx="868">
                  <c:v>10.715999999999999</c:v>
                </c:pt>
                <c:pt idx="869">
                  <c:v>10.715999999999999</c:v>
                </c:pt>
                <c:pt idx="870">
                  <c:v>10.715999999999999</c:v>
                </c:pt>
                <c:pt idx="871">
                  <c:v>10.715999999999999</c:v>
                </c:pt>
                <c:pt idx="872">
                  <c:v>10.615</c:v>
                </c:pt>
                <c:pt idx="873">
                  <c:v>10.615</c:v>
                </c:pt>
                <c:pt idx="874">
                  <c:v>10.615</c:v>
                </c:pt>
                <c:pt idx="875">
                  <c:v>10.615</c:v>
                </c:pt>
                <c:pt idx="876">
                  <c:v>10.518000000000001</c:v>
                </c:pt>
                <c:pt idx="877">
                  <c:v>10.518000000000001</c:v>
                </c:pt>
                <c:pt idx="878">
                  <c:v>10.518000000000001</c:v>
                </c:pt>
                <c:pt idx="879">
                  <c:v>10.518000000000001</c:v>
                </c:pt>
                <c:pt idx="880">
                  <c:v>10.420999999999999</c:v>
                </c:pt>
                <c:pt idx="881">
                  <c:v>10.420999999999999</c:v>
                </c:pt>
                <c:pt idx="882">
                  <c:v>10.420999999999999</c:v>
                </c:pt>
                <c:pt idx="883">
                  <c:v>10.420999999999999</c:v>
                </c:pt>
                <c:pt idx="884">
                  <c:v>10.420999999999999</c:v>
                </c:pt>
                <c:pt idx="885">
                  <c:v>10.317</c:v>
                </c:pt>
                <c:pt idx="886">
                  <c:v>10.217000000000001</c:v>
                </c:pt>
                <c:pt idx="887">
                  <c:v>10.217000000000001</c:v>
                </c:pt>
                <c:pt idx="888">
                  <c:v>10.217000000000001</c:v>
                </c:pt>
                <c:pt idx="889">
                  <c:v>10.111000000000001</c:v>
                </c:pt>
                <c:pt idx="890">
                  <c:v>10.111000000000001</c:v>
                </c:pt>
                <c:pt idx="891">
                  <c:v>10.111000000000001</c:v>
                </c:pt>
                <c:pt idx="892">
                  <c:v>10.01</c:v>
                </c:pt>
              </c:numCache>
            </c:numRef>
          </c:xVal>
          <c:yVal>
            <c:numRef>
              <c:f>CSDs!$M$40:$M$932</c:f>
              <c:numCache>
                <c:formatCode>General</c:formatCode>
                <c:ptCount val="893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69</c:v>
                </c:pt>
                <c:pt idx="34">
                  <c:v>70</c:v>
                </c:pt>
                <c:pt idx="35">
                  <c:v>71</c:v>
                </c:pt>
                <c:pt idx="36">
                  <c:v>72</c:v>
                </c:pt>
                <c:pt idx="37">
                  <c:v>73</c:v>
                </c:pt>
                <c:pt idx="38">
                  <c:v>74</c:v>
                </c:pt>
                <c:pt idx="39">
                  <c:v>75</c:v>
                </c:pt>
                <c:pt idx="40">
                  <c:v>76</c:v>
                </c:pt>
                <c:pt idx="41">
                  <c:v>77</c:v>
                </c:pt>
                <c:pt idx="42">
                  <c:v>78</c:v>
                </c:pt>
                <c:pt idx="43">
                  <c:v>79</c:v>
                </c:pt>
                <c:pt idx="44">
                  <c:v>80</c:v>
                </c:pt>
                <c:pt idx="45">
                  <c:v>81</c:v>
                </c:pt>
                <c:pt idx="46">
                  <c:v>82</c:v>
                </c:pt>
                <c:pt idx="47">
                  <c:v>83</c:v>
                </c:pt>
                <c:pt idx="48">
                  <c:v>84</c:v>
                </c:pt>
                <c:pt idx="49">
                  <c:v>85</c:v>
                </c:pt>
                <c:pt idx="50">
                  <c:v>86</c:v>
                </c:pt>
                <c:pt idx="51">
                  <c:v>87</c:v>
                </c:pt>
                <c:pt idx="52">
                  <c:v>88</c:v>
                </c:pt>
                <c:pt idx="53">
                  <c:v>89</c:v>
                </c:pt>
                <c:pt idx="54">
                  <c:v>90</c:v>
                </c:pt>
                <c:pt idx="55">
                  <c:v>91</c:v>
                </c:pt>
                <c:pt idx="56">
                  <c:v>92</c:v>
                </c:pt>
                <c:pt idx="57">
                  <c:v>93</c:v>
                </c:pt>
                <c:pt idx="58">
                  <c:v>94</c:v>
                </c:pt>
                <c:pt idx="59">
                  <c:v>95</c:v>
                </c:pt>
                <c:pt idx="60">
                  <c:v>96</c:v>
                </c:pt>
                <c:pt idx="61">
                  <c:v>97</c:v>
                </c:pt>
                <c:pt idx="62">
                  <c:v>98</c:v>
                </c:pt>
                <c:pt idx="63">
                  <c:v>99</c:v>
                </c:pt>
                <c:pt idx="64">
                  <c:v>100</c:v>
                </c:pt>
                <c:pt idx="65">
                  <c:v>100</c:v>
                </c:pt>
                <c:pt idx="66">
                  <c:v>102</c:v>
                </c:pt>
                <c:pt idx="67">
                  <c:v>103</c:v>
                </c:pt>
                <c:pt idx="68">
                  <c:v>104</c:v>
                </c:pt>
                <c:pt idx="69">
                  <c:v>105</c:v>
                </c:pt>
                <c:pt idx="70">
                  <c:v>106</c:v>
                </c:pt>
                <c:pt idx="71">
                  <c:v>107</c:v>
                </c:pt>
                <c:pt idx="72">
                  <c:v>108</c:v>
                </c:pt>
                <c:pt idx="73">
                  <c:v>109</c:v>
                </c:pt>
                <c:pt idx="74">
                  <c:v>110</c:v>
                </c:pt>
                <c:pt idx="75">
                  <c:v>111</c:v>
                </c:pt>
                <c:pt idx="76">
                  <c:v>112</c:v>
                </c:pt>
                <c:pt idx="77">
                  <c:v>113</c:v>
                </c:pt>
                <c:pt idx="78">
                  <c:v>114</c:v>
                </c:pt>
                <c:pt idx="79">
                  <c:v>115</c:v>
                </c:pt>
                <c:pt idx="80">
                  <c:v>116</c:v>
                </c:pt>
                <c:pt idx="81">
                  <c:v>117</c:v>
                </c:pt>
                <c:pt idx="82">
                  <c:v>118</c:v>
                </c:pt>
                <c:pt idx="83">
                  <c:v>119</c:v>
                </c:pt>
                <c:pt idx="84">
                  <c:v>120</c:v>
                </c:pt>
                <c:pt idx="85">
                  <c:v>121</c:v>
                </c:pt>
                <c:pt idx="86">
                  <c:v>122</c:v>
                </c:pt>
                <c:pt idx="87">
                  <c:v>123</c:v>
                </c:pt>
                <c:pt idx="88">
                  <c:v>124</c:v>
                </c:pt>
                <c:pt idx="89">
                  <c:v>125</c:v>
                </c:pt>
                <c:pt idx="90">
                  <c:v>126</c:v>
                </c:pt>
                <c:pt idx="91">
                  <c:v>127</c:v>
                </c:pt>
                <c:pt idx="92">
                  <c:v>128</c:v>
                </c:pt>
                <c:pt idx="93">
                  <c:v>129</c:v>
                </c:pt>
                <c:pt idx="94">
                  <c:v>130</c:v>
                </c:pt>
                <c:pt idx="95">
                  <c:v>131</c:v>
                </c:pt>
                <c:pt idx="96">
                  <c:v>132</c:v>
                </c:pt>
                <c:pt idx="97">
                  <c:v>133</c:v>
                </c:pt>
                <c:pt idx="98">
                  <c:v>133</c:v>
                </c:pt>
                <c:pt idx="99">
                  <c:v>135</c:v>
                </c:pt>
                <c:pt idx="100">
                  <c:v>136</c:v>
                </c:pt>
                <c:pt idx="101">
                  <c:v>137</c:v>
                </c:pt>
                <c:pt idx="102">
                  <c:v>138</c:v>
                </c:pt>
                <c:pt idx="103">
                  <c:v>139</c:v>
                </c:pt>
                <c:pt idx="104">
                  <c:v>140</c:v>
                </c:pt>
                <c:pt idx="105">
                  <c:v>141</c:v>
                </c:pt>
                <c:pt idx="106">
                  <c:v>142</c:v>
                </c:pt>
                <c:pt idx="107">
                  <c:v>143</c:v>
                </c:pt>
                <c:pt idx="108">
                  <c:v>144</c:v>
                </c:pt>
                <c:pt idx="109">
                  <c:v>145</c:v>
                </c:pt>
                <c:pt idx="110">
                  <c:v>146</c:v>
                </c:pt>
                <c:pt idx="111">
                  <c:v>147</c:v>
                </c:pt>
                <c:pt idx="112">
                  <c:v>148</c:v>
                </c:pt>
                <c:pt idx="113">
                  <c:v>148</c:v>
                </c:pt>
                <c:pt idx="114">
                  <c:v>150</c:v>
                </c:pt>
                <c:pt idx="115">
                  <c:v>151</c:v>
                </c:pt>
                <c:pt idx="116">
                  <c:v>151</c:v>
                </c:pt>
                <c:pt idx="117">
                  <c:v>153</c:v>
                </c:pt>
                <c:pt idx="118">
                  <c:v>154</c:v>
                </c:pt>
                <c:pt idx="119">
                  <c:v>155</c:v>
                </c:pt>
                <c:pt idx="120">
                  <c:v>156</c:v>
                </c:pt>
                <c:pt idx="121">
                  <c:v>157</c:v>
                </c:pt>
                <c:pt idx="122">
                  <c:v>158</c:v>
                </c:pt>
                <c:pt idx="123">
                  <c:v>158</c:v>
                </c:pt>
                <c:pt idx="124">
                  <c:v>158</c:v>
                </c:pt>
                <c:pt idx="125">
                  <c:v>161</c:v>
                </c:pt>
                <c:pt idx="126">
                  <c:v>162</c:v>
                </c:pt>
                <c:pt idx="127">
                  <c:v>163</c:v>
                </c:pt>
                <c:pt idx="128">
                  <c:v>164</c:v>
                </c:pt>
                <c:pt idx="129">
                  <c:v>165</c:v>
                </c:pt>
                <c:pt idx="130">
                  <c:v>166</c:v>
                </c:pt>
                <c:pt idx="131">
                  <c:v>167</c:v>
                </c:pt>
                <c:pt idx="132">
                  <c:v>168</c:v>
                </c:pt>
                <c:pt idx="133">
                  <c:v>169</c:v>
                </c:pt>
                <c:pt idx="134">
                  <c:v>170</c:v>
                </c:pt>
                <c:pt idx="135">
                  <c:v>171</c:v>
                </c:pt>
                <c:pt idx="136">
                  <c:v>172</c:v>
                </c:pt>
                <c:pt idx="137">
                  <c:v>173</c:v>
                </c:pt>
                <c:pt idx="138">
                  <c:v>173</c:v>
                </c:pt>
                <c:pt idx="139">
                  <c:v>175</c:v>
                </c:pt>
                <c:pt idx="140">
                  <c:v>176</c:v>
                </c:pt>
                <c:pt idx="141">
                  <c:v>177</c:v>
                </c:pt>
                <c:pt idx="142">
                  <c:v>178</c:v>
                </c:pt>
                <c:pt idx="143">
                  <c:v>179</c:v>
                </c:pt>
                <c:pt idx="144">
                  <c:v>180</c:v>
                </c:pt>
                <c:pt idx="145">
                  <c:v>181</c:v>
                </c:pt>
                <c:pt idx="146">
                  <c:v>182</c:v>
                </c:pt>
                <c:pt idx="147">
                  <c:v>183</c:v>
                </c:pt>
                <c:pt idx="148">
                  <c:v>184</c:v>
                </c:pt>
                <c:pt idx="149">
                  <c:v>185</c:v>
                </c:pt>
                <c:pt idx="150">
                  <c:v>186</c:v>
                </c:pt>
                <c:pt idx="151">
                  <c:v>187</c:v>
                </c:pt>
                <c:pt idx="152">
                  <c:v>188</c:v>
                </c:pt>
                <c:pt idx="153">
                  <c:v>189</c:v>
                </c:pt>
                <c:pt idx="154">
                  <c:v>190</c:v>
                </c:pt>
                <c:pt idx="155">
                  <c:v>191</c:v>
                </c:pt>
                <c:pt idx="156">
                  <c:v>191</c:v>
                </c:pt>
                <c:pt idx="157">
                  <c:v>191</c:v>
                </c:pt>
                <c:pt idx="158">
                  <c:v>194</c:v>
                </c:pt>
                <c:pt idx="159">
                  <c:v>195</c:v>
                </c:pt>
                <c:pt idx="160">
                  <c:v>196</c:v>
                </c:pt>
                <c:pt idx="161">
                  <c:v>196</c:v>
                </c:pt>
                <c:pt idx="162">
                  <c:v>198</c:v>
                </c:pt>
                <c:pt idx="163">
                  <c:v>199</c:v>
                </c:pt>
                <c:pt idx="164">
                  <c:v>200</c:v>
                </c:pt>
                <c:pt idx="165">
                  <c:v>201</c:v>
                </c:pt>
                <c:pt idx="166">
                  <c:v>202</c:v>
                </c:pt>
                <c:pt idx="167">
                  <c:v>203</c:v>
                </c:pt>
                <c:pt idx="168">
                  <c:v>204</c:v>
                </c:pt>
                <c:pt idx="169">
                  <c:v>205</c:v>
                </c:pt>
                <c:pt idx="170">
                  <c:v>206</c:v>
                </c:pt>
                <c:pt idx="171">
                  <c:v>207</c:v>
                </c:pt>
                <c:pt idx="172">
                  <c:v>208</c:v>
                </c:pt>
                <c:pt idx="173">
                  <c:v>209</c:v>
                </c:pt>
                <c:pt idx="174">
                  <c:v>210</c:v>
                </c:pt>
                <c:pt idx="175">
                  <c:v>211</c:v>
                </c:pt>
                <c:pt idx="176">
                  <c:v>212</c:v>
                </c:pt>
                <c:pt idx="177">
                  <c:v>213</c:v>
                </c:pt>
                <c:pt idx="178">
                  <c:v>214</c:v>
                </c:pt>
                <c:pt idx="179">
                  <c:v>215</c:v>
                </c:pt>
                <c:pt idx="180">
                  <c:v>216</c:v>
                </c:pt>
                <c:pt idx="181">
                  <c:v>217</c:v>
                </c:pt>
                <c:pt idx="182">
                  <c:v>218</c:v>
                </c:pt>
                <c:pt idx="183">
                  <c:v>219</c:v>
                </c:pt>
                <c:pt idx="184">
                  <c:v>220</c:v>
                </c:pt>
                <c:pt idx="185">
                  <c:v>221</c:v>
                </c:pt>
                <c:pt idx="186">
                  <c:v>222</c:v>
                </c:pt>
                <c:pt idx="187">
                  <c:v>223</c:v>
                </c:pt>
                <c:pt idx="188">
                  <c:v>224</c:v>
                </c:pt>
                <c:pt idx="189">
                  <c:v>225</c:v>
                </c:pt>
                <c:pt idx="190">
                  <c:v>226</c:v>
                </c:pt>
                <c:pt idx="191">
                  <c:v>227</c:v>
                </c:pt>
                <c:pt idx="192">
                  <c:v>228</c:v>
                </c:pt>
                <c:pt idx="193">
                  <c:v>229</c:v>
                </c:pt>
                <c:pt idx="194">
                  <c:v>230</c:v>
                </c:pt>
                <c:pt idx="195">
                  <c:v>231</c:v>
                </c:pt>
                <c:pt idx="196">
                  <c:v>232</c:v>
                </c:pt>
                <c:pt idx="197">
                  <c:v>233</c:v>
                </c:pt>
                <c:pt idx="198">
                  <c:v>234</c:v>
                </c:pt>
                <c:pt idx="199">
                  <c:v>235</c:v>
                </c:pt>
                <c:pt idx="200">
                  <c:v>236</c:v>
                </c:pt>
                <c:pt idx="201">
                  <c:v>237</c:v>
                </c:pt>
                <c:pt idx="202">
                  <c:v>238</c:v>
                </c:pt>
                <c:pt idx="203">
                  <c:v>239</c:v>
                </c:pt>
                <c:pt idx="204">
                  <c:v>240</c:v>
                </c:pt>
                <c:pt idx="205">
                  <c:v>240</c:v>
                </c:pt>
                <c:pt idx="206">
                  <c:v>242</c:v>
                </c:pt>
                <c:pt idx="207">
                  <c:v>243</c:v>
                </c:pt>
                <c:pt idx="208">
                  <c:v>244</c:v>
                </c:pt>
                <c:pt idx="209">
                  <c:v>245</c:v>
                </c:pt>
                <c:pt idx="210">
                  <c:v>246</c:v>
                </c:pt>
                <c:pt idx="211">
                  <c:v>246</c:v>
                </c:pt>
                <c:pt idx="212">
                  <c:v>248</c:v>
                </c:pt>
                <c:pt idx="213">
                  <c:v>249</c:v>
                </c:pt>
                <c:pt idx="214">
                  <c:v>250</c:v>
                </c:pt>
                <c:pt idx="215">
                  <c:v>251</c:v>
                </c:pt>
                <c:pt idx="216">
                  <c:v>252</c:v>
                </c:pt>
                <c:pt idx="217">
                  <c:v>252</c:v>
                </c:pt>
                <c:pt idx="218">
                  <c:v>254</c:v>
                </c:pt>
                <c:pt idx="219">
                  <c:v>255</c:v>
                </c:pt>
                <c:pt idx="220">
                  <c:v>256</c:v>
                </c:pt>
                <c:pt idx="221">
                  <c:v>257</c:v>
                </c:pt>
                <c:pt idx="222">
                  <c:v>258</c:v>
                </c:pt>
                <c:pt idx="223">
                  <c:v>259</c:v>
                </c:pt>
                <c:pt idx="224">
                  <c:v>259</c:v>
                </c:pt>
                <c:pt idx="225">
                  <c:v>261</c:v>
                </c:pt>
                <c:pt idx="226">
                  <c:v>262</c:v>
                </c:pt>
                <c:pt idx="227">
                  <c:v>263</c:v>
                </c:pt>
                <c:pt idx="228">
                  <c:v>264</c:v>
                </c:pt>
                <c:pt idx="229">
                  <c:v>265</c:v>
                </c:pt>
                <c:pt idx="230">
                  <c:v>265</c:v>
                </c:pt>
                <c:pt idx="231">
                  <c:v>267</c:v>
                </c:pt>
                <c:pt idx="232">
                  <c:v>267</c:v>
                </c:pt>
                <c:pt idx="233">
                  <c:v>269</c:v>
                </c:pt>
                <c:pt idx="234">
                  <c:v>270</c:v>
                </c:pt>
                <c:pt idx="235">
                  <c:v>271</c:v>
                </c:pt>
                <c:pt idx="236">
                  <c:v>271</c:v>
                </c:pt>
                <c:pt idx="237">
                  <c:v>273</c:v>
                </c:pt>
                <c:pt idx="238">
                  <c:v>274</c:v>
                </c:pt>
                <c:pt idx="239">
                  <c:v>275</c:v>
                </c:pt>
                <c:pt idx="240">
                  <c:v>276</c:v>
                </c:pt>
                <c:pt idx="241">
                  <c:v>277</c:v>
                </c:pt>
                <c:pt idx="242">
                  <c:v>278</c:v>
                </c:pt>
                <c:pt idx="243">
                  <c:v>279</c:v>
                </c:pt>
                <c:pt idx="244">
                  <c:v>280</c:v>
                </c:pt>
                <c:pt idx="245">
                  <c:v>281</c:v>
                </c:pt>
                <c:pt idx="246">
                  <c:v>282</c:v>
                </c:pt>
                <c:pt idx="247">
                  <c:v>283</c:v>
                </c:pt>
                <c:pt idx="248">
                  <c:v>284</c:v>
                </c:pt>
                <c:pt idx="249">
                  <c:v>284</c:v>
                </c:pt>
                <c:pt idx="250">
                  <c:v>286</c:v>
                </c:pt>
                <c:pt idx="251">
                  <c:v>287</c:v>
                </c:pt>
                <c:pt idx="252">
                  <c:v>288</c:v>
                </c:pt>
                <c:pt idx="253">
                  <c:v>289</c:v>
                </c:pt>
                <c:pt idx="254">
                  <c:v>290</c:v>
                </c:pt>
                <c:pt idx="255">
                  <c:v>291</c:v>
                </c:pt>
                <c:pt idx="256">
                  <c:v>292</c:v>
                </c:pt>
                <c:pt idx="257">
                  <c:v>293</c:v>
                </c:pt>
                <c:pt idx="258">
                  <c:v>294</c:v>
                </c:pt>
                <c:pt idx="259">
                  <c:v>294</c:v>
                </c:pt>
                <c:pt idx="260">
                  <c:v>296</c:v>
                </c:pt>
                <c:pt idx="261">
                  <c:v>296</c:v>
                </c:pt>
                <c:pt idx="262">
                  <c:v>298</c:v>
                </c:pt>
                <c:pt idx="263">
                  <c:v>299</c:v>
                </c:pt>
                <c:pt idx="264">
                  <c:v>300</c:v>
                </c:pt>
                <c:pt idx="265">
                  <c:v>301</c:v>
                </c:pt>
                <c:pt idx="266">
                  <c:v>302</c:v>
                </c:pt>
                <c:pt idx="267">
                  <c:v>303</c:v>
                </c:pt>
                <c:pt idx="268">
                  <c:v>304</c:v>
                </c:pt>
                <c:pt idx="269">
                  <c:v>305</c:v>
                </c:pt>
                <c:pt idx="270">
                  <c:v>306</c:v>
                </c:pt>
                <c:pt idx="271">
                  <c:v>307</c:v>
                </c:pt>
                <c:pt idx="272">
                  <c:v>308</c:v>
                </c:pt>
                <c:pt idx="273">
                  <c:v>308</c:v>
                </c:pt>
                <c:pt idx="274">
                  <c:v>310</c:v>
                </c:pt>
                <c:pt idx="275">
                  <c:v>311</c:v>
                </c:pt>
                <c:pt idx="276">
                  <c:v>311</c:v>
                </c:pt>
                <c:pt idx="277">
                  <c:v>311</c:v>
                </c:pt>
                <c:pt idx="278">
                  <c:v>314</c:v>
                </c:pt>
                <c:pt idx="279">
                  <c:v>315</c:v>
                </c:pt>
                <c:pt idx="280">
                  <c:v>316</c:v>
                </c:pt>
                <c:pt idx="281">
                  <c:v>316</c:v>
                </c:pt>
                <c:pt idx="282">
                  <c:v>318</c:v>
                </c:pt>
                <c:pt idx="283">
                  <c:v>319</c:v>
                </c:pt>
                <c:pt idx="284">
                  <c:v>320</c:v>
                </c:pt>
                <c:pt idx="285">
                  <c:v>321</c:v>
                </c:pt>
                <c:pt idx="286">
                  <c:v>322</c:v>
                </c:pt>
                <c:pt idx="287">
                  <c:v>322</c:v>
                </c:pt>
                <c:pt idx="288">
                  <c:v>324</c:v>
                </c:pt>
                <c:pt idx="289">
                  <c:v>325</c:v>
                </c:pt>
                <c:pt idx="290">
                  <c:v>326</c:v>
                </c:pt>
                <c:pt idx="291">
                  <c:v>327</c:v>
                </c:pt>
                <c:pt idx="292">
                  <c:v>328</c:v>
                </c:pt>
                <c:pt idx="293">
                  <c:v>329</c:v>
                </c:pt>
                <c:pt idx="294">
                  <c:v>330</c:v>
                </c:pt>
                <c:pt idx="295">
                  <c:v>330</c:v>
                </c:pt>
                <c:pt idx="296">
                  <c:v>332</c:v>
                </c:pt>
                <c:pt idx="297">
                  <c:v>332</c:v>
                </c:pt>
                <c:pt idx="298">
                  <c:v>332</c:v>
                </c:pt>
                <c:pt idx="299">
                  <c:v>332</c:v>
                </c:pt>
                <c:pt idx="300">
                  <c:v>336</c:v>
                </c:pt>
                <c:pt idx="301">
                  <c:v>337</c:v>
                </c:pt>
                <c:pt idx="302">
                  <c:v>338</c:v>
                </c:pt>
                <c:pt idx="303">
                  <c:v>338</c:v>
                </c:pt>
                <c:pt idx="304">
                  <c:v>340</c:v>
                </c:pt>
                <c:pt idx="305">
                  <c:v>341</c:v>
                </c:pt>
                <c:pt idx="306">
                  <c:v>341</c:v>
                </c:pt>
                <c:pt idx="307">
                  <c:v>343</c:v>
                </c:pt>
                <c:pt idx="308">
                  <c:v>344</c:v>
                </c:pt>
                <c:pt idx="309">
                  <c:v>345</c:v>
                </c:pt>
                <c:pt idx="310">
                  <c:v>346</c:v>
                </c:pt>
                <c:pt idx="311">
                  <c:v>346</c:v>
                </c:pt>
                <c:pt idx="312">
                  <c:v>346</c:v>
                </c:pt>
                <c:pt idx="313">
                  <c:v>349</c:v>
                </c:pt>
                <c:pt idx="314">
                  <c:v>350</c:v>
                </c:pt>
                <c:pt idx="315">
                  <c:v>351</c:v>
                </c:pt>
                <c:pt idx="316">
                  <c:v>352</c:v>
                </c:pt>
                <c:pt idx="317">
                  <c:v>353</c:v>
                </c:pt>
                <c:pt idx="318">
                  <c:v>354</c:v>
                </c:pt>
                <c:pt idx="319">
                  <c:v>355</c:v>
                </c:pt>
                <c:pt idx="320">
                  <c:v>356</c:v>
                </c:pt>
                <c:pt idx="321">
                  <c:v>357</c:v>
                </c:pt>
                <c:pt idx="322">
                  <c:v>358</c:v>
                </c:pt>
                <c:pt idx="323">
                  <c:v>359</c:v>
                </c:pt>
                <c:pt idx="324">
                  <c:v>359</c:v>
                </c:pt>
                <c:pt idx="325">
                  <c:v>359</c:v>
                </c:pt>
                <c:pt idx="326">
                  <c:v>362</c:v>
                </c:pt>
                <c:pt idx="327">
                  <c:v>363</c:v>
                </c:pt>
                <c:pt idx="328">
                  <c:v>364</c:v>
                </c:pt>
                <c:pt idx="329">
                  <c:v>364</c:v>
                </c:pt>
                <c:pt idx="330">
                  <c:v>366</c:v>
                </c:pt>
                <c:pt idx="331">
                  <c:v>367</c:v>
                </c:pt>
                <c:pt idx="332">
                  <c:v>368</c:v>
                </c:pt>
                <c:pt idx="333">
                  <c:v>369</c:v>
                </c:pt>
                <c:pt idx="334">
                  <c:v>370</c:v>
                </c:pt>
                <c:pt idx="335">
                  <c:v>370</c:v>
                </c:pt>
                <c:pt idx="336">
                  <c:v>372</c:v>
                </c:pt>
                <c:pt idx="337">
                  <c:v>373</c:v>
                </c:pt>
                <c:pt idx="338">
                  <c:v>374</c:v>
                </c:pt>
                <c:pt idx="339">
                  <c:v>374</c:v>
                </c:pt>
                <c:pt idx="340">
                  <c:v>376</c:v>
                </c:pt>
                <c:pt idx="341">
                  <c:v>377</c:v>
                </c:pt>
                <c:pt idx="342">
                  <c:v>377</c:v>
                </c:pt>
                <c:pt idx="343">
                  <c:v>379</c:v>
                </c:pt>
                <c:pt idx="344">
                  <c:v>379</c:v>
                </c:pt>
                <c:pt idx="345">
                  <c:v>381</c:v>
                </c:pt>
                <c:pt idx="346">
                  <c:v>382</c:v>
                </c:pt>
                <c:pt idx="347">
                  <c:v>383</c:v>
                </c:pt>
                <c:pt idx="348">
                  <c:v>384</c:v>
                </c:pt>
                <c:pt idx="349">
                  <c:v>385</c:v>
                </c:pt>
                <c:pt idx="350">
                  <c:v>386</c:v>
                </c:pt>
                <c:pt idx="351">
                  <c:v>387</c:v>
                </c:pt>
                <c:pt idx="352">
                  <c:v>388</c:v>
                </c:pt>
                <c:pt idx="353">
                  <c:v>389</c:v>
                </c:pt>
                <c:pt idx="354">
                  <c:v>390</c:v>
                </c:pt>
                <c:pt idx="355">
                  <c:v>391</c:v>
                </c:pt>
                <c:pt idx="356">
                  <c:v>392</c:v>
                </c:pt>
                <c:pt idx="357">
                  <c:v>392</c:v>
                </c:pt>
                <c:pt idx="358">
                  <c:v>394</c:v>
                </c:pt>
                <c:pt idx="359">
                  <c:v>395</c:v>
                </c:pt>
                <c:pt idx="360">
                  <c:v>396</c:v>
                </c:pt>
                <c:pt idx="361">
                  <c:v>397</c:v>
                </c:pt>
                <c:pt idx="362">
                  <c:v>397</c:v>
                </c:pt>
                <c:pt idx="363">
                  <c:v>397</c:v>
                </c:pt>
                <c:pt idx="364">
                  <c:v>397</c:v>
                </c:pt>
                <c:pt idx="365">
                  <c:v>401</c:v>
                </c:pt>
                <c:pt idx="366">
                  <c:v>402</c:v>
                </c:pt>
                <c:pt idx="367">
                  <c:v>403</c:v>
                </c:pt>
                <c:pt idx="368">
                  <c:v>404</c:v>
                </c:pt>
                <c:pt idx="369">
                  <c:v>405</c:v>
                </c:pt>
                <c:pt idx="370">
                  <c:v>405</c:v>
                </c:pt>
                <c:pt idx="371">
                  <c:v>407</c:v>
                </c:pt>
                <c:pt idx="372">
                  <c:v>408</c:v>
                </c:pt>
                <c:pt idx="373">
                  <c:v>408</c:v>
                </c:pt>
                <c:pt idx="374">
                  <c:v>410</c:v>
                </c:pt>
                <c:pt idx="375">
                  <c:v>410</c:v>
                </c:pt>
                <c:pt idx="376">
                  <c:v>412</c:v>
                </c:pt>
                <c:pt idx="377">
                  <c:v>413</c:v>
                </c:pt>
                <c:pt idx="378">
                  <c:v>414</c:v>
                </c:pt>
                <c:pt idx="379">
                  <c:v>414</c:v>
                </c:pt>
                <c:pt idx="380">
                  <c:v>416</c:v>
                </c:pt>
                <c:pt idx="381">
                  <c:v>416</c:v>
                </c:pt>
                <c:pt idx="382">
                  <c:v>418</c:v>
                </c:pt>
                <c:pt idx="383">
                  <c:v>419</c:v>
                </c:pt>
                <c:pt idx="384">
                  <c:v>420</c:v>
                </c:pt>
                <c:pt idx="385">
                  <c:v>420</c:v>
                </c:pt>
                <c:pt idx="386">
                  <c:v>422</c:v>
                </c:pt>
                <c:pt idx="387">
                  <c:v>422</c:v>
                </c:pt>
                <c:pt idx="388">
                  <c:v>424</c:v>
                </c:pt>
                <c:pt idx="389">
                  <c:v>424</c:v>
                </c:pt>
                <c:pt idx="390">
                  <c:v>426</c:v>
                </c:pt>
                <c:pt idx="391">
                  <c:v>427</c:v>
                </c:pt>
                <c:pt idx="392">
                  <c:v>428</c:v>
                </c:pt>
                <c:pt idx="393">
                  <c:v>429</c:v>
                </c:pt>
                <c:pt idx="394">
                  <c:v>430</c:v>
                </c:pt>
                <c:pt idx="395">
                  <c:v>430</c:v>
                </c:pt>
                <c:pt idx="396">
                  <c:v>432</c:v>
                </c:pt>
                <c:pt idx="397">
                  <c:v>433</c:v>
                </c:pt>
                <c:pt idx="398">
                  <c:v>433</c:v>
                </c:pt>
                <c:pt idx="399">
                  <c:v>435</c:v>
                </c:pt>
                <c:pt idx="400">
                  <c:v>435</c:v>
                </c:pt>
                <c:pt idx="401">
                  <c:v>435</c:v>
                </c:pt>
                <c:pt idx="402">
                  <c:v>435</c:v>
                </c:pt>
                <c:pt idx="403">
                  <c:v>439</c:v>
                </c:pt>
                <c:pt idx="404">
                  <c:v>440</c:v>
                </c:pt>
                <c:pt idx="405">
                  <c:v>440</c:v>
                </c:pt>
                <c:pt idx="406">
                  <c:v>442</c:v>
                </c:pt>
                <c:pt idx="407">
                  <c:v>442</c:v>
                </c:pt>
                <c:pt idx="408">
                  <c:v>444</c:v>
                </c:pt>
                <c:pt idx="409">
                  <c:v>444</c:v>
                </c:pt>
                <c:pt idx="410">
                  <c:v>444</c:v>
                </c:pt>
                <c:pt idx="411">
                  <c:v>447</c:v>
                </c:pt>
                <c:pt idx="412">
                  <c:v>448</c:v>
                </c:pt>
                <c:pt idx="413">
                  <c:v>449</c:v>
                </c:pt>
                <c:pt idx="414">
                  <c:v>449</c:v>
                </c:pt>
                <c:pt idx="415">
                  <c:v>451</c:v>
                </c:pt>
                <c:pt idx="416">
                  <c:v>451</c:v>
                </c:pt>
                <c:pt idx="417">
                  <c:v>453</c:v>
                </c:pt>
                <c:pt idx="418">
                  <c:v>454</c:v>
                </c:pt>
                <c:pt idx="419">
                  <c:v>454</c:v>
                </c:pt>
                <c:pt idx="420">
                  <c:v>454</c:v>
                </c:pt>
                <c:pt idx="421">
                  <c:v>457</c:v>
                </c:pt>
                <c:pt idx="422">
                  <c:v>457</c:v>
                </c:pt>
                <c:pt idx="423">
                  <c:v>459</c:v>
                </c:pt>
                <c:pt idx="424">
                  <c:v>460</c:v>
                </c:pt>
                <c:pt idx="425">
                  <c:v>461</c:v>
                </c:pt>
                <c:pt idx="426">
                  <c:v>462</c:v>
                </c:pt>
                <c:pt idx="427">
                  <c:v>463</c:v>
                </c:pt>
                <c:pt idx="428">
                  <c:v>463</c:v>
                </c:pt>
                <c:pt idx="429">
                  <c:v>465</c:v>
                </c:pt>
                <c:pt idx="430">
                  <c:v>465</c:v>
                </c:pt>
                <c:pt idx="431">
                  <c:v>467</c:v>
                </c:pt>
                <c:pt idx="432">
                  <c:v>467</c:v>
                </c:pt>
                <c:pt idx="433">
                  <c:v>469</c:v>
                </c:pt>
                <c:pt idx="434">
                  <c:v>470</c:v>
                </c:pt>
                <c:pt idx="435">
                  <c:v>470</c:v>
                </c:pt>
                <c:pt idx="436">
                  <c:v>470</c:v>
                </c:pt>
                <c:pt idx="437">
                  <c:v>473</c:v>
                </c:pt>
                <c:pt idx="438">
                  <c:v>473</c:v>
                </c:pt>
                <c:pt idx="439">
                  <c:v>475</c:v>
                </c:pt>
                <c:pt idx="440">
                  <c:v>476</c:v>
                </c:pt>
                <c:pt idx="441">
                  <c:v>476</c:v>
                </c:pt>
                <c:pt idx="442">
                  <c:v>478</c:v>
                </c:pt>
                <c:pt idx="443">
                  <c:v>479</c:v>
                </c:pt>
                <c:pt idx="444">
                  <c:v>479</c:v>
                </c:pt>
                <c:pt idx="445">
                  <c:v>479</c:v>
                </c:pt>
                <c:pt idx="446">
                  <c:v>479</c:v>
                </c:pt>
                <c:pt idx="447">
                  <c:v>483</c:v>
                </c:pt>
                <c:pt idx="448">
                  <c:v>484</c:v>
                </c:pt>
                <c:pt idx="449">
                  <c:v>484</c:v>
                </c:pt>
                <c:pt idx="450">
                  <c:v>484</c:v>
                </c:pt>
                <c:pt idx="451">
                  <c:v>484</c:v>
                </c:pt>
                <c:pt idx="452">
                  <c:v>488</c:v>
                </c:pt>
                <c:pt idx="453">
                  <c:v>489</c:v>
                </c:pt>
                <c:pt idx="454">
                  <c:v>489</c:v>
                </c:pt>
                <c:pt idx="455">
                  <c:v>491</c:v>
                </c:pt>
                <c:pt idx="456">
                  <c:v>491</c:v>
                </c:pt>
                <c:pt idx="457">
                  <c:v>491</c:v>
                </c:pt>
                <c:pt idx="458">
                  <c:v>494</c:v>
                </c:pt>
                <c:pt idx="459">
                  <c:v>495</c:v>
                </c:pt>
                <c:pt idx="460">
                  <c:v>495</c:v>
                </c:pt>
                <c:pt idx="461">
                  <c:v>497</c:v>
                </c:pt>
                <c:pt idx="462">
                  <c:v>497</c:v>
                </c:pt>
                <c:pt idx="463">
                  <c:v>499</c:v>
                </c:pt>
                <c:pt idx="464">
                  <c:v>500</c:v>
                </c:pt>
                <c:pt idx="465">
                  <c:v>500</c:v>
                </c:pt>
                <c:pt idx="466">
                  <c:v>500</c:v>
                </c:pt>
                <c:pt idx="467">
                  <c:v>500</c:v>
                </c:pt>
                <c:pt idx="468">
                  <c:v>500</c:v>
                </c:pt>
                <c:pt idx="469">
                  <c:v>505</c:v>
                </c:pt>
                <c:pt idx="470">
                  <c:v>506</c:v>
                </c:pt>
                <c:pt idx="471">
                  <c:v>507</c:v>
                </c:pt>
                <c:pt idx="472">
                  <c:v>507</c:v>
                </c:pt>
                <c:pt idx="473">
                  <c:v>509</c:v>
                </c:pt>
                <c:pt idx="474">
                  <c:v>509</c:v>
                </c:pt>
                <c:pt idx="475">
                  <c:v>511</c:v>
                </c:pt>
                <c:pt idx="476">
                  <c:v>512</c:v>
                </c:pt>
                <c:pt idx="477">
                  <c:v>512</c:v>
                </c:pt>
                <c:pt idx="478">
                  <c:v>512</c:v>
                </c:pt>
                <c:pt idx="479">
                  <c:v>512</c:v>
                </c:pt>
                <c:pt idx="480">
                  <c:v>516</c:v>
                </c:pt>
                <c:pt idx="481">
                  <c:v>516</c:v>
                </c:pt>
                <c:pt idx="482">
                  <c:v>516</c:v>
                </c:pt>
                <c:pt idx="483">
                  <c:v>519</c:v>
                </c:pt>
                <c:pt idx="484">
                  <c:v>519</c:v>
                </c:pt>
                <c:pt idx="485">
                  <c:v>519</c:v>
                </c:pt>
                <c:pt idx="486">
                  <c:v>522</c:v>
                </c:pt>
                <c:pt idx="487">
                  <c:v>522</c:v>
                </c:pt>
                <c:pt idx="488">
                  <c:v>524</c:v>
                </c:pt>
                <c:pt idx="489">
                  <c:v>524</c:v>
                </c:pt>
                <c:pt idx="490">
                  <c:v>524</c:v>
                </c:pt>
                <c:pt idx="491">
                  <c:v>527</c:v>
                </c:pt>
                <c:pt idx="492">
                  <c:v>527</c:v>
                </c:pt>
                <c:pt idx="493">
                  <c:v>527</c:v>
                </c:pt>
                <c:pt idx="494">
                  <c:v>530</c:v>
                </c:pt>
                <c:pt idx="495">
                  <c:v>531</c:v>
                </c:pt>
                <c:pt idx="496">
                  <c:v>531</c:v>
                </c:pt>
                <c:pt idx="497">
                  <c:v>533</c:v>
                </c:pt>
                <c:pt idx="498">
                  <c:v>533</c:v>
                </c:pt>
                <c:pt idx="499">
                  <c:v>535</c:v>
                </c:pt>
                <c:pt idx="500">
                  <c:v>535</c:v>
                </c:pt>
                <c:pt idx="501">
                  <c:v>537</c:v>
                </c:pt>
                <c:pt idx="502">
                  <c:v>538</c:v>
                </c:pt>
                <c:pt idx="503">
                  <c:v>539</c:v>
                </c:pt>
                <c:pt idx="504">
                  <c:v>540</c:v>
                </c:pt>
                <c:pt idx="505">
                  <c:v>541</c:v>
                </c:pt>
                <c:pt idx="506">
                  <c:v>541</c:v>
                </c:pt>
                <c:pt idx="507">
                  <c:v>543</c:v>
                </c:pt>
                <c:pt idx="508">
                  <c:v>544</c:v>
                </c:pt>
                <c:pt idx="509">
                  <c:v>544</c:v>
                </c:pt>
                <c:pt idx="510">
                  <c:v>546</c:v>
                </c:pt>
                <c:pt idx="511">
                  <c:v>546</c:v>
                </c:pt>
                <c:pt idx="512">
                  <c:v>546</c:v>
                </c:pt>
                <c:pt idx="513">
                  <c:v>549</c:v>
                </c:pt>
                <c:pt idx="514">
                  <c:v>550</c:v>
                </c:pt>
                <c:pt idx="515">
                  <c:v>551</c:v>
                </c:pt>
                <c:pt idx="516">
                  <c:v>552</c:v>
                </c:pt>
                <c:pt idx="517">
                  <c:v>552</c:v>
                </c:pt>
                <c:pt idx="518">
                  <c:v>552</c:v>
                </c:pt>
                <c:pt idx="519">
                  <c:v>555</c:v>
                </c:pt>
                <c:pt idx="520">
                  <c:v>555</c:v>
                </c:pt>
                <c:pt idx="521">
                  <c:v>557</c:v>
                </c:pt>
                <c:pt idx="522">
                  <c:v>557</c:v>
                </c:pt>
                <c:pt idx="523">
                  <c:v>557</c:v>
                </c:pt>
                <c:pt idx="524">
                  <c:v>557</c:v>
                </c:pt>
                <c:pt idx="525">
                  <c:v>561</c:v>
                </c:pt>
                <c:pt idx="526">
                  <c:v>562</c:v>
                </c:pt>
                <c:pt idx="527">
                  <c:v>562</c:v>
                </c:pt>
                <c:pt idx="528">
                  <c:v>564</c:v>
                </c:pt>
                <c:pt idx="529">
                  <c:v>565</c:v>
                </c:pt>
                <c:pt idx="530">
                  <c:v>566</c:v>
                </c:pt>
                <c:pt idx="531">
                  <c:v>567</c:v>
                </c:pt>
                <c:pt idx="532">
                  <c:v>567</c:v>
                </c:pt>
                <c:pt idx="533">
                  <c:v>569</c:v>
                </c:pt>
                <c:pt idx="534">
                  <c:v>570</c:v>
                </c:pt>
                <c:pt idx="535">
                  <c:v>570</c:v>
                </c:pt>
                <c:pt idx="536">
                  <c:v>572</c:v>
                </c:pt>
                <c:pt idx="537">
                  <c:v>573</c:v>
                </c:pt>
                <c:pt idx="538">
                  <c:v>573</c:v>
                </c:pt>
                <c:pt idx="539">
                  <c:v>573</c:v>
                </c:pt>
                <c:pt idx="540">
                  <c:v>576</c:v>
                </c:pt>
                <c:pt idx="541">
                  <c:v>577</c:v>
                </c:pt>
                <c:pt idx="542">
                  <c:v>577</c:v>
                </c:pt>
                <c:pt idx="543">
                  <c:v>579</c:v>
                </c:pt>
                <c:pt idx="544">
                  <c:v>579</c:v>
                </c:pt>
                <c:pt idx="545">
                  <c:v>579</c:v>
                </c:pt>
                <c:pt idx="546">
                  <c:v>579</c:v>
                </c:pt>
                <c:pt idx="547">
                  <c:v>583</c:v>
                </c:pt>
                <c:pt idx="548">
                  <c:v>584</c:v>
                </c:pt>
                <c:pt idx="549">
                  <c:v>585</c:v>
                </c:pt>
                <c:pt idx="550">
                  <c:v>586</c:v>
                </c:pt>
                <c:pt idx="551">
                  <c:v>586</c:v>
                </c:pt>
                <c:pt idx="552">
                  <c:v>586</c:v>
                </c:pt>
                <c:pt idx="553">
                  <c:v>589</c:v>
                </c:pt>
                <c:pt idx="554">
                  <c:v>590</c:v>
                </c:pt>
                <c:pt idx="555">
                  <c:v>590</c:v>
                </c:pt>
                <c:pt idx="556">
                  <c:v>592</c:v>
                </c:pt>
                <c:pt idx="557">
                  <c:v>593</c:v>
                </c:pt>
                <c:pt idx="558">
                  <c:v>594</c:v>
                </c:pt>
                <c:pt idx="559">
                  <c:v>594</c:v>
                </c:pt>
                <c:pt idx="560">
                  <c:v>594</c:v>
                </c:pt>
                <c:pt idx="561">
                  <c:v>597</c:v>
                </c:pt>
                <c:pt idx="562">
                  <c:v>597</c:v>
                </c:pt>
                <c:pt idx="563">
                  <c:v>597</c:v>
                </c:pt>
                <c:pt idx="564">
                  <c:v>600</c:v>
                </c:pt>
                <c:pt idx="565">
                  <c:v>600</c:v>
                </c:pt>
                <c:pt idx="566">
                  <c:v>600</c:v>
                </c:pt>
                <c:pt idx="567">
                  <c:v>600</c:v>
                </c:pt>
                <c:pt idx="568">
                  <c:v>604</c:v>
                </c:pt>
                <c:pt idx="569">
                  <c:v>604</c:v>
                </c:pt>
                <c:pt idx="570">
                  <c:v>606</c:v>
                </c:pt>
                <c:pt idx="571">
                  <c:v>606</c:v>
                </c:pt>
                <c:pt idx="572">
                  <c:v>606</c:v>
                </c:pt>
                <c:pt idx="573">
                  <c:v>606</c:v>
                </c:pt>
                <c:pt idx="574">
                  <c:v>610</c:v>
                </c:pt>
                <c:pt idx="575">
                  <c:v>610</c:v>
                </c:pt>
                <c:pt idx="576">
                  <c:v>610</c:v>
                </c:pt>
                <c:pt idx="577">
                  <c:v>613</c:v>
                </c:pt>
                <c:pt idx="578">
                  <c:v>614</c:v>
                </c:pt>
                <c:pt idx="579">
                  <c:v>614</c:v>
                </c:pt>
                <c:pt idx="580">
                  <c:v>614</c:v>
                </c:pt>
                <c:pt idx="581">
                  <c:v>614</c:v>
                </c:pt>
                <c:pt idx="582">
                  <c:v>618</c:v>
                </c:pt>
                <c:pt idx="583">
                  <c:v>618</c:v>
                </c:pt>
                <c:pt idx="584">
                  <c:v>620</c:v>
                </c:pt>
                <c:pt idx="585">
                  <c:v>621</c:v>
                </c:pt>
                <c:pt idx="586">
                  <c:v>621</c:v>
                </c:pt>
                <c:pt idx="587">
                  <c:v>623</c:v>
                </c:pt>
                <c:pt idx="588">
                  <c:v>623</c:v>
                </c:pt>
                <c:pt idx="589">
                  <c:v>623</c:v>
                </c:pt>
                <c:pt idx="590">
                  <c:v>623</c:v>
                </c:pt>
                <c:pt idx="591">
                  <c:v>623</c:v>
                </c:pt>
                <c:pt idx="592">
                  <c:v>623</c:v>
                </c:pt>
                <c:pt idx="593">
                  <c:v>623</c:v>
                </c:pt>
                <c:pt idx="594">
                  <c:v>630</c:v>
                </c:pt>
                <c:pt idx="595">
                  <c:v>631</c:v>
                </c:pt>
                <c:pt idx="596">
                  <c:v>631</c:v>
                </c:pt>
                <c:pt idx="597">
                  <c:v>633</c:v>
                </c:pt>
                <c:pt idx="598">
                  <c:v>633</c:v>
                </c:pt>
                <c:pt idx="599">
                  <c:v>633</c:v>
                </c:pt>
                <c:pt idx="600">
                  <c:v>636</c:v>
                </c:pt>
                <c:pt idx="601">
                  <c:v>636</c:v>
                </c:pt>
                <c:pt idx="602">
                  <c:v>636</c:v>
                </c:pt>
                <c:pt idx="603">
                  <c:v>639</c:v>
                </c:pt>
                <c:pt idx="604">
                  <c:v>639</c:v>
                </c:pt>
                <c:pt idx="605">
                  <c:v>639</c:v>
                </c:pt>
                <c:pt idx="606">
                  <c:v>639</c:v>
                </c:pt>
                <c:pt idx="607">
                  <c:v>643</c:v>
                </c:pt>
                <c:pt idx="608">
                  <c:v>643</c:v>
                </c:pt>
                <c:pt idx="609">
                  <c:v>643</c:v>
                </c:pt>
                <c:pt idx="610">
                  <c:v>643</c:v>
                </c:pt>
                <c:pt idx="611">
                  <c:v>647</c:v>
                </c:pt>
                <c:pt idx="612">
                  <c:v>648</c:v>
                </c:pt>
                <c:pt idx="613">
                  <c:v>649</c:v>
                </c:pt>
                <c:pt idx="614">
                  <c:v>649</c:v>
                </c:pt>
                <c:pt idx="615">
                  <c:v>649</c:v>
                </c:pt>
                <c:pt idx="616">
                  <c:v>649</c:v>
                </c:pt>
                <c:pt idx="617">
                  <c:v>649</c:v>
                </c:pt>
                <c:pt idx="618">
                  <c:v>654</c:v>
                </c:pt>
                <c:pt idx="619">
                  <c:v>654</c:v>
                </c:pt>
                <c:pt idx="620">
                  <c:v>656</c:v>
                </c:pt>
                <c:pt idx="621">
                  <c:v>656</c:v>
                </c:pt>
                <c:pt idx="622">
                  <c:v>656</c:v>
                </c:pt>
                <c:pt idx="623">
                  <c:v>656</c:v>
                </c:pt>
                <c:pt idx="624">
                  <c:v>660</c:v>
                </c:pt>
                <c:pt idx="625">
                  <c:v>660</c:v>
                </c:pt>
                <c:pt idx="626">
                  <c:v>660</c:v>
                </c:pt>
                <c:pt idx="627">
                  <c:v>660</c:v>
                </c:pt>
                <c:pt idx="628">
                  <c:v>660</c:v>
                </c:pt>
                <c:pt idx="629">
                  <c:v>665</c:v>
                </c:pt>
                <c:pt idx="630">
                  <c:v>666</c:v>
                </c:pt>
                <c:pt idx="631">
                  <c:v>667</c:v>
                </c:pt>
                <c:pt idx="632">
                  <c:v>667</c:v>
                </c:pt>
                <c:pt idx="633">
                  <c:v>667</c:v>
                </c:pt>
                <c:pt idx="634">
                  <c:v>667</c:v>
                </c:pt>
                <c:pt idx="635">
                  <c:v>671</c:v>
                </c:pt>
                <c:pt idx="636">
                  <c:v>671</c:v>
                </c:pt>
                <c:pt idx="637">
                  <c:v>671</c:v>
                </c:pt>
                <c:pt idx="638">
                  <c:v>674</c:v>
                </c:pt>
                <c:pt idx="639">
                  <c:v>674</c:v>
                </c:pt>
                <c:pt idx="640">
                  <c:v>674</c:v>
                </c:pt>
                <c:pt idx="641">
                  <c:v>677</c:v>
                </c:pt>
                <c:pt idx="642">
                  <c:v>677</c:v>
                </c:pt>
                <c:pt idx="643">
                  <c:v>679</c:v>
                </c:pt>
                <c:pt idx="644">
                  <c:v>680</c:v>
                </c:pt>
                <c:pt idx="645">
                  <c:v>681</c:v>
                </c:pt>
                <c:pt idx="646">
                  <c:v>681</c:v>
                </c:pt>
                <c:pt idx="647">
                  <c:v>681</c:v>
                </c:pt>
                <c:pt idx="648">
                  <c:v>681</c:v>
                </c:pt>
                <c:pt idx="649">
                  <c:v>685</c:v>
                </c:pt>
                <c:pt idx="650">
                  <c:v>686</c:v>
                </c:pt>
                <c:pt idx="651">
                  <c:v>686</c:v>
                </c:pt>
                <c:pt idx="652">
                  <c:v>686</c:v>
                </c:pt>
                <c:pt idx="653">
                  <c:v>686</c:v>
                </c:pt>
                <c:pt idx="654">
                  <c:v>686</c:v>
                </c:pt>
                <c:pt idx="655">
                  <c:v>691</c:v>
                </c:pt>
                <c:pt idx="656">
                  <c:v>691</c:v>
                </c:pt>
                <c:pt idx="657">
                  <c:v>691</c:v>
                </c:pt>
                <c:pt idx="658">
                  <c:v>691</c:v>
                </c:pt>
                <c:pt idx="659">
                  <c:v>695</c:v>
                </c:pt>
                <c:pt idx="660">
                  <c:v>695</c:v>
                </c:pt>
                <c:pt idx="661">
                  <c:v>697</c:v>
                </c:pt>
                <c:pt idx="662">
                  <c:v>698</c:v>
                </c:pt>
                <c:pt idx="663">
                  <c:v>698</c:v>
                </c:pt>
                <c:pt idx="664">
                  <c:v>698</c:v>
                </c:pt>
                <c:pt idx="665">
                  <c:v>698</c:v>
                </c:pt>
                <c:pt idx="666">
                  <c:v>702</c:v>
                </c:pt>
                <c:pt idx="667">
                  <c:v>702</c:v>
                </c:pt>
                <c:pt idx="668">
                  <c:v>704</c:v>
                </c:pt>
                <c:pt idx="669">
                  <c:v>705</c:v>
                </c:pt>
                <c:pt idx="670">
                  <c:v>706</c:v>
                </c:pt>
                <c:pt idx="671">
                  <c:v>707</c:v>
                </c:pt>
                <c:pt idx="672">
                  <c:v>707</c:v>
                </c:pt>
                <c:pt idx="673">
                  <c:v>709</c:v>
                </c:pt>
                <c:pt idx="674">
                  <c:v>710</c:v>
                </c:pt>
                <c:pt idx="675">
                  <c:v>710</c:v>
                </c:pt>
                <c:pt idx="676">
                  <c:v>712</c:v>
                </c:pt>
                <c:pt idx="677">
                  <c:v>712</c:v>
                </c:pt>
                <c:pt idx="678">
                  <c:v>714</c:v>
                </c:pt>
                <c:pt idx="679">
                  <c:v>714</c:v>
                </c:pt>
                <c:pt idx="680">
                  <c:v>714</c:v>
                </c:pt>
                <c:pt idx="681">
                  <c:v>714</c:v>
                </c:pt>
                <c:pt idx="682">
                  <c:v>718</c:v>
                </c:pt>
                <c:pt idx="683">
                  <c:v>718</c:v>
                </c:pt>
                <c:pt idx="684">
                  <c:v>720</c:v>
                </c:pt>
                <c:pt idx="685">
                  <c:v>720</c:v>
                </c:pt>
                <c:pt idx="686">
                  <c:v>722</c:v>
                </c:pt>
                <c:pt idx="687">
                  <c:v>723</c:v>
                </c:pt>
                <c:pt idx="688">
                  <c:v>723</c:v>
                </c:pt>
                <c:pt idx="689">
                  <c:v>725</c:v>
                </c:pt>
                <c:pt idx="690">
                  <c:v>725</c:v>
                </c:pt>
                <c:pt idx="691">
                  <c:v>727</c:v>
                </c:pt>
                <c:pt idx="692">
                  <c:v>727</c:v>
                </c:pt>
                <c:pt idx="693">
                  <c:v>727</c:v>
                </c:pt>
                <c:pt idx="694">
                  <c:v>730</c:v>
                </c:pt>
                <c:pt idx="695">
                  <c:v>731</c:v>
                </c:pt>
                <c:pt idx="696">
                  <c:v>731</c:v>
                </c:pt>
                <c:pt idx="697">
                  <c:v>731</c:v>
                </c:pt>
                <c:pt idx="698">
                  <c:v>731</c:v>
                </c:pt>
                <c:pt idx="699">
                  <c:v>735</c:v>
                </c:pt>
                <c:pt idx="700">
                  <c:v>735</c:v>
                </c:pt>
                <c:pt idx="701">
                  <c:v>735</c:v>
                </c:pt>
                <c:pt idx="702">
                  <c:v>738</c:v>
                </c:pt>
                <c:pt idx="703">
                  <c:v>739</c:v>
                </c:pt>
                <c:pt idx="704">
                  <c:v>739</c:v>
                </c:pt>
                <c:pt idx="705">
                  <c:v>739</c:v>
                </c:pt>
                <c:pt idx="706">
                  <c:v>739</c:v>
                </c:pt>
                <c:pt idx="707">
                  <c:v>739</c:v>
                </c:pt>
                <c:pt idx="708">
                  <c:v>739</c:v>
                </c:pt>
                <c:pt idx="709">
                  <c:v>745</c:v>
                </c:pt>
                <c:pt idx="710">
                  <c:v>745</c:v>
                </c:pt>
                <c:pt idx="711">
                  <c:v>745</c:v>
                </c:pt>
                <c:pt idx="712">
                  <c:v>745</c:v>
                </c:pt>
                <c:pt idx="713">
                  <c:v>745</c:v>
                </c:pt>
                <c:pt idx="714">
                  <c:v>750</c:v>
                </c:pt>
                <c:pt idx="715">
                  <c:v>750</c:v>
                </c:pt>
                <c:pt idx="716">
                  <c:v>752</c:v>
                </c:pt>
                <c:pt idx="717">
                  <c:v>752</c:v>
                </c:pt>
                <c:pt idx="718">
                  <c:v>752</c:v>
                </c:pt>
                <c:pt idx="719">
                  <c:v>752</c:v>
                </c:pt>
                <c:pt idx="720">
                  <c:v>752</c:v>
                </c:pt>
                <c:pt idx="721">
                  <c:v>757</c:v>
                </c:pt>
                <c:pt idx="722">
                  <c:v>758</c:v>
                </c:pt>
                <c:pt idx="723">
                  <c:v>758</c:v>
                </c:pt>
                <c:pt idx="724">
                  <c:v>758</c:v>
                </c:pt>
                <c:pt idx="725">
                  <c:v>758</c:v>
                </c:pt>
                <c:pt idx="726">
                  <c:v>758</c:v>
                </c:pt>
                <c:pt idx="727">
                  <c:v>763</c:v>
                </c:pt>
                <c:pt idx="728">
                  <c:v>763</c:v>
                </c:pt>
                <c:pt idx="729">
                  <c:v>763</c:v>
                </c:pt>
                <c:pt idx="730">
                  <c:v>766</c:v>
                </c:pt>
                <c:pt idx="731">
                  <c:v>766</c:v>
                </c:pt>
                <c:pt idx="732">
                  <c:v>766</c:v>
                </c:pt>
                <c:pt idx="733">
                  <c:v>766</c:v>
                </c:pt>
                <c:pt idx="734">
                  <c:v>770</c:v>
                </c:pt>
                <c:pt idx="735">
                  <c:v>771</c:v>
                </c:pt>
                <c:pt idx="736">
                  <c:v>771</c:v>
                </c:pt>
                <c:pt idx="737">
                  <c:v>773</c:v>
                </c:pt>
                <c:pt idx="738">
                  <c:v>773</c:v>
                </c:pt>
                <c:pt idx="739">
                  <c:v>773</c:v>
                </c:pt>
                <c:pt idx="740">
                  <c:v>776</c:v>
                </c:pt>
                <c:pt idx="741">
                  <c:v>776</c:v>
                </c:pt>
                <c:pt idx="742">
                  <c:v>778</c:v>
                </c:pt>
                <c:pt idx="743">
                  <c:v>778</c:v>
                </c:pt>
                <c:pt idx="744">
                  <c:v>778</c:v>
                </c:pt>
                <c:pt idx="745">
                  <c:v>778</c:v>
                </c:pt>
                <c:pt idx="746">
                  <c:v>778</c:v>
                </c:pt>
                <c:pt idx="747">
                  <c:v>778</c:v>
                </c:pt>
                <c:pt idx="748">
                  <c:v>778</c:v>
                </c:pt>
                <c:pt idx="749">
                  <c:v>778</c:v>
                </c:pt>
                <c:pt idx="750">
                  <c:v>786</c:v>
                </c:pt>
                <c:pt idx="751">
                  <c:v>786</c:v>
                </c:pt>
                <c:pt idx="752">
                  <c:v>788</c:v>
                </c:pt>
                <c:pt idx="753">
                  <c:v>788</c:v>
                </c:pt>
                <c:pt idx="754">
                  <c:v>788</c:v>
                </c:pt>
                <c:pt idx="755">
                  <c:v>788</c:v>
                </c:pt>
                <c:pt idx="756">
                  <c:v>792</c:v>
                </c:pt>
                <c:pt idx="757">
                  <c:v>792</c:v>
                </c:pt>
                <c:pt idx="758">
                  <c:v>792</c:v>
                </c:pt>
                <c:pt idx="759">
                  <c:v>792</c:v>
                </c:pt>
                <c:pt idx="760">
                  <c:v>792</c:v>
                </c:pt>
                <c:pt idx="761">
                  <c:v>792</c:v>
                </c:pt>
                <c:pt idx="762">
                  <c:v>792</c:v>
                </c:pt>
                <c:pt idx="763">
                  <c:v>792</c:v>
                </c:pt>
                <c:pt idx="764">
                  <c:v>792</c:v>
                </c:pt>
                <c:pt idx="765">
                  <c:v>801</c:v>
                </c:pt>
                <c:pt idx="766">
                  <c:v>801</c:v>
                </c:pt>
                <c:pt idx="767">
                  <c:v>801</c:v>
                </c:pt>
                <c:pt idx="768">
                  <c:v>804</c:v>
                </c:pt>
                <c:pt idx="769">
                  <c:v>804</c:v>
                </c:pt>
                <c:pt idx="770">
                  <c:v>804</c:v>
                </c:pt>
                <c:pt idx="771">
                  <c:v>804</c:v>
                </c:pt>
                <c:pt idx="772">
                  <c:v>804</c:v>
                </c:pt>
                <c:pt idx="773">
                  <c:v>804</c:v>
                </c:pt>
                <c:pt idx="774">
                  <c:v>810</c:v>
                </c:pt>
                <c:pt idx="775">
                  <c:v>810</c:v>
                </c:pt>
                <c:pt idx="776">
                  <c:v>812</c:v>
                </c:pt>
                <c:pt idx="777">
                  <c:v>812</c:v>
                </c:pt>
                <c:pt idx="778">
                  <c:v>814</c:v>
                </c:pt>
                <c:pt idx="779">
                  <c:v>815</c:v>
                </c:pt>
                <c:pt idx="780">
                  <c:v>815</c:v>
                </c:pt>
                <c:pt idx="781">
                  <c:v>815</c:v>
                </c:pt>
                <c:pt idx="782">
                  <c:v>815</c:v>
                </c:pt>
                <c:pt idx="783">
                  <c:v>819</c:v>
                </c:pt>
                <c:pt idx="784">
                  <c:v>819</c:v>
                </c:pt>
                <c:pt idx="785">
                  <c:v>819</c:v>
                </c:pt>
                <c:pt idx="786">
                  <c:v>819</c:v>
                </c:pt>
                <c:pt idx="787">
                  <c:v>819</c:v>
                </c:pt>
                <c:pt idx="788">
                  <c:v>819</c:v>
                </c:pt>
                <c:pt idx="789">
                  <c:v>825</c:v>
                </c:pt>
                <c:pt idx="790">
                  <c:v>825</c:v>
                </c:pt>
                <c:pt idx="791">
                  <c:v>825</c:v>
                </c:pt>
                <c:pt idx="792">
                  <c:v>825</c:v>
                </c:pt>
                <c:pt idx="793">
                  <c:v>829</c:v>
                </c:pt>
                <c:pt idx="794">
                  <c:v>829</c:v>
                </c:pt>
                <c:pt idx="795">
                  <c:v>829</c:v>
                </c:pt>
                <c:pt idx="796">
                  <c:v>829</c:v>
                </c:pt>
                <c:pt idx="797">
                  <c:v>829</c:v>
                </c:pt>
                <c:pt idx="798">
                  <c:v>829</c:v>
                </c:pt>
                <c:pt idx="799">
                  <c:v>835</c:v>
                </c:pt>
                <c:pt idx="800">
                  <c:v>835</c:v>
                </c:pt>
                <c:pt idx="801">
                  <c:v>837</c:v>
                </c:pt>
                <c:pt idx="802">
                  <c:v>837</c:v>
                </c:pt>
                <c:pt idx="803">
                  <c:v>839</c:v>
                </c:pt>
                <c:pt idx="804">
                  <c:v>840</c:v>
                </c:pt>
                <c:pt idx="805">
                  <c:v>840</c:v>
                </c:pt>
                <c:pt idx="806">
                  <c:v>842</c:v>
                </c:pt>
                <c:pt idx="807">
                  <c:v>843</c:v>
                </c:pt>
                <c:pt idx="808">
                  <c:v>843</c:v>
                </c:pt>
                <c:pt idx="809">
                  <c:v>843</c:v>
                </c:pt>
                <c:pt idx="810">
                  <c:v>846</c:v>
                </c:pt>
                <c:pt idx="811">
                  <c:v>846</c:v>
                </c:pt>
                <c:pt idx="812">
                  <c:v>846</c:v>
                </c:pt>
                <c:pt idx="813">
                  <c:v>846</c:v>
                </c:pt>
                <c:pt idx="814">
                  <c:v>846</c:v>
                </c:pt>
                <c:pt idx="815">
                  <c:v>851</c:v>
                </c:pt>
                <c:pt idx="816">
                  <c:v>851</c:v>
                </c:pt>
                <c:pt idx="817">
                  <c:v>853</c:v>
                </c:pt>
                <c:pt idx="818">
                  <c:v>854</c:v>
                </c:pt>
                <c:pt idx="819">
                  <c:v>854</c:v>
                </c:pt>
                <c:pt idx="820">
                  <c:v>854</c:v>
                </c:pt>
                <c:pt idx="821">
                  <c:v>857</c:v>
                </c:pt>
                <c:pt idx="822">
                  <c:v>857</c:v>
                </c:pt>
                <c:pt idx="823">
                  <c:v>857</c:v>
                </c:pt>
                <c:pt idx="824">
                  <c:v>857</c:v>
                </c:pt>
                <c:pt idx="825">
                  <c:v>857</c:v>
                </c:pt>
                <c:pt idx="826">
                  <c:v>862</c:v>
                </c:pt>
                <c:pt idx="827">
                  <c:v>862</c:v>
                </c:pt>
                <c:pt idx="828">
                  <c:v>862</c:v>
                </c:pt>
                <c:pt idx="829">
                  <c:v>865</c:v>
                </c:pt>
                <c:pt idx="830">
                  <c:v>865</c:v>
                </c:pt>
                <c:pt idx="831">
                  <c:v>865</c:v>
                </c:pt>
                <c:pt idx="832">
                  <c:v>865</c:v>
                </c:pt>
                <c:pt idx="833">
                  <c:v>865</c:v>
                </c:pt>
                <c:pt idx="834">
                  <c:v>865</c:v>
                </c:pt>
                <c:pt idx="835">
                  <c:v>865</c:v>
                </c:pt>
                <c:pt idx="836">
                  <c:v>865</c:v>
                </c:pt>
                <c:pt idx="837">
                  <c:v>865</c:v>
                </c:pt>
                <c:pt idx="838">
                  <c:v>865</c:v>
                </c:pt>
                <c:pt idx="839">
                  <c:v>865</c:v>
                </c:pt>
                <c:pt idx="840">
                  <c:v>876</c:v>
                </c:pt>
                <c:pt idx="841">
                  <c:v>877</c:v>
                </c:pt>
                <c:pt idx="842">
                  <c:v>877</c:v>
                </c:pt>
                <c:pt idx="843">
                  <c:v>877</c:v>
                </c:pt>
                <c:pt idx="844">
                  <c:v>877</c:v>
                </c:pt>
                <c:pt idx="845">
                  <c:v>877</c:v>
                </c:pt>
                <c:pt idx="846">
                  <c:v>877</c:v>
                </c:pt>
                <c:pt idx="847">
                  <c:v>883</c:v>
                </c:pt>
                <c:pt idx="848">
                  <c:v>883</c:v>
                </c:pt>
                <c:pt idx="849">
                  <c:v>883</c:v>
                </c:pt>
                <c:pt idx="850">
                  <c:v>886</c:v>
                </c:pt>
                <c:pt idx="851">
                  <c:v>887</c:v>
                </c:pt>
                <c:pt idx="852">
                  <c:v>887</c:v>
                </c:pt>
                <c:pt idx="853">
                  <c:v>887</c:v>
                </c:pt>
                <c:pt idx="854">
                  <c:v>890</c:v>
                </c:pt>
                <c:pt idx="855">
                  <c:v>890</c:v>
                </c:pt>
                <c:pt idx="856">
                  <c:v>890</c:v>
                </c:pt>
                <c:pt idx="857">
                  <c:v>890</c:v>
                </c:pt>
                <c:pt idx="858">
                  <c:v>894</c:v>
                </c:pt>
                <c:pt idx="859">
                  <c:v>894</c:v>
                </c:pt>
                <c:pt idx="860">
                  <c:v>894</c:v>
                </c:pt>
                <c:pt idx="861">
                  <c:v>894</c:v>
                </c:pt>
                <c:pt idx="862">
                  <c:v>894</c:v>
                </c:pt>
                <c:pt idx="863">
                  <c:v>894</c:v>
                </c:pt>
                <c:pt idx="864">
                  <c:v>900</c:v>
                </c:pt>
                <c:pt idx="865">
                  <c:v>900</c:v>
                </c:pt>
                <c:pt idx="866">
                  <c:v>902</c:v>
                </c:pt>
                <c:pt idx="867">
                  <c:v>902</c:v>
                </c:pt>
                <c:pt idx="868">
                  <c:v>902</c:v>
                </c:pt>
                <c:pt idx="869">
                  <c:v>902</c:v>
                </c:pt>
                <c:pt idx="870">
                  <c:v>902</c:v>
                </c:pt>
                <c:pt idx="871">
                  <c:v>907</c:v>
                </c:pt>
                <c:pt idx="872">
                  <c:v>907</c:v>
                </c:pt>
                <c:pt idx="873">
                  <c:v>907</c:v>
                </c:pt>
                <c:pt idx="874">
                  <c:v>907</c:v>
                </c:pt>
                <c:pt idx="875">
                  <c:v>911</c:v>
                </c:pt>
                <c:pt idx="876">
                  <c:v>911</c:v>
                </c:pt>
                <c:pt idx="877">
                  <c:v>911</c:v>
                </c:pt>
                <c:pt idx="878">
                  <c:v>911</c:v>
                </c:pt>
                <c:pt idx="879">
                  <c:v>915</c:v>
                </c:pt>
                <c:pt idx="880">
                  <c:v>915</c:v>
                </c:pt>
                <c:pt idx="881">
                  <c:v>915</c:v>
                </c:pt>
                <c:pt idx="882">
                  <c:v>915</c:v>
                </c:pt>
                <c:pt idx="883">
                  <c:v>915</c:v>
                </c:pt>
                <c:pt idx="884">
                  <c:v>920</c:v>
                </c:pt>
                <c:pt idx="885">
                  <c:v>921</c:v>
                </c:pt>
                <c:pt idx="886">
                  <c:v>921</c:v>
                </c:pt>
                <c:pt idx="887">
                  <c:v>921</c:v>
                </c:pt>
                <c:pt idx="888">
                  <c:v>924</c:v>
                </c:pt>
                <c:pt idx="889">
                  <c:v>924</c:v>
                </c:pt>
                <c:pt idx="890">
                  <c:v>924</c:v>
                </c:pt>
                <c:pt idx="891">
                  <c:v>927</c:v>
                </c:pt>
                <c:pt idx="892">
                  <c:v>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5A0-4155-A75D-64FEC89D5CAB}"/>
            </c:ext>
          </c:extLst>
        </c:ser>
        <c:ser>
          <c:idx val="9"/>
          <c:order val="2"/>
          <c:tx>
            <c:v>Giavine V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50000"/>
                  </a:schemeClr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-0.16145229543675726"/>
                  <c:y val="-0.230714696275195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CSDs!$H$26:$H$275</c:f>
              <c:numCache>
                <c:formatCode>0.000</c:formatCode>
                <c:ptCount val="250"/>
                <c:pt idx="0">
                  <c:v>98.181308145875931</c:v>
                </c:pt>
                <c:pt idx="1">
                  <c:v>96.79494053868811</c:v>
                </c:pt>
                <c:pt idx="2">
                  <c:v>89.807215167406724</c:v>
                </c:pt>
                <c:pt idx="3">
                  <c:v>89.639764852821543</c:v>
                </c:pt>
                <c:pt idx="4">
                  <c:v>89.120526704334196</c:v>
                </c:pt>
                <c:pt idx="5">
                  <c:v>88.875171806717361</c:v>
                </c:pt>
                <c:pt idx="6">
                  <c:v>88.088045485636144</c:v>
                </c:pt>
                <c:pt idx="7">
                  <c:v>84.883068156740265</c:v>
                </c:pt>
                <c:pt idx="8">
                  <c:v>84.11535026434413</c:v>
                </c:pt>
                <c:pt idx="9">
                  <c:v>82.683326079089142</c:v>
                </c:pt>
                <c:pt idx="10">
                  <c:v>80.736298213824895</c:v>
                </c:pt>
                <c:pt idx="11">
                  <c:v>80.354541746319228</c:v>
                </c:pt>
                <c:pt idx="12">
                  <c:v>78.306587509893092</c:v>
                </c:pt>
                <c:pt idx="13">
                  <c:v>77.368475955413658</c:v>
                </c:pt>
                <c:pt idx="14">
                  <c:v>77.032025146936292</c:v>
                </c:pt>
                <c:pt idx="15">
                  <c:v>76.738909415984025</c:v>
                </c:pt>
                <c:pt idx="16">
                  <c:v>75.239287209854709</c:v>
                </c:pt>
                <c:pt idx="17">
                  <c:v>74.068445038051593</c:v>
                </c:pt>
                <c:pt idx="18">
                  <c:v>73.587280040497802</c:v>
                </c:pt>
                <c:pt idx="19">
                  <c:v>72.097159731721064</c:v>
                </c:pt>
                <c:pt idx="20">
                  <c:v>71.440749681613084</c:v>
                </c:pt>
                <c:pt idx="21">
                  <c:v>70.536785927355623</c:v>
                </c:pt>
                <c:pt idx="22">
                  <c:v>70.343378101312879</c:v>
                </c:pt>
                <c:pt idx="23">
                  <c:v>68.673716032402396</c:v>
                </c:pt>
                <c:pt idx="24">
                  <c:v>68.534521815855797</c:v>
                </c:pt>
                <c:pt idx="25">
                  <c:v>68.064744232777102</c:v>
                </c:pt>
                <c:pt idx="26">
                  <c:v>67.923364833817402</c:v>
                </c:pt>
                <c:pt idx="27">
                  <c:v>67.611477852970012</c:v>
                </c:pt>
                <c:pt idx="28">
                  <c:v>67.470092220862028</c:v>
                </c:pt>
                <c:pt idx="29">
                  <c:v>67.003303162875369</c:v>
                </c:pt>
                <c:pt idx="30">
                  <c:v>66.491124754991972</c:v>
                </c:pt>
                <c:pt idx="31">
                  <c:v>64.479736424540391</c:v>
                </c:pt>
                <c:pt idx="32">
                  <c:v>64.33146832000007</c:v>
                </c:pt>
                <c:pt idx="33">
                  <c:v>64.246306945399212</c:v>
                </c:pt>
                <c:pt idx="34">
                  <c:v>64.192775781865677</c:v>
                </c:pt>
                <c:pt idx="35">
                  <c:v>63.733947936469377</c:v>
                </c:pt>
                <c:pt idx="36">
                  <c:v>61.687365216468606</c:v>
                </c:pt>
                <c:pt idx="37">
                  <c:v>60.29917219912894</c:v>
                </c:pt>
                <c:pt idx="38">
                  <c:v>58.681141338050402</c:v>
                </c:pt>
                <c:pt idx="39">
                  <c:v>57.304555751061002</c:v>
                </c:pt>
                <c:pt idx="40">
                  <c:v>55.154545780753651</c:v>
                </c:pt>
                <c:pt idx="41">
                  <c:v>54.156322726875089</c:v>
                </c:pt>
                <c:pt idx="42">
                  <c:v>54.143390435012833</c:v>
                </c:pt>
                <c:pt idx="43">
                  <c:v>53.9289696553166</c:v>
                </c:pt>
                <c:pt idx="44">
                  <c:v>53.789492853680855</c:v>
                </c:pt>
                <c:pt idx="45">
                  <c:v>53.661518375583114</c:v>
                </c:pt>
                <c:pt idx="46">
                  <c:v>53.610480545604915</c:v>
                </c:pt>
                <c:pt idx="47">
                  <c:v>53.176476988442204</c:v>
                </c:pt>
                <c:pt idx="48">
                  <c:v>52.621681481021035</c:v>
                </c:pt>
                <c:pt idx="49">
                  <c:v>51.400117269569172</c:v>
                </c:pt>
                <c:pt idx="50">
                  <c:v>51.29473188540139</c:v>
                </c:pt>
                <c:pt idx="51">
                  <c:v>50.919789953403047</c:v>
                </c:pt>
                <c:pt idx="52">
                  <c:v>50.340129776217246</c:v>
                </c:pt>
                <c:pt idx="53">
                  <c:v>49.698665905955082</c:v>
                </c:pt>
                <c:pt idx="54">
                  <c:v>49.520292438150278</c:v>
                </c:pt>
                <c:pt idx="55">
                  <c:v>49.230188638714175</c:v>
                </c:pt>
                <c:pt idx="56">
                  <c:v>48.783317159296296</c:v>
                </c:pt>
                <c:pt idx="57">
                  <c:v>48.164742815751296</c:v>
                </c:pt>
                <c:pt idx="58">
                  <c:v>47.53678095954718</c:v>
                </c:pt>
                <c:pt idx="59">
                  <c:v>47.146808982142652</c:v>
                </c:pt>
                <c:pt idx="60">
                  <c:v>47.030540472271042</c:v>
                </c:pt>
                <c:pt idx="61">
                  <c:v>46.681361171395061</c:v>
                </c:pt>
                <c:pt idx="62">
                  <c:v>45.691693791128451</c:v>
                </c:pt>
                <c:pt idx="63">
                  <c:v>45.676364982373954</c:v>
                </c:pt>
                <c:pt idx="64">
                  <c:v>45.436005522422334</c:v>
                </c:pt>
                <c:pt idx="65">
                  <c:v>45.090008926957509</c:v>
                </c:pt>
                <c:pt idx="66">
                  <c:v>45.029256878064807</c:v>
                </c:pt>
                <c:pt idx="67">
                  <c:v>44.998142717142549</c:v>
                </c:pt>
                <c:pt idx="68">
                  <c:v>44.891909643128521</c:v>
                </c:pt>
                <c:pt idx="69">
                  <c:v>44.648753120236677</c:v>
                </c:pt>
                <c:pt idx="70">
                  <c:v>44.541686750799308</c:v>
                </c:pt>
                <c:pt idx="71">
                  <c:v>44.310977217119621</c:v>
                </c:pt>
                <c:pt idx="72">
                  <c:v>44.04727481090562</c:v>
                </c:pt>
                <c:pt idx="73">
                  <c:v>43.627580673521138</c:v>
                </c:pt>
                <c:pt idx="74">
                  <c:v>42.469649622663852</c:v>
                </c:pt>
                <c:pt idx="75">
                  <c:v>42.340539427209819</c:v>
                </c:pt>
                <c:pt idx="76">
                  <c:v>42.032691946561208</c:v>
                </c:pt>
                <c:pt idx="77">
                  <c:v>41.197430904511165</c:v>
                </c:pt>
                <c:pt idx="78">
                  <c:v>40.746832592664823</c:v>
                </c:pt>
                <c:pt idx="79">
                  <c:v>40.662376624996753</c:v>
                </c:pt>
                <c:pt idx="80">
                  <c:v>40.494508388970672</c:v>
                </c:pt>
                <c:pt idx="81">
                  <c:v>40.376427690905281</c:v>
                </c:pt>
                <c:pt idx="82">
                  <c:v>39.985083422745838</c:v>
                </c:pt>
                <c:pt idx="83">
                  <c:v>39.88305609200026</c:v>
                </c:pt>
                <c:pt idx="84">
                  <c:v>39.625231943389338</c:v>
                </c:pt>
                <c:pt idx="85">
                  <c:v>39.591478925691305</c:v>
                </c:pt>
                <c:pt idx="86">
                  <c:v>39.070281419296009</c:v>
                </c:pt>
                <c:pt idx="87">
                  <c:v>38.542036490597049</c:v>
                </c:pt>
                <c:pt idx="88">
                  <c:v>38.043283119368908</c:v>
                </c:pt>
                <c:pt idx="89">
                  <c:v>37.737493700380789</c:v>
                </c:pt>
                <c:pt idx="90">
                  <c:v>37.171488454817066</c:v>
                </c:pt>
                <c:pt idx="91">
                  <c:v>37.080606580252997</c:v>
                </c:pt>
                <c:pt idx="92">
                  <c:v>36.673190904307091</c:v>
                </c:pt>
                <c:pt idx="93">
                  <c:v>36.373386025146289</c:v>
                </c:pt>
                <c:pt idx="94">
                  <c:v>35.365282478630789</c:v>
                </c:pt>
                <c:pt idx="95">
                  <c:v>35.23001430893602</c:v>
                </c:pt>
                <c:pt idx="96">
                  <c:v>35.094224761665885</c:v>
                </c:pt>
                <c:pt idx="97">
                  <c:v>35.036127712393828</c:v>
                </c:pt>
                <c:pt idx="98">
                  <c:v>34.780812116063046</c:v>
                </c:pt>
                <c:pt idx="99">
                  <c:v>34.722190669796824</c:v>
                </c:pt>
                <c:pt idx="100">
                  <c:v>34.564152887420853</c:v>
                </c:pt>
                <c:pt idx="101">
                  <c:v>34.027695219955127</c:v>
                </c:pt>
                <c:pt idx="102">
                  <c:v>33.967774072479408</c:v>
                </c:pt>
                <c:pt idx="103">
                  <c:v>33.725137291224193</c:v>
                </c:pt>
                <c:pt idx="104">
                  <c:v>33.604109156851869</c:v>
                </c:pt>
                <c:pt idx="105">
                  <c:v>33.480742154032924</c:v>
                </c:pt>
                <c:pt idx="106">
                  <c:v>33.358827348972149</c:v>
                </c:pt>
                <c:pt idx="107">
                  <c:v>33.316816100883869</c:v>
                </c:pt>
                <c:pt idx="108">
                  <c:v>33.215388986327078</c:v>
                </c:pt>
                <c:pt idx="109">
                  <c:v>33.132870921045424</c:v>
                </c:pt>
                <c:pt idx="110">
                  <c:v>32.905362919177513</c:v>
                </c:pt>
                <c:pt idx="111">
                  <c:v>32.467137525292266</c:v>
                </c:pt>
                <c:pt idx="112">
                  <c:v>32.467137525292266</c:v>
                </c:pt>
                <c:pt idx="113">
                  <c:v>32.276378289738616</c:v>
                </c:pt>
                <c:pt idx="114">
                  <c:v>32.001040074199018</c:v>
                </c:pt>
                <c:pt idx="115">
                  <c:v>31.937316720215222</c:v>
                </c:pt>
                <c:pt idx="116">
                  <c:v>31.8714685697053</c:v>
                </c:pt>
                <c:pt idx="117">
                  <c:v>31.679132077130131</c:v>
                </c:pt>
                <c:pt idx="118">
                  <c:v>31.441106572962415</c:v>
                </c:pt>
                <c:pt idx="119">
                  <c:v>31.376246046798332</c:v>
                </c:pt>
                <c:pt idx="120">
                  <c:v>31.331576548121713</c:v>
                </c:pt>
                <c:pt idx="121">
                  <c:v>30.982177018018589</c:v>
                </c:pt>
                <c:pt idx="122">
                  <c:v>30.583030745209843</c:v>
                </c:pt>
                <c:pt idx="123">
                  <c:v>30.583030745209843</c:v>
                </c:pt>
                <c:pt idx="124">
                  <c:v>30.336406229719689</c:v>
                </c:pt>
                <c:pt idx="125">
                  <c:v>30.155392268213877</c:v>
                </c:pt>
                <c:pt idx="126">
                  <c:v>29.905241283460299</c:v>
                </c:pt>
                <c:pt idx="127">
                  <c:v>29.81356278910015</c:v>
                </c:pt>
                <c:pt idx="128">
                  <c:v>29.790064831759068</c:v>
                </c:pt>
                <c:pt idx="129">
                  <c:v>29.745153548712175</c:v>
                </c:pt>
                <c:pt idx="130">
                  <c:v>29.745153548712175</c:v>
                </c:pt>
                <c:pt idx="131">
                  <c:v>29.536820005757789</c:v>
                </c:pt>
                <c:pt idx="132">
                  <c:v>29.536820005757789</c:v>
                </c:pt>
                <c:pt idx="133">
                  <c:v>29.491523070343277</c:v>
                </c:pt>
                <c:pt idx="134">
                  <c:v>29.374724500274379</c:v>
                </c:pt>
                <c:pt idx="135">
                  <c:v>29.305290869122373</c:v>
                </c:pt>
                <c:pt idx="136">
                  <c:v>29.095995829227252</c:v>
                </c:pt>
                <c:pt idx="137">
                  <c:v>29.071917889867549</c:v>
                </c:pt>
                <c:pt idx="138">
                  <c:v>28.953426675501316</c:v>
                </c:pt>
                <c:pt idx="139">
                  <c:v>28.858724611653752</c:v>
                </c:pt>
                <c:pt idx="140">
                  <c:v>28.621710694551499</c:v>
                </c:pt>
                <c:pt idx="141">
                  <c:v>27.946469128327266</c:v>
                </c:pt>
                <c:pt idx="142">
                  <c:v>27.946469128327266</c:v>
                </c:pt>
                <c:pt idx="143">
                  <c:v>27.676360131214398</c:v>
                </c:pt>
                <c:pt idx="144">
                  <c:v>27.676360131214398</c:v>
                </c:pt>
                <c:pt idx="145">
                  <c:v>27.403588879648574</c:v>
                </c:pt>
                <c:pt idx="146">
                  <c:v>27.128075067297424</c:v>
                </c:pt>
                <c:pt idx="147">
                  <c:v>27.00105485560433</c:v>
                </c:pt>
                <c:pt idx="148">
                  <c:v>26.925500863905981</c:v>
                </c:pt>
                <c:pt idx="149">
                  <c:v>26.747584941199605</c:v>
                </c:pt>
                <c:pt idx="150">
                  <c:v>26.518110802944285</c:v>
                </c:pt>
                <c:pt idx="151">
                  <c:v>26.179855746946696</c:v>
                </c:pt>
                <c:pt idx="152">
                  <c:v>26.101924840666168</c:v>
                </c:pt>
                <c:pt idx="153">
                  <c:v>25.626879583250027</c:v>
                </c:pt>
                <c:pt idx="154">
                  <c:v>25.547261900862186</c:v>
                </c:pt>
                <c:pt idx="155">
                  <c:v>25.142860496789307</c:v>
                </c:pt>
                <c:pt idx="156">
                  <c:v>24.952237121658939</c:v>
                </c:pt>
                <c:pt idx="157">
                  <c:v>24.842286676816478</c:v>
                </c:pt>
                <c:pt idx="158">
                  <c:v>24.73184742979732</c:v>
                </c:pt>
                <c:pt idx="159">
                  <c:v>24.677732356252434</c:v>
                </c:pt>
                <c:pt idx="160">
                  <c:v>24.258839988272157</c:v>
                </c:pt>
                <c:pt idx="161">
                  <c:v>24.002935112037051</c:v>
                </c:pt>
                <c:pt idx="162">
                  <c:v>23.891280583191296</c:v>
                </c:pt>
                <c:pt idx="163">
                  <c:v>23.77642441290137</c:v>
                </c:pt>
                <c:pt idx="164">
                  <c:v>23.6879012866228</c:v>
                </c:pt>
                <c:pt idx="165">
                  <c:v>23.515270236135521</c:v>
                </c:pt>
                <c:pt idx="166">
                  <c:v>23.458348859937633</c:v>
                </c:pt>
                <c:pt idx="167">
                  <c:v>23.368620856544172</c:v>
                </c:pt>
                <c:pt idx="168">
                  <c:v>23.13590077361723</c:v>
                </c:pt>
                <c:pt idx="169">
                  <c:v>23.105612761999058</c:v>
                </c:pt>
                <c:pt idx="170">
                  <c:v>22.986831253243512</c:v>
                </c:pt>
                <c:pt idx="171">
                  <c:v>22.956346563987136</c:v>
                </c:pt>
                <c:pt idx="172">
                  <c:v>22.598592464869881</c:v>
                </c:pt>
                <c:pt idx="173">
                  <c:v>22.508265478488592</c:v>
                </c:pt>
                <c:pt idx="174">
                  <c:v>22.414734536739338</c:v>
                </c:pt>
                <c:pt idx="175">
                  <c:v>22.38631467677876</c:v>
                </c:pt>
                <c:pt idx="176">
                  <c:v>22.292272075993825</c:v>
                </c:pt>
                <c:pt idx="177">
                  <c:v>21.766314217063808</c:v>
                </c:pt>
                <c:pt idx="178">
                  <c:v>21.70480664627101</c:v>
                </c:pt>
                <c:pt idx="179">
                  <c:v>21.610744203031455</c:v>
                </c:pt>
                <c:pt idx="180">
                  <c:v>21.418408156725352</c:v>
                </c:pt>
                <c:pt idx="181">
                  <c:v>21.38568784184578</c:v>
                </c:pt>
                <c:pt idx="182">
                  <c:v>21.355898597908148</c:v>
                </c:pt>
                <c:pt idx="183">
                  <c:v>21.323082362194416</c:v>
                </c:pt>
                <c:pt idx="184">
                  <c:v>21.260292528114064</c:v>
                </c:pt>
                <c:pt idx="185">
                  <c:v>21.161246368854474</c:v>
                </c:pt>
                <c:pt idx="186">
                  <c:v>20.738860099136065</c:v>
                </c:pt>
                <c:pt idx="187">
                  <c:v>20.238605721276894</c:v>
                </c:pt>
                <c:pt idx="188">
                  <c:v>20.102891122894256</c:v>
                </c:pt>
                <c:pt idx="189">
                  <c:v>19.796543432364224</c:v>
                </c:pt>
                <c:pt idx="190">
                  <c:v>19.725668679947603</c:v>
                </c:pt>
                <c:pt idx="191">
                  <c:v>19.586400251927472</c:v>
                </c:pt>
                <c:pt idx="192">
                  <c:v>19.482112521119262</c:v>
                </c:pt>
                <c:pt idx="193">
                  <c:v>19.413369239820483</c:v>
                </c:pt>
                <c:pt idx="194">
                  <c:v>18.803686382540917</c:v>
                </c:pt>
                <c:pt idx="195">
                  <c:v>18.548027522824118</c:v>
                </c:pt>
                <c:pt idx="196">
                  <c:v>17.604161587208253</c:v>
                </c:pt>
                <c:pt idx="197">
                  <c:v>17.567961340001958</c:v>
                </c:pt>
                <c:pt idx="198">
                  <c:v>17.488057028880771</c:v>
                </c:pt>
                <c:pt idx="199">
                  <c:v>17.094106455639025</c:v>
                </c:pt>
                <c:pt idx="200">
                  <c:v>16.854071983660649</c:v>
                </c:pt>
                <c:pt idx="201">
                  <c:v>16.854071983660649</c:v>
                </c:pt>
                <c:pt idx="202">
                  <c:v>16.690860145242773</c:v>
                </c:pt>
                <c:pt idx="203">
                  <c:v>16.648851278356862</c:v>
                </c:pt>
                <c:pt idx="204">
                  <c:v>16.564513934626259</c:v>
                </c:pt>
                <c:pt idx="205">
                  <c:v>16.564513934626259</c:v>
                </c:pt>
                <c:pt idx="206">
                  <c:v>16.48360757984986</c:v>
                </c:pt>
                <c:pt idx="207">
                  <c:v>16.273715780512877</c:v>
                </c:pt>
                <c:pt idx="208">
                  <c:v>16.234549139418029</c:v>
                </c:pt>
                <c:pt idx="209">
                  <c:v>16.148048140929024</c:v>
                </c:pt>
                <c:pt idx="210">
                  <c:v>16.148048140929024</c:v>
                </c:pt>
                <c:pt idx="211">
                  <c:v>16.065044528970891</c:v>
                </c:pt>
                <c:pt idx="212">
                  <c:v>16.021394827498909</c:v>
                </c:pt>
                <c:pt idx="213">
                  <c:v>15.635280380893438</c:v>
                </c:pt>
                <c:pt idx="214">
                  <c:v>15.189173957329329</c:v>
                </c:pt>
                <c:pt idx="215">
                  <c:v>15.100900716913134</c:v>
                </c:pt>
                <c:pt idx="216">
                  <c:v>15.100900716913134</c:v>
                </c:pt>
                <c:pt idx="217">
                  <c:v>15.054455784347004</c:v>
                </c:pt>
                <c:pt idx="218">
                  <c:v>14.871506612327407</c:v>
                </c:pt>
                <c:pt idx="219">
                  <c:v>14.781336403605525</c:v>
                </c:pt>
                <c:pt idx="220">
                  <c:v>14.642866499883191</c:v>
                </c:pt>
                <c:pt idx="221">
                  <c:v>14.546903874535779</c:v>
                </c:pt>
                <c:pt idx="222">
                  <c:v>14.264069519203803</c:v>
                </c:pt>
                <c:pt idx="223">
                  <c:v>14.020990896049721</c:v>
                </c:pt>
                <c:pt idx="224">
                  <c:v>13.970956381289737</c:v>
                </c:pt>
                <c:pt idx="225">
                  <c:v>13.824371800004075</c:v>
                </c:pt>
                <c:pt idx="226">
                  <c:v>13.624915618908863</c:v>
                </c:pt>
                <c:pt idx="227">
                  <c:v>13.474567120291256</c:v>
                </c:pt>
                <c:pt idx="228">
                  <c:v>13.427237971172591</c:v>
                </c:pt>
                <c:pt idx="229">
                  <c:v>13.221792219367913</c:v>
                </c:pt>
                <c:pt idx="230">
                  <c:v>13.115436039023654</c:v>
                </c:pt>
                <c:pt idx="231">
                  <c:v>13.061933202803933</c:v>
                </c:pt>
                <c:pt idx="232">
                  <c:v>12.959178058448305</c:v>
                </c:pt>
                <c:pt idx="233">
                  <c:v>12.905027409942193</c:v>
                </c:pt>
                <c:pt idx="234">
                  <c:v>12.36592371489866</c:v>
                </c:pt>
                <c:pt idx="235">
                  <c:v>12.084724894722394</c:v>
                </c:pt>
                <c:pt idx="236">
                  <c:v>12.084724894722394</c:v>
                </c:pt>
                <c:pt idx="237">
                  <c:v>12.084724894722394</c:v>
                </c:pt>
                <c:pt idx="238">
                  <c:v>12.084724894722394</c:v>
                </c:pt>
                <c:pt idx="239">
                  <c:v>12.084724894722394</c:v>
                </c:pt>
                <c:pt idx="240">
                  <c:v>12.03192986334229</c:v>
                </c:pt>
                <c:pt idx="241">
                  <c:v>11.861406733319429</c:v>
                </c:pt>
                <c:pt idx="242">
                  <c:v>11.80222039253745</c:v>
                </c:pt>
                <c:pt idx="243">
                  <c:v>11.62832918569449</c:v>
                </c:pt>
                <c:pt idx="244">
                  <c:v>11.147563839967541</c:v>
                </c:pt>
                <c:pt idx="245">
                  <c:v>11.021209215314556</c:v>
                </c:pt>
                <c:pt idx="246">
                  <c:v>10.834790539026677</c:v>
                </c:pt>
                <c:pt idx="247">
                  <c:v>10.451983205989041</c:v>
                </c:pt>
                <c:pt idx="248">
                  <c:v>10.31711325613224</c:v>
                </c:pt>
                <c:pt idx="249">
                  <c:v>10.255222396180613</c:v>
                </c:pt>
              </c:numCache>
            </c:numRef>
          </c:xVal>
          <c:yVal>
            <c:numRef>
              <c:f>CSDs!$I$26:$I$275</c:f>
              <c:numCache>
                <c:formatCode>General</c:formatCode>
                <c:ptCount val="250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  <c:pt idx="44">
                  <c:v>66</c:v>
                </c:pt>
                <c:pt idx="45">
                  <c:v>67</c:v>
                </c:pt>
                <c:pt idx="46">
                  <c:v>68</c:v>
                </c:pt>
                <c:pt idx="47">
                  <c:v>69</c:v>
                </c:pt>
                <c:pt idx="48">
                  <c:v>70</c:v>
                </c:pt>
                <c:pt idx="49">
                  <c:v>71</c:v>
                </c:pt>
                <c:pt idx="50">
                  <c:v>72</c:v>
                </c:pt>
                <c:pt idx="51">
                  <c:v>73</c:v>
                </c:pt>
                <c:pt idx="52">
                  <c:v>74</c:v>
                </c:pt>
                <c:pt idx="53">
                  <c:v>75</c:v>
                </c:pt>
                <c:pt idx="54">
                  <c:v>76</c:v>
                </c:pt>
                <c:pt idx="55">
                  <c:v>77</c:v>
                </c:pt>
                <c:pt idx="56">
                  <c:v>78</c:v>
                </c:pt>
                <c:pt idx="57">
                  <c:v>79</c:v>
                </c:pt>
                <c:pt idx="58">
                  <c:v>80</c:v>
                </c:pt>
                <c:pt idx="59">
                  <c:v>81</c:v>
                </c:pt>
                <c:pt idx="60">
                  <c:v>82</c:v>
                </c:pt>
                <c:pt idx="61">
                  <c:v>83</c:v>
                </c:pt>
                <c:pt idx="62">
                  <c:v>84</c:v>
                </c:pt>
                <c:pt idx="63">
                  <c:v>85</c:v>
                </c:pt>
                <c:pt idx="64">
                  <c:v>86</c:v>
                </c:pt>
                <c:pt idx="65">
                  <c:v>87</c:v>
                </c:pt>
                <c:pt idx="66">
                  <c:v>88</c:v>
                </c:pt>
                <c:pt idx="67">
                  <c:v>89</c:v>
                </c:pt>
                <c:pt idx="68">
                  <c:v>90</c:v>
                </c:pt>
                <c:pt idx="69">
                  <c:v>91</c:v>
                </c:pt>
                <c:pt idx="70">
                  <c:v>92</c:v>
                </c:pt>
                <c:pt idx="71">
                  <c:v>93</c:v>
                </c:pt>
                <c:pt idx="72">
                  <c:v>94</c:v>
                </c:pt>
                <c:pt idx="73">
                  <c:v>95</c:v>
                </c:pt>
                <c:pt idx="74">
                  <c:v>96</c:v>
                </c:pt>
                <c:pt idx="75">
                  <c:v>97</c:v>
                </c:pt>
                <c:pt idx="76">
                  <c:v>98</c:v>
                </c:pt>
                <c:pt idx="77">
                  <c:v>99</c:v>
                </c:pt>
                <c:pt idx="78">
                  <c:v>100</c:v>
                </c:pt>
                <c:pt idx="79">
                  <c:v>101</c:v>
                </c:pt>
                <c:pt idx="80">
                  <c:v>102</c:v>
                </c:pt>
                <c:pt idx="81">
                  <c:v>103</c:v>
                </c:pt>
                <c:pt idx="82">
                  <c:v>104</c:v>
                </c:pt>
                <c:pt idx="83">
                  <c:v>105</c:v>
                </c:pt>
                <c:pt idx="84">
                  <c:v>106</c:v>
                </c:pt>
                <c:pt idx="85">
                  <c:v>107</c:v>
                </c:pt>
                <c:pt idx="86">
                  <c:v>108</c:v>
                </c:pt>
                <c:pt idx="87">
                  <c:v>109</c:v>
                </c:pt>
                <c:pt idx="88">
                  <c:v>110</c:v>
                </c:pt>
                <c:pt idx="89">
                  <c:v>111</c:v>
                </c:pt>
                <c:pt idx="90">
                  <c:v>112</c:v>
                </c:pt>
                <c:pt idx="91">
                  <c:v>113</c:v>
                </c:pt>
                <c:pt idx="92">
                  <c:v>114</c:v>
                </c:pt>
                <c:pt idx="93">
                  <c:v>115</c:v>
                </c:pt>
                <c:pt idx="94">
                  <c:v>116</c:v>
                </c:pt>
                <c:pt idx="95">
                  <c:v>117</c:v>
                </c:pt>
                <c:pt idx="96">
                  <c:v>118</c:v>
                </c:pt>
                <c:pt idx="97">
                  <c:v>119</c:v>
                </c:pt>
                <c:pt idx="98">
                  <c:v>120</c:v>
                </c:pt>
                <c:pt idx="99">
                  <c:v>121</c:v>
                </c:pt>
                <c:pt idx="100">
                  <c:v>122</c:v>
                </c:pt>
                <c:pt idx="101">
                  <c:v>123</c:v>
                </c:pt>
                <c:pt idx="102">
                  <c:v>124</c:v>
                </c:pt>
                <c:pt idx="103">
                  <c:v>125</c:v>
                </c:pt>
                <c:pt idx="104">
                  <c:v>126</c:v>
                </c:pt>
                <c:pt idx="105">
                  <c:v>127</c:v>
                </c:pt>
                <c:pt idx="106">
                  <c:v>128</c:v>
                </c:pt>
                <c:pt idx="107">
                  <c:v>129</c:v>
                </c:pt>
                <c:pt idx="108">
                  <c:v>130</c:v>
                </c:pt>
                <c:pt idx="109">
                  <c:v>131</c:v>
                </c:pt>
                <c:pt idx="110">
                  <c:v>132</c:v>
                </c:pt>
                <c:pt idx="111">
                  <c:v>132</c:v>
                </c:pt>
                <c:pt idx="112">
                  <c:v>134</c:v>
                </c:pt>
                <c:pt idx="113">
                  <c:v>135</c:v>
                </c:pt>
                <c:pt idx="114">
                  <c:v>136</c:v>
                </c:pt>
                <c:pt idx="115">
                  <c:v>137</c:v>
                </c:pt>
                <c:pt idx="116">
                  <c:v>138</c:v>
                </c:pt>
                <c:pt idx="117">
                  <c:v>139</c:v>
                </c:pt>
                <c:pt idx="118">
                  <c:v>140</c:v>
                </c:pt>
                <c:pt idx="119">
                  <c:v>141</c:v>
                </c:pt>
                <c:pt idx="120">
                  <c:v>142</c:v>
                </c:pt>
                <c:pt idx="121">
                  <c:v>143</c:v>
                </c:pt>
                <c:pt idx="122">
                  <c:v>143</c:v>
                </c:pt>
                <c:pt idx="123">
                  <c:v>145</c:v>
                </c:pt>
                <c:pt idx="124">
                  <c:v>146</c:v>
                </c:pt>
                <c:pt idx="125">
                  <c:v>147</c:v>
                </c:pt>
                <c:pt idx="126">
                  <c:v>148</c:v>
                </c:pt>
                <c:pt idx="127">
                  <c:v>149</c:v>
                </c:pt>
                <c:pt idx="128">
                  <c:v>150</c:v>
                </c:pt>
                <c:pt idx="129">
                  <c:v>150</c:v>
                </c:pt>
                <c:pt idx="130">
                  <c:v>152</c:v>
                </c:pt>
                <c:pt idx="131">
                  <c:v>152</c:v>
                </c:pt>
                <c:pt idx="132">
                  <c:v>154</c:v>
                </c:pt>
                <c:pt idx="133">
                  <c:v>155</c:v>
                </c:pt>
                <c:pt idx="134">
                  <c:v>156</c:v>
                </c:pt>
                <c:pt idx="135">
                  <c:v>157</c:v>
                </c:pt>
                <c:pt idx="136">
                  <c:v>158</c:v>
                </c:pt>
                <c:pt idx="137">
                  <c:v>159</c:v>
                </c:pt>
                <c:pt idx="138">
                  <c:v>160</c:v>
                </c:pt>
                <c:pt idx="139">
                  <c:v>161</c:v>
                </c:pt>
                <c:pt idx="140">
                  <c:v>162</c:v>
                </c:pt>
                <c:pt idx="141">
                  <c:v>162</c:v>
                </c:pt>
                <c:pt idx="142">
                  <c:v>164</c:v>
                </c:pt>
                <c:pt idx="143">
                  <c:v>164</c:v>
                </c:pt>
                <c:pt idx="144">
                  <c:v>166</c:v>
                </c:pt>
                <c:pt idx="145">
                  <c:v>167</c:v>
                </c:pt>
                <c:pt idx="146">
                  <c:v>168</c:v>
                </c:pt>
                <c:pt idx="147">
                  <c:v>169</c:v>
                </c:pt>
                <c:pt idx="148">
                  <c:v>170</c:v>
                </c:pt>
                <c:pt idx="149">
                  <c:v>171</c:v>
                </c:pt>
                <c:pt idx="150">
                  <c:v>172</c:v>
                </c:pt>
                <c:pt idx="151">
                  <c:v>173</c:v>
                </c:pt>
                <c:pt idx="152">
                  <c:v>174</c:v>
                </c:pt>
                <c:pt idx="153">
                  <c:v>175</c:v>
                </c:pt>
                <c:pt idx="154">
                  <c:v>176</c:v>
                </c:pt>
                <c:pt idx="155">
                  <c:v>177</c:v>
                </c:pt>
                <c:pt idx="156">
                  <c:v>178</c:v>
                </c:pt>
                <c:pt idx="157">
                  <c:v>179</c:v>
                </c:pt>
                <c:pt idx="158">
                  <c:v>180</c:v>
                </c:pt>
                <c:pt idx="159">
                  <c:v>181</c:v>
                </c:pt>
                <c:pt idx="160">
                  <c:v>182</c:v>
                </c:pt>
                <c:pt idx="161">
                  <c:v>183</c:v>
                </c:pt>
                <c:pt idx="162">
                  <c:v>184</c:v>
                </c:pt>
                <c:pt idx="163">
                  <c:v>185</c:v>
                </c:pt>
                <c:pt idx="164">
                  <c:v>186</c:v>
                </c:pt>
                <c:pt idx="165">
                  <c:v>187</c:v>
                </c:pt>
                <c:pt idx="166">
                  <c:v>188</c:v>
                </c:pt>
                <c:pt idx="167">
                  <c:v>189</c:v>
                </c:pt>
                <c:pt idx="168">
                  <c:v>190</c:v>
                </c:pt>
                <c:pt idx="169">
                  <c:v>191</c:v>
                </c:pt>
                <c:pt idx="170">
                  <c:v>192</c:v>
                </c:pt>
                <c:pt idx="171">
                  <c:v>193</c:v>
                </c:pt>
                <c:pt idx="172">
                  <c:v>194</c:v>
                </c:pt>
                <c:pt idx="173">
                  <c:v>195</c:v>
                </c:pt>
                <c:pt idx="174">
                  <c:v>196</c:v>
                </c:pt>
                <c:pt idx="175">
                  <c:v>197</c:v>
                </c:pt>
                <c:pt idx="176">
                  <c:v>198</c:v>
                </c:pt>
                <c:pt idx="177">
                  <c:v>199</c:v>
                </c:pt>
                <c:pt idx="178">
                  <c:v>200</c:v>
                </c:pt>
                <c:pt idx="179">
                  <c:v>201</c:v>
                </c:pt>
                <c:pt idx="180">
                  <c:v>202</c:v>
                </c:pt>
                <c:pt idx="181">
                  <c:v>203</c:v>
                </c:pt>
                <c:pt idx="182">
                  <c:v>204</c:v>
                </c:pt>
                <c:pt idx="183">
                  <c:v>205</c:v>
                </c:pt>
                <c:pt idx="184">
                  <c:v>206</c:v>
                </c:pt>
                <c:pt idx="185">
                  <c:v>207</c:v>
                </c:pt>
                <c:pt idx="186">
                  <c:v>208</c:v>
                </c:pt>
                <c:pt idx="187">
                  <c:v>209</c:v>
                </c:pt>
                <c:pt idx="188">
                  <c:v>210</c:v>
                </c:pt>
                <c:pt idx="189">
                  <c:v>211</c:v>
                </c:pt>
                <c:pt idx="190">
                  <c:v>212</c:v>
                </c:pt>
                <c:pt idx="191">
                  <c:v>213</c:v>
                </c:pt>
                <c:pt idx="192">
                  <c:v>214</c:v>
                </c:pt>
                <c:pt idx="193">
                  <c:v>215</c:v>
                </c:pt>
                <c:pt idx="194">
                  <c:v>216</c:v>
                </c:pt>
                <c:pt idx="195">
                  <c:v>217</c:v>
                </c:pt>
                <c:pt idx="196">
                  <c:v>218</c:v>
                </c:pt>
                <c:pt idx="197">
                  <c:v>219</c:v>
                </c:pt>
                <c:pt idx="198">
                  <c:v>220</c:v>
                </c:pt>
                <c:pt idx="199">
                  <c:v>221</c:v>
                </c:pt>
                <c:pt idx="200">
                  <c:v>221</c:v>
                </c:pt>
                <c:pt idx="201">
                  <c:v>223</c:v>
                </c:pt>
                <c:pt idx="202">
                  <c:v>224</c:v>
                </c:pt>
                <c:pt idx="203">
                  <c:v>225</c:v>
                </c:pt>
                <c:pt idx="204">
                  <c:v>225</c:v>
                </c:pt>
                <c:pt idx="205">
                  <c:v>227</c:v>
                </c:pt>
                <c:pt idx="206">
                  <c:v>228</c:v>
                </c:pt>
                <c:pt idx="207">
                  <c:v>229</c:v>
                </c:pt>
                <c:pt idx="208">
                  <c:v>230</c:v>
                </c:pt>
                <c:pt idx="209">
                  <c:v>230</c:v>
                </c:pt>
                <c:pt idx="210">
                  <c:v>232</c:v>
                </c:pt>
                <c:pt idx="211">
                  <c:v>233</c:v>
                </c:pt>
                <c:pt idx="212">
                  <c:v>234</c:v>
                </c:pt>
                <c:pt idx="213">
                  <c:v>235</c:v>
                </c:pt>
                <c:pt idx="214">
                  <c:v>236</c:v>
                </c:pt>
                <c:pt idx="215">
                  <c:v>236</c:v>
                </c:pt>
                <c:pt idx="216">
                  <c:v>238</c:v>
                </c:pt>
                <c:pt idx="217">
                  <c:v>239</c:v>
                </c:pt>
                <c:pt idx="218">
                  <c:v>240</c:v>
                </c:pt>
                <c:pt idx="219">
                  <c:v>241</c:v>
                </c:pt>
                <c:pt idx="220">
                  <c:v>242</c:v>
                </c:pt>
                <c:pt idx="221">
                  <c:v>243</c:v>
                </c:pt>
                <c:pt idx="222">
                  <c:v>244</c:v>
                </c:pt>
                <c:pt idx="223">
                  <c:v>245</c:v>
                </c:pt>
                <c:pt idx="224">
                  <c:v>246</c:v>
                </c:pt>
                <c:pt idx="225">
                  <c:v>247</c:v>
                </c:pt>
                <c:pt idx="226">
                  <c:v>248</c:v>
                </c:pt>
                <c:pt idx="227">
                  <c:v>249</c:v>
                </c:pt>
                <c:pt idx="228">
                  <c:v>250</c:v>
                </c:pt>
                <c:pt idx="229">
                  <c:v>251</c:v>
                </c:pt>
                <c:pt idx="230">
                  <c:v>252</c:v>
                </c:pt>
                <c:pt idx="231">
                  <c:v>253</c:v>
                </c:pt>
                <c:pt idx="232">
                  <c:v>254</c:v>
                </c:pt>
                <c:pt idx="233">
                  <c:v>255</c:v>
                </c:pt>
                <c:pt idx="234">
                  <c:v>256</c:v>
                </c:pt>
                <c:pt idx="235">
                  <c:v>256</c:v>
                </c:pt>
                <c:pt idx="236">
                  <c:v>256</c:v>
                </c:pt>
                <c:pt idx="237">
                  <c:v>256</c:v>
                </c:pt>
                <c:pt idx="238">
                  <c:v>256</c:v>
                </c:pt>
                <c:pt idx="239">
                  <c:v>261</c:v>
                </c:pt>
                <c:pt idx="240">
                  <c:v>262</c:v>
                </c:pt>
                <c:pt idx="241">
                  <c:v>263</c:v>
                </c:pt>
                <c:pt idx="242">
                  <c:v>264</c:v>
                </c:pt>
                <c:pt idx="243">
                  <c:v>265</c:v>
                </c:pt>
                <c:pt idx="244">
                  <c:v>266</c:v>
                </c:pt>
                <c:pt idx="245">
                  <c:v>267</c:v>
                </c:pt>
                <c:pt idx="246">
                  <c:v>268</c:v>
                </c:pt>
                <c:pt idx="247">
                  <c:v>269</c:v>
                </c:pt>
                <c:pt idx="248">
                  <c:v>270</c:v>
                </c:pt>
                <c:pt idx="249">
                  <c:v>271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5A0-4155-A75D-64FEC89D5CAB}"/>
            </c:ext>
          </c:extLst>
        </c:ser>
        <c:ser>
          <c:idx val="8"/>
          <c:order val="3"/>
          <c:tx>
            <c:v>Block II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50000"/>
                  </a:schemeClr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-0.19300943749231922"/>
                  <c:y val="-0.2416643657287424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CSDs!$F$15:$F$207</c:f>
              <c:numCache>
                <c:formatCode>0.000</c:formatCode>
                <c:ptCount val="193"/>
                <c:pt idx="0">
                  <c:v>99.084000000000003</c:v>
                </c:pt>
                <c:pt idx="1">
                  <c:v>90.438000000000002</c:v>
                </c:pt>
                <c:pt idx="2">
                  <c:v>83.58</c:v>
                </c:pt>
                <c:pt idx="3">
                  <c:v>82.096000000000004</c:v>
                </c:pt>
                <c:pt idx="4">
                  <c:v>75.484999999999999</c:v>
                </c:pt>
                <c:pt idx="5">
                  <c:v>74.78</c:v>
                </c:pt>
                <c:pt idx="6">
                  <c:v>73.489999999999995</c:v>
                </c:pt>
                <c:pt idx="7">
                  <c:v>66.561999999999998</c:v>
                </c:pt>
                <c:pt idx="8">
                  <c:v>62.911999999999999</c:v>
                </c:pt>
                <c:pt idx="9">
                  <c:v>62.009</c:v>
                </c:pt>
                <c:pt idx="10">
                  <c:v>52.408000000000001</c:v>
                </c:pt>
                <c:pt idx="11">
                  <c:v>52.097999999999999</c:v>
                </c:pt>
                <c:pt idx="12">
                  <c:v>48.604999999999997</c:v>
                </c:pt>
                <c:pt idx="13">
                  <c:v>47.465000000000003</c:v>
                </c:pt>
                <c:pt idx="14">
                  <c:v>45.05</c:v>
                </c:pt>
                <c:pt idx="15">
                  <c:v>44.600999999999999</c:v>
                </c:pt>
                <c:pt idx="16">
                  <c:v>40.648000000000003</c:v>
                </c:pt>
                <c:pt idx="17">
                  <c:v>40.627000000000002</c:v>
                </c:pt>
                <c:pt idx="18">
                  <c:v>39.637999999999998</c:v>
                </c:pt>
                <c:pt idx="19">
                  <c:v>38.366</c:v>
                </c:pt>
                <c:pt idx="20">
                  <c:v>37.780999999999999</c:v>
                </c:pt>
                <c:pt idx="21">
                  <c:v>37.551000000000002</c:v>
                </c:pt>
                <c:pt idx="22">
                  <c:v>36.043999999999997</c:v>
                </c:pt>
                <c:pt idx="23">
                  <c:v>35.698</c:v>
                </c:pt>
                <c:pt idx="24">
                  <c:v>35.179000000000002</c:v>
                </c:pt>
                <c:pt idx="25">
                  <c:v>35.054000000000002</c:v>
                </c:pt>
                <c:pt idx="26">
                  <c:v>33.347000000000001</c:v>
                </c:pt>
                <c:pt idx="27">
                  <c:v>32.037999999999997</c:v>
                </c:pt>
                <c:pt idx="28">
                  <c:v>31.821000000000002</c:v>
                </c:pt>
                <c:pt idx="29">
                  <c:v>31.117000000000001</c:v>
                </c:pt>
                <c:pt idx="30">
                  <c:v>30.867999999999999</c:v>
                </c:pt>
                <c:pt idx="31">
                  <c:v>30.776</c:v>
                </c:pt>
                <c:pt idx="32">
                  <c:v>30.234999999999999</c:v>
                </c:pt>
                <c:pt idx="33">
                  <c:v>30.207999999999998</c:v>
                </c:pt>
                <c:pt idx="34">
                  <c:v>29.722999999999999</c:v>
                </c:pt>
                <c:pt idx="35">
                  <c:v>29.398</c:v>
                </c:pt>
                <c:pt idx="36">
                  <c:v>28.852</c:v>
                </c:pt>
                <c:pt idx="37">
                  <c:v>28.655000000000001</c:v>
                </c:pt>
                <c:pt idx="38">
                  <c:v>28.210999999999999</c:v>
                </c:pt>
                <c:pt idx="39">
                  <c:v>27.948</c:v>
                </c:pt>
                <c:pt idx="40">
                  <c:v>27.838999999999999</c:v>
                </c:pt>
                <c:pt idx="41">
                  <c:v>27.344999999999999</c:v>
                </c:pt>
                <c:pt idx="42">
                  <c:v>26.587</c:v>
                </c:pt>
                <c:pt idx="43">
                  <c:v>26.489000000000001</c:v>
                </c:pt>
                <c:pt idx="44">
                  <c:v>26.347000000000001</c:v>
                </c:pt>
                <c:pt idx="45">
                  <c:v>26.14</c:v>
                </c:pt>
                <c:pt idx="46">
                  <c:v>25.890999999999998</c:v>
                </c:pt>
                <c:pt idx="47">
                  <c:v>25.773</c:v>
                </c:pt>
                <c:pt idx="48">
                  <c:v>25.611000000000001</c:v>
                </c:pt>
                <c:pt idx="49">
                  <c:v>24.87</c:v>
                </c:pt>
                <c:pt idx="50">
                  <c:v>23.994</c:v>
                </c:pt>
                <c:pt idx="51">
                  <c:v>23.88</c:v>
                </c:pt>
                <c:pt idx="52">
                  <c:v>23.792000000000002</c:v>
                </c:pt>
                <c:pt idx="53">
                  <c:v>22.925000000000001</c:v>
                </c:pt>
                <c:pt idx="54">
                  <c:v>22.794</c:v>
                </c:pt>
                <c:pt idx="55">
                  <c:v>22.673999999999999</c:v>
                </c:pt>
                <c:pt idx="56">
                  <c:v>22.657</c:v>
                </c:pt>
                <c:pt idx="57">
                  <c:v>22.465</c:v>
                </c:pt>
                <c:pt idx="58">
                  <c:v>22.448</c:v>
                </c:pt>
                <c:pt idx="59">
                  <c:v>22.385999999999999</c:v>
                </c:pt>
                <c:pt idx="60">
                  <c:v>22.286000000000001</c:v>
                </c:pt>
                <c:pt idx="61">
                  <c:v>22.283000000000001</c:v>
                </c:pt>
                <c:pt idx="62">
                  <c:v>22.128</c:v>
                </c:pt>
                <c:pt idx="63">
                  <c:v>21.536000000000001</c:v>
                </c:pt>
                <c:pt idx="64">
                  <c:v>21.14</c:v>
                </c:pt>
                <c:pt idx="65">
                  <c:v>20.824000000000002</c:v>
                </c:pt>
                <c:pt idx="66">
                  <c:v>20.597000000000001</c:v>
                </c:pt>
                <c:pt idx="67">
                  <c:v>20.431999999999999</c:v>
                </c:pt>
                <c:pt idx="68">
                  <c:v>20.404</c:v>
                </c:pt>
                <c:pt idx="69">
                  <c:v>20.276</c:v>
                </c:pt>
                <c:pt idx="70">
                  <c:v>20.074000000000002</c:v>
                </c:pt>
                <c:pt idx="71">
                  <c:v>19.975000000000001</c:v>
                </c:pt>
                <c:pt idx="72">
                  <c:v>19.891999999999999</c:v>
                </c:pt>
                <c:pt idx="73">
                  <c:v>19.766999999999999</c:v>
                </c:pt>
                <c:pt idx="74">
                  <c:v>19.565999999999999</c:v>
                </c:pt>
                <c:pt idx="75">
                  <c:v>19.452000000000002</c:v>
                </c:pt>
                <c:pt idx="76">
                  <c:v>19.318000000000001</c:v>
                </c:pt>
                <c:pt idx="77">
                  <c:v>19.164999999999999</c:v>
                </c:pt>
                <c:pt idx="78">
                  <c:v>19.088999999999999</c:v>
                </c:pt>
                <c:pt idx="79">
                  <c:v>18.978000000000002</c:v>
                </c:pt>
                <c:pt idx="80">
                  <c:v>18.878</c:v>
                </c:pt>
                <c:pt idx="81">
                  <c:v>18.734999999999999</c:v>
                </c:pt>
                <c:pt idx="82">
                  <c:v>18.52</c:v>
                </c:pt>
                <c:pt idx="83">
                  <c:v>18.379000000000001</c:v>
                </c:pt>
                <c:pt idx="84">
                  <c:v>18.212</c:v>
                </c:pt>
                <c:pt idx="85">
                  <c:v>18.155999999999999</c:v>
                </c:pt>
                <c:pt idx="86">
                  <c:v>18.155999999999999</c:v>
                </c:pt>
                <c:pt idx="87">
                  <c:v>18.155999999999999</c:v>
                </c:pt>
                <c:pt idx="88">
                  <c:v>17.818999999999999</c:v>
                </c:pt>
                <c:pt idx="89">
                  <c:v>17.722999999999999</c:v>
                </c:pt>
                <c:pt idx="90">
                  <c:v>17.564</c:v>
                </c:pt>
                <c:pt idx="91">
                  <c:v>17.535</c:v>
                </c:pt>
                <c:pt idx="92">
                  <c:v>17.516999999999999</c:v>
                </c:pt>
                <c:pt idx="93">
                  <c:v>17.175000000000001</c:v>
                </c:pt>
                <c:pt idx="94">
                  <c:v>17.071000000000002</c:v>
                </c:pt>
                <c:pt idx="95">
                  <c:v>16.568000000000001</c:v>
                </c:pt>
                <c:pt idx="96">
                  <c:v>16.448</c:v>
                </c:pt>
                <c:pt idx="97">
                  <c:v>16.312000000000001</c:v>
                </c:pt>
                <c:pt idx="98">
                  <c:v>16.132000000000001</c:v>
                </c:pt>
                <c:pt idx="99">
                  <c:v>16.079999999999998</c:v>
                </c:pt>
                <c:pt idx="100">
                  <c:v>15.997</c:v>
                </c:pt>
                <c:pt idx="101">
                  <c:v>15.824999999999999</c:v>
                </c:pt>
                <c:pt idx="102">
                  <c:v>15.569000000000001</c:v>
                </c:pt>
                <c:pt idx="103">
                  <c:v>15.548999999999999</c:v>
                </c:pt>
                <c:pt idx="104">
                  <c:v>15.43</c:v>
                </c:pt>
                <c:pt idx="105">
                  <c:v>15.413</c:v>
                </c:pt>
                <c:pt idx="106">
                  <c:v>15.409000000000001</c:v>
                </c:pt>
                <c:pt idx="107">
                  <c:v>15.347</c:v>
                </c:pt>
                <c:pt idx="108">
                  <c:v>15.31</c:v>
                </c:pt>
                <c:pt idx="109">
                  <c:v>15.250999999999999</c:v>
                </c:pt>
                <c:pt idx="110">
                  <c:v>15.243</c:v>
                </c:pt>
                <c:pt idx="111">
                  <c:v>15.113</c:v>
                </c:pt>
                <c:pt idx="112">
                  <c:v>15.109</c:v>
                </c:pt>
                <c:pt idx="113">
                  <c:v>15.029</c:v>
                </c:pt>
                <c:pt idx="114">
                  <c:v>15.012</c:v>
                </c:pt>
                <c:pt idx="115">
                  <c:v>14.789</c:v>
                </c:pt>
                <c:pt idx="116">
                  <c:v>14.750999999999999</c:v>
                </c:pt>
                <c:pt idx="117">
                  <c:v>14.599</c:v>
                </c:pt>
                <c:pt idx="118">
                  <c:v>14.476000000000001</c:v>
                </c:pt>
                <c:pt idx="119">
                  <c:v>14.272</c:v>
                </c:pt>
                <c:pt idx="120">
                  <c:v>14.263999999999999</c:v>
                </c:pt>
                <c:pt idx="121">
                  <c:v>14.201000000000001</c:v>
                </c:pt>
                <c:pt idx="122">
                  <c:v>14.201000000000001</c:v>
                </c:pt>
                <c:pt idx="123">
                  <c:v>14.048</c:v>
                </c:pt>
                <c:pt idx="124">
                  <c:v>13.975</c:v>
                </c:pt>
                <c:pt idx="125">
                  <c:v>13.943</c:v>
                </c:pt>
                <c:pt idx="126">
                  <c:v>13.911</c:v>
                </c:pt>
                <c:pt idx="127">
                  <c:v>13.847</c:v>
                </c:pt>
                <c:pt idx="128">
                  <c:v>13.741</c:v>
                </c:pt>
                <c:pt idx="129">
                  <c:v>13.651999999999999</c:v>
                </c:pt>
                <c:pt idx="130">
                  <c:v>13.568</c:v>
                </c:pt>
                <c:pt idx="131">
                  <c:v>13.413</c:v>
                </c:pt>
                <c:pt idx="132">
                  <c:v>13.236000000000001</c:v>
                </c:pt>
                <c:pt idx="133">
                  <c:v>13.231</c:v>
                </c:pt>
                <c:pt idx="134">
                  <c:v>13.202</c:v>
                </c:pt>
                <c:pt idx="135">
                  <c:v>13.183</c:v>
                </c:pt>
                <c:pt idx="136">
                  <c:v>13.1</c:v>
                </c:pt>
                <c:pt idx="137">
                  <c:v>13.096</c:v>
                </c:pt>
                <c:pt idx="138">
                  <c:v>13.090999999999999</c:v>
                </c:pt>
                <c:pt idx="139">
                  <c:v>13.081</c:v>
                </c:pt>
                <c:pt idx="140">
                  <c:v>13.076000000000001</c:v>
                </c:pt>
                <c:pt idx="141">
                  <c:v>13.003</c:v>
                </c:pt>
                <c:pt idx="142">
                  <c:v>12.944000000000001</c:v>
                </c:pt>
                <c:pt idx="143">
                  <c:v>12.914</c:v>
                </c:pt>
                <c:pt idx="144">
                  <c:v>12.909000000000001</c:v>
                </c:pt>
                <c:pt idx="145">
                  <c:v>12.875</c:v>
                </c:pt>
                <c:pt idx="146">
                  <c:v>12.83</c:v>
                </c:pt>
                <c:pt idx="147">
                  <c:v>12.750999999999999</c:v>
                </c:pt>
                <c:pt idx="148">
                  <c:v>12.478</c:v>
                </c:pt>
                <c:pt idx="149">
                  <c:v>12.412000000000001</c:v>
                </c:pt>
                <c:pt idx="150">
                  <c:v>12.401</c:v>
                </c:pt>
                <c:pt idx="151">
                  <c:v>12.147</c:v>
                </c:pt>
                <c:pt idx="152">
                  <c:v>12.125999999999999</c:v>
                </c:pt>
                <c:pt idx="153">
                  <c:v>12.047000000000001</c:v>
                </c:pt>
                <c:pt idx="154">
                  <c:v>12.037000000000001</c:v>
                </c:pt>
                <c:pt idx="155">
                  <c:v>12.005000000000001</c:v>
                </c:pt>
                <c:pt idx="156">
                  <c:v>11.994</c:v>
                </c:pt>
                <c:pt idx="157">
                  <c:v>11.978</c:v>
                </c:pt>
                <c:pt idx="158">
                  <c:v>11.78</c:v>
                </c:pt>
                <c:pt idx="159">
                  <c:v>11.757999999999999</c:v>
                </c:pt>
                <c:pt idx="160">
                  <c:v>11.672000000000001</c:v>
                </c:pt>
                <c:pt idx="161">
                  <c:v>11.654999999999999</c:v>
                </c:pt>
                <c:pt idx="162">
                  <c:v>11.611000000000001</c:v>
                </c:pt>
                <c:pt idx="163">
                  <c:v>11.567</c:v>
                </c:pt>
                <c:pt idx="164">
                  <c:v>11.555999999999999</c:v>
                </c:pt>
                <c:pt idx="165">
                  <c:v>11.507</c:v>
                </c:pt>
                <c:pt idx="166">
                  <c:v>11.484999999999999</c:v>
                </c:pt>
                <c:pt idx="167">
                  <c:v>11.451000000000001</c:v>
                </c:pt>
                <c:pt idx="168">
                  <c:v>11.407</c:v>
                </c:pt>
                <c:pt idx="169">
                  <c:v>11.379</c:v>
                </c:pt>
                <c:pt idx="170">
                  <c:v>11.278</c:v>
                </c:pt>
                <c:pt idx="171">
                  <c:v>11.198</c:v>
                </c:pt>
                <c:pt idx="172">
                  <c:v>11.17</c:v>
                </c:pt>
                <c:pt idx="173">
                  <c:v>11.164</c:v>
                </c:pt>
                <c:pt idx="174">
                  <c:v>11.157999999999999</c:v>
                </c:pt>
                <c:pt idx="175">
                  <c:v>11.009</c:v>
                </c:pt>
                <c:pt idx="176">
                  <c:v>10.904999999999999</c:v>
                </c:pt>
                <c:pt idx="177">
                  <c:v>10.823</c:v>
                </c:pt>
                <c:pt idx="178">
                  <c:v>10.817</c:v>
                </c:pt>
                <c:pt idx="179">
                  <c:v>10.805</c:v>
                </c:pt>
                <c:pt idx="180">
                  <c:v>10.698</c:v>
                </c:pt>
                <c:pt idx="181">
                  <c:v>10.657</c:v>
                </c:pt>
                <c:pt idx="182">
                  <c:v>10.645</c:v>
                </c:pt>
                <c:pt idx="183">
                  <c:v>10.597</c:v>
                </c:pt>
                <c:pt idx="184">
                  <c:v>10.5</c:v>
                </c:pt>
                <c:pt idx="185">
                  <c:v>10.420999999999999</c:v>
                </c:pt>
                <c:pt idx="186">
                  <c:v>10.329000000000001</c:v>
                </c:pt>
                <c:pt idx="187">
                  <c:v>10.205</c:v>
                </c:pt>
                <c:pt idx="188">
                  <c:v>10.192</c:v>
                </c:pt>
                <c:pt idx="189">
                  <c:v>10.173999999999999</c:v>
                </c:pt>
                <c:pt idx="190">
                  <c:v>10.124000000000001</c:v>
                </c:pt>
                <c:pt idx="191">
                  <c:v>10.01</c:v>
                </c:pt>
                <c:pt idx="192">
                  <c:v>10.003</c:v>
                </c:pt>
              </c:numCache>
            </c:numRef>
          </c:xVal>
          <c:yVal>
            <c:numRef>
              <c:f>CSDs!$G$15:$G$207</c:f>
              <c:numCache>
                <c:formatCode>General</c:formatCode>
                <c:ptCount val="193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55</c:v>
                </c:pt>
                <c:pt idx="45">
                  <c:v>56</c:v>
                </c:pt>
                <c:pt idx="46">
                  <c:v>57</c:v>
                </c:pt>
                <c:pt idx="47">
                  <c:v>58</c:v>
                </c:pt>
                <c:pt idx="48">
                  <c:v>59</c:v>
                </c:pt>
                <c:pt idx="49">
                  <c:v>60</c:v>
                </c:pt>
                <c:pt idx="50">
                  <c:v>61</c:v>
                </c:pt>
                <c:pt idx="51">
                  <c:v>62</c:v>
                </c:pt>
                <c:pt idx="52">
                  <c:v>63</c:v>
                </c:pt>
                <c:pt idx="53">
                  <c:v>64</c:v>
                </c:pt>
                <c:pt idx="54">
                  <c:v>65</c:v>
                </c:pt>
                <c:pt idx="55">
                  <c:v>66</c:v>
                </c:pt>
                <c:pt idx="56">
                  <c:v>67</c:v>
                </c:pt>
                <c:pt idx="57">
                  <c:v>68</c:v>
                </c:pt>
                <c:pt idx="58">
                  <c:v>69</c:v>
                </c:pt>
                <c:pt idx="59">
                  <c:v>70</c:v>
                </c:pt>
                <c:pt idx="60">
                  <c:v>71</c:v>
                </c:pt>
                <c:pt idx="61">
                  <c:v>72</c:v>
                </c:pt>
                <c:pt idx="62">
                  <c:v>73</c:v>
                </c:pt>
                <c:pt idx="63">
                  <c:v>74</c:v>
                </c:pt>
                <c:pt idx="64">
                  <c:v>75</c:v>
                </c:pt>
                <c:pt idx="65">
                  <c:v>76</c:v>
                </c:pt>
                <c:pt idx="66">
                  <c:v>77</c:v>
                </c:pt>
                <c:pt idx="67">
                  <c:v>78</c:v>
                </c:pt>
                <c:pt idx="68">
                  <c:v>79</c:v>
                </c:pt>
                <c:pt idx="69">
                  <c:v>80</c:v>
                </c:pt>
                <c:pt idx="70">
                  <c:v>81</c:v>
                </c:pt>
                <c:pt idx="71">
                  <c:v>82</c:v>
                </c:pt>
                <c:pt idx="72">
                  <c:v>83</c:v>
                </c:pt>
                <c:pt idx="73">
                  <c:v>84</c:v>
                </c:pt>
                <c:pt idx="74">
                  <c:v>85</c:v>
                </c:pt>
                <c:pt idx="75">
                  <c:v>86</c:v>
                </c:pt>
                <c:pt idx="76">
                  <c:v>87</c:v>
                </c:pt>
                <c:pt idx="77">
                  <c:v>88</c:v>
                </c:pt>
                <c:pt idx="78">
                  <c:v>89</c:v>
                </c:pt>
                <c:pt idx="79">
                  <c:v>90</c:v>
                </c:pt>
                <c:pt idx="80">
                  <c:v>91</c:v>
                </c:pt>
                <c:pt idx="81">
                  <c:v>92</c:v>
                </c:pt>
                <c:pt idx="82">
                  <c:v>93</c:v>
                </c:pt>
                <c:pt idx="83">
                  <c:v>94</c:v>
                </c:pt>
                <c:pt idx="84">
                  <c:v>95</c:v>
                </c:pt>
                <c:pt idx="85">
                  <c:v>95</c:v>
                </c:pt>
                <c:pt idx="86">
                  <c:v>95</c:v>
                </c:pt>
                <c:pt idx="87">
                  <c:v>98</c:v>
                </c:pt>
                <c:pt idx="88">
                  <c:v>99</c:v>
                </c:pt>
                <c:pt idx="89">
                  <c:v>100</c:v>
                </c:pt>
                <c:pt idx="90">
                  <c:v>101</c:v>
                </c:pt>
                <c:pt idx="91">
                  <c:v>102</c:v>
                </c:pt>
                <c:pt idx="92">
                  <c:v>103</c:v>
                </c:pt>
                <c:pt idx="93">
                  <c:v>104</c:v>
                </c:pt>
                <c:pt idx="94">
                  <c:v>105</c:v>
                </c:pt>
                <c:pt idx="95">
                  <c:v>106</c:v>
                </c:pt>
                <c:pt idx="96">
                  <c:v>107</c:v>
                </c:pt>
                <c:pt idx="97">
                  <c:v>108</c:v>
                </c:pt>
                <c:pt idx="98">
                  <c:v>109</c:v>
                </c:pt>
                <c:pt idx="99">
                  <c:v>110</c:v>
                </c:pt>
                <c:pt idx="100">
                  <c:v>111</c:v>
                </c:pt>
                <c:pt idx="101">
                  <c:v>112</c:v>
                </c:pt>
                <c:pt idx="102">
                  <c:v>113</c:v>
                </c:pt>
                <c:pt idx="103">
                  <c:v>114</c:v>
                </c:pt>
                <c:pt idx="104">
                  <c:v>115</c:v>
                </c:pt>
                <c:pt idx="105">
                  <c:v>116</c:v>
                </c:pt>
                <c:pt idx="106">
                  <c:v>117</c:v>
                </c:pt>
                <c:pt idx="107">
                  <c:v>118</c:v>
                </c:pt>
                <c:pt idx="108">
                  <c:v>119</c:v>
                </c:pt>
                <c:pt idx="109">
                  <c:v>120</c:v>
                </c:pt>
                <c:pt idx="110">
                  <c:v>121</c:v>
                </c:pt>
                <c:pt idx="111">
                  <c:v>122</c:v>
                </c:pt>
                <c:pt idx="112">
                  <c:v>123</c:v>
                </c:pt>
                <c:pt idx="113">
                  <c:v>124</c:v>
                </c:pt>
                <c:pt idx="114">
                  <c:v>125</c:v>
                </c:pt>
                <c:pt idx="115">
                  <c:v>126</c:v>
                </c:pt>
                <c:pt idx="116">
                  <c:v>127</c:v>
                </c:pt>
                <c:pt idx="117">
                  <c:v>128</c:v>
                </c:pt>
                <c:pt idx="118">
                  <c:v>129</c:v>
                </c:pt>
                <c:pt idx="119">
                  <c:v>130</c:v>
                </c:pt>
                <c:pt idx="120">
                  <c:v>131</c:v>
                </c:pt>
                <c:pt idx="121">
                  <c:v>131</c:v>
                </c:pt>
                <c:pt idx="122">
                  <c:v>133</c:v>
                </c:pt>
                <c:pt idx="123">
                  <c:v>134</c:v>
                </c:pt>
                <c:pt idx="124">
                  <c:v>135</c:v>
                </c:pt>
                <c:pt idx="125">
                  <c:v>136</c:v>
                </c:pt>
                <c:pt idx="126">
                  <c:v>137</c:v>
                </c:pt>
                <c:pt idx="127">
                  <c:v>138</c:v>
                </c:pt>
                <c:pt idx="128">
                  <c:v>139</c:v>
                </c:pt>
                <c:pt idx="129">
                  <c:v>140</c:v>
                </c:pt>
                <c:pt idx="130">
                  <c:v>141</c:v>
                </c:pt>
                <c:pt idx="131">
                  <c:v>142</c:v>
                </c:pt>
                <c:pt idx="132">
                  <c:v>143</c:v>
                </c:pt>
                <c:pt idx="133">
                  <c:v>144</c:v>
                </c:pt>
                <c:pt idx="134">
                  <c:v>145</c:v>
                </c:pt>
                <c:pt idx="135">
                  <c:v>146</c:v>
                </c:pt>
                <c:pt idx="136">
                  <c:v>147</c:v>
                </c:pt>
                <c:pt idx="137">
                  <c:v>148</c:v>
                </c:pt>
                <c:pt idx="138">
                  <c:v>149</c:v>
                </c:pt>
                <c:pt idx="139">
                  <c:v>150</c:v>
                </c:pt>
                <c:pt idx="140">
                  <c:v>151</c:v>
                </c:pt>
                <c:pt idx="141">
                  <c:v>152</c:v>
                </c:pt>
                <c:pt idx="142">
                  <c:v>153</c:v>
                </c:pt>
                <c:pt idx="143">
                  <c:v>154</c:v>
                </c:pt>
                <c:pt idx="144">
                  <c:v>155</c:v>
                </c:pt>
                <c:pt idx="145">
                  <c:v>156</c:v>
                </c:pt>
                <c:pt idx="146">
                  <c:v>157</c:v>
                </c:pt>
                <c:pt idx="147">
                  <c:v>158</c:v>
                </c:pt>
                <c:pt idx="148">
                  <c:v>159</c:v>
                </c:pt>
                <c:pt idx="149">
                  <c:v>160</c:v>
                </c:pt>
                <c:pt idx="150">
                  <c:v>161</c:v>
                </c:pt>
                <c:pt idx="151">
                  <c:v>162</c:v>
                </c:pt>
                <c:pt idx="152">
                  <c:v>163</c:v>
                </c:pt>
                <c:pt idx="153">
                  <c:v>164</c:v>
                </c:pt>
                <c:pt idx="154">
                  <c:v>165</c:v>
                </c:pt>
                <c:pt idx="155">
                  <c:v>166</c:v>
                </c:pt>
                <c:pt idx="156">
                  <c:v>167</c:v>
                </c:pt>
                <c:pt idx="157">
                  <c:v>168</c:v>
                </c:pt>
                <c:pt idx="158">
                  <c:v>169</c:v>
                </c:pt>
                <c:pt idx="159">
                  <c:v>170</c:v>
                </c:pt>
                <c:pt idx="160">
                  <c:v>171</c:v>
                </c:pt>
                <c:pt idx="161">
                  <c:v>172</c:v>
                </c:pt>
                <c:pt idx="162">
                  <c:v>173</c:v>
                </c:pt>
                <c:pt idx="163">
                  <c:v>174</c:v>
                </c:pt>
                <c:pt idx="164">
                  <c:v>175</c:v>
                </c:pt>
                <c:pt idx="165">
                  <c:v>176</c:v>
                </c:pt>
                <c:pt idx="166">
                  <c:v>177</c:v>
                </c:pt>
                <c:pt idx="167">
                  <c:v>178</c:v>
                </c:pt>
                <c:pt idx="168">
                  <c:v>179</c:v>
                </c:pt>
                <c:pt idx="169">
                  <c:v>180</c:v>
                </c:pt>
                <c:pt idx="170">
                  <c:v>181</c:v>
                </c:pt>
                <c:pt idx="171">
                  <c:v>182</c:v>
                </c:pt>
                <c:pt idx="172">
                  <c:v>183</c:v>
                </c:pt>
                <c:pt idx="173">
                  <c:v>184</c:v>
                </c:pt>
                <c:pt idx="174">
                  <c:v>185</c:v>
                </c:pt>
                <c:pt idx="175">
                  <c:v>186</c:v>
                </c:pt>
                <c:pt idx="176">
                  <c:v>187</c:v>
                </c:pt>
                <c:pt idx="177">
                  <c:v>188</c:v>
                </c:pt>
                <c:pt idx="178">
                  <c:v>189</c:v>
                </c:pt>
                <c:pt idx="179">
                  <c:v>190</c:v>
                </c:pt>
                <c:pt idx="180">
                  <c:v>191</c:v>
                </c:pt>
                <c:pt idx="181">
                  <c:v>192</c:v>
                </c:pt>
                <c:pt idx="182">
                  <c:v>193</c:v>
                </c:pt>
                <c:pt idx="183">
                  <c:v>194</c:v>
                </c:pt>
                <c:pt idx="184">
                  <c:v>195</c:v>
                </c:pt>
                <c:pt idx="185">
                  <c:v>196</c:v>
                </c:pt>
                <c:pt idx="186">
                  <c:v>197</c:v>
                </c:pt>
                <c:pt idx="187">
                  <c:v>198</c:v>
                </c:pt>
                <c:pt idx="188">
                  <c:v>199</c:v>
                </c:pt>
                <c:pt idx="189">
                  <c:v>200</c:v>
                </c:pt>
                <c:pt idx="190">
                  <c:v>201</c:v>
                </c:pt>
                <c:pt idx="191">
                  <c:v>202</c:v>
                </c:pt>
                <c:pt idx="192">
                  <c:v>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5A0-4155-A75D-64FEC89D5CAB}"/>
            </c:ext>
          </c:extLst>
        </c:ser>
        <c:ser>
          <c:idx val="6"/>
          <c:order val="4"/>
          <c:tx>
            <c:v>Giavine I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9.1251314842670406E-2"/>
                  <c:y val="-1.938278163729751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CSDs!$B$50:$B$914</c:f>
              <c:numCache>
                <c:formatCode>0.000</c:formatCode>
                <c:ptCount val="865"/>
                <c:pt idx="0">
                  <c:v>98.549000000000007</c:v>
                </c:pt>
                <c:pt idx="1">
                  <c:v>97.728999999999999</c:v>
                </c:pt>
                <c:pt idx="2">
                  <c:v>96.216999999999999</c:v>
                </c:pt>
                <c:pt idx="3">
                  <c:v>94.828999999999994</c:v>
                </c:pt>
                <c:pt idx="4">
                  <c:v>93.977000000000004</c:v>
                </c:pt>
                <c:pt idx="5">
                  <c:v>92.658000000000001</c:v>
                </c:pt>
                <c:pt idx="6">
                  <c:v>91.992000000000004</c:v>
                </c:pt>
                <c:pt idx="7">
                  <c:v>91.32</c:v>
                </c:pt>
                <c:pt idx="8">
                  <c:v>90.775000000000006</c:v>
                </c:pt>
                <c:pt idx="9">
                  <c:v>90.12</c:v>
                </c:pt>
                <c:pt idx="10">
                  <c:v>88.878</c:v>
                </c:pt>
                <c:pt idx="11">
                  <c:v>88.771000000000001</c:v>
                </c:pt>
                <c:pt idx="12">
                  <c:v>88.37</c:v>
                </c:pt>
                <c:pt idx="13">
                  <c:v>87.887</c:v>
                </c:pt>
                <c:pt idx="14">
                  <c:v>87.832999999999998</c:v>
                </c:pt>
                <c:pt idx="15">
                  <c:v>87.751999999999995</c:v>
                </c:pt>
                <c:pt idx="16">
                  <c:v>87.32</c:v>
                </c:pt>
                <c:pt idx="17">
                  <c:v>86.885000000000005</c:v>
                </c:pt>
                <c:pt idx="18">
                  <c:v>85.040999999999997</c:v>
                </c:pt>
                <c:pt idx="19">
                  <c:v>84.846000000000004</c:v>
                </c:pt>
                <c:pt idx="20">
                  <c:v>83.581000000000003</c:v>
                </c:pt>
                <c:pt idx="21">
                  <c:v>83.353999999999999</c:v>
                </c:pt>
                <c:pt idx="22">
                  <c:v>82.67</c:v>
                </c:pt>
                <c:pt idx="23">
                  <c:v>82.066999999999993</c:v>
                </c:pt>
                <c:pt idx="24">
                  <c:v>81.894000000000005</c:v>
                </c:pt>
                <c:pt idx="25">
                  <c:v>81.72</c:v>
                </c:pt>
                <c:pt idx="26">
                  <c:v>81.430000000000007</c:v>
                </c:pt>
                <c:pt idx="27">
                  <c:v>80.641000000000005</c:v>
                </c:pt>
                <c:pt idx="28">
                  <c:v>79.786000000000001</c:v>
                </c:pt>
                <c:pt idx="29">
                  <c:v>79.697000000000003</c:v>
                </c:pt>
                <c:pt idx="30">
                  <c:v>79.13</c:v>
                </c:pt>
                <c:pt idx="31">
                  <c:v>78.950999999999993</c:v>
                </c:pt>
                <c:pt idx="32">
                  <c:v>78.52</c:v>
                </c:pt>
                <c:pt idx="33">
                  <c:v>78.138000000000005</c:v>
                </c:pt>
                <c:pt idx="34">
                  <c:v>77.406999999999996</c:v>
                </c:pt>
                <c:pt idx="35">
                  <c:v>77.376000000000005</c:v>
                </c:pt>
                <c:pt idx="36">
                  <c:v>77.314999999999998</c:v>
                </c:pt>
                <c:pt idx="37">
                  <c:v>77.100999999999999</c:v>
                </c:pt>
                <c:pt idx="38">
                  <c:v>76.295000000000002</c:v>
                </c:pt>
                <c:pt idx="39">
                  <c:v>76.266999999999996</c:v>
                </c:pt>
                <c:pt idx="40">
                  <c:v>75.988</c:v>
                </c:pt>
                <c:pt idx="41">
                  <c:v>75.393000000000001</c:v>
                </c:pt>
                <c:pt idx="42">
                  <c:v>74.668000000000006</c:v>
                </c:pt>
                <c:pt idx="43">
                  <c:v>74.317999999999998</c:v>
                </c:pt>
                <c:pt idx="44">
                  <c:v>73.55</c:v>
                </c:pt>
                <c:pt idx="45">
                  <c:v>73.293000000000006</c:v>
                </c:pt>
                <c:pt idx="46">
                  <c:v>71.924000000000007</c:v>
                </c:pt>
                <c:pt idx="47">
                  <c:v>71.626999999999995</c:v>
                </c:pt>
                <c:pt idx="48">
                  <c:v>71.096000000000004</c:v>
                </c:pt>
                <c:pt idx="49">
                  <c:v>70.863</c:v>
                </c:pt>
                <c:pt idx="50">
                  <c:v>70.763000000000005</c:v>
                </c:pt>
                <c:pt idx="51">
                  <c:v>70.662999999999997</c:v>
                </c:pt>
                <c:pt idx="52">
                  <c:v>70.293000000000006</c:v>
                </c:pt>
                <c:pt idx="53">
                  <c:v>70.155000000000001</c:v>
                </c:pt>
                <c:pt idx="54">
                  <c:v>70.024000000000001</c:v>
                </c:pt>
                <c:pt idx="55">
                  <c:v>69.650999999999996</c:v>
                </c:pt>
                <c:pt idx="56">
                  <c:v>69.582999999999998</c:v>
                </c:pt>
                <c:pt idx="57">
                  <c:v>69.037000000000006</c:v>
                </c:pt>
                <c:pt idx="58">
                  <c:v>68.346999999999994</c:v>
                </c:pt>
                <c:pt idx="59">
                  <c:v>68.313000000000002</c:v>
                </c:pt>
                <c:pt idx="60">
                  <c:v>68.103999999999999</c:v>
                </c:pt>
                <c:pt idx="61">
                  <c:v>67.650999999999996</c:v>
                </c:pt>
                <c:pt idx="62">
                  <c:v>67.614999999999995</c:v>
                </c:pt>
                <c:pt idx="63">
                  <c:v>67.054000000000002</c:v>
                </c:pt>
                <c:pt idx="64">
                  <c:v>67.019000000000005</c:v>
                </c:pt>
                <c:pt idx="65">
                  <c:v>66.522000000000006</c:v>
                </c:pt>
                <c:pt idx="66">
                  <c:v>66.486999999999995</c:v>
                </c:pt>
                <c:pt idx="67">
                  <c:v>66.38</c:v>
                </c:pt>
                <c:pt idx="68">
                  <c:v>65.698999999999998</c:v>
                </c:pt>
                <c:pt idx="69">
                  <c:v>65.41</c:v>
                </c:pt>
                <c:pt idx="70">
                  <c:v>64.974999999999994</c:v>
                </c:pt>
                <c:pt idx="71">
                  <c:v>64.72</c:v>
                </c:pt>
                <c:pt idx="72">
                  <c:v>64.608999999999995</c:v>
                </c:pt>
                <c:pt idx="73">
                  <c:v>63.984000000000002</c:v>
                </c:pt>
                <c:pt idx="74">
                  <c:v>63.947000000000003</c:v>
                </c:pt>
                <c:pt idx="75">
                  <c:v>63.723999999999997</c:v>
                </c:pt>
                <c:pt idx="76">
                  <c:v>62.372999999999998</c:v>
                </c:pt>
                <c:pt idx="77">
                  <c:v>61.954999999999998</c:v>
                </c:pt>
                <c:pt idx="78">
                  <c:v>61.878999999999998</c:v>
                </c:pt>
                <c:pt idx="79">
                  <c:v>61.533000000000001</c:v>
                </c:pt>
                <c:pt idx="80">
                  <c:v>61.378999999999998</c:v>
                </c:pt>
                <c:pt idx="81">
                  <c:v>61.225000000000001</c:v>
                </c:pt>
                <c:pt idx="82">
                  <c:v>60.993000000000002</c:v>
                </c:pt>
                <c:pt idx="83">
                  <c:v>60.642000000000003</c:v>
                </c:pt>
                <c:pt idx="84">
                  <c:v>60.329000000000001</c:v>
                </c:pt>
                <c:pt idx="85">
                  <c:v>60.094000000000001</c:v>
                </c:pt>
                <c:pt idx="86">
                  <c:v>58.819000000000003</c:v>
                </c:pt>
                <c:pt idx="87">
                  <c:v>58.698999999999998</c:v>
                </c:pt>
                <c:pt idx="88">
                  <c:v>58.536999999999999</c:v>
                </c:pt>
                <c:pt idx="89">
                  <c:v>58.335000000000001</c:v>
                </c:pt>
                <c:pt idx="90">
                  <c:v>58.131</c:v>
                </c:pt>
                <c:pt idx="91">
                  <c:v>57.311999999999998</c:v>
                </c:pt>
                <c:pt idx="92">
                  <c:v>57.271000000000001</c:v>
                </c:pt>
                <c:pt idx="93">
                  <c:v>57.021999999999998</c:v>
                </c:pt>
                <c:pt idx="94">
                  <c:v>56.98</c:v>
                </c:pt>
                <c:pt idx="95">
                  <c:v>56.773000000000003</c:v>
                </c:pt>
                <c:pt idx="96">
                  <c:v>56.73</c:v>
                </c:pt>
                <c:pt idx="97">
                  <c:v>56.604999999999997</c:v>
                </c:pt>
                <c:pt idx="98">
                  <c:v>56.268999999999998</c:v>
                </c:pt>
                <c:pt idx="99">
                  <c:v>55.847999999999999</c:v>
                </c:pt>
                <c:pt idx="100">
                  <c:v>55.677999999999997</c:v>
                </c:pt>
                <c:pt idx="101">
                  <c:v>55.506999999999998</c:v>
                </c:pt>
                <c:pt idx="102">
                  <c:v>55.465000000000003</c:v>
                </c:pt>
                <c:pt idx="103">
                  <c:v>55.421999999999997</c:v>
                </c:pt>
                <c:pt idx="104">
                  <c:v>55.207999999999998</c:v>
                </c:pt>
                <c:pt idx="105">
                  <c:v>55.08</c:v>
                </c:pt>
                <c:pt idx="106">
                  <c:v>55.036000000000001</c:v>
                </c:pt>
                <c:pt idx="107">
                  <c:v>54.993000000000002</c:v>
                </c:pt>
                <c:pt idx="108">
                  <c:v>54.951000000000001</c:v>
                </c:pt>
                <c:pt idx="109">
                  <c:v>54.822000000000003</c:v>
                </c:pt>
                <c:pt idx="110">
                  <c:v>54.734999999999999</c:v>
                </c:pt>
                <c:pt idx="111">
                  <c:v>54.475000000000001</c:v>
                </c:pt>
                <c:pt idx="112">
                  <c:v>54.430999999999997</c:v>
                </c:pt>
                <c:pt idx="113">
                  <c:v>54.387999999999998</c:v>
                </c:pt>
                <c:pt idx="114">
                  <c:v>54.082999999999998</c:v>
                </c:pt>
                <c:pt idx="115">
                  <c:v>53.994999999999997</c:v>
                </c:pt>
                <c:pt idx="116">
                  <c:v>53.643000000000001</c:v>
                </c:pt>
                <c:pt idx="117">
                  <c:v>53.598999999999997</c:v>
                </c:pt>
                <c:pt idx="118">
                  <c:v>53.29</c:v>
                </c:pt>
                <c:pt idx="119">
                  <c:v>53.244</c:v>
                </c:pt>
                <c:pt idx="120">
                  <c:v>52.573999999999998</c:v>
                </c:pt>
                <c:pt idx="121">
                  <c:v>52.529000000000003</c:v>
                </c:pt>
                <c:pt idx="122">
                  <c:v>51.573999999999998</c:v>
                </c:pt>
                <c:pt idx="123">
                  <c:v>51.206000000000003</c:v>
                </c:pt>
                <c:pt idx="124">
                  <c:v>51.067</c:v>
                </c:pt>
                <c:pt idx="125">
                  <c:v>50.973999999999997</c:v>
                </c:pt>
                <c:pt idx="126">
                  <c:v>50.881</c:v>
                </c:pt>
                <c:pt idx="127">
                  <c:v>50.225999999999999</c:v>
                </c:pt>
                <c:pt idx="128">
                  <c:v>50.225999999999999</c:v>
                </c:pt>
                <c:pt idx="129">
                  <c:v>50.036000000000001</c:v>
                </c:pt>
                <c:pt idx="130">
                  <c:v>49.847999999999999</c:v>
                </c:pt>
                <c:pt idx="131">
                  <c:v>49.704999999999998</c:v>
                </c:pt>
                <c:pt idx="132">
                  <c:v>49.561999999999998</c:v>
                </c:pt>
                <c:pt idx="133">
                  <c:v>49.37</c:v>
                </c:pt>
                <c:pt idx="134">
                  <c:v>49.274999999999999</c:v>
                </c:pt>
                <c:pt idx="135">
                  <c:v>49.225999999999999</c:v>
                </c:pt>
                <c:pt idx="136">
                  <c:v>49.033999999999999</c:v>
                </c:pt>
                <c:pt idx="137">
                  <c:v>48.985999999999997</c:v>
                </c:pt>
                <c:pt idx="138">
                  <c:v>48.694000000000003</c:v>
                </c:pt>
                <c:pt idx="139">
                  <c:v>48.694000000000003</c:v>
                </c:pt>
                <c:pt idx="140">
                  <c:v>48.646000000000001</c:v>
                </c:pt>
                <c:pt idx="141">
                  <c:v>48.646000000000001</c:v>
                </c:pt>
                <c:pt idx="142">
                  <c:v>48.207000000000001</c:v>
                </c:pt>
                <c:pt idx="143">
                  <c:v>48.058</c:v>
                </c:pt>
                <c:pt idx="144">
                  <c:v>48.058</c:v>
                </c:pt>
                <c:pt idx="145">
                  <c:v>47.911000000000001</c:v>
                </c:pt>
                <c:pt idx="146">
                  <c:v>47.713000000000001</c:v>
                </c:pt>
                <c:pt idx="147">
                  <c:v>47.463999999999999</c:v>
                </c:pt>
                <c:pt idx="148">
                  <c:v>47.264000000000003</c:v>
                </c:pt>
                <c:pt idx="149">
                  <c:v>47.213999999999999</c:v>
                </c:pt>
                <c:pt idx="150">
                  <c:v>47.064</c:v>
                </c:pt>
                <c:pt idx="151">
                  <c:v>47.014000000000003</c:v>
                </c:pt>
                <c:pt idx="152">
                  <c:v>47.014000000000003</c:v>
                </c:pt>
                <c:pt idx="153">
                  <c:v>46.761000000000003</c:v>
                </c:pt>
                <c:pt idx="154">
                  <c:v>46.658999999999999</c:v>
                </c:pt>
                <c:pt idx="155">
                  <c:v>46.609000000000002</c:v>
                </c:pt>
                <c:pt idx="156">
                  <c:v>46.353999999999999</c:v>
                </c:pt>
                <c:pt idx="157">
                  <c:v>46.302999999999997</c:v>
                </c:pt>
                <c:pt idx="158">
                  <c:v>46.252000000000002</c:v>
                </c:pt>
                <c:pt idx="159">
                  <c:v>46.15</c:v>
                </c:pt>
                <c:pt idx="160">
                  <c:v>46.098999999999997</c:v>
                </c:pt>
                <c:pt idx="161">
                  <c:v>46.045999999999999</c:v>
                </c:pt>
                <c:pt idx="162">
                  <c:v>45.789000000000001</c:v>
                </c:pt>
                <c:pt idx="163">
                  <c:v>45.686</c:v>
                </c:pt>
                <c:pt idx="164">
                  <c:v>45.686</c:v>
                </c:pt>
                <c:pt idx="165">
                  <c:v>45.634</c:v>
                </c:pt>
                <c:pt idx="166">
                  <c:v>45.374000000000002</c:v>
                </c:pt>
                <c:pt idx="167">
                  <c:v>45.112000000000002</c:v>
                </c:pt>
                <c:pt idx="168">
                  <c:v>44.954999999999998</c:v>
                </c:pt>
                <c:pt idx="169">
                  <c:v>44.795999999999999</c:v>
                </c:pt>
                <c:pt idx="170">
                  <c:v>44.795999999999999</c:v>
                </c:pt>
                <c:pt idx="171">
                  <c:v>44.637999999999998</c:v>
                </c:pt>
                <c:pt idx="172">
                  <c:v>44.585000000000001</c:v>
                </c:pt>
                <c:pt idx="173">
                  <c:v>44.478000000000002</c:v>
                </c:pt>
                <c:pt idx="174">
                  <c:v>44.424999999999997</c:v>
                </c:pt>
                <c:pt idx="175">
                  <c:v>44.424999999999997</c:v>
                </c:pt>
                <c:pt idx="176">
                  <c:v>44.319000000000003</c:v>
                </c:pt>
                <c:pt idx="177">
                  <c:v>44.210999999999999</c:v>
                </c:pt>
                <c:pt idx="178">
                  <c:v>44.210999999999999</c:v>
                </c:pt>
                <c:pt idx="179">
                  <c:v>44.104999999999997</c:v>
                </c:pt>
                <c:pt idx="180">
                  <c:v>44.104999999999997</c:v>
                </c:pt>
                <c:pt idx="181">
                  <c:v>44.104999999999997</c:v>
                </c:pt>
                <c:pt idx="182">
                  <c:v>43.780999999999999</c:v>
                </c:pt>
                <c:pt idx="183">
                  <c:v>43.618000000000002</c:v>
                </c:pt>
                <c:pt idx="184">
                  <c:v>43.618000000000002</c:v>
                </c:pt>
                <c:pt idx="185">
                  <c:v>43.564</c:v>
                </c:pt>
                <c:pt idx="186">
                  <c:v>43.456000000000003</c:v>
                </c:pt>
                <c:pt idx="187">
                  <c:v>43.402000000000001</c:v>
                </c:pt>
                <c:pt idx="188">
                  <c:v>43.347000000000001</c:v>
                </c:pt>
                <c:pt idx="189">
                  <c:v>43.347000000000001</c:v>
                </c:pt>
                <c:pt idx="190">
                  <c:v>43.183</c:v>
                </c:pt>
                <c:pt idx="191">
                  <c:v>43.183</c:v>
                </c:pt>
                <c:pt idx="192">
                  <c:v>43.128</c:v>
                </c:pt>
                <c:pt idx="193">
                  <c:v>43.128</c:v>
                </c:pt>
                <c:pt idx="194">
                  <c:v>43.128</c:v>
                </c:pt>
                <c:pt idx="195">
                  <c:v>43.073</c:v>
                </c:pt>
                <c:pt idx="196">
                  <c:v>42.853000000000002</c:v>
                </c:pt>
                <c:pt idx="197">
                  <c:v>42.52</c:v>
                </c:pt>
                <c:pt idx="198">
                  <c:v>42.351999999999997</c:v>
                </c:pt>
                <c:pt idx="199">
                  <c:v>42.295999999999999</c:v>
                </c:pt>
                <c:pt idx="200">
                  <c:v>42.241</c:v>
                </c:pt>
                <c:pt idx="201">
                  <c:v>42.185000000000002</c:v>
                </c:pt>
                <c:pt idx="202">
                  <c:v>42.128999999999998</c:v>
                </c:pt>
                <c:pt idx="203">
                  <c:v>42.073</c:v>
                </c:pt>
                <c:pt idx="204">
                  <c:v>41.847000000000001</c:v>
                </c:pt>
                <c:pt idx="205">
                  <c:v>41.734000000000002</c:v>
                </c:pt>
                <c:pt idx="206">
                  <c:v>41.676000000000002</c:v>
                </c:pt>
                <c:pt idx="207">
                  <c:v>41.563000000000002</c:v>
                </c:pt>
                <c:pt idx="208">
                  <c:v>41.162999999999997</c:v>
                </c:pt>
                <c:pt idx="209">
                  <c:v>40.817</c:v>
                </c:pt>
                <c:pt idx="210">
                  <c:v>40.698999999999998</c:v>
                </c:pt>
                <c:pt idx="211">
                  <c:v>40.466999999999999</c:v>
                </c:pt>
                <c:pt idx="212">
                  <c:v>40.466999999999999</c:v>
                </c:pt>
                <c:pt idx="213">
                  <c:v>40.466999999999999</c:v>
                </c:pt>
                <c:pt idx="214">
                  <c:v>40.290999999999997</c:v>
                </c:pt>
                <c:pt idx="215">
                  <c:v>40.231999999999999</c:v>
                </c:pt>
                <c:pt idx="216">
                  <c:v>40.231999999999999</c:v>
                </c:pt>
                <c:pt idx="217">
                  <c:v>40.173999999999999</c:v>
                </c:pt>
                <c:pt idx="218">
                  <c:v>39.878</c:v>
                </c:pt>
                <c:pt idx="219">
                  <c:v>39.759</c:v>
                </c:pt>
                <c:pt idx="220">
                  <c:v>39.698999999999998</c:v>
                </c:pt>
                <c:pt idx="221">
                  <c:v>39.219000000000001</c:v>
                </c:pt>
                <c:pt idx="222">
                  <c:v>39.219000000000001</c:v>
                </c:pt>
                <c:pt idx="223">
                  <c:v>38.795000000000002</c:v>
                </c:pt>
                <c:pt idx="224">
                  <c:v>38.734000000000002</c:v>
                </c:pt>
                <c:pt idx="225">
                  <c:v>38.734000000000002</c:v>
                </c:pt>
                <c:pt idx="226">
                  <c:v>38.673000000000002</c:v>
                </c:pt>
                <c:pt idx="227">
                  <c:v>38.366</c:v>
                </c:pt>
                <c:pt idx="228">
                  <c:v>38.366</c:v>
                </c:pt>
                <c:pt idx="229">
                  <c:v>38.305</c:v>
                </c:pt>
                <c:pt idx="230">
                  <c:v>38.305</c:v>
                </c:pt>
                <c:pt idx="231">
                  <c:v>38.18</c:v>
                </c:pt>
                <c:pt idx="232">
                  <c:v>38.118000000000002</c:v>
                </c:pt>
                <c:pt idx="233">
                  <c:v>38.118000000000002</c:v>
                </c:pt>
                <c:pt idx="234">
                  <c:v>38.055999999999997</c:v>
                </c:pt>
                <c:pt idx="235">
                  <c:v>37.93</c:v>
                </c:pt>
                <c:pt idx="236">
                  <c:v>37.744</c:v>
                </c:pt>
                <c:pt idx="237">
                  <c:v>37.680999999999997</c:v>
                </c:pt>
                <c:pt idx="238">
                  <c:v>37.619</c:v>
                </c:pt>
                <c:pt idx="239">
                  <c:v>37.110999999999997</c:v>
                </c:pt>
                <c:pt idx="240">
                  <c:v>36.790999999999997</c:v>
                </c:pt>
                <c:pt idx="241">
                  <c:v>36.661999999999999</c:v>
                </c:pt>
                <c:pt idx="242">
                  <c:v>36.661999999999999</c:v>
                </c:pt>
                <c:pt idx="243">
                  <c:v>36.597999999999999</c:v>
                </c:pt>
                <c:pt idx="244">
                  <c:v>36.597999999999999</c:v>
                </c:pt>
                <c:pt idx="245">
                  <c:v>36.469000000000001</c:v>
                </c:pt>
                <c:pt idx="246">
                  <c:v>36.402999999999999</c:v>
                </c:pt>
                <c:pt idx="247">
                  <c:v>36.402999999999999</c:v>
                </c:pt>
                <c:pt idx="248">
                  <c:v>36.338000000000001</c:v>
                </c:pt>
                <c:pt idx="249">
                  <c:v>36.207999999999998</c:v>
                </c:pt>
                <c:pt idx="250">
                  <c:v>36.143000000000001</c:v>
                </c:pt>
                <c:pt idx="251">
                  <c:v>36.076000000000001</c:v>
                </c:pt>
                <c:pt idx="252">
                  <c:v>36.076000000000001</c:v>
                </c:pt>
                <c:pt idx="253">
                  <c:v>36.076000000000001</c:v>
                </c:pt>
                <c:pt idx="254">
                  <c:v>36.011000000000003</c:v>
                </c:pt>
                <c:pt idx="255">
                  <c:v>36.011000000000003</c:v>
                </c:pt>
                <c:pt idx="256">
                  <c:v>35.945</c:v>
                </c:pt>
                <c:pt idx="257">
                  <c:v>35.878999999999998</c:v>
                </c:pt>
                <c:pt idx="258">
                  <c:v>35.68</c:v>
                </c:pt>
                <c:pt idx="259">
                  <c:v>35.613999999999997</c:v>
                </c:pt>
                <c:pt idx="260">
                  <c:v>35.548000000000002</c:v>
                </c:pt>
                <c:pt idx="261">
                  <c:v>35.348999999999997</c:v>
                </c:pt>
                <c:pt idx="262">
                  <c:v>35.28</c:v>
                </c:pt>
                <c:pt idx="263">
                  <c:v>35.213000000000001</c:v>
                </c:pt>
                <c:pt idx="264">
                  <c:v>34.945</c:v>
                </c:pt>
                <c:pt idx="265">
                  <c:v>34.875</c:v>
                </c:pt>
                <c:pt idx="266">
                  <c:v>34.808</c:v>
                </c:pt>
                <c:pt idx="267">
                  <c:v>34.74</c:v>
                </c:pt>
                <c:pt idx="268">
                  <c:v>34.74</c:v>
                </c:pt>
                <c:pt idx="269">
                  <c:v>34.74</c:v>
                </c:pt>
                <c:pt idx="270">
                  <c:v>34.603999999999999</c:v>
                </c:pt>
                <c:pt idx="271">
                  <c:v>34.603999999999999</c:v>
                </c:pt>
                <c:pt idx="272">
                  <c:v>34.466000000000001</c:v>
                </c:pt>
                <c:pt idx="273">
                  <c:v>34.396999999999998</c:v>
                </c:pt>
                <c:pt idx="274">
                  <c:v>34.396999999999998</c:v>
                </c:pt>
                <c:pt idx="275">
                  <c:v>34.329000000000001</c:v>
                </c:pt>
                <c:pt idx="276">
                  <c:v>34.191000000000003</c:v>
                </c:pt>
                <c:pt idx="277">
                  <c:v>34.121000000000002</c:v>
                </c:pt>
                <c:pt idx="278">
                  <c:v>34.052</c:v>
                </c:pt>
                <c:pt idx="279">
                  <c:v>34.052</c:v>
                </c:pt>
                <c:pt idx="280">
                  <c:v>33.981999999999999</c:v>
                </c:pt>
                <c:pt idx="281">
                  <c:v>33.912999999999997</c:v>
                </c:pt>
                <c:pt idx="282">
                  <c:v>33.912999999999997</c:v>
                </c:pt>
                <c:pt idx="283">
                  <c:v>33.912999999999997</c:v>
                </c:pt>
                <c:pt idx="284">
                  <c:v>33.843000000000004</c:v>
                </c:pt>
                <c:pt idx="285">
                  <c:v>33.774000000000001</c:v>
                </c:pt>
                <c:pt idx="286">
                  <c:v>33.701999999999998</c:v>
                </c:pt>
                <c:pt idx="287">
                  <c:v>33.631999999999998</c:v>
                </c:pt>
                <c:pt idx="288">
                  <c:v>33.491999999999997</c:v>
                </c:pt>
                <c:pt idx="289">
                  <c:v>33.350999999999999</c:v>
                </c:pt>
                <c:pt idx="290">
                  <c:v>33.350999999999999</c:v>
                </c:pt>
                <c:pt idx="291">
                  <c:v>33.350999999999999</c:v>
                </c:pt>
                <c:pt idx="292">
                  <c:v>33.350999999999999</c:v>
                </c:pt>
                <c:pt idx="293">
                  <c:v>33.136000000000003</c:v>
                </c:pt>
                <c:pt idx="294">
                  <c:v>32.994</c:v>
                </c:pt>
                <c:pt idx="295">
                  <c:v>32.921999999999997</c:v>
                </c:pt>
                <c:pt idx="296">
                  <c:v>32.921999999999997</c:v>
                </c:pt>
                <c:pt idx="297">
                  <c:v>32.777000000000001</c:v>
                </c:pt>
                <c:pt idx="298">
                  <c:v>32.704999999999998</c:v>
                </c:pt>
                <c:pt idx="299">
                  <c:v>32.485999999999997</c:v>
                </c:pt>
                <c:pt idx="300">
                  <c:v>32.485999999999997</c:v>
                </c:pt>
                <c:pt idx="301">
                  <c:v>32.414000000000001</c:v>
                </c:pt>
                <c:pt idx="302">
                  <c:v>32.122</c:v>
                </c:pt>
                <c:pt idx="303">
                  <c:v>32.045999999999999</c:v>
                </c:pt>
                <c:pt idx="304">
                  <c:v>31.824999999999999</c:v>
                </c:pt>
                <c:pt idx="305">
                  <c:v>31.751000000000001</c:v>
                </c:pt>
                <c:pt idx="306">
                  <c:v>31.751000000000001</c:v>
                </c:pt>
                <c:pt idx="307">
                  <c:v>31.6</c:v>
                </c:pt>
                <c:pt idx="308">
                  <c:v>31.526</c:v>
                </c:pt>
                <c:pt idx="309">
                  <c:v>31.526</c:v>
                </c:pt>
                <c:pt idx="310">
                  <c:v>31.526</c:v>
                </c:pt>
                <c:pt idx="311">
                  <c:v>31.451000000000001</c:v>
                </c:pt>
                <c:pt idx="312">
                  <c:v>31.300999999999998</c:v>
                </c:pt>
                <c:pt idx="313">
                  <c:v>31.225000000000001</c:v>
                </c:pt>
                <c:pt idx="314">
                  <c:v>31.148</c:v>
                </c:pt>
                <c:pt idx="315">
                  <c:v>31.148</c:v>
                </c:pt>
                <c:pt idx="316">
                  <c:v>31.071999999999999</c:v>
                </c:pt>
                <c:pt idx="317">
                  <c:v>30.995999999999999</c:v>
                </c:pt>
                <c:pt idx="318">
                  <c:v>30.766999999999999</c:v>
                </c:pt>
                <c:pt idx="319">
                  <c:v>30.689</c:v>
                </c:pt>
                <c:pt idx="320">
                  <c:v>30.611999999999998</c:v>
                </c:pt>
                <c:pt idx="321">
                  <c:v>30.611999999999998</c:v>
                </c:pt>
                <c:pt idx="322">
                  <c:v>30.535</c:v>
                </c:pt>
                <c:pt idx="323">
                  <c:v>30.535</c:v>
                </c:pt>
                <c:pt idx="324">
                  <c:v>30.535</c:v>
                </c:pt>
                <c:pt idx="325">
                  <c:v>30.457000000000001</c:v>
                </c:pt>
                <c:pt idx="326">
                  <c:v>30.457000000000001</c:v>
                </c:pt>
                <c:pt idx="327">
                  <c:v>30.457000000000001</c:v>
                </c:pt>
                <c:pt idx="328">
                  <c:v>30.38</c:v>
                </c:pt>
                <c:pt idx="329">
                  <c:v>30.3</c:v>
                </c:pt>
                <c:pt idx="330">
                  <c:v>30.222000000000001</c:v>
                </c:pt>
                <c:pt idx="331">
                  <c:v>30.222000000000001</c:v>
                </c:pt>
                <c:pt idx="332">
                  <c:v>30.222000000000001</c:v>
                </c:pt>
                <c:pt idx="333">
                  <c:v>30.143999999999998</c:v>
                </c:pt>
                <c:pt idx="334">
                  <c:v>30.065999999999999</c:v>
                </c:pt>
                <c:pt idx="335">
                  <c:v>29.988</c:v>
                </c:pt>
                <c:pt idx="336">
                  <c:v>29.908999999999999</c:v>
                </c:pt>
                <c:pt idx="337">
                  <c:v>29.908999999999999</c:v>
                </c:pt>
                <c:pt idx="338">
                  <c:v>29.748999999999999</c:v>
                </c:pt>
                <c:pt idx="339">
                  <c:v>29.59</c:v>
                </c:pt>
                <c:pt idx="340">
                  <c:v>29.59</c:v>
                </c:pt>
                <c:pt idx="341">
                  <c:v>29.431000000000001</c:v>
                </c:pt>
                <c:pt idx="342">
                  <c:v>29.431000000000001</c:v>
                </c:pt>
                <c:pt idx="343">
                  <c:v>29.431000000000001</c:v>
                </c:pt>
                <c:pt idx="344">
                  <c:v>29.347999999999999</c:v>
                </c:pt>
                <c:pt idx="345">
                  <c:v>29.347999999999999</c:v>
                </c:pt>
                <c:pt idx="346">
                  <c:v>29.268000000000001</c:v>
                </c:pt>
                <c:pt idx="347">
                  <c:v>29.268000000000001</c:v>
                </c:pt>
                <c:pt idx="348">
                  <c:v>29.187000000000001</c:v>
                </c:pt>
                <c:pt idx="349">
                  <c:v>29.187000000000001</c:v>
                </c:pt>
                <c:pt idx="350">
                  <c:v>29.187000000000001</c:v>
                </c:pt>
                <c:pt idx="351">
                  <c:v>29.106000000000002</c:v>
                </c:pt>
                <c:pt idx="352">
                  <c:v>29.024999999999999</c:v>
                </c:pt>
                <c:pt idx="353">
                  <c:v>28.86</c:v>
                </c:pt>
                <c:pt idx="354">
                  <c:v>28.779</c:v>
                </c:pt>
                <c:pt idx="355">
                  <c:v>28.696999999999999</c:v>
                </c:pt>
                <c:pt idx="356">
                  <c:v>28.696999999999999</c:v>
                </c:pt>
                <c:pt idx="357">
                  <c:v>28.614999999999998</c:v>
                </c:pt>
                <c:pt idx="358">
                  <c:v>28.614999999999998</c:v>
                </c:pt>
                <c:pt idx="359">
                  <c:v>28.614999999999998</c:v>
                </c:pt>
                <c:pt idx="360">
                  <c:v>28.532</c:v>
                </c:pt>
                <c:pt idx="361">
                  <c:v>28.532</c:v>
                </c:pt>
                <c:pt idx="362">
                  <c:v>28.532</c:v>
                </c:pt>
                <c:pt idx="363">
                  <c:v>28.364000000000001</c:v>
                </c:pt>
                <c:pt idx="364">
                  <c:v>28.364000000000001</c:v>
                </c:pt>
                <c:pt idx="365">
                  <c:v>28.364000000000001</c:v>
                </c:pt>
                <c:pt idx="366">
                  <c:v>28.280999999999999</c:v>
                </c:pt>
                <c:pt idx="367">
                  <c:v>28.280999999999999</c:v>
                </c:pt>
                <c:pt idx="368">
                  <c:v>28.280999999999999</c:v>
                </c:pt>
                <c:pt idx="369">
                  <c:v>28.280999999999999</c:v>
                </c:pt>
                <c:pt idx="370">
                  <c:v>28.198</c:v>
                </c:pt>
                <c:pt idx="371">
                  <c:v>28.198</c:v>
                </c:pt>
                <c:pt idx="372">
                  <c:v>28.198</c:v>
                </c:pt>
                <c:pt idx="373">
                  <c:v>28.114000000000001</c:v>
                </c:pt>
                <c:pt idx="374">
                  <c:v>28.03</c:v>
                </c:pt>
                <c:pt idx="375">
                  <c:v>28.03</c:v>
                </c:pt>
                <c:pt idx="376">
                  <c:v>28.03</c:v>
                </c:pt>
                <c:pt idx="377">
                  <c:v>27.943999999999999</c:v>
                </c:pt>
                <c:pt idx="378">
                  <c:v>27.943999999999999</c:v>
                </c:pt>
                <c:pt idx="379">
                  <c:v>27.859000000000002</c:v>
                </c:pt>
                <c:pt idx="380">
                  <c:v>27.69</c:v>
                </c:pt>
                <c:pt idx="381">
                  <c:v>27.603999999999999</c:v>
                </c:pt>
                <c:pt idx="382">
                  <c:v>27.603999999999999</c:v>
                </c:pt>
                <c:pt idx="383">
                  <c:v>27.518999999999998</c:v>
                </c:pt>
                <c:pt idx="384">
                  <c:v>27.518999999999998</c:v>
                </c:pt>
                <c:pt idx="385">
                  <c:v>27.431000000000001</c:v>
                </c:pt>
                <c:pt idx="386">
                  <c:v>27.431000000000001</c:v>
                </c:pt>
                <c:pt idx="387">
                  <c:v>27.344999999999999</c:v>
                </c:pt>
                <c:pt idx="388">
                  <c:v>27.259</c:v>
                </c:pt>
                <c:pt idx="389">
                  <c:v>27.259</c:v>
                </c:pt>
                <c:pt idx="390">
                  <c:v>27.259</c:v>
                </c:pt>
                <c:pt idx="391">
                  <c:v>27.085000000000001</c:v>
                </c:pt>
                <c:pt idx="392">
                  <c:v>27.085000000000001</c:v>
                </c:pt>
                <c:pt idx="393">
                  <c:v>26.998000000000001</c:v>
                </c:pt>
                <c:pt idx="394">
                  <c:v>26.998000000000001</c:v>
                </c:pt>
                <c:pt idx="395">
                  <c:v>26.821000000000002</c:v>
                </c:pt>
                <c:pt idx="396">
                  <c:v>26.821000000000002</c:v>
                </c:pt>
                <c:pt idx="397">
                  <c:v>26.733000000000001</c:v>
                </c:pt>
                <c:pt idx="398">
                  <c:v>26.645</c:v>
                </c:pt>
                <c:pt idx="399">
                  <c:v>26.556000000000001</c:v>
                </c:pt>
                <c:pt idx="400">
                  <c:v>26.556000000000001</c:v>
                </c:pt>
                <c:pt idx="401">
                  <c:v>26.466999999999999</c:v>
                </c:pt>
                <c:pt idx="402">
                  <c:v>26.466999999999999</c:v>
                </c:pt>
                <c:pt idx="403">
                  <c:v>26.376000000000001</c:v>
                </c:pt>
                <c:pt idx="404">
                  <c:v>26.286000000000001</c:v>
                </c:pt>
                <c:pt idx="405">
                  <c:v>26.286000000000001</c:v>
                </c:pt>
                <c:pt idx="406">
                  <c:v>26.286000000000001</c:v>
                </c:pt>
                <c:pt idx="407">
                  <c:v>26.286000000000001</c:v>
                </c:pt>
                <c:pt idx="408">
                  <c:v>26.286000000000001</c:v>
                </c:pt>
                <c:pt idx="409">
                  <c:v>26.196000000000002</c:v>
                </c:pt>
                <c:pt idx="410">
                  <c:v>26.196000000000002</c:v>
                </c:pt>
                <c:pt idx="411">
                  <c:v>26.196000000000002</c:v>
                </c:pt>
                <c:pt idx="412">
                  <c:v>26.106000000000002</c:v>
                </c:pt>
                <c:pt idx="413">
                  <c:v>26.106000000000002</c:v>
                </c:pt>
                <c:pt idx="414">
                  <c:v>26.106000000000002</c:v>
                </c:pt>
                <c:pt idx="415">
                  <c:v>26.106000000000002</c:v>
                </c:pt>
                <c:pt idx="416">
                  <c:v>26.015999999999998</c:v>
                </c:pt>
                <c:pt idx="417">
                  <c:v>26.015999999999998</c:v>
                </c:pt>
                <c:pt idx="418">
                  <c:v>26.015999999999998</c:v>
                </c:pt>
                <c:pt idx="419">
                  <c:v>25.925000000000001</c:v>
                </c:pt>
                <c:pt idx="420">
                  <c:v>25.74</c:v>
                </c:pt>
                <c:pt idx="421">
                  <c:v>25.556999999999999</c:v>
                </c:pt>
                <c:pt idx="422">
                  <c:v>25.463999999999999</c:v>
                </c:pt>
                <c:pt idx="423">
                  <c:v>25.463999999999999</c:v>
                </c:pt>
                <c:pt idx="424">
                  <c:v>25.463999999999999</c:v>
                </c:pt>
                <c:pt idx="425">
                  <c:v>25.463999999999999</c:v>
                </c:pt>
                <c:pt idx="426">
                  <c:v>25.463999999999999</c:v>
                </c:pt>
                <c:pt idx="427">
                  <c:v>25.369</c:v>
                </c:pt>
                <c:pt idx="428">
                  <c:v>25.276</c:v>
                </c:pt>
                <c:pt idx="429">
                  <c:v>25.183</c:v>
                </c:pt>
                <c:pt idx="430">
                  <c:v>24.995000000000001</c:v>
                </c:pt>
                <c:pt idx="431">
                  <c:v>24.995000000000001</c:v>
                </c:pt>
                <c:pt idx="432">
                  <c:v>24.901</c:v>
                </c:pt>
                <c:pt idx="433">
                  <c:v>24.803000000000001</c:v>
                </c:pt>
                <c:pt idx="434">
                  <c:v>24.707999999999998</c:v>
                </c:pt>
                <c:pt idx="435">
                  <c:v>24.707999999999998</c:v>
                </c:pt>
                <c:pt idx="436">
                  <c:v>24.707999999999998</c:v>
                </c:pt>
                <c:pt idx="437">
                  <c:v>24.613</c:v>
                </c:pt>
                <c:pt idx="438">
                  <c:v>24.516999999999999</c:v>
                </c:pt>
                <c:pt idx="439">
                  <c:v>24.516999999999999</c:v>
                </c:pt>
                <c:pt idx="440">
                  <c:v>24.516999999999999</c:v>
                </c:pt>
                <c:pt idx="441">
                  <c:v>24.516999999999999</c:v>
                </c:pt>
                <c:pt idx="442">
                  <c:v>24.420999999999999</c:v>
                </c:pt>
                <c:pt idx="443">
                  <c:v>24.420999999999999</c:v>
                </c:pt>
                <c:pt idx="444">
                  <c:v>24.420999999999999</c:v>
                </c:pt>
                <c:pt idx="445">
                  <c:v>24.324000000000002</c:v>
                </c:pt>
                <c:pt idx="446">
                  <c:v>24.324000000000002</c:v>
                </c:pt>
                <c:pt idx="447">
                  <c:v>24.224</c:v>
                </c:pt>
                <c:pt idx="448">
                  <c:v>24.224</c:v>
                </c:pt>
                <c:pt idx="449">
                  <c:v>24.224</c:v>
                </c:pt>
                <c:pt idx="450">
                  <c:v>24.224</c:v>
                </c:pt>
                <c:pt idx="451">
                  <c:v>24.224</c:v>
                </c:pt>
                <c:pt idx="452">
                  <c:v>24.126999999999999</c:v>
                </c:pt>
                <c:pt idx="453">
                  <c:v>24.029</c:v>
                </c:pt>
                <c:pt idx="454">
                  <c:v>23.931000000000001</c:v>
                </c:pt>
                <c:pt idx="455">
                  <c:v>23.931000000000001</c:v>
                </c:pt>
                <c:pt idx="456">
                  <c:v>23.832000000000001</c:v>
                </c:pt>
                <c:pt idx="457">
                  <c:v>23.832000000000001</c:v>
                </c:pt>
                <c:pt idx="458">
                  <c:v>23.733000000000001</c:v>
                </c:pt>
                <c:pt idx="459">
                  <c:v>23.733000000000001</c:v>
                </c:pt>
                <c:pt idx="460">
                  <c:v>23.733000000000001</c:v>
                </c:pt>
                <c:pt idx="461">
                  <c:v>23.530999999999999</c:v>
                </c:pt>
                <c:pt idx="462">
                  <c:v>23.530999999999999</c:v>
                </c:pt>
                <c:pt idx="463">
                  <c:v>23.530999999999999</c:v>
                </c:pt>
                <c:pt idx="464">
                  <c:v>23.431000000000001</c:v>
                </c:pt>
                <c:pt idx="465">
                  <c:v>23.431000000000001</c:v>
                </c:pt>
                <c:pt idx="466">
                  <c:v>23.33</c:v>
                </c:pt>
                <c:pt idx="467">
                  <c:v>23.33</c:v>
                </c:pt>
                <c:pt idx="468">
                  <c:v>23.33</c:v>
                </c:pt>
                <c:pt idx="469">
                  <c:v>23.228999999999999</c:v>
                </c:pt>
                <c:pt idx="470">
                  <c:v>23.228999999999999</c:v>
                </c:pt>
                <c:pt idx="471">
                  <c:v>23.126999999999999</c:v>
                </c:pt>
                <c:pt idx="472">
                  <c:v>23.126999999999999</c:v>
                </c:pt>
                <c:pt idx="473">
                  <c:v>23.021999999999998</c:v>
                </c:pt>
                <c:pt idx="474">
                  <c:v>23.021999999999998</c:v>
                </c:pt>
                <c:pt idx="475">
                  <c:v>22.92</c:v>
                </c:pt>
                <c:pt idx="476">
                  <c:v>22.92</c:v>
                </c:pt>
                <c:pt idx="477">
                  <c:v>22.92</c:v>
                </c:pt>
                <c:pt idx="478">
                  <c:v>22.92</c:v>
                </c:pt>
                <c:pt idx="479">
                  <c:v>22.817</c:v>
                </c:pt>
                <c:pt idx="480">
                  <c:v>22.817</c:v>
                </c:pt>
                <c:pt idx="481">
                  <c:v>22.817</c:v>
                </c:pt>
                <c:pt idx="482">
                  <c:v>22.713000000000001</c:v>
                </c:pt>
                <c:pt idx="483">
                  <c:v>22.713000000000001</c:v>
                </c:pt>
                <c:pt idx="484">
                  <c:v>22.609000000000002</c:v>
                </c:pt>
                <c:pt idx="485">
                  <c:v>22.501999999999999</c:v>
                </c:pt>
                <c:pt idx="486">
                  <c:v>22.501999999999999</c:v>
                </c:pt>
                <c:pt idx="487">
                  <c:v>22.396999999999998</c:v>
                </c:pt>
                <c:pt idx="488">
                  <c:v>22.292000000000002</c:v>
                </c:pt>
                <c:pt idx="489">
                  <c:v>22.292000000000002</c:v>
                </c:pt>
                <c:pt idx="490">
                  <c:v>22.292000000000002</c:v>
                </c:pt>
                <c:pt idx="491">
                  <c:v>22.292000000000002</c:v>
                </c:pt>
                <c:pt idx="492">
                  <c:v>22.292000000000002</c:v>
                </c:pt>
                <c:pt idx="493">
                  <c:v>22.292000000000002</c:v>
                </c:pt>
                <c:pt idx="494">
                  <c:v>22.186</c:v>
                </c:pt>
                <c:pt idx="495">
                  <c:v>22.079000000000001</c:v>
                </c:pt>
                <c:pt idx="496">
                  <c:v>22.079000000000001</c:v>
                </c:pt>
                <c:pt idx="497">
                  <c:v>22.079000000000001</c:v>
                </c:pt>
                <c:pt idx="498">
                  <c:v>22.079000000000001</c:v>
                </c:pt>
                <c:pt idx="499">
                  <c:v>21.972000000000001</c:v>
                </c:pt>
                <c:pt idx="500">
                  <c:v>21.972000000000001</c:v>
                </c:pt>
                <c:pt idx="501">
                  <c:v>21.861999999999998</c:v>
                </c:pt>
                <c:pt idx="502">
                  <c:v>21.861999999999998</c:v>
                </c:pt>
                <c:pt idx="503">
                  <c:v>21.861999999999998</c:v>
                </c:pt>
                <c:pt idx="504">
                  <c:v>21.861999999999998</c:v>
                </c:pt>
                <c:pt idx="505">
                  <c:v>21.754000000000001</c:v>
                </c:pt>
                <c:pt idx="506">
                  <c:v>21.754000000000001</c:v>
                </c:pt>
                <c:pt idx="507">
                  <c:v>21.754000000000001</c:v>
                </c:pt>
                <c:pt idx="508">
                  <c:v>21.646000000000001</c:v>
                </c:pt>
                <c:pt idx="509">
                  <c:v>21.646000000000001</c:v>
                </c:pt>
                <c:pt idx="510">
                  <c:v>21.536000000000001</c:v>
                </c:pt>
                <c:pt idx="511">
                  <c:v>21.536000000000001</c:v>
                </c:pt>
                <c:pt idx="512">
                  <c:v>21.536000000000001</c:v>
                </c:pt>
                <c:pt idx="513">
                  <c:v>21.427</c:v>
                </c:pt>
                <c:pt idx="514">
                  <c:v>21.427</c:v>
                </c:pt>
                <c:pt idx="515">
                  <c:v>21.427</c:v>
                </c:pt>
                <c:pt idx="516">
                  <c:v>21.427</c:v>
                </c:pt>
                <c:pt idx="517">
                  <c:v>21.427</c:v>
                </c:pt>
                <c:pt idx="518">
                  <c:v>21.317</c:v>
                </c:pt>
                <c:pt idx="519">
                  <c:v>21.317</c:v>
                </c:pt>
                <c:pt idx="520">
                  <c:v>21.202999999999999</c:v>
                </c:pt>
                <c:pt idx="521">
                  <c:v>21.202999999999999</c:v>
                </c:pt>
                <c:pt idx="522">
                  <c:v>21.202999999999999</c:v>
                </c:pt>
                <c:pt idx="523">
                  <c:v>21.091000000000001</c:v>
                </c:pt>
                <c:pt idx="524">
                  <c:v>21.091000000000001</c:v>
                </c:pt>
                <c:pt idx="525">
                  <c:v>20.978999999999999</c:v>
                </c:pt>
                <c:pt idx="526">
                  <c:v>20.978999999999999</c:v>
                </c:pt>
                <c:pt idx="527">
                  <c:v>20.978999999999999</c:v>
                </c:pt>
                <c:pt idx="528">
                  <c:v>20.867000000000001</c:v>
                </c:pt>
                <c:pt idx="529">
                  <c:v>20.867000000000001</c:v>
                </c:pt>
                <c:pt idx="530">
                  <c:v>20.867000000000001</c:v>
                </c:pt>
                <c:pt idx="531">
                  <c:v>20.754000000000001</c:v>
                </c:pt>
                <c:pt idx="532">
                  <c:v>20.754000000000001</c:v>
                </c:pt>
                <c:pt idx="533">
                  <c:v>20.754000000000001</c:v>
                </c:pt>
                <c:pt idx="534">
                  <c:v>20.64</c:v>
                </c:pt>
                <c:pt idx="535">
                  <c:v>20.521999999999998</c:v>
                </c:pt>
                <c:pt idx="536">
                  <c:v>20.521999999999998</c:v>
                </c:pt>
                <c:pt idx="537">
                  <c:v>20.521999999999998</c:v>
                </c:pt>
                <c:pt idx="538">
                  <c:v>20.521999999999998</c:v>
                </c:pt>
                <c:pt idx="539">
                  <c:v>20.407</c:v>
                </c:pt>
                <c:pt idx="540">
                  <c:v>20.407</c:v>
                </c:pt>
                <c:pt idx="541">
                  <c:v>20.292000000000002</c:v>
                </c:pt>
                <c:pt idx="542">
                  <c:v>20.292000000000002</c:v>
                </c:pt>
                <c:pt idx="543">
                  <c:v>20.292000000000002</c:v>
                </c:pt>
                <c:pt idx="544">
                  <c:v>20.292000000000002</c:v>
                </c:pt>
                <c:pt idx="545">
                  <c:v>20.292000000000002</c:v>
                </c:pt>
                <c:pt idx="546">
                  <c:v>20.175000000000001</c:v>
                </c:pt>
                <c:pt idx="547">
                  <c:v>20.175000000000001</c:v>
                </c:pt>
                <c:pt idx="548">
                  <c:v>20.175000000000001</c:v>
                </c:pt>
                <c:pt idx="549">
                  <c:v>20.175000000000001</c:v>
                </c:pt>
                <c:pt idx="550">
                  <c:v>20.175000000000001</c:v>
                </c:pt>
                <c:pt idx="551">
                  <c:v>20.175000000000001</c:v>
                </c:pt>
                <c:pt idx="552">
                  <c:v>20.175000000000001</c:v>
                </c:pt>
                <c:pt idx="553">
                  <c:v>20.058</c:v>
                </c:pt>
                <c:pt idx="554">
                  <c:v>19.940000000000001</c:v>
                </c:pt>
                <c:pt idx="555">
                  <c:v>19.940000000000001</c:v>
                </c:pt>
                <c:pt idx="556">
                  <c:v>19.940000000000001</c:v>
                </c:pt>
                <c:pt idx="557">
                  <c:v>19.940000000000001</c:v>
                </c:pt>
                <c:pt idx="558">
                  <c:v>19.818999999999999</c:v>
                </c:pt>
                <c:pt idx="559">
                  <c:v>19.818999999999999</c:v>
                </c:pt>
                <c:pt idx="560">
                  <c:v>19.818999999999999</c:v>
                </c:pt>
                <c:pt idx="561">
                  <c:v>19.818999999999999</c:v>
                </c:pt>
                <c:pt idx="562">
                  <c:v>19.699000000000002</c:v>
                </c:pt>
                <c:pt idx="563">
                  <c:v>19.699000000000002</c:v>
                </c:pt>
                <c:pt idx="564">
                  <c:v>19.699000000000002</c:v>
                </c:pt>
                <c:pt idx="565">
                  <c:v>19.699000000000002</c:v>
                </c:pt>
                <c:pt idx="566">
                  <c:v>19.699000000000002</c:v>
                </c:pt>
                <c:pt idx="567">
                  <c:v>19.579000000000001</c:v>
                </c:pt>
                <c:pt idx="568">
                  <c:v>19.579000000000001</c:v>
                </c:pt>
                <c:pt idx="569">
                  <c:v>19.579000000000001</c:v>
                </c:pt>
                <c:pt idx="570">
                  <c:v>19.459</c:v>
                </c:pt>
                <c:pt idx="571">
                  <c:v>19.459</c:v>
                </c:pt>
                <c:pt idx="572">
                  <c:v>19.337</c:v>
                </c:pt>
                <c:pt idx="573">
                  <c:v>19.337</c:v>
                </c:pt>
                <c:pt idx="574">
                  <c:v>19.212</c:v>
                </c:pt>
                <c:pt idx="575">
                  <c:v>19.212</c:v>
                </c:pt>
                <c:pt idx="576">
                  <c:v>19.212</c:v>
                </c:pt>
                <c:pt idx="577">
                  <c:v>19.212</c:v>
                </c:pt>
                <c:pt idx="578">
                  <c:v>19.212</c:v>
                </c:pt>
                <c:pt idx="579">
                  <c:v>19.212</c:v>
                </c:pt>
                <c:pt idx="580">
                  <c:v>19.212</c:v>
                </c:pt>
                <c:pt idx="581">
                  <c:v>19.212</c:v>
                </c:pt>
                <c:pt idx="582">
                  <c:v>19.212</c:v>
                </c:pt>
                <c:pt idx="583">
                  <c:v>19.088999999999999</c:v>
                </c:pt>
                <c:pt idx="584">
                  <c:v>19.088999999999999</c:v>
                </c:pt>
                <c:pt idx="585">
                  <c:v>19.088999999999999</c:v>
                </c:pt>
                <c:pt idx="586">
                  <c:v>18.965</c:v>
                </c:pt>
                <c:pt idx="587">
                  <c:v>18.965</c:v>
                </c:pt>
                <c:pt idx="588">
                  <c:v>18.965</c:v>
                </c:pt>
                <c:pt idx="589">
                  <c:v>18.965</c:v>
                </c:pt>
                <c:pt idx="590">
                  <c:v>18.965</c:v>
                </c:pt>
                <c:pt idx="591">
                  <c:v>18.84</c:v>
                </c:pt>
                <c:pt idx="592">
                  <c:v>18.84</c:v>
                </c:pt>
                <c:pt idx="593">
                  <c:v>18.84</c:v>
                </c:pt>
                <c:pt idx="594">
                  <c:v>18.84</c:v>
                </c:pt>
                <c:pt idx="595">
                  <c:v>18.715</c:v>
                </c:pt>
                <c:pt idx="596">
                  <c:v>18.715</c:v>
                </c:pt>
                <c:pt idx="597">
                  <c:v>18.715</c:v>
                </c:pt>
                <c:pt idx="598">
                  <c:v>18.715</c:v>
                </c:pt>
                <c:pt idx="599">
                  <c:v>18.588999999999999</c:v>
                </c:pt>
                <c:pt idx="600">
                  <c:v>18.588999999999999</c:v>
                </c:pt>
                <c:pt idx="601">
                  <c:v>18.588999999999999</c:v>
                </c:pt>
                <c:pt idx="602">
                  <c:v>18.588999999999999</c:v>
                </c:pt>
                <c:pt idx="603">
                  <c:v>18.588999999999999</c:v>
                </c:pt>
                <c:pt idx="604">
                  <c:v>18.588999999999999</c:v>
                </c:pt>
                <c:pt idx="605">
                  <c:v>18.588999999999999</c:v>
                </c:pt>
                <c:pt idx="606">
                  <c:v>18.588999999999999</c:v>
                </c:pt>
                <c:pt idx="607">
                  <c:v>18.588999999999999</c:v>
                </c:pt>
                <c:pt idx="608">
                  <c:v>18.329999999999998</c:v>
                </c:pt>
                <c:pt idx="609">
                  <c:v>18.201000000000001</c:v>
                </c:pt>
                <c:pt idx="610">
                  <c:v>18.201000000000001</c:v>
                </c:pt>
                <c:pt idx="611">
                  <c:v>18.201000000000001</c:v>
                </c:pt>
                <c:pt idx="612">
                  <c:v>18.201000000000001</c:v>
                </c:pt>
                <c:pt idx="613">
                  <c:v>18.071000000000002</c:v>
                </c:pt>
                <c:pt idx="614">
                  <c:v>18.071000000000002</c:v>
                </c:pt>
                <c:pt idx="615">
                  <c:v>18.071000000000002</c:v>
                </c:pt>
                <c:pt idx="616">
                  <c:v>18.071000000000002</c:v>
                </c:pt>
                <c:pt idx="617">
                  <c:v>18.071000000000002</c:v>
                </c:pt>
                <c:pt idx="618">
                  <c:v>18.071000000000002</c:v>
                </c:pt>
                <c:pt idx="619">
                  <c:v>18.071000000000002</c:v>
                </c:pt>
                <c:pt idx="620">
                  <c:v>17.940000000000001</c:v>
                </c:pt>
                <c:pt idx="621">
                  <c:v>17.940000000000001</c:v>
                </c:pt>
                <c:pt idx="622">
                  <c:v>17.940000000000001</c:v>
                </c:pt>
                <c:pt idx="623">
                  <c:v>17.940000000000001</c:v>
                </c:pt>
                <c:pt idx="624">
                  <c:v>17.940000000000001</c:v>
                </c:pt>
                <c:pt idx="625">
                  <c:v>17.809000000000001</c:v>
                </c:pt>
                <c:pt idx="626">
                  <c:v>17.809000000000001</c:v>
                </c:pt>
                <c:pt idx="627">
                  <c:v>17.809000000000001</c:v>
                </c:pt>
                <c:pt idx="628">
                  <c:v>17.809000000000001</c:v>
                </c:pt>
                <c:pt idx="629">
                  <c:v>17.672000000000001</c:v>
                </c:pt>
                <c:pt idx="630">
                  <c:v>17.672000000000001</c:v>
                </c:pt>
                <c:pt idx="631">
                  <c:v>17.672000000000001</c:v>
                </c:pt>
                <c:pt idx="632">
                  <c:v>17.672000000000001</c:v>
                </c:pt>
                <c:pt idx="633">
                  <c:v>17.672000000000001</c:v>
                </c:pt>
                <c:pt idx="634">
                  <c:v>17.538</c:v>
                </c:pt>
                <c:pt idx="635">
                  <c:v>17.538</c:v>
                </c:pt>
                <c:pt idx="636">
                  <c:v>17.538</c:v>
                </c:pt>
                <c:pt idx="637">
                  <c:v>17.538</c:v>
                </c:pt>
                <c:pt idx="638">
                  <c:v>17.538</c:v>
                </c:pt>
                <c:pt idx="639">
                  <c:v>17.538</c:v>
                </c:pt>
                <c:pt idx="640">
                  <c:v>17.404</c:v>
                </c:pt>
                <c:pt idx="641">
                  <c:v>17.404</c:v>
                </c:pt>
                <c:pt idx="642">
                  <c:v>17.404</c:v>
                </c:pt>
                <c:pt idx="643">
                  <c:v>17.404</c:v>
                </c:pt>
                <c:pt idx="644">
                  <c:v>17.268000000000001</c:v>
                </c:pt>
                <c:pt idx="645">
                  <c:v>17.268000000000001</c:v>
                </c:pt>
                <c:pt idx="646">
                  <c:v>17.268000000000001</c:v>
                </c:pt>
                <c:pt idx="647">
                  <c:v>17.268000000000001</c:v>
                </c:pt>
                <c:pt idx="648">
                  <c:v>17.268000000000001</c:v>
                </c:pt>
                <c:pt idx="649">
                  <c:v>17.268000000000001</c:v>
                </c:pt>
                <c:pt idx="650">
                  <c:v>17.268000000000001</c:v>
                </c:pt>
                <c:pt idx="651">
                  <c:v>17.131</c:v>
                </c:pt>
                <c:pt idx="652">
                  <c:v>17.131</c:v>
                </c:pt>
                <c:pt idx="653">
                  <c:v>16.992999999999999</c:v>
                </c:pt>
                <c:pt idx="654">
                  <c:v>16.850000000000001</c:v>
                </c:pt>
                <c:pt idx="655">
                  <c:v>16.850000000000001</c:v>
                </c:pt>
                <c:pt idx="656">
                  <c:v>16.850000000000001</c:v>
                </c:pt>
                <c:pt idx="657">
                  <c:v>16.850000000000001</c:v>
                </c:pt>
                <c:pt idx="658">
                  <c:v>16.709</c:v>
                </c:pt>
                <c:pt idx="659">
                  <c:v>16.709</c:v>
                </c:pt>
                <c:pt idx="660">
                  <c:v>16.709</c:v>
                </c:pt>
                <c:pt idx="661">
                  <c:v>16.709</c:v>
                </c:pt>
                <c:pt idx="662">
                  <c:v>16.568000000000001</c:v>
                </c:pt>
                <c:pt idx="663">
                  <c:v>16.568000000000001</c:v>
                </c:pt>
                <c:pt idx="664">
                  <c:v>16.568000000000001</c:v>
                </c:pt>
                <c:pt idx="665">
                  <c:v>16.568000000000001</c:v>
                </c:pt>
                <c:pt idx="666">
                  <c:v>16.425000000000001</c:v>
                </c:pt>
                <c:pt idx="667">
                  <c:v>16.425000000000001</c:v>
                </c:pt>
                <c:pt idx="668">
                  <c:v>16.280999999999999</c:v>
                </c:pt>
                <c:pt idx="669">
                  <c:v>16.280999999999999</c:v>
                </c:pt>
                <c:pt idx="670">
                  <c:v>16.132000000000001</c:v>
                </c:pt>
                <c:pt idx="671">
                  <c:v>16.132000000000001</c:v>
                </c:pt>
                <c:pt idx="672">
                  <c:v>16.132000000000001</c:v>
                </c:pt>
                <c:pt idx="673">
                  <c:v>16.132000000000001</c:v>
                </c:pt>
                <c:pt idx="674">
                  <c:v>16.132000000000001</c:v>
                </c:pt>
                <c:pt idx="675">
                  <c:v>16.132000000000001</c:v>
                </c:pt>
                <c:pt idx="676">
                  <c:v>15.984999999999999</c:v>
                </c:pt>
                <c:pt idx="677">
                  <c:v>15.837</c:v>
                </c:pt>
                <c:pt idx="678">
                  <c:v>15.837</c:v>
                </c:pt>
                <c:pt idx="679">
                  <c:v>15.837</c:v>
                </c:pt>
                <c:pt idx="680">
                  <c:v>15.837</c:v>
                </c:pt>
                <c:pt idx="681">
                  <c:v>15.837</c:v>
                </c:pt>
                <c:pt idx="682">
                  <c:v>15.837</c:v>
                </c:pt>
                <c:pt idx="683">
                  <c:v>15.837</c:v>
                </c:pt>
                <c:pt idx="684">
                  <c:v>15.837</c:v>
                </c:pt>
                <c:pt idx="685">
                  <c:v>15.688000000000001</c:v>
                </c:pt>
                <c:pt idx="686">
                  <c:v>15.688000000000001</c:v>
                </c:pt>
                <c:pt idx="687">
                  <c:v>15.688000000000001</c:v>
                </c:pt>
                <c:pt idx="688">
                  <c:v>15.688000000000001</c:v>
                </c:pt>
                <c:pt idx="689">
                  <c:v>15.688000000000001</c:v>
                </c:pt>
                <c:pt idx="690">
                  <c:v>15.688000000000001</c:v>
                </c:pt>
                <c:pt idx="691">
                  <c:v>15.688000000000001</c:v>
                </c:pt>
                <c:pt idx="692">
                  <c:v>15.688000000000001</c:v>
                </c:pt>
                <c:pt idx="693">
                  <c:v>15.688000000000001</c:v>
                </c:pt>
                <c:pt idx="694">
                  <c:v>15.537000000000001</c:v>
                </c:pt>
                <c:pt idx="695">
                  <c:v>15.537000000000001</c:v>
                </c:pt>
                <c:pt idx="696">
                  <c:v>15.537000000000001</c:v>
                </c:pt>
                <c:pt idx="697">
                  <c:v>15.537000000000001</c:v>
                </c:pt>
                <c:pt idx="698">
                  <c:v>15.537000000000001</c:v>
                </c:pt>
                <c:pt idx="699">
                  <c:v>15.537000000000001</c:v>
                </c:pt>
                <c:pt idx="700">
                  <c:v>15.384</c:v>
                </c:pt>
                <c:pt idx="701">
                  <c:v>15.384</c:v>
                </c:pt>
                <c:pt idx="702">
                  <c:v>15.384</c:v>
                </c:pt>
                <c:pt idx="703">
                  <c:v>15.384</c:v>
                </c:pt>
                <c:pt idx="704">
                  <c:v>15.384</c:v>
                </c:pt>
                <c:pt idx="705">
                  <c:v>15.384</c:v>
                </c:pt>
                <c:pt idx="706">
                  <c:v>15.384</c:v>
                </c:pt>
                <c:pt idx="707">
                  <c:v>15.384</c:v>
                </c:pt>
                <c:pt idx="708">
                  <c:v>15.384</c:v>
                </c:pt>
                <c:pt idx="709">
                  <c:v>15.226000000000001</c:v>
                </c:pt>
                <c:pt idx="710">
                  <c:v>15.226000000000001</c:v>
                </c:pt>
                <c:pt idx="711">
                  <c:v>15.226000000000001</c:v>
                </c:pt>
                <c:pt idx="712">
                  <c:v>15.226000000000001</c:v>
                </c:pt>
                <c:pt idx="713">
                  <c:v>15.226000000000001</c:v>
                </c:pt>
                <c:pt idx="714">
                  <c:v>15.071</c:v>
                </c:pt>
                <c:pt idx="715">
                  <c:v>15.071</c:v>
                </c:pt>
                <c:pt idx="716">
                  <c:v>15.071</c:v>
                </c:pt>
                <c:pt idx="717">
                  <c:v>15.071</c:v>
                </c:pt>
                <c:pt idx="718">
                  <c:v>15.071</c:v>
                </c:pt>
                <c:pt idx="719">
                  <c:v>14.914</c:v>
                </c:pt>
                <c:pt idx="720">
                  <c:v>14.914</c:v>
                </c:pt>
                <c:pt idx="721">
                  <c:v>14.914</c:v>
                </c:pt>
                <c:pt idx="722">
                  <c:v>14.914</c:v>
                </c:pt>
                <c:pt idx="723">
                  <c:v>14.914</c:v>
                </c:pt>
                <c:pt idx="724">
                  <c:v>14.755000000000001</c:v>
                </c:pt>
                <c:pt idx="725">
                  <c:v>14.755000000000001</c:v>
                </c:pt>
                <c:pt idx="726">
                  <c:v>14.755000000000001</c:v>
                </c:pt>
                <c:pt idx="727">
                  <c:v>14.755000000000001</c:v>
                </c:pt>
                <c:pt idx="728">
                  <c:v>14.755000000000001</c:v>
                </c:pt>
                <c:pt idx="729">
                  <c:v>14.593999999999999</c:v>
                </c:pt>
                <c:pt idx="730">
                  <c:v>14.593999999999999</c:v>
                </c:pt>
                <c:pt idx="731">
                  <c:v>14.593999999999999</c:v>
                </c:pt>
                <c:pt idx="732">
                  <c:v>14.593999999999999</c:v>
                </c:pt>
                <c:pt idx="733">
                  <c:v>14.593999999999999</c:v>
                </c:pt>
                <c:pt idx="734">
                  <c:v>14.593999999999999</c:v>
                </c:pt>
                <c:pt idx="735">
                  <c:v>14.432</c:v>
                </c:pt>
                <c:pt idx="736">
                  <c:v>14.432</c:v>
                </c:pt>
                <c:pt idx="737">
                  <c:v>14.432</c:v>
                </c:pt>
                <c:pt idx="738">
                  <c:v>14.432</c:v>
                </c:pt>
                <c:pt idx="739">
                  <c:v>14.263999999999999</c:v>
                </c:pt>
                <c:pt idx="740">
                  <c:v>14.263999999999999</c:v>
                </c:pt>
                <c:pt idx="741">
                  <c:v>14.263999999999999</c:v>
                </c:pt>
                <c:pt idx="742">
                  <c:v>14.263999999999999</c:v>
                </c:pt>
                <c:pt idx="743">
                  <c:v>14.097</c:v>
                </c:pt>
                <c:pt idx="744">
                  <c:v>14.097</c:v>
                </c:pt>
                <c:pt idx="745">
                  <c:v>14.097</c:v>
                </c:pt>
                <c:pt idx="746">
                  <c:v>14.097</c:v>
                </c:pt>
                <c:pt idx="747">
                  <c:v>14.097</c:v>
                </c:pt>
                <c:pt idx="748">
                  <c:v>14.097</c:v>
                </c:pt>
                <c:pt idx="749">
                  <c:v>13.929</c:v>
                </c:pt>
                <c:pt idx="750">
                  <c:v>13.929</c:v>
                </c:pt>
                <c:pt idx="751">
                  <c:v>13.929</c:v>
                </c:pt>
                <c:pt idx="752">
                  <c:v>13.759</c:v>
                </c:pt>
                <c:pt idx="753">
                  <c:v>13.759</c:v>
                </c:pt>
                <c:pt idx="754">
                  <c:v>13.759</c:v>
                </c:pt>
                <c:pt idx="755">
                  <c:v>13.587</c:v>
                </c:pt>
                <c:pt idx="756">
                  <c:v>13.587</c:v>
                </c:pt>
                <c:pt idx="757">
                  <c:v>13.587</c:v>
                </c:pt>
                <c:pt idx="758">
                  <c:v>13.587</c:v>
                </c:pt>
                <c:pt idx="759">
                  <c:v>13.587</c:v>
                </c:pt>
                <c:pt idx="760">
                  <c:v>13.587</c:v>
                </c:pt>
                <c:pt idx="761">
                  <c:v>13.413</c:v>
                </c:pt>
                <c:pt idx="762">
                  <c:v>13.413</c:v>
                </c:pt>
                <c:pt idx="763">
                  <c:v>13.413</c:v>
                </c:pt>
                <c:pt idx="764">
                  <c:v>13.413</c:v>
                </c:pt>
                <c:pt idx="765">
                  <c:v>13.413</c:v>
                </c:pt>
                <c:pt idx="766">
                  <c:v>13.413</c:v>
                </c:pt>
                <c:pt idx="767">
                  <c:v>13.413</c:v>
                </c:pt>
                <c:pt idx="768">
                  <c:v>13.413</c:v>
                </c:pt>
                <c:pt idx="769">
                  <c:v>13.413</c:v>
                </c:pt>
                <c:pt idx="770">
                  <c:v>13.413</c:v>
                </c:pt>
                <c:pt idx="771">
                  <c:v>13.231</c:v>
                </c:pt>
                <c:pt idx="772">
                  <c:v>13.231</c:v>
                </c:pt>
                <c:pt idx="773">
                  <c:v>13.231</c:v>
                </c:pt>
                <c:pt idx="774">
                  <c:v>13.231</c:v>
                </c:pt>
                <c:pt idx="775">
                  <c:v>13.231</c:v>
                </c:pt>
                <c:pt idx="776">
                  <c:v>13.231</c:v>
                </c:pt>
                <c:pt idx="777">
                  <c:v>13.231</c:v>
                </c:pt>
                <c:pt idx="778">
                  <c:v>13.231</c:v>
                </c:pt>
                <c:pt idx="779">
                  <c:v>13.052</c:v>
                </c:pt>
                <c:pt idx="780">
                  <c:v>13.052</c:v>
                </c:pt>
                <c:pt idx="781">
                  <c:v>13.052</c:v>
                </c:pt>
                <c:pt idx="782">
                  <c:v>13.052</c:v>
                </c:pt>
                <c:pt idx="783">
                  <c:v>13.052</c:v>
                </c:pt>
                <c:pt idx="784">
                  <c:v>12.87</c:v>
                </c:pt>
                <c:pt idx="785">
                  <c:v>12.87</c:v>
                </c:pt>
                <c:pt idx="786">
                  <c:v>12.87</c:v>
                </c:pt>
                <c:pt idx="787">
                  <c:v>12.87</c:v>
                </c:pt>
                <c:pt idx="788">
                  <c:v>12.87</c:v>
                </c:pt>
                <c:pt idx="789">
                  <c:v>12.87</c:v>
                </c:pt>
                <c:pt idx="790">
                  <c:v>12.686</c:v>
                </c:pt>
                <c:pt idx="791">
                  <c:v>12.686</c:v>
                </c:pt>
                <c:pt idx="792">
                  <c:v>12.686</c:v>
                </c:pt>
                <c:pt idx="793">
                  <c:v>12.686</c:v>
                </c:pt>
                <c:pt idx="794">
                  <c:v>12.686</c:v>
                </c:pt>
                <c:pt idx="795">
                  <c:v>12.686</c:v>
                </c:pt>
                <c:pt idx="796">
                  <c:v>12.499000000000001</c:v>
                </c:pt>
                <c:pt idx="797">
                  <c:v>12.499000000000001</c:v>
                </c:pt>
                <c:pt idx="798">
                  <c:v>12.499000000000001</c:v>
                </c:pt>
                <c:pt idx="799">
                  <c:v>12.499000000000001</c:v>
                </c:pt>
                <c:pt idx="800">
                  <c:v>12.499000000000001</c:v>
                </c:pt>
                <c:pt idx="801">
                  <c:v>12.499000000000001</c:v>
                </c:pt>
                <c:pt idx="802">
                  <c:v>12.308999999999999</c:v>
                </c:pt>
                <c:pt idx="803">
                  <c:v>12.111000000000001</c:v>
                </c:pt>
                <c:pt idx="804">
                  <c:v>12.111000000000001</c:v>
                </c:pt>
                <c:pt idx="805">
                  <c:v>12.111000000000001</c:v>
                </c:pt>
                <c:pt idx="806">
                  <c:v>12.111000000000001</c:v>
                </c:pt>
                <c:pt idx="807">
                  <c:v>12.111000000000001</c:v>
                </c:pt>
                <c:pt idx="808">
                  <c:v>12.111000000000001</c:v>
                </c:pt>
                <c:pt idx="809">
                  <c:v>12.111000000000001</c:v>
                </c:pt>
                <c:pt idx="810">
                  <c:v>12.111000000000001</c:v>
                </c:pt>
                <c:pt idx="811">
                  <c:v>12.111000000000001</c:v>
                </c:pt>
                <c:pt idx="812">
                  <c:v>12.111000000000001</c:v>
                </c:pt>
                <c:pt idx="813">
                  <c:v>11.914</c:v>
                </c:pt>
                <c:pt idx="814">
                  <c:v>11.914</c:v>
                </c:pt>
                <c:pt idx="815">
                  <c:v>11.914</c:v>
                </c:pt>
                <c:pt idx="816">
                  <c:v>11.914</c:v>
                </c:pt>
                <c:pt idx="817">
                  <c:v>11.914</c:v>
                </c:pt>
                <c:pt idx="818">
                  <c:v>11.914</c:v>
                </c:pt>
                <c:pt idx="819">
                  <c:v>11.914</c:v>
                </c:pt>
                <c:pt idx="820">
                  <c:v>11.715</c:v>
                </c:pt>
                <c:pt idx="821">
                  <c:v>11.715</c:v>
                </c:pt>
                <c:pt idx="822">
                  <c:v>11.715</c:v>
                </c:pt>
                <c:pt idx="823">
                  <c:v>11.715</c:v>
                </c:pt>
                <c:pt idx="824">
                  <c:v>11.512</c:v>
                </c:pt>
                <c:pt idx="825">
                  <c:v>11.512</c:v>
                </c:pt>
                <c:pt idx="826">
                  <c:v>11.512</c:v>
                </c:pt>
                <c:pt idx="827">
                  <c:v>11.512</c:v>
                </c:pt>
                <c:pt idx="828">
                  <c:v>11.512</c:v>
                </c:pt>
                <c:pt idx="829">
                  <c:v>11.512</c:v>
                </c:pt>
                <c:pt idx="830">
                  <c:v>11.305999999999999</c:v>
                </c:pt>
                <c:pt idx="831">
                  <c:v>11.305999999999999</c:v>
                </c:pt>
                <c:pt idx="832">
                  <c:v>11.305999999999999</c:v>
                </c:pt>
                <c:pt idx="833">
                  <c:v>11.305999999999999</c:v>
                </c:pt>
                <c:pt idx="834">
                  <c:v>11.09</c:v>
                </c:pt>
                <c:pt idx="835">
                  <c:v>11.09</c:v>
                </c:pt>
                <c:pt idx="836">
                  <c:v>10.875</c:v>
                </c:pt>
                <c:pt idx="837">
                  <c:v>10.875</c:v>
                </c:pt>
                <c:pt idx="838">
                  <c:v>10.875</c:v>
                </c:pt>
                <c:pt idx="839">
                  <c:v>10.875</c:v>
                </c:pt>
                <c:pt idx="840">
                  <c:v>10.875</c:v>
                </c:pt>
                <c:pt idx="841">
                  <c:v>10.875</c:v>
                </c:pt>
                <c:pt idx="842">
                  <c:v>10.875</c:v>
                </c:pt>
                <c:pt idx="843">
                  <c:v>10.875</c:v>
                </c:pt>
                <c:pt idx="844">
                  <c:v>10.875</c:v>
                </c:pt>
                <c:pt idx="845">
                  <c:v>10.657</c:v>
                </c:pt>
                <c:pt idx="846">
                  <c:v>10.657</c:v>
                </c:pt>
                <c:pt idx="847">
                  <c:v>10.657</c:v>
                </c:pt>
                <c:pt idx="848">
                  <c:v>10.657</c:v>
                </c:pt>
                <c:pt idx="849">
                  <c:v>10.657</c:v>
                </c:pt>
                <c:pt idx="850">
                  <c:v>10.657</c:v>
                </c:pt>
                <c:pt idx="851">
                  <c:v>10.433</c:v>
                </c:pt>
                <c:pt idx="852">
                  <c:v>10.433</c:v>
                </c:pt>
                <c:pt idx="853">
                  <c:v>10.433</c:v>
                </c:pt>
                <c:pt idx="854">
                  <c:v>10.433</c:v>
                </c:pt>
                <c:pt idx="855">
                  <c:v>10.433</c:v>
                </c:pt>
                <c:pt idx="856">
                  <c:v>10.433</c:v>
                </c:pt>
                <c:pt idx="857">
                  <c:v>10.433</c:v>
                </c:pt>
                <c:pt idx="858">
                  <c:v>10.205</c:v>
                </c:pt>
                <c:pt idx="859">
                  <c:v>10.205</c:v>
                </c:pt>
                <c:pt idx="860">
                  <c:v>10.205</c:v>
                </c:pt>
                <c:pt idx="861">
                  <c:v>10.205</c:v>
                </c:pt>
                <c:pt idx="862">
                  <c:v>10.205</c:v>
                </c:pt>
                <c:pt idx="863">
                  <c:v>10.205</c:v>
                </c:pt>
                <c:pt idx="864">
                  <c:v>10.205</c:v>
                </c:pt>
              </c:numCache>
            </c:numRef>
          </c:xVal>
          <c:yVal>
            <c:numRef>
              <c:f>CSDs!$C$50:$C$914</c:f>
              <c:numCache>
                <c:formatCode>General</c:formatCode>
                <c:ptCount val="865"/>
                <c:pt idx="0">
                  <c:v>46</c:v>
                </c:pt>
                <c:pt idx="1">
                  <c:v>47</c:v>
                </c:pt>
                <c:pt idx="2">
                  <c:v>48</c:v>
                </c:pt>
                <c:pt idx="3">
                  <c:v>49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  <c:pt idx="7">
                  <c:v>53</c:v>
                </c:pt>
                <c:pt idx="8">
                  <c:v>54</c:v>
                </c:pt>
                <c:pt idx="9">
                  <c:v>55</c:v>
                </c:pt>
                <c:pt idx="10">
                  <c:v>56</c:v>
                </c:pt>
                <c:pt idx="11">
                  <c:v>57</c:v>
                </c:pt>
                <c:pt idx="12">
                  <c:v>58</c:v>
                </c:pt>
                <c:pt idx="13">
                  <c:v>59</c:v>
                </c:pt>
                <c:pt idx="14">
                  <c:v>60</c:v>
                </c:pt>
                <c:pt idx="15">
                  <c:v>61</c:v>
                </c:pt>
                <c:pt idx="16">
                  <c:v>62</c:v>
                </c:pt>
                <c:pt idx="17">
                  <c:v>63</c:v>
                </c:pt>
                <c:pt idx="18">
                  <c:v>64</c:v>
                </c:pt>
                <c:pt idx="19">
                  <c:v>65</c:v>
                </c:pt>
                <c:pt idx="20">
                  <c:v>66</c:v>
                </c:pt>
                <c:pt idx="21">
                  <c:v>67</c:v>
                </c:pt>
                <c:pt idx="22">
                  <c:v>68</c:v>
                </c:pt>
                <c:pt idx="23">
                  <c:v>69</c:v>
                </c:pt>
                <c:pt idx="24">
                  <c:v>70</c:v>
                </c:pt>
                <c:pt idx="25">
                  <c:v>71</c:v>
                </c:pt>
                <c:pt idx="26">
                  <c:v>72</c:v>
                </c:pt>
                <c:pt idx="27">
                  <c:v>73</c:v>
                </c:pt>
                <c:pt idx="28">
                  <c:v>74</c:v>
                </c:pt>
                <c:pt idx="29">
                  <c:v>75</c:v>
                </c:pt>
                <c:pt idx="30">
                  <c:v>76</c:v>
                </c:pt>
                <c:pt idx="31">
                  <c:v>77</c:v>
                </c:pt>
                <c:pt idx="32">
                  <c:v>78</c:v>
                </c:pt>
                <c:pt idx="33">
                  <c:v>79</c:v>
                </c:pt>
                <c:pt idx="34">
                  <c:v>80</c:v>
                </c:pt>
                <c:pt idx="35">
                  <c:v>81</c:v>
                </c:pt>
                <c:pt idx="36">
                  <c:v>82</c:v>
                </c:pt>
                <c:pt idx="37">
                  <c:v>83</c:v>
                </c:pt>
                <c:pt idx="38">
                  <c:v>84</c:v>
                </c:pt>
                <c:pt idx="39">
                  <c:v>85</c:v>
                </c:pt>
                <c:pt idx="40">
                  <c:v>86</c:v>
                </c:pt>
                <c:pt idx="41">
                  <c:v>87</c:v>
                </c:pt>
                <c:pt idx="42">
                  <c:v>88</c:v>
                </c:pt>
                <c:pt idx="43">
                  <c:v>89</c:v>
                </c:pt>
                <c:pt idx="44">
                  <c:v>90</c:v>
                </c:pt>
                <c:pt idx="45">
                  <c:v>91</c:v>
                </c:pt>
                <c:pt idx="46">
                  <c:v>92</c:v>
                </c:pt>
                <c:pt idx="47">
                  <c:v>93</c:v>
                </c:pt>
                <c:pt idx="48">
                  <c:v>94</c:v>
                </c:pt>
                <c:pt idx="49">
                  <c:v>95</c:v>
                </c:pt>
                <c:pt idx="50">
                  <c:v>96</c:v>
                </c:pt>
                <c:pt idx="51">
                  <c:v>97</c:v>
                </c:pt>
                <c:pt idx="52">
                  <c:v>98</c:v>
                </c:pt>
                <c:pt idx="53">
                  <c:v>99</c:v>
                </c:pt>
                <c:pt idx="54">
                  <c:v>100</c:v>
                </c:pt>
                <c:pt idx="55">
                  <c:v>101</c:v>
                </c:pt>
                <c:pt idx="56">
                  <c:v>102</c:v>
                </c:pt>
                <c:pt idx="57">
                  <c:v>103</c:v>
                </c:pt>
                <c:pt idx="58">
                  <c:v>104</c:v>
                </c:pt>
                <c:pt idx="59">
                  <c:v>105</c:v>
                </c:pt>
                <c:pt idx="60">
                  <c:v>106</c:v>
                </c:pt>
                <c:pt idx="61">
                  <c:v>107</c:v>
                </c:pt>
                <c:pt idx="62">
                  <c:v>108</c:v>
                </c:pt>
                <c:pt idx="63">
                  <c:v>109</c:v>
                </c:pt>
                <c:pt idx="64">
                  <c:v>110</c:v>
                </c:pt>
                <c:pt idx="65">
                  <c:v>111</c:v>
                </c:pt>
                <c:pt idx="66">
                  <c:v>112</c:v>
                </c:pt>
                <c:pt idx="67">
                  <c:v>113</c:v>
                </c:pt>
                <c:pt idx="68">
                  <c:v>114</c:v>
                </c:pt>
                <c:pt idx="69">
                  <c:v>115</c:v>
                </c:pt>
                <c:pt idx="70">
                  <c:v>116</c:v>
                </c:pt>
                <c:pt idx="71">
                  <c:v>117</c:v>
                </c:pt>
                <c:pt idx="72">
                  <c:v>118</c:v>
                </c:pt>
                <c:pt idx="73">
                  <c:v>119</c:v>
                </c:pt>
                <c:pt idx="74">
                  <c:v>120</c:v>
                </c:pt>
                <c:pt idx="75">
                  <c:v>121</c:v>
                </c:pt>
                <c:pt idx="76">
                  <c:v>122</c:v>
                </c:pt>
                <c:pt idx="77">
                  <c:v>123</c:v>
                </c:pt>
                <c:pt idx="78">
                  <c:v>124</c:v>
                </c:pt>
                <c:pt idx="79">
                  <c:v>125</c:v>
                </c:pt>
                <c:pt idx="80">
                  <c:v>126</c:v>
                </c:pt>
                <c:pt idx="81">
                  <c:v>127</c:v>
                </c:pt>
                <c:pt idx="82">
                  <c:v>128</c:v>
                </c:pt>
                <c:pt idx="83">
                  <c:v>129</c:v>
                </c:pt>
                <c:pt idx="84">
                  <c:v>130</c:v>
                </c:pt>
                <c:pt idx="85">
                  <c:v>131</c:v>
                </c:pt>
                <c:pt idx="86">
                  <c:v>132</c:v>
                </c:pt>
                <c:pt idx="87">
                  <c:v>133</c:v>
                </c:pt>
                <c:pt idx="88">
                  <c:v>134</c:v>
                </c:pt>
                <c:pt idx="89">
                  <c:v>135</c:v>
                </c:pt>
                <c:pt idx="90">
                  <c:v>136</c:v>
                </c:pt>
                <c:pt idx="91">
                  <c:v>137</c:v>
                </c:pt>
                <c:pt idx="92">
                  <c:v>138</c:v>
                </c:pt>
                <c:pt idx="93">
                  <c:v>139</c:v>
                </c:pt>
                <c:pt idx="94">
                  <c:v>140</c:v>
                </c:pt>
                <c:pt idx="95">
                  <c:v>141</c:v>
                </c:pt>
                <c:pt idx="96">
                  <c:v>142</c:v>
                </c:pt>
                <c:pt idx="97">
                  <c:v>143</c:v>
                </c:pt>
                <c:pt idx="98">
                  <c:v>144</c:v>
                </c:pt>
                <c:pt idx="99">
                  <c:v>145</c:v>
                </c:pt>
                <c:pt idx="100">
                  <c:v>146</c:v>
                </c:pt>
                <c:pt idx="101">
                  <c:v>147</c:v>
                </c:pt>
                <c:pt idx="102">
                  <c:v>148</c:v>
                </c:pt>
                <c:pt idx="103">
                  <c:v>149</c:v>
                </c:pt>
                <c:pt idx="104">
                  <c:v>150</c:v>
                </c:pt>
                <c:pt idx="105">
                  <c:v>151</c:v>
                </c:pt>
                <c:pt idx="106">
                  <c:v>152</c:v>
                </c:pt>
                <c:pt idx="107">
                  <c:v>153</c:v>
                </c:pt>
                <c:pt idx="108">
                  <c:v>154</c:v>
                </c:pt>
                <c:pt idx="109">
                  <c:v>155</c:v>
                </c:pt>
                <c:pt idx="110">
                  <c:v>156</c:v>
                </c:pt>
                <c:pt idx="111">
                  <c:v>157</c:v>
                </c:pt>
                <c:pt idx="112">
                  <c:v>158</c:v>
                </c:pt>
                <c:pt idx="113">
                  <c:v>159</c:v>
                </c:pt>
                <c:pt idx="114">
                  <c:v>160</c:v>
                </c:pt>
                <c:pt idx="115">
                  <c:v>161</c:v>
                </c:pt>
                <c:pt idx="116">
                  <c:v>162</c:v>
                </c:pt>
                <c:pt idx="117">
                  <c:v>163</c:v>
                </c:pt>
                <c:pt idx="118">
                  <c:v>164</c:v>
                </c:pt>
                <c:pt idx="119">
                  <c:v>165</c:v>
                </c:pt>
                <c:pt idx="120">
                  <c:v>166</c:v>
                </c:pt>
                <c:pt idx="121">
                  <c:v>167</c:v>
                </c:pt>
                <c:pt idx="122">
                  <c:v>168</c:v>
                </c:pt>
                <c:pt idx="123">
                  <c:v>169</c:v>
                </c:pt>
                <c:pt idx="124">
                  <c:v>170</c:v>
                </c:pt>
                <c:pt idx="125">
                  <c:v>171</c:v>
                </c:pt>
                <c:pt idx="126">
                  <c:v>172</c:v>
                </c:pt>
                <c:pt idx="127">
                  <c:v>172</c:v>
                </c:pt>
                <c:pt idx="128">
                  <c:v>174</c:v>
                </c:pt>
                <c:pt idx="129">
                  <c:v>175</c:v>
                </c:pt>
                <c:pt idx="130">
                  <c:v>176</c:v>
                </c:pt>
                <c:pt idx="131">
                  <c:v>177</c:v>
                </c:pt>
                <c:pt idx="132">
                  <c:v>178</c:v>
                </c:pt>
                <c:pt idx="133">
                  <c:v>179</c:v>
                </c:pt>
                <c:pt idx="134">
                  <c:v>180</c:v>
                </c:pt>
                <c:pt idx="135">
                  <c:v>181</c:v>
                </c:pt>
                <c:pt idx="136">
                  <c:v>182</c:v>
                </c:pt>
                <c:pt idx="137">
                  <c:v>183</c:v>
                </c:pt>
                <c:pt idx="138">
                  <c:v>183</c:v>
                </c:pt>
                <c:pt idx="139">
                  <c:v>185</c:v>
                </c:pt>
                <c:pt idx="140">
                  <c:v>185</c:v>
                </c:pt>
                <c:pt idx="141">
                  <c:v>187</c:v>
                </c:pt>
                <c:pt idx="142">
                  <c:v>188</c:v>
                </c:pt>
                <c:pt idx="143">
                  <c:v>188</c:v>
                </c:pt>
                <c:pt idx="144">
                  <c:v>190</c:v>
                </c:pt>
                <c:pt idx="145">
                  <c:v>191</c:v>
                </c:pt>
                <c:pt idx="146">
                  <c:v>192</c:v>
                </c:pt>
                <c:pt idx="147">
                  <c:v>193</c:v>
                </c:pt>
                <c:pt idx="148">
                  <c:v>194</c:v>
                </c:pt>
                <c:pt idx="149">
                  <c:v>195</c:v>
                </c:pt>
                <c:pt idx="150">
                  <c:v>196</c:v>
                </c:pt>
                <c:pt idx="151">
                  <c:v>196</c:v>
                </c:pt>
                <c:pt idx="152">
                  <c:v>198</c:v>
                </c:pt>
                <c:pt idx="153">
                  <c:v>199</c:v>
                </c:pt>
                <c:pt idx="154">
                  <c:v>200</c:v>
                </c:pt>
                <c:pt idx="155">
                  <c:v>201</c:v>
                </c:pt>
                <c:pt idx="156">
                  <c:v>202</c:v>
                </c:pt>
                <c:pt idx="157">
                  <c:v>203</c:v>
                </c:pt>
                <c:pt idx="158">
                  <c:v>204</c:v>
                </c:pt>
                <c:pt idx="159">
                  <c:v>205</c:v>
                </c:pt>
                <c:pt idx="160">
                  <c:v>206</c:v>
                </c:pt>
                <c:pt idx="161">
                  <c:v>207</c:v>
                </c:pt>
                <c:pt idx="162">
                  <c:v>208</c:v>
                </c:pt>
                <c:pt idx="163">
                  <c:v>208</c:v>
                </c:pt>
                <c:pt idx="164">
                  <c:v>210</c:v>
                </c:pt>
                <c:pt idx="165">
                  <c:v>211</c:v>
                </c:pt>
                <c:pt idx="166">
                  <c:v>212</c:v>
                </c:pt>
                <c:pt idx="167">
                  <c:v>213</c:v>
                </c:pt>
                <c:pt idx="168">
                  <c:v>214</c:v>
                </c:pt>
                <c:pt idx="169">
                  <c:v>214</c:v>
                </c:pt>
                <c:pt idx="170">
                  <c:v>216</c:v>
                </c:pt>
                <c:pt idx="171">
                  <c:v>217</c:v>
                </c:pt>
                <c:pt idx="172">
                  <c:v>218</c:v>
                </c:pt>
                <c:pt idx="173">
                  <c:v>219</c:v>
                </c:pt>
                <c:pt idx="174">
                  <c:v>219</c:v>
                </c:pt>
                <c:pt idx="175">
                  <c:v>221</c:v>
                </c:pt>
                <c:pt idx="176">
                  <c:v>222</c:v>
                </c:pt>
                <c:pt idx="177">
                  <c:v>222</c:v>
                </c:pt>
                <c:pt idx="178">
                  <c:v>224</c:v>
                </c:pt>
                <c:pt idx="179">
                  <c:v>224</c:v>
                </c:pt>
                <c:pt idx="180">
                  <c:v>224</c:v>
                </c:pt>
                <c:pt idx="181">
                  <c:v>227</c:v>
                </c:pt>
                <c:pt idx="182">
                  <c:v>228</c:v>
                </c:pt>
                <c:pt idx="183">
                  <c:v>228</c:v>
                </c:pt>
                <c:pt idx="184">
                  <c:v>230</c:v>
                </c:pt>
                <c:pt idx="185">
                  <c:v>231</c:v>
                </c:pt>
                <c:pt idx="186">
                  <c:v>232</c:v>
                </c:pt>
                <c:pt idx="187">
                  <c:v>233</c:v>
                </c:pt>
                <c:pt idx="188">
                  <c:v>233</c:v>
                </c:pt>
                <c:pt idx="189">
                  <c:v>235</c:v>
                </c:pt>
                <c:pt idx="190">
                  <c:v>235</c:v>
                </c:pt>
                <c:pt idx="191">
                  <c:v>237</c:v>
                </c:pt>
                <c:pt idx="192">
                  <c:v>237</c:v>
                </c:pt>
                <c:pt idx="193">
                  <c:v>237</c:v>
                </c:pt>
                <c:pt idx="194">
                  <c:v>240</c:v>
                </c:pt>
                <c:pt idx="195">
                  <c:v>241</c:v>
                </c:pt>
                <c:pt idx="196">
                  <c:v>242</c:v>
                </c:pt>
                <c:pt idx="197">
                  <c:v>243</c:v>
                </c:pt>
                <c:pt idx="198">
                  <c:v>244</c:v>
                </c:pt>
                <c:pt idx="199">
                  <c:v>245</c:v>
                </c:pt>
                <c:pt idx="200">
                  <c:v>246</c:v>
                </c:pt>
                <c:pt idx="201">
                  <c:v>247</c:v>
                </c:pt>
                <c:pt idx="202">
                  <c:v>248</c:v>
                </c:pt>
                <c:pt idx="203">
                  <c:v>249</c:v>
                </c:pt>
                <c:pt idx="204">
                  <c:v>250</c:v>
                </c:pt>
                <c:pt idx="205">
                  <c:v>251</c:v>
                </c:pt>
                <c:pt idx="206">
                  <c:v>252</c:v>
                </c:pt>
                <c:pt idx="207">
                  <c:v>253</c:v>
                </c:pt>
                <c:pt idx="208">
                  <c:v>254</c:v>
                </c:pt>
                <c:pt idx="209">
                  <c:v>255</c:v>
                </c:pt>
                <c:pt idx="210">
                  <c:v>256</c:v>
                </c:pt>
                <c:pt idx="211">
                  <c:v>256</c:v>
                </c:pt>
                <c:pt idx="212">
                  <c:v>256</c:v>
                </c:pt>
                <c:pt idx="213">
                  <c:v>259</c:v>
                </c:pt>
                <c:pt idx="214">
                  <c:v>260</c:v>
                </c:pt>
                <c:pt idx="215">
                  <c:v>260</c:v>
                </c:pt>
                <c:pt idx="216">
                  <c:v>262</c:v>
                </c:pt>
                <c:pt idx="217">
                  <c:v>263</c:v>
                </c:pt>
                <c:pt idx="218">
                  <c:v>264</c:v>
                </c:pt>
                <c:pt idx="219">
                  <c:v>265</c:v>
                </c:pt>
                <c:pt idx="220">
                  <c:v>266</c:v>
                </c:pt>
                <c:pt idx="221">
                  <c:v>266</c:v>
                </c:pt>
                <c:pt idx="222">
                  <c:v>268</c:v>
                </c:pt>
                <c:pt idx="223">
                  <c:v>269</c:v>
                </c:pt>
                <c:pt idx="224">
                  <c:v>269</c:v>
                </c:pt>
                <c:pt idx="225">
                  <c:v>271</c:v>
                </c:pt>
                <c:pt idx="226">
                  <c:v>272</c:v>
                </c:pt>
                <c:pt idx="227">
                  <c:v>272</c:v>
                </c:pt>
                <c:pt idx="228">
                  <c:v>274</c:v>
                </c:pt>
                <c:pt idx="229">
                  <c:v>274</c:v>
                </c:pt>
                <c:pt idx="230">
                  <c:v>276</c:v>
                </c:pt>
                <c:pt idx="231">
                  <c:v>277</c:v>
                </c:pt>
                <c:pt idx="232">
                  <c:v>277</c:v>
                </c:pt>
                <c:pt idx="233">
                  <c:v>279</c:v>
                </c:pt>
                <c:pt idx="234">
                  <c:v>280</c:v>
                </c:pt>
                <c:pt idx="235">
                  <c:v>281</c:v>
                </c:pt>
                <c:pt idx="236">
                  <c:v>282</c:v>
                </c:pt>
                <c:pt idx="237">
                  <c:v>283</c:v>
                </c:pt>
                <c:pt idx="238">
                  <c:v>284</c:v>
                </c:pt>
                <c:pt idx="239">
                  <c:v>285</c:v>
                </c:pt>
                <c:pt idx="240">
                  <c:v>286</c:v>
                </c:pt>
                <c:pt idx="241">
                  <c:v>286</c:v>
                </c:pt>
                <c:pt idx="242">
                  <c:v>288</c:v>
                </c:pt>
                <c:pt idx="243">
                  <c:v>288</c:v>
                </c:pt>
                <c:pt idx="244">
                  <c:v>290</c:v>
                </c:pt>
                <c:pt idx="245">
                  <c:v>291</c:v>
                </c:pt>
                <c:pt idx="246">
                  <c:v>291</c:v>
                </c:pt>
                <c:pt idx="247">
                  <c:v>293</c:v>
                </c:pt>
                <c:pt idx="248">
                  <c:v>294</c:v>
                </c:pt>
                <c:pt idx="249">
                  <c:v>295</c:v>
                </c:pt>
                <c:pt idx="250">
                  <c:v>296</c:v>
                </c:pt>
                <c:pt idx="251">
                  <c:v>296</c:v>
                </c:pt>
                <c:pt idx="252">
                  <c:v>296</c:v>
                </c:pt>
                <c:pt idx="253">
                  <c:v>299</c:v>
                </c:pt>
                <c:pt idx="254">
                  <c:v>299</c:v>
                </c:pt>
                <c:pt idx="255">
                  <c:v>301</c:v>
                </c:pt>
                <c:pt idx="256">
                  <c:v>302</c:v>
                </c:pt>
                <c:pt idx="257">
                  <c:v>303</c:v>
                </c:pt>
                <c:pt idx="258">
                  <c:v>304</c:v>
                </c:pt>
                <c:pt idx="259">
                  <c:v>305</c:v>
                </c:pt>
                <c:pt idx="260">
                  <c:v>306</c:v>
                </c:pt>
                <c:pt idx="261">
                  <c:v>307</c:v>
                </c:pt>
                <c:pt idx="262">
                  <c:v>308</c:v>
                </c:pt>
                <c:pt idx="263">
                  <c:v>309</c:v>
                </c:pt>
                <c:pt idx="264">
                  <c:v>310</c:v>
                </c:pt>
                <c:pt idx="265">
                  <c:v>311</c:v>
                </c:pt>
                <c:pt idx="266">
                  <c:v>312</c:v>
                </c:pt>
                <c:pt idx="267">
                  <c:v>312</c:v>
                </c:pt>
                <c:pt idx="268">
                  <c:v>312</c:v>
                </c:pt>
                <c:pt idx="269">
                  <c:v>315</c:v>
                </c:pt>
                <c:pt idx="270">
                  <c:v>315</c:v>
                </c:pt>
                <c:pt idx="271">
                  <c:v>317</c:v>
                </c:pt>
                <c:pt idx="272">
                  <c:v>318</c:v>
                </c:pt>
                <c:pt idx="273">
                  <c:v>318</c:v>
                </c:pt>
                <c:pt idx="274">
                  <c:v>320</c:v>
                </c:pt>
                <c:pt idx="275">
                  <c:v>321</c:v>
                </c:pt>
                <c:pt idx="276">
                  <c:v>322</c:v>
                </c:pt>
                <c:pt idx="277">
                  <c:v>323</c:v>
                </c:pt>
                <c:pt idx="278">
                  <c:v>323</c:v>
                </c:pt>
                <c:pt idx="279">
                  <c:v>325</c:v>
                </c:pt>
                <c:pt idx="280">
                  <c:v>326</c:v>
                </c:pt>
                <c:pt idx="281">
                  <c:v>326</c:v>
                </c:pt>
                <c:pt idx="282">
                  <c:v>326</c:v>
                </c:pt>
                <c:pt idx="283">
                  <c:v>329</c:v>
                </c:pt>
                <c:pt idx="284">
                  <c:v>330</c:v>
                </c:pt>
                <c:pt idx="285">
                  <c:v>331</c:v>
                </c:pt>
                <c:pt idx="286">
                  <c:v>332</c:v>
                </c:pt>
                <c:pt idx="287">
                  <c:v>333</c:v>
                </c:pt>
                <c:pt idx="288">
                  <c:v>334</c:v>
                </c:pt>
                <c:pt idx="289">
                  <c:v>334</c:v>
                </c:pt>
                <c:pt idx="290">
                  <c:v>334</c:v>
                </c:pt>
                <c:pt idx="291">
                  <c:v>334</c:v>
                </c:pt>
                <c:pt idx="292">
                  <c:v>338</c:v>
                </c:pt>
                <c:pt idx="293">
                  <c:v>339</c:v>
                </c:pt>
                <c:pt idx="294">
                  <c:v>340</c:v>
                </c:pt>
                <c:pt idx="295">
                  <c:v>340</c:v>
                </c:pt>
                <c:pt idx="296">
                  <c:v>342</c:v>
                </c:pt>
                <c:pt idx="297">
                  <c:v>343</c:v>
                </c:pt>
                <c:pt idx="298">
                  <c:v>344</c:v>
                </c:pt>
                <c:pt idx="299">
                  <c:v>344</c:v>
                </c:pt>
                <c:pt idx="300">
                  <c:v>346</c:v>
                </c:pt>
                <c:pt idx="301">
                  <c:v>347</c:v>
                </c:pt>
                <c:pt idx="302">
                  <c:v>348</c:v>
                </c:pt>
                <c:pt idx="303">
                  <c:v>349</c:v>
                </c:pt>
                <c:pt idx="304">
                  <c:v>350</c:v>
                </c:pt>
                <c:pt idx="305">
                  <c:v>350</c:v>
                </c:pt>
                <c:pt idx="306">
                  <c:v>352</c:v>
                </c:pt>
                <c:pt idx="307">
                  <c:v>353</c:v>
                </c:pt>
                <c:pt idx="308">
                  <c:v>353</c:v>
                </c:pt>
                <c:pt idx="309">
                  <c:v>353</c:v>
                </c:pt>
                <c:pt idx="310">
                  <c:v>356</c:v>
                </c:pt>
                <c:pt idx="311">
                  <c:v>357</c:v>
                </c:pt>
                <c:pt idx="312">
                  <c:v>358</c:v>
                </c:pt>
                <c:pt idx="313">
                  <c:v>359</c:v>
                </c:pt>
                <c:pt idx="314">
                  <c:v>359</c:v>
                </c:pt>
                <c:pt idx="315">
                  <c:v>361</c:v>
                </c:pt>
                <c:pt idx="316">
                  <c:v>362</c:v>
                </c:pt>
                <c:pt idx="317">
                  <c:v>363</c:v>
                </c:pt>
                <c:pt idx="318">
                  <c:v>364</c:v>
                </c:pt>
                <c:pt idx="319">
                  <c:v>365</c:v>
                </c:pt>
                <c:pt idx="320">
                  <c:v>365</c:v>
                </c:pt>
                <c:pt idx="321">
                  <c:v>367</c:v>
                </c:pt>
                <c:pt idx="322">
                  <c:v>367</c:v>
                </c:pt>
                <c:pt idx="323">
                  <c:v>367</c:v>
                </c:pt>
                <c:pt idx="324">
                  <c:v>370</c:v>
                </c:pt>
                <c:pt idx="325">
                  <c:v>370</c:v>
                </c:pt>
                <c:pt idx="326">
                  <c:v>370</c:v>
                </c:pt>
                <c:pt idx="327">
                  <c:v>373</c:v>
                </c:pt>
                <c:pt idx="328">
                  <c:v>374</c:v>
                </c:pt>
                <c:pt idx="329">
                  <c:v>375</c:v>
                </c:pt>
                <c:pt idx="330">
                  <c:v>375</c:v>
                </c:pt>
                <c:pt idx="331">
                  <c:v>375</c:v>
                </c:pt>
                <c:pt idx="332">
                  <c:v>378</c:v>
                </c:pt>
                <c:pt idx="333">
                  <c:v>379</c:v>
                </c:pt>
                <c:pt idx="334">
                  <c:v>380</c:v>
                </c:pt>
                <c:pt idx="335">
                  <c:v>381</c:v>
                </c:pt>
                <c:pt idx="336">
                  <c:v>381</c:v>
                </c:pt>
                <c:pt idx="337">
                  <c:v>383</c:v>
                </c:pt>
                <c:pt idx="338">
                  <c:v>384</c:v>
                </c:pt>
                <c:pt idx="339">
                  <c:v>384</c:v>
                </c:pt>
                <c:pt idx="340">
                  <c:v>386</c:v>
                </c:pt>
                <c:pt idx="341">
                  <c:v>386</c:v>
                </c:pt>
                <c:pt idx="342">
                  <c:v>386</c:v>
                </c:pt>
                <c:pt idx="343">
                  <c:v>389</c:v>
                </c:pt>
                <c:pt idx="344">
                  <c:v>389</c:v>
                </c:pt>
                <c:pt idx="345">
                  <c:v>391</c:v>
                </c:pt>
                <c:pt idx="346">
                  <c:v>391</c:v>
                </c:pt>
                <c:pt idx="347">
                  <c:v>393</c:v>
                </c:pt>
                <c:pt idx="348">
                  <c:v>393</c:v>
                </c:pt>
                <c:pt idx="349">
                  <c:v>393</c:v>
                </c:pt>
                <c:pt idx="350">
                  <c:v>396</c:v>
                </c:pt>
                <c:pt idx="351">
                  <c:v>397</c:v>
                </c:pt>
                <c:pt idx="352">
                  <c:v>398</c:v>
                </c:pt>
                <c:pt idx="353">
                  <c:v>399</c:v>
                </c:pt>
                <c:pt idx="354">
                  <c:v>400</c:v>
                </c:pt>
                <c:pt idx="355">
                  <c:v>400</c:v>
                </c:pt>
                <c:pt idx="356">
                  <c:v>402</c:v>
                </c:pt>
                <c:pt idx="357">
                  <c:v>402</c:v>
                </c:pt>
                <c:pt idx="358">
                  <c:v>402</c:v>
                </c:pt>
                <c:pt idx="359">
                  <c:v>405</c:v>
                </c:pt>
                <c:pt idx="360">
                  <c:v>405</c:v>
                </c:pt>
                <c:pt idx="361">
                  <c:v>405</c:v>
                </c:pt>
                <c:pt idx="362">
                  <c:v>408</c:v>
                </c:pt>
                <c:pt idx="363">
                  <c:v>408</c:v>
                </c:pt>
                <c:pt idx="364">
                  <c:v>408</c:v>
                </c:pt>
                <c:pt idx="365">
                  <c:v>411</c:v>
                </c:pt>
                <c:pt idx="366">
                  <c:v>411</c:v>
                </c:pt>
                <c:pt idx="367">
                  <c:v>411</c:v>
                </c:pt>
                <c:pt idx="368">
                  <c:v>411</c:v>
                </c:pt>
                <c:pt idx="369">
                  <c:v>415</c:v>
                </c:pt>
                <c:pt idx="370">
                  <c:v>415</c:v>
                </c:pt>
                <c:pt idx="371">
                  <c:v>415</c:v>
                </c:pt>
                <c:pt idx="372">
                  <c:v>418</c:v>
                </c:pt>
                <c:pt idx="373">
                  <c:v>419</c:v>
                </c:pt>
                <c:pt idx="374">
                  <c:v>419</c:v>
                </c:pt>
                <c:pt idx="375">
                  <c:v>419</c:v>
                </c:pt>
                <c:pt idx="376">
                  <c:v>422</c:v>
                </c:pt>
                <c:pt idx="377">
                  <c:v>422</c:v>
                </c:pt>
                <c:pt idx="378">
                  <c:v>424</c:v>
                </c:pt>
                <c:pt idx="379">
                  <c:v>425</c:v>
                </c:pt>
                <c:pt idx="380">
                  <c:v>426</c:v>
                </c:pt>
                <c:pt idx="381">
                  <c:v>426</c:v>
                </c:pt>
                <c:pt idx="382">
                  <c:v>428</c:v>
                </c:pt>
                <c:pt idx="383">
                  <c:v>428</c:v>
                </c:pt>
                <c:pt idx="384">
                  <c:v>430</c:v>
                </c:pt>
                <c:pt idx="385">
                  <c:v>430</c:v>
                </c:pt>
                <c:pt idx="386">
                  <c:v>432</c:v>
                </c:pt>
                <c:pt idx="387">
                  <c:v>433</c:v>
                </c:pt>
                <c:pt idx="388">
                  <c:v>433</c:v>
                </c:pt>
                <c:pt idx="389">
                  <c:v>433</c:v>
                </c:pt>
                <c:pt idx="390">
                  <c:v>436</c:v>
                </c:pt>
                <c:pt idx="391">
                  <c:v>436</c:v>
                </c:pt>
                <c:pt idx="392">
                  <c:v>438</c:v>
                </c:pt>
                <c:pt idx="393">
                  <c:v>438</c:v>
                </c:pt>
                <c:pt idx="394">
                  <c:v>440</c:v>
                </c:pt>
                <c:pt idx="395">
                  <c:v>440</c:v>
                </c:pt>
                <c:pt idx="396">
                  <c:v>442</c:v>
                </c:pt>
                <c:pt idx="397">
                  <c:v>443</c:v>
                </c:pt>
                <c:pt idx="398">
                  <c:v>444</c:v>
                </c:pt>
                <c:pt idx="399">
                  <c:v>444</c:v>
                </c:pt>
                <c:pt idx="400">
                  <c:v>446</c:v>
                </c:pt>
                <c:pt idx="401">
                  <c:v>446</c:v>
                </c:pt>
                <c:pt idx="402">
                  <c:v>448</c:v>
                </c:pt>
                <c:pt idx="403">
                  <c:v>449</c:v>
                </c:pt>
                <c:pt idx="404">
                  <c:v>449</c:v>
                </c:pt>
                <c:pt idx="405">
                  <c:v>449</c:v>
                </c:pt>
                <c:pt idx="406">
                  <c:v>449</c:v>
                </c:pt>
                <c:pt idx="407">
                  <c:v>449</c:v>
                </c:pt>
                <c:pt idx="408">
                  <c:v>454</c:v>
                </c:pt>
                <c:pt idx="409">
                  <c:v>454</c:v>
                </c:pt>
                <c:pt idx="410">
                  <c:v>454</c:v>
                </c:pt>
                <c:pt idx="411">
                  <c:v>457</c:v>
                </c:pt>
                <c:pt idx="412">
                  <c:v>457</c:v>
                </c:pt>
                <c:pt idx="413">
                  <c:v>457</c:v>
                </c:pt>
                <c:pt idx="414">
                  <c:v>457</c:v>
                </c:pt>
                <c:pt idx="415">
                  <c:v>461</c:v>
                </c:pt>
                <c:pt idx="416">
                  <c:v>461</c:v>
                </c:pt>
                <c:pt idx="417">
                  <c:v>461</c:v>
                </c:pt>
                <c:pt idx="418">
                  <c:v>464</c:v>
                </c:pt>
                <c:pt idx="419">
                  <c:v>465</c:v>
                </c:pt>
                <c:pt idx="420">
                  <c:v>466</c:v>
                </c:pt>
                <c:pt idx="421">
                  <c:v>467</c:v>
                </c:pt>
                <c:pt idx="422">
                  <c:v>467</c:v>
                </c:pt>
                <c:pt idx="423">
                  <c:v>467</c:v>
                </c:pt>
                <c:pt idx="424">
                  <c:v>467</c:v>
                </c:pt>
                <c:pt idx="425">
                  <c:v>467</c:v>
                </c:pt>
                <c:pt idx="426">
                  <c:v>472</c:v>
                </c:pt>
                <c:pt idx="427">
                  <c:v>473</c:v>
                </c:pt>
                <c:pt idx="428">
                  <c:v>474</c:v>
                </c:pt>
                <c:pt idx="429">
                  <c:v>475</c:v>
                </c:pt>
                <c:pt idx="430">
                  <c:v>475</c:v>
                </c:pt>
                <c:pt idx="431">
                  <c:v>477</c:v>
                </c:pt>
                <c:pt idx="432">
                  <c:v>478</c:v>
                </c:pt>
                <c:pt idx="433">
                  <c:v>479</c:v>
                </c:pt>
                <c:pt idx="434">
                  <c:v>479</c:v>
                </c:pt>
                <c:pt idx="435">
                  <c:v>479</c:v>
                </c:pt>
                <c:pt idx="436">
                  <c:v>482</c:v>
                </c:pt>
                <c:pt idx="437">
                  <c:v>483</c:v>
                </c:pt>
                <c:pt idx="438">
                  <c:v>483</c:v>
                </c:pt>
                <c:pt idx="439">
                  <c:v>483</c:v>
                </c:pt>
                <c:pt idx="440">
                  <c:v>483</c:v>
                </c:pt>
                <c:pt idx="441">
                  <c:v>487</c:v>
                </c:pt>
                <c:pt idx="442">
                  <c:v>487</c:v>
                </c:pt>
                <c:pt idx="443">
                  <c:v>487</c:v>
                </c:pt>
                <c:pt idx="444">
                  <c:v>490</c:v>
                </c:pt>
                <c:pt idx="445">
                  <c:v>490</c:v>
                </c:pt>
                <c:pt idx="446">
                  <c:v>492</c:v>
                </c:pt>
                <c:pt idx="447">
                  <c:v>492</c:v>
                </c:pt>
                <c:pt idx="448">
                  <c:v>492</c:v>
                </c:pt>
                <c:pt idx="449">
                  <c:v>492</c:v>
                </c:pt>
                <c:pt idx="450">
                  <c:v>492</c:v>
                </c:pt>
                <c:pt idx="451">
                  <c:v>497</c:v>
                </c:pt>
                <c:pt idx="452">
                  <c:v>498</c:v>
                </c:pt>
                <c:pt idx="453">
                  <c:v>499</c:v>
                </c:pt>
                <c:pt idx="454">
                  <c:v>499</c:v>
                </c:pt>
                <c:pt idx="455">
                  <c:v>501</c:v>
                </c:pt>
                <c:pt idx="456">
                  <c:v>501</c:v>
                </c:pt>
                <c:pt idx="457">
                  <c:v>503</c:v>
                </c:pt>
                <c:pt idx="458">
                  <c:v>503</c:v>
                </c:pt>
                <c:pt idx="459">
                  <c:v>503</c:v>
                </c:pt>
                <c:pt idx="460">
                  <c:v>506</c:v>
                </c:pt>
                <c:pt idx="461">
                  <c:v>506</c:v>
                </c:pt>
                <c:pt idx="462">
                  <c:v>506</c:v>
                </c:pt>
                <c:pt idx="463">
                  <c:v>509</c:v>
                </c:pt>
                <c:pt idx="464">
                  <c:v>509</c:v>
                </c:pt>
                <c:pt idx="465">
                  <c:v>511</c:v>
                </c:pt>
                <c:pt idx="466">
                  <c:v>511</c:v>
                </c:pt>
                <c:pt idx="467">
                  <c:v>511</c:v>
                </c:pt>
                <c:pt idx="468">
                  <c:v>514</c:v>
                </c:pt>
                <c:pt idx="469">
                  <c:v>514</c:v>
                </c:pt>
                <c:pt idx="470">
                  <c:v>516</c:v>
                </c:pt>
                <c:pt idx="471">
                  <c:v>516</c:v>
                </c:pt>
                <c:pt idx="472">
                  <c:v>518</c:v>
                </c:pt>
                <c:pt idx="473">
                  <c:v>518</c:v>
                </c:pt>
                <c:pt idx="474">
                  <c:v>520</c:v>
                </c:pt>
                <c:pt idx="475">
                  <c:v>520</c:v>
                </c:pt>
                <c:pt idx="476">
                  <c:v>520</c:v>
                </c:pt>
                <c:pt idx="477">
                  <c:v>520</c:v>
                </c:pt>
                <c:pt idx="478">
                  <c:v>524</c:v>
                </c:pt>
                <c:pt idx="479">
                  <c:v>524</c:v>
                </c:pt>
                <c:pt idx="480">
                  <c:v>524</c:v>
                </c:pt>
                <c:pt idx="481">
                  <c:v>527</c:v>
                </c:pt>
                <c:pt idx="482">
                  <c:v>527</c:v>
                </c:pt>
                <c:pt idx="483">
                  <c:v>529</c:v>
                </c:pt>
                <c:pt idx="484">
                  <c:v>530</c:v>
                </c:pt>
                <c:pt idx="485">
                  <c:v>530</c:v>
                </c:pt>
                <c:pt idx="486">
                  <c:v>532</c:v>
                </c:pt>
                <c:pt idx="487">
                  <c:v>533</c:v>
                </c:pt>
                <c:pt idx="488">
                  <c:v>533</c:v>
                </c:pt>
                <c:pt idx="489">
                  <c:v>533</c:v>
                </c:pt>
                <c:pt idx="490">
                  <c:v>533</c:v>
                </c:pt>
                <c:pt idx="491">
                  <c:v>533</c:v>
                </c:pt>
                <c:pt idx="492">
                  <c:v>533</c:v>
                </c:pt>
                <c:pt idx="493">
                  <c:v>539</c:v>
                </c:pt>
                <c:pt idx="494">
                  <c:v>540</c:v>
                </c:pt>
                <c:pt idx="495">
                  <c:v>540</c:v>
                </c:pt>
                <c:pt idx="496">
                  <c:v>540</c:v>
                </c:pt>
                <c:pt idx="497">
                  <c:v>540</c:v>
                </c:pt>
                <c:pt idx="498">
                  <c:v>544</c:v>
                </c:pt>
                <c:pt idx="499">
                  <c:v>544</c:v>
                </c:pt>
                <c:pt idx="500">
                  <c:v>546</c:v>
                </c:pt>
                <c:pt idx="501">
                  <c:v>546</c:v>
                </c:pt>
                <c:pt idx="502">
                  <c:v>546</c:v>
                </c:pt>
                <c:pt idx="503">
                  <c:v>546</c:v>
                </c:pt>
                <c:pt idx="504">
                  <c:v>550</c:v>
                </c:pt>
                <c:pt idx="505">
                  <c:v>550</c:v>
                </c:pt>
                <c:pt idx="506">
                  <c:v>550</c:v>
                </c:pt>
                <c:pt idx="507">
                  <c:v>553</c:v>
                </c:pt>
                <c:pt idx="508">
                  <c:v>553</c:v>
                </c:pt>
                <c:pt idx="509">
                  <c:v>555</c:v>
                </c:pt>
                <c:pt idx="510">
                  <c:v>555</c:v>
                </c:pt>
                <c:pt idx="511">
                  <c:v>555</c:v>
                </c:pt>
                <c:pt idx="512">
                  <c:v>558</c:v>
                </c:pt>
                <c:pt idx="513">
                  <c:v>558</c:v>
                </c:pt>
                <c:pt idx="514">
                  <c:v>558</c:v>
                </c:pt>
                <c:pt idx="515">
                  <c:v>558</c:v>
                </c:pt>
                <c:pt idx="516">
                  <c:v>558</c:v>
                </c:pt>
                <c:pt idx="517">
                  <c:v>563</c:v>
                </c:pt>
                <c:pt idx="518">
                  <c:v>563</c:v>
                </c:pt>
                <c:pt idx="519">
                  <c:v>565</c:v>
                </c:pt>
                <c:pt idx="520">
                  <c:v>565</c:v>
                </c:pt>
                <c:pt idx="521">
                  <c:v>565</c:v>
                </c:pt>
                <c:pt idx="522">
                  <c:v>568</c:v>
                </c:pt>
                <c:pt idx="523">
                  <c:v>568</c:v>
                </c:pt>
                <c:pt idx="524">
                  <c:v>570</c:v>
                </c:pt>
                <c:pt idx="525">
                  <c:v>570</c:v>
                </c:pt>
                <c:pt idx="526">
                  <c:v>570</c:v>
                </c:pt>
                <c:pt idx="527">
                  <c:v>573</c:v>
                </c:pt>
                <c:pt idx="528">
                  <c:v>573</c:v>
                </c:pt>
                <c:pt idx="529">
                  <c:v>573</c:v>
                </c:pt>
                <c:pt idx="530">
                  <c:v>576</c:v>
                </c:pt>
                <c:pt idx="531">
                  <c:v>576</c:v>
                </c:pt>
                <c:pt idx="532">
                  <c:v>576</c:v>
                </c:pt>
                <c:pt idx="533">
                  <c:v>579</c:v>
                </c:pt>
                <c:pt idx="534">
                  <c:v>580</c:v>
                </c:pt>
                <c:pt idx="535">
                  <c:v>580</c:v>
                </c:pt>
                <c:pt idx="536">
                  <c:v>580</c:v>
                </c:pt>
                <c:pt idx="537">
                  <c:v>580</c:v>
                </c:pt>
                <c:pt idx="538">
                  <c:v>584</c:v>
                </c:pt>
                <c:pt idx="539">
                  <c:v>584</c:v>
                </c:pt>
                <c:pt idx="540">
                  <c:v>586</c:v>
                </c:pt>
                <c:pt idx="541">
                  <c:v>586</c:v>
                </c:pt>
                <c:pt idx="542">
                  <c:v>586</c:v>
                </c:pt>
                <c:pt idx="543">
                  <c:v>586</c:v>
                </c:pt>
                <c:pt idx="544">
                  <c:v>586</c:v>
                </c:pt>
                <c:pt idx="545">
                  <c:v>591</c:v>
                </c:pt>
                <c:pt idx="546">
                  <c:v>591</c:v>
                </c:pt>
                <c:pt idx="547">
                  <c:v>591</c:v>
                </c:pt>
                <c:pt idx="548">
                  <c:v>591</c:v>
                </c:pt>
                <c:pt idx="549">
                  <c:v>591</c:v>
                </c:pt>
                <c:pt idx="550">
                  <c:v>591</c:v>
                </c:pt>
                <c:pt idx="551">
                  <c:v>591</c:v>
                </c:pt>
                <c:pt idx="552">
                  <c:v>598</c:v>
                </c:pt>
                <c:pt idx="553">
                  <c:v>599</c:v>
                </c:pt>
                <c:pt idx="554">
                  <c:v>599</c:v>
                </c:pt>
                <c:pt idx="555">
                  <c:v>599</c:v>
                </c:pt>
                <c:pt idx="556">
                  <c:v>599</c:v>
                </c:pt>
                <c:pt idx="557">
                  <c:v>603</c:v>
                </c:pt>
                <c:pt idx="558">
                  <c:v>603</c:v>
                </c:pt>
                <c:pt idx="559">
                  <c:v>603</c:v>
                </c:pt>
                <c:pt idx="560">
                  <c:v>603</c:v>
                </c:pt>
                <c:pt idx="561">
                  <c:v>607</c:v>
                </c:pt>
                <c:pt idx="562">
                  <c:v>607</c:v>
                </c:pt>
                <c:pt idx="563">
                  <c:v>607</c:v>
                </c:pt>
                <c:pt idx="564">
                  <c:v>607</c:v>
                </c:pt>
                <c:pt idx="565">
                  <c:v>607</c:v>
                </c:pt>
                <c:pt idx="566">
                  <c:v>612</c:v>
                </c:pt>
                <c:pt idx="567">
                  <c:v>612</c:v>
                </c:pt>
                <c:pt idx="568">
                  <c:v>612</c:v>
                </c:pt>
                <c:pt idx="569">
                  <c:v>615</c:v>
                </c:pt>
                <c:pt idx="570">
                  <c:v>615</c:v>
                </c:pt>
                <c:pt idx="571">
                  <c:v>617</c:v>
                </c:pt>
                <c:pt idx="572">
                  <c:v>617</c:v>
                </c:pt>
                <c:pt idx="573">
                  <c:v>619</c:v>
                </c:pt>
                <c:pt idx="574">
                  <c:v>619</c:v>
                </c:pt>
                <c:pt idx="575">
                  <c:v>619</c:v>
                </c:pt>
                <c:pt idx="576">
                  <c:v>619</c:v>
                </c:pt>
                <c:pt idx="577">
                  <c:v>619</c:v>
                </c:pt>
                <c:pt idx="578">
                  <c:v>619</c:v>
                </c:pt>
                <c:pt idx="579">
                  <c:v>619</c:v>
                </c:pt>
                <c:pt idx="580">
                  <c:v>619</c:v>
                </c:pt>
                <c:pt idx="581">
                  <c:v>619</c:v>
                </c:pt>
                <c:pt idx="582">
                  <c:v>628</c:v>
                </c:pt>
                <c:pt idx="583">
                  <c:v>628</c:v>
                </c:pt>
                <c:pt idx="584">
                  <c:v>628</c:v>
                </c:pt>
                <c:pt idx="585">
                  <c:v>631</c:v>
                </c:pt>
                <c:pt idx="586">
                  <c:v>631</c:v>
                </c:pt>
                <c:pt idx="587">
                  <c:v>631</c:v>
                </c:pt>
                <c:pt idx="588">
                  <c:v>631</c:v>
                </c:pt>
                <c:pt idx="589">
                  <c:v>631</c:v>
                </c:pt>
                <c:pt idx="590">
                  <c:v>636</c:v>
                </c:pt>
                <c:pt idx="591">
                  <c:v>636</c:v>
                </c:pt>
                <c:pt idx="592">
                  <c:v>636</c:v>
                </c:pt>
                <c:pt idx="593">
                  <c:v>636</c:v>
                </c:pt>
                <c:pt idx="594">
                  <c:v>640</c:v>
                </c:pt>
                <c:pt idx="595">
                  <c:v>640</c:v>
                </c:pt>
                <c:pt idx="596">
                  <c:v>640</c:v>
                </c:pt>
                <c:pt idx="597">
                  <c:v>640</c:v>
                </c:pt>
                <c:pt idx="598">
                  <c:v>644</c:v>
                </c:pt>
                <c:pt idx="599">
                  <c:v>644</c:v>
                </c:pt>
                <c:pt idx="600">
                  <c:v>644</c:v>
                </c:pt>
                <c:pt idx="601">
                  <c:v>644</c:v>
                </c:pt>
                <c:pt idx="602">
                  <c:v>644</c:v>
                </c:pt>
                <c:pt idx="603">
                  <c:v>644</c:v>
                </c:pt>
                <c:pt idx="604">
                  <c:v>644</c:v>
                </c:pt>
                <c:pt idx="605">
                  <c:v>644</c:v>
                </c:pt>
                <c:pt idx="606">
                  <c:v>644</c:v>
                </c:pt>
                <c:pt idx="607">
                  <c:v>653</c:v>
                </c:pt>
                <c:pt idx="608">
                  <c:v>654</c:v>
                </c:pt>
                <c:pt idx="609">
                  <c:v>654</c:v>
                </c:pt>
                <c:pt idx="610">
                  <c:v>654</c:v>
                </c:pt>
                <c:pt idx="611">
                  <c:v>654</c:v>
                </c:pt>
                <c:pt idx="612">
                  <c:v>658</c:v>
                </c:pt>
                <c:pt idx="613">
                  <c:v>658</c:v>
                </c:pt>
                <c:pt idx="614">
                  <c:v>658</c:v>
                </c:pt>
                <c:pt idx="615">
                  <c:v>658</c:v>
                </c:pt>
                <c:pt idx="616">
                  <c:v>658</c:v>
                </c:pt>
                <c:pt idx="617">
                  <c:v>658</c:v>
                </c:pt>
                <c:pt idx="618">
                  <c:v>658</c:v>
                </c:pt>
                <c:pt idx="619">
                  <c:v>665</c:v>
                </c:pt>
                <c:pt idx="620">
                  <c:v>665</c:v>
                </c:pt>
                <c:pt idx="621">
                  <c:v>665</c:v>
                </c:pt>
                <c:pt idx="622">
                  <c:v>665</c:v>
                </c:pt>
                <c:pt idx="623">
                  <c:v>665</c:v>
                </c:pt>
                <c:pt idx="624">
                  <c:v>670</c:v>
                </c:pt>
                <c:pt idx="625">
                  <c:v>670</c:v>
                </c:pt>
                <c:pt idx="626">
                  <c:v>670</c:v>
                </c:pt>
                <c:pt idx="627">
                  <c:v>670</c:v>
                </c:pt>
                <c:pt idx="628">
                  <c:v>674</c:v>
                </c:pt>
                <c:pt idx="629">
                  <c:v>674</c:v>
                </c:pt>
                <c:pt idx="630">
                  <c:v>674</c:v>
                </c:pt>
                <c:pt idx="631">
                  <c:v>674</c:v>
                </c:pt>
                <c:pt idx="632">
                  <c:v>674</c:v>
                </c:pt>
                <c:pt idx="633">
                  <c:v>679</c:v>
                </c:pt>
                <c:pt idx="634">
                  <c:v>679</c:v>
                </c:pt>
                <c:pt idx="635">
                  <c:v>679</c:v>
                </c:pt>
                <c:pt idx="636">
                  <c:v>679</c:v>
                </c:pt>
                <c:pt idx="637">
                  <c:v>679</c:v>
                </c:pt>
                <c:pt idx="638">
                  <c:v>679</c:v>
                </c:pt>
                <c:pt idx="639">
                  <c:v>685</c:v>
                </c:pt>
                <c:pt idx="640">
                  <c:v>685</c:v>
                </c:pt>
                <c:pt idx="641">
                  <c:v>685</c:v>
                </c:pt>
                <c:pt idx="642">
                  <c:v>685</c:v>
                </c:pt>
                <c:pt idx="643">
                  <c:v>689</c:v>
                </c:pt>
                <c:pt idx="644">
                  <c:v>689</c:v>
                </c:pt>
                <c:pt idx="645">
                  <c:v>689</c:v>
                </c:pt>
                <c:pt idx="646">
                  <c:v>689</c:v>
                </c:pt>
                <c:pt idx="647">
                  <c:v>689</c:v>
                </c:pt>
                <c:pt idx="648">
                  <c:v>689</c:v>
                </c:pt>
                <c:pt idx="649">
                  <c:v>689</c:v>
                </c:pt>
                <c:pt idx="650">
                  <c:v>696</c:v>
                </c:pt>
                <c:pt idx="651">
                  <c:v>696</c:v>
                </c:pt>
                <c:pt idx="652">
                  <c:v>698</c:v>
                </c:pt>
                <c:pt idx="653">
                  <c:v>699</c:v>
                </c:pt>
                <c:pt idx="654">
                  <c:v>699</c:v>
                </c:pt>
                <c:pt idx="655">
                  <c:v>699</c:v>
                </c:pt>
                <c:pt idx="656">
                  <c:v>699</c:v>
                </c:pt>
                <c:pt idx="657">
                  <c:v>703</c:v>
                </c:pt>
                <c:pt idx="658">
                  <c:v>703</c:v>
                </c:pt>
                <c:pt idx="659">
                  <c:v>703</c:v>
                </c:pt>
                <c:pt idx="660">
                  <c:v>703</c:v>
                </c:pt>
                <c:pt idx="661">
                  <c:v>707</c:v>
                </c:pt>
                <c:pt idx="662">
                  <c:v>707</c:v>
                </c:pt>
                <c:pt idx="663">
                  <c:v>707</c:v>
                </c:pt>
                <c:pt idx="664">
                  <c:v>707</c:v>
                </c:pt>
                <c:pt idx="665">
                  <c:v>711</c:v>
                </c:pt>
                <c:pt idx="666">
                  <c:v>711</c:v>
                </c:pt>
                <c:pt idx="667">
                  <c:v>713</c:v>
                </c:pt>
                <c:pt idx="668">
                  <c:v>713</c:v>
                </c:pt>
                <c:pt idx="669">
                  <c:v>715</c:v>
                </c:pt>
                <c:pt idx="670">
                  <c:v>715</c:v>
                </c:pt>
                <c:pt idx="671">
                  <c:v>715</c:v>
                </c:pt>
                <c:pt idx="672">
                  <c:v>715</c:v>
                </c:pt>
                <c:pt idx="673">
                  <c:v>715</c:v>
                </c:pt>
                <c:pt idx="674">
                  <c:v>715</c:v>
                </c:pt>
                <c:pt idx="675">
                  <c:v>721</c:v>
                </c:pt>
                <c:pt idx="676">
                  <c:v>722</c:v>
                </c:pt>
                <c:pt idx="677">
                  <c:v>722</c:v>
                </c:pt>
                <c:pt idx="678">
                  <c:v>722</c:v>
                </c:pt>
                <c:pt idx="679">
                  <c:v>722</c:v>
                </c:pt>
                <c:pt idx="680">
                  <c:v>722</c:v>
                </c:pt>
                <c:pt idx="681">
                  <c:v>722</c:v>
                </c:pt>
                <c:pt idx="682">
                  <c:v>722</c:v>
                </c:pt>
                <c:pt idx="683">
                  <c:v>722</c:v>
                </c:pt>
                <c:pt idx="684">
                  <c:v>730</c:v>
                </c:pt>
                <c:pt idx="685">
                  <c:v>730</c:v>
                </c:pt>
                <c:pt idx="686">
                  <c:v>730</c:v>
                </c:pt>
                <c:pt idx="687">
                  <c:v>730</c:v>
                </c:pt>
                <c:pt idx="688">
                  <c:v>730</c:v>
                </c:pt>
                <c:pt idx="689">
                  <c:v>730</c:v>
                </c:pt>
                <c:pt idx="690">
                  <c:v>730</c:v>
                </c:pt>
                <c:pt idx="691">
                  <c:v>730</c:v>
                </c:pt>
                <c:pt idx="692">
                  <c:v>730</c:v>
                </c:pt>
                <c:pt idx="693">
                  <c:v>739</c:v>
                </c:pt>
                <c:pt idx="694">
                  <c:v>739</c:v>
                </c:pt>
                <c:pt idx="695">
                  <c:v>739</c:v>
                </c:pt>
                <c:pt idx="696">
                  <c:v>739</c:v>
                </c:pt>
                <c:pt idx="697">
                  <c:v>739</c:v>
                </c:pt>
                <c:pt idx="698">
                  <c:v>739</c:v>
                </c:pt>
                <c:pt idx="699">
                  <c:v>745</c:v>
                </c:pt>
                <c:pt idx="700">
                  <c:v>745</c:v>
                </c:pt>
                <c:pt idx="701">
                  <c:v>745</c:v>
                </c:pt>
                <c:pt idx="702">
                  <c:v>745</c:v>
                </c:pt>
                <c:pt idx="703">
                  <c:v>745</c:v>
                </c:pt>
                <c:pt idx="704">
                  <c:v>745</c:v>
                </c:pt>
                <c:pt idx="705">
                  <c:v>745</c:v>
                </c:pt>
                <c:pt idx="706">
                  <c:v>745</c:v>
                </c:pt>
                <c:pt idx="707">
                  <c:v>745</c:v>
                </c:pt>
                <c:pt idx="708">
                  <c:v>754</c:v>
                </c:pt>
                <c:pt idx="709">
                  <c:v>754</c:v>
                </c:pt>
                <c:pt idx="710">
                  <c:v>754</c:v>
                </c:pt>
                <c:pt idx="711">
                  <c:v>754</c:v>
                </c:pt>
                <c:pt idx="712">
                  <c:v>754</c:v>
                </c:pt>
                <c:pt idx="713">
                  <c:v>759</c:v>
                </c:pt>
                <c:pt idx="714">
                  <c:v>759</c:v>
                </c:pt>
                <c:pt idx="715">
                  <c:v>759</c:v>
                </c:pt>
                <c:pt idx="716">
                  <c:v>759</c:v>
                </c:pt>
                <c:pt idx="717">
                  <c:v>759</c:v>
                </c:pt>
                <c:pt idx="718">
                  <c:v>764</c:v>
                </c:pt>
                <c:pt idx="719">
                  <c:v>764</c:v>
                </c:pt>
                <c:pt idx="720">
                  <c:v>764</c:v>
                </c:pt>
                <c:pt idx="721">
                  <c:v>764</c:v>
                </c:pt>
                <c:pt idx="722">
                  <c:v>764</c:v>
                </c:pt>
                <c:pt idx="723">
                  <c:v>769</c:v>
                </c:pt>
                <c:pt idx="724">
                  <c:v>769</c:v>
                </c:pt>
                <c:pt idx="725">
                  <c:v>769</c:v>
                </c:pt>
                <c:pt idx="726">
                  <c:v>769</c:v>
                </c:pt>
                <c:pt idx="727">
                  <c:v>769</c:v>
                </c:pt>
                <c:pt idx="728">
                  <c:v>774</c:v>
                </c:pt>
                <c:pt idx="729">
                  <c:v>774</c:v>
                </c:pt>
                <c:pt idx="730">
                  <c:v>774</c:v>
                </c:pt>
                <c:pt idx="731">
                  <c:v>774</c:v>
                </c:pt>
                <c:pt idx="732">
                  <c:v>774</c:v>
                </c:pt>
                <c:pt idx="733">
                  <c:v>774</c:v>
                </c:pt>
                <c:pt idx="734">
                  <c:v>780</c:v>
                </c:pt>
                <c:pt idx="735">
                  <c:v>780</c:v>
                </c:pt>
                <c:pt idx="736">
                  <c:v>780</c:v>
                </c:pt>
                <c:pt idx="737">
                  <c:v>780</c:v>
                </c:pt>
                <c:pt idx="738">
                  <c:v>784</c:v>
                </c:pt>
                <c:pt idx="739">
                  <c:v>784</c:v>
                </c:pt>
                <c:pt idx="740">
                  <c:v>784</c:v>
                </c:pt>
                <c:pt idx="741">
                  <c:v>784</c:v>
                </c:pt>
                <c:pt idx="742">
                  <c:v>788</c:v>
                </c:pt>
                <c:pt idx="743">
                  <c:v>788</c:v>
                </c:pt>
                <c:pt idx="744">
                  <c:v>788</c:v>
                </c:pt>
                <c:pt idx="745">
                  <c:v>788</c:v>
                </c:pt>
                <c:pt idx="746">
                  <c:v>788</c:v>
                </c:pt>
                <c:pt idx="747">
                  <c:v>788</c:v>
                </c:pt>
                <c:pt idx="748">
                  <c:v>794</c:v>
                </c:pt>
                <c:pt idx="749">
                  <c:v>794</c:v>
                </c:pt>
                <c:pt idx="750">
                  <c:v>794</c:v>
                </c:pt>
                <c:pt idx="751">
                  <c:v>797</c:v>
                </c:pt>
                <c:pt idx="752">
                  <c:v>797</c:v>
                </c:pt>
                <c:pt idx="753">
                  <c:v>797</c:v>
                </c:pt>
                <c:pt idx="754">
                  <c:v>800</c:v>
                </c:pt>
                <c:pt idx="755">
                  <c:v>800</c:v>
                </c:pt>
                <c:pt idx="756">
                  <c:v>800</c:v>
                </c:pt>
                <c:pt idx="757">
                  <c:v>800</c:v>
                </c:pt>
                <c:pt idx="758">
                  <c:v>800</c:v>
                </c:pt>
                <c:pt idx="759">
                  <c:v>800</c:v>
                </c:pt>
                <c:pt idx="760">
                  <c:v>806</c:v>
                </c:pt>
                <c:pt idx="761">
                  <c:v>806</c:v>
                </c:pt>
                <c:pt idx="762">
                  <c:v>806</c:v>
                </c:pt>
                <c:pt idx="763">
                  <c:v>806</c:v>
                </c:pt>
                <c:pt idx="764">
                  <c:v>806</c:v>
                </c:pt>
                <c:pt idx="765">
                  <c:v>806</c:v>
                </c:pt>
                <c:pt idx="766">
                  <c:v>806</c:v>
                </c:pt>
                <c:pt idx="767">
                  <c:v>806</c:v>
                </c:pt>
                <c:pt idx="768">
                  <c:v>806</c:v>
                </c:pt>
                <c:pt idx="769">
                  <c:v>806</c:v>
                </c:pt>
                <c:pt idx="770">
                  <c:v>816</c:v>
                </c:pt>
                <c:pt idx="771">
                  <c:v>816</c:v>
                </c:pt>
                <c:pt idx="772">
                  <c:v>816</c:v>
                </c:pt>
                <c:pt idx="773">
                  <c:v>816</c:v>
                </c:pt>
                <c:pt idx="774">
                  <c:v>816</c:v>
                </c:pt>
                <c:pt idx="775">
                  <c:v>816</c:v>
                </c:pt>
                <c:pt idx="776">
                  <c:v>816</c:v>
                </c:pt>
                <c:pt idx="777">
                  <c:v>816</c:v>
                </c:pt>
                <c:pt idx="778">
                  <c:v>824</c:v>
                </c:pt>
                <c:pt idx="779">
                  <c:v>824</c:v>
                </c:pt>
                <c:pt idx="780">
                  <c:v>824</c:v>
                </c:pt>
                <c:pt idx="781">
                  <c:v>824</c:v>
                </c:pt>
                <c:pt idx="782">
                  <c:v>824</c:v>
                </c:pt>
                <c:pt idx="783">
                  <c:v>829</c:v>
                </c:pt>
                <c:pt idx="784">
                  <c:v>829</c:v>
                </c:pt>
                <c:pt idx="785">
                  <c:v>829</c:v>
                </c:pt>
                <c:pt idx="786">
                  <c:v>829</c:v>
                </c:pt>
                <c:pt idx="787">
                  <c:v>829</c:v>
                </c:pt>
                <c:pt idx="788">
                  <c:v>829</c:v>
                </c:pt>
                <c:pt idx="789">
                  <c:v>835</c:v>
                </c:pt>
                <c:pt idx="790">
                  <c:v>835</c:v>
                </c:pt>
                <c:pt idx="791">
                  <c:v>835</c:v>
                </c:pt>
                <c:pt idx="792">
                  <c:v>835</c:v>
                </c:pt>
                <c:pt idx="793">
                  <c:v>835</c:v>
                </c:pt>
                <c:pt idx="794">
                  <c:v>835</c:v>
                </c:pt>
                <c:pt idx="795">
                  <c:v>841</c:v>
                </c:pt>
                <c:pt idx="796">
                  <c:v>841</c:v>
                </c:pt>
                <c:pt idx="797">
                  <c:v>841</c:v>
                </c:pt>
                <c:pt idx="798">
                  <c:v>841</c:v>
                </c:pt>
                <c:pt idx="799">
                  <c:v>841</c:v>
                </c:pt>
                <c:pt idx="800">
                  <c:v>841</c:v>
                </c:pt>
                <c:pt idx="801">
                  <c:v>847</c:v>
                </c:pt>
                <c:pt idx="802">
                  <c:v>848</c:v>
                </c:pt>
                <c:pt idx="803">
                  <c:v>848</c:v>
                </c:pt>
                <c:pt idx="804">
                  <c:v>848</c:v>
                </c:pt>
                <c:pt idx="805">
                  <c:v>848</c:v>
                </c:pt>
                <c:pt idx="806">
                  <c:v>848</c:v>
                </c:pt>
                <c:pt idx="807">
                  <c:v>848</c:v>
                </c:pt>
                <c:pt idx="808">
                  <c:v>848</c:v>
                </c:pt>
                <c:pt idx="809">
                  <c:v>848</c:v>
                </c:pt>
                <c:pt idx="810">
                  <c:v>848</c:v>
                </c:pt>
                <c:pt idx="811">
                  <c:v>848</c:v>
                </c:pt>
                <c:pt idx="812">
                  <c:v>858</c:v>
                </c:pt>
                <c:pt idx="813">
                  <c:v>858</c:v>
                </c:pt>
                <c:pt idx="814">
                  <c:v>858</c:v>
                </c:pt>
                <c:pt idx="815">
                  <c:v>858</c:v>
                </c:pt>
                <c:pt idx="816">
                  <c:v>858</c:v>
                </c:pt>
                <c:pt idx="817">
                  <c:v>858</c:v>
                </c:pt>
                <c:pt idx="818">
                  <c:v>858</c:v>
                </c:pt>
                <c:pt idx="819">
                  <c:v>865</c:v>
                </c:pt>
                <c:pt idx="820">
                  <c:v>865</c:v>
                </c:pt>
                <c:pt idx="821">
                  <c:v>865</c:v>
                </c:pt>
                <c:pt idx="822">
                  <c:v>865</c:v>
                </c:pt>
                <c:pt idx="823">
                  <c:v>869</c:v>
                </c:pt>
                <c:pt idx="824">
                  <c:v>869</c:v>
                </c:pt>
                <c:pt idx="825">
                  <c:v>869</c:v>
                </c:pt>
                <c:pt idx="826">
                  <c:v>869</c:v>
                </c:pt>
                <c:pt idx="827">
                  <c:v>869</c:v>
                </c:pt>
                <c:pt idx="828">
                  <c:v>869</c:v>
                </c:pt>
                <c:pt idx="829">
                  <c:v>875</c:v>
                </c:pt>
                <c:pt idx="830">
                  <c:v>875</c:v>
                </c:pt>
                <c:pt idx="831">
                  <c:v>875</c:v>
                </c:pt>
                <c:pt idx="832">
                  <c:v>875</c:v>
                </c:pt>
                <c:pt idx="833">
                  <c:v>879</c:v>
                </c:pt>
                <c:pt idx="834">
                  <c:v>879</c:v>
                </c:pt>
                <c:pt idx="835">
                  <c:v>881</c:v>
                </c:pt>
                <c:pt idx="836">
                  <c:v>881</c:v>
                </c:pt>
                <c:pt idx="837">
                  <c:v>881</c:v>
                </c:pt>
                <c:pt idx="838">
                  <c:v>881</c:v>
                </c:pt>
                <c:pt idx="839">
                  <c:v>881</c:v>
                </c:pt>
                <c:pt idx="840">
                  <c:v>881</c:v>
                </c:pt>
                <c:pt idx="841">
                  <c:v>881</c:v>
                </c:pt>
                <c:pt idx="842">
                  <c:v>881</c:v>
                </c:pt>
                <c:pt idx="843">
                  <c:v>881</c:v>
                </c:pt>
                <c:pt idx="844">
                  <c:v>890</c:v>
                </c:pt>
                <c:pt idx="845">
                  <c:v>890</c:v>
                </c:pt>
                <c:pt idx="846">
                  <c:v>890</c:v>
                </c:pt>
                <c:pt idx="847">
                  <c:v>890</c:v>
                </c:pt>
                <c:pt idx="848">
                  <c:v>890</c:v>
                </c:pt>
                <c:pt idx="849">
                  <c:v>890</c:v>
                </c:pt>
                <c:pt idx="850">
                  <c:v>896</c:v>
                </c:pt>
                <c:pt idx="851">
                  <c:v>896</c:v>
                </c:pt>
                <c:pt idx="852">
                  <c:v>896</c:v>
                </c:pt>
                <c:pt idx="853">
                  <c:v>896</c:v>
                </c:pt>
                <c:pt idx="854">
                  <c:v>896</c:v>
                </c:pt>
                <c:pt idx="855">
                  <c:v>896</c:v>
                </c:pt>
                <c:pt idx="856">
                  <c:v>896</c:v>
                </c:pt>
                <c:pt idx="857">
                  <c:v>903</c:v>
                </c:pt>
                <c:pt idx="858">
                  <c:v>903</c:v>
                </c:pt>
                <c:pt idx="859">
                  <c:v>903</c:v>
                </c:pt>
                <c:pt idx="860">
                  <c:v>903</c:v>
                </c:pt>
                <c:pt idx="861">
                  <c:v>903</c:v>
                </c:pt>
                <c:pt idx="862">
                  <c:v>903</c:v>
                </c:pt>
                <c:pt idx="863">
                  <c:v>903</c:v>
                </c:pt>
                <c:pt idx="864">
                  <c:v>910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5A0-4155-A75D-64FEC89D5CAB}"/>
            </c:ext>
          </c:extLst>
        </c:ser>
        <c:ser>
          <c:idx val="7"/>
          <c:order val="5"/>
          <c:tx>
            <c:v>Block I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4"/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-0.20561953458901119"/>
                  <c:y val="-0.2566079842645793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CSDs!$D$5:$D$61</c:f>
              <c:numCache>
                <c:formatCode>General</c:formatCode>
                <c:ptCount val="57"/>
                <c:pt idx="0">
                  <c:v>92.932000000000002</c:v>
                </c:pt>
                <c:pt idx="1">
                  <c:v>87.846999999999994</c:v>
                </c:pt>
                <c:pt idx="2">
                  <c:v>68.11</c:v>
                </c:pt>
                <c:pt idx="3">
                  <c:v>67.950999999999993</c:v>
                </c:pt>
                <c:pt idx="4">
                  <c:v>65.262</c:v>
                </c:pt>
                <c:pt idx="5">
                  <c:v>59.289000000000001</c:v>
                </c:pt>
                <c:pt idx="6">
                  <c:v>57.8</c:v>
                </c:pt>
                <c:pt idx="7">
                  <c:v>56.927</c:v>
                </c:pt>
                <c:pt idx="8">
                  <c:v>50.183999999999997</c:v>
                </c:pt>
                <c:pt idx="9">
                  <c:v>37.893999999999998</c:v>
                </c:pt>
                <c:pt idx="10">
                  <c:v>34.508000000000003</c:v>
                </c:pt>
                <c:pt idx="11">
                  <c:v>28.591999999999999</c:v>
                </c:pt>
                <c:pt idx="12">
                  <c:v>28.503</c:v>
                </c:pt>
                <c:pt idx="13">
                  <c:v>26.306000000000001</c:v>
                </c:pt>
                <c:pt idx="14">
                  <c:v>24.754999999999999</c:v>
                </c:pt>
                <c:pt idx="15">
                  <c:v>24.315999999999999</c:v>
                </c:pt>
                <c:pt idx="16">
                  <c:v>23.975999999999999</c:v>
                </c:pt>
                <c:pt idx="17">
                  <c:v>21.78</c:v>
                </c:pt>
                <c:pt idx="18">
                  <c:v>21.178999999999998</c:v>
                </c:pt>
                <c:pt idx="19">
                  <c:v>20.867000000000001</c:v>
                </c:pt>
                <c:pt idx="20">
                  <c:v>19.291</c:v>
                </c:pt>
                <c:pt idx="21">
                  <c:v>18.952000000000002</c:v>
                </c:pt>
                <c:pt idx="22">
                  <c:v>18.695</c:v>
                </c:pt>
                <c:pt idx="23">
                  <c:v>17.495000000000001</c:v>
                </c:pt>
                <c:pt idx="24">
                  <c:v>17.338000000000001</c:v>
                </c:pt>
                <c:pt idx="25">
                  <c:v>16.548999999999999</c:v>
                </c:pt>
                <c:pt idx="26">
                  <c:v>16.053000000000001</c:v>
                </c:pt>
                <c:pt idx="27">
                  <c:v>16.004999999999999</c:v>
                </c:pt>
                <c:pt idx="28">
                  <c:v>16.001000000000001</c:v>
                </c:pt>
                <c:pt idx="29">
                  <c:v>15.789</c:v>
                </c:pt>
                <c:pt idx="30">
                  <c:v>15.785</c:v>
                </c:pt>
                <c:pt idx="31">
                  <c:v>15.654999999999999</c:v>
                </c:pt>
                <c:pt idx="32">
                  <c:v>15.426</c:v>
                </c:pt>
                <c:pt idx="33">
                  <c:v>15.314</c:v>
                </c:pt>
                <c:pt idx="34">
                  <c:v>15.109</c:v>
                </c:pt>
                <c:pt idx="35">
                  <c:v>15.016</c:v>
                </c:pt>
                <c:pt idx="36">
                  <c:v>14.82</c:v>
                </c:pt>
                <c:pt idx="37">
                  <c:v>14.494</c:v>
                </c:pt>
                <c:pt idx="38">
                  <c:v>13.202</c:v>
                </c:pt>
                <c:pt idx="39">
                  <c:v>13.138999999999999</c:v>
                </c:pt>
                <c:pt idx="40">
                  <c:v>12.885</c:v>
                </c:pt>
                <c:pt idx="41">
                  <c:v>12.84</c:v>
                </c:pt>
                <c:pt idx="42">
                  <c:v>12.786</c:v>
                </c:pt>
                <c:pt idx="43">
                  <c:v>12.585000000000001</c:v>
                </c:pt>
                <c:pt idx="44">
                  <c:v>12.448</c:v>
                </c:pt>
                <c:pt idx="45">
                  <c:v>11.85</c:v>
                </c:pt>
                <c:pt idx="46">
                  <c:v>11.742000000000001</c:v>
                </c:pt>
                <c:pt idx="47">
                  <c:v>11.577999999999999</c:v>
                </c:pt>
                <c:pt idx="48">
                  <c:v>11.561999999999999</c:v>
                </c:pt>
                <c:pt idx="49">
                  <c:v>11.451000000000001</c:v>
                </c:pt>
                <c:pt idx="50">
                  <c:v>11.435</c:v>
                </c:pt>
                <c:pt idx="51">
                  <c:v>11.113</c:v>
                </c:pt>
                <c:pt idx="52">
                  <c:v>10.864000000000001</c:v>
                </c:pt>
                <c:pt idx="53">
                  <c:v>10.769</c:v>
                </c:pt>
                <c:pt idx="54">
                  <c:v>10.548</c:v>
                </c:pt>
                <c:pt idx="55">
                  <c:v>10.266999999999999</c:v>
                </c:pt>
                <c:pt idx="56">
                  <c:v>10.054</c:v>
                </c:pt>
              </c:numCache>
            </c:numRef>
          </c:xVal>
          <c:yVal>
            <c:numRef>
              <c:f>CSDs!$E$5:$E$61</c:f>
              <c:numCache>
                <c:formatCode>General</c:formatCode>
                <c:ptCount val="5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5A0-4155-A75D-64FEC89D5CAB}"/>
            </c:ext>
          </c:extLst>
        </c:ser>
        <c:ser>
          <c:idx val="0"/>
          <c:order val="6"/>
          <c:tx>
            <c:v>Giavine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99"/>
              </a:solidFill>
              <a:ln w="9525">
                <a:solidFill>
                  <a:srgbClr val="FFCC00"/>
                </a:solidFill>
              </a:ln>
              <a:effectLst/>
            </c:spPr>
          </c:marker>
          <c:xVal>
            <c:numRef>
              <c:f>CSDs!$B$5:$B$1042</c:f>
              <c:numCache>
                <c:formatCode>0.000</c:formatCode>
                <c:ptCount val="1038"/>
                <c:pt idx="0">
                  <c:v>312.19499999999999</c:v>
                </c:pt>
                <c:pt idx="1">
                  <c:v>279.892</c:v>
                </c:pt>
                <c:pt idx="2">
                  <c:v>265.37099999999998</c:v>
                </c:pt>
                <c:pt idx="3">
                  <c:v>264.42700000000002</c:v>
                </c:pt>
                <c:pt idx="4">
                  <c:v>248.11799999999999</c:v>
                </c:pt>
                <c:pt idx="5">
                  <c:v>246.911</c:v>
                </c:pt>
                <c:pt idx="6">
                  <c:v>243.60400000000001</c:v>
                </c:pt>
                <c:pt idx="7">
                  <c:v>222.22399999999999</c:v>
                </c:pt>
                <c:pt idx="8">
                  <c:v>208.77199999999999</c:v>
                </c:pt>
                <c:pt idx="9">
                  <c:v>207.84</c:v>
                </c:pt>
                <c:pt idx="10">
                  <c:v>200.97499999999999</c:v>
                </c:pt>
                <c:pt idx="11">
                  <c:v>175.18100000000001</c:v>
                </c:pt>
                <c:pt idx="12">
                  <c:v>169.11600000000001</c:v>
                </c:pt>
                <c:pt idx="13">
                  <c:v>162.93299999999999</c:v>
                </c:pt>
                <c:pt idx="14">
                  <c:v>162.07</c:v>
                </c:pt>
                <c:pt idx="15">
                  <c:v>146.989</c:v>
                </c:pt>
                <c:pt idx="16">
                  <c:v>143.35400000000001</c:v>
                </c:pt>
                <c:pt idx="17">
                  <c:v>142.84100000000001</c:v>
                </c:pt>
                <c:pt idx="18">
                  <c:v>140.13200000000001</c:v>
                </c:pt>
                <c:pt idx="19">
                  <c:v>139.928</c:v>
                </c:pt>
                <c:pt idx="20">
                  <c:v>139.51900000000001</c:v>
                </c:pt>
                <c:pt idx="21">
                  <c:v>132.755</c:v>
                </c:pt>
                <c:pt idx="22">
                  <c:v>130.989</c:v>
                </c:pt>
                <c:pt idx="23">
                  <c:v>129.857</c:v>
                </c:pt>
                <c:pt idx="24">
                  <c:v>128.88999999999999</c:v>
                </c:pt>
                <c:pt idx="25">
                  <c:v>127.598</c:v>
                </c:pt>
                <c:pt idx="26">
                  <c:v>126.53700000000001</c:v>
                </c:pt>
                <c:pt idx="27">
                  <c:v>125.956</c:v>
                </c:pt>
                <c:pt idx="28">
                  <c:v>125.372</c:v>
                </c:pt>
                <c:pt idx="29">
                  <c:v>124.88</c:v>
                </c:pt>
                <c:pt idx="30">
                  <c:v>120.042</c:v>
                </c:pt>
                <c:pt idx="31">
                  <c:v>116.913</c:v>
                </c:pt>
                <c:pt idx="32">
                  <c:v>116.812</c:v>
                </c:pt>
                <c:pt idx="33">
                  <c:v>113.378</c:v>
                </c:pt>
                <c:pt idx="34">
                  <c:v>112.33</c:v>
                </c:pt>
                <c:pt idx="35">
                  <c:v>111.399</c:v>
                </c:pt>
                <c:pt idx="36">
                  <c:v>111.35599999999999</c:v>
                </c:pt>
                <c:pt idx="37">
                  <c:v>110.43899999999999</c:v>
                </c:pt>
                <c:pt idx="38">
                  <c:v>109.081</c:v>
                </c:pt>
                <c:pt idx="39">
                  <c:v>106.11199999999999</c:v>
                </c:pt>
                <c:pt idx="40">
                  <c:v>105.46299999999999</c:v>
                </c:pt>
                <c:pt idx="41">
                  <c:v>104.651</c:v>
                </c:pt>
                <c:pt idx="42">
                  <c:v>103.446</c:v>
                </c:pt>
                <c:pt idx="43">
                  <c:v>102.273</c:v>
                </c:pt>
                <c:pt idx="44">
                  <c:v>100.54600000000001</c:v>
                </c:pt>
                <c:pt idx="45">
                  <c:v>98.549000000000007</c:v>
                </c:pt>
                <c:pt idx="46">
                  <c:v>97.728999999999999</c:v>
                </c:pt>
                <c:pt idx="47">
                  <c:v>96.216999999999999</c:v>
                </c:pt>
                <c:pt idx="48">
                  <c:v>94.828999999999994</c:v>
                </c:pt>
                <c:pt idx="49">
                  <c:v>93.977000000000004</c:v>
                </c:pt>
                <c:pt idx="50">
                  <c:v>92.658000000000001</c:v>
                </c:pt>
                <c:pt idx="51">
                  <c:v>91.992000000000004</c:v>
                </c:pt>
                <c:pt idx="52">
                  <c:v>91.32</c:v>
                </c:pt>
                <c:pt idx="53">
                  <c:v>90.775000000000006</c:v>
                </c:pt>
                <c:pt idx="54">
                  <c:v>90.12</c:v>
                </c:pt>
                <c:pt idx="55">
                  <c:v>88.878</c:v>
                </c:pt>
                <c:pt idx="56">
                  <c:v>88.771000000000001</c:v>
                </c:pt>
                <c:pt idx="57">
                  <c:v>88.37</c:v>
                </c:pt>
                <c:pt idx="58">
                  <c:v>87.887</c:v>
                </c:pt>
                <c:pt idx="59">
                  <c:v>87.832999999999998</c:v>
                </c:pt>
                <c:pt idx="60">
                  <c:v>87.751999999999995</c:v>
                </c:pt>
                <c:pt idx="61">
                  <c:v>87.32</c:v>
                </c:pt>
                <c:pt idx="62">
                  <c:v>86.885000000000005</c:v>
                </c:pt>
                <c:pt idx="63">
                  <c:v>85.040999999999997</c:v>
                </c:pt>
                <c:pt idx="64">
                  <c:v>84.846000000000004</c:v>
                </c:pt>
                <c:pt idx="65">
                  <c:v>83.581000000000003</c:v>
                </c:pt>
                <c:pt idx="66">
                  <c:v>83.353999999999999</c:v>
                </c:pt>
                <c:pt idx="67">
                  <c:v>82.67</c:v>
                </c:pt>
                <c:pt idx="68">
                  <c:v>82.066999999999993</c:v>
                </c:pt>
                <c:pt idx="69">
                  <c:v>81.894000000000005</c:v>
                </c:pt>
                <c:pt idx="70">
                  <c:v>81.72</c:v>
                </c:pt>
                <c:pt idx="71">
                  <c:v>81.430000000000007</c:v>
                </c:pt>
                <c:pt idx="72">
                  <c:v>80.641000000000005</c:v>
                </c:pt>
                <c:pt idx="73">
                  <c:v>79.786000000000001</c:v>
                </c:pt>
                <c:pt idx="74">
                  <c:v>79.697000000000003</c:v>
                </c:pt>
                <c:pt idx="75">
                  <c:v>79.13</c:v>
                </c:pt>
                <c:pt idx="76">
                  <c:v>78.950999999999993</c:v>
                </c:pt>
                <c:pt idx="77">
                  <c:v>78.52</c:v>
                </c:pt>
                <c:pt idx="78">
                  <c:v>78.138000000000005</c:v>
                </c:pt>
                <c:pt idx="79">
                  <c:v>77.406999999999996</c:v>
                </c:pt>
                <c:pt idx="80">
                  <c:v>77.376000000000005</c:v>
                </c:pt>
                <c:pt idx="81">
                  <c:v>77.314999999999998</c:v>
                </c:pt>
                <c:pt idx="82">
                  <c:v>77.100999999999999</c:v>
                </c:pt>
                <c:pt idx="83">
                  <c:v>76.295000000000002</c:v>
                </c:pt>
                <c:pt idx="84">
                  <c:v>76.266999999999996</c:v>
                </c:pt>
                <c:pt idx="85">
                  <c:v>75.988</c:v>
                </c:pt>
                <c:pt idx="86">
                  <c:v>75.393000000000001</c:v>
                </c:pt>
                <c:pt idx="87">
                  <c:v>74.668000000000006</c:v>
                </c:pt>
                <c:pt idx="88">
                  <c:v>74.317999999999998</c:v>
                </c:pt>
                <c:pt idx="89">
                  <c:v>73.55</c:v>
                </c:pt>
                <c:pt idx="90">
                  <c:v>73.293000000000006</c:v>
                </c:pt>
                <c:pt idx="91">
                  <c:v>71.924000000000007</c:v>
                </c:pt>
                <c:pt idx="92">
                  <c:v>71.626999999999995</c:v>
                </c:pt>
                <c:pt idx="93">
                  <c:v>71.096000000000004</c:v>
                </c:pt>
                <c:pt idx="94">
                  <c:v>70.863</c:v>
                </c:pt>
                <c:pt idx="95">
                  <c:v>70.763000000000005</c:v>
                </c:pt>
                <c:pt idx="96">
                  <c:v>70.662999999999997</c:v>
                </c:pt>
                <c:pt idx="97">
                  <c:v>70.293000000000006</c:v>
                </c:pt>
                <c:pt idx="98">
                  <c:v>70.155000000000001</c:v>
                </c:pt>
                <c:pt idx="99">
                  <c:v>70.024000000000001</c:v>
                </c:pt>
                <c:pt idx="100">
                  <c:v>69.650999999999996</c:v>
                </c:pt>
                <c:pt idx="101">
                  <c:v>69.582999999999998</c:v>
                </c:pt>
                <c:pt idx="102">
                  <c:v>69.037000000000006</c:v>
                </c:pt>
                <c:pt idx="103">
                  <c:v>68.346999999999994</c:v>
                </c:pt>
                <c:pt idx="104">
                  <c:v>68.313000000000002</c:v>
                </c:pt>
                <c:pt idx="105">
                  <c:v>68.103999999999999</c:v>
                </c:pt>
                <c:pt idx="106">
                  <c:v>67.650999999999996</c:v>
                </c:pt>
                <c:pt idx="107">
                  <c:v>67.614999999999995</c:v>
                </c:pt>
                <c:pt idx="108">
                  <c:v>67.054000000000002</c:v>
                </c:pt>
                <c:pt idx="109">
                  <c:v>67.019000000000005</c:v>
                </c:pt>
                <c:pt idx="110">
                  <c:v>66.522000000000006</c:v>
                </c:pt>
                <c:pt idx="111">
                  <c:v>66.486999999999995</c:v>
                </c:pt>
                <c:pt idx="112">
                  <c:v>66.38</c:v>
                </c:pt>
                <c:pt idx="113">
                  <c:v>65.698999999999998</c:v>
                </c:pt>
                <c:pt idx="114">
                  <c:v>65.41</c:v>
                </c:pt>
                <c:pt idx="115">
                  <c:v>64.974999999999994</c:v>
                </c:pt>
                <c:pt idx="116">
                  <c:v>64.72</c:v>
                </c:pt>
                <c:pt idx="117">
                  <c:v>64.608999999999995</c:v>
                </c:pt>
                <c:pt idx="118">
                  <c:v>63.984000000000002</c:v>
                </c:pt>
                <c:pt idx="119">
                  <c:v>63.947000000000003</c:v>
                </c:pt>
                <c:pt idx="120">
                  <c:v>63.723999999999997</c:v>
                </c:pt>
                <c:pt idx="121">
                  <c:v>62.372999999999998</c:v>
                </c:pt>
                <c:pt idx="122">
                  <c:v>61.954999999999998</c:v>
                </c:pt>
                <c:pt idx="123">
                  <c:v>61.878999999999998</c:v>
                </c:pt>
                <c:pt idx="124">
                  <c:v>61.533000000000001</c:v>
                </c:pt>
                <c:pt idx="125">
                  <c:v>61.378999999999998</c:v>
                </c:pt>
                <c:pt idx="126">
                  <c:v>61.225000000000001</c:v>
                </c:pt>
                <c:pt idx="127">
                  <c:v>60.993000000000002</c:v>
                </c:pt>
                <c:pt idx="128">
                  <c:v>60.642000000000003</c:v>
                </c:pt>
                <c:pt idx="129">
                  <c:v>60.329000000000001</c:v>
                </c:pt>
                <c:pt idx="130">
                  <c:v>60.094000000000001</c:v>
                </c:pt>
                <c:pt idx="131">
                  <c:v>58.819000000000003</c:v>
                </c:pt>
                <c:pt idx="132">
                  <c:v>58.698999999999998</c:v>
                </c:pt>
                <c:pt idx="133">
                  <c:v>58.536999999999999</c:v>
                </c:pt>
                <c:pt idx="134">
                  <c:v>58.335000000000001</c:v>
                </c:pt>
                <c:pt idx="135">
                  <c:v>58.131</c:v>
                </c:pt>
                <c:pt idx="136">
                  <c:v>57.311999999999998</c:v>
                </c:pt>
                <c:pt idx="137">
                  <c:v>57.271000000000001</c:v>
                </c:pt>
                <c:pt idx="138">
                  <c:v>57.021999999999998</c:v>
                </c:pt>
                <c:pt idx="139">
                  <c:v>56.98</c:v>
                </c:pt>
                <c:pt idx="140">
                  <c:v>56.773000000000003</c:v>
                </c:pt>
                <c:pt idx="141">
                  <c:v>56.73</c:v>
                </c:pt>
                <c:pt idx="142">
                  <c:v>56.604999999999997</c:v>
                </c:pt>
                <c:pt idx="143">
                  <c:v>56.268999999999998</c:v>
                </c:pt>
                <c:pt idx="144">
                  <c:v>55.847999999999999</c:v>
                </c:pt>
                <c:pt idx="145">
                  <c:v>55.677999999999997</c:v>
                </c:pt>
                <c:pt idx="146">
                  <c:v>55.506999999999998</c:v>
                </c:pt>
                <c:pt idx="147">
                  <c:v>55.465000000000003</c:v>
                </c:pt>
                <c:pt idx="148">
                  <c:v>55.421999999999997</c:v>
                </c:pt>
                <c:pt idx="149">
                  <c:v>55.207999999999998</c:v>
                </c:pt>
                <c:pt idx="150">
                  <c:v>55.08</c:v>
                </c:pt>
                <c:pt idx="151">
                  <c:v>55.036000000000001</c:v>
                </c:pt>
                <c:pt idx="152">
                  <c:v>54.993000000000002</c:v>
                </c:pt>
                <c:pt idx="153">
                  <c:v>54.951000000000001</c:v>
                </c:pt>
                <c:pt idx="154">
                  <c:v>54.822000000000003</c:v>
                </c:pt>
                <c:pt idx="155">
                  <c:v>54.734999999999999</c:v>
                </c:pt>
                <c:pt idx="156">
                  <c:v>54.475000000000001</c:v>
                </c:pt>
                <c:pt idx="157">
                  <c:v>54.430999999999997</c:v>
                </c:pt>
                <c:pt idx="158">
                  <c:v>54.387999999999998</c:v>
                </c:pt>
                <c:pt idx="159">
                  <c:v>54.082999999999998</c:v>
                </c:pt>
                <c:pt idx="160">
                  <c:v>53.994999999999997</c:v>
                </c:pt>
                <c:pt idx="161">
                  <c:v>53.643000000000001</c:v>
                </c:pt>
                <c:pt idx="162">
                  <c:v>53.598999999999997</c:v>
                </c:pt>
                <c:pt idx="163">
                  <c:v>53.29</c:v>
                </c:pt>
                <c:pt idx="164">
                  <c:v>53.244</c:v>
                </c:pt>
                <c:pt idx="165">
                  <c:v>52.573999999999998</c:v>
                </c:pt>
                <c:pt idx="166">
                  <c:v>52.529000000000003</c:v>
                </c:pt>
                <c:pt idx="167">
                  <c:v>51.573999999999998</c:v>
                </c:pt>
                <c:pt idx="168">
                  <c:v>51.206000000000003</c:v>
                </c:pt>
                <c:pt idx="169">
                  <c:v>51.067</c:v>
                </c:pt>
                <c:pt idx="170">
                  <c:v>50.973999999999997</c:v>
                </c:pt>
                <c:pt idx="171">
                  <c:v>50.881</c:v>
                </c:pt>
                <c:pt idx="172">
                  <c:v>50.225999999999999</c:v>
                </c:pt>
                <c:pt idx="173">
                  <c:v>50.225999999999999</c:v>
                </c:pt>
                <c:pt idx="174">
                  <c:v>50.036000000000001</c:v>
                </c:pt>
                <c:pt idx="175">
                  <c:v>49.847999999999999</c:v>
                </c:pt>
                <c:pt idx="176">
                  <c:v>49.704999999999998</c:v>
                </c:pt>
                <c:pt idx="177">
                  <c:v>49.561999999999998</c:v>
                </c:pt>
                <c:pt idx="178">
                  <c:v>49.37</c:v>
                </c:pt>
                <c:pt idx="179">
                  <c:v>49.274999999999999</c:v>
                </c:pt>
                <c:pt idx="180">
                  <c:v>49.225999999999999</c:v>
                </c:pt>
                <c:pt idx="181">
                  <c:v>49.033999999999999</c:v>
                </c:pt>
                <c:pt idx="182">
                  <c:v>48.985999999999997</c:v>
                </c:pt>
                <c:pt idx="183">
                  <c:v>48.694000000000003</c:v>
                </c:pt>
                <c:pt idx="184">
                  <c:v>48.694000000000003</c:v>
                </c:pt>
                <c:pt idx="185">
                  <c:v>48.646000000000001</c:v>
                </c:pt>
                <c:pt idx="186">
                  <c:v>48.646000000000001</c:v>
                </c:pt>
                <c:pt idx="187">
                  <c:v>48.207000000000001</c:v>
                </c:pt>
                <c:pt idx="188">
                  <c:v>48.058</c:v>
                </c:pt>
                <c:pt idx="189">
                  <c:v>48.058</c:v>
                </c:pt>
                <c:pt idx="190">
                  <c:v>47.911000000000001</c:v>
                </c:pt>
                <c:pt idx="191">
                  <c:v>47.713000000000001</c:v>
                </c:pt>
                <c:pt idx="192">
                  <c:v>47.463999999999999</c:v>
                </c:pt>
                <c:pt idx="193">
                  <c:v>47.264000000000003</c:v>
                </c:pt>
                <c:pt idx="194">
                  <c:v>47.213999999999999</c:v>
                </c:pt>
                <c:pt idx="195">
                  <c:v>47.064</c:v>
                </c:pt>
                <c:pt idx="196">
                  <c:v>47.014000000000003</c:v>
                </c:pt>
                <c:pt idx="197">
                  <c:v>47.014000000000003</c:v>
                </c:pt>
                <c:pt idx="198">
                  <c:v>46.761000000000003</c:v>
                </c:pt>
                <c:pt idx="199">
                  <c:v>46.658999999999999</c:v>
                </c:pt>
                <c:pt idx="200">
                  <c:v>46.609000000000002</c:v>
                </c:pt>
                <c:pt idx="201">
                  <c:v>46.353999999999999</c:v>
                </c:pt>
                <c:pt idx="202">
                  <c:v>46.302999999999997</c:v>
                </c:pt>
                <c:pt idx="203">
                  <c:v>46.252000000000002</c:v>
                </c:pt>
                <c:pt idx="204">
                  <c:v>46.15</c:v>
                </c:pt>
                <c:pt idx="205">
                  <c:v>46.098999999999997</c:v>
                </c:pt>
                <c:pt idx="206">
                  <c:v>46.045999999999999</c:v>
                </c:pt>
                <c:pt idx="207">
                  <c:v>45.789000000000001</c:v>
                </c:pt>
                <c:pt idx="208">
                  <c:v>45.686</c:v>
                </c:pt>
                <c:pt idx="209">
                  <c:v>45.686</c:v>
                </c:pt>
                <c:pt idx="210">
                  <c:v>45.634</c:v>
                </c:pt>
                <c:pt idx="211">
                  <c:v>45.374000000000002</c:v>
                </c:pt>
                <c:pt idx="212">
                  <c:v>45.112000000000002</c:v>
                </c:pt>
                <c:pt idx="213">
                  <c:v>44.954999999999998</c:v>
                </c:pt>
                <c:pt idx="214">
                  <c:v>44.795999999999999</c:v>
                </c:pt>
                <c:pt idx="215">
                  <c:v>44.795999999999999</c:v>
                </c:pt>
                <c:pt idx="216">
                  <c:v>44.637999999999998</c:v>
                </c:pt>
                <c:pt idx="217">
                  <c:v>44.585000000000001</c:v>
                </c:pt>
                <c:pt idx="218">
                  <c:v>44.478000000000002</c:v>
                </c:pt>
                <c:pt idx="219">
                  <c:v>44.424999999999997</c:v>
                </c:pt>
                <c:pt idx="220">
                  <c:v>44.424999999999997</c:v>
                </c:pt>
                <c:pt idx="221">
                  <c:v>44.319000000000003</c:v>
                </c:pt>
                <c:pt idx="222">
                  <c:v>44.210999999999999</c:v>
                </c:pt>
                <c:pt idx="223">
                  <c:v>44.210999999999999</c:v>
                </c:pt>
                <c:pt idx="224">
                  <c:v>44.104999999999997</c:v>
                </c:pt>
                <c:pt idx="225">
                  <c:v>44.104999999999997</c:v>
                </c:pt>
                <c:pt idx="226">
                  <c:v>44.104999999999997</c:v>
                </c:pt>
                <c:pt idx="227">
                  <c:v>43.780999999999999</c:v>
                </c:pt>
                <c:pt idx="228">
                  <c:v>43.618000000000002</c:v>
                </c:pt>
                <c:pt idx="229">
                  <c:v>43.618000000000002</c:v>
                </c:pt>
                <c:pt idx="230">
                  <c:v>43.564</c:v>
                </c:pt>
                <c:pt idx="231">
                  <c:v>43.456000000000003</c:v>
                </c:pt>
                <c:pt idx="232">
                  <c:v>43.402000000000001</c:v>
                </c:pt>
                <c:pt idx="233">
                  <c:v>43.347000000000001</c:v>
                </c:pt>
                <c:pt idx="234">
                  <c:v>43.347000000000001</c:v>
                </c:pt>
                <c:pt idx="235">
                  <c:v>43.183</c:v>
                </c:pt>
                <c:pt idx="236">
                  <c:v>43.183</c:v>
                </c:pt>
                <c:pt idx="237">
                  <c:v>43.128</c:v>
                </c:pt>
                <c:pt idx="238">
                  <c:v>43.128</c:v>
                </c:pt>
                <c:pt idx="239">
                  <c:v>43.128</c:v>
                </c:pt>
                <c:pt idx="240">
                  <c:v>43.073</c:v>
                </c:pt>
                <c:pt idx="241">
                  <c:v>42.853000000000002</c:v>
                </c:pt>
                <c:pt idx="242">
                  <c:v>42.52</c:v>
                </c:pt>
                <c:pt idx="243">
                  <c:v>42.351999999999997</c:v>
                </c:pt>
                <c:pt idx="244">
                  <c:v>42.295999999999999</c:v>
                </c:pt>
                <c:pt idx="245">
                  <c:v>42.241</c:v>
                </c:pt>
                <c:pt idx="246">
                  <c:v>42.185000000000002</c:v>
                </c:pt>
                <c:pt idx="247">
                  <c:v>42.128999999999998</c:v>
                </c:pt>
                <c:pt idx="248">
                  <c:v>42.073</c:v>
                </c:pt>
                <c:pt idx="249">
                  <c:v>41.847000000000001</c:v>
                </c:pt>
                <c:pt idx="250">
                  <c:v>41.734000000000002</c:v>
                </c:pt>
                <c:pt idx="251">
                  <c:v>41.676000000000002</c:v>
                </c:pt>
                <c:pt idx="252">
                  <c:v>41.563000000000002</c:v>
                </c:pt>
                <c:pt idx="253">
                  <c:v>41.162999999999997</c:v>
                </c:pt>
                <c:pt idx="254">
                  <c:v>40.817</c:v>
                </c:pt>
                <c:pt idx="255">
                  <c:v>40.698999999999998</c:v>
                </c:pt>
                <c:pt idx="256">
                  <c:v>40.466999999999999</c:v>
                </c:pt>
                <c:pt idx="257">
                  <c:v>40.466999999999999</c:v>
                </c:pt>
                <c:pt idx="258">
                  <c:v>40.466999999999999</c:v>
                </c:pt>
                <c:pt idx="259">
                  <c:v>40.290999999999997</c:v>
                </c:pt>
                <c:pt idx="260">
                  <c:v>40.231999999999999</c:v>
                </c:pt>
                <c:pt idx="261">
                  <c:v>40.231999999999999</c:v>
                </c:pt>
                <c:pt idx="262">
                  <c:v>40.173999999999999</c:v>
                </c:pt>
                <c:pt idx="263">
                  <c:v>39.878</c:v>
                </c:pt>
                <c:pt idx="264">
                  <c:v>39.759</c:v>
                </c:pt>
                <c:pt idx="265">
                  <c:v>39.698999999999998</c:v>
                </c:pt>
                <c:pt idx="266">
                  <c:v>39.219000000000001</c:v>
                </c:pt>
                <c:pt idx="267">
                  <c:v>39.219000000000001</c:v>
                </c:pt>
                <c:pt idx="268">
                  <c:v>38.795000000000002</c:v>
                </c:pt>
                <c:pt idx="269">
                  <c:v>38.734000000000002</c:v>
                </c:pt>
                <c:pt idx="270">
                  <c:v>38.734000000000002</c:v>
                </c:pt>
                <c:pt idx="271">
                  <c:v>38.673000000000002</c:v>
                </c:pt>
                <c:pt idx="272">
                  <c:v>38.366</c:v>
                </c:pt>
                <c:pt idx="273">
                  <c:v>38.366</c:v>
                </c:pt>
                <c:pt idx="274">
                  <c:v>38.305</c:v>
                </c:pt>
                <c:pt idx="275">
                  <c:v>38.305</c:v>
                </c:pt>
                <c:pt idx="276">
                  <c:v>38.18</c:v>
                </c:pt>
                <c:pt idx="277">
                  <c:v>38.118000000000002</c:v>
                </c:pt>
                <c:pt idx="278">
                  <c:v>38.118000000000002</c:v>
                </c:pt>
                <c:pt idx="279">
                  <c:v>38.055999999999997</c:v>
                </c:pt>
                <c:pt idx="280">
                  <c:v>37.93</c:v>
                </c:pt>
                <c:pt idx="281">
                  <c:v>37.744</c:v>
                </c:pt>
                <c:pt idx="282">
                  <c:v>37.680999999999997</c:v>
                </c:pt>
                <c:pt idx="283">
                  <c:v>37.619</c:v>
                </c:pt>
                <c:pt idx="284">
                  <c:v>37.110999999999997</c:v>
                </c:pt>
                <c:pt idx="285">
                  <c:v>36.790999999999997</c:v>
                </c:pt>
                <c:pt idx="286">
                  <c:v>36.661999999999999</c:v>
                </c:pt>
                <c:pt idx="287">
                  <c:v>36.661999999999999</c:v>
                </c:pt>
                <c:pt idx="288">
                  <c:v>36.597999999999999</c:v>
                </c:pt>
                <c:pt idx="289">
                  <c:v>36.597999999999999</c:v>
                </c:pt>
                <c:pt idx="290">
                  <c:v>36.469000000000001</c:v>
                </c:pt>
                <c:pt idx="291">
                  <c:v>36.402999999999999</c:v>
                </c:pt>
                <c:pt idx="292">
                  <c:v>36.402999999999999</c:v>
                </c:pt>
                <c:pt idx="293">
                  <c:v>36.338000000000001</c:v>
                </c:pt>
                <c:pt idx="294">
                  <c:v>36.207999999999998</c:v>
                </c:pt>
                <c:pt idx="295">
                  <c:v>36.143000000000001</c:v>
                </c:pt>
                <c:pt idx="296">
                  <c:v>36.076000000000001</c:v>
                </c:pt>
                <c:pt idx="297">
                  <c:v>36.076000000000001</c:v>
                </c:pt>
                <c:pt idx="298">
                  <c:v>36.076000000000001</c:v>
                </c:pt>
                <c:pt idx="299">
                  <c:v>36.011000000000003</c:v>
                </c:pt>
                <c:pt idx="300">
                  <c:v>36.011000000000003</c:v>
                </c:pt>
                <c:pt idx="301">
                  <c:v>35.945</c:v>
                </c:pt>
                <c:pt idx="302">
                  <c:v>35.878999999999998</c:v>
                </c:pt>
                <c:pt idx="303">
                  <c:v>35.68</c:v>
                </c:pt>
                <c:pt idx="304">
                  <c:v>35.613999999999997</c:v>
                </c:pt>
                <c:pt idx="305">
                  <c:v>35.548000000000002</c:v>
                </c:pt>
                <c:pt idx="306">
                  <c:v>35.348999999999997</c:v>
                </c:pt>
                <c:pt idx="307">
                  <c:v>35.28</c:v>
                </c:pt>
                <c:pt idx="308">
                  <c:v>35.213000000000001</c:v>
                </c:pt>
                <c:pt idx="309">
                  <c:v>34.945</c:v>
                </c:pt>
                <c:pt idx="310">
                  <c:v>34.875</c:v>
                </c:pt>
                <c:pt idx="311">
                  <c:v>34.808</c:v>
                </c:pt>
                <c:pt idx="312">
                  <c:v>34.74</c:v>
                </c:pt>
                <c:pt idx="313">
                  <c:v>34.74</c:v>
                </c:pt>
                <c:pt idx="314">
                  <c:v>34.74</c:v>
                </c:pt>
                <c:pt idx="315">
                  <c:v>34.603999999999999</c:v>
                </c:pt>
                <c:pt idx="316">
                  <c:v>34.603999999999999</c:v>
                </c:pt>
                <c:pt idx="317">
                  <c:v>34.466000000000001</c:v>
                </c:pt>
                <c:pt idx="318">
                  <c:v>34.396999999999998</c:v>
                </c:pt>
                <c:pt idx="319">
                  <c:v>34.396999999999998</c:v>
                </c:pt>
                <c:pt idx="320">
                  <c:v>34.329000000000001</c:v>
                </c:pt>
                <c:pt idx="321">
                  <c:v>34.191000000000003</c:v>
                </c:pt>
                <c:pt idx="322">
                  <c:v>34.121000000000002</c:v>
                </c:pt>
                <c:pt idx="323">
                  <c:v>34.052</c:v>
                </c:pt>
                <c:pt idx="324">
                  <c:v>34.052</c:v>
                </c:pt>
                <c:pt idx="325">
                  <c:v>33.981999999999999</c:v>
                </c:pt>
                <c:pt idx="326">
                  <c:v>33.912999999999997</c:v>
                </c:pt>
                <c:pt idx="327">
                  <c:v>33.912999999999997</c:v>
                </c:pt>
                <c:pt idx="328">
                  <c:v>33.912999999999997</c:v>
                </c:pt>
                <c:pt idx="329">
                  <c:v>33.843000000000004</c:v>
                </c:pt>
                <c:pt idx="330">
                  <c:v>33.774000000000001</c:v>
                </c:pt>
                <c:pt idx="331">
                  <c:v>33.701999999999998</c:v>
                </c:pt>
                <c:pt idx="332">
                  <c:v>33.631999999999998</c:v>
                </c:pt>
                <c:pt idx="333">
                  <c:v>33.491999999999997</c:v>
                </c:pt>
                <c:pt idx="334">
                  <c:v>33.350999999999999</c:v>
                </c:pt>
                <c:pt idx="335">
                  <c:v>33.350999999999999</c:v>
                </c:pt>
                <c:pt idx="336">
                  <c:v>33.350999999999999</c:v>
                </c:pt>
                <c:pt idx="337">
                  <c:v>33.350999999999999</c:v>
                </c:pt>
                <c:pt idx="338">
                  <c:v>33.136000000000003</c:v>
                </c:pt>
                <c:pt idx="339">
                  <c:v>32.994</c:v>
                </c:pt>
                <c:pt idx="340">
                  <c:v>32.921999999999997</c:v>
                </c:pt>
                <c:pt idx="341">
                  <c:v>32.921999999999997</c:v>
                </c:pt>
                <c:pt idx="342">
                  <c:v>32.777000000000001</c:v>
                </c:pt>
                <c:pt idx="343">
                  <c:v>32.704999999999998</c:v>
                </c:pt>
                <c:pt idx="344">
                  <c:v>32.485999999999997</c:v>
                </c:pt>
                <c:pt idx="345">
                  <c:v>32.485999999999997</c:v>
                </c:pt>
                <c:pt idx="346">
                  <c:v>32.414000000000001</c:v>
                </c:pt>
                <c:pt idx="347">
                  <c:v>32.122</c:v>
                </c:pt>
                <c:pt idx="348">
                  <c:v>32.045999999999999</c:v>
                </c:pt>
                <c:pt idx="349">
                  <c:v>31.824999999999999</c:v>
                </c:pt>
                <c:pt idx="350">
                  <c:v>31.751000000000001</c:v>
                </c:pt>
                <c:pt idx="351">
                  <c:v>31.751000000000001</c:v>
                </c:pt>
                <c:pt idx="352">
                  <c:v>31.6</c:v>
                </c:pt>
                <c:pt idx="353">
                  <c:v>31.526</c:v>
                </c:pt>
                <c:pt idx="354">
                  <c:v>31.526</c:v>
                </c:pt>
                <c:pt idx="355">
                  <c:v>31.526</c:v>
                </c:pt>
                <c:pt idx="356">
                  <c:v>31.451000000000001</c:v>
                </c:pt>
                <c:pt idx="357">
                  <c:v>31.300999999999998</c:v>
                </c:pt>
                <c:pt idx="358">
                  <c:v>31.225000000000001</c:v>
                </c:pt>
                <c:pt idx="359">
                  <c:v>31.148</c:v>
                </c:pt>
                <c:pt idx="360">
                  <c:v>31.148</c:v>
                </c:pt>
                <c:pt idx="361">
                  <c:v>31.071999999999999</c:v>
                </c:pt>
                <c:pt idx="362">
                  <c:v>30.995999999999999</c:v>
                </c:pt>
                <c:pt idx="363">
                  <c:v>30.766999999999999</c:v>
                </c:pt>
                <c:pt idx="364">
                  <c:v>30.689</c:v>
                </c:pt>
                <c:pt idx="365">
                  <c:v>30.611999999999998</c:v>
                </c:pt>
                <c:pt idx="366">
                  <c:v>30.611999999999998</c:v>
                </c:pt>
                <c:pt idx="367">
                  <c:v>30.535</c:v>
                </c:pt>
                <c:pt idx="368">
                  <c:v>30.535</c:v>
                </c:pt>
                <c:pt idx="369">
                  <c:v>30.535</c:v>
                </c:pt>
                <c:pt idx="370">
                  <c:v>30.457000000000001</c:v>
                </c:pt>
                <c:pt idx="371">
                  <c:v>30.457000000000001</c:v>
                </c:pt>
                <c:pt idx="372">
                  <c:v>30.457000000000001</c:v>
                </c:pt>
                <c:pt idx="373">
                  <c:v>30.38</c:v>
                </c:pt>
                <c:pt idx="374">
                  <c:v>30.3</c:v>
                </c:pt>
                <c:pt idx="375">
                  <c:v>30.222000000000001</c:v>
                </c:pt>
                <c:pt idx="376">
                  <c:v>30.222000000000001</c:v>
                </c:pt>
                <c:pt idx="377">
                  <c:v>30.222000000000001</c:v>
                </c:pt>
                <c:pt idx="378">
                  <c:v>30.143999999999998</c:v>
                </c:pt>
                <c:pt idx="379">
                  <c:v>30.065999999999999</c:v>
                </c:pt>
                <c:pt idx="380">
                  <c:v>29.988</c:v>
                </c:pt>
                <c:pt idx="381">
                  <c:v>29.908999999999999</c:v>
                </c:pt>
                <c:pt idx="382">
                  <c:v>29.908999999999999</c:v>
                </c:pt>
                <c:pt idx="383">
                  <c:v>29.748999999999999</c:v>
                </c:pt>
                <c:pt idx="384">
                  <c:v>29.59</c:v>
                </c:pt>
                <c:pt idx="385">
                  <c:v>29.59</c:v>
                </c:pt>
                <c:pt idx="386">
                  <c:v>29.431000000000001</c:v>
                </c:pt>
                <c:pt idx="387">
                  <c:v>29.431000000000001</c:v>
                </c:pt>
                <c:pt idx="388">
                  <c:v>29.431000000000001</c:v>
                </c:pt>
                <c:pt idx="389">
                  <c:v>29.347999999999999</c:v>
                </c:pt>
                <c:pt idx="390">
                  <c:v>29.347999999999999</c:v>
                </c:pt>
                <c:pt idx="391">
                  <c:v>29.268000000000001</c:v>
                </c:pt>
                <c:pt idx="392">
                  <c:v>29.268000000000001</c:v>
                </c:pt>
                <c:pt idx="393">
                  <c:v>29.187000000000001</c:v>
                </c:pt>
                <c:pt idx="394">
                  <c:v>29.187000000000001</c:v>
                </c:pt>
                <c:pt idx="395">
                  <c:v>29.187000000000001</c:v>
                </c:pt>
                <c:pt idx="396">
                  <c:v>29.106000000000002</c:v>
                </c:pt>
                <c:pt idx="397">
                  <c:v>29.024999999999999</c:v>
                </c:pt>
                <c:pt idx="398">
                  <c:v>28.86</c:v>
                </c:pt>
                <c:pt idx="399">
                  <c:v>28.779</c:v>
                </c:pt>
                <c:pt idx="400">
                  <c:v>28.696999999999999</c:v>
                </c:pt>
                <c:pt idx="401">
                  <c:v>28.696999999999999</c:v>
                </c:pt>
                <c:pt idx="402">
                  <c:v>28.614999999999998</c:v>
                </c:pt>
                <c:pt idx="403">
                  <c:v>28.614999999999998</c:v>
                </c:pt>
                <c:pt idx="404">
                  <c:v>28.614999999999998</c:v>
                </c:pt>
                <c:pt idx="405">
                  <c:v>28.532</c:v>
                </c:pt>
                <c:pt idx="406">
                  <c:v>28.532</c:v>
                </c:pt>
                <c:pt idx="407">
                  <c:v>28.532</c:v>
                </c:pt>
                <c:pt idx="408">
                  <c:v>28.364000000000001</c:v>
                </c:pt>
                <c:pt idx="409">
                  <c:v>28.364000000000001</c:v>
                </c:pt>
                <c:pt idx="410">
                  <c:v>28.364000000000001</c:v>
                </c:pt>
                <c:pt idx="411">
                  <c:v>28.280999999999999</c:v>
                </c:pt>
                <c:pt idx="412">
                  <c:v>28.280999999999999</c:v>
                </c:pt>
                <c:pt idx="413">
                  <c:v>28.280999999999999</c:v>
                </c:pt>
                <c:pt idx="414">
                  <c:v>28.280999999999999</c:v>
                </c:pt>
                <c:pt idx="415">
                  <c:v>28.198</c:v>
                </c:pt>
                <c:pt idx="416">
                  <c:v>28.198</c:v>
                </c:pt>
                <c:pt idx="417">
                  <c:v>28.198</c:v>
                </c:pt>
                <c:pt idx="418">
                  <c:v>28.114000000000001</c:v>
                </c:pt>
                <c:pt idx="419">
                  <c:v>28.03</c:v>
                </c:pt>
                <c:pt idx="420">
                  <c:v>28.03</c:v>
                </c:pt>
                <c:pt idx="421">
                  <c:v>28.03</c:v>
                </c:pt>
                <c:pt idx="422">
                  <c:v>27.943999999999999</c:v>
                </c:pt>
                <c:pt idx="423">
                  <c:v>27.943999999999999</c:v>
                </c:pt>
                <c:pt idx="424">
                  <c:v>27.859000000000002</c:v>
                </c:pt>
                <c:pt idx="425">
                  <c:v>27.69</c:v>
                </c:pt>
                <c:pt idx="426">
                  <c:v>27.603999999999999</c:v>
                </c:pt>
                <c:pt idx="427">
                  <c:v>27.603999999999999</c:v>
                </c:pt>
                <c:pt idx="428">
                  <c:v>27.518999999999998</c:v>
                </c:pt>
                <c:pt idx="429">
                  <c:v>27.518999999999998</c:v>
                </c:pt>
                <c:pt idx="430">
                  <c:v>27.431000000000001</c:v>
                </c:pt>
                <c:pt idx="431">
                  <c:v>27.431000000000001</c:v>
                </c:pt>
                <c:pt idx="432">
                  <c:v>27.344999999999999</c:v>
                </c:pt>
                <c:pt idx="433">
                  <c:v>27.259</c:v>
                </c:pt>
                <c:pt idx="434">
                  <c:v>27.259</c:v>
                </c:pt>
                <c:pt idx="435">
                  <c:v>27.259</c:v>
                </c:pt>
                <c:pt idx="436">
                  <c:v>27.085000000000001</c:v>
                </c:pt>
                <c:pt idx="437">
                  <c:v>27.085000000000001</c:v>
                </c:pt>
                <c:pt idx="438">
                  <c:v>26.998000000000001</c:v>
                </c:pt>
                <c:pt idx="439">
                  <c:v>26.998000000000001</c:v>
                </c:pt>
                <c:pt idx="440">
                  <c:v>26.821000000000002</c:v>
                </c:pt>
                <c:pt idx="441">
                  <c:v>26.821000000000002</c:v>
                </c:pt>
                <c:pt idx="442">
                  <c:v>26.733000000000001</c:v>
                </c:pt>
                <c:pt idx="443">
                  <c:v>26.645</c:v>
                </c:pt>
                <c:pt idx="444">
                  <c:v>26.556000000000001</c:v>
                </c:pt>
                <c:pt idx="445">
                  <c:v>26.556000000000001</c:v>
                </c:pt>
                <c:pt idx="446">
                  <c:v>26.466999999999999</c:v>
                </c:pt>
                <c:pt idx="447">
                  <c:v>26.466999999999999</c:v>
                </c:pt>
                <c:pt idx="448">
                  <c:v>26.376000000000001</c:v>
                </c:pt>
                <c:pt idx="449">
                  <c:v>26.286000000000001</c:v>
                </c:pt>
                <c:pt idx="450">
                  <c:v>26.286000000000001</c:v>
                </c:pt>
                <c:pt idx="451">
                  <c:v>26.286000000000001</c:v>
                </c:pt>
                <c:pt idx="452">
                  <c:v>26.286000000000001</c:v>
                </c:pt>
                <c:pt idx="453">
                  <c:v>26.286000000000001</c:v>
                </c:pt>
                <c:pt idx="454">
                  <c:v>26.196000000000002</c:v>
                </c:pt>
                <c:pt idx="455">
                  <c:v>26.196000000000002</c:v>
                </c:pt>
                <c:pt idx="456">
                  <c:v>26.196000000000002</c:v>
                </c:pt>
                <c:pt idx="457">
                  <c:v>26.106000000000002</c:v>
                </c:pt>
                <c:pt idx="458">
                  <c:v>26.106000000000002</c:v>
                </c:pt>
                <c:pt idx="459">
                  <c:v>26.106000000000002</c:v>
                </c:pt>
                <c:pt idx="460">
                  <c:v>26.106000000000002</c:v>
                </c:pt>
                <c:pt idx="461">
                  <c:v>26.015999999999998</c:v>
                </c:pt>
                <c:pt idx="462">
                  <c:v>26.015999999999998</c:v>
                </c:pt>
                <c:pt idx="463">
                  <c:v>26.015999999999998</c:v>
                </c:pt>
                <c:pt idx="464">
                  <c:v>25.925000000000001</c:v>
                </c:pt>
                <c:pt idx="465">
                  <c:v>25.74</c:v>
                </c:pt>
                <c:pt idx="466">
                  <c:v>25.556999999999999</c:v>
                </c:pt>
                <c:pt idx="467">
                  <c:v>25.463999999999999</c:v>
                </c:pt>
                <c:pt idx="468">
                  <c:v>25.463999999999999</c:v>
                </c:pt>
                <c:pt idx="469">
                  <c:v>25.463999999999999</c:v>
                </c:pt>
                <c:pt idx="470">
                  <c:v>25.463999999999999</c:v>
                </c:pt>
                <c:pt idx="471">
                  <c:v>25.463999999999999</c:v>
                </c:pt>
                <c:pt idx="472">
                  <c:v>25.369</c:v>
                </c:pt>
                <c:pt idx="473">
                  <c:v>25.276</c:v>
                </c:pt>
                <c:pt idx="474">
                  <c:v>25.183</c:v>
                </c:pt>
                <c:pt idx="475">
                  <c:v>24.995000000000001</c:v>
                </c:pt>
                <c:pt idx="476">
                  <c:v>24.995000000000001</c:v>
                </c:pt>
                <c:pt idx="477">
                  <c:v>24.901</c:v>
                </c:pt>
                <c:pt idx="478">
                  <c:v>24.803000000000001</c:v>
                </c:pt>
                <c:pt idx="479">
                  <c:v>24.707999999999998</c:v>
                </c:pt>
                <c:pt idx="480">
                  <c:v>24.707999999999998</c:v>
                </c:pt>
                <c:pt idx="481">
                  <c:v>24.707999999999998</c:v>
                </c:pt>
                <c:pt idx="482">
                  <c:v>24.613</c:v>
                </c:pt>
                <c:pt idx="483">
                  <c:v>24.516999999999999</c:v>
                </c:pt>
                <c:pt idx="484">
                  <c:v>24.516999999999999</c:v>
                </c:pt>
                <c:pt idx="485">
                  <c:v>24.516999999999999</c:v>
                </c:pt>
                <c:pt idx="486">
                  <c:v>24.516999999999999</c:v>
                </c:pt>
                <c:pt idx="487">
                  <c:v>24.420999999999999</c:v>
                </c:pt>
                <c:pt idx="488">
                  <c:v>24.420999999999999</c:v>
                </c:pt>
                <c:pt idx="489">
                  <c:v>24.420999999999999</c:v>
                </c:pt>
                <c:pt idx="490">
                  <c:v>24.324000000000002</c:v>
                </c:pt>
                <c:pt idx="491">
                  <c:v>24.324000000000002</c:v>
                </c:pt>
                <c:pt idx="492">
                  <c:v>24.224</c:v>
                </c:pt>
                <c:pt idx="493">
                  <c:v>24.224</c:v>
                </c:pt>
                <c:pt idx="494">
                  <c:v>24.224</c:v>
                </c:pt>
                <c:pt idx="495">
                  <c:v>24.224</c:v>
                </c:pt>
                <c:pt idx="496">
                  <c:v>24.224</c:v>
                </c:pt>
                <c:pt idx="497">
                  <c:v>24.126999999999999</c:v>
                </c:pt>
                <c:pt idx="498">
                  <c:v>24.029</c:v>
                </c:pt>
                <c:pt idx="499">
                  <c:v>23.931000000000001</c:v>
                </c:pt>
                <c:pt idx="500">
                  <c:v>23.931000000000001</c:v>
                </c:pt>
                <c:pt idx="501">
                  <c:v>23.832000000000001</c:v>
                </c:pt>
                <c:pt idx="502">
                  <c:v>23.832000000000001</c:v>
                </c:pt>
                <c:pt idx="503">
                  <c:v>23.733000000000001</c:v>
                </c:pt>
                <c:pt idx="504">
                  <c:v>23.733000000000001</c:v>
                </c:pt>
                <c:pt idx="505">
                  <c:v>23.733000000000001</c:v>
                </c:pt>
                <c:pt idx="506">
                  <c:v>23.530999999999999</c:v>
                </c:pt>
                <c:pt idx="507">
                  <c:v>23.530999999999999</c:v>
                </c:pt>
                <c:pt idx="508">
                  <c:v>23.530999999999999</c:v>
                </c:pt>
                <c:pt idx="509">
                  <c:v>23.431000000000001</c:v>
                </c:pt>
                <c:pt idx="510">
                  <c:v>23.431000000000001</c:v>
                </c:pt>
                <c:pt idx="511">
                  <c:v>23.33</c:v>
                </c:pt>
                <c:pt idx="512">
                  <c:v>23.33</c:v>
                </c:pt>
                <c:pt idx="513">
                  <c:v>23.33</c:v>
                </c:pt>
                <c:pt idx="514">
                  <c:v>23.228999999999999</c:v>
                </c:pt>
                <c:pt idx="515">
                  <c:v>23.228999999999999</c:v>
                </c:pt>
                <c:pt idx="516">
                  <c:v>23.126999999999999</c:v>
                </c:pt>
                <c:pt idx="517">
                  <c:v>23.126999999999999</c:v>
                </c:pt>
                <c:pt idx="518">
                  <c:v>23.021999999999998</c:v>
                </c:pt>
                <c:pt idx="519">
                  <c:v>23.021999999999998</c:v>
                </c:pt>
                <c:pt idx="520">
                  <c:v>22.92</c:v>
                </c:pt>
                <c:pt idx="521">
                  <c:v>22.92</c:v>
                </c:pt>
                <c:pt idx="522">
                  <c:v>22.92</c:v>
                </c:pt>
                <c:pt idx="523">
                  <c:v>22.92</c:v>
                </c:pt>
                <c:pt idx="524">
                  <c:v>22.817</c:v>
                </c:pt>
                <c:pt idx="525">
                  <c:v>22.817</c:v>
                </c:pt>
                <c:pt idx="526">
                  <c:v>22.817</c:v>
                </c:pt>
                <c:pt idx="527">
                  <c:v>22.713000000000001</c:v>
                </c:pt>
                <c:pt idx="528">
                  <c:v>22.713000000000001</c:v>
                </c:pt>
                <c:pt idx="529">
                  <c:v>22.609000000000002</c:v>
                </c:pt>
                <c:pt idx="530">
                  <c:v>22.501999999999999</c:v>
                </c:pt>
                <c:pt idx="531">
                  <c:v>22.501999999999999</c:v>
                </c:pt>
                <c:pt idx="532">
                  <c:v>22.396999999999998</c:v>
                </c:pt>
                <c:pt idx="533">
                  <c:v>22.292000000000002</c:v>
                </c:pt>
                <c:pt idx="534">
                  <c:v>22.292000000000002</c:v>
                </c:pt>
                <c:pt idx="535">
                  <c:v>22.292000000000002</c:v>
                </c:pt>
                <c:pt idx="536">
                  <c:v>22.292000000000002</c:v>
                </c:pt>
                <c:pt idx="537">
                  <c:v>22.292000000000002</c:v>
                </c:pt>
                <c:pt idx="538">
                  <c:v>22.292000000000002</c:v>
                </c:pt>
                <c:pt idx="539">
                  <c:v>22.186</c:v>
                </c:pt>
                <c:pt idx="540">
                  <c:v>22.079000000000001</c:v>
                </c:pt>
                <c:pt idx="541">
                  <c:v>22.079000000000001</c:v>
                </c:pt>
                <c:pt idx="542">
                  <c:v>22.079000000000001</c:v>
                </c:pt>
                <c:pt idx="543">
                  <c:v>22.079000000000001</c:v>
                </c:pt>
                <c:pt idx="544">
                  <c:v>21.972000000000001</c:v>
                </c:pt>
                <c:pt idx="545">
                  <c:v>21.972000000000001</c:v>
                </c:pt>
                <c:pt idx="546">
                  <c:v>21.861999999999998</c:v>
                </c:pt>
                <c:pt idx="547">
                  <c:v>21.861999999999998</c:v>
                </c:pt>
                <c:pt idx="548">
                  <c:v>21.861999999999998</c:v>
                </c:pt>
                <c:pt idx="549">
                  <c:v>21.861999999999998</c:v>
                </c:pt>
                <c:pt idx="550">
                  <c:v>21.754000000000001</c:v>
                </c:pt>
                <c:pt idx="551">
                  <c:v>21.754000000000001</c:v>
                </c:pt>
                <c:pt idx="552">
                  <c:v>21.754000000000001</c:v>
                </c:pt>
                <c:pt idx="553">
                  <c:v>21.646000000000001</c:v>
                </c:pt>
                <c:pt idx="554">
                  <c:v>21.646000000000001</c:v>
                </c:pt>
                <c:pt idx="555">
                  <c:v>21.536000000000001</c:v>
                </c:pt>
                <c:pt idx="556">
                  <c:v>21.536000000000001</c:v>
                </c:pt>
                <c:pt idx="557">
                  <c:v>21.536000000000001</c:v>
                </c:pt>
                <c:pt idx="558">
                  <c:v>21.427</c:v>
                </c:pt>
                <c:pt idx="559">
                  <c:v>21.427</c:v>
                </c:pt>
                <c:pt idx="560">
                  <c:v>21.427</c:v>
                </c:pt>
                <c:pt idx="561">
                  <c:v>21.427</c:v>
                </c:pt>
                <c:pt idx="562">
                  <c:v>21.427</c:v>
                </c:pt>
                <c:pt idx="563">
                  <c:v>21.317</c:v>
                </c:pt>
                <c:pt idx="564">
                  <c:v>21.317</c:v>
                </c:pt>
                <c:pt idx="565">
                  <c:v>21.202999999999999</c:v>
                </c:pt>
                <c:pt idx="566">
                  <c:v>21.202999999999999</c:v>
                </c:pt>
                <c:pt idx="567">
                  <c:v>21.202999999999999</c:v>
                </c:pt>
                <c:pt idx="568">
                  <c:v>21.091000000000001</c:v>
                </c:pt>
                <c:pt idx="569">
                  <c:v>21.091000000000001</c:v>
                </c:pt>
                <c:pt idx="570">
                  <c:v>20.978999999999999</c:v>
                </c:pt>
                <c:pt idx="571">
                  <c:v>20.978999999999999</c:v>
                </c:pt>
                <c:pt idx="572">
                  <c:v>20.978999999999999</c:v>
                </c:pt>
                <c:pt idx="573">
                  <c:v>20.867000000000001</c:v>
                </c:pt>
                <c:pt idx="574">
                  <c:v>20.867000000000001</c:v>
                </c:pt>
                <c:pt idx="575">
                  <c:v>20.867000000000001</c:v>
                </c:pt>
                <c:pt idx="576">
                  <c:v>20.754000000000001</c:v>
                </c:pt>
                <c:pt idx="577">
                  <c:v>20.754000000000001</c:v>
                </c:pt>
                <c:pt idx="578">
                  <c:v>20.754000000000001</c:v>
                </c:pt>
                <c:pt idx="579">
                  <c:v>20.64</c:v>
                </c:pt>
                <c:pt idx="580">
                  <c:v>20.521999999999998</c:v>
                </c:pt>
                <c:pt idx="581">
                  <c:v>20.521999999999998</c:v>
                </c:pt>
                <c:pt idx="582">
                  <c:v>20.521999999999998</c:v>
                </c:pt>
                <c:pt idx="583">
                  <c:v>20.521999999999998</c:v>
                </c:pt>
                <c:pt idx="584">
                  <c:v>20.407</c:v>
                </c:pt>
                <c:pt idx="585">
                  <c:v>20.407</c:v>
                </c:pt>
                <c:pt idx="586">
                  <c:v>20.292000000000002</c:v>
                </c:pt>
                <c:pt idx="587">
                  <c:v>20.292000000000002</c:v>
                </c:pt>
                <c:pt idx="588">
                  <c:v>20.292000000000002</c:v>
                </c:pt>
                <c:pt idx="589">
                  <c:v>20.292000000000002</c:v>
                </c:pt>
                <c:pt idx="590">
                  <c:v>20.292000000000002</c:v>
                </c:pt>
                <c:pt idx="591">
                  <c:v>20.175000000000001</c:v>
                </c:pt>
                <c:pt idx="592">
                  <c:v>20.175000000000001</c:v>
                </c:pt>
                <c:pt idx="593">
                  <c:v>20.175000000000001</c:v>
                </c:pt>
                <c:pt idx="594">
                  <c:v>20.175000000000001</c:v>
                </c:pt>
                <c:pt idx="595">
                  <c:v>20.175000000000001</c:v>
                </c:pt>
                <c:pt idx="596">
                  <c:v>20.175000000000001</c:v>
                </c:pt>
                <c:pt idx="597">
                  <c:v>20.175000000000001</c:v>
                </c:pt>
                <c:pt idx="598">
                  <c:v>20.058</c:v>
                </c:pt>
                <c:pt idx="599">
                  <c:v>19.940000000000001</c:v>
                </c:pt>
                <c:pt idx="600">
                  <c:v>19.940000000000001</c:v>
                </c:pt>
                <c:pt idx="601">
                  <c:v>19.940000000000001</c:v>
                </c:pt>
                <c:pt idx="602">
                  <c:v>19.940000000000001</c:v>
                </c:pt>
                <c:pt idx="603">
                  <c:v>19.818999999999999</c:v>
                </c:pt>
                <c:pt idx="604">
                  <c:v>19.818999999999999</c:v>
                </c:pt>
                <c:pt idx="605">
                  <c:v>19.818999999999999</c:v>
                </c:pt>
                <c:pt idx="606">
                  <c:v>19.818999999999999</c:v>
                </c:pt>
                <c:pt idx="607">
                  <c:v>19.699000000000002</c:v>
                </c:pt>
                <c:pt idx="608">
                  <c:v>19.699000000000002</c:v>
                </c:pt>
                <c:pt idx="609">
                  <c:v>19.699000000000002</c:v>
                </c:pt>
                <c:pt idx="610">
                  <c:v>19.699000000000002</c:v>
                </c:pt>
                <c:pt idx="611">
                  <c:v>19.699000000000002</c:v>
                </c:pt>
                <c:pt idx="612">
                  <c:v>19.579000000000001</c:v>
                </c:pt>
                <c:pt idx="613">
                  <c:v>19.579000000000001</c:v>
                </c:pt>
                <c:pt idx="614">
                  <c:v>19.579000000000001</c:v>
                </c:pt>
                <c:pt idx="615">
                  <c:v>19.459</c:v>
                </c:pt>
                <c:pt idx="616">
                  <c:v>19.459</c:v>
                </c:pt>
                <c:pt idx="617">
                  <c:v>19.337</c:v>
                </c:pt>
                <c:pt idx="618">
                  <c:v>19.337</c:v>
                </c:pt>
                <c:pt idx="619">
                  <c:v>19.212</c:v>
                </c:pt>
                <c:pt idx="620">
                  <c:v>19.212</c:v>
                </c:pt>
                <c:pt idx="621">
                  <c:v>19.212</c:v>
                </c:pt>
                <c:pt idx="622">
                  <c:v>19.212</c:v>
                </c:pt>
                <c:pt idx="623">
                  <c:v>19.212</c:v>
                </c:pt>
                <c:pt idx="624">
                  <c:v>19.212</c:v>
                </c:pt>
                <c:pt idx="625">
                  <c:v>19.212</c:v>
                </c:pt>
                <c:pt idx="626">
                  <c:v>19.212</c:v>
                </c:pt>
                <c:pt idx="627">
                  <c:v>19.212</c:v>
                </c:pt>
                <c:pt idx="628">
                  <c:v>19.088999999999999</c:v>
                </c:pt>
                <c:pt idx="629">
                  <c:v>19.088999999999999</c:v>
                </c:pt>
                <c:pt idx="630">
                  <c:v>19.088999999999999</c:v>
                </c:pt>
                <c:pt idx="631">
                  <c:v>18.965</c:v>
                </c:pt>
                <c:pt idx="632">
                  <c:v>18.965</c:v>
                </c:pt>
                <c:pt idx="633">
                  <c:v>18.965</c:v>
                </c:pt>
                <c:pt idx="634">
                  <c:v>18.965</c:v>
                </c:pt>
                <c:pt idx="635">
                  <c:v>18.965</c:v>
                </c:pt>
                <c:pt idx="636">
                  <c:v>18.84</c:v>
                </c:pt>
                <c:pt idx="637">
                  <c:v>18.84</c:v>
                </c:pt>
                <c:pt idx="638">
                  <c:v>18.84</c:v>
                </c:pt>
                <c:pt idx="639">
                  <c:v>18.84</c:v>
                </c:pt>
                <c:pt idx="640">
                  <c:v>18.715</c:v>
                </c:pt>
                <c:pt idx="641">
                  <c:v>18.715</c:v>
                </c:pt>
                <c:pt idx="642">
                  <c:v>18.715</c:v>
                </c:pt>
                <c:pt idx="643">
                  <c:v>18.715</c:v>
                </c:pt>
                <c:pt idx="644">
                  <c:v>18.588999999999999</c:v>
                </c:pt>
                <c:pt idx="645">
                  <c:v>18.588999999999999</c:v>
                </c:pt>
                <c:pt idx="646">
                  <c:v>18.588999999999999</c:v>
                </c:pt>
                <c:pt idx="647">
                  <c:v>18.588999999999999</c:v>
                </c:pt>
                <c:pt idx="648">
                  <c:v>18.588999999999999</c:v>
                </c:pt>
                <c:pt idx="649">
                  <c:v>18.588999999999999</c:v>
                </c:pt>
                <c:pt idx="650">
                  <c:v>18.588999999999999</c:v>
                </c:pt>
                <c:pt idx="651">
                  <c:v>18.588999999999999</c:v>
                </c:pt>
                <c:pt idx="652">
                  <c:v>18.588999999999999</c:v>
                </c:pt>
                <c:pt idx="653">
                  <c:v>18.329999999999998</c:v>
                </c:pt>
                <c:pt idx="654">
                  <c:v>18.201000000000001</c:v>
                </c:pt>
                <c:pt idx="655">
                  <c:v>18.201000000000001</c:v>
                </c:pt>
                <c:pt idx="656">
                  <c:v>18.201000000000001</c:v>
                </c:pt>
                <c:pt idx="657">
                  <c:v>18.201000000000001</c:v>
                </c:pt>
                <c:pt idx="658">
                  <c:v>18.071000000000002</c:v>
                </c:pt>
                <c:pt idx="659">
                  <c:v>18.071000000000002</c:v>
                </c:pt>
                <c:pt idx="660">
                  <c:v>18.071000000000002</c:v>
                </c:pt>
                <c:pt idx="661">
                  <c:v>18.071000000000002</c:v>
                </c:pt>
                <c:pt idx="662">
                  <c:v>18.071000000000002</c:v>
                </c:pt>
                <c:pt idx="663">
                  <c:v>18.071000000000002</c:v>
                </c:pt>
                <c:pt idx="664">
                  <c:v>18.071000000000002</c:v>
                </c:pt>
                <c:pt idx="665">
                  <c:v>17.940000000000001</c:v>
                </c:pt>
                <c:pt idx="666">
                  <c:v>17.940000000000001</c:v>
                </c:pt>
                <c:pt idx="667">
                  <c:v>17.940000000000001</c:v>
                </c:pt>
                <c:pt idx="668">
                  <c:v>17.940000000000001</c:v>
                </c:pt>
                <c:pt idx="669">
                  <c:v>17.940000000000001</c:v>
                </c:pt>
                <c:pt idx="670">
                  <c:v>17.809000000000001</c:v>
                </c:pt>
                <c:pt idx="671">
                  <c:v>17.809000000000001</c:v>
                </c:pt>
                <c:pt idx="672">
                  <c:v>17.809000000000001</c:v>
                </c:pt>
                <c:pt idx="673">
                  <c:v>17.809000000000001</c:v>
                </c:pt>
                <c:pt idx="674">
                  <c:v>17.672000000000001</c:v>
                </c:pt>
                <c:pt idx="675">
                  <c:v>17.672000000000001</c:v>
                </c:pt>
                <c:pt idx="676">
                  <c:v>17.672000000000001</c:v>
                </c:pt>
                <c:pt idx="677">
                  <c:v>17.672000000000001</c:v>
                </c:pt>
                <c:pt idx="678">
                  <c:v>17.672000000000001</c:v>
                </c:pt>
                <c:pt idx="679">
                  <c:v>17.538</c:v>
                </c:pt>
                <c:pt idx="680">
                  <c:v>17.538</c:v>
                </c:pt>
                <c:pt idx="681">
                  <c:v>17.538</c:v>
                </c:pt>
                <c:pt idx="682">
                  <c:v>17.538</c:v>
                </c:pt>
                <c:pt idx="683">
                  <c:v>17.538</c:v>
                </c:pt>
                <c:pt idx="684">
                  <c:v>17.538</c:v>
                </c:pt>
                <c:pt idx="685">
                  <c:v>17.404</c:v>
                </c:pt>
                <c:pt idx="686">
                  <c:v>17.404</c:v>
                </c:pt>
                <c:pt idx="687">
                  <c:v>17.404</c:v>
                </c:pt>
                <c:pt idx="688">
                  <c:v>17.404</c:v>
                </c:pt>
                <c:pt idx="689">
                  <c:v>17.268000000000001</c:v>
                </c:pt>
                <c:pt idx="690">
                  <c:v>17.268000000000001</c:v>
                </c:pt>
                <c:pt idx="691">
                  <c:v>17.268000000000001</c:v>
                </c:pt>
                <c:pt idx="692">
                  <c:v>17.268000000000001</c:v>
                </c:pt>
                <c:pt idx="693">
                  <c:v>17.268000000000001</c:v>
                </c:pt>
                <c:pt idx="694">
                  <c:v>17.268000000000001</c:v>
                </c:pt>
                <c:pt idx="695">
                  <c:v>17.268000000000001</c:v>
                </c:pt>
                <c:pt idx="696">
                  <c:v>17.131</c:v>
                </c:pt>
                <c:pt idx="697">
                  <c:v>17.131</c:v>
                </c:pt>
                <c:pt idx="698">
                  <c:v>16.992999999999999</c:v>
                </c:pt>
                <c:pt idx="699">
                  <c:v>16.850000000000001</c:v>
                </c:pt>
                <c:pt idx="700">
                  <c:v>16.850000000000001</c:v>
                </c:pt>
                <c:pt idx="701">
                  <c:v>16.850000000000001</c:v>
                </c:pt>
                <c:pt idx="702">
                  <c:v>16.850000000000001</c:v>
                </c:pt>
                <c:pt idx="703">
                  <c:v>16.709</c:v>
                </c:pt>
                <c:pt idx="704">
                  <c:v>16.709</c:v>
                </c:pt>
                <c:pt idx="705">
                  <c:v>16.709</c:v>
                </c:pt>
                <c:pt idx="706">
                  <c:v>16.709</c:v>
                </c:pt>
                <c:pt idx="707">
                  <c:v>16.568000000000001</c:v>
                </c:pt>
                <c:pt idx="708">
                  <c:v>16.568000000000001</c:v>
                </c:pt>
                <c:pt idx="709">
                  <c:v>16.568000000000001</c:v>
                </c:pt>
                <c:pt idx="710">
                  <c:v>16.568000000000001</c:v>
                </c:pt>
                <c:pt idx="711">
                  <c:v>16.425000000000001</c:v>
                </c:pt>
                <c:pt idx="712">
                  <c:v>16.425000000000001</c:v>
                </c:pt>
                <c:pt idx="713">
                  <c:v>16.280999999999999</c:v>
                </c:pt>
                <c:pt idx="714">
                  <c:v>16.280999999999999</c:v>
                </c:pt>
                <c:pt idx="715">
                  <c:v>16.132000000000001</c:v>
                </c:pt>
                <c:pt idx="716">
                  <c:v>16.132000000000001</c:v>
                </c:pt>
                <c:pt idx="717">
                  <c:v>16.132000000000001</c:v>
                </c:pt>
                <c:pt idx="718">
                  <c:v>16.132000000000001</c:v>
                </c:pt>
                <c:pt idx="719">
                  <c:v>16.132000000000001</c:v>
                </c:pt>
                <c:pt idx="720">
                  <c:v>16.132000000000001</c:v>
                </c:pt>
                <c:pt idx="721">
                  <c:v>15.984999999999999</c:v>
                </c:pt>
                <c:pt idx="722">
                  <c:v>15.837</c:v>
                </c:pt>
                <c:pt idx="723">
                  <c:v>15.837</c:v>
                </c:pt>
                <c:pt idx="724">
                  <c:v>15.837</c:v>
                </c:pt>
                <c:pt idx="725">
                  <c:v>15.837</c:v>
                </c:pt>
                <c:pt idx="726">
                  <c:v>15.837</c:v>
                </c:pt>
                <c:pt idx="727">
                  <c:v>15.837</c:v>
                </c:pt>
                <c:pt idx="728">
                  <c:v>15.837</c:v>
                </c:pt>
                <c:pt idx="729">
                  <c:v>15.837</c:v>
                </c:pt>
                <c:pt idx="730">
                  <c:v>15.688000000000001</c:v>
                </c:pt>
                <c:pt idx="731">
                  <c:v>15.688000000000001</c:v>
                </c:pt>
                <c:pt idx="732">
                  <c:v>15.688000000000001</c:v>
                </c:pt>
                <c:pt idx="733">
                  <c:v>15.688000000000001</c:v>
                </c:pt>
                <c:pt idx="734">
                  <c:v>15.688000000000001</c:v>
                </c:pt>
                <c:pt idx="735">
                  <c:v>15.688000000000001</c:v>
                </c:pt>
                <c:pt idx="736">
                  <c:v>15.688000000000001</c:v>
                </c:pt>
                <c:pt idx="737">
                  <c:v>15.688000000000001</c:v>
                </c:pt>
                <c:pt idx="738">
                  <c:v>15.688000000000001</c:v>
                </c:pt>
                <c:pt idx="739">
                  <c:v>15.537000000000001</c:v>
                </c:pt>
                <c:pt idx="740">
                  <c:v>15.537000000000001</c:v>
                </c:pt>
                <c:pt idx="741">
                  <c:v>15.537000000000001</c:v>
                </c:pt>
                <c:pt idx="742">
                  <c:v>15.537000000000001</c:v>
                </c:pt>
                <c:pt idx="743">
                  <c:v>15.537000000000001</c:v>
                </c:pt>
                <c:pt idx="744">
                  <c:v>15.537000000000001</c:v>
                </c:pt>
                <c:pt idx="745">
                  <c:v>15.384</c:v>
                </c:pt>
                <c:pt idx="746">
                  <c:v>15.384</c:v>
                </c:pt>
                <c:pt idx="747">
                  <c:v>15.384</c:v>
                </c:pt>
                <c:pt idx="748">
                  <c:v>15.384</c:v>
                </c:pt>
                <c:pt idx="749">
                  <c:v>15.384</c:v>
                </c:pt>
                <c:pt idx="750">
                  <c:v>15.384</c:v>
                </c:pt>
                <c:pt idx="751">
                  <c:v>15.384</c:v>
                </c:pt>
                <c:pt idx="752">
                  <c:v>15.384</c:v>
                </c:pt>
                <c:pt idx="753">
                  <c:v>15.384</c:v>
                </c:pt>
                <c:pt idx="754">
                  <c:v>15.226000000000001</c:v>
                </c:pt>
                <c:pt idx="755">
                  <c:v>15.226000000000001</c:v>
                </c:pt>
                <c:pt idx="756">
                  <c:v>15.226000000000001</c:v>
                </c:pt>
                <c:pt idx="757">
                  <c:v>15.226000000000001</c:v>
                </c:pt>
                <c:pt idx="758">
                  <c:v>15.226000000000001</c:v>
                </c:pt>
                <c:pt idx="759">
                  <c:v>15.071</c:v>
                </c:pt>
                <c:pt idx="760">
                  <c:v>15.071</c:v>
                </c:pt>
                <c:pt idx="761">
                  <c:v>15.071</c:v>
                </c:pt>
                <c:pt idx="762">
                  <c:v>15.071</c:v>
                </c:pt>
                <c:pt idx="763">
                  <c:v>15.071</c:v>
                </c:pt>
                <c:pt idx="764">
                  <c:v>14.914</c:v>
                </c:pt>
                <c:pt idx="765">
                  <c:v>14.914</c:v>
                </c:pt>
                <c:pt idx="766">
                  <c:v>14.914</c:v>
                </c:pt>
                <c:pt idx="767">
                  <c:v>14.914</c:v>
                </c:pt>
                <c:pt idx="768">
                  <c:v>14.914</c:v>
                </c:pt>
                <c:pt idx="769">
                  <c:v>14.755000000000001</c:v>
                </c:pt>
                <c:pt idx="770">
                  <c:v>14.755000000000001</c:v>
                </c:pt>
                <c:pt idx="771">
                  <c:v>14.755000000000001</c:v>
                </c:pt>
                <c:pt idx="772">
                  <c:v>14.755000000000001</c:v>
                </c:pt>
                <c:pt idx="773">
                  <c:v>14.755000000000001</c:v>
                </c:pt>
                <c:pt idx="774">
                  <c:v>14.593999999999999</c:v>
                </c:pt>
                <c:pt idx="775">
                  <c:v>14.593999999999999</c:v>
                </c:pt>
                <c:pt idx="776">
                  <c:v>14.593999999999999</c:v>
                </c:pt>
                <c:pt idx="777">
                  <c:v>14.593999999999999</c:v>
                </c:pt>
                <c:pt idx="778">
                  <c:v>14.593999999999999</c:v>
                </c:pt>
                <c:pt idx="779">
                  <c:v>14.593999999999999</c:v>
                </c:pt>
                <c:pt idx="780">
                  <c:v>14.432</c:v>
                </c:pt>
                <c:pt idx="781">
                  <c:v>14.432</c:v>
                </c:pt>
                <c:pt idx="782">
                  <c:v>14.432</c:v>
                </c:pt>
                <c:pt idx="783">
                  <c:v>14.432</c:v>
                </c:pt>
                <c:pt idx="784">
                  <c:v>14.263999999999999</c:v>
                </c:pt>
                <c:pt idx="785">
                  <c:v>14.263999999999999</c:v>
                </c:pt>
                <c:pt idx="786">
                  <c:v>14.263999999999999</c:v>
                </c:pt>
                <c:pt idx="787">
                  <c:v>14.263999999999999</c:v>
                </c:pt>
                <c:pt idx="788">
                  <c:v>14.097</c:v>
                </c:pt>
                <c:pt idx="789">
                  <c:v>14.097</c:v>
                </c:pt>
                <c:pt idx="790">
                  <c:v>14.097</c:v>
                </c:pt>
                <c:pt idx="791">
                  <c:v>14.097</c:v>
                </c:pt>
                <c:pt idx="792">
                  <c:v>14.097</c:v>
                </c:pt>
                <c:pt idx="793">
                  <c:v>14.097</c:v>
                </c:pt>
                <c:pt idx="794">
                  <c:v>13.929</c:v>
                </c:pt>
                <c:pt idx="795">
                  <c:v>13.929</c:v>
                </c:pt>
                <c:pt idx="796">
                  <c:v>13.929</c:v>
                </c:pt>
                <c:pt idx="797">
                  <c:v>13.759</c:v>
                </c:pt>
                <c:pt idx="798">
                  <c:v>13.759</c:v>
                </c:pt>
                <c:pt idx="799">
                  <c:v>13.759</c:v>
                </c:pt>
                <c:pt idx="800">
                  <c:v>13.587</c:v>
                </c:pt>
                <c:pt idx="801">
                  <c:v>13.587</c:v>
                </c:pt>
                <c:pt idx="802">
                  <c:v>13.587</c:v>
                </c:pt>
                <c:pt idx="803">
                  <c:v>13.587</c:v>
                </c:pt>
                <c:pt idx="804">
                  <c:v>13.587</c:v>
                </c:pt>
                <c:pt idx="805">
                  <c:v>13.587</c:v>
                </c:pt>
                <c:pt idx="806">
                  <c:v>13.413</c:v>
                </c:pt>
                <c:pt idx="807">
                  <c:v>13.413</c:v>
                </c:pt>
                <c:pt idx="808">
                  <c:v>13.413</c:v>
                </c:pt>
                <c:pt idx="809">
                  <c:v>13.413</c:v>
                </c:pt>
                <c:pt idx="810">
                  <c:v>13.413</c:v>
                </c:pt>
                <c:pt idx="811">
                  <c:v>13.413</c:v>
                </c:pt>
                <c:pt idx="812">
                  <c:v>13.413</c:v>
                </c:pt>
                <c:pt idx="813">
                  <c:v>13.413</c:v>
                </c:pt>
                <c:pt idx="814">
                  <c:v>13.413</c:v>
                </c:pt>
                <c:pt idx="815">
                  <c:v>13.413</c:v>
                </c:pt>
                <c:pt idx="816">
                  <c:v>13.231</c:v>
                </c:pt>
                <c:pt idx="817">
                  <c:v>13.231</c:v>
                </c:pt>
                <c:pt idx="818">
                  <c:v>13.231</c:v>
                </c:pt>
                <c:pt idx="819">
                  <c:v>13.231</c:v>
                </c:pt>
                <c:pt idx="820">
                  <c:v>13.231</c:v>
                </c:pt>
                <c:pt idx="821">
                  <c:v>13.231</c:v>
                </c:pt>
                <c:pt idx="822">
                  <c:v>13.231</c:v>
                </c:pt>
                <c:pt idx="823">
                  <c:v>13.231</c:v>
                </c:pt>
                <c:pt idx="824">
                  <c:v>13.052</c:v>
                </c:pt>
                <c:pt idx="825">
                  <c:v>13.052</c:v>
                </c:pt>
                <c:pt idx="826">
                  <c:v>13.052</c:v>
                </c:pt>
                <c:pt idx="827">
                  <c:v>13.052</c:v>
                </c:pt>
                <c:pt idx="828">
                  <c:v>13.052</c:v>
                </c:pt>
                <c:pt idx="829">
                  <c:v>12.87</c:v>
                </c:pt>
                <c:pt idx="830">
                  <c:v>12.87</c:v>
                </c:pt>
                <c:pt idx="831">
                  <c:v>12.87</c:v>
                </c:pt>
                <c:pt idx="832">
                  <c:v>12.87</c:v>
                </c:pt>
                <c:pt idx="833">
                  <c:v>12.87</c:v>
                </c:pt>
                <c:pt idx="834">
                  <c:v>12.87</c:v>
                </c:pt>
                <c:pt idx="835">
                  <c:v>12.686</c:v>
                </c:pt>
                <c:pt idx="836">
                  <c:v>12.686</c:v>
                </c:pt>
                <c:pt idx="837">
                  <c:v>12.686</c:v>
                </c:pt>
                <c:pt idx="838">
                  <c:v>12.686</c:v>
                </c:pt>
                <c:pt idx="839">
                  <c:v>12.686</c:v>
                </c:pt>
                <c:pt idx="840">
                  <c:v>12.686</c:v>
                </c:pt>
                <c:pt idx="841">
                  <c:v>12.499000000000001</c:v>
                </c:pt>
                <c:pt idx="842">
                  <c:v>12.499000000000001</c:v>
                </c:pt>
                <c:pt idx="843">
                  <c:v>12.499000000000001</c:v>
                </c:pt>
                <c:pt idx="844">
                  <c:v>12.499000000000001</c:v>
                </c:pt>
                <c:pt idx="845">
                  <c:v>12.499000000000001</c:v>
                </c:pt>
                <c:pt idx="846">
                  <c:v>12.499000000000001</c:v>
                </c:pt>
                <c:pt idx="847">
                  <c:v>12.308999999999999</c:v>
                </c:pt>
                <c:pt idx="848">
                  <c:v>12.111000000000001</c:v>
                </c:pt>
                <c:pt idx="849">
                  <c:v>12.111000000000001</c:v>
                </c:pt>
                <c:pt idx="850">
                  <c:v>12.111000000000001</c:v>
                </c:pt>
                <c:pt idx="851">
                  <c:v>12.111000000000001</c:v>
                </c:pt>
                <c:pt idx="852">
                  <c:v>12.111000000000001</c:v>
                </c:pt>
                <c:pt idx="853">
                  <c:v>12.111000000000001</c:v>
                </c:pt>
                <c:pt idx="854">
                  <c:v>12.111000000000001</c:v>
                </c:pt>
                <c:pt idx="855">
                  <c:v>12.111000000000001</c:v>
                </c:pt>
                <c:pt idx="856">
                  <c:v>12.111000000000001</c:v>
                </c:pt>
                <c:pt idx="857">
                  <c:v>12.111000000000001</c:v>
                </c:pt>
                <c:pt idx="858">
                  <c:v>11.914</c:v>
                </c:pt>
                <c:pt idx="859">
                  <c:v>11.914</c:v>
                </c:pt>
                <c:pt idx="860">
                  <c:v>11.914</c:v>
                </c:pt>
                <c:pt idx="861">
                  <c:v>11.914</c:v>
                </c:pt>
                <c:pt idx="862">
                  <c:v>11.914</c:v>
                </c:pt>
                <c:pt idx="863">
                  <c:v>11.914</c:v>
                </c:pt>
                <c:pt idx="864">
                  <c:v>11.914</c:v>
                </c:pt>
                <c:pt idx="865">
                  <c:v>11.715</c:v>
                </c:pt>
                <c:pt idx="866">
                  <c:v>11.715</c:v>
                </c:pt>
                <c:pt idx="867">
                  <c:v>11.715</c:v>
                </c:pt>
                <c:pt idx="868">
                  <c:v>11.715</c:v>
                </c:pt>
                <c:pt idx="869">
                  <c:v>11.512</c:v>
                </c:pt>
                <c:pt idx="870">
                  <c:v>11.512</c:v>
                </c:pt>
                <c:pt idx="871">
                  <c:v>11.512</c:v>
                </c:pt>
                <c:pt idx="872">
                  <c:v>11.512</c:v>
                </c:pt>
                <c:pt idx="873">
                  <c:v>11.512</c:v>
                </c:pt>
                <c:pt idx="874">
                  <c:v>11.512</c:v>
                </c:pt>
                <c:pt idx="875">
                  <c:v>11.305999999999999</c:v>
                </c:pt>
                <c:pt idx="876">
                  <c:v>11.305999999999999</c:v>
                </c:pt>
                <c:pt idx="877">
                  <c:v>11.305999999999999</c:v>
                </c:pt>
                <c:pt idx="878">
                  <c:v>11.305999999999999</c:v>
                </c:pt>
                <c:pt idx="879">
                  <c:v>11.09</c:v>
                </c:pt>
                <c:pt idx="880">
                  <c:v>11.09</c:v>
                </c:pt>
                <c:pt idx="881">
                  <c:v>10.875</c:v>
                </c:pt>
                <c:pt idx="882">
                  <c:v>10.875</c:v>
                </c:pt>
                <c:pt idx="883">
                  <c:v>10.875</c:v>
                </c:pt>
                <c:pt idx="884">
                  <c:v>10.875</c:v>
                </c:pt>
                <c:pt idx="885">
                  <c:v>10.875</c:v>
                </c:pt>
                <c:pt idx="886">
                  <c:v>10.875</c:v>
                </c:pt>
                <c:pt idx="887">
                  <c:v>10.875</c:v>
                </c:pt>
                <c:pt idx="888">
                  <c:v>10.875</c:v>
                </c:pt>
                <c:pt idx="889">
                  <c:v>10.875</c:v>
                </c:pt>
                <c:pt idx="890">
                  <c:v>10.657</c:v>
                </c:pt>
                <c:pt idx="891">
                  <c:v>10.657</c:v>
                </c:pt>
                <c:pt idx="892">
                  <c:v>10.657</c:v>
                </c:pt>
                <c:pt idx="893">
                  <c:v>10.657</c:v>
                </c:pt>
                <c:pt idx="894">
                  <c:v>10.657</c:v>
                </c:pt>
                <c:pt idx="895">
                  <c:v>10.657</c:v>
                </c:pt>
                <c:pt idx="896">
                  <c:v>10.433</c:v>
                </c:pt>
                <c:pt idx="897">
                  <c:v>10.433</c:v>
                </c:pt>
                <c:pt idx="898">
                  <c:v>10.433</c:v>
                </c:pt>
                <c:pt idx="899">
                  <c:v>10.433</c:v>
                </c:pt>
                <c:pt idx="900">
                  <c:v>10.433</c:v>
                </c:pt>
                <c:pt idx="901">
                  <c:v>10.433</c:v>
                </c:pt>
                <c:pt idx="902">
                  <c:v>10.433</c:v>
                </c:pt>
                <c:pt idx="903">
                  <c:v>10.205</c:v>
                </c:pt>
                <c:pt idx="904">
                  <c:v>10.205</c:v>
                </c:pt>
                <c:pt idx="905">
                  <c:v>10.205</c:v>
                </c:pt>
                <c:pt idx="906">
                  <c:v>10.205</c:v>
                </c:pt>
                <c:pt idx="907">
                  <c:v>10.205</c:v>
                </c:pt>
                <c:pt idx="908">
                  <c:v>10.205</c:v>
                </c:pt>
                <c:pt idx="909">
                  <c:v>10.205</c:v>
                </c:pt>
                <c:pt idx="910">
                  <c:v>9.9710000000000001</c:v>
                </c:pt>
                <c:pt idx="911">
                  <c:v>9.9710000000000001</c:v>
                </c:pt>
                <c:pt idx="912">
                  <c:v>9.9710000000000001</c:v>
                </c:pt>
                <c:pt idx="913">
                  <c:v>9.9710000000000001</c:v>
                </c:pt>
                <c:pt idx="914">
                  <c:v>9.9710000000000001</c:v>
                </c:pt>
                <c:pt idx="915">
                  <c:v>9.9710000000000001</c:v>
                </c:pt>
                <c:pt idx="916">
                  <c:v>9.7260000000000009</c:v>
                </c:pt>
                <c:pt idx="917">
                  <c:v>9.7260000000000009</c:v>
                </c:pt>
                <c:pt idx="918">
                  <c:v>9.7260000000000009</c:v>
                </c:pt>
                <c:pt idx="919">
                  <c:v>9.7260000000000009</c:v>
                </c:pt>
                <c:pt idx="920">
                  <c:v>9.7260000000000009</c:v>
                </c:pt>
                <c:pt idx="921">
                  <c:v>9.7260000000000009</c:v>
                </c:pt>
                <c:pt idx="922">
                  <c:v>9.7260000000000009</c:v>
                </c:pt>
                <c:pt idx="923">
                  <c:v>9.7260000000000009</c:v>
                </c:pt>
                <c:pt idx="924">
                  <c:v>9.7260000000000009</c:v>
                </c:pt>
                <c:pt idx="925">
                  <c:v>9.7260000000000009</c:v>
                </c:pt>
                <c:pt idx="926">
                  <c:v>9.7129999999999992</c:v>
                </c:pt>
                <c:pt idx="927">
                  <c:v>9.4809999999999999</c:v>
                </c:pt>
                <c:pt idx="928">
                  <c:v>9.4809999999999999</c:v>
                </c:pt>
                <c:pt idx="929">
                  <c:v>9.4809999999999999</c:v>
                </c:pt>
                <c:pt idx="930">
                  <c:v>9.4809999999999999</c:v>
                </c:pt>
                <c:pt idx="931">
                  <c:v>9.4809999999999999</c:v>
                </c:pt>
                <c:pt idx="932">
                  <c:v>9.4809999999999999</c:v>
                </c:pt>
                <c:pt idx="933">
                  <c:v>9.2289999999999992</c:v>
                </c:pt>
                <c:pt idx="934">
                  <c:v>9.2289999999999992</c:v>
                </c:pt>
                <c:pt idx="935">
                  <c:v>9.2289999999999992</c:v>
                </c:pt>
                <c:pt idx="936">
                  <c:v>9.2289999999999992</c:v>
                </c:pt>
                <c:pt idx="937">
                  <c:v>9.2289999999999992</c:v>
                </c:pt>
                <c:pt idx="938">
                  <c:v>9.2289999999999992</c:v>
                </c:pt>
                <c:pt idx="939">
                  <c:v>8.9700000000000006</c:v>
                </c:pt>
                <c:pt idx="940">
                  <c:v>8.9700000000000006</c:v>
                </c:pt>
                <c:pt idx="941">
                  <c:v>8.9700000000000006</c:v>
                </c:pt>
                <c:pt idx="942">
                  <c:v>8.9700000000000006</c:v>
                </c:pt>
                <c:pt idx="943">
                  <c:v>8.9700000000000006</c:v>
                </c:pt>
                <c:pt idx="944">
                  <c:v>8.9700000000000006</c:v>
                </c:pt>
                <c:pt idx="945">
                  <c:v>8.9700000000000006</c:v>
                </c:pt>
                <c:pt idx="946">
                  <c:v>8.9700000000000006</c:v>
                </c:pt>
                <c:pt idx="947">
                  <c:v>8.9700000000000006</c:v>
                </c:pt>
                <c:pt idx="948">
                  <c:v>8.7029999999999994</c:v>
                </c:pt>
                <c:pt idx="949">
                  <c:v>8.7029999999999994</c:v>
                </c:pt>
                <c:pt idx="950">
                  <c:v>8.7029999999999994</c:v>
                </c:pt>
                <c:pt idx="951">
                  <c:v>8.4280000000000008</c:v>
                </c:pt>
                <c:pt idx="952">
                  <c:v>8.4280000000000008</c:v>
                </c:pt>
                <c:pt idx="953">
                  <c:v>8.4280000000000008</c:v>
                </c:pt>
                <c:pt idx="954">
                  <c:v>8.4280000000000008</c:v>
                </c:pt>
                <c:pt idx="955">
                  <c:v>8.4280000000000008</c:v>
                </c:pt>
                <c:pt idx="956">
                  <c:v>8.4280000000000008</c:v>
                </c:pt>
                <c:pt idx="957">
                  <c:v>8.4280000000000008</c:v>
                </c:pt>
                <c:pt idx="958">
                  <c:v>8.1359999999999992</c:v>
                </c:pt>
                <c:pt idx="959">
                  <c:v>8.1359999999999992</c:v>
                </c:pt>
                <c:pt idx="960">
                  <c:v>8.1359999999999992</c:v>
                </c:pt>
                <c:pt idx="961">
                  <c:v>8.1359999999999992</c:v>
                </c:pt>
                <c:pt idx="962">
                  <c:v>8.1359999999999992</c:v>
                </c:pt>
                <c:pt idx="963">
                  <c:v>8.1359999999999992</c:v>
                </c:pt>
                <c:pt idx="964">
                  <c:v>7.8419999999999996</c:v>
                </c:pt>
                <c:pt idx="965">
                  <c:v>7.8419999999999996</c:v>
                </c:pt>
                <c:pt idx="966">
                  <c:v>7.8419999999999996</c:v>
                </c:pt>
                <c:pt idx="967">
                  <c:v>7.8419999999999996</c:v>
                </c:pt>
                <c:pt idx="968">
                  <c:v>7.8419999999999996</c:v>
                </c:pt>
                <c:pt idx="969">
                  <c:v>7.8419999999999996</c:v>
                </c:pt>
                <c:pt idx="970">
                  <c:v>7.8419999999999996</c:v>
                </c:pt>
                <c:pt idx="971">
                  <c:v>7.8419999999999996</c:v>
                </c:pt>
                <c:pt idx="972">
                  <c:v>7.8419999999999996</c:v>
                </c:pt>
                <c:pt idx="973">
                  <c:v>7.8419999999999996</c:v>
                </c:pt>
                <c:pt idx="974">
                  <c:v>7.5350000000000001</c:v>
                </c:pt>
                <c:pt idx="975">
                  <c:v>7.5350000000000001</c:v>
                </c:pt>
                <c:pt idx="976">
                  <c:v>7.5350000000000001</c:v>
                </c:pt>
                <c:pt idx="977">
                  <c:v>7.5350000000000001</c:v>
                </c:pt>
                <c:pt idx="978">
                  <c:v>7.5350000000000001</c:v>
                </c:pt>
                <c:pt idx="979">
                  <c:v>7.2160000000000002</c:v>
                </c:pt>
                <c:pt idx="980">
                  <c:v>7.2160000000000002</c:v>
                </c:pt>
                <c:pt idx="981">
                  <c:v>7.2160000000000002</c:v>
                </c:pt>
                <c:pt idx="982">
                  <c:v>7.2160000000000002</c:v>
                </c:pt>
                <c:pt idx="983">
                  <c:v>7.2160000000000002</c:v>
                </c:pt>
                <c:pt idx="984">
                  <c:v>7.2160000000000002</c:v>
                </c:pt>
                <c:pt idx="985">
                  <c:v>7.2160000000000002</c:v>
                </c:pt>
                <c:pt idx="986">
                  <c:v>7.2160000000000002</c:v>
                </c:pt>
                <c:pt idx="987">
                  <c:v>7.2160000000000002</c:v>
                </c:pt>
                <c:pt idx="988">
                  <c:v>6.8819999999999997</c:v>
                </c:pt>
                <c:pt idx="989">
                  <c:v>6.8819999999999997</c:v>
                </c:pt>
                <c:pt idx="990">
                  <c:v>6.8819999999999997</c:v>
                </c:pt>
                <c:pt idx="991">
                  <c:v>6.8819999999999997</c:v>
                </c:pt>
                <c:pt idx="992">
                  <c:v>6.8819999999999997</c:v>
                </c:pt>
                <c:pt idx="993">
                  <c:v>6.8819999999999997</c:v>
                </c:pt>
                <c:pt idx="994">
                  <c:v>6.53</c:v>
                </c:pt>
                <c:pt idx="995">
                  <c:v>6.53</c:v>
                </c:pt>
                <c:pt idx="996">
                  <c:v>6.53</c:v>
                </c:pt>
                <c:pt idx="997">
                  <c:v>6.53</c:v>
                </c:pt>
                <c:pt idx="998">
                  <c:v>6.53</c:v>
                </c:pt>
                <c:pt idx="999">
                  <c:v>6.53</c:v>
                </c:pt>
                <c:pt idx="1000">
                  <c:v>6.149</c:v>
                </c:pt>
                <c:pt idx="1001">
                  <c:v>6.149</c:v>
                </c:pt>
                <c:pt idx="1002">
                  <c:v>6.149</c:v>
                </c:pt>
                <c:pt idx="1003">
                  <c:v>6.149</c:v>
                </c:pt>
                <c:pt idx="1004">
                  <c:v>5.7530000000000001</c:v>
                </c:pt>
                <c:pt idx="1005">
                  <c:v>5.7530000000000001</c:v>
                </c:pt>
                <c:pt idx="1006">
                  <c:v>5.7530000000000001</c:v>
                </c:pt>
                <c:pt idx="1007">
                  <c:v>5.7530000000000001</c:v>
                </c:pt>
                <c:pt idx="1008">
                  <c:v>5.7530000000000001</c:v>
                </c:pt>
                <c:pt idx="1009">
                  <c:v>5.7530000000000001</c:v>
                </c:pt>
                <c:pt idx="1010">
                  <c:v>5.3280000000000003</c:v>
                </c:pt>
                <c:pt idx="1011">
                  <c:v>5.3280000000000003</c:v>
                </c:pt>
                <c:pt idx="1012">
                  <c:v>5.3280000000000003</c:v>
                </c:pt>
                <c:pt idx="1013">
                  <c:v>5.3280000000000003</c:v>
                </c:pt>
                <c:pt idx="1014">
                  <c:v>5.3280000000000003</c:v>
                </c:pt>
                <c:pt idx="1015">
                  <c:v>5.3280000000000003</c:v>
                </c:pt>
                <c:pt idx="1016">
                  <c:v>4.8659999999999997</c:v>
                </c:pt>
                <c:pt idx="1017">
                  <c:v>4.3550000000000004</c:v>
                </c:pt>
                <c:pt idx="1018">
                  <c:v>4.3550000000000004</c:v>
                </c:pt>
                <c:pt idx="1019">
                  <c:v>4.3550000000000004</c:v>
                </c:pt>
                <c:pt idx="1020">
                  <c:v>4.3550000000000004</c:v>
                </c:pt>
                <c:pt idx="1021">
                  <c:v>4.3550000000000004</c:v>
                </c:pt>
                <c:pt idx="1022">
                  <c:v>4.3550000000000004</c:v>
                </c:pt>
                <c:pt idx="1023">
                  <c:v>4.3550000000000004</c:v>
                </c:pt>
                <c:pt idx="1024">
                  <c:v>4.3550000000000004</c:v>
                </c:pt>
                <c:pt idx="1025">
                  <c:v>3.7759999999999998</c:v>
                </c:pt>
                <c:pt idx="1026">
                  <c:v>3.7759999999999998</c:v>
                </c:pt>
                <c:pt idx="1027">
                  <c:v>3.7759999999999998</c:v>
                </c:pt>
                <c:pt idx="1028">
                  <c:v>3.7759999999999998</c:v>
                </c:pt>
                <c:pt idx="1029">
                  <c:v>3.7759999999999998</c:v>
                </c:pt>
                <c:pt idx="1030">
                  <c:v>3.069</c:v>
                </c:pt>
                <c:pt idx="1031">
                  <c:v>3.069</c:v>
                </c:pt>
                <c:pt idx="1032">
                  <c:v>3.069</c:v>
                </c:pt>
                <c:pt idx="1033">
                  <c:v>3.069</c:v>
                </c:pt>
                <c:pt idx="1034">
                  <c:v>3.069</c:v>
                </c:pt>
                <c:pt idx="1035">
                  <c:v>3.069</c:v>
                </c:pt>
                <c:pt idx="1036">
                  <c:v>2.17</c:v>
                </c:pt>
                <c:pt idx="1037">
                  <c:v>2.17</c:v>
                </c:pt>
              </c:numCache>
            </c:numRef>
          </c:xVal>
          <c:yVal>
            <c:numRef>
              <c:f>CSDs!$C$5:$C$1042</c:f>
              <c:numCache>
                <c:formatCode>General</c:formatCode>
                <c:ptCount val="10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172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183</c:v>
                </c:pt>
                <c:pt idx="184">
                  <c:v>185</c:v>
                </c:pt>
                <c:pt idx="185">
                  <c:v>185</c:v>
                </c:pt>
                <c:pt idx="186">
                  <c:v>187</c:v>
                </c:pt>
                <c:pt idx="187">
                  <c:v>188</c:v>
                </c:pt>
                <c:pt idx="188">
                  <c:v>188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196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208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214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219</c:v>
                </c:pt>
                <c:pt idx="220">
                  <c:v>221</c:v>
                </c:pt>
                <c:pt idx="221">
                  <c:v>222</c:v>
                </c:pt>
                <c:pt idx="222">
                  <c:v>222</c:v>
                </c:pt>
                <c:pt idx="223">
                  <c:v>224</c:v>
                </c:pt>
                <c:pt idx="224">
                  <c:v>224</c:v>
                </c:pt>
                <c:pt idx="225">
                  <c:v>224</c:v>
                </c:pt>
                <c:pt idx="226">
                  <c:v>227</c:v>
                </c:pt>
                <c:pt idx="227">
                  <c:v>228</c:v>
                </c:pt>
                <c:pt idx="228">
                  <c:v>228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233</c:v>
                </c:pt>
                <c:pt idx="234">
                  <c:v>235</c:v>
                </c:pt>
                <c:pt idx="235">
                  <c:v>235</c:v>
                </c:pt>
                <c:pt idx="236">
                  <c:v>237</c:v>
                </c:pt>
                <c:pt idx="237">
                  <c:v>237</c:v>
                </c:pt>
                <c:pt idx="238">
                  <c:v>237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256</c:v>
                </c:pt>
                <c:pt idx="257">
                  <c:v>256</c:v>
                </c:pt>
                <c:pt idx="258">
                  <c:v>259</c:v>
                </c:pt>
                <c:pt idx="259">
                  <c:v>260</c:v>
                </c:pt>
                <c:pt idx="260">
                  <c:v>260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266</c:v>
                </c:pt>
                <c:pt idx="267">
                  <c:v>268</c:v>
                </c:pt>
                <c:pt idx="268">
                  <c:v>269</c:v>
                </c:pt>
                <c:pt idx="269">
                  <c:v>269</c:v>
                </c:pt>
                <c:pt idx="270">
                  <c:v>271</c:v>
                </c:pt>
                <c:pt idx="271">
                  <c:v>272</c:v>
                </c:pt>
                <c:pt idx="272">
                  <c:v>272</c:v>
                </c:pt>
                <c:pt idx="273">
                  <c:v>274</c:v>
                </c:pt>
                <c:pt idx="274">
                  <c:v>274</c:v>
                </c:pt>
                <c:pt idx="275">
                  <c:v>276</c:v>
                </c:pt>
                <c:pt idx="276">
                  <c:v>277</c:v>
                </c:pt>
                <c:pt idx="277">
                  <c:v>277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286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291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296</c:v>
                </c:pt>
                <c:pt idx="297">
                  <c:v>296</c:v>
                </c:pt>
                <c:pt idx="298">
                  <c:v>299</c:v>
                </c:pt>
                <c:pt idx="299">
                  <c:v>299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312</c:v>
                </c:pt>
                <c:pt idx="313">
                  <c:v>312</c:v>
                </c:pt>
                <c:pt idx="314">
                  <c:v>315</c:v>
                </c:pt>
                <c:pt idx="315">
                  <c:v>315</c:v>
                </c:pt>
                <c:pt idx="316">
                  <c:v>317</c:v>
                </c:pt>
                <c:pt idx="317">
                  <c:v>318</c:v>
                </c:pt>
                <c:pt idx="318">
                  <c:v>318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323</c:v>
                </c:pt>
                <c:pt idx="324">
                  <c:v>325</c:v>
                </c:pt>
                <c:pt idx="325">
                  <c:v>326</c:v>
                </c:pt>
                <c:pt idx="326">
                  <c:v>326</c:v>
                </c:pt>
                <c:pt idx="327">
                  <c:v>326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334</c:v>
                </c:pt>
                <c:pt idx="335">
                  <c:v>334</c:v>
                </c:pt>
                <c:pt idx="336">
                  <c:v>334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340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344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350</c:v>
                </c:pt>
                <c:pt idx="351">
                  <c:v>352</c:v>
                </c:pt>
                <c:pt idx="352">
                  <c:v>353</c:v>
                </c:pt>
                <c:pt idx="353">
                  <c:v>353</c:v>
                </c:pt>
                <c:pt idx="354">
                  <c:v>353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359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365</c:v>
                </c:pt>
                <c:pt idx="366">
                  <c:v>367</c:v>
                </c:pt>
                <c:pt idx="367">
                  <c:v>367</c:v>
                </c:pt>
                <c:pt idx="368">
                  <c:v>367</c:v>
                </c:pt>
                <c:pt idx="369">
                  <c:v>370</c:v>
                </c:pt>
                <c:pt idx="370">
                  <c:v>370</c:v>
                </c:pt>
                <c:pt idx="371">
                  <c:v>370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375</c:v>
                </c:pt>
                <c:pt idx="376">
                  <c:v>375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381</c:v>
                </c:pt>
                <c:pt idx="382">
                  <c:v>383</c:v>
                </c:pt>
                <c:pt idx="383">
                  <c:v>384</c:v>
                </c:pt>
                <c:pt idx="384">
                  <c:v>384</c:v>
                </c:pt>
                <c:pt idx="385">
                  <c:v>386</c:v>
                </c:pt>
                <c:pt idx="386">
                  <c:v>386</c:v>
                </c:pt>
                <c:pt idx="387">
                  <c:v>386</c:v>
                </c:pt>
                <c:pt idx="388">
                  <c:v>389</c:v>
                </c:pt>
                <c:pt idx="389">
                  <c:v>389</c:v>
                </c:pt>
                <c:pt idx="390">
                  <c:v>391</c:v>
                </c:pt>
                <c:pt idx="391">
                  <c:v>391</c:v>
                </c:pt>
                <c:pt idx="392">
                  <c:v>393</c:v>
                </c:pt>
                <c:pt idx="393">
                  <c:v>393</c:v>
                </c:pt>
                <c:pt idx="394">
                  <c:v>393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402</c:v>
                </c:pt>
                <c:pt idx="403">
                  <c:v>402</c:v>
                </c:pt>
                <c:pt idx="404">
                  <c:v>405</c:v>
                </c:pt>
                <c:pt idx="405">
                  <c:v>405</c:v>
                </c:pt>
                <c:pt idx="406">
                  <c:v>405</c:v>
                </c:pt>
                <c:pt idx="407">
                  <c:v>408</c:v>
                </c:pt>
                <c:pt idx="408">
                  <c:v>408</c:v>
                </c:pt>
                <c:pt idx="409">
                  <c:v>408</c:v>
                </c:pt>
                <c:pt idx="410">
                  <c:v>411</c:v>
                </c:pt>
                <c:pt idx="411">
                  <c:v>411</c:v>
                </c:pt>
                <c:pt idx="412">
                  <c:v>411</c:v>
                </c:pt>
                <c:pt idx="413">
                  <c:v>411</c:v>
                </c:pt>
                <c:pt idx="414">
                  <c:v>415</c:v>
                </c:pt>
                <c:pt idx="415">
                  <c:v>415</c:v>
                </c:pt>
                <c:pt idx="416">
                  <c:v>415</c:v>
                </c:pt>
                <c:pt idx="417">
                  <c:v>418</c:v>
                </c:pt>
                <c:pt idx="418">
                  <c:v>419</c:v>
                </c:pt>
                <c:pt idx="419">
                  <c:v>419</c:v>
                </c:pt>
                <c:pt idx="420">
                  <c:v>419</c:v>
                </c:pt>
                <c:pt idx="421">
                  <c:v>422</c:v>
                </c:pt>
                <c:pt idx="422">
                  <c:v>422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426</c:v>
                </c:pt>
                <c:pt idx="427">
                  <c:v>428</c:v>
                </c:pt>
                <c:pt idx="428">
                  <c:v>428</c:v>
                </c:pt>
                <c:pt idx="429">
                  <c:v>430</c:v>
                </c:pt>
                <c:pt idx="430">
                  <c:v>430</c:v>
                </c:pt>
                <c:pt idx="431">
                  <c:v>432</c:v>
                </c:pt>
                <c:pt idx="432">
                  <c:v>433</c:v>
                </c:pt>
                <c:pt idx="433">
                  <c:v>433</c:v>
                </c:pt>
                <c:pt idx="434">
                  <c:v>433</c:v>
                </c:pt>
                <c:pt idx="435">
                  <c:v>436</c:v>
                </c:pt>
                <c:pt idx="436">
                  <c:v>436</c:v>
                </c:pt>
                <c:pt idx="437">
                  <c:v>438</c:v>
                </c:pt>
                <c:pt idx="438">
                  <c:v>438</c:v>
                </c:pt>
                <c:pt idx="439">
                  <c:v>440</c:v>
                </c:pt>
                <c:pt idx="440">
                  <c:v>440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444</c:v>
                </c:pt>
                <c:pt idx="445">
                  <c:v>446</c:v>
                </c:pt>
                <c:pt idx="446">
                  <c:v>446</c:v>
                </c:pt>
                <c:pt idx="447">
                  <c:v>448</c:v>
                </c:pt>
                <c:pt idx="448">
                  <c:v>449</c:v>
                </c:pt>
                <c:pt idx="449">
                  <c:v>449</c:v>
                </c:pt>
                <c:pt idx="450">
                  <c:v>449</c:v>
                </c:pt>
                <c:pt idx="451">
                  <c:v>449</c:v>
                </c:pt>
                <c:pt idx="452">
                  <c:v>449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457</c:v>
                </c:pt>
                <c:pt idx="459">
                  <c:v>457</c:v>
                </c:pt>
                <c:pt idx="460">
                  <c:v>461</c:v>
                </c:pt>
                <c:pt idx="461">
                  <c:v>461</c:v>
                </c:pt>
                <c:pt idx="462">
                  <c:v>461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467</c:v>
                </c:pt>
                <c:pt idx="468">
                  <c:v>467</c:v>
                </c:pt>
                <c:pt idx="469">
                  <c:v>467</c:v>
                </c:pt>
                <c:pt idx="470">
                  <c:v>467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475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482</c:v>
                </c:pt>
                <c:pt idx="482">
                  <c:v>483</c:v>
                </c:pt>
                <c:pt idx="483">
                  <c:v>483</c:v>
                </c:pt>
                <c:pt idx="484">
                  <c:v>483</c:v>
                </c:pt>
                <c:pt idx="485">
                  <c:v>483</c:v>
                </c:pt>
                <c:pt idx="486">
                  <c:v>487</c:v>
                </c:pt>
                <c:pt idx="487">
                  <c:v>487</c:v>
                </c:pt>
                <c:pt idx="488">
                  <c:v>487</c:v>
                </c:pt>
                <c:pt idx="489">
                  <c:v>490</c:v>
                </c:pt>
                <c:pt idx="490">
                  <c:v>490</c:v>
                </c:pt>
                <c:pt idx="491">
                  <c:v>492</c:v>
                </c:pt>
                <c:pt idx="492">
                  <c:v>492</c:v>
                </c:pt>
                <c:pt idx="493">
                  <c:v>492</c:v>
                </c:pt>
                <c:pt idx="494">
                  <c:v>492</c:v>
                </c:pt>
                <c:pt idx="495">
                  <c:v>492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499</c:v>
                </c:pt>
                <c:pt idx="500">
                  <c:v>501</c:v>
                </c:pt>
                <c:pt idx="501">
                  <c:v>501</c:v>
                </c:pt>
                <c:pt idx="502">
                  <c:v>503</c:v>
                </c:pt>
                <c:pt idx="503">
                  <c:v>503</c:v>
                </c:pt>
                <c:pt idx="504">
                  <c:v>503</c:v>
                </c:pt>
                <c:pt idx="505">
                  <c:v>506</c:v>
                </c:pt>
                <c:pt idx="506">
                  <c:v>506</c:v>
                </c:pt>
                <c:pt idx="507">
                  <c:v>506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511</c:v>
                </c:pt>
                <c:pt idx="512">
                  <c:v>511</c:v>
                </c:pt>
                <c:pt idx="513">
                  <c:v>514</c:v>
                </c:pt>
                <c:pt idx="514">
                  <c:v>514</c:v>
                </c:pt>
                <c:pt idx="515">
                  <c:v>516</c:v>
                </c:pt>
                <c:pt idx="516">
                  <c:v>516</c:v>
                </c:pt>
                <c:pt idx="517">
                  <c:v>518</c:v>
                </c:pt>
                <c:pt idx="518">
                  <c:v>518</c:v>
                </c:pt>
                <c:pt idx="519">
                  <c:v>520</c:v>
                </c:pt>
                <c:pt idx="520">
                  <c:v>520</c:v>
                </c:pt>
                <c:pt idx="521">
                  <c:v>520</c:v>
                </c:pt>
                <c:pt idx="522">
                  <c:v>520</c:v>
                </c:pt>
                <c:pt idx="523">
                  <c:v>524</c:v>
                </c:pt>
                <c:pt idx="524">
                  <c:v>524</c:v>
                </c:pt>
                <c:pt idx="525">
                  <c:v>524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530</c:v>
                </c:pt>
                <c:pt idx="530">
                  <c:v>530</c:v>
                </c:pt>
                <c:pt idx="531">
                  <c:v>532</c:v>
                </c:pt>
                <c:pt idx="532">
                  <c:v>533</c:v>
                </c:pt>
                <c:pt idx="533">
                  <c:v>533</c:v>
                </c:pt>
                <c:pt idx="534">
                  <c:v>533</c:v>
                </c:pt>
                <c:pt idx="535">
                  <c:v>533</c:v>
                </c:pt>
                <c:pt idx="536">
                  <c:v>533</c:v>
                </c:pt>
                <c:pt idx="537">
                  <c:v>533</c:v>
                </c:pt>
                <c:pt idx="538">
                  <c:v>539</c:v>
                </c:pt>
                <c:pt idx="539">
                  <c:v>540</c:v>
                </c:pt>
                <c:pt idx="540">
                  <c:v>540</c:v>
                </c:pt>
                <c:pt idx="541">
                  <c:v>540</c:v>
                </c:pt>
                <c:pt idx="542">
                  <c:v>540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546</c:v>
                </c:pt>
                <c:pt idx="547">
                  <c:v>546</c:v>
                </c:pt>
                <c:pt idx="548">
                  <c:v>546</c:v>
                </c:pt>
                <c:pt idx="549">
                  <c:v>550</c:v>
                </c:pt>
                <c:pt idx="550">
                  <c:v>550</c:v>
                </c:pt>
                <c:pt idx="551">
                  <c:v>550</c:v>
                </c:pt>
                <c:pt idx="552">
                  <c:v>553</c:v>
                </c:pt>
                <c:pt idx="553">
                  <c:v>553</c:v>
                </c:pt>
                <c:pt idx="554">
                  <c:v>555</c:v>
                </c:pt>
                <c:pt idx="555">
                  <c:v>555</c:v>
                </c:pt>
                <c:pt idx="556">
                  <c:v>555</c:v>
                </c:pt>
                <c:pt idx="557">
                  <c:v>558</c:v>
                </c:pt>
                <c:pt idx="558">
                  <c:v>558</c:v>
                </c:pt>
                <c:pt idx="559">
                  <c:v>558</c:v>
                </c:pt>
                <c:pt idx="560">
                  <c:v>558</c:v>
                </c:pt>
                <c:pt idx="561">
                  <c:v>558</c:v>
                </c:pt>
                <c:pt idx="562">
                  <c:v>563</c:v>
                </c:pt>
                <c:pt idx="563">
                  <c:v>563</c:v>
                </c:pt>
                <c:pt idx="564">
                  <c:v>565</c:v>
                </c:pt>
                <c:pt idx="565">
                  <c:v>565</c:v>
                </c:pt>
                <c:pt idx="566">
                  <c:v>565</c:v>
                </c:pt>
                <c:pt idx="567">
                  <c:v>568</c:v>
                </c:pt>
                <c:pt idx="568">
                  <c:v>568</c:v>
                </c:pt>
                <c:pt idx="569">
                  <c:v>570</c:v>
                </c:pt>
                <c:pt idx="570">
                  <c:v>570</c:v>
                </c:pt>
                <c:pt idx="571">
                  <c:v>570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576</c:v>
                </c:pt>
                <c:pt idx="577">
                  <c:v>576</c:v>
                </c:pt>
                <c:pt idx="578">
                  <c:v>579</c:v>
                </c:pt>
                <c:pt idx="579">
                  <c:v>580</c:v>
                </c:pt>
                <c:pt idx="580">
                  <c:v>580</c:v>
                </c:pt>
                <c:pt idx="581">
                  <c:v>580</c:v>
                </c:pt>
                <c:pt idx="582">
                  <c:v>580</c:v>
                </c:pt>
                <c:pt idx="583">
                  <c:v>584</c:v>
                </c:pt>
                <c:pt idx="584">
                  <c:v>584</c:v>
                </c:pt>
                <c:pt idx="585">
                  <c:v>586</c:v>
                </c:pt>
                <c:pt idx="586">
                  <c:v>586</c:v>
                </c:pt>
                <c:pt idx="587">
                  <c:v>586</c:v>
                </c:pt>
                <c:pt idx="588">
                  <c:v>586</c:v>
                </c:pt>
                <c:pt idx="589">
                  <c:v>586</c:v>
                </c:pt>
                <c:pt idx="590">
                  <c:v>591</c:v>
                </c:pt>
                <c:pt idx="591">
                  <c:v>591</c:v>
                </c:pt>
                <c:pt idx="592">
                  <c:v>591</c:v>
                </c:pt>
                <c:pt idx="593">
                  <c:v>591</c:v>
                </c:pt>
                <c:pt idx="594">
                  <c:v>591</c:v>
                </c:pt>
                <c:pt idx="595">
                  <c:v>591</c:v>
                </c:pt>
                <c:pt idx="596">
                  <c:v>591</c:v>
                </c:pt>
                <c:pt idx="597">
                  <c:v>598</c:v>
                </c:pt>
                <c:pt idx="598">
                  <c:v>599</c:v>
                </c:pt>
                <c:pt idx="599">
                  <c:v>599</c:v>
                </c:pt>
                <c:pt idx="600">
                  <c:v>599</c:v>
                </c:pt>
                <c:pt idx="601">
                  <c:v>599</c:v>
                </c:pt>
                <c:pt idx="602">
                  <c:v>603</c:v>
                </c:pt>
                <c:pt idx="603">
                  <c:v>603</c:v>
                </c:pt>
                <c:pt idx="604">
                  <c:v>603</c:v>
                </c:pt>
                <c:pt idx="605">
                  <c:v>603</c:v>
                </c:pt>
                <c:pt idx="606">
                  <c:v>607</c:v>
                </c:pt>
                <c:pt idx="607">
                  <c:v>607</c:v>
                </c:pt>
                <c:pt idx="608">
                  <c:v>607</c:v>
                </c:pt>
                <c:pt idx="609">
                  <c:v>607</c:v>
                </c:pt>
                <c:pt idx="610">
                  <c:v>607</c:v>
                </c:pt>
                <c:pt idx="611">
                  <c:v>612</c:v>
                </c:pt>
                <c:pt idx="612">
                  <c:v>612</c:v>
                </c:pt>
                <c:pt idx="613">
                  <c:v>612</c:v>
                </c:pt>
                <c:pt idx="614">
                  <c:v>615</c:v>
                </c:pt>
                <c:pt idx="615">
                  <c:v>615</c:v>
                </c:pt>
                <c:pt idx="616">
                  <c:v>617</c:v>
                </c:pt>
                <c:pt idx="617">
                  <c:v>617</c:v>
                </c:pt>
                <c:pt idx="618">
                  <c:v>619</c:v>
                </c:pt>
                <c:pt idx="619">
                  <c:v>619</c:v>
                </c:pt>
                <c:pt idx="620">
                  <c:v>619</c:v>
                </c:pt>
                <c:pt idx="621">
                  <c:v>619</c:v>
                </c:pt>
                <c:pt idx="622">
                  <c:v>619</c:v>
                </c:pt>
                <c:pt idx="623">
                  <c:v>619</c:v>
                </c:pt>
                <c:pt idx="624">
                  <c:v>619</c:v>
                </c:pt>
                <c:pt idx="625">
                  <c:v>619</c:v>
                </c:pt>
                <c:pt idx="626">
                  <c:v>619</c:v>
                </c:pt>
                <c:pt idx="627">
                  <c:v>628</c:v>
                </c:pt>
                <c:pt idx="628">
                  <c:v>628</c:v>
                </c:pt>
                <c:pt idx="629">
                  <c:v>628</c:v>
                </c:pt>
                <c:pt idx="630">
                  <c:v>631</c:v>
                </c:pt>
                <c:pt idx="631">
                  <c:v>631</c:v>
                </c:pt>
                <c:pt idx="632">
                  <c:v>631</c:v>
                </c:pt>
                <c:pt idx="633">
                  <c:v>631</c:v>
                </c:pt>
                <c:pt idx="634">
                  <c:v>631</c:v>
                </c:pt>
                <c:pt idx="635">
                  <c:v>636</c:v>
                </c:pt>
                <c:pt idx="636">
                  <c:v>636</c:v>
                </c:pt>
                <c:pt idx="637">
                  <c:v>636</c:v>
                </c:pt>
                <c:pt idx="638">
                  <c:v>636</c:v>
                </c:pt>
                <c:pt idx="639">
                  <c:v>640</c:v>
                </c:pt>
                <c:pt idx="640">
                  <c:v>640</c:v>
                </c:pt>
                <c:pt idx="641">
                  <c:v>640</c:v>
                </c:pt>
                <c:pt idx="642">
                  <c:v>640</c:v>
                </c:pt>
                <c:pt idx="643">
                  <c:v>644</c:v>
                </c:pt>
                <c:pt idx="644">
                  <c:v>644</c:v>
                </c:pt>
                <c:pt idx="645">
                  <c:v>644</c:v>
                </c:pt>
                <c:pt idx="646">
                  <c:v>644</c:v>
                </c:pt>
                <c:pt idx="647">
                  <c:v>644</c:v>
                </c:pt>
                <c:pt idx="648">
                  <c:v>644</c:v>
                </c:pt>
                <c:pt idx="649">
                  <c:v>644</c:v>
                </c:pt>
                <c:pt idx="650">
                  <c:v>644</c:v>
                </c:pt>
                <c:pt idx="651">
                  <c:v>644</c:v>
                </c:pt>
                <c:pt idx="652">
                  <c:v>653</c:v>
                </c:pt>
                <c:pt idx="653">
                  <c:v>654</c:v>
                </c:pt>
                <c:pt idx="654">
                  <c:v>654</c:v>
                </c:pt>
                <c:pt idx="655">
                  <c:v>654</c:v>
                </c:pt>
                <c:pt idx="656">
                  <c:v>654</c:v>
                </c:pt>
                <c:pt idx="657">
                  <c:v>658</c:v>
                </c:pt>
                <c:pt idx="658">
                  <c:v>658</c:v>
                </c:pt>
                <c:pt idx="659">
                  <c:v>658</c:v>
                </c:pt>
                <c:pt idx="660">
                  <c:v>658</c:v>
                </c:pt>
                <c:pt idx="661">
                  <c:v>658</c:v>
                </c:pt>
                <c:pt idx="662">
                  <c:v>658</c:v>
                </c:pt>
                <c:pt idx="663">
                  <c:v>658</c:v>
                </c:pt>
                <c:pt idx="664">
                  <c:v>665</c:v>
                </c:pt>
                <c:pt idx="665">
                  <c:v>665</c:v>
                </c:pt>
                <c:pt idx="666">
                  <c:v>665</c:v>
                </c:pt>
                <c:pt idx="667">
                  <c:v>665</c:v>
                </c:pt>
                <c:pt idx="668">
                  <c:v>665</c:v>
                </c:pt>
                <c:pt idx="669">
                  <c:v>670</c:v>
                </c:pt>
                <c:pt idx="670">
                  <c:v>670</c:v>
                </c:pt>
                <c:pt idx="671">
                  <c:v>670</c:v>
                </c:pt>
                <c:pt idx="672">
                  <c:v>670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674</c:v>
                </c:pt>
                <c:pt idx="677">
                  <c:v>674</c:v>
                </c:pt>
                <c:pt idx="678">
                  <c:v>679</c:v>
                </c:pt>
                <c:pt idx="679">
                  <c:v>679</c:v>
                </c:pt>
                <c:pt idx="680">
                  <c:v>679</c:v>
                </c:pt>
                <c:pt idx="681">
                  <c:v>679</c:v>
                </c:pt>
                <c:pt idx="682">
                  <c:v>679</c:v>
                </c:pt>
                <c:pt idx="683">
                  <c:v>679</c:v>
                </c:pt>
                <c:pt idx="684">
                  <c:v>685</c:v>
                </c:pt>
                <c:pt idx="685">
                  <c:v>685</c:v>
                </c:pt>
                <c:pt idx="686">
                  <c:v>685</c:v>
                </c:pt>
                <c:pt idx="687">
                  <c:v>685</c:v>
                </c:pt>
                <c:pt idx="688">
                  <c:v>689</c:v>
                </c:pt>
                <c:pt idx="689">
                  <c:v>689</c:v>
                </c:pt>
                <c:pt idx="690">
                  <c:v>689</c:v>
                </c:pt>
                <c:pt idx="691">
                  <c:v>689</c:v>
                </c:pt>
                <c:pt idx="692">
                  <c:v>689</c:v>
                </c:pt>
                <c:pt idx="693">
                  <c:v>689</c:v>
                </c:pt>
                <c:pt idx="694">
                  <c:v>689</c:v>
                </c:pt>
                <c:pt idx="695">
                  <c:v>696</c:v>
                </c:pt>
                <c:pt idx="696">
                  <c:v>696</c:v>
                </c:pt>
                <c:pt idx="697">
                  <c:v>698</c:v>
                </c:pt>
                <c:pt idx="698">
                  <c:v>699</c:v>
                </c:pt>
                <c:pt idx="699">
                  <c:v>699</c:v>
                </c:pt>
                <c:pt idx="700">
                  <c:v>699</c:v>
                </c:pt>
                <c:pt idx="701">
                  <c:v>699</c:v>
                </c:pt>
                <c:pt idx="702">
                  <c:v>703</c:v>
                </c:pt>
                <c:pt idx="703">
                  <c:v>703</c:v>
                </c:pt>
                <c:pt idx="704">
                  <c:v>703</c:v>
                </c:pt>
                <c:pt idx="705">
                  <c:v>703</c:v>
                </c:pt>
                <c:pt idx="706">
                  <c:v>707</c:v>
                </c:pt>
                <c:pt idx="707">
                  <c:v>707</c:v>
                </c:pt>
                <c:pt idx="708">
                  <c:v>707</c:v>
                </c:pt>
                <c:pt idx="709">
                  <c:v>707</c:v>
                </c:pt>
                <c:pt idx="710">
                  <c:v>711</c:v>
                </c:pt>
                <c:pt idx="711">
                  <c:v>711</c:v>
                </c:pt>
                <c:pt idx="712">
                  <c:v>713</c:v>
                </c:pt>
                <c:pt idx="713">
                  <c:v>713</c:v>
                </c:pt>
                <c:pt idx="714">
                  <c:v>715</c:v>
                </c:pt>
                <c:pt idx="715">
                  <c:v>715</c:v>
                </c:pt>
                <c:pt idx="716">
                  <c:v>715</c:v>
                </c:pt>
                <c:pt idx="717">
                  <c:v>715</c:v>
                </c:pt>
                <c:pt idx="718">
                  <c:v>715</c:v>
                </c:pt>
                <c:pt idx="719">
                  <c:v>715</c:v>
                </c:pt>
                <c:pt idx="720">
                  <c:v>721</c:v>
                </c:pt>
                <c:pt idx="721">
                  <c:v>722</c:v>
                </c:pt>
                <c:pt idx="722">
                  <c:v>722</c:v>
                </c:pt>
                <c:pt idx="723">
                  <c:v>722</c:v>
                </c:pt>
                <c:pt idx="724">
                  <c:v>722</c:v>
                </c:pt>
                <c:pt idx="725">
                  <c:v>722</c:v>
                </c:pt>
                <c:pt idx="726">
                  <c:v>722</c:v>
                </c:pt>
                <c:pt idx="727">
                  <c:v>722</c:v>
                </c:pt>
                <c:pt idx="728">
                  <c:v>722</c:v>
                </c:pt>
                <c:pt idx="729">
                  <c:v>730</c:v>
                </c:pt>
                <c:pt idx="730">
                  <c:v>730</c:v>
                </c:pt>
                <c:pt idx="731">
                  <c:v>730</c:v>
                </c:pt>
                <c:pt idx="732">
                  <c:v>730</c:v>
                </c:pt>
                <c:pt idx="733">
                  <c:v>730</c:v>
                </c:pt>
                <c:pt idx="734">
                  <c:v>730</c:v>
                </c:pt>
                <c:pt idx="735">
                  <c:v>730</c:v>
                </c:pt>
                <c:pt idx="736">
                  <c:v>730</c:v>
                </c:pt>
                <c:pt idx="737">
                  <c:v>730</c:v>
                </c:pt>
                <c:pt idx="738">
                  <c:v>739</c:v>
                </c:pt>
                <c:pt idx="739">
                  <c:v>739</c:v>
                </c:pt>
                <c:pt idx="740">
                  <c:v>739</c:v>
                </c:pt>
                <c:pt idx="741">
                  <c:v>739</c:v>
                </c:pt>
                <c:pt idx="742">
                  <c:v>739</c:v>
                </c:pt>
                <c:pt idx="743">
                  <c:v>739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745</c:v>
                </c:pt>
                <c:pt idx="750">
                  <c:v>745</c:v>
                </c:pt>
                <c:pt idx="751">
                  <c:v>745</c:v>
                </c:pt>
                <c:pt idx="752">
                  <c:v>745</c:v>
                </c:pt>
                <c:pt idx="753">
                  <c:v>754</c:v>
                </c:pt>
                <c:pt idx="754">
                  <c:v>754</c:v>
                </c:pt>
                <c:pt idx="755">
                  <c:v>754</c:v>
                </c:pt>
                <c:pt idx="756">
                  <c:v>754</c:v>
                </c:pt>
                <c:pt idx="757">
                  <c:v>754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759</c:v>
                </c:pt>
                <c:pt idx="763">
                  <c:v>764</c:v>
                </c:pt>
                <c:pt idx="764">
                  <c:v>764</c:v>
                </c:pt>
                <c:pt idx="765">
                  <c:v>764</c:v>
                </c:pt>
                <c:pt idx="766">
                  <c:v>764</c:v>
                </c:pt>
                <c:pt idx="767">
                  <c:v>764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769</c:v>
                </c:pt>
                <c:pt idx="772">
                  <c:v>769</c:v>
                </c:pt>
                <c:pt idx="773">
                  <c:v>774</c:v>
                </c:pt>
                <c:pt idx="774">
                  <c:v>774</c:v>
                </c:pt>
                <c:pt idx="775">
                  <c:v>774</c:v>
                </c:pt>
                <c:pt idx="776">
                  <c:v>774</c:v>
                </c:pt>
                <c:pt idx="777">
                  <c:v>774</c:v>
                </c:pt>
                <c:pt idx="778">
                  <c:v>774</c:v>
                </c:pt>
                <c:pt idx="779">
                  <c:v>780</c:v>
                </c:pt>
                <c:pt idx="780">
                  <c:v>780</c:v>
                </c:pt>
                <c:pt idx="781">
                  <c:v>780</c:v>
                </c:pt>
                <c:pt idx="782">
                  <c:v>780</c:v>
                </c:pt>
                <c:pt idx="783">
                  <c:v>784</c:v>
                </c:pt>
                <c:pt idx="784">
                  <c:v>784</c:v>
                </c:pt>
                <c:pt idx="785">
                  <c:v>784</c:v>
                </c:pt>
                <c:pt idx="786">
                  <c:v>784</c:v>
                </c:pt>
                <c:pt idx="787">
                  <c:v>788</c:v>
                </c:pt>
                <c:pt idx="788">
                  <c:v>788</c:v>
                </c:pt>
                <c:pt idx="789">
                  <c:v>788</c:v>
                </c:pt>
                <c:pt idx="790">
                  <c:v>788</c:v>
                </c:pt>
                <c:pt idx="791">
                  <c:v>788</c:v>
                </c:pt>
                <c:pt idx="792">
                  <c:v>788</c:v>
                </c:pt>
                <c:pt idx="793">
                  <c:v>794</c:v>
                </c:pt>
                <c:pt idx="794">
                  <c:v>794</c:v>
                </c:pt>
                <c:pt idx="795">
                  <c:v>794</c:v>
                </c:pt>
                <c:pt idx="796">
                  <c:v>797</c:v>
                </c:pt>
                <c:pt idx="797">
                  <c:v>797</c:v>
                </c:pt>
                <c:pt idx="798">
                  <c:v>797</c:v>
                </c:pt>
                <c:pt idx="799">
                  <c:v>800</c:v>
                </c:pt>
                <c:pt idx="800">
                  <c:v>800</c:v>
                </c:pt>
                <c:pt idx="801">
                  <c:v>800</c:v>
                </c:pt>
                <c:pt idx="802">
                  <c:v>800</c:v>
                </c:pt>
                <c:pt idx="803">
                  <c:v>800</c:v>
                </c:pt>
                <c:pt idx="804">
                  <c:v>800</c:v>
                </c:pt>
                <c:pt idx="805">
                  <c:v>806</c:v>
                </c:pt>
                <c:pt idx="806">
                  <c:v>806</c:v>
                </c:pt>
                <c:pt idx="807">
                  <c:v>806</c:v>
                </c:pt>
                <c:pt idx="808">
                  <c:v>806</c:v>
                </c:pt>
                <c:pt idx="809">
                  <c:v>806</c:v>
                </c:pt>
                <c:pt idx="810">
                  <c:v>806</c:v>
                </c:pt>
                <c:pt idx="811">
                  <c:v>806</c:v>
                </c:pt>
                <c:pt idx="812">
                  <c:v>806</c:v>
                </c:pt>
                <c:pt idx="813">
                  <c:v>806</c:v>
                </c:pt>
                <c:pt idx="814">
                  <c:v>806</c:v>
                </c:pt>
                <c:pt idx="815">
                  <c:v>816</c:v>
                </c:pt>
                <c:pt idx="816">
                  <c:v>816</c:v>
                </c:pt>
                <c:pt idx="817">
                  <c:v>816</c:v>
                </c:pt>
                <c:pt idx="818">
                  <c:v>816</c:v>
                </c:pt>
                <c:pt idx="819">
                  <c:v>816</c:v>
                </c:pt>
                <c:pt idx="820">
                  <c:v>816</c:v>
                </c:pt>
                <c:pt idx="821">
                  <c:v>816</c:v>
                </c:pt>
                <c:pt idx="822">
                  <c:v>816</c:v>
                </c:pt>
                <c:pt idx="823">
                  <c:v>824</c:v>
                </c:pt>
                <c:pt idx="824">
                  <c:v>824</c:v>
                </c:pt>
                <c:pt idx="825">
                  <c:v>824</c:v>
                </c:pt>
                <c:pt idx="826">
                  <c:v>824</c:v>
                </c:pt>
                <c:pt idx="827">
                  <c:v>824</c:v>
                </c:pt>
                <c:pt idx="828">
                  <c:v>829</c:v>
                </c:pt>
                <c:pt idx="829">
                  <c:v>829</c:v>
                </c:pt>
                <c:pt idx="830">
                  <c:v>829</c:v>
                </c:pt>
                <c:pt idx="831">
                  <c:v>829</c:v>
                </c:pt>
                <c:pt idx="832">
                  <c:v>829</c:v>
                </c:pt>
                <c:pt idx="833">
                  <c:v>829</c:v>
                </c:pt>
                <c:pt idx="834">
                  <c:v>835</c:v>
                </c:pt>
                <c:pt idx="835">
                  <c:v>835</c:v>
                </c:pt>
                <c:pt idx="836">
                  <c:v>835</c:v>
                </c:pt>
                <c:pt idx="837">
                  <c:v>835</c:v>
                </c:pt>
                <c:pt idx="838">
                  <c:v>835</c:v>
                </c:pt>
                <c:pt idx="839">
                  <c:v>835</c:v>
                </c:pt>
                <c:pt idx="840">
                  <c:v>841</c:v>
                </c:pt>
                <c:pt idx="841">
                  <c:v>841</c:v>
                </c:pt>
                <c:pt idx="842">
                  <c:v>841</c:v>
                </c:pt>
                <c:pt idx="843">
                  <c:v>841</c:v>
                </c:pt>
                <c:pt idx="844">
                  <c:v>841</c:v>
                </c:pt>
                <c:pt idx="845">
                  <c:v>841</c:v>
                </c:pt>
                <c:pt idx="846">
                  <c:v>847</c:v>
                </c:pt>
                <c:pt idx="847">
                  <c:v>848</c:v>
                </c:pt>
                <c:pt idx="848">
                  <c:v>848</c:v>
                </c:pt>
                <c:pt idx="849">
                  <c:v>848</c:v>
                </c:pt>
                <c:pt idx="850">
                  <c:v>848</c:v>
                </c:pt>
                <c:pt idx="851">
                  <c:v>848</c:v>
                </c:pt>
                <c:pt idx="852">
                  <c:v>848</c:v>
                </c:pt>
                <c:pt idx="853">
                  <c:v>848</c:v>
                </c:pt>
                <c:pt idx="854">
                  <c:v>848</c:v>
                </c:pt>
                <c:pt idx="855">
                  <c:v>848</c:v>
                </c:pt>
                <c:pt idx="856">
                  <c:v>848</c:v>
                </c:pt>
                <c:pt idx="857">
                  <c:v>858</c:v>
                </c:pt>
                <c:pt idx="858">
                  <c:v>858</c:v>
                </c:pt>
                <c:pt idx="859">
                  <c:v>858</c:v>
                </c:pt>
                <c:pt idx="860">
                  <c:v>858</c:v>
                </c:pt>
                <c:pt idx="861">
                  <c:v>858</c:v>
                </c:pt>
                <c:pt idx="862">
                  <c:v>858</c:v>
                </c:pt>
                <c:pt idx="863">
                  <c:v>858</c:v>
                </c:pt>
                <c:pt idx="864">
                  <c:v>865</c:v>
                </c:pt>
                <c:pt idx="865">
                  <c:v>865</c:v>
                </c:pt>
                <c:pt idx="866">
                  <c:v>865</c:v>
                </c:pt>
                <c:pt idx="867">
                  <c:v>865</c:v>
                </c:pt>
                <c:pt idx="868">
                  <c:v>869</c:v>
                </c:pt>
                <c:pt idx="869">
                  <c:v>869</c:v>
                </c:pt>
                <c:pt idx="870">
                  <c:v>869</c:v>
                </c:pt>
                <c:pt idx="871">
                  <c:v>869</c:v>
                </c:pt>
                <c:pt idx="872">
                  <c:v>869</c:v>
                </c:pt>
                <c:pt idx="873">
                  <c:v>869</c:v>
                </c:pt>
                <c:pt idx="874">
                  <c:v>875</c:v>
                </c:pt>
                <c:pt idx="875">
                  <c:v>875</c:v>
                </c:pt>
                <c:pt idx="876">
                  <c:v>875</c:v>
                </c:pt>
                <c:pt idx="877">
                  <c:v>875</c:v>
                </c:pt>
                <c:pt idx="878">
                  <c:v>879</c:v>
                </c:pt>
                <c:pt idx="879">
                  <c:v>879</c:v>
                </c:pt>
                <c:pt idx="880">
                  <c:v>881</c:v>
                </c:pt>
                <c:pt idx="881">
                  <c:v>881</c:v>
                </c:pt>
                <c:pt idx="882">
                  <c:v>881</c:v>
                </c:pt>
                <c:pt idx="883">
                  <c:v>881</c:v>
                </c:pt>
                <c:pt idx="884">
                  <c:v>881</c:v>
                </c:pt>
                <c:pt idx="885">
                  <c:v>881</c:v>
                </c:pt>
                <c:pt idx="886">
                  <c:v>881</c:v>
                </c:pt>
                <c:pt idx="887">
                  <c:v>881</c:v>
                </c:pt>
                <c:pt idx="888">
                  <c:v>881</c:v>
                </c:pt>
                <c:pt idx="889">
                  <c:v>890</c:v>
                </c:pt>
                <c:pt idx="890">
                  <c:v>890</c:v>
                </c:pt>
                <c:pt idx="891">
                  <c:v>890</c:v>
                </c:pt>
                <c:pt idx="892">
                  <c:v>890</c:v>
                </c:pt>
                <c:pt idx="893">
                  <c:v>890</c:v>
                </c:pt>
                <c:pt idx="894">
                  <c:v>890</c:v>
                </c:pt>
                <c:pt idx="895">
                  <c:v>896</c:v>
                </c:pt>
                <c:pt idx="896">
                  <c:v>896</c:v>
                </c:pt>
                <c:pt idx="897">
                  <c:v>896</c:v>
                </c:pt>
                <c:pt idx="898">
                  <c:v>896</c:v>
                </c:pt>
                <c:pt idx="899">
                  <c:v>896</c:v>
                </c:pt>
                <c:pt idx="900">
                  <c:v>896</c:v>
                </c:pt>
                <c:pt idx="901">
                  <c:v>896</c:v>
                </c:pt>
                <c:pt idx="902">
                  <c:v>903</c:v>
                </c:pt>
                <c:pt idx="903">
                  <c:v>903</c:v>
                </c:pt>
                <c:pt idx="904">
                  <c:v>903</c:v>
                </c:pt>
                <c:pt idx="905">
                  <c:v>903</c:v>
                </c:pt>
                <c:pt idx="906">
                  <c:v>903</c:v>
                </c:pt>
                <c:pt idx="907">
                  <c:v>903</c:v>
                </c:pt>
                <c:pt idx="908">
                  <c:v>903</c:v>
                </c:pt>
                <c:pt idx="909">
                  <c:v>910</c:v>
                </c:pt>
                <c:pt idx="910">
                  <c:v>910</c:v>
                </c:pt>
                <c:pt idx="911">
                  <c:v>910</c:v>
                </c:pt>
                <c:pt idx="912">
                  <c:v>910</c:v>
                </c:pt>
                <c:pt idx="913">
                  <c:v>910</c:v>
                </c:pt>
                <c:pt idx="914">
                  <c:v>910</c:v>
                </c:pt>
                <c:pt idx="915">
                  <c:v>916</c:v>
                </c:pt>
                <c:pt idx="916">
                  <c:v>916</c:v>
                </c:pt>
                <c:pt idx="917">
                  <c:v>916</c:v>
                </c:pt>
                <c:pt idx="918">
                  <c:v>916</c:v>
                </c:pt>
                <c:pt idx="919">
                  <c:v>916</c:v>
                </c:pt>
                <c:pt idx="920">
                  <c:v>916</c:v>
                </c:pt>
                <c:pt idx="921">
                  <c:v>916</c:v>
                </c:pt>
                <c:pt idx="922">
                  <c:v>916</c:v>
                </c:pt>
                <c:pt idx="923">
                  <c:v>916</c:v>
                </c:pt>
                <c:pt idx="924">
                  <c:v>916</c:v>
                </c:pt>
                <c:pt idx="925">
                  <c:v>926</c:v>
                </c:pt>
                <c:pt idx="926">
                  <c:v>927</c:v>
                </c:pt>
                <c:pt idx="927">
                  <c:v>927</c:v>
                </c:pt>
                <c:pt idx="928">
                  <c:v>927</c:v>
                </c:pt>
                <c:pt idx="929">
                  <c:v>927</c:v>
                </c:pt>
                <c:pt idx="930">
                  <c:v>927</c:v>
                </c:pt>
                <c:pt idx="931">
                  <c:v>927</c:v>
                </c:pt>
                <c:pt idx="932">
                  <c:v>933</c:v>
                </c:pt>
                <c:pt idx="933">
                  <c:v>933</c:v>
                </c:pt>
                <c:pt idx="934">
                  <c:v>933</c:v>
                </c:pt>
                <c:pt idx="935">
                  <c:v>933</c:v>
                </c:pt>
                <c:pt idx="936">
                  <c:v>933</c:v>
                </c:pt>
                <c:pt idx="937">
                  <c:v>933</c:v>
                </c:pt>
                <c:pt idx="938">
                  <c:v>939</c:v>
                </c:pt>
                <c:pt idx="939">
                  <c:v>939</c:v>
                </c:pt>
                <c:pt idx="940">
                  <c:v>939</c:v>
                </c:pt>
                <c:pt idx="941">
                  <c:v>939</c:v>
                </c:pt>
                <c:pt idx="942">
                  <c:v>939</c:v>
                </c:pt>
                <c:pt idx="943">
                  <c:v>939</c:v>
                </c:pt>
                <c:pt idx="944">
                  <c:v>939</c:v>
                </c:pt>
                <c:pt idx="945">
                  <c:v>939</c:v>
                </c:pt>
                <c:pt idx="946">
                  <c:v>939</c:v>
                </c:pt>
                <c:pt idx="947">
                  <c:v>948</c:v>
                </c:pt>
                <c:pt idx="948">
                  <c:v>948</c:v>
                </c:pt>
                <c:pt idx="949">
                  <c:v>948</c:v>
                </c:pt>
                <c:pt idx="950">
                  <c:v>951</c:v>
                </c:pt>
                <c:pt idx="951">
                  <c:v>951</c:v>
                </c:pt>
                <c:pt idx="952">
                  <c:v>951</c:v>
                </c:pt>
                <c:pt idx="953">
                  <c:v>951</c:v>
                </c:pt>
                <c:pt idx="954">
                  <c:v>951</c:v>
                </c:pt>
                <c:pt idx="955">
                  <c:v>951</c:v>
                </c:pt>
                <c:pt idx="956">
                  <c:v>951</c:v>
                </c:pt>
                <c:pt idx="957">
                  <c:v>958</c:v>
                </c:pt>
                <c:pt idx="958">
                  <c:v>958</c:v>
                </c:pt>
                <c:pt idx="959">
                  <c:v>958</c:v>
                </c:pt>
                <c:pt idx="960">
                  <c:v>958</c:v>
                </c:pt>
                <c:pt idx="961">
                  <c:v>958</c:v>
                </c:pt>
                <c:pt idx="962">
                  <c:v>958</c:v>
                </c:pt>
                <c:pt idx="963">
                  <c:v>964</c:v>
                </c:pt>
                <c:pt idx="964">
                  <c:v>964</c:v>
                </c:pt>
                <c:pt idx="965">
                  <c:v>964</c:v>
                </c:pt>
                <c:pt idx="966">
                  <c:v>964</c:v>
                </c:pt>
                <c:pt idx="967">
                  <c:v>964</c:v>
                </c:pt>
                <c:pt idx="968">
                  <c:v>964</c:v>
                </c:pt>
                <c:pt idx="969">
                  <c:v>964</c:v>
                </c:pt>
                <c:pt idx="970">
                  <c:v>964</c:v>
                </c:pt>
                <c:pt idx="971">
                  <c:v>964</c:v>
                </c:pt>
                <c:pt idx="972">
                  <c:v>964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974</c:v>
                </c:pt>
                <c:pt idx="977">
                  <c:v>974</c:v>
                </c:pt>
                <c:pt idx="978">
                  <c:v>979</c:v>
                </c:pt>
                <c:pt idx="979">
                  <c:v>979</c:v>
                </c:pt>
                <c:pt idx="980">
                  <c:v>979</c:v>
                </c:pt>
                <c:pt idx="981">
                  <c:v>979</c:v>
                </c:pt>
                <c:pt idx="982">
                  <c:v>979</c:v>
                </c:pt>
                <c:pt idx="983">
                  <c:v>979</c:v>
                </c:pt>
                <c:pt idx="984">
                  <c:v>979</c:v>
                </c:pt>
                <c:pt idx="985">
                  <c:v>979</c:v>
                </c:pt>
                <c:pt idx="986">
                  <c:v>979</c:v>
                </c:pt>
                <c:pt idx="987">
                  <c:v>988</c:v>
                </c:pt>
                <c:pt idx="988">
                  <c:v>988</c:v>
                </c:pt>
                <c:pt idx="989">
                  <c:v>988</c:v>
                </c:pt>
                <c:pt idx="990">
                  <c:v>988</c:v>
                </c:pt>
                <c:pt idx="991">
                  <c:v>988</c:v>
                </c:pt>
                <c:pt idx="992">
                  <c:v>988</c:v>
                </c:pt>
                <c:pt idx="993">
                  <c:v>994</c:v>
                </c:pt>
                <c:pt idx="994">
                  <c:v>994</c:v>
                </c:pt>
                <c:pt idx="995">
                  <c:v>994</c:v>
                </c:pt>
                <c:pt idx="996">
                  <c:v>994</c:v>
                </c:pt>
                <c:pt idx="997">
                  <c:v>994</c:v>
                </c:pt>
                <c:pt idx="998">
                  <c:v>994</c:v>
                </c:pt>
                <c:pt idx="999">
                  <c:v>1000</c:v>
                </c:pt>
                <c:pt idx="1000">
                  <c:v>1000</c:v>
                </c:pt>
                <c:pt idx="1001">
                  <c:v>1000</c:v>
                </c:pt>
                <c:pt idx="1002">
                  <c:v>1000</c:v>
                </c:pt>
                <c:pt idx="1003">
                  <c:v>1004</c:v>
                </c:pt>
                <c:pt idx="1004">
                  <c:v>1004</c:v>
                </c:pt>
                <c:pt idx="1005">
                  <c:v>1004</c:v>
                </c:pt>
                <c:pt idx="1006">
                  <c:v>1004</c:v>
                </c:pt>
                <c:pt idx="1007">
                  <c:v>1004</c:v>
                </c:pt>
                <c:pt idx="1008">
                  <c:v>1004</c:v>
                </c:pt>
                <c:pt idx="1009">
                  <c:v>1010</c:v>
                </c:pt>
                <c:pt idx="1010">
                  <c:v>1010</c:v>
                </c:pt>
                <c:pt idx="1011">
                  <c:v>1010</c:v>
                </c:pt>
                <c:pt idx="1012">
                  <c:v>1010</c:v>
                </c:pt>
                <c:pt idx="1013">
                  <c:v>1010</c:v>
                </c:pt>
                <c:pt idx="1014">
                  <c:v>1010</c:v>
                </c:pt>
                <c:pt idx="1015">
                  <c:v>1016</c:v>
                </c:pt>
                <c:pt idx="1016">
                  <c:v>1017</c:v>
                </c:pt>
                <c:pt idx="1017">
                  <c:v>1017</c:v>
                </c:pt>
                <c:pt idx="1018">
                  <c:v>1017</c:v>
                </c:pt>
                <c:pt idx="1019">
                  <c:v>1017</c:v>
                </c:pt>
                <c:pt idx="1020">
                  <c:v>1017</c:v>
                </c:pt>
                <c:pt idx="1021">
                  <c:v>1017</c:v>
                </c:pt>
                <c:pt idx="1022">
                  <c:v>1017</c:v>
                </c:pt>
                <c:pt idx="1023">
                  <c:v>1017</c:v>
                </c:pt>
                <c:pt idx="1024">
                  <c:v>1025</c:v>
                </c:pt>
                <c:pt idx="1025">
                  <c:v>1025</c:v>
                </c:pt>
                <c:pt idx="1026">
                  <c:v>1025</c:v>
                </c:pt>
                <c:pt idx="1027">
                  <c:v>1025</c:v>
                </c:pt>
                <c:pt idx="1028">
                  <c:v>1025</c:v>
                </c:pt>
                <c:pt idx="1029">
                  <c:v>1030</c:v>
                </c:pt>
                <c:pt idx="1030">
                  <c:v>1030</c:v>
                </c:pt>
                <c:pt idx="1031">
                  <c:v>1030</c:v>
                </c:pt>
                <c:pt idx="1032">
                  <c:v>1030</c:v>
                </c:pt>
                <c:pt idx="1033">
                  <c:v>1030</c:v>
                </c:pt>
                <c:pt idx="1034">
                  <c:v>1030</c:v>
                </c:pt>
                <c:pt idx="1035">
                  <c:v>1036</c:v>
                </c:pt>
                <c:pt idx="1036">
                  <c:v>1036</c:v>
                </c:pt>
                <c:pt idx="1037">
                  <c:v>1038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A0-4155-A75D-64FEC89D5CAB}"/>
            </c:ext>
          </c:extLst>
        </c:ser>
        <c:ser>
          <c:idx val="1"/>
          <c:order val="7"/>
          <c:tx>
            <c:v>Block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20000"/>
                  <a:lumOff val="80000"/>
                </a:schemeClr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CSDs!$D$5:$D$271</c:f>
              <c:numCache>
                <c:formatCode>General</c:formatCode>
                <c:ptCount val="267"/>
                <c:pt idx="0">
                  <c:v>92.932000000000002</c:v>
                </c:pt>
                <c:pt idx="1">
                  <c:v>87.846999999999994</c:v>
                </c:pt>
                <c:pt idx="2">
                  <c:v>68.11</c:v>
                </c:pt>
                <c:pt idx="3">
                  <c:v>67.950999999999993</c:v>
                </c:pt>
                <c:pt idx="4">
                  <c:v>65.262</c:v>
                </c:pt>
                <c:pt idx="5">
                  <c:v>59.289000000000001</c:v>
                </c:pt>
                <c:pt idx="6">
                  <c:v>57.8</c:v>
                </c:pt>
                <c:pt idx="7">
                  <c:v>56.927</c:v>
                </c:pt>
                <c:pt idx="8">
                  <c:v>50.183999999999997</c:v>
                </c:pt>
                <c:pt idx="9">
                  <c:v>37.893999999999998</c:v>
                </c:pt>
                <c:pt idx="10">
                  <c:v>34.508000000000003</c:v>
                </c:pt>
                <c:pt idx="11">
                  <c:v>28.591999999999999</c:v>
                </c:pt>
                <c:pt idx="12">
                  <c:v>28.503</c:v>
                </c:pt>
                <c:pt idx="13">
                  <c:v>26.306000000000001</c:v>
                </c:pt>
                <c:pt idx="14">
                  <c:v>24.754999999999999</c:v>
                </c:pt>
                <c:pt idx="15">
                  <c:v>24.315999999999999</c:v>
                </c:pt>
                <c:pt idx="16">
                  <c:v>23.975999999999999</c:v>
                </c:pt>
                <c:pt idx="17">
                  <c:v>21.78</c:v>
                </c:pt>
                <c:pt idx="18">
                  <c:v>21.178999999999998</c:v>
                </c:pt>
                <c:pt idx="19">
                  <c:v>20.867000000000001</c:v>
                </c:pt>
                <c:pt idx="20">
                  <c:v>19.291</c:v>
                </c:pt>
                <c:pt idx="21">
                  <c:v>18.952000000000002</c:v>
                </c:pt>
                <c:pt idx="22">
                  <c:v>18.695</c:v>
                </c:pt>
                <c:pt idx="23">
                  <c:v>17.495000000000001</c:v>
                </c:pt>
                <c:pt idx="24">
                  <c:v>17.338000000000001</c:v>
                </c:pt>
                <c:pt idx="25">
                  <c:v>16.548999999999999</c:v>
                </c:pt>
                <c:pt idx="26">
                  <c:v>16.053000000000001</c:v>
                </c:pt>
                <c:pt idx="27">
                  <c:v>16.004999999999999</c:v>
                </c:pt>
                <c:pt idx="28">
                  <c:v>16.001000000000001</c:v>
                </c:pt>
                <c:pt idx="29">
                  <c:v>15.789</c:v>
                </c:pt>
                <c:pt idx="30">
                  <c:v>15.785</c:v>
                </c:pt>
                <c:pt idx="31">
                  <c:v>15.654999999999999</c:v>
                </c:pt>
                <c:pt idx="32">
                  <c:v>15.426</c:v>
                </c:pt>
                <c:pt idx="33">
                  <c:v>15.314</c:v>
                </c:pt>
                <c:pt idx="34">
                  <c:v>15.109</c:v>
                </c:pt>
                <c:pt idx="35">
                  <c:v>15.016</c:v>
                </c:pt>
                <c:pt idx="36">
                  <c:v>14.82</c:v>
                </c:pt>
                <c:pt idx="37">
                  <c:v>14.494</c:v>
                </c:pt>
                <c:pt idx="38">
                  <c:v>13.202</c:v>
                </c:pt>
                <c:pt idx="39">
                  <c:v>13.138999999999999</c:v>
                </c:pt>
                <c:pt idx="40">
                  <c:v>12.885</c:v>
                </c:pt>
                <c:pt idx="41">
                  <c:v>12.84</c:v>
                </c:pt>
                <c:pt idx="42">
                  <c:v>12.786</c:v>
                </c:pt>
                <c:pt idx="43">
                  <c:v>12.585000000000001</c:v>
                </c:pt>
                <c:pt idx="44">
                  <c:v>12.448</c:v>
                </c:pt>
                <c:pt idx="45">
                  <c:v>11.85</c:v>
                </c:pt>
                <c:pt idx="46">
                  <c:v>11.742000000000001</c:v>
                </c:pt>
                <c:pt idx="47">
                  <c:v>11.577999999999999</c:v>
                </c:pt>
                <c:pt idx="48">
                  <c:v>11.561999999999999</c:v>
                </c:pt>
                <c:pt idx="49">
                  <c:v>11.451000000000001</c:v>
                </c:pt>
                <c:pt idx="50">
                  <c:v>11.435</c:v>
                </c:pt>
                <c:pt idx="51">
                  <c:v>11.113</c:v>
                </c:pt>
                <c:pt idx="52">
                  <c:v>10.864000000000001</c:v>
                </c:pt>
                <c:pt idx="53">
                  <c:v>10.769</c:v>
                </c:pt>
                <c:pt idx="54">
                  <c:v>10.548</c:v>
                </c:pt>
                <c:pt idx="55">
                  <c:v>10.266999999999999</c:v>
                </c:pt>
                <c:pt idx="56">
                  <c:v>10.054</c:v>
                </c:pt>
                <c:pt idx="57">
                  <c:v>9.8109999999999999</c:v>
                </c:pt>
                <c:pt idx="58">
                  <c:v>9.6340000000000003</c:v>
                </c:pt>
                <c:pt idx="59">
                  <c:v>9.5540000000000003</c:v>
                </c:pt>
                <c:pt idx="60">
                  <c:v>9.5139999999999993</c:v>
                </c:pt>
                <c:pt idx="61">
                  <c:v>9.4939999999999998</c:v>
                </c:pt>
                <c:pt idx="62">
                  <c:v>9.44</c:v>
                </c:pt>
                <c:pt idx="63">
                  <c:v>9.298</c:v>
                </c:pt>
                <c:pt idx="64">
                  <c:v>9.2560000000000002</c:v>
                </c:pt>
                <c:pt idx="65">
                  <c:v>9.173</c:v>
                </c:pt>
                <c:pt idx="66">
                  <c:v>9.1460000000000008</c:v>
                </c:pt>
                <c:pt idx="67">
                  <c:v>9.0549999999999997</c:v>
                </c:pt>
                <c:pt idx="68">
                  <c:v>8.9489999999999998</c:v>
                </c:pt>
                <c:pt idx="69">
                  <c:v>8.8629999999999995</c:v>
                </c:pt>
                <c:pt idx="70">
                  <c:v>8.7110000000000003</c:v>
                </c:pt>
                <c:pt idx="71">
                  <c:v>8.5190000000000001</c:v>
                </c:pt>
                <c:pt idx="72">
                  <c:v>8.4209999999999994</c:v>
                </c:pt>
                <c:pt idx="73">
                  <c:v>8.4130000000000003</c:v>
                </c:pt>
                <c:pt idx="74">
                  <c:v>8.1989999999999998</c:v>
                </c:pt>
                <c:pt idx="75">
                  <c:v>8.1129999999999995</c:v>
                </c:pt>
                <c:pt idx="76">
                  <c:v>7.9939999999999998</c:v>
                </c:pt>
                <c:pt idx="77">
                  <c:v>7.9219999999999997</c:v>
                </c:pt>
                <c:pt idx="78">
                  <c:v>7.8819999999999997</c:v>
                </c:pt>
                <c:pt idx="79">
                  <c:v>7.8659999999999997</c:v>
                </c:pt>
                <c:pt idx="80">
                  <c:v>7.7190000000000003</c:v>
                </c:pt>
                <c:pt idx="81">
                  <c:v>7.702</c:v>
                </c:pt>
                <c:pt idx="82">
                  <c:v>7.45</c:v>
                </c:pt>
                <c:pt idx="83">
                  <c:v>7.4420000000000002</c:v>
                </c:pt>
                <c:pt idx="84">
                  <c:v>7.39</c:v>
                </c:pt>
                <c:pt idx="85">
                  <c:v>7.1269999999999998</c:v>
                </c:pt>
                <c:pt idx="86">
                  <c:v>7.109</c:v>
                </c:pt>
                <c:pt idx="87">
                  <c:v>7.0910000000000002</c:v>
                </c:pt>
                <c:pt idx="88">
                  <c:v>7.0369999999999999</c:v>
                </c:pt>
                <c:pt idx="89">
                  <c:v>6.9740000000000002</c:v>
                </c:pt>
                <c:pt idx="90">
                  <c:v>6.8819999999999997</c:v>
                </c:pt>
                <c:pt idx="91">
                  <c:v>6.8170000000000002</c:v>
                </c:pt>
                <c:pt idx="92">
                  <c:v>6.6849999999999996</c:v>
                </c:pt>
                <c:pt idx="93">
                  <c:v>6.6079999999999997</c:v>
                </c:pt>
                <c:pt idx="94">
                  <c:v>6.5890000000000004</c:v>
                </c:pt>
                <c:pt idx="95">
                  <c:v>6.54</c:v>
                </c:pt>
                <c:pt idx="96">
                  <c:v>6.53</c:v>
                </c:pt>
                <c:pt idx="97">
                  <c:v>6.4320000000000004</c:v>
                </c:pt>
                <c:pt idx="98">
                  <c:v>6.4219999999999997</c:v>
                </c:pt>
                <c:pt idx="99">
                  <c:v>6.4119999999999999</c:v>
                </c:pt>
                <c:pt idx="100">
                  <c:v>6.4020000000000001</c:v>
                </c:pt>
                <c:pt idx="101">
                  <c:v>6.2919999999999998</c:v>
                </c:pt>
                <c:pt idx="102">
                  <c:v>6.17</c:v>
                </c:pt>
                <c:pt idx="103">
                  <c:v>6.149</c:v>
                </c:pt>
                <c:pt idx="104">
                  <c:v>6.0860000000000003</c:v>
                </c:pt>
                <c:pt idx="105">
                  <c:v>6.0759999999999996</c:v>
                </c:pt>
                <c:pt idx="106">
                  <c:v>6.0659999999999998</c:v>
                </c:pt>
                <c:pt idx="107">
                  <c:v>6.0229999999999997</c:v>
                </c:pt>
                <c:pt idx="108">
                  <c:v>6.0019999999999998</c:v>
                </c:pt>
                <c:pt idx="109">
                  <c:v>5.96</c:v>
                </c:pt>
                <c:pt idx="110">
                  <c:v>5.9169999999999998</c:v>
                </c:pt>
                <c:pt idx="111">
                  <c:v>5.8949999999999996</c:v>
                </c:pt>
                <c:pt idx="112">
                  <c:v>5.6859999999999999</c:v>
                </c:pt>
                <c:pt idx="113">
                  <c:v>5.5960000000000001</c:v>
                </c:pt>
                <c:pt idx="114">
                  <c:v>5.3869999999999996</c:v>
                </c:pt>
                <c:pt idx="115">
                  <c:v>5.3520000000000003</c:v>
                </c:pt>
                <c:pt idx="116">
                  <c:v>5.3280000000000003</c:v>
                </c:pt>
                <c:pt idx="117">
                  <c:v>5.3159999999999998</c:v>
                </c:pt>
                <c:pt idx="118">
                  <c:v>5.3040000000000003</c:v>
                </c:pt>
                <c:pt idx="119">
                  <c:v>5.2320000000000002</c:v>
                </c:pt>
                <c:pt idx="120">
                  <c:v>5.2069999999999999</c:v>
                </c:pt>
                <c:pt idx="121">
                  <c:v>5.1829999999999998</c:v>
                </c:pt>
                <c:pt idx="122">
                  <c:v>5.133</c:v>
                </c:pt>
                <c:pt idx="123">
                  <c:v>5.133</c:v>
                </c:pt>
                <c:pt idx="124">
                  <c:v>5.1079999999999997</c:v>
                </c:pt>
                <c:pt idx="125">
                  <c:v>5.0960000000000001</c:v>
                </c:pt>
                <c:pt idx="126">
                  <c:v>5.0830000000000002</c:v>
                </c:pt>
                <c:pt idx="127">
                  <c:v>5.0330000000000004</c:v>
                </c:pt>
                <c:pt idx="128">
                  <c:v>5.0199999999999996</c:v>
                </c:pt>
                <c:pt idx="129">
                  <c:v>4.9820000000000002</c:v>
                </c:pt>
                <c:pt idx="130">
                  <c:v>4.931</c:v>
                </c:pt>
                <c:pt idx="131">
                  <c:v>4.8129999999999997</c:v>
                </c:pt>
                <c:pt idx="132">
                  <c:v>4.8</c:v>
                </c:pt>
                <c:pt idx="133">
                  <c:v>4.76</c:v>
                </c:pt>
                <c:pt idx="134">
                  <c:v>4.7469999999999999</c:v>
                </c:pt>
                <c:pt idx="135">
                  <c:v>4.7060000000000004</c:v>
                </c:pt>
                <c:pt idx="136">
                  <c:v>4.6929999999999996</c:v>
                </c:pt>
                <c:pt idx="137">
                  <c:v>4.6660000000000004</c:v>
                </c:pt>
                <c:pt idx="138">
                  <c:v>4.6239999999999997</c:v>
                </c:pt>
                <c:pt idx="139">
                  <c:v>4.5830000000000002</c:v>
                </c:pt>
                <c:pt idx="140">
                  <c:v>4.569</c:v>
                </c:pt>
                <c:pt idx="141">
                  <c:v>4.5410000000000004</c:v>
                </c:pt>
                <c:pt idx="142">
                  <c:v>4.5129999999999999</c:v>
                </c:pt>
                <c:pt idx="143">
                  <c:v>4.4710000000000001</c:v>
                </c:pt>
                <c:pt idx="144">
                  <c:v>4.4420000000000002</c:v>
                </c:pt>
                <c:pt idx="145">
                  <c:v>4.4130000000000003</c:v>
                </c:pt>
                <c:pt idx="146">
                  <c:v>4.399</c:v>
                </c:pt>
                <c:pt idx="147">
                  <c:v>4.37</c:v>
                </c:pt>
                <c:pt idx="148">
                  <c:v>4.3109999999999999</c:v>
                </c:pt>
                <c:pt idx="149">
                  <c:v>4.2519999999999998</c:v>
                </c:pt>
                <c:pt idx="150">
                  <c:v>4.2060000000000004</c:v>
                </c:pt>
                <c:pt idx="151">
                  <c:v>4.0990000000000002</c:v>
                </c:pt>
                <c:pt idx="152">
                  <c:v>4.0519999999999996</c:v>
                </c:pt>
                <c:pt idx="153">
                  <c:v>3.9889999999999999</c:v>
                </c:pt>
                <c:pt idx="154">
                  <c:v>3.9729999999999999</c:v>
                </c:pt>
                <c:pt idx="155">
                  <c:v>3.9569999999999999</c:v>
                </c:pt>
                <c:pt idx="156">
                  <c:v>3.9249999999999998</c:v>
                </c:pt>
                <c:pt idx="157">
                  <c:v>3.9079999999999999</c:v>
                </c:pt>
                <c:pt idx="158">
                  <c:v>3.8919999999999999</c:v>
                </c:pt>
                <c:pt idx="159">
                  <c:v>3.8759999999999999</c:v>
                </c:pt>
                <c:pt idx="160">
                  <c:v>3.843</c:v>
                </c:pt>
                <c:pt idx="161">
                  <c:v>3.8090000000000002</c:v>
                </c:pt>
                <c:pt idx="162">
                  <c:v>3.7759999999999998</c:v>
                </c:pt>
                <c:pt idx="163">
                  <c:v>3.7250000000000001</c:v>
                </c:pt>
                <c:pt idx="164">
                  <c:v>3.7080000000000002</c:v>
                </c:pt>
                <c:pt idx="165">
                  <c:v>3.6909999999999998</c:v>
                </c:pt>
                <c:pt idx="166">
                  <c:v>3.6030000000000002</c:v>
                </c:pt>
                <c:pt idx="167">
                  <c:v>3.5859999999999999</c:v>
                </c:pt>
                <c:pt idx="168">
                  <c:v>3.5680000000000001</c:v>
                </c:pt>
                <c:pt idx="169">
                  <c:v>3.55</c:v>
                </c:pt>
                <c:pt idx="170">
                  <c:v>3.5139999999999998</c:v>
                </c:pt>
                <c:pt idx="171">
                  <c:v>3.4769999999999999</c:v>
                </c:pt>
                <c:pt idx="172">
                  <c:v>3.4590000000000001</c:v>
                </c:pt>
                <c:pt idx="173">
                  <c:v>3.4409999999999998</c:v>
                </c:pt>
                <c:pt idx="174">
                  <c:v>3.4220000000000002</c:v>
                </c:pt>
                <c:pt idx="175">
                  <c:v>3.403</c:v>
                </c:pt>
                <c:pt idx="176">
                  <c:v>3.3849999999999998</c:v>
                </c:pt>
                <c:pt idx="177">
                  <c:v>3.3849999999999998</c:v>
                </c:pt>
                <c:pt idx="178">
                  <c:v>3.347</c:v>
                </c:pt>
                <c:pt idx="179">
                  <c:v>3.3090000000000002</c:v>
                </c:pt>
                <c:pt idx="180">
                  <c:v>3.2890000000000001</c:v>
                </c:pt>
                <c:pt idx="181">
                  <c:v>3.27</c:v>
                </c:pt>
                <c:pt idx="182">
                  <c:v>3.2309999999999999</c:v>
                </c:pt>
                <c:pt idx="183">
                  <c:v>3.2109999999999999</c:v>
                </c:pt>
                <c:pt idx="184">
                  <c:v>3.1909999999999998</c:v>
                </c:pt>
                <c:pt idx="185">
                  <c:v>3.1709999999999998</c:v>
                </c:pt>
                <c:pt idx="186">
                  <c:v>3.1509999999999998</c:v>
                </c:pt>
                <c:pt idx="187">
                  <c:v>3.1309999999999998</c:v>
                </c:pt>
                <c:pt idx="188">
                  <c:v>3.11</c:v>
                </c:pt>
                <c:pt idx="189">
                  <c:v>3.069</c:v>
                </c:pt>
                <c:pt idx="190">
                  <c:v>3.069</c:v>
                </c:pt>
                <c:pt idx="191">
                  <c:v>3.0059999999999998</c:v>
                </c:pt>
                <c:pt idx="192">
                  <c:v>2.9849999999999999</c:v>
                </c:pt>
                <c:pt idx="193">
                  <c:v>2.964</c:v>
                </c:pt>
                <c:pt idx="194">
                  <c:v>2.9420000000000002</c:v>
                </c:pt>
                <c:pt idx="195">
                  <c:v>2.92</c:v>
                </c:pt>
                <c:pt idx="196">
                  <c:v>2.8980000000000001</c:v>
                </c:pt>
                <c:pt idx="197">
                  <c:v>2.8759999999999999</c:v>
                </c:pt>
                <c:pt idx="198">
                  <c:v>2.8540000000000001</c:v>
                </c:pt>
                <c:pt idx="199">
                  <c:v>2.8090000000000002</c:v>
                </c:pt>
                <c:pt idx="200">
                  <c:v>2.786</c:v>
                </c:pt>
                <c:pt idx="201">
                  <c:v>2.7629999999999999</c:v>
                </c:pt>
                <c:pt idx="202">
                  <c:v>2.74</c:v>
                </c:pt>
                <c:pt idx="203">
                  <c:v>2.7170000000000001</c:v>
                </c:pt>
                <c:pt idx="204">
                  <c:v>2.6930000000000001</c:v>
                </c:pt>
                <c:pt idx="205">
                  <c:v>2.67</c:v>
                </c:pt>
                <c:pt idx="206">
                  <c:v>2.6459999999999999</c:v>
                </c:pt>
                <c:pt idx="207">
                  <c:v>2.6219999999999999</c:v>
                </c:pt>
                <c:pt idx="208">
                  <c:v>2.597</c:v>
                </c:pt>
                <c:pt idx="209">
                  <c:v>2.573</c:v>
                </c:pt>
                <c:pt idx="210">
                  <c:v>2.548</c:v>
                </c:pt>
                <c:pt idx="211">
                  <c:v>2.5230000000000001</c:v>
                </c:pt>
                <c:pt idx="212">
                  <c:v>2.4969999999999999</c:v>
                </c:pt>
                <c:pt idx="213">
                  <c:v>2.472</c:v>
                </c:pt>
                <c:pt idx="214">
                  <c:v>2.4460000000000002</c:v>
                </c:pt>
                <c:pt idx="215">
                  <c:v>2.42</c:v>
                </c:pt>
                <c:pt idx="216">
                  <c:v>2.3929999999999998</c:v>
                </c:pt>
                <c:pt idx="217">
                  <c:v>2.3660000000000001</c:v>
                </c:pt>
                <c:pt idx="218">
                  <c:v>2.339</c:v>
                </c:pt>
                <c:pt idx="219">
                  <c:v>2.3119999999999998</c:v>
                </c:pt>
                <c:pt idx="220">
                  <c:v>2.2839999999999998</c:v>
                </c:pt>
                <c:pt idx="221">
                  <c:v>2.2559999999999998</c:v>
                </c:pt>
                <c:pt idx="222">
                  <c:v>2.2280000000000002</c:v>
                </c:pt>
                <c:pt idx="223">
                  <c:v>2.1989999999999998</c:v>
                </c:pt>
                <c:pt idx="224">
                  <c:v>2.17</c:v>
                </c:pt>
                <c:pt idx="225">
                  <c:v>2.14</c:v>
                </c:pt>
                <c:pt idx="226">
                  <c:v>2.1110000000000002</c:v>
                </c:pt>
                <c:pt idx="227">
                  <c:v>2.08</c:v>
                </c:pt>
                <c:pt idx="228">
                  <c:v>2.0489999999999999</c:v>
                </c:pt>
                <c:pt idx="229">
                  <c:v>2.0179999999999998</c:v>
                </c:pt>
                <c:pt idx="230">
                  <c:v>1.986</c:v>
                </c:pt>
                <c:pt idx="231">
                  <c:v>1.954</c:v>
                </c:pt>
                <c:pt idx="232">
                  <c:v>1.921</c:v>
                </c:pt>
                <c:pt idx="233">
                  <c:v>1.8879999999999999</c:v>
                </c:pt>
                <c:pt idx="234">
                  <c:v>1.8540000000000001</c:v>
                </c:pt>
                <c:pt idx="235">
                  <c:v>1.819</c:v>
                </c:pt>
                <c:pt idx="236">
                  <c:v>1.784</c:v>
                </c:pt>
                <c:pt idx="237">
                  <c:v>1.748</c:v>
                </c:pt>
                <c:pt idx="238">
                  <c:v>1.7110000000000001</c:v>
                </c:pt>
                <c:pt idx="239">
                  <c:v>1.673</c:v>
                </c:pt>
                <c:pt idx="240">
                  <c:v>1.635</c:v>
                </c:pt>
                <c:pt idx="241">
                  <c:v>1.595</c:v>
                </c:pt>
                <c:pt idx="242">
                  <c:v>1.5549999999999999</c:v>
                </c:pt>
                <c:pt idx="243">
                  <c:v>1.5129999999999999</c:v>
                </c:pt>
                <c:pt idx="244">
                  <c:v>1.4710000000000001</c:v>
                </c:pt>
                <c:pt idx="245">
                  <c:v>1.427</c:v>
                </c:pt>
                <c:pt idx="246">
                  <c:v>1.381</c:v>
                </c:pt>
                <c:pt idx="247">
                  <c:v>1.335</c:v>
                </c:pt>
                <c:pt idx="248">
                  <c:v>1.286</c:v>
                </c:pt>
                <c:pt idx="249">
                  <c:v>1.236</c:v>
                </c:pt>
                <c:pt idx="250">
                  <c:v>1.1830000000000001</c:v>
                </c:pt>
                <c:pt idx="251">
                  <c:v>1.1279999999999999</c:v>
                </c:pt>
                <c:pt idx="252">
                  <c:v>1.07</c:v>
                </c:pt>
                <c:pt idx="253">
                  <c:v>1.0089999999999999</c:v>
                </c:pt>
                <c:pt idx="254">
                  <c:v>0.94399999999999995</c:v>
                </c:pt>
                <c:pt idx="255">
                  <c:v>0.874</c:v>
                </c:pt>
                <c:pt idx="256">
                  <c:v>0.79700000000000004</c:v>
                </c:pt>
                <c:pt idx="257">
                  <c:v>0.71299999999999997</c:v>
                </c:pt>
                <c:pt idx="258">
                  <c:v>0.61799999999999999</c:v>
                </c:pt>
                <c:pt idx="259">
                  <c:v>0.504</c:v>
                </c:pt>
                <c:pt idx="260">
                  <c:v>0.35599999999999998</c:v>
                </c:pt>
                <c:pt idx="261">
                  <c:v>0.33900000000000002</c:v>
                </c:pt>
                <c:pt idx="262">
                  <c:v>0.309</c:v>
                </c:pt>
                <c:pt idx="263">
                  <c:v>0.27600000000000002</c:v>
                </c:pt>
                <c:pt idx="264">
                  <c:v>0.23899999999999999</c:v>
                </c:pt>
                <c:pt idx="265">
                  <c:v>0.19500000000000001</c:v>
                </c:pt>
                <c:pt idx="266">
                  <c:v>0.13800000000000001</c:v>
                </c:pt>
              </c:numCache>
            </c:numRef>
          </c:xVal>
          <c:yVal>
            <c:numRef>
              <c:f>CSDs!$E$5:$E$271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126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136</c:v>
                </c:pt>
                <c:pt idx="131">
                  <c:v>137</c:v>
                </c:pt>
                <c:pt idx="132">
                  <c:v>138</c:v>
                </c:pt>
                <c:pt idx="133">
                  <c:v>139</c:v>
                </c:pt>
                <c:pt idx="134">
                  <c:v>140</c:v>
                </c:pt>
                <c:pt idx="135">
                  <c:v>141</c:v>
                </c:pt>
                <c:pt idx="136">
                  <c:v>142</c:v>
                </c:pt>
                <c:pt idx="137">
                  <c:v>143</c:v>
                </c:pt>
                <c:pt idx="138">
                  <c:v>144</c:v>
                </c:pt>
                <c:pt idx="139">
                  <c:v>145</c:v>
                </c:pt>
                <c:pt idx="140">
                  <c:v>146</c:v>
                </c:pt>
                <c:pt idx="141">
                  <c:v>148</c:v>
                </c:pt>
                <c:pt idx="142">
                  <c:v>149</c:v>
                </c:pt>
                <c:pt idx="143">
                  <c:v>150</c:v>
                </c:pt>
                <c:pt idx="144">
                  <c:v>151</c:v>
                </c:pt>
                <c:pt idx="145">
                  <c:v>152</c:v>
                </c:pt>
                <c:pt idx="146">
                  <c:v>153</c:v>
                </c:pt>
                <c:pt idx="147">
                  <c:v>155</c:v>
                </c:pt>
                <c:pt idx="148">
                  <c:v>156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160</c:v>
                </c:pt>
                <c:pt idx="153">
                  <c:v>161</c:v>
                </c:pt>
                <c:pt idx="154">
                  <c:v>162</c:v>
                </c:pt>
                <c:pt idx="155">
                  <c:v>163</c:v>
                </c:pt>
                <c:pt idx="156">
                  <c:v>164</c:v>
                </c:pt>
                <c:pt idx="157">
                  <c:v>165</c:v>
                </c:pt>
                <c:pt idx="158">
                  <c:v>166</c:v>
                </c:pt>
                <c:pt idx="159">
                  <c:v>167</c:v>
                </c:pt>
                <c:pt idx="160">
                  <c:v>170</c:v>
                </c:pt>
                <c:pt idx="161">
                  <c:v>172</c:v>
                </c:pt>
                <c:pt idx="162">
                  <c:v>173</c:v>
                </c:pt>
                <c:pt idx="163">
                  <c:v>174</c:v>
                </c:pt>
                <c:pt idx="164">
                  <c:v>175</c:v>
                </c:pt>
                <c:pt idx="165">
                  <c:v>176</c:v>
                </c:pt>
                <c:pt idx="166">
                  <c:v>177</c:v>
                </c:pt>
                <c:pt idx="167">
                  <c:v>179</c:v>
                </c:pt>
                <c:pt idx="168">
                  <c:v>181</c:v>
                </c:pt>
                <c:pt idx="169">
                  <c:v>184</c:v>
                </c:pt>
                <c:pt idx="170">
                  <c:v>186</c:v>
                </c:pt>
                <c:pt idx="171">
                  <c:v>188</c:v>
                </c:pt>
                <c:pt idx="172">
                  <c:v>190</c:v>
                </c:pt>
                <c:pt idx="173">
                  <c:v>194</c:v>
                </c:pt>
                <c:pt idx="174">
                  <c:v>195</c:v>
                </c:pt>
                <c:pt idx="175">
                  <c:v>197</c:v>
                </c:pt>
                <c:pt idx="176">
                  <c:v>197</c:v>
                </c:pt>
                <c:pt idx="177">
                  <c:v>199</c:v>
                </c:pt>
                <c:pt idx="178">
                  <c:v>200</c:v>
                </c:pt>
                <c:pt idx="179">
                  <c:v>201</c:v>
                </c:pt>
                <c:pt idx="180">
                  <c:v>202</c:v>
                </c:pt>
                <c:pt idx="181">
                  <c:v>203</c:v>
                </c:pt>
                <c:pt idx="182">
                  <c:v>204</c:v>
                </c:pt>
                <c:pt idx="183">
                  <c:v>205</c:v>
                </c:pt>
                <c:pt idx="184">
                  <c:v>207</c:v>
                </c:pt>
                <c:pt idx="185">
                  <c:v>210</c:v>
                </c:pt>
                <c:pt idx="186">
                  <c:v>211</c:v>
                </c:pt>
                <c:pt idx="187">
                  <c:v>213</c:v>
                </c:pt>
                <c:pt idx="188">
                  <c:v>214</c:v>
                </c:pt>
                <c:pt idx="189">
                  <c:v>214</c:v>
                </c:pt>
                <c:pt idx="190">
                  <c:v>217</c:v>
                </c:pt>
                <c:pt idx="191">
                  <c:v>218</c:v>
                </c:pt>
                <c:pt idx="192">
                  <c:v>221</c:v>
                </c:pt>
                <c:pt idx="193">
                  <c:v>224</c:v>
                </c:pt>
                <c:pt idx="194">
                  <c:v>225</c:v>
                </c:pt>
                <c:pt idx="195">
                  <c:v>228</c:v>
                </c:pt>
                <c:pt idx="196">
                  <c:v>230</c:v>
                </c:pt>
                <c:pt idx="197">
                  <c:v>231</c:v>
                </c:pt>
                <c:pt idx="198">
                  <c:v>232</c:v>
                </c:pt>
                <c:pt idx="199">
                  <c:v>233</c:v>
                </c:pt>
                <c:pt idx="200">
                  <c:v>235</c:v>
                </c:pt>
                <c:pt idx="201">
                  <c:v>239</c:v>
                </c:pt>
                <c:pt idx="202">
                  <c:v>243</c:v>
                </c:pt>
                <c:pt idx="203">
                  <c:v>245</c:v>
                </c:pt>
                <c:pt idx="204">
                  <c:v>246</c:v>
                </c:pt>
                <c:pt idx="205">
                  <c:v>249</c:v>
                </c:pt>
                <c:pt idx="206">
                  <c:v>251</c:v>
                </c:pt>
                <c:pt idx="207">
                  <c:v>252</c:v>
                </c:pt>
                <c:pt idx="208">
                  <c:v>256</c:v>
                </c:pt>
                <c:pt idx="209">
                  <c:v>257</c:v>
                </c:pt>
                <c:pt idx="210">
                  <c:v>259</c:v>
                </c:pt>
                <c:pt idx="211">
                  <c:v>262</c:v>
                </c:pt>
                <c:pt idx="212">
                  <c:v>265</c:v>
                </c:pt>
                <c:pt idx="213">
                  <c:v>267</c:v>
                </c:pt>
                <c:pt idx="214">
                  <c:v>270</c:v>
                </c:pt>
                <c:pt idx="215">
                  <c:v>272</c:v>
                </c:pt>
                <c:pt idx="216">
                  <c:v>273</c:v>
                </c:pt>
                <c:pt idx="217">
                  <c:v>275</c:v>
                </c:pt>
                <c:pt idx="218">
                  <c:v>280</c:v>
                </c:pt>
                <c:pt idx="219">
                  <c:v>286</c:v>
                </c:pt>
                <c:pt idx="220">
                  <c:v>289</c:v>
                </c:pt>
                <c:pt idx="221">
                  <c:v>293</c:v>
                </c:pt>
                <c:pt idx="222">
                  <c:v>296</c:v>
                </c:pt>
                <c:pt idx="223">
                  <c:v>298</c:v>
                </c:pt>
                <c:pt idx="224">
                  <c:v>301</c:v>
                </c:pt>
                <c:pt idx="225">
                  <c:v>307</c:v>
                </c:pt>
                <c:pt idx="226">
                  <c:v>311</c:v>
                </c:pt>
                <c:pt idx="227">
                  <c:v>316</c:v>
                </c:pt>
                <c:pt idx="228">
                  <c:v>319</c:v>
                </c:pt>
                <c:pt idx="229">
                  <c:v>324</c:v>
                </c:pt>
                <c:pt idx="230">
                  <c:v>327</c:v>
                </c:pt>
                <c:pt idx="231">
                  <c:v>340</c:v>
                </c:pt>
                <c:pt idx="232">
                  <c:v>344</c:v>
                </c:pt>
                <c:pt idx="233">
                  <c:v>348</c:v>
                </c:pt>
                <c:pt idx="234">
                  <c:v>353</c:v>
                </c:pt>
                <c:pt idx="235">
                  <c:v>363</c:v>
                </c:pt>
                <c:pt idx="236">
                  <c:v>379</c:v>
                </c:pt>
                <c:pt idx="237">
                  <c:v>385</c:v>
                </c:pt>
                <c:pt idx="238">
                  <c:v>396</c:v>
                </c:pt>
                <c:pt idx="239">
                  <c:v>409</c:v>
                </c:pt>
                <c:pt idx="240">
                  <c:v>421</c:v>
                </c:pt>
                <c:pt idx="241">
                  <c:v>432</c:v>
                </c:pt>
                <c:pt idx="242">
                  <c:v>445</c:v>
                </c:pt>
                <c:pt idx="243">
                  <c:v>459</c:v>
                </c:pt>
                <c:pt idx="244">
                  <c:v>470</c:v>
                </c:pt>
                <c:pt idx="245">
                  <c:v>490</c:v>
                </c:pt>
                <c:pt idx="246">
                  <c:v>512</c:v>
                </c:pt>
                <c:pt idx="247">
                  <c:v>531</c:v>
                </c:pt>
                <c:pt idx="248">
                  <c:v>552</c:v>
                </c:pt>
                <c:pt idx="249">
                  <c:v>593</c:v>
                </c:pt>
                <c:pt idx="250">
                  <c:v>631</c:v>
                </c:pt>
                <c:pt idx="251">
                  <c:v>670</c:v>
                </c:pt>
                <c:pt idx="252">
                  <c:v>713</c:v>
                </c:pt>
                <c:pt idx="253">
                  <c:v>767</c:v>
                </c:pt>
                <c:pt idx="254">
                  <c:v>832</c:v>
                </c:pt>
                <c:pt idx="255">
                  <c:v>913</c:v>
                </c:pt>
                <c:pt idx="256">
                  <c:v>1019</c:v>
                </c:pt>
                <c:pt idx="257">
                  <c:v>1128</c:v>
                </c:pt>
                <c:pt idx="258">
                  <c:v>1287</c:v>
                </c:pt>
                <c:pt idx="259">
                  <c:v>1464</c:v>
                </c:pt>
                <c:pt idx="260">
                  <c:v>1535</c:v>
                </c:pt>
                <c:pt idx="261">
                  <c:v>1556</c:v>
                </c:pt>
                <c:pt idx="262">
                  <c:v>1568</c:v>
                </c:pt>
                <c:pt idx="263">
                  <c:v>1581</c:v>
                </c:pt>
                <c:pt idx="264">
                  <c:v>1589</c:v>
                </c:pt>
                <c:pt idx="265">
                  <c:v>1591</c:v>
                </c:pt>
                <c:pt idx="266">
                  <c:v>1596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A0-4155-A75D-64FEC89D5CAB}"/>
            </c:ext>
          </c:extLst>
        </c:ser>
        <c:ser>
          <c:idx val="2"/>
          <c:order val="8"/>
          <c:tx>
            <c:v>Block 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CSDs!$F$5:$F$797</c:f>
              <c:numCache>
                <c:formatCode>0.000</c:formatCode>
                <c:ptCount val="793"/>
                <c:pt idx="0">
                  <c:v>240.88499999999999</c:v>
                </c:pt>
                <c:pt idx="1">
                  <c:v>186.45099999999999</c:v>
                </c:pt>
                <c:pt idx="2">
                  <c:v>184.50200000000001</c:v>
                </c:pt>
                <c:pt idx="3">
                  <c:v>149.09299999999999</c:v>
                </c:pt>
                <c:pt idx="4">
                  <c:v>143.49100000000001</c:v>
                </c:pt>
                <c:pt idx="5">
                  <c:v>140.262</c:v>
                </c:pt>
                <c:pt idx="6">
                  <c:v>139.70400000000001</c:v>
                </c:pt>
                <c:pt idx="7">
                  <c:v>138.48599999999999</c:v>
                </c:pt>
                <c:pt idx="8">
                  <c:v>127.575</c:v>
                </c:pt>
                <c:pt idx="9">
                  <c:v>104.661</c:v>
                </c:pt>
                <c:pt idx="10">
                  <c:v>99.084000000000003</c:v>
                </c:pt>
                <c:pt idx="11">
                  <c:v>90.438000000000002</c:v>
                </c:pt>
                <c:pt idx="12">
                  <c:v>83.58</c:v>
                </c:pt>
                <c:pt idx="13">
                  <c:v>82.096000000000004</c:v>
                </c:pt>
                <c:pt idx="14">
                  <c:v>75.484999999999999</c:v>
                </c:pt>
                <c:pt idx="15">
                  <c:v>74.78</c:v>
                </c:pt>
                <c:pt idx="16">
                  <c:v>73.489999999999995</c:v>
                </c:pt>
                <c:pt idx="17">
                  <c:v>66.561999999999998</c:v>
                </c:pt>
                <c:pt idx="18">
                  <c:v>62.911999999999999</c:v>
                </c:pt>
                <c:pt idx="19">
                  <c:v>62.009</c:v>
                </c:pt>
                <c:pt idx="20">
                  <c:v>52.408000000000001</c:v>
                </c:pt>
                <c:pt idx="21">
                  <c:v>52.097999999999999</c:v>
                </c:pt>
                <c:pt idx="22">
                  <c:v>48.604999999999997</c:v>
                </c:pt>
                <c:pt idx="23">
                  <c:v>47.465000000000003</c:v>
                </c:pt>
                <c:pt idx="24">
                  <c:v>45.05</c:v>
                </c:pt>
                <c:pt idx="25">
                  <c:v>44.600999999999999</c:v>
                </c:pt>
                <c:pt idx="26">
                  <c:v>40.648000000000003</c:v>
                </c:pt>
                <c:pt idx="27">
                  <c:v>40.627000000000002</c:v>
                </c:pt>
                <c:pt idx="28">
                  <c:v>39.637999999999998</c:v>
                </c:pt>
                <c:pt idx="29">
                  <c:v>38.366</c:v>
                </c:pt>
                <c:pt idx="30">
                  <c:v>37.780999999999999</c:v>
                </c:pt>
                <c:pt idx="31">
                  <c:v>37.551000000000002</c:v>
                </c:pt>
                <c:pt idx="32">
                  <c:v>36.043999999999997</c:v>
                </c:pt>
                <c:pt idx="33">
                  <c:v>35.698</c:v>
                </c:pt>
                <c:pt idx="34">
                  <c:v>35.179000000000002</c:v>
                </c:pt>
                <c:pt idx="35">
                  <c:v>35.054000000000002</c:v>
                </c:pt>
                <c:pt idx="36">
                  <c:v>33.347000000000001</c:v>
                </c:pt>
                <c:pt idx="37">
                  <c:v>32.037999999999997</c:v>
                </c:pt>
                <c:pt idx="38">
                  <c:v>31.821000000000002</c:v>
                </c:pt>
                <c:pt idx="39">
                  <c:v>31.117000000000001</c:v>
                </c:pt>
                <c:pt idx="40">
                  <c:v>30.867999999999999</c:v>
                </c:pt>
                <c:pt idx="41">
                  <c:v>30.776</c:v>
                </c:pt>
                <c:pt idx="42">
                  <c:v>30.234999999999999</c:v>
                </c:pt>
                <c:pt idx="43">
                  <c:v>30.207999999999998</c:v>
                </c:pt>
                <c:pt idx="44">
                  <c:v>29.722999999999999</c:v>
                </c:pt>
                <c:pt idx="45">
                  <c:v>29.398</c:v>
                </c:pt>
                <c:pt idx="46">
                  <c:v>28.852</c:v>
                </c:pt>
                <c:pt idx="47">
                  <c:v>28.655000000000001</c:v>
                </c:pt>
                <c:pt idx="48">
                  <c:v>28.210999999999999</c:v>
                </c:pt>
                <c:pt idx="49">
                  <c:v>27.948</c:v>
                </c:pt>
                <c:pt idx="50">
                  <c:v>27.838999999999999</c:v>
                </c:pt>
                <c:pt idx="51">
                  <c:v>27.344999999999999</c:v>
                </c:pt>
                <c:pt idx="52">
                  <c:v>26.587</c:v>
                </c:pt>
                <c:pt idx="53">
                  <c:v>26.489000000000001</c:v>
                </c:pt>
                <c:pt idx="54">
                  <c:v>26.347000000000001</c:v>
                </c:pt>
                <c:pt idx="55">
                  <c:v>26.14</c:v>
                </c:pt>
                <c:pt idx="56">
                  <c:v>25.890999999999998</c:v>
                </c:pt>
                <c:pt idx="57">
                  <c:v>25.773</c:v>
                </c:pt>
                <c:pt idx="58">
                  <c:v>25.611000000000001</c:v>
                </c:pt>
                <c:pt idx="59">
                  <c:v>24.87</c:v>
                </c:pt>
                <c:pt idx="60">
                  <c:v>23.994</c:v>
                </c:pt>
                <c:pt idx="61">
                  <c:v>23.88</c:v>
                </c:pt>
                <c:pt idx="62">
                  <c:v>23.792000000000002</c:v>
                </c:pt>
                <c:pt idx="63">
                  <c:v>22.925000000000001</c:v>
                </c:pt>
                <c:pt idx="64">
                  <c:v>22.794</c:v>
                </c:pt>
                <c:pt idx="65">
                  <c:v>22.673999999999999</c:v>
                </c:pt>
                <c:pt idx="66">
                  <c:v>22.657</c:v>
                </c:pt>
                <c:pt idx="67">
                  <c:v>22.465</c:v>
                </c:pt>
                <c:pt idx="68">
                  <c:v>22.448</c:v>
                </c:pt>
                <c:pt idx="69">
                  <c:v>22.385999999999999</c:v>
                </c:pt>
                <c:pt idx="70">
                  <c:v>22.286000000000001</c:v>
                </c:pt>
                <c:pt idx="71">
                  <c:v>22.283000000000001</c:v>
                </c:pt>
                <c:pt idx="72">
                  <c:v>22.128</c:v>
                </c:pt>
                <c:pt idx="73">
                  <c:v>21.536000000000001</c:v>
                </c:pt>
                <c:pt idx="74">
                  <c:v>21.14</c:v>
                </c:pt>
                <c:pt idx="75">
                  <c:v>20.824000000000002</c:v>
                </c:pt>
                <c:pt idx="76">
                  <c:v>20.597000000000001</c:v>
                </c:pt>
                <c:pt idx="77">
                  <c:v>20.431999999999999</c:v>
                </c:pt>
                <c:pt idx="78">
                  <c:v>20.404</c:v>
                </c:pt>
                <c:pt idx="79">
                  <c:v>20.276</c:v>
                </c:pt>
                <c:pt idx="80">
                  <c:v>20.074000000000002</c:v>
                </c:pt>
                <c:pt idx="81">
                  <c:v>19.975000000000001</c:v>
                </c:pt>
                <c:pt idx="82">
                  <c:v>19.891999999999999</c:v>
                </c:pt>
                <c:pt idx="83">
                  <c:v>19.766999999999999</c:v>
                </c:pt>
                <c:pt idx="84">
                  <c:v>19.565999999999999</c:v>
                </c:pt>
                <c:pt idx="85">
                  <c:v>19.452000000000002</c:v>
                </c:pt>
                <c:pt idx="86">
                  <c:v>19.318000000000001</c:v>
                </c:pt>
                <c:pt idx="87">
                  <c:v>19.164999999999999</c:v>
                </c:pt>
                <c:pt idx="88">
                  <c:v>19.088999999999999</c:v>
                </c:pt>
                <c:pt idx="89">
                  <c:v>18.978000000000002</c:v>
                </c:pt>
                <c:pt idx="90">
                  <c:v>18.878</c:v>
                </c:pt>
                <c:pt idx="91">
                  <c:v>18.734999999999999</c:v>
                </c:pt>
                <c:pt idx="92">
                  <c:v>18.52</c:v>
                </c:pt>
                <c:pt idx="93">
                  <c:v>18.379000000000001</c:v>
                </c:pt>
                <c:pt idx="94">
                  <c:v>18.212</c:v>
                </c:pt>
                <c:pt idx="95">
                  <c:v>18.155999999999999</c:v>
                </c:pt>
                <c:pt idx="96">
                  <c:v>18.155999999999999</c:v>
                </c:pt>
                <c:pt idx="97">
                  <c:v>18.155999999999999</c:v>
                </c:pt>
                <c:pt idx="98">
                  <c:v>17.818999999999999</c:v>
                </c:pt>
                <c:pt idx="99">
                  <c:v>17.722999999999999</c:v>
                </c:pt>
                <c:pt idx="100">
                  <c:v>17.564</c:v>
                </c:pt>
                <c:pt idx="101">
                  <c:v>17.535</c:v>
                </c:pt>
                <c:pt idx="102">
                  <c:v>17.516999999999999</c:v>
                </c:pt>
                <c:pt idx="103">
                  <c:v>17.175000000000001</c:v>
                </c:pt>
                <c:pt idx="104">
                  <c:v>17.071000000000002</c:v>
                </c:pt>
                <c:pt idx="105">
                  <c:v>16.568000000000001</c:v>
                </c:pt>
                <c:pt idx="106">
                  <c:v>16.448</c:v>
                </c:pt>
                <c:pt idx="107">
                  <c:v>16.312000000000001</c:v>
                </c:pt>
                <c:pt idx="108">
                  <c:v>16.132000000000001</c:v>
                </c:pt>
                <c:pt idx="109">
                  <c:v>16.079999999999998</c:v>
                </c:pt>
                <c:pt idx="110">
                  <c:v>15.997</c:v>
                </c:pt>
                <c:pt idx="111">
                  <c:v>15.824999999999999</c:v>
                </c:pt>
                <c:pt idx="112">
                  <c:v>15.569000000000001</c:v>
                </c:pt>
                <c:pt idx="113">
                  <c:v>15.548999999999999</c:v>
                </c:pt>
                <c:pt idx="114">
                  <c:v>15.43</c:v>
                </c:pt>
                <c:pt idx="115">
                  <c:v>15.413</c:v>
                </c:pt>
                <c:pt idx="116">
                  <c:v>15.409000000000001</c:v>
                </c:pt>
                <c:pt idx="117">
                  <c:v>15.347</c:v>
                </c:pt>
                <c:pt idx="118">
                  <c:v>15.31</c:v>
                </c:pt>
                <c:pt idx="119">
                  <c:v>15.250999999999999</c:v>
                </c:pt>
                <c:pt idx="120">
                  <c:v>15.243</c:v>
                </c:pt>
                <c:pt idx="121">
                  <c:v>15.113</c:v>
                </c:pt>
                <c:pt idx="122">
                  <c:v>15.109</c:v>
                </c:pt>
                <c:pt idx="123">
                  <c:v>15.029</c:v>
                </c:pt>
                <c:pt idx="124">
                  <c:v>15.012</c:v>
                </c:pt>
                <c:pt idx="125">
                  <c:v>14.789</c:v>
                </c:pt>
                <c:pt idx="126">
                  <c:v>14.750999999999999</c:v>
                </c:pt>
                <c:pt idx="127">
                  <c:v>14.599</c:v>
                </c:pt>
                <c:pt idx="128">
                  <c:v>14.476000000000001</c:v>
                </c:pt>
                <c:pt idx="129">
                  <c:v>14.272</c:v>
                </c:pt>
                <c:pt idx="130">
                  <c:v>14.263999999999999</c:v>
                </c:pt>
                <c:pt idx="131">
                  <c:v>14.201000000000001</c:v>
                </c:pt>
                <c:pt idx="132">
                  <c:v>14.201000000000001</c:v>
                </c:pt>
                <c:pt idx="133">
                  <c:v>14.048</c:v>
                </c:pt>
                <c:pt idx="134">
                  <c:v>13.975</c:v>
                </c:pt>
                <c:pt idx="135">
                  <c:v>13.943</c:v>
                </c:pt>
                <c:pt idx="136">
                  <c:v>13.911</c:v>
                </c:pt>
                <c:pt idx="137">
                  <c:v>13.847</c:v>
                </c:pt>
                <c:pt idx="138">
                  <c:v>13.741</c:v>
                </c:pt>
                <c:pt idx="139">
                  <c:v>13.651999999999999</c:v>
                </c:pt>
                <c:pt idx="140">
                  <c:v>13.568</c:v>
                </c:pt>
                <c:pt idx="141">
                  <c:v>13.413</c:v>
                </c:pt>
                <c:pt idx="142">
                  <c:v>13.236000000000001</c:v>
                </c:pt>
                <c:pt idx="143">
                  <c:v>13.231</c:v>
                </c:pt>
                <c:pt idx="144">
                  <c:v>13.202</c:v>
                </c:pt>
                <c:pt idx="145">
                  <c:v>13.183</c:v>
                </c:pt>
                <c:pt idx="146">
                  <c:v>13.1</c:v>
                </c:pt>
                <c:pt idx="147">
                  <c:v>13.096</c:v>
                </c:pt>
                <c:pt idx="148">
                  <c:v>13.090999999999999</c:v>
                </c:pt>
                <c:pt idx="149">
                  <c:v>13.081</c:v>
                </c:pt>
                <c:pt idx="150">
                  <c:v>13.076000000000001</c:v>
                </c:pt>
                <c:pt idx="151">
                  <c:v>13.003</c:v>
                </c:pt>
                <c:pt idx="152">
                  <c:v>12.944000000000001</c:v>
                </c:pt>
                <c:pt idx="153">
                  <c:v>12.914</c:v>
                </c:pt>
                <c:pt idx="154">
                  <c:v>12.909000000000001</c:v>
                </c:pt>
                <c:pt idx="155">
                  <c:v>12.875</c:v>
                </c:pt>
                <c:pt idx="156">
                  <c:v>12.83</c:v>
                </c:pt>
                <c:pt idx="157">
                  <c:v>12.750999999999999</c:v>
                </c:pt>
                <c:pt idx="158">
                  <c:v>12.478</c:v>
                </c:pt>
                <c:pt idx="159">
                  <c:v>12.412000000000001</c:v>
                </c:pt>
                <c:pt idx="160">
                  <c:v>12.401</c:v>
                </c:pt>
                <c:pt idx="161">
                  <c:v>12.147</c:v>
                </c:pt>
                <c:pt idx="162">
                  <c:v>12.125999999999999</c:v>
                </c:pt>
                <c:pt idx="163">
                  <c:v>12.047000000000001</c:v>
                </c:pt>
                <c:pt idx="164">
                  <c:v>12.037000000000001</c:v>
                </c:pt>
                <c:pt idx="165">
                  <c:v>12.005000000000001</c:v>
                </c:pt>
                <c:pt idx="166">
                  <c:v>11.994</c:v>
                </c:pt>
                <c:pt idx="167">
                  <c:v>11.978</c:v>
                </c:pt>
                <c:pt idx="168">
                  <c:v>11.78</c:v>
                </c:pt>
                <c:pt idx="169">
                  <c:v>11.757999999999999</c:v>
                </c:pt>
                <c:pt idx="170">
                  <c:v>11.672000000000001</c:v>
                </c:pt>
                <c:pt idx="171">
                  <c:v>11.654999999999999</c:v>
                </c:pt>
                <c:pt idx="172">
                  <c:v>11.611000000000001</c:v>
                </c:pt>
                <c:pt idx="173">
                  <c:v>11.567</c:v>
                </c:pt>
                <c:pt idx="174">
                  <c:v>11.555999999999999</c:v>
                </c:pt>
                <c:pt idx="175">
                  <c:v>11.507</c:v>
                </c:pt>
                <c:pt idx="176">
                  <c:v>11.484999999999999</c:v>
                </c:pt>
                <c:pt idx="177">
                  <c:v>11.451000000000001</c:v>
                </c:pt>
                <c:pt idx="178">
                  <c:v>11.407</c:v>
                </c:pt>
                <c:pt idx="179">
                  <c:v>11.379</c:v>
                </c:pt>
                <c:pt idx="180">
                  <c:v>11.278</c:v>
                </c:pt>
                <c:pt idx="181">
                  <c:v>11.198</c:v>
                </c:pt>
                <c:pt idx="182">
                  <c:v>11.17</c:v>
                </c:pt>
                <c:pt idx="183">
                  <c:v>11.164</c:v>
                </c:pt>
                <c:pt idx="184">
                  <c:v>11.157999999999999</c:v>
                </c:pt>
                <c:pt idx="185">
                  <c:v>11.009</c:v>
                </c:pt>
                <c:pt idx="186">
                  <c:v>10.904999999999999</c:v>
                </c:pt>
                <c:pt idx="187">
                  <c:v>10.823</c:v>
                </c:pt>
                <c:pt idx="188">
                  <c:v>10.817</c:v>
                </c:pt>
                <c:pt idx="189">
                  <c:v>10.805</c:v>
                </c:pt>
                <c:pt idx="190">
                  <c:v>10.698</c:v>
                </c:pt>
                <c:pt idx="191">
                  <c:v>10.657</c:v>
                </c:pt>
                <c:pt idx="192">
                  <c:v>10.645</c:v>
                </c:pt>
                <c:pt idx="193">
                  <c:v>10.597</c:v>
                </c:pt>
                <c:pt idx="194">
                  <c:v>10.5</c:v>
                </c:pt>
                <c:pt idx="195">
                  <c:v>10.420999999999999</c:v>
                </c:pt>
                <c:pt idx="196">
                  <c:v>10.329000000000001</c:v>
                </c:pt>
                <c:pt idx="197">
                  <c:v>10.205</c:v>
                </c:pt>
                <c:pt idx="198">
                  <c:v>10.192</c:v>
                </c:pt>
                <c:pt idx="199">
                  <c:v>10.173999999999999</c:v>
                </c:pt>
                <c:pt idx="200">
                  <c:v>10.124000000000001</c:v>
                </c:pt>
                <c:pt idx="201">
                  <c:v>10.01</c:v>
                </c:pt>
                <c:pt idx="202">
                  <c:v>10.003</c:v>
                </c:pt>
                <c:pt idx="203">
                  <c:v>9.984</c:v>
                </c:pt>
                <c:pt idx="204">
                  <c:v>9.9649999999999999</c:v>
                </c:pt>
                <c:pt idx="205">
                  <c:v>9.9459999999999997</c:v>
                </c:pt>
                <c:pt idx="206">
                  <c:v>9.907</c:v>
                </c:pt>
                <c:pt idx="207">
                  <c:v>9.8819999999999997</c:v>
                </c:pt>
                <c:pt idx="208">
                  <c:v>9.8819999999999997</c:v>
                </c:pt>
                <c:pt idx="209">
                  <c:v>9.843</c:v>
                </c:pt>
                <c:pt idx="210">
                  <c:v>9.8109999999999999</c:v>
                </c:pt>
                <c:pt idx="211">
                  <c:v>9.7449999999999992</c:v>
                </c:pt>
                <c:pt idx="212">
                  <c:v>9.7390000000000008</c:v>
                </c:pt>
                <c:pt idx="213">
                  <c:v>9.7260000000000009</c:v>
                </c:pt>
                <c:pt idx="214">
                  <c:v>9.5809999999999995</c:v>
                </c:pt>
                <c:pt idx="215">
                  <c:v>9.5009999999999994</c:v>
                </c:pt>
                <c:pt idx="216">
                  <c:v>9.4939999999999998</c:v>
                </c:pt>
                <c:pt idx="217">
                  <c:v>9.3520000000000003</c:v>
                </c:pt>
                <c:pt idx="218">
                  <c:v>9.3379999999999992</c:v>
                </c:pt>
                <c:pt idx="219">
                  <c:v>9.3109999999999999</c:v>
                </c:pt>
                <c:pt idx="220">
                  <c:v>9.298</c:v>
                </c:pt>
                <c:pt idx="221">
                  <c:v>9.2910000000000004</c:v>
                </c:pt>
                <c:pt idx="222">
                  <c:v>9.2360000000000007</c:v>
                </c:pt>
                <c:pt idx="223">
                  <c:v>9.2010000000000005</c:v>
                </c:pt>
                <c:pt idx="224">
                  <c:v>9.1940000000000008</c:v>
                </c:pt>
                <c:pt idx="225">
                  <c:v>9.0549999999999997</c:v>
                </c:pt>
                <c:pt idx="226">
                  <c:v>9.0340000000000007</c:v>
                </c:pt>
                <c:pt idx="227">
                  <c:v>9.0120000000000005</c:v>
                </c:pt>
                <c:pt idx="228">
                  <c:v>9.0050000000000008</c:v>
                </c:pt>
                <c:pt idx="229">
                  <c:v>8.9559999999999995</c:v>
                </c:pt>
                <c:pt idx="230">
                  <c:v>8.9489999999999998</c:v>
                </c:pt>
                <c:pt idx="231">
                  <c:v>8.9269999999999996</c:v>
                </c:pt>
                <c:pt idx="232">
                  <c:v>8.8770000000000007</c:v>
                </c:pt>
                <c:pt idx="233">
                  <c:v>8.8770000000000007</c:v>
                </c:pt>
                <c:pt idx="234">
                  <c:v>8.827</c:v>
                </c:pt>
                <c:pt idx="235">
                  <c:v>8.82</c:v>
                </c:pt>
                <c:pt idx="236">
                  <c:v>8.82</c:v>
                </c:pt>
                <c:pt idx="237">
                  <c:v>8.7469999999999999</c:v>
                </c:pt>
                <c:pt idx="238">
                  <c:v>8.74</c:v>
                </c:pt>
                <c:pt idx="239">
                  <c:v>8.6370000000000005</c:v>
                </c:pt>
                <c:pt idx="240">
                  <c:v>8.5779999999999994</c:v>
                </c:pt>
                <c:pt idx="241">
                  <c:v>8.5709999999999997</c:v>
                </c:pt>
                <c:pt idx="242">
                  <c:v>8.5630000000000006</c:v>
                </c:pt>
                <c:pt idx="243">
                  <c:v>8.5559999999999992</c:v>
                </c:pt>
                <c:pt idx="244">
                  <c:v>8.548</c:v>
                </c:pt>
                <c:pt idx="245">
                  <c:v>8.5259999999999998</c:v>
                </c:pt>
                <c:pt idx="246">
                  <c:v>8.5039999999999996</c:v>
                </c:pt>
                <c:pt idx="247">
                  <c:v>8.1829999999999998</c:v>
                </c:pt>
                <c:pt idx="248">
                  <c:v>8.1359999999999992</c:v>
                </c:pt>
                <c:pt idx="249">
                  <c:v>8.1129999999999995</c:v>
                </c:pt>
                <c:pt idx="250">
                  <c:v>8.0969999999999995</c:v>
                </c:pt>
                <c:pt idx="251">
                  <c:v>8.0739999999999998</c:v>
                </c:pt>
                <c:pt idx="252">
                  <c:v>8.0660000000000007</c:v>
                </c:pt>
                <c:pt idx="253">
                  <c:v>8.0419999999999998</c:v>
                </c:pt>
                <c:pt idx="254">
                  <c:v>8.0340000000000007</c:v>
                </c:pt>
                <c:pt idx="255">
                  <c:v>8.0340000000000007</c:v>
                </c:pt>
                <c:pt idx="256">
                  <c:v>8.0259999999999998</c:v>
                </c:pt>
                <c:pt idx="257">
                  <c:v>8.01</c:v>
                </c:pt>
                <c:pt idx="258">
                  <c:v>7.9619999999999997</c:v>
                </c:pt>
                <c:pt idx="259">
                  <c:v>7.93</c:v>
                </c:pt>
                <c:pt idx="260">
                  <c:v>7.9139999999999997</c:v>
                </c:pt>
                <c:pt idx="261">
                  <c:v>7.9059999999999997</c:v>
                </c:pt>
                <c:pt idx="262">
                  <c:v>7.8979999999999997</c:v>
                </c:pt>
                <c:pt idx="263">
                  <c:v>7.8659999999999997</c:v>
                </c:pt>
                <c:pt idx="264">
                  <c:v>7.8579999999999997</c:v>
                </c:pt>
                <c:pt idx="265">
                  <c:v>7.8250000000000002</c:v>
                </c:pt>
                <c:pt idx="266">
                  <c:v>7.8170000000000002</c:v>
                </c:pt>
                <c:pt idx="267">
                  <c:v>7.7930000000000001</c:v>
                </c:pt>
                <c:pt idx="268">
                  <c:v>7.7839999999999998</c:v>
                </c:pt>
                <c:pt idx="269">
                  <c:v>7.7679999999999998</c:v>
                </c:pt>
                <c:pt idx="270">
                  <c:v>7.7270000000000003</c:v>
                </c:pt>
                <c:pt idx="271">
                  <c:v>7.7110000000000003</c:v>
                </c:pt>
                <c:pt idx="272">
                  <c:v>7.694</c:v>
                </c:pt>
                <c:pt idx="273">
                  <c:v>7.6859999999999999</c:v>
                </c:pt>
                <c:pt idx="274">
                  <c:v>7.6609999999999996</c:v>
                </c:pt>
                <c:pt idx="275">
                  <c:v>7.577</c:v>
                </c:pt>
                <c:pt idx="276">
                  <c:v>7.56</c:v>
                </c:pt>
                <c:pt idx="277">
                  <c:v>7.5439999999999996</c:v>
                </c:pt>
                <c:pt idx="278">
                  <c:v>7.4669999999999996</c:v>
                </c:pt>
                <c:pt idx="279">
                  <c:v>7.4589999999999996</c:v>
                </c:pt>
                <c:pt idx="280">
                  <c:v>7.4589999999999996</c:v>
                </c:pt>
                <c:pt idx="281">
                  <c:v>7.4589999999999996</c:v>
                </c:pt>
                <c:pt idx="282">
                  <c:v>7.4249999999999998</c:v>
                </c:pt>
                <c:pt idx="283">
                  <c:v>7.407</c:v>
                </c:pt>
                <c:pt idx="284">
                  <c:v>7.399</c:v>
                </c:pt>
                <c:pt idx="285">
                  <c:v>7.39</c:v>
                </c:pt>
                <c:pt idx="286">
                  <c:v>7.3639999999999999</c:v>
                </c:pt>
                <c:pt idx="287">
                  <c:v>7.3639999999999999</c:v>
                </c:pt>
                <c:pt idx="288">
                  <c:v>7.3470000000000004</c:v>
                </c:pt>
                <c:pt idx="289">
                  <c:v>7.3470000000000004</c:v>
                </c:pt>
                <c:pt idx="290">
                  <c:v>7.3209999999999997</c:v>
                </c:pt>
                <c:pt idx="291">
                  <c:v>7.2949999999999999</c:v>
                </c:pt>
                <c:pt idx="292">
                  <c:v>7.2859999999999996</c:v>
                </c:pt>
                <c:pt idx="293">
                  <c:v>7.2859999999999996</c:v>
                </c:pt>
                <c:pt idx="294">
                  <c:v>7.26</c:v>
                </c:pt>
                <c:pt idx="295">
                  <c:v>7.2069999999999999</c:v>
                </c:pt>
                <c:pt idx="296">
                  <c:v>7.2069999999999999</c:v>
                </c:pt>
                <c:pt idx="297">
                  <c:v>7.1630000000000003</c:v>
                </c:pt>
                <c:pt idx="298">
                  <c:v>7.1539999999999999</c:v>
                </c:pt>
                <c:pt idx="299">
                  <c:v>7.1269999999999998</c:v>
                </c:pt>
                <c:pt idx="300">
                  <c:v>7.109</c:v>
                </c:pt>
                <c:pt idx="301">
                  <c:v>7.0730000000000004</c:v>
                </c:pt>
                <c:pt idx="302">
                  <c:v>7.01</c:v>
                </c:pt>
                <c:pt idx="303">
                  <c:v>7.0010000000000003</c:v>
                </c:pt>
                <c:pt idx="304">
                  <c:v>6.992</c:v>
                </c:pt>
                <c:pt idx="305">
                  <c:v>6.9829999999999997</c:v>
                </c:pt>
                <c:pt idx="306">
                  <c:v>6.9550000000000001</c:v>
                </c:pt>
                <c:pt idx="307">
                  <c:v>6.9550000000000001</c:v>
                </c:pt>
                <c:pt idx="308">
                  <c:v>6.9189999999999996</c:v>
                </c:pt>
                <c:pt idx="309">
                  <c:v>6.8719999999999999</c:v>
                </c:pt>
                <c:pt idx="310">
                  <c:v>6.8630000000000004</c:v>
                </c:pt>
                <c:pt idx="311">
                  <c:v>6.8540000000000001</c:v>
                </c:pt>
                <c:pt idx="312">
                  <c:v>6.7789999999999999</c:v>
                </c:pt>
                <c:pt idx="313">
                  <c:v>6.77</c:v>
                </c:pt>
                <c:pt idx="314">
                  <c:v>6.7130000000000001</c:v>
                </c:pt>
                <c:pt idx="315">
                  <c:v>6.694</c:v>
                </c:pt>
                <c:pt idx="316">
                  <c:v>6.6660000000000004</c:v>
                </c:pt>
                <c:pt idx="317">
                  <c:v>6.6660000000000004</c:v>
                </c:pt>
                <c:pt idx="318">
                  <c:v>6.6459999999999999</c:v>
                </c:pt>
                <c:pt idx="319">
                  <c:v>6.6269999999999998</c:v>
                </c:pt>
                <c:pt idx="320">
                  <c:v>6.6180000000000003</c:v>
                </c:pt>
                <c:pt idx="321">
                  <c:v>6.6079999999999997</c:v>
                </c:pt>
                <c:pt idx="322">
                  <c:v>6.5890000000000004</c:v>
                </c:pt>
                <c:pt idx="323">
                  <c:v>6.5789999999999997</c:v>
                </c:pt>
                <c:pt idx="324">
                  <c:v>6.56</c:v>
                </c:pt>
                <c:pt idx="325">
                  <c:v>6.54</c:v>
                </c:pt>
                <c:pt idx="326">
                  <c:v>6.4619999999999997</c:v>
                </c:pt>
                <c:pt idx="327">
                  <c:v>6.4420000000000002</c:v>
                </c:pt>
                <c:pt idx="328">
                  <c:v>6.4320000000000004</c:v>
                </c:pt>
                <c:pt idx="329">
                  <c:v>6.4320000000000004</c:v>
                </c:pt>
                <c:pt idx="330">
                  <c:v>6.3929999999999998</c:v>
                </c:pt>
                <c:pt idx="331">
                  <c:v>6.383</c:v>
                </c:pt>
                <c:pt idx="332">
                  <c:v>6.383</c:v>
                </c:pt>
                <c:pt idx="333">
                  <c:v>6.383</c:v>
                </c:pt>
                <c:pt idx="334">
                  <c:v>6.3630000000000004</c:v>
                </c:pt>
                <c:pt idx="335">
                  <c:v>6.3529999999999998</c:v>
                </c:pt>
                <c:pt idx="336">
                  <c:v>6.3529999999999998</c:v>
                </c:pt>
                <c:pt idx="337">
                  <c:v>6.3529999999999998</c:v>
                </c:pt>
                <c:pt idx="338">
                  <c:v>6.3330000000000002</c:v>
                </c:pt>
                <c:pt idx="339">
                  <c:v>6.282</c:v>
                </c:pt>
                <c:pt idx="340">
                  <c:v>6.2720000000000002</c:v>
                </c:pt>
                <c:pt idx="341">
                  <c:v>6.2619999999999996</c:v>
                </c:pt>
                <c:pt idx="342">
                  <c:v>6.2309999999999999</c:v>
                </c:pt>
                <c:pt idx="343">
                  <c:v>6.2210000000000001</c:v>
                </c:pt>
                <c:pt idx="344">
                  <c:v>6.2110000000000003</c:v>
                </c:pt>
                <c:pt idx="345">
                  <c:v>6.2</c:v>
                </c:pt>
                <c:pt idx="346">
                  <c:v>6.2</c:v>
                </c:pt>
                <c:pt idx="347">
                  <c:v>6.17</c:v>
                </c:pt>
                <c:pt idx="348">
                  <c:v>6.17</c:v>
                </c:pt>
                <c:pt idx="349">
                  <c:v>6.149</c:v>
                </c:pt>
                <c:pt idx="350">
                  <c:v>6.1180000000000003</c:v>
                </c:pt>
                <c:pt idx="351">
                  <c:v>6.1070000000000002</c:v>
                </c:pt>
                <c:pt idx="352">
                  <c:v>6.0970000000000004</c:v>
                </c:pt>
                <c:pt idx="353">
                  <c:v>6.0439999999999996</c:v>
                </c:pt>
                <c:pt idx="354">
                  <c:v>6.0229999999999997</c:v>
                </c:pt>
                <c:pt idx="355">
                  <c:v>6.0229999999999997</c:v>
                </c:pt>
                <c:pt idx="356">
                  <c:v>6.0129999999999999</c:v>
                </c:pt>
                <c:pt idx="357">
                  <c:v>6.0019999999999998</c:v>
                </c:pt>
                <c:pt idx="358">
                  <c:v>5.992</c:v>
                </c:pt>
                <c:pt idx="359">
                  <c:v>5.992</c:v>
                </c:pt>
                <c:pt idx="360">
                  <c:v>5.9809999999999999</c:v>
                </c:pt>
                <c:pt idx="361">
                  <c:v>5.96</c:v>
                </c:pt>
                <c:pt idx="362">
                  <c:v>5.9489999999999998</c:v>
                </c:pt>
                <c:pt idx="363">
                  <c:v>5.9059999999999997</c:v>
                </c:pt>
                <c:pt idx="364">
                  <c:v>5.8739999999999997</c:v>
                </c:pt>
                <c:pt idx="365">
                  <c:v>5.8739999999999997</c:v>
                </c:pt>
                <c:pt idx="366">
                  <c:v>5.8630000000000004</c:v>
                </c:pt>
                <c:pt idx="367">
                  <c:v>5.8630000000000004</c:v>
                </c:pt>
                <c:pt idx="368">
                  <c:v>5.8520000000000003</c:v>
                </c:pt>
                <c:pt idx="369">
                  <c:v>5.8410000000000002</c:v>
                </c:pt>
                <c:pt idx="370">
                  <c:v>5.7859999999999996</c:v>
                </c:pt>
                <c:pt idx="371">
                  <c:v>5.7640000000000002</c:v>
                </c:pt>
                <c:pt idx="372">
                  <c:v>5.7530000000000001</c:v>
                </c:pt>
                <c:pt idx="373">
                  <c:v>5.742</c:v>
                </c:pt>
                <c:pt idx="374">
                  <c:v>5.6980000000000004</c:v>
                </c:pt>
                <c:pt idx="375">
                  <c:v>5.6749999999999998</c:v>
                </c:pt>
                <c:pt idx="376">
                  <c:v>5.6529999999999996</c:v>
                </c:pt>
                <c:pt idx="377">
                  <c:v>5.6529999999999996</c:v>
                </c:pt>
                <c:pt idx="378">
                  <c:v>5.63</c:v>
                </c:pt>
                <c:pt idx="379">
                  <c:v>5.63</c:v>
                </c:pt>
                <c:pt idx="380">
                  <c:v>5.585</c:v>
                </c:pt>
                <c:pt idx="381">
                  <c:v>5.55</c:v>
                </c:pt>
                <c:pt idx="382">
                  <c:v>5.55</c:v>
                </c:pt>
                <c:pt idx="383">
                  <c:v>5.55</c:v>
                </c:pt>
                <c:pt idx="384">
                  <c:v>5.4809999999999999</c:v>
                </c:pt>
                <c:pt idx="385">
                  <c:v>5.399</c:v>
                </c:pt>
                <c:pt idx="386">
                  <c:v>5.399</c:v>
                </c:pt>
                <c:pt idx="387">
                  <c:v>5.3869999999999996</c:v>
                </c:pt>
                <c:pt idx="388">
                  <c:v>5.3639999999999999</c:v>
                </c:pt>
                <c:pt idx="389">
                  <c:v>5.3520000000000003</c:v>
                </c:pt>
                <c:pt idx="390">
                  <c:v>5.3040000000000003</c:v>
                </c:pt>
                <c:pt idx="391">
                  <c:v>5.2919999999999998</c:v>
                </c:pt>
                <c:pt idx="392">
                  <c:v>5.2919999999999998</c:v>
                </c:pt>
                <c:pt idx="393">
                  <c:v>5.28</c:v>
                </c:pt>
                <c:pt idx="394">
                  <c:v>5.2439999999999998</c:v>
                </c:pt>
                <c:pt idx="395">
                  <c:v>5.2320000000000002</c:v>
                </c:pt>
                <c:pt idx="396">
                  <c:v>5.2320000000000002</c:v>
                </c:pt>
                <c:pt idx="397">
                  <c:v>5.2190000000000003</c:v>
                </c:pt>
                <c:pt idx="398">
                  <c:v>5.2069999999999999</c:v>
                </c:pt>
                <c:pt idx="399">
                  <c:v>5.1829999999999998</c:v>
                </c:pt>
                <c:pt idx="400">
                  <c:v>5.1459999999999999</c:v>
                </c:pt>
                <c:pt idx="401">
                  <c:v>5.1459999999999999</c:v>
                </c:pt>
                <c:pt idx="402">
                  <c:v>5.133</c:v>
                </c:pt>
                <c:pt idx="403">
                  <c:v>5.1210000000000004</c:v>
                </c:pt>
                <c:pt idx="404">
                  <c:v>5.1210000000000004</c:v>
                </c:pt>
                <c:pt idx="405">
                  <c:v>5.1079999999999997</c:v>
                </c:pt>
                <c:pt idx="406">
                  <c:v>5.1079999999999997</c:v>
                </c:pt>
                <c:pt idx="407">
                  <c:v>5.1079999999999997</c:v>
                </c:pt>
                <c:pt idx="408">
                  <c:v>5.0830000000000002</c:v>
                </c:pt>
                <c:pt idx="409">
                  <c:v>5.0830000000000002</c:v>
                </c:pt>
                <c:pt idx="410">
                  <c:v>5.0830000000000002</c:v>
                </c:pt>
                <c:pt idx="411">
                  <c:v>5.0579999999999998</c:v>
                </c:pt>
                <c:pt idx="412">
                  <c:v>5.0460000000000003</c:v>
                </c:pt>
                <c:pt idx="413">
                  <c:v>5.0330000000000004</c:v>
                </c:pt>
                <c:pt idx="414">
                  <c:v>5.0330000000000004</c:v>
                </c:pt>
                <c:pt idx="415">
                  <c:v>5.008</c:v>
                </c:pt>
                <c:pt idx="416">
                  <c:v>4.9950000000000001</c:v>
                </c:pt>
                <c:pt idx="417">
                  <c:v>4.9820000000000002</c:v>
                </c:pt>
                <c:pt idx="418">
                  <c:v>4.9569999999999999</c:v>
                </c:pt>
                <c:pt idx="419">
                  <c:v>4.944</c:v>
                </c:pt>
                <c:pt idx="420">
                  <c:v>4.944</c:v>
                </c:pt>
                <c:pt idx="421">
                  <c:v>4.944</c:v>
                </c:pt>
                <c:pt idx="422">
                  <c:v>4.944</c:v>
                </c:pt>
                <c:pt idx="423">
                  <c:v>4.931</c:v>
                </c:pt>
                <c:pt idx="424">
                  <c:v>4.931</c:v>
                </c:pt>
                <c:pt idx="425">
                  <c:v>4.9180000000000001</c:v>
                </c:pt>
                <c:pt idx="426">
                  <c:v>4.9180000000000001</c:v>
                </c:pt>
                <c:pt idx="427">
                  <c:v>4.9180000000000001</c:v>
                </c:pt>
                <c:pt idx="428">
                  <c:v>4.9050000000000002</c:v>
                </c:pt>
                <c:pt idx="429">
                  <c:v>4.8789999999999996</c:v>
                </c:pt>
                <c:pt idx="430">
                  <c:v>4.8659999999999997</c:v>
                </c:pt>
                <c:pt idx="431">
                  <c:v>4.8529999999999998</c:v>
                </c:pt>
                <c:pt idx="432">
                  <c:v>4.84</c:v>
                </c:pt>
                <c:pt idx="433">
                  <c:v>4.8129999999999997</c:v>
                </c:pt>
                <c:pt idx="434">
                  <c:v>4.8</c:v>
                </c:pt>
                <c:pt idx="435">
                  <c:v>4.7869999999999999</c:v>
                </c:pt>
                <c:pt idx="436">
                  <c:v>4.7729999999999997</c:v>
                </c:pt>
                <c:pt idx="437">
                  <c:v>4.7329999999999997</c:v>
                </c:pt>
                <c:pt idx="438">
                  <c:v>4.72</c:v>
                </c:pt>
                <c:pt idx="439">
                  <c:v>4.72</c:v>
                </c:pt>
                <c:pt idx="440">
                  <c:v>4.72</c:v>
                </c:pt>
                <c:pt idx="441">
                  <c:v>4.7060000000000004</c:v>
                </c:pt>
                <c:pt idx="442">
                  <c:v>4.7060000000000004</c:v>
                </c:pt>
                <c:pt idx="443">
                  <c:v>4.7060000000000004</c:v>
                </c:pt>
                <c:pt idx="444">
                  <c:v>4.6929999999999996</c:v>
                </c:pt>
                <c:pt idx="445">
                  <c:v>4.6790000000000003</c:v>
                </c:pt>
                <c:pt idx="446">
                  <c:v>4.6660000000000004</c:v>
                </c:pt>
                <c:pt idx="447">
                  <c:v>4.6520000000000001</c:v>
                </c:pt>
                <c:pt idx="448">
                  <c:v>4.6239999999999997</c:v>
                </c:pt>
                <c:pt idx="449">
                  <c:v>4.5970000000000004</c:v>
                </c:pt>
                <c:pt idx="450">
                  <c:v>4.5830000000000002</c:v>
                </c:pt>
                <c:pt idx="451">
                  <c:v>4.5830000000000002</c:v>
                </c:pt>
                <c:pt idx="452">
                  <c:v>4.569</c:v>
                </c:pt>
                <c:pt idx="453">
                  <c:v>4.569</c:v>
                </c:pt>
                <c:pt idx="454">
                  <c:v>4.5549999999999997</c:v>
                </c:pt>
                <c:pt idx="455">
                  <c:v>4.5549999999999997</c:v>
                </c:pt>
                <c:pt idx="456">
                  <c:v>4.5549999999999997</c:v>
                </c:pt>
                <c:pt idx="457">
                  <c:v>4.5410000000000004</c:v>
                </c:pt>
                <c:pt idx="458">
                  <c:v>4.5410000000000004</c:v>
                </c:pt>
                <c:pt idx="459">
                  <c:v>4.5129999999999999</c:v>
                </c:pt>
                <c:pt idx="460">
                  <c:v>4.4989999999999997</c:v>
                </c:pt>
                <c:pt idx="461">
                  <c:v>4.4850000000000003</c:v>
                </c:pt>
                <c:pt idx="462">
                  <c:v>4.4710000000000001</c:v>
                </c:pt>
                <c:pt idx="463">
                  <c:v>4.4420000000000002</c:v>
                </c:pt>
                <c:pt idx="464">
                  <c:v>4.4279999999999999</c:v>
                </c:pt>
                <c:pt idx="465">
                  <c:v>4.4279999999999999</c:v>
                </c:pt>
                <c:pt idx="466">
                  <c:v>4.4130000000000003</c:v>
                </c:pt>
                <c:pt idx="467">
                  <c:v>4.399</c:v>
                </c:pt>
                <c:pt idx="468">
                  <c:v>4.399</c:v>
                </c:pt>
                <c:pt idx="469">
                  <c:v>4.3840000000000003</c:v>
                </c:pt>
                <c:pt idx="470">
                  <c:v>4.3840000000000003</c:v>
                </c:pt>
                <c:pt idx="471">
                  <c:v>4.3840000000000003</c:v>
                </c:pt>
                <c:pt idx="472">
                  <c:v>4.3840000000000003</c:v>
                </c:pt>
                <c:pt idx="473">
                  <c:v>4.3840000000000003</c:v>
                </c:pt>
                <c:pt idx="474">
                  <c:v>4.37</c:v>
                </c:pt>
                <c:pt idx="475">
                  <c:v>4.37</c:v>
                </c:pt>
                <c:pt idx="476">
                  <c:v>4.3550000000000004</c:v>
                </c:pt>
                <c:pt idx="477">
                  <c:v>4.3259999999999996</c:v>
                </c:pt>
                <c:pt idx="478">
                  <c:v>4.3259999999999996</c:v>
                </c:pt>
                <c:pt idx="479">
                  <c:v>4.3109999999999999</c:v>
                </c:pt>
                <c:pt idx="480">
                  <c:v>4.2960000000000003</c:v>
                </c:pt>
                <c:pt idx="481">
                  <c:v>4.2670000000000003</c:v>
                </c:pt>
                <c:pt idx="482">
                  <c:v>4.2519999999999998</c:v>
                </c:pt>
                <c:pt idx="483">
                  <c:v>4.2519999999999998</c:v>
                </c:pt>
                <c:pt idx="484">
                  <c:v>4.2519999999999998</c:v>
                </c:pt>
                <c:pt idx="485">
                  <c:v>4.2220000000000004</c:v>
                </c:pt>
                <c:pt idx="486">
                  <c:v>4.2220000000000004</c:v>
                </c:pt>
                <c:pt idx="487">
                  <c:v>4.2220000000000004</c:v>
                </c:pt>
                <c:pt idx="488">
                  <c:v>4.2220000000000004</c:v>
                </c:pt>
                <c:pt idx="489">
                  <c:v>4.2060000000000004</c:v>
                </c:pt>
                <c:pt idx="490">
                  <c:v>4.2060000000000004</c:v>
                </c:pt>
                <c:pt idx="491">
                  <c:v>4.1609999999999996</c:v>
                </c:pt>
                <c:pt idx="492">
                  <c:v>4.1449999999999996</c:v>
                </c:pt>
                <c:pt idx="493">
                  <c:v>4.1150000000000002</c:v>
                </c:pt>
                <c:pt idx="494">
                  <c:v>4.1150000000000002</c:v>
                </c:pt>
                <c:pt idx="495">
                  <c:v>4.1150000000000002</c:v>
                </c:pt>
                <c:pt idx="496">
                  <c:v>4.0990000000000002</c:v>
                </c:pt>
                <c:pt idx="497">
                  <c:v>4.0839999999999996</c:v>
                </c:pt>
                <c:pt idx="498">
                  <c:v>4.0839999999999996</c:v>
                </c:pt>
                <c:pt idx="499">
                  <c:v>4.0839999999999996</c:v>
                </c:pt>
                <c:pt idx="500">
                  <c:v>4.0519999999999996</c:v>
                </c:pt>
                <c:pt idx="501">
                  <c:v>4.0519999999999996</c:v>
                </c:pt>
                <c:pt idx="502">
                  <c:v>4.0519999999999996</c:v>
                </c:pt>
                <c:pt idx="503">
                  <c:v>4.0519999999999996</c:v>
                </c:pt>
                <c:pt idx="504">
                  <c:v>4.0369999999999999</c:v>
                </c:pt>
                <c:pt idx="505">
                  <c:v>4.0369999999999999</c:v>
                </c:pt>
                <c:pt idx="506">
                  <c:v>4.0369999999999999</c:v>
                </c:pt>
                <c:pt idx="507">
                  <c:v>4.0369999999999999</c:v>
                </c:pt>
                <c:pt idx="508">
                  <c:v>4.0049999999999999</c:v>
                </c:pt>
                <c:pt idx="509">
                  <c:v>3.9889999999999999</c:v>
                </c:pt>
                <c:pt idx="510">
                  <c:v>3.9569999999999999</c:v>
                </c:pt>
                <c:pt idx="511">
                  <c:v>3.9569999999999999</c:v>
                </c:pt>
                <c:pt idx="512">
                  <c:v>3.9569999999999999</c:v>
                </c:pt>
                <c:pt idx="513">
                  <c:v>3.9569999999999999</c:v>
                </c:pt>
                <c:pt idx="514">
                  <c:v>3.9569999999999999</c:v>
                </c:pt>
                <c:pt idx="515">
                  <c:v>3.9249999999999998</c:v>
                </c:pt>
                <c:pt idx="516">
                  <c:v>3.9079999999999999</c:v>
                </c:pt>
                <c:pt idx="517">
                  <c:v>3.9079999999999999</c:v>
                </c:pt>
                <c:pt idx="518">
                  <c:v>3.9079999999999999</c:v>
                </c:pt>
                <c:pt idx="519">
                  <c:v>3.8759999999999999</c:v>
                </c:pt>
                <c:pt idx="520">
                  <c:v>3.859</c:v>
                </c:pt>
                <c:pt idx="521">
                  <c:v>3.859</c:v>
                </c:pt>
                <c:pt idx="522">
                  <c:v>3.859</c:v>
                </c:pt>
                <c:pt idx="523">
                  <c:v>3.843</c:v>
                </c:pt>
                <c:pt idx="524">
                  <c:v>3.843</c:v>
                </c:pt>
                <c:pt idx="525">
                  <c:v>3.8260000000000001</c:v>
                </c:pt>
                <c:pt idx="526">
                  <c:v>3.8260000000000001</c:v>
                </c:pt>
                <c:pt idx="527">
                  <c:v>3.8090000000000002</c:v>
                </c:pt>
                <c:pt idx="528">
                  <c:v>3.8090000000000002</c:v>
                </c:pt>
                <c:pt idx="529">
                  <c:v>3.7930000000000001</c:v>
                </c:pt>
                <c:pt idx="530">
                  <c:v>3.7930000000000001</c:v>
                </c:pt>
                <c:pt idx="531">
                  <c:v>3.7589999999999999</c:v>
                </c:pt>
                <c:pt idx="532">
                  <c:v>3.742</c:v>
                </c:pt>
                <c:pt idx="533">
                  <c:v>3.742</c:v>
                </c:pt>
                <c:pt idx="534">
                  <c:v>3.7250000000000001</c:v>
                </c:pt>
                <c:pt idx="535">
                  <c:v>3.7250000000000001</c:v>
                </c:pt>
                <c:pt idx="536">
                  <c:v>3.7080000000000002</c:v>
                </c:pt>
                <c:pt idx="537">
                  <c:v>3.7080000000000002</c:v>
                </c:pt>
                <c:pt idx="538">
                  <c:v>3.7080000000000002</c:v>
                </c:pt>
                <c:pt idx="539">
                  <c:v>3.6909999999999998</c:v>
                </c:pt>
                <c:pt idx="540">
                  <c:v>3.6909999999999998</c:v>
                </c:pt>
                <c:pt idx="541">
                  <c:v>3.6909999999999998</c:v>
                </c:pt>
                <c:pt idx="542">
                  <c:v>3.673</c:v>
                </c:pt>
                <c:pt idx="543">
                  <c:v>3.6379999999999999</c:v>
                </c:pt>
                <c:pt idx="544">
                  <c:v>3.621</c:v>
                </c:pt>
                <c:pt idx="545">
                  <c:v>3.621</c:v>
                </c:pt>
                <c:pt idx="546">
                  <c:v>3.6030000000000002</c:v>
                </c:pt>
                <c:pt idx="547">
                  <c:v>3.5859999999999999</c:v>
                </c:pt>
                <c:pt idx="548">
                  <c:v>3.5680000000000001</c:v>
                </c:pt>
                <c:pt idx="549">
                  <c:v>3.55</c:v>
                </c:pt>
                <c:pt idx="550">
                  <c:v>3.532</c:v>
                </c:pt>
                <c:pt idx="551">
                  <c:v>3.532</c:v>
                </c:pt>
                <c:pt idx="552">
                  <c:v>3.532</c:v>
                </c:pt>
                <c:pt idx="553">
                  <c:v>3.5139999999999998</c:v>
                </c:pt>
                <c:pt idx="554">
                  <c:v>3.5139999999999998</c:v>
                </c:pt>
                <c:pt idx="555">
                  <c:v>3.5139999999999998</c:v>
                </c:pt>
                <c:pt idx="556">
                  <c:v>3.496</c:v>
                </c:pt>
                <c:pt idx="557">
                  <c:v>3.496</c:v>
                </c:pt>
                <c:pt idx="558">
                  <c:v>3.4769999999999999</c:v>
                </c:pt>
                <c:pt idx="559">
                  <c:v>3.4769999999999999</c:v>
                </c:pt>
                <c:pt idx="560">
                  <c:v>3.4769999999999999</c:v>
                </c:pt>
                <c:pt idx="561">
                  <c:v>3.4590000000000001</c:v>
                </c:pt>
                <c:pt idx="562">
                  <c:v>3.4409999999999998</c:v>
                </c:pt>
                <c:pt idx="563">
                  <c:v>3.4409999999999998</c:v>
                </c:pt>
                <c:pt idx="564">
                  <c:v>3.4220000000000002</c:v>
                </c:pt>
                <c:pt idx="565">
                  <c:v>3.403</c:v>
                </c:pt>
                <c:pt idx="566">
                  <c:v>3.403</c:v>
                </c:pt>
                <c:pt idx="567">
                  <c:v>3.403</c:v>
                </c:pt>
                <c:pt idx="568">
                  <c:v>3.3849999999999998</c:v>
                </c:pt>
                <c:pt idx="569">
                  <c:v>3.3849999999999998</c:v>
                </c:pt>
                <c:pt idx="570">
                  <c:v>3.3660000000000001</c:v>
                </c:pt>
                <c:pt idx="571">
                  <c:v>3.347</c:v>
                </c:pt>
                <c:pt idx="572">
                  <c:v>3.347</c:v>
                </c:pt>
                <c:pt idx="573">
                  <c:v>3.3279999999999998</c:v>
                </c:pt>
                <c:pt idx="574">
                  <c:v>3.3279999999999998</c:v>
                </c:pt>
                <c:pt idx="575">
                  <c:v>3.3279999999999998</c:v>
                </c:pt>
                <c:pt idx="576">
                  <c:v>3.3090000000000002</c:v>
                </c:pt>
                <c:pt idx="577">
                  <c:v>3.3090000000000002</c:v>
                </c:pt>
                <c:pt idx="578">
                  <c:v>3.2890000000000001</c:v>
                </c:pt>
                <c:pt idx="579">
                  <c:v>3.2890000000000001</c:v>
                </c:pt>
                <c:pt idx="580">
                  <c:v>3.27</c:v>
                </c:pt>
                <c:pt idx="581">
                  <c:v>3.25</c:v>
                </c:pt>
                <c:pt idx="582">
                  <c:v>3.25</c:v>
                </c:pt>
                <c:pt idx="583">
                  <c:v>3.2309999999999999</c:v>
                </c:pt>
                <c:pt idx="584">
                  <c:v>3.2309999999999999</c:v>
                </c:pt>
                <c:pt idx="585">
                  <c:v>3.2309999999999999</c:v>
                </c:pt>
                <c:pt idx="586">
                  <c:v>3.2309999999999999</c:v>
                </c:pt>
                <c:pt idx="587">
                  <c:v>3.2109999999999999</c:v>
                </c:pt>
                <c:pt idx="588">
                  <c:v>3.2109999999999999</c:v>
                </c:pt>
                <c:pt idx="589">
                  <c:v>3.1909999999999998</c:v>
                </c:pt>
                <c:pt idx="590">
                  <c:v>3.1909999999999998</c:v>
                </c:pt>
                <c:pt idx="591">
                  <c:v>3.1909999999999998</c:v>
                </c:pt>
                <c:pt idx="592">
                  <c:v>3.1509999999999998</c:v>
                </c:pt>
                <c:pt idx="593">
                  <c:v>3.1509999999999998</c:v>
                </c:pt>
                <c:pt idx="594">
                  <c:v>3.1509999999999998</c:v>
                </c:pt>
                <c:pt idx="595">
                  <c:v>3.1309999999999998</c:v>
                </c:pt>
                <c:pt idx="596">
                  <c:v>3.11</c:v>
                </c:pt>
                <c:pt idx="597">
                  <c:v>3.09</c:v>
                </c:pt>
                <c:pt idx="598">
                  <c:v>3.069</c:v>
                </c:pt>
                <c:pt idx="599">
                  <c:v>3.069</c:v>
                </c:pt>
                <c:pt idx="600">
                  <c:v>3.069</c:v>
                </c:pt>
                <c:pt idx="601">
                  <c:v>3.069</c:v>
                </c:pt>
                <c:pt idx="602">
                  <c:v>3.069</c:v>
                </c:pt>
                <c:pt idx="603">
                  <c:v>3.069</c:v>
                </c:pt>
                <c:pt idx="604">
                  <c:v>3.048</c:v>
                </c:pt>
                <c:pt idx="605">
                  <c:v>3.048</c:v>
                </c:pt>
                <c:pt idx="606">
                  <c:v>3.048</c:v>
                </c:pt>
                <c:pt idx="607">
                  <c:v>3.0270000000000001</c:v>
                </c:pt>
                <c:pt idx="608">
                  <c:v>3.0270000000000001</c:v>
                </c:pt>
                <c:pt idx="609">
                  <c:v>3.0270000000000001</c:v>
                </c:pt>
                <c:pt idx="610">
                  <c:v>3.0059999999999998</c:v>
                </c:pt>
                <c:pt idx="611">
                  <c:v>3.0059999999999998</c:v>
                </c:pt>
                <c:pt idx="612">
                  <c:v>3.0059999999999998</c:v>
                </c:pt>
                <c:pt idx="613">
                  <c:v>2.9849999999999999</c:v>
                </c:pt>
                <c:pt idx="614">
                  <c:v>2.9849999999999999</c:v>
                </c:pt>
                <c:pt idx="615">
                  <c:v>2.9420000000000002</c:v>
                </c:pt>
                <c:pt idx="616">
                  <c:v>2.9420000000000002</c:v>
                </c:pt>
                <c:pt idx="617">
                  <c:v>2.9420000000000002</c:v>
                </c:pt>
                <c:pt idx="618">
                  <c:v>2.92</c:v>
                </c:pt>
                <c:pt idx="619">
                  <c:v>2.92</c:v>
                </c:pt>
                <c:pt idx="620">
                  <c:v>2.92</c:v>
                </c:pt>
                <c:pt idx="621">
                  <c:v>2.92</c:v>
                </c:pt>
                <c:pt idx="622">
                  <c:v>2.92</c:v>
                </c:pt>
                <c:pt idx="623">
                  <c:v>2.8980000000000001</c:v>
                </c:pt>
                <c:pt idx="624">
                  <c:v>2.8980000000000001</c:v>
                </c:pt>
                <c:pt idx="625">
                  <c:v>2.8540000000000001</c:v>
                </c:pt>
                <c:pt idx="626">
                  <c:v>2.8540000000000001</c:v>
                </c:pt>
                <c:pt idx="627">
                  <c:v>2.8319999999999999</c:v>
                </c:pt>
                <c:pt idx="628">
                  <c:v>2.8319999999999999</c:v>
                </c:pt>
                <c:pt idx="629">
                  <c:v>2.8090000000000002</c:v>
                </c:pt>
                <c:pt idx="630">
                  <c:v>2.8090000000000002</c:v>
                </c:pt>
                <c:pt idx="631">
                  <c:v>2.8090000000000002</c:v>
                </c:pt>
                <c:pt idx="632">
                  <c:v>2.8090000000000002</c:v>
                </c:pt>
                <c:pt idx="633">
                  <c:v>2.8090000000000002</c:v>
                </c:pt>
                <c:pt idx="634">
                  <c:v>2.786</c:v>
                </c:pt>
                <c:pt idx="635">
                  <c:v>2.7629999999999999</c:v>
                </c:pt>
                <c:pt idx="636">
                  <c:v>2.74</c:v>
                </c:pt>
                <c:pt idx="637">
                  <c:v>2.74</c:v>
                </c:pt>
                <c:pt idx="638">
                  <c:v>2.7170000000000001</c:v>
                </c:pt>
                <c:pt idx="639">
                  <c:v>2.7170000000000001</c:v>
                </c:pt>
                <c:pt idx="640">
                  <c:v>2.7170000000000001</c:v>
                </c:pt>
                <c:pt idx="641">
                  <c:v>2.6930000000000001</c:v>
                </c:pt>
                <c:pt idx="642">
                  <c:v>2.6930000000000001</c:v>
                </c:pt>
                <c:pt idx="643">
                  <c:v>2.67</c:v>
                </c:pt>
                <c:pt idx="644">
                  <c:v>2.67</c:v>
                </c:pt>
                <c:pt idx="645">
                  <c:v>2.67</c:v>
                </c:pt>
                <c:pt idx="646">
                  <c:v>2.67</c:v>
                </c:pt>
                <c:pt idx="647">
                  <c:v>2.67</c:v>
                </c:pt>
                <c:pt idx="648">
                  <c:v>2.6459999999999999</c:v>
                </c:pt>
                <c:pt idx="649">
                  <c:v>2.6219999999999999</c:v>
                </c:pt>
                <c:pt idx="650">
                  <c:v>2.6219999999999999</c:v>
                </c:pt>
                <c:pt idx="651">
                  <c:v>2.6219999999999999</c:v>
                </c:pt>
                <c:pt idx="652">
                  <c:v>2.6219999999999999</c:v>
                </c:pt>
                <c:pt idx="653">
                  <c:v>2.597</c:v>
                </c:pt>
                <c:pt idx="654">
                  <c:v>2.597</c:v>
                </c:pt>
                <c:pt idx="655">
                  <c:v>2.597</c:v>
                </c:pt>
                <c:pt idx="656">
                  <c:v>2.597</c:v>
                </c:pt>
                <c:pt idx="657">
                  <c:v>2.573</c:v>
                </c:pt>
                <c:pt idx="658">
                  <c:v>2.573</c:v>
                </c:pt>
                <c:pt idx="659">
                  <c:v>2.573</c:v>
                </c:pt>
                <c:pt idx="660">
                  <c:v>2.548</c:v>
                </c:pt>
                <c:pt idx="661">
                  <c:v>2.548</c:v>
                </c:pt>
                <c:pt idx="662">
                  <c:v>2.548</c:v>
                </c:pt>
                <c:pt idx="663">
                  <c:v>2.548</c:v>
                </c:pt>
                <c:pt idx="664">
                  <c:v>2.548</c:v>
                </c:pt>
                <c:pt idx="665">
                  <c:v>2.548</c:v>
                </c:pt>
                <c:pt idx="666">
                  <c:v>2.5230000000000001</c:v>
                </c:pt>
                <c:pt idx="667">
                  <c:v>2.5230000000000001</c:v>
                </c:pt>
                <c:pt idx="668">
                  <c:v>2.5230000000000001</c:v>
                </c:pt>
                <c:pt idx="669">
                  <c:v>2.4969999999999999</c:v>
                </c:pt>
                <c:pt idx="670">
                  <c:v>2.4969999999999999</c:v>
                </c:pt>
                <c:pt idx="671">
                  <c:v>2.472</c:v>
                </c:pt>
                <c:pt idx="672">
                  <c:v>2.472</c:v>
                </c:pt>
                <c:pt idx="673">
                  <c:v>2.472</c:v>
                </c:pt>
                <c:pt idx="674">
                  <c:v>2.4460000000000002</c:v>
                </c:pt>
                <c:pt idx="675">
                  <c:v>2.4460000000000002</c:v>
                </c:pt>
                <c:pt idx="676">
                  <c:v>2.4460000000000002</c:v>
                </c:pt>
                <c:pt idx="677">
                  <c:v>2.4460000000000002</c:v>
                </c:pt>
                <c:pt idx="678">
                  <c:v>2.4460000000000002</c:v>
                </c:pt>
                <c:pt idx="679">
                  <c:v>2.4460000000000002</c:v>
                </c:pt>
                <c:pt idx="680">
                  <c:v>2.42</c:v>
                </c:pt>
                <c:pt idx="681">
                  <c:v>2.42</c:v>
                </c:pt>
                <c:pt idx="682">
                  <c:v>2.3929999999999998</c:v>
                </c:pt>
                <c:pt idx="683">
                  <c:v>2.3929999999999998</c:v>
                </c:pt>
                <c:pt idx="684">
                  <c:v>2.3929999999999998</c:v>
                </c:pt>
                <c:pt idx="685">
                  <c:v>2.3929999999999998</c:v>
                </c:pt>
                <c:pt idx="686">
                  <c:v>2.3929999999999998</c:v>
                </c:pt>
                <c:pt idx="687">
                  <c:v>2.3660000000000001</c:v>
                </c:pt>
                <c:pt idx="688">
                  <c:v>2.3660000000000001</c:v>
                </c:pt>
                <c:pt idx="689">
                  <c:v>2.3660000000000001</c:v>
                </c:pt>
                <c:pt idx="690">
                  <c:v>2.339</c:v>
                </c:pt>
                <c:pt idx="691">
                  <c:v>2.339</c:v>
                </c:pt>
                <c:pt idx="692">
                  <c:v>2.339</c:v>
                </c:pt>
                <c:pt idx="693">
                  <c:v>2.3119999999999998</c:v>
                </c:pt>
                <c:pt idx="694">
                  <c:v>2.3119999999999998</c:v>
                </c:pt>
                <c:pt idx="695">
                  <c:v>2.3119999999999998</c:v>
                </c:pt>
                <c:pt idx="696">
                  <c:v>2.2839999999999998</c:v>
                </c:pt>
                <c:pt idx="697">
                  <c:v>2.2839999999999998</c:v>
                </c:pt>
                <c:pt idx="698">
                  <c:v>2.2839999999999998</c:v>
                </c:pt>
                <c:pt idx="699">
                  <c:v>2.2839999999999998</c:v>
                </c:pt>
                <c:pt idx="700">
                  <c:v>2.2559999999999998</c:v>
                </c:pt>
                <c:pt idx="701">
                  <c:v>2.2559999999999998</c:v>
                </c:pt>
                <c:pt idx="702">
                  <c:v>2.2559999999999998</c:v>
                </c:pt>
                <c:pt idx="703">
                  <c:v>2.2559999999999998</c:v>
                </c:pt>
                <c:pt idx="704">
                  <c:v>2.2280000000000002</c:v>
                </c:pt>
                <c:pt idx="705">
                  <c:v>2.2280000000000002</c:v>
                </c:pt>
                <c:pt idx="706">
                  <c:v>2.1989999999999998</c:v>
                </c:pt>
                <c:pt idx="707">
                  <c:v>2.1989999999999998</c:v>
                </c:pt>
                <c:pt idx="708">
                  <c:v>2.1989999999999998</c:v>
                </c:pt>
                <c:pt idx="709">
                  <c:v>2.17</c:v>
                </c:pt>
                <c:pt idx="710">
                  <c:v>2.17</c:v>
                </c:pt>
                <c:pt idx="711">
                  <c:v>2.17</c:v>
                </c:pt>
                <c:pt idx="712">
                  <c:v>2.17</c:v>
                </c:pt>
                <c:pt idx="713">
                  <c:v>2.14</c:v>
                </c:pt>
                <c:pt idx="714">
                  <c:v>2.14</c:v>
                </c:pt>
                <c:pt idx="715">
                  <c:v>2.14</c:v>
                </c:pt>
                <c:pt idx="716">
                  <c:v>2.14</c:v>
                </c:pt>
                <c:pt idx="717">
                  <c:v>2.14</c:v>
                </c:pt>
                <c:pt idx="718">
                  <c:v>2.14</c:v>
                </c:pt>
                <c:pt idx="719">
                  <c:v>2.1110000000000002</c:v>
                </c:pt>
                <c:pt idx="720">
                  <c:v>2.08</c:v>
                </c:pt>
                <c:pt idx="721">
                  <c:v>2.08</c:v>
                </c:pt>
                <c:pt idx="722">
                  <c:v>2.08</c:v>
                </c:pt>
                <c:pt idx="723">
                  <c:v>2.08</c:v>
                </c:pt>
                <c:pt idx="724">
                  <c:v>2.08</c:v>
                </c:pt>
                <c:pt idx="725">
                  <c:v>2.08</c:v>
                </c:pt>
                <c:pt idx="726">
                  <c:v>2.08</c:v>
                </c:pt>
                <c:pt idx="727">
                  <c:v>2.08</c:v>
                </c:pt>
                <c:pt idx="728">
                  <c:v>2.0489999999999999</c:v>
                </c:pt>
                <c:pt idx="729">
                  <c:v>2.0489999999999999</c:v>
                </c:pt>
                <c:pt idx="730">
                  <c:v>2.0489999999999999</c:v>
                </c:pt>
                <c:pt idx="731">
                  <c:v>2.0489999999999999</c:v>
                </c:pt>
                <c:pt idx="732">
                  <c:v>2.0179999999999998</c:v>
                </c:pt>
                <c:pt idx="733">
                  <c:v>2.0179999999999998</c:v>
                </c:pt>
                <c:pt idx="734">
                  <c:v>1.986</c:v>
                </c:pt>
                <c:pt idx="735">
                  <c:v>1.986</c:v>
                </c:pt>
                <c:pt idx="736">
                  <c:v>1.954</c:v>
                </c:pt>
                <c:pt idx="737">
                  <c:v>1.954</c:v>
                </c:pt>
                <c:pt idx="738">
                  <c:v>1.921</c:v>
                </c:pt>
                <c:pt idx="739">
                  <c:v>1.921</c:v>
                </c:pt>
                <c:pt idx="740">
                  <c:v>1.921</c:v>
                </c:pt>
                <c:pt idx="741">
                  <c:v>1.921</c:v>
                </c:pt>
                <c:pt idx="742">
                  <c:v>1.8879999999999999</c:v>
                </c:pt>
                <c:pt idx="743">
                  <c:v>1.8879999999999999</c:v>
                </c:pt>
                <c:pt idx="744">
                  <c:v>1.8879999999999999</c:v>
                </c:pt>
                <c:pt idx="745">
                  <c:v>1.8540000000000001</c:v>
                </c:pt>
                <c:pt idx="746">
                  <c:v>1.8540000000000001</c:v>
                </c:pt>
                <c:pt idx="747">
                  <c:v>1.8540000000000001</c:v>
                </c:pt>
                <c:pt idx="748">
                  <c:v>1.8540000000000001</c:v>
                </c:pt>
                <c:pt idx="749">
                  <c:v>1.8540000000000001</c:v>
                </c:pt>
                <c:pt idx="750">
                  <c:v>1.819</c:v>
                </c:pt>
                <c:pt idx="751">
                  <c:v>1.819</c:v>
                </c:pt>
                <c:pt idx="752">
                  <c:v>1.819</c:v>
                </c:pt>
                <c:pt idx="753">
                  <c:v>1.784</c:v>
                </c:pt>
                <c:pt idx="754">
                  <c:v>1.784</c:v>
                </c:pt>
                <c:pt idx="755">
                  <c:v>1.784</c:v>
                </c:pt>
                <c:pt idx="756">
                  <c:v>1.784</c:v>
                </c:pt>
                <c:pt idx="757">
                  <c:v>1.748</c:v>
                </c:pt>
                <c:pt idx="758">
                  <c:v>1.748</c:v>
                </c:pt>
                <c:pt idx="759">
                  <c:v>1.7110000000000001</c:v>
                </c:pt>
                <c:pt idx="760">
                  <c:v>1.7110000000000001</c:v>
                </c:pt>
                <c:pt idx="761">
                  <c:v>1.7110000000000001</c:v>
                </c:pt>
                <c:pt idx="762">
                  <c:v>1.7110000000000001</c:v>
                </c:pt>
                <c:pt idx="763">
                  <c:v>1.7110000000000001</c:v>
                </c:pt>
                <c:pt idx="764">
                  <c:v>1.673</c:v>
                </c:pt>
                <c:pt idx="765">
                  <c:v>1.673</c:v>
                </c:pt>
                <c:pt idx="766">
                  <c:v>1.673</c:v>
                </c:pt>
                <c:pt idx="767">
                  <c:v>1.635</c:v>
                </c:pt>
                <c:pt idx="768">
                  <c:v>1.635</c:v>
                </c:pt>
                <c:pt idx="769">
                  <c:v>1.595</c:v>
                </c:pt>
                <c:pt idx="770">
                  <c:v>1.595</c:v>
                </c:pt>
                <c:pt idx="771">
                  <c:v>1.595</c:v>
                </c:pt>
                <c:pt idx="772">
                  <c:v>1.595</c:v>
                </c:pt>
                <c:pt idx="773">
                  <c:v>1.595</c:v>
                </c:pt>
                <c:pt idx="774">
                  <c:v>1.5549999999999999</c:v>
                </c:pt>
                <c:pt idx="775">
                  <c:v>1.5549999999999999</c:v>
                </c:pt>
                <c:pt idx="776">
                  <c:v>1.5129999999999999</c:v>
                </c:pt>
                <c:pt idx="777">
                  <c:v>1.5129999999999999</c:v>
                </c:pt>
                <c:pt idx="778">
                  <c:v>1.5129999999999999</c:v>
                </c:pt>
                <c:pt idx="779">
                  <c:v>1.4710000000000001</c:v>
                </c:pt>
                <c:pt idx="780">
                  <c:v>1.4710000000000001</c:v>
                </c:pt>
                <c:pt idx="781">
                  <c:v>1.4710000000000001</c:v>
                </c:pt>
                <c:pt idx="782">
                  <c:v>1.4710000000000001</c:v>
                </c:pt>
                <c:pt idx="783">
                  <c:v>1.427</c:v>
                </c:pt>
                <c:pt idx="784">
                  <c:v>1.381</c:v>
                </c:pt>
                <c:pt idx="785">
                  <c:v>1.381</c:v>
                </c:pt>
                <c:pt idx="786">
                  <c:v>1.335</c:v>
                </c:pt>
                <c:pt idx="787">
                  <c:v>1.335</c:v>
                </c:pt>
                <c:pt idx="788">
                  <c:v>1.335</c:v>
                </c:pt>
                <c:pt idx="789">
                  <c:v>1.335</c:v>
                </c:pt>
                <c:pt idx="790">
                  <c:v>1.236</c:v>
                </c:pt>
                <c:pt idx="791">
                  <c:v>1.07</c:v>
                </c:pt>
                <c:pt idx="792">
                  <c:v>0.79700000000000004</c:v>
                </c:pt>
              </c:numCache>
            </c:numRef>
          </c:xVal>
          <c:yVal>
            <c:numRef>
              <c:f>CSDs!$G$5:$G$797</c:f>
              <c:numCache>
                <c:formatCode>General</c:formatCode>
                <c:ptCount val="7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131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207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232</c:v>
                </c:pt>
                <c:pt idx="233">
                  <c:v>234</c:v>
                </c:pt>
                <c:pt idx="234">
                  <c:v>235</c:v>
                </c:pt>
                <c:pt idx="235">
                  <c:v>235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254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279</c:v>
                </c:pt>
                <c:pt idx="280">
                  <c:v>279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286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292</c:v>
                </c:pt>
                <c:pt idx="293">
                  <c:v>294</c:v>
                </c:pt>
                <c:pt idx="294">
                  <c:v>295</c:v>
                </c:pt>
                <c:pt idx="295">
                  <c:v>295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306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316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328</c:v>
                </c:pt>
                <c:pt idx="329">
                  <c:v>330</c:v>
                </c:pt>
                <c:pt idx="330">
                  <c:v>331</c:v>
                </c:pt>
                <c:pt idx="331">
                  <c:v>331</c:v>
                </c:pt>
                <c:pt idx="332">
                  <c:v>331</c:v>
                </c:pt>
                <c:pt idx="333">
                  <c:v>334</c:v>
                </c:pt>
                <c:pt idx="334">
                  <c:v>335</c:v>
                </c:pt>
                <c:pt idx="335">
                  <c:v>335</c:v>
                </c:pt>
                <c:pt idx="336">
                  <c:v>335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345</c:v>
                </c:pt>
                <c:pt idx="346">
                  <c:v>347</c:v>
                </c:pt>
                <c:pt idx="347">
                  <c:v>347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354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358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364</c:v>
                </c:pt>
                <c:pt idx="365">
                  <c:v>366</c:v>
                </c:pt>
                <c:pt idx="366">
                  <c:v>366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376</c:v>
                </c:pt>
                <c:pt idx="377">
                  <c:v>378</c:v>
                </c:pt>
                <c:pt idx="378">
                  <c:v>378</c:v>
                </c:pt>
                <c:pt idx="379">
                  <c:v>380</c:v>
                </c:pt>
                <c:pt idx="380">
                  <c:v>381</c:v>
                </c:pt>
                <c:pt idx="381">
                  <c:v>381</c:v>
                </c:pt>
                <c:pt idx="382">
                  <c:v>381</c:v>
                </c:pt>
                <c:pt idx="383">
                  <c:v>384</c:v>
                </c:pt>
                <c:pt idx="384">
                  <c:v>385</c:v>
                </c:pt>
                <c:pt idx="385">
                  <c:v>385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391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395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403</c:v>
                </c:pt>
                <c:pt idx="403">
                  <c:v>403</c:v>
                </c:pt>
                <c:pt idx="404">
                  <c:v>405</c:v>
                </c:pt>
                <c:pt idx="405">
                  <c:v>405</c:v>
                </c:pt>
                <c:pt idx="406">
                  <c:v>405</c:v>
                </c:pt>
                <c:pt idx="407">
                  <c:v>408</c:v>
                </c:pt>
                <c:pt idx="408">
                  <c:v>408</c:v>
                </c:pt>
                <c:pt idx="409">
                  <c:v>408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413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419</c:v>
                </c:pt>
                <c:pt idx="420">
                  <c:v>419</c:v>
                </c:pt>
                <c:pt idx="421">
                  <c:v>419</c:v>
                </c:pt>
                <c:pt idx="422">
                  <c:v>423</c:v>
                </c:pt>
                <c:pt idx="423">
                  <c:v>423</c:v>
                </c:pt>
                <c:pt idx="424">
                  <c:v>425</c:v>
                </c:pt>
                <c:pt idx="425">
                  <c:v>425</c:v>
                </c:pt>
                <c:pt idx="426">
                  <c:v>425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438</c:v>
                </c:pt>
                <c:pt idx="439">
                  <c:v>438</c:v>
                </c:pt>
                <c:pt idx="440">
                  <c:v>441</c:v>
                </c:pt>
                <c:pt idx="441">
                  <c:v>441</c:v>
                </c:pt>
                <c:pt idx="442">
                  <c:v>441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450</c:v>
                </c:pt>
                <c:pt idx="451">
                  <c:v>452</c:v>
                </c:pt>
                <c:pt idx="452">
                  <c:v>452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464</c:v>
                </c:pt>
                <c:pt idx="465">
                  <c:v>466</c:v>
                </c:pt>
                <c:pt idx="466">
                  <c:v>467</c:v>
                </c:pt>
                <c:pt idx="467">
                  <c:v>467</c:v>
                </c:pt>
                <c:pt idx="468">
                  <c:v>469</c:v>
                </c:pt>
                <c:pt idx="469">
                  <c:v>469</c:v>
                </c:pt>
                <c:pt idx="470">
                  <c:v>469</c:v>
                </c:pt>
                <c:pt idx="471">
                  <c:v>469</c:v>
                </c:pt>
                <c:pt idx="472">
                  <c:v>469</c:v>
                </c:pt>
                <c:pt idx="473">
                  <c:v>474</c:v>
                </c:pt>
                <c:pt idx="474">
                  <c:v>474</c:v>
                </c:pt>
                <c:pt idx="475">
                  <c:v>476</c:v>
                </c:pt>
                <c:pt idx="476">
                  <c:v>477</c:v>
                </c:pt>
                <c:pt idx="477">
                  <c:v>477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482</c:v>
                </c:pt>
                <c:pt idx="483">
                  <c:v>482</c:v>
                </c:pt>
                <c:pt idx="484">
                  <c:v>485</c:v>
                </c:pt>
                <c:pt idx="485">
                  <c:v>485</c:v>
                </c:pt>
                <c:pt idx="486">
                  <c:v>485</c:v>
                </c:pt>
                <c:pt idx="487">
                  <c:v>485</c:v>
                </c:pt>
                <c:pt idx="488">
                  <c:v>489</c:v>
                </c:pt>
                <c:pt idx="489">
                  <c:v>489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493</c:v>
                </c:pt>
                <c:pt idx="494">
                  <c:v>493</c:v>
                </c:pt>
                <c:pt idx="495">
                  <c:v>496</c:v>
                </c:pt>
                <c:pt idx="496">
                  <c:v>497</c:v>
                </c:pt>
                <c:pt idx="497">
                  <c:v>497</c:v>
                </c:pt>
                <c:pt idx="498">
                  <c:v>497</c:v>
                </c:pt>
                <c:pt idx="499">
                  <c:v>500</c:v>
                </c:pt>
                <c:pt idx="500">
                  <c:v>500</c:v>
                </c:pt>
                <c:pt idx="501">
                  <c:v>500</c:v>
                </c:pt>
                <c:pt idx="502">
                  <c:v>500</c:v>
                </c:pt>
                <c:pt idx="503">
                  <c:v>504</c:v>
                </c:pt>
                <c:pt idx="504">
                  <c:v>504</c:v>
                </c:pt>
                <c:pt idx="505">
                  <c:v>504</c:v>
                </c:pt>
                <c:pt idx="506">
                  <c:v>504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510</c:v>
                </c:pt>
                <c:pt idx="511">
                  <c:v>510</c:v>
                </c:pt>
                <c:pt idx="512">
                  <c:v>510</c:v>
                </c:pt>
                <c:pt idx="513">
                  <c:v>510</c:v>
                </c:pt>
                <c:pt idx="514">
                  <c:v>515</c:v>
                </c:pt>
                <c:pt idx="515">
                  <c:v>516</c:v>
                </c:pt>
                <c:pt idx="516">
                  <c:v>516</c:v>
                </c:pt>
                <c:pt idx="517">
                  <c:v>516</c:v>
                </c:pt>
                <c:pt idx="518">
                  <c:v>519</c:v>
                </c:pt>
                <c:pt idx="519">
                  <c:v>520</c:v>
                </c:pt>
                <c:pt idx="520">
                  <c:v>520</c:v>
                </c:pt>
                <c:pt idx="521">
                  <c:v>520</c:v>
                </c:pt>
                <c:pt idx="522">
                  <c:v>523</c:v>
                </c:pt>
                <c:pt idx="523">
                  <c:v>523</c:v>
                </c:pt>
                <c:pt idx="524">
                  <c:v>525</c:v>
                </c:pt>
                <c:pt idx="525">
                  <c:v>525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529</c:v>
                </c:pt>
                <c:pt idx="530">
                  <c:v>531</c:v>
                </c:pt>
                <c:pt idx="531">
                  <c:v>532</c:v>
                </c:pt>
                <c:pt idx="532">
                  <c:v>532</c:v>
                </c:pt>
                <c:pt idx="533">
                  <c:v>534</c:v>
                </c:pt>
                <c:pt idx="534">
                  <c:v>534</c:v>
                </c:pt>
                <c:pt idx="535">
                  <c:v>536</c:v>
                </c:pt>
                <c:pt idx="536">
                  <c:v>536</c:v>
                </c:pt>
                <c:pt idx="537">
                  <c:v>536</c:v>
                </c:pt>
                <c:pt idx="538">
                  <c:v>539</c:v>
                </c:pt>
                <c:pt idx="539">
                  <c:v>539</c:v>
                </c:pt>
                <c:pt idx="540">
                  <c:v>539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550</c:v>
                </c:pt>
                <c:pt idx="551">
                  <c:v>550</c:v>
                </c:pt>
                <c:pt idx="552">
                  <c:v>553</c:v>
                </c:pt>
                <c:pt idx="553">
                  <c:v>553</c:v>
                </c:pt>
                <c:pt idx="554">
                  <c:v>553</c:v>
                </c:pt>
                <c:pt idx="555">
                  <c:v>556</c:v>
                </c:pt>
                <c:pt idx="556">
                  <c:v>556</c:v>
                </c:pt>
                <c:pt idx="557">
                  <c:v>558</c:v>
                </c:pt>
                <c:pt idx="558">
                  <c:v>558</c:v>
                </c:pt>
                <c:pt idx="559">
                  <c:v>558</c:v>
                </c:pt>
                <c:pt idx="560">
                  <c:v>561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565</c:v>
                </c:pt>
                <c:pt idx="565">
                  <c:v>565</c:v>
                </c:pt>
                <c:pt idx="566">
                  <c:v>565</c:v>
                </c:pt>
                <c:pt idx="567">
                  <c:v>568</c:v>
                </c:pt>
                <c:pt idx="568">
                  <c:v>568</c:v>
                </c:pt>
                <c:pt idx="569">
                  <c:v>570</c:v>
                </c:pt>
                <c:pt idx="570">
                  <c:v>571</c:v>
                </c:pt>
                <c:pt idx="571">
                  <c:v>571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576</c:v>
                </c:pt>
                <c:pt idx="577">
                  <c:v>578</c:v>
                </c:pt>
                <c:pt idx="578">
                  <c:v>578</c:v>
                </c:pt>
                <c:pt idx="579">
                  <c:v>580</c:v>
                </c:pt>
                <c:pt idx="580">
                  <c:v>581</c:v>
                </c:pt>
                <c:pt idx="581">
                  <c:v>581</c:v>
                </c:pt>
                <c:pt idx="582">
                  <c:v>583</c:v>
                </c:pt>
                <c:pt idx="583">
                  <c:v>583</c:v>
                </c:pt>
                <c:pt idx="584">
                  <c:v>583</c:v>
                </c:pt>
                <c:pt idx="585">
                  <c:v>583</c:v>
                </c:pt>
                <c:pt idx="586">
                  <c:v>587</c:v>
                </c:pt>
                <c:pt idx="587">
                  <c:v>587</c:v>
                </c:pt>
                <c:pt idx="588">
                  <c:v>589</c:v>
                </c:pt>
                <c:pt idx="589">
                  <c:v>589</c:v>
                </c:pt>
                <c:pt idx="590">
                  <c:v>589</c:v>
                </c:pt>
                <c:pt idx="591">
                  <c:v>592</c:v>
                </c:pt>
                <c:pt idx="592">
                  <c:v>592</c:v>
                </c:pt>
                <c:pt idx="593">
                  <c:v>592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598</c:v>
                </c:pt>
                <c:pt idx="599">
                  <c:v>598</c:v>
                </c:pt>
                <c:pt idx="600">
                  <c:v>598</c:v>
                </c:pt>
                <c:pt idx="601">
                  <c:v>598</c:v>
                </c:pt>
                <c:pt idx="602">
                  <c:v>598</c:v>
                </c:pt>
                <c:pt idx="603">
                  <c:v>604</c:v>
                </c:pt>
                <c:pt idx="604">
                  <c:v>604</c:v>
                </c:pt>
                <c:pt idx="605">
                  <c:v>604</c:v>
                </c:pt>
                <c:pt idx="606">
                  <c:v>607</c:v>
                </c:pt>
                <c:pt idx="607">
                  <c:v>607</c:v>
                </c:pt>
                <c:pt idx="608">
                  <c:v>607</c:v>
                </c:pt>
                <c:pt idx="609">
                  <c:v>610</c:v>
                </c:pt>
                <c:pt idx="610">
                  <c:v>610</c:v>
                </c:pt>
                <c:pt idx="611">
                  <c:v>610</c:v>
                </c:pt>
                <c:pt idx="612">
                  <c:v>613</c:v>
                </c:pt>
                <c:pt idx="613">
                  <c:v>613</c:v>
                </c:pt>
                <c:pt idx="614">
                  <c:v>615</c:v>
                </c:pt>
                <c:pt idx="615">
                  <c:v>615</c:v>
                </c:pt>
                <c:pt idx="616">
                  <c:v>615</c:v>
                </c:pt>
                <c:pt idx="617">
                  <c:v>618</c:v>
                </c:pt>
                <c:pt idx="618">
                  <c:v>618</c:v>
                </c:pt>
                <c:pt idx="619">
                  <c:v>618</c:v>
                </c:pt>
                <c:pt idx="620">
                  <c:v>618</c:v>
                </c:pt>
                <c:pt idx="621">
                  <c:v>618</c:v>
                </c:pt>
                <c:pt idx="622">
                  <c:v>623</c:v>
                </c:pt>
                <c:pt idx="623">
                  <c:v>623</c:v>
                </c:pt>
                <c:pt idx="624">
                  <c:v>625</c:v>
                </c:pt>
                <c:pt idx="625">
                  <c:v>625</c:v>
                </c:pt>
                <c:pt idx="626">
                  <c:v>627</c:v>
                </c:pt>
                <c:pt idx="627">
                  <c:v>627</c:v>
                </c:pt>
                <c:pt idx="628">
                  <c:v>629</c:v>
                </c:pt>
                <c:pt idx="629">
                  <c:v>629</c:v>
                </c:pt>
                <c:pt idx="630">
                  <c:v>629</c:v>
                </c:pt>
                <c:pt idx="631">
                  <c:v>629</c:v>
                </c:pt>
                <c:pt idx="632">
                  <c:v>629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636</c:v>
                </c:pt>
                <c:pt idx="637">
                  <c:v>638</c:v>
                </c:pt>
                <c:pt idx="638">
                  <c:v>638</c:v>
                </c:pt>
                <c:pt idx="639">
                  <c:v>638</c:v>
                </c:pt>
                <c:pt idx="640">
                  <c:v>641</c:v>
                </c:pt>
                <c:pt idx="641">
                  <c:v>641</c:v>
                </c:pt>
                <c:pt idx="642">
                  <c:v>643</c:v>
                </c:pt>
                <c:pt idx="643">
                  <c:v>643</c:v>
                </c:pt>
                <c:pt idx="644">
                  <c:v>643</c:v>
                </c:pt>
                <c:pt idx="645">
                  <c:v>643</c:v>
                </c:pt>
                <c:pt idx="646">
                  <c:v>643</c:v>
                </c:pt>
                <c:pt idx="647">
                  <c:v>648</c:v>
                </c:pt>
                <c:pt idx="648">
                  <c:v>649</c:v>
                </c:pt>
                <c:pt idx="649">
                  <c:v>649</c:v>
                </c:pt>
                <c:pt idx="650">
                  <c:v>649</c:v>
                </c:pt>
                <c:pt idx="651">
                  <c:v>649</c:v>
                </c:pt>
                <c:pt idx="652">
                  <c:v>653</c:v>
                </c:pt>
                <c:pt idx="653">
                  <c:v>653</c:v>
                </c:pt>
                <c:pt idx="654">
                  <c:v>653</c:v>
                </c:pt>
                <c:pt idx="655">
                  <c:v>653</c:v>
                </c:pt>
                <c:pt idx="656">
                  <c:v>657</c:v>
                </c:pt>
                <c:pt idx="657">
                  <c:v>657</c:v>
                </c:pt>
                <c:pt idx="658">
                  <c:v>657</c:v>
                </c:pt>
                <c:pt idx="659">
                  <c:v>660</c:v>
                </c:pt>
                <c:pt idx="660">
                  <c:v>660</c:v>
                </c:pt>
                <c:pt idx="661">
                  <c:v>660</c:v>
                </c:pt>
                <c:pt idx="662">
                  <c:v>660</c:v>
                </c:pt>
                <c:pt idx="663">
                  <c:v>660</c:v>
                </c:pt>
                <c:pt idx="664">
                  <c:v>660</c:v>
                </c:pt>
                <c:pt idx="665">
                  <c:v>666</c:v>
                </c:pt>
                <c:pt idx="666">
                  <c:v>666</c:v>
                </c:pt>
                <c:pt idx="667">
                  <c:v>666</c:v>
                </c:pt>
                <c:pt idx="668">
                  <c:v>669</c:v>
                </c:pt>
                <c:pt idx="669">
                  <c:v>669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674</c:v>
                </c:pt>
                <c:pt idx="677">
                  <c:v>674</c:v>
                </c:pt>
                <c:pt idx="678">
                  <c:v>674</c:v>
                </c:pt>
                <c:pt idx="679">
                  <c:v>680</c:v>
                </c:pt>
                <c:pt idx="680">
                  <c:v>680</c:v>
                </c:pt>
                <c:pt idx="681">
                  <c:v>682</c:v>
                </c:pt>
                <c:pt idx="682">
                  <c:v>682</c:v>
                </c:pt>
                <c:pt idx="683">
                  <c:v>682</c:v>
                </c:pt>
                <c:pt idx="684">
                  <c:v>682</c:v>
                </c:pt>
                <c:pt idx="685">
                  <c:v>682</c:v>
                </c:pt>
                <c:pt idx="686">
                  <c:v>687</c:v>
                </c:pt>
                <c:pt idx="687">
                  <c:v>687</c:v>
                </c:pt>
                <c:pt idx="688">
                  <c:v>687</c:v>
                </c:pt>
                <c:pt idx="689">
                  <c:v>690</c:v>
                </c:pt>
                <c:pt idx="690">
                  <c:v>690</c:v>
                </c:pt>
                <c:pt idx="691">
                  <c:v>690</c:v>
                </c:pt>
                <c:pt idx="692">
                  <c:v>693</c:v>
                </c:pt>
                <c:pt idx="693">
                  <c:v>693</c:v>
                </c:pt>
                <c:pt idx="694">
                  <c:v>693</c:v>
                </c:pt>
                <c:pt idx="695">
                  <c:v>696</c:v>
                </c:pt>
                <c:pt idx="696">
                  <c:v>696</c:v>
                </c:pt>
                <c:pt idx="697">
                  <c:v>696</c:v>
                </c:pt>
                <c:pt idx="698">
                  <c:v>696</c:v>
                </c:pt>
                <c:pt idx="699">
                  <c:v>700</c:v>
                </c:pt>
                <c:pt idx="700">
                  <c:v>700</c:v>
                </c:pt>
                <c:pt idx="701">
                  <c:v>700</c:v>
                </c:pt>
                <c:pt idx="702">
                  <c:v>700</c:v>
                </c:pt>
                <c:pt idx="703">
                  <c:v>704</c:v>
                </c:pt>
                <c:pt idx="704">
                  <c:v>704</c:v>
                </c:pt>
                <c:pt idx="705">
                  <c:v>706</c:v>
                </c:pt>
                <c:pt idx="706">
                  <c:v>706</c:v>
                </c:pt>
                <c:pt idx="707">
                  <c:v>706</c:v>
                </c:pt>
                <c:pt idx="708">
                  <c:v>709</c:v>
                </c:pt>
                <c:pt idx="709">
                  <c:v>709</c:v>
                </c:pt>
                <c:pt idx="710">
                  <c:v>709</c:v>
                </c:pt>
                <c:pt idx="711">
                  <c:v>709</c:v>
                </c:pt>
                <c:pt idx="712">
                  <c:v>713</c:v>
                </c:pt>
                <c:pt idx="713">
                  <c:v>713</c:v>
                </c:pt>
                <c:pt idx="714">
                  <c:v>713</c:v>
                </c:pt>
                <c:pt idx="715">
                  <c:v>713</c:v>
                </c:pt>
                <c:pt idx="716">
                  <c:v>713</c:v>
                </c:pt>
                <c:pt idx="717">
                  <c:v>713</c:v>
                </c:pt>
                <c:pt idx="718">
                  <c:v>719</c:v>
                </c:pt>
                <c:pt idx="719">
                  <c:v>720</c:v>
                </c:pt>
                <c:pt idx="720">
                  <c:v>720</c:v>
                </c:pt>
                <c:pt idx="721">
                  <c:v>720</c:v>
                </c:pt>
                <c:pt idx="722">
                  <c:v>720</c:v>
                </c:pt>
                <c:pt idx="723">
                  <c:v>720</c:v>
                </c:pt>
                <c:pt idx="724">
                  <c:v>720</c:v>
                </c:pt>
                <c:pt idx="725">
                  <c:v>720</c:v>
                </c:pt>
                <c:pt idx="726">
                  <c:v>720</c:v>
                </c:pt>
                <c:pt idx="727">
                  <c:v>728</c:v>
                </c:pt>
                <c:pt idx="728">
                  <c:v>728</c:v>
                </c:pt>
                <c:pt idx="729">
                  <c:v>728</c:v>
                </c:pt>
                <c:pt idx="730">
                  <c:v>728</c:v>
                </c:pt>
                <c:pt idx="731">
                  <c:v>732</c:v>
                </c:pt>
                <c:pt idx="732">
                  <c:v>732</c:v>
                </c:pt>
                <c:pt idx="733">
                  <c:v>734</c:v>
                </c:pt>
                <c:pt idx="734">
                  <c:v>734</c:v>
                </c:pt>
                <c:pt idx="735">
                  <c:v>736</c:v>
                </c:pt>
                <c:pt idx="736">
                  <c:v>736</c:v>
                </c:pt>
                <c:pt idx="737">
                  <c:v>738</c:v>
                </c:pt>
                <c:pt idx="738">
                  <c:v>738</c:v>
                </c:pt>
                <c:pt idx="739">
                  <c:v>738</c:v>
                </c:pt>
                <c:pt idx="740">
                  <c:v>738</c:v>
                </c:pt>
                <c:pt idx="741">
                  <c:v>742</c:v>
                </c:pt>
                <c:pt idx="742">
                  <c:v>742</c:v>
                </c:pt>
                <c:pt idx="743">
                  <c:v>742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750</c:v>
                </c:pt>
                <c:pt idx="750">
                  <c:v>750</c:v>
                </c:pt>
                <c:pt idx="751">
                  <c:v>750</c:v>
                </c:pt>
                <c:pt idx="752">
                  <c:v>753</c:v>
                </c:pt>
                <c:pt idx="753">
                  <c:v>753</c:v>
                </c:pt>
                <c:pt idx="754">
                  <c:v>753</c:v>
                </c:pt>
                <c:pt idx="755">
                  <c:v>753</c:v>
                </c:pt>
                <c:pt idx="756">
                  <c:v>757</c:v>
                </c:pt>
                <c:pt idx="757">
                  <c:v>757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759</c:v>
                </c:pt>
                <c:pt idx="763">
                  <c:v>764</c:v>
                </c:pt>
                <c:pt idx="764">
                  <c:v>764</c:v>
                </c:pt>
                <c:pt idx="765">
                  <c:v>764</c:v>
                </c:pt>
                <c:pt idx="766">
                  <c:v>767</c:v>
                </c:pt>
                <c:pt idx="767">
                  <c:v>767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769</c:v>
                </c:pt>
                <c:pt idx="772">
                  <c:v>769</c:v>
                </c:pt>
                <c:pt idx="773">
                  <c:v>774</c:v>
                </c:pt>
                <c:pt idx="774">
                  <c:v>774</c:v>
                </c:pt>
                <c:pt idx="775">
                  <c:v>776</c:v>
                </c:pt>
                <c:pt idx="776">
                  <c:v>776</c:v>
                </c:pt>
                <c:pt idx="777">
                  <c:v>776</c:v>
                </c:pt>
                <c:pt idx="778">
                  <c:v>779</c:v>
                </c:pt>
                <c:pt idx="779">
                  <c:v>779</c:v>
                </c:pt>
                <c:pt idx="780">
                  <c:v>779</c:v>
                </c:pt>
                <c:pt idx="781">
                  <c:v>779</c:v>
                </c:pt>
                <c:pt idx="782">
                  <c:v>783</c:v>
                </c:pt>
                <c:pt idx="783">
                  <c:v>784</c:v>
                </c:pt>
                <c:pt idx="784">
                  <c:v>784</c:v>
                </c:pt>
                <c:pt idx="785">
                  <c:v>786</c:v>
                </c:pt>
                <c:pt idx="786">
                  <c:v>786</c:v>
                </c:pt>
                <c:pt idx="787">
                  <c:v>786</c:v>
                </c:pt>
                <c:pt idx="788">
                  <c:v>786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A0-4155-A75D-64FEC89D5CAB}"/>
            </c:ext>
          </c:extLst>
        </c:ser>
        <c:ser>
          <c:idx val="3"/>
          <c:order val="9"/>
          <c:tx>
            <c:v>Giavine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CSDs!$H$5:$H$300</c:f>
              <c:numCache>
                <c:formatCode>0.000</c:formatCode>
                <c:ptCount val="296"/>
                <c:pt idx="0">
                  <c:v>241.36186003986563</c:v>
                </c:pt>
                <c:pt idx="1">
                  <c:v>230.91639367058221</c:v>
                </c:pt>
                <c:pt idx="2">
                  <c:v>203.516563665105</c:v>
                </c:pt>
                <c:pt idx="3">
                  <c:v>182.1956772005384</c:v>
                </c:pt>
                <c:pt idx="4">
                  <c:v>177.43094152728327</c:v>
                </c:pt>
                <c:pt idx="5">
                  <c:v>171.95995022896267</c:v>
                </c:pt>
                <c:pt idx="6">
                  <c:v>165.22992961980535</c:v>
                </c:pt>
                <c:pt idx="7">
                  <c:v>157.95051419782928</c:v>
                </c:pt>
                <c:pt idx="8">
                  <c:v>156.382524303682</c:v>
                </c:pt>
                <c:pt idx="9">
                  <c:v>144.91261896491801</c:v>
                </c:pt>
                <c:pt idx="10">
                  <c:v>133.81739649636094</c:v>
                </c:pt>
                <c:pt idx="11">
                  <c:v>126.95293666993729</c:v>
                </c:pt>
                <c:pt idx="12">
                  <c:v>120.57617121767024</c:v>
                </c:pt>
                <c:pt idx="13">
                  <c:v>116.43429639295339</c:v>
                </c:pt>
                <c:pt idx="14">
                  <c:v>111.73688884054388</c:v>
                </c:pt>
                <c:pt idx="15">
                  <c:v>111.4002297781503</c:v>
                </c:pt>
                <c:pt idx="16">
                  <c:v>110.56331012161233</c:v>
                </c:pt>
                <c:pt idx="17">
                  <c:v>108.3050042878058</c:v>
                </c:pt>
                <c:pt idx="18">
                  <c:v>106.56464469744604</c:v>
                </c:pt>
                <c:pt idx="19">
                  <c:v>102.74138623566876</c:v>
                </c:pt>
                <c:pt idx="20">
                  <c:v>100.19155600471777</c:v>
                </c:pt>
                <c:pt idx="21">
                  <c:v>98.181308145875931</c:v>
                </c:pt>
                <c:pt idx="22">
                  <c:v>96.79494053868811</c:v>
                </c:pt>
                <c:pt idx="23">
                  <c:v>89.807215167406724</c:v>
                </c:pt>
                <c:pt idx="24">
                  <c:v>89.639764852821543</c:v>
                </c:pt>
                <c:pt idx="25">
                  <c:v>89.120526704334196</c:v>
                </c:pt>
                <c:pt idx="26">
                  <c:v>88.875171806717361</c:v>
                </c:pt>
                <c:pt idx="27">
                  <c:v>88.088045485636144</c:v>
                </c:pt>
                <c:pt idx="28">
                  <c:v>84.883068156740265</c:v>
                </c:pt>
                <c:pt idx="29">
                  <c:v>84.11535026434413</c:v>
                </c:pt>
                <c:pt idx="30">
                  <c:v>82.683326079089142</c:v>
                </c:pt>
                <c:pt idx="31">
                  <c:v>80.736298213824895</c:v>
                </c:pt>
                <c:pt idx="32">
                  <c:v>80.354541746319228</c:v>
                </c:pt>
                <c:pt idx="33">
                  <c:v>78.306587509893092</c:v>
                </c:pt>
                <c:pt idx="34">
                  <c:v>77.368475955413658</c:v>
                </c:pt>
                <c:pt idx="35">
                  <c:v>77.032025146936292</c:v>
                </c:pt>
                <c:pt idx="36">
                  <c:v>76.738909415984025</c:v>
                </c:pt>
                <c:pt idx="37">
                  <c:v>75.239287209854709</c:v>
                </c:pt>
                <c:pt idx="38">
                  <c:v>74.068445038051593</c:v>
                </c:pt>
                <c:pt idx="39">
                  <c:v>73.587280040497802</c:v>
                </c:pt>
                <c:pt idx="40">
                  <c:v>72.097159731721064</c:v>
                </c:pt>
                <c:pt idx="41">
                  <c:v>71.440749681613084</c:v>
                </c:pt>
                <c:pt idx="42">
                  <c:v>70.536785927355623</c:v>
                </c:pt>
                <c:pt idx="43">
                  <c:v>70.343378101312879</c:v>
                </c:pt>
                <c:pt idx="44">
                  <c:v>68.673716032402396</c:v>
                </c:pt>
                <c:pt idx="45">
                  <c:v>68.534521815855797</c:v>
                </c:pt>
                <c:pt idx="46">
                  <c:v>68.064744232777102</c:v>
                </c:pt>
                <c:pt idx="47">
                  <c:v>67.923364833817402</c:v>
                </c:pt>
                <c:pt idx="48">
                  <c:v>67.611477852970012</c:v>
                </c:pt>
                <c:pt idx="49">
                  <c:v>67.470092220862028</c:v>
                </c:pt>
                <c:pt idx="50">
                  <c:v>67.003303162875369</c:v>
                </c:pt>
                <c:pt idx="51">
                  <c:v>66.491124754991972</c:v>
                </c:pt>
                <c:pt idx="52">
                  <c:v>64.479736424540391</c:v>
                </c:pt>
                <c:pt idx="53">
                  <c:v>64.33146832000007</c:v>
                </c:pt>
                <c:pt idx="54">
                  <c:v>64.246306945399212</c:v>
                </c:pt>
                <c:pt idx="55">
                  <c:v>64.192775781865677</c:v>
                </c:pt>
                <c:pt idx="56">
                  <c:v>63.733947936469377</c:v>
                </c:pt>
                <c:pt idx="57">
                  <c:v>61.687365216468606</c:v>
                </c:pt>
                <c:pt idx="58">
                  <c:v>60.29917219912894</c:v>
                </c:pt>
                <c:pt idx="59">
                  <c:v>58.681141338050402</c:v>
                </c:pt>
                <c:pt idx="60">
                  <c:v>57.304555751061002</c:v>
                </c:pt>
                <c:pt idx="61">
                  <c:v>55.154545780753651</c:v>
                </c:pt>
                <c:pt idx="62">
                  <c:v>54.156322726875089</c:v>
                </c:pt>
                <c:pt idx="63">
                  <c:v>54.143390435012833</c:v>
                </c:pt>
                <c:pt idx="64">
                  <c:v>53.9289696553166</c:v>
                </c:pt>
                <c:pt idx="65">
                  <c:v>53.789492853680855</c:v>
                </c:pt>
                <c:pt idx="66">
                  <c:v>53.661518375583114</c:v>
                </c:pt>
                <c:pt idx="67">
                  <c:v>53.610480545604915</c:v>
                </c:pt>
                <c:pt idx="68">
                  <c:v>53.176476988442204</c:v>
                </c:pt>
                <c:pt idx="69">
                  <c:v>52.621681481021035</c:v>
                </c:pt>
                <c:pt idx="70">
                  <c:v>51.400117269569172</c:v>
                </c:pt>
                <c:pt idx="71">
                  <c:v>51.29473188540139</c:v>
                </c:pt>
                <c:pt idx="72">
                  <c:v>50.919789953403047</c:v>
                </c:pt>
                <c:pt idx="73">
                  <c:v>50.340129776217246</c:v>
                </c:pt>
                <c:pt idx="74">
                  <c:v>49.698665905955082</c:v>
                </c:pt>
                <c:pt idx="75">
                  <c:v>49.520292438150278</c:v>
                </c:pt>
                <c:pt idx="76">
                  <c:v>49.230188638714175</c:v>
                </c:pt>
                <c:pt idx="77">
                  <c:v>48.783317159296296</c:v>
                </c:pt>
                <c:pt idx="78">
                  <c:v>48.164742815751296</c:v>
                </c:pt>
                <c:pt idx="79">
                  <c:v>47.53678095954718</c:v>
                </c:pt>
                <c:pt idx="80">
                  <c:v>47.146808982142652</c:v>
                </c:pt>
                <c:pt idx="81">
                  <c:v>47.030540472271042</c:v>
                </c:pt>
                <c:pt idx="82">
                  <c:v>46.681361171395061</c:v>
                </c:pt>
                <c:pt idx="83">
                  <c:v>45.691693791128451</c:v>
                </c:pt>
                <c:pt idx="84">
                  <c:v>45.676364982373954</c:v>
                </c:pt>
                <c:pt idx="85">
                  <c:v>45.436005522422334</c:v>
                </c:pt>
                <c:pt idx="86">
                  <c:v>45.090008926957509</c:v>
                </c:pt>
                <c:pt idx="87">
                  <c:v>45.029256878064807</c:v>
                </c:pt>
                <c:pt idx="88">
                  <c:v>44.998142717142549</c:v>
                </c:pt>
                <c:pt idx="89">
                  <c:v>44.891909643128521</c:v>
                </c:pt>
                <c:pt idx="90">
                  <c:v>44.648753120236677</c:v>
                </c:pt>
                <c:pt idx="91">
                  <c:v>44.541686750799308</c:v>
                </c:pt>
                <c:pt idx="92">
                  <c:v>44.310977217119621</c:v>
                </c:pt>
                <c:pt idx="93">
                  <c:v>44.04727481090562</c:v>
                </c:pt>
                <c:pt idx="94">
                  <c:v>43.627580673521138</c:v>
                </c:pt>
                <c:pt idx="95">
                  <c:v>42.469649622663852</c:v>
                </c:pt>
                <c:pt idx="96">
                  <c:v>42.340539427209819</c:v>
                </c:pt>
                <c:pt idx="97">
                  <c:v>42.032691946561208</c:v>
                </c:pt>
                <c:pt idx="98">
                  <c:v>41.197430904511165</c:v>
                </c:pt>
                <c:pt idx="99">
                  <c:v>40.746832592664823</c:v>
                </c:pt>
                <c:pt idx="100">
                  <c:v>40.662376624996753</c:v>
                </c:pt>
                <c:pt idx="101">
                  <c:v>40.494508388970672</c:v>
                </c:pt>
                <c:pt idx="102">
                  <c:v>40.376427690905281</c:v>
                </c:pt>
                <c:pt idx="103">
                  <c:v>39.985083422745838</c:v>
                </c:pt>
                <c:pt idx="104">
                  <c:v>39.88305609200026</c:v>
                </c:pt>
                <c:pt idx="105">
                  <c:v>39.625231943389338</c:v>
                </c:pt>
                <c:pt idx="106">
                  <c:v>39.591478925691305</c:v>
                </c:pt>
                <c:pt idx="107">
                  <c:v>39.070281419296009</c:v>
                </c:pt>
                <c:pt idx="108">
                  <c:v>38.542036490597049</c:v>
                </c:pt>
                <c:pt idx="109">
                  <c:v>38.043283119368908</c:v>
                </c:pt>
                <c:pt idx="110">
                  <c:v>37.737493700380789</c:v>
                </c:pt>
                <c:pt idx="111">
                  <c:v>37.171488454817066</c:v>
                </c:pt>
                <c:pt idx="112">
                  <c:v>37.080606580252997</c:v>
                </c:pt>
                <c:pt idx="113">
                  <c:v>36.673190904307091</c:v>
                </c:pt>
                <c:pt idx="114">
                  <c:v>36.373386025146289</c:v>
                </c:pt>
                <c:pt idx="115">
                  <c:v>35.365282478630789</c:v>
                </c:pt>
                <c:pt idx="116">
                  <c:v>35.23001430893602</c:v>
                </c:pt>
                <c:pt idx="117">
                  <c:v>35.094224761665885</c:v>
                </c:pt>
                <c:pt idx="118">
                  <c:v>35.036127712393828</c:v>
                </c:pt>
                <c:pt idx="119">
                  <c:v>34.780812116063046</c:v>
                </c:pt>
                <c:pt idx="120">
                  <c:v>34.722190669796824</c:v>
                </c:pt>
                <c:pt idx="121">
                  <c:v>34.564152887420853</c:v>
                </c:pt>
                <c:pt idx="122">
                  <c:v>34.027695219955127</c:v>
                </c:pt>
                <c:pt idx="123">
                  <c:v>33.967774072479408</c:v>
                </c:pt>
                <c:pt idx="124">
                  <c:v>33.725137291224193</c:v>
                </c:pt>
                <c:pt idx="125">
                  <c:v>33.604109156851869</c:v>
                </c:pt>
                <c:pt idx="126">
                  <c:v>33.480742154032924</c:v>
                </c:pt>
                <c:pt idx="127">
                  <c:v>33.358827348972149</c:v>
                </c:pt>
                <c:pt idx="128">
                  <c:v>33.316816100883869</c:v>
                </c:pt>
                <c:pt idx="129">
                  <c:v>33.215388986327078</c:v>
                </c:pt>
                <c:pt idx="130">
                  <c:v>33.132870921045424</c:v>
                </c:pt>
                <c:pt idx="131">
                  <c:v>32.905362919177513</c:v>
                </c:pt>
                <c:pt idx="132">
                  <c:v>32.467137525292266</c:v>
                </c:pt>
                <c:pt idx="133">
                  <c:v>32.467137525292266</c:v>
                </c:pt>
                <c:pt idx="134">
                  <c:v>32.276378289738616</c:v>
                </c:pt>
                <c:pt idx="135">
                  <c:v>32.001040074199018</c:v>
                </c:pt>
                <c:pt idx="136">
                  <c:v>31.937316720215222</c:v>
                </c:pt>
                <c:pt idx="137">
                  <c:v>31.8714685697053</c:v>
                </c:pt>
                <c:pt idx="138">
                  <c:v>31.679132077130131</c:v>
                </c:pt>
                <c:pt idx="139">
                  <c:v>31.441106572962415</c:v>
                </c:pt>
                <c:pt idx="140">
                  <c:v>31.376246046798332</c:v>
                </c:pt>
                <c:pt idx="141">
                  <c:v>31.331576548121713</c:v>
                </c:pt>
                <c:pt idx="142">
                  <c:v>30.982177018018589</c:v>
                </c:pt>
                <c:pt idx="143">
                  <c:v>30.583030745209843</c:v>
                </c:pt>
                <c:pt idx="144">
                  <c:v>30.583030745209843</c:v>
                </c:pt>
                <c:pt idx="145">
                  <c:v>30.336406229719689</c:v>
                </c:pt>
                <c:pt idx="146">
                  <c:v>30.155392268213877</c:v>
                </c:pt>
                <c:pt idx="147">
                  <c:v>29.905241283460299</c:v>
                </c:pt>
                <c:pt idx="148">
                  <c:v>29.81356278910015</c:v>
                </c:pt>
                <c:pt idx="149">
                  <c:v>29.790064831759068</c:v>
                </c:pt>
                <c:pt idx="150">
                  <c:v>29.745153548712175</c:v>
                </c:pt>
                <c:pt idx="151">
                  <c:v>29.745153548712175</c:v>
                </c:pt>
                <c:pt idx="152">
                  <c:v>29.536820005757789</c:v>
                </c:pt>
                <c:pt idx="153">
                  <c:v>29.536820005757789</c:v>
                </c:pt>
                <c:pt idx="154">
                  <c:v>29.491523070343277</c:v>
                </c:pt>
                <c:pt idx="155">
                  <c:v>29.374724500274379</c:v>
                </c:pt>
                <c:pt idx="156">
                  <c:v>29.305290869122373</c:v>
                </c:pt>
                <c:pt idx="157">
                  <c:v>29.095995829227252</c:v>
                </c:pt>
                <c:pt idx="158">
                  <c:v>29.071917889867549</c:v>
                </c:pt>
                <c:pt idx="159">
                  <c:v>28.953426675501316</c:v>
                </c:pt>
                <c:pt idx="160">
                  <c:v>28.858724611653752</c:v>
                </c:pt>
                <c:pt idx="161">
                  <c:v>28.621710694551499</c:v>
                </c:pt>
                <c:pt idx="162">
                  <c:v>27.946469128327266</c:v>
                </c:pt>
                <c:pt idx="163">
                  <c:v>27.946469128327266</c:v>
                </c:pt>
                <c:pt idx="164">
                  <c:v>27.676360131214398</c:v>
                </c:pt>
                <c:pt idx="165">
                  <c:v>27.676360131214398</c:v>
                </c:pt>
                <c:pt idx="166">
                  <c:v>27.403588879648574</c:v>
                </c:pt>
                <c:pt idx="167">
                  <c:v>27.128075067297424</c:v>
                </c:pt>
                <c:pt idx="168">
                  <c:v>27.00105485560433</c:v>
                </c:pt>
                <c:pt idx="169">
                  <c:v>26.925500863905981</c:v>
                </c:pt>
                <c:pt idx="170">
                  <c:v>26.747584941199605</c:v>
                </c:pt>
                <c:pt idx="171">
                  <c:v>26.518110802944285</c:v>
                </c:pt>
                <c:pt idx="172">
                  <c:v>26.179855746946696</c:v>
                </c:pt>
                <c:pt idx="173">
                  <c:v>26.101924840666168</c:v>
                </c:pt>
                <c:pt idx="174">
                  <c:v>25.626879583250027</c:v>
                </c:pt>
                <c:pt idx="175">
                  <c:v>25.547261900862186</c:v>
                </c:pt>
                <c:pt idx="176">
                  <c:v>25.142860496789307</c:v>
                </c:pt>
                <c:pt idx="177">
                  <c:v>24.952237121658939</c:v>
                </c:pt>
                <c:pt idx="178">
                  <c:v>24.842286676816478</c:v>
                </c:pt>
                <c:pt idx="179">
                  <c:v>24.73184742979732</c:v>
                </c:pt>
                <c:pt idx="180">
                  <c:v>24.677732356252434</c:v>
                </c:pt>
                <c:pt idx="181">
                  <c:v>24.258839988272157</c:v>
                </c:pt>
                <c:pt idx="182">
                  <c:v>24.002935112037051</c:v>
                </c:pt>
                <c:pt idx="183">
                  <c:v>23.891280583191296</c:v>
                </c:pt>
                <c:pt idx="184">
                  <c:v>23.77642441290137</c:v>
                </c:pt>
                <c:pt idx="185">
                  <c:v>23.6879012866228</c:v>
                </c:pt>
                <c:pt idx="186">
                  <c:v>23.515270236135521</c:v>
                </c:pt>
                <c:pt idx="187">
                  <c:v>23.458348859937633</c:v>
                </c:pt>
                <c:pt idx="188">
                  <c:v>23.368620856544172</c:v>
                </c:pt>
                <c:pt idx="189">
                  <c:v>23.13590077361723</c:v>
                </c:pt>
                <c:pt idx="190">
                  <c:v>23.105612761999058</c:v>
                </c:pt>
                <c:pt idx="191">
                  <c:v>22.986831253243512</c:v>
                </c:pt>
                <c:pt idx="192">
                  <c:v>22.956346563987136</c:v>
                </c:pt>
                <c:pt idx="193">
                  <c:v>22.598592464869881</c:v>
                </c:pt>
                <c:pt idx="194">
                  <c:v>22.508265478488592</c:v>
                </c:pt>
                <c:pt idx="195">
                  <c:v>22.414734536739338</c:v>
                </c:pt>
                <c:pt idx="196">
                  <c:v>22.38631467677876</c:v>
                </c:pt>
                <c:pt idx="197">
                  <c:v>22.292272075993825</c:v>
                </c:pt>
                <c:pt idx="198">
                  <c:v>21.766314217063808</c:v>
                </c:pt>
                <c:pt idx="199">
                  <c:v>21.70480664627101</c:v>
                </c:pt>
                <c:pt idx="200">
                  <c:v>21.610744203031455</c:v>
                </c:pt>
                <c:pt idx="201">
                  <c:v>21.418408156725352</c:v>
                </c:pt>
                <c:pt idx="202">
                  <c:v>21.38568784184578</c:v>
                </c:pt>
                <c:pt idx="203">
                  <c:v>21.355898597908148</c:v>
                </c:pt>
                <c:pt idx="204">
                  <c:v>21.323082362194416</c:v>
                </c:pt>
                <c:pt idx="205">
                  <c:v>21.260292528114064</c:v>
                </c:pt>
                <c:pt idx="206">
                  <c:v>21.161246368854474</c:v>
                </c:pt>
                <c:pt idx="207">
                  <c:v>20.738860099136065</c:v>
                </c:pt>
                <c:pt idx="208">
                  <c:v>20.238605721276894</c:v>
                </c:pt>
                <c:pt idx="209">
                  <c:v>20.102891122894256</c:v>
                </c:pt>
                <c:pt idx="210">
                  <c:v>19.796543432364224</c:v>
                </c:pt>
                <c:pt idx="211">
                  <c:v>19.725668679947603</c:v>
                </c:pt>
                <c:pt idx="212">
                  <c:v>19.586400251927472</c:v>
                </c:pt>
                <c:pt idx="213">
                  <c:v>19.482112521119262</c:v>
                </c:pt>
                <c:pt idx="214">
                  <c:v>19.413369239820483</c:v>
                </c:pt>
                <c:pt idx="215">
                  <c:v>18.803686382540917</c:v>
                </c:pt>
                <c:pt idx="216">
                  <c:v>18.548027522824118</c:v>
                </c:pt>
                <c:pt idx="217">
                  <c:v>17.604161587208253</c:v>
                </c:pt>
                <c:pt idx="218">
                  <c:v>17.567961340001958</c:v>
                </c:pt>
                <c:pt idx="219">
                  <c:v>17.488057028880771</c:v>
                </c:pt>
                <c:pt idx="220">
                  <c:v>17.094106455639025</c:v>
                </c:pt>
                <c:pt idx="221">
                  <c:v>16.854071983660649</c:v>
                </c:pt>
                <c:pt idx="222">
                  <c:v>16.854071983660649</c:v>
                </c:pt>
                <c:pt idx="223">
                  <c:v>16.690860145242773</c:v>
                </c:pt>
                <c:pt idx="224">
                  <c:v>16.648851278356862</c:v>
                </c:pt>
                <c:pt idx="225">
                  <c:v>16.564513934626259</c:v>
                </c:pt>
                <c:pt idx="226">
                  <c:v>16.564513934626259</c:v>
                </c:pt>
                <c:pt idx="227">
                  <c:v>16.48360757984986</c:v>
                </c:pt>
                <c:pt idx="228">
                  <c:v>16.273715780512877</c:v>
                </c:pt>
                <c:pt idx="229">
                  <c:v>16.234549139418029</c:v>
                </c:pt>
                <c:pt idx="230">
                  <c:v>16.148048140929024</c:v>
                </c:pt>
                <c:pt idx="231">
                  <c:v>16.148048140929024</c:v>
                </c:pt>
                <c:pt idx="232">
                  <c:v>16.065044528970891</c:v>
                </c:pt>
                <c:pt idx="233">
                  <c:v>16.021394827498909</c:v>
                </c:pt>
                <c:pt idx="234">
                  <c:v>15.635280380893438</c:v>
                </c:pt>
                <c:pt idx="235">
                  <c:v>15.189173957329329</c:v>
                </c:pt>
                <c:pt idx="236">
                  <c:v>15.100900716913134</c:v>
                </c:pt>
                <c:pt idx="237">
                  <c:v>15.100900716913134</c:v>
                </c:pt>
                <c:pt idx="238">
                  <c:v>15.054455784347004</c:v>
                </c:pt>
                <c:pt idx="239">
                  <c:v>14.871506612327407</c:v>
                </c:pt>
                <c:pt idx="240">
                  <c:v>14.781336403605525</c:v>
                </c:pt>
                <c:pt idx="241">
                  <c:v>14.642866499883191</c:v>
                </c:pt>
                <c:pt idx="242">
                  <c:v>14.546903874535779</c:v>
                </c:pt>
                <c:pt idx="243">
                  <c:v>14.264069519203803</c:v>
                </c:pt>
                <c:pt idx="244">
                  <c:v>14.020990896049721</c:v>
                </c:pt>
                <c:pt idx="245">
                  <c:v>13.970956381289737</c:v>
                </c:pt>
                <c:pt idx="246">
                  <c:v>13.824371800004075</c:v>
                </c:pt>
                <c:pt idx="247">
                  <c:v>13.624915618908863</c:v>
                </c:pt>
                <c:pt idx="248">
                  <c:v>13.474567120291256</c:v>
                </c:pt>
                <c:pt idx="249">
                  <c:v>13.427237971172591</c:v>
                </c:pt>
                <c:pt idx="250">
                  <c:v>13.221792219367913</c:v>
                </c:pt>
                <c:pt idx="251">
                  <c:v>13.115436039023654</c:v>
                </c:pt>
                <c:pt idx="252">
                  <c:v>13.061933202803933</c:v>
                </c:pt>
                <c:pt idx="253">
                  <c:v>12.959178058448305</c:v>
                </c:pt>
                <c:pt idx="254">
                  <c:v>12.905027409942193</c:v>
                </c:pt>
                <c:pt idx="255">
                  <c:v>12.36592371489866</c:v>
                </c:pt>
                <c:pt idx="256">
                  <c:v>12.084724894722394</c:v>
                </c:pt>
                <c:pt idx="257">
                  <c:v>12.084724894722394</c:v>
                </c:pt>
                <c:pt idx="258">
                  <c:v>12.084724894722394</c:v>
                </c:pt>
                <c:pt idx="259">
                  <c:v>12.084724894722394</c:v>
                </c:pt>
                <c:pt idx="260">
                  <c:v>12.084724894722394</c:v>
                </c:pt>
                <c:pt idx="261">
                  <c:v>12.03192986334229</c:v>
                </c:pt>
                <c:pt idx="262">
                  <c:v>11.861406733319429</c:v>
                </c:pt>
                <c:pt idx="263">
                  <c:v>11.80222039253745</c:v>
                </c:pt>
                <c:pt idx="264">
                  <c:v>11.62832918569449</c:v>
                </c:pt>
                <c:pt idx="265">
                  <c:v>11.147563839967541</c:v>
                </c:pt>
                <c:pt idx="266">
                  <c:v>11.021209215314556</c:v>
                </c:pt>
                <c:pt idx="267">
                  <c:v>10.834790539026677</c:v>
                </c:pt>
                <c:pt idx="268">
                  <c:v>10.451983205989041</c:v>
                </c:pt>
                <c:pt idx="269">
                  <c:v>10.31711325613224</c:v>
                </c:pt>
                <c:pt idx="270">
                  <c:v>10.255222396180613</c:v>
                </c:pt>
                <c:pt idx="271">
                  <c:v>9.843451089650717</c:v>
                </c:pt>
                <c:pt idx="272">
                  <c:v>9.7066846199102415</c:v>
                </c:pt>
                <c:pt idx="273">
                  <c:v>9.6342702272249632</c:v>
                </c:pt>
                <c:pt idx="274">
                  <c:v>9.4204456512439378</c:v>
                </c:pt>
                <c:pt idx="275">
                  <c:v>9.4204456512439378</c:v>
                </c:pt>
                <c:pt idx="276">
                  <c:v>9.2774454039944096</c:v>
                </c:pt>
                <c:pt idx="277">
                  <c:v>8.8991853381378192</c:v>
                </c:pt>
                <c:pt idx="278">
                  <c:v>8.6672448413192189</c:v>
                </c:pt>
                <c:pt idx="279">
                  <c:v>8.5860683458825271</c:v>
                </c:pt>
                <c:pt idx="280">
                  <c:v>7.7522194571296597</c:v>
                </c:pt>
                <c:pt idx="281">
                  <c:v>7.6613538628816125</c:v>
                </c:pt>
                <c:pt idx="282">
                  <c:v>7.5693975660604806</c:v>
                </c:pt>
                <c:pt idx="283">
                  <c:v>7.4848206370191104</c:v>
                </c:pt>
                <c:pt idx="284">
                  <c:v>7.2953007456807288</c:v>
                </c:pt>
                <c:pt idx="285">
                  <c:v>7.1096842353219856</c:v>
                </c:pt>
                <c:pt idx="286">
                  <c:v>7.1096842353219856</c:v>
                </c:pt>
                <c:pt idx="287">
                  <c:v>6.8171286758307152</c:v>
                </c:pt>
                <c:pt idx="288">
                  <c:v>6.5016577028637403</c:v>
                </c:pt>
                <c:pt idx="289">
                  <c:v>6.5016577028637403</c:v>
                </c:pt>
                <c:pt idx="290">
                  <c:v>5.9601496036686061</c:v>
                </c:pt>
                <c:pt idx="291">
                  <c:v>4.5275994379180808</c:v>
                </c:pt>
                <c:pt idx="292">
                  <c:v>4.2069026220984442</c:v>
                </c:pt>
                <c:pt idx="293">
                  <c:v>4.0527509332654033</c:v>
                </c:pt>
                <c:pt idx="294">
                  <c:v>3.8761097285648298</c:v>
                </c:pt>
                <c:pt idx="295">
                  <c:v>3.6910246719124271</c:v>
                </c:pt>
              </c:numCache>
            </c:numRef>
          </c:xVal>
          <c:yVal>
            <c:numRef>
              <c:f>CSDs!$I$5:$I$300</c:f>
              <c:numCache>
                <c:formatCode>General</c:formatCode>
                <c:ptCount val="2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132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143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150</c:v>
                </c:pt>
                <c:pt idx="151">
                  <c:v>152</c:v>
                </c:pt>
                <c:pt idx="152">
                  <c:v>152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162</c:v>
                </c:pt>
                <c:pt idx="163">
                  <c:v>164</c:v>
                </c:pt>
                <c:pt idx="164">
                  <c:v>164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221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225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230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236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256</c:v>
                </c:pt>
                <c:pt idx="257">
                  <c:v>256</c:v>
                </c:pt>
                <c:pt idx="258">
                  <c:v>256</c:v>
                </c:pt>
                <c:pt idx="259">
                  <c:v>256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274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285</c:v>
                </c:pt>
                <c:pt idx="286">
                  <c:v>287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5A0-4155-A75D-64FEC89D5CAB}"/>
            </c:ext>
          </c:extLst>
        </c:ser>
        <c:ser>
          <c:idx val="4"/>
          <c:order val="10"/>
          <c:tx>
            <c:v>Block III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CSDs!$J$5:$J$1110</c:f>
              <c:numCache>
                <c:formatCode>0.000</c:formatCode>
                <c:ptCount val="1106"/>
                <c:pt idx="0">
                  <c:v>177.07300000000001</c:v>
                </c:pt>
                <c:pt idx="1">
                  <c:v>160.68799999999999</c:v>
                </c:pt>
                <c:pt idx="2">
                  <c:v>141.71799999999999</c:v>
                </c:pt>
                <c:pt idx="3">
                  <c:v>131.28</c:v>
                </c:pt>
                <c:pt idx="4">
                  <c:v>111.724</c:v>
                </c:pt>
                <c:pt idx="5">
                  <c:v>108.30800000000001</c:v>
                </c:pt>
                <c:pt idx="6">
                  <c:v>107.661</c:v>
                </c:pt>
                <c:pt idx="7">
                  <c:v>85.632999999999996</c:v>
                </c:pt>
                <c:pt idx="8">
                  <c:v>83.406000000000006</c:v>
                </c:pt>
                <c:pt idx="9">
                  <c:v>83.328999999999994</c:v>
                </c:pt>
                <c:pt idx="10">
                  <c:v>82.841999999999999</c:v>
                </c:pt>
                <c:pt idx="11">
                  <c:v>71.352000000000004</c:v>
                </c:pt>
                <c:pt idx="12">
                  <c:v>67.061999999999998</c:v>
                </c:pt>
                <c:pt idx="13">
                  <c:v>67.016000000000005</c:v>
                </c:pt>
                <c:pt idx="14">
                  <c:v>66.283000000000001</c:v>
                </c:pt>
                <c:pt idx="15">
                  <c:v>62.933999999999997</c:v>
                </c:pt>
                <c:pt idx="16">
                  <c:v>62.146999999999998</c:v>
                </c:pt>
                <c:pt idx="17">
                  <c:v>60.978000000000002</c:v>
                </c:pt>
                <c:pt idx="18">
                  <c:v>60.956000000000003</c:v>
                </c:pt>
                <c:pt idx="19">
                  <c:v>55.465000000000003</c:v>
                </c:pt>
                <c:pt idx="20">
                  <c:v>55.308</c:v>
                </c:pt>
                <c:pt idx="21">
                  <c:v>55.113999999999997</c:v>
                </c:pt>
                <c:pt idx="22">
                  <c:v>51.546999999999997</c:v>
                </c:pt>
                <c:pt idx="23">
                  <c:v>50.875999999999998</c:v>
                </c:pt>
                <c:pt idx="24">
                  <c:v>49.28</c:v>
                </c:pt>
                <c:pt idx="25">
                  <c:v>48.902999999999999</c:v>
                </c:pt>
                <c:pt idx="26">
                  <c:v>48.546999999999997</c:v>
                </c:pt>
                <c:pt idx="27">
                  <c:v>48.515999999999998</c:v>
                </c:pt>
                <c:pt idx="28">
                  <c:v>47.106999999999999</c:v>
                </c:pt>
                <c:pt idx="29">
                  <c:v>46.808</c:v>
                </c:pt>
                <c:pt idx="30">
                  <c:v>45.722000000000001</c:v>
                </c:pt>
                <c:pt idx="31">
                  <c:v>45.694000000000003</c:v>
                </c:pt>
                <c:pt idx="32">
                  <c:v>45.438000000000002</c:v>
                </c:pt>
                <c:pt idx="33">
                  <c:v>40.427999999999997</c:v>
                </c:pt>
                <c:pt idx="34">
                  <c:v>40.090000000000003</c:v>
                </c:pt>
                <c:pt idx="35">
                  <c:v>39.213000000000001</c:v>
                </c:pt>
                <c:pt idx="36">
                  <c:v>38.881999999999998</c:v>
                </c:pt>
                <c:pt idx="37">
                  <c:v>38.54</c:v>
                </c:pt>
                <c:pt idx="38">
                  <c:v>38.018999999999998</c:v>
                </c:pt>
                <c:pt idx="39">
                  <c:v>37.003</c:v>
                </c:pt>
                <c:pt idx="40">
                  <c:v>36.401000000000003</c:v>
                </c:pt>
                <c:pt idx="41">
                  <c:v>35.871000000000002</c:v>
                </c:pt>
                <c:pt idx="42">
                  <c:v>35.232999999999997</c:v>
                </c:pt>
                <c:pt idx="43">
                  <c:v>34.558</c:v>
                </c:pt>
                <c:pt idx="44">
                  <c:v>34.475000000000001</c:v>
                </c:pt>
                <c:pt idx="45">
                  <c:v>34.159999999999997</c:v>
                </c:pt>
                <c:pt idx="46">
                  <c:v>33.979999999999997</c:v>
                </c:pt>
                <c:pt idx="47">
                  <c:v>33.914999999999999</c:v>
                </c:pt>
                <c:pt idx="48">
                  <c:v>33.396000000000001</c:v>
                </c:pt>
                <c:pt idx="49">
                  <c:v>33.095999999999997</c:v>
                </c:pt>
                <c:pt idx="50">
                  <c:v>32.847000000000001</c:v>
                </c:pt>
                <c:pt idx="51">
                  <c:v>32.314999999999998</c:v>
                </c:pt>
                <c:pt idx="52">
                  <c:v>31.754999999999999</c:v>
                </c:pt>
                <c:pt idx="53">
                  <c:v>30.911999999999999</c:v>
                </c:pt>
                <c:pt idx="54">
                  <c:v>30.876999999999999</c:v>
                </c:pt>
                <c:pt idx="55">
                  <c:v>30.236999999999998</c:v>
                </c:pt>
                <c:pt idx="56">
                  <c:v>29.734000000000002</c:v>
                </c:pt>
                <c:pt idx="57">
                  <c:v>29.292000000000002</c:v>
                </c:pt>
                <c:pt idx="58">
                  <c:v>28.637</c:v>
                </c:pt>
                <c:pt idx="59">
                  <c:v>28.486999999999998</c:v>
                </c:pt>
                <c:pt idx="60">
                  <c:v>28.077999999999999</c:v>
                </c:pt>
                <c:pt idx="61">
                  <c:v>27.835999999999999</c:v>
                </c:pt>
                <c:pt idx="62">
                  <c:v>27.66</c:v>
                </c:pt>
                <c:pt idx="63">
                  <c:v>27.628</c:v>
                </c:pt>
                <c:pt idx="64">
                  <c:v>27.568000000000001</c:v>
                </c:pt>
                <c:pt idx="65">
                  <c:v>27.111000000000001</c:v>
                </c:pt>
                <c:pt idx="66">
                  <c:v>26.07</c:v>
                </c:pt>
                <c:pt idx="67">
                  <c:v>25.731000000000002</c:v>
                </c:pt>
                <c:pt idx="68">
                  <c:v>24.888000000000002</c:v>
                </c:pt>
                <c:pt idx="69">
                  <c:v>24.6</c:v>
                </c:pt>
                <c:pt idx="70">
                  <c:v>24.594999999999999</c:v>
                </c:pt>
                <c:pt idx="71">
                  <c:v>24.373999999999999</c:v>
                </c:pt>
                <c:pt idx="72">
                  <c:v>23.986999999999998</c:v>
                </c:pt>
                <c:pt idx="73">
                  <c:v>23.832000000000001</c:v>
                </c:pt>
                <c:pt idx="74">
                  <c:v>23.780999999999999</c:v>
                </c:pt>
                <c:pt idx="75">
                  <c:v>23.59</c:v>
                </c:pt>
                <c:pt idx="76">
                  <c:v>23.469000000000001</c:v>
                </c:pt>
                <c:pt idx="77">
                  <c:v>23.457999999999998</c:v>
                </c:pt>
                <c:pt idx="78">
                  <c:v>23.097000000000001</c:v>
                </c:pt>
                <c:pt idx="79">
                  <c:v>22.283000000000001</c:v>
                </c:pt>
                <c:pt idx="80">
                  <c:v>22.274999999999999</c:v>
                </c:pt>
                <c:pt idx="81">
                  <c:v>22.2</c:v>
                </c:pt>
                <c:pt idx="82">
                  <c:v>21.952000000000002</c:v>
                </c:pt>
                <c:pt idx="83">
                  <c:v>21.870999999999999</c:v>
                </c:pt>
                <c:pt idx="84">
                  <c:v>21.739000000000001</c:v>
                </c:pt>
                <c:pt idx="85">
                  <c:v>21.539000000000001</c:v>
                </c:pt>
                <c:pt idx="86">
                  <c:v>21.459</c:v>
                </c:pt>
                <c:pt idx="87">
                  <c:v>21.355</c:v>
                </c:pt>
                <c:pt idx="88">
                  <c:v>21.268999999999998</c:v>
                </c:pt>
                <c:pt idx="89">
                  <c:v>20.809000000000001</c:v>
                </c:pt>
                <c:pt idx="90">
                  <c:v>20.713999999999999</c:v>
                </c:pt>
                <c:pt idx="91">
                  <c:v>20.584</c:v>
                </c:pt>
                <c:pt idx="92">
                  <c:v>20.428999999999998</c:v>
                </c:pt>
                <c:pt idx="93">
                  <c:v>20.382000000000001</c:v>
                </c:pt>
                <c:pt idx="94">
                  <c:v>20.367000000000001</c:v>
                </c:pt>
                <c:pt idx="95">
                  <c:v>20.309999999999999</c:v>
                </c:pt>
                <c:pt idx="96">
                  <c:v>20.14</c:v>
                </c:pt>
                <c:pt idx="97">
                  <c:v>20.114999999999998</c:v>
                </c:pt>
                <c:pt idx="98">
                  <c:v>19.978999999999999</c:v>
                </c:pt>
                <c:pt idx="99">
                  <c:v>19.856999999999999</c:v>
                </c:pt>
                <c:pt idx="100">
                  <c:v>19.853999999999999</c:v>
                </c:pt>
                <c:pt idx="101">
                  <c:v>19.677</c:v>
                </c:pt>
                <c:pt idx="102">
                  <c:v>19.553000000000001</c:v>
                </c:pt>
                <c:pt idx="103">
                  <c:v>19.536999999999999</c:v>
                </c:pt>
                <c:pt idx="104">
                  <c:v>19.419</c:v>
                </c:pt>
                <c:pt idx="105">
                  <c:v>19.367000000000001</c:v>
                </c:pt>
                <c:pt idx="106">
                  <c:v>19.228000000000002</c:v>
                </c:pt>
                <c:pt idx="107">
                  <c:v>19.212</c:v>
                </c:pt>
                <c:pt idx="108">
                  <c:v>19.189</c:v>
                </c:pt>
                <c:pt idx="109">
                  <c:v>19.161999999999999</c:v>
                </c:pt>
                <c:pt idx="110">
                  <c:v>19.065000000000001</c:v>
                </c:pt>
                <c:pt idx="111">
                  <c:v>18.792999999999999</c:v>
                </c:pt>
                <c:pt idx="112">
                  <c:v>18.690999999999999</c:v>
                </c:pt>
                <c:pt idx="113">
                  <c:v>18.657</c:v>
                </c:pt>
                <c:pt idx="114">
                  <c:v>18.643000000000001</c:v>
                </c:pt>
                <c:pt idx="115">
                  <c:v>18.626000000000001</c:v>
                </c:pt>
                <c:pt idx="116">
                  <c:v>18.085000000000001</c:v>
                </c:pt>
                <c:pt idx="117">
                  <c:v>18.015000000000001</c:v>
                </c:pt>
                <c:pt idx="118">
                  <c:v>17.751000000000001</c:v>
                </c:pt>
                <c:pt idx="119">
                  <c:v>17.678999999999998</c:v>
                </c:pt>
                <c:pt idx="120">
                  <c:v>17.567</c:v>
                </c:pt>
                <c:pt idx="121">
                  <c:v>17.462</c:v>
                </c:pt>
                <c:pt idx="122">
                  <c:v>17.428999999999998</c:v>
                </c:pt>
                <c:pt idx="123">
                  <c:v>17.367000000000001</c:v>
                </c:pt>
                <c:pt idx="124">
                  <c:v>17.12</c:v>
                </c:pt>
                <c:pt idx="125">
                  <c:v>17.111999999999998</c:v>
                </c:pt>
                <c:pt idx="126">
                  <c:v>17.085999999999999</c:v>
                </c:pt>
                <c:pt idx="127">
                  <c:v>17.03</c:v>
                </c:pt>
                <c:pt idx="128">
                  <c:v>16.997</c:v>
                </c:pt>
                <c:pt idx="129">
                  <c:v>16.954999999999998</c:v>
                </c:pt>
                <c:pt idx="130">
                  <c:v>16.951000000000001</c:v>
                </c:pt>
                <c:pt idx="131">
                  <c:v>16.940000000000001</c:v>
                </c:pt>
                <c:pt idx="132">
                  <c:v>16.765999999999998</c:v>
                </c:pt>
                <c:pt idx="133">
                  <c:v>16.690000000000001</c:v>
                </c:pt>
                <c:pt idx="134">
                  <c:v>16.66</c:v>
                </c:pt>
                <c:pt idx="135">
                  <c:v>16.599</c:v>
                </c:pt>
                <c:pt idx="136">
                  <c:v>16.594999999999999</c:v>
                </c:pt>
                <c:pt idx="137">
                  <c:v>16.440999999999999</c:v>
                </c:pt>
                <c:pt idx="138">
                  <c:v>16.425000000000001</c:v>
                </c:pt>
                <c:pt idx="139">
                  <c:v>16.367000000000001</c:v>
                </c:pt>
                <c:pt idx="140">
                  <c:v>16.363</c:v>
                </c:pt>
                <c:pt idx="141">
                  <c:v>16.218</c:v>
                </c:pt>
                <c:pt idx="142">
                  <c:v>16.111999999999998</c:v>
                </c:pt>
                <c:pt idx="143">
                  <c:v>16.100000000000001</c:v>
                </c:pt>
                <c:pt idx="144">
                  <c:v>16.045000000000002</c:v>
                </c:pt>
                <c:pt idx="145">
                  <c:v>15.981</c:v>
                </c:pt>
                <c:pt idx="146">
                  <c:v>15.829000000000001</c:v>
                </c:pt>
                <c:pt idx="147">
                  <c:v>15.747999999999999</c:v>
                </c:pt>
                <c:pt idx="148">
                  <c:v>15.59</c:v>
                </c:pt>
                <c:pt idx="149">
                  <c:v>15.426</c:v>
                </c:pt>
                <c:pt idx="150">
                  <c:v>15.355</c:v>
                </c:pt>
                <c:pt idx="151">
                  <c:v>15.234999999999999</c:v>
                </c:pt>
                <c:pt idx="152">
                  <c:v>15.214</c:v>
                </c:pt>
                <c:pt idx="153">
                  <c:v>15.159000000000001</c:v>
                </c:pt>
                <c:pt idx="154">
                  <c:v>15.154999999999999</c:v>
                </c:pt>
                <c:pt idx="155">
                  <c:v>15.045</c:v>
                </c:pt>
                <c:pt idx="156">
                  <c:v>15.045</c:v>
                </c:pt>
                <c:pt idx="157">
                  <c:v>15.037000000000001</c:v>
                </c:pt>
                <c:pt idx="158">
                  <c:v>14.904999999999999</c:v>
                </c:pt>
                <c:pt idx="159">
                  <c:v>14.867000000000001</c:v>
                </c:pt>
                <c:pt idx="160">
                  <c:v>14.763999999999999</c:v>
                </c:pt>
                <c:pt idx="161">
                  <c:v>14.72</c:v>
                </c:pt>
                <c:pt idx="162">
                  <c:v>14.712</c:v>
                </c:pt>
                <c:pt idx="163">
                  <c:v>14.694000000000001</c:v>
                </c:pt>
                <c:pt idx="164">
                  <c:v>14.686</c:v>
                </c:pt>
                <c:pt idx="165">
                  <c:v>14.436999999999999</c:v>
                </c:pt>
                <c:pt idx="166">
                  <c:v>14.41</c:v>
                </c:pt>
                <c:pt idx="167">
                  <c:v>14.406000000000001</c:v>
                </c:pt>
                <c:pt idx="168">
                  <c:v>14.281000000000001</c:v>
                </c:pt>
                <c:pt idx="169">
                  <c:v>14.21</c:v>
                </c:pt>
                <c:pt idx="170">
                  <c:v>14.201000000000001</c:v>
                </c:pt>
                <c:pt idx="171">
                  <c:v>14.129</c:v>
                </c:pt>
                <c:pt idx="172">
                  <c:v>14.125</c:v>
                </c:pt>
                <c:pt idx="173">
                  <c:v>14.12</c:v>
                </c:pt>
                <c:pt idx="174">
                  <c:v>14.106</c:v>
                </c:pt>
                <c:pt idx="175">
                  <c:v>14.106</c:v>
                </c:pt>
                <c:pt idx="176">
                  <c:v>14.007</c:v>
                </c:pt>
                <c:pt idx="177">
                  <c:v>13.943</c:v>
                </c:pt>
                <c:pt idx="178">
                  <c:v>13.901999999999999</c:v>
                </c:pt>
                <c:pt idx="179">
                  <c:v>13.851000000000001</c:v>
                </c:pt>
                <c:pt idx="180">
                  <c:v>13.833</c:v>
                </c:pt>
                <c:pt idx="181">
                  <c:v>13.805</c:v>
                </c:pt>
                <c:pt idx="182">
                  <c:v>13.676</c:v>
                </c:pt>
                <c:pt idx="183">
                  <c:v>13.545</c:v>
                </c:pt>
                <c:pt idx="184">
                  <c:v>13.446</c:v>
                </c:pt>
                <c:pt idx="185">
                  <c:v>13.446</c:v>
                </c:pt>
                <c:pt idx="186">
                  <c:v>13.441000000000001</c:v>
                </c:pt>
                <c:pt idx="187">
                  <c:v>13.388999999999999</c:v>
                </c:pt>
                <c:pt idx="188">
                  <c:v>13.379</c:v>
                </c:pt>
                <c:pt idx="189">
                  <c:v>13.37</c:v>
                </c:pt>
                <c:pt idx="190">
                  <c:v>13.308</c:v>
                </c:pt>
                <c:pt idx="191">
                  <c:v>13.25</c:v>
                </c:pt>
                <c:pt idx="192">
                  <c:v>13.25</c:v>
                </c:pt>
                <c:pt idx="193">
                  <c:v>13.183</c:v>
                </c:pt>
                <c:pt idx="194">
                  <c:v>13.12</c:v>
                </c:pt>
                <c:pt idx="195">
                  <c:v>13.115</c:v>
                </c:pt>
                <c:pt idx="196">
                  <c:v>13.081</c:v>
                </c:pt>
                <c:pt idx="197">
                  <c:v>13.047000000000001</c:v>
                </c:pt>
                <c:pt idx="198">
                  <c:v>13.016999999999999</c:v>
                </c:pt>
                <c:pt idx="199">
                  <c:v>12.949</c:v>
                </c:pt>
                <c:pt idx="200">
                  <c:v>12.923999999999999</c:v>
                </c:pt>
                <c:pt idx="201">
                  <c:v>12.845000000000001</c:v>
                </c:pt>
                <c:pt idx="202">
                  <c:v>12.83</c:v>
                </c:pt>
                <c:pt idx="203">
                  <c:v>12.781000000000001</c:v>
                </c:pt>
                <c:pt idx="204">
                  <c:v>12.771000000000001</c:v>
                </c:pt>
                <c:pt idx="205">
                  <c:v>12.741</c:v>
                </c:pt>
                <c:pt idx="206">
                  <c:v>12.696</c:v>
                </c:pt>
                <c:pt idx="207">
                  <c:v>12.65</c:v>
                </c:pt>
                <c:pt idx="208">
                  <c:v>12.585000000000001</c:v>
                </c:pt>
                <c:pt idx="209">
                  <c:v>12.519</c:v>
                </c:pt>
                <c:pt idx="210">
                  <c:v>12.519</c:v>
                </c:pt>
                <c:pt idx="211">
                  <c:v>12.427</c:v>
                </c:pt>
                <c:pt idx="212">
                  <c:v>12.396000000000001</c:v>
                </c:pt>
                <c:pt idx="213">
                  <c:v>12.396000000000001</c:v>
                </c:pt>
                <c:pt idx="214">
                  <c:v>12.381</c:v>
                </c:pt>
                <c:pt idx="215">
                  <c:v>12.314</c:v>
                </c:pt>
                <c:pt idx="216">
                  <c:v>12.241</c:v>
                </c:pt>
                <c:pt idx="217">
                  <c:v>12.194000000000001</c:v>
                </c:pt>
                <c:pt idx="218">
                  <c:v>12.179</c:v>
                </c:pt>
                <c:pt idx="219">
                  <c:v>12.167999999999999</c:v>
                </c:pt>
                <c:pt idx="220">
                  <c:v>12.167999999999999</c:v>
                </c:pt>
                <c:pt idx="221">
                  <c:v>12.141999999999999</c:v>
                </c:pt>
                <c:pt idx="222">
                  <c:v>12.121</c:v>
                </c:pt>
                <c:pt idx="223">
                  <c:v>12.084</c:v>
                </c:pt>
                <c:pt idx="224">
                  <c:v>11.989000000000001</c:v>
                </c:pt>
                <c:pt idx="225">
                  <c:v>11.952</c:v>
                </c:pt>
                <c:pt idx="226">
                  <c:v>11.925000000000001</c:v>
                </c:pt>
                <c:pt idx="227">
                  <c:v>11.893000000000001</c:v>
                </c:pt>
                <c:pt idx="228">
                  <c:v>11.893000000000001</c:v>
                </c:pt>
                <c:pt idx="229">
                  <c:v>11.888</c:v>
                </c:pt>
                <c:pt idx="230">
                  <c:v>11.877000000000001</c:v>
                </c:pt>
                <c:pt idx="231">
                  <c:v>11.866</c:v>
                </c:pt>
                <c:pt idx="232">
                  <c:v>11.866</c:v>
                </c:pt>
                <c:pt idx="233">
                  <c:v>11.85</c:v>
                </c:pt>
                <c:pt idx="234">
                  <c:v>11.813000000000001</c:v>
                </c:pt>
                <c:pt idx="235">
                  <c:v>11.786</c:v>
                </c:pt>
                <c:pt idx="236">
                  <c:v>11.757999999999999</c:v>
                </c:pt>
                <c:pt idx="237">
                  <c:v>11.757999999999999</c:v>
                </c:pt>
                <c:pt idx="238">
                  <c:v>11.726000000000001</c:v>
                </c:pt>
                <c:pt idx="239">
                  <c:v>11.715</c:v>
                </c:pt>
                <c:pt idx="240">
                  <c:v>11.693</c:v>
                </c:pt>
                <c:pt idx="241">
                  <c:v>11.693</c:v>
                </c:pt>
                <c:pt idx="242">
                  <c:v>11.644</c:v>
                </c:pt>
                <c:pt idx="243">
                  <c:v>11.606</c:v>
                </c:pt>
                <c:pt idx="244">
                  <c:v>11.595000000000001</c:v>
                </c:pt>
                <c:pt idx="245">
                  <c:v>11.595000000000001</c:v>
                </c:pt>
                <c:pt idx="246">
                  <c:v>11.584</c:v>
                </c:pt>
                <c:pt idx="247">
                  <c:v>11.534000000000001</c:v>
                </c:pt>
                <c:pt idx="248">
                  <c:v>11.507</c:v>
                </c:pt>
                <c:pt idx="249">
                  <c:v>11.49</c:v>
                </c:pt>
                <c:pt idx="250">
                  <c:v>11.407</c:v>
                </c:pt>
                <c:pt idx="251">
                  <c:v>11.323</c:v>
                </c:pt>
                <c:pt idx="252">
                  <c:v>11.317</c:v>
                </c:pt>
                <c:pt idx="253">
                  <c:v>11.227</c:v>
                </c:pt>
                <c:pt idx="254">
                  <c:v>11.21</c:v>
                </c:pt>
                <c:pt idx="255">
                  <c:v>11.21</c:v>
                </c:pt>
                <c:pt idx="256">
                  <c:v>11.135999999999999</c:v>
                </c:pt>
                <c:pt idx="257">
                  <c:v>11.118</c:v>
                </c:pt>
                <c:pt idx="258">
                  <c:v>11.113</c:v>
                </c:pt>
                <c:pt idx="259">
                  <c:v>11.061</c:v>
                </c:pt>
                <c:pt idx="260">
                  <c:v>11.032</c:v>
                </c:pt>
                <c:pt idx="261">
                  <c:v>11.015000000000001</c:v>
                </c:pt>
                <c:pt idx="262">
                  <c:v>10.951000000000001</c:v>
                </c:pt>
                <c:pt idx="263">
                  <c:v>10.94</c:v>
                </c:pt>
                <c:pt idx="264">
                  <c:v>10.928000000000001</c:v>
                </c:pt>
                <c:pt idx="265">
                  <c:v>10.928000000000001</c:v>
                </c:pt>
                <c:pt idx="266">
                  <c:v>10.922000000000001</c:v>
                </c:pt>
                <c:pt idx="267">
                  <c:v>10.91</c:v>
                </c:pt>
                <c:pt idx="268">
                  <c:v>10.881</c:v>
                </c:pt>
                <c:pt idx="269">
                  <c:v>10.852</c:v>
                </c:pt>
                <c:pt idx="270">
                  <c:v>10.852</c:v>
                </c:pt>
                <c:pt idx="271">
                  <c:v>10.781000000000001</c:v>
                </c:pt>
                <c:pt idx="272">
                  <c:v>10.746</c:v>
                </c:pt>
                <c:pt idx="273">
                  <c:v>10.71</c:v>
                </c:pt>
                <c:pt idx="274">
                  <c:v>10.71</c:v>
                </c:pt>
                <c:pt idx="275">
                  <c:v>10.669</c:v>
                </c:pt>
                <c:pt idx="276">
                  <c:v>10.657</c:v>
                </c:pt>
                <c:pt idx="277">
                  <c:v>10.573</c:v>
                </c:pt>
                <c:pt idx="278">
                  <c:v>10.518000000000001</c:v>
                </c:pt>
                <c:pt idx="279">
                  <c:v>10.506</c:v>
                </c:pt>
                <c:pt idx="280">
                  <c:v>10.47</c:v>
                </c:pt>
                <c:pt idx="281">
                  <c:v>10.427</c:v>
                </c:pt>
                <c:pt idx="282">
                  <c:v>10.409000000000001</c:v>
                </c:pt>
                <c:pt idx="283">
                  <c:v>10.39</c:v>
                </c:pt>
                <c:pt idx="284">
                  <c:v>10.39</c:v>
                </c:pt>
                <c:pt idx="285">
                  <c:v>10.347</c:v>
                </c:pt>
                <c:pt idx="286">
                  <c:v>10.28</c:v>
                </c:pt>
                <c:pt idx="287">
                  <c:v>10.260999999999999</c:v>
                </c:pt>
                <c:pt idx="288">
                  <c:v>10.260999999999999</c:v>
                </c:pt>
                <c:pt idx="289">
                  <c:v>10.260999999999999</c:v>
                </c:pt>
                <c:pt idx="290">
                  <c:v>10.260999999999999</c:v>
                </c:pt>
                <c:pt idx="291">
                  <c:v>10.23</c:v>
                </c:pt>
                <c:pt idx="292">
                  <c:v>10.167</c:v>
                </c:pt>
                <c:pt idx="293">
                  <c:v>10.148999999999999</c:v>
                </c:pt>
                <c:pt idx="294">
                  <c:v>10.135999999999999</c:v>
                </c:pt>
                <c:pt idx="295">
                  <c:v>10.054</c:v>
                </c:pt>
                <c:pt idx="296">
                  <c:v>9.9969999999999999</c:v>
                </c:pt>
                <c:pt idx="297">
                  <c:v>9.952</c:v>
                </c:pt>
                <c:pt idx="298">
                  <c:v>9.92</c:v>
                </c:pt>
                <c:pt idx="299">
                  <c:v>9.8949999999999996</c:v>
                </c:pt>
                <c:pt idx="300">
                  <c:v>9.8949999999999996</c:v>
                </c:pt>
                <c:pt idx="301">
                  <c:v>9.8879999999999999</c:v>
                </c:pt>
                <c:pt idx="302">
                  <c:v>9.8819999999999997</c:v>
                </c:pt>
                <c:pt idx="303">
                  <c:v>9.8620000000000001</c:v>
                </c:pt>
                <c:pt idx="304">
                  <c:v>9.8239999999999998</c:v>
                </c:pt>
                <c:pt idx="305">
                  <c:v>9.8239999999999998</c:v>
                </c:pt>
                <c:pt idx="306">
                  <c:v>9.798</c:v>
                </c:pt>
                <c:pt idx="307">
                  <c:v>9.7590000000000003</c:v>
                </c:pt>
                <c:pt idx="308">
                  <c:v>9.7590000000000003</c:v>
                </c:pt>
                <c:pt idx="309">
                  <c:v>9.7319999999999993</c:v>
                </c:pt>
                <c:pt idx="310">
                  <c:v>9.6999999999999993</c:v>
                </c:pt>
                <c:pt idx="311">
                  <c:v>9.6929999999999996</c:v>
                </c:pt>
                <c:pt idx="312">
                  <c:v>9.5809999999999995</c:v>
                </c:pt>
                <c:pt idx="313">
                  <c:v>9.5670000000000002</c:v>
                </c:pt>
                <c:pt idx="314">
                  <c:v>9.5410000000000004</c:v>
                </c:pt>
                <c:pt idx="315">
                  <c:v>9.5269999999999992</c:v>
                </c:pt>
                <c:pt idx="316">
                  <c:v>9.5139999999999993</c:v>
                </c:pt>
                <c:pt idx="317">
                  <c:v>9.4809999999999999</c:v>
                </c:pt>
                <c:pt idx="318">
                  <c:v>9.4600000000000009</c:v>
                </c:pt>
                <c:pt idx="319">
                  <c:v>9.4060000000000006</c:v>
                </c:pt>
                <c:pt idx="320">
                  <c:v>9.3789999999999996</c:v>
                </c:pt>
                <c:pt idx="321">
                  <c:v>9.3659999999999997</c:v>
                </c:pt>
                <c:pt idx="322">
                  <c:v>9.3520000000000003</c:v>
                </c:pt>
                <c:pt idx="323">
                  <c:v>9.3379999999999992</c:v>
                </c:pt>
                <c:pt idx="324">
                  <c:v>9.3320000000000007</c:v>
                </c:pt>
                <c:pt idx="325">
                  <c:v>9.3109999999999999</c:v>
                </c:pt>
                <c:pt idx="326">
                  <c:v>9.298</c:v>
                </c:pt>
                <c:pt idx="327">
                  <c:v>9.2629999999999999</c:v>
                </c:pt>
                <c:pt idx="328">
                  <c:v>9.2629999999999999</c:v>
                </c:pt>
                <c:pt idx="329">
                  <c:v>9.2629999999999999</c:v>
                </c:pt>
                <c:pt idx="330">
                  <c:v>9.2490000000000006</c:v>
                </c:pt>
                <c:pt idx="331">
                  <c:v>9.2289999999999992</c:v>
                </c:pt>
                <c:pt idx="332">
                  <c:v>9.16</c:v>
                </c:pt>
                <c:pt idx="333">
                  <c:v>9.1389999999999993</c:v>
                </c:pt>
                <c:pt idx="334">
                  <c:v>9.1319999999999997</c:v>
                </c:pt>
                <c:pt idx="335">
                  <c:v>9.0690000000000008</c:v>
                </c:pt>
                <c:pt idx="336">
                  <c:v>9.0340000000000007</c:v>
                </c:pt>
                <c:pt idx="337">
                  <c:v>8.9979999999999993</c:v>
                </c:pt>
                <c:pt idx="338">
                  <c:v>8.9909999999999997</c:v>
                </c:pt>
                <c:pt idx="339">
                  <c:v>8.9909999999999997</c:v>
                </c:pt>
                <c:pt idx="340">
                  <c:v>8.8559999999999999</c:v>
                </c:pt>
                <c:pt idx="341">
                  <c:v>8.8119999999999994</c:v>
                </c:pt>
                <c:pt idx="342">
                  <c:v>8.7910000000000004</c:v>
                </c:pt>
                <c:pt idx="343">
                  <c:v>8.7759999999999998</c:v>
                </c:pt>
                <c:pt idx="344">
                  <c:v>8.7759999999999998</c:v>
                </c:pt>
                <c:pt idx="345">
                  <c:v>8.7620000000000005</c:v>
                </c:pt>
                <c:pt idx="346">
                  <c:v>8.7249999999999996</c:v>
                </c:pt>
                <c:pt idx="347">
                  <c:v>8.7249999999999996</c:v>
                </c:pt>
                <c:pt idx="348">
                  <c:v>8.718</c:v>
                </c:pt>
                <c:pt idx="349">
                  <c:v>8.7110000000000003</c:v>
                </c:pt>
                <c:pt idx="350">
                  <c:v>8.7029999999999994</c:v>
                </c:pt>
                <c:pt idx="351">
                  <c:v>8.7029999999999994</c:v>
                </c:pt>
                <c:pt idx="352">
                  <c:v>8.6449999999999996</c:v>
                </c:pt>
                <c:pt idx="353">
                  <c:v>8.6370000000000005</c:v>
                </c:pt>
                <c:pt idx="354">
                  <c:v>8.6150000000000002</c:v>
                </c:pt>
                <c:pt idx="355">
                  <c:v>8.6</c:v>
                </c:pt>
                <c:pt idx="356">
                  <c:v>8.593</c:v>
                </c:pt>
                <c:pt idx="357">
                  <c:v>8.5779999999999994</c:v>
                </c:pt>
                <c:pt idx="358">
                  <c:v>8.5190000000000001</c:v>
                </c:pt>
                <c:pt idx="359">
                  <c:v>8.4890000000000008</c:v>
                </c:pt>
                <c:pt idx="360">
                  <c:v>8.4589999999999996</c:v>
                </c:pt>
                <c:pt idx="361">
                  <c:v>8.391</c:v>
                </c:pt>
                <c:pt idx="362">
                  <c:v>8.3829999999999991</c:v>
                </c:pt>
                <c:pt idx="363">
                  <c:v>8.375</c:v>
                </c:pt>
                <c:pt idx="364">
                  <c:v>8.3450000000000006</c:v>
                </c:pt>
                <c:pt idx="365">
                  <c:v>8.3219999999999992</c:v>
                </c:pt>
                <c:pt idx="366">
                  <c:v>8.2680000000000007</c:v>
                </c:pt>
                <c:pt idx="367">
                  <c:v>8.2680000000000007</c:v>
                </c:pt>
                <c:pt idx="368">
                  <c:v>8.2680000000000007</c:v>
                </c:pt>
                <c:pt idx="369">
                  <c:v>8.2609999999999992</c:v>
                </c:pt>
                <c:pt idx="370">
                  <c:v>8.2449999999999992</c:v>
                </c:pt>
                <c:pt idx="371">
                  <c:v>8.2059999999999995</c:v>
                </c:pt>
                <c:pt idx="372">
                  <c:v>8.16</c:v>
                </c:pt>
                <c:pt idx="373">
                  <c:v>8.1050000000000004</c:v>
                </c:pt>
                <c:pt idx="374">
                  <c:v>8.0809999999999995</c:v>
                </c:pt>
                <c:pt idx="375">
                  <c:v>8.0739999999999998</c:v>
                </c:pt>
                <c:pt idx="376">
                  <c:v>8.0340000000000007</c:v>
                </c:pt>
                <c:pt idx="377">
                  <c:v>8.0259999999999998</c:v>
                </c:pt>
                <c:pt idx="378">
                  <c:v>8.0020000000000007</c:v>
                </c:pt>
                <c:pt idx="379">
                  <c:v>8.0020000000000007</c:v>
                </c:pt>
                <c:pt idx="380">
                  <c:v>7.9939999999999998</c:v>
                </c:pt>
                <c:pt idx="381">
                  <c:v>7.97</c:v>
                </c:pt>
                <c:pt idx="382">
                  <c:v>7.9459999999999997</c:v>
                </c:pt>
                <c:pt idx="383">
                  <c:v>7.9139999999999997</c:v>
                </c:pt>
                <c:pt idx="384">
                  <c:v>7.9139999999999997</c:v>
                </c:pt>
                <c:pt idx="385">
                  <c:v>7.9139999999999997</c:v>
                </c:pt>
                <c:pt idx="386">
                  <c:v>7.9059999999999997</c:v>
                </c:pt>
                <c:pt idx="387">
                  <c:v>7.9059999999999997</c:v>
                </c:pt>
                <c:pt idx="388">
                  <c:v>7.9059999999999997</c:v>
                </c:pt>
                <c:pt idx="389">
                  <c:v>7.8819999999999997</c:v>
                </c:pt>
                <c:pt idx="390">
                  <c:v>7.85</c:v>
                </c:pt>
                <c:pt idx="391">
                  <c:v>7.85</c:v>
                </c:pt>
                <c:pt idx="392">
                  <c:v>7.8419999999999996</c:v>
                </c:pt>
                <c:pt idx="393">
                  <c:v>7.8419999999999996</c:v>
                </c:pt>
                <c:pt idx="394">
                  <c:v>7.8330000000000002</c:v>
                </c:pt>
                <c:pt idx="395">
                  <c:v>7.8330000000000002</c:v>
                </c:pt>
                <c:pt idx="396">
                  <c:v>7.8170000000000002</c:v>
                </c:pt>
                <c:pt idx="397">
                  <c:v>7.7679999999999998</c:v>
                </c:pt>
                <c:pt idx="398">
                  <c:v>7.7270000000000003</c:v>
                </c:pt>
                <c:pt idx="399">
                  <c:v>7.7190000000000003</c:v>
                </c:pt>
                <c:pt idx="400">
                  <c:v>7.7110000000000003</c:v>
                </c:pt>
                <c:pt idx="401">
                  <c:v>7.7110000000000003</c:v>
                </c:pt>
                <c:pt idx="402">
                  <c:v>7.6859999999999999</c:v>
                </c:pt>
                <c:pt idx="403">
                  <c:v>7.6769999999999996</c:v>
                </c:pt>
                <c:pt idx="404">
                  <c:v>7.6529999999999996</c:v>
                </c:pt>
                <c:pt idx="405">
                  <c:v>7.6109999999999998</c:v>
                </c:pt>
                <c:pt idx="406">
                  <c:v>7.6020000000000003</c:v>
                </c:pt>
                <c:pt idx="407">
                  <c:v>7.569</c:v>
                </c:pt>
                <c:pt idx="408">
                  <c:v>7.569</c:v>
                </c:pt>
                <c:pt idx="409">
                  <c:v>7.5439999999999996</c:v>
                </c:pt>
                <c:pt idx="410">
                  <c:v>7.5270000000000001</c:v>
                </c:pt>
                <c:pt idx="411">
                  <c:v>7.5270000000000001</c:v>
                </c:pt>
                <c:pt idx="412">
                  <c:v>7.5010000000000003</c:v>
                </c:pt>
                <c:pt idx="413">
                  <c:v>7.476</c:v>
                </c:pt>
                <c:pt idx="414">
                  <c:v>7.4420000000000002</c:v>
                </c:pt>
                <c:pt idx="415">
                  <c:v>7.4160000000000004</c:v>
                </c:pt>
                <c:pt idx="416">
                  <c:v>7.3470000000000004</c:v>
                </c:pt>
                <c:pt idx="417">
                  <c:v>7.33</c:v>
                </c:pt>
                <c:pt idx="418">
                  <c:v>7.33</c:v>
                </c:pt>
                <c:pt idx="419">
                  <c:v>7.3120000000000003</c:v>
                </c:pt>
                <c:pt idx="420">
                  <c:v>7.3120000000000003</c:v>
                </c:pt>
                <c:pt idx="421">
                  <c:v>7.3040000000000003</c:v>
                </c:pt>
                <c:pt idx="422">
                  <c:v>7.3040000000000003</c:v>
                </c:pt>
                <c:pt idx="423">
                  <c:v>7.2690000000000001</c:v>
                </c:pt>
                <c:pt idx="424">
                  <c:v>7.2329999999999997</c:v>
                </c:pt>
                <c:pt idx="425">
                  <c:v>7.1890000000000001</c:v>
                </c:pt>
                <c:pt idx="426">
                  <c:v>7.18</c:v>
                </c:pt>
                <c:pt idx="427">
                  <c:v>7.1269999999999998</c:v>
                </c:pt>
                <c:pt idx="428">
                  <c:v>7.1269999999999998</c:v>
                </c:pt>
                <c:pt idx="429">
                  <c:v>7.1180000000000003</c:v>
                </c:pt>
                <c:pt idx="430">
                  <c:v>7.0819999999999999</c:v>
                </c:pt>
                <c:pt idx="431">
                  <c:v>7.0819999999999999</c:v>
                </c:pt>
                <c:pt idx="432">
                  <c:v>7.0819999999999999</c:v>
                </c:pt>
                <c:pt idx="433">
                  <c:v>7.0730000000000004</c:v>
                </c:pt>
                <c:pt idx="434">
                  <c:v>7.0730000000000004</c:v>
                </c:pt>
                <c:pt idx="435">
                  <c:v>7.0549999999999997</c:v>
                </c:pt>
                <c:pt idx="436">
                  <c:v>7.0549999999999997</c:v>
                </c:pt>
                <c:pt idx="437">
                  <c:v>7.0369999999999999</c:v>
                </c:pt>
                <c:pt idx="438">
                  <c:v>7.0369999999999999</c:v>
                </c:pt>
                <c:pt idx="439">
                  <c:v>7.0369999999999999</c:v>
                </c:pt>
                <c:pt idx="440">
                  <c:v>7.0279999999999996</c:v>
                </c:pt>
                <c:pt idx="441">
                  <c:v>7.0010000000000003</c:v>
                </c:pt>
                <c:pt idx="442">
                  <c:v>6.992</c:v>
                </c:pt>
                <c:pt idx="443">
                  <c:v>6.9829999999999997</c:v>
                </c:pt>
                <c:pt idx="444">
                  <c:v>6.9550000000000001</c:v>
                </c:pt>
                <c:pt idx="445">
                  <c:v>6.9089999999999998</c:v>
                </c:pt>
                <c:pt idx="446">
                  <c:v>6.9089999999999998</c:v>
                </c:pt>
                <c:pt idx="447">
                  <c:v>6.9089999999999998</c:v>
                </c:pt>
                <c:pt idx="448">
                  <c:v>6.891</c:v>
                </c:pt>
                <c:pt idx="449">
                  <c:v>6.8449999999999998</c:v>
                </c:pt>
                <c:pt idx="450">
                  <c:v>6.8259999999999996</c:v>
                </c:pt>
                <c:pt idx="451">
                  <c:v>6.8259999999999996</c:v>
                </c:pt>
                <c:pt idx="452">
                  <c:v>6.8070000000000004</c:v>
                </c:pt>
                <c:pt idx="453">
                  <c:v>6.798</c:v>
                </c:pt>
                <c:pt idx="454">
                  <c:v>6.7320000000000002</c:v>
                </c:pt>
                <c:pt idx="455">
                  <c:v>6.7229999999999999</c:v>
                </c:pt>
                <c:pt idx="456">
                  <c:v>6.7130000000000001</c:v>
                </c:pt>
                <c:pt idx="457">
                  <c:v>6.6660000000000004</c:v>
                </c:pt>
                <c:pt idx="458">
                  <c:v>6.6369999999999996</c:v>
                </c:pt>
                <c:pt idx="459">
                  <c:v>6.6369999999999996</c:v>
                </c:pt>
                <c:pt idx="460">
                  <c:v>6.569</c:v>
                </c:pt>
                <c:pt idx="461">
                  <c:v>6.55</c:v>
                </c:pt>
                <c:pt idx="462">
                  <c:v>6.55</c:v>
                </c:pt>
                <c:pt idx="463">
                  <c:v>6.54</c:v>
                </c:pt>
                <c:pt idx="464">
                  <c:v>6.54</c:v>
                </c:pt>
                <c:pt idx="465">
                  <c:v>6.53</c:v>
                </c:pt>
                <c:pt idx="466">
                  <c:v>6.53</c:v>
                </c:pt>
                <c:pt idx="467">
                  <c:v>6.53</c:v>
                </c:pt>
                <c:pt idx="468">
                  <c:v>6.53</c:v>
                </c:pt>
                <c:pt idx="469">
                  <c:v>6.5209999999999999</c:v>
                </c:pt>
                <c:pt idx="470">
                  <c:v>6.5209999999999999</c:v>
                </c:pt>
                <c:pt idx="471">
                  <c:v>6.4909999999999997</c:v>
                </c:pt>
                <c:pt idx="472">
                  <c:v>6.4909999999999997</c:v>
                </c:pt>
                <c:pt idx="473">
                  <c:v>6.4820000000000002</c:v>
                </c:pt>
                <c:pt idx="474">
                  <c:v>6.4320000000000004</c:v>
                </c:pt>
                <c:pt idx="475">
                  <c:v>6.4020000000000001</c:v>
                </c:pt>
                <c:pt idx="476">
                  <c:v>6.4020000000000001</c:v>
                </c:pt>
                <c:pt idx="477">
                  <c:v>6.3529999999999998</c:v>
                </c:pt>
                <c:pt idx="478">
                  <c:v>6.343</c:v>
                </c:pt>
                <c:pt idx="479">
                  <c:v>6.3330000000000002</c:v>
                </c:pt>
                <c:pt idx="480">
                  <c:v>6.3330000000000002</c:v>
                </c:pt>
                <c:pt idx="481">
                  <c:v>6.3330000000000002</c:v>
                </c:pt>
                <c:pt idx="482">
                  <c:v>6.3019999999999996</c:v>
                </c:pt>
                <c:pt idx="483">
                  <c:v>6.3019999999999996</c:v>
                </c:pt>
                <c:pt idx="484">
                  <c:v>6.3019999999999996</c:v>
                </c:pt>
                <c:pt idx="485">
                  <c:v>6.2919999999999998</c:v>
                </c:pt>
                <c:pt idx="486">
                  <c:v>6.2919999999999998</c:v>
                </c:pt>
                <c:pt idx="487">
                  <c:v>6.282</c:v>
                </c:pt>
                <c:pt idx="488">
                  <c:v>6.2409999999999997</c:v>
                </c:pt>
                <c:pt idx="489">
                  <c:v>6.2210000000000001</c:v>
                </c:pt>
                <c:pt idx="490">
                  <c:v>6.2</c:v>
                </c:pt>
                <c:pt idx="491">
                  <c:v>6.17</c:v>
                </c:pt>
                <c:pt idx="492">
                  <c:v>6.17</c:v>
                </c:pt>
                <c:pt idx="493">
                  <c:v>6.1390000000000002</c:v>
                </c:pt>
                <c:pt idx="494">
                  <c:v>6.1280000000000001</c:v>
                </c:pt>
                <c:pt idx="495">
                  <c:v>6.1280000000000001</c:v>
                </c:pt>
                <c:pt idx="496">
                  <c:v>6.1180000000000003</c:v>
                </c:pt>
                <c:pt idx="497">
                  <c:v>6.0970000000000004</c:v>
                </c:pt>
                <c:pt idx="498">
                  <c:v>6.0970000000000004</c:v>
                </c:pt>
                <c:pt idx="499">
                  <c:v>6.0970000000000004</c:v>
                </c:pt>
                <c:pt idx="500">
                  <c:v>6.0860000000000003</c:v>
                </c:pt>
                <c:pt idx="501">
                  <c:v>6.0860000000000003</c:v>
                </c:pt>
                <c:pt idx="502">
                  <c:v>6.0759999999999996</c:v>
                </c:pt>
                <c:pt idx="503">
                  <c:v>6.0229999999999997</c:v>
                </c:pt>
                <c:pt idx="504">
                  <c:v>6.0229999999999997</c:v>
                </c:pt>
                <c:pt idx="505">
                  <c:v>6.0129999999999999</c:v>
                </c:pt>
                <c:pt idx="506">
                  <c:v>5.9809999999999999</c:v>
                </c:pt>
                <c:pt idx="507">
                  <c:v>5.9279999999999999</c:v>
                </c:pt>
                <c:pt idx="508">
                  <c:v>5.9169999999999998</c:v>
                </c:pt>
                <c:pt idx="509">
                  <c:v>5.8840000000000003</c:v>
                </c:pt>
                <c:pt idx="510">
                  <c:v>5.8840000000000003</c:v>
                </c:pt>
                <c:pt idx="511">
                  <c:v>5.8739999999999997</c:v>
                </c:pt>
                <c:pt idx="512">
                  <c:v>5.8630000000000004</c:v>
                </c:pt>
                <c:pt idx="513">
                  <c:v>5.8630000000000004</c:v>
                </c:pt>
                <c:pt idx="514">
                  <c:v>5.8410000000000002</c:v>
                </c:pt>
                <c:pt idx="515">
                  <c:v>5.83</c:v>
                </c:pt>
                <c:pt idx="516">
                  <c:v>5.83</c:v>
                </c:pt>
                <c:pt idx="517">
                  <c:v>5.7750000000000004</c:v>
                </c:pt>
                <c:pt idx="518">
                  <c:v>5.7750000000000004</c:v>
                </c:pt>
                <c:pt idx="519">
                  <c:v>5.7640000000000002</c:v>
                </c:pt>
                <c:pt idx="520">
                  <c:v>5.7530000000000001</c:v>
                </c:pt>
                <c:pt idx="521">
                  <c:v>5.7309999999999999</c:v>
                </c:pt>
                <c:pt idx="522">
                  <c:v>5.72</c:v>
                </c:pt>
                <c:pt idx="523">
                  <c:v>5.6749999999999998</c:v>
                </c:pt>
                <c:pt idx="524">
                  <c:v>5.6529999999999996</c:v>
                </c:pt>
                <c:pt idx="525">
                  <c:v>5.6189999999999998</c:v>
                </c:pt>
                <c:pt idx="526">
                  <c:v>5.6189999999999998</c:v>
                </c:pt>
                <c:pt idx="527">
                  <c:v>5.6070000000000002</c:v>
                </c:pt>
                <c:pt idx="528">
                  <c:v>5.6070000000000002</c:v>
                </c:pt>
                <c:pt idx="529">
                  <c:v>5.5960000000000001</c:v>
                </c:pt>
                <c:pt idx="530">
                  <c:v>5.5960000000000001</c:v>
                </c:pt>
                <c:pt idx="531">
                  <c:v>5.5960000000000001</c:v>
                </c:pt>
                <c:pt idx="532">
                  <c:v>5.585</c:v>
                </c:pt>
                <c:pt idx="533">
                  <c:v>5.585</c:v>
                </c:pt>
                <c:pt idx="534">
                  <c:v>5.585</c:v>
                </c:pt>
                <c:pt idx="535">
                  <c:v>5.5620000000000003</c:v>
                </c:pt>
                <c:pt idx="536">
                  <c:v>5.5270000000000001</c:v>
                </c:pt>
                <c:pt idx="537">
                  <c:v>5.5270000000000001</c:v>
                </c:pt>
                <c:pt idx="538">
                  <c:v>5.4930000000000003</c:v>
                </c:pt>
                <c:pt idx="539">
                  <c:v>5.4930000000000003</c:v>
                </c:pt>
                <c:pt idx="540">
                  <c:v>5.4930000000000003</c:v>
                </c:pt>
                <c:pt idx="541">
                  <c:v>5.4930000000000003</c:v>
                </c:pt>
                <c:pt idx="542">
                  <c:v>5.4809999999999999</c:v>
                </c:pt>
                <c:pt idx="543">
                  <c:v>5.4809999999999999</c:v>
                </c:pt>
                <c:pt idx="544">
                  <c:v>5.47</c:v>
                </c:pt>
                <c:pt idx="545">
                  <c:v>5.47</c:v>
                </c:pt>
                <c:pt idx="546">
                  <c:v>5.47</c:v>
                </c:pt>
                <c:pt idx="547">
                  <c:v>5.4459999999999997</c:v>
                </c:pt>
                <c:pt idx="548">
                  <c:v>5.4459999999999997</c:v>
                </c:pt>
                <c:pt idx="549">
                  <c:v>5.4340000000000002</c:v>
                </c:pt>
                <c:pt idx="550">
                  <c:v>5.423</c:v>
                </c:pt>
                <c:pt idx="551">
                  <c:v>5.4109999999999996</c:v>
                </c:pt>
                <c:pt idx="552">
                  <c:v>5.3869999999999996</c:v>
                </c:pt>
                <c:pt idx="553">
                  <c:v>5.3760000000000003</c:v>
                </c:pt>
                <c:pt idx="554">
                  <c:v>5.3760000000000003</c:v>
                </c:pt>
                <c:pt idx="555">
                  <c:v>5.3639999999999999</c:v>
                </c:pt>
                <c:pt idx="556">
                  <c:v>5.3639999999999999</c:v>
                </c:pt>
                <c:pt idx="557">
                  <c:v>5.3639999999999999</c:v>
                </c:pt>
                <c:pt idx="558">
                  <c:v>5.3520000000000003</c:v>
                </c:pt>
                <c:pt idx="559">
                  <c:v>5.3159999999999998</c:v>
                </c:pt>
                <c:pt idx="560">
                  <c:v>5.3159999999999998</c:v>
                </c:pt>
                <c:pt idx="561">
                  <c:v>5.3159999999999998</c:v>
                </c:pt>
                <c:pt idx="562">
                  <c:v>5.3040000000000003</c:v>
                </c:pt>
                <c:pt idx="563">
                  <c:v>5.3040000000000003</c:v>
                </c:pt>
                <c:pt idx="564">
                  <c:v>5.2439999999999998</c:v>
                </c:pt>
                <c:pt idx="565">
                  <c:v>5.2439999999999998</c:v>
                </c:pt>
                <c:pt idx="566">
                  <c:v>5.2069999999999999</c:v>
                </c:pt>
                <c:pt idx="567">
                  <c:v>5.1950000000000003</c:v>
                </c:pt>
                <c:pt idx="568">
                  <c:v>5.1829999999999998</c:v>
                </c:pt>
                <c:pt idx="569">
                  <c:v>5.17</c:v>
                </c:pt>
                <c:pt idx="570">
                  <c:v>5.17</c:v>
                </c:pt>
                <c:pt idx="571">
                  <c:v>5.1459999999999999</c:v>
                </c:pt>
                <c:pt idx="572">
                  <c:v>5.1459999999999999</c:v>
                </c:pt>
                <c:pt idx="573">
                  <c:v>5.1459999999999999</c:v>
                </c:pt>
                <c:pt idx="574">
                  <c:v>5.133</c:v>
                </c:pt>
                <c:pt idx="575">
                  <c:v>5.1210000000000004</c:v>
                </c:pt>
                <c:pt idx="576">
                  <c:v>5.1210000000000004</c:v>
                </c:pt>
                <c:pt idx="577">
                  <c:v>5.1210000000000004</c:v>
                </c:pt>
                <c:pt idx="578">
                  <c:v>5.0960000000000001</c:v>
                </c:pt>
                <c:pt idx="579">
                  <c:v>5.0830000000000002</c:v>
                </c:pt>
                <c:pt idx="580">
                  <c:v>5.0830000000000002</c:v>
                </c:pt>
                <c:pt idx="581">
                  <c:v>5.0330000000000004</c:v>
                </c:pt>
                <c:pt idx="582">
                  <c:v>5.0199999999999996</c:v>
                </c:pt>
                <c:pt idx="583">
                  <c:v>5.0199999999999996</c:v>
                </c:pt>
                <c:pt idx="584">
                  <c:v>5.0199999999999996</c:v>
                </c:pt>
                <c:pt idx="585">
                  <c:v>5.0199999999999996</c:v>
                </c:pt>
                <c:pt idx="586">
                  <c:v>5.008</c:v>
                </c:pt>
                <c:pt idx="587">
                  <c:v>4.9950000000000001</c:v>
                </c:pt>
                <c:pt idx="588">
                  <c:v>4.9569999999999999</c:v>
                </c:pt>
                <c:pt idx="589">
                  <c:v>4.9569999999999999</c:v>
                </c:pt>
                <c:pt idx="590">
                  <c:v>4.9569999999999999</c:v>
                </c:pt>
                <c:pt idx="591">
                  <c:v>4.9569999999999999</c:v>
                </c:pt>
                <c:pt idx="592">
                  <c:v>4.9569999999999999</c:v>
                </c:pt>
                <c:pt idx="593">
                  <c:v>4.944</c:v>
                </c:pt>
                <c:pt idx="594">
                  <c:v>4.944</c:v>
                </c:pt>
                <c:pt idx="595">
                  <c:v>4.944</c:v>
                </c:pt>
                <c:pt idx="596">
                  <c:v>4.931</c:v>
                </c:pt>
                <c:pt idx="597">
                  <c:v>4.931</c:v>
                </c:pt>
                <c:pt idx="598">
                  <c:v>4.931</c:v>
                </c:pt>
                <c:pt idx="599">
                  <c:v>4.9050000000000002</c:v>
                </c:pt>
                <c:pt idx="600">
                  <c:v>4.8920000000000003</c:v>
                </c:pt>
                <c:pt idx="601">
                  <c:v>4.8789999999999996</c:v>
                </c:pt>
                <c:pt idx="602">
                  <c:v>4.84</c:v>
                </c:pt>
                <c:pt idx="603">
                  <c:v>4.827</c:v>
                </c:pt>
                <c:pt idx="604">
                  <c:v>4.827</c:v>
                </c:pt>
                <c:pt idx="605">
                  <c:v>4.8129999999999997</c:v>
                </c:pt>
                <c:pt idx="606">
                  <c:v>4.8</c:v>
                </c:pt>
                <c:pt idx="607">
                  <c:v>4.7729999999999997</c:v>
                </c:pt>
                <c:pt idx="608">
                  <c:v>4.7729999999999997</c:v>
                </c:pt>
                <c:pt idx="609">
                  <c:v>4.76</c:v>
                </c:pt>
                <c:pt idx="610">
                  <c:v>4.76</c:v>
                </c:pt>
                <c:pt idx="611">
                  <c:v>4.7469999999999999</c:v>
                </c:pt>
                <c:pt idx="612">
                  <c:v>4.7469999999999999</c:v>
                </c:pt>
                <c:pt idx="613">
                  <c:v>4.7469999999999999</c:v>
                </c:pt>
                <c:pt idx="614">
                  <c:v>4.7329999999999997</c:v>
                </c:pt>
                <c:pt idx="615">
                  <c:v>4.7060000000000004</c:v>
                </c:pt>
                <c:pt idx="616">
                  <c:v>4.6929999999999996</c:v>
                </c:pt>
                <c:pt idx="617">
                  <c:v>4.6790000000000003</c:v>
                </c:pt>
                <c:pt idx="618">
                  <c:v>4.6660000000000004</c:v>
                </c:pt>
                <c:pt idx="619">
                  <c:v>4.6379999999999999</c:v>
                </c:pt>
                <c:pt idx="620">
                  <c:v>4.6379999999999999</c:v>
                </c:pt>
                <c:pt idx="621">
                  <c:v>4.6379999999999999</c:v>
                </c:pt>
                <c:pt idx="622">
                  <c:v>4.6379999999999999</c:v>
                </c:pt>
                <c:pt idx="623">
                  <c:v>4.6239999999999997</c:v>
                </c:pt>
                <c:pt idx="624">
                  <c:v>4.5970000000000004</c:v>
                </c:pt>
                <c:pt idx="625">
                  <c:v>4.5970000000000004</c:v>
                </c:pt>
                <c:pt idx="626">
                  <c:v>4.5970000000000004</c:v>
                </c:pt>
                <c:pt idx="627">
                  <c:v>4.5970000000000004</c:v>
                </c:pt>
                <c:pt idx="628">
                  <c:v>4.569</c:v>
                </c:pt>
                <c:pt idx="629">
                  <c:v>4.569</c:v>
                </c:pt>
                <c:pt idx="630">
                  <c:v>4.5410000000000004</c:v>
                </c:pt>
                <c:pt idx="631">
                  <c:v>4.5410000000000004</c:v>
                </c:pt>
                <c:pt idx="632">
                  <c:v>4.5410000000000004</c:v>
                </c:pt>
                <c:pt idx="633">
                  <c:v>4.5270000000000001</c:v>
                </c:pt>
                <c:pt idx="634">
                  <c:v>4.5270000000000001</c:v>
                </c:pt>
                <c:pt idx="635">
                  <c:v>4.4989999999999997</c:v>
                </c:pt>
                <c:pt idx="636">
                  <c:v>4.4710000000000001</c:v>
                </c:pt>
                <c:pt idx="637">
                  <c:v>4.4710000000000001</c:v>
                </c:pt>
                <c:pt idx="638">
                  <c:v>4.4560000000000004</c:v>
                </c:pt>
                <c:pt idx="639">
                  <c:v>4.4560000000000004</c:v>
                </c:pt>
                <c:pt idx="640">
                  <c:v>4.4279999999999999</c:v>
                </c:pt>
                <c:pt idx="641">
                  <c:v>4.4130000000000003</c:v>
                </c:pt>
                <c:pt idx="642">
                  <c:v>4.399</c:v>
                </c:pt>
                <c:pt idx="643">
                  <c:v>4.399</c:v>
                </c:pt>
                <c:pt idx="644">
                  <c:v>4.3550000000000004</c:v>
                </c:pt>
                <c:pt idx="645">
                  <c:v>4.3550000000000004</c:v>
                </c:pt>
                <c:pt idx="646">
                  <c:v>4.34</c:v>
                </c:pt>
                <c:pt idx="647">
                  <c:v>4.34</c:v>
                </c:pt>
                <c:pt idx="648">
                  <c:v>4.3259999999999996</c:v>
                </c:pt>
                <c:pt idx="649">
                  <c:v>4.3259999999999996</c:v>
                </c:pt>
                <c:pt idx="650">
                  <c:v>4.3259999999999996</c:v>
                </c:pt>
                <c:pt idx="651">
                  <c:v>4.3109999999999999</c:v>
                </c:pt>
                <c:pt idx="652">
                  <c:v>4.3109999999999999</c:v>
                </c:pt>
                <c:pt idx="653">
                  <c:v>4.2809999999999997</c:v>
                </c:pt>
                <c:pt idx="654">
                  <c:v>4.2670000000000003</c:v>
                </c:pt>
                <c:pt idx="655">
                  <c:v>4.2670000000000003</c:v>
                </c:pt>
                <c:pt idx="656">
                  <c:v>4.2519999999999998</c:v>
                </c:pt>
                <c:pt idx="657">
                  <c:v>4.2370000000000001</c:v>
                </c:pt>
                <c:pt idx="658">
                  <c:v>4.2060000000000004</c:v>
                </c:pt>
                <c:pt idx="659">
                  <c:v>4.2060000000000004</c:v>
                </c:pt>
                <c:pt idx="660">
                  <c:v>4.2060000000000004</c:v>
                </c:pt>
                <c:pt idx="661">
                  <c:v>4.2060000000000004</c:v>
                </c:pt>
                <c:pt idx="662">
                  <c:v>4.1909999999999998</c:v>
                </c:pt>
                <c:pt idx="663">
                  <c:v>4.1909999999999998</c:v>
                </c:pt>
                <c:pt idx="664">
                  <c:v>4.1909999999999998</c:v>
                </c:pt>
                <c:pt idx="665">
                  <c:v>4.1909999999999998</c:v>
                </c:pt>
                <c:pt idx="666">
                  <c:v>4.1760000000000002</c:v>
                </c:pt>
                <c:pt idx="667">
                  <c:v>4.1760000000000002</c:v>
                </c:pt>
                <c:pt idx="668">
                  <c:v>4.1760000000000002</c:v>
                </c:pt>
                <c:pt idx="669">
                  <c:v>4.1449999999999996</c:v>
                </c:pt>
                <c:pt idx="670">
                  <c:v>4.1449999999999996</c:v>
                </c:pt>
                <c:pt idx="671">
                  <c:v>4.13</c:v>
                </c:pt>
                <c:pt idx="672">
                  <c:v>4.13</c:v>
                </c:pt>
                <c:pt idx="673">
                  <c:v>4.13</c:v>
                </c:pt>
                <c:pt idx="674">
                  <c:v>4.13</c:v>
                </c:pt>
                <c:pt idx="675">
                  <c:v>4.13</c:v>
                </c:pt>
                <c:pt idx="676">
                  <c:v>4.0990000000000002</c:v>
                </c:pt>
                <c:pt idx="677">
                  <c:v>4.0990000000000002</c:v>
                </c:pt>
                <c:pt idx="678">
                  <c:v>4.0990000000000002</c:v>
                </c:pt>
                <c:pt idx="679">
                  <c:v>4.0990000000000002</c:v>
                </c:pt>
                <c:pt idx="680">
                  <c:v>4.0990000000000002</c:v>
                </c:pt>
                <c:pt idx="681">
                  <c:v>4.0679999999999996</c:v>
                </c:pt>
                <c:pt idx="682">
                  <c:v>4.0679999999999996</c:v>
                </c:pt>
                <c:pt idx="683">
                  <c:v>4.0679999999999996</c:v>
                </c:pt>
                <c:pt idx="684">
                  <c:v>4.0679999999999996</c:v>
                </c:pt>
                <c:pt idx="685">
                  <c:v>4.0679999999999996</c:v>
                </c:pt>
                <c:pt idx="686">
                  <c:v>4.0679999999999996</c:v>
                </c:pt>
                <c:pt idx="687">
                  <c:v>4.0679999999999996</c:v>
                </c:pt>
                <c:pt idx="688">
                  <c:v>4.0519999999999996</c:v>
                </c:pt>
                <c:pt idx="689">
                  <c:v>4.0369999999999999</c:v>
                </c:pt>
                <c:pt idx="690">
                  <c:v>4.0369999999999999</c:v>
                </c:pt>
                <c:pt idx="691">
                  <c:v>4.0369999999999999</c:v>
                </c:pt>
                <c:pt idx="692">
                  <c:v>4.0209999999999999</c:v>
                </c:pt>
                <c:pt idx="693">
                  <c:v>4.0209999999999999</c:v>
                </c:pt>
                <c:pt idx="694">
                  <c:v>4.0209999999999999</c:v>
                </c:pt>
                <c:pt idx="695">
                  <c:v>4.0209999999999999</c:v>
                </c:pt>
                <c:pt idx="696">
                  <c:v>3.9889999999999999</c:v>
                </c:pt>
                <c:pt idx="697">
                  <c:v>3.9569999999999999</c:v>
                </c:pt>
                <c:pt idx="698">
                  <c:v>3.9569999999999999</c:v>
                </c:pt>
                <c:pt idx="699">
                  <c:v>3.9569999999999999</c:v>
                </c:pt>
                <c:pt idx="700">
                  <c:v>3.9569999999999999</c:v>
                </c:pt>
                <c:pt idx="701">
                  <c:v>3.9409999999999998</c:v>
                </c:pt>
                <c:pt idx="702">
                  <c:v>3.9409999999999998</c:v>
                </c:pt>
                <c:pt idx="703">
                  <c:v>3.9079999999999999</c:v>
                </c:pt>
                <c:pt idx="704">
                  <c:v>3.9079999999999999</c:v>
                </c:pt>
                <c:pt idx="705">
                  <c:v>3.8919999999999999</c:v>
                </c:pt>
                <c:pt idx="706">
                  <c:v>3.8919999999999999</c:v>
                </c:pt>
                <c:pt idx="707">
                  <c:v>3.8759999999999999</c:v>
                </c:pt>
                <c:pt idx="708">
                  <c:v>3.8759999999999999</c:v>
                </c:pt>
                <c:pt idx="709">
                  <c:v>3.8759999999999999</c:v>
                </c:pt>
                <c:pt idx="710">
                  <c:v>3.8759999999999999</c:v>
                </c:pt>
                <c:pt idx="711">
                  <c:v>3.859</c:v>
                </c:pt>
                <c:pt idx="712">
                  <c:v>3.859</c:v>
                </c:pt>
                <c:pt idx="713">
                  <c:v>3.859</c:v>
                </c:pt>
                <c:pt idx="714">
                  <c:v>3.8260000000000001</c:v>
                </c:pt>
                <c:pt idx="715">
                  <c:v>3.8260000000000001</c:v>
                </c:pt>
                <c:pt idx="716">
                  <c:v>3.8260000000000001</c:v>
                </c:pt>
                <c:pt idx="717">
                  <c:v>3.8090000000000002</c:v>
                </c:pt>
                <c:pt idx="718">
                  <c:v>3.7759999999999998</c:v>
                </c:pt>
                <c:pt idx="719">
                  <c:v>3.7759999999999998</c:v>
                </c:pt>
                <c:pt idx="720">
                  <c:v>3.742</c:v>
                </c:pt>
                <c:pt idx="721">
                  <c:v>3.7250000000000001</c:v>
                </c:pt>
                <c:pt idx="722">
                  <c:v>3.7250000000000001</c:v>
                </c:pt>
                <c:pt idx="723">
                  <c:v>3.6560000000000001</c:v>
                </c:pt>
                <c:pt idx="724">
                  <c:v>3.6560000000000001</c:v>
                </c:pt>
                <c:pt idx="725">
                  <c:v>3.6560000000000001</c:v>
                </c:pt>
                <c:pt idx="726">
                  <c:v>3.6379999999999999</c:v>
                </c:pt>
                <c:pt idx="727">
                  <c:v>3.6379999999999999</c:v>
                </c:pt>
                <c:pt idx="728">
                  <c:v>3.621</c:v>
                </c:pt>
                <c:pt idx="729">
                  <c:v>3.621</c:v>
                </c:pt>
                <c:pt idx="730">
                  <c:v>3.6030000000000002</c:v>
                </c:pt>
                <c:pt idx="731">
                  <c:v>3.6030000000000002</c:v>
                </c:pt>
                <c:pt idx="732">
                  <c:v>3.5680000000000001</c:v>
                </c:pt>
                <c:pt idx="733">
                  <c:v>3.5680000000000001</c:v>
                </c:pt>
                <c:pt idx="734">
                  <c:v>3.5680000000000001</c:v>
                </c:pt>
                <c:pt idx="735">
                  <c:v>3.55</c:v>
                </c:pt>
                <c:pt idx="736">
                  <c:v>3.55</c:v>
                </c:pt>
                <c:pt idx="737">
                  <c:v>3.55</c:v>
                </c:pt>
                <c:pt idx="738">
                  <c:v>3.55</c:v>
                </c:pt>
                <c:pt idx="739">
                  <c:v>3.55</c:v>
                </c:pt>
                <c:pt idx="740">
                  <c:v>3.532</c:v>
                </c:pt>
                <c:pt idx="741">
                  <c:v>3.532</c:v>
                </c:pt>
                <c:pt idx="742">
                  <c:v>3.532</c:v>
                </c:pt>
                <c:pt idx="743">
                  <c:v>3.5139999999999998</c:v>
                </c:pt>
                <c:pt idx="744">
                  <c:v>3.5139999999999998</c:v>
                </c:pt>
                <c:pt idx="745">
                  <c:v>3.5139999999999998</c:v>
                </c:pt>
                <c:pt idx="746">
                  <c:v>3.5139999999999998</c:v>
                </c:pt>
                <c:pt idx="747">
                  <c:v>3.4769999999999999</c:v>
                </c:pt>
                <c:pt idx="748">
                  <c:v>3.4769999999999999</c:v>
                </c:pt>
                <c:pt idx="749">
                  <c:v>3.4769999999999999</c:v>
                </c:pt>
                <c:pt idx="750">
                  <c:v>3.4769999999999999</c:v>
                </c:pt>
                <c:pt idx="751">
                  <c:v>3.4590000000000001</c:v>
                </c:pt>
                <c:pt idx="752">
                  <c:v>3.4590000000000001</c:v>
                </c:pt>
                <c:pt idx="753">
                  <c:v>3.4409999999999998</c:v>
                </c:pt>
                <c:pt idx="754">
                  <c:v>3.4409999999999998</c:v>
                </c:pt>
                <c:pt idx="755">
                  <c:v>3.4409999999999998</c:v>
                </c:pt>
                <c:pt idx="756">
                  <c:v>3.4409999999999998</c:v>
                </c:pt>
                <c:pt idx="757">
                  <c:v>3.4409999999999998</c:v>
                </c:pt>
                <c:pt idx="758">
                  <c:v>3.4409999999999998</c:v>
                </c:pt>
                <c:pt idx="759">
                  <c:v>3.4220000000000002</c:v>
                </c:pt>
                <c:pt idx="760">
                  <c:v>3.4220000000000002</c:v>
                </c:pt>
                <c:pt idx="761">
                  <c:v>3.4220000000000002</c:v>
                </c:pt>
                <c:pt idx="762">
                  <c:v>3.4220000000000002</c:v>
                </c:pt>
                <c:pt idx="763">
                  <c:v>3.3849999999999998</c:v>
                </c:pt>
                <c:pt idx="764">
                  <c:v>3.3849999999999998</c:v>
                </c:pt>
                <c:pt idx="765">
                  <c:v>3.3849999999999998</c:v>
                </c:pt>
                <c:pt idx="766">
                  <c:v>3.3849999999999998</c:v>
                </c:pt>
                <c:pt idx="767">
                  <c:v>3.3849999999999998</c:v>
                </c:pt>
                <c:pt idx="768">
                  <c:v>3.3849999999999998</c:v>
                </c:pt>
                <c:pt idx="769">
                  <c:v>3.3660000000000001</c:v>
                </c:pt>
                <c:pt idx="770">
                  <c:v>3.3660000000000001</c:v>
                </c:pt>
                <c:pt idx="771">
                  <c:v>3.3660000000000001</c:v>
                </c:pt>
                <c:pt idx="772">
                  <c:v>3.347</c:v>
                </c:pt>
                <c:pt idx="773">
                  <c:v>3.347</c:v>
                </c:pt>
                <c:pt idx="774">
                  <c:v>3.3279999999999998</c:v>
                </c:pt>
                <c:pt idx="775">
                  <c:v>3.3279999999999998</c:v>
                </c:pt>
                <c:pt idx="776">
                  <c:v>3.3279999999999998</c:v>
                </c:pt>
                <c:pt idx="777">
                  <c:v>3.2890000000000001</c:v>
                </c:pt>
                <c:pt idx="778">
                  <c:v>3.2890000000000001</c:v>
                </c:pt>
                <c:pt idx="779">
                  <c:v>3.2890000000000001</c:v>
                </c:pt>
                <c:pt idx="780">
                  <c:v>3.27</c:v>
                </c:pt>
                <c:pt idx="781">
                  <c:v>3.27</c:v>
                </c:pt>
                <c:pt idx="782">
                  <c:v>3.27</c:v>
                </c:pt>
                <c:pt idx="783">
                  <c:v>3.27</c:v>
                </c:pt>
                <c:pt idx="784">
                  <c:v>3.27</c:v>
                </c:pt>
                <c:pt idx="785">
                  <c:v>3.27</c:v>
                </c:pt>
                <c:pt idx="786">
                  <c:v>3.25</c:v>
                </c:pt>
                <c:pt idx="787">
                  <c:v>3.25</c:v>
                </c:pt>
                <c:pt idx="788">
                  <c:v>3.25</c:v>
                </c:pt>
                <c:pt idx="789">
                  <c:v>3.2309999999999999</c:v>
                </c:pt>
                <c:pt idx="790">
                  <c:v>3.2309999999999999</c:v>
                </c:pt>
                <c:pt idx="791">
                  <c:v>3.1909999999999998</c:v>
                </c:pt>
                <c:pt idx="792">
                  <c:v>3.1909999999999998</c:v>
                </c:pt>
                <c:pt idx="793">
                  <c:v>3.1709999999999998</c:v>
                </c:pt>
                <c:pt idx="794">
                  <c:v>3.1709999999999998</c:v>
                </c:pt>
                <c:pt idx="795">
                  <c:v>3.1709999999999998</c:v>
                </c:pt>
                <c:pt idx="796">
                  <c:v>3.1709999999999998</c:v>
                </c:pt>
                <c:pt idx="797">
                  <c:v>3.1509999999999998</c:v>
                </c:pt>
                <c:pt idx="798">
                  <c:v>3.1509999999999998</c:v>
                </c:pt>
                <c:pt idx="799">
                  <c:v>3.1509999999999998</c:v>
                </c:pt>
                <c:pt idx="800">
                  <c:v>3.1509999999999998</c:v>
                </c:pt>
                <c:pt idx="801">
                  <c:v>3.1509999999999998</c:v>
                </c:pt>
                <c:pt idx="802">
                  <c:v>3.1309999999999998</c:v>
                </c:pt>
                <c:pt idx="803">
                  <c:v>3.09</c:v>
                </c:pt>
                <c:pt idx="804">
                  <c:v>3.09</c:v>
                </c:pt>
                <c:pt idx="805">
                  <c:v>3.09</c:v>
                </c:pt>
                <c:pt idx="806">
                  <c:v>3.09</c:v>
                </c:pt>
                <c:pt idx="807">
                  <c:v>3.048</c:v>
                </c:pt>
                <c:pt idx="808">
                  <c:v>3.048</c:v>
                </c:pt>
                <c:pt idx="809">
                  <c:v>3.048</c:v>
                </c:pt>
                <c:pt idx="810">
                  <c:v>3.048</c:v>
                </c:pt>
                <c:pt idx="811">
                  <c:v>3.048</c:v>
                </c:pt>
                <c:pt idx="812">
                  <c:v>3.048</c:v>
                </c:pt>
                <c:pt idx="813">
                  <c:v>3.048</c:v>
                </c:pt>
                <c:pt idx="814">
                  <c:v>3.048</c:v>
                </c:pt>
                <c:pt idx="815">
                  <c:v>3.048</c:v>
                </c:pt>
                <c:pt idx="816">
                  <c:v>3.048</c:v>
                </c:pt>
                <c:pt idx="817">
                  <c:v>3.0270000000000001</c:v>
                </c:pt>
                <c:pt idx="818">
                  <c:v>3.0270000000000001</c:v>
                </c:pt>
                <c:pt idx="819">
                  <c:v>3.0270000000000001</c:v>
                </c:pt>
                <c:pt idx="820">
                  <c:v>3.0270000000000001</c:v>
                </c:pt>
                <c:pt idx="821">
                  <c:v>3.0270000000000001</c:v>
                </c:pt>
                <c:pt idx="822">
                  <c:v>2.9849999999999999</c:v>
                </c:pt>
                <c:pt idx="823">
                  <c:v>2.9849999999999999</c:v>
                </c:pt>
                <c:pt idx="824">
                  <c:v>2.9849999999999999</c:v>
                </c:pt>
                <c:pt idx="825">
                  <c:v>2.9849999999999999</c:v>
                </c:pt>
                <c:pt idx="826">
                  <c:v>2.9849999999999999</c:v>
                </c:pt>
                <c:pt idx="827">
                  <c:v>2.9849999999999999</c:v>
                </c:pt>
                <c:pt idx="828">
                  <c:v>2.9849999999999999</c:v>
                </c:pt>
                <c:pt idx="829">
                  <c:v>2.9849999999999999</c:v>
                </c:pt>
                <c:pt idx="830">
                  <c:v>2.964</c:v>
                </c:pt>
                <c:pt idx="831">
                  <c:v>2.964</c:v>
                </c:pt>
                <c:pt idx="832">
                  <c:v>2.964</c:v>
                </c:pt>
                <c:pt idx="833">
                  <c:v>2.964</c:v>
                </c:pt>
                <c:pt idx="834">
                  <c:v>2.964</c:v>
                </c:pt>
                <c:pt idx="835">
                  <c:v>2.964</c:v>
                </c:pt>
                <c:pt idx="836">
                  <c:v>2.9420000000000002</c:v>
                </c:pt>
                <c:pt idx="837">
                  <c:v>2.9420000000000002</c:v>
                </c:pt>
                <c:pt idx="838">
                  <c:v>2.9420000000000002</c:v>
                </c:pt>
                <c:pt idx="839">
                  <c:v>2.9420000000000002</c:v>
                </c:pt>
                <c:pt idx="840">
                  <c:v>2.9420000000000002</c:v>
                </c:pt>
                <c:pt idx="841">
                  <c:v>2.8980000000000001</c:v>
                </c:pt>
                <c:pt idx="842">
                  <c:v>2.8980000000000001</c:v>
                </c:pt>
                <c:pt idx="843">
                  <c:v>2.8980000000000001</c:v>
                </c:pt>
                <c:pt idx="844">
                  <c:v>2.8980000000000001</c:v>
                </c:pt>
                <c:pt idx="845">
                  <c:v>2.8980000000000001</c:v>
                </c:pt>
                <c:pt idx="846">
                  <c:v>2.8759999999999999</c:v>
                </c:pt>
                <c:pt idx="847">
                  <c:v>2.8759999999999999</c:v>
                </c:pt>
                <c:pt idx="848">
                  <c:v>2.8759999999999999</c:v>
                </c:pt>
                <c:pt idx="849">
                  <c:v>2.8759999999999999</c:v>
                </c:pt>
                <c:pt idx="850">
                  <c:v>2.8540000000000001</c:v>
                </c:pt>
                <c:pt idx="851">
                  <c:v>2.8540000000000001</c:v>
                </c:pt>
                <c:pt idx="852">
                  <c:v>2.8540000000000001</c:v>
                </c:pt>
                <c:pt idx="853">
                  <c:v>2.8319999999999999</c:v>
                </c:pt>
                <c:pt idx="854">
                  <c:v>2.786</c:v>
                </c:pt>
                <c:pt idx="855">
                  <c:v>2.786</c:v>
                </c:pt>
                <c:pt idx="856">
                  <c:v>2.786</c:v>
                </c:pt>
                <c:pt idx="857">
                  <c:v>2.7629999999999999</c:v>
                </c:pt>
                <c:pt idx="858">
                  <c:v>2.7629999999999999</c:v>
                </c:pt>
                <c:pt idx="859">
                  <c:v>2.7629999999999999</c:v>
                </c:pt>
                <c:pt idx="860">
                  <c:v>2.7629999999999999</c:v>
                </c:pt>
                <c:pt idx="861">
                  <c:v>2.7629999999999999</c:v>
                </c:pt>
                <c:pt idx="862">
                  <c:v>2.7629999999999999</c:v>
                </c:pt>
                <c:pt idx="863">
                  <c:v>2.7629999999999999</c:v>
                </c:pt>
                <c:pt idx="864">
                  <c:v>2.7629999999999999</c:v>
                </c:pt>
                <c:pt idx="865">
                  <c:v>2.7629999999999999</c:v>
                </c:pt>
                <c:pt idx="866">
                  <c:v>2.7629999999999999</c:v>
                </c:pt>
                <c:pt idx="867">
                  <c:v>2.74</c:v>
                </c:pt>
                <c:pt idx="868">
                  <c:v>2.74</c:v>
                </c:pt>
                <c:pt idx="869">
                  <c:v>2.74</c:v>
                </c:pt>
                <c:pt idx="870">
                  <c:v>2.74</c:v>
                </c:pt>
                <c:pt idx="871">
                  <c:v>2.74</c:v>
                </c:pt>
                <c:pt idx="872">
                  <c:v>2.74</c:v>
                </c:pt>
                <c:pt idx="873">
                  <c:v>2.74</c:v>
                </c:pt>
                <c:pt idx="874">
                  <c:v>2.74</c:v>
                </c:pt>
                <c:pt idx="875">
                  <c:v>2.7170000000000001</c:v>
                </c:pt>
                <c:pt idx="876">
                  <c:v>2.7170000000000001</c:v>
                </c:pt>
                <c:pt idx="877">
                  <c:v>2.7170000000000001</c:v>
                </c:pt>
                <c:pt idx="878">
                  <c:v>2.7170000000000001</c:v>
                </c:pt>
                <c:pt idx="879">
                  <c:v>2.67</c:v>
                </c:pt>
                <c:pt idx="880">
                  <c:v>2.67</c:v>
                </c:pt>
                <c:pt idx="881">
                  <c:v>2.67</c:v>
                </c:pt>
                <c:pt idx="882">
                  <c:v>2.67</c:v>
                </c:pt>
                <c:pt idx="883">
                  <c:v>2.6459999999999999</c:v>
                </c:pt>
                <c:pt idx="884">
                  <c:v>2.6459999999999999</c:v>
                </c:pt>
                <c:pt idx="885">
                  <c:v>2.6459999999999999</c:v>
                </c:pt>
                <c:pt idx="886">
                  <c:v>2.6219999999999999</c:v>
                </c:pt>
                <c:pt idx="887">
                  <c:v>2.6219999999999999</c:v>
                </c:pt>
                <c:pt idx="888">
                  <c:v>2.6219999999999999</c:v>
                </c:pt>
                <c:pt idx="889">
                  <c:v>2.6219999999999999</c:v>
                </c:pt>
                <c:pt idx="890">
                  <c:v>2.6219999999999999</c:v>
                </c:pt>
                <c:pt idx="891">
                  <c:v>2.6219999999999999</c:v>
                </c:pt>
                <c:pt idx="892">
                  <c:v>2.6219999999999999</c:v>
                </c:pt>
                <c:pt idx="893">
                  <c:v>2.597</c:v>
                </c:pt>
                <c:pt idx="894">
                  <c:v>2.597</c:v>
                </c:pt>
                <c:pt idx="895">
                  <c:v>2.597</c:v>
                </c:pt>
                <c:pt idx="896">
                  <c:v>2.597</c:v>
                </c:pt>
                <c:pt idx="897">
                  <c:v>2.597</c:v>
                </c:pt>
                <c:pt idx="898">
                  <c:v>2.597</c:v>
                </c:pt>
                <c:pt idx="899">
                  <c:v>2.597</c:v>
                </c:pt>
                <c:pt idx="900">
                  <c:v>2.548</c:v>
                </c:pt>
                <c:pt idx="901">
                  <c:v>2.548</c:v>
                </c:pt>
                <c:pt idx="902">
                  <c:v>2.548</c:v>
                </c:pt>
                <c:pt idx="903">
                  <c:v>2.548</c:v>
                </c:pt>
                <c:pt idx="904">
                  <c:v>2.5230000000000001</c:v>
                </c:pt>
                <c:pt idx="905">
                  <c:v>2.5230000000000001</c:v>
                </c:pt>
                <c:pt idx="906">
                  <c:v>2.5230000000000001</c:v>
                </c:pt>
                <c:pt idx="907">
                  <c:v>2.5230000000000001</c:v>
                </c:pt>
                <c:pt idx="908">
                  <c:v>2.5230000000000001</c:v>
                </c:pt>
                <c:pt idx="909">
                  <c:v>2.4969999999999999</c:v>
                </c:pt>
                <c:pt idx="910">
                  <c:v>2.4969999999999999</c:v>
                </c:pt>
                <c:pt idx="911">
                  <c:v>2.4969999999999999</c:v>
                </c:pt>
                <c:pt idx="912">
                  <c:v>2.4969999999999999</c:v>
                </c:pt>
                <c:pt idx="913">
                  <c:v>2.4969999999999999</c:v>
                </c:pt>
                <c:pt idx="914">
                  <c:v>2.4969999999999999</c:v>
                </c:pt>
                <c:pt idx="915">
                  <c:v>2.4969999999999999</c:v>
                </c:pt>
                <c:pt idx="916">
                  <c:v>2.472</c:v>
                </c:pt>
                <c:pt idx="917">
                  <c:v>2.472</c:v>
                </c:pt>
                <c:pt idx="918">
                  <c:v>2.472</c:v>
                </c:pt>
                <c:pt idx="919">
                  <c:v>2.42</c:v>
                </c:pt>
                <c:pt idx="920">
                  <c:v>2.42</c:v>
                </c:pt>
                <c:pt idx="921">
                  <c:v>2.42</c:v>
                </c:pt>
                <c:pt idx="922">
                  <c:v>2.42</c:v>
                </c:pt>
                <c:pt idx="923">
                  <c:v>2.42</c:v>
                </c:pt>
                <c:pt idx="924">
                  <c:v>2.42</c:v>
                </c:pt>
                <c:pt idx="925">
                  <c:v>2.42</c:v>
                </c:pt>
                <c:pt idx="926">
                  <c:v>2.3929999999999998</c:v>
                </c:pt>
                <c:pt idx="927">
                  <c:v>2.3929999999999998</c:v>
                </c:pt>
                <c:pt idx="928">
                  <c:v>2.3929999999999998</c:v>
                </c:pt>
                <c:pt idx="929">
                  <c:v>2.3929999999999998</c:v>
                </c:pt>
                <c:pt idx="930">
                  <c:v>2.3929999999999998</c:v>
                </c:pt>
                <c:pt idx="931">
                  <c:v>2.3929999999999998</c:v>
                </c:pt>
                <c:pt idx="932">
                  <c:v>2.3929999999999998</c:v>
                </c:pt>
                <c:pt idx="933">
                  <c:v>2.3929999999999998</c:v>
                </c:pt>
                <c:pt idx="934">
                  <c:v>2.3660000000000001</c:v>
                </c:pt>
                <c:pt idx="935">
                  <c:v>2.3660000000000001</c:v>
                </c:pt>
                <c:pt idx="936">
                  <c:v>2.3660000000000001</c:v>
                </c:pt>
                <c:pt idx="937">
                  <c:v>2.3660000000000001</c:v>
                </c:pt>
                <c:pt idx="938">
                  <c:v>2.3660000000000001</c:v>
                </c:pt>
                <c:pt idx="939">
                  <c:v>2.3660000000000001</c:v>
                </c:pt>
                <c:pt idx="940">
                  <c:v>2.339</c:v>
                </c:pt>
                <c:pt idx="941">
                  <c:v>2.339</c:v>
                </c:pt>
                <c:pt idx="942">
                  <c:v>2.339</c:v>
                </c:pt>
                <c:pt idx="943">
                  <c:v>2.339</c:v>
                </c:pt>
                <c:pt idx="944">
                  <c:v>2.339</c:v>
                </c:pt>
                <c:pt idx="945">
                  <c:v>2.339</c:v>
                </c:pt>
                <c:pt idx="946">
                  <c:v>2.339</c:v>
                </c:pt>
                <c:pt idx="947">
                  <c:v>2.339</c:v>
                </c:pt>
                <c:pt idx="948">
                  <c:v>2.2839999999999998</c:v>
                </c:pt>
                <c:pt idx="949">
                  <c:v>2.2839999999999998</c:v>
                </c:pt>
                <c:pt idx="950">
                  <c:v>2.2839999999999998</c:v>
                </c:pt>
                <c:pt idx="951">
                  <c:v>2.2839999999999998</c:v>
                </c:pt>
                <c:pt idx="952">
                  <c:v>2.2839999999999998</c:v>
                </c:pt>
                <c:pt idx="953">
                  <c:v>2.2839999999999998</c:v>
                </c:pt>
                <c:pt idx="954">
                  <c:v>2.2839999999999998</c:v>
                </c:pt>
                <c:pt idx="955">
                  <c:v>2.2839999999999998</c:v>
                </c:pt>
                <c:pt idx="956">
                  <c:v>2.2559999999999998</c:v>
                </c:pt>
                <c:pt idx="957">
                  <c:v>2.2559999999999998</c:v>
                </c:pt>
                <c:pt idx="958">
                  <c:v>2.2559999999999998</c:v>
                </c:pt>
                <c:pt idx="959">
                  <c:v>2.2559999999999998</c:v>
                </c:pt>
                <c:pt idx="960">
                  <c:v>2.2559999999999998</c:v>
                </c:pt>
                <c:pt idx="961">
                  <c:v>2.2559999999999998</c:v>
                </c:pt>
                <c:pt idx="962">
                  <c:v>2.2559999999999998</c:v>
                </c:pt>
                <c:pt idx="963">
                  <c:v>2.2280000000000002</c:v>
                </c:pt>
                <c:pt idx="964">
                  <c:v>2.2280000000000002</c:v>
                </c:pt>
                <c:pt idx="965">
                  <c:v>2.2280000000000002</c:v>
                </c:pt>
                <c:pt idx="966">
                  <c:v>2.2280000000000002</c:v>
                </c:pt>
                <c:pt idx="967">
                  <c:v>2.2280000000000002</c:v>
                </c:pt>
                <c:pt idx="968">
                  <c:v>2.2280000000000002</c:v>
                </c:pt>
                <c:pt idx="969">
                  <c:v>2.2280000000000002</c:v>
                </c:pt>
                <c:pt idx="970">
                  <c:v>2.2280000000000002</c:v>
                </c:pt>
                <c:pt idx="971">
                  <c:v>2.2280000000000002</c:v>
                </c:pt>
                <c:pt idx="972">
                  <c:v>2.2280000000000002</c:v>
                </c:pt>
                <c:pt idx="973">
                  <c:v>2.2280000000000002</c:v>
                </c:pt>
                <c:pt idx="974">
                  <c:v>2.1989999999999998</c:v>
                </c:pt>
                <c:pt idx="975">
                  <c:v>2.1989999999999998</c:v>
                </c:pt>
                <c:pt idx="976">
                  <c:v>2.1989999999999998</c:v>
                </c:pt>
                <c:pt idx="977">
                  <c:v>2.1989999999999998</c:v>
                </c:pt>
                <c:pt idx="978">
                  <c:v>2.14</c:v>
                </c:pt>
                <c:pt idx="979">
                  <c:v>2.14</c:v>
                </c:pt>
                <c:pt idx="980">
                  <c:v>2.14</c:v>
                </c:pt>
                <c:pt idx="981">
                  <c:v>2.14</c:v>
                </c:pt>
                <c:pt idx="982">
                  <c:v>2.14</c:v>
                </c:pt>
                <c:pt idx="983">
                  <c:v>2.14</c:v>
                </c:pt>
                <c:pt idx="984">
                  <c:v>2.14</c:v>
                </c:pt>
                <c:pt idx="985">
                  <c:v>2.1110000000000002</c:v>
                </c:pt>
                <c:pt idx="986">
                  <c:v>2.1110000000000002</c:v>
                </c:pt>
                <c:pt idx="987">
                  <c:v>2.1110000000000002</c:v>
                </c:pt>
                <c:pt idx="988">
                  <c:v>2.1110000000000002</c:v>
                </c:pt>
                <c:pt idx="989">
                  <c:v>2.1110000000000002</c:v>
                </c:pt>
                <c:pt idx="990">
                  <c:v>2.1110000000000002</c:v>
                </c:pt>
                <c:pt idx="991">
                  <c:v>2.08</c:v>
                </c:pt>
                <c:pt idx="992">
                  <c:v>2.08</c:v>
                </c:pt>
                <c:pt idx="993">
                  <c:v>2.0489999999999999</c:v>
                </c:pt>
                <c:pt idx="994">
                  <c:v>2.0489999999999999</c:v>
                </c:pt>
                <c:pt idx="995">
                  <c:v>2.0489999999999999</c:v>
                </c:pt>
                <c:pt idx="996">
                  <c:v>2.0489999999999999</c:v>
                </c:pt>
                <c:pt idx="997">
                  <c:v>2.0489999999999999</c:v>
                </c:pt>
                <c:pt idx="998">
                  <c:v>1.986</c:v>
                </c:pt>
                <c:pt idx="999">
                  <c:v>1.986</c:v>
                </c:pt>
                <c:pt idx="1000">
                  <c:v>1.986</c:v>
                </c:pt>
                <c:pt idx="1001">
                  <c:v>1.986</c:v>
                </c:pt>
                <c:pt idx="1002">
                  <c:v>1.986</c:v>
                </c:pt>
                <c:pt idx="1003">
                  <c:v>1.986</c:v>
                </c:pt>
                <c:pt idx="1004">
                  <c:v>1.986</c:v>
                </c:pt>
                <c:pt idx="1005">
                  <c:v>1.954</c:v>
                </c:pt>
                <c:pt idx="1006">
                  <c:v>1.954</c:v>
                </c:pt>
                <c:pt idx="1007">
                  <c:v>1.921</c:v>
                </c:pt>
                <c:pt idx="1008">
                  <c:v>1.921</c:v>
                </c:pt>
                <c:pt idx="1009">
                  <c:v>1.921</c:v>
                </c:pt>
                <c:pt idx="1010">
                  <c:v>1.921</c:v>
                </c:pt>
                <c:pt idx="1011">
                  <c:v>1.921</c:v>
                </c:pt>
                <c:pt idx="1012">
                  <c:v>1.921</c:v>
                </c:pt>
                <c:pt idx="1013">
                  <c:v>1.921</c:v>
                </c:pt>
                <c:pt idx="1014">
                  <c:v>1.8879999999999999</c:v>
                </c:pt>
                <c:pt idx="1015">
                  <c:v>1.8879999999999999</c:v>
                </c:pt>
                <c:pt idx="1016">
                  <c:v>1.8879999999999999</c:v>
                </c:pt>
                <c:pt idx="1017">
                  <c:v>1.8879999999999999</c:v>
                </c:pt>
                <c:pt idx="1018">
                  <c:v>1.8879999999999999</c:v>
                </c:pt>
                <c:pt idx="1019">
                  <c:v>1.8879999999999999</c:v>
                </c:pt>
                <c:pt idx="1020">
                  <c:v>1.8879999999999999</c:v>
                </c:pt>
                <c:pt idx="1021">
                  <c:v>1.819</c:v>
                </c:pt>
                <c:pt idx="1022">
                  <c:v>1.819</c:v>
                </c:pt>
                <c:pt idx="1023">
                  <c:v>1.819</c:v>
                </c:pt>
                <c:pt idx="1024">
                  <c:v>1.819</c:v>
                </c:pt>
                <c:pt idx="1025">
                  <c:v>1.819</c:v>
                </c:pt>
                <c:pt idx="1026">
                  <c:v>1.819</c:v>
                </c:pt>
                <c:pt idx="1027">
                  <c:v>1.784</c:v>
                </c:pt>
                <c:pt idx="1028">
                  <c:v>1.784</c:v>
                </c:pt>
                <c:pt idx="1029">
                  <c:v>1.784</c:v>
                </c:pt>
                <c:pt idx="1030">
                  <c:v>1.784</c:v>
                </c:pt>
                <c:pt idx="1031">
                  <c:v>1.784</c:v>
                </c:pt>
                <c:pt idx="1032">
                  <c:v>1.784</c:v>
                </c:pt>
                <c:pt idx="1033">
                  <c:v>1.784</c:v>
                </c:pt>
                <c:pt idx="1034">
                  <c:v>1.784</c:v>
                </c:pt>
                <c:pt idx="1035">
                  <c:v>1.784</c:v>
                </c:pt>
                <c:pt idx="1036">
                  <c:v>1.748</c:v>
                </c:pt>
                <c:pt idx="1037">
                  <c:v>1.748</c:v>
                </c:pt>
                <c:pt idx="1038">
                  <c:v>1.748</c:v>
                </c:pt>
                <c:pt idx="1039">
                  <c:v>1.748</c:v>
                </c:pt>
                <c:pt idx="1040">
                  <c:v>1.748</c:v>
                </c:pt>
                <c:pt idx="1041">
                  <c:v>1.748</c:v>
                </c:pt>
                <c:pt idx="1042">
                  <c:v>1.748</c:v>
                </c:pt>
                <c:pt idx="1043">
                  <c:v>1.748</c:v>
                </c:pt>
                <c:pt idx="1044">
                  <c:v>1.7110000000000001</c:v>
                </c:pt>
                <c:pt idx="1045">
                  <c:v>1.7110000000000001</c:v>
                </c:pt>
                <c:pt idx="1046">
                  <c:v>1.7110000000000001</c:v>
                </c:pt>
                <c:pt idx="1047">
                  <c:v>1.7110000000000001</c:v>
                </c:pt>
                <c:pt idx="1048">
                  <c:v>1.7110000000000001</c:v>
                </c:pt>
                <c:pt idx="1049">
                  <c:v>1.7110000000000001</c:v>
                </c:pt>
                <c:pt idx="1050">
                  <c:v>1.635</c:v>
                </c:pt>
                <c:pt idx="1051">
                  <c:v>1.635</c:v>
                </c:pt>
                <c:pt idx="1052">
                  <c:v>1.635</c:v>
                </c:pt>
                <c:pt idx="1053">
                  <c:v>1.635</c:v>
                </c:pt>
                <c:pt idx="1054">
                  <c:v>1.635</c:v>
                </c:pt>
                <c:pt idx="1055">
                  <c:v>1.635</c:v>
                </c:pt>
                <c:pt idx="1056">
                  <c:v>1.595</c:v>
                </c:pt>
                <c:pt idx="1057">
                  <c:v>1.595</c:v>
                </c:pt>
                <c:pt idx="1058">
                  <c:v>1.595</c:v>
                </c:pt>
                <c:pt idx="1059">
                  <c:v>1.595</c:v>
                </c:pt>
                <c:pt idx="1060">
                  <c:v>1.595</c:v>
                </c:pt>
                <c:pt idx="1061">
                  <c:v>1.595</c:v>
                </c:pt>
                <c:pt idx="1062">
                  <c:v>1.595</c:v>
                </c:pt>
                <c:pt idx="1063">
                  <c:v>1.5549999999999999</c:v>
                </c:pt>
                <c:pt idx="1064">
                  <c:v>1.5549999999999999</c:v>
                </c:pt>
                <c:pt idx="1065">
                  <c:v>1.5549999999999999</c:v>
                </c:pt>
                <c:pt idx="1066">
                  <c:v>1.5549999999999999</c:v>
                </c:pt>
                <c:pt idx="1067">
                  <c:v>1.5549999999999999</c:v>
                </c:pt>
                <c:pt idx="1068">
                  <c:v>1.5549999999999999</c:v>
                </c:pt>
                <c:pt idx="1069">
                  <c:v>1.5549999999999999</c:v>
                </c:pt>
                <c:pt idx="1070">
                  <c:v>1.5549999999999999</c:v>
                </c:pt>
                <c:pt idx="1071">
                  <c:v>1.5549999999999999</c:v>
                </c:pt>
                <c:pt idx="1072">
                  <c:v>1.5549999999999999</c:v>
                </c:pt>
                <c:pt idx="1073">
                  <c:v>1.5129999999999999</c:v>
                </c:pt>
                <c:pt idx="1074">
                  <c:v>1.5129999999999999</c:v>
                </c:pt>
                <c:pt idx="1075">
                  <c:v>1.427</c:v>
                </c:pt>
                <c:pt idx="1076">
                  <c:v>1.427</c:v>
                </c:pt>
                <c:pt idx="1077">
                  <c:v>1.427</c:v>
                </c:pt>
                <c:pt idx="1078">
                  <c:v>1.427</c:v>
                </c:pt>
                <c:pt idx="1079">
                  <c:v>1.427</c:v>
                </c:pt>
                <c:pt idx="1080">
                  <c:v>1.381</c:v>
                </c:pt>
                <c:pt idx="1081">
                  <c:v>1.381</c:v>
                </c:pt>
                <c:pt idx="1082">
                  <c:v>1.381</c:v>
                </c:pt>
                <c:pt idx="1083">
                  <c:v>1.381</c:v>
                </c:pt>
                <c:pt idx="1084">
                  <c:v>1.335</c:v>
                </c:pt>
                <c:pt idx="1085">
                  <c:v>1.335</c:v>
                </c:pt>
                <c:pt idx="1086">
                  <c:v>1.286</c:v>
                </c:pt>
                <c:pt idx="1087">
                  <c:v>1.286</c:v>
                </c:pt>
                <c:pt idx="1088">
                  <c:v>1.1830000000000001</c:v>
                </c:pt>
                <c:pt idx="1089">
                  <c:v>1.1830000000000001</c:v>
                </c:pt>
                <c:pt idx="1090">
                  <c:v>1.1830000000000001</c:v>
                </c:pt>
                <c:pt idx="1091">
                  <c:v>1.1830000000000001</c:v>
                </c:pt>
                <c:pt idx="1092">
                  <c:v>1.1830000000000001</c:v>
                </c:pt>
                <c:pt idx="1093">
                  <c:v>1.1279999999999999</c:v>
                </c:pt>
                <c:pt idx="1094">
                  <c:v>1.1279999999999999</c:v>
                </c:pt>
                <c:pt idx="1095">
                  <c:v>1.1279999999999999</c:v>
                </c:pt>
                <c:pt idx="1096">
                  <c:v>1.1279999999999999</c:v>
                </c:pt>
                <c:pt idx="1097">
                  <c:v>1.1279999999999999</c:v>
                </c:pt>
                <c:pt idx="1098">
                  <c:v>1.1279999999999999</c:v>
                </c:pt>
                <c:pt idx="1099">
                  <c:v>1.1279999999999999</c:v>
                </c:pt>
                <c:pt idx="1100">
                  <c:v>1.1279999999999999</c:v>
                </c:pt>
                <c:pt idx="1101">
                  <c:v>1.07</c:v>
                </c:pt>
                <c:pt idx="1102">
                  <c:v>1.0089999999999999</c:v>
                </c:pt>
                <c:pt idx="1103">
                  <c:v>0.874</c:v>
                </c:pt>
                <c:pt idx="1104">
                  <c:v>0.71299999999999997</c:v>
                </c:pt>
                <c:pt idx="1105">
                  <c:v>0.35599999999999998</c:v>
                </c:pt>
              </c:numCache>
            </c:numRef>
          </c:xVal>
          <c:yVal>
            <c:numRef>
              <c:f>CSDs!$K$5:$K$1110</c:f>
              <c:numCache>
                <c:formatCode>General</c:formatCode>
                <c:ptCount val="110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155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174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184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191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209</c:v>
                </c:pt>
                <c:pt idx="210">
                  <c:v>211</c:v>
                </c:pt>
                <c:pt idx="211">
                  <c:v>212</c:v>
                </c:pt>
                <c:pt idx="212">
                  <c:v>212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219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227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231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236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240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244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254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264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269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273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283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287</c:v>
                </c:pt>
                <c:pt idx="288">
                  <c:v>287</c:v>
                </c:pt>
                <c:pt idx="289">
                  <c:v>287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299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304</c:v>
                </c:pt>
                <c:pt idx="305">
                  <c:v>306</c:v>
                </c:pt>
                <c:pt idx="306">
                  <c:v>307</c:v>
                </c:pt>
                <c:pt idx="307">
                  <c:v>307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327</c:v>
                </c:pt>
                <c:pt idx="328">
                  <c:v>327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338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343</c:v>
                </c:pt>
                <c:pt idx="344">
                  <c:v>345</c:v>
                </c:pt>
                <c:pt idx="345">
                  <c:v>346</c:v>
                </c:pt>
                <c:pt idx="346">
                  <c:v>346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350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366</c:v>
                </c:pt>
                <c:pt idx="367">
                  <c:v>366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378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383</c:v>
                </c:pt>
                <c:pt idx="384">
                  <c:v>383</c:v>
                </c:pt>
                <c:pt idx="385">
                  <c:v>386</c:v>
                </c:pt>
                <c:pt idx="386">
                  <c:v>386</c:v>
                </c:pt>
                <c:pt idx="387">
                  <c:v>386</c:v>
                </c:pt>
                <c:pt idx="388">
                  <c:v>389</c:v>
                </c:pt>
                <c:pt idx="389">
                  <c:v>390</c:v>
                </c:pt>
                <c:pt idx="390">
                  <c:v>390</c:v>
                </c:pt>
                <c:pt idx="391">
                  <c:v>392</c:v>
                </c:pt>
                <c:pt idx="392">
                  <c:v>392</c:v>
                </c:pt>
                <c:pt idx="393">
                  <c:v>394</c:v>
                </c:pt>
                <c:pt idx="394">
                  <c:v>394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407</c:v>
                </c:pt>
                <c:pt idx="408">
                  <c:v>409</c:v>
                </c:pt>
                <c:pt idx="409">
                  <c:v>410</c:v>
                </c:pt>
                <c:pt idx="410">
                  <c:v>410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417</c:v>
                </c:pt>
                <c:pt idx="418">
                  <c:v>419</c:v>
                </c:pt>
                <c:pt idx="419">
                  <c:v>419</c:v>
                </c:pt>
                <c:pt idx="420">
                  <c:v>421</c:v>
                </c:pt>
                <c:pt idx="421">
                  <c:v>421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427</c:v>
                </c:pt>
                <c:pt idx="428">
                  <c:v>429</c:v>
                </c:pt>
                <c:pt idx="429">
                  <c:v>430</c:v>
                </c:pt>
                <c:pt idx="430">
                  <c:v>430</c:v>
                </c:pt>
                <c:pt idx="431">
                  <c:v>430</c:v>
                </c:pt>
                <c:pt idx="432">
                  <c:v>433</c:v>
                </c:pt>
                <c:pt idx="433">
                  <c:v>433</c:v>
                </c:pt>
                <c:pt idx="434">
                  <c:v>435</c:v>
                </c:pt>
                <c:pt idx="435">
                  <c:v>435</c:v>
                </c:pt>
                <c:pt idx="436">
                  <c:v>437</c:v>
                </c:pt>
                <c:pt idx="437">
                  <c:v>437</c:v>
                </c:pt>
                <c:pt idx="438">
                  <c:v>437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445</c:v>
                </c:pt>
                <c:pt idx="446">
                  <c:v>445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450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458</c:v>
                </c:pt>
                <c:pt idx="459">
                  <c:v>460</c:v>
                </c:pt>
                <c:pt idx="460">
                  <c:v>461</c:v>
                </c:pt>
                <c:pt idx="461">
                  <c:v>461</c:v>
                </c:pt>
                <c:pt idx="462">
                  <c:v>463</c:v>
                </c:pt>
                <c:pt idx="463">
                  <c:v>463</c:v>
                </c:pt>
                <c:pt idx="464">
                  <c:v>465</c:v>
                </c:pt>
                <c:pt idx="465">
                  <c:v>465</c:v>
                </c:pt>
                <c:pt idx="466">
                  <c:v>465</c:v>
                </c:pt>
                <c:pt idx="467">
                  <c:v>465</c:v>
                </c:pt>
                <c:pt idx="468">
                  <c:v>469</c:v>
                </c:pt>
                <c:pt idx="469">
                  <c:v>469</c:v>
                </c:pt>
                <c:pt idx="470">
                  <c:v>471</c:v>
                </c:pt>
                <c:pt idx="471">
                  <c:v>471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475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482</c:v>
                </c:pt>
                <c:pt idx="482">
                  <c:v>482</c:v>
                </c:pt>
                <c:pt idx="483">
                  <c:v>482</c:v>
                </c:pt>
                <c:pt idx="484">
                  <c:v>485</c:v>
                </c:pt>
                <c:pt idx="485">
                  <c:v>485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491</c:v>
                </c:pt>
                <c:pt idx="492">
                  <c:v>493</c:v>
                </c:pt>
                <c:pt idx="493">
                  <c:v>494</c:v>
                </c:pt>
                <c:pt idx="494">
                  <c:v>494</c:v>
                </c:pt>
                <c:pt idx="495">
                  <c:v>496</c:v>
                </c:pt>
                <c:pt idx="496">
                  <c:v>497</c:v>
                </c:pt>
                <c:pt idx="497">
                  <c:v>497</c:v>
                </c:pt>
                <c:pt idx="498">
                  <c:v>497</c:v>
                </c:pt>
                <c:pt idx="499">
                  <c:v>500</c:v>
                </c:pt>
                <c:pt idx="500">
                  <c:v>500</c:v>
                </c:pt>
                <c:pt idx="501">
                  <c:v>502</c:v>
                </c:pt>
                <c:pt idx="502">
                  <c:v>503</c:v>
                </c:pt>
                <c:pt idx="503">
                  <c:v>503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512</c:v>
                </c:pt>
                <c:pt idx="512">
                  <c:v>512</c:v>
                </c:pt>
                <c:pt idx="513">
                  <c:v>514</c:v>
                </c:pt>
                <c:pt idx="514">
                  <c:v>515</c:v>
                </c:pt>
                <c:pt idx="515">
                  <c:v>515</c:v>
                </c:pt>
                <c:pt idx="516">
                  <c:v>517</c:v>
                </c:pt>
                <c:pt idx="517">
                  <c:v>517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525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529</c:v>
                </c:pt>
                <c:pt idx="530">
                  <c:v>529</c:v>
                </c:pt>
                <c:pt idx="531">
                  <c:v>532</c:v>
                </c:pt>
                <c:pt idx="532">
                  <c:v>532</c:v>
                </c:pt>
                <c:pt idx="533">
                  <c:v>532</c:v>
                </c:pt>
                <c:pt idx="534">
                  <c:v>535</c:v>
                </c:pt>
                <c:pt idx="535">
                  <c:v>536</c:v>
                </c:pt>
                <c:pt idx="536">
                  <c:v>536</c:v>
                </c:pt>
                <c:pt idx="537">
                  <c:v>538</c:v>
                </c:pt>
                <c:pt idx="538">
                  <c:v>538</c:v>
                </c:pt>
                <c:pt idx="539">
                  <c:v>538</c:v>
                </c:pt>
                <c:pt idx="540">
                  <c:v>538</c:v>
                </c:pt>
                <c:pt idx="541">
                  <c:v>542</c:v>
                </c:pt>
                <c:pt idx="542">
                  <c:v>542</c:v>
                </c:pt>
                <c:pt idx="543">
                  <c:v>544</c:v>
                </c:pt>
                <c:pt idx="544">
                  <c:v>544</c:v>
                </c:pt>
                <c:pt idx="545">
                  <c:v>544</c:v>
                </c:pt>
                <c:pt idx="546">
                  <c:v>547</c:v>
                </c:pt>
                <c:pt idx="547">
                  <c:v>547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553</c:v>
                </c:pt>
                <c:pt idx="554">
                  <c:v>555</c:v>
                </c:pt>
                <c:pt idx="555">
                  <c:v>555</c:v>
                </c:pt>
                <c:pt idx="556">
                  <c:v>555</c:v>
                </c:pt>
                <c:pt idx="557">
                  <c:v>558</c:v>
                </c:pt>
                <c:pt idx="558">
                  <c:v>559</c:v>
                </c:pt>
                <c:pt idx="559">
                  <c:v>559</c:v>
                </c:pt>
                <c:pt idx="560">
                  <c:v>559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564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569</c:v>
                </c:pt>
                <c:pt idx="570">
                  <c:v>571</c:v>
                </c:pt>
                <c:pt idx="571">
                  <c:v>571</c:v>
                </c:pt>
                <c:pt idx="572">
                  <c:v>571</c:v>
                </c:pt>
                <c:pt idx="573">
                  <c:v>574</c:v>
                </c:pt>
                <c:pt idx="574">
                  <c:v>575</c:v>
                </c:pt>
                <c:pt idx="575">
                  <c:v>575</c:v>
                </c:pt>
                <c:pt idx="576">
                  <c:v>575</c:v>
                </c:pt>
                <c:pt idx="577">
                  <c:v>578</c:v>
                </c:pt>
                <c:pt idx="578">
                  <c:v>579</c:v>
                </c:pt>
                <c:pt idx="579">
                  <c:v>579</c:v>
                </c:pt>
                <c:pt idx="580">
                  <c:v>581</c:v>
                </c:pt>
                <c:pt idx="581">
                  <c:v>582</c:v>
                </c:pt>
                <c:pt idx="582">
                  <c:v>582</c:v>
                </c:pt>
                <c:pt idx="583">
                  <c:v>582</c:v>
                </c:pt>
                <c:pt idx="584">
                  <c:v>582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588</c:v>
                </c:pt>
                <c:pt idx="589">
                  <c:v>588</c:v>
                </c:pt>
                <c:pt idx="590">
                  <c:v>588</c:v>
                </c:pt>
                <c:pt idx="591">
                  <c:v>588</c:v>
                </c:pt>
                <c:pt idx="592">
                  <c:v>593</c:v>
                </c:pt>
                <c:pt idx="593">
                  <c:v>593</c:v>
                </c:pt>
                <c:pt idx="594">
                  <c:v>593</c:v>
                </c:pt>
                <c:pt idx="595">
                  <c:v>596</c:v>
                </c:pt>
                <c:pt idx="596">
                  <c:v>596</c:v>
                </c:pt>
                <c:pt idx="597">
                  <c:v>596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603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607</c:v>
                </c:pt>
                <c:pt idx="608">
                  <c:v>609</c:v>
                </c:pt>
                <c:pt idx="609">
                  <c:v>609</c:v>
                </c:pt>
                <c:pt idx="610">
                  <c:v>611</c:v>
                </c:pt>
                <c:pt idx="611">
                  <c:v>611</c:v>
                </c:pt>
                <c:pt idx="612">
                  <c:v>611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619</c:v>
                </c:pt>
                <c:pt idx="620">
                  <c:v>619</c:v>
                </c:pt>
                <c:pt idx="621">
                  <c:v>619</c:v>
                </c:pt>
                <c:pt idx="622">
                  <c:v>623</c:v>
                </c:pt>
                <c:pt idx="623">
                  <c:v>624</c:v>
                </c:pt>
                <c:pt idx="624">
                  <c:v>624</c:v>
                </c:pt>
                <c:pt idx="625">
                  <c:v>624</c:v>
                </c:pt>
                <c:pt idx="626">
                  <c:v>624</c:v>
                </c:pt>
                <c:pt idx="627">
                  <c:v>628</c:v>
                </c:pt>
                <c:pt idx="628">
                  <c:v>628</c:v>
                </c:pt>
                <c:pt idx="629">
                  <c:v>630</c:v>
                </c:pt>
                <c:pt idx="630">
                  <c:v>630</c:v>
                </c:pt>
                <c:pt idx="631">
                  <c:v>630</c:v>
                </c:pt>
                <c:pt idx="632">
                  <c:v>633</c:v>
                </c:pt>
                <c:pt idx="633">
                  <c:v>633</c:v>
                </c:pt>
                <c:pt idx="634">
                  <c:v>635</c:v>
                </c:pt>
                <c:pt idx="635">
                  <c:v>636</c:v>
                </c:pt>
                <c:pt idx="636">
                  <c:v>636</c:v>
                </c:pt>
                <c:pt idx="637">
                  <c:v>638</c:v>
                </c:pt>
                <c:pt idx="638">
                  <c:v>638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642</c:v>
                </c:pt>
                <c:pt idx="643">
                  <c:v>644</c:v>
                </c:pt>
                <c:pt idx="644">
                  <c:v>644</c:v>
                </c:pt>
                <c:pt idx="645">
                  <c:v>646</c:v>
                </c:pt>
                <c:pt idx="646">
                  <c:v>646</c:v>
                </c:pt>
                <c:pt idx="647">
                  <c:v>648</c:v>
                </c:pt>
                <c:pt idx="648">
                  <c:v>648</c:v>
                </c:pt>
                <c:pt idx="649">
                  <c:v>648</c:v>
                </c:pt>
                <c:pt idx="650">
                  <c:v>651</c:v>
                </c:pt>
                <c:pt idx="651">
                  <c:v>651</c:v>
                </c:pt>
                <c:pt idx="652">
                  <c:v>653</c:v>
                </c:pt>
                <c:pt idx="653">
                  <c:v>654</c:v>
                </c:pt>
                <c:pt idx="654">
                  <c:v>654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658</c:v>
                </c:pt>
                <c:pt idx="659">
                  <c:v>658</c:v>
                </c:pt>
                <c:pt idx="660">
                  <c:v>658</c:v>
                </c:pt>
                <c:pt idx="661">
                  <c:v>662</c:v>
                </c:pt>
                <c:pt idx="662">
                  <c:v>662</c:v>
                </c:pt>
                <c:pt idx="663">
                  <c:v>662</c:v>
                </c:pt>
                <c:pt idx="664">
                  <c:v>662</c:v>
                </c:pt>
                <c:pt idx="665">
                  <c:v>666</c:v>
                </c:pt>
                <c:pt idx="666">
                  <c:v>666</c:v>
                </c:pt>
                <c:pt idx="667">
                  <c:v>666</c:v>
                </c:pt>
                <c:pt idx="668">
                  <c:v>669</c:v>
                </c:pt>
                <c:pt idx="669">
                  <c:v>669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671</c:v>
                </c:pt>
                <c:pt idx="674">
                  <c:v>671</c:v>
                </c:pt>
                <c:pt idx="675">
                  <c:v>676</c:v>
                </c:pt>
                <c:pt idx="676">
                  <c:v>676</c:v>
                </c:pt>
                <c:pt idx="677">
                  <c:v>676</c:v>
                </c:pt>
                <c:pt idx="678">
                  <c:v>676</c:v>
                </c:pt>
                <c:pt idx="679">
                  <c:v>676</c:v>
                </c:pt>
                <c:pt idx="680">
                  <c:v>681</c:v>
                </c:pt>
                <c:pt idx="681">
                  <c:v>681</c:v>
                </c:pt>
                <c:pt idx="682">
                  <c:v>681</c:v>
                </c:pt>
                <c:pt idx="683">
                  <c:v>681</c:v>
                </c:pt>
                <c:pt idx="684">
                  <c:v>681</c:v>
                </c:pt>
                <c:pt idx="685">
                  <c:v>681</c:v>
                </c:pt>
                <c:pt idx="686">
                  <c:v>681</c:v>
                </c:pt>
                <c:pt idx="687">
                  <c:v>688</c:v>
                </c:pt>
                <c:pt idx="688">
                  <c:v>689</c:v>
                </c:pt>
                <c:pt idx="689">
                  <c:v>689</c:v>
                </c:pt>
                <c:pt idx="690">
                  <c:v>689</c:v>
                </c:pt>
                <c:pt idx="691">
                  <c:v>692</c:v>
                </c:pt>
                <c:pt idx="692">
                  <c:v>692</c:v>
                </c:pt>
                <c:pt idx="693">
                  <c:v>692</c:v>
                </c:pt>
                <c:pt idx="694">
                  <c:v>692</c:v>
                </c:pt>
                <c:pt idx="695">
                  <c:v>696</c:v>
                </c:pt>
                <c:pt idx="696">
                  <c:v>697</c:v>
                </c:pt>
                <c:pt idx="697">
                  <c:v>697</c:v>
                </c:pt>
                <c:pt idx="698">
                  <c:v>697</c:v>
                </c:pt>
                <c:pt idx="699">
                  <c:v>697</c:v>
                </c:pt>
                <c:pt idx="700">
                  <c:v>701</c:v>
                </c:pt>
                <c:pt idx="701">
                  <c:v>701</c:v>
                </c:pt>
                <c:pt idx="702">
                  <c:v>703</c:v>
                </c:pt>
                <c:pt idx="703">
                  <c:v>703</c:v>
                </c:pt>
                <c:pt idx="704">
                  <c:v>705</c:v>
                </c:pt>
                <c:pt idx="705">
                  <c:v>705</c:v>
                </c:pt>
                <c:pt idx="706">
                  <c:v>707</c:v>
                </c:pt>
                <c:pt idx="707">
                  <c:v>707</c:v>
                </c:pt>
                <c:pt idx="708">
                  <c:v>707</c:v>
                </c:pt>
                <c:pt idx="709">
                  <c:v>707</c:v>
                </c:pt>
                <c:pt idx="710">
                  <c:v>711</c:v>
                </c:pt>
                <c:pt idx="711">
                  <c:v>711</c:v>
                </c:pt>
                <c:pt idx="712">
                  <c:v>711</c:v>
                </c:pt>
                <c:pt idx="713">
                  <c:v>714</c:v>
                </c:pt>
                <c:pt idx="714">
                  <c:v>714</c:v>
                </c:pt>
                <c:pt idx="715">
                  <c:v>714</c:v>
                </c:pt>
                <c:pt idx="716">
                  <c:v>717</c:v>
                </c:pt>
                <c:pt idx="717">
                  <c:v>718</c:v>
                </c:pt>
                <c:pt idx="718">
                  <c:v>718</c:v>
                </c:pt>
                <c:pt idx="719">
                  <c:v>720</c:v>
                </c:pt>
                <c:pt idx="720">
                  <c:v>721</c:v>
                </c:pt>
                <c:pt idx="721">
                  <c:v>721</c:v>
                </c:pt>
                <c:pt idx="722">
                  <c:v>723</c:v>
                </c:pt>
                <c:pt idx="723">
                  <c:v>723</c:v>
                </c:pt>
                <c:pt idx="724">
                  <c:v>723</c:v>
                </c:pt>
                <c:pt idx="725">
                  <c:v>726</c:v>
                </c:pt>
                <c:pt idx="726">
                  <c:v>726</c:v>
                </c:pt>
                <c:pt idx="727">
                  <c:v>728</c:v>
                </c:pt>
                <c:pt idx="728">
                  <c:v>728</c:v>
                </c:pt>
                <c:pt idx="729">
                  <c:v>730</c:v>
                </c:pt>
                <c:pt idx="730">
                  <c:v>730</c:v>
                </c:pt>
                <c:pt idx="731">
                  <c:v>732</c:v>
                </c:pt>
                <c:pt idx="732">
                  <c:v>732</c:v>
                </c:pt>
                <c:pt idx="733">
                  <c:v>732</c:v>
                </c:pt>
                <c:pt idx="734">
                  <c:v>735</c:v>
                </c:pt>
                <c:pt idx="735">
                  <c:v>735</c:v>
                </c:pt>
                <c:pt idx="736">
                  <c:v>735</c:v>
                </c:pt>
                <c:pt idx="737">
                  <c:v>735</c:v>
                </c:pt>
                <c:pt idx="738">
                  <c:v>735</c:v>
                </c:pt>
                <c:pt idx="739">
                  <c:v>740</c:v>
                </c:pt>
                <c:pt idx="740">
                  <c:v>740</c:v>
                </c:pt>
                <c:pt idx="741">
                  <c:v>740</c:v>
                </c:pt>
                <c:pt idx="742">
                  <c:v>743</c:v>
                </c:pt>
                <c:pt idx="743">
                  <c:v>743</c:v>
                </c:pt>
                <c:pt idx="744">
                  <c:v>743</c:v>
                </c:pt>
                <c:pt idx="745">
                  <c:v>743</c:v>
                </c:pt>
                <c:pt idx="746">
                  <c:v>747</c:v>
                </c:pt>
                <c:pt idx="747">
                  <c:v>747</c:v>
                </c:pt>
                <c:pt idx="748">
                  <c:v>747</c:v>
                </c:pt>
                <c:pt idx="749">
                  <c:v>747</c:v>
                </c:pt>
                <c:pt idx="750">
                  <c:v>751</c:v>
                </c:pt>
                <c:pt idx="751">
                  <c:v>751</c:v>
                </c:pt>
                <c:pt idx="752">
                  <c:v>753</c:v>
                </c:pt>
                <c:pt idx="753">
                  <c:v>753</c:v>
                </c:pt>
                <c:pt idx="754">
                  <c:v>753</c:v>
                </c:pt>
                <c:pt idx="755">
                  <c:v>753</c:v>
                </c:pt>
                <c:pt idx="756">
                  <c:v>753</c:v>
                </c:pt>
                <c:pt idx="757">
                  <c:v>753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763</c:v>
                </c:pt>
                <c:pt idx="763">
                  <c:v>763</c:v>
                </c:pt>
                <c:pt idx="764">
                  <c:v>763</c:v>
                </c:pt>
                <c:pt idx="765">
                  <c:v>763</c:v>
                </c:pt>
                <c:pt idx="766">
                  <c:v>763</c:v>
                </c:pt>
                <c:pt idx="767">
                  <c:v>763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772</c:v>
                </c:pt>
                <c:pt idx="772">
                  <c:v>772</c:v>
                </c:pt>
                <c:pt idx="773">
                  <c:v>774</c:v>
                </c:pt>
                <c:pt idx="774">
                  <c:v>774</c:v>
                </c:pt>
                <c:pt idx="775">
                  <c:v>774</c:v>
                </c:pt>
                <c:pt idx="776">
                  <c:v>777</c:v>
                </c:pt>
                <c:pt idx="777">
                  <c:v>777</c:v>
                </c:pt>
                <c:pt idx="778">
                  <c:v>777</c:v>
                </c:pt>
                <c:pt idx="779">
                  <c:v>780</c:v>
                </c:pt>
                <c:pt idx="780">
                  <c:v>780</c:v>
                </c:pt>
                <c:pt idx="781">
                  <c:v>780</c:v>
                </c:pt>
                <c:pt idx="782">
                  <c:v>780</c:v>
                </c:pt>
                <c:pt idx="783">
                  <c:v>780</c:v>
                </c:pt>
                <c:pt idx="784">
                  <c:v>780</c:v>
                </c:pt>
                <c:pt idx="785">
                  <c:v>786</c:v>
                </c:pt>
                <c:pt idx="786">
                  <c:v>786</c:v>
                </c:pt>
                <c:pt idx="787">
                  <c:v>786</c:v>
                </c:pt>
                <c:pt idx="788">
                  <c:v>789</c:v>
                </c:pt>
                <c:pt idx="789">
                  <c:v>789</c:v>
                </c:pt>
                <c:pt idx="790">
                  <c:v>791</c:v>
                </c:pt>
                <c:pt idx="791">
                  <c:v>791</c:v>
                </c:pt>
                <c:pt idx="792">
                  <c:v>793</c:v>
                </c:pt>
                <c:pt idx="793">
                  <c:v>793</c:v>
                </c:pt>
                <c:pt idx="794">
                  <c:v>793</c:v>
                </c:pt>
                <c:pt idx="795">
                  <c:v>793</c:v>
                </c:pt>
                <c:pt idx="796">
                  <c:v>797</c:v>
                </c:pt>
                <c:pt idx="797">
                  <c:v>797</c:v>
                </c:pt>
                <c:pt idx="798">
                  <c:v>797</c:v>
                </c:pt>
                <c:pt idx="799">
                  <c:v>797</c:v>
                </c:pt>
                <c:pt idx="800">
                  <c:v>797</c:v>
                </c:pt>
                <c:pt idx="801">
                  <c:v>802</c:v>
                </c:pt>
                <c:pt idx="802">
                  <c:v>803</c:v>
                </c:pt>
                <c:pt idx="803">
                  <c:v>803</c:v>
                </c:pt>
                <c:pt idx="804">
                  <c:v>803</c:v>
                </c:pt>
                <c:pt idx="805">
                  <c:v>803</c:v>
                </c:pt>
                <c:pt idx="806">
                  <c:v>807</c:v>
                </c:pt>
                <c:pt idx="807">
                  <c:v>807</c:v>
                </c:pt>
                <c:pt idx="808">
                  <c:v>807</c:v>
                </c:pt>
                <c:pt idx="809">
                  <c:v>807</c:v>
                </c:pt>
                <c:pt idx="810">
                  <c:v>807</c:v>
                </c:pt>
                <c:pt idx="811">
                  <c:v>807</c:v>
                </c:pt>
                <c:pt idx="812">
                  <c:v>807</c:v>
                </c:pt>
                <c:pt idx="813">
                  <c:v>807</c:v>
                </c:pt>
                <c:pt idx="814">
                  <c:v>807</c:v>
                </c:pt>
                <c:pt idx="815">
                  <c:v>807</c:v>
                </c:pt>
                <c:pt idx="816">
                  <c:v>817</c:v>
                </c:pt>
                <c:pt idx="817">
                  <c:v>817</c:v>
                </c:pt>
                <c:pt idx="818">
                  <c:v>817</c:v>
                </c:pt>
                <c:pt idx="819">
                  <c:v>817</c:v>
                </c:pt>
                <c:pt idx="820">
                  <c:v>817</c:v>
                </c:pt>
                <c:pt idx="821">
                  <c:v>822</c:v>
                </c:pt>
                <c:pt idx="822">
                  <c:v>822</c:v>
                </c:pt>
                <c:pt idx="823">
                  <c:v>822</c:v>
                </c:pt>
                <c:pt idx="824">
                  <c:v>822</c:v>
                </c:pt>
                <c:pt idx="825">
                  <c:v>822</c:v>
                </c:pt>
                <c:pt idx="826">
                  <c:v>822</c:v>
                </c:pt>
                <c:pt idx="827">
                  <c:v>822</c:v>
                </c:pt>
                <c:pt idx="828">
                  <c:v>822</c:v>
                </c:pt>
                <c:pt idx="829">
                  <c:v>830</c:v>
                </c:pt>
                <c:pt idx="830">
                  <c:v>830</c:v>
                </c:pt>
                <c:pt idx="831">
                  <c:v>830</c:v>
                </c:pt>
                <c:pt idx="832">
                  <c:v>830</c:v>
                </c:pt>
                <c:pt idx="833">
                  <c:v>830</c:v>
                </c:pt>
                <c:pt idx="834">
                  <c:v>830</c:v>
                </c:pt>
                <c:pt idx="835">
                  <c:v>836</c:v>
                </c:pt>
                <c:pt idx="836">
                  <c:v>836</c:v>
                </c:pt>
                <c:pt idx="837">
                  <c:v>836</c:v>
                </c:pt>
                <c:pt idx="838">
                  <c:v>836</c:v>
                </c:pt>
                <c:pt idx="839">
                  <c:v>836</c:v>
                </c:pt>
                <c:pt idx="840">
                  <c:v>841</c:v>
                </c:pt>
                <c:pt idx="841">
                  <c:v>841</c:v>
                </c:pt>
                <c:pt idx="842">
                  <c:v>841</c:v>
                </c:pt>
                <c:pt idx="843">
                  <c:v>841</c:v>
                </c:pt>
                <c:pt idx="844">
                  <c:v>841</c:v>
                </c:pt>
                <c:pt idx="845">
                  <c:v>846</c:v>
                </c:pt>
                <c:pt idx="846">
                  <c:v>846</c:v>
                </c:pt>
                <c:pt idx="847">
                  <c:v>846</c:v>
                </c:pt>
                <c:pt idx="848">
                  <c:v>846</c:v>
                </c:pt>
                <c:pt idx="849">
                  <c:v>850</c:v>
                </c:pt>
                <c:pt idx="850">
                  <c:v>850</c:v>
                </c:pt>
                <c:pt idx="851">
                  <c:v>850</c:v>
                </c:pt>
                <c:pt idx="852">
                  <c:v>853</c:v>
                </c:pt>
                <c:pt idx="853">
                  <c:v>854</c:v>
                </c:pt>
                <c:pt idx="854">
                  <c:v>854</c:v>
                </c:pt>
                <c:pt idx="855">
                  <c:v>854</c:v>
                </c:pt>
                <c:pt idx="856">
                  <c:v>857</c:v>
                </c:pt>
                <c:pt idx="857">
                  <c:v>857</c:v>
                </c:pt>
                <c:pt idx="858">
                  <c:v>857</c:v>
                </c:pt>
                <c:pt idx="859">
                  <c:v>857</c:v>
                </c:pt>
                <c:pt idx="860">
                  <c:v>857</c:v>
                </c:pt>
                <c:pt idx="861">
                  <c:v>857</c:v>
                </c:pt>
                <c:pt idx="862">
                  <c:v>857</c:v>
                </c:pt>
                <c:pt idx="863">
                  <c:v>857</c:v>
                </c:pt>
                <c:pt idx="864">
                  <c:v>857</c:v>
                </c:pt>
                <c:pt idx="865">
                  <c:v>857</c:v>
                </c:pt>
                <c:pt idx="866">
                  <c:v>867</c:v>
                </c:pt>
                <c:pt idx="867">
                  <c:v>867</c:v>
                </c:pt>
                <c:pt idx="868">
                  <c:v>867</c:v>
                </c:pt>
                <c:pt idx="869">
                  <c:v>867</c:v>
                </c:pt>
                <c:pt idx="870">
                  <c:v>867</c:v>
                </c:pt>
                <c:pt idx="871">
                  <c:v>867</c:v>
                </c:pt>
                <c:pt idx="872">
                  <c:v>867</c:v>
                </c:pt>
                <c:pt idx="873">
                  <c:v>867</c:v>
                </c:pt>
                <c:pt idx="874">
                  <c:v>875</c:v>
                </c:pt>
                <c:pt idx="875">
                  <c:v>875</c:v>
                </c:pt>
                <c:pt idx="876">
                  <c:v>875</c:v>
                </c:pt>
                <c:pt idx="877">
                  <c:v>875</c:v>
                </c:pt>
                <c:pt idx="878">
                  <c:v>879</c:v>
                </c:pt>
                <c:pt idx="879">
                  <c:v>879</c:v>
                </c:pt>
                <c:pt idx="880">
                  <c:v>879</c:v>
                </c:pt>
                <c:pt idx="881">
                  <c:v>879</c:v>
                </c:pt>
                <c:pt idx="882">
                  <c:v>883</c:v>
                </c:pt>
                <c:pt idx="883">
                  <c:v>883</c:v>
                </c:pt>
                <c:pt idx="884">
                  <c:v>883</c:v>
                </c:pt>
                <c:pt idx="885">
                  <c:v>886</c:v>
                </c:pt>
                <c:pt idx="886">
                  <c:v>886</c:v>
                </c:pt>
                <c:pt idx="887">
                  <c:v>886</c:v>
                </c:pt>
                <c:pt idx="888">
                  <c:v>886</c:v>
                </c:pt>
                <c:pt idx="889">
                  <c:v>886</c:v>
                </c:pt>
                <c:pt idx="890">
                  <c:v>886</c:v>
                </c:pt>
                <c:pt idx="891">
                  <c:v>886</c:v>
                </c:pt>
                <c:pt idx="892">
                  <c:v>893</c:v>
                </c:pt>
                <c:pt idx="893">
                  <c:v>893</c:v>
                </c:pt>
                <c:pt idx="894">
                  <c:v>893</c:v>
                </c:pt>
                <c:pt idx="895">
                  <c:v>893</c:v>
                </c:pt>
                <c:pt idx="896">
                  <c:v>893</c:v>
                </c:pt>
                <c:pt idx="897">
                  <c:v>893</c:v>
                </c:pt>
                <c:pt idx="898">
                  <c:v>893</c:v>
                </c:pt>
                <c:pt idx="899">
                  <c:v>900</c:v>
                </c:pt>
                <c:pt idx="900">
                  <c:v>900</c:v>
                </c:pt>
                <c:pt idx="901">
                  <c:v>900</c:v>
                </c:pt>
                <c:pt idx="902">
                  <c:v>900</c:v>
                </c:pt>
                <c:pt idx="903">
                  <c:v>904</c:v>
                </c:pt>
                <c:pt idx="904">
                  <c:v>904</c:v>
                </c:pt>
                <c:pt idx="905">
                  <c:v>904</c:v>
                </c:pt>
                <c:pt idx="906">
                  <c:v>904</c:v>
                </c:pt>
                <c:pt idx="907">
                  <c:v>904</c:v>
                </c:pt>
                <c:pt idx="908">
                  <c:v>909</c:v>
                </c:pt>
                <c:pt idx="909">
                  <c:v>909</c:v>
                </c:pt>
                <c:pt idx="910">
                  <c:v>909</c:v>
                </c:pt>
                <c:pt idx="911">
                  <c:v>909</c:v>
                </c:pt>
                <c:pt idx="912">
                  <c:v>909</c:v>
                </c:pt>
                <c:pt idx="913">
                  <c:v>909</c:v>
                </c:pt>
                <c:pt idx="914">
                  <c:v>909</c:v>
                </c:pt>
                <c:pt idx="915">
                  <c:v>916</c:v>
                </c:pt>
                <c:pt idx="916">
                  <c:v>916</c:v>
                </c:pt>
                <c:pt idx="917">
                  <c:v>916</c:v>
                </c:pt>
                <c:pt idx="918">
                  <c:v>919</c:v>
                </c:pt>
                <c:pt idx="919">
                  <c:v>919</c:v>
                </c:pt>
                <c:pt idx="920">
                  <c:v>919</c:v>
                </c:pt>
                <c:pt idx="921">
                  <c:v>919</c:v>
                </c:pt>
                <c:pt idx="922">
                  <c:v>919</c:v>
                </c:pt>
                <c:pt idx="923">
                  <c:v>919</c:v>
                </c:pt>
                <c:pt idx="924">
                  <c:v>919</c:v>
                </c:pt>
                <c:pt idx="925">
                  <c:v>926</c:v>
                </c:pt>
                <c:pt idx="926">
                  <c:v>926</c:v>
                </c:pt>
                <c:pt idx="927">
                  <c:v>926</c:v>
                </c:pt>
                <c:pt idx="928">
                  <c:v>926</c:v>
                </c:pt>
                <c:pt idx="929">
                  <c:v>926</c:v>
                </c:pt>
                <c:pt idx="930">
                  <c:v>926</c:v>
                </c:pt>
                <c:pt idx="931">
                  <c:v>926</c:v>
                </c:pt>
                <c:pt idx="932">
                  <c:v>926</c:v>
                </c:pt>
                <c:pt idx="933">
                  <c:v>934</c:v>
                </c:pt>
                <c:pt idx="934">
                  <c:v>934</c:v>
                </c:pt>
                <c:pt idx="935">
                  <c:v>934</c:v>
                </c:pt>
                <c:pt idx="936">
                  <c:v>934</c:v>
                </c:pt>
                <c:pt idx="937">
                  <c:v>934</c:v>
                </c:pt>
                <c:pt idx="938">
                  <c:v>934</c:v>
                </c:pt>
                <c:pt idx="939">
                  <c:v>940</c:v>
                </c:pt>
                <c:pt idx="940">
                  <c:v>940</c:v>
                </c:pt>
                <c:pt idx="941">
                  <c:v>940</c:v>
                </c:pt>
                <c:pt idx="942">
                  <c:v>940</c:v>
                </c:pt>
                <c:pt idx="943">
                  <c:v>940</c:v>
                </c:pt>
                <c:pt idx="944">
                  <c:v>940</c:v>
                </c:pt>
                <c:pt idx="945">
                  <c:v>940</c:v>
                </c:pt>
                <c:pt idx="946">
                  <c:v>940</c:v>
                </c:pt>
                <c:pt idx="947">
                  <c:v>948</c:v>
                </c:pt>
                <c:pt idx="948">
                  <c:v>948</c:v>
                </c:pt>
                <c:pt idx="949">
                  <c:v>948</c:v>
                </c:pt>
                <c:pt idx="950">
                  <c:v>948</c:v>
                </c:pt>
                <c:pt idx="951">
                  <c:v>948</c:v>
                </c:pt>
                <c:pt idx="952">
                  <c:v>948</c:v>
                </c:pt>
                <c:pt idx="953">
                  <c:v>948</c:v>
                </c:pt>
                <c:pt idx="954">
                  <c:v>948</c:v>
                </c:pt>
                <c:pt idx="955">
                  <c:v>956</c:v>
                </c:pt>
                <c:pt idx="956">
                  <c:v>956</c:v>
                </c:pt>
                <c:pt idx="957">
                  <c:v>956</c:v>
                </c:pt>
                <c:pt idx="958">
                  <c:v>956</c:v>
                </c:pt>
                <c:pt idx="959">
                  <c:v>956</c:v>
                </c:pt>
                <c:pt idx="960">
                  <c:v>956</c:v>
                </c:pt>
                <c:pt idx="961">
                  <c:v>956</c:v>
                </c:pt>
                <c:pt idx="962">
                  <c:v>963</c:v>
                </c:pt>
                <c:pt idx="963">
                  <c:v>963</c:v>
                </c:pt>
                <c:pt idx="964">
                  <c:v>963</c:v>
                </c:pt>
                <c:pt idx="965">
                  <c:v>963</c:v>
                </c:pt>
                <c:pt idx="966">
                  <c:v>963</c:v>
                </c:pt>
                <c:pt idx="967">
                  <c:v>963</c:v>
                </c:pt>
                <c:pt idx="968">
                  <c:v>963</c:v>
                </c:pt>
                <c:pt idx="969">
                  <c:v>963</c:v>
                </c:pt>
                <c:pt idx="970">
                  <c:v>963</c:v>
                </c:pt>
                <c:pt idx="971">
                  <c:v>963</c:v>
                </c:pt>
                <c:pt idx="972">
                  <c:v>963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974</c:v>
                </c:pt>
                <c:pt idx="977">
                  <c:v>978</c:v>
                </c:pt>
                <c:pt idx="978">
                  <c:v>978</c:v>
                </c:pt>
                <c:pt idx="979">
                  <c:v>978</c:v>
                </c:pt>
                <c:pt idx="980">
                  <c:v>978</c:v>
                </c:pt>
                <c:pt idx="981">
                  <c:v>978</c:v>
                </c:pt>
                <c:pt idx="982">
                  <c:v>978</c:v>
                </c:pt>
                <c:pt idx="983">
                  <c:v>978</c:v>
                </c:pt>
                <c:pt idx="984">
                  <c:v>985</c:v>
                </c:pt>
                <c:pt idx="985">
                  <c:v>985</c:v>
                </c:pt>
                <c:pt idx="986">
                  <c:v>985</c:v>
                </c:pt>
                <c:pt idx="987">
                  <c:v>985</c:v>
                </c:pt>
                <c:pt idx="988">
                  <c:v>985</c:v>
                </c:pt>
                <c:pt idx="989">
                  <c:v>985</c:v>
                </c:pt>
                <c:pt idx="990">
                  <c:v>991</c:v>
                </c:pt>
                <c:pt idx="991">
                  <c:v>991</c:v>
                </c:pt>
                <c:pt idx="992">
                  <c:v>993</c:v>
                </c:pt>
                <c:pt idx="993">
                  <c:v>993</c:v>
                </c:pt>
                <c:pt idx="994">
                  <c:v>993</c:v>
                </c:pt>
                <c:pt idx="995">
                  <c:v>993</c:v>
                </c:pt>
                <c:pt idx="996">
                  <c:v>993</c:v>
                </c:pt>
                <c:pt idx="997">
                  <c:v>998</c:v>
                </c:pt>
                <c:pt idx="998">
                  <c:v>998</c:v>
                </c:pt>
                <c:pt idx="999">
                  <c:v>998</c:v>
                </c:pt>
                <c:pt idx="1000">
                  <c:v>998</c:v>
                </c:pt>
                <c:pt idx="1001">
                  <c:v>998</c:v>
                </c:pt>
                <c:pt idx="1002">
                  <c:v>998</c:v>
                </c:pt>
                <c:pt idx="1003">
                  <c:v>998</c:v>
                </c:pt>
                <c:pt idx="1004">
                  <c:v>1005</c:v>
                </c:pt>
                <c:pt idx="1005">
                  <c:v>1005</c:v>
                </c:pt>
                <c:pt idx="1006">
                  <c:v>1007</c:v>
                </c:pt>
                <c:pt idx="1007">
                  <c:v>1007</c:v>
                </c:pt>
                <c:pt idx="1008">
                  <c:v>1007</c:v>
                </c:pt>
                <c:pt idx="1009">
                  <c:v>1007</c:v>
                </c:pt>
                <c:pt idx="1010">
                  <c:v>1007</c:v>
                </c:pt>
                <c:pt idx="1011">
                  <c:v>1007</c:v>
                </c:pt>
                <c:pt idx="1012">
                  <c:v>1007</c:v>
                </c:pt>
                <c:pt idx="1013">
                  <c:v>1014</c:v>
                </c:pt>
                <c:pt idx="1014">
                  <c:v>1014</c:v>
                </c:pt>
                <c:pt idx="1015">
                  <c:v>1014</c:v>
                </c:pt>
                <c:pt idx="1016">
                  <c:v>1014</c:v>
                </c:pt>
                <c:pt idx="1017">
                  <c:v>1014</c:v>
                </c:pt>
                <c:pt idx="1018">
                  <c:v>1014</c:v>
                </c:pt>
                <c:pt idx="1019">
                  <c:v>1014</c:v>
                </c:pt>
                <c:pt idx="1020">
                  <c:v>1021</c:v>
                </c:pt>
                <c:pt idx="1021">
                  <c:v>1021</c:v>
                </c:pt>
                <c:pt idx="1022">
                  <c:v>1021</c:v>
                </c:pt>
                <c:pt idx="1023">
                  <c:v>1021</c:v>
                </c:pt>
                <c:pt idx="1024">
                  <c:v>1021</c:v>
                </c:pt>
                <c:pt idx="1025">
                  <c:v>1021</c:v>
                </c:pt>
                <c:pt idx="1026">
                  <c:v>1027</c:v>
                </c:pt>
                <c:pt idx="1027">
                  <c:v>1027</c:v>
                </c:pt>
                <c:pt idx="1028">
                  <c:v>1027</c:v>
                </c:pt>
                <c:pt idx="1029">
                  <c:v>1027</c:v>
                </c:pt>
                <c:pt idx="1030">
                  <c:v>1027</c:v>
                </c:pt>
                <c:pt idx="1031">
                  <c:v>1027</c:v>
                </c:pt>
                <c:pt idx="1032">
                  <c:v>1027</c:v>
                </c:pt>
                <c:pt idx="1033">
                  <c:v>1027</c:v>
                </c:pt>
                <c:pt idx="1034">
                  <c:v>1027</c:v>
                </c:pt>
                <c:pt idx="1035">
                  <c:v>1036</c:v>
                </c:pt>
                <c:pt idx="1036">
                  <c:v>1036</c:v>
                </c:pt>
                <c:pt idx="1037">
                  <c:v>1036</c:v>
                </c:pt>
                <c:pt idx="1038">
                  <c:v>1036</c:v>
                </c:pt>
                <c:pt idx="1039">
                  <c:v>1036</c:v>
                </c:pt>
                <c:pt idx="1040">
                  <c:v>1036</c:v>
                </c:pt>
                <c:pt idx="1041">
                  <c:v>1036</c:v>
                </c:pt>
                <c:pt idx="1042">
                  <c:v>1036</c:v>
                </c:pt>
                <c:pt idx="1043">
                  <c:v>1044</c:v>
                </c:pt>
                <c:pt idx="1044">
                  <c:v>1044</c:v>
                </c:pt>
                <c:pt idx="1045">
                  <c:v>1044</c:v>
                </c:pt>
                <c:pt idx="1046">
                  <c:v>1044</c:v>
                </c:pt>
                <c:pt idx="1047">
                  <c:v>1044</c:v>
                </c:pt>
                <c:pt idx="1048">
                  <c:v>1044</c:v>
                </c:pt>
                <c:pt idx="1049">
                  <c:v>1050</c:v>
                </c:pt>
                <c:pt idx="1050">
                  <c:v>1050</c:v>
                </c:pt>
                <c:pt idx="1051">
                  <c:v>1050</c:v>
                </c:pt>
                <c:pt idx="1052">
                  <c:v>1050</c:v>
                </c:pt>
                <c:pt idx="1053">
                  <c:v>1050</c:v>
                </c:pt>
                <c:pt idx="1054">
                  <c:v>1050</c:v>
                </c:pt>
                <c:pt idx="1055">
                  <c:v>1056</c:v>
                </c:pt>
                <c:pt idx="1056">
                  <c:v>1056</c:v>
                </c:pt>
                <c:pt idx="1057">
                  <c:v>1056</c:v>
                </c:pt>
                <c:pt idx="1058">
                  <c:v>1056</c:v>
                </c:pt>
                <c:pt idx="1059">
                  <c:v>1056</c:v>
                </c:pt>
                <c:pt idx="1060">
                  <c:v>1056</c:v>
                </c:pt>
                <c:pt idx="1061">
                  <c:v>1056</c:v>
                </c:pt>
                <c:pt idx="1062">
                  <c:v>1063</c:v>
                </c:pt>
                <c:pt idx="1063">
                  <c:v>1063</c:v>
                </c:pt>
                <c:pt idx="1064">
                  <c:v>1063</c:v>
                </c:pt>
                <c:pt idx="1065">
                  <c:v>1063</c:v>
                </c:pt>
                <c:pt idx="1066">
                  <c:v>1063</c:v>
                </c:pt>
                <c:pt idx="1067">
                  <c:v>1063</c:v>
                </c:pt>
                <c:pt idx="1068">
                  <c:v>1063</c:v>
                </c:pt>
                <c:pt idx="1069">
                  <c:v>1063</c:v>
                </c:pt>
                <c:pt idx="1070">
                  <c:v>1063</c:v>
                </c:pt>
                <c:pt idx="1071">
                  <c:v>1063</c:v>
                </c:pt>
                <c:pt idx="1072">
                  <c:v>1073</c:v>
                </c:pt>
                <c:pt idx="1073">
                  <c:v>1073</c:v>
                </c:pt>
                <c:pt idx="1074">
                  <c:v>1075</c:v>
                </c:pt>
                <c:pt idx="1075">
                  <c:v>1075</c:v>
                </c:pt>
                <c:pt idx="1076">
                  <c:v>1075</c:v>
                </c:pt>
                <c:pt idx="1077">
                  <c:v>1075</c:v>
                </c:pt>
                <c:pt idx="1078">
                  <c:v>1075</c:v>
                </c:pt>
                <c:pt idx="1079">
                  <c:v>1080</c:v>
                </c:pt>
                <c:pt idx="1080">
                  <c:v>1080</c:v>
                </c:pt>
                <c:pt idx="1081">
                  <c:v>1080</c:v>
                </c:pt>
                <c:pt idx="1082">
                  <c:v>1080</c:v>
                </c:pt>
                <c:pt idx="1083">
                  <c:v>1084</c:v>
                </c:pt>
                <c:pt idx="1084">
                  <c:v>1084</c:v>
                </c:pt>
                <c:pt idx="1085">
                  <c:v>1086</c:v>
                </c:pt>
                <c:pt idx="1086">
                  <c:v>1086</c:v>
                </c:pt>
                <c:pt idx="1087">
                  <c:v>1088</c:v>
                </c:pt>
                <c:pt idx="1088">
                  <c:v>1088</c:v>
                </c:pt>
                <c:pt idx="1089">
                  <c:v>1088</c:v>
                </c:pt>
                <c:pt idx="1090">
                  <c:v>1088</c:v>
                </c:pt>
                <c:pt idx="1091">
                  <c:v>1088</c:v>
                </c:pt>
                <c:pt idx="1092">
                  <c:v>1093</c:v>
                </c:pt>
                <c:pt idx="1093">
                  <c:v>1093</c:v>
                </c:pt>
                <c:pt idx="1094">
                  <c:v>1093</c:v>
                </c:pt>
                <c:pt idx="1095">
                  <c:v>1093</c:v>
                </c:pt>
                <c:pt idx="1096">
                  <c:v>1093</c:v>
                </c:pt>
                <c:pt idx="1097">
                  <c:v>1093</c:v>
                </c:pt>
                <c:pt idx="1098">
                  <c:v>1093</c:v>
                </c:pt>
                <c:pt idx="1099">
                  <c:v>1093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5A0-4155-A75D-64FEC89D5CAB}"/>
            </c:ext>
          </c:extLst>
        </c:ser>
        <c:ser>
          <c:idx val="5"/>
          <c:order val="11"/>
          <c:tx>
            <c:v>SP299W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CCCFF"/>
              </a:solidFill>
              <a:ln w="9525">
                <a:solidFill>
                  <a:srgbClr val="9966FF"/>
                </a:solidFill>
              </a:ln>
              <a:effectLst/>
            </c:spPr>
          </c:marker>
          <c:xVal>
            <c:numRef>
              <c:f>CSDs!$L$5:$L$1120</c:f>
              <c:numCache>
                <c:formatCode>0.000</c:formatCode>
                <c:ptCount val="1116"/>
                <c:pt idx="0">
                  <c:v>253.386</c:v>
                </c:pt>
                <c:pt idx="1">
                  <c:v>234.34</c:v>
                </c:pt>
                <c:pt idx="2">
                  <c:v>189.911</c:v>
                </c:pt>
                <c:pt idx="3">
                  <c:v>170.92500000000001</c:v>
                </c:pt>
                <c:pt idx="4">
                  <c:v>161.88</c:v>
                </c:pt>
                <c:pt idx="5">
                  <c:v>158.54499999999999</c:v>
                </c:pt>
                <c:pt idx="6">
                  <c:v>157.46799999999999</c:v>
                </c:pt>
                <c:pt idx="7">
                  <c:v>156.49100000000001</c:v>
                </c:pt>
                <c:pt idx="8">
                  <c:v>147.226</c:v>
                </c:pt>
                <c:pt idx="9">
                  <c:v>146.637</c:v>
                </c:pt>
                <c:pt idx="10">
                  <c:v>142.36099999999999</c:v>
                </c:pt>
                <c:pt idx="11">
                  <c:v>142.309</c:v>
                </c:pt>
                <c:pt idx="12">
                  <c:v>141.81700000000001</c:v>
                </c:pt>
                <c:pt idx="13">
                  <c:v>133.91300000000001</c:v>
                </c:pt>
                <c:pt idx="14">
                  <c:v>133.43</c:v>
                </c:pt>
                <c:pt idx="15">
                  <c:v>131.83199999999999</c:v>
                </c:pt>
                <c:pt idx="16">
                  <c:v>130.607</c:v>
                </c:pt>
                <c:pt idx="17">
                  <c:v>129.661</c:v>
                </c:pt>
                <c:pt idx="18">
                  <c:v>123.59399999999999</c:v>
                </c:pt>
                <c:pt idx="19">
                  <c:v>121.155</c:v>
                </c:pt>
                <c:pt idx="20">
                  <c:v>120.628</c:v>
                </c:pt>
                <c:pt idx="21">
                  <c:v>118.54300000000001</c:v>
                </c:pt>
                <c:pt idx="22">
                  <c:v>118.437</c:v>
                </c:pt>
                <c:pt idx="23">
                  <c:v>115.556</c:v>
                </c:pt>
                <c:pt idx="24">
                  <c:v>113.991</c:v>
                </c:pt>
                <c:pt idx="25">
                  <c:v>113.349</c:v>
                </c:pt>
                <c:pt idx="26">
                  <c:v>111.70699999999999</c:v>
                </c:pt>
                <c:pt idx="27">
                  <c:v>107.197</c:v>
                </c:pt>
                <c:pt idx="28">
                  <c:v>105.399</c:v>
                </c:pt>
                <c:pt idx="29">
                  <c:v>104.485</c:v>
                </c:pt>
                <c:pt idx="30">
                  <c:v>104.405</c:v>
                </c:pt>
                <c:pt idx="31">
                  <c:v>104.074</c:v>
                </c:pt>
                <c:pt idx="32">
                  <c:v>103.884</c:v>
                </c:pt>
                <c:pt idx="33">
                  <c:v>103.148</c:v>
                </c:pt>
                <c:pt idx="34">
                  <c:v>101.495</c:v>
                </c:pt>
                <c:pt idx="35">
                  <c:v>99.825999999999993</c:v>
                </c:pt>
                <c:pt idx="36">
                  <c:v>99.47</c:v>
                </c:pt>
                <c:pt idx="37">
                  <c:v>99.239000000000004</c:v>
                </c:pt>
                <c:pt idx="38">
                  <c:v>98.298000000000002</c:v>
                </c:pt>
                <c:pt idx="39">
                  <c:v>93.32</c:v>
                </c:pt>
                <c:pt idx="40">
                  <c:v>90.78</c:v>
                </c:pt>
                <c:pt idx="41">
                  <c:v>90.584999999999994</c:v>
                </c:pt>
                <c:pt idx="42">
                  <c:v>90.572999999999993</c:v>
                </c:pt>
                <c:pt idx="43">
                  <c:v>89.108999999999995</c:v>
                </c:pt>
                <c:pt idx="44">
                  <c:v>84.405000000000001</c:v>
                </c:pt>
                <c:pt idx="45">
                  <c:v>82.933000000000007</c:v>
                </c:pt>
                <c:pt idx="46">
                  <c:v>82.882999999999996</c:v>
                </c:pt>
                <c:pt idx="47">
                  <c:v>82.605999999999995</c:v>
                </c:pt>
                <c:pt idx="48">
                  <c:v>81.87</c:v>
                </c:pt>
                <c:pt idx="49">
                  <c:v>81.254999999999995</c:v>
                </c:pt>
                <c:pt idx="50">
                  <c:v>80.441999999999993</c:v>
                </c:pt>
                <c:pt idx="51">
                  <c:v>79.947000000000003</c:v>
                </c:pt>
                <c:pt idx="52">
                  <c:v>79.581000000000003</c:v>
                </c:pt>
                <c:pt idx="53">
                  <c:v>79.515000000000001</c:v>
                </c:pt>
                <c:pt idx="54">
                  <c:v>78.150999999999996</c:v>
                </c:pt>
                <c:pt idx="55">
                  <c:v>77.588999999999999</c:v>
                </c:pt>
                <c:pt idx="56">
                  <c:v>77.44</c:v>
                </c:pt>
                <c:pt idx="57">
                  <c:v>77.061999999999998</c:v>
                </c:pt>
                <c:pt idx="58">
                  <c:v>76.722999999999999</c:v>
                </c:pt>
                <c:pt idx="59">
                  <c:v>76.108999999999995</c:v>
                </c:pt>
                <c:pt idx="60">
                  <c:v>75.724000000000004</c:v>
                </c:pt>
                <c:pt idx="61">
                  <c:v>75.018000000000001</c:v>
                </c:pt>
                <c:pt idx="62">
                  <c:v>74.162999999999997</c:v>
                </c:pt>
                <c:pt idx="63">
                  <c:v>73.528000000000006</c:v>
                </c:pt>
                <c:pt idx="64">
                  <c:v>73.129000000000005</c:v>
                </c:pt>
                <c:pt idx="65">
                  <c:v>72.311000000000007</c:v>
                </c:pt>
                <c:pt idx="66">
                  <c:v>71.614999999999995</c:v>
                </c:pt>
                <c:pt idx="67">
                  <c:v>71.293999999999997</c:v>
                </c:pt>
                <c:pt idx="68">
                  <c:v>70.78</c:v>
                </c:pt>
                <c:pt idx="69">
                  <c:v>70.617000000000004</c:v>
                </c:pt>
                <c:pt idx="70">
                  <c:v>70.468999999999994</c:v>
                </c:pt>
                <c:pt idx="71">
                  <c:v>70.260999999999996</c:v>
                </c:pt>
                <c:pt idx="72">
                  <c:v>69.664000000000001</c:v>
                </c:pt>
                <c:pt idx="73">
                  <c:v>69.409000000000006</c:v>
                </c:pt>
                <c:pt idx="74">
                  <c:v>69.212999999999994</c:v>
                </c:pt>
                <c:pt idx="75">
                  <c:v>68.561999999999998</c:v>
                </c:pt>
                <c:pt idx="76">
                  <c:v>68.349000000000004</c:v>
                </c:pt>
                <c:pt idx="77">
                  <c:v>68.257999999999996</c:v>
                </c:pt>
                <c:pt idx="78">
                  <c:v>68.150000000000006</c:v>
                </c:pt>
                <c:pt idx="79">
                  <c:v>67.426000000000002</c:v>
                </c:pt>
                <c:pt idx="80">
                  <c:v>67.054000000000002</c:v>
                </c:pt>
                <c:pt idx="81">
                  <c:v>66.944999999999993</c:v>
                </c:pt>
                <c:pt idx="82">
                  <c:v>65.923000000000002</c:v>
                </c:pt>
                <c:pt idx="83">
                  <c:v>65.876000000000005</c:v>
                </c:pt>
                <c:pt idx="84">
                  <c:v>65.748999999999995</c:v>
                </c:pt>
                <c:pt idx="85">
                  <c:v>65.495000000000005</c:v>
                </c:pt>
                <c:pt idx="86">
                  <c:v>65.367999999999995</c:v>
                </c:pt>
                <c:pt idx="87">
                  <c:v>65.350999999999999</c:v>
                </c:pt>
                <c:pt idx="88">
                  <c:v>64.95</c:v>
                </c:pt>
                <c:pt idx="89">
                  <c:v>64.838999999999999</c:v>
                </c:pt>
                <c:pt idx="90">
                  <c:v>63.783000000000001</c:v>
                </c:pt>
                <c:pt idx="91">
                  <c:v>63.521000000000001</c:v>
                </c:pt>
                <c:pt idx="92">
                  <c:v>63.454999999999998</c:v>
                </c:pt>
                <c:pt idx="93">
                  <c:v>63.223999999999997</c:v>
                </c:pt>
                <c:pt idx="94">
                  <c:v>62.728000000000002</c:v>
                </c:pt>
                <c:pt idx="95">
                  <c:v>62.444000000000003</c:v>
                </c:pt>
                <c:pt idx="96">
                  <c:v>62.225999999999999</c:v>
                </c:pt>
                <c:pt idx="97">
                  <c:v>62.125</c:v>
                </c:pt>
                <c:pt idx="98">
                  <c:v>61.686999999999998</c:v>
                </c:pt>
                <c:pt idx="99">
                  <c:v>61.67</c:v>
                </c:pt>
                <c:pt idx="100">
                  <c:v>61.228999999999999</c:v>
                </c:pt>
                <c:pt idx="101">
                  <c:v>61.228999999999999</c:v>
                </c:pt>
                <c:pt idx="102">
                  <c:v>61.024000000000001</c:v>
                </c:pt>
                <c:pt idx="103">
                  <c:v>60.610999999999997</c:v>
                </c:pt>
                <c:pt idx="104">
                  <c:v>60.457000000000001</c:v>
                </c:pt>
                <c:pt idx="105">
                  <c:v>59.901000000000003</c:v>
                </c:pt>
                <c:pt idx="106">
                  <c:v>59.429000000000002</c:v>
                </c:pt>
                <c:pt idx="107">
                  <c:v>59.307000000000002</c:v>
                </c:pt>
                <c:pt idx="108">
                  <c:v>59.058999999999997</c:v>
                </c:pt>
                <c:pt idx="109">
                  <c:v>58.9</c:v>
                </c:pt>
                <c:pt idx="110">
                  <c:v>58.74</c:v>
                </c:pt>
                <c:pt idx="111">
                  <c:v>58.651000000000003</c:v>
                </c:pt>
                <c:pt idx="112">
                  <c:v>58.526000000000003</c:v>
                </c:pt>
                <c:pt idx="113">
                  <c:v>57.537999999999997</c:v>
                </c:pt>
                <c:pt idx="114">
                  <c:v>57.411000000000001</c:v>
                </c:pt>
                <c:pt idx="115">
                  <c:v>57.173999999999999</c:v>
                </c:pt>
                <c:pt idx="116">
                  <c:v>56.844999999999999</c:v>
                </c:pt>
                <c:pt idx="117">
                  <c:v>56.216000000000001</c:v>
                </c:pt>
                <c:pt idx="118">
                  <c:v>56.012</c:v>
                </c:pt>
                <c:pt idx="119">
                  <c:v>55.994</c:v>
                </c:pt>
                <c:pt idx="120">
                  <c:v>55.843000000000004</c:v>
                </c:pt>
                <c:pt idx="121">
                  <c:v>54.404000000000003</c:v>
                </c:pt>
                <c:pt idx="122">
                  <c:v>54.366999999999997</c:v>
                </c:pt>
                <c:pt idx="123">
                  <c:v>53.845999999999997</c:v>
                </c:pt>
                <c:pt idx="124">
                  <c:v>53.201999999999998</c:v>
                </c:pt>
                <c:pt idx="125">
                  <c:v>52.728999999999999</c:v>
                </c:pt>
                <c:pt idx="126">
                  <c:v>52.67</c:v>
                </c:pt>
                <c:pt idx="127">
                  <c:v>52.65</c:v>
                </c:pt>
                <c:pt idx="128">
                  <c:v>52.63</c:v>
                </c:pt>
                <c:pt idx="129">
                  <c:v>52.212000000000003</c:v>
                </c:pt>
                <c:pt idx="130">
                  <c:v>52.031999999999996</c:v>
                </c:pt>
                <c:pt idx="131">
                  <c:v>51.970999999999997</c:v>
                </c:pt>
                <c:pt idx="132">
                  <c:v>51.771000000000001</c:v>
                </c:pt>
                <c:pt idx="133">
                  <c:v>51.609000000000002</c:v>
                </c:pt>
                <c:pt idx="134">
                  <c:v>51.609000000000002</c:v>
                </c:pt>
                <c:pt idx="135">
                  <c:v>51.588999999999999</c:v>
                </c:pt>
                <c:pt idx="136">
                  <c:v>51.264000000000003</c:v>
                </c:pt>
                <c:pt idx="137">
                  <c:v>51.06</c:v>
                </c:pt>
                <c:pt idx="138">
                  <c:v>50.753</c:v>
                </c:pt>
                <c:pt idx="139">
                  <c:v>50.628</c:v>
                </c:pt>
                <c:pt idx="140">
                  <c:v>50.546999999999997</c:v>
                </c:pt>
                <c:pt idx="141">
                  <c:v>50.463000000000001</c:v>
                </c:pt>
                <c:pt idx="142">
                  <c:v>50.381</c:v>
                </c:pt>
                <c:pt idx="143">
                  <c:v>50.09</c:v>
                </c:pt>
                <c:pt idx="144">
                  <c:v>49.923000000000002</c:v>
                </c:pt>
                <c:pt idx="145">
                  <c:v>49.734000000000002</c:v>
                </c:pt>
                <c:pt idx="146">
                  <c:v>49.651000000000003</c:v>
                </c:pt>
                <c:pt idx="147">
                  <c:v>49.058999999999997</c:v>
                </c:pt>
                <c:pt idx="148">
                  <c:v>49.036999999999999</c:v>
                </c:pt>
                <c:pt idx="149">
                  <c:v>49.036999999999999</c:v>
                </c:pt>
                <c:pt idx="150">
                  <c:v>48.93</c:v>
                </c:pt>
                <c:pt idx="151">
                  <c:v>48.887999999999998</c:v>
                </c:pt>
                <c:pt idx="152">
                  <c:v>48.887999999999998</c:v>
                </c:pt>
                <c:pt idx="153">
                  <c:v>48.673999999999999</c:v>
                </c:pt>
                <c:pt idx="154">
                  <c:v>48.61</c:v>
                </c:pt>
                <c:pt idx="155">
                  <c:v>48.329000000000001</c:v>
                </c:pt>
                <c:pt idx="156">
                  <c:v>48.265000000000001</c:v>
                </c:pt>
                <c:pt idx="157">
                  <c:v>48.048000000000002</c:v>
                </c:pt>
                <c:pt idx="158">
                  <c:v>48.027000000000001</c:v>
                </c:pt>
                <c:pt idx="159">
                  <c:v>48.027000000000001</c:v>
                </c:pt>
                <c:pt idx="160">
                  <c:v>48.027000000000001</c:v>
                </c:pt>
                <c:pt idx="161">
                  <c:v>47.962000000000003</c:v>
                </c:pt>
                <c:pt idx="162">
                  <c:v>47.655000000000001</c:v>
                </c:pt>
                <c:pt idx="163">
                  <c:v>47.59</c:v>
                </c:pt>
                <c:pt idx="164">
                  <c:v>47.524000000000001</c:v>
                </c:pt>
                <c:pt idx="165">
                  <c:v>47.48</c:v>
                </c:pt>
                <c:pt idx="166">
                  <c:v>47.459000000000003</c:v>
                </c:pt>
                <c:pt idx="167">
                  <c:v>47.390999999999998</c:v>
                </c:pt>
                <c:pt idx="168">
                  <c:v>47.280999999999999</c:v>
                </c:pt>
                <c:pt idx="169">
                  <c:v>46.972000000000001</c:v>
                </c:pt>
                <c:pt idx="170">
                  <c:v>46.615000000000002</c:v>
                </c:pt>
                <c:pt idx="171">
                  <c:v>46.457999999999998</c:v>
                </c:pt>
                <c:pt idx="172">
                  <c:v>46.436</c:v>
                </c:pt>
                <c:pt idx="173">
                  <c:v>46.390999999999998</c:v>
                </c:pt>
                <c:pt idx="174">
                  <c:v>46.390999999999998</c:v>
                </c:pt>
                <c:pt idx="175">
                  <c:v>46.345999999999997</c:v>
                </c:pt>
                <c:pt idx="176">
                  <c:v>46.277999999999999</c:v>
                </c:pt>
                <c:pt idx="177">
                  <c:v>46.073999999999998</c:v>
                </c:pt>
                <c:pt idx="178">
                  <c:v>45.55</c:v>
                </c:pt>
                <c:pt idx="179">
                  <c:v>45.481999999999999</c:v>
                </c:pt>
                <c:pt idx="180">
                  <c:v>45.32</c:v>
                </c:pt>
                <c:pt idx="181">
                  <c:v>44.835000000000001</c:v>
                </c:pt>
                <c:pt idx="182">
                  <c:v>44.811999999999998</c:v>
                </c:pt>
                <c:pt idx="183">
                  <c:v>44.554000000000002</c:v>
                </c:pt>
                <c:pt idx="184">
                  <c:v>44.414000000000001</c:v>
                </c:pt>
                <c:pt idx="185">
                  <c:v>44.366</c:v>
                </c:pt>
                <c:pt idx="186">
                  <c:v>43.631</c:v>
                </c:pt>
                <c:pt idx="187">
                  <c:v>43.487000000000002</c:v>
                </c:pt>
                <c:pt idx="188">
                  <c:v>43.343000000000004</c:v>
                </c:pt>
                <c:pt idx="189">
                  <c:v>43.173999999999999</c:v>
                </c:pt>
                <c:pt idx="190">
                  <c:v>43.125</c:v>
                </c:pt>
                <c:pt idx="191">
                  <c:v>43.078000000000003</c:v>
                </c:pt>
                <c:pt idx="192">
                  <c:v>43.078000000000003</c:v>
                </c:pt>
                <c:pt idx="193">
                  <c:v>43.078000000000003</c:v>
                </c:pt>
                <c:pt idx="194">
                  <c:v>42.786000000000001</c:v>
                </c:pt>
                <c:pt idx="195">
                  <c:v>42.664000000000001</c:v>
                </c:pt>
                <c:pt idx="196">
                  <c:v>42.564999999999998</c:v>
                </c:pt>
                <c:pt idx="197">
                  <c:v>42.564999999999998</c:v>
                </c:pt>
                <c:pt idx="198">
                  <c:v>42.540999999999997</c:v>
                </c:pt>
                <c:pt idx="199">
                  <c:v>42.417999999999999</c:v>
                </c:pt>
                <c:pt idx="200">
                  <c:v>42.393999999999998</c:v>
                </c:pt>
                <c:pt idx="201">
                  <c:v>42.220999999999997</c:v>
                </c:pt>
                <c:pt idx="202">
                  <c:v>42.197000000000003</c:v>
                </c:pt>
                <c:pt idx="203">
                  <c:v>41.774000000000001</c:v>
                </c:pt>
                <c:pt idx="204">
                  <c:v>41.472999999999999</c:v>
                </c:pt>
                <c:pt idx="205">
                  <c:v>41.168999999999997</c:v>
                </c:pt>
                <c:pt idx="206">
                  <c:v>41.093000000000004</c:v>
                </c:pt>
                <c:pt idx="207">
                  <c:v>41.067999999999998</c:v>
                </c:pt>
                <c:pt idx="208">
                  <c:v>40.53</c:v>
                </c:pt>
                <c:pt idx="209">
                  <c:v>40.375999999999998</c:v>
                </c:pt>
                <c:pt idx="210">
                  <c:v>40.323999999999998</c:v>
                </c:pt>
                <c:pt idx="211">
                  <c:v>40.298999999999999</c:v>
                </c:pt>
                <c:pt idx="212">
                  <c:v>40.220999999999997</c:v>
                </c:pt>
                <c:pt idx="213">
                  <c:v>40.143000000000001</c:v>
                </c:pt>
                <c:pt idx="214">
                  <c:v>40.116999999999997</c:v>
                </c:pt>
                <c:pt idx="215">
                  <c:v>40.064</c:v>
                </c:pt>
                <c:pt idx="216">
                  <c:v>40.039000000000001</c:v>
                </c:pt>
                <c:pt idx="217">
                  <c:v>39.985999999999997</c:v>
                </c:pt>
                <c:pt idx="218">
                  <c:v>39.83</c:v>
                </c:pt>
                <c:pt idx="219">
                  <c:v>39.750999999999998</c:v>
                </c:pt>
                <c:pt idx="220">
                  <c:v>39.435000000000002</c:v>
                </c:pt>
                <c:pt idx="221">
                  <c:v>39.328000000000003</c:v>
                </c:pt>
                <c:pt idx="222">
                  <c:v>39.036000000000001</c:v>
                </c:pt>
                <c:pt idx="223">
                  <c:v>39.009</c:v>
                </c:pt>
                <c:pt idx="224">
                  <c:v>38.927999999999997</c:v>
                </c:pt>
                <c:pt idx="225">
                  <c:v>38.792999999999999</c:v>
                </c:pt>
                <c:pt idx="226">
                  <c:v>38.767000000000003</c:v>
                </c:pt>
                <c:pt idx="227">
                  <c:v>38.741</c:v>
                </c:pt>
                <c:pt idx="228">
                  <c:v>38.713000000000001</c:v>
                </c:pt>
                <c:pt idx="229">
                  <c:v>38.523000000000003</c:v>
                </c:pt>
                <c:pt idx="230">
                  <c:v>38.47</c:v>
                </c:pt>
                <c:pt idx="231">
                  <c:v>38.415999999999997</c:v>
                </c:pt>
                <c:pt idx="232">
                  <c:v>38.17</c:v>
                </c:pt>
                <c:pt idx="233">
                  <c:v>38.116</c:v>
                </c:pt>
                <c:pt idx="234">
                  <c:v>37.756999999999998</c:v>
                </c:pt>
                <c:pt idx="235">
                  <c:v>37.703000000000003</c:v>
                </c:pt>
                <c:pt idx="236">
                  <c:v>37.646999999999998</c:v>
                </c:pt>
                <c:pt idx="237">
                  <c:v>37.619</c:v>
                </c:pt>
                <c:pt idx="238">
                  <c:v>37.479999999999997</c:v>
                </c:pt>
                <c:pt idx="239">
                  <c:v>37.396000000000001</c:v>
                </c:pt>
                <c:pt idx="240">
                  <c:v>37.286000000000001</c:v>
                </c:pt>
                <c:pt idx="241">
                  <c:v>37.286000000000001</c:v>
                </c:pt>
                <c:pt idx="242">
                  <c:v>37.201999999999998</c:v>
                </c:pt>
                <c:pt idx="243">
                  <c:v>36.975000000000001</c:v>
                </c:pt>
                <c:pt idx="244">
                  <c:v>36.579000000000001</c:v>
                </c:pt>
                <c:pt idx="245">
                  <c:v>36.436</c:v>
                </c:pt>
                <c:pt idx="246">
                  <c:v>36.35</c:v>
                </c:pt>
                <c:pt idx="247">
                  <c:v>36.35</c:v>
                </c:pt>
                <c:pt idx="248">
                  <c:v>36.292000000000002</c:v>
                </c:pt>
                <c:pt idx="249">
                  <c:v>36.119999999999997</c:v>
                </c:pt>
                <c:pt idx="250">
                  <c:v>35.945</c:v>
                </c:pt>
                <c:pt idx="251">
                  <c:v>35.887</c:v>
                </c:pt>
                <c:pt idx="252">
                  <c:v>35.857999999999997</c:v>
                </c:pt>
                <c:pt idx="253">
                  <c:v>35.857999999999997</c:v>
                </c:pt>
                <c:pt idx="254">
                  <c:v>35.799999999999997</c:v>
                </c:pt>
                <c:pt idx="255">
                  <c:v>35.771000000000001</c:v>
                </c:pt>
                <c:pt idx="256">
                  <c:v>35.741</c:v>
                </c:pt>
                <c:pt idx="257">
                  <c:v>35.683999999999997</c:v>
                </c:pt>
                <c:pt idx="258">
                  <c:v>35.594000000000001</c:v>
                </c:pt>
                <c:pt idx="259">
                  <c:v>35.506999999999998</c:v>
                </c:pt>
                <c:pt idx="260">
                  <c:v>35.506999999999998</c:v>
                </c:pt>
                <c:pt idx="261">
                  <c:v>35.447000000000003</c:v>
                </c:pt>
                <c:pt idx="262">
                  <c:v>35.39</c:v>
                </c:pt>
                <c:pt idx="263">
                  <c:v>35.241999999999997</c:v>
                </c:pt>
                <c:pt idx="264">
                  <c:v>35.154000000000003</c:v>
                </c:pt>
                <c:pt idx="265">
                  <c:v>35.063000000000002</c:v>
                </c:pt>
                <c:pt idx="266">
                  <c:v>35.063000000000002</c:v>
                </c:pt>
                <c:pt idx="267">
                  <c:v>34.734999999999999</c:v>
                </c:pt>
                <c:pt idx="268">
                  <c:v>34.734999999999999</c:v>
                </c:pt>
                <c:pt idx="269">
                  <c:v>34.613</c:v>
                </c:pt>
                <c:pt idx="270">
                  <c:v>34.554000000000002</c:v>
                </c:pt>
                <c:pt idx="271">
                  <c:v>34.462000000000003</c:v>
                </c:pt>
                <c:pt idx="272">
                  <c:v>34.462000000000003</c:v>
                </c:pt>
                <c:pt idx="273">
                  <c:v>34.433</c:v>
                </c:pt>
                <c:pt idx="274">
                  <c:v>34.250999999999998</c:v>
                </c:pt>
                <c:pt idx="275">
                  <c:v>34.19</c:v>
                </c:pt>
                <c:pt idx="276">
                  <c:v>34.097999999999999</c:v>
                </c:pt>
                <c:pt idx="277">
                  <c:v>34.066000000000003</c:v>
                </c:pt>
                <c:pt idx="278">
                  <c:v>34.036999999999999</c:v>
                </c:pt>
                <c:pt idx="279">
                  <c:v>33.912999999999997</c:v>
                </c:pt>
                <c:pt idx="280">
                  <c:v>33.728000000000002</c:v>
                </c:pt>
                <c:pt idx="281">
                  <c:v>33.698</c:v>
                </c:pt>
                <c:pt idx="282">
                  <c:v>33.636000000000003</c:v>
                </c:pt>
                <c:pt idx="283">
                  <c:v>33.479999999999997</c:v>
                </c:pt>
                <c:pt idx="284">
                  <c:v>33.354999999999997</c:v>
                </c:pt>
                <c:pt idx="285">
                  <c:v>33.354999999999997</c:v>
                </c:pt>
                <c:pt idx="286">
                  <c:v>33.167000000000002</c:v>
                </c:pt>
                <c:pt idx="287">
                  <c:v>32.881999999999998</c:v>
                </c:pt>
                <c:pt idx="288">
                  <c:v>32.82</c:v>
                </c:pt>
                <c:pt idx="289">
                  <c:v>32.722000000000001</c:v>
                </c:pt>
                <c:pt idx="290">
                  <c:v>32.659999999999997</c:v>
                </c:pt>
                <c:pt idx="291">
                  <c:v>32.627000000000002</c:v>
                </c:pt>
                <c:pt idx="292">
                  <c:v>32.530999999999999</c:v>
                </c:pt>
                <c:pt idx="293">
                  <c:v>32.435000000000002</c:v>
                </c:pt>
                <c:pt idx="294">
                  <c:v>32.274000000000001</c:v>
                </c:pt>
                <c:pt idx="295">
                  <c:v>32.274000000000001</c:v>
                </c:pt>
                <c:pt idx="296">
                  <c:v>32.24</c:v>
                </c:pt>
                <c:pt idx="297">
                  <c:v>32.24</c:v>
                </c:pt>
                <c:pt idx="298">
                  <c:v>32.177</c:v>
                </c:pt>
                <c:pt idx="299">
                  <c:v>32.143000000000001</c:v>
                </c:pt>
                <c:pt idx="300">
                  <c:v>32.112000000000002</c:v>
                </c:pt>
                <c:pt idx="301">
                  <c:v>32.014000000000003</c:v>
                </c:pt>
                <c:pt idx="302">
                  <c:v>31.949000000000002</c:v>
                </c:pt>
                <c:pt idx="303">
                  <c:v>31.917000000000002</c:v>
                </c:pt>
                <c:pt idx="304">
                  <c:v>31.850999999999999</c:v>
                </c:pt>
                <c:pt idx="305">
                  <c:v>31.785</c:v>
                </c:pt>
                <c:pt idx="306">
                  <c:v>31.521000000000001</c:v>
                </c:pt>
                <c:pt idx="307">
                  <c:v>31.388000000000002</c:v>
                </c:pt>
                <c:pt idx="308">
                  <c:v>31.355</c:v>
                </c:pt>
                <c:pt idx="309">
                  <c:v>31.355</c:v>
                </c:pt>
                <c:pt idx="310">
                  <c:v>31.288</c:v>
                </c:pt>
                <c:pt idx="311">
                  <c:v>31.256</c:v>
                </c:pt>
                <c:pt idx="312">
                  <c:v>31.256</c:v>
                </c:pt>
                <c:pt idx="313">
                  <c:v>31.256</c:v>
                </c:pt>
                <c:pt idx="314">
                  <c:v>31.154</c:v>
                </c:pt>
                <c:pt idx="315">
                  <c:v>31.053999999999998</c:v>
                </c:pt>
                <c:pt idx="316">
                  <c:v>31.021000000000001</c:v>
                </c:pt>
                <c:pt idx="317">
                  <c:v>31.021000000000001</c:v>
                </c:pt>
                <c:pt idx="318">
                  <c:v>30.92</c:v>
                </c:pt>
                <c:pt idx="319">
                  <c:v>30.852</c:v>
                </c:pt>
                <c:pt idx="320">
                  <c:v>30.817</c:v>
                </c:pt>
                <c:pt idx="321">
                  <c:v>30.783999999999999</c:v>
                </c:pt>
                <c:pt idx="322">
                  <c:v>30.751000000000001</c:v>
                </c:pt>
                <c:pt idx="323">
                  <c:v>30.751000000000001</c:v>
                </c:pt>
                <c:pt idx="324">
                  <c:v>30.545000000000002</c:v>
                </c:pt>
                <c:pt idx="325">
                  <c:v>30.443000000000001</c:v>
                </c:pt>
                <c:pt idx="326">
                  <c:v>30.236999999999998</c:v>
                </c:pt>
                <c:pt idx="327">
                  <c:v>30.167999999999999</c:v>
                </c:pt>
                <c:pt idx="328">
                  <c:v>30.134</c:v>
                </c:pt>
                <c:pt idx="329">
                  <c:v>30.027999999999999</c:v>
                </c:pt>
                <c:pt idx="330">
                  <c:v>29.994</c:v>
                </c:pt>
                <c:pt idx="331">
                  <c:v>29.994</c:v>
                </c:pt>
                <c:pt idx="332">
                  <c:v>29.853999999999999</c:v>
                </c:pt>
                <c:pt idx="333">
                  <c:v>29.853999999999999</c:v>
                </c:pt>
                <c:pt idx="334">
                  <c:v>29.853999999999999</c:v>
                </c:pt>
                <c:pt idx="335">
                  <c:v>29.853999999999999</c:v>
                </c:pt>
                <c:pt idx="336">
                  <c:v>29.678000000000001</c:v>
                </c:pt>
                <c:pt idx="337">
                  <c:v>29.643999999999998</c:v>
                </c:pt>
                <c:pt idx="338">
                  <c:v>29.61</c:v>
                </c:pt>
                <c:pt idx="339">
                  <c:v>29.61</c:v>
                </c:pt>
                <c:pt idx="340">
                  <c:v>29.573</c:v>
                </c:pt>
                <c:pt idx="341">
                  <c:v>29.538</c:v>
                </c:pt>
                <c:pt idx="342">
                  <c:v>29.538</c:v>
                </c:pt>
                <c:pt idx="343">
                  <c:v>29.466999999999999</c:v>
                </c:pt>
                <c:pt idx="344">
                  <c:v>29.433</c:v>
                </c:pt>
                <c:pt idx="345">
                  <c:v>29.396000000000001</c:v>
                </c:pt>
                <c:pt idx="346">
                  <c:v>29.327000000000002</c:v>
                </c:pt>
                <c:pt idx="347">
                  <c:v>29.327000000000002</c:v>
                </c:pt>
                <c:pt idx="348">
                  <c:v>29.327000000000002</c:v>
                </c:pt>
                <c:pt idx="349">
                  <c:v>29.218</c:v>
                </c:pt>
                <c:pt idx="350">
                  <c:v>29.183</c:v>
                </c:pt>
                <c:pt idx="351">
                  <c:v>29.111000000000001</c:v>
                </c:pt>
                <c:pt idx="352">
                  <c:v>29.076000000000001</c:v>
                </c:pt>
                <c:pt idx="353">
                  <c:v>28.858000000000001</c:v>
                </c:pt>
                <c:pt idx="354">
                  <c:v>28.788</c:v>
                </c:pt>
                <c:pt idx="355">
                  <c:v>28.75</c:v>
                </c:pt>
                <c:pt idx="356">
                  <c:v>28.713999999999999</c:v>
                </c:pt>
                <c:pt idx="357">
                  <c:v>28.677</c:v>
                </c:pt>
                <c:pt idx="358">
                  <c:v>28.606000000000002</c:v>
                </c:pt>
                <c:pt idx="359">
                  <c:v>28.568000000000001</c:v>
                </c:pt>
                <c:pt idx="360">
                  <c:v>28.568000000000001</c:v>
                </c:pt>
                <c:pt idx="361">
                  <c:v>28.568000000000001</c:v>
                </c:pt>
                <c:pt idx="362">
                  <c:v>28.457999999999998</c:v>
                </c:pt>
                <c:pt idx="363">
                  <c:v>28.31</c:v>
                </c:pt>
                <c:pt idx="364">
                  <c:v>28.238</c:v>
                </c:pt>
                <c:pt idx="365">
                  <c:v>28.238</c:v>
                </c:pt>
                <c:pt idx="366">
                  <c:v>28.2</c:v>
                </c:pt>
                <c:pt idx="367">
                  <c:v>28.164000000000001</c:v>
                </c:pt>
                <c:pt idx="368">
                  <c:v>28.053000000000001</c:v>
                </c:pt>
                <c:pt idx="369">
                  <c:v>27.978000000000002</c:v>
                </c:pt>
                <c:pt idx="370">
                  <c:v>27.940999999999999</c:v>
                </c:pt>
                <c:pt idx="371">
                  <c:v>27.940999999999999</c:v>
                </c:pt>
                <c:pt idx="372">
                  <c:v>27.827000000000002</c:v>
                </c:pt>
                <c:pt idx="373">
                  <c:v>27.791</c:v>
                </c:pt>
                <c:pt idx="374">
                  <c:v>27.715</c:v>
                </c:pt>
                <c:pt idx="375">
                  <c:v>27.715</c:v>
                </c:pt>
                <c:pt idx="376">
                  <c:v>27.678000000000001</c:v>
                </c:pt>
                <c:pt idx="377">
                  <c:v>27.602</c:v>
                </c:pt>
                <c:pt idx="378">
                  <c:v>27.602</c:v>
                </c:pt>
                <c:pt idx="379">
                  <c:v>27.565000000000001</c:v>
                </c:pt>
                <c:pt idx="380">
                  <c:v>27.565000000000001</c:v>
                </c:pt>
                <c:pt idx="381">
                  <c:v>27.526</c:v>
                </c:pt>
                <c:pt idx="382">
                  <c:v>27.489000000000001</c:v>
                </c:pt>
                <c:pt idx="383">
                  <c:v>27.45</c:v>
                </c:pt>
                <c:pt idx="384">
                  <c:v>27.335999999999999</c:v>
                </c:pt>
                <c:pt idx="385">
                  <c:v>27.297999999999998</c:v>
                </c:pt>
                <c:pt idx="386">
                  <c:v>27.184000000000001</c:v>
                </c:pt>
                <c:pt idx="387">
                  <c:v>27.065999999999999</c:v>
                </c:pt>
                <c:pt idx="388">
                  <c:v>26.951000000000001</c:v>
                </c:pt>
                <c:pt idx="389">
                  <c:v>26.913</c:v>
                </c:pt>
                <c:pt idx="390">
                  <c:v>26.873000000000001</c:v>
                </c:pt>
                <c:pt idx="391">
                  <c:v>26.835000000000001</c:v>
                </c:pt>
                <c:pt idx="392">
                  <c:v>26.797000000000001</c:v>
                </c:pt>
                <c:pt idx="393">
                  <c:v>26.797000000000001</c:v>
                </c:pt>
                <c:pt idx="394">
                  <c:v>26.521999999999998</c:v>
                </c:pt>
                <c:pt idx="395">
                  <c:v>26.443000000000001</c:v>
                </c:pt>
                <c:pt idx="396">
                  <c:v>26.405000000000001</c:v>
                </c:pt>
                <c:pt idx="397">
                  <c:v>26.364000000000001</c:v>
                </c:pt>
                <c:pt idx="398">
                  <c:v>26.364000000000001</c:v>
                </c:pt>
                <c:pt idx="399">
                  <c:v>26.364000000000001</c:v>
                </c:pt>
                <c:pt idx="400">
                  <c:v>26.364000000000001</c:v>
                </c:pt>
                <c:pt idx="401">
                  <c:v>26.286000000000001</c:v>
                </c:pt>
                <c:pt idx="402">
                  <c:v>26.245000000000001</c:v>
                </c:pt>
                <c:pt idx="403">
                  <c:v>26.087</c:v>
                </c:pt>
                <c:pt idx="404">
                  <c:v>26.045000000000002</c:v>
                </c:pt>
                <c:pt idx="405">
                  <c:v>25.844000000000001</c:v>
                </c:pt>
                <c:pt idx="406">
                  <c:v>25.844000000000001</c:v>
                </c:pt>
                <c:pt idx="407">
                  <c:v>25.640999999999998</c:v>
                </c:pt>
                <c:pt idx="408">
                  <c:v>25.559000000000001</c:v>
                </c:pt>
                <c:pt idx="409">
                  <c:v>25.559000000000001</c:v>
                </c:pt>
                <c:pt idx="410">
                  <c:v>25.518999999999998</c:v>
                </c:pt>
                <c:pt idx="411">
                  <c:v>25.518999999999998</c:v>
                </c:pt>
                <c:pt idx="412">
                  <c:v>25.478999999999999</c:v>
                </c:pt>
                <c:pt idx="413">
                  <c:v>25.314</c:v>
                </c:pt>
                <c:pt idx="414">
                  <c:v>25.274000000000001</c:v>
                </c:pt>
                <c:pt idx="415">
                  <c:v>25.274000000000001</c:v>
                </c:pt>
                <c:pt idx="416">
                  <c:v>25.231000000000002</c:v>
                </c:pt>
                <c:pt idx="417">
                  <c:v>25.231000000000002</c:v>
                </c:pt>
                <c:pt idx="418">
                  <c:v>25.19</c:v>
                </c:pt>
                <c:pt idx="419">
                  <c:v>25.065999999999999</c:v>
                </c:pt>
                <c:pt idx="420">
                  <c:v>24.981999999999999</c:v>
                </c:pt>
                <c:pt idx="421">
                  <c:v>24.981999999999999</c:v>
                </c:pt>
                <c:pt idx="422">
                  <c:v>24.771999999999998</c:v>
                </c:pt>
                <c:pt idx="423">
                  <c:v>24.771999999999998</c:v>
                </c:pt>
                <c:pt idx="424">
                  <c:v>24.731000000000002</c:v>
                </c:pt>
                <c:pt idx="425">
                  <c:v>24.731000000000002</c:v>
                </c:pt>
                <c:pt idx="426">
                  <c:v>24.687999999999999</c:v>
                </c:pt>
                <c:pt idx="427">
                  <c:v>24.646000000000001</c:v>
                </c:pt>
                <c:pt idx="428">
                  <c:v>24.602</c:v>
                </c:pt>
                <c:pt idx="429">
                  <c:v>24.518999999999998</c:v>
                </c:pt>
                <c:pt idx="430">
                  <c:v>24.388999999999999</c:v>
                </c:pt>
                <c:pt idx="431">
                  <c:v>24.388999999999999</c:v>
                </c:pt>
                <c:pt idx="432">
                  <c:v>24.347000000000001</c:v>
                </c:pt>
                <c:pt idx="433">
                  <c:v>24.306000000000001</c:v>
                </c:pt>
                <c:pt idx="434">
                  <c:v>24.306000000000001</c:v>
                </c:pt>
                <c:pt idx="435">
                  <c:v>24.260999999999999</c:v>
                </c:pt>
                <c:pt idx="436">
                  <c:v>24.260999999999999</c:v>
                </c:pt>
                <c:pt idx="437">
                  <c:v>24.260999999999999</c:v>
                </c:pt>
                <c:pt idx="438">
                  <c:v>24.260999999999999</c:v>
                </c:pt>
                <c:pt idx="439">
                  <c:v>24.219000000000001</c:v>
                </c:pt>
                <c:pt idx="440">
                  <c:v>24.045000000000002</c:v>
                </c:pt>
                <c:pt idx="441">
                  <c:v>24.045000000000002</c:v>
                </c:pt>
                <c:pt idx="442">
                  <c:v>24.001999999999999</c:v>
                </c:pt>
                <c:pt idx="443">
                  <c:v>24.001999999999999</c:v>
                </c:pt>
                <c:pt idx="444">
                  <c:v>23.957000000000001</c:v>
                </c:pt>
                <c:pt idx="445">
                  <c:v>23.957000000000001</c:v>
                </c:pt>
                <c:pt idx="446">
                  <c:v>23.957000000000001</c:v>
                </c:pt>
                <c:pt idx="447">
                  <c:v>23.914999999999999</c:v>
                </c:pt>
                <c:pt idx="448">
                  <c:v>23.783999999999999</c:v>
                </c:pt>
                <c:pt idx="449">
                  <c:v>23.741</c:v>
                </c:pt>
                <c:pt idx="450">
                  <c:v>23.741</c:v>
                </c:pt>
                <c:pt idx="451">
                  <c:v>23.695</c:v>
                </c:pt>
                <c:pt idx="452">
                  <c:v>23.695</c:v>
                </c:pt>
                <c:pt idx="453">
                  <c:v>23.52</c:v>
                </c:pt>
                <c:pt idx="454">
                  <c:v>23.474</c:v>
                </c:pt>
                <c:pt idx="455">
                  <c:v>23.474</c:v>
                </c:pt>
                <c:pt idx="456">
                  <c:v>23.474</c:v>
                </c:pt>
                <c:pt idx="457">
                  <c:v>23.431000000000001</c:v>
                </c:pt>
                <c:pt idx="458">
                  <c:v>23.431000000000001</c:v>
                </c:pt>
                <c:pt idx="459">
                  <c:v>23.384</c:v>
                </c:pt>
                <c:pt idx="460">
                  <c:v>23.341000000000001</c:v>
                </c:pt>
                <c:pt idx="461">
                  <c:v>23.297000000000001</c:v>
                </c:pt>
                <c:pt idx="462">
                  <c:v>23.251000000000001</c:v>
                </c:pt>
                <c:pt idx="463">
                  <c:v>23.16</c:v>
                </c:pt>
                <c:pt idx="464">
                  <c:v>23.16</c:v>
                </c:pt>
                <c:pt idx="465">
                  <c:v>23.071999999999999</c:v>
                </c:pt>
                <c:pt idx="466">
                  <c:v>23.071999999999999</c:v>
                </c:pt>
                <c:pt idx="467">
                  <c:v>23.024999999999999</c:v>
                </c:pt>
                <c:pt idx="468">
                  <c:v>23.024999999999999</c:v>
                </c:pt>
                <c:pt idx="469">
                  <c:v>22.844999999999999</c:v>
                </c:pt>
                <c:pt idx="470">
                  <c:v>22.753</c:v>
                </c:pt>
                <c:pt idx="471">
                  <c:v>22.753</c:v>
                </c:pt>
                <c:pt idx="472">
                  <c:v>22.753</c:v>
                </c:pt>
                <c:pt idx="473">
                  <c:v>22.704999999999998</c:v>
                </c:pt>
                <c:pt idx="474">
                  <c:v>22.704999999999998</c:v>
                </c:pt>
                <c:pt idx="475">
                  <c:v>22.66</c:v>
                </c:pt>
                <c:pt idx="476">
                  <c:v>22.567</c:v>
                </c:pt>
                <c:pt idx="477">
                  <c:v>22.567</c:v>
                </c:pt>
                <c:pt idx="478">
                  <c:v>22.521999999999998</c:v>
                </c:pt>
                <c:pt idx="479">
                  <c:v>22.474</c:v>
                </c:pt>
                <c:pt idx="480">
                  <c:v>22.474</c:v>
                </c:pt>
                <c:pt idx="481">
                  <c:v>22.474</c:v>
                </c:pt>
                <c:pt idx="482">
                  <c:v>22.474</c:v>
                </c:pt>
                <c:pt idx="483">
                  <c:v>22.428000000000001</c:v>
                </c:pt>
                <c:pt idx="484">
                  <c:v>22.335000000000001</c:v>
                </c:pt>
                <c:pt idx="485">
                  <c:v>22.335000000000001</c:v>
                </c:pt>
                <c:pt idx="486">
                  <c:v>22.335000000000001</c:v>
                </c:pt>
                <c:pt idx="487">
                  <c:v>22.335000000000001</c:v>
                </c:pt>
                <c:pt idx="488">
                  <c:v>22.289000000000001</c:v>
                </c:pt>
                <c:pt idx="489">
                  <c:v>22.24</c:v>
                </c:pt>
                <c:pt idx="490">
                  <c:v>22.24</c:v>
                </c:pt>
                <c:pt idx="491">
                  <c:v>22.193999999999999</c:v>
                </c:pt>
                <c:pt idx="492">
                  <c:v>22.193999999999999</c:v>
                </c:pt>
                <c:pt idx="493">
                  <c:v>22.193999999999999</c:v>
                </c:pt>
                <c:pt idx="494">
                  <c:v>22.1</c:v>
                </c:pt>
                <c:pt idx="495">
                  <c:v>22.007000000000001</c:v>
                </c:pt>
                <c:pt idx="496">
                  <c:v>22.007000000000001</c:v>
                </c:pt>
                <c:pt idx="497">
                  <c:v>21.957999999999998</c:v>
                </c:pt>
                <c:pt idx="498">
                  <c:v>21.957999999999998</c:v>
                </c:pt>
                <c:pt idx="499">
                  <c:v>21.911999999999999</c:v>
                </c:pt>
                <c:pt idx="500">
                  <c:v>21.815000000000001</c:v>
                </c:pt>
                <c:pt idx="501">
                  <c:v>21.815000000000001</c:v>
                </c:pt>
                <c:pt idx="502">
                  <c:v>21.815000000000001</c:v>
                </c:pt>
                <c:pt idx="503">
                  <c:v>21.815000000000001</c:v>
                </c:pt>
                <c:pt idx="504">
                  <c:v>21.815000000000001</c:v>
                </c:pt>
                <c:pt idx="505">
                  <c:v>21.768999999999998</c:v>
                </c:pt>
                <c:pt idx="506">
                  <c:v>21.719000000000001</c:v>
                </c:pt>
                <c:pt idx="507">
                  <c:v>21.622</c:v>
                </c:pt>
                <c:pt idx="508">
                  <c:v>21.622</c:v>
                </c:pt>
                <c:pt idx="509">
                  <c:v>21.574999999999999</c:v>
                </c:pt>
                <c:pt idx="510">
                  <c:v>21.574999999999999</c:v>
                </c:pt>
                <c:pt idx="511">
                  <c:v>21.477</c:v>
                </c:pt>
                <c:pt idx="512">
                  <c:v>21.43</c:v>
                </c:pt>
                <c:pt idx="513">
                  <c:v>21.43</c:v>
                </c:pt>
                <c:pt idx="514">
                  <c:v>21.43</c:v>
                </c:pt>
                <c:pt idx="515">
                  <c:v>21.43</c:v>
                </c:pt>
                <c:pt idx="516">
                  <c:v>21.332000000000001</c:v>
                </c:pt>
                <c:pt idx="517">
                  <c:v>21.332000000000001</c:v>
                </c:pt>
                <c:pt idx="518">
                  <c:v>21.332000000000001</c:v>
                </c:pt>
                <c:pt idx="519">
                  <c:v>21.283999999999999</c:v>
                </c:pt>
                <c:pt idx="520">
                  <c:v>21.283999999999999</c:v>
                </c:pt>
                <c:pt idx="521">
                  <c:v>21.283999999999999</c:v>
                </c:pt>
                <c:pt idx="522">
                  <c:v>21.233000000000001</c:v>
                </c:pt>
                <c:pt idx="523">
                  <c:v>21.233000000000001</c:v>
                </c:pt>
                <c:pt idx="524">
                  <c:v>21.184999999999999</c:v>
                </c:pt>
                <c:pt idx="525">
                  <c:v>21.184999999999999</c:v>
                </c:pt>
                <c:pt idx="526">
                  <c:v>21.184999999999999</c:v>
                </c:pt>
                <c:pt idx="527">
                  <c:v>21.036999999999999</c:v>
                </c:pt>
                <c:pt idx="528">
                  <c:v>21.036999999999999</c:v>
                </c:pt>
                <c:pt idx="529">
                  <c:v>21.036999999999999</c:v>
                </c:pt>
                <c:pt idx="530">
                  <c:v>20.937000000000001</c:v>
                </c:pt>
                <c:pt idx="531">
                  <c:v>20.885000000000002</c:v>
                </c:pt>
                <c:pt idx="532">
                  <c:v>20.885000000000002</c:v>
                </c:pt>
                <c:pt idx="533">
                  <c:v>20.835999999999999</c:v>
                </c:pt>
                <c:pt idx="534">
                  <c:v>20.835999999999999</c:v>
                </c:pt>
                <c:pt idx="535">
                  <c:v>20.786999999999999</c:v>
                </c:pt>
                <c:pt idx="536">
                  <c:v>20.786999999999999</c:v>
                </c:pt>
                <c:pt idx="537">
                  <c:v>20.734999999999999</c:v>
                </c:pt>
                <c:pt idx="538">
                  <c:v>20.634</c:v>
                </c:pt>
                <c:pt idx="539">
                  <c:v>20.584</c:v>
                </c:pt>
                <c:pt idx="540">
                  <c:v>20.481999999999999</c:v>
                </c:pt>
                <c:pt idx="541">
                  <c:v>20.431999999999999</c:v>
                </c:pt>
                <c:pt idx="542">
                  <c:v>20.431999999999999</c:v>
                </c:pt>
                <c:pt idx="543">
                  <c:v>20.382000000000001</c:v>
                </c:pt>
                <c:pt idx="544">
                  <c:v>20.329000000000001</c:v>
                </c:pt>
                <c:pt idx="545">
                  <c:v>20.329000000000001</c:v>
                </c:pt>
                <c:pt idx="546">
                  <c:v>20.279</c:v>
                </c:pt>
                <c:pt idx="547">
                  <c:v>20.279</c:v>
                </c:pt>
                <c:pt idx="548">
                  <c:v>20.279</c:v>
                </c:pt>
                <c:pt idx="549">
                  <c:v>20.225999999999999</c:v>
                </c:pt>
                <c:pt idx="550">
                  <c:v>20.175000000000001</c:v>
                </c:pt>
                <c:pt idx="551">
                  <c:v>20.071000000000002</c:v>
                </c:pt>
                <c:pt idx="552">
                  <c:v>20.02</c:v>
                </c:pt>
                <c:pt idx="553">
                  <c:v>20.02</c:v>
                </c:pt>
                <c:pt idx="554">
                  <c:v>20.02</c:v>
                </c:pt>
                <c:pt idx="555">
                  <c:v>19.914999999999999</c:v>
                </c:pt>
                <c:pt idx="556">
                  <c:v>19.914999999999999</c:v>
                </c:pt>
                <c:pt idx="557">
                  <c:v>19.863</c:v>
                </c:pt>
                <c:pt idx="558">
                  <c:v>19.863</c:v>
                </c:pt>
                <c:pt idx="559">
                  <c:v>19.863</c:v>
                </c:pt>
                <c:pt idx="560">
                  <c:v>19.863</c:v>
                </c:pt>
                <c:pt idx="561">
                  <c:v>19.809000000000001</c:v>
                </c:pt>
                <c:pt idx="562">
                  <c:v>19.702999999999999</c:v>
                </c:pt>
                <c:pt idx="563">
                  <c:v>19.702999999999999</c:v>
                </c:pt>
                <c:pt idx="564">
                  <c:v>19.651</c:v>
                </c:pt>
                <c:pt idx="565">
                  <c:v>19.599</c:v>
                </c:pt>
                <c:pt idx="566">
                  <c:v>19.491</c:v>
                </c:pt>
                <c:pt idx="567">
                  <c:v>19.436</c:v>
                </c:pt>
                <c:pt idx="568">
                  <c:v>19.436</c:v>
                </c:pt>
                <c:pt idx="569">
                  <c:v>19.382999999999999</c:v>
                </c:pt>
                <c:pt idx="570">
                  <c:v>19.331</c:v>
                </c:pt>
                <c:pt idx="571">
                  <c:v>19.331</c:v>
                </c:pt>
                <c:pt idx="572">
                  <c:v>19.274999999999999</c:v>
                </c:pt>
                <c:pt idx="573">
                  <c:v>19.222000000000001</c:v>
                </c:pt>
                <c:pt idx="574">
                  <c:v>19.222000000000001</c:v>
                </c:pt>
                <c:pt idx="575">
                  <c:v>19.222000000000001</c:v>
                </c:pt>
                <c:pt idx="576">
                  <c:v>19.164999999999999</c:v>
                </c:pt>
                <c:pt idx="577">
                  <c:v>19.111999999999998</c:v>
                </c:pt>
                <c:pt idx="578">
                  <c:v>19.111999999999998</c:v>
                </c:pt>
                <c:pt idx="579">
                  <c:v>19.059000000000001</c:v>
                </c:pt>
                <c:pt idx="580">
                  <c:v>19.059000000000001</c:v>
                </c:pt>
                <c:pt idx="581">
                  <c:v>19.059000000000001</c:v>
                </c:pt>
                <c:pt idx="582">
                  <c:v>19.059000000000001</c:v>
                </c:pt>
                <c:pt idx="583">
                  <c:v>19.001999999999999</c:v>
                </c:pt>
                <c:pt idx="584">
                  <c:v>18.948</c:v>
                </c:pt>
                <c:pt idx="585">
                  <c:v>18.837</c:v>
                </c:pt>
                <c:pt idx="586">
                  <c:v>18.783000000000001</c:v>
                </c:pt>
                <c:pt idx="587">
                  <c:v>18.783000000000001</c:v>
                </c:pt>
                <c:pt idx="588">
                  <c:v>18.783000000000001</c:v>
                </c:pt>
                <c:pt idx="589">
                  <c:v>18.725000000000001</c:v>
                </c:pt>
                <c:pt idx="590">
                  <c:v>18.670999999999999</c:v>
                </c:pt>
                <c:pt idx="591">
                  <c:v>18.670999999999999</c:v>
                </c:pt>
                <c:pt idx="592">
                  <c:v>18.558</c:v>
                </c:pt>
                <c:pt idx="593">
                  <c:v>18.503</c:v>
                </c:pt>
                <c:pt idx="594">
                  <c:v>18.443999999999999</c:v>
                </c:pt>
                <c:pt idx="595">
                  <c:v>18.443999999999999</c:v>
                </c:pt>
                <c:pt idx="596">
                  <c:v>18.443999999999999</c:v>
                </c:pt>
                <c:pt idx="597">
                  <c:v>18.388999999999999</c:v>
                </c:pt>
                <c:pt idx="598">
                  <c:v>18.388999999999999</c:v>
                </c:pt>
                <c:pt idx="599">
                  <c:v>18.388999999999999</c:v>
                </c:pt>
                <c:pt idx="600">
                  <c:v>18.332999999999998</c:v>
                </c:pt>
                <c:pt idx="601">
                  <c:v>18.332999999999998</c:v>
                </c:pt>
                <c:pt idx="602">
                  <c:v>18.332999999999998</c:v>
                </c:pt>
                <c:pt idx="603">
                  <c:v>18.332999999999998</c:v>
                </c:pt>
                <c:pt idx="604">
                  <c:v>18.274000000000001</c:v>
                </c:pt>
                <c:pt idx="605">
                  <c:v>18.274000000000001</c:v>
                </c:pt>
                <c:pt idx="606">
                  <c:v>18.219000000000001</c:v>
                </c:pt>
                <c:pt idx="607">
                  <c:v>18.219000000000001</c:v>
                </c:pt>
                <c:pt idx="608">
                  <c:v>18.219000000000001</c:v>
                </c:pt>
                <c:pt idx="609">
                  <c:v>18.219000000000001</c:v>
                </c:pt>
                <c:pt idx="610">
                  <c:v>18.158999999999999</c:v>
                </c:pt>
                <c:pt idx="611">
                  <c:v>18.158999999999999</c:v>
                </c:pt>
                <c:pt idx="612">
                  <c:v>18.158999999999999</c:v>
                </c:pt>
                <c:pt idx="613">
                  <c:v>18.103000000000002</c:v>
                </c:pt>
                <c:pt idx="614">
                  <c:v>18.047000000000001</c:v>
                </c:pt>
                <c:pt idx="615">
                  <c:v>18.047000000000001</c:v>
                </c:pt>
                <c:pt idx="616">
                  <c:v>18.047000000000001</c:v>
                </c:pt>
                <c:pt idx="617">
                  <c:v>18.047000000000001</c:v>
                </c:pt>
                <c:pt idx="618">
                  <c:v>17.986000000000001</c:v>
                </c:pt>
                <c:pt idx="619">
                  <c:v>17.986000000000001</c:v>
                </c:pt>
                <c:pt idx="620">
                  <c:v>17.869</c:v>
                </c:pt>
                <c:pt idx="621">
                  <c:v>17.812000000000001</c:v>
                </c:pt>
                <c:pt idx="622">
                  <c:v>17.812000000000001</c:v>
                </c:pt>
                <c:pt idx="623">
                  <c:v>17.754999999999999</c:v>
                </c:pt>
                <c:pt idx="624">
                  <c:v>17.754999999999999</c:v>
                </c:pt>
                <c:pt idx="625">
                  <c:v>17.754999999999999</c:v>
                </c:pt>
                <c:pt idx="626">
                  <c:v>17.754999999999999</c:v>
                </c:pt>
                <c:pt idx="627">
                  <c:v>17.754999999999999</c:v>
                </c:pt>
                <c:pt idx="628">
                  <c:v>17.754999999999999</c:v>
                </c:pt>
                <c:pt idx="629">
                  <c:v>17.754999999999999</c:v>
                </c:pt>
                <c:pt idx="630">
                  <c:v>17.693999999999999</c:v>
                </c:pt>
                <c:pt idx="631">
                  <c:v>17.635999999999999</c:v>
                </c:pt>
                <c:pt idx="632">
                  <c:v>17.635999999999999</c:v>
                </c:pt>
                <c:pt idx="633">
                  <c:v>17.574999999999999</c:v>
                </c:pt>
                <c:pt idx="634">
                  <c:v>17.574999999999999</c:v>
                </c:pt>
                <c:pt idx="635">
                  <c:v>17.574999999999999</c:v>
                </c:pt>
                <c:pt idx="636">
                  <c:v>17.516999999999999</c:v>
                </c:pt>
                <c:pt idx="637">
                  <c:v>17.516999999999999</c:v>
                </c:pt>
                <c:pt idx="638">
                  <c:v>17.516999999999999</c:v>
                </c:pt>
                <c:pt idx="639">
                  <c:v>17.457999999999998</c:v>
                </c:pt>
                <c:pt idx="640">
                  <c:v>17.457999999999998</c:v>
                </c:pt>
                <c:pt idx="641">
                  <c:v>17.457999999999998</c:v>
                </c:pt>
                <c:pt idx="642">
                  <c:v>17.457999999999998</c:v>
                </c:pt>
                <c:pt idx="643">
                  <c:v>17.396000000000001</c:v>
                </c:pt>
                <c:pt idx="644">
                  <c:v>17.396000000000001</c:v>
                </c:pt>
                <c:pt idx="645">
                  <c:v>17.396000000000001</c:v>
                </c:pt>
                <c:pt idx="646">
                  <c:v>17.396000000000001</c:v>
                </c:pt>
                <c:pt idx="647">
                  <c:v>17.338000000000001</c:v>
                </c:pt>
                <c:pt idx="648">
                  <c:v>17.274999999999999</c:v>
                </c:pt>
                <c:pt idx="649">
                  <c:v>17.216000000000001</c:v>
                </c:pt>
                <c:pt idx="650">
                  <c:v>17.216000000000001</c:v>
                </c:pt>
                <c:pt idx="651">
                  <c:v>17.216000000000001</c:v>
                </c:pt>
                <c:pt idx="652">
                  <c:v>17.216000000000001</c:v>
                </c:pt>
                <c:pt idx="653">
                  <c:v>17.216000000000001</c:v>
                </c:pt>
                <c:pt idx="654">
                  <c:v>17.157</c:v>
                </c:pt>
                <c:pt idx="655">
                  <c:v>17.157</c:v>
                </c:pt>
                <c:pt idx="656">
                  <c:v>17.094000000000001</c:v>
                </c:pt>
                <c:pt idx="657">
                  <c:v>17.094000000000001</c:v>
                </c:pt>
                <c:pt idx="658">
                  <c:v>17.094000000000001</c:v>
                </c:pt>
                <c:pt idx="659">
                  <c:v>17.094000000000001</c:v>
                </c:pt>
                <c:pt idx="660">
                  <c:v>17.033999999999999</c:v>
                </c:pt>
                <c:pt idx="661">
                  <c:v>17.033999999999999</c:v>
                </c:pt>
                <c:pt idx="662">
                  <c:v>17.033999999999999</c:v>
                </c:pt>
                <c:pt idx="663">
                  <c:v>17.033999999999999</c:v>
                </c:pt>
                <c:pt idx="664">
                  <c:v>17.033999999999999</c:v>
                </c:pt>
                <c:pt idx="665">
                  <c:v>16.97</c:v>
                </c:pt>
                <c:pt idx="666">
                  <c:v>16.91</c:v>
                </c:pt>
                <c:pt idx="667">
                  <c:v>16.850000000000001</c:v>
                </c:pt>
                <c:pt idx="668">
                  <c:v>16.850000000000001</c:v>
                </c:pt>
                <c:pt idx="669">
                  <c:v>16.850000000000001</c:v>
                </c:pt>
                <c:pt idx="670">
                  <c:v>16.850000000000001</c:v>
                </c:pt>
                <c:pt idx="671">
                  <c:v>16.785</c:v>
                </c:pt>
                <c:pt idx="672">
                  <c:v>16.785</c:v>
                </c:pt>
                <c:pt idx="673">
                  <c:v>16.785</c:v>
                </c:pt>
                <c:pt idx="674">
                  <c:v>16.725000000000001</c:v>
                </c:pt>
                <c:pt idx="675">
                  <c:v>16.725000000000001</c:v>
                </c:pt>
                <c:pt idx="676">
                  <c:v>16.725000000000001</c:v>
                </c:pt>
                <c:pt idx="677">
                  <c:v>16.66</c:v>
                </c:pt>
                <c:pt idx="678">
                  <c:v>16.66</c:v>
                </c:pt>
                <c:pt idx="679">
                  <c:v>16.599</c:v>
                </c:pt>
                <c:pt idx="680">
                  <c:v>16.536999999999999</c:v>
                </c:pt>
                <c:pt idx="681">
                  <c:v>16.472000000000001</c:v>
                </c:pt>
                <c:pt idx="682">
                  <c:v>16.472000000000001</c:v>
                </c:pt>
                <c:pt idx="683">
                  <c:v>16.472000000000001</c:v>
                </c:pt>
                <c:pt idx="684">
                  <c:v>16.472000000000001</c:v>
                </c:pt>
                <c:pt idx="685">
                  <c:v>16.41</c:v>
                </c:pt>
                <c:pt idx="686">
                  <c:v>16.343</c:v>
                </c:pt>
                <c:pt idx="687">
                  <c:v>16.343</c:v>
                </c:pt>
                <c:pt idx="688">
                  <c:v>16.343</c:v>
                </c:pt>
                <c:pt idx="689">
                  <c:v>16.343</c:v>
                </c:pt>
                <c:pt idx="690">
                  <c:v>16.343</c:v>
                </c:pt>
                <c:pt idx="691">
                  <c:v>16.280999999999999</c:v>
                </c:pt>
                <c:pt idx="692">
                  <c:v>16.280999999999999</c:v>
                </c:pt>
                <c:pt idx="693">
                  <c:v>16.280999999999999</c:v>
                </c:pt>
                <c:pt idx="694">
                  <c:v>16.280999999999999</c:v>
                </c:pt>
                <c:pt idx="695">
                  <c:v>16.218</c:v>
                </c:pt>
                <c:pt idx="696">
                  <c:v>16.218</c:v>
                </c:pt>
                <c:pt idx="697">
                  <c:v>16.151</c:v>
                </c:pt>
                <c:pt idx="698">
                  <c:v>16.088000000000001</c:v>
                </c:pt>
                <c:pt idx="699">
                  <c:v>16.088000000000001</c:v>
                </c:pt>
                <c:pt idx="700">
                  <c:v>16.088000000000001</c:v>
                </c:pt>
                <c:pt idx="701">
                  <c:v>16.088000000000001</c:v>
                </c:pt>
                <c:pt idx="702">
                  <c:v>15.957000000000001</c:v>
                </c:pt>
                <c:pt idx="703">
                  <c:v>15.957000000000001</c:v>
                </c:pt>
                <c:pt idx="704">
                  <c:v>15.893000000000001</c:v>
                </c:pt>
                <c:pt idx="705">
                  <c:v>15.824999999999999</c:v>
                </c:pt>
                <c:pt idx="706">
                  <c:v>15.76</c:v>
                </c:pt>
                <c:pt idx="707">
                  <c:v>15.696</c:v>
                </c:pt>
                <c:pt idx="708">
                  <c:v>15.696</c:v>
                </c:pt>
                <c:pt idx="709">
                  <c:v>15.561</c:v>
                </c:pt>
                <c:pt idx="710">
                  <c:v>15.492000000000001</c:v>
                </c:pt>
                <c:pt idx="711">
                  <c:v>15.492000000000001</c:v>
                </c:pt>
                <c:pt idx="712">
                  <c:v>15.426</c:v>
                </c:pt>
                <c:pt idx="713">
                  <c:v>15.426</c:v>
                </c:pt>
                <c:pt idx="714">
                  <c:v>15.36</c:v>
                </c:pt>
                <c:pt idx="715">
                  <c:v>15.36</c:v>
                </c:pt>
                <c:pt idx="716">
                  <c:v>15.36</c:v>
                </c:pt>
                <c:pt idx="717">
                  <c:v>15.36</c:v>
                </c:pt>
                <c:pt idx="718">
                  <c:v>15.289</c:v>
                </c:pt>
                <c:pt idx="719">
                  <c:v>15.289</c:v>
                </c:pt>
                <c:pt idx="720">
                  <c:v>15.222</c:v>
                </c:pt>
                <c:pt idx="721">
                  <c:v>15.222</c:v>
                </c:pt>
                <c:pt idx="722">
                  <c:v>15.151</c:v>
                </c:pt>
                <c:pt idx="723">
                  <c:v>15.084</c:v>
                </c:pt>
                <c:pt idx="724">
                  <c:v>15.084</c:v>
                </c:pt>
                <c:pt idx="725">
                  <c:v>15.016</c:v>
                </c:pt>
                <c:pt idx="726">
                  <c:v>15.016</c:v>
                </c:pt>
                <c:pt idx="727">
                  <c:v>14.944000000000001</c:v>
                </c:pt>
                <c:pt idx="728">
                  <c:v>14.944000000000001</c:v>
                </c:pt>
                <c:pt idx="729">
                  <c:v>14.944000000000001</c:v>
                </c:pt>
                <c:pt idx="730">
                  <c:v>14.875</c:v>
                </c:pt>
                <c:pt idx="731">
                  <c:v>14.802</c:v>
                </c:pt>
                <c:pt idx="732">
                  <c:v>14.802</c:v>
                </c:pt>
                <c:pt idx="733">
                  <c:v>14.802</c:v>
                </c:pt>
                <c:pt idx="734">
                  <c:v>14.802</c:v>
                </c:pt>
                <c:pt idx="735">
                  <c:v>14.733000000000001</c:v>
                </c:pt>
                <c:pt idx="736">
                  <c:v>14.733000000000001</c:v>
                </c:pt>
                <c:pt idx="737">
                  <c:v>14.733000000000001</c:v>
                </c:pt>
                <c:pt idx="738">
                  <c:v>14.664</c:v>
                </c:pt>
                <c:pt idx="739">
                  <c:v>14.59</c:v>
                </c:pt>
                <c:pt idx="740">
                  <c:v>14.59</c:v>
                </c:pt>
                <c:pt idx="741">
                  <c:v>14.59</c:v>
                </c:pt>
                <c:pt idx="742">
                  <c:v>14.59</c:v>
                </c:pt>
                <c:pt idx="743">
                  <c:v>14.59</c:v>
                </c:pt>
                <c:pt idx="744">
                  <c:v>14.59</c:v>
                </c:pt>
                <c:pt idx="745">
                  <c:v>14.52</c:v>
                </c:pt>
                <c:pt idx="746">
                  <c:v>14.52</c:v>
                </c:pt>
                <c:pt idx="747">
                  <c:v>14.52</c:v>
                </c:pt>
                <c:pt idx="748">
                  <c:v>14.52</c:v>
                </c:pt>
                <c:pt idx="749">
                  <c:v>14.52</c:v>
                </c:pt>
                <c:pt idx="750">
                  <c:v>14.445</c:v>
                </c:pt>
                <c:pt idx="751">
                  <c:v>14.445</c:v>
                </c:pt>
                <c:pt idx="752">
                  <c:v>14.375</c:v>
                </c:pt>
                <c:pt idx="753">
                  <c:v>14.375</c:v>
                </c:pt>
                <c:pt idx="754">
                  <c:v>14.375</c:v>
                </c:pt>
                <c:pt idx="755">
                  <c:v>14.375</c:v>
                </c:pt>
                <c:pt idx="756">
                  <c:v>14.375</c:v>
                </c:pt>
                <c:pt idx="757">
                  <c:v>14.304</c:v>
                </c:pt>
                <c:pt idx="758">
                  <c:v>14.228</c:v>
                </c:pt>
                <c:pt idx="759">
                  <c:v>14.228</c:v>
                </c:pt>
                <c:pt idx="760">
                  <c:v>14.228</c:v>
                </c:pt>
                <c:pt idx="761">
                  <c:v>14.228</c:v>
                </c:pt>
                <c:pt idx="762">
                  <c:v>14.228</c:v>
                </c:pt>
                <c:pt idx="763">
                  <c:v>14.156000000000001</c:v>
                </c:pt>
                <c:pt idx="764">
                  <c:v>14.156000000000001</c:v>
                </c:pt>
                <c:pt idx="765">
                  <c:v>14.156000000000001</c:v>
                </c:pt>
                <c:pt idx="766">
                  <c:v>14.079000000000001</c:v>
                </c:pt>
                <c:pt idx="767">
                  <c:v>14.079000000000001</c:v>
                </c:pt>
                <c:pt idx="768">
                  <c:v>14.079000000000001</c:v>
                </c:pt>
                <c:pt idx="769">
                  <c:v>14.079000000000001</c:v>
                </c:pt>
                <c:pt idx="770">
                  <c:v>13.933999999999999</c:v>
                </c:pt>
                <c:pt idx="771">
                  <c:v>13.856</c:v>
                </c:pt>
                <c:pt idx="772">
                  <c:v>13.856</c:v>
                </c:pt>
                <c:pt idx="773">
                  <c:v>13.782</c:v>
                </c:pt>
                <c:pt idx="774">
                  <c:v>13.782</c:v>
                </c:pt>
                <c:pt idx="775">
                  <c:v>13.782</c:v>
                </c:pt>
                <c:pt idx="776">
                  <c:v>13.708</c:v>
                </c:pt>
                <c:pt idx="777">
                  <c:v>13.708</c:v>
                </c:pt>
                <c:pt idx="778">
                  <c:v>13.629</c:v>
                </c:pt>
                <c:pt idx="779">
                  <c:v>13.629</c:v>
                </c:pt>
                <c:pt idx="780">
                  <c:v>13.629</c:v>
                </c:pt>
                <c:pt idx="781">
                  <c:v>13.629</c:v>
                </c:pt>
                <c:pt idx="782">
                  <c:v>13.629</c:v>
                </c:pt>
                <c:pt idx="783">
                  <c:v>13.629</c:v>
                </c:pt>
                <c:pt idx="784">
                  <c:v>13.629</c:v>
                </c:pt>
                <c:pt idx="785">
                  <c:v>13.629</c:v>
                </c:pt>
                <c:pt idx="786">
                  <c:v>13.554</c:v>
                </c:pt>
                <c:pt idx="787">
                  <c:v>13.554</c:v>
                </c:pt>
                <c:pt idx="788">
                  <c:v>13.474</c:v>
                </c:pt>
                <c:pt idx="789">
                  <c:v>13.474</c:v>
                </c:pt>
                <c:pt idx="790">
                  <c:v>13.474</c:v>
                </c:pt>
                <c:pt idx="791">
                  <c:v>13.474</c:v>
                </c:pt>
                <c:pt idx="792">
                  <c:v>13.398</c:v>
                </c:pt>
                <c:pt idx="793">
                  <c:v>13.398</c:v>
                </c:pt>
                <c:pt idx="794">
                  <c:v>13.398</c:v>
                </c:pt>
                <c:pt idx="795">
                  <c:v>13.398</c:v>
                </c:pt>
                <c:pt idx="796">
                  <c:v>13.398</c:v>
                </c:pt>
                <c:pt idx="797">
                  <c:v>13.398</c:v>
                </c:pt>
                <c:pt idx="798">
                  <c:v>13.398</c:v>
                </c:pt>
                <c:pt idx="799">
                  <c:v>13.398</c:v>
                </c:pt>
                <c:pt idx="800">
                  <c:v>13.398</c:v>
                </c:pt>
                <c:pt idx="801">
                  <c:v>13.321999999999999</c:v>
                </c:pt>
                <c:pt idx="802">
                  <c:v>13.321999999999999</c:v>
                </c:pt>
                <c:pt idx="803">
                  <c:v>13.321999999999999</c:v>
                </c:pt>
                <c:pt idx="804">
                  <c:v>13.241</c:v>
                </c:pt>
                <c:pt idx="805">
                  <c:v>13.241</c:v>
                </c:pt>
                <c:pt idx="806">
                  <c:v>13.241</c:v>
                </c:pt>
                <c:pt idx="807">
                  <c:v>13.241</c:v>
                </c:pt>
                <c:pt idx="808">
                  <c:v>13.241</c:v>
                </c:pt>
                <c:pt idx="809">
                  <c:v>13.241</c:v>
                </c:pt>
                <c:pt idx="810">
                  <c:v>13.163</c:v>
                </c:pt>
                <c:pt idx="811">
                  <c:v>13.163</c:v>
                </c:pt>
                <c:pt idx="812">
                  <c:v>13.081</c:v>
                </c:pt>
                <c:pt idx="813">
                  <c:v>13.081</c:v>
                </c:pt>
                <c:pt idx="814">
                  <c:v>13.003</c:v>
                </c:pt>
                <c:pt idx="815">
                  <c:v>12.923999999999999</c:v>
                </c:pt>
                <c:pt idx="816">
                  <c:v>12.923999999999999</c:v>
                </c:pt>
                <c:pt idx="817">
                  <c:v>12.923999999999999</c:v>
                </c:pt>
                <c:pt idx="818">
                  <c:v>12.923999999999999</c:v>
                </c:pt>
                <c:pt idx="819">
                  <c:v>12.84</c:v>
                </c:pt>
                <c:pt idx="820">
                  <c:v>12.84</c:v>
                </c:pt>
                <c:pt idx="821">
                  <c:v>12.84</c:v>
                </c:pt>
                <c:pt idx="822">
                  <c:v>12.84</c:v>
                </c:pt>
                <c:pt idx="823">
                  <c:v>12.84</c:v>
                </c:pt>
                <c:pt idx="824">
                  <c:v>12.84</c:v>
                </c:pt>
                <c:pt idx="825">
                  <c:v>12.760999999999999</c:v>
                </c:pt>
                <c:pt idx="826">
                  <c:v>12.760999999999999</c:v>
                </c:pt>
                <c:pt idx="827">
                  <c:v>12.760999999999999</c:v>
                </c:pt>
                <c:pt idx="828">
                  <c:v>12.760999999999999</c:v>
                </c:pt>
                <c:pt idx="829">
                  <c:v>12.676</c:v>
                </c:pt>
                <c:pt idx="830">
                  <c:v>12.676</c:v>
                </c:pt>
                <c:pt idx="831">
                  <c:v>12.676</c:v>
                </c:pt>
                <c:pt idx="832">
                  <c:v>12.676</c:v>
                </c:pt>
                <c:pt idx="833">
                  <c:v>12.676</c:v>
                </c:pt>
                <c:pt idx="834">
                  <c:v>12.676</c:v>
                </c:pt>
                <c:pt idx="835">
                  <c:v>12.595000000000001</c:v>
                </c:pt>
                <c:pt idx="836">
                  <c:v>12.595000000000001</c:v>
                </c:pt>
                <c:pt idx="837">
                  <c:v>12.513999999999999</c:v>
                </c:pt>
                <c:pt idx="838">
                  <c:v>12.513999999999999</c:v>
                </c:pt>
                <c:pt idx="839">
                  <c:v>12.427</c:v>
                </c:pt>
                <c:pt idx="840">
                  <c:v>12.345000000000001</c:v>
                </c:pt>
                <c:pt idx="841">
                  <c:v>12.345000000000001</c:v>
                </c:pt>
                <c:pt idx="842">
                  <c:v>12.257</c:v>
                </c:pt>
                <c:pt idx="843">
                  <c:v>12.173</c:v>
                </c:pt>
                <c:pt idx="844">
                  <c:v>12.173</c:v>
                </c:pt>
                <c:pt idx="845">
                  <c:v>12.173</c:v>
                </c:pt>
                <c:pt idx="846">
                  <c:v>12.089</c:v>
                </c:pt>
                <c:pt idx="847">
                  <c:v>12.089</c:v>
                </c:pt>
                <c:pt idx="848">
                  <c:v>12.089</c:v>
                </c:pt>
                <c:pt idx="849">
                  <c:v>12.089</c:v>
                </c:pt>
                <c:pt idx="850">
                  <c:v>12.089</c:v>
                </c:pt>
                <c:pt idx="851">
                  <c:v>12</c:v>
                </c:pt>
                <c:pt idx="852">
                  <c:v>12</c:v>
                </c:pt>
                <c:pt idx="853">
                  <c:v>11.914</c:v>
                </c:pt>
                <c:pt idx="854">
                  <c:v>11.823</c:v>
                </c:pt>
                <c:pt idx="855">
                  <c:v>11.823</c:v>
                </c:pt>
                <c:pt idx="856">
                  <c:v>11.823</c:v>
                </c:pt>
                <c:pt idx="857">
                  <c:v>11.737</c:v>
                </c:pt>
                <c:pt idx="858">
                  <c:v>11.737</c:v>
                </c:pt>
                <c:pt idx="859">
                  <c:v>11.737</c:v>
                </c:pt>
                <c:pt idx="860">
                  <c:v>11.737</c:v>
                </c:pt>
                <c:pt idx="861">
                  <c:v>11.737</c:v>
                </c:pt>
                <c:pt idx="862">
                  <c:v>11.65</c:v>
                </c:pt>
                <c:pt idx="863">
                  <c:v>11.65</c:v>
                </c:pt>
                <c:pt idx="864">
                  <c:v>11.65</c:v>
                </c:pt>
                <c:pt idx="865">
                  <c:v>11.555999999999999</c:v>
                </c:pt>
                <c:pt idx="866">
                  <c:v>11.555999999999999</c:v>
                </c:pt>
                <c:pt idx="867">
                  <c:v>11.555999999999999</c:v>
                </c:pt>
                <c:pt idx="868">
                  <c:v>11.555999999999999</c:v>
                </c:pt>
                <c:pt idx="869">
                  <c:v>11.555999999999999</c:v>
                </c:pt>
                <c:pt idx="870">
                  <c:v>11.555999999999999</c:v>
                </c:pt>
                <c:pt idx="871">
                  <c:v>11.555999999999999</c:v>
                </c:pt>
                <c:pt idx="872">
                  <c:v>11.555999999999999</c:v>
                </c:pt>
                <c:pt idx="873">
                  <c:v>11.555999999999999</c:v>
                </c:pt>
                <c:pt idx="874">
                  <c:v>11.555999999999999</c:v>
                </c:pt>
                <c:pt idx="875">
                  <c:v>11.555999999999999</c:v>
                </c:pt>
                <c:pt idx="876">
                  <c:v>11.468</c:v>
                </c:pt>
                <c:pt idx="877">
                  <c:v>11.372999999999999</c:v>
                </c:pt>
                <c:pt idx="878">
                  <c:v>11.372999999999999</c:v>
                </c:pt>
                <c:pt idx="879">
                  <c:v>11.372999999999999</c:v>
                </c:pt>
                <c:pt idx="880">
                  <c:v>11.372999999999999</c:v>
                </c:pt>
                <c:pt idx="881">
                  <c:v>11.372999999999999</c:v>
                </c:pt>
                <c:pt idx="882">
                  <c:v>11.372999999999999</c:v>
                </c:pt>
                <c:pt idx="883">
                  <c:v>11.282999999999999</c:v>
                </c:pt>
                <c:pt idx="884">
                  <c:v>11.282999999999999</c:v>
                </c:pt>
                <c:pt idx="885">
                  <c:v>11.282999999999999</c:v>
                </c:pt>
                <c:pt idx="886">
                  <c:v>11.193</c:v>
                </c:pt>
                <c:pt idx="887">
                  <c:v>11.096</c:v>
                </c:pt>
                <c:pt idx="888">
                  <c:v>11.096</c:v>
                </c:pt>
                <c:pt idx="889">
                  <c:v>11.096</c:v>
                </c:pt>
                <c:pt idx="890">
                  <c:v>11.003</c:v>
                </c:pt>
                <c:pt idx="891">
                  <c:v>11.003</c:v>
                </c:pt>
                <c:pt idx="892">
                  <c:v>11.003</c:v>
                </c:pt>
                <c:pt idx="893">
                  <c:v>11.003</c:v>
                </c:pt>
                <c:pt idx="894">
                  <c:v>10.904999999999999</c:v>
                </c:pt>
                <c:pt idx="895">
                  <c:v>10.904999999999999</c:v>
                </c:pt>
                <c:pt idx="896">
                  <c:v>10.904999999999999</c:v>
                </c:pt>
                <c:pt idx="897">
                  <c:v>10.904999999999999</c:v>
                </c:pt>
                <c:pt idx="898">
                  <c:v>10.904999999999999</c:v>
                </c:pt>
                <c:pt idx="899">
                  <c:v>10.904999999999999</c:v>
                </c:pt>
                <c:pt idx="900">
                  <c:v>10.811</c:v>
                </c:pt>
                <c:pt idx="901">
                  <c:v>10.811</c:v>
                </c:pt>
                <c:pt idx="902">
                  <c:v>10.715999999999999</c:v>
                </c:pt>
                <c:pt idx="903">
                  <c:v>10.715999999999999</c:v>
                </c:pt>
                <c:pt idx="904">
                  <c:v>10.715999999999999</c:v>
                </c:pt>
                <c:pt idx="905">
                  <c:v>10.715999999999999</c:v>
                </c:pt>
                <c:pt idx="906">
                  <c:v>10.715999999999999</c:v>
                </c:pt>
                <c:pt idx="907">
                  <c:v>10.615</c:v>
                </c:pt>
                <c:pt idx="908">
                  <c:v>10.615</c:v>
                </c:pt>
                <c:pt idx="909">
                  <c:v>10.615</c:v>
                </c:pt>
                <c:pt idx="910">
                  <c:v>10.615</c:v>
                </c:pt>
                <c:pt idx="911">
                  <c:v>10.518000000000001</c:v>
                </c:pt>
                <c:pt idx="912">
                  <c:v>10.518000000000001</c:v>
                </c:pt>
                <c:pt idx="913">
                  <c:v>10.518000000000001</c:v>
                </c:pt>
                <c:pt idx="914">
                  <c:v>10.518000000000001</c:v>
                </c:pt>
                <c:pt idx="915">
                  <c:v>10.420999999999999</c:v>
                </c:pt>
                <c:pt idx="916">
                  <c:v>10.420999999999999</c:v>
                </c:pt>
                <c:pt idx="917">
                  <c:v>10.420999999999999</c:v>
                </c:pt>
                <c:pt idx="918">
                  <c:v>10.420999999999999</c:v>
                </c:pt>
                <c:pt idx="919">
                  <c:v>10.420999999999999</c:v>
                </c:pt>
                <c:pt idx="920">
                  <c:v>10.317</c:v>
                </c:pt>
                <c:pt idx="921">
                  <c:v>10.217000000000001</c:v>
                </c:pt>
                <c:pt idx="922">
                  <c:v>10.217000000000001</c:v>
                </c:pt>
                <c:pt idx="923">
                  <c:v>10.217000000000001</c:v>
                </c:pt>
                <c:pt idx="924">
                  <c:v>10.111000000000001</c:v>
                </c:pt>
                <c:pt idx="925">
                  <c:v>10.111000000000001</c:v>
                </c:pt>
                <c:pt idx="926">
                  <c:v>10.111000000000001</c:v>
                </c:pt>
                <c:pt idx="927">
                  <c:v>10.01</c:v>
                </c:pt>
                <c:pt idx="928">
                  <c:v>9.907</c:v>
                </c:pt>
                <c:pt idx="929">
                  <c:v>9.798</c:v>
                </c:pt>
                <c:pt idx="930">
                  <c:v>9.798</c:v>
                </c:pt>
                <c:pt idx="931">
                  <c:v>9.798</c:v>
                </c:pt>
                <c:pt idx="932">
                  <c:v>9.798</c:v>
                </c:pt>
                <c:pt idx="933">
                  <c:v>9.6929999999999996</c:v>
                </c:pt>
                <c:pt idx="934">
                  <c:v>9.6929999999999996</c:v>
                </c:pt>
                <c:pt idx="935">
                  <c:v>9.6929999999999996</c:v>
                </c:pt>
                <c:pt idx="936">
                  <c:v>9.6929999999999996</c:v>
                </c:pt>
                <c:pt idx="937">
                  <c:v>9.5809999999999995</c:v>
                </c:pt>
                <c:pt idx="938">
                  <c:v>9.5809999999999995</c:v>
                </c:pt>
                <c:pt idx="939">
                  <c:v>9.5809999999999995</c:v>
                </c:pt>
                <c:pt idx="940">
                  <c:v>9.4740000000000002</c:v>
                </c:pt>
                <c:pt idx="941">
                  <c:v>9.4740000000000002</c:v>
                </c:pt>
                <c:pt idx="942">
                  <c:v>9.4740000000000002</c:v>
                </c:pt>
                <c:pt idx="943">
                  <c:v>9.4740000000000002</c:v>
                </c:pt>
                <c:pt idx="944">
                  <c:v>9.3659999999999997</c:v>
                </c:pt>
                <c:pt idx="945">
                  <c:v>9.3659999999999997</c:v>
                </c:pt>
                <c:pt idx="946">
                  <c:v>9.3659999999999997</c:v>
                </c:pt>
                <c:pt idx="947">
                  <c:v>9.3659999999999997</c:v>
                </c:pt>
                <c:pt idx="948">
                  <c:v>9.3659999999999997</c:v>
                </c:pt>
                <c:pt idx="949">
                  <c:v>9.2490000000000006</c:v>
                </c:pt>
                <c:pt idx="950">
                  <c:v>9.2490000000000006</c:v>
                </c:pt>
                <c:pt idx="951">
                  <c:v>9.2490000000000006</c:v>
                </c:pt>
                <c:pt idx="952">
                  <c:v>9.1389999999999993</c:v>
                </c:pt>
                <c:pt idx="953">
                  <c:v>9.1389999999999993</c:v>
                </c:pt>
                <c:pt idx="954">
                  <c:v>9.1389999999999993</c:v>
                </c:pt>
                <c:pt idx="955">
                  <c:v>9.0190000000000001</c:v>
                </c:pt>
                <c:pt idx="956">
                  <c:v>9.0190000000000001</c:v>
                </c:pt>
                <c:pt idx="957">
                  <c:v>8.9060000000000006</c:v>
                </c:pt>
                <c:pt idx="958">
                  <c:v>8.9060000000000006</c:v>
                </c:pt>
                <c:pt idx="959">
                  <c:v>8.9060000000000006</c:v>
                </c:pt>
                <c:pt idx="960">
                  <c:v>8.9060000000000006</c:v>
                </c:pt>
                <c:pt idx="961">
                  <c:v>8.9060000000000006</c:v>
                </c:pt>
                <c:pt idx="962">
                  <c:v>8.9060000000000006</c:v>
                </c:pt>
                <c:pt idx="963">
                  <c:v>8.9060000000000006</c:v>
                </c:pt>
                <c:pt idx="964">
                  <c:v>8.9060000000000006</c:v>
                </c:pt>
                <c:pt idx="965">
                  <c:v>8.7910000000000004</c:v>
                </c:pt>
                <c:pt idx="966">
                  <c:v>8.6669999999999998</c:v>
                </c:pt>
                <c:pt idx="967">
                  <c:v>8.6669999999999998</c:v>
                </c:pt>
                <c:pt idx="968">
                  <c:v>8.6669999999999998</c:v>
                </c:pt>
                <c:pt idx="969">
                  <c:v>8.6669999999999998</c:v>
                </c:pt>
                <c:pt idx="970">
                  <c:v>8.548</c:v>
                </c:pt>
                <c:pt idx="971">
                  <c:v>8.548</c:v>
                </c:pt>
                <c:pt idx="972">
                  <c:v>8.548</c:v>
                </c:pt>
                <c:pt idx="973">
                  <c:v>8.548</c:v>
                </c:pt>
                <c:pt idx="974">
                  <c:v>8.4209999999999994</c:v>
                </c:pt>
                <c:pt idx="975">
                  <c:v>8.4209999999999994</c:v>
                </c:pt>
                <c:pt idx="976">
                  <c:v>8.4209999999999994</c:v>
                </c:pt>
                <c:pt idx="977">
                  <c:v>8.2989999999999995</c:v>
                </c:pt>
                <c:pt idx="978">
                  <c:v>8.2989999999999995</c:v>
                </c:pt>
                <c:pt idx="979">
                  <c:v>8.2989999999999995</c:v>
                </c:pt>
                <c:pt idx="980">
                  <c:v>8.2989999999999995</c:v>
                </c:pt>
                <c:pt idx="981">
                  <c:v>8.2989999999999995</c:v>
                </c:pt>
                <c:pt idx="982">
                  <c:v>8.1750000000000007</c:v>
                </c:pt>
                <c:pt idx="983">
                  <c:v>8.1750000000000007</c:v>
                </c:pt>
                <c:pt idx="984">
                  <c:v>8.1750000000000007</c:v>
                </c:pt>
                <c:pt idx="985">
                  <c:v>8.0419999999999998</c:v>
                </c:pt>
                <c:pt idx="986">
                  <c:v>8.0419999999999998</c:v>
                </c:pt>
                <c:pt idx="987">
                  <c:v>8.0419999999999998</c:v>
                </c:pt>
                <c:pt idx="988">
                  <c:v>8.0419999999999998</c:v>
                </c:pt>
                <c:pt idx="989">
                  <c:v>8.0419999999999998</c:v>
                </c:pt>
                <c:pt idx="990">
                  <c:v>8.0419999999999998</c:v>
                </c:pt>
                <c:pt idx="991">
                  <c:v>8.0419999999999998</c:v>
                </c:pt>
                <c:pt idx="992">
                  <c:v>8.0419999999999998</c:v>
                </c:pt>
                <c:pt idx="993">
                  <c:v>7.9139999999999997</c:v>
                </c:pt>
                <c:pt idx="994">
                  <c:v>7.9139999999999997</c:v>
                </c:pt>
                <c:pt idx="995">
                  <c:v>7.9139999999999997</c:v>
                </c:pt>
                <c:pt idx="996">
                  <c:v>7.9139999999999997</c:v>
                </c:pt>
                <c:pt idx="997">
                  <c:v>7.9139999999999997</c:v>
                </c:pt>
                <c:pt idx="998">
                  <c:v>7.9139999999999997</c:v>
                </c:pt>
                <c:pt idx="999">
                  <c:v>7.9139999999999997</c:v>
                </c:pt>
                <c:pt idx="1000">
                  <c:v>7.9139999999999997</c:v>
                </c:pt>
                <c:pt idx="1001">
                  <c:v>7.7759999999999998</c:v>
                </c:pt>
                <c:pt idx="1002">
                  <c:v>7.7759999999999998</c:v>
                </c:pt>
                <c:pt idx="1003">
                  <c:v>7.7759999999999998</c:v>
                </c:pt>
                <c:pt idx="1004">
                  <c:v>7.7759999999999998</c:v>
                </c:pt>
                <c:pt idx="1005">
                  <c:v>7.7759999999999998</c:v>
                </c:pt>
                <c:pt idx="1006">
                  <c:v>7.7759999999999998</c:v>
                </c:pt>
                <c:pt idx="1007">
                  <c:v>7.7759999999999998</c:v>
                </c:pt>
                <c:pt idx="1008">
                  <c:v>7.6440000000000001</c:v>
                </c:pt>
                <c:pt idx="1009">
                  <c:v>7.6440000000000001</c:v>
                </c:pt>
                <c:pt idx="1010">
                  <c:v>7.6440000000000001</c:v>
                </c:pt>
                <c:pt idx="1011">
                  <c:v>7.6440000000000001</c:v>
                </c:pt>
                <c:pt idx="1012">
                  <c:v>7.6440000000000001</c:v>
                </c:pt>
                <c:pt idx="1013">
                  <c:v>7.51</c:v>
                </c:pt>
                <c:pt idx="1014">
                  <c:v>7.51</c:v>
                </c:pt>
                <c:pt idx="1015">
                  <c:v>7.51</c:v>
                </c:pt>
                <c:pt idx="1016">
                  <c:v>7.51</c:v>
                </c:pt>
                <c:pt idx="1017">
                  <c:v>7.3639999999999999</c:v>
                </c:pt>
                <c:pt idx="1018">
                  <c:v>7.3639999999999999</c:v>
                </c:pt>
                <c:pt idx="1019">
                  <c:v>7.3639999999999999</c:v>
                </c:pt>
                <c:pt idx="1020">
                  <c:v>7.2249999999999996</c:v>
                </c:pt>
                <c:pt idx="1021">
                  <c:v>7.2249999999999996</c:v>
                </c:pt>
                <c:pt idx="1022">
                  <c:v>7.2249999999999996</c:v>
                </c:pt>
                <c:pt idx="1023">
                  <c:v>7.0730000000000004</c:v>
                </c:pt>
                <c:pt idx="1024">
                  <c:v>7.0730000000000004</c:v>
                </c:pt>
                <c:pt idx="1025">
                  <c:v>7.0730000000000004</c:v>
                </c:pt>
                <c:pt idx="1026">
                  <c:v>7.0730000000000004</c:v>
                </c:pt>
                <c:pt idx="1027">
                  <c:v>7.0730000000000004</c:v>
                </c:pt>
                <c:pt idx="1028">
                  <c:v>6.9279999999999999</c:v>
                </c:pt>
                <c:pt idx="1029">
                  <c:v>6.9279999999999999</c:v>
                </c:pt>
                <c:pt idx="1030">
                  <c:v>6.9279999999999999</c:v>
                </c:pt>
                <c:pt idx="1031">
                  <c:v>6.9279999999999999</c:v>
                </c:pt>
                <c:pt idx="1032">
                  <c:v>6.9279999999999999</c:v>
                </c:pt>
                <c:pt idx="1033">
                  <c:v>6.7789999999999999</c:v>
                </c:pt>
                <c:pt idx="1034">
                  <c:v>6.6180000000000003</c:v>
                </c:pt>
                <c:pt idx="1035">
                  <c:v>6.6180000000000003</c:v>
                </c:pt>
                <c:pt idx="1036">
                  <c:v>6.6180000000000003</c:v>
                </c:pt>
                <c:pt idx="1037">
                  <c:v>6.6180000000000003</c:v>
                </c:pt>
                <c:pt idx="1038">
                  <c:v>6.4619999999999997</c:v>
                </c:pt>
                <c:pt idx="1039">
                  <c:v>6.4619999999999997</c:v>
                </c:pt>
                <c:pt idx="1040">
                  <c:v>6.4619999999999997</c:v>
                </c:pt>
                <c:pt idx="1041">
                  <c:v>6.4619999999999997</c:v>
                </c:pt>
                <c:pt idx="1042">
                  <c:v>6.2919999999999998</c:v>
                </c:pt>
                <c:pt idx="1043">
                  <c:v>6.2919999999999998</c:v>
                </c:pt>
                <c:pt idx="1044">
                  <c:v>6.2919999999999998</c:v>
                </c:pt>
                <c:pt idx="1045">
                  <c:v>6.2919999999999998</c:v>
                </c:pt>
                <c:pt idx="1046">
                  <c:v>5.96</c:v>
                </c:pt>
                <c:pt idx="1047">
                  <c:v>5.96</c:v>
                </c:pt>
                <c:pt idx="1048">
                  <c:v>5.96</c:v>
                </c:pt>
                <c:pt idx="1049">
                  <c:v>5.96</c:v>
                </c:pt>
                <c:pt idx="1050">
                  <c:v>5.7750000000000004</c:v>
                </c:pt>
                <c:pt idx="1051">
                  <c:v>5.7750000000000004</c:v>
                </c:pt>
                <c:pt idx="1052">
                  <c:v>5.7750000000000004</c:v>
                </c:pt>
                <c:pt idx="1053">
                  <c:v>5.7750000000000004</c:v>
                </c:pt>
                <c:pt idx="1054">
                  <c:v>5.7750000000000004</c:v>
                </c:pt>
                <c:pt idx="1055">
                  <c:v>5.5960000000000001</c:v>
                </c:pt>
                <c:pt idx="1056">
                  <c:v>5.5960000000000001</c:v>
                </c:pt>
                <c:pt idx="1057">
                  <c:v>5.5960000000000001</c:v>
                </c:pt>
                <c:pt idx="1058">
                  <c:v>5.5960000000000001</c:v>
                </c:pt>
                <c:pt idx="1059">
                  <c:v>5.5960000000000001</c:v>
                </c:pt>
                <c:pt idx="1060">
                  <c:v>5.5960000000000001</c:v>
                </c:pt>
                <c:pt idx="1061">
                  <c:v>5.5960000000000001</c:v>
                </c:pt>
                <c:pt idx="1062">
                  <c:v>5.5960000000000001</c:v>
                </c:pt>
                <c:pt idx="1063">
                  <c:v>5.4109999999999996</c:v>
                </c:pt>
                <c:pt idx="1064">
                  <c:v>5.4109999999999996</c:v>
                </c:pt>
                <c:pt idx="1065">
                  <c:v>5.4109999999999996</c:v>
                </c:pt>
                <c:pt idx="1066">
                  <c:v>5.4109999999999996</c:v>
                </c:pt>
                <c:pt idx="1067">
                  <c:v>5.4109999999999996</c:v>
                </c:pt>
                <c:pt idx="1068">
                  <c:v>5.2069999999999999</c:v>
                </c:pt>
                <c:pt idx="1069">
                  <c:v>5.2069999999999999</c:v>
                </c:pt>
                <c:pt idx="1070">
                  <c:v>5.2069999999999999</c:v>
                </c:pt>
                <c:pt idx="1071">
                  <c:v>5.2069999999999999</c:v>
                </c:pt>
                <c:pt idx="1072">
                  <c:v>5.2069999999999999</c:v>
                </c:pt>
                <c:pt idx="1073">
                  <c:v>5.008</c:v>
                </c:pt>
                <c:pt idx="1074">
                  <c:v>5.008</c:v>
                </c:pt>
                <c:pt idx="1075">
                  <c:v>5.008</c:v>
                </c:pt>
                <c:pt idx="1076">
                  <c:v>5.008</c:v>
                </c:pt>
                <c:pt idx="1077">
                  <c:v>5.008</c:v>
                </c:pt>
                <c:pt idx="1078">
                  <c:v>4.7869999999999999</c:v>
                </c:pt>
                <c:pt idx="1079">
                  <c:v>4.7869999999999999</c:v>
                </c:pt>
                <c:pt idx="1080">
                  <c:v>4.7869999999999999</c:v>
                </c:pt>
                <c:pt idx="1081">
                  <c:v>4.7869999999999999</c:v>
                </c:pt>
                <c:pt idx="1082">
                  <c:v>4.7869999999999999</c:v>
                </c:pt>
                <c:pt idx="1083">
                  <c:v>4.7869999999999999</c:v>
                </c:pt>
                <c:pt idx="1084">
                  <c:v>4.7869999999999999</c:v>
                </c:pt>
                <c:pt idx="1085">
                  <c:v>4.569</c:v>
                </c:pt>
                <c:pt idx="1086">
                  <c:v>4.569</c:v>
                </c:pt>
                <c:pt idx="1087">
                  <c:v>4.569</c:v>
                </c:pt>
                <c:pt idx="1088">
                  <c:v>4.569</c:v>
                </c:pt>
                <c:pt idx="1089">
                  <c:v>4.569</c:v>
                </c:pt>
                <c:pt idx="1090">
                  <c:v>4.34</c:v>
                </c:pt>
                <c:pt idx="1091">
                  <c:v>4.34</c:v>
                </c:pt>
                <c:pt idx="1092">
                  <c:v>4.34</c:v>
                </c:pt>
                <c:pt idx="1093">
                  <c:v>4.34</c:v>
                </c:pt>
                <c:pt idx="1094">
                  <c:v>4.34</c:v>
                </c:pt>
                <c:pt idx="1095">
                  <c:v>4.34</c:v>
                </c:pt>
                <c:pt idx="1096">
                  <c:v>4.0839999999999996</c:v>
                </c:pt>
                <c:pt idx="1097">
                  <c:v>4.0839999999999996</c:v>
                </c:pt>
                <c:pt idx="1098">
                  <c:v>4.0839999999999996</c:v>
                </c:pt>
                <c:pt idx="1099">
                  <c:v>3.8260000000000001</c:v>
                </c:pt>
                <c:pt idx="1100">
                  <c:v>3.8260000000000001</c:v>
                </c:pt>
                <c:pt idx="1101">
                  <c:v>3.8260000000000001</c:v>
                </c:pt>
                <c:pt idx="1102">
                  <c:v>3.532</c:v>
                </c:pt>
                <c:pt idx="1103">
                  <c:v>3.532</c:v>
                </c:pt>
                <c:pt idx="1104">
                  <c:v>3.2309999999999999</c:v>
                </c:pt>
                <c:pt idx="1105">
                  <c:v>3.2309999999999999</c:v>
                </c:pt>
                <c:pt idx="1106">
                  <c:v>3.2309999999999999</c:v>
                </c:pt>
                <c:pt idx="1107">
                  <c:v>3.2309999999999999</c:v>
                </c:pt>
                <c:pt idx="1108">
                  <c:v>3.2309999999999999</c:v>
                </c:pt>
                <c:pt idx="1109">
                  <c:v>2.8980000000000001</c:v>
                </c:pt>
                <c:pt idx="1110">
                  <c:v>2.8980000000000001</c:v>
                </c:pt>
                <c:pt idx="1111">
                  <c:v>2.8980000000000001</c:v>
                </c:pt>
                <c:pt idx="1112">
                  <c:v>2.4969999999999999</c:v>
                </c:pt>
                <c:pt idx="1113">
                  <c:v>2.0489999999999999</c:v>
                </c:pt>
                <c:pt idx="1114">
                  <c:v>1.427</c:v>
                </c:pt>
                <c:pt idx="1115">
                  <c:v>1.427</c:v>
                </c:pt>
              </c:numCache>
            </c:numRef>
          </c:xVal>
          <c:yVal>
            <c:numRef>
              <c:f>CSDs!$M$5:$M$1120</c:f>
              <c:numCache>
                <c:formatCode>General</c:formatCode>
                <c:ptCount val="11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100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133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148</c:v>
                </c:pt>
                <c:pt idx="149">
                  <c:v>150</c:v>
                </c:pt>
                <c:pt idx="150">
                  <c:v>151</c:v>
                </c:pt>
                <c:pt idx="151">
                  <c:v>151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158</c:v>
                </c:pt>
                <c:pt idx="159">
                  <c:v>158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173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191</c:v>
                </c:pt>
                <c:pt idx="192">
                  <c:v>191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196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240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246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252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259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265</c:v>
                </c:pt>
                <c:pt idx="266">
                  <c:v>267</c:v>
                </c:pt>
                <c:pt idx="267">
                  <c:v>267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271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284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294</c:v>
                </c:pt>
                <c:pt idx="295">
                  <c:v>296</c:v>
                </c:pt>
                <c:pt idx="296">
                  <c:v>296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308</c:v>
                </c:pt>
                <c:pt idx="309">
                  <c:v>310</c:v>
                </c:pt>
                <c:pt idx="310">
                  <c:v>311</c:v>
                </c:pt>
                <c:pt idx="311">
                  <c:v>311</c:v>
                </c:pt>
                <c:pt idx="312">
                  <c:v>311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316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322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330</c:v>
                </c:pt>
                <c:pt idx="331">
                  <c:v>332</c:v>
                </c:pt>
                <c:pt idx="332">
                  <c:v>332</c:v>
                </c:pt>
                <c:pt idx="333">
                  <c:v>332</c:v>
                </c:pt>
                <c:pt idx="334">
                  <c:v>332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338</c:v>
                </c:pt>
                <c:pt idx="339">
                  <c:v>340</c:v>
                </c:pt>
                <c:pt idx="340">
                  <c:v>341</c:v>
                </c:pt>
                <c:pt idx="341">
                  <c:v>341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346</c:v>
                </c:pt>
                <c:pt idx="347">
                  <c:v>346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359</c:v>
                </c:pt>
                <c:pt idx="360">
                  <c:v>359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364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370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374</c:v>
                </c:pt>
                <c:pt idx="375">
                  <c:v>376</c:v>
                </c:pt>
                <c:pt idx="376">
                  <c:v>377</c:v>
                </c:pt>
                <c:pt idx="377">
                  <c:v>377</c:v>
                </c:pt>
                <c:pt idx="378">
                  <c:v>379</c:v>
                </c:pt>
                <c:pt idx="379">
                  <c:v>379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392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397</c:v>
                </c:pt>
                <c:pt idx="398">
                  <c:v>397</c:v>
                </c:pt>
                <c:pt idx="399">
                  <c:v>397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405</c:v>
                </c:pt>
                <c:pt idx="406">
                  <c:v>407</c:v>
                </c:pt>
                <c:pt idx="407">
                  <c:v>408</c:v>
                </c:pt>
                <c:pt idx="408">
                  <c:v>408</c:v>
                </c:pt>
                <c:pt idx="409">
                  <c:v>410</c:v>
                </c:pt>
                <c:pt idx="410">
                  <c:v>410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414</c:v>
                </c:pt>
                <c:pt idx="415">
                  <c:v>416</c:v>
                </c:pt>
                <c:pt idx="416">
                  <c:v>416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420</c:v>
                </c:pt>
                <c:pt idx="421">
                  <c:v>422</c:v>
                </c:pt>
                <c:pt idx="422">
                  <c:v>422</c:v>
                </c:pt>
                <c:pt idx="423">
                  <c:v>424</c:v>
                </c:pt>
                <c:pt idx="424">
                  <c:v>424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430</c:v>
                </c:pt>
                <c:pt idx="431">
                  <c:v>432</c:v>
                </c:pt>
                <c:pt idx="432">
                  <c:v>433</c:v>
                </c:pt>
                <c:pt idx="433">
                  <c:v>433</c:v>
                </c:pt>
                <c:pt idx="434">
                  <c:v>435</c:v>
                </c:pt>
                <c:pt idx="435">
                  <c:v>435</c:v>
                </c:pt>
                <c:pt idx="436">
                  <c:v>435</c:v>
                </c:pt>
                <c:pt idx="437">
                  <c:v>435</c:v>
                </c:pt>
                <c:pt idx="438">
                  <c:v>439</c:v>
                </c:pt>
                <c:pt idx="439">
                  <c:v>440</c:v>
                </c:pt>
                <c:pt idx="440">
                  <c:v>440</c:v>
                </c:pt>
                <c:pt idx="441">
                  <c:v>442</c:v>
                </c:pt>
                <c:pt idx="442">
                  <c:v>442</c:v>
                </c:pt>
                <c:pt idx="443">
                  <c:v>444</c:v>
                </c:pt>
                <c:pt idx="444">
                  <c:v>444</c:v>
                </c:pt>
                <c:pt idx="445">
                  <c:v>444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449</c:v>
                </c:pt>
                <c:pt idx="450">
                  <c:v>451</c:v>
                </c:pt>
                <c:pt idx="451">
                  <c:v>451</c:v>
                </c:pt>
                <c:pt idx="452">
                  <c:v>453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463</c:v>
                </c:pt>
                <c:pt idx="464">
                  <c:v>465</c:v>
                </c:pt>
                <c:pt idx="465">
                  <c:v>465</c:v>
                </c:pt>
                <c:pt idx="466">
                  <c:v>467</c:v>
                </c:pt>
                <c:pt idx="467">
                  <c:v>467</c:v>
                </c:pt>
                <c:pt idx="468">
                  <c:v>469</c:v>
                </c:pt>
                <c:pt idx="469">
                  <c:v>470</c:v>
                </c:pt>
                <c:pt idx="470">
                  <c:v>470</c:v>
                </c:pt>
                <c:pt idx="471">
                  <c:v>470</c:v>
                </c:pt>
                <c:pt idx="472">
                  <c:v>473</c:v>
                </c:pt>
                <c:pt idx="473">
                  <c:v>473</c:v>
                </c:pt>
                <c:pt idx="474">
                  <c:v>475</c:v>
                </c:pt>
                <c:pt idx="475">
                  <c:v>476</c:v>
                </c:pt>
                <c:pt idx="476">
                  <c:v>476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479</c:v>
                </c:pt>
                <c:pt idx="482">
                  <c:v>483</c:v>
                </c:pt>
                <c:pt idx="483">
                  <c:v>484</c:v>
                </c:pt>
                <c:pt idx="484">
                  <c:v>484</c:v>
                </c:pt>
                <c:pt idx="485">
                  <c:v>484</c:v>
                </c:pt>
                <c:pt idx="486">
                  <c:v>484</c:v>
                </c:pt>
                <c:pt idx="487">
                  <c:v>488</c:v>
                </c:pt>
                <c:pt idx="488">
                  <c:v>489</c:v>
                </c:pt>
                <c:pt idx="489">
                  <c:v>489</c:v>
                </c:pt>
                <c:pt idx="490">
                  <c:v>491</c:v>
                </c:pt>
                <c:pt idx="491">
                  <c:v>491</c:v>
                </c:pt>
                <c:pt idx="492">
                  <c:v>491</c:v>
                </c:pt>
                <c:pt idx="493">
                  <c:v>494</c:v>
                </c:pt>
                <c:pt idx="494">
                  <c:v>495</c:v>
                </c:pt>
                <c:pt idx="495">
                  <c:v>495</c:v>
                </c:pt>
                <c:pt idx="496">
                  <c:v>497</c:v>
                </c:pt>
                <c:pt idx="497">
                  <c:v>497</c:v>
                </c:pt>
                <c:pt idx="498">
                  <c:v>499</c:v>
                </c:pt>
                <c:pt idx="499">
                  <c:v>500</c:v>
                </c:pt>
                <c:pt idx="500">
                  <c:v>500</c:v>
                </c:pt>
                <c:pt idx="501">
                  <c:v>500</c:v>
                </c:pt>
                <c:pt idx="502">
                  <c:v>500</c:v>
                </c:pt>
                <c:pt idx="503">
                  <c:v>500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507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512</c:v>
                </c:pt>
                <c:pt idx="512">
                  <c:v>512</c:v>
                </c:pt>
                <c:pt idx="513">
                  <c:v>512</c:v>
                </c:pt>
                <c:pt idx="514">
                  <c:v>512</c:v>
                </c:pt>
                <c:pt idx="515">
                  <c:v>516</c:v>
                </c:pt>
                <c:pt idx="516">
                  <c:v>516</c:v>
                </c:pt>
                <c:pt idx="517">
                  <c:v>516</c:v>
                </c:pt>
                <c:pt idx="518">
                  <c:v>519</c:v>
                </c:pt>
                <c:pt idx="519">
                  <c:v>519</c:v>
                </c:pt>
                <c:pt idx="520">
                  <c:v>519</c:v>
                </c:pt>
                <c:pt idx="521">
                  <c:v>522</c:v>
                </c:pt>
                <c:pt idx="522">
                  <c:v>522</c:v>
                </c:pt>
                <c:pt idx="523">
                  <c:v>524</c:v>
                </c:pt>
                <c:pt idx="524">
                  <c:v>524</c:v>
                </c:pt>
                <c:pt idx="525">
                  <c:v>524</c:v>
                </c:pt>
                <c:pt idx="526">
                  <c:v>527</c:v>
                </c:pt>
                <c:pt idx="527">
                  <c:v>527</c:v>
                </c:pt>
                <c:pt idx="528">
                  <c:v>527</c:v>
                </c:pt>
                <c:pt idx="529">
                  <c:v>530</c:v>
                </c:pt>
                <c:pt idx="530">
                  <c:v>531</c:v>
                </c:pt>
                <c:pt idx="531">
                  <c:v>531</c:v>
                </c:pt>
                <c:pt idx="532">
                  <c:v>533</c:v>
                </c:pt>
                <c:pt idx="533">
                  <c:v>533</c:v>
                </c:pt>
                <c:pt idx="534">
                  <c:v>535</c:v>
                </c:pt>
                <c:pt idx="535">
                  <c:v>535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541</c:v>
                </c:pt>
                <c:pt idx="542">
                  <c:v>543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546</c:v>
                </c:pt>
                <c:pt idx="547">
                  <c:v>546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552</c:v>
                </c:pt>
                <c:pt idx="553">
                  <c:v>552</c:v>
                </c:pt>
                <c:pt idx="554">
                  <c:v>555</c:v>
                </c:pt>
                <c:pt idx="555">
                  <c:v>555</c:v>
                </c:pt>
                <c:pt idx="556">
                  <c:v>557</c:v>
                </c:pt>
                <c:pt idx="557">
                  <c:v>557</c:v>
                </c:pt>
                <c:pt idx="558">
                  <c:v>557</c:v>
                </c:pt>
                <c:pt idx="559">
                  <c:v>557</c:v>
                </c:pt>
                <c:pt idx="560">
                  <c:v>561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567</c:v>
                </c:pt>
                <c:pt idx="568">
                  <c:v>569</c:v>
                </c:pt>
                <c:pt idx="569">
                  <c:v>570</c:v>
                </c:pt>
                <c:pt idx="570">
                  <c:v>570</c:v>
                </c:pt>
                <c:pt idx="571">
                  <c:v>572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577</c:v>
                </c:pt>
                <c:pt idx="577">
                  <c:v>577</c:v>
                </c:pt>
                <c:pt idx="578">
                  <c:v>579</c:v>
                </c:pt>
                <c:pt idx="579">
                  <c:v>579</c:v>
                </c:pt>
                <c:pt idx="580">
                  <c:v>579</c:v>
                </c:pt>
                <c:pt idx="581">
                  <c:v>579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586</c:v>
                </c:pt>
                <c:pt idx="587">
                  <c:v>586</c:v>
                </c:pt>
                <c:pt idx="588">
                  <c:v>589</c:v>
                </c:pt>
                <c:pt idx="589">
                  <c:v>590</c:v>
                </c:pt>
                <c:pt idx="590">
                  <c:v>590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594</c:v>
                </c:pt>
                <c:pt idx="595">
                  <c:v>594</c:v>
                </c:pt>
                <c:pt idx="596">
                  <c:v>597</c:v>
                </c:pt>
                <c:pt idx="597">
                  <c:v>597</c:v>
                </c:pt>
                <c:pt idx="598">
                  <c:v>597</c:v>
                </c:pt>
                <c:pt idx="599">
                  <c:v>600</c:v>
                </c:pt>
                <c:pt idx="600">
                  <c:v>600</c:v>
                </c:pt>
                <c:pt idx="601">
                  <c:v>600</c:v>
                </c:pt>
                <c:pt idx="602">
                  <c:v>600</c:v>
                </c:pt>
                <c:pt idx="603">
                  <c:v>604</c:v>
                </c:pt>
                <c:pt idx="604">
                  <c:v>604</c:v>
                </c:pt>
                <c:pt idx="605">
                  <c:v>606</c:v>
                </c:pt>
                <c:pt idx="606">
                  <c:v>606</c:v>
                </c:pt>
                <c:pt idx="607">
                  <c:v>606</c:v>
                </c:pt>
                <c:pt idx="608">
                  <c:v>606</c:v>
                </c:pt>
                <c:pt idx="609">
                  <c:v>610</c:v>
                </c:pt>
                <c:pt idx="610">
                  <c:v>610</c:v>
                </c:pt>
                <c:pt idx="611">
                  <c:v>610</c:v>
                </c:pt>
                <c:pt idx="612">
                  <c:v>613</c:v>
                </c:pt>
                <c:pt idx="613">
                  <c:v>614</c:v>
                </c:pt>
                <c:pt idx="614">
                  <c:v>614</c:v>
                </c:pt>
                <c:pt idx="615">
                  <c:v>614</c:v>
                </c:pt>
                <c:pt idx="616">
                  <c:v>614</c:v>
                </c:pt>
                <c:pt idx="617">
                  <c:v>618</c:v>
                </c:pt>
                <c:pt idx="618">
                  <c:v>618</c:v>
                </c:pt>
                <c:pt idx="619">
                  <c:v>620</c:v>
                </c:pt>
                <c:pt idx="620">
                  <c:v>621</c:v>
                </c:pt>
                <c:pt idx="621">
                  <c:v>621</c:v>
                </c:pt>
                <c:pt idx="622">
                  <c:v>623</c:v>
                </c:pt>
                <c:pt idx="623">
                  <c:v>623</c:v>
                </c:pt>
                <c:pt idx="624">
                  <c:v>623</c:v>
                </c:pt>
                <c:pt idx="625">
                  <c:v>623</c:v>
                </c:pt>
                <c:pt idx="626">
                  <c:v>623</c:v>
                </c:pt>
                <c:pt idx="627">
                  <c:v>623</c:v>
                </c:pt>
                <c:pt idx="628">
                  <c:v>623</c:v>
                </c:pt>
                <c:pt idx="629">
                  <c:v>630</c:v>
                </c:pt>
                <c:pt idx="630">
                  <c:v>631</c:v>
                </c:pt>
                <c:pt idx="631">
                  <c:v>631</c:v>
                </c:pt>
                <c:pt idx="632">
                  <c:v>633</c:v>
                </c:pt>
                <c:pt idx="633">
                  <c:v>633</c:v>
                </c:pt>
                <c:pt idx="634">
                  <c:v>633</c:v>
                </c:pt>
                <c:pt idx="635">
                  <c:v>636</c:v>
                </c:pt>
                <c:pt idx="636">
                  <c:v>636</c:v>
                </c:pt>
                <c:pt idx="637">
                  <c:v>636</c:v>
                </c:pt>
                <c:pt idx="638">
                  <c:v>639</c:v>
                </c:pt>
                <c:pt idx="639">
                  <c:v>639</c:v>
                </c:pt>
                <c:pt idx="640">
                  <c:v>639</c:v>
                </c:pt>
                <c:pt idx="641">
                  <c:v>639</c:v>
                </c:pt>
                <c:pt idx="642">
                  <c:v>643</c:v>
                </c:pt>
                <c:pt idx="643">
                  <c:v>643</c:v>
                </c:pt>
                <c:pt idx="644">
                  <c:v>643</c:v>
                </c:pt>
                <c:pt idx="645">
                  <c:v>643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649</c:v>
                </c:pt>
                <c:pt idx="650">
                  <c:v>649</c:v>
                </c:pt>
                <c:pt idx="651">
                  <c:v>649</c:v>
                </c:pt>
                <c:pt idx="652">
                  <c:v>649</c:v>
                </c:pt>
                <c:pt idx="653">
                  <c:v>654</c:v>
                </c:pt>
                <c:pt idx="654">
                  <c:v>654</c:v>
                </c:pt>
                <c:pt idx="655">
                  <c:v>656</c:v>
                </c:pt>
                <c:pt idx="656">
                  <c:v>656</c:v>
                </c:pt>
                <c:pt idx="657">
                  <c:v>656</c:v>
                </c:pt>
                <c:pt idx="658">
                  <c:v>656</c:v>
                </c:pt>
                <c:pt idx="659">
                  <c:v>660</c:v>
                </c:pt>
                <c:pt idx="660">
                  <c:v>660</c:v>
                </c:pt>
                <c:pt idx="661">
                  <c:v>660</c:v>
                </c:pt>
                <c:pt idx="662">
                  <c:v>660</c:v>
                </c:pt>
                <c:pt idx="663">
                  <c:v>660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667</c:v>
                </c:pt>
                <c:pt idx="668">
                  <c:v>667</c:v>
                </c:pt>
                <c:pt idx="669">
                  <c:v>667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677</c:v>
                </c:pt>
                <c:pt idx="677">
                  <c:v>677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681</c:v>
                </c:pt>
                <c:pt idx="682">
                  <c:v>681</c:v>
                </c:pt>
                <c:pt idx="683">
                  <c:v>681</c:v>
                </c:pt>
                <c:pt idx="684">
                  <c:v>685</c:v>
                </c:pt>
                <c:pt idx="685">
                  <c:v>686</c:v>
                </c:pt>
                <c:pt idx="686">
                  <c:v>686</c:v>
                </c:pt>
                <c:pt idx="687">
                  <c:v>686</c:v>
                </c:pt>
                <c:pt idx="688">
                  <c:v>686</c:v>
                </c:pt>
                <c:pt idx="689">
                  <c:v>686</c:v>
                </c:pt>
                <c:pt idx="690">
                  <c:v>691</c:v>
                </c:pt>
                <c:pt idx="691">
                  <c:v>691</c:v>
                </c:pt>
                <c:pt idx="692">
                  <c:v>691</c:v>
                </c:pt>
                <c:pt idx="693">
                  <c:v>691</c:v>
                </c:pt>
                <c:pt idx="694">
                  <c:v>695</c:v>
                </c:pt>
                <c:pt idx="695">
                  <c:v>695</c:v>
                </c:pt>
                <c:pt idx="696">
                  <c:v>697</c:v>
                </c:pt>
                <c:pt idx="697">
                  <c:v>698</c:v>
                </c:pt>
                <c:pt idx="698">
                  <c:v>698</c:v>
                </c:pt>
                <c:pt idx="699">
                  <c:v>698</c:v>
                </c:pt>
                <c:pt idx="700">
                  <c:v>698</c:v>
                </c:pt>
                <c:pt idx="701">
                  <c:v>702</c:v>
                </c:pt>
                <c:pt idx="702">
                  <c:v>702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707</c:v>
                </c:pt>
                <c:pt idx="708">
                  <c:v>709</c:v>
                </c:pt>
                <c:pt idx="709">
                  <c:v>710</c:v>
                </c:pt>
                <c:pt idx="710">
                  <c:v>710</c:v>
                </c:pt>
                <c:pt idx="711">
                  <c:v>712</c:v>
                </c:pt>
                <c:pt idx="712">
                  <c:v>712</c:v>
                </c:pt>
                <c:pt idx="713">
                  <c:v>714</c:v>
                </c:pt>
                <c:pt idx="714">
                  <c:v>714</c:v>
                </c:pt>
                <c:pt idx="715">
                  <c:v>714</c:v>
                </c:pt>
                <c:pt idx="716">
                  <c:v>714</c:v>
                </c:pt>
                <c:pt idx="717">
                  <c:v>718</c:v>
                </c:pt>
                <c:pt idx="718">
                  <c:v>718</c:v>
                </c:pt>
                <c:pt idx="719">
                  <c:v>720</c:v>
                </c:pt>
                <c:pt idx="720">
                  <c:v>720</c:v>
                </c:pt>
                <c:pt idx="721">
                  <c:v>722</c:v>
                </c:pt>
                <c:pt idx="722">
                  <c:v>723</c:v>
                </c:pt>
                <c:pt idx="723">
                  <c:v>723</c:v>
                </c:pt>
                <c:pt idx="724">
                  <c:v>725</c:v>
                </c:pt>
                <c:pt idx="725">
                  <c:v>725</c:v>
                </c:pt>
                <c:pt idx="726">
                  <c:v>727</c:v>
                </c:pt>
                <c:pt idx="727">
                  <c:v>727</c:v>
                </c:pt>
                <c:pt idx="728">
                  <c:v>727</c:v>
                </c:pt>
                <c:pt idx="729">
                  <c:v>730</c:v>
                </c:pt>
                <c:pt idx="730">
                  <c:v>731</c:v>
                </c:pt>
                <c:pt idx="731">
                  <c:v>731</c:v>
                </c:pt>
                <c:pt idx="732">
                  <c:v>731</c:v>
                </c:pt>
                <c:pt idx="733">
                  <c:v>731</c:v>
                </c:pt>
                <c:pt idx="734">
                  <c:v>735</c:v>
                </c:pt>
                <c:pt idx="735">
                  <c:v>735</c:v>
                </c:pt>
                <c:pt idx="736">
                  <c:v>735</c:v>
                </c:pt>
                <c:pt idx="737">
                  <c:v>738</c:v>
                </c:pt>
                <c:pt idx="738">
                  <c:v>739</c:v>
                </c:pt>
                <c:pt idx="739">
                  <c:v>739</c:v>
                </c:pt>
                <c:pt idx="740">
                  <c:v>739</c:v>
                </c:pt>
                <c:pt idx="741">
                  <c:v>739</c:v>
                </c:pt>
                <c:pt idx="742">
                  <c:v>739</c:v>
                </c:pt>
                <c:pt idx="743">
                  <c:v>739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750</c:v>
                </c:pt>
                <c:pt idx="750">
                  <c:v>750</c:v>
                </c:pt>
                <c:pt idx="751">
                  <c:v>752</c:v>
                </c:pt>
                <c:pt idx="752">
                  <c:v>752</c:v>
                </c:pt>
                <c:pt idx="753">
                  <c:v>752</c:v>
                </c:pt>
                <c:pt idx="754">
                  <c:v>752</c:v>
                </c:pt>
                <c:pt idx="755">
                  <c:v>752</c:v>
                </c:pt>
                <c:pt idx="756">
                  <c:v>757</c:v>
                </c:pt>
                <c:pt idx="757">
                  <c:v>758</c:v>
                </c:pt>
                <c:pt idx="758">
                  <c:v>758</c:v>
                </c:pt>
                <c:pt idx="759">
                  <c:v>758</c:v>
                </c:pt>
                <c:pt idx="760">
                  <c:v>758</c:v>
                </c:pt>
                <c:pt idx="761">
                  <c:v>758</c:v>
                </c:pt>
                <c:pt idx="762">
                  <c:v>763</c:v>
                </c:pt>
                <c:pt idx="763">
                  <c:v>763</c:v>
                </c:pt>
                <c:pt idx="764">
                  <c:v>763</c:v>
                </c:pt>
                <c:pt idx="765">
                  <c:v>766</c:v>
                </c:pt>
                <c:pt idx="766">
                  <c:v>766</c:v>
                </c:pt>
                <c:pt idx="767">
                  <c:v>766</c:v>
                </c:pt>
                <c:pt idx="768">
                  <c:v>766</c:v>
                </c:pt>
                <c:pt idx="769">
                  <c:v>770</c:v>
                </c:pt>
                <c:pt idx="770">
                  <c:v>771</c:v>
                </c:pt>
                <c:pt idx="771">
                  <c:v>771</c:v>
                </c:pt>
                <c:pt idx="772">
                  <c:v>773</c:v>
                </c:pt>
                <c:pt idx="773">
                  <c:v>773</c:v>
                </c:pt>
                <c:pt idx="774">
                  <c:v>773</c:v>
                </c:pt>
                <c:pt idx="775">
                  <c:v>776</c:v>
                </c:pt>
                <c:pt idx="776">
                  <c:v>776</c:v>
                </c:pt>
                <c:pt idx="777">
                  <c:v>778</c:v>
                </c:pt>
                <c:pt idx="778">
                  <c:v>778</c:v>
                </c:pt>
                <c:pt idx="779">
                  <c:v>778</c:v>
                </c:pt>
                <c:pt idx="780">
                  <c:v>778</c:v>
                </c:pt>
                <c:pt idx="781">
                  <c:v>778</c:v>
                </c:pt>
                <c:pt idx="782">
                  <c:v>778</c:v>
                </c:pt>
                <c:pt idx="783">
                  <c:v>778</c:v>
                </c:pt>
                <c:pt idx="784">
                  <c:v>778</c:v>
                </c:pt>
                <c:pt idx="785">
                  <c:v>786</c:v>
                </c:pt>
                <c:pt idx="786">
                  <c:v>786</c:v>
                </c:pt>
                <c:pt idx="787">
                  <c:v>788</c:v>
                </c:pt>
                <c:pt idx="788">
                  <c:v>788</c:v>
                </c:pt>
                <c:pt idx="789">
                  <c:v>788</c:v>
                </c:pt>
                <c:pt idx="790">
                  <c:v>788</c:v>
                </c:pt>
                <c:pt idx="791">
                  <c:v>792</c:v>
                </c:pt>
                <c:pt idx="792">
                  <c:v>792</c:v>
                </c:pt>
                <c:pt idx="793">
                  <c:v>792</c:v>
                </c:pt>
                <c:pt idx="794">
                  <c:v>792</c:v>
                </c:pt>
                <c:pt idx="795">
                  <c:v>792</c:v>
                </c:pt>
                <c:pt idx="796">
                  <c:v>792</c:v>
                </c:pt>
                <c:pt idx="797">
                  <c:v>792</c:v>
                </c:pt>
                <c:pt idx="798">
                  <c:v>792</c:v>
                </c:pt>
                <c:pt idx="799">
                  <c:v>792</c:v>
                </c:pt>
                <c:pt idx="800">
                  <c:v>801</c:v>
                </c:pt>
                <c:pt idx="801">
                  <c:v>801</c:v>
                </c:pt>
                <c:pt idx="802">
                  <c:v>801</c:v>
                </c:pt>
                <c:pt idx="803">
                  <c:v>804</c:v>
                </c:pt>
                <c:pt idx="804">
                  <c:v>804</c:v>
                </c:pt>
                <c:pt idx="805">
                  <c:v>804</c:v>
                </c:pt>
                <c:pt idx="806">
                  <c:v>804</c:v>
                </c:pt>
                <c:pt idx="807">
                  <c:v>804</c:v>
                </c:pt>
                <c:pt idx="808">
                  <c:v>804</c:v>
                </c:pt>
                <c:pt idx="809">
                  <c:v>810</c:v>
                </c:pt>
                <c:pt idx="810">
                  <c:v>810</c:v>
                </c:pt>
                <c:pt idx="811">
                  <c:v>812</c:v>
                </c:pt>
                <c:pt idx="812">
                  <c:v>812</c:v>
                </c:pt>
                <c:pt idx="813">
                  <c:v>814</c:v>
                </c:pt>
                <c:pt idx="814">
                  <c:v>815</c:v>
                </c:pt>
                <c:pt idx="815">
                  <c:v>815</c:v>
                </c:pt>
                <c:pt idx="816">
                  <c:v>815</c:v>
                </c:pt>
                <c:pt idx="817">
                  <c:v>815</c:v>
                </c:pt>
                <c:pt idx="818">
                  <c:v>819</c:v>
                </c:pt>
                <c:pt idx="819">
                  <c:v>819</c:v>
                </c:pt>
                <c:pt idx="820">
                  <c:v>819</c:v>
                </c:pt>
                <c:pt idx="821">
                  <c:v>819</c:v>
                </c:pt>
                <c:pt idx="822">
                  <c:v>819</c:v>
                </c:pt>
                <c:pt idx="823">
                  <c:v>819</c:v>
                </c:pt>
                <c:pt idx="824">
                  <c:v>825</c:v>
                </c:pt>
                <c:pt idx="825">
                  <c:v>825</c:v>
                </c:pt>
                <c:pt idx="826">
                  <c:v>825</c:v>
                </c:pt>
                <c:pt idx="827">
                  <c:v>825</c:v>
                </c:pt>
                <c:pt idx="828">
                  <c:v>829</c:v>
                </c:pt>
                <c:pt idx="829">
                  <c:v>829</c:v>
                </c:pt>
                <c:pt idx="830">
                  <c:v>829</c:v>
                </c:pt>
                <c:pt idx="831">
                  <c:v>829</c:v>
                </c:pt>
                <c:pt idx="832">
                  <c:v>829</c:v>
                </c:pt>
                <c:pt idx="833">
                  <c:v>829</c:v>
                </c:pt>
                <c:pt idx="834">
                  <c:v>835</c:v>
                </c:pt>
                <c:pt idx="835">
                  <c:v>835</c:v>
                </c:pt>
                <c:pt idx="836">
                  <c:v>837</c:v>
                </c:pt>
                <c:pt idx="837">
                  <c:v>837</c:v>
                </c:pt>
                <c:pt idx="838">
                  <c:v>839</c:v>
                </c:pt>
                <c:pt idx="839">
                  <c:v>840</c:v>
                </c:pt>
                <c:pt idx="840">
                  <c:v>840</c:v>
                </c:pt>
                <c:pt idx="841">
                  <c:v>842</c:v>
                </c:pt>
                <c:pt idx="842">
                  <c:v>843</c:v>
                </c:pt>
                <c:pt idx="843">
                  <c:v>843</c:v>
                </c:pt>
                <c:pt idx="844">
                  <c:v>843</c:v>
                </c:pt>
                <c:pt idx="845">
                  <c:v>846</c:v>
                </c:pt>
                <c:pt idx="846">
                  <c:v>846</c:v>
                </c:pt>
                <c:pt idx="847">
                  <c:v>846</c:v>
                </c:pt>
                <c:pt idx="848">
                  <c:v>846</c:v>
                </c:pt>
                <c:pt idx="849">
                  <c:v>846</c:v>
                </c:pt>
                <c:pt idx="850">
                  <c:v>851</c:v>
                </c:pt>
                <c:pt idx="851">
                  <c:v>851</c:v>
                </c:pt>
                <c:pt idx="852">
                  <c:v>853</c:v>
                </c:pt>
                <c:pt idx="853">
                  <c:v>854</c:v>
                </c:pt>
                <c:pt idx="854">
                  <c:v>854</c:v>
                </c:pt>
                <c:pt idx="855">
                  <c:v>854</c:v>
                </c:pt>
                <c:pt idx="856">
                  <c:v>857</c:v>
                </c:pt>
                <c:pt idx="857">
                  <c:v>857</c:v>
                </c:pt>
                <c:pt idx="858">
                  <c:v>857</c:v>
                </c:pt>
                <c:pt idx="859">
                  <c:v>857</c:v>
                </c:pt>
                <c:pt idx="860">
                  <c:v>857</c:v>
                </c:pt>
                <c:pt idx="861">
                  <c:v>862</c:v>
                </c:pt>
                <c:pt idx="862">
                  <c:v>862</c:v>
                </c:pt>
                <c:pt idx="863">
                  <c:v>862</c:v>
                </c:pt>
                <c:pt idx="864">
                  <c:v>865</c:v>
                </c:pt>
                <c:pt idx="865">
                  <c:v>865</c:v>
                </c:pt>
                <c:pt idx="866">
                  <c:v>865</c:v>
                </c:pt>
                <c:pt idx="867">
                  <c:v>865</c:v>
                </c:pt>
                <c:pt idx="868">
                  <c:v>865</c:v>
                </c:pt>
                <c:pt idx="869">
                  <c:v>865</c:v>
                </c:pt>
                <c:pt idx="870">
                  <c:v>865</c:v>
                </c:pt>
                <c:pt idx="871">
                  <c:v>865</c:v>
                </c:pt>
                <c:pt idx="872">
                  <c:v>865</c:v>
                </c:pt>
                <c:pt idx="873">
                  <c:v>865</c:v>
                </c:pt>
                <c:pt idx="874">
                  <c:v>865</c:v>
                </c:pt>
                <c:pt idx="875">
                  <c:v>876</c:v>
                </c:pt>
                <c:pt idx="876">
                  <c:v>877</c:v>
                </c:pt>
                <c:pt idx="877">
                  <c:v>877</c:v>
                </c:pt>
                <c:pt idx="878">
                  <c:v>877</c:v>
                </c:pt>
                <c:pt idx="879">
                  <c:v>877</c:v>
                </c:pt>
                <c:pt idx="880">
                  <c:v>877</c:v>
                </c:pt>
                <c:pt idx="881">
                  <c:v>877</c:v>
                </c:pt>
                <c:pt idx="882">
                  <c:v>883</c:v>
                </c:pt>
                <c:pt idx="883">
                  <c:v>883</c:v>
                </c:pt>
                <c:pt idx="884">
                  <c:v>883</c:v>
                </c:pt>
                <c:pt idx="885">
                  <c:v>886</c:v>
                </c:pt>
                <c:pt idx="886">
                  <c:v>887</c:v>
                </c:pt>
                <c:pt idx="887">
                  <c:v>887</c:v>
                </c:pt>
                <c:pt idx="888">
                  <c:v>887</c:v>
                </c:pt>
                <c:pt idx="889">
                  <c:v>890</c:v>
                </c:pt>
                <c:pt idx="890">
                  <c:v>890</c:v>
                </c:pt>
                <c:pt idx="891">
                  <c:v>890</c:v>
                </c:pt>
                <c:pt idx="892">
                  <c:v>890</c:v>
                </c:pt>
                <c:pt idx="893">
                  <c:v>894</c:v>
                </c:pt>
                <c:pt idx="894">
                  <c:v>894</c:v>
                </c:pt>
                <c:pt idx="895">
                  <c:v>894</c:v>
                </c:pt>
                <c:pt idx="896">
                  <c:v>894</c:v>
                </c:pt>
                <c:pt idx="897">
                  <c:v>894</c:v>
                </c:pt>
                <c:pt idx="898">
                  <c:v>894</c:v>
                </c:pt>
                <c:pt idx="899">
                  <c:v>900</c:v>
                </c:pt>
                <c:pt idx="900">
                  <c:v>900</c:v>
                </c:pt>
                <c:pt idx="901">
                  <c:v>902</c:v>
                </c:pt>
                <c:pt idx="902">
                  <c:v>902</c:v>
                </c:pt>
                <c:pt idx="903">
                  <c:v>902</c:v>
                </c:pt>
                <c:pt idx="904">
                  <c:v>902</c:v>
                </c:pt>
                <c:pt idx="905">
                  <c:v>902</c:v>
                </c:pt>
                <c:pt idx="906">
                  <c:v>907</c:v>
                </c:pt>
                <c:pt idx="907">
                  <c:v>907</c:v>
                </c:pt>
                <c:pt idx="908">
                  <c:v>907</c:v>
                </c:pt>
                <c:pt idx="909">
                  <c:v>907</c:v>
                </c:pt>
                <c:pt idx="910">
                  <c:v>911</c:v>
                </c:pt>
                <c:pt idx="911">
                  <c:v>911</c:v>
                </c:pt>
                <c:pt idx="912">
                  <c:v>911</c:v>
                </c:pt>
                <c:pt idx="913">
                  <c:v>911</c:v>
                </c:pt>
                <c:pt idx="914">
                  <c:v>915</c:v>
                </c:pt>
                <c:pt idx="915">
                  <c:v>915</c:v>
                </c:pt>
                <c:pt idx="916">
                  <c:v>915</c:v>
                </c:pt>
                <c:pt idx="917">
                  <c:v>915</c:v>
                </c:pt>
                <c:pt idx="918">
                  <c:v>915</c:v>
                </c:pt>
                <c:pt idx="919">
                  <c:v>920</c:v>
                </c:pt>
                <c:pt idx="920">
                  <c:v>921</c:v>
                </c:pt>
                <c:pt idx="921">
                  <c:v>921</c:v>
                </c:pt>
                <c:pt idx="922">
                  <c:v>921</c:v>
                </c:pt>
                <c:pt idx="923">
                  <c:v>924</c:v>
                </c:pt>
                <c:pt idx="924">
                  <c:v>924</c:v>
                </c:pt>
                <c:pt idx="925">
                  <c:v>924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929</c:v>
                </c:pt>
                <c:pt idx="930">
                  <c:v>929</c:v>
                </c:pt>
                <c:pt idx="931">
                  <c:v>929</c:v>
                </c:pt>
                <c:pt idx="932">
                  <c:v>933</c:v>
                </c:pt>
                <c:pt idx="933">
                  <c:v>933</c:v>
                </c:pt>
                <c:pt idx="934">
                  <c:v>933</c:v>
                </c:pt>
                <c:pt idx="935">
                  <c:v>933</c:v>
                </c:pt>
                <c:pt idx="936">
                  <c:v>937</c:v>
                </c:pt>
                <c:pt idx="937">
                  <c:v>937</c:v>
                </c:pt>
                <c:pt idx="938">
                  <c:v>937</c:v>
                </c:pt>
                <c:pt idx="939">
                  <c:v>940</c:v>
                </c:pt>
                <c:pt idx="940">
                  <c:v>940</c:v>
                </c:pt>
                <c:pt idx="941">
                  <c:v>940</c:v>
                </c:pt>
                <c:pt idx="942">
                  <c:v>940</c:v>
                </c:pt>
                <c:pt idx="943">
                  <c:v>944</c:v>
                </c:pt>
                <c:pt idx="944">
                  <c:v>944</c:v>
                </c:pt>
                <c:pt idx="945">
                  <c:v>944</c:v>
                </c:pt>
                <c:pt idx="946">
                  <c:v>944</c:v>
                </c:pt>
                <c:pt idx="947">
                  <c:v>944</c:v>
                </c:pt>
                <c:pt idx="948">
                  <c:v>949</c:v>
                </c:pt>
                <c:pt idx="949">
                  <c:v>949</c:v>
                </c:pt>
                <c:pt idx="950">
                  <c:v>949</c:v>
                </c:pt>
                <c:pt idx="951">
                  <c:v>952</c:v>
                </c:pt>
                <c:pt idx="952">
                  <c:v>952</c:v>
                </c:pt>
                <c:pt idx="953">
                  <c:v>952</c:v>
                </c:pt>
                <c:pt idx="954">
                  <c:v>955</c:v>
                </c:pt>
                <c:pt idx="955">
                  <c:v>955</c:v>
                </c:pt>
                <c:pt idx="956">
                  <c:v>957</c:v>
                </c:pt>
                <c:pt idx="957">
                  <c:v>957</c:v>
                </c:pt>
                <c:pt idx="958">
                  <c:v>957</c:v>
                </c:pt>
                <c:pt idx="959">
                  <c:v>957</c:v>
                </c:pt>
                <c:pt idx="960">
                  <c:v>957</c:v>
                </c:pt>
                <c:pt idx="961">
                  <c:v>957</c:v>
                </c:pt>
                <c:pt idx="962">
                  <c:v>957</c:v>
                </c:pt>
                <c:pt idx="963">
                  <c:v>957</c:v>
                </c:pt>
                <c:pt idx="964">
                  <c:v>965</c:v>
                </c:pt>
                <c:pt idx="965">
                  <c:v>966</c:v>
                </c:pt>
                <c:pt idx="966">
                  <c:v>966</c:v>
                </c:pt>
                <c:pt idx="967">
                  <c:v>966</c:v>
                </c:pt>
                <c:pt idx="968">
                  <c:v>966</c:v>
                </c:pt>
                <c:pt idx="969">
                  <c:v>970</c:v>
                </c:pt>
                <c:pt idx="970">
                  <c:v>970</c:v>
                </c:pt>
                <c:pt idx="971">
                  <c:v>970</c:v>
                </c:pt>
                <c:pt idx="972">
                  <c:v>970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977</c:v>
                </c:pt>
                <c:pt idx="977">
                  <c:v>977</c:v>
                </c:pt>
                <c:pt idx="978">
                  <c:v>977</c:v>
                </c:pt>
                <c:pt idx="979">
                  <c:v>977</c:v>
                </c:pt>
                <c:pt idx="980">
                  <c:v>977</c:v>
                </c:pt>
                <c:pt idx="981">
                  <c:v>982</c:v>
                </c:pt>
                <c:pt idx="982">
                  <c:v>982</c:v>
                </c:pt>
                <c:pt idx="983">
                  <c:v>982</c:v>
                </c:pt>
                <c:pt idx="984">
                  <c:v>985</c:v>
                </c:pt>
                <c:pt idx="985">
                  <c:v>985</c:v>
                </c:pt>
                <c:pt idx="986">
                  <c:v>985</c:v>
                </c:pt>
                <c:pt idx="987">
                  <c:v>985</c:v>
                </c:pt>
                <c:pt idx="988">
                  <c:v>985</c:v>
                </c:pt>
                <c:pt idx="989">
                  <c:v>985</c:v>
                </c:pt>
                <c:pt idx="990">
                  <c:v>985</c:v>
                </c:pt>
                <c:pt idx="991">
                  <c:v>985</c:v>
                </c:pt>
                <c:pt idx="992">
                  <c:v>993</c:v>
                </c:pt>
                <c:pt idx="993">
                  <c:v>993</c:v>
                </c:pt>
                <c:pt idx="994">
                  <c:v>993</c:v>
                </c:pt>
                <c:pt idx="995">
                  <c:v>993</c:v>
                </c:pt>
                <c:pt idx="996">
                  <c:v>993</c:v>
                </c:pt>
                <c:pt idx="997">
                  <c:v>993</c:v>
                </c:pt>
                <c:pt idx="998">
                  <c:v>993</c:v>
                </c:pt>
                <c:pt idx="999">
                  <c:v>993</c:v>
                </c:pt>
                <c:pt idx="1000">
                  <c:v>1001</c:v>
                </c:pt>
                <c:pt idx="1001">
                  <c:v>1001</c:v>
                </c:pt>
                <c:pt idx="1002">
                  <c:v>1001</c:v>
                </c:pt>
                <c:pt idx="1003">
                  <c:v>1001</c:v>
                </c:pt>
                <c:pt idx="1004">
                  <c:v>1001</c:v>
                </c:pt>
                <c:pt idx="1005">
                  <c:v>1001</c:v>
                </c:pt>
                <c:pt idx="1006">
                  <c:v>1001</c:v>
                </c:pt>
                <c:pt idx="1007">
                  <c:v>1008</c:v>
                </c:pt>
                <c:pt idx="1008">
                  <c:v>1008</c:v>
                </c:pt>
                <c:pt idx="1009">
                  <c:v>1008</c:v>
                </c:pt>
                <c:pt idx="1010">
                  <c:v>1008</c:v>
                </c:pt>
                <c:pt idx="1011">
                  <c:v>1008</c:v>
                </c:pt>
                <c:pt idx="1012">
                  <c:v>1013</c:v>
                </c:pt>
                <c:pt idx="1013">
                  <c:v>1013</c:v>
                </c:pt>
                <c:pt idx="1014">
                  <c:v>1013</c:v>
                </c:pt>
                <c:pt idx="1015">
                  <c:v>1013</c:v>
                </c:pt>
                <c:pt idx="1016">
                  <c:v>1017</c:v>
                </c:pt>
                <c:pt idx="1017">
                  <c:v>1017</c:v>
                </c:pt>
                <c:pt idx="1018">
                  <c:v>1017</c:v>
                </c:pt>
                <c:pt idx="1019">
                  <c:v>1020</c:v>
                </c:pt>
                <c:pt idx="1020">
                  <c:v>1020</c:v>
                </c:pt>
                <c:pt idx="1021">
                  <c:v>1020</c:v>
                </c:pt>
                <c:pt idx="1022">
                  <c:v>1023</c:v>
                </c:pt>
                <c:pt idx="1023">
                  <c:v>1023</c:v>
                </c:pt>
                <c:pt idx="1024">
                  <c:v>1023</c:v>
                </c:pt>
                <c:pt idx="1025">
                  <c:v>1023</c:v>
                </c:pt>
                <c:pt idx="1026">
                  <c:v>1023</c:v>
                </c:pt>
                <c:pt idx="1027">
                  <c:v>1028</c:v>
                </c:pt>
                <c:pt idx="1028">
                  <c:v>1028</c:v>
                </c:pt>
                <c:pt idx="1029">
                  <c:v>1028</c:v>
                </c:pt>
                <c:pt idx="1030">
                  <c:v>1028</c:v>
                </c:pt>
                <c:pt idx="1031">
                  <c:v>1028</c:v>
                </c:pt>
                <c:pt idx="1032">
                  <c:v>1033</c:v>
                </c:pt>
                <c:pt idx="1033">
                  <c:v>1034</c:v>
                </c:pt>
                <c:pt idx="1034">
                  <c:v>1034</c:v>
                </c:pt>
                <c:pt idx="1035">
                  <c:v>1034</c:v>
                </c:pt>
                <c:pt idx="1036">
                  <c:v>1034</c:v>
                </c:pt>
                <c:pt idx="1037">
                  <c:v>1038</c:v>
                </c:pt>
                <c:pt idx="1038">
                  <c:v>1038</c:v>
                </c:pt>
                <c:pt idx="1039">
                  <c:v>1038</c:v>
                </c:pt>
                <c:pt idx="1040">
                  <c:v>1038</c:v>
                </c:pt>
                <c:pt idx="1041">
                  <c:v>1042</c:v>
                </c:pt>
                <c:pt idx="1042">
                  <c:v>1042</c:v>
                </c:pt>
                <c:pt idx="1043">
                  <c:v>1042</c:v>
                </c:pt>
                <c:pt idx="1044">
                  <c:v>1042</c:v>
                </c:pt>
                <c:pt idx="1045">
                  <c:v>1046</c:v>
                </c:pt>
                <c:pt idx="1046">
                  <c:v>1046</c:v>
                </c:pt>
                <c:pt idx="1047">
                  <c:v>1046</c:v>
                </c:pt>
                <c:pt idx="1048">
                  <c:v>1046</c:v>
                </c:pt>
                <c:pt idx="1049">
                  <c:v>1050</c:v>
                </c:pt>
                <c:pt idx="1050">
                  <c:v>1050</c:v>
                </c:pt>
                <c:pt idx="1051">
                  <c:v>1050</c:v>
                </c:pt>
                <c:pt idx="1052">
                  <c:v>1050</c:v>
                </c:pt>
                <c:pt idx="1053">
                  <c:v>1050</c:v>
                </c:pt>
                <c:pt idx="1054">
                  <c:v>1055</c:v>
                </c:pt>
                <c:pt idx="1055">
                  <c:v>1055</c:v>
                </c:pt>
                <c:pt idx="1056">
                  <c:v>1055</c:v>
                </c:pt>
                <c:pt idx="1057">
                  <c:v>1055</c:v>
                </c:pt>
                <c:pt idx="1058">
                  <c:v>1055</c:v>
                </c:pt>
                <c:pt idx="1059">
                  <c:v>1055</c:v>
                </c:pt>
                <c:pt idx="1060">
                  <c:v>1055</c:v>
                </c:pt>
                <c:pt idx="1061">
                  <c:v>1055</c:v>
                </c:pt>
                <c:pt idx="1062">
                  <c:v>1063</c:v>
                </c:pt>
                <c:pt idx="1063">
                  <c:v>1063</c:v>
                </c:pt>
                <c:pt idx="1064">
                  <c:v>1063</c:v>
                </c:pt>
                <c:pt idx="1065">
                  <c:v>1063</c:v>
                </c:pt>
                <c:pt idx="1066">
                  <c:v>1063</c:v>
                </c:pt>
                <c:pt idx="1067">
                  <c:v>1068</c:v>
                </c:pt>
                <c:pt idx="1068">
                  <c:v>1068</c:v>
                </c:pt>
                <c:pt idx="1069">
                  <c:v>1068</c:v>
                </c:pt>
                <c:pt idx="1070">
                  <c:v>1068</c:v>
                </c:pt>
                <c:pt idx="1071">
                  <c:v>1068</c:v>
                </c:pt>
                <c:pt idx="1072">
                  <c:v>1073</c:v>
                </c:pt>
                <c:pt idx="1073">
                  <c:v>1073</c:v>
                </c:pt>
                <c:pt idx="1074">
                  <c:v>1073</c:v>
                </c:pt>
                <c:pt idx="1075">
                  <c:v>1073</c:v>
                </c:pt>
                <c:pt idx="1076">
                  <c:v>1073</c:v>
                </c:pt>
                <c:pt idx="1077">
                  <c:v>1078</c:v>
                </c:pt>
                <c:pt idx="1078">
                  <c:v>1078</c:v>
                </c:pt>
                <c:pt idx="1079">
                  <c:v>1078</c:v>
                </c:pt>
                <c:pt idx="1080">
                  <c:v>1078</c:v>
                </c:pt>
                <c:pt idx="1081">
                  <c:v>1078</c:v>
                </c:pt>
                <c:pt idx="1082">
                  <c:v>1078</c:v>
                </c:pt>
                <c:pt idx="1083">
                  <c:v>1078</c:v>
                </c:pt>
                <c:pt idx="1084">
                  <c:v>1085</c:v>
                </c:pt>
                <c:pt idx="1085">
                  <c:v>1085</c:v>
                </c:pt>
                <c:pt idx="1086">
                  <c:v>1085</c:v>
                </c:pt>
                <c:pt idx="1087">
                  <c:v>1085</c:v>
                </c:pt>
                <c:pt idx="1088">
                  <c:v>1085</c:v>
                </c:pt>
                <c:pt idx="1089">
                  <c:v>1090</c:v>
                </c:pt>
                <c:pt idx="1090">
                  <c:v>1090</c:v>
                </c:pt>
                <c:pt idx="1091">
                  <c:v>1090</c:v>
                </c:pt>
                <c:pt idx="1092">
                  <c:v>1090</c:v>
                </c:pt>
                <c:pt idx="1093">
                  <c:v>1090</c:v>
                </c:pt>
                <c:pt idx="1094">
                  <c:v>1090</c:v>
                </c:pt>
                <c:pt idx="1095">
                  <c:v>1096</c:v>
                </c:pt>
                <c:pt idx="1096">
                  <c:v>1096</c:v>
                </c:pt>
                <c:pt idx="1097">
                  <c:v>1096</c:v>
                </c:pt>
                <c:pt idx="1098">
                  <c:v>1099</c:v>
                </c:pt>
                <c:pt idx="1099">
                  <c:v>1099</c:v>
                </c:pt>
                <c:pt idx="1100">
                  <c:v>1099</c:v>
                </c:pt>
                <c:pt idx="1101">
                  <c:v>1102</c:v>
                </c:pt>
                <c:pt idx="1102">
                  <c:v>1102</c:v>
                </c:pt>
                <c:pt idx="1103">
                  <c:v>1104</c:v>
                </c:pt>
                <c:pt idx="1104">
                  <c:v>1104</c:v>
                </c:pt>
                <c:pt idx="1105">
                  <c:v>1104</c:v>
                </c:pt>
                <c:pt idx="1106">
                  <c:v>1104</c:v>
                </c:pt>
                <c:pt idx="1107">
                  <c:v>1104</c:v>
                </c:pt>
                <c:pt idx="1108">
                  <c:v>1109</c:v>
                </c:pt>
                <c:pt idx="1109">
                  <c:v>1109</c:v>
                </c:pt>
                <c:pt idx="1110">
                  <c:v>1109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1114</c:v>
                </c:pt>
                <c:pt idx="1115">
                  <c:v>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A0-4155-A75D-64FEC89D5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</a:t>
                </a:r>
                <a:r>
                  <a:rPr lang="it-IT" baseline="0"/>
                  <a:t> d</a:t>
                </a:r>
                <a:r>
                  <a:rPr lang="it-IT"/>
                  <a:t>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  <a:r>
                  <a:rPr lang="it-IT" baseline="0"/>
                  <a:t> of clasts</a:t>
                </a:r>
                <a:endParaRPr lang="it-IT"/>
              </a:p>
            </c:rich>
          </c:tx>
          <c:layout>
            <c:manualLayout>
              <c:xMode val="edge"/>
              <c:yMode val="edge"/>
              <c:x val="1.0090395502354611E-2"/>
              <c:y val="0.334441422063596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ayout>
        <c:manualLayout>
          <c:xMode val="edge"/>
          <c:yMode val="edge"/>
          <c:x val="0.85972333117258404"/>
          <c:y val="6.4809464886703042E-2"/>
          <c:w val="9.2762630894760834E-2"/>
          <c:h val="0.323795975694753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Histograms!$AT$3</c:f>
              <c:strCache>
                <c:ptCount val="1"/>
                <c:pt idx="0">
                  <c:v>GIAVINE I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Histograms!$AS$4:$AS$23</c:f>
              <c:strCache>
                <c:ptCount val="20"/>
                <c:pt idx="0">
                  <c:v>0-0.05</c:v>
                </c:pt>
                <c:pt idx="1">
                  <c:v>0.05-0.1</c:v>
                </c:pt>
                <c:pt idx="2">
                  <c:v>0.1-0.15</c:v>
                </c:pt>
                <c:pt idx="3">
                  <c:v>0.15-0.2</c:v>
                </c:pt>
                <c:pt idx="4">
                  <c:v>0.2-0.25</c:v>
                </c:pt>
                <c:pt idx="5">
                  <c:v>0.25-0.3</c:v>
                </c:pt>
                <c:pt idx="6">
                  <c:v>0.3-0.35</c:v>
                </c:pt>
                <c:pt idx="7">
                  <c:v>0.35-0.4</c:v>
                </c:pt>
                <c:pt idx="8">
                  <c:v>0.4-0.45</c:v>
                </c:pt>
                <c:pt idx="9">
                  <c:v>0.45-0.5</c:v>
                </c:pt>
                <c:pt idx="10">
                  <c:v>0.5-0.55</c:v>
                </c:pt>
                <c:pt idx="11">
                  <c:v>0.55-0.6</c:v>
                </c:pt>
                <c:pt idx="12">
                  <c:v>0.6-0.65</c:v>
                </c:pt>
                <c:pt idx="13">
                  <c:v>0.65-0.7</c:v>
                </c:pt>
                <c:pt idx="14">
                  <c:v>0.7-0.75</c:v>
                </c:pt>
                <c:pt idx="15">
                  <c:v>0.75-0.8</c:v>
                </c:pt>
                <c:pt idx="16">
                  <c:v>0.8-0.85</c:v>
                </c:pt>
                <c:pt idx="17">
                  <c:v>0.85-0.9</c:v>
                </c:pt>
                <c:pt idx="18">
                  <c:v>0.9-0.95</c:v>
                </c:pt>
                <c:pt idx="19">
                  <c:v>0.95-1</c:v>
                </c:pt>
              </c:strCache>
            </c:strRef>
          </c:cat>
          <c:val>
            <c:numRef>
              <c:f>Histograms!$AT$4:$AT$23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9.8425196850393692E-2</c:v>
                </c:pt>
                <c:pt idx="4">
                  <c:v>0.29527559055118108</c:v>
                </c:pt>
                <c:pt idx="5">
                  <c:v>1.1811023622047243</c:v>
                </c:pt>
                <c:pt idx="6">
                  <c:v>1.3779527559055118</c:v>
                </c:pt>
                <c:pt idx="7">
                  <c:v>2.6574803149606301</c:v>
                </c:pt>
                <c:pt idx="8">
                  <c:v>3.1496062992125982</c:v>
                </c:pt>
                <c:pt idx="9">
                  <c:v>5.1181102362204722</c:v>
                </c:pt>
                <c:pt idx="10">
                  <c:v>7.9724409448818898</c:v>
                </c:pt>
                <c:pt idx="11">
                  <c:v>10.039370078740157</c:v>
                </c:pt>
                <c:pt idx="12">
                  <c:v>10.334645669291339</c:v>
                </c:pt>
                <c:pt idx="13">
                  <c:v>12.795275590551181</c:v>
                </c:pt>
                <c:pt idx="14">
                  <c:v>12.893700787401574</c:v>
                </c:pt>
                <c:pt idx="15">
                  <c:v>12.303149606299213</c:v>
                </c:pt>
                <c:pt idx="16">
                  <c:v>8.956692913385826</c:v>
                </c:pt>
                <c:pt idx="17">
                  <c:v>6.9881889763779528</c:v>
                </c:pt>
                <c:pt idx="18">
                  <c:v>1.7716535433070866</c:v>
                </c:pt>
                <c:pt idx="19">
                  <c:v>2.066929133858268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2-4982-BC78-7DDF96FDF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949332448"/>
        <c:axId val="949330048"/>
      </c:barChart>
      <c:catAx>
        <c:axId val="94933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0048"/>
        <c:crosses val="autoZero"/>
        <c:auto val="1"/>
        <c:lblAlgn val="ctr"/>
        <c:lblOffset val="100"/>
        <c:noMultiLvlLbl val="0"/>
      </c:catAx>
      <c:valAx>
        <c:axId val="949330048"/>
        <c:scaling>
          <c:orientation val="minMax"/>
          <c:max val="1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Histograms!$AU$3</c:f>
              <c:strCache>
                <c:ptCount val="1"/>
                <c:pt idx="0">
                  <c:v>BLOCK I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Histograms!$AS$4:$AS$23</c:f>
              <c:strCache>
                <c:ptCount val="20"/>
                <c:pt idx="0">
                  <c:v>0-0.05</c:v>
                </c:pt>
                <c:pt idx="1">
                  <c:v>0.05-0.1</c:v>
                </c:pt>
                <c:pt idx="2">
                  <c:v>0.1-0.15</c:v>
                </c:pt>
                <c:pt idx="3">
                  <c:v>0.15-0.2</c:v>
                </c:pt>
                <c:pt idx="4">
                  <c:v>0.2-0.25</c:v>
                </c:pt>
                <c:pt idx="5">
                  <c:v>0.25-0.3</c:v>
                </c:pt>
                <c:pt idx="6">
                  <c:v>0.3-0.35</c:v>
                </c:pt>
                <c:pt idx="7">
                  <c:v>0.35-0.4</c:v>
                </c:pt>
                <c:pt idx="8">
                  <c:v>0.4-0.45</c:v>
                </c:pt>
                <c:pt idx="9">
                  <c:v>0.45-0.5</c:v>
                </c:pt>
                <c:pt idx="10">
                  <c:v>0.5-0.55</c:v>
                </c:pt>
                <c:pt idx="11">
                  <c:v>0.55-0.6</c:v>
                </c:pt>
                <c:pt idx="12">
                  <c:v>0.6-0.65</c:v>
                </c:pt>
                <c:pt idx="13">
                  <c:v>0.65-0.7</c:v>
                </c:pt>
                <c:pt idx="14">
                  <c:v>0.7-0.75</c:v>
                </c:pt>
                <c:pt idx="15">
                  <c:v>0.75-0.8</c:v>
                </c:pt>
                <c:pt idx="16">
                  <c:v>0.8-0.85</c:v>
                </c:pt>
                <c:pt idx="17">
                  <c:v>0.85-0.9</c:v>
                </c:pt>
                <c:pt idx="18">
                  <c:v>0.9-0.95</c:v>
                </c:pt>
                <c:pt idx="19">
                  <c:v>0.95-1</c:v>
                </c:pt>
              </c:strCache>
            </c:strRef>
          </c:cat>
          <c:val>
            <c:numRef>
              <c:f>Histograms!$AU$4:$AU$23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0.61728395061728392</c:v>
                </c:pt>
                <c:pt idx="3">
                  <c:v>0.30864197530864196</c:v>
                </c:pt>
                <c:pt idx="4">
                  <c:v>0.92592592592592582</c:v>
                </c:pt>
                <c:pt idx="5">
                  <c:v>0.92592592592592582</c:v>
                </c:pt>
                <c:pt idx="6">
                  <c:v>1.8518518518518516</c:v>
                </c:pt>
                <c:pt idx="7">
                  <c:v>1.8518518518518516</c:v>
                </c:pt>
                <c:pt idx="8">
                  <c:v>4.3209876543209873</c:v>
                </c:pt>
                <c:pt idx="9">
                  <c:v>3.3950617283950617</c:v>
                </c:pt>
                <c:pt idx="10">
                  <c:v>6.1728395061728394</c:v>
                </c:pt>
                <c:pt idx="11">
                  <c:v>14.814814814814813</c:v>
                </c:pt>
                <c:pt idx="12">
                  <c:v>11.111111111111111</c:v>
                </c:pt>
                <c:pt idx="13">
                  <c:v>14.19753086419753</c:v>
                </c:pt>
                <c:pt idx="14">
                  <c:v>15.74074074074074</c:v>
                </c:pt>
                <c:pt idx="15">
                  <c:v>12.037037037037036</c:v>
                </c:pt>
                <c:pt idx="16">
                  <c:v>8.0246913580246915</c:v>
                </c:pt>
                <c:pt idx="17">
                  <c:v>3.0864197530864197</c:v>
                </c:pt>
                <c:pt idx="18">
                  <c:v>0.30864197530864196</c:v>
                </c:pt>
                <c:pt idx="19">
                  <c:v>0.30864197530864196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A-472A-BD45-B1C11DC77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949332448"/>
        <c:axId val="949330048"/>
      </c:barChart>
      <c:catAx>
        <c:axId val="94933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0048"/>
        <c:crosses val="autoZero"/>
        <c:auto val="1"/>
        <c:lblAlgn val="ctr"/>
        <c:lblOffset val="100"/>
        <c:noMultiLvlLbl val="0"/>
      </c:catAx>
      <c:valAx>
        <c:axId val="94933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Histograms!$AV$3</c:f>
              <c:strCache>
                <c:ptCount val="1"/>
                <c:pt idx="0">
                  <c:v>BLOCK II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Histograms!$AS$4:$AS$23</c:f>
              <c:strCache>
                <c:ptCount val="20"/>
                <c:pt idx="0">
                  <c:v>0-0.05</c:v>
                </c:pt>
                <c:pt idx="1">
                  <c:v>0.05-0.1</c:v>
                </c:pt>
                <c:pt idx="2">
                  <c:v>0.1-0.15</c:v>
                </c:pt>
                <c:pt idx="3">
                  <c:v>0.15-0.2</c:v>
                </c:pt>
                <c:pt idx="4">
                  <c:v>0.2-0.25</c:v>
                </c:pt>
                <c:pt idx="5">
                  <c:v>0.25-0.3</c:v>
                </c:pt>
                <c:pt idx="6">
                  <c:v>0.3-0.35</c:v>
                </c:pt>
                <c:pt idx="7">
                  <c:v>0.35-0.4</c:v>
                </c:pt>
                <c:pt idx="8">
                  <c:v>0.4-0.45</c:v>
                </c:pt>
                <c:pt idx="9">
                  <c:v>0.45-0.5</c:v>
                </c:pt>
                <c:pt idx="10">
                  <c:v>0.5-0.55</c:v>
                </c:pt>
                <c:pt idx="11">
                  <c:v>0.55-0.6</c:v>
                </c:pt>
                <c:pt idx="12">
                  <c:v>0.6-0.65</c:v>
                </c:pt>
                <c:pt idx="13">
                  <c:v>0.65-0.7</c:v>
                </c:pt>
                <c:pt idx="14">
                  <c:v>0.7-0.75</c:v>
                </c:pt>
                <c:pt idx="15">
                  <c:v>0.75-0.8</c:v>
                </c:pt>
                <c:pt idx="16">
                  <c:v>0.8-0.85</c:v>
                </c:pt>
                <c:pt idx="17">
                  <c:v>0.85-0.9</c:v>
                </c:pt>
                <c:pt idx="18">
                  <c:v>0.9-0.95</c:v>
                </c:pt>
                <c:pt idx="19">
                  <c:v>0.95-1</c:v>
                </c:pt>
              </c:strCache>
            </c:strRef>
          </c:cat>
          <c:val>
            <c:numRef>
              <c:f>Histograms!$AV$4:$AV$23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0.54495912806539504</c:v>
                </c:pt>
                <c:pt idx="4">
                  <c:v>0.40871934604904631</c:v>
                </c:pt>
                <c:pt idx="5">
                  <c:v>0.40871934604904631</c:v>
                </c:pt>
                <c:pt idx="6">
                  <c:v>1.7711171662125342</c:v>
                </c:pt>
                <c:pt idx="7">
                  <c:v>0.9536784741144414</c:v>
                </c:pt>
                <c:pt idx="8">
                  <c:v>3.1335149863760217</c:v>
                </c:pt>
                <c:pt idx="9">
                  <c:v>4.223433242506812</c:v>
                </c:pt>
                <c:pt idx="10">
                  <c:v>6.4032697547683926</c:v>
                </c:pt>
                <c:pt idx="11">
                  <c:v>7.3569482288828345</c:v>
                </c:pt>
                <c:pt idx="12">
                  <c:v>8.9918256130790191</c:v>
                </c:pt>
                <c:pt idx="13">
                  <c:v>11.444141689373296</c:v>
                </c:pt>
                <c:pt idx="14">
                  <c:v>15.803814713896458</c:v>
                </c:pt>
                <c:pt idx="15">
                  <c:v>11.852861035422343</c:v>
                </c:pt>
                <c:pt idx="16">
                  <c:v>13.623978201634879</c:v>
                </c:pt>
                <c:pt idx="17">
                  <c:v>8.583106267029974</c:v>
                </c:pt>
                <c:pt idx="18">
                  <c:v>3.4059945504087197</c:v>
                </c:pt>
                <c:pt idx="19">
                  <c:v>1.0899182561307901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F-4C7C-91DB-3FA98DD82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949332448"/>
        <c:axId val="949330048"/>
      </c:barChart>
      <c:catAx>
        <c:axId val="94933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0048"/>
        <c:crosses val="autoZero"/>
        <c:auto val="1"/>
        <c:lblAlgn val="ctr"/>
        <c:lblOffset val="100"/>
        <c:noMultiLvlLbl val="0"/>
      </c:catAx>
      <c:valAx>
        <c:axId val="94933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 value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-5.8374043309549185E-2"/>
                  <c:y val="-3.594648623183092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'Giavine Rosse I'!$AD$19:$AD$261</c:f>
              <c:numCache>
                <c:formatCode>0.000</c:formatCode>
                <c:ptCount val="243"/>
                <c:pt idx="0">
                  <c:v>175.18100000000001</c:v>
                </c:pt>
                <c:pt idx="1">
                  <c:v>169.11600000000001</c:v>
                </c:pt>
                <c:pt idx="2">
                  <c:v>162.93299999999999</c:v>
                </c:pt>
                <c:pt idx="3">
                  <c:v>162.07</c:v>
                </c:pt>
                <c:pt idx="4">
                  <c:v>146.989</c:v>
                </c:pt>
                <c:pt idx="5">
                  <c:v>143.35400000000001</c:v>
                </c:pt>
                <c:pt idx="6">
                  <c:v>142.84100000000001</c:v>
                </c:pt>
                <c:pt idx="7">
                  <c:v>140.13200000000001</c:v>
                </c:pt>
                <c:pt idx="8">
                  <c:v>139.928</c:v>
                </c:pt>
                <c:pt idx="9">
                  <c:v>139.51900000000001</c:v>
                </c:pt>
                <c:pt idx="10">
                  <c:v>132.755</c:v>
                </c:pt>
                <c:pt idx="11">
                  <c:v>130.989</c:v>
                </c:pt>
                <c:pt idx="12">
                  <c:v>129.857</c:v>
                </c:pt>
                <c:pt idx="13">
                  <c:v>128.88999999999999</c:v>
                </c:pt>
                <c:pt idx="14">
                  <c:v>127.598</c:v>
                </c:pt>
                <c:pt idx="15">
                  <c:v>126.53700000000001</c:v>
                </c:pt>
                <c:pt idx="16">
                  <c:v>125.956</c:v>
                </c:pt>
                <c:pt idx="17">
                  <c:v>125.372</c:v>
                </c:pt>
                <c:pt idx="18">
                  <c:v>124.88</c:v>
                </c:pt>
                <c:pt idx="19">
                  <c:v>120.042</c:v>
                </c:pt>
                <c:pt idx="20">
                  <c:v>116.913</c:v>
                </c:pt>
                <c:pt idx="21">
                  <c:v>116.812</c:v>
                </c:pt>
                <c:pt idx="22">
                  <c:v>113.378</c:v>
                </c:pt>
                <c:pt idx="23">
                  <c:v>112.33</c:v>
                </c:pt>
                <c:pt idx="24">
                  <c:v>111.399</c:v>
                </c:pt>
                <c:pt idx="25">
                  <c:v>111.35599999999999</c:v>
                </c:pt>
                <c:pt idx="26">
                  <c:v>110.43899999999999</c:v>
                </c:pt>
                <c:pt idx="27">
                  <c:v>109.081</c:v>
                </c:pt>
                <c:pt idx="28">
                  <c:v>106.11199999999999</c:v>
                </c:pt>
                <c:pt idx="29">
                  <c:v>105.46299999999999</c:v>
                </c:pt>
                <c:pt idx="30">
                  <c:v>104.651</c:v>
                </c:pt>
                <c:pt idx="31">
                  <c:v>103.446</c:v>
                </c:pt>
                <c:pt idx="32">
                  <c:v>102.273</c:v>
                </c:pt>
                <c:pt idx="33">
                  <c:v>100.54600000000001</c:v>
                </c:pt>
                <c:pt idx="34">
                  <c:v>98.549000000000007</c:v>
                </c:pt>
                <c:pt idx="35">
                  <c:v>97.728999999999999</c:v>
                </c:pt>
                <c:pt idx="36">
                  <c:v>96.216999999999999</c:v>
                </c:pt>
                <c:pt idx="37">
                  <c:v>94.828999999999994</c:v>
                </c:pt>
                <c:pt idx="38">
                  <c:v>93.977000000000004</c:v>
                </c:pt>
                <c:pt idx="39">
                  <c:v>92.658000000000001</c:v>
                </c:pt>
                <c:pt idx="40">
                  <c:v>91.992000000000004</c:v>
                </c:pt>
                <c:pt idx="41">
                  <c:v>91.32</c:v>
                </c:pt>
                <c:pt idx="42">
                  <c:v>90.775000000000006</c:v>
                </c:pt>
                <c:pt idx="43">
                  <c:v>90.12</c:v>
                </c:pt>
                <c:pt idx="44">
                  <c:v>88.878</c:v>
                </c:pt>
                <c:pt idx="45">
                  <c:v>88.771000000000001</c:v>
                </c:pt>
                <c:pt idx="46">
                  <c:v>88.37</c:v>
                </c:pt>
                <c:pt idx="47">
                  <c:v>87.887</c:v>
                </c:pt>
                <c:pt idx="48">
                  <c:v>87.832999999999998</c:v>
                </c:pt>
                <c:pt idx="49">
                  <c:v>87.751999999999995</c:v>
                </c:pt>
                <c:pt idx="50">
                  <c:v>87.32</c:v>
                </c:pt>
                <c:pt idx="51">
                  <c:v>86.885000000000005</c:v>
                </c:pt>
                <c:pt idx="52">
                  <c:v>85.040999999999997</c:v>
                </c:pt>
                <c:pt idx="53">
                  <c:v>84.846000000000004</c:v>
                </c:pt>
                <c:pt idx="54">
                  <c:v>83.581000000000003</c:v>
                </c:pt>
                <c:pt idx="55">
                  <c:v>83.353999999999999</c:v>
                </c:pt>
                <c:pt idx="56">
                  <c:v>82.67</c:v>
                </c:pt>
                <c:pt idx="57">
                  <c:v>82.066999999999993</c:v>
                </c:pt>
                <c:pt idx="58">
                  <c:v>81.894000000000005</c:v>
                </c:pt>
                <c:pt idx="59">
                  <c:v>81.72</c:v>
                </c:pt>
                <c:pt idx="60">
                  <c:v>81.430000000000007</c:v>
                </c:pt>
                <c:pt idx="61">
                  <c:v>80.641000000000005</c:v>
                </c:pt>
                <c:pt idx="62">
                  <c:v>79.786000000000001</c:v>
                </c:pt>
                <c:pt idx="63">
                  <c:v>79.697000000000003</c:v>
                </c:pt>
                <c:pt idx="64">
                  <c:v>79.13</c:v>
                </c:pt>
                <c:pt idx="65">
                  <c:v>78.950999999999993</c:v>
                </c:pt>
                <c:pt idx="66">
                  <c:v>78.52</c:v>
                </c:pt>
                <c:pt idx="67">
                  <c:v>78.138000000000005</c:v>
                </c:pt>
                <c:pt idx="68">
                  <c:v>77.406999999999996</c:v>
                </c:pt>
                <c:pt idx="69">
                  <c:v>77.376000000000005</c:v>
                </c:pt>
                <c:pt idx="70">
                  <c:v>77.314999999999998</c:v>
                </c:pt>
                <c:pt idx="71">
                  <c:v>77.100999999999999</c:v>
                </c:pt>
                <c:pt idx="72">
                  <c:v>76.295000000000002</c:v>
                </c:pt>
                <c:pt idx="73">
                  <c:v>76.266999999999996</c:v>
                </c:pt>
                <c:pt idx="74">
                  <c:v>75.988</c:v>
                </c:pt>
                <c:pt idx="75">
                  <c:v>75.393000000000001</c:v>
                </c:pt>
                <c:pt idx="76">
                  <c:v>74.668000000000006</c:v>
                </c:pt>
                <c:pt idx="77">
                  <c:v>74.317999999999998</c:v>
                </c:pt>
                <c:pt idx="78">
                  <c:v>73.55</c:v>
                </c:pt>
                <c:pt idx="79">
                  <c:v>73.293000000000006</c:v>
                </c:pt>
                <c:pt idx="80">
                  <c:v>71.924000000000007</c:v>
                </c:pt>
                <c:pt idx="81">
                  <c:v>71.626999999999995</c:v>
                </c:pt>
                <c:pt idx="82">
                  <c:v>71.096000000000004</c:v>
                </c:pt>
                <c:pt idx="83">
                  <c:v>70.863</c:v>
                </c:pt>
                <c:pt idx="84">
                  <c:v>70.763000000000005</c:v>
                </c:pt>
                <c:pt idx="85">
                  <c:v>70.662999999999997</c:v>
                </c:pt>
                <c:pt idx="86">
                  <c:v>70.293000000000006</c:v>
                </c:pt>
                <c:pt idx="87">
                  <c:v>70.155000000000001</c:v>
                </c:pt>
                <c:pt idx="88">
                  <c:v>70.024000000000001</c:v>
                </c:pt>
                <c:pt idx="89">
                  <c:v>69.650999999999996</c:v>
                </c:pt>
                <c:pt idx="90">
                  <c:v>69.582999999999998</c:v>
                </c:pt>
                <c:pt idx="91">
                  <c:v>69.037000000000006</c:v>
                </c:pt>
                <c:pt idx="92">
                  <c:v>68.346999999999994</c:v>
                </c:pt>
                <c:pt idx="93">
                  <c:v>68.313000000000002</c:v>
                </c:pt>
                <c:pt idx="94">
                  <c:v>68.103999999999999</c:v>
                </c:pt>
                <c:pt idx="95">
                  <c:v>67.650999999999996</c:v>
                </c:pt>
                <c:pt idx="96">
                  <c:v>67.614999999999995</c:v>
                </c:pt>
                <c:pt idx="97">
                  <c:v>67.054000000000002</c:v>
                </c:pt>
                <c:pt idx="98">
                  <c:v>67.019000000000005</c:v>
                </c:pt>
                <c:pt idx="99">
                  <c:v>66.522000000000006</c:v>
                </c:pt>
                <c:pt idx="100">
                  <c:v>66.486999999999995</c:v>
                </c:pt>
                <c:pt idx="101">
                  <c:v>66.38</c:v>
                </c:pt>
                <c:pt idx="102">
                  <c:v>65.698999999999998</c:v>
                </c:pt>
                <c:pt idx="103">
                  <c:v>65.41</c:v>
                </c:pt>
                <c:pt idx="104">
                  <c:v>64.974999999999994</c:v>
                </c:pt>
                <c:pt idx="105">
                  <c:v>64.72</c:v>
                </c:pt>
                <c:pt idx="106">
                  <c:v>64.608999999999995</c:v>
                </c:pt>
                <c:pt idx="107">
                  <c:v>63.984000000000002</c:v>
                </c:pt>
                <c:pt idx="108">
                  <c:v>63.947000000000003</c:v>
                </c:pt>
                <c:pt idx="109">
                  <c:v>63.723999999999997</c:v>
                </c:pt>
                <c:pt idx="110">
                  <c:v>62.372999999999998</c:v>
                </c:pt>
                <c:pt idx="111">
                  <c:v>61.954999999999998</c:v>
                </c:pt>
                <c:pt idx="112">
                  <c:v>61.878999999999998</c:v>
                </c:pt>
                <c:pt idx="113">
                  <c:v>61.533000000000001</c:v>
                </c:pt>
                <c:pt idx="114">
                  <c:v>61.378999999999998</c:v>
                </c:pt>
                <c:pt idx="115">
                  <c:v>61.225000000000001</c:v>
                </c:pt>
                <c:pt idx="116">
                  <c:v>60.993000000000002</c:v>
                </c:pt>
                <c:pt idx="117">
                  <c:v>60.642000000000003</c:v>
                </c:pt>
                <c:pt idx="118">
                  <c:v>60.329000000000001</c:v>
                </c:pt>
                <c:pt idx="119">
                  <c:v>60.094000000000001</c:v>
                </c:pt>
                <c:pt idx="120">
                  <c:v>58.819000000000003</c:v>
                </c:pt>
                <c:pt idx="121">
                  <c:v>58.698999999999998</c:v>
                </c:pt>
                <c:pt idx="122">
                  <c:v>58.536999999999999</c:v>
                </c:pt>
                <c:pt idx="123">
                  <c:v>58.335000000000001</c:v>
                </c:pt>
                <c:pt idx="124">
                  <c:v>58.131</c:v>
                </c:pt>
                <c:pt idx="125">
                  <c:v>57.311999999999998</c:v>
                </c:pt>
                <c:pt idx="126">
                  <c:v>57.271000000000001</c:v>
                </c:pt>
                <c:pt idx="127">
                  <c:v>57.021999999999998</c:v>
                </c:pt>
                <c:pt idx="128">
                  <c:v>56.98</c:v>
                </c:pt>
                <c:pt idx="129">
                  <c:v>56.773000000000003</c:v>
                </c:pt>
                <c:pt idx="130">
                  <c:v>56.73</c:v>
                </c:pt>
                <c:pt idx="131">
                  <c:v>56.604999999999997</c:v>
                </c:pt>
                <c:pt idx="132">
                  <c:v>56.268999999999998</c:v>
                </c:pt>
                <c:pt idx="133">
                  <c:v>55.847999999999999</c:v>
                </c:pt>
                <c:pt idx="134">
                  <c:v>55.677999999999997</c:v>
                </c:pt>
                <c:pt idx="135">
                  <c:v>55.506999999999998</c:v>
                </c:pt>
                <c:pt idx="136">
                  <c:v>55.465000000000003</c:v>
                </c:pt>
                <c:pt idx="137">
                  <c:v>55.421999999999997</c:v>
                </c:pt>
                <c:pt idx="138">
                  <c:v>55.207999999999998</c:v>
                </c:pt>
                <c:pt idx="139">
                  <c:v>55.08</c:v>
                </c:pt>
                <c:pt idx="140">
                  <c:v>55.036000000000001</c:v>
                </c:pt>
                <c:pt idx="141">
                  <c:v>54.993000000000002</c:v>
                </c:pt>
                <c:pt idx="142">
                  <c:v>54.951000000000001</c:v>
                </c:pt>
                <c:pt idx="143">
                  <c:v>54.822000000000003</c:v>
                </c:pt>
                <c:pt idx="144">
                  <c:v>54.734999999999999</c:v>
                </c:pt>
                <c:pt idx="145">
                  <c:v>54.475000000000001</c:v>
                </c:pt>
                <c:pt idx="146">
                  <c:v>54.430999999999997</c:v>
                </c:pt>
                <c:pt idx="147">
                  <c:v>54.387999999999998</c:v>
                </c:pt>
                <c:pt idx="148">
                  <c:v>54.082999999999998</c:v>
                </c:pt>
                <c:pt idx="149">
                  <c:v>53.994999999999997</c:v>
                </c:pt>
                <c:pt idx="150">
                  <c:v>53.643000000000001</c:v>
                </c:pt>
                <c:pt idx="151">
                  <c:v>53.598999999999997</c:v>
                </c:pt>
                <c:pt idx="152">
                  <c:v>53.29</c:v>
                </c:pt>
                <c:pt idx="153">
                  <c:v>53.244</c:v>
                </c:pt>
                <c:pt idx="154">
                  <c:v>52.573999999999998</c:v>
                </c:pt>
                <c:pt idx="155">
                  <c:v>52.529000000000003</c:v>
                </c:pt>
                <c:pt idx="156">
                  <c:v>51.573999999999998</c:v>
                </c:pt>
                <c:pt idx="157">
                  <c:v>51.206000000000003</c:v>
                </c:pt>
                <c:pt idx="158">
                  <c:v>51.067</c:v>
                </c:pt>
                <c:pt idx="159">
                  <c:v>50.973999999999997</c:v>
                </c:pt>
                <c:pt idx="160">
                  <c:v>50.881</c:v>
                </c:pt>
                <c:pt idx="161">
                  <c:v>50.225999999999999</c:v>
                </c:pt>
                <c:pt idx="162">
                  <c:v>50.225999999999999</c:v>
                </c:pt>
                <c:pt idx="163">
                  <c:v>50.036000000000001</c:v>
                </c:pt>
                <c:pt idx="164">
                  <c:v>49.847999999999999</c:v>
                </c:pt>
                <c:pt idx="165">
                  <c:v>49.704999999999998</c:v>
                </c:pt>
                <c:pt idx="166">
                  <c:v>49.561999999999998</c:v>
                </c:pt>
                <c:pt idx="167">
                  <c:v>49.37</c:v>
                </c:pt>
                <c:pt idx="168">
                  <c:v>49.274999999999999</c:v>
                </c:pt>
                <c:pt idx="169">
                  <c:v>49.225999999999999</c:v>
                </c:pt>
                <c:pt idx="170">
                  <c:v>49.033999999999999</c:v>
                </c:pt>
                <c:pt idx="171">
                  <c:v>48.985999999999997</c:v>
                </c:pt>
                <c:pt idx="172">
                  <c:v>48.694000000000003</c:v>
                </c:pt>
                <c:pt idx="173">
                  <c:v>48.694000000000003</c:v>
                </c:pt>
                <c:pt idx="174">
                  <c:v>48.646000000000001</c:v>
                </c:pt>
                <c:pt idx="175">
                  <c:v>48.646000000000001</c:v>
                </c:pt>
                <c:pt idx="176">
                  <c:v>48.207000000000001</c:v>
                </c:pt>
                <c:pt idx="177">
                  <c:v>48.058</c:v>
                </c:pt>
                <c:pt idx="178">
                  <c:v>48.058</c:v>
                </c:pt>
                <c:pt idx="179">
                  <c:v>47.911000000000001</c:v>
                </c:pt>
                <c:pt idx="180">
                  <c:v>47.713000000000001</c:v>
                </c:pt>
                <c:pt idx="181">
                  <c:v>47.463999999999999</c:v>
                </c:pt>
                <c:pt idx="182">
                  <c:v>47.264000000000003</c:v>
                </c:pt>
                <c:pt idx="183">
                  <c:v>47.213999999999999</c:v>
                </c:pt>
                <c:pt idx="184">
                  <c:v>47.064</c:v>
                </c:pt>
                <c:pt idx="185">
                  <c:v>47.014000000000003</c:v>
                </c:pt>
                <c:pt idx="186">
                  <c:v>47.014000000000003</c:v>
                </c:pt>
                <c:pt idx="187">
                  <c:v>46.761000000000003</c:v>
                </c:pt>
                <c:pt idx="188">
                  <c:v>46.658999999999999</c:v>
                </c:pt>
                <c:pt idx="189">
                  <c:v>46.609000000000002</c:v>
                </c:pt>
                <c:pt idx="190">
                  <c:v>46.353999999999999</c:v>
                </c:pt>
                <c:pt idx="191">
                  <c:v>46.302999999999997</c:v>
                </c:pt>
                <c:pt idx="192">
                  <c:v>46.252000000000002</c:v>
                </c:pt>
                <c:pt idx="193">
                  <c:v>46.15</c:v>
                </c:pt>
                <c:pt idx="194">
                  <c:v>46.098999999999997</c:v>
                </c:pt>
                <c:pt idx="195">
                  <c:v>46.045999999999999</c:v>
                </c:pt>
                <c:pt idx="196">
                  <c:v>45.789000000000001</c:v>
                </c:pt>
                <c:pt idx="197">
                  <c:v>45.686</c:v>
                </c:pt>
                <c:pt idx="198">
                  <c:v>45.686</c:v>
                </c:pt>
                <c:pt idx="199">
                  <c:v>45.634</c:v>
                </c:pt>
                <c:pt idx="200">
                  <c:v>45.374000000000002</c:v>
                </c:pt>
                <c:pt idx="201">
                  <c:v>45.112000000000002</c:v>
                </c:pt>
                <c:pt idx="202">
                  <c:v>44.954999999999998</c:v>
                </c:pt>
                <c:pt idx="203">
                  <c:v>44.795999999999999</c:v>
                </c:pt>
                <c:pt idx="204">
                  <c:v>44.795999999999999</c:v>
                </c:pt>
                <c:pt idx="205">
                  <c:v>44.637999999999998</c:v>
                </c:pt>
                <c:pt idx="206">
                  <c:v>44.585000000000001</c:v>
                </c:pt>
                <c:pt idx="207">
                  <c:v>44.478000000000002</c:v>
                </c:pt>
                <c:pt idx="208">
                  <c:v>44.424999999999997</c:v>
                </c:pt>
                <c:pt idx="209">
                  <c:v>44.424999999999997</c:v>
                </c:pt>
                <c:pt idx="210">
                  <c:v>44.319000000000003</c:v>
                </c:pt>
                <c:pt idx="211">
                  <c:v>44.210999999999999</c:v>
                </c:pt>
                <c:pt idx="212">
                  <c:v>44.210999999999999</c:v>
                </c:pt>
                <c:pt idx="213">
                  <c:v>44.104999999999997</c:v>
                </c:pt>
                <c:pt idx="214">
                  <c:v>44.104999999999997</c:v>
                </c:pt>
                <c:pt idx="215">
                  <c:v>44.104999999999997</c:v>
                </c:pt>
                <c:pt idx="216">
                  <c:v>43.780999999999999</c:v>
                </c:pt>
                <c:pt idx="217">
                  <c:v>43.618000000000002</c:v>
                </c:pt>
                <c:pt idx="218">
                  <c:v>43.618000000000002</c:v>
                </c:pt>
                <c:pt idx="219">
                  <c:v>43.564</c:v>
                </c:pt>
                <c:pt idx="220">
                  <c:v>43.456000000000003</c:v>
                </c:pt>
                <c:pt idx="221">
                  <c:v>43.402000000000001</c:v>
                </c:pt>
                <c:pt idx="222">
                  <c:v>43.347000000000001</c:v>
                </c:pt>
                <c:pt idx="223">
                  <c:v>43.347000000000001</c:v>
                </c:pt>
                <c:pt idx="224">
                  <c:v>43.183</c:v>
                </c:pt>
                <c:pt idx="225">
                  <c:v>43.183</c:v>
                </c:pt>
                <c:pt idx="226">
                  <c:v>43.128</c:v>
                </c:pt>
                <c:pt idx="227">
                  <c:v>43.128</c:v>
                </c:pt>
                <c:pt idx="228">
                  <c:v>43.128</c:v>
                </c:pt>
                <c:pt idx="229">
                  <c:v>43.073</c:v>
                </c:pt>
                <c:pt idx="230">
                  <c:v>42.853000000000002</c:v>
                </c:pt>
                <c:pt idx="231">
                  <c:v>42.52</c:v>
                </c:pt>
                <c:pt idx="232">
                  <c:v>42.351999999999997</c:v>
                </c:pt>
                <c:pt idx="233">
                  <c:v>42.295999999999999</c:v>
                </c:pt>
                <c:pt idx="234">
                  <c:v>42.241</c:v>
                </c:pt>
                <c:pt idx="235">
                  <c:v>42.185000000000002</c:v>
                </c:pt>
                <c:pt idx="236">
                  <c:v>42.128999999999998</c:v>
                </c:pt>
                <c:pt idx="237">
                  <c:v>42.073</c:v>
                </c:pt>
                <c:pt idx="238">
                  <c:v>41.847000000000001</c:v>
                </c:pt>
                <c:pt idx="239">
                  <c:v>41.734000000000002</c:v>
                </c:pt>
                <c:pt idx="240">
                  <c:v>41.676000000000002</c:v>
                </c:pt>
                <c:pt idx="241">
                  <c:v>41.563000000000002</c:v>
                </c:pt>
                <c:pt idx="242">
                  <c:v>41.162999999999997</c:v>
                </c:pt>
              </c:numCache>
            </c:numRef>
          </c:xVal>
          <c:yVal>
            <c:numRef>
              <c:f>'Giavine Rosse I'!$AE$19:$AE$261</c:f>
              <c:numCache>
                <c:formatCode>General</c:formatCode>
                <c:ptCount val="243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37</c:v>
                </c:pt>
                <c:pt idx="26">
                  <c:v>38</c:v>
                </c:pt>
                <c:pt idx="27">
                  <c:v>39</c:v>
                </c:pt>
                <c:pt idx="28">
                  <c:v>40</c:v>
                </c:pt>
                <c:pt idx="29">
                  <c:v>41</c:v>
                </c:pt>
                <c:pt idx="30">
                  <c:v>42</c:v>
                </c:pt>
                <c:pt idx="31">
                  <c:v>43</c:v>
                </c:pt>
                <c:pt idx="32">
                  <c:v>44</c:v>
                </c:pt>
                <c:pt idx="33">
                  <c:v>45</c:v>
                </c:pt>
                <c:pt idx="34">
                  <c:v>46</c:v>
                </c:pt>
                <c:pt idx="35">
                  <c:v>47</c:v>
                </c:pt>
                <c:pt idx="36">
                  <c:v>48</c:v>
                </c:pt>
                <c:pt idx="37">
                  <c:v>49</c:v>
                </c:pt>
                <c:pt idx="38">
                  <c:v>50</c:v>
                </c:pt>
                <c:pt idx="39">
                  <c:v>51</c:v>
                </c:pt>
                <c:pt idx="40">
                  <c:v>52</c:v>
                </c:pt>
                <c:pt idx="41">
                  <c:v>53</c:v>
                </c:pt>
                <c:pt idx="42">
                  <c:v>54</c:v>
                </c:pt>
                <c:pt idx="43">
                  <c:v>55</c:v>
                </c:pt>
                <c:pt idx="44">
                  <c:v>56</c:v>
                </c:pt>
                <c:pt idx="45">
                  <c:v>57</c:v>
                </c:pt>
                <c:pt idx="46">
                  <c:v>58</c:v>
                </c:pt>
                <c:pt idx="47">
                  <c:v>59</c:v>
                </c:pt>
                <c:pt idx="48">
                  <c:v>60</c:v>
                </c:pt>
                <c:pt idx="49">
                  <c:v>61</c:v>
                </c:pt>
                <c:pt idx="50">
                  <c:v>62</c:v>
                </c:pt>
                <c:pt idx="51">
                  <c:v>63</c:v>
                </c:pt>
                <c:pt idx="52">
                  <c:v>64</c:v>
                </c:pt>
                <c:pt idx="53">
                  <c:v>65</c:v>
                </c:pt>
                <c:pt idx="54">
                  <c:v>66</c:v>
                </c:pt>
                <c:pt idx="55">
                  <c:v>67</c:v>
                </c:pt>
                <c:pt idx="56">
                  <c:v>68</c:v>
                </c:pt>
                <c:pt idx="57">
                  <c:v>69</c:v>
                </c:pt>
                <c:pt idx="58">
                  <c:v>70</c:v>
                </c:pt>
                <c:pt idx="59">
                  <c:v>71</c:v>
                </c:pt>
                <c:pt idx="60">
                  <c:v>72</c:v>
                </c:pt>
                <c:pt idx="61">
                  <c:v>73</c:v>
                </c:pt>
                <c:pt idx="62">
                  <c:v>74</c:v>
                </c:pt>
                <c:pt idx="63">
                  <c:v>75</c:v>
                </c:pt>
                <c:pt idx="64">
                  <c:v>76</c:v>
                </c:pt>
                <c:pt idx="65">
                  <c:v>77</c:v>
                </c:pt>
                <c:pt idx="66">
                  <c:v>78</c:v>
                </c:pt>
                <c:pt idx="67">
                  <c:v>79</c:v>
                </c:pt>
                <c:pt idx="68">
                  <c:v>80</c:v>
                </c:pt>
                <c:pt idx="69">
                  <c:v>81</c:v>
                </c:pt>
                <c:pt idx="70">
                  <c:v>82</c:v>
                </c:pt>
                <c:pt idx="71">
                  <c:v>83</c:v>
                </c:pt>
                <c:pt idx="72">
                  <c:v>84</c:v>
                </c:pt>
                <c:pt idx="73">
                  <c:v>85</c:v>
                </c:pt>
                <c:pt idx="74">
                  <c:v>86</c:v>
                </c:pt>
                <c:pt idx="75">
                  <c:v>87</c:v>
                </c:pt>
                <c:pt idx="76">
                  <c:v>88</c:v>
                </c:pt>
                <c:pt idx="77">
                  <c:v>89</c:v>
                </c:pt>
                <c:pt idx="78">
                  <c:v>90</c:v>
                </c:pt>
                <c:pt idx="79">
                  <c:v>91</c:v>
                </c:pt>
                <c:pt idx="80">
                  <c:v>92</c:v>
                </c:pt>
                <c:pt idx="81">
                  <c:v>93</c:v>
                </c:pt>
                <c:pt idx="82">
                  <c:v>94</c:v>
                </c:pt>
                <c:pt idx="83">
                  <c:v>95</c:v>
                </c:pt>
                <c:pt idx="84">
                  <c:v>96</c:v>
                </c:pt>
                <c:pt idx="85">
                  <c:v>97</c:v>
                </c:pt>
                <c:pt idx="86">
                  <c:v>98</c:v>
                </c:pt>
                <c:pt idx="87">
                  <c:v>99</c:v>
                </c:pt>
                <c:pt idx="88">
                  <c:v>100</c:v>
                </c:pt>
                <c:pt idx="89">
                  <c:v>101</c:v>
                </c:pt>
                <c:pt idx="90">
                  <c:v>102</c:v>
                </c:pt>
                <c:pt idx="91">
                  <c:v>103</c:v>
                </c:pt>
                <c:pt idx="92">
                  <c:v>104</c:v>
                </c:pt>
                <c:pt idx="93">
                  <c:v>105</c:v>
                </c:pt>
                <c:pt idx="94">
                  <c:v>106</c:v>
                </c:pt>
                <c:pt idx="95">
                  <c:v>107</c:v>
                </c:pt>
                <c:pt idx="96">
                  <c:v>108</c:v>
                </c:pt>
                <c:pt idx="97">
                  <c:v>109</c:v>
                </c:pt>
                <c:pt idx="98">
                  <c:v>110</c:v>
                </c:pt>
                <c:pt idx="99">
                  <c:v>111</c:v>
                </c:pt>
                <c:pt idx="100">
                  <c:v>112</c:v>
                </c:pt>
                <c:pt idx="101">
                  <c:v>113</c:v>
                </c:pt>
                <c:pt idx="102">
                  <c:v>114</c:v>
                </c:pt>
                <c:pt idx="103">
                  <c:v>115</c:v>
                </c:pt>
                <c:pt idx="104">
                  <c:v>116</c:v>
                </c:pt>
                <c:pt idx="105">
                  <c:v>117</c:v>
                </c:pt>
                <c:pt idx="106">
                  <c:v>118</c:v>
                </c:pt>
                <c:pt idx="107">
                  <c:v>119</c:v>
                </c:pt>
                <c:pt idx="108">
                  <c:v>120</c:v>
                </c:pt>
                <c:pt idx="109">
                  <c:v>121</c:v>
                </c:pt>
                <c:pt idx="110">
                  <c:v>122</c:v>
                </c:pt>
                <c:pt idx="111">
                  <c:v>123</c:v>
                </c:pt>
                <c:pt idx="112">
                  <c:v>124</c:v>
                </c:pt>
                <c:pt idx="113">
                  <c:v>125</c:v>
                </c:pt>
                <c:pt idx="114">
                  <c:v>126</c:v>
                </c:pt>
                <c:pt idx="115">
                  <c:v>127</c:v>
                </c:pt>
                <c:pt idx="116">
                  <c:v>128</c:v>
                </c:pt>
                <c:pt idx="117">
                  <c:v>129</c:v>
                </c:pt>
                <c:pt idx="118">
                  <c:v>130</c:v>
                </c:pt>
                <c:pt idx="119">
                  <c:v>131</c:v>
                </c:pt>
                <c:pt idx="120">
                  <c:v>132</c:v>
                </c:pt>
                <c:pt idx="121">
                  <c:v>133</c:v>
                </c:pt>
                <c:pt idx="122">
                  <c:v>134</c:v>
                </c:pt>
                <c:pt idx="123">
                  <c:v>135</c:v>
                </c:pt>
                <c:pt idx="124">
                  <c:v>136</c:v>
                </c:pt>
                <c:pt idx="125">
                  <c:v>137</c:v>
                </c:pt>
                <c:pt idx="126">
                  <c:v>138</c:v>
                </c:pt>
                <c:pt idx="127">
                  <c:v>139</c:v>
                </c:pt>
                <c:pt idx="128">
                  <c:v>140</c:v>
                </c:pt>
                <c:pt idx="129">
                  <c:v>141</c:v>
                </c:pt>
                <c:pt idx="130">
                  <c:v>142</c:v>
                </c:pt>
                <c:pt idx="131">
                  <c:v>143</c:v>
                </c:pt>
                <c:pt idx="132">
                  <c:v>144</c:v>
                </c:pt>
                <c:pt idx="133">
                  <c:v>145</c:v>
                </c:pt>
                <c:pt idx="134">
                  <c:v>146</c:v>
                </c:pt>
                <c:pt idx="135">
                  <c:v>147</c:v>
                </c:pt>
                <c:pt idx="136">
                  <c:v>148</c:v>
                </c:pt>
                <c:pt idx="137">
                  <c:v>149</c:v>
                </c:pt>
                <c:pt idx="138">
                  <c:v>150</c:v>
                </c:pt>
                <c:pt idx="139">
                  <c:v>151</c:v>
                </c:pt>
                <c:pt idx="140">
                  <c:v>152</c:v>
                </c:pt>
                <c:pt idx="141">
                  <c:v>153</c:v>
                </c:pt>
                <c:pt idx="142">
                  <c:v>154</c:v>
                </c:pt>
                <c:pt idx="143">
                  <c:v>155</c:v>
                </c:pt>
                <c:pt idx="144">
                  <c:v>156</c:v>
                </c:pt>
                <c:pt idx="145">
                  <c:v>157</c:v>
                </c:pt>
                <c:pt idx="146">
                  <c:v>158</c:v>
                </c:pt>
                <c:pt idx="147">
                  <c:v>159</c:v>
                </c:pt>
                <c:pt idx="148">
                  <c:v>160</c:v>
                </c:pt>
                <c:pt idx="149">
                  <c:v>161</c:v>
                </c:pt>
                <c:pt idx="150">
                  <c:v>162</c:v>
                </c:pt>
                <c:pt idx="151">
                  <c:v>163</c:v>
                </c:pt>
                <c:pt idx="152">
                  <c:v>164</c:v>
                </c:pt>
                <c:pt idx="153">
                  <c:v>165</c:v>
                </c:pt>
                <c:pt idx="154">
                  <c:v>166</c:v>
                </c:pt>
                <c:pt idx="155">
                  <c:v>167</c:v>
                </c:pt>
                <c:pt idx="156">
                  <c:v>168</c:v>
                </c:pt>
                <c:pt idx="157">
                  <c:v>169</c:v>
                </c:pt>
                <c:pt idx="158">
                  <c:v>170</c:v>
                </c:pt>
                <c:pt idx="159">
                  <c:v>171</c:v>
                </c:pt>
                <c:pt idx="160">
                  <c:v>172</c:v>
                </c:pt>
                <c:pt idx="161">
                  <c:v>172</c:v>
                </c:pt>
                <c:pt idx="162">
                  <c:v>174</c:v>
                </c:pt>
                <c:pt idx="163">
                  <c:v>175</c:v>
                </c:pt>
                <c:pt idx="164">
                  <c:v>176</c:v>
                </c:pt>
                <c:pt idx="165">
                  <c:v>177</c:v>
                </c:pt>
                <c:pt idx="166">
                  <c:v>178</c:v>
                </c:pt>
                <c:pt idx="167">
                  <c:v>179</c:v>
                </c:pt>
                <c:pt idx="168">
                  <c:v>180</c:v>
                </c:pt>
                <c:pt idx="169">
                  <c:v>181</c:v>
                </c:pt>
                <c:pt idx="170">
                  <c:v>182</c:v>
                </c:pt>
                <c:pt idx="171">
                  <c:v>183</c:v>
                </c:pt>
                <c:pt idx="172">
                  <c:v>183</c:v>
                </c:pt>
                <c:pt idx="173">
                  <c:v>185</c:v>
                </c:pt>
                <c:pt idx="174">
                  <c:v>185</c:v>
                </c:pt>
                <c:pt idx="175">
                  <c:v>187</c:v>
                </c:pt>
                <c:pt idx="176">
                  <c:v>188</c:v>
                </c:pt>
                <c:pt idx="177">
                  <c:v>188</c:v>
                </c:pt>
                <c:pt idx="178">
                  <c:v>190</c:v>
                </c:pt>
                <c:pt idx="179">
                  <c:v>191</c:v>
                </c:pt>
                <c:pt idx="180">
                  <c:v>192</c:v>
                </c:pt>
                <c:pt idx="181">
                  <c:v>193</c:v>
                </c:pt>
                <c:pt idx="182">
                  <c:v>194</c:v>
                </c:pt>
                <c:pt idx="183">
                  <c:v>195</c:v>
                </c:pt>
                <c:pt idx="184">
                  <c:v>196</c:v>
                </c:pt>
                <c:pt idx="185">
                  <c:v>196</c:v>
                </c:pt>
                <c:pt idx="186">
                  <c:v>198</c:v>
                </c:pt>
                <c:pt idx="187">
                  <c:v>199</c:v>
                </c:pt>
                <c:pt idx="188">
                  <c:v>200</c:v>
                </c:pt>
                <c:pt idx="189">
                  <c:v>201</c:v>
                </c:pt>
                <c:pt idx="190">
                  <c:v>202</c:v>
                </c:pt>
                <c:pt idx="191">
                  <c:v>203</c:v>
                </c:pt>
                <c:pt idx="192">
                  <c:v>204</c:v>
                </c:pt>
                <c:pt idx="193">
                  <c:v>205</c:v>
                </c:pt>
                <c:pt idx="194">
                  <c:v>206</c:v>
                </c:pt>
                <c:pt idx="195">
                  <c:v>207</c:v>
                </c:pt>
                <c:pt idx="196">
                  <c:v>208</c:v>
                </c:pt>
                <c:pt idx="197">
                  <c:v>208</c:v>
                </c:pt>
                <c:pt idx="198">
                  <c:v>210</c:v>
                </c:pt>
                <c:pt idx="199">
                  <c:v>211</c:v>
                </c:pt>
                <c:pt idx="200">
                  <c:v>212</c:v>
                </c:pt>
                <c:pt idx="201">
                  <c:v>213</c:v>
                </c:pt>
                <c:pt idx="202">
                  <c:v>214</c:v>
                </c:pt>
                <c:pt idx="203">
                  <c:v>214</c:v>
                </c:pt>
                <c:pt idx="204">
                  <c:v>216</c:v>
                </c:pt>
                <c:pt idx="205">
                  <c:v>217</c:v>
                </c:pt>
                <c:pt idx="206">
                  <c:v>218</c:v>
                </c:pt>
                <c:pt idx="207">
                  <c:v>219</c:v>
                </c:pt>
                <c:pt idx="208">
                  <c:v>219</c:v>
                </c:pt>
                <c:pt idx="209">
                  <c:v>221</c:v>
                </c:pt>
                <c:pt idx="210">
                  <c:v>222</c:v>
                </c:pt>
                <c:pt idx="211">
                  <c:v>222</c:v>
                </c:pt>
                <c:pt idx="212">
                  <c:v>224</c:v>
                </c:pt>
                <c:pt idx="213">
                  <c:v>224</c:v>
                </c:pt>
                <c:pt idx="214">
                  <c:v>224</c:v>
                </c:pt>
                <c:pt idx="215">
                  <c:v>227</c:v>
                </c:pt>
                <c:pt idx="216">
                  <c:v>228</c:v>
                </c:pt>
                <c:pt idx="217">
                  <c:v>228</c:v>
                </c:pt>
                <c:pt idx="218">
                  <c:v>230</c:v>
                </c:pt>
                <c:pt idx="219">
                  <c:v>231</c:v>
                </c:pt>
                <c:pt idx="220">
                  <c:v>232</c:v>
                </c:pt>
                <c:pt idx="221">
                  <c:v>233</c:v>
                </c:pt>
                <c:pt idx="222">
                  <c:v>233</c:v>
                </c:pt>
                <c:pt idx="223">
                  <c:v>235</c:v>
                </c:pt>
                <c:pt idx="224">
                  <c:v>235</c:v>
                </c:pt>
                <c:pt idx="225">
                  <c:v>237</c:v>
                </c:pt>
                <c:pt idx="226">
                  <c:v>237</c:v>
                </c:pt>
                <c:pt idx="227">
                  <c:v>237</c:v>
                </c:pt>
                <c:pt idx="228">
                  <c:v>240</c:v>
                </c:pt>
                <c:pt idx="229">
                  <c:v>241</c:v>
                </c:pt>
                <c:pt idx="230">
                  <c:v>242</c:v>
                </c:pt>
                <c:pt idx="231">
                  <c:v>243</c:v>
                </c:pt>
                <c:pt idx="232">
                  <c:v>244</c:v>
                </c:pt>
                <c:pt idx="233">
                  <c:v>245</c:v>
                </c:pt>
                <c:pt idx="234">
                  <c:v>246</c:v>
                </c:pt>
                <c:pt idx="235">
                  <c:v>247</c:v>
                </c:pt>
                <c:pt idx="236">
                  <c:v>248</c:v>
                </c:pt>
                <c:pt idx="237">
                  <c:v>249</c:v>
                </c:pt>
                <c:pt idx="238">
                  <c:v>250</c:v>
                </c:pt>
                <c:pt idx="239">
                  <c:v>251</c:v>
                </c:pt>
                <c:pt idx="240">
                  <c:v>252</c:v>
                </c:pt>
                <c:pt idx="241">
                  <c:v>253</c:v>
                </c:pt>
                <c:pt idx="242">
                  <c:v>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A2-429D-AE79-2BDC49465254}"/>
            </c:ext>
          </c:extLst>
        </c:ser>
        <c:ser>
          <c:idx val="0"/>
          <c:order val="1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C00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'Giavine Rosse I'!$AD$8:$AD$1797</c:f>
              <c:numCache>
                <c:formatCode>0.000</c:formatCode>
                <c:ptCount val="1790"/>
                <c:pt idx="0">
                  <c:v>312.19499999999999</c:v>
                </c:pt>
                <c:pt idx="1">
                  <c:v>279.892</c:v>
                </c:pt>
                <c:pt idx="2">
                  <c:v>265.37099999999998</c:v>
                </c:pt>
                <c:pt idx="3">
                  <c:v>264.42700000000002</c:v>
                </c:pt>
                <c:pt idx="4">
                  <c:v>248.11799999999999</c:v>
                </c:pt>
                <c:pt idx="5">
                  <c:v>246.911</c:v>
                </c:pt>
                <c:pt idx="6">
                  <c:v>243.60400000000001</c:v>
                </c:pt>
                <c:pt idx="7">
                  <c:v>222.22399999999999</c:v>
                </c:pt>
                <c:pt idx="8">
                  <c:v>208.77199999999999</c:v>
                </c:pt>
                <c:pt idx="9">
                  <c:v>207.84</c:v>
                </c:pt>
                <c:pt idx="10">
                  <c:v>200.97499999999999</c:v>
                </c:pt>
                <c:pt idx="11">
                  <c:v>175.18100000000001</c:v>
                </c:pt>
                <c:pt idx="12">
                  <c:v>169.11600000000001</c:v>
                </c:pt>
                <c:pt idx="13">
                  <c:v>162.93299999999999</c:v>
                </c:pt>
                <c:pt idx="14">
                  <c:v>162.07</c:v>
                </c:pt>
                <c:pt idx="15">
                  <c:v>146.989</c:v>
                </c:pt>
                <c:pt idx="16">
                  <c:v>143.35400000000001</c:v>
                </c:pt>
                <c:pt idx="17">
                  <c:v>142.84100000000001</c:v>
                </c:pt>
                <c:pt idx="18">
                  <c:v>140.13200000000001</c:v>
                </c:pt>
                <c:pt idx="19">
                  <c:v>139.928</c:v>
                </c:pt>
                <c:pt idx="20">
                  <c:v>139.51900000000001</c:v>
                </c:pt>
                <c:pt idx="21">
                  <c:v>132.755</c:v>
                </c:pt>
                <c:pt idx="22">
                  <c:v>130.989</c:v>
                </c:pt>
                <c:pt idx="23">
                  <c:v>129.857</c:v>
                </c:pt>
                <c:pt idx="24">
                  <c:v>128.88999999999999</c:v>
                </c:pt>
                <c:pt idx="25">
                  <c:v>127.598</c:v>
                </c:pt>
                <c:pt idx="26">
                  <c:v>126.53700000000001</c:v>
                </c:pt>
                <c:pt idx="27">
                  <c:v>125.956</c:v>
                </c:pt>
                <c:pt idx="28">
                  <c:v>125.372</c:v>
                </c:pt>
                <c:pt idx="29">
                  <c:v>124.88</c:v>
                </c:pt>
                <c:pt idx="30">
                  <c:v>120.042</c:v>
                </c:pt>
                <c:pt idx="31">
                  <c:v>116.913</c:v>
                </c:pt>
                <c:pt idx="32">
                  <c:v>116.812</c:v>
                </c:pt>
                <c:pt idx="33">
                  <c:v>113.378</c:v>
                </c:pt>
                <c:pt idx="34">
                  <c:v>112.33</c:v>
                </c:pt>
                <c:pt idx="35">
                  <c:v>111.399</c:v>
                </c:pt>
                <c:pt idx="36">
                  <c:v>111.35599999999999</c:v>
                </c:pt>
                <c:pt idx="37">
                  <c:v>110.43899999999999</c:v>
                </c:pt>
                <c:pt idx="38">
                  <c:v>109.081</c:v>
                </c:pt>
                <c:pt idx="39">
                  <c:v>106.11199999999999</c:v>
                </c:pt>
                <c:pt idx="40">
                  <c:v>105.46299999999999</c:v>
                </c:pt>
                <c:pt idx="41">
                  <c:v>104.651</c:v>
                </c:pt>
                <c:pt idx="42">
                  <c:v>103.446</c:v>
                </c:pt>
                <c:pt idx="43">
                  <c:v>102.273</c:v>
                </c:pt>
                <c:pt idx="44">
                  <c:v>100.54600000000001</c:v>
                </c:pt>
                <c:pt idx="45">
                  <c:v>98.549000000000007</c:v>
                </c:pt>
                <c:pt idx="46">
                  <c:v>97.728999999999999</c:v>
                </c:pt>
                <c:pt idx="47">
                  <c:v>96.216999999999999</c:v>
                </c:pt>
                <c:pt idx="48">
                  <c:v>94.828999999999994</c:v>
                </c:pt>
                <c:pt idx="49">
                  <c:v>93.977000000000004</c:v>
                </c:pt>
                <c:pt idx="50">
                  <c:v>92.658000000000001</c:v>
                </c:pt>
                <c:pt idx="51">
                  <c:v>91.992000000000004</c:v>
                </c:pt>
                <c:pt idx="52">
                  <c:v>91.32</c:v>
                </c:pt>
                <c:pt idx="53">
                  <c:v>90.775000000000006</c:v>
                </c:pt>
                <c:pt idx="54">
                  <c:v>90.12</c:v>
                </c:pt>
                <c:pt idx="55">
                  <c:v>88.878</c:v>
                </c:pt>
                <c:pt idx="56">
                  <c:v>88.771000000000001</c:v>
                </c:pt>
                <c:pt idx="57">
                  <c:v>88.37</c:v>
                </c:pt>
                <c:pt idx="58">
                  <c:v>87.887</c:v>
                </c:pt>
                <c:pt idx="59">
                  <c:v>87.832999999999998</c:v>
                </c:pt>
                <c:pt idx="60">
                  <c:v>87.751999999999995</c:v>
                </c:pt>
                <c:pt idx="61">
                  <c:v>87.32</c:v>
                </c:pt>
                <c:pt idx="62">
                  <c:v>86.885000000000005</c:v>
                </c:pt>
                <c:pt idx="63">
                  <c:v>85.040999999999997</c:v>
                </c:pt>
                <c:pt idx="64">
                  <c:v>84.846000000000004</c:v>
                </c:pt>
                <c:pt idx="65">
                  <c:v>83.581000000000003</c:v>
                </c:pt>
                <c:pt idx="66">
                  <c:v>83.353999999999999</c:v>
                </c:pt>
                <c:pt idx="67">
                  <c:v>82.67</c:v>
                </c:pt>
                <c:pt idx="68">
                  <c:v>82.066999999999993</c:v>
                </c:pt>
                <c:pt idx="69">
                  <c:v>81.894000000000005</c:v>
                </c:pt>
                <c:pt idx="70">
                  <c:v>81.72</c:v>
                </c:pt>
                <c:pt idx="71">
                  <c:v>81.430000000000007</c:v>
                </c:pt>
                <c:pt idx="72">
                  <c:v>80.641000000000005</c:v>
                </c:pt>
                <c:pt idx="73">
                  <c:v>79.786000000000001</c:v>
                </c:pt>
                <c:pt idx="74">
                  <c:v>79.697000000000003</c:v>
                </c:pt>
                <c:pt idx="75">
                  <c:v>79.13</c:v>
                </c:pt>
                <c:pt idx="76">
                  <c:v>78.950999999999993</c:v>
                </c:pt>
                <c:pt idx="77">
                  <c:v>78.52</c:v>
                </c:pt>
                <c:pt idx="78">
                  <c:v>78.138000000000005</c:v>
                </c:pt>
                <c:pt idx="79">
                  <c:v>77.406999999999996</c:v>
                </c:pt>
                <c:pt idx="80">
                  <c:v>77.376000000000005</c:v>
                </c:pt>
                <c:pt idx="81">
                  <c:v>77.314999999999998</c:v>
                </c:pt>
                <c:pt idx="82">
                  <c:v>77.100999999999999</c:v>
                </c:pt>
                <c:pt idx="83">
                  <c:v>76.295000000000002</c:v>
                </c:pt>
                <c:pt idx="84">
                  <c:v>76.266999999999996</c:v>
                </c:pt>
                <c:pt idx="85">
                  <c:v>75.988</c:v>
                </c:pt>
                <c:pt idx="86">
                  <c:v>75.393000000000001</c:v>
                </c:pt>
                <c:pt idx="87">
                  <c:v>74.668000000000006</c:v>
                </c:pt>
                <c:pt idx="88">
                  <c:v>74.317999999999998</c:v>
                </c:pt>
                <c:pt idx="89">
                  <c:v>73.55</c:v>
                </c:pt>
                <c:pt idx="90">
                  <c:v>73.293000000000006</c:v>
                </c:pt>
                <c:pt idx="91">
                  <c:v>71.924000000000007</c:v>
                </c:pt>
                <c:pt idx="92">
                  <c:v>71.626999999999995</c:v>
                </c:pt>
                <c:pt idx="93">
                  <c:v>71.096000000000004</c:v>
                </c:pt>
                <c:pt idx="94">
                  <c:v>70.863</c:v>
                </c:pt>
                <c:pt idx="95">
                  <c:v>70.763000000000005</c:v>
                </c:pt>
                <c:pt idx="96">
                  <c:v>70.662999999999997</c:v>
                </c:pt>
                <c:pt idx="97">
                  <c:v>70.293000000000006</c:v>
                </c:pt>
                <c:pt idx="98">
                  <c:v>70.155000000000001</c:v>
                </c:pt>
                <c:pt idx="99">
                  <c:v>70.024000000000001</c:v>
                </c:pt>
                <c:pt idx="100">
                  <c:v>69.650999999999996</c:v>
                </c:pt>
                <c:pt idx="101">
                  <c:v>69.582999999999998</c:v>
                </c:pt>
                <c:pt idx="102">
                  <c:v>69.037000000000006</c:v>
                </c:pt>
                <c:pt idx="103">
                  <c:v>68.346999999999994</c:v>
                </c:pt>
                <c:pt idx="104">
                  <c:v>68.313000000000002</c:v>
                </c:pt>
                <c:pt idx="105">
                  <c:v>68.103999999999999</c:v>
                </c:pt>
                <c:pt idx="106">
                  <c:v>67.650999999999996</c:v>
                </c:pt>
                <c:pt idx="107">
                  <c:v>67.614999999999995</c:v>
                </c:pt>
                <c:pt idx="108">
                  <c:v>67.054000000000002</c:v>
                </c:pt>
                <c:pt idx="109">
                  <c:v>67.019000000000005</c:v>
                </c:pt>
                <c:pt idx="110">
                  <c:v>66.522000000000006</c:v>
                </c:pt>
                <c:pt idx="111">
                  <c:v>66.486999999999995</c:v>
                </c:pt>
                <c:pt idx="112">
                  <c:v>66.38</c:v>
                </c:pt>
                <c:pt idx="113">
                  <c:v>65.698999999999998</c:v>
                </c:pt>
                <c:pt idx="114">
                  <c:v>65.41</c:v>
                </c:pt>
                <c:pt idx="115">
                  <c:v>64.974999999999994</c:v>
                </c:pt>
                <c:pt idx="116">
                  <c:v>64.72</c:v>
                </c:pt>
                <c:pt idx="117">
                  <c:v>64.608999999999995</c:v>
                </c:pt>
                <c:pt idx="118">
                  <c:v>63.984000000000002</c:v>
                </c:pt>
                <c:pt idx="119">
                  <c:v>63.947000000000003</c:v>
                </c:pt>
                <c:pt idx="120">
                  <c:v>63.723999999999997</c:v>
                </c:pt>
                <c:pt idx="121">
                  <c:v>62.372999999999998</c:v>
                </c:pt>
                <c:pt idx="122">
                  <c:v>61.954999999999998</c:v>
                </c:pt>
                <c:pt idx="123">
                  <c:v>61.878999999999998</c:v>
                </c:pt>
                <c:pt idx="124">
                  <c:v>61.533000000000001</c:v>
                </c:pt>
                <c:pt idx="125">
                  <c:v>61.378999999999998</c:v>
                </c:pt>
                <c:pt idx="126">
                  <c:v>61.225000000000001</c:v>
                </c:pt>
                <c:pt idx="127">
                  <c:v>60.993000000000002</c:v>
                </c:pt>
                <c:pt idx="128">
                  <c:v>60.642000000000003</c:v>
                </c:pt>
                <c:pt idx="129">
                  <c:v>60.329000000000001</c:v>
                </c:pt>
                <c:pt idx="130">
                  <c:v>60.094000000000001</c:v>
                </c:pt>
                <c:pt idx="131">
                  <c:v>58.819000000000003</c:v>
                </c:pt>
                <c:pt idx="132">
                  <c:v>58.698999999999998</c:v>
                </c:pt>
                <c:pt idx="133">
                  <c:v>58.536999999999999</c:v>
                </c:pt>
                <c:pt idx="134">
                  <c:v>58.335000000000001</c:v>
                </c:pt>
                <c:pt idx="135">
                  <c:v>58.131</c:v>
                </c:pt>
                <c:pt idx="136">
                  <c:v>57.311999999999998</c:v>
                </c:pt>
                <c:pt idx="137">
                  <c:v>57.271000000000001</c:v>
                </c:pt>
                <c:pt idx="138">
                  <c:v>57.021999999999998</c:v>
                </c:pt>
                <c:pt idx="139">
                  <c:v>56.98</c:v>
                </c:pt>
                <c:pt idx="140">
                  <c:v>56.773000000000003</c:v>
                </c:pt>
                <c:pt idx="141">
                  <c:v>56.73</c:v>
                </c:pt>
                <c:pt idx="142">
                  <c:v>56.604999999999997</c:v>
                </c:pt>
                <c:pt idx="143">
                  <c:v>56.268999999999998</c:v>
                </c:pt>
                <c:pt idx="144">
                  <c:v>55.847999999999999</c:v>
                </c:pt>
                <c:pt idx="145">
                  <c:v>55.677999999999997</c:v>
                </c:pt>
                <c:pt idx="146">
                  <c:v>55.506999999999998</c:v>
                </c:pt>
                <c:pt idx="147">
                  <c:v>55.465000000000003</c:v>
                </c:pt>
                <c:pt idx="148">
                  <c:v>55.421999999999997</c:v>
                </c:pt>
                <c:pt idx="149">
                  <c:v>55.207999999999998</c:v>
                </c:pt>
                <c:pt idx="150">
                  <c:v>55.08</c:v>
                </c:pt>
                <c:pt idx="151">
                  <c:v>55.036000000000001</c:v>
                </c:pt>
                <c:pt idx="152">
                  <c:v>54.993000000000002</c:v>
                </c:pt>
                <c:pt idx="153">
                  <c:v>54.951000000000001</c:v>
                </c:pt>
                <c:pt idx="154">
                  <c:v>54.822000000000003</c:v>
                </c:pt>
                <c:pt idx="155">
                  <c:v>54.734999999999999</c:v>
                </c:pt>
                <c:pt idx="156">
                  <c:v>54.475000000000001</c:v>
                </c:pt>
                <c:pt idx="157">
                  <c:v>54.430999999999997</c:v>
                </c:pt>
                <c:pt idx="158">
                  <c:v>54.387999999999998</c:v>
                </c:pt>
                <c:pt idx="159">
                  <c:v>54.082999999999998</c:v>
                </c:pt>
                <c:pt idx="160">
                  <c:v>53.994999999999997</c:v>
                </c:pt>
                <c:pt idx="161">
                  <c:v>53.643000000000001</c:v>
                </c:pt>
                <c:pt idx="162">
                  <c:v>53.598999999999997</c:v>
                </c:pt>
                <c:pt idx="163">
                  <c:v>53.29</c:v>
                </c:pt>
                <c:pt idx="164">
                  <c:v>53.244</c:v>
                </c:pt>
                <c:pt idx="165">
                  <c:v>52.573999999999998</c:v>
                </c:pt>
                <c:pt idx="166">
                  <c:v>52.529000000000003</c:v>
                </c:pt>
                <c:pt idx="167">
                  <c:v>51.573999999999998</c:v>
                </c:pt>
                <c:pt idx="168">
                  <c:v>51.206000000000003</c:v>
                </c:pt>
                <c:pt idx="169">
                  <c:v>51.067</c:v>
                </c:pt>
                <c:pt idx="170">
                  <c:v>50.973999999999997</c:v>
                </c:pt>
                <c:pt idx="171">
                  <c:v>50.881</c:v>
                </c:pt>
                <c:pt idx="172">
                  <c:v>50.225999999999999</c:v>
                </c:pt>
                <c:pt idx="173">
                  <c:v>50.225999999999999</c:v>
                </c:pt>
                <c:pt idx="174">
                  <c:v>50.036000000000001</c:v>
                </c:pt>
                <c:pt idx="175">
                  <c:v>49.847999999999999</c:v>
                </c:pt>
                <c:pt idx="176">
                  <c:v>49.704999999999998</c:v>
                </c:pt>
                <c:pt idx="177">
                  <c:v>49.561999999999998</c:v>
                </c:pt>
                <c:pt idx="178">
                  <c:v>49.37</c:v>
                </c:pt>
                <c:pt idx="179">
                  <c:v>49.274999999999999</c:v>
                </c:pt>
                <c:pt idx="180">
                  <c:v>49.225999999999999</c:v>
                </c:pt>
                <c:pt idx="181">
                  <c:v>49.033999999999999</c:v>
                </c:pt>
                <c:pt idx="182">
                  <c:v>48.985999999999997</c:v>
                </c:pt>
                <c:pt idx="183">
                  <c:v>48.694000000000003</c:v>
                </c:pt>
                <c:pt idx="184">
                  <c:v>48.694000000000003</c:v>
                </c:pt>
                <c:pt idx="185">
                  <c:v>48.646000000000001</c:v>
                </c:pt>
                <c:pt idx="186">
                  <c:v>48.646000000000001</c:v>
                </c:pt>
                <c:pt idx="187">
                  <c:v>48.207000000000001</c:v>
                </c:pt>
                <c:pt idx="188">
                  <c:v>48.058</c:v>
                </c:pt>
                <c:pt idx="189">
                  <c:v>48.058</c:v>
                </c:pt>
                <c:pt idx="190">
                  <c:v>47.911000000000001</c:v>
                </c:pt>
                <c:pt idx="191">
                  <c:v>47.713000000000001</c:v>
                </c:pt>
                <c:pt idx="192">
                  <c:v>47.463999999999999</c:v>
                </c:pt>
                <c:pt idx="193">
                  <c:v>47.264000000000003</c:v>
                </c:pt>
                <c:pt idx="194">
                  <c:v>47.213999999999999</c:v>
                </c:pt>
                <c:pt idx="195">
                  <c:v>47.064</c:v>
                </c:pt>
                <c:pt idx="196">
                  <c:v>47.014000000000003</c:v>
                </c:pt>
                <c:pt idx="197">
                  <c:v>47.014000000000003</c:v>
                </c:pt>
                <c:pt idx="198">
                  <c:v>46.761000000000003</c:v>
                </c:pt>
                <c:pt idx="199">
                  <c:v>46.658999999999999</c:v>
                </c:pt>
                <c:pt idx="200">
                  <c:v>46.609000000000002</c:v>
                </c:pt>
                <c:pt idx="201">
                  <c:v>46.353999999999999</c:v>
                </c:pt>
                <c:pt idx="202">
                  <c:v>46.302999999999997</c:v>
                </c:pt>
                <c:pt idx="203">
                  <c:v>46.252000000000002</c:v>
                </c:pt>
                <c:pt idx="204">
                  <c:v>46.15</c:v>
                </c:pt>
                <c:pt idx="205">
                  <c:v>46.098999999999997</c:v>
                </c:pt>
                <c:pt idx="206">
                  <c:v>46.045999999999999</c:v>
                </c:pt>
                <c:pt idx="207">
                  <c:v>45.789000000000001</c:v>
                </c:pt>
                <c:pt idx="208">
                  <c:v>45.686</c:v>
                </c:pt>
                <c:pt idx="209">
                  <c:v>45.686</c:v>
                </c:pt>
                <c:pt idx="210">
                  <c:v>45.634</c:v>
                </c:pt>
                <c:pt idx="211">
                  <c:v>45.374000000000002</c:v>
                </c:pt>
                <c:pt idx="212">
                  <c:v>45.112000000000002</c:v>
                </c:pt>
                <c:pt idx="213">
                  <c:v>44.954999999999998</c:v>
                </c:pt>
                <c:pt idx="214">
                  <c:v>44.795999999999999</c:v>
                </c:pt>
                <c:pt idx="215">
                  <c:v>44.795999999999999</c:v>
                </c:pt>
                <c:pt idx="216">
                  <c:v>44.637999999999998</c:v>
                </c:pt>
                <c:pt idx="217">
                  <c:v>44.585000000000001</c:v>
                </c:pt>
                <c:pt idx="218">
                  <c:v>44.478000000000002</c:v>
                </c:pt>
                <c:pt idx="219">
                  <c:v>44.424999999999997</c:v>
                </c:pt>
                <c:pt idx="220">
                  <c:v>44.424999999999997</c:v>
                </c:pt>
                <c:pt idx="221">
                  <c:v>44.319000000000003</c:v>
                </c:pt>
                <c:pt idx="222">
                  <c:v>44.210999999999999</c:v>
                </c:pt>
                <c:pt idx="223">
                  <c:v>44.210999999999999</c:v>
                </c:pt>
                <c:pt idx="224">
                  <c:v>44.104999999999997</c:v>
                </c:pt>
                <c:pt idx="225">
                  <c:v>44.104999999999997</c:v>
                </c:pt>
                <c:pt idx="226">
                  <c:v>44.104999999999997</c:v>
                </c:pt>
                <c:pt idx="227">
                  <c:v>43.780999999999999</c:v>
                </c:pt>
                <c:pt idx="228">
                  <c:v>43.618000000000002</c:v>
                </c:pt>
                <c:pt idx="229">
                  <c:v>43.618000000000002</c:v>
                </c:pt>
                <c:pt idx="230">
                  <c:v>43.564</c:v>
                </c:pt>
                <c:pt idx="231">
                  <c:v>43.456000000000003</c:v>
                </c:pt>
                <c:pt idx="232">
                  <c:v>43.402000000000001</c:v>
                </c:pt>
                <c:pt idx="233">
                  <c:v>43.347000000000001</c:v>
                </c:pt>
                <c:pt idx="234">
                  <c:v>43.347000000000001</c:v>
                </c:pt>
                <c:pt idx="235">
                  <c:v>43.183</c:v>
                </c:pt>
                <c:pt idx="236">
                  <c:v>43.183</c:v>
                </c:pt>
                <c:pt idx="237">
                  <c:v>43.128</c:v>
                </c:pt>
                <c:pt idx="238">
                  <c:v>43.128</c:v>
                </c:pt>
                <c:pt idx="239">
                  <c:v>43.128</c:v>
                </c:pt>
                <c:pt idx="240">
                  <c:v>43.073</c:v>
                </c:pt>
                <c:pt idx="241">
                  <c:v>42.853000000000002</c:v>
                </c:pt>
                <c:pt idx="242">
                  <c:v>42.52</c:v>
                </c:pt>
                <c:pt idx="243">
                  <c:v>42.351999999999997</c:v>
                </c:pt>
                <c:pt idx="244">
                  <c:v>42.295999999999999</c:v>
                </c:pt>
                <c:pt idx="245">
                  <c:v>42.241</c:v>
                </c:pt>
                <c:pt idx="246">
                  <c:v>42.185000000000002</c:v>
                </c:pt>
                <c:pt idx="247">
                  <c:v>42.128999999999998</c:v>
                </c:pt>
                <c:pt idx="248">
                  <c:v>42.073</c:v>
                </c:pt>
                <c:pt idx="249">
                  <c:v>41.847000000000001</c:v>
                </c:pt>
                <c:pt idx="250">
                  <c:v>41.734000000000002</c:v>
                </c:pt>
                <c:pt idx="251">
                  <c:v>41.676000000000002</c:v>
                </c:pt>
                <c:pt idx="252">
                  <c:v>41.563000000000002</c:v>
                </c:pt>
                <c:pt idx="253">
                  <c:v>41.162999999999997</c:v>
                </c:pt>
                <c:pt idx="254">
                  <c:v>40.817</c:v>
                </c:pt>
                <c:pt idx="255">
                  <c:v>40.698999999999998</c:v>
                </c:pt>
                <c:pt idx="256">
                  <c:v>40.466999999999999</c:v>
                </c:pt>
                <c:pt idx="257">
                  <c:v>40.466999999999999</c:v>
                </c:pt>
                <c:pt idx="258">
                  <c:v>40.466999999999999</c:v>
                </c:pt>
                <c:pt idx="259">
                  <c:v>40.290999999999997</c:v>
                </c:pt>
                <c:pt idx="260">
                  <c:v>40.231999999999999</c:v>
                </c:pt>
                <c:pt idx="261">
                  <c:v>40.231999999999999</c:v>
                </c:pt>
                <c:pt idx="262">
                  <c:v>40.173999999999999</c:v>
                </c:pt>
                <c:pt idx="263">
                  <c:v>39.878</c:v>
                </c:pt>
                <c:pt idx="264">
                  <c:v>39.759</c:v>
                </c:pt>
                <c:pt idx="265">
                  <c:v>39.698999999999998</c:v>
                </c:pt>
                <c:pt idx="266">
                  <c:v>39.219000000000001</c:v>
                </c:pt>
                <c:pt idx="267">
                  <c:v>39.219000000000001</c:v>
                </c:pt>
                <c:pt idx="268">
                  <c:v>38.795000000000002</c:v>
                </c:pt>
                <c:pt idx="269">
                  <c:v>38.734000000000002</c:v>
                </c:pt>
                <c:pt idx="270">
                  <c:v>38.734000000000002</c:v>
                </c:pt>
                <c:pt idx="271">
                  <c:v>38.673000000000002</c:v>
                </c:pt>
                <c:pt idx="272">
                  <c:v>38.366</c:v>
                </c:pt>
                <c:pt idx="273">
                  <c:v>38.366</c:v>
                </c:pt>
                <c:pt idx="274">
                  <c:v>38.305</c:v>
                </c:pt>
                <c:pt idx="275">
                  <c:v>38.305</c:v>
                </c:pt>
                <c:pt idx="276">
                  <c:v>38.18</c:v>
                </c:pt>
                <c:pt idx="277">
                  <c:v>38.118000000000002</c:v>
                </c:pt>
                <c:pt idx="278">
                  <c:v>38.118000000000002</c:v>
                </c:pt>
                <c:pt idx="279">
                  <c:v>38.055999999999997</c:v>
                </c:pt>
                <c:pt idx="280">
                  <c:v>37.93</c:v>
                </c:pt>
                <c:pt idx="281">
                  <c:v>37.744</c:v>
                </c:pt>
                <c:pt idx="282">
                  <c:v>37.680999999999997</c:v>
                </c:pt>
                <c:pt idx="283">
                  <c:v>37.619</c:v>
                </c:pt>
                <c:pt idx="284">
                  <c:v>37.110999999999997</c:v>
                </c:pt>
                <c:pt idx="285">
                  <c:v>36.790999999999997</c:v>
                </c:pt>
                <c:pt idx="286">
                  <c:v>36.661999999999999</c:v>
                </c:pt>
                <c:pt idx="287">
                  <c:v>36.661999999999999</c:v>
                </c:pt>
                <c:pt idx="288">
                  <c:v>36.597999999999999</c:v>
                </c:pt>
                <c:pt idx="289">
                  <c:v>36.597999999999999</c:v>
                </c:pt>
                <c:pt idx="290">
                  <c:v>36.469000000000001</c:v>
                </c:pt>
                <c:pt idx="291">
                  <c:v>36.402999999999999</c:v>
                </c:pt>
                <c:pt idx="292">
                  <c:v>36.402999999999999</c:v>
                </c:pt>
                <c:pt idx="293">
                  <c:v>36.338000000000001</c:v>
                </c:pt>
                <c:pt idx="294">
                  <c:v>36.207999999999998</c:v>
                </c:pt>
                <c:pt idx="295">
                  <c:v>36.143000000000001</c:v>
                </c:pt>
                <c:pt idx="296">
                  <c:v>36.076000000000001</c:v>
                </c:pt>
                <c:pt idx="297">
                  <c:v>36.076000000000001</c:v>
                </c:pt>
                <c:pt idx="298">
                  <c:v>36.076000000000001</c:v>
                </c:pt>
                <c:pt idx="299">
                  <c:v>36.011000000000003</c:v>
                </c:pt>
                <c:pt idx="300">
                  <c:v>36.011000000000003</c:v>
                </c:pt>
                <c:pt idx="301">
                  <c:v>35.945</c:v>
                </c:pt>
                <c:pt idx="302">
                  <c:v>35.878999999999998</c:v>
                </c:pt>
                <c:pt idx="303">
                  <c:v>35.68</c:v>
                </c:pt>
                <c:pt idx="304">
                  <c:v>35.613999999999997</c:v>
                </c:pt>
                <c:pt idx="305">
                  <c:v>35.548000000000002</c:v>
                </c:pt>
                <c:pt idx="306">
                  <c:v>35.348999999999997</c:v>
                </c:pt>
                <c:pt idx="307">
                  <c:v>35.28</c:v>
                </c:pt>
                <c:pt idx="308">
                  <c:v>35.213000000000001</c:v>
                </c:pt>
                <c:pt idx="309">
                  <c:v>34.945</c:v>
                </c:pt>
                <c:pt idx="310">
                  <c:v>34.875</c:v>
                </c:pt>
                <c:pt idx="311">
                  <c:v>34.808</c:v>
                </c:pt>
                <c:pt idx="312">
                  <c:v>34.74</c:v>
                </c:pt>
                <c:pt idx="313">
                  <c:v>34.74</c:v>
                </c:pt>
                <c:pt idx="314">
                  <c:v>34.74</c:v>
                </c:pt>
                <c:pt idx="315">
                  <c:v>34.603999999999999</c:v>
                </c:pt>
                <c:pt idx="316">
                  <c:v>34.603999999999999</c:v>
                </c:pt>
                <c:pt idx="317">
                  <c:v>34.466000000000001</c:v>
                </c:pt>
                <c:pt idx="318">
                  <c:v>34.396999999999998</c:v>
                </c:pt>
                <c:pt idx="319">
                  <c:v>34.396999999999998</c:v>
                </c:pt>
                <c:pt idx="320">
                  <c:v>34.329000000000001</c:v>
                </c:pt>
                <c:pt idx="321">
                  <c:v>34.191000000000003</c:v>
                </c:pt>
                <c:pt idx="322">
                  <c:v>34.121000000000002</c:v>
                </c:pt>
                <c:pt idx="323">
                  <c:v>34.052</c:v>
                </c:pt>
                <c:pt idx="324">
                  <c:v>34.052</c:v>
                </c:pt>
                <c:pt idx="325">
                  <c:v>33.981999999999999</c:v>
                </c:pt>
                <c:pt idx="326">
                  <c:v>33.912999999999997</c:v>
                </c:pt>
                <c:pt idx="327">
                  <c:v>33.912999999999997</c:v>
                </c:pt>
                <c:pt idx="328">
                  <c:v>33.912999999999997</c:v>
                </c:pt>
                <c:pt idx="329">
                  <c:v>33.843000000000004</c:v>
                </c:pt>
                <c:pt idx="330">
                  <c:v>33.774000000000001</c:v>
                </c:pt>
                <c:pt idx="331">
                  <c:v>33.701999999999998</c:v>
                </c:pt>
                <c:pt idx="332">
                  <c:v>33.631999999999998</c:v>
                </c:pt>
                <c:pt idx="333">
                  <c:v>33.491999999999997</c:v>
                </c:pt>
                <c:pt idx="334">
                  <c:v>33.350999999999999</c:v>
                </c:pt>
                <c:pt idx="335">
                  <c:v>33.350999999999999</c:v>
                </c:pt>
                <c:pt idx="336">
                  <c:v>33.350999999999999</c:v>
                </c:pt>
                <c:pt idx="337">
                  <c:v>33.350999999999999</c:v>
                </c:pt>
                <c:pt idx="338">
                  <c:v>33.136000000000003</c:v>
                </c:pt>
                <c:pt idx="339">
                  <c:v>32.994</c:v>
                </c:pt>
                <c:pt idx="340">
                  <c:v>32.921999999999997</c:v>
                </c:pt>
                <c:pt idx="341">
                  <c:v>32.921999999999997</c:v>
                </c:pt>
                <c:pt idx="342">
                  <c:v>32.777000000000001</c:v>
                </c:pt>
                <c:pt idx="343">
                  <c:v>32.704999999999998</c:v>
                </c:pt>
                <c:pt idx="344">
                  <c:v>32.485999999999997</c:v>
                </c:pt>
                <c:pt idx="345">
                  <c:v>32.485999999999997</c:v>
                </c:pt>
                <c:pt idx="346">
                  <c:v>32.414000000000001</c:v>
                </c:pt>
                <c:pt idx="347">
                  <c:v>32.122</c:v>
                </c:pt>
                <c:pt idx="348">
                  <c:v>32.045999999999999</c:v>
                </c:pt>
                <c:pt idx="349">
                  <c:v>31.824999999999999</c:v>
                </c:pt>
                <c:pt idx="350">
                  <c:v>31.751000000000001</c:v>
                </c:pt>
                <c:pt idx="351">
                  <c:v>31.751000000000001</c:v>
                </c:pt>
                <c:pt idx="352">
                  <c:v>31.6</c:v>
                </c:pt>
                <c:pt idx="353">
                  <c:v>31.526</c:v>
                </c:pt>
                <c:pt idx="354">
                  <c:v>31.526</c:v>
                </c:pt>
                <c:pt idx="355">
                  <c:v>31.526</c:v>
                </c:pt>
                <c:pt idx="356">
                  <c:v>31.451000000000001</c:v>
                </c:pt>
                <c:pt idx="357">
                  <c:v>31.300999999999998</c:v>
                </c:pt>
                <c:pt idx="358">
                  <c:v>31.225000000000001</c:v>
                </c:pt>
                <c:pt idx="359">
                  <c:v>31.148</c:v>
                </c:pt>
                <c:pt idx="360">
                  <c:v>31.148</c:v>
                </c:pt>
                <c:pt idx="361">
                  <c:v>31.071999999999999</c:v>
                </c:pt>
                <c:pt idx="362">
                  <c:v>30.995999999999999</c:v>
                </c:pt>
                <c:pt idx="363">
                  <c:v>30.766999999999999</c:v>
                </c:pt>
                <c:pt idx="364">
                  <c:v>30.689</c:v>
                </c:pt>
                <c:pt idx="365">
                  <c:v>30.611999999999998</c:v>
                </c:pt>
                <c:pt idx="366">
                  <c:v>30.611999999999998</c:v>
                </c:pt>
                <c:pt idx="367">
                  <c:v>30.535</c:v>
                </c:pt>
                <c:pt idx="368">
                  <c:v>30.535</c:v>
                </c:pt>
                <c:pt idx="369">
                  <c:v>30.535</c:v>
                </c:pt>
                <c:pt idx="370">
                  <c:v>30.457000000000001</c:v>
                </c:pt>
                <c:pt idx="371">
                  <c:v>30.457000000000001</c:v>
                </c:pt>
                <c:pt idx="372">
                  <c:v>30.457000000000001</c:v>
                </c:pt>
                <c:pt idx="373">
                  <c:v>30.38</c:v>
                </c:pt>
                <c:pt idx="374">
                  <c:v>30.3</c:v>
                </c:pt>
                <c:pt idx="375">
                  <c:v>30.222000000000001</c:v>
                </c:pt>
                <c:pt idx="376">
                  <c:v>30.222000000000001</c:v>
                </c:pt>
                <c:pt idx="377">
                  <c:v>30.222000000000001</c:v>
                </c:pt>
                <c:pt idx="378">
                  <c:v>30.143999999999998</c:v>
                </c:pt>
                <c:pt idx="379">
                  <c:v>30.065999999999999</c:v>
                </c:pt>
                <c:pt idx="380">
                  <c:v>29.988</c:v>
                </c:pt>
                <c:pt idx="381">
                  <c:v>29.908999999999999</c:v>
                </c:pt>
                <c:pt idx="382">
                  <c:v>29.908999999999999</c:v>
                </c:pt>
                <c:pt idx="383">
                  <c:v>29.748999999999999</c:v>
                </c:pt>
                <c:pt idx="384">
                  <c:v>29.59</c:v>
                </c:pt>
                <c:pt idx="385">
                  <c:v>29.59</c:v>
                </c:pt>
                <c:pt idx="386">
                  <c:v>29.431000000000001</c:v>
                </c:pt>
                <c:pt idx="387">
                  <c:v>29.431000000000001</c:v>
                </c:pt>
                <c:pt idx="388">
                  <c:v>29.431000000000001</c:v>
                </c:pt>
                <c:pt idx="389">
                  <c:v>29.347999999999999</c:v>
                </c:pt>
                <c:pt idx="390">
                  <c:v>29.347999999999999</c:v>
                </c:pt>
                <c:pt idx="391">
                  <c:v>29.268000000000001</c:v>
                </c:pt>
                <c:pt idx="392">
                  <c:v>29.268000000000001</c:v>
                </c:pt>
                <c:pt idx="393">
                  <c:v>29.187000000000001</c:v>
                </c:pt>
                <c:pt idx="394">
                  <c:v>29.187000000000001</c:v>
                </c:pt>
                <c:pt idx="395">
                  <c:v>29.187000000000001</c:v>
                </c:pt>
                <c:pt idx="396">
                  <c:v>29.106000000000002</c:v>
                </c:pt>
                <c:pt idx="397">
                  <c:v>29.024999999999999</c:v>
                </c:pt>
                <c:pt idx="398">
                  <c:v>28.86</c:v>
                </c:pt>
                <c:pt idx="399">
                  <c:v>28.779</c:v>
                </c:pt>
                <c:pt idx="400">
                  <c:v>28.696999999999999</c:v>
                </c:pt>
                <c:pt idx="401">
                  <c:v>28.696999999999999</c:v>
                </c:pt>
                <c:pt idx="402">
                  <c:v>28.614999999999998</c:v>
                </c:pt>
                <c:pt idx="403">
                  <c:v>28.614999999999998</c:v>
                </c:pt>
                <c:pt idx="404">
                  <c:v>28.614999999999998</c:v>
                </c:pt>
                <c:pt idx="405">
                  <c:v>28.532</c:v>
                </c:pt>
                <c:pt idx="406">
                  <c:v>28.532</c:v>
                </c:pt>
                <c:pt idx="407">
                  <c:v>28.532</c:v>
                </c:pt>
                <c:pt idx="408">
                  <c:v>28.364000000000001</c:v>
                </c:pt>
                <c:pt idx="409">
                  <c:v>28.364000000000001</c:v>
                </c:pt>
                <c:pt idx="410">
                  <c:v>28.364000000000001</c:v>
                </c:pt>
                <c:pt idx="411">
                  <c:v>28.280999999999999</c:v>
                </c:pt>
                <c:pt idx="412">
                  <c:v>28.280999999999999</c:v>
                </c:pt>
                <c:pt idx="413">
                  <c:v>28.280999999999999</c:v>
                </c:pt>
                <c:pt idx="414">
                  <c:v>28.280999999999999</c:v>
                </c:pt>
                <c:pt idx="415">
                  <c:v>28.198</c:v>
                </c:pt>
                <c:pt idx="416">
                  <c:v>28.198</c:v>
                </c:pt>
                <c:pt idx="417">
                  <c:v>28.198</c:v>
                </c:pt>
                <c:pt idx="418">
                  <c:v>28.114000000000001</c:v>
                </c:pt>
                <c:pt idx="419">
                  <c:v>28.03</c:v>
                </c:pt>
                <c:pt idx="420">
                  <c:v>28.03</c:v>
                </c:pt>
                <c:pt idx="421">
                  <c:v>28.03</c:v>
                </c:pt>
                <c:pt idx="422">
                  <c:v>27.943999999999999</c:v>
                </c:pt>
                <c:pt idx="423">
                  <c:v>27.943999999999999</c:v>
                </c:pt>
                <c:pt idx="424">
                  <c:v>27.859000000000002</c:v>
                </c:pt>
                <c:pt idx="425">
                  <c:v>27.69</c:v>
                </c:pt>
                <c:pt idx="426">
                  <c:v>27.603999999999999</c:v>
                </c:pt>
                <c:pt idx="427">
                  <c:v>27.603999999999999</c:v>
                </c:pt>
                <c:pt idx="428">
                  <c:v>27.518999999999998</c:v>
                </c:pt>
                <c:pt idx="429">
                  <c:v>27.518999999999998</c:v>
                </c:pt>
                <c:pt idx="430">
                  <c:v>27.431000000000001</c:v>
                </c:pt>
                <c:pt idx="431">
                  <c:v>27.431000000000001</c:v>
                </c:pt>
                <c:pt idx="432">
                  <c:v>27.344999999999999</c:v>
                </c:pt>
                <c:pt idx="433">
                  <c:v>27.259</c:v>
                </c:pt>
                <c:pt idx="434">
                  <c:v>27.259</c:v>
                </c:pt>
                <c:pt idx="435">
                  <c:v>27.259</c:v>
                </c:pt>
                <c:pt idx="436">
                  <c:v>27.085000000000001</c:v>
                </c:pt>
                <c:pt idx="437">
                  <c:v>27.085000000000001</c:v>
                </c:pt>
                <c:pt idx="438">
                  <c:v>26.998000000000001</c:v>
                </c:pt>
                <c:pt idx="439">
                  <c:v>26.998000000000001</c:v>
                </c:pt>
                <c:pt idx="440">
                  <c:v>26.821000000000002</c:v>
                </c:pt>
                <c:pt idx="441">
                  <c:v>26.821000000000002</c:v>
                </c:pt>
                <c:pt idx="442">
                  <c:v>26.733000000000001</c:v>
                </c:pt>
                <c:pt idx="443">
                  <c:v>26.645</c:v>
                </c:pt>
                <c:pt idx="444">
                  <c:v>26.556000000000001</c:v>
                </c:pt>
                <c:pt idx="445">
                  <c:v>26.556000000000001</c:v>
                </c:pt>
                <c:pt idx="446">
                  <c:v>26.466999999999999</c:v>
                </c:pt>
                <c:pt idx="447">
                  <c:v>26.466999999999999</c:v>
                </c:pt>
                <c:pt idx="448">
                  <c:v>26.376000000000001</c:v>
                </c:pt>
                <c:pt idx="449">
                  <c:v>26.286000000000001</c:v>
                </c:pt>
                <c:pt idx="450">
                  <c:v>26.286000000000001</c:v>
                </c:pt>
                <c:pt idx="451">
                  <c:v>26.286000000000001</c:v>
                </c:pt>
                <c:pt idx="452">
                  <c:v>26.286000000000001</c:v>
                </c:pt>
                <c:pt idx="453">
                  <c:v>26.286000000000001</c:v>
                </c:pt>
                <c:pt idx="454">
                  <c:v>26.196000000000002</c:v>
                </c:pt>
                <c:pt idx="455">
                  <c:v>26.196000000000002</c:v>
                </c:pt>
                <c:pt idx="456">
                  <c:v>26.196000000000002</c:v>
                </c:pt>
                <c:pt idx="457">
                  <c:v>26.106000000000002</c:v>
                </c:pt>
                <c:pt idx="458">
                  <c:v>26.106000000000002</c:v>
                </c:pt>
                <c:pt idx="459">
                  <c:v>26.106000000000002</c:v>
                </c:pt>
                <c:pt idx="460">
                  <c:v>26.106000000000002</c:v>
                </c:pt>
                <c:pt idx="461">
                  <c:v>26.015999999999998</c:v>
                </c:pt>
                <c:pt idx="462">
                  <c:v>26.015999999999998</c:v>
                </c:pt>
                <c:pt idx="463">
                  <c:v>26.015999999999998</c:v>
                </c:pt>
                <c:pt idx="464">
                  <c:v>25.925000000000001</c:v>
                </c:pt>
                <c:pt idx="465">
                  <c:v>25.74</c:v>
                </c:pt>
                <c:pt idx="466">
                  <c:v>25.556999999999999</c:v>
                </c:pt>
                <c:pt idx="467">
                  <c:v>25.463999999999999</c:v>
                </c:pt>
                <c:pt idx="468">
                  <c:v>25.463999999999999</c:v>
                </c:pt>
                <c:pt idx="469">
                  <c:v>25.463999999999999</c:v>
                </c:pt>
                <c:pt idx="470">
                  <c:v>25.463999999999999</c:v>
                </c:pt>
                <c:pt idx="471">
                  <c:v>25.463999999999999</c:v>
                </c:pt>
                <c:pt idx="472">
                  <c:v>25.369</c:v>
                </c:pt>
                <c:pt idx="473">
                  <c:v>25.276</c:v>
                </c:pt>
                <c:pt idx="474">
                  <c:v>25.183</c:v>
                </c:pt>
                <c:pt idx="475">
                  <c:v>24.995000000000001</c:v>
                </c:pt>
                <c:pt idx="476">
                  <c:v>24.995000000000001</c:v>
                </c:pt>
                <c:pt idx="477">
                  <c:v>24.901</c:v>
                </c:pt>
                <c:pt idx="478">
                  <c:v>24.803000000000001</c:v>
                </c:pt>
                <c:pt idx="479">
                  <c:v>24.707999999999998</c:v>
                </c:pt>
                <c:pt idx="480">
                  <c:v>24.707999999999998</c:v>
                </c:pt>
                <c:pt idx="481">
                  <c:v>24.707999999999998</c:v>
                </c:pt>
                <c:pt idx="482">
                  <c:v>24.613</c:v>
                </c:pt>
                <c:pt idx="483">
                  <c:v>24.516999999999999</c:v>
                </c:pt>
                <c:pt idx="484">
                  <c:v>24.516999999999999</c:v>
                </c:pt>
                <c:pt idx="485">
                  <c:v>24.516999999999999</c:v>
                </c:pt>
                <c:pt idx="486">
                  <c:v>24.516999999999999</c:v>
                </c:pt>
                <c:pt idx="487">
                  <c:v>24.420999999999999</c:v>
                </c:pt>
                <c:pt idx="488">
                  <c:v>24.420999999999999</c:v>
                </c:pt>
                <c:pt idx="489">
                  <c:v>24.420999999999999</c:v>
                </c:pt>
                <c:pt idx="490">
                  <c:v>24.324000000000002</c:v>
                </c:pt>
                <c:pt idx="491">
                  <c:v>24.324000000000002</c:v>
                </c:pt>
                <c:pt idx="492">
                  <c:v>24.224</c:v>
                </c:pt>
                <c:pt idx="493">
                  <c:v>24.224</c:v>
                </c:pt>
                <c:pt idx="494">
                  <c:v>24.224</c:v>
                </c:pt>
                <c:pt idx="495">
                  <c:v>24.224</c:v>
                </c:pt>
                <c:pt idx="496">
                  <c:v>24.224</c:v>
                </c:pt>
                <c:pt idx="497">
                  <c:v>24.126999999999999</c:v>
                </c:pt>
                <c:pt idx="498">
                  <c:v>24.029</c:v>
                </c:pt>
                <c:pt idx="499">
                  <c:v>23.931000000000001</c:v>
                </c:pt>
                <c:pt idx="500">
                  <c:v>23.931000000000001</c:v>
                </c:pt>
                <c:pt idx="501">
                  <c:v>23.832000000000001</c:v>
                </c:pt>
                <c:pt idx="502">
                  <c:v>23.832000000000001</c:v>
                </c:pt>
                <c:pt idx="503">
                  <c:v>23.733000000000001</c:v>
                </c:pt>
                <c:pt idx="504">
                  <c:v>23.733000000000001</c:v>
                </c:pt>
                <c:pt idx="505">
                  <c:v>23.733000000000001</c:v>
                </c:pt>
                <c:pt idx="506">
                  <c:v>23.530999999999999</c:v>
                </c:pt>
                <c:pt idx="507">
                  <c:v>23.530999999999999</c:v>
                </c:pt>
                <c:pt idx="508">
                  <c:v>23.530999999999999</c:v>
                </c:pt>
                <c:pt idx="509">
                  <c:v>23.431000000000001</c:v>
                </c:pt>
                <c:pt idx="510">
                  <c:v>23.431000000000001</c:v>
                </c:pt>
                <c:pt idx="511">
                  <c:v>23.33</c:v>
                </c:pt>
                <c:pt idx="512">
                  <c:v>23.33</c:v>
                </c:pt>
                <c:pt idx="513">
                  <c:v>23.33</c:v>
                </c:pt>
                <c:pt idx="514">
                  <c:v>23.228999999999999</c:v>
                </c:pt>
                <c:pt idx="515">
                  <c:v>23.228999999999999</c:v>
                </c:pt>
                <c:pt idx="516">
                  <c:v>23.126999999999999</c:v>
                </c:pt>
                <c:pt idx="517">
                  <c:v>23.126999999999999</c:v>
                </c:pt>
                <c:pt idx="518">
                  <c:v>23.021999999999998</c:v>
                </c:pt>
                <c:pt idx="519">
                  <c:v>23.021999999999998</c:v>
                </c:pt>
                <c:pt idx="520">
                  <c:v>22.92</c:v>
                </c:pt>
                <c:pt idx="521">
                  <c:v>22.92</c:v>
                </c:pt>
                <c:pt idx="522">
                  <c:v>22.92</c:v>
                </c:pt>
                <c:pt idx="523">
                  <c:v>22.92</c:v>
                </c:pt>
                <c:pt idx="524">
                  <c:v>22.817</c:v>
                </c:pt>
                <c:pt idx="525">
                  <c:v>22.817</c:v>
                </c:pt>
                <c:pt idx="526">
                  <c:v>22.817</c:v>
                </c:pt>
                <c:pt idx="527">
                  <c:v>22.713000000000001</c:v>
                </c:pt>
                <c:pt idx="528">
                  <c:v>22.713000000000001</c:v>
                </c:pt>
                <c:pt idx="529">
                  <c:v>22.609000000000002</c:v>
                </c:pt>
                <c:pt idx="530">
                  <c:v>22.501999999999999</c:v>
                </c:pt>
                <c:pt idx="531">
                  <c:v>22.501999999999999</c:v>
                </c:pt>
                <c:pt idx="532">
                  <c:v>22.396999999999998</c:v>
                </c:pt>
                <c:pt idx="533">
                  <c:v>22.292000000000002</c:v>
                </c:pt>
                <c:pt idx="534">
                  <c:v>22.292000000000002</c:v>
                </c:pt>
                <c:pt idx="535">
                  <c:v>22.292000000000002</c:v>
                </c:pt>
                <c:pt idx="536">
                  <c:v>22.292000000000002</c:v>
                </c:pt>
                <c:pt idx="537">
                  <c:v>22.292000000000002</c:v>
                </c:pt>
                <c:pt idx="538">
                  <c:v>22.292000000000002</c:v>
                </c:pt>
                <c:pt idx="539">
                  <c:v>22.186</c:v>
                </c:pt>
                <c:pt idx="540">
                  <c:v>22.079000000000001</c:v>
                </c:pt>
                <c:pt idx="541">
                  <c:v>22.079000000000001</c:v>
                </c:pt>
                <c:pt idx="542">
                  <c:v>22.079000000000001</c:v>
                </c:pt>
                <c:pt idx="543">
                  <c:v>22.079000000000001</c:v>
                </c:pt>
                <c:pt idx="544">
                  <c:v>21.972000000000001</c:v>
                </c:pt>
                <c:pt idx="545">
                  <c:v>21.972000000000001</c:v>
                </c:pt>
                <c:pt idx="546">
                  <c:v>21.861999999999998</c:v>
                </c:pt>
                <c:pt idx="547">
                  <c:v>21.861999999999998</c:v>
                </c:pt>
                <c:pt idx="548">
                  <c:v>21.861999999999998</c:v>
                </c:pt>
                <c:pt idx="549">
                  <c:v>21.861999999999998</c:v>
                </c:pt>
                <c:pt idx="550">
                  <c:v>21.754000000000001</c:v>
                </c:pt>
                <c:pt idx="551">
                  <c:v>21.754000000000001</c:v>
                </c:pt>
                <c:pt idx="552">
                  <c:v>21.754000000000001</c:v>
                </c:pt>
                <c:pt idx="553">
                  <c:v>21.646000000000001</c:v>
                </c:pt>
                <c:pt idx="554">
                  <c:v>21.646000000000001</c:v>
                </c:pt>
                <c:pt idx="555">
                  <c:v>21.536000000000001</c:v>
                </c:pt>
                <c:pt idx="556">
                  <c:v>21.536000000000001</c:v>
                </c:pt>
                <c:pt idx="557">
                  <c:v>21.536000000000001</c:v>
                </c:pt>
                <c:pt idx="558">
                  <c:v>21.427</c:v>
                </c:pt>
                <c:pt idx="559">
                  <c:v>21.427</c:v>
                </c:pt>
                <c:pt idx="560">
                  <c:v>21.427</c:v>
                </c:pt>
                <c:pt idx="561">
                  <c:v>21.427</c:v>
                </c:pt>
                <c:pt idx="562">
                  <c:v>21.427</c:v>
                </c:pt>
                <c:pt idx="563">
                  <c:v>21.317</c:v>
                </c:pt>
                <c:pt idx="564">
                  <c:v>21.317</c:v>
                </c:pt>
                <c:pt idx="565">
                  <c:v>21.202999999999999</c:v>
                </c:pt>
                <c:pt idx="566">
                  <c:v>21.202999999999999</c:v>
                </c:pt>
                <c:pt idx="567">
                  <c:v>21.202999999999999</c:v>
                </c:pt>
                <c:pt idx="568">
                  <c:v>21.091000000000001</c:v>
                </c:pt>
                <c:pt idx="569">
                  <c:v>21.091000000000001</c:v>
                </c:pt>
                <c:pt idx="570">
                  <c:v>20.978999999999999</c:v>
                </c:pt>
                <c:pt idx="571">
                  <c:v>20.978999999999999</c:v>
                </c:pt>
                <c:pt idx="572">
                  <c:v>20.978999999999999</c:v>
                </c:pt>
                <c:pt idx="573">
                  <c:v>20.867000000000001</c:v>
                </c:pt>
                <c:pt idx="574">
                  <c:v>20.867000000000001</c:v>
                </c:pt>
                <c:pt idx="575">
                  <c:v>20.867000000000001</c:v>
                </c:pt>
                <c:pt idx="576">
                  <c:v>20.754000000000001</c:v>
                </c:pt>
                <c:pt idx="577">
                  <c:v>20.754000000000001</c:v>
                </c:pt>
                <c:pt idx="578">
                  <c:v>20.754000000000001</c:v>
                </c:pt>
                <c:pt idx="579">
                  <c:v>20.64</c:v>
                </c:pt>
                <c:pt idx="580">
                  <c:v>20.521999999999998</c:v>
                </c:pt>
                <c:pt idx="581">
                  <c:v>20.521999999999998</c:v>
                </c:pt>
                <c:pt idx="582">
                  <c:v>20.521999999999998</c:v>
                </c:pt>
                <c:pt idx="583">
                  <c:v>20.521999999999998</c:v>
                </c:pt>
                <c:pt idx="584">
                  <c:v>20.407</c:v>
                </c:pt>
                <c:pt idx="585">
                  <c:v>20.407</c:v>
                </c:pt>
                <c:pt idx="586">
                  <c:v>20.292000000000002</c:v>
                </c:pt>
                <c:pt idx="587">
                  <c:v>20.292000000000002</c:v>
                </c:pt>
                <c:pt idx="588">
                  <c:v>20.292000000000002</c:v>
                </c:pt>
                <c:pt idx="589">
                  <c:v>20.292000000000002</c:v>
                </c:pt>
                <c:pt idx="590">
                  <c:v>20.292000000000002</c:v>
                </c:pt>
                <c:pt idx="591">
                  <c:v>20.175000000000001</c:v>
                </c:pt>
                <c:pt idx="592">
                  <c:v>20.175000000000001</c:v>
                </c:pt>
                <c:pt idx="593">
                  <c:v>20.175000000000001</c:v>
                </c:pt>
                <c:pt idx="594">
                  <c:v>20.175000000000001</c:v>
                </c:pt>
                <c:pt idx="595">
                  <c:v>20.175000000000001</c:v>
                </c:pt>
                <c:pt idx="596">
                  <c:v>20.175000000000001</c:v>
                </c:pt>
                <c:pt idx="597">
                  <c:v>20.175000000000001</c:v>
                </c:pt>
                <c:pt idx="598">
                  <c:v>20.058</c:v>
                </c:pt>
                <c:pt idx="599">
                  <c:v>19.940000000000001</c:v>
                </c:pt>
                <c:pt idx="600">
                  <c:v>19.940000000000001</c:v>
                </c:pt>
                <c:pt idx="601">
                  <c:v>19.940000000000001</c:v>
                </c:pt>
                <c:pt idx="602">
                  <c:v>19.940000000000001</c:v>
                </c:pt>
                <c:pt idx="603">
                  <c:v>19.818999999999999</c:v>
                </c:pt>
                <c:pt idx="604">
                  <c:v>19.818999999999999</c:v>
                </c:pt>
                <c:pt idx="605">
                  <c:v>19.818999999999999</c:v>
                </c:pt>
                <c:pt idx="606">
                  <c:v>19.818999999999999</c:v>
                </c:pt>
                <c:pt idx="607">
                  <c:v>19.699000000000002</c:v>
                </c:pt>
                <c:pt idx="608">
                  <c:v>19.699000000000002</c:v>
                </c:pt>
                <c:pt idx="609">
                  <c:v>19.699000000000002</c:v>
                </c:pt>
                <c:pt idx="610">
                  <c:v>19.699000000000002</c:v>
                </c:pt>
                <c:pt idx="611">
                  <c:v>19.699000000000002</c:v>
                </c:pt>
                <c:pt idx="612">
                  <c:v>19.579000000000001</c:v>
                </c:pt>
                <c:pt idx="613">
                  <c:v>19.579000000000001</c:v>
                </c:pt>
                <c:pt idx="614">
                  <c:v>19.579000000000001</c:v>
                </c:pt>
                <c:pt idx="615">
                  <c:v>19.459</c:v>
                </c:pt>
                <c:pt idx="616">
                  <c:v>19.459</c:v>
                </c:pt>
                <c:pt idx="617">
                  <c:v>19.337</c:v>
                </c:pt>
                <c:pt idx="618">
                  <c:v>19.337</c:v>
                </c:pt>
                <c:pt idx="619">
                  <c:v>19.212</c:v>
                </c:pt>
                <c:pt idx="620">
                  <c:v>19.212</c:v>
                </c:pt>
                <c:pt idx="621">
                  <c:v>19.212</c:v>
                </c:pt>
                <c:pt idx="622">
                  <c:v>19.212</c:v>
                </c:pt>
                <c:pt idx="623">
                  <c:v>19.212</c:v>
                </c:pt>
                <c:pt idx="624">
                  <c:v>19.212</c:v>
                </c:pt>
                <c:pt idx="625">
                  <c:v>19.212</c:v>
                </c:pt>
                <c:pt idx="626">
                  <c:v>19.212</c:v>
                </c:pt>
                <c:pt idx="627">
                  <c:v>19.212</c:v>
                </c:pt>
                <c:pt idx="628">
                  <c:v>19.088999999999999</c:v>
                </c:pt>
                <c:pt idx="629">
                  <c:v>19.088999999999999</c:v>
                </c:pt>
                <c:pt idx="630">
                  <c:v>19.088999999999999</c:v>
                </c:pt>
                <c:pt idx="631">
                  <c:v>18.965</c:v>
                </c:pt>
                <c:pt idx="632">
                  <c:v>18.965</c:v>
                </c:pt>
                <c:pt idx="633">
                  <c:v>18.965</c:v>
                </c:pt>
                <c:pt idx="634">
                  <c:v>18.965</c:v>
                </c:pt>
                <c:pt idx="635">
                  <c:v>18.965</c:v>
                </c:pt>
                <c:pt idx="636">
                  <c:v>18.84</c:v>
                </c:pt>
                <c:pt idx="637">
                  <c:v>18.84</c:v>
                </c:pt>
                <c:pt idx="638">
                  <c:v>18.84</c:v>
                </c:pt>
                <c:pt idx="639">
                  <c:v>18.84</c:v>
                </c:pt>
                <c:pt idx="640">
                  <c:v>18.715</c:v>
                </c:pt>
                <c:pt idx="641">
                  <c:v>18.715</c:v>
                </c:pt>
                <c:pt idx="642">
                  <c:v>18.715</c:v>
                </c:pt>
                <c:pt idx="643">
                  <c:v>18.715</c:v>
                </c:pt>
                <c:pt idx="644">
                  <c:v>18.588999999999999</c:v>
                </c:pt>
                <c:pt idx="645">
                  <c:v>18.588999999999999</c:v>
                </c:pt>
                <c:pt idx="646">
                  <c:v>18.588999999999999</c:v>
                </c:pt>
                <c:pt idx="647">
                  <c:v>18.588999999999999</c:v>
                </c:pt>
                <c:pt idx="648">
                  <c:v>18.588999999999999</c:v>
                </c:pt>
                <c:pt idx="649">
                  <c:v>18.588999999999999</c:v>
                </c:pt>
                <c:pt idx="650">
                  <c:v>18.588999999999999</c:v>
                </c:pt>
                <c:pt idx="651">
                  <c:v>18.588999999999999</c:v>
                </c:pt>
                <c:pt idx="652">
                  <c:v>18.588999999999999</c:v>
                </c:pt>
                <c:pt idx="653">
                  <c:v>18.329999999999998</c:v>
                </c:pt>
                <c:pt idx="654">
                  <c:v>18.201000000000001</c:v>
                </c:pt>
                <c:pt idx="655">
                  <c:v>18.201000000000001</c:v>
                </c:pt>
                <c:pt idx="656">
                  <c:v>18.201000000000001</c:v>
                </c:pt>
                <c:pt idx="657">
                  <c:v>18.201000000000001</c:v>
                </c:pt>
                <c:pt idx="658">
                  <c:v>18.071000000000002</c:v>
                </c:pt>
                <c:pt idx="659">
                  <c:v>18.071000000000002</c:v>
                </c:pt>
                <c:pt idx="660">
                  <c:v>18.071000000000002</c:v>
                </c:pt>
                <c:pt idx="661">
                  <c:v>18.071000000000002</c:v>
                </c:pt>
                <c:pt idx="662">
                  <c:v>18.071000000000002</c:v>
                </c:pt>
                <c:pt idx="663">
                  <c:v>18.071000000000002</c:v>
                </c:pt>
                <c:pt idx="664">
                  <c:v>18.071000000000002</c:v>
                </c:pt>
                <c:pt idx="665">
                  <c:v>17.940000000000001</c:v>
                </c:pt>
                <c:pt idx="666">
                  <c:v>17.940000000000001</c:v>
                </c:pt>
                <c:pt idx="667">
                  <c:v>17.940000000000001</c:v>
                </c:pt>
                <c:pt idx="668">
                  <c:v>17.940000000000001</c:v>
                </c:pt>
                <c:pt idx="669">
                  <c:v>17.940000000000001</c:v>
                </c:pt>
                <c:pt idx="670">
                  <c:v>17.809000000000001</c:v>
                </c:pt>
                <c:pt idx="671">
                  <c:v>17.809000000000001</c:v>
                </c:pt>
                <c:pt idx="672">
                  <c:v>17.809000000000001</c:v>
                </c:pt>
                <c:pt idx="673">
                  <c:v>17.809000000000001</c:v>
                </c:pt>
                <c:pt idx="674">
                  <c:v>17.672000000000001</c:v>
                </c:pt>
                <c:pt idx="675">
                  <c:v>17.672000000000001</c:v>
                </c:pt>
                <c:pt idx="676">
                  <c:v>17.672000000000001</c:v>
                </c:pt>
                <c:pt idx="677">
                  <c:v>17.672000000000001</c:v>
                </c:pt>
                <c:pt idx="678">
                  <c:v>17.672000000000001</c:v>
                </c:pt>
                <c:pt idx="679">
                  <c:v>17.538</c:v>
                </c:pt>
                <c:pt idx="680">
                  <c:v>17.538</c:v>
                </c:pt>
                <c:pt idx="681">
                  <c:v>17.538</c:v>
                </c:pt>
                <c:pt idx="682">
                  <c:v>17.538</c:v>
                </c:pt>
                <c:pt idx="683">
                  <c:v>17.538</c:v>
                </c:pt>
                <c:pt idx="684">
                  <c:v>17.538</c:v>
                </c:pt>
                <c:pt idx="685">
                  <c:v>17.404</c:v>
                </c:pt>
                <c:pt idx="686">
                  <c:v>17.404</c:v>
                </c:pt>
                <c:pt idx="687">
                  <c:v>17.404</c:v>
                </c:pt>
                <c:pt idx="688">
                  <c:v>17.404</c:v>
                </c:pt>
                <c:pt idx="689">
                  <c:v>17.268000000000001</c:v>
                </c:pt>
                <c:pt idx="690">
                  <c:v>17.268000000000001</c:v>
                </c:pt>
                <c:pt idx="691">
                  <c:v>17.268000000000001</c:v>
                </c:pt>
                <c:pt idx="692">
                  <c:v>17.268000000000001</c:v>
                </c:pt>
                <c:pt idx="693">
                  <c:v>17.268000000000001</c:v>
                </c:pt>
                <c:pt idx="694">
                  <c:v>17.268000000000001</c:v>
                </c:pt>
                <c:pt idx="695">
                  <c:v>17.268000000000001</c:v>
                </c:pt>
                <c:pt idx="696">
                  <c:v>17.131</c:v>
                </c:pt>
                <c:pt idx="697">
                  <c:v>17.131</c:v>
                </c:pt>
                <c:pt idx="698">
                  <c:v>16.992999999999999</c:v>
                </c:pt>
                <c:pt idx="699">
                  <c:v>16.850000000000001</c:v>
                </c:pt>
                <c:pt idx="700">
                  <c:v>16.850000000000001</c:v>
                </c:pt>
                <c:pt idx="701">
                  <c:v>16.850000000000001</c:v>
                </c:pt>
                <c:pt idx="702">
                  <c:v>16.850000000000001</c:v>
                </c:pt>
                <c:pt idx="703">
                  <c:v>16.709</c:v>
                </c:pt>
                <c:pt idx="704">
                  <c:v>16.709</c:v>
                </c:pt>
                <c:pt idx="705">
                  <c:v>16.709</c:v>
                </c:pt>
                <c:pt idx="706">
                  <c:v>16.709</c:v>
                </c:pt>
                <c:pt idx="707">
                  <c:v>16.568000000000001</c:v>
                </c:pt>
                <c:pt idx="708">
                  <c:v>16.568000000000001</c:v>
                </c:pt>
                <c:pt idx="709">
                  <c:v>16.568000000000001</c:v>
                </c:pt>
                <c:pt idx="710">
                  <c:v>16.568000000000001</c:v>
                </c:pt>
                <c:pt idx="711">
                  <c:v>16.425000000000001</c:v>
                </c:pt>
                <c:pt idx="712">
                  <c:v>16.425000000000001</c:v>
                </c:pt>
                <c:pt idx="713">
                  <c:v>16.280999999999999</c:v>
                </c:pt>
                <c:pt idx="714">
                  <c:v>16.280999999999999</c:v>
                </c:pt>
                <c:pt idx="715">
                  <c:v>16.132000000000001</c:v>
                </c:pt>
                <c:pt idx="716">
                  <c:v>16.132000000000001</c:v>
                </c:pt>
                <c:pt idx="717">
                  <c:v>16.132000000000001</c:v>
                </c:pt>
                <c:pt idx="718">
                  <c:v>16.132000000000001</c:v>
                </c:pt>
                <c:pt idx="719">
                  <c:v>16.132000000000001</c:v>
                </c:pt>
                <c:pt idx="720">
                  <c:v>16.132000000000001</c:v>
                </c:pt>
                <c:pt idx="721">
                  <c:v>15.984999999999999</c:v>
                </c:pt>
                <c:pt idx="722">
                  <c:v>15.837</c:v>
                </c:pt>
                <c:pt idx="723">
                  <c:v>15.837</c:v>
                </c:pt>
                <c:pt idx="724">
                  <c:v>15.837</c:v>
                </c:pt>
                <c:pt idx="725">
                  <c:v>15.837</c:v>
                </c:pt>
                <c:pt idx="726">
                  <c:v>15.837</c:v>
                </c:pt>
                <c:pt idx="727">
                  <c:v>15.837</c:v>
                </c:pt>
                <c:pt idx="728">
                  <c:v>15.837</c:v>
                </c:pt>
                <c:pt idx="729">
                  <c:v>15.837</c:v>
                </c:pt>
                <c:pt idx="730">
                  <c:v>15.688000000000001</c:v>
                </c:pt>
                <c:pt idx="731">
                  <c:v>15.688000000000001</c:v>
                </c:pt>
                <c:pt idx="732">
                  <c:v>15.688000000000001</c:v>
                </c:pt>
                <c:pt idx="733">
                  <c:v>15.688000000000001</c:v>
                </c:pt>
                <c:pt idx="734">
                  <c:v>15.688000000000001</c:v>
                </c:pt>
                <c:pt idx="735">
                  <c:v>15.688000000000001</c:v>
                </c:pt>
                <c:pt idx="736">
                  <c:v>15.688000000000001</c:v>
                </c:pt>
                <c:pt idx="737">
                  <c:v>15.688000000000001</c:v>
                </c:pt>
                <c:pt idx="738">
                  <c:v>15.688000000000001</c:v>
                </c:pt>
                <c:pt idx="739">
                  <c:v>15.537000000000001</c:v>
                </c:pt>
                <c:pt idx="740">
                  <c:v>15.537000000000001</c:v>
                </c:pt>
                <c:pt idx="741">
                  <c:v>15.537000000000001</c:v>
                </c:pt>
                <c:pt idx="742">
                  <c:v>15.537000000000001</c:v>
                </c:pt>
                <c:pt idx="743">
                  <c:v>15.537000000000001</c:v>
                </c:pt>
                <c:pt idx="744">
                  <c:v>15.537000000000001</c:v>
                </c:pt>
                <c:pt idx="745">
                  <c:v>15.384</c:v>
                </c:pt>
                <c:pt idx="746">
                  <c:v>15.384</c:v>
                </c:pt>
                <c:pt idx="747">
                  <c:v>15.384</c:v>
                </c:pt>
                <c:pt idx="748">
                  <c:v>15.384</c:v>
                </c:pt>
                <c:pt idx="749">
                  <c:v>15.384</c:v>
                </c:pt>
                <c:pt idx="750">
                  <c:v>15.384</c:v>
                </c:pt>
                <c:pt idx="751">
                  <c:v>15.384</c:v>
                </c:pt>
                <c:pt idx="752">
                  <c:v>15.384</c:v>
                </c:pt>
                <c:pt idx="753">
                  <c:v>15.384</c:v>
                </c:pt>
                <c:pt idx="754">
                  <c:v>15.226000000000001</c:v>
                </c:pt>
                <c:pt idx="755">
                  <c:v>15.226000000000001</c:v>
                </c:pt>
                <c:pt idx="756">
                  <c:v>15.226000000000001</c:v>
                </c:pt>
                <c:pt idx="757">
                  <c:v>15.226000000000001</c:v>
                </c:pt>
                <c:pt idx="758">
                  <c:v>15.226000000000001</c:v>
                </c:pt>
                <c:pt idx="759">
                  <c:v>15.071</c:v>
                </c:pt>
                <c:pt idx="760">
                  <c:v>15.071</c:v>
                </c:pt>
                <c:pt idx="761">
                  <c:v>15.071</c:v>
                </c:pt>
                <c:pt idx="762">
                  <c:v>15.071</c:v>
                </c:pt>
                <c:pt idx="763">
                  <c:v>15.071</c:v>
                </c:pt>
                <c:pt idx="764">
                  <c:v>14.914</c:v>
                </c:pt>
                <c:pt idx="765">
                  <c:v>14.914</c:v>
                </c:pt>
                <c:pt idx="766">
                  <c:v>14.914</c:v>
                </c:pt>
                <c:pt idx="767">
                  <c:v>14.914</c:v>
                </c:pt>
                <c:pt idx="768">
                  <c:v>14.914</c:v>
                </c:pt>
                <c:pt idx="769">
                  <c:v>14.755000000000001</c:v>
                </c:pt>
                <c:pt idx="770">
                  <c:v>14.755000000000001</c:v>
                </c:pt>
                <c:pt idx="771">
                  <c:v>14.755000000000001</c:v>
                </c:pt>
                <c:pt idx="772">
                  <c:v>14.755000000000001</c:v>
                </c:pt>
                <c:pt idx="773">
                  <c:v>14.755000000000001</c:v>
                </c:pt>
                <c:pt idx="774">
                  <c:v>14.593999999999999</c:v>
                </c:pt>
                <c:pt idx="775">
                  <c:v>14.593999999999999</c:v>
                </c:pt>
                <c:pt idx="776">
                  <c:v>14.593999999999999</c:v>
                </c:pt>
                <c:pt idx="777">
                  <c:v>14.593999999999999</c:v>
                </c:pt>
                <c:pt idx="778">
                  <c:v>14.593999999999999</c:v>
                </c:pt>
                <c:pt idx="779">
                  <c:v>14.593999999999999</c:v>
                </c:pt>
                <c:pt idx="780">
                  <c:v>14.432</c:v>
                </c:pt>
                <c:pt idx="781">
                  <c:v>14.432</c:v>
                </c:pt>
                <c:pt idx="782">
                  <c:v>14.432</c:v>
                </c:pt>
                <c:pt idx="783">
                  <c:v>14.432</c:v>
                </c:pt>
                <c:pt idx="784">
                  <c:v>14.263999999999999</c:v>
                </c:pt>
                <c:pt idx="785">
                  <c:v>14.263999999999999</c:v>
                </c:pt>
                <c:pt idx="786">
                  <c:v>14.263999999999999</c:v>
                </c:pt>
                <c:pt idx="787">
                  <c:v>14.263999999999999</c:v>
                </c:pt>
                <c:pt idx="788">
                  <c:v>14.097</c:v>
                </c:pt>
                <c:pt idx="789">
                  <c:v>14.097</c:v>
                </c:pt>
                <c:pt idx="790">
                  <c:v>14.097</c:v>
                </c:pt>
                <c:pt idx="791">
                  <c:v>14.097</c:v>
                </c:pt>
                <c:pt idx="792">
                  <c:v>14.097</c:v>
                </c:pt>
                <c:pt idx="793">
                  <c:v>14.097</c:v>
                </c:pt>
                <c:pt idx="794">
                  <c:v>13.929</c:v>
                </c:pt>
                <c:pt idx="795">
                  <c:v>13.929</c:v>
                </c:pt>
                <c:pt idx="796">
                  <c:v>13.929</c:v>
                </c:pt>
                <c:pt idx="797">
                  <c:v>13.759</c:v>
                </c:pt>
                <c:pt idx="798">
                  <c:v>13.759</c:v>
                </c:pt>
                <c:pt idx="799">
                  <c:v>13.759</c:v>
                </c:pt>
                <c:pt idx="800">
                  <c:v>13.587</c:v>
                </c:pt>
                <c:pt idx="801">
                  <c:v>13.587</c:v>
                </c:pt>
                <c:pt idx="802">
                  <c:v>13.587</c:v>
                </c:pt>
                <c:pt idx="803">
                  <c:v>13.587</c:v>
                </c:pt>
                <c:pt idx="804">
                  <c:v>13.587</c:v>
                </c:pt>
                <c:pt idx="805">
                  <c:v>13.587</c:v>
                </c:pt>
                <c:pt idx="806">
                  <c:v>13.413</c:v>
                </c:pt>
                <c:pt idx="807">
                  <c:v>13.413</c:v>
                </c:pt>
                <c:pt idx="808">
                  <c:v>13.413</c:v>
                </c:pt>
                <c:pt idx="809">
                  <c:v>13.413</c:v>
                </c:pt>
                <c:pt idx="810">
                  <c:v>13.413</c:v>
                </c:pt>
                <c:pt idx="811">
                  <c:v>13.413</c:v>
                </c:pt>
                <c:pt idx="812">
                  <c:v>13.413</c:v>
                </c:pt>
                <c:pt idx="813">
                  <c:v>13.413</c:v>
                </c:pt>
                <c:pt idx="814">
                  <c:v>13.413</c:v>
                </c:pt>
                <c:pt idx="815">
                  <c:v>13.413</c:v>
                </c:pt>
                <c:pt idx="816">
                  <c:v>13.231</c:v>
                </c:pt>
                <c:pt idx="817">
                  <c:v>13.231</c:v>
                </c:pt>
                <c:pt idx="818">
                  <c:v>13.231</c:v>
                </c:pt>
                <c:pt idx="819">
                  <c:v>13.231</c:v>
                </c:pt>
                <c:pt idx="820">
                  <c:v>13.231</c:v>
                </c:pt>
                <c:pt idx="821">
                  <c:v>13.231</c:v>
                </c:pt>
                <c:pt idx="822">
                  <c:v>13.231</c:v>
                </c:pt>
                <c:pt idx="823">
                  <c:v>13.231</c:v>
                </c:pt>
                <c:pt idx="824">
                  <c:v>13.052</c:v>
                </c:pt>
                <c:pt idx="825">
                  <c:v>13.052</c:v>
                </c:pt>
                <c:pt idx="826">
                  <c:v>13.052</c:v>
                </c:pt>
                <c:pt idx="827">
                  <c:v>13.052</c:v>
                </c:pt>
                <c:pt idx="828">
                  <c:v>13.052</c:v>
                </c:pt>
                <c:pt idx="829">
                  <c:v>12.87</c:v>
                </c:pt>
                <c:pt idx="830">
                  <c:v>12.87</c:v>
                </c:pt>
                <c:pt idx="831">
                  <c:v>12.87</c:v>
                </c:pt>
                <c:pt idx="832">
                  <c:v>12.87</c:v>
                </c:pt>
                <c:pt idx="833">
                  <c:v>12.87</c:v>
                </c:pt>
                <c:pt idx="834">
                  <c:v>12.87</c:v>
                </c:pt>
                <c:pt idx="835">
                  <c:v>12.686</c:v>
                </c:pt>
                <c:pt idx="836">
                  <c:v>12.686</c:v>
                </c:pt>
                <c:pt idx="837">
                  <c:v>12.686</c:v>
                </c:pt>
                <c:pt idx="838">
                  <c:v>12.686</c:v>
                </c:pt>
                <c:pt idx="839">
                  <c:v>12.686</c:v>
                </c:pt>
                <c:pt idx="840">
                  <c:v>12.686</c:v>
                </c:pt>
                <c:pt idx="841">
                  <c:v>12.499000000000001</c:v>
                </c:pt>
                <c:pt idx="842">
                  <c:v>12.499000000000001</c:v>
                </c:pt>
                <c:pt idx="843">
                  <c:v>12.499000000000001</c:v>
                </c:pt>
                <c:pt idx="844">
                  <c:v>12.499000000000001</c:v>
                </c:pt>
                <c:pt idx="845">
                  <c:v>12.499000000000001</c:v>
                </c:pt>
                <c:pt idx="846">
                  <c:v>12.499000000000001</c:v>
                </c:pt>
                <c:pt idx="847">
                  <c:v>12.308999999999999</c:v>
                </c:pt>
                <c:pt idx="848">
                  <c:v>12.111000000000001</c:v>
                </c:pt>
                <c:pt idx="849">
                  <c:v>12.111000000000001</c:v>
                </c:pt>
                <c:pt idx="850">
                  <c:v>12.111000000000001</c:v>
                </c:pt>
                <c:pt idx="851">
                  <c:v>12.111000000000001</c:v>
                </c:pt>
                <c:pt idx="852">
                  <c:v>12.111000000000001</c:v>
                </c:pt>
                <c:pt idx="853">
                  <c:v>12.111000000000001</c:v>
                </c:pt>
                <c:pt idx="854">
                  <c:v>12.111000000000001</c:v>
                </c:pt>
                <c:pt idx="855">
                  <c:v>12.111000000000001</c:v>
                </c:pt>
                <c:pt idx="856">
                  <c:v>12.111000000000001</c:v>
                </c:pt>
                <c:pt idx="857">
                  <c:v>12.111000000000001</c:v>
                </c:pt>
                <c:pt idx="858">
                  <c:v>11.914</c:v>
                </c:pt>
                <c:pt idx="859">
                  <c:v>11.914</c:v>
                </c:pt>
                <c:pt idx="860">
                  <c:v>11.914</c:v>
                </c:pt>
                <c:pt idx="861">
                  <c:v>11.914</c:v>
                </c:pt>
                <c:pt idx="862">
                  <c:v>11.914</c:v>
                </c:pt>
                <c:pt idx="863">
                  <c:v>11.914</c:v>
                </c:pt>
                <c:pt idx="864">
                  <c:v>11.914</c:v>
                </c:pt>
                <c:pt idx="865">
                  <c:v>11.715</c:v>
                </c:pt>
                <c:pt idx="866">
                  <c:v>11.715</c:v>
                </c:pt>
                <c:pt idx="867">
                  <c:v>11.715</c:v>
                </c:pt>
                <c:pt idx="868">
                  <c:v>11.715</c:v>
                </c:pt>
                <c:pt idx="869">
                  <c:v>11.512</c:v>
                </c:pt>
                <c:pt idx="870">
                  <c:v>11.512</c:v>
                </c:pt>
                <c:pt idx="871">
                  <c:v>11.512</c:v>
                </c:pt>
                <c:pt idx="872">
                  <c:v>11.512</c:v>
                </c:pt>
                <c:pt idx="873">
                  <c:v>11.512</c:v>
                </c:pt>
                <c:pt idx="874">
                  <c:v>11.512</c:v>
                </c:pt>
                <c:pt idx="875">
                  <c:v>11.305999999999999</c:v>
                </c:pt>
                <c:pt idx="876">
                  <c:v>11.305999999999999</c:v>
                </c:pt>
                <c:pt idx="877">
                  <c:v>11.305999999999999</c:v>
                </c:pt>
                <c:pt idx="878">
                  <c:v>11.305999999999999</c:v>
                </c:pt>
                <c:pt idx="879">
                  <c:v>11.09</c:v>
                </c:pt>
                <c:pt idx="880">
                  <c:v>11.09</c:v>
                </c:pt>
                <c:pt idx="881">
                  <c:v>10.875</c:v>
                </c:pt>
                <c:pt idx="882">
                  <c:v>10.875</c:v>
                </c:pt>
                <c:pt idx="883">
                  <c:v>10.875</c:v>
                </c:pt>
                <c:pt idx="884">
                  <c:v>10.875</c:v>
                </c:pt>
                <c:pt idx="885">
                  <c:v>10.875</c:v>
                </c:pt>
                <c:pt idx="886">
                  <c:v>10.875</c:v>
                </c:pt>
                <c:pt idx="887">
                  <c:v>10.875</c:v>
                </c:pt>
                <c:pt idx="888">
                  <c:v>10.875</c:v>
                </c:pt>
                <c:pt idx="889">
                  <c:v>10.875</c:v>
                </c:pt>
                <c:pt idx="890">
                  <c:v>10.657</c:v>
                </c:pt>
                <c:pt idx="891">
                  <c:v>10.657</c:v>
                </c:pt>
                <c:pt idx="892">
                  <c:v>10.657</c:v>
                </c:pt>
                <c:pt idx="893">
                  <c:v>10.657</c:v>
                </c:pt>
                <c:pt idx="894">
                  <c:v>10.657</c:v>
                </c:pt>
                <c:pt idx="895">
                  <c:v>10.657</c:v>
                </c:pt>
                <c:pt idx="896">
                  <c:v>10.433</c:v>
                </c:pt>
                <c:pt idx="897">
                  <c:v>10.433</c:v>
                </c:pt>
                <c:pt idx="898">
                  <c:v>10.433</c:v>
                </c:pt>
                <c:pt idx="899">
                  <c:v>10.433</c:v>
                </c:pt>
                <c:pt idx="900">
                  <c:v>10.433</c:v>
                </c:pt>
                <c:pt idx="901">
                  <c:v>10.433</c:v>
                </c:pt>
                <c:pt idx="902">
                  <c:v>10.433</c:v>
                </c:pt>
                <c:pt idx="903">
                  <c:v>10.205</c:v>
                </c:pt>
                <c:pt idx="904">
                  <c:v>10.205</c:v>
                </c:pt>
                <c:pt idx="905">
                  <c:v>10.205</c:v>
                </c:pt>
                <c:pt idx="906">
                  <c:v>10.205</c:v>
                </c:pt>
                <c:pt idx="907">
                  <c:v>10.205</c:v>
                </c:pt>
                <c:pt idx="908">
                  <c:v>10.205</c:v>
                </c:pt>
                <c:pt idx="909">
                  <c:v>10.205</c:v>
                </c:pt>
                <c:pt idx="910">
                  <c:v>9.9710000000000001</c:v>
                </c:pt>
                <c:pt idx="911">
                  <c:v>9.9710000000000001</c:v>
                </c:pt>
                <c:pt idx="912">
                  <c:v>9.9710000000000001</c:v>
                </c:pt>
                <c:pt idx="913">
                  <c:v>9.9710000000000001</c:v>
                </c:pt>
                <c:pt idx="914">
                  <c:v>9.9710000000000001</c:v>
                </c:pt>
                <c:pt idx="915">
                  <c:v>9.9710000000000001</c:v>
                </c:pt>
                <c:pt idx="916">
                  <c:v>9.7260000000000009</c:v>
                </c:pt>
                <c:pt idx="917">
                  <c:v>9.7260000000000009</c:v>
                </c:pt>
                <c:pt idx="918">
                  <c:v>9.7260000000000009</c:v>
                </c:pt>
                <c:pt idx="919">
                  <c:v>9.7260000000000009</c:v>
                </c:pt>
                <c:pt idx="920">
                  <c:v>9.7260000000000009</c:v>
                </c:pt>
                <c:pt idx="921">
                  <c:v>9.7260000000000009</c:v>
                </c:pt>
                <c:pt idx="922">
                  <c:v>9.7260000000000009</c:v>
                </c:pt>
                <c:pt idx="923">
                  <c:v>9.7260000000000009</c:v>
                </c:pt>
                <c:pt idx="924">
                  <c:v>9.7260000000000009</c:v>
                </c:pt>
                <c:pt idx="925">
                  <c:v>9.7260000000000009</c:v>
                </c:pt>
                <c:pt idx="926">
                  <c:v>9.7129999999999992</c:v>
                </c:pt>
                <c:pt idx="927">
                  <c:v>9.4809999999999999</c:v>
                </c:pt>
                <c:pt idx="928">
                  <c:v>9.4809999999999999</c:v>
                </c:pt>
                <c:pt idx="929">
                  <c:v>9.4809999999999999</c:v>
                </c:pt>
                <c:pt idx="930">
                  <c:v>9.4809999999999999</c:v>
                </c:pt>
                <c:pt idx="931">
                  <c:v>9.4809999999999999</c:v>
                </c:pt>
                <c:pt idx="932">
                  <c:v>9.4809999999999999</c:v>
                </c:pt>
                <c:pt idx="933">
                  <c:v>9.2289999999999992</c:v>
                </c:pt>
                <c:pt idx="934">
                  <c:v>9.2289999999999992</c:v>
                </c:pt>
                <c:pt idx="935">
                  <c:v>9.2289999999999992</c:v>
                </c:pt>
                <c:pt idx="936">
                  <c:v>9.2289999999999992</c:v>
                </c:pt>
                <c:pt idx="937">
                  <c:v>9.2289999999999992</c:v>
                </c:pt>
                <c:pt idx="938">
                  <c:v>9.2289999999999992</c:v>
                </c:pt>
                <c:pt idx="939">
                  <c:v>8.9700000000000006</c:v>
                </c:pt>
                <c:pt idx="940">
                  <c:v>8.9700000000000006</c:v>
                </c:pt>
                <c:pt idx="941">
                  <c:v>8.9700000000000006</c:v>
                </c:pt>
                <c:pt idx="942">
                  <c:v>8.9700000000000006</c:v>
                </c:pt>
                <c:pt idx="943">
                  <c:v>8.9700000000000006</c:v>
                </c:pt>
                <c:pt idx="944">
                  <c:v>8.9700000000000006</c:v>
                </c:pt>
                <c:pt idx="945">
                  <c:v>8.9700000000000006</c:v>
                </c:pt>
                <c:pt idx="946">
                  <c:v>8.9700000000000006</c:v>
                </c:pt>
                <c:pt idx="947">
                  <c:v>8.9700000000000006</c:v>
                </c:pt>
                <c:pt idx="948">
                  <c:v>8.7029999999999994</c:v>
                </c:pt>
                <c:pt idx="949">
                  <c:v>8.7029999999999994</c:v>
                </c:pt>
                <c:pt idx="950">
                  <c:v>8.7029999999999994</c:v>
                </c:pt>
                <c:pt idx="951">
                  <c:v>8.4280000000000008</c:v>
                </c:pt>
                <c:pt idx="952">
                  <c:v>8.4280000000000008</c:v>
                </c:pt>
                <c:pt idx="953">
                  <c:v>8.4280000000000008</c:v>
                </c:pt>
                <c:pt idx="954">
                  <c:v>8.4280000000000008</c:v>
                </c:pt>
                <c:pt idx="955">
                  <c:v>8.4280000000000008</c:v>
                </c:pt>
                <c:pt idx="956">
                  <c:v>8.4280000000000008</c:v>
                </c:pt>
                <c:pt idx="957">
                  <c:v>8.4280000000000008</c:v>
                </c:pt>
                <c:pt idx="958">
                  <c:v>8.1359999999999992</c:v>
                </c:pt>
                <c:pt idx="959">
                  <c:v>8.1359999999999992</c:v>
                </c:pt>
                <c:pt idx="960">
                  <c:v>8.1359999999999992</c:v>
                </c:pt>
                <c:pt idx="961">
                  <c:v>8.1359999999999992</c:v>
                </c:pt>
                <c:pt idx="962">
                  <c:v>8.1359999999999992</c:v>
                </c:pt>
                <c:pt idx="963">
                  <c:v>8.1359999999999992</c:v>
                </c:pt>
                <c:pt idx="964">
                  <c:v>7.8419999999999996</c:v>
                </c:pt>
                <c:pt idx="965">
                  <c:v>7.8419999999999996</c:v>
                </c:pt>
                <c:pt idx="966">
                  <c:v>7.8419999999999996</c:v>
                </c:pt>
                <c:pt idx="967">
                  <c:v>7.8419999999999996</c:v>
                </c:pt>
                <c:pt idx="968">
                  <c:v>7.8419999999999996</c:v>
                </c:pt>
                <c:pt idx="969">
                  <c:v>7.8419999999999996</c:v>
                </c:pt>
                <c:pt idx="970">
                  <c:v>7.8419999999999996</c:v>
                </c:pt>
                <c:pt idx="971">
                  <c:v>7.8419999999999996</c:v>
                </c:pt>
                <c:pt idx="972">
                  <c:v>7.8419999999999996</c:v>
                </c:pt>
                <c:pt idx="973">
                  <c:v>7.8419999999999996</c:v>
                </c:pt>
                <c:pt idx="974">
                  <c:v>7.5350000000000001</c:v>
                </c:pt>
                <c:pt idx="975">
                  <c:v>7.5350000000000001</c:v>
                </c:pt>
                <c:pt idx="976">
                  <c:v>7.5350000000000001</c:v>
                </c:pt>
                <c:pt idx="977">
                  <c:v>7.5350000000000001</c:v>
                </c:pt>
                <c:pt idx="978">
                  <c:v>7.5350000000000001</c:v>
                </c:pt>
                <c:pt idx="979">
                  <c:v>7.2160000000000002</c:v>
                </c:pt>
                <c:pt idx="980">
                  <c:v>7.2160000000000002</c:v>
                </c:pt>
                <c:pt idx="981">
                  <c:v>7.2160000000000002</c:v>
                </c:pt>
                <c:pt idx="982">
                  <c:v>7.2160000000000002</c:v>
                </c:pt>
                <c:pt idx="983">
                  <c:v>7.2160000000000002</c:v>
                </c:pt>
                <c:pt idx="984">
                  <c:v>7.2160000000000002</c:v>
                </c:pt>
                <c:pt idx="985">
                  <c:v>7.2160000000000002</c:v>
                </c:pt>
                <c:pt idx="986">
                  <c:v>7.2160000000000002</c:v>
                </c:pt>
                <c:pt idx="987">
                  <c:v>7.2160000000000002</c:v>
                </c:pt>
                <c:pt idx="988">
                  <c:v>6.8819999999999997</c:v>
                </c:pt>
                <c:pt idx="989">
                  <c:v>6.8819999999999997</c:v>
                </c:pt>
                <c:pt idx="990">
                  <c:v>6.8819999999999997</c:v>
                </c:pt>
                <c:pt idx="991">
                  <c:v>6.8819999999999997</c:v>
                </c:pt>
                <c:pt idx="992">
                  <c:v>6.8819999999999997</c:v>
                </c:pt>
                <c:pt idx="993">
                  <c:v>6.8819999999999997</c:v>
                </c:pt>
                <c:pt idx="994">
                  <c:v>6.53</c:v>
                </c:pt>
                <c:pt idx="995">
                  <c:v>6.53</c:v>
                </c:pt>
                <c:pt idx="996">
                  <c:v>6.53</c:v>
                </c:pt>
                <c:pt idx="997">
                  <c:v>6.53</c:v>
                </c:pt>
                <c:pt idx="998">
                  <c:v>6.53</c:v>
                </c:pt>
                <c:pt idx="999">
                  <c:v>6.53</c:v>
                </c:pt>
                <c:pt idx="1000">
                  <c:v>6.149</c:v>
                </c:pt>
                <c:pt idx="1001">
                  <c:v>6.149</c:v>
                </c:pt>
                <c:pt idx="1002">
                  <c:v>6.149</c:v>
                </c:pt>
                <c:pt idx="1003">
                  <c:v>6.149</c:v>
                </c:pt>
                <c:pt idx="1004">
                  <c:v>5.7530000000000001</c:v>
                </c:pt>
                <c:pt idx="1005">
                  <c:v>5.7530000000000001</c:v>
                </c:pt>
                <c:pt idx="1006">
                  <c:v>5.7530000000000001</c:v>
                </c:pt>
                <c:pt idx="1007">
                  <c:v>5.7530000000000001</c:v>
                </c:pt>
                <c:pt idx="1008">
                  <c:v>5.7530000000000001</c:v>
                </c:pt>
                <c:pt idx="1009">
                  <c:v>5.7530000000000001</c:v>
                </c:pt>
                <c:pt idx="1010">
                  <c:v>5.3280000000000003</c:v>
                </c:pt>
                <c:pt idx="1011">
                  <c:v>5.3280000000000003</c:v>
                </c:pt>
                <c:pt idx="1012">
                  <c:v>5.3280000000000003</c:v>
                </c:pt>
                <c:pt idx="1013">
                  <c:v>5.3280000000000003</c:v>
                </c:pt>
                <c:pt idx="1014">
                  <c:v>5.3280000000000003</c:v>
                </c:pt>
                <c:pt idx="1015">
                  <c:v>5.3280000000000003</c:v>
                </c:pt>
                <c:pt idx="1016">
                  <c:v>4.8659999999999997</c:v>
                </c:pt>
                <c:pt idx="1017">
                  <c:v>4.3550000000000004</c:v>
                </c:pt>
                <c:pt idx="1018">
                  <c:v>4.3550000000000004</c:v>
                </c:pt>
                <c:pt idx="1019">
                  <c:v>4.3550000000000004</c:v>
                </c:pt>
                <c:pt idx="1020">
                  <c:v>4.3550000000000004</c:v>
                </c:pt>
                <c:pt idx="1021">
                  <c:v>4.3550000000000004</c:v>
                </c:pt>
                <c:pt idx="1022">
                  <c:v>4.3550000000000004</c:v>
                </c:pt>
                <c:pt idx="1023">
                  <c:v>4.3550000000000004</c:v>
                </c:pt>
                <c:pt idx="1024">
                  <c:v>4.3550000000000004</c:v>
                </c:pt>
                <c:pt idx="1025">
                  <c:v>3.7759999999999998</c:v>
                </c:pt>
                <c:pt idx="1026">
                  <c:v>3.7759999999999998</c:v>
                </c:pt>
                <c:pt idx="1027">
                  <c:v>3.7759999999999998</c:v>
                </c:pt>
                <c:pt idx="1028">
                  <c:v>3.7759999999999998</c:v>
                </c:pt>
                <c:pt idx="1029">
                  <c:v>3.7759999999999998</c:v>
                </c:pt>
                <c:pt idx="1030">
                  <c:v>3.069</c:v>
                </c:pt>
                <c:pt idx="1031">
                  <c:v>3.069</c:v>
                </c:pt>
                <c:pt idx="1032">
                  <c:v>3.069</c:v>
                </c:pt>
                <c:pt idx="1033">
                  <c:v>3.069</c:v>
                </c:pt>
                <c:pt idx="1034">
                  <c:v>3.069</c:v>
                </c:pt>
                <c:pt idx="1035">
                  <c:v>3.069</c:v>
                </c:pt>
                <c:pt idx="1036">
                  <c:v>2.17</c:v>
                </c:pt>
                <c:pt idx="1037">
                  <c:v>2.17</c:v>
                </c:pt>
              </c:numCache>
            </c:numRef>
          </c:xVal>
          <c:yVal>
            <c:numRef>
              <c:f>'Giavine Rosse I'!$AE$8:$AE$1797</c:f>
              <c:numCache>
                <c:formatCode>General</c:formatCode>
                <c:ptCount val="17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172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183</c:v>
                </c:pt>
                <c:pt idx="184">
                  <c:v>185</c:v>
                </c:pt>
                <c:pt idx="185">
                  <c:v>185</c:v>
                </c:pt>
                <c:pt idx="186">
                  <c:v>187</c:v>
                </c:pt>
                <c:pt idx="187">
                  <c:v>188</c:v>
                </c:pt>
                <c:pt idx="188">
                  <c:v>188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196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208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214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219</c:v>
                </c:pt>
                <c:pt idx="220">
                  <c:v>221</c:v>
                </c:pt>
                <c:pt idx="221">
                  <c:v>222</c:v>
                </c:pt>
                <c:pt idx="222">
                  <c:v>222</c:v>
                </c:pt>
                <c:pt idx="223">
                  <c:v>224</c:v>
                </c:pt>
                <c:pt idx="224">
                  <c:v>224</c:v>
                </c:pt>
                <c:pt idx="225">
                  <c:v>224</c:v>
                </c:pt>
                <c:pt idx="226">
                  <c:v>227</c:v>
                </c:pt>
                <c:pt idx="227">
                  <c:v>228</c:v>
                </c:pt>
                <c:pt idx="228">
                  <c:v>228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233</c:v>
                </c:pt>
                <c:pt idx="234">
                  <c:v>235</c:v>
                </c:pt>
                <c:pt idx="235">
                  <c:v>235</c:v>
                </c:pt>
                <c:pt idx="236">
                  <c:v>237</c:v>
                </c:pt>
                <c:pt idx="237">
                  <c:v>237</c:v>
                </c:pt>
                <c:pt idx="238">
                  <c:v>237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256</c:v>
                </c:pt>
                <c:pt idx="257">
                  <c:v>256</c:v>
                </c:pt>
                <c:pt idx="258">
                  <c:v>259</c:v>
                </c:pt>
                <c:pt idx="259">
                  <c:v>260</c:v>
                </c:pt>
                <c:pt idx="260">
                  <c:v>260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266</c:v>
                </c:pt>
                <c:pt idx="267">
                  <c:v>268</c:v>
                </c:pt>
                <c:pt idx="268">
                  <c:v>269</c:v>
                </c:pt>
                <c:pt idx="269">
                  <c:v>269</c:v>
                </c:pt>
                <c:pt idx="270">
                  <c:v>271</c:v>
                </c:pt>
                <c:pt idx="271">
                  <c:v>272</c:v>
                </c:pt>
                <c:pt idx="272">
                  <c:v>272</c:v>
                </c:pt>
                <c:pt idx="273">
                  <c:v>274</c:v>
                </c:pt>
                <c:pt idx="274">
                  <c:v>274</c:v>
                </c:pt>
                <c:pt idx="275">
                  <c:v>276</c:v>
                </c:pt>
                <c:pt idx="276">
                  <c:v>277</c:v>
                </c:pt>
                <c:pt idx="277">
                  <c:v>277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286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291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296</c:v>
                </c:pt>
                <c:pt idx="297">
                  <c:v>296</c:v>
                </c:pt>
                <c:pt idx="298">
                  <c:v>299</c:v>
                </c:pt>
                <c:pt idx="299">
                  <c:v>299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312</c:v>
                </c:pt>
                <c:pt idx="313">
                  <c:v>312</c:v>
                </c:pt>
                <c:pt idx="314">
                  <c:v>315</c:v>
                </c:pt>
                <c:pt idx="315">
                  <c:v>315</c:v>
                </c:pt>
                <c:pt idx="316">
                  <c:v>317</c:v>
                </c:pt>
                <c:pt idx="317">
                  <c:v>318</c:v>
                </c:pt>
                <c:pt idx="318">
                  <c:v>318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323</c:v>
                </c:pt>
                <c:pt idx="324">
                  <c:v>325</c:v>
                </c:pt>
                <c:pt idx="325">
                  <c:v>326</c:v>
                </c:pt>
                <c:pt idx="326">
                  <c:v>326</c:v>
                </c:pt>
                <c:pt idx="327">
                  <c:v>326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334</c:v>
                </c:pt>
                <c:pt idx="335">
                  <c:v>334</c:v>
                </c:pt>
                <c:pt idx="336">
                  <c:v>334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340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344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350</c:v>
                </c:pt>
                <c:pt idx="351">
                  <c:v>352</c:v>
                </c:pt>
                <c:pt idx="352">
                  <c:v>353</c:v>
                </c:pt>
                <c:pt idx="353">
                  <c:v>353</c:v>
                </c:pt>
                <c:pt idx="354">
                  <c:v>353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359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365</c:v>
                </c:pt>
                <c:pt idx="366">
                  <c:v>367</c:v>
                </c:pt>
                <c:pt idx="367">
                  <c:v>367</c:v>
                </c:pt>
                <c:pt idx="368">
                  <c:v>367</c:v>
                </c:pt>
                <c:pt idx="369">
                  <c:v>370</c:v>
                </c:pt>
                <c:pt idx="370">
                  <c:v>370</c:v>
                </c:pt>
                <c:pt idx="371">
                  <c:v>370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375</c:v>
                </c:pt>
                <c:pt idx="376">
                  <c:v>375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381</c:v>
                </c:pt>
                <c:pt idx="382">
                  <c:v>383</c:v>
                </c:pt>
                <c:pt idx="383">
                  <c:v>384</c:v>
                </c:pt>
                <c:pt idx="384">
                  <c:v>384</c:v>
                </c:pt>
                <c:pt idx="385">
                  <c:v>386</c:v>
                </c:pt>
                <c:pt idx="386">
                  <c:v>386</c:v>
                </c:pt>
                <c:pt idx="387">
                  <c:v>386</c:v>
                </c:pt>
                <c:pt idx="388">
                  <c:v>389</c:v>
                </c:pt>
                <c:pt idx="389">
                  <c:v>389</c:v>
                </c:pt>
                <c:pt idx="390">
                  <c:v>391</c:v>
                </c:pt>
                <c:pt idx="391">
                  <c:v>391</c:v>
                </c:pt>
                <c:pt idx="392">
                  <c:v>393</c:v>
                </c:pt>
                <c:pt idx="393">
                  <c:v>393</c:v>
                </c:pt>
                <c:pt idx="394">
                  <c:v>393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402</c:v>
                </c:pt>
                <c:pt idx="403">
                  <c:v>402</c:v>
                </c:pt>
                <c:pt idx="404">
                  <c:v>405</c:v>
                </c:pt>
                <c:pt idx="405">
                  <c:v>405</c:v>
                </c:pt>
                <c:pt idx="406">
                  <c:v>405</c:v>
                </c:pt>
                <c:pt idx="407">
                  <c:v>408</c:v>
                </c:pt>
                <c:pt idx="408">
                  <c:v>408</c:v>
                </c:pt>
                <c:pt idx="409">
                  <c:v>408</c:v>
                </c:pt>
                <c:pt idx="410">
                  <c:v>411</c:v>
                </c:pt>
                <c:pt idx="411">
                  <c:v>411</c:v>
                </c:pt>
                <c:pt idx="412">
                  <c:v>411</c:v>
                </c:pt>
                <c:pt idx="413">
                  <c:v>411</c:v>
                </c:pt>
                <c:pt idx="414">
                  <c:v>415</c:v>
                </c:pt>
                <c:pt idx="415">
                  <c:v>415</c:v>
                </c:pt>
                <c:pt idx="416">
                  <c:v>415</c:v>
                </c:pt>
                <c:pt idx="417">
                  <c:v>418</c:v>
                </c:pt>
                <c:pt idx="418">
                  <c:v>419</c:v>
                </c:pt>
                <c:pt idx="419">
                  <c:v>419</c:v>
                </c:pt>
                <c:pt idx="420">
                  <c:v>419</c:v>
                </c:pt>
                <c:pt idx="421">
                  <c:v>422</c:v>
                </c:pt>
                <c:pt idx="422">
                  <c:v>422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426</c:v>
                </c:pt>
                <c:pt idx="427">
                  <c:v>428</c:v>
                </c:pt>
                <c:pt idx="428">
                  <c:v>428</c:v>
                </c:pt>
                <c:pt idx="429">
                  <c:v>430</c:v>
                </c:pt>
                <c:pt idx="430">
                  <c:v>430</c:v>
                </c:pt>
                <c:pt idx="431">
                  <c:v>432</c:v>
                </c:pt>
                <c:pt idx="432">
                  <c:v>433</c:v>
                </c:pt>
                <c:pt idx="433">
                  <c:v>433</c:v>
                </c:pt>
                <c:pt idx="434">
                  <c:v>433</c:v>
                </c:pt>
                <c:pt idx="435">
                  <c:v>436</c:v>
                </c:pt>
                <c:pt idx="436">
                  <c:v>436</c:v>
                </c:pt>
                <c:pt idx="437">
                  <c:v>438</c:v>
                </c:pt>
                <c:pt idx="438">
                  <c:v>438</c:v>
                </c:pt>
                <c:pt idx="439">
                  <c:v>440</c:v>
                </c:pt>
                <c:pt idx="440">
                  <c:v>440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444</c:v>
                </c:pt>
                <c:pt idx="445">
                  <c:v>446</c:v>
                </c:pt>
                <c:pt idx="446">
                  <c:v>446</c:v>
                </c:pt>
                <c:pt idx="447">
                  <c:v>448</c:v>
                </c:pt>
                <c:pt idx="448">
                  <c:v>449</c:v>
                </c:pt>
                <c:pt idx="449">
                  <c:v>449</c:v>
                </c:pt>
                <c:pt idx="450">
                  <c:v>449</c:v>
                </c:pt>
                <c:pt idx="451">
                  <c:v>449</c:v>
                </c:pt>
                <c:pt idx="452">
                  <c:v>449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457</c:v>
                </c:pt>
                <c:pt idx="459">
                  <c:v>457</c:v>
                </c:pt>
                <c:pt idx="460">
                  <c:v>461</c:v>
                </c:pt>
                <c:pt idx="461">
                  <c:v>461</c:v>
                </c:pt>
                <c:pt idx="462">
                  <c:v>461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467</c:v>
                </c:pt>
                <c:pt idx="468">
                  <c:v>467</c:v>
                </c:pt>
                <c:pt idx="469">
                  <c:v>467</c:v>
                </c:pt>
                <c:pt idx="470">
                  <c:v>467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475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482</c:v>
                </c:pt>
                <c:pt idx="482">
                  <c:v>483</c:v>
                </c:pt>
                <c:pt idx="483">
                  <c:v>483</c:v>
                </c:pt>
                <c:pt idx="484">
                  <c:v>483</c:v>
                </c:pt>
                <c:pt idx="485">
                  <c:v>483</c:v>
                </c:pt>
                <c:pt idx="486">
                  <c:v>487</c:v>
                </c:pt>
                <c:pt idx="487">
                  <c:v>487</c:v>
                </c:pt>
                <c:pt idx="488">
                  <c:v>487</c:v>
                </c:pt>
                <c:pt idx="489">
                  <c:v>490</c:v>
                </c:pt>
                <c:pt idx="490">
                  <c:v>490</c:v>
                </c:pt>
                <c:pt idx="491">
                  <c:v>492</c:v>
                </c:pt>
                <c:pt idx="492">
                  <c:v>492</c:v>
                </c:pt>
                <c:pt idx="493">
                  <c:v>492</c:v>
                </c:pt>
                <c:pt idx="494">
                  <c:v>492</c:v>
                </c:pt>
                <c:pt idx="495">
                  <c:v>492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499</c:v>
                </c:pt>
                <c:pt idx="500">
                  <c:v>501</c:v>
                </c:pt>
                <c:pt idx="501">
                  <c:v>501</c:v>
                </c:pt>
                <c:pt idx="502">
                  <c:v>503</c:v>
                </c:pt>
                <c:pt idx="503">
                  <c:v>503</c:v>
                </c:pt>
                <c:pt idx="504">
                  <c:v>503</c:v>
                </c:pt>
                <c:pt idx="505">
                  <c:v>506</c:v>
                </c:pt>
                <c:pt idx="506">
                  <c:v>506</c:v>
                </c:pt>
                <c:pt idx="507">
                  <c:v>506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511</c:v>
                </c:pt>
                <c:pt idx="512">
                  <c:v>511</c:v>
                </c:pt>
                <c:pt idx="513">
                  <c:v>514</c:v>
                </c:pt>
                <c:pt idx="514">
                  <c:v>514</c:v>
                </c:pt>
                <c:pt idx="515">
                  <c:v>516</c:v>
                </c:pt>
                <c:pt idx="516">
                  <c:v>516</c:v>
                </c:pt>
                <c:pt idx="517">
                  <c:v>518</c:v>
                </c:pt>
                <c:pt idx="518">
                  <c:v>518</c:v>
                </c:pt>
                <c:pt idx="519">
                  <c:v>520</c:v>
                </c:pt>
                <c:pt idx="520">
                  <c:v>520</c:v>
                </c:pt>
                <c:pt idx="521">
                  <c:v>520</c:v>
                </c:pt>
                <c:pt idx="522">
                  <c:v>520</c:v>
                </c:pt>
                <c:pt idx="523">
                  <c:v>524</c:v>
                </c:pt>
                <c:pt idx="524">
                  <c:v>524</c:v>
                </c:pt>
                <c:pt idx="525">
                  <c:v>524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530</c:v>
                </c:pt>
                <c:pt idx="530">
                  <c:v>530</c:v>
                </c:pt>
                <c:pt idx="531">
                  <c:v>532</c:v>
                </c:pt>
                <c:pt idx="532">
                  <c:v>533</c:v>
                </c:pt>
                <c:pt idx="533">
                  <c:v>533</c:v>
                </c:pt>
                <c:pt idx="534">
                  <c:v>533</c:v>
                </c:pt>
                <c:pt idx="535">
                  <c:v>533</c:v>
                </c:pt>
                <c:pt idx="536">
                  <c:v>533</c:v>
                </c:pt>
                <c:pt idx="537">
                  <c:v>533</c:v>
                </c:pt>
                <c:pt idx="538">
                  <c:v>539</c:v>
                </c:pt>
                <c:pt idx="539">
                  <c:v>540</c:v>
                </c:pt>
                <c:pt idx="540">
                  <c:v>540</c:v>
                </c:pt>
                <c:pt idx="541">
                  <c:v>540</c:v>
                </c:pt>
                <c:pt idx="542">
                  <c:v>540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546</c:v>
                </c:pt>
                <c:pt idx="547">
                  <c:v>546</c:v>
                </c:pt>
                <c:pt idx="548">
                  <c:v>546</c:v>
                </c:pt>
                <c:pt idx="549">
                  <c:v>550</c:v>
                </c:pt>
                <c:pt idx="550">
                  <c:v>550</c:v>
                </c:pt>
                <c:pt idx="551">
                  <c:v>550</c:v>
                </c:pt>
                <c:pt idx="552">
                  <c:v>553</c:v>
                </c:pt>
                <c:pt idx="553">
                  <c:v>553</c:v>
                </c:pt>
                <c:pt idx="554">
                  <c:v>555</c:v>
                </c:pt>
                <c:pt idx="555">
                  <c:v>555</c:v>
                </c:pt>
                <c:pt idx="556">
                  <c:v>555</c:v>
                </c:pt>
                <c:pt idx="557">
                  <c:v>558</c:v>
                </c:pt>
                <c:pt idx="558">
                  <c:v>558</c:v>
                </c:pt>
                <c:pt idx="559">
                  <c:v>558</c:v>
                </c:pt>
                <c:pt idx="560">
                  <c:v>558</c:v>
                </c:pt>
                <c:pt idx="561">
                  <c:v>558</c:v>
                </c:pt>
                <c:pt idx="562">
                  <c:v>563</c:v>
                </c:pt>
                <c:pt idx="563">
                  <c:v>563</c:v>
                </c:pt>
                <c:pt idx="564">
                  <c:v>565</c:v>
                </c:pt>
                <c:pt idx="565">
                  <c:v>565</c:v>
                </c:pt>
                <c:pt idx="566">
                  <c:v>565</c:v>
                </c:pt>
                <c:pt idx="567">
                  <c:v>568</c:v>
                </c:pt>
                <c:pt idx="568">
                  <c:v>568</c:v>
                </c:pt>
                <c:pt idx="569">
                  <c:v>570</c:v>
                </c:pt>
                <c:pt idx="570">
                  <c:v>570</c:v>
                </c:pt>
                <c:pt idx="571">
                  <c:v>570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576</c:v>
                </c:pt>
                <c:pt idx="577">
                  <c:v>576</c:v>
                </c:pt>
                <c:pt idx="578">
                  <c:v>579</c:v>
                </c:pt>
                <c:pt idx="579">
                  <c:v>580</c:v>
                </c:pt>
                <c:pt idx="580">
                  <c:v>580</c:v>
                </c:pt>
                <c:pt idx="581">
                  <c:v>580</c:v>
                </c:pt>
                <c:pt idx="582">
                  <c:v>580</c:v>
                </c:pt>
                <c:pt idx="583">
                  <c:v>584</c:v>
                </c:pt>
                <c:pt idx="584">
                  <c:v>584</c:v>
                </c:pt>
                <c:pt idx="585">
                  <c:v>586</c:v>
                </c:pt>
                <c:pt idx="586">
                  <c:v>586</c:v>
                </c:pt>
                <c:pt idx="587">
                  <c:v>586</c:v>
                </c:pt>
                <c:pt idx="588">
                  <c:v>586</c:v>
                </c:pt>
                <c:pt idx="589">
                  <c:v>586</c:v>
                </c:pt>
                <c:pt idx="590">
                  <c:v>591</c:v>
                </c:pt>
                <c:pt idx="591">
                  <c:v>591</c:v>
                </c:pt>
                <c:pt idx="592">
                  <c:v>591</c:v>
                </c:pt>
                <c:pt idx="593">
                  <c:v>591</c:v>
                </c:pt>
                <c:pt idx="594">
                  <c:v>591</c:v>
                </c:pt>
                <c:pt idx="595">
                  <c:v>591</c:v>
                </c:pt>
                <c:pt idx="596">
                  <c:v>591</c:v>
                </c:pt>
                <c:pt idx="597">
                  <c:v>598</c:v>
                </c:pt>
                <c:pt idx="598">
                  <c:v>599</c:v>
                </c:pt>
                <c:pt idx="599">
                  <c:v>599</c:v>
                </c:pt>
                <c:pt idx="600">
                  <c:v>599</c:v>
                </c:pt>
                <c:pt idx="601">
                  <c:v>599</c:v>
                </c:pt>
                <c:pt idx="602">
                  <c:v>603</c:v>
                </c:pt>
                <c:pt idx="603">
                  <c:v>603</c:v>
                </c:pt>
                <c:pt idx="604">
                  <c:v>603</c:v>
                </c:pt>
                <c:pt idx="605">
                  <c:v>603</c:v>
                </c:pt>
                <c:pt idx="606">
                  <c:v>607</c:v>
                </c:pt>
                <c:pt idx="607">
                  <c:v>607</c:v>
                </c:pt>
                <c:pt idx="608">
                  <c:v>607</c:v>
                </c:pt>
                <c:pt idx="609">
                  <c:v>607</c:v>
                </c:pt>
                <c:pt idx="610">
                  <c:v>607</c:v>
                </c:pt>
                <c:pt idx="611">
                  <c:v>612</c:v>
                </c:pt>
                <c:pt idx="612">
                  <c:v>612</c:v>
                </c:pt>
                <c:pt idx="613">
                  <c:v>612</c:v>
                </c:pt>
                <c:pt idx="614">
                  <c:v>615</c:v>
                </c:pt>
                <c:pt idx="615">
                  <c:v>615</c:v>
                </c:pt>
                <c:pt idx="616">
                  <c:v>617</c:v>
                </c:pt>
                <c:pt idx="617">
                  <c:v>617</c:v>
                </c:pt>
                <c:pt idx="618">
                  <c:v>619</c:v>
                </c:pt>
                <c:pt idx="619">
                  <c:v>619</c:v>
                </c:pt>
                <c:pt idx="620">
                  <c:v>619</c:v>
                </c:pt>
                <c:pt idx="621">
                  <c:v>619</c:v>
                </c:pt>
                <c:pt idx="622">
                  <c:v>619</c:v>
                </c:pt>
                <c:pt idx="623">
                  <c:v>619</c:v>
                </c:pt>
                <c:pt idx="624">
                  <c:v>619</c:v>
                </c:pt>
                <c:pt idx="625">
                  <c:v>619</c:v>
                </c:pt>
                <c:pt idx="626">
                  <c:v>619</c:v>
                </c:pt>
                <c:pt idx="627">
                  <c:v>628</c:v>
                </c:pt>
                <c:pt idx="628">
                  <c:v>628</c:v>
                </c:pt>
                <c:pt idx="629">
                  <c:v>628</c:v>
                </c:pt>
                <c:pt idx="630">
                  <c:v>631</c:v>
                </c:pt>
                <c:pt idx="631">
                  <c:v>631</c:v>
                </c:pt>
                <c:pt idx="632">
                  <c:v>631</c:v>
                </c:pt>
                <c:pt idx="633">
                  <c:v>631</c:v>
                </c:pt>
                <c:pt idx="634">
                  <c:v>631</c:v>
                </c:pt>
                <c:pt idx="635">
                  <c:v>636</c:v>
                </c:pt>
                <c:pt idx="636">
                  <c:v>636</c:v>
                </c:pt>
                <c:pt idx="637">
                  <c:v>636</c:v>
                </c:pt>
                <c:pt idx="638">
                  <c:v>636</c:v>
                </c:pt>
                <c:pt idx="639">
                  <c:v>640</c:v>
                </c:pt>
                <c:pt idx="640">
                  <c:v>640</c:v>
                </c:pt>
                <c:pt idx="641">
                  <c:v>640</c:v>
                </c:pt>
                <c:pt idx="642">
                  <c:v>640</c:v>
                </c:pt>
                <c:pt idx="643">
                  <c:v>644</c:v>
                </c:pt>
                <c:pt idx="644">
                  <c:v>644</c:v>
                </c:pt>
                <c:pt idx="645">
                  <c:v>644</c:v>
                </c:pt>
                <c:pt idx="646">
                  <c:v>644</c:v>
                </c:pt>
                <c:pt idx="647">
                  <c:v>644</c:v>
                </c:pt>
                <c:pt idx="648">
                  <c:v>644</c:v>
                </c:pt>
                <c:pt idx="649">
                  <c:v>644</c:v>
                </c:pt>
                <c:pt idx="650">
                  <c:v>644</c:v>
                </c:pt>
                <c:pt idx="651">
                  <c:v>644</c:v>
                </c:pt>
                <c:pt idx="652">
                  <c:v>653</c:v>
                </c:pt>
                <c:pt idx="653">
                  <c:v>654</c:v>
                </c:pt>
                <c:pt idx="654">
                  <c:v>654</c:v>
                </c:pt>
                <c:pt idx="655">
                  <c:v>654</c:v>
                </c:pt>
                <c:pt idx="656">
                  <c:v>654</c:v>
                </c:pt>
                <c:pt idx="657">
                  <c:v>658</c:v>
                </c:pt>
                <c:pt idx="658">
                  <c:v>658</c:v>
                </c:pt>
                <c:pt idx="659">
                  <c:v>658</c:v>
                </c:pt>
                <c:pt idx="660">
                  <c:v>658</c:v>
                </c:pt>
                <c:pt idx="661">
                  <c:v>658</c:v>
                </c:pt>
                <c:pt idx="662">
                  <c:v>658</c:v>
                </c:pt>
                <c:pt idx="663">
                  <c:v>658</c:v>
                </c:pt>
                <c:pt idx="664">
                  <c:v>665</c:v>
                </c:pt>
                <c:pt idx="665">
                  <c:v>665</c:v>
                </c:pt>
                <c:pt idx="666">
                  <c:v>665</c:v>
                </c:pt>
                <c:pt idx="667">
                  <c:v>665</c:v>
                </c:pt>
                <c:pt idx="668">
                  <c:v>665</c:v>
                </c:pt>
                <c:pt idx="669">
                  <c:v>670</c:v>
                </c:pt>
                <c:pt idx="670">
                  <c:v>670</c:v>
                </c:pt>
                <c:pt idx="671">
                  <c:v>670</c:v>
                </c:pt>
                <c:pt idx="672">
                  <c:v>670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674</c:v>
                </c:pt>
                <c:pt idx="677">
                  <c:v>674</c:v>
                </c:pt>
                <c:pt idx="678">
                  <c:v>679</c:v>
                </c:pt>
                <c:pt idx="679">
                  <c:v>679</c:v>
                </c:pt>
                <c:pt idx="680">
                  <c:v>679</c:v>
                </c:pt>
                <c:pt idx="681">
                  <c:v>679</c:v>
                </c:pt>
                <c:pt idx="682">
                  <c:v>679</c:v>
                </c:pt>
                <c:pt idx="683">
                  <c:v>679</c:v>
                </c:pt>
                <c:pt idx="684">
                  <c:v>685</c:v>
                </c:pt>
                <c:pt idx="685">
                  <c:v>685</c:v>
                </c:pt>
                <c:pt idx="686">
                  <c:v>685</c:v>
                </c:pt>
                <c:pt idx="687">
                  <c:v>685</c:v>
                </c:pt>
                <c:pt idx="688">
                  <c:v>689</c:v>
                </c:pt>
                <c:pt idx="689">
                  <c:v>689</c:v>
                </c:pt>
                <c:pt idx="690">
                  <c:v>689</c:v>
                </c:pt>
                <c:pt idx="691">
                  <c:v>689</c:v>
                </c:pt>
                <c:pt idx="692">
                  <c:v>689</c:v>
                </c:pt>
                <c:pt idx="693">
                  <c:v>689</c:v>
                </c:pt>
                <c:pt idx="694">
                  <c:v>689</c:v>
                </c:pt>
                <c:pt idx="695">
                  <c:v>696</c:v>
                </c:pt>
                <c:pt idx="696">
                  <c:v>696</c:v>
                </c:pt>
                <c:pt idx="697">
                  <c:v>698</c:v>
                </c:pt>
                <c:pt idx="698">
                  <c:v>699</c:v>
                </c:pt>
                <c:pt idx="699">
                  <c:v>699</c:v>
                </c:pt>
                <c:pt idx="700">
                  <c:v>699</c:v>
                </c:pt>
                <c:pt idx="701">
                  <c:v>699</c:v>
                </c:pt>
                <c:pt idx="702">
                  <c:v>703</c:v>
                </c:pt>
                <c:pt idx="703">
                  <c:v>703</c:v>
                </c:pt>
                <c:pt idx="704">
                  <c:v>703</c:v>
                </c:pt>
                <c:pt idx="705">
                  <c:v>703</c:v>
                </c:pt>
                <c:pt idx="706">
                  <c:v>707</c:v>
                </c:pt>
                <c:pt idx="707">
                  <c:v>707</c:v>
                </c:pt>
                <c:pt idx="708">
                  <c:v>707</c:v>
                </c:pt>
                <c:pt idx="709">
                  <c:v>707</c:v>
                </c:pt>
                <c:pt idx="710">
                  <c:v>711</c:v>
                </c:pt>
                <c:pt idx="711">
                  <c:v>711</c:v>
                </c:pt>
                <c:pt idx="712">
                  <c:v>713</c:v>
                </c:pt>
                <c:pt idx="713">
                  <c:v>713</c:v>
                </c:pt>
                <c:pt idx="714">
                  <c:v>715</c:v>
                </c:pt>
                <c:pt idx="715">
                  <c:v>715</c:v>
                </c:pt>
                <c:pt idx="716">
                  <c:v>715</c:v>
                </c:pt>
                <c:pt idx="717">
                  <c:v>715</c:v>
                </c:pt>
                <c:pt idx="718">
                  <c:v>715</c:v>
                </c:pt>
                <c:pt idx="719">
                  <c:v>715</c:v>
                </c:pt>
                <c:pt idx="720">
                  <c:v>721</c:v>
                </c:pt>
                <c:pt idx="721">
                  <c:v>722</c:v>
                </c:pt>
                <c:pt idx="722">
                  <c:v>722</c:v>
                </c:pt>
                <c:pt idx="723">
                  <c:v>722</c:v>
                </c:pt>
                <c:pt idx="724">
                  <c:v>722</c:v>
                </c:pt>
                <c:pt idx="725">
                  <c:v>722</c:v>
                </c:pt>
                <c:pt idx="726">
                  <c:v>722</c:v>
                </c:pt>
                <c:pt idx="727">
                  <c:v>722</c:v>
                </c:pt>
                <c:pt idx="728">
                  <c:v>722</c:v>
                </c:pt>
                <c:pt idx="729">
                  <c:v>730</c:v>
                </c:pt>
                <c:pt idx="730">
                  <c:v>730</c:v>
                </c:pt>
                <c:pt idx="731">
                  <c:v>730</c:v>
                </c:pt>
                <c:pt idx="732">
                  <c:v>730</c:v>
                </c:pt>
                <c:pt idx="733">
                  <c:v>730</c:v>
                </c:pt>
                <c:pt idx="734">
                  <c:v>730</c:v>
                </c:pt>
                <c:pt idx="735">
                  <c:v>730</c:v>
                </c:pt>
                <c:pt idx="736">
                  <c:v>730</c:v>
                </c:pt>
                <c:pt idx="737">
                  <c:v>730</c:v>
                </c:pt>
                <c:pt idx="738">
                  <c:v>739</c:v>
                </c:pt>
                <c:pt idx="739">
                  <c:v>739</c:v>
                </c:pt>
                <c:pt idx="740">
                  <c:v>739</c:v>
                </c:pt>
                <c:pt idx="741">
                  <c:v>739</c:v>
                </c:pt>
                <c:pt idx="742">
                  <c:v>739</c:v>
                </c:pt>
                <c:pt idx="743">
                  <c:v>739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745</c:v>
                </c:pt>
                <c:pt idx="750">
                  <c:v>745</c:v>
                </c:pt>
                <c:pt idx="751">
                  <c:v>745</c:v>
                </c:pt>
                <c:pt idx="752">
                  <c:v>745</c:v>
                </c:pt>
                <c:pt idx="753">
                  <c:v>754</c:v>
                </c:pt>
                <c:pt idx="754">
                  <c:v>754</c:v>
                </c:pt>
                <c:pt idx="755">
                  <c:v>754</c:v>
                </c:pt>
                <c:pt idx="756">
                  <c:v>754</c:v>
                </c:pt>
                <c:pt idx="757">
                  <c:v>754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759</c:v>
                </c:pt>
                <c:pt idx="763">
                  <c:v>764</c:v>
                </c:pt>
                <c:pt idx="764">
                  <c:v>764</c:v>
                </c:pt>
                <c:pt idx="765">
                  <c:v>764</c:v>
                </c:pt>
                <c:pt idx="766">
                  <c:v>764</c:v>
                </c:pt>
                <c:pt idx="767">
                  <c:v>764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769</c:v>
                </c:pt>
                <c:pt idx="772">
                  <c:v>769</c:v>
                </c:pt>
                <c:pt idx="773">
                  <c:v>774</c:v>
                </c:pt>
                <c:pt idx="774">
                  <c:v>774</c:v>
                </c:pt>
                <c:pt idx="775">
                  <c:v>774</c:v>
                </c:pt>
                <c:pt idx="776">
                  <c:v>774</c:v>
                </c:pt>
                <c:pt idx="777">
                  <c:v>774</c:v>
                </c:pt>
                <c:pt idx="778">
                  <c:v>774</c:v>
                </c:pt>
                <c:pt idx="779">
                  <c:v>780</c:v>
                </c:pt>
                <c:pt idx="780">
                  <c:v>780</c:v>
                </c:pt>
                <c:pt idx="781">
                  <c:v>780</c:v>
                </c:pt>
                <c:pt idx="782">
                  <c:v>780</c:v>
                </c:pt>
                <c:pt idx="783">
                  <c:v>784</c:v>
                </c:pt>
                <c:pt idx="784">
                  <c:v>784</c:v>
                </c:pt>
                <c:pt idx="785">
                  <c:v>784</c:v>
                </c:pt>
                <c:pt idx="786">
                  <c:v>784</c:v>
                </c:pt>
                <c:pt idx="787">
                  <c:v>788</c:v>
                </c:pt>
                <c:pt idx="788">
                  <c:v>788</c:v>
                </c:pt>
                <c:pt idx="789">
                  <c:v>788</c:v>
                </c:pt>
                <c:pt idx="790">
                  <c:v>788</c:v>
                </c:pt>
                <c:pt idx="791">
                  <c:v>788</c:v>
                </c:pt>
                <c:pt idx="792">
                  <c:v>788</c:v>
                </c:pt>
                <c:pt idx="793">
                  <c:v>794</c:v>
                </c:pt>
                <c:pt idx="794">
                  <c:v>794</c:v>
                </c:pt>
                <c:pt idx="795">
                  <c:v>794</c:v>
                </c:pt>
                <c:pt idx="796">
                  <c:v>797</c:v>
                </c:pt>
                <c:pt idx="797">
                  <c:v>797</c:v>
                </c:pt>
                <c:pt idx="798">
                  <c:v>797</c:v>
                </c:pt>
                <c:pt idx="799">
                  <c:v>800</c:v>
                </c:pt>
                <c:pt idx="800">
                  <c:v>800</c:v>
                </c:pt>
                <c:pt idx="801">
                  <c:v>800</c:v>
                </c:pt>
                <c:pt idx="802">
                  <c:v>800</c:v>
                </c:pt>
                <c:pt idx="803">
                  <c:v>800</c:v>
                </c:pt>
                <c:pt idx="804">
                  <c:v>800</c:v>
                </c:pt>
                <c:pt idx="805">
                  <c:v>806</c:v>
                </c:pt>
                <c:pt idx="806">
                  <c:v>806</c:v>
                </c:pt>
                <c:pt idx="807">
                  <c:v>806</c:v>
                </c:pt>
                <c:pt idx="808">
                  <c:v>806</c:v>
                </c:pt>
                <c:pt idx="809">
                  <c:v>806</c:v>
                </c:pt>
                <c:pt idx="810">
                  <c:v>806</c:v>
                </c:pt>
                <c:pt idx="811">
                  <c:v>806</c:v>
                </c:pt>
                <c:pt idx="812">
                  <c:v>806</c:v>
                </c:pt>
                <c:pt idx="813">
                  <c:v>806</c:v>
                </c:pt>
                <c:pt idx="814">
                  <c:v>806</c:v>
                </c:pt>
                <c:pt idx="815">
                  <c:v>816</c:v>
                </c:pt>
                <c:pt idx="816">
                  <c:v>816</c:v>
                </c:pt>
                <c:pt idx="817">
                  <c:v>816</c:v>
                </c:pt>
                <c:pt idx="818">
                  <c:v>816</c:v>
                </c:pt>
                <c:pt idx="819">
                  <c:v>816</c:v>
                </c:pt>
                <c:pt idx="820">
                  <c:v>816</c:v>
                </c:pt>
                <c:pt idx="821">
                  <c:v>816</c:v>
                </c:pt>
                <c:pt idx="822">
                  <c:v>816</c:v>
                </c:pt>
                <c:pt idx="823">
                  <c:v>824</c:v>
                </c:pt>
                <c:pt idx="824">
                  <c:v>824</c:v>
                </c:pt>
                <c:pt idx="825">
                  <c:v>824</c:v>
                </c:pt>
                <c:pt idx="826">
                  <c:v>824</c:v>
                </c:pt>
                <c:pt idx="827">
                  <c:v>824</c:v>
                </c:pt>
                <c:pt idx="828">
                  <c:v>829</c:v>
                </c:pt>
                <c:pt idx="829">
                  <c:v>829</c:v>
                </c:pt>
                <c:pt idx="830">
                  <c:v>829</c:v>
                </c:pt>
                <c:pt idx="831">
                  <c:v>829</c:v>
                </c:pt>
                <c:pt idx="832">
                  <c:v>829</c:v>
                </c:pt>
                <c:pt idx="833">
                  <c:v>829</c:v>
                </c:pt>
                <c:pt idx="834">
                  <c:v>835</c:v>
                </c:pt>
                <c:pt idx="835">
                  <c:v>835</c:v>
                </c:pt>
                <c:pt idx="836">
                  <c:v>835</c:v>
                </c:pt>
                <c:pt idx="837">
                  <c:v>835</c:v>
                </c:pt>
                <c:pt idx="838">
                  <c:v>835</c:v>
                </c:pt>
                <c:pt idx="839">
                  <c:v>835</c:v>
                </c:pt>
                <c:pt idx="840">
                  <c:v>841</c:v>
                </c:pt>
                <c:pt idx="841">
                  <c:v>841</c:v>
                </c:pt>
                <c:pt idx="842">
                  <c:v>841</c:v>
                </c:pt>
                <c:pt idx="843">
                  <c:v>841</c:v>
                </c:pt>
                <c:pt idx="844">
                  <c:v>841</c:v>
                </c:pt>
                <c:pt idx="845">
                  <c:v>841</c:v>
                </c:pt>
                <c:pt idx="846">
                  <c:v>847</c:v>
                </c:pt>
                <c:pt idx="847">
                  <c:v>848</c:v>
                </c:pt>
                <c:pt idx="848">
                  <c:v>848</c:v>
                </c:pt>
                <c:pt idx="849">
                  <c:v>848</c:v>
                </c:pt>
                <c:pt idx="850">
                  <c:v>848</c:v>
                </c:pt>
                <c:pt idx="851">
                  <c:v>848</c:v>
                </c:pt>
                <c:pt idx="852">
                  <c:v>848</c:v>
                </c:pt>
                <c:pt idx="853">
                  <c:v>848</c:v>
                </c:pt>
                <c:pt idx="854">
                  <c:v>848</c:v>
                </c:pt>
                <c:pt idx="855">
                  <c:v>848</c:v>
                </c:pt>
                <c:pt idx="856">
                  <c:v>848</c:v>
                </c:pt>
                <c:pt idx="857">
                  <c:v>858</c:v>
                </c:pt>
                <c:pt idx="858">
                  <c:v>858</c:v>
                </c:pt>
                <c:pt idx="859">
                  <c:v>858</c:v>
                </c:pt>
                <c:pt idx="860">
                  <c:v>858</c:v>
                </c:pt>
                <c:pt idx="861">
                  <c:v>858</c:v>
                </c:pt>
                <c:pt idx="862">
                  <c:v>858</c:v>
                </c:pt>
                <c:pt idx="863">
                  <c:v>858</c:v>
                </c:pt>
                <c:pt idx="864">
                  <c:v>865</c:v>
                </c:pt>
                <c:pt idx="865">
                  <c:v>865</c:v>
                </c:pt>
                <c:pt idx="866">
                  <c:v>865</c:v>
                </c:pt>
                <c:pt idx="867">
                  <c:v>865</c:v>
                </c:pt>
                <c:pt idx="868">
                  <c:v>869</c:v>
                </c:pt>
                <c:pt idx="869">
                  <c:v>869</c:v>
                </c:pt>
                <c:pt idx="870">
                  <c:v>869</c:v>
                </c:pt>
                <c:pt idx="871">
                  <c:v>869</c:v>
                </c:pt>
                <c:pt idx="872">
                  <c:v>869</c:v>
                </c:pt>
                <c:pt idx="873">
                  <c:v>869</c:v>
                </c:pt>
                <c:pt idx="874">
                  <c:v>875</c:v>
                </c:pt>
                <c:pt idx="875">
                  <c:v>875</c:v>
                </c:pt>
                <c:pt idx="876">
                  <c:v>875</c:v>
                </c:pt>
                <c:pt idx="877">
                  <c:v>875</c:v>
                </c:pt>
                <c:pt idx="878">
                  <c:v>879</c:v>
                </c:pt>
                <c:pt idx="879">
                  <c:v>879</c:v>
                </c:pt>
                <c:pt idx="880">
                  <c:v>881</c:v>
                </c:pt>
                <c:pt idx="881">
                  <c:v>881</c:v>
                </c:pt>
                <c:pt idx="882">
                  <c:v>881</c:v>
                </c:pt>
                <c:pt idx="883">
                  <c:v>881</c:v>
                </c:pt>
                <c:pt idx="884">
                  <c:v>881</c:v>
                </c:pt>
                <c:pt idx="885">
                  <c:v>881</c:v>
                </c:pt>
                <c:pt idx="886">
                  <c:v>881</c:v>
                </c:pt>
                <c:pt idx="887">
                  <c:v>881</c:v>
                </c:pt>
                <c:pt idx="888">
                  <c:v>881</c:v>
                </c:pt>
                <c:pt idx="889">
                  <c:v>890</c:v>
                </c:pt>
                <c:pt idx="890">
                  <c:v>890</c:v>
                </c:pt>
                <c:pt idx="891">
                  <c:v>890</c:v>
                </c:pt>
                <c:pt idx="892">
                  <c:v>890</c:v>
                </c:pt>
                <c:pt idx="893">
                  <c:v>890</c:v>
                </c:pt>
                <c:pt idx="894">
                  <c:v>890</c:v>
                </c:pt>
                <c:pt idx="895">
                  <c:v>896</c:v>
                </c:pt>
                <c:pt idx="896">
                  <c:v>896</c:v>
                </c:pt>
                <c:pt idx="897">
                  <c:v>896</c:v>
                </c:pt>
                <c:pt idx="898">
                  <c:v>896</c:v>
                </c:pt>
                <c:pt idx="899">
                  <c:v>896</c:v>
                </c:pt>
                <c:pt idx="900">
                  <c:v>896</c:v>
                </c:pt>
                <c:pt idx="901">
                  <c:v>896</c:v>
                </c:pt>
                <c:pt idx="902">
                  <c:v>903</c:v>
                </c:pt>
                <c:pt idx="903">
                  <c:v>903</c:v>
                </c:pt>
                <c:pt idx="904">
                  <c:v>903</c:v>
                </c:pt>
                <c:pt idx="905">
                  <c:v>903</c:v>
                </c:pt>
                <c:pt idx="906">
                  <c:v>903</c:v>
                </c:pt>
                <c:pt idx="907">
                  <c:v>903</c:v>
                </c:pt>
                <c:pt idx="908">
                  <c:v>903</c:v>
                </c:pt>
                <c:pt idx="909">
                  <c:v>910</c:v>
                </c:pt>
                <c:pt idx="910">
                  <c:v>910</c:v>
                </c:pt>
                <c:pt idx="911">
                  <c:v>910</c:v>
                </c:pt>
                <c:pt idx="912">
                  <c:v>910</c:v>
                </c:pt>
                <c:pt idx="913">
                  <c:v>910</c:v>
                </c:pt>
                <c:pt idx="914">
                  <c:v>910</c:v>
                </c:pt>
                <c:pt idx="915">
                  <c:v>916</c:v>
                </c:pt>
                <c:pt idx="916">
                  <c:v>916</c:v>
                </c:pt>
                <c:pt idx="917">
                  <c:v>916</c:v>
                </c:pt>
                <c:pt idx="918">
                  <c:v>916</c:v>
                </c:pt>
                <c:pt idx="919">
                  <c:v>916</c:v>
                </c:pt>
                <c:pt idx="920">
                  <c:v>916</c:v>
                </c:pt>
                <c:pt idx="921">
                  <c:v>916</c:v>
                </c:pt>
                <c:pt idx="922">
                  <c:v>916</c:v>
                </c:pt>
                <c:pt idx="923">
                  <c:v>916</c:v>
                </c:pt>
                <c:pt idx="924">
                  <c:v>916</c:v>
                </c:pt>
                <c:pt idx="925">
                  <c:v>926</c:v>
                </c:pt>
                <c:pt idx="926">
                  <c:v>927</c:v>
                </c:pt>
                <c:pt idx="927">
                  <c:v>927</c:v>
                </c:pt>
                <c:pt idx="928">
                  <c:v>927</c:v>
                </c:pt>
                <c:pt idx="929">
                  <c:v>927</c:v>
                </c:pt>
                <c:pt idx="930">
                  <c:v>927</c:v>
                </c:pt>
                <c:pt idx="931">
                  <c:v>927</c:v>
                </c:pt>
                <c:pt idx="932">
                  <c:v>933</c:v>
                </c:pt>
                <c:pt idx="933">
                  <c:v>933</c:v>
                </c:pt>
                <c:pt idx="934">
                  <c:v>933</c:v>
                </c:pt>
                <c:pt idx="935">
                  <c:v>933</c:v>
                </c:pt>
                <c:pt idx="936">
                  <c:v>933</c:v>
                </c:pt>
                <c:pt idx="937">
                  <c:v>933</c:v>
                </c:pt>
                <c:pt idx="938">
                  <c:v>939</c:v>
                </c:pt>
                <c:pt idx="939">
                  <c:v>939</c:v>
                </c:pt>
                <c:pt idx="940">
                  <c:v>939</c:v>
                </c:pt>
                <c:pt idx="941">
                  <c:v>939</c:v>
                </c:pt>
                <c:pt idx="942">
                  <c:v>939</c:v>
                </c:pt>
                <c:pt idx="943">
                  <c:v>939</c:v>
                </c:pt>
                <c:pt idx="944">
                  <c:v>939</c:v>
                </c:pt>
                <c:pt idx="945">
                  <c:v>939</c:v>
                </c:pt>
                <c:pt idx="946">
                  <c:v>939</c:v>
                </c:pt>
                <c:pt idx="947">
                  <c:v>948</c:v>
                </c:pt>
                <c:pt idx="948">
                  <c:v>948</c:v>
                </c:pt>
                <c:pt idx="949">
                  <c:v>948</c:v>
                </c:pt>
                <c:pt idx="950">
                  <c:v>951</c:v>
                </c:pt>
                <c:pt idx="951">
                  <c:v>951</c:v>
                </c:pt>
                <c:pt idx="952">
                  <c:v>951</c:v>
                </c:pt>
                <c:pt idx="953">
                  <c:v>951</c:v>
                </c:pt>
                <c:pt idx="954">
                  <c:v>951</c:v>
                </c:pt>
                <c:pt idx="955">
                  <c:v>951</c:v>
                </c:pt>
                <c:pt idx="956">
                  <c:v>951</c:v>
                </c:pt>
                <c:pt idx="957">
                  <c:v>958</c:v>
                </c:pt>
                <c:pt idx="958">
                  <c:v>958</c:v>
                </c:pt>
                <c:pt idx="959">
                  <c:v>958</c:v>
                </c:pt>
                <c:pt idx="960">
                  <c:v>958</c:v>
                </c:pt>
                <c:pt idx="961">
                  <c:v>958</c:v>
                </c:pt>
                <c:pt idx="962">
                  <c:v>958</c:v>
                </c:pt>
                <c:pt idx="963">
                  <c:v>964</c:v>
                </c:pt>
                <c:pt idx="964">
                  <c:v>964</c:v>
                </c:pt>
                <c:pt idx="965">
                  <c:v>964</c:v>
                </c:pt>
                <c:pt idx="966">
                  <c:v>964</c:v>
                </c:pt>
                <c:pt idx="967">
                  <c:v>964</c:v>
                </c:pt>
                <c:pt idx="968">
                  <c:v>964</c:v>
                </c:pt>
                <c:pt idx="969">
                  <c:v>964</c:v>
                </c:pt>
                <c:pt idx="970">
                  <c:v>964</c:v>
                </c:pt>
                <c:pt idx="971">
                  <c:v>964</c:v>
                </c:pt>
                <c:pt idx="972">
                  <c:v>964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974</c:v>
                </c:pt>
                <c:pt idx="977">
                  <c:v>974</c:v>
                </c:pt>
                <c:pt idx="978">
                  <c:v>979</c:v>
                </c:pt>
                <c:pt idx="979">
                  <c:v>979</c:v>
                </c:pt>
                <c:pt idx="980">
                  <c:v>979</c:v>
                </c:pt>
                <c:pt idx="981">
                  <c:v>979</c:v>
                </c:pt>
                <c:pt idx="982">
                  <c:v>979</c:v>
                </c:pt>
                <c:pt idx="983">
                  <c:v>979</c:v>
                </c:pt>
                <c:pt idx="984">
                  <c:v>979</c:v>
                </c:pt>
                <c:pt idx="985">
                  <c:v>979</c:v>
                </c:pt>
                <c:pt idx="986">
                  <c:v>979</c:v>
                </c:pt>
                <c:pt idx="987">
                  <c:v>988</c:v>
                </c:pt>
                <c:pt idx="988">
                  <c:v>988</c:v>
                </c:pt>
                <c:pt idx="989">
                  <c:v>988</c:v>
                </c:pt>
                <c:pt idx="990">
                  <c:v>988</c:v>
                </c:pt>
                <c:pt idx="991">
                  <c:v>988</c:v>
                </c:pt>
                <c:pt idx="992">
                  <c:v>988</c:v>
                </c:pt>
                <c:pt idx="993">
                  <c:v>994</c:v>
                </c:pt>
                <c:pt idx="994">
                  <c:v>994</c:v>
                </c:pt>
                <c:pt idx="995">
                  <c:v>994</c:v>
                </c:pt>
                <c:pt idx="996">
                  <c:v>994</c:v>
                </c:pt>
                <c:pt idx="997">
                  <c:v>994</c:v>
                </c:pt>
                <c:pt idx="998">
                  <c:v>994</c:v>
                </c:pt>
                <c:pt idx="999">
                  <c:v>1000</c:v>
                </c:pt>
                <c:pt idx="1000">
                  <c:v>1000</c:v>
                </c:pt>
                <c:pt idx="1001">
                  <c:v>1000</c:v>
                </c:pt>
                <c:pt idx="1002">
                  <c:v>1000</c:v>
                </c:pt>
                <c:pt idx="1003">
                  <c:v>1004</c:v>
                </c:pt>
                <c:pt idx="1004">
                  <c:v>1004</c:v>
                </c:pt>
                <c:pt idx="1005">
                  <c:v>1004</c:v>
                </c:pt>
                <c:pt idx="1006">
                  <c:v>1004</c:v>
                </c:pt>
                <c:pt idx="1007">
                  <c:v>1004</c:v>
                </c:pt>
                <c:pt idx="1008">
                  <c:v>1004</c:v>
                </c:pt>
                <c:pt idx="1009">
                  <c:v>1010</c:v>
                </c:pt>
                <c:pt idx="1010">
                  <c:v>1010</c:v>
                </c:pt>
                <c:pt idx="1011">
                  <c:v>1010</c:v>
                </c:pt>
                <c:pt idx="1012">
                  <c:v>1010</c:v>
                </c:pt>
                <c:pt idx="1013">
                  <c:v>1010</c:v>
                </c:pt>
                <c:pt idx="1014">
                  <c:v>1010</c:v>
                </c:pt>
                <c:pt idx="1015">
                  <c:v>1016</c:v>
                </c:pt>
                <c:pt idx="1016">
                  <c:v>1017</c:v>
                </c:pt>
                <c:pt idx="1017">
                  <c:v>1017</c:v>
                </c:pt>
                <c:pt idx="1018">
                  <c:v>1017</c:v>
                </c:pt>
                <c:pt idx="1019">
                  <c:v>1017</c:v>
                </c:pt>
                <c:pt idx="1020">
                  <c:v>1017</c:v>
                </c:pt>
                <c:pt idx="1021">
                  <c:v>1017</c:v>
                </c:pt>
                <c:pt idx="1022">
                  <c:v>1017</c:v>
                </c:pt>
                <c:pt idx="1023">
                  <c:v>1017</c:v>
                </c:pt>
                <c:pt idx="1024">
                  <c:v>1025</c:v>
                </c:pt>
                <c:pt idx="1025">
                  <c:v>1025</c:v>
                </c:pt>
                <c:pt idx="1026">
                  <c:v>1025</c:v>
                </c:pt>
                <c:pt idx="1027">
                  <c:v>1025</c:v>
                </c:pt>
                <c:pt idx="1028">
                  <c:v>1025</c:v>
                </c:pt>
                <c:pt idx="1029">
                  <c:v>1030</c:v>
                </c:pt>
                <c:pt idx="1030">
                  <c:v>1030</c:v>
                </c:pt>
                <c:pt idx="1031">
                  <c:v>1030</c:v>
                </c:pt>
                <c:pt idx="1032">
                  <c:v>1030</c:v>
                </c:pt>
                <c:pt idx="1033">
                  <c:v>1030</c:v>
                </c:pt>
                <c:pt idx="1034">
                  <c:v>1030</c:v>
                </c:pt>
                <c:pt idx="1035">
                  <c:v>1036</c:v>
                </c:pt>
                <c:pt idx="1036">
                  <c:v>1036</c:v>
                </c:pt>
                <c:pt idx="1037">
                  <c:v>1038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A2-429D-AE79-2BDC4946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Histograms!$AW$3</c:f>
              <c:strCache>
                <c:ptCount val="1"/>
                <c:pt idx="0">
                  <c:v>GIAVINE V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Histograms!$AS$4:$AS$23</c:f>
              <c:strCache>
                <c:ptCount val="20"/>
                <c:pt idx="0">
                  <c:v>0-0.05</c:v>
                </c:pt>
                <c:pt idx="1">
                  <c:v>0.05-0.1</c:v>
                </c:pt>
                <c:pt idx="2">
                  <c:v>0.1-0.15</c:v>
                </c:pt>
                <c:pt idx="3">
                  <c:v>0.15-0.2</c:v>
                </c:pt>
                <c:pt idx="4">
                  <c:v>0.2-0.25</c:v>
                </c:pt>
                <c:pt idx="5">
                  <c:v>0.25-0.3</c:v>
                </c:pt>
                <c:pt idx="6">
                  <c:v>0.3-0.35</c:v>
                </c:pt>
                <c:pt idx="7">
                  <c:v>0.35-0.4</c:v>
                </c:pt>
                <c:pt idx="8">
                  <c:v>0.4-0.45</c:v>
                </c:pt>
                <c:pt idx="9">
                  <c:v>0.45-0.5</c:v>
                </c:pt>
                <c:pt idx="10">
                  <c:v>0.5-0.55</c:v>
                </c:pt>
                <c:pt idx="11">
                  <c:v>0.55-0.6</c:v>
                </c:pt>
                <c:pt idx="12">
                  <c:v>0.6-0.65</c:v>
                </c:pt>
                <c:pt idx="13">
                  <c:v>0.65-0.7</c:v>
                </c:pt>
                <c:pt idx="14">
                  <c:v>0.7-0.75</c:v>
                </c:pt>
                <c:pt idx="15">
                  <c:v>0.75-0.8</c:v>
                </c:pt>
                <c:pt idx="16">
                  <c:v>0.8-0.85</c:v>
                </c:pt>
                <c:pt idx="17">
                  <c:v>0.85-0.9</c:v>
                </c:pt>
                <c:pt idx="18">
                  <c:v>0.9-0.95</c:v>
                </c:pt>
                <c:pt idx="19">
                  <c:v>0.95-1</c:v>
                </c:pt>
              </c:strCache>
            </c:strRef>
          </c:cat>
          <c:val>
            <c:numRef>
              <c:f>Histograms!$AW$4:$AW$23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0.3436426116838488</c:v>
                </c:pt>
                <c:pt idx="5">
                  <c:v>1.7182130584192441</c:v>
                </c:pt>
                <c:pt idx="6">
                  <c:v>0.3436426116838488</c:v>
                </c:pt>
                <c:pt idx="7">
                  <c:v>4.4673539518900345</c:v>
                </c:pt>
                <c:pt idx="8">
                  <c:v>3.0927835051546393</c:v>
                </c:pt>
                <c:pt idx="9">
                  <c:v>8.2474226804123703</c:v>
                </c:pt>
                <c:pt idx="10">
                  <c:v>7.9037800687285218</c:v>
                </c:pt>
                <c:pt idx="11">
                  <c:v>11.683848797250858</c:v>
                </c:pt>
                <c:pt idx="12">
                  <c:v>12.027491408934708</c:v>
                </c:pt>
                <c:pt idx="13">
                  <c:v>14.0893470790378</c:v>
                </c:pt>
                <c:pt idx="14">
                  <c:v>15.120274914089347</c:v>
                </c:pt>
                <c:pt idx="15">
                  <c:v>12.371134020618557</c:v>
                </c:pt>
                <c:pt idx="16">
                  <c:v>5.8419243986254292</c:v>
                </c:pt>
                <c:pt idx="17">
                  <c:v>2.4054982817869419</c:v>
                </c:pt>
                <c:pt idx="18">
                  <c:v>0.3436426116838488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C-4AB1-B3BE-76A0320F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949332448"/>
        <c:axId val="949330048"/>
      </c:barChart>
      <c:catAx>
        <c:axId val="94933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0048"/>
        <c:crosses val="autoZero"/>
        <c:auto val="1"/>
        <c:lblAlgn val="ctr"/>
        <c:lblOffset val="100"/>
        <c:noMultiLvlLbl val="0"/>
      </c:catAx>
      <c:valAx>
        <c:axId val="949330048"/>
        <c:scaling>
          <c:orientation val="minMax"/>
          <c:max val="1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Histograms!$AX$3</c:f>
              <c:strCache>
                <c:ptCount val="1"/>
                <c:pt idx="0">
                  <c:v>BLOCK III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Histograms!$AS$4:$AS$23</c:f>
              <c:strCache>
                <c:ptCount val="20"/>
                <c:pt idx="0">
                  <c:v>0-0.05</c:v>
                </c:pt>
                <c:pt idx="1">
                  <c:v>0.05-0.1</c:v>
                </c:pt>
                <c:pt idx="2">
                  <c:v>0.1-0.15</c:v>
                </c:pt>
                <c:pt idx="3">
                  <c:v>0.15-0.2</c:v>
                </c:pt>
                <c:pt idx="4">
                  <c:v>0.2-0.25</c:v>
                </c:pt>
                <c:pt idx="5">
                  <c:v>0.25-0.3</c:v>
                </c:pt>
                <c:pt idx="6">
                  <c:v>0.3-0.35</c:v>
                </c:pt>
                <c:pt idx="7">
                  <c:v>0.35-0.4</c:v>
                </c:pt>
                <c:pt idx="8">
                  <c:v>0.4-0.45</c:v>
                </c:pt>
                <c:pt idx="9">
                  <c:v>0.45-0.5</c:v>
                </c:pt>
                <c:pt idx="10">
                  <c:v>0.5-0.55</c:v>
                </c:pt>
                <c:pt idx="11">
                  <c:v>0.55-0.6</c:v>
                </c:pt>
                <c:pt idx="12">
                  <c:v>0.6-0.65</c:v>
                </c:pt>
                <c:pt idx="13">
                  <c:v>0.65-0.7</c:v>
                </c:pt>
                <c:pt idx="14">
                  <c:v>0.7-0.75</c:v>
                </c:pt>
                <c:pt idx="15">
                  <c:v>0.75-0.8</c:v>
                </c:pt>
                <c:pt idx="16">
                  <c:v>0.8-0.85</c:v>
                </c:pt>
                <c:pt idx="17">
                  <c:v>0.85-0.9</c:v>
                </c:pt>
                <c:pt idx="18">
                  <c:v>0.9-0.95</c:v>
                </c:pt>
                <c:pt idx="19">
                  <c:v>0.95-1</c:v>
                </c:pt>
              </c:strCache>
            </c:strRef>
          </c:cat>
          <c:val>
            <c:numRef>
              <c:f>Histograms!$AX$4:$AX$23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0.30060120240480964</c:v>
                </c:pt>
                <c:pt idx="4">
                  <c:v>0.50100200400801598</c:v>
                </c:pt>
                <c:pt idx="5">
                  <c:v>1.2024048096192386</c:v>
                </c:pt>
                <c:pt idx="6">
                  <c:v>1.7034068136272544</c:v>
                </c:pt>
                <c:pt idx="7">
                  <c:v>2.0040080160320639</c:v>
                </c:pt>
                <c:pt idx="8">
                  <c:v>4.9098196392785569</c:v>
                </c:pt>
                <c:pt idx="9">
                  <c:v>6.312625250501001</c:v>
                </c:pt>
                <c:pt idx="10">
                  <c:v>5.3106212424849701</c:v>
                </c:pt>
                <c:pt idx="11">
                  <c:v>10.521042084168336</c:v>
                </c:pt>
                <c:pt idx="12">
                  <c:v>9.2184368737474944</c:v>
                </c:pt>
                <c:pt idx="13">
                  <c:v>13.527054108216433</c:v>
                </c:pt>
                <c:pt idx="14">
                  <c:v>13.026052104208416</c:v>
                </c:pt>
                <c:pt idx="15">
                  <c:v>12.024048096192384</c:v>
                </c:pt>
                <c:pt idx="16">
                  <c:v>11.322645290581162</c:v>
                </c:pt>
                <c:pt idx="17">
                  <c:v>5.0100200400801604</c:v>
                </c:pt>
                <c:pt idx="18">
                  <c:v>2.4048096192384771</c:v>
                </c:pt>
                <c:pt idx="19">
                  <c:v>0.70140280561122248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D-415D-8CF0-2B3B5AED9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949332448"/>
        <c:axId val="949330048"/>
      </c:barChart>
      <c:catAx>
        <c:axId val="94933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0048"/>
        <c:crosses val="autoZero"/>
        <c:auto val="1"/>
        <c:lblAlgn val="ctr"/>
        <c:lblOffset val="100"/>
        <c:noMultiLvlLbl val="0"/>
      </c:catAx>
      <c:valAx>
        <c:axId val="949330048"/>
        <c:scaling>
          <c:orientation val="minMax"/>
          <c:max val="1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Histograms!$AY$3</c:f>
              <c:strCache>
                <c:ptCount val="1"/>
                <c:pt idx="0">
                  <c:v>SP299W</c:v>
                </c:pt>
              </c:strCache>
            </c:strRef>
          </c:tx>
          <c:spPr>
            <a:solidFill>
              <a:srgbClr val="CCCCFF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Histograms!$AS$4:$AS$23</c:f>
              <c:strCache>
                <c:ptCount val="20"/>
                <c:pt idx="0">
                  <c:v>0-0.05</c:v>
                </c:pt>
                <c:pt idx="1">
                  <c:v>0.05-0.1</c:v>
                </c:pt>
                <c:pt idx="2">
                  <c:v>0.1-0.15</c:v>
                </c:pt>
                <c:pt idx="3">
                  <c:v>0.15-0.2</c:v>
                </c:pt>
                <c:pt idx="4">
                  <c:v>0.2-0.25</c:v>
                </c:pt>
                <c:pt idx="5">
                  <c:v>0.25-0.3</c:v>
                </c:pt>
                <c:pt idx="6">
                  <c:v>0.3-0.35</c:v>
                </c:pt>
                <c:pt idx="7">
                  <c:v>0.35-0.4</c:v>
                </c:pt>
                <c:pt idx="8">
                  <c:v>0.4-0.45</c:v>
                </c:pt>
                <c:pt idx="9">
                  <c:v>0.45-0.5</c:v>
                </c:pt>
                <c:pt idx="10">
                  <c:v>0.5-0.55</c:v>
                </c:pt>
                <c:pt idx="11">
                  <c:v>0.55-0.6</c:v>
                </c:pt>
                <c:pt idx="12">
                  <c:v>0.6-0.65</c:v>
                </c:pt>
                <c:pt idx="13">
                  <c:v>0.65-0.7</c:v>
                </c:pt>
                <c:pt idx="14">
                  <c:v>0.7-0.75</c:v>
                </c:pt>
                <c:pt idx="15">
                  <c:v>0.75-0.8</c:v>
                </c:pt>
                <c:pt idx="16">
                  <c:v>0.8-0.85</c:v>
                </c:pt>
                <c:pt idx="17">
                  <c:v>0.85-0.9</c:v>
                </c:pt>
                <c:pt idx="18">
                  <c:v>0.9-0.95</c:v>
                </c:pt>
                <c:pt idx="19">
                  <c:v>0.95-1</c:v>
                </c:pt>
              </c:strCache>
            </c:strRef>
          </c:cat>
          <c:val>
            <c:numRef>
              <c:f>Histograms!$AY$4:$AY$23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9.27643784786642E-2</c:v>
                </c:pt>
                <c:pt idx="3">
                  <c:v>0</c:v>
                </c:pt>
                <c:pt idx="4">
                  <c:v>0.463821892393321</c:v>
                </c:pt>
                <c:pt idx="5">
                  <c:v>1.0204081632653061</c:v>
                </c:pt>
                <c:pt idx="6">
                  <c:v>2.5046382189239331</c:v>
                </c:pt>
                <c:pt idx="7">
                  <c:v>3.710575139146568</c:v>
                </c:pt>
                <c:pt idx="8">
                  <c:v>5.0092764378478662</c:v>
                </c:pt>
                <c:pt idx="9">
                  <c:v>6.3079777365491658</c:v>
                </c:pt>
                <c:pt idx="10">
                  <c:v>10.111317254174397</c:v>
                </c:pt>
                <c:pt idx="11">
                  <c:v>11.502782931354361</c:v>
                </c:pt>
                <c:pt idx="12">
                  <c:v>12.523191094619666</c:v>
                </c:pt>
                <c:pt idx="13">
                  <c:v>12.894248608534323</c:v>
                </c:pt>
                <c:pt idx="14">
                  <c:v>12.708719851576994</c:v>
                </c:pt>
                <c:pt idx="15">
                  <c:v>9.2764378478664185</c:v>
                </c:pt>
                <c:pt idx="16">
                  <c:v>7.6066790352504636</c:v>
                </c:pt>
                <c:pt idx="17">
                  <c:v>2.5046382189239331</c:v>
                </c:pt>
                <c:pt idx="18">
                  <c:v>1.0204081632653061</c:v>
                </c:pt>
                <c:pt idx="19">
                  <c:v>0.7421150278293136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3-42F7-A161-86E0254DC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949332448"/>
        <c:axId val="949330048"/>
      </c:barChart>
      <c:catAx>
        <c:axId val="94933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0048"/>
        <c:crosses val="autoZero"/>
        <c:auto val="1"/>
        <c:lblAlgn val="ctr"/>
        <c:lblOffset val="100"/>
        <c:noMultiLvlLbl val="0"/>
      </c:catAx>
      <c:valAx>
        <c:axId val="949330048"/>
        <c:scaling>
          <c:orientation val="minMax"/>
          <c:max val="1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933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Scatter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1068102512853391E-2"/>
          <c:y val="7.6024694310982979E-2"/>
          <c:w val="0.91988824752826082"/>
          <c:h val="0.83312424415998854"/>
        </c:manualLayout>
      </c:layout>
      <c:scatterChart>
        <c:scatterStyle val="lineMarker"/>
        <c:varyColors val="0"/>
        <c:ser>
          <c:idx val="0"/>
          <c:order val="0"/>
          <c:tx>
            <c:v>Giavine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99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'Scatter&amp;Box Plots'!$D$5:$D$1042</c:f>
              <c:numCache>
                <c:formatCode>General</c:formatCode>
                <c:ptCount val="1038"/>
                <c:pt idx="0">
                  <c:v>0.60199999999999998</c:v>
                </c:pt>
                <c:pt idx="1">
                  <c:v>0.53700000000000003</c:v>
                </c:pt>
                <c:pt idx="2">
                  <c:v>0.57999999999999996</c:v>
                </c:pt>
                <c:pt idx="3">
                  <c:v>0.32400000000000001</c:v>
                </c:pt>
                <c:pt idx="4">
                  <c:v>0.61099999999999999</c:v>
                </c:pt>
                <c:pt idx="5">
                  <c:v>0.65100000000000002</c:v>
                </c:pt>
                <c:pt idx="6">
                  <c:v>0.58899999999999997</c:v>
                </c:pt>
                <c:pt idx="7">
                  <c:v>0.79600000000000004</c:v>
                </c:pt>
                <c:pt idx="8">
                  <c:v>0.71199999999999997</c:v>
                </c:pt>
                <c:pt idx="9">
                  <c:v>0.315</c:v>
                </c:pt>
                <c:pt idx="10">
                  <c:v>0.67300000000000004</c:v>
                </c:pt>
                <c:pt idx="11">
                  <c:v>0.41899999999999998</c:v>
                </c:pt>
                <c:pt idx="12">
                  <c:v>0.71199999999999997</c:v>
                </c:pt>
                <c:pt idx="13">
                  <c:v>0.497</c:v>
                </c:pt>
                <c:pt idx="14">
                  <c:v>0.51</c:v>
                </c:pt>
                <c:pt idx="15">
                  <c:v>0.69199999999999995</c:v>
                </c:pt>
                <c:pt idx="16">
                  <c:v>0.77900000000000003</c:v>
                </c:pt>
                <c:pt idx="17">
                  <c:v>0.71799999999999997</c:v>
                </c:pt>
                <c:pt idx="18">
                  <c:v>0.54700000000000004</c:v>
                </c:pt>
                <c:pt idx="19">
                  <c:v>0.42099999999999999</c:v>
                </c:pt>
                <c:pt idx="20">
                  <c:v>0.47399999999999998</c:v>
                </c:pt>
                <c:pt idx="21">
                  <c:v>0.69</c:v>
                </c:pt>
                <c:pt idx="22">
                  <c:v>0.67300000000000004</c:v>
                </c:pt>
                <c:pt idx="23">
                  <c:v>0.36499999999999999</c:v>
                </c:pt>
                <c:pt idx="24">
                  <c:v>0.58199999999999996</c:v>
                </c:pt>
                <c:pt idx="25">
                  <c:v>0.69399999999999995</c:v>
                </c:pt>
                <c:pt idx="26">
                  <c:v>0.58699999999999997</c:v>
                </c:pt>
                <c:pt idx="27">
                  <c:v>0.44800000000000001</c:v>
                </c:pt>
                <c:pt idx="28">
                  <c:v>0.77900000000000003</c:v>
                </c:pt>
                <c:pt idx="29">
                  <c:v>0.39100000000000001</c:v>
                </c:pt>
                <c:pt idx="30">
                  <c:v>0.69099999999999995</c:v>
                </c:pt>
                <c:pt idx="31">
                  <c:v>0.61699999999999999</c:v>
                </c:pt>
                <c:pt idx="32">
                  <c:v>0.59299999999999997</c:v>
                </c:pt>
                <c:pt idx="33">
                  <c:v>0.59</c:v>
                </c:pt>
                <c:pt idx="34">
                  <c:v>0.58099999999999996</c:v>
                </c:pt>
                <c:pt idx="35">
                  <c:v>0.45400000000000001</c:v>
                </c:pt>
                <c:pt idx="36">
                  <c:v>0.34899999999999998</c:v>
                </c:pt>
                <c:pt idx="37">
                  <c:v>0.64300000000000002</c:v>
                </c:pt>
                <c:pt idx="38">
                  <c:v>0.30299999999999999</c:v>
                </c:pt>
                <c:pt idx="39">
                  <c:v>0.56699999999999995</c:v>
                </c:pt>
                <c:pt idx="40">
                  <c:v>0.72199999999999998</c:v>
                </c:pt>
                <c:pt idx="41">
                  <c:v>0.53200000000000003</c:v>
                </c:pt>
                <c:pt idx="42">
                  <c:v>0.67400000000000004</c:v>
                </c:pt>
                <c:pt idx="43">
                  <c:v>0.73099999999999998</c:v>
                </c:pt>
                <c:pt idx="44">
                  <c:v>0.57799999999999996</c:v>
                </c:pt>
                <c:pt idx="45">
                  <c:v>0.30499999999999999</c:v>
                </c:pt>
                <c:pt idx="46">
                  <c:v>0.8</c:v>
                </c:pt>
                <c:pt idx="47">
                  <c:v>1</c:v>
                </c:pt>
                <c:pt idx="48">
                  <c:v>0.68600000000000005</c:v>
                </c:pt>
                <c:pt idx="49">
                  <c:v>0.83799999999999997</c:v>
                </c:pt>
                <c:pt idx="50">
                  <c:v>0.64800000000000002</c:v>
                </c:pt>
                <c:pt idx="51">
                  <c:v>0.81299999999999994</c:v>
                </c:pt>
                <c:pt idx="52">
                  <c:v>0.79400000000000004</c:v>
                </c:pt>
                <c:pt idx="53">
                  <c:v>0.45800000000000002</c:v>
                </c:pt>
                <c:pt idx="54">
                  <c:v>0.68300000000000005</c:v>
                </c:pt>
                <c:pt idx="55">
                  <c:v>0.69499999999999995</c:v>
                </c:pt>
                <c:pt idx="56">
                  <c:v>0.33500000000000002</c:v>
                </c:pt>
                <c:pt idx="57">
                  <c:v>0.69099999999999995</c:v>
                </c:pt>
                <c:pt idx="58">
                  <c:v>1</c:v>
                </c:pt>
                <c:pt idx="59">
                  <c:v>0.71599999999999997</c:v>
                </c:pt>
                <c:pt idx="60">
                  <c:v>0.69099999999999995</c:v>
                </c:pt>
                <c:pt idx="61">
                  <c:v>0.54500000000000004</c:v>
                </c:pt>
                <c:pt idx="62">
                  <c:v>0.39200000000000002</c:v>
                </c:pt>
                <c:pt idx="63">
                  <c:v>0.51300000000000001</c:v>
                </c:pt>
                <c:pt idx="64">
                  <c:v>0.39800000000000002</c:v>
                </c:pt>
                <c:pt idx="65">
                  <c:v>0.49199999999999999</c:v>
                </c:pt>
                <c:pt idx="66">
                  <c:v>0.80500000000000005</c:v>
                </c:pt>
                <c:pt idx="67">
                  <c:v>0.83199999999999996</c:v>
                </c:pt>
                <c:pt idx="68">
                  <c:v>0.41099999999999998</c:v>
                </c:pt>
                <c:pt idx="69">
                  <c:v>0.52700000000000002</c:v>
                </c:pt>
                <c:pt idx="70">
                  <c:v>0.63</c:v>
                </c:pt>
                <c:pt idx="71">
                  <c:v>0.86099999999999999</c:v>
                </c:pt>
                <c:pt idx="72">
                  <c:v>0.73599999999999999</c:v>
                </c:pt>
                <c:pt idx="73">
                  <c:v>0.58199999999999996</c:v>
                </c:pt>
                <c:pt idx="74">
                  <c:v>0.80400000000000005</c:v>
                </c:pt>
                <c:pt idx="75">
                  <c:v>0.73299999999999998</c:v>
                </c:pt>
                <c:pt idx="76">
                  <c:v>0.39500000000000002</c:v>
                </c:pt>
                <c:pt idx="77">
                  <c:v>0.82899999999999996</c:v>
                </c:pt>
                <c:pt idx="78">
                  <c:v>0.55300000000000005</c:v>
                </c:pt>
                <c:pt idx="79">
                  <c:v>0.75600000000000001</c:v>
                </c:pt>
                <c:pt idx="80">
                  <c:v>0.70599999999999996</c:v>
                </c:pt>
                <c:pt idx="81">
                  <c:v>0.68700000000000006</c:v>
                </c:pt>
                <c:pt idx="82">
                  <c:v>0.66700000000000004</c:v>
                </c:pt>
                <c:pt idx="83">
                  <c:v>0.53800000000000003</c:v>
                </c:pt>
                <c:pt idx="84">
                  <c:v>0.752</c:v>
                </c:pt>
                <c:pt idx="85">
                  <c:v>0.48199999999999998</c:v>
                </c:pt>
                <c:pt idx="86">
                  <c:v>0.51700000000000002</c:v>
                </c:pt>
                <c:pt idx="87">
                  <c:v>0.77500000000000002</c:v>
                </c:pt>
                <c:pt idx="88">
                  <c:v>0.71699999999999997</c:v>
                </c:pt>
                <c:pt idx="89">
                  <c:v>0.73899999999999999</c:v>
                </c:pt>
                <c:pt idx="90">
                  <c:v>0.72799999999999998</c:v>
                </c:pt>
                <c:pt idx="91">
                  <c:v>0.75800000000000001</c:v>
                </c:pt>
                <c:pt idx="92">
                  <c:v>0.74</c:v>
                </c:pt>
                <c:pt idx="93">
                  <c:v>0.55100000000000005</c:v>
                </c:pt>
                <c:pt idx="94">
                  <c:v>0.52900000000000003</c:v>
                </c:pt>
                <c:pt idx="95">
                  <c:v>0.69399999999999995</c:v>
                </c:pt>
                <c:pt idx="96">
                  <c:v>0.59599999999999997</c:v>
                </c:pt>
                <c:pt idx="97">
                  <c:v>0.8</c:v>
                </c:pt>
                <c:pt idx="98">
                  <c:v>0.58299999999999996</c:v>
                </c:pt>
                <c:pt idx="99">
                  <c:v>0.72399999999999998</c:v>
                </c:pt>
                <c:pt idx="100">
                  <c:v>0.8</c:v>
                </c:pt>
                <c:pt idx="101">
                  <c:v>0.81499999999999995</c:v>
                </c:pt>
                <c:pt idx="102">
                  <c:v>0.63700000000000001</c:v>
                </c:pt>
                <c:pt idx="103">
                  <c:v>0.89100000000000001</c:v>
                </c:pt>
                <c:pt idx="104">
                  <c:v>0.68500000000000005</c:v>
                </c:pt>
                <c:pt idx="105">
                  <c:v>0.83099999999999996</c:v>
                </c:pt>
                <c:pt idx="106">
                  <c:v>0.61099999999999999</c:v>
                </c:pt>
                <c:pt idx="107">
                  <c:v>0.82499999999999996</c:v>
                </c:pt>
                <c:pt idx="108">
                  <c:v>0.89200000000000002</c:v>
                </c:pt>
                <c:pt idx="109">
                  <c:v>0.70199999999999996</c:v>
                </c:pt>
                <c:pt idx="110">
                  <c:v>0.97599999999999998</c:v>
                </c:pt>
                <c:pt idx="111">
                  <c:v>0.68500000000000005</c:v>
                </c:pt>
                <c:pt idx="112">
                  <c:v>0.42799999999999999</c:v>
                </c:pt>
                <c:pt idx="113">
                  <c:v>1</c:v>
                </c:pt>
                <c:pt idx="114">
                  <c:v>0.50900000000000001</c:v>
                </c:pt>
                <c:pt idx="115">
                  <c:v>1</c:v>
                </c:pt>
                <c:pt idx="116">
                  <c:v>0.66200000000000003</c:v>
                </c:pt>
                <c:pt idx="117">
                  <c:v>0.76400000000000001</c:v>
                </c:pt>
                <c:pt idx="118">
                  <c:v>0.66100000000000003</c:v>
                </c:pt>
                <c:pt idx="119">
                  <c:v>0.53500000000000003</c:v>
                </c:pt>
                <c:pt idx="120">
                  <c:v>0.73099999999999998</c:v>
                </c:pt>
                <c:pt idx="121">
                  <c:v>0.40300000000000002</c:v>
                </c:pt>
                <c:pt idx="122">
                  <c:v>0.86899999999999999</c:v>
                </c:pt>
                <c:pt idx="123">
                  <c:v>0.73</c:v>
                </c:pt>
                <c:pt idx="124">
                  <c:v>0.73199999999999998</c:v>
                </c:pt>
                <c:pt idx="125">
                  <c:v>0.69199999999999995</c:v>
                </c:pt>
                <c:pt idx="126">
                  <c:v>0.66800000000000004</c:v>
                </c:pt>
                <c:pt idx="127">
                  <c:v>0.78500000000000003</c:v>
                </c:pt>
                <c:pt idx="128">
                  <c:v>0.51300000000000001</c:v>
                </c:pt>
                <c:pt idx="129">
                  <c:v>0.72</c:v>
                </c:pt>
                <c:pt idx="130">
                  <c:v>0.38300000000000001</c:v>
                </c:pt>
                <c:pt idx="131">
                  <c:v>0.42399999999999999</c:v>
                </c:pt>
                <c:pt idx="132">
                  <c:v>0.66</c:v>
                </c:pt>
                <c:pt idx="133">
                  <c:v>0.69599999999999995</c:v>
                </c:pt>
                <c:pt idx="134">
                  <c:v>0.53700000000000003</c:v>
                </c:pt>
                <c:pt idx="135">
                  <c:v>0.624</c:v>
                </c:pt>
                <c:pt idx="136">
                  <c:v>0.46800000000000003</c:v>
                </c:pt>
                <c:pt idx="137">
                  <c:v>0.629</c:v>
                </c:pt>
                <c:pt idx="138">
                  <c:v>0.81100000000000005</c:v>
                </c:pt>
                <c:pt idx="139">
                  <c:v>0.64100000000000001</c:v>
                </c:pt>
                <c:pt idx="140">
                  <c:v>0.90100000000000002</c:v>
                </c:pt>
                <c:pt idx="141">
                  <c:v>0.99399999999999999</c:v>
                </c:pt>
                <c:pt idx="142">
                  <c:v>0.76300000000000001</c:v>
                </c:pt>
                <c:pt idx="143">
                  <c:v>0.621</c:v>
                </c:pt>
                <c:pt idx="144">
                  <c:v>0.81899999999999995</c:v>
                </c:pt>
                <c:pt idx="145">
                  <c:v>0.68600000000000005</c:v>
                </c:pt>
                <c:pt idx="146">
                  <c:v>0.40100000000000002</c:v>
                </c:pt>
                <c:pt idx="147">
                  <c:v>0.70199999999999996</c:v>
                </c:pt>
                <c:pt idx="148">
                  <c:v>0.79700000000000004</c:v>
                </c:pt>
                <c:pt idx="149">
                  <c:v>0.84299999999999997</c:v>
                </c:pt>
                <c:pt idx="150">
                  <c:v>0.73399999999999999</c:v>
                </c:pt>
                <c:pt idx="151">
                  <c:v>0.61599999999999999</c:v>
                </c:pt>
                <c:pt idx="152">
                  <c:v>0.56399999999999995</c:v>
                </c:pt>
                <c:pt idx="153">
                  <c:v>0.72099999999999997</c:v>
                </c:pt>
                <c:pt idx="154">
                  <c:v>0.95599999999999996</c:v>
                </c:pt>
                <c:pt idx="155">
                  <c:v>0.70599999999999996</c:v>
                </c:pt>
                <c:pt idx="156">
                  <c:v>0.77900000000000003</c:v>
                </c:pt>
                <c:pt idx="157">
                  <c:v>0.96699999999999997</c:v>
                </c:pt>
                <c:pt idx="158">
                  <c:v>0.95699999999999996</c:v>
                </c:pt>
                <c:pt idx="159">
                  <c:v>0.86799999999999999</c:v>
                </c:pt>
                <c:pt idx="160">
                  <c:v>0.81699999999999995</c:v>
                </c:pt>
                <c:pt idx="161">
                  <c:v>0.73799999999999999</c:v>
                </c:pt>
                <c:pt idx="162">
                  <c:v>0.63200000000000001</c:v>
                </c:pt>
                <c:pt idx="163">
                  <c:v>0.81499999999999995</c:v>
                </c:pt>
                <c:pt idx="164">
                  <c:v>0.79600000000000004</c:v>
                </c:pt>
                <c:pt idx="165">
                  <c:v>0.98</c:v>
                </c:pt>
                <c:pt idx="166">
                  <c:v>0.63400000000000001</c:v>
                </c:pt>
                <c:pt idx="167">
                  <c:v>0.77</c:v>
                </c:pt>
                <c:pt idx="168">
                  <c:v>0.88800000000000001</c:v>
                </c:pt>
                <c:pt idx="169">
                  <c:v>0.61199999999999999</c:v>
                </c:pt>
                <c:pt idx="170">
                  <c:v>0.87</c:v>
                </c:pt>
                <c:pt idx="171">
                  <c:v>0.60699999999999998</c:v>
                </c:pt>
                <c:pt idx="172">
                  <c:v>0.69699999999999995</c:v>
                </c:pt>
                <c:pt idx="173">
                  <c:v>0.76100000000000001</c:v>
                </c:pt>
                <c:pt idx="174">
                  <c:v>0.71799999999999997</c:v>
                </c:pt>
                <c:pt idx="175">
                  <c:v>0.86599999999999999</c:v>
                </c:pt>
                <c:pt idx="176">
                  <c:v>0.7</c:v>
                </c:pt>
                <c:pt idx="177">
                  <c:v>0.77700000000000002</c:v>
                </c:pt>
                <c:pt idx="178">
                  <c:v>0.64800000000000002</c:v>
                </c:pt>
                <c:pt idx="179">
                  <c:v>0.89300000000000002</c:v>
                </c:pt>
                <c:pt idx="180">
                  <c:v>0.83</c:v>
                </c:pt>
                <c:pt idx="181">
                  <c:v>0.49199999999999999</c:v>
                </c:pt>
                <c:pt idx="182">
                  <c:v>0.67600000000000005</c:v>
                </c:pt>
                <c:pt idx="183">
                  <c:v>0.85</c:v>
                </c:pt>
                <c:pt idx="184">
                  <c:v>0.91600000000000004</c:v>
                </c:pt>
                <c:pt idx="185">
                  <c:v>0.27300000000000002</c:v>
                </c:pt>
                <c:pt idx="186">
                  <c:v>0.65200000000000002</c:v>
                </c:pt>
                <c:pt idx="187">
                  <c:v>0.60799999999999998</c:v>
                </c:pt>
                <c:pt idx="188">
                  <c:v>0.84399999999999997</c:v>
                </c:pt>
                <c:pt idx="189">
                  <c:v>0.66400000000000003</c:v>
                </c:pt>
                <c:pt idx="190">
                  <c:v>1</c:v>
                </c:pt>
                <c:pt idx="191">
                  <c:v>0.57899999999999996</c:v>
                </c:pt>
                <c:pt idx="192">
                  <c:v>0.78300000000000003</c:v>
                </c:pt>
                <c:pt idx="193">
                  <c:v>0.623</c:v>
                </c:pt>
                <c:pt idx="194">
                  <c:v>0.79300000000000004</c:v>
                </c:pt>
                <c:pt idx="195">
                  <c:v>0.64300000000000002</c:v>
                </c:pt>
                <c:pt idx="196">
                  <c:v>0.71899999999999997</c:v>
                </c:pt>
                <c:pt idx="197">
                  <c:v>0.72599999999999998</c:v>
                </c:pt>
                <c:pt idx="198">
                  <c:v>1</c:v>
                </c:pt>
                <c:pt idx="199">
                  <c:v>0.752</c:v>
                </c:pt>
                <c:pt idx="200">
                  <c:v>0.72599999999999998</c:v>
                </c:pt>
                <c:pt idx="201">
                  <c:v>0.86499999999999999</c:v>
                </c:pt>
                <c:pt idx="202">
                  <c:v>0.85</c:v>
                </c:pt>
                <c:pt idx="203">
                  <c:v>0.60199999999999998</c:v>
                </c:pt>
                <c:pt idx="204">
                  <c:v>0.81399999999999995</c:v>
                </c:pt>
                <c:pt idx="205">
                  <c:v>0.84599999999999997</c:v>
                </c:pt>
                <c:pt idx="206">
                  <c:v>0.67400000000000004</c:v>
                </c:pt>
                <c:pt idx="207">
                  <c:v>0.89600000000000002</c:v>
                </c:pt>
                <c:pt idx="208">
                  <c:v>0.85699999999999998</c:v>
                </c:pt>
                <c:pt idx="209">
                  <c:v>1</c:v>
                </c:pt>
                <c:pt idx="210">
                  <c:v>0.66800000000000004</c:v>
                </c:pt>
                <c:pt idx="211">
                  <c:v>0.67</c:v>
                </c:pt>
                <c:pt idx="212">
                  <c:v>0.503</c:v>
                </c:pt>
                <c:pt idx="213">
                  <c:v>0.81499999999999995</c:v>
                </c:pt>
                <c:pt idx="214">
                  <c:v>1</c:v>
                </c:pt>
                <c:pt idx="215">
                  <c:v>0.80400000000000005</c:v>
                </c:pt>
                <c:pt idx="216">
                  <c:v>0.48</c:v>
                </c:pt>
                <c:pt idx="217">
                  <c:v>0.58299999999999996</c:v>
                </c:pt>
                <c:pt idx="218">
                  <c:v>0.96</c:v>
                </c:pt>
                <c:pt idx="219">
                  <c:v>0.72799999999999998</c:v>
                </c:pt>
                <c:pt idx="220">
                  <c:v>0.71</c:v>
                </c:pt>
                <c:pt idx="221">
                  <c:v>0.53300000000000003</c:v>
                </c:pt>
                <c:pt idx="222">
                  <c:v>0.66100000000000003</c:v>
                </c:pt>
                <c:pt idx="223">
                  <c:v>0.38</c:v>
                </c:pt>
                <c:pt idx="224">
                  <c:v>0.625</c:v>
                </c:pt>
                <c:pt idx="225">
                  <c:v>0.71699999999999997</c:v>
                </c:pt>
                <c:pt idx="226">
                  <c:v>0.496</c:v>
                </c:pt>
                <c:pt idx="227">
                  <c:v>0.81299999999999994</c:v>
                </c:pt>
                <c:pt idx="228">
                  <c:v>0.53800000000000003</c:v>
                </c:pt>
                <c:pt idx="229">
                  <c:v>0.57599999999999996</c:v>
                </c:pt>
                <c:pt idx="230">
                  <c:v>0.91100000000000003</c:v>
                </c:pt>
                <c:pt idx="231">
                  <c:v>0.42499999999999999</c:v>
                </c:pt>
                <c:pt idx="232">
                  <c:v>0.63400000000000001</c:v>
                </c:pt>
                <c:pt idx="233">
                  <c:v>0.79300000000000004</c:v>
                </c:pt>
                <c:pt idx="234">
                  <c:v>0.89700000000000002</c:v>
                </c:pt>
                <c:pt idx="235">
                  <c:v>0.748</c:v>
                </c:pt>
                <c:pt idx="236">
                  <c:v>0.40400000000000003</c:v>
                </c:pt>
                <c:pt idx="237">
                  <c:v>0.65300000000000002</c:v>
                </c:pt>
                <c:pt idx="238">
                  <c:v>0.66</c:v>
                </c:pt>
                <c:pt idx="239">
                  <c:v>0.72899999999999998</c:v>
                </c:pt>
                <c:pt idx="240">
                  <c:v>1</c:v>
                </c:pt>
                <c:pt idx="241">
                  <c:v>0.40699999999999997</c:v>
                </c:pt>
                <c:pt idx="242">
                  <c:v>0.86899999999999999</c:v>
                </c:pt>
                <c:pt idx="243">
                  <c:v>0.83199999999999996</c:v>
                </c:pt>
                <c:pt idx="244">
                  <c:v>0.36899999999999999</c:v>
                </c:pt>
                <c:pt idx="245">
                  <c:v>0.627</c:v>
                </c:pt>
                <c:pt idx="246">
                  <c:v>0.877</c:v>
                </c:pt>
                <c:pt idx="247">
                  <c:v>0.78300000000000003</c:v>
                </c:pt>
                <c:pt idx="248">
                  <c:v>0.64100000000000001</c:v>
                </c:pt>
                <c:pt idx="249">
                  <c:v>0.79700000000000004</c:v>
                </c:pt>
                <c:pt idx="250">
                  <c:v>0.57199999999999995</c:v>
                </c:pt>
                <c:pt idx="251">
                  <c:v>0.80100000000000005</c:v>
                </c:pt>
                <c:pt idx="252">
                  <c:v>0.79900000000000004</c:v>
                </c:pt>
                <c:pt idx="253">
                  <c:v>0.76900000000000002</c:v>
                </c:pt>
                <c:pt idx="254">
                  <c:v>0.78500000000000003</c:v>
                </c:pt>
                <c:pt idx="255">
                  <c:v>0.84599999999999997</c:v>
                </c:pt>
                <c:pt idx="256">
                  <c:v>0.753</c:v>
                </c:pt>
                <c:pt idx="257">
                  <c:v>0.77900000000000003</c:v>
                </c:pt>
                <c:pt idx="258">
                  <c:v>0.57299999999999995</c:v>
                </c:pt>
                <c:pt idx="259">
                  <c:v>0.90700000000000003</c:v>
                </c:pt>
                <c:pt idx="260">
                  <c:v>0.67300000000000004</c:v>
                </c:pt>
                <c:pt idx="261">
                  <c:v>0.44</c:v>
                </c:pt>
                <c:pt idx="262">
                  <c:v>0.61399999999999999</c:v>
                </c:pt>
                <c:pt idx="263">
                  <c:v>1</c:v>
                </c:pt>
                <c:pt idx="264">
                  <c:v>0.82499999999999996</c:v>
                </c:pt>
                <c:pt idx="265">
                  <c:v>0.92300000000000004</c:v>
                </c:pt>
                <c:pt idx="266">
                  <c:v>0.63700000000000001</c:v>
                </c:pt>
                <c:pt idx="267">
                  <c:v>0.65900000000000003</c:v>
                </c:pt>
                <c:pt idx="268">
                  <c:v>0.85199999999999998</c:v>
                </c:pt>
                <c:pt idx="269">
                  <c:v>0.36599999999999999</c:v>
                </c:pt>
                <c:pt idx="270">
                  <c:v>0.61799999999999999</c:v>
                </c:pt>
                <c:pt idx="271">
                  <c:v>0.77200000000000002</c:v>
                </c:pt>
                <c:pt idx="272">
                  <c:v>0.82399999999999995</c:v>
                </c:pt>
                <c:pt idx="273">
                  <c:v>0.83599999999999997</c:v>
                </c:pt>
                <c:pt idx="274">
                  <c:v>0.51700000000000002</c:v>
                </c:pt>
                <c:pt idx="275">
                  <c:v>0.80900000000000005</c:v>
                </c:pt>
                <c:pt idx="276">
                  <c:v>0.61299999999999999</c:v>
                </c:pt>
                <c:pt idx="277">
                  <c:v>0.54800000000000004</c:v>
                </c:pt>
                <c:pt idx="278">
                  <c:v>0.74199999999999999</c:v>
                </c:pt>
                <c:pt idx="279">
                  <c:v>0.66200000000000003</c:v>
                </c:pt>
                <c:pt idx="280">
                  <c:v>0.72599999999999998</c:v>
                </c:pt>
                <c:pt idx="281">
                  <c:v>0.70599999999999996</c:v>
                </c:pt>
                <c:pt idx="282">
                  <c:v>0.44900000000000001</c:v>
                </c:pt>
                <c:pt idx="283">
                  <c:v>0.92</c:v>
                </c:pt>
                <c:pt idx="284">
                  <c:v>0.34899999999999998</c:v>
                </c:pt>
                <c:pt idx="285">
                  <c:v>0.76600000000000001</c:v>
                </c:pt>
                <c:pt idx="286">
                  <c:v>1</c:v>
                </c:pt>
                <c:pt idx="287">
                  <c:v>0.86199999999999999</c:v>
                </c:pt>
                <c:pt idx="288">
                  <c:v>0.82299999999999995</c:v>
                </c:pt>
                <c:pt idx="289">
                  <c:v>0.68500000000000005</c:v>
                </c:pt>
                <c:pt idx="290">
                  <c:v>0.80900000000000005</c:v>
                </c:pt>
                <c:pt idx="291">
                  <c:v>0.80300000000000005</c:v>
                </c:pt>
                <c:pt idx="292">
                  <c:v>0.498</c:v>
                </c:pt>
                <c:pt idx="293">
                  <c:v>0.86199999999999999</c:v>
                </c:pt>
                <c:pt idx="294">
                  <c:v>0.48299999999999998</c:v>
                </c:pt>
                <c:pt idx="295">
                  <c:v>0.81499999999999995</c:v>
                </c:pt>
                <c:pt idx="296">
                  <c:v>0.86</c:v>
                </c:pt>
                <c:pt idx="297">
                  <c:v>0.64500000000000002</c:v>
                </c:pt>
                <c:pt idx="298">
                  <c:v>0.88700000000000001</c:v>
                </c:pt>
                <c:pt idx="299">
                  <c:v>0.81499999999999995</c:v>
                </c:pt>
                <c:pt idx="300">
                  <c:v>0.59399999999999997</c:v>
                </c:pt>
                <c:pt idx="301">
                  <c:v>0.72599999999999998</c:v>
                </c:pt>
                <c:pt idx="302">
                  <c:v>0.54800000000000004</c:v>
                </c:pt>
                <c:pt idx="303">
                  <c:v>0.53500000000000003</c:v>
                </c:pt>
                <c:pt idx="304">
                  <c:v>0.82</c:v>
                </c:pt>
                <c:pt idx="305">
                  <c:v>0.754</c:v>
                </c:pt>
                <c:pt idx="306">
                  <c:v>0.61599999999999999</c:v>
                </c:pt>
                <c:pt idx="307">
                  <c:v>0.78700000000000003</c:v>
                </c:pt>
                <c:pt idx="308">
                  <c:v>0.72</c:v>
                </c:pt>
                <c:pt idx="309">
                  <c:v>0.66300000000000003</c:v>
                </c:pt>
                <c:pt idx="310">
                  <c:v>0.59299999999999997</c:v>
                </c:pt>
                <c:pt idx="311">
                  <c:v>0.69199999999999995</c:v>
                </c:pt>
                <c:pt idx="312">
                  <c:v>0.622</c:v>
                </c:pt>
                <c:pt idx="313">
                  <c:v>0.70799999999999996</c:v>
                </c:pt>
                <c:pt idx="314">
                  <c:v>0.875</c:v>
                </c:pt>
                <c:pt idx="315">
                  <c:v>0.67700000000000005</c:v>
                </c:pt>
                <c:pt idx="316">
                  <c:v>0.88400000000000001</c:v>
                </c:pt>
                <c:pt idx="317">
                  <c:v>0.53200000000000003</c:v>
                </c:pt>
                <c:pt idx="318">
                  <c:v>0.53800000000000003</c:v>
                </c:pt>
                <c:pt idx="319">
                  <c:v>0.70499999999999996</c:v>
                </c:pt>
                <c:pt idx="320">
                  <c:v>0.89800000000000002</c:v>
                </c:pt>
                <c:pt idx="321">
                  <c:v>0.79200000000000004</c:v>
                </c:pt>
                <c:pt idx="322">
                  <c:v>0.76100000000000001</c:v>
                </c:pt>
                <c:pt idx="323">
                  <c:v>0.90900000000000003</c:v>
                </c:pt>
                <c:pt idx="324">
                  <c:v>0.86899999999999999</c:v>
                </c:pt>
                <c:pt idx="325">
                  <c:v>0.80300000000000005</c:v>
                </c:pt>
                <c:pt idx="326">
                  <c:v>0.52900000000000003</c:v>
                </c:pt>
                <c:pt idx="327">
                  <c:v>0.46</c:v>
                </c:pt>
                <c:pt idx="328">
                  <c:v>0.92300000000000004</c:v>
                </c:pt>
                <c:pt idx="329">
                  <c:v>0.80400000000000005</c:v>
                </c:pt>
                <c:pt idx="330">
                  <c:v>0.76500000000000001</c:v>
                </c:pt>
                <c:pt idx="331">
                  <c:v>0.68700000000000006</c:v>
                </c:pt>
                <c:pt idx="332">
                  <c:v>0.74299999999999999</c:v>
                </c:pt>
                <c:pt idx="333">
                  <c:v>0.81599999999999995</c:v>
                </c:pt>
                <c:pt idx="334">
                  <c:v>0.71399999999999997</c:v>
                </c:pt>
                <c:pt idx="335">
                  <c:v>0.68100000000000005</c:v>
                </c:pt>
                <c:pt idx="336">
                  <c:v>0.69499999999999995</c:v>
                </c:pt>
                <c:pt idx="337">
                  <c:v>0.54700000000000004</c:v>
                </c:pt>
                <c:pt idx="338">
                  <c:v>0.30499999999999999</c:v>
                </c:pt>
                <c:pt idx="339">
                  <c:v>0.63800000000000001</c:v>
                </c:pt>
                <c:pt idx="340">
                  <c:v>0.499</c:v>
                </c:pt>
                <c:pt idx="341">
                  <c:v>0.44600000000000001</c:v>
                </c:pt>
                <c:pt idx="342">
                  <c:v>0.86899999999999999</c:v>
                </c:pt>
                <c:pt idx="343">
                  <c:v>0.501</c:v>
                </c:pt>
                <c:pt idx="344">
                  <c:v>0.80900000000000005</c:v>
                </c:pt>
                <c:pt idx="345">
                  <c:v>0.81299999999999994</c:v>
                </c:pt>
                <c:pt idx="346">
                  <c:v>0.68899999999999995</c:v>
                </c:pt>
                <c:pt idx="347">
                  <c:v>0.81299999999999994</c:v>
                </c:pt>
                <c:pt idx="348">
                  <c:v>0.49399999999999999</c:v>
                </c:pt>
                <c:pt idx="349">
                  <c:v>0.78</c:v>
                </c:pt>
                <c:pt idx="350">
                  <c:v>0.53100000000000003</c:v>
                </c:pt>
                <c:pt idx="351">
                  <c:v>0.77400000000000002</c:v>
                </c:pt>
                <c:pt idx="352">
                  <c:v>0.873</c:v>
                </c:pt>
                <c:pt idx="353">
                  <c:v>0.625</c:v>
                </c:pt>
                <c:pt idx="354">
                  <c:v>1</c:v>
                </c:pt>
                <c:pt idx="355">
                  <c:v>0.84499999999999997</c:v>
                </c:pt>
                <c:pt idx="356">
                  <c:v>0.53600000000000003</c:v>
                </c:pt>
                <c:pt idx="357">
                  <c:v>0.73299999999999998</c:v>
                </c:pt>
                <c:pt idx="358">
                  <c:v>0.71</c:v>
                </c:pt>
                <c:pt idx="359">
                  <c:v>0.79500000000000004</c:v>
                </c:pt>
                <c:pt idx="360">
                  <c:v>0.70399999999999996</c:v>
                </c:pt>
                <c:pt idx="361">
                  <c:v>0.754</c:v>
                </c:pt>
                <c:pt idx="362">
                  <c:v>0.72099999999999997</c:v>
                </c:pt>
                <c:pt idx="363">
                  <c:v>0.9</c:v>
                </c:pt>
                <c:pt idx="364">
                  <c:v>0.79100000000000004</c:v>
                </c:pt>
                <c:pt idx="365">
                  <c:v>0.57899999999999996</c:v>
                </c:pt>
                <c:pt idx="366">
                  <c:v>0.71799999999999997</c:v>
                </c:pt>
                <c:pt idx="367">
                  <c:v>0.83799999999999997</c:v>
                </c:pt>
                <c:pt idx="368">
                  <c:v>0.624</c:v>
                </c:pt>
                <c:pt idx="369">
                  <c:v>0.90900000000000003</c:v>
                </c:pt>
                <c:pt idx="370">
                  <c:v>0.67400000000000004</c:v>
                </c:pt>
                <c:pt idx="371">
                  <c:v>0.56499999999999995</c:v>
                </c:pt>
                <c:pt idx="372">
                  <c:v>0.67</c:v>
                </c:pt>
                <c:pt idx="373">
                  <c:v>0.85099999999999998</c:v>
                </c:pt>
                <c:pt idx="374">
                  <c:v>0.79500000000000004</c:v>
                </c:pt>
                <c:pt idx="375">
                  <c:v>0.56299999999999994</c:v>
                </c:pt>
                <c:pt idx="376">
                  <c:v>0.50800000000000001</c:v>
                </c:pt>
                <c:pt idx="377">
                  <c:v>0.59899999999999998</c:v>
                </c:pt>
                <c:pt idx="378">
                  <c:v>0.36599999999999999</c:v>
                </c:pt>
                <c:pt idx="379">
                  <c:v>0.61899999999999999</c:v>
                </c:pt>
                <c:pt idx="380">
                  <c:v>0.69799999999999995</c:v>
                </c:pt>
                <c:pt idx="381">
                  <c:v>0.623</c:v>
                </c:pt>
                <c:pt idx="382">
                  <c:v>0.74199999999999999</c:v>
                </c:pt>
                <c:pt idx="383">
                  <c:v>0.72499999999999998</c:v>
                </c:pt>
                <c:pt idx="384">
                  <c:v>0.48</c:v>
                </c:pt>
                <c:pt idx="385">
                  <c:v>0.51600000000000001</c:v>
                </c:pt>
                <c:pt idx="386">
                  <c:v>0.374</c:v>
                </c:pt>
                <c:pt idx="387">
                  <c:v>0.56599999999999995</c:v>
                </c:pt>
                <c:pt idx="388">
                  <c:v>0.59899999999999998</c:v>
                </c:pt>
                <c:pt idx="389">
                  <c:v>0.877</c:v>
                </c:pt>
                <c:pt idx="390">
                  <c:v>0.79600000000000004</c:v>
                </c:pt>
                <c:pt idx="391">
                  <c:v>0.747</c:v>
                </c:pt>
                <c:pt idx="392">
                  <c:v>0.88</c:v>
                </c:pt>
                <c:pt idx="393">
                  <c:v>0.90900000000000003</c:v>
                </c:pt>
                <c:pt idx="394">
                  <c:v>0.63500000000000001</c:v>
                </c:pt>
                <c:pt idx="395">
                  <c:v>0.67400000000000004</c:v>
                </c:pt>
                <c:pt idx="396">
                  <c:v>0.73499999999999999</c:v>
                </c:pt>
                <c:pt idx="397">
                  <c:v>0.89800000000000002</c:v>
                </c:pt>
                <c:pt idx="398">
                  <c:v>0.80900000000000005</c:v>
                </c:pt>
                <c:pt idx="399">
                  <c:v>0.40799999999999997</c:v>
                </c:pt>
                <c:pt idx="400">
                  <c:v>0.67600000000000005</c:v>
                </c:pt>
                <c:pt idx="401">
                  <c:v>0.69099999999999995</c:v>
                </c:pt>
                <c:pt idx="402">
                  <c:v>0.92100000000000004</c:v>
                </c:pt>
                <c:pt idx="403">
                  <c:v>0.88700000000000001</c:v>
                </c:pt>
                <c:pt idx="404">
                  <c:v>0.72799999999999998</c:v>
                </c:pt>
                <c:pt idx="405">
                  <c:v>0.53700000000000003</c:v>
                </c:pt>
                <c:pt idx="406">
                  <c:v>0.48699999999999999</c:v>
                </c:pt>
                <c:pt idx="407">
                  <c:v>0.81499999999999995</c:v>
                </c:pt>
                <c:pt idx="408">
                  <c:v>0.46500000000000002</c:v>
                </c:pt>
                <c:pt idx="409">
                  <c:v>0.71</c:v>
                </c:pt>
                <c:pt idx="410">
                  <c:v>0.83099999999999996</c:v>
                </c:pt>
                <c:pt idx="411">
                  <c:v>0.75900000000000001</c:v>
                </c:pt>
                <c:pt idx="412">
                  <c:v>0.71</c:v>
                </c:pt>
                <c:pt idx="413">
                  <c:v>0.74299999999999999</c:v>
                </c:pt>
                <c:pt idx="414">
                  <c:v>0.77700000000000002</c:v>
                </c:pt>
                <c:pt idx="415">
                  <c:v>0.85299999999999998</c:v>
                </c:pt>
                <c:pt idx="416">
                  <c:v>0.55700000000000005</c:v>
                </c:pt>
                <c:pt idx="417">
                  <c:v>0.27100000000000002</c:v>
                </c:pt>
                <c:pt idx="418">
                  <c:v>0.64800000000000002</c:v>
                </c:pt>
                <c:pt idx="419">
                  <c:v>0.59599999999999997</c:v>
                </c:pt>
                <c:pt idx="420">
                  <c:v>0.69099999999999995</c:v>
                </c:pt>
                <c:pt idx="421">
                  <c:v>0.59599999999999997</c:v>
                </c:pt>
                <c:pt idx="422">
                  <c:v>0.72599999999999998</c:v>
                </c:pt>
                <c:pt idx="423">
                  <c:v>0.69099999999999995</c:v>
                </c:pt>
                <c:pt idx="424">
                  <c:v>0.92500000000000004</c:v>
                </c:pt>
                <c:pt idx="425">
                  <c:v>0.68600000000000005</c:v>
                </c:pt>
                <c:pt idx="426">
                  <c:v>0.88400000000000001</c:v>
                </c:pt>
                <c:pt idx="427">
                  <c:v>0.96199999999999997</c:v>
                </c:pt>
                <c:pt idx="428">
                  <c:v>0.61</c:v>
                </c:pt>
                <c:pt idx="429">
                  <c:v>0.76800000000000002</c:v>
                </c:pt>
                <c:pt idx="430">
                  <c:v>0.92800000000000005</c:v>
                </c:pt>
                <c:pt idx="431">
                  <c:v>0.71799999999999997</c:v>
                </c:pt>
                <c:pt idx="432">
                  <c:v>0.76900000000000002</c:v>
                </c:pt>
                <c:pt idx="433">
                  <c:v>0.84099999999999997</c:v>
                </c:pt>
                <c:pt idx="434">
                  <c:v>0.92800000000000005</c:v>
                </c:pt>
                <c:pt idx="435">
                  <c:v>0.94299999999999995</c:v>
                </c:pt>
                <c:pt idx="436">
                  <c:v>0.77500000000000002</c:v>
                </c:pt>
                <c:pt idx="437">
                  <c:v>0.64300000000000002</c:v>
                </c:pt>
                <c:pt idx="438">
                  <c:v>0.57599999999999996</c:v>
                </c:pt>
                <c:pt idx="439">
                  <c:v>0.72199999999999998</c:v>
                </c:pt>
                <c:pt idx="440">
                  <c:v>0.50700000000000001</c:v>
                </c:pt>
                <c:pt idx="441">
                  <c:v>0.56000000000000005</c:v>
                </c:pt>
                <c:pt idx="442">
                  <c:v>0.752</c:v>
                </c:pt>
                <c:pt idx="443">
                  <c:v>0.64500000000000002</c:v>
                </c:pt>
                <c:pt idx="444">
                  <c:v>0.63200000000000001</c:v>
                </c:pt>
                <c:pt idx="445">
                  <c:v>0.76600000000000001</c:v>
                </c:pt>
                <c:pt idx="446">
                  <c:v>0.86399999999999999</c:v>
                </c:pt>
                <c:pt idx="447">
                  <c:v>0.68100000000000005</c:v>
                </c:pt>
                <c:pt idx="448">
                  <c:v>0.51200000000000001</c:v>
                </c:pt>
                <c:pt idx="449">
                  <c:v>0.53500000000000003</c:v>
                </c:pt>
                <c:pt idx="450">
                  <c:v>0.89</c:v>
                </c:pt>
                <c:pt idx="451">
                  <c:v>0.64700000000000002</c:v>
                </c:pt>
                <c:pt idx="452">
                  <c:v>0.76</c:v>
                </c:pt>
                <c:pt idx="453">
                  <c:v>0.72599999999999998</c:v>
                </c:pt>
                <c:pt idx="454">
                  <c:v>0.73</c:v>
                </c:pt>
                <c:pt idx="455">
                  <c:v>0.66700000000000004</c:v>
                </c:pt>
                <c:pt idx="456">
                  <c:v>0.84199999999999997</c:v>
                </c:pt>
                <c:pt idx="457">
                  <c:v>0.79500000000000004</c:v>
                </c:pt>
                <c:pt idx="458">
                  <c:v>0.61699999999999999</c:v>
                </c:pt>
                <c:pt idx="459">
                  <c:v>0.89700000000000002</c:v>
                </c:pt>
                <c:pt idx="460">
                  <c:v>0.61799999999999999</c:v>
                </c:pt>
                <c:pt idx="461">
                  <c:v>0.84499999999999997</c:v>
                </c:pt>
                <c:pt idx="462">
                  <c:v>0.61899999999999999</c:v>
                </c:pt>
                <c:pt idx="463">
                  <c:v>0.623</c:v>
                </c:pt>
                <c:pt idx="464">
                  <c:v>0.436</c:v>
                </c:pt>
                <c:pt idx="465">
                  <c:v>0.59</c:v>
                </c:pt>
                <c:pt idx="466">
                  <c:v>0.34899999999999998</c:v>
                </c:pt>
                <c:pt idx="467">
                  <c:v>0.64100000000000001</c:v>
                </c:pt>
                <c:pt idx="468">
                  <c:v>0.53100000000000003</c:v>
                </c:pt>
                <c:pt idx="469">
                  <c:v>0.64900000000000002</c:v>
                </c:pt>
                <c:pt idx="470">
                  <c:v>0.76</c:v>
                </c:pt>
                <c:pt idx="471">
                  <c:v>0.67100000000000004</c:v>
                </c:pt>
                <c:pt idx="472">
                  <c:v>0.59</c:v>
                </c:pt>
                <c:pt idx="473">
                  <c:v>0.88700000000000001</c:v>
                </c:pt>
                <c:pt idx="474">
                  <c:v>0.57699999999999996</c:v>
                </c:pt>
                <c:pt idx="475">
                  <c:v>0.67500000000000004</c:v>
                </c:pt>
                <c:pt idx="476">
                  <c:v>0.45500000000000002</c:v>
                </c:pt>
                <c:pt idx="477">
                  <c:v>0.84799999999999998</c:v>
                </c:pt>
                <c:pt idx="478">
                  <c:v>0.55600000000000005</c:v>
                </c:pt>
                <c:pt idx="479">
                  <c:v>0.68100000000000005</c:v>
                </c:pt>
                <c:pt idx="480">
                  <c:v>0.60199999999999998</c:v>
                </c:pt>
                <c:pt idx="481">
                  <c:v>0.68799999999999994</c:v>
                </c:pt>
                <c:pt idx="482">
                  <c:v>1</c:v>
                </c:pt>
                <c:pt idx="483">
                  <c:v>0.52</c:v>
                </c:pt>
                <c:pt idx="484">
                  <c:v>0.72299999999999998</c:v>
                </c:pt>
                <c:pt idx="485">
                  <c:v>0.623</c:v>
                </c:pt>
                <c:pt idx="486">
                  <c:v>0.876</c:v>
                </c:pt>
                <c:pt idx="487">
                  <c:v>0.38300000000000001</c:v>
                </c:pt>
                <c:pt idx="488">
                  <c:v>0.71399999999999997</c:v>
                </c:pt>
                <c:pt idx="489">
                  <c:v>0.85399999999999998</c:v>
                </c:pt>
                <c:pt idx="490">
                  <c:v>0.48599999999999999</c:v>
                </c:pt>
                <c:pt idx="491">
                  <c:v>0.51700000000000002</c:v>
                </c:pt>
                <c:pt idx="492">
                  <c:v>0.79100000000000004</c:v>
                </c:pt>
                <c:pt idx="493">
                  <c:v>0.82099999999999995</c:v>
                </c:pt>
                <c:pt idx="494">
                  <c:v>0.71199999999999997</c:v>
                </c:pt>
                <c:pt idx="495">
                  <c:v>0.43099999999999999</c:v>
                </c:pt>
                <c:pt idx="496">
                  <c:v>0.67800000000000005</c:v>
                </c:pt>
                <c:pt idx="497">
                  <c:v>0.52600000000000002</c:v>
                </c:pt>
                <c:pt idx="498">
                  <c:v>0.86699999999999999</c:v>
                </c:pt>
                <c:pt idx="499">
                  <c:v>0.80200000000000005</c:v>
                </c:pt>
                <c:pt idx="500">
                  <c:v>0.66</c:v>
                </c:pt>
                <c:pt idx="501">
                  <c:v>0.5</c:v>
                </c:pt>
                <c:pt idx="502">
                  <c:v>0.504</c:v>
                </c:pt>
                <c:pt idx="503">
                  <c:v>0.746</c:v>
                </c:pt>
                <c:pt idx="504">
                  <c:v>0.74199999999999999</c:v>
                </c:pt>
                <c:pt idx="505">
                  <c:v>0.78200000000000003</c:v>
                </c:pt>
                <c:pt idx="506">
                  <c:v>0.44500000000000001</c:v>
                </c:pt>
                <c:pt idx="507">
                  <c:v>0.81</c:v>
                </c:pt>
                <c:pt idx="508">
                  <c:v>0.81</c:v>
                </c:pt>
                <c:pt idx="509">
                  <c:v>0.81899999999999995</c:v>
                </c:pt>
                <c:pt idx="510">
                  <c:v>0.57899999999999996</c:v>
                </c:pt>
                <c:pt idx="511">
                  <c:v>1</c:v>
                </c:pt>
                <c:pt idx="512">
                  <c:v>0.78</c:v>
                </c:pt>
                <c:pt idx="513">
                  <c:v>0.754</c:v>
                </c:pt>
                <c:pt idx="514">
                  <c:v>0.82099999999999995</c:v>
                </c:pt>
                <c:pt idx="515">
                  <c:v>0.499</c:v>
                </c:pt>
                <c:pt idx="516">
                  <c:v>0.60899999999999999</c:v>
                </c:pt>
                <c:pt idx="517">
                  <c:v>0.66300000000000003</c:v>
                </c:pt>
                <c:pt idx="518">
                  <c:v>0.81299999999999994</c:v>
                </c:pt>
                <c:pt idx="519">
                  <c:v>0.752</c:v>
                </c:pt>
                <c:pt idx="520">
                  <c:v>0.627</c:v>
                </c:pt>
                <c:pt idx="521">
                  <c:v>0.85399999999999998</c:v>
                </c:pt>
                <c:pt idx="522">
                  <c:v>0.61799999999999999</c:v>
                </c:pt>
                <c:pt idx="523">
                  <c:v>0.61499999999999999</c:v>
                </c:pt>
                <c:pt idx="524">
                  <c:v>1</c:v>
                </c:pt>
                <c:pt idx="525">
                  <c:v>0.53100000000000003</c:v>
                </c:pt>
                <c:pt idx="526">
                  <c:v>0.56599999999999995</c:v>
                </c:pt>
                <c:pt idx="527">
                  <c:v>0.56999999999999995</c:v>
                </c:pt>
                <c:pt idx="528">
                  <c:v>0.68300000000000005</c:v>
                </c:pt>
                <c:pt idx="529">
                  <c:v>0.77600000000000002</c:v>
                </c:pt>
                <c:pt idx="530">
                  <c:v>0.64</c:v>
                </c:pt>
                <c:pt idx="531">
                  <c:v>0.67200000000000004</c:v>
                </c:pt>
                <c:pt idx="532">
                  <c:v>0.61099999999999999</c:v>
                </c:pt>
                <c:pt idx="533">
                  <c:v>0.749</c:v>
                </c:pt>
                <c:pt idx="534">
                  <c:v>0.72499999999999998</c:v>
                </c:pt>
                <c:pt idx="535">
                  <c:v>0.55300000000000005</c:v>
                </c:pt>
                <c:pt idx="536">
                  <c:v>0.752</c:v>
                </c:pt>
                <c:pt idx="537">
                  <c:v>0.74299999999999999</c:v>
                </c:pt>
                <c:pt idx="538">
                  <c:v>0.56899999999999995</c:v>
                </c:pt>
                <c:pt idx="539">
                  <c:v>0.82699999999999996</c:v>
                </c:pt>
                <c:pt idx="540">
                  <c:v>0.64300000000000002</c:v>
                </c:pt>
                <c:pt idx="541">
                  <c:v>0.89900000000000002</c:v>
                </c:pt>
                <c:pt idx="542">
                  <c:v>0.70099999999999996</c:v>
                </c:pt>
                <c:pt idx="543">
                  <c:v>0.81599999999999995</c:v>
                </c:pt>
                <c:pt idx="544">
                  <c:v>0.57999999999999996</c:v>
                </c:pt>
                <c:pt idx="545">
                  <c:v>0.67800000000000005</c:v>
                </c:pt>
                <c:pt idx="546">
                  <c:v>0.72099999999999997</c:v>
                </c:pt>
                <c:pt idx="547">
                  <c:v>1</c:v>
                </c:pt>
                <c:pt idx="548">
                  <c:v>0.92800000000000005</c:v>
                </c:pt>
                <c:pt idx="549">
                  <c:v>0.48299999999999998</c:v>
                </c:pt>
                <c:pt idx="550">
                  <c:v>0.53800000000000003</c:v>
                </c:pt>
                <c:pt idx="551">
                  <c:v>0.85099999999999998</c:v>
                </c:pt>
                <c:pt idx="552">
                  <c:v>0.47299999999999998</c:v>
                </c:pt>
                <c:pt idx="553">
                  <c:v>0.52800000000000002</c:v>
                </c:pt>
                <c:pt idx="554">
                  <c:v>0.58299999999999996</c:v>
                </c:pt>
                <c:pt idx="555">
                  <c:v>0.436</c:v>
                </c:pt>
                <c:pt idx="556">
                  <c:v>0.73899999999999999</c:v>
                </c:pt>
                <c:pt idx="557">
                  <c:v>0.44400000000000001</c:v>
                </c:pt>
                <c:pt idx="558">
                  <c:v>0.625</c:v>
                </c:pt>
                <c:pt idx="559">
                  <c:v>0.66</c:v>
                </c:pt>
                <c:pt idx="560">
                  <c:v>0.96499999999999997</c:v>
                </c:pt>
                <c:pt idx="561">
                  <c:v>0.66900000000000004</c:v>
                </c:pt>
                <c:pt idx="562">
                  <c:v>0.745</c:v>
                </c:pt>
                <c:pt idx="563">
                  <c:v>0.65</c:v>
                </c:pt>
                <c:pt idx="564">
                  <c:v>0.64200000000000002</c:v>
                </c:pt>
                <c:pt idx="565">
                  <c:v>0.68600000000000005</c:v>
                </c:pt>
                <c:pt idx="566">
                  <c:v>0.58699999999999997</c:v>
                </c:pt>
                <c:pt idx="567">
                  <c:v>0.61899999999999999</c:v>
                </c:pt>
                <c:pt idx="568">
                  <c:v>0.40899999999999997</c:v>
                </c:pt>
                <c:pt idx="569">
                  <c:v>0.71299999999999997</c:v>
                </c:pt>
                <c:pt idx="570">
                  <c:v>0.68700000000000006</c:v>
                </c:pt>
                <c:pt idx="571">
                  <c:v>0.755</c:v>
                </c:pt>
                <c:pt idx="572">
                  <c:v>0.69699999999999995</c:v>
                </c:pt>
                <c:pt idx="573">
                  <c:v>0.33200000000000002</c:v>
                </c:pt>
                <c:pt idx="574">
                  <c:v>0.79400000000000004</c:v>
                </c:pt>
                <c:pt idx="575">
                  <c:v>0.71899999999999997</c:v>
                </c:pt>
                <c:pt idx="576">
                  <c:v>0.57999999999999996</c:v>
                </c:pt>
                <c:pt idx="577">
                  <c:v>0.91100000000000003</c:v>
                </c:pt>
                <c:pt idx="578">
                  <c:v>0.748</c:v>
                </c:pt>
                <c:pt idx="579">
                  <c:v>0.63600000000000001</c:v>
                </c:pt>
                <c:pt idx="580">
                  <c:v>0.84899999999999998</c:v>
                </c:pt>
                <c:pt idx="581">
                  <c:v>0.82299999999999995</c:v>
                </c:pt>
                <c:pt idx="582">
                  <c:v>0.91100000000000003</c:v>
                </c:pt>
                <c:pt idx="583">
                  <c:v>0.69599999999999995</c:v>
                </c:pt>
                <c:pt idx="584">
                  <c:v>0.66200000000000003</c:v>
                </c:pt>
                <c:pt idx="585">
                  <c:v>0.81899999999999995</c:v>
                </c:pt>
                <c:pt idx="586">
                  <c:v>0.23400000000000001</c:v>
                </c:pt>
                <c:pt idx="587">
                  <c:v>0.70399999999999996</c:v>
                </c:pt>
                <c:pt idx="588">
                  <c:v>0.91500000000000004</c:v>
                </c:pt>
                <c:pt idx="589">
                  <c:v>0.78100000000000003</c:v>
                </c:pt>
                <c:pt idx="590">
                  <c:v>0.64200000000000002</c:v>
                </c:pt>
                <c:pt idx="591">
                  <c:v>0.83899999999999997</c:v>
                </c:pt>
                <c:pt idx="592">
                  <c:v>0.52800000000000002</c:v>
                </c:pt>
                <c:pt idx="593">
                  <c:v>0.80500000000000005</c:v>
                </c:pt>
                <c:pt idx="594">
                  <c:v>0.61299999999999999</c:v>
                </c:pt>
                <c:pt idx="595">
                  <c:v>0.71199999999999997</c:v>
                </c:pt>
                <c:pt idx="596">
                  <c:v>0.55000000000000004</c:v>
                </c:pt>
                <c:pt idx="597">
                  <c:v>0.57999999999999996</c:v>
                </c:pt>
                <c:pt idx="598">
                  <c:v>0.73499999999999999</c:v>
                </c:pt>
                <c:pt idx="599">
                  <c:v>0.73199999999999998</c:v>
                </c:pt>
                <c:pt idx="600">
                  <c:v>0.98499999999999999</c:v>
                </c:pt>
                <c:pt idx="601">
                  <c:v>0.80800000000000005</c:v>
                </c:pt>
                <c:pt idx="602">
                  <c:v>0.55500000000000005</c:v>
                </c:pt>
                <c:pt idx="603">
                  <c:v>0.63500000000000001</c:v>
                </c:pt>
                <c:pt idx="604">
                  <c:v>0.69699999999999995</c:v>
                </c:pt>
                <c:pt idx="605">
                  <c:v>0.57999999999999996</c:v>
                </c:pt>
                <c:pt idx="606">
                  <c:v>0.53400000000000003</c:v>
                </c:pt>
                <c:pt idx="607">
                  <c:v>0.745</c:v>
                </c:pt>
                <c:pt idx="608">
                  <c:v>0.76100000000000001</c:v>
                </c:pt>
                <c:pt idx="609">
                  <c:v>0.76900000000000002</c:v>
                </c:pt>
                <c:pt idx="610">
                  <c:v>0.55300000000000005</c:v>
                </c:pt>
                <c:pt idx="611">
                  <c:v>0.55200000000000005</c:v>
                </c:pt>
                <c:pt idx="612">
                  <c:v>0.86</c:v>
                </c:pt>
                <c:pt idx="613">
                  <c:v>0.69</c:v>
                </c:pt>
                <c:pt idx="614">
                  <c:v>0.90200000000000002</c:v>
                </c:pt>
                <c:pt idx="615">
                  <c:v>0.92100000000000004</c:v>
                </c:pt>
                <c:pt idx="616">
                  <c:v>0.48499999999999999</c:v>
                </c:pt>
                <c:pt idx="617">
                  <c:v>0.56699999999999995</c:v>
                </c:pt>
                <c:pt idx="618">
                  <c:v>0.85699999999999998</c:v>
                </c:pt>
                <c:pt idx="619">
                  <c:v>0.625</c:v>
                </c:pt>
                <c:pt idx="620">
                  <c:v>0.40200000000000002</c:v>
                </c:pt>
                <c:pt idx="621">
                  <c:v>0.75600000000000001</c:v>
                </c:pt>
                <c:pt idx="622">
                  <c:v>0.44700000000000001</c:v>
                </c:pt>
                <c:pt idx="623">
                  <c:v>0.7</c:v>
                </c:pt>
                <c:pt idx="624">
                  <c:v>0.84599999999999997</c:v>
                </c:pt>
                <c:pt idx="625">
                  <c:v>0.80200000000000005</c:v>
                </c:pt>
                <c:pt idx="626">
                  <c:v>0.84499999999999997</c:v>
                </c:pt>
                <c:pt idx="627">
                  <c:v>0.755</c:v>
                </c:pt>
                <c:pt idx="628">
                  <c:v>0.76100000000000001</c:v>
                </c:pt>
                <c:pt idx="629">
                  <c:v>0.73699999999999999</c:v>
                </c:pt>
                <c:pt idx="630">
                  <c:v>0.78</c:v>
                </c:pt>
                <c:pt idx="631">
                  <c:v>0.72199999999999998</c:v>
                </c:pt>
                <c:pt idx="632">
                  <c:v>0.91100000000000003</c:v>
                </c:pt>
                <c:pt idx="633">
                  <c:v>0.91900000000000004</c:v>
                </c:pt>
                <c:pt idx="634">
                  <c:v>0.878</c:v>
                </c:pt>
                <c:pt idx="635">
                  <c:v>0.64</c:v>
                </c:pt>
                <c:pt idx="636">
                  <c:v>0.86799999999999999</c:v>
                </c:pt>
                <c:pt idx="637">
                  <c:v>0.89600000000000002</c:v>
                </c:pt>
                <c:pt idx="638">
                  <c:v>0.88</c:v>
                </c:pt>
                <c:pt idx="639">
                  <c:v>0.61099999999999999</c:v>
                </c:pt>
                <c:pt idx="640">
                  <c:v>0.96499999999999997</c:v>
                </c:pt>
                <c:pt idx="641">
                  <c:v>0.77100000000000002</c:v>
                </c:pt>
                <c:pt idx="642">
                  <c:v>0.60299999999999998</c:v>
                </c:pt>
                <c:pt idx="643">
                  <c:v>1</c:v>
                </c:pt>
                <c:pt idx="644">
                  <c:v>0.97599999999999998</c:v>
                </c:pt>
                <c:pt idx="645">
                  <c:v>0.83399999999999996</c:v>
                </c:pt>
                <c:pt idx="646">
                  <c:v>0.32200000000000001</c:v>
                </c:pt>
                <c:pt idx="647">
                  <c:v>0.53900000000000003</c:v>
                </c:pt>
                <c:pt idx="648">
                  <c:v>0.80800000000000005</c:v>
                </c:pt>
                <c:pt idx="649">
                  <c:v>0.80700000000000005</c:v>
                </c:pt>
                <c:pt idx="650">
                  <c:v>0.76300000000000001</c:v>
                </c:pt>
                <c:pt idx="651">
                  <c:v>0.745</c:v>
                </c:pt>
                <c:pt idx="652">
                  <c:v>0.78600000000000003</c:v>
                </c:pt>
                <c:pt idx="653">
                  <c:v>0.68100000000000005</c:v>
                </c:pt>
                <c:pt idx="654">
                  <c:v>0.46500000000000002</c:v>
                </c:pt>
                <c:pt idx="655">
                  <c:v>0.60899999999999999</c:v>
                </c:pt>
                <c:pt idx="656">
                  <c:v>0.85599999999999998</c:v>
                </c:pt>
                <c:pt idx="657">
                  <c:v>0.68100000000000005</c:v>
                </c:pt>
                <c:pt idx="658">
                  <c:v>0.54200000000000004</c:v>
                </c:pt>
                <c:pt idx="659">
                  <c:v>0.49199999999999999</c:v>
                </c:pt>
                <c:pt idx="660">
                  <c:v>0.65700000000000003</c:v>
                </c:pt>
                <c:pt idx="661">
                  <c:v>0.86499999999999999</c:v>
                </c:pt>
                <c:pt idx="662">
                  <c:v>0.55000000000000004</c:v>
                </c:pt>
                <c:pt idx="663">
                  <c:v>0.61099999999999999</c:v>
                </c:pt>
                <c:pt idx="664">
                  <c:v>0.62</c:v>
                </c:pt>
                <c:pt idx="665">
                  <c:v>0.67900000000000005</c:v>
                </c:pt>
                <c:pt idx="666">
                  <c:v>0.67300000000000004</c:v>
                </c:pt>
                <c:pt idx="667">
                  <c:v>0.88300000000000001</c:v>
                </c:pt>
                <c:pt idx="668">
                  <c:v>1</c:v>
                </c:pt>
                <c:pt idx="669">
                  <c:v>0.52800000000000002</c:v>
                </c:pt>
                <c:pt idx="670">
                  <c:v>0.61699999999999999</c:v>
                </c:pt>
                <c:pt idx="671">
                  <c:v>0.81299999999999994</c:v>
                </c:pt>
                <c:pt idx="672">
                  <c:v>1</c:v>
                </c:pt>
                <c:pt idx="673">
                  <c:v>0.78</c:v>
                </c:pt>
                <c:pt idx="674">
                  <c:v>0.64800000000000002</c:v>
                </c:pt>
                <c:pt idx="675">
                  <c:v>0.51400000000000001</c:v>
                </c:pt>
                <c:pt idx="676">
                  <c:v>1</c:v>
                </c:pt>
                <c:pt idx="677">
                  <c:v>1</c:v>
                </c:pt>
                <c:pt idx="678">
                  <c:v>0.68100000000000005</c:v>
                </c:pt>
                <c:pt idx="679">
                  <c:v>0.33300000000000002</c:v>
                </c:pt>
                <c:pt idx="680">
                  <c:v>0.67100000000000004</c:v>
                </c:pt>
                <c:pt idx="681">
                  <c:v>0.61699999999999999</c:v>
                </c:pt>
                <c:pt idx="682">
                  <c:v>0.29299999999999998</c:v>
                </c:pt>
                <c:pt idx="683">
                  <c:v>0.64900000000000002</c:v>
                </c:pt>
                <c:pt idx="684">
                  <c:v>1</c:v>
                </c:pt>
                <c:pt idx="685">
                  <c:v>0.72499999999999998</c:v>
                </c:pt>
                <c:pt idx="686">
                  <c:v>0.71</c:v>
                </c:pt>
                <c:pt idx="687">
                  <c:v>0.89200000000000002</c:v>
                </c:pt>
                <c:pt idx="688">
                  <c:v>0.52900000000000003</c:v>
                </c:pt>
                <c:pt idx="689">
                  <c:v>0.75700000000000001</c:v>
                </c:pt>
                <c:pt idx="690">
                  <c:v>0.72299999999999998</c:v>
                </c:pt>
                <c:pt idx="691">
                  <c:v>0.73199999999999998</c:v>
                </c:pt>
                <c:pt idx="692">
                  <c:v>0.6</c:v>
                </c:pt>
                <c:pt idx="693">
                  <c:v>0.51500000000000001</c:v>
                </c:pt>
                <c:pt idx="694">
                  <c:v>0.44700000000000001</c:v>
                </c:pt>
                <c:pt idx="695">
                  <c:v>0.56000000000000005</c:v>
                </c:pt>
                <c:pt idx="696">
                  <c:v>0.56799999999999995</c:v>
                </c:pt>
                <c:pt idx="697">
                  <c:v>0.59899999999999998</c:v>
                </c:pt>
                <c:pt idx="698">
                  <c:v>0.69599999999999995</c:v>
                </c:pt>
                <c:pt idx="699">
                  <c:v>0.747</c:v>
                </c:pt>
                <c:pt idx="700">
                  <c:v>0.79300000000000004</c:v>
                </c:pt>
                <c:pt idx="701">
                  <c:v>0.88600000000000001</c:v>
                </c:pt>
                <c:pt idx="702">
                  <c:v>0.97399999999999998</c:v>
                </c:pt>
                <c:pt idx="703">
                  <c:v>0.73199999999999998</c:v>
                </c:pt>
                <c:pt idx="704">
                  <c:v>0.86</c:v>
                </c:pt>
                <c:pt idx="705">
                  <c:v>0.89200000000000002</c:v>
                </c:pt>
                <c:pt idx="706">
                  <c:v>0.42299999999999999</c:v>
                </c:pt>
                <c:pt idx="707">
                  <c:v>0.85399999999999998</c:v>
                </c:pt>
                <c:pt idx="708">
                  <c:v>0.75600000000000001</c:v>
                </c:pt>
                <c:pt idx="709">
                  <c:v>0.78</c:v>
                </c:pt>
                <c:pt idx="710">
                  <c:v>0.751</c:v>
                </c:pt>
                <c:pt idx="711">
                  <c:v>0.54300000000000004</c:v>
                </c:pt>
                <c:pt idx="712">
                  <c:v>0.55800000000000005</c:v>
                </c:pt>
                <c:pt idx="713">
                  <c:v>0.52600000000000002</c:v>
                </c:pt>
                <c:pt idx="714">
                  <c:v>0.623</c:v>
                </c:pt>
                <c:pt idx="715">
                  <c:v>0.40500000000000003</c:v>
                </c:pt>
                <c:pt idx="716">
                  <c:v>0.76</c:v>
                </c:pt>
                <c:pt idx="717">
                  <c:v>0.86599999999999999</c:v>
                </c:pt>
                <c:pt idx="718">
                  <c:v>0.80700000000000005</c:v>
                </c:pt>
                <c:pt idx="719">
                  <c:v>0.313</c:v>
                </c:pt>
                <c:pt idx="720">
                  <c:v>0.48099999999999998</c:v>
                </c:pt>
                <c:pt idx="721">
                  <c:v>0.80700000000000005</c:v>
                </c:pt>
                <c:pt idx="722">
                  <c:v>0.82199999999999995</c:v>
                </c:pt>
                <c:pt idx="723">
                  <c:v>0.36799999999999999</c:v>
                </c:pt>
                <c:pt idx="724">
                  <c:v>0.72599999999999998</c:v>
                </c:pt>
                <c:pt idx="725">
                  <c:v>0.93899999999999995</c:v>
                </c:pt>
                <c:pt idx="726">
                  <c:v>0.78100000000000003</c:v>
                </c:pt>
                <c:pt idx="727">
                  <c:v>0.92200000000000004</c:v>
                </c:pt>
                <c:pt idx="728">
                  <c:v>0.77700000000000002</c:v>
                </c:pt>
                <c:pt idx="729">
                  <c:v>0.59799999999999998</c:v>
                </c:pt>
                <c:pt idx="730">
                  <c:v>0.63300000000000001</c:v>
                </c:pt>
                <c:pt idx="731">
                  <c:v>0.88700000000000001</c:v>
                </c:pt>
                <c:pt idx="732">
                  <c:v>0.95099999999999996</c:v>
                </c:pt>
                <c:pt idx="733">
                  <c:v>0.69199999999999995</c:v>
                </c:pt>
                <c:pt idx="734">
                  <c:v>0.55900000000000005</c:v>
                </c:pt>
                <c:pt idx="735">
                  <c:v>0.64900000000000002</c:v>
                </c:pt>
                <c:pt idx="736">
                  <c:v>0.67500000000000004</c:v>
                </c:pt>
                <c:pt idx="737">
                  <c:v>0.17499999999999999</c:v>
                </c:pt>
                <c:pt idx="738">
                  <c:v>0.64200000000000002</c:v>
                </c:pt>
                <c:pt idx="739">
                  <c:v>0.55000000000000004</c:v>
                </c:pt>
                <c:pt idx="740">
                  <c:v>0.73099999999999998</c:v>
                </c:pt>
                <c:pt idx="741">
                  <c:v>0.50600000000000001</c:v>
                </c:pt>
                <c:pt idx="742">
                  <c:v>0.85699999999999998</c:v>
                </c:pt>
                <c:pt idx="743">
                  <c:v>0.75</c:v>
                </c:pt>
                <c:pt idx="744">
                  <c:v>0.69099999999999995</c:v>
                </c:pt>
                <c:pt idx="745">
                  <c:v>0.57299999999999995</c:v>
                </c:pt>
                <c:pt idx="746">
                  <c:v>0.73799999999999999</c:v>
                </c:pt>
                <c:pt idx="747">
                  <c:v>0.66900000000000004</c:v>
                </c:pt>
                <c:pt idx="748">
                  <c:v>0.434</c:v>
                </c:pt>
                <c:pt idx="749">
                  <c:v>0.69599999999999995</c:v>
                </c:pt>
                <c:pt idx="750">
                  <c:v>0.88900000000000001</c:v>
                </c:pt>
                <c:pt idx="751">
                  <c:v>0.90100000000000002</c:v>
                </c:pt>
                <c:pt idx="752">
                  <c:v>0.42099999999999999</c:v>
                </c:pt>
                <c:pt idx="753">
                  <c:v>0.41199999999999998</c:v>
                </c:pt>
                <c:pt idx="754">
                  <c:v>0.56399999999999995</c:v>
                </c:pt>
                <c:pt idx="755">
                  <c:v>0.63400000000000001</c:v>
                </c:pt>
                <c:pt idx="756">
                  <c:v>0.29599999999999999</c:v>
                </c:pt>
                <c:pt idx="757">
                  <c:v>0.84399999999999997</c:v>
                </c:pt>
                <c:pt idx="758">
                  <c:v>0.42299999999999999</c:v>
                </c:pt>
                <c:pt idx="759">
                  <c:v>0.85699999999999998</c:v>
                </c:pt>
                <c:pt idx="760">
                  <c:v>0.77400000000000002</c:v>
                </c:pt>
                <c:pt idx="761">
                  <c:v>0.47299999999999998</c:v>
                </c:pt>
                <c:pt idx="762">
                  <c:v>0.84599999999999997</c:v>
                </c:pt>
                <c:pt idx="763">
                  <c:v>0.85799999999999998</c:v>
                </c:pt>
                <c:pt idx="764">
                  <c:v>0.64</c:v>
                </c:pt>
                <c:pt idx="765">
                  <c:v>0.89800000000000002</c:v>
                </c:pt>
                <c:pt idx="766">
                  <c:v>0.74</c:v>
                </c:pt>
                <c:pt idx="767">
                  <c:v>0.83799999999999997</c:v>
                </c:pt>
                <c:pt idx="768">
                  <c:v>0.63300000000000001</c:v>
                </c:pt>
                <c:pt idx="769">
                  <c:v>0.73399999999999999</c:v>
                </c:pt>
                <c:pt idx="770">
                  <c:v>0.67900000000000005</c:v>
                </c:pt>
                <c:pt idx="771">
                  <c:v>0.41</c:v>
                </c:pt>
                <c:pt idx="772">
                  <c:v>0.89300000000000002</c:v>
                </c:pt>
                <c:pt idx="773">
                  <c:v>0.59399999999999997</c:v>
                </c:pt>
                <c:pt idx="774">
                  <c:v>0.65400000000000003</c:v>
                </c:pt>
                <c:pt idx="775">
                  <c:v>0.92100000000000004</c:v>
                </c:pt>
                <c:pt idx="776">
                  <c:v>0.63700000000000001</c:v>
                </c:pt>
                <c:pt idx="777">
                  <c:v>0.80800000000000005</c:v>
                </c:pt>
                <c:pt idx="778">
                  <c:v>0.73899999999999999</c:v>
                </c:pt>
                <c:pt idx="779">
                  <c:v>0.879</c:v>
                </c:pt>
                <c:pt idx="780">
                  <c:v>0.64200000000000002</c:v>
                </c:pt>
                <c:pt idx="781">
                  <c:v>0.74299999999999999</c:v>
                </c:pt>
                <c:pt idx="782">
                  <c:v>0.433</c:v>
                </c:pt>
                <c:pt idx="783">
                  <c:v>0.81499999999999995</c:v>
                </c:pt>
                <c:pt idx="784">
                  <c:v>0.64100000000000001</c:v>
                </c:pt>
                <c:pt idx="785">
                  <c:v>0.77</c:v>
                </c:pt>
                <c:pt idx="786">
                  <c:v>0.60699999999999998</c:v>
                </c:pt>
                <c:pt idx="787">
                  <c:v>0.70699999999999996</c:v>
                </c:pt>
                <c:pt idx="788">
                  <c:v>0.80900000000000005</c:v>
                </c:pt>
                <c:pt idx="789">
                  <c:v>0.62</c:v>
                </c:pt>
                <c:pt idx="790">
                  <c:v>0.82599999999999996</c:v>
                </c:pt>
                <c:pt idx="791">
                  <c:v>0.89200000000000002</c:v>
                </c:pt>
                <c:pt idx="792">
                  <c:v>1</c:v>
                </c:pt>
                <c:pt idx="793">
                  <c:v>1</c:v>
                </c:pt>
                <c:pt idx="794">
                  <c:v>0.68300000000000005</c:v>
                </c:pt>
                <c:pt idx="795">
                  <c:v>0.69799999999999995</c:v>
                </c:pt>
                <c:pt idx="796">
                  <c:v>0.88</c:v>
                </c:pt>
                <c:pt idx="797">
                  <c:v>0.84799999999999998</c:v>
                </c:pt>
                <c:pt idx="798">
                  <c:v>0.55500000000000005</c:v>
                </c:pt>
                <c:pt idx="799">
                  <c:v>0.73099999999999998</c:v>
                </c:pt>
                <c:pt idx="800">
                  <c:v>0.65100000000000002</c:v>
                </c:pt>
                <c:pt idx="801">
                  <c:v>0.86599999999999999</c:v>
                </c:pt>
                <c:pt idx="802">
                  <c:v>0.68</c:v>
                </c:pt>
                <c:pt idx="803">
                  <c:v>0.80800000000000005</c:v>
                </c:pt>
                <c:pt idx="804">
                  <c:v>1</c:v>
                </c:pt>
                <c:pt idx="805">
                  <c:v>0.61099999999999999</c:v>
                </c:pt>
                <c:pt idx="806">
                  <c:v>0.82599999999999996</c:v>
                </c:pt>
                <c:pt idx="807">
                  <c:v>0.85799999999999998</c:v>
                </c:pt>
                <c:pt idx="808">
                  <c:v>0.59</c:v>
                </c:pt>
                <c:pt idx="809">
                  <c:v>0.69199999999999995</c:v>
                </c:pt>
                <c:pt idx="810">
                  <c:v>0.877</c:v>
                </c:pt>
                <c:pt idx="811">
                  <c:v>0.77</c:v>
                </c:pt>
                <c:pt idx="812">
                  <c:v>0.89200000000000002</c:v>
                </c:pt>
                <c:pt idx="813">
                  <c:v>1</c:v>
                </c:pt>
                <c:pt idx="814">
                  <c:v>0.65200000000000002</c:v>
                </c:pt>
                <c:pt idx="815">
                  <c:v>0.64900000000000002</c:v>
                </c:pt>
                <c:pt idx="816">
                  <c:v>0.877</c:v>
                </c:pt>
                <c:pt idx="817">
                  <c:v>0.70899999999999996</c:v>
                </c:pt>
                <c:pt idx="818">
                  <c:v>0.76400000000000001</c:v>
                </c:pt>
                <c:pt idx="819">
                  <c:v>1</c:v>
                </c:pt>
                <c:pt idx="820">
                  <c:v>0.48099999999999998</c:v>
                </c:pt>
                <c:pt idx="821">
                  <c:v>0.85699999999999998</c:v>
                </c:pt>
                <c:pt idx="822">
                  <c:v>0.84299999999999997</c:v>
                </c:pt>
                <c:pt idx="823">
                  <c:v>0.60199999999999998</c:v>
                </c:pt>
                <c:pt idx="824">
                  <c:v>0.78</c:v>
                </c:pt>
                <c:pt idx="825">
                  <c:v>0.45400000000000001</c:v>
                </c:pt>
                <c:pt idx="826">
                  <c:v>0.89800000000000002</c:v>
                </c:pt>
                <c:pt idx="827">
                  <c:v>0.98199999999999998</c:v>
                </c:pt>
                <c:pt idx="828">
                  <c:v>0.434</c:v>
                </c:pt>
                <c:pt idx="829">
                  <c:v>0.51900000000000002</c:v>
                </c:pt>
                <c:pt idx="830">
                  <c:v>0.51200000000000001</c:v>
                </c:pt>
                <c:pt idx="831">
                  <c:v>0.85699999999999998</c:v>
                </c:pt>
                <c:pt idx="832">
                  <c:v>0.32200000000000001</c:v>
                </c:pt>
                <c:pt idx="833">
                  <c:v>0.65100000000000002</c:v>
                </c:pt>
                <c:pt idx="834">
                  <c:v>0.82</c:v>
                </c:pt>
                <c:pt idx="835">
                  <c:v>0.54400000000000004</c:v>
                </c:pt>
                <c:pt idx="836">
                  <c:v>0.50900000000000001</c:v>
                </c:pt>
                <c:pt idx="837">
                  <c:v>0.67800000000000005</c:v>
                </c:pt>
                <c:pt idx="838">
                  <c:v>0.68500000000000005</c:v>
                </c:pt>
                <c:pt idx="839">
                  <c:v>0.96</c:v>
                </c:pt>
                <c:pt idx="840">
                  <c:v>0.82</c:v>
                </c:pt>
                <c:pt idx="841">
                  <c:v>0.53900000000000003</c:v>
                </c:pt>
                <c:pt idx="842">
                  <c:v>0.53700000000000003</c:v>
                </c:pt>
                <c:pt idx="843">
                  <c:v>0.753</c:v>
                </c:pt>
                <c:pt idx="844">
                  <c:v>0.76400000000000001</c:v>
                </c:pt>
                <c:pt idx="845">
                  <c:v>0.84599999999999997</c:v>
                </c:pt>
                <c:pt idx="846">
                  <c:v>0.95299999999999996</c:v>
                </c:pt>
                <c:pt idx="847">
                  <c:v>0.38900000000000001</c:v>
                </c:pt>
                <c:pt idx="848">
                  <c:v>0.83399999999999996</c:v>
                </c:pt>
                <c:pt idx="849">
                  <c:v>0.32200000000000001</c:v>
                </c:pt>
                <c:pt idx="850">
                  <c:v>0.83799999999999997</c:v>
                </c:pt>
                <c:pt idx="851">
                  <c:v>0.79600000000000004</c:v>
                </c:pt>
                <c:pt idx="852">
                  <c:v>0.48899999999999999</c:v>
                </c:pt>
                <c:pt idx="853">
                  <c:v>0.77</c:v>
                </c:pt>
                <c:pt idx="854">
                  <c:v>0.52500000000000002</c:v>
                </c:pt>
                <c:pt idx="855">
                  <c:v>0.80300000000000005</c:v>
                </c:pt>
                <c:pt idx="856">
                  <c:v>0.48799999999999999</c:v>
                </c:pt>
                <c:pt idx="857">
                  <c:v>0.66400000000000003</c:v>
                </c:pt>
                <c:pt idx="858">
                  <c:v>0.623</c:v>
                </c:pt>
                <c:pt idx="859">
                  <c:v>0.86699999999999999</c:v>
                </c:pt>
                <c:pt idx="860">
                  <c:v>0.36399999999999999</c:v>
                </c:pt>
                <c:pt idx="861">
                  <c:v>0.73399999999999999</c:v>
                </c:pt>
                <c:pt idx="862">
                  <c:v>0.69599999999999995</c:v>
                </c:pt>
                <c:pt idx="863">
                  <c:v>0.82899999999999996</c:v>
                </c:pt>
                <c:pt idx="864">
                  <c:v>0.65500000000000003</c:v>
                </c:pt>
                <c:pt idx="865">
                  <c:v>0.78400000000000003</c:v>
                </c:pt>
                <c:pt idx="866">
                  <c:v>0.89300000000000002</c:v>
                </c:pt>
                <c:pt idx="867">
                  <c:v>0.69299999999999995</c:v>
                </c:pt>
                <c:pt idx="868">
                  <c:v>0.66900000000000004</c:v>
                </c:pt>
                <c:pt idx="869">
                  <c:v>0.49399999999999999</c:v>
                </c:pt>
                <c:pt idx="870">
                  <c:v>0.54</c:v>
                </c:pt>
                <c:pt idx="871">
                  <c:v>0.99399999999999999</c:v>
                </c:pt>
                <c:pt idx="872">
                  <c:v>0.70299999999999996</c:v>
                </c:pt>
                <c:pt idx="873">
                  <c:v>0.73099999999999998</c:v>
                </c:pt>
                <c:pt idx="874">
                  <c:v>0.54400000000000004</c:v>
                </c:pt>
                <c:pt idx="875">
                  <c:v>0.67600000000000005</c:v>
                </c:pt>
                <c:pt idx="876">
                  <c:v>0.63400000000000001</c:v>
                </c:pt>
                <c:pt idx="877">
                  <c:v>0.84</c:v>
                </c:pt>
                <c:pt idx="878">
                  <c:v>0.70899999999999996</c:v>
                </c:pt>
                <c:pt idx="879">
                  <c:v>0.47</c:v>
                </c:pt>
                <c:pt idx="880">
                  <c:v>0.624</c:v>
                </c:pt>
                <c:pt idx="881">
                  <c:v>0.80800000000000005</c:v>
                </c:pt>
                <c:pt idx="882">
                  <c:v>1</c:v>
                </c:pt>
                <c:pt idx="883">
                  <c:v>0.60499999999999998</c:v>
                </c:pt>
                <c:pt idx="884">
                  <c:v>0.499</c:v>
                </c:pt>
                <c:pt idx="885">
                  <c:v>0.749</c:v>
                </c:pt>
                <c:pt idx="886">
                  <c:v>0.47199999999999998</c:v>
                </c:pt>
                <c:pt idx="887">
                  <c:v>0.311</c:v>
                </c:pt>
                <c:pt idx="888">
                  <c:v>0.77200000000000002</c:v>
                </c:pt>
                <c:pt idx="889">
                  <c:v>0.70299999999999996</c:v>
                </c:pt>
                <c:pt idx="890">
                  <c:v>0.91200000000000003</c:v>
                </c:pt>
                <c:pt idx="891">
                  <c:v>0.83399999999999996</c:v>
                </c:pt>
                <c:pt idx="892">
                  <c:v>0.70499999999999996</c:v>
                </c:pt>
                <c:pt idx="893">
                  <c:v>0.92200000000000004</c:v>
                </c:pt>
                <c:pt idx="894">
                  <c:v>0.746</c:v>
                </c:pt>
                <c:pt idx="895">
                  <c:v>0.73</c:v>
                </c:pt>
                <c:pt idx="896">
                  <c:v>0.8</c:v>
                </c:pt>
                <c:pt idx="897">
                  <c:v>0.69899999999999995</c:v>
                </c:pt>
                <c:pt idx="898">
                  <c:v>0.79800000000000004</c:v>
                </c:pt>
                <c:pt idx="899">
                  <c:v>0.72</c:v>
                </c:pt>
                <c:pt idx="900">
                  <c:v>0.71</c:v>
                </c:pt>
                <c:pt idx="901">
                  <c:v>0.66400000000000003</c:v>
                </c:pt>
                <c:pt idx="902">
                  <c:v>0.77700000000000002</c:v>
                </c:pt>
                <c:pt idx="903">
                  <c:v>0.67600000000000005</c:v>
                </c:pt>
                <c:pt idx="904">
                  <c:v>0.84299999999999997</c:v>
                </c:pt>
                <c:pt idx="905">
                  <c:v>0.53</c:v>
                </c:pt>
                <c:pt idx="906">
                  <c:v>0.86899999999999999</c:v>
                </c:pt>
                <c:pt idx="907">
                  <c:v>0.83799999999999997</c:v>
                </c:pt>
                <c:pt idx="908">
                  <c:v>0.56299999999999994</c:v>
                </c:pt>
                <c:pt idx="909">
                  <c:v>0.67400000000000004</c:v>
                </c:pt>
                <c:pt idx="910">
                  <c:v>0.59499999999999997</c:v>
                </c:pt>
                <c:pt idx="911">
                  <c:v>0.77</c:v>
                </c:pt>
                <c:pt idx="912">
                  <c:v>0.69599999999999995</c:v>
                </c:pt>
                <c:pt idx="913">
                  <c:v>0.83099999999999996</c:v>
                </c:pt>
                <c:pt idx="914">
                  <c:v>0.62</c:v>
                </c:pt>
                <c:pt idx="915">
                  <c:v>0.88500000000000001</c:v>
                </c:pt>
                <c:pt idx="916">
                  <c:v>0.73399999999999999</c:v>
                </c:pt>
                <c:pt idx="917">
                  <c:v>0.77700000000000002</c:v>
                </c:pt>
                <c:pt idx="918">
                  <c:v>0.77</c:v>
                </c:pt>
                <c:pt idx="919">
                  <c:v>0.72499999999999998</c:v>
                </c:pt>
                <c:pt idx="920">
                  <c:v>0.753</c:v>
                </c:pt>
                <c:pt idx="921">
                  <c:v>0.76400000000000001</c:v>
                </c:pt>
                <c:pt idx="922">
                  <c:v>0.623</c:v>
                </c:pt>
                <c:pt idx="923">
                  <c:v>0.74</c:v>
                </c:pt>
                <c:pt idx="924">
                  <c:v>0.68</c:v>
                </c:pt>
                <c:pt idx="925">
                  <c:v>0.84399999999999997</c:v>
                </c:pt>
                <c:pt idx="926">
                  <c:v>0.58599999999999997</c:v>
                </c:pt>
                <c:pt idx="927">
                  <c:v>0.78500000000000003</c:v>
                </c:pt>
                <c:pt idx="928">
                  <c:v>0.63200000000000001</c:v>
                </c:pt>
                <c:pt idx="929">
                  <c:v>0.72399999999999998</c:v>
                </c:pt>
                <c:pt idx="930">
                  <c:v>0.61699999999999999</c:v>
                </c:pt>
                <c:pt idx="931">
                  <c:v>0.84699999999999998</c:v>
                </c:pt>
                <c:pt idx="932">
                  <c:v>0.68600000000000005</c:v>
                </c:pt>
                <c:pt idx="933">
                  <c:v>0.79300000000000004</c:v>
                </c:pt>
                <c:pt idx="934">
                  <c:v>0.53</c:v>
                </c:pt>
                <c:pt idx="935">
                  <c:v>0.72499999999999998</c:v>
                </c:pt>
                <c:pt idx="936">
                  <c:v>0.76300000000000001</c:v>
                </c:pt>
                <c:pt idx="937">
                  <c:v>0.59</c:v>
                </c:pt>
                <c:pt idx="938">
                  <c:v>0.48799999999999999</c:v>
                </c:pt>
                <c:pt idx="939">
                  <c:v>0.82899999999999996</c:v>
                </c:pt>
                <c:pt idx="940">
                  <c:v>0.57999999999999996</c:v>
                </c:pt>
                <c:pt idx="941">
                  <c:v>0.51100000000000001</c:v>
                </c:pt>
                <c:pt idx="942">
                  <c:v>0.77900000000000003</c:v>
                </c:pt>
                <c:pt idx="943">
                  <c:v>0.48699999999999999</c:v>
                </c:pt>
                <c:pt idx="944">
                  <c:v>0.80300000000000005</c:v>
                </c:pt>
                <c:pt idx="945">
                  <c:v>0.77</c:v>
                </c:pt>
                <c:pt idx="946">
                  <c:v>0.60499999999999998</c:v>
                </c:pt>
                <c:pt idx="947">
                  <c:v>0.59699999999999998</c:v>
                </c:pt>
                <c:pt idx="948">
                  <c:v>0.75700000000000001</c:v>
                </c:pt>
                <c:pt idx="949">
                  <c:v>0.77500000000000002</c:v>
                </c:pt>
                <c:pt idx="950">
                  <c:v>0.78</c:v>
                </c:pt>
                <c:pt idx="951">
                  <c:v>0.77700000000000002</c:v>
                </c:pt>
                <c:pt idx="952">
                  <c:v>0.72</c:v>
                </c:pt>
                <c:pt idx="953">
                  <c:v>0.56599999999999995</c:v>
                </c:pt>
                <c:pt idx="954">
                  <c:v>0.78800000000000003</c:v>
                </c:pt>
                <c:pt idx="955">
                  <c:v>0.57799999999999996</c:v>
                </c:pt>
                <c:pt idx="956">
                  <c:v>0.434</c:v>
                </c:pt>
                <c:pt idx="957">
                  <c:v>0.76</c:v>
                </c:pt>
                <c:pt idx="958">
                  <c:v>0.754</c:v>
                </c:pt>
                <c:pt idx="959">
                  <c:v>0.80700000000000005</c:v>
                </c:pt>
                <c:pt idx="960">
                  <c:v>0.76600000000000001</c:v>
                </c:pt>
                <c:pt idx="961">
                  <c:v>0.96699999999999997</c:v>
                </c:pt>
                <c:pt idx="962">
                  <c:v>0.50800000000000001</c:v>
                </c:pt>
                <c:pt idx="963">
                  <c:v>0.77600000000000002</c:v>
                </c:pt>
                <c:pt idx="964">
                  <c:v>0.746</c:v>
                </c:pt>
                <c:pt idx="965">
                  <c:v>0.76200000000000001</c:v>
                </c:pt>
                <c:pt idx="966">
                  <c:v>0.77600000000000002</c:v>
                </c:pt>
                <c:pt idx="967">
                  <c:v>0.81699999999999995</c:v>
                </c:pt>
                <c:pt idx="968">
                  <c:v>0.91900000000000004</c:v>
                </c:pt>
                <c:pt idx="969">
                  <c:v>0.85099999999999998</c:v>
                </c:pt>
                <c:pt idx="970">
                  <c:v>0.77</c:v>
                </c:pt>
                <c:pt idx="971">
                  <c:v>0.877</c:v>
                </c:pt>
                <c:pt idx="972">
                  <c:v>0.82299999999999995</c:v>
                </c:pt>
                <c:pt idx="973">
                  <c:v>0.53</c:v>
                </c:pt>
                <c:pt idx="974">
                  <c:v>0.67100000000000004</c:v>
                </c:pt>
                <c:pt idx="975">
                  <c:v>0.79900000000000004</c:v>
                </c:pt>
                <c:pt idx="976">
                  <c:v>0.84</c:v>
                </c:pt>
                <c:pt idx="977">
                  <c:v>0.73699999999999999</c:v>
                </c:pt>
                <c:pt idx="978">
                  <c:v>0.83199999999999996</c:v>
                </c:pt>
                <c:pt idx="979">
                  <c:v>0.497</c:v>
                </c:pt>
                <c:pt idx="980">
                  <c:v>0.58199999999999996</c:v>
                </c:pt>
                <c:pt idx="981">
                  <c:v>0.44900000000000001</c:v>
                </c:pt>
                <c:pt idx="982">
                  <c:v>0.64400000000000002</c:v>
                </c:pt>
                <c:pt idx="983">
                  <c:v>0.78400000000000003</c:v>
                </c:pt>
                <c:pt idx="984">
                  <c:v>0.40799999999999997</c:v>
                </c:pt>
                <c:pt idx="985">
                  <c:v>0.64</c:v>
                </c:pt>
                <c:pt idx="986">
                  <c:v>0.58299999999999996</c:v>
                </c:pt>
                <c:pt idx="987">
                  <c:v>0.68799999999999994</c:v>
                </c:pt>
                <c:pt idx="988">
                  <c:v>0.55500000000000005</c:v>
                </c:pt>
                <c:pt idx="989">
                  <c:v>0.82699999999999996</c:v>
                </c:pt>
                <c:pt idx="990">
                  <c:v>0.64800000000000002</c:v>
                </c:pt>
                <c:pt idx="991">
                  <c:v>0.60799999999999998</c:v>
                </c:pt>
                <c:pt idx="992">
                  <c:v>0.91600000000000004</c:v>
                </c:pt>
                <c:pt idx="993">
                  <c:v>0.67100000000000004</c:v>
                </c:pt>
                <c:pt idx="994">
                  <c:v>0.91400000000000003</c:v>
                </c:pt>
                <c:pt idx="995">
                  <c:v>0.61399999999999999</c:v>
                </c:pt>
                <c:pt idx="996">
                  <c:v>0.64300000000000002</c:v>
                </c:pt>
                <c:pt idx="997">
                  <c:v>0.69399999999999995</c:v>
                </c:pt>
                <c:pt idx="998">
                  <c:v>0.875</c:v>
                </c:pt>
                <c:pt idx="999">
                  <c:v>0.86599999999999999</c:v>
                </c:pt>
                <c:pt idx="1000">
                  <c:v>0.57399999999999995</c:v>
                </c:pt>
                <c:pt idx="1001">
                  <c:v>0.67400000000000004</c:v>
                </c:pt>
                <c:pt idx="1002">
                  <c:v>0.58399999999999996</c:v>
                </c:pt>
                <c:pt idx="1003">
                  <c:v>0.85199999999999998</c:v>
                </c:pt>
                <c:pt idx="1004">
                  <c:v>0.94899999999999995</c:v>
                </c:pt>
                <c:pt idx="1005">
                  <c:v>0.372</c:v>
                </c:pt>
                <c:pt idx="1006">
                  <c:v>0.77100000000000002</c:v>
                </c:pt>
                <c:pt idx="1007">
                  <c:v>0.81499999999999995</c:v>
                </c:pt>
                <c:pt idx="1008">
                  <c:v>0.56499999999999995</c:v>
                </c:pt>
                <c:pt idx="1009">
                  <c:v>0.68799999999999994</c:v>
                </c:pt>
                <c:pt idx="1010">
                  <c:v>0.57999999999999996</c:v>
                </c:pt>
                <c:pt idx="1011">
                  <c:v>0.65500000000000003</c:v>
                </c:pt>
                <c:pt idx="1012">
                  <c:v>0.71199999999999997</c:v>
                </c:pt>
                <c:pt idx="1013">
                  <c:v>0.84699999999999998</c:v>
                </c:pt>
                <c:pt idx="1014">
                  <c:v>0.61299999999999999</c:v>
                </c:pt>
                <c:pt idx="1015">
                  <c:v>0.79800000000000004</c:v>
                </c:pt>
                <c:pt idx="1016">
                  <c:v>0.70099999999999996</c:v>
                </c:pt>
                <c:pt idx="1017">
                  <c:v>0.57299999999999995</c:v>
                </c:pt>
                <c:pt idx="1018">
                  <c:v>0.46600000000000003</c:v>
                </c:pt>
                <c:pt idx="1019">
                  <c:v>0.77900000000000003</c:v>
                </c:pt>
                <c:pt idx="1020">
                  <c:v>0.39100000000000001</c:v>
                </c:pt>
                <c:pt idx="1021">
                  <c:v>0.72299999999999998</c:v>
                </c:pt>
                <c:pt idx="1022">
                  <c:v>0.63900000000000001</c:v>
                </c:pt>
                <c:pt idx="1023">
                  <c:v>0.80500000000000005</c:v>
                </c:pt>
                <c:pt idx="1024">
                  <c:v>0.67300000000000004</c:v>
                </c:pt>
                <c:pt idx="1025">
                  <c:v>0.73099999999999998</c:v>
                </c:pt>
                <c:pt idx="1026">
                  <c:v>0.89400000000000002</c:v>
                </c:pt>
                <c:pt idx="1027">
                  <c:v>0.52200000000000002</c:v>
                </c:pt>
                <c:pt idx="1028">
                  <c:v>0.56999999999999995</c:v>
                </c:pt>
                <c:pt idx="1029">
                  <c:v>0.83399999999999996</c:v>
                </c:pt>
                <c:pt idx="1030">
                  <c:v>0.748</c:v>
                </c:pt>
                <c:pt idx="1031">
                  <c:v>0.77400000000000002</c:v>
                </c:pt>
                <c:pt idx="1032">
                  <c:v>0.79700000000000004</c:v>
                </c:pt>
                <c:pt idx="1033">
                  <c:v>0.70899999999999996</c:v>
                </c:pt>
                <c:pt idx="1034">
                  <c:v>0.72099999999999997</c:v>
                </c:pt>
                <c:pt idx="1035">
                  <c:v>0.67600000000000005</c:v>
                </c:pt>
                <c:pt idx="1036">
                  <c:v>0.505</c:v>
                </c:pt>
                <c:pt idx="1037">
                  <c:v>0.72699999999999998</c:v>
                </c:pt>
              </c:numCache>
            </c:numRef>
          </c:xVal>
          <c:yVal>
            <c:numRef>
              <c:f>'Scatter&amp;Box Plots'!$C$5:$C$1042</c:f>
              <c:numCache>
                <c:formatCode>General</c:formatCode>
                <c:ptCount val="1038"/>
                <c:pt idx="0">
                  <c:v>46.046995709247597</c:v>
                </c:pt>
                <c:pt idx="1">
                  <c:v>26.733300515646153</c:v>
                </c:pt>
                <c:pt idx="2">
                  <c:v>45.686120273933888</c:v>
                </c:pt>
                <c:pt idx="3">
                  <c:v>64.720193558654771</c:v>
                </c:pt>
                <c:pt idx="4">
                  <c:v>38.366551026490789</c:v>
                </c:pt>
                <c:pt idx="5">
                  <c:v>34.329441047108048</c:v>
                </c:pt>
                <c:pt idx="6">
                  <c:v>5.3285309277130155</c:v>
                </c:pt>
                <c:pt idx="7">
                  <c:v>9.4810712400183181</c:v>
                </c:pt>
                <c:pt idx="8">
                  <c:v>47.014294099350707</c:v>
                </c:pt>
                <c:pt idx="9">
                  <c:v>42.241187222802544</c:v>
                </c:pt>
                <c:pt idx="10">
                  <c:v>15.837556323903858</c:v>
                </c:pt>
                <c:pt idx="11">
                  <c:v>88.370893101932154</c:v>
                </c:pt>
                <c:pt idx="12">
                  <c:v>27.690158068156908</c:v>
                </c:pt>
                <c:pt idx="13">
                  <c:v>44.425765252767178</c:v>
                </c:pt>
                <c:pt idx="14">
                  <c:v>23.330450175131258</c:v>
                </c:pt>
                <c:pt idx="15">
                  <c:v>11.306336731736339</c:v>
                </c:pt>
                <c:pt idx="16">
                  <c:v>15.688123023399166</c:v>
                </c:pt>
                <c:pt idx="17">
                  <c:v>16.70992017217381</c:v>
                </c:pt>
                <c:pt idx="18">
                  <c:v>14.594964057310753</c:v>
                </c:pt>
                <c:pt idx="19">
                  <c:v>51.067105219765104</c:v>
                </c:pt>
                <c:pt idx="20">
                  <c:v>10.657061855426031</c:v>
                </c:pt>
                <c:pt idx="21">
                  <c:v>40.467773628386901</c:v>
                </c:pt>
                <c:pt idx="22">
                  <c:v>63.984173294193951</c:v>
                </c:pt>
                <c:pt idx="23">
                  <c:v>15.688123023399166</c:v>
                </c:pt>
                <c:pt idx="24">
                  <c:v>18.201563931159576</c:v>
                </c:pt>
                <c:pt idx="25">
                  <c:v>129.85776518322439</c:v>
                </c:pt>
                <c:pt idx="26">
                  <c:v>34.604649858413836</c:v>
                </c:pt>
                <c:pt idx="27">
                  <c:v>17.131308037083887</c:v>
                </c:pt>
                <c:pt idx="28">
                  <c:v>43.183175395275406</c:v>
                </c:pt>
                <c:pt idx="29">
                  <c:v>18.071688997561054</c:v>
                </c:pt>
                <c:pt idx="30">
                  <c:v>35.213747210678605</c:v>
                </c:pt>
                <c:pt idx="31">
                  <c:v>41.67677275087059</c:v>
                </c:pt>
                <c:pt idx="32">
                  <c:v>87.833283699886948</c:v>
                </c:pt>
                <c:pt idx="33">
                  <c:v>14.594964057310753</c:v>
                </c:pt>
                <c:pt idx="34">
                  <c:v>13.052181851535964</c:v>
                </c:pt>
                <c:pt idx="35">
                  <c:v>35.94556286938964</c:v>
                </c:pt>
                <c:pt idx="36">
                  <c:v>10.205439469191727</c:v>
                </c:pt>
                <c:pt idx="37">
                  <c:v>11.306336731736339</c:v>
                </c:pt>
                <c:pt idx="38">
                  <c:v>41.847504941498514</c:v>
                </c:pt>
                <c:pt idx="39">
                  <c:v>13.929885377045958</c:v>
                </c:pt>
                <c:pt idx="40">
                  <c:v>36.662773863646919</c:v>
                </c:pt>
                <c:pt idx="41">
                  <c:v>28.697235712428874</c:v>
                </c:pt>
                <c:pt idx="42">
                  <c:v>9.72634043069759</c:v>
                </c:pt>
                <c:pt idx="43">
                  <c:v>13.413006660368081</c:v>
                </c:pt>
                <c:pt idx="44">
                  <c:v>22.920266930333256</c:v>
                </c:pt>
                <c:pt idx="45">
                  <c:v>43.456517264401128</c:v>
                </c:pt>
                <c:pt idx="46">
                  <c:v>5.7536273917515919</c:v>
                </c:pt>
                <c:pt idx="47">
                  <c:v>4.3556020498381072</c:v>
                </c:pt>
                <c:pt idx="48">
                  <c:v>22.502608003099869</c:v>
                </c:pt>
                <c:pt idx="49">
                  <c:v>12.111036105696767</c:v>
                </c:pt>
                <c:pt idx="50">
                  <c:v>44.638771124556392</c:v>
                </c:pt>
                <c:pt idx="51">
                  <c:v>28.281603243144286</c:v>
                </c:pt>
                <c:pt idx="52">
                  <c:v>40.699934246881121</c:v>
                </c:pt>
                <c:pt idx="53">
                  <c:v>5.3285309277130155</c:v>
                </c:pt>
                <c:pt idx="54">
                  <c:v>27.604960922341384</c:v>
                </c:pt>
                <c:pt idx="55">
                  <c:v>44.21173316075069</c:v>
                </c:pt>
                <c:pt idx="56">
                  <c:v>106.11204733634602</c:v>
                </c:pt>
                <c:pt idx="57">
                  <c:v>109.08106248776203</c:v>
                </c:pt>
                <c:pt idx="58">
                  <c:v>3.0695231927842155</c:v>
                </c:pt>
                <c:pt idx="59">
                  <c:v>20.058506827187099</c:v>
                </c:pt>
                <c:pt idx="60">
                  <c:v>11.715597420637607</c:v>
                </c:pt>
                <c:pt idx="61">
                  <c:v>42.352566281429716</c:v>
                </c:pt>
                <c:pt idx="62">
                  <c:v>19.699832822521049</c:v>
                </c:pt>
                <c:pt idx="63">
                  <c:v>111.35678952845532</c:v>
                </c:pt>
                <c:pt idx="64">
                  <c:v>39.219901759113952</c:v>
                </c:pt>
                <c:pt idx="65">
                  <c:v>43.34797480990494</c:v>
                </c:pt>
                <c:pt idx="66">
                  <c:v>22.502608003099869</c:v>
                </c:pt>
                <c:pt idx="67">
                  <c:v>6.5309666014019667</c:v>
                </c:pt>
                <c:pt idx="68">
                  <c:v>55.422832855002824</c:v>
                </c:pt>
                <c:pt idx="69">
                  <c:v>45.78912052349763</c:v>
                </c:pt>
                <c:pt idx="70">
                  <c:v>56.980354852130091</c:v>
                </c:pt>
                <c:pt idx="71">
                  <c:v>15.688123023399166</c:v>
                </c:pt>
                <c:pt idx="72">
                  <c:v>15.384902709028314</c:v>
                </c:pt>
                <c:pt idx="73">
                  <c:v>11.306336731736339</c:v>
                </c:pt>
                <c:pt idx="74">
                  <c:v>16.850294314223159</c:v>
                </c:pt>
                <c:pt idx="75">
                  <c:v>70.663027974945194</c:v>
                </c:pt>
                <c:pt idx="76">
                  <c:v>31.600660988906355</c:v>
                </c:pt>
                <c:pt idx="77">
                  <c:v>15.071361410992473</c:v>
                </c:pt>
                <c:pt idx="78">
                  <c:v>175.18136537568202</c:v>
                </c:pt>
                <c:pt idx="79">
                  <c:v>17.53894734606428</c:v>
                </c:pt>
                <c:pt idx="80">
                  <c:v>9.2292862965010674</c:v>
                </c:pt>
                <c:pt idx="81">
                  <c:v>21.091939145807952</c:v>
                </c:pt>
                <c:pt idx="82">
                  <c:v>17.94087391709359</c:v>
                </c:pt>
                <c:pt idx="83">
                  <c:v>32.922770606876995</c:v>
                </c:pt>
                <c:pt idx="84">
                  <c:v>17.672737771028444</c:v>
                </c:pt>
                <c:pt idx="85">
                  <c:v>87.752793497177422</c:v>
                </c:pt>
                <c:pt idx="86">
                  <c:v>7.5356807054962367</c:v>
                </c:pt>
                <c:pt idx="87">
                  <c:v>10.433694507453072</c:v>
                </c:pt>
                <c:pt idx="88">
                  <c:v>9.72634043069759</c:v>
                </c:pt>
                <c:pt idx="89">
                  <c:v>14.09796768804493</c:v>
                </c:pt>
                <c:pt idx="90">
                  <c:v>23.931217002523631</c:v>
                </c:pt>
                <c:pt idx="91">
                  <c:v>33.351192876427049</c:v>
                </c:pt>
                <c:pt idx="92">
                  <c:v>17.53894734606428</c:v>
                </c:pt>
                <c:pt idx="93">
                  <c:v>27.519500017414469</c:v>
                </c:pt>
                <c:pt idx="94">
                  <c:v>24.708669767927827</c:v>
                </c:pt>
                <c:pt idx="95">
                  <c:v>26.376089309131729</c:v>
                </c:pt>
                <c:pt idx="96">
                  <c:v>45.634532969767882</c:v>
                </c:pt>
                <c:pt idx="97">
                  <c:v>41.56358278946449</c:v>
                </c:pt>
                <c:pt idx="98">
                  <c:v>162.93302867031784</c:v>
                </c:pt>
                <c:pt idx="99">
                  <c:v>23.431194841275214</c:v>
                </c:pt>
                <c:pt idx="100">
                  <c:v>5.7536273917515919</c:v>
                </c:pt>
                <c:pt idx="101">
                  <c:v>9.72634043069759</c:v>
                </c:pt>
                <c:pt idx="102">
                  <c:v>113.37880651868178</c:v>
                </c:pt>
                <c:pt idx="103">
                  <c:v>30.222872950681008</c:v>
                </c:pt>
                <c:pt idx="104">
                  <c:v>12.686113607189736</c:v>
                </c:pt>
                <c:pt idx="105">
                  <c:v>34.191936914656161</c:v>
                </c:pt>
                <c:pt idx="106">
                  <c:v>24.80381720655171</c:v>
                </c:pt>
                <c:pt idx="107">
                  <c:v>71.627639536078092</c:v>
                </c:pt>
                <c:pt idx="108">
                  <c:v>12.499059650189869</c:v>
                </c:pt>
                <c:pt idx="109">
                  <c:v>12.111036105696767</c:v>
                </c:pt>
                <c:pt idx="110">
                  <c:v>7.2163354536543096</c:v>
                </c:pt>
                <c:pt idx="111">
                  <c:v>22.079932556035896</c:v>
                </c:pt>
                <c:pt idx="112">
                  <c:v>243.60475369945254</c:v>
                </c:pt>
                <c:pt idx="113">
                  <c:v>2.1704806646271009</c:v>
                </c:pt>
                <c:pt idx="114">
                  <c:v>7.2163354536543096</c:v>
                </c:pt>
                <c:pt idx="115">
                  <c:v>3.0695231927842155</c:v>
                </c:pt>
                <c:pt idx="116">
                  <c:v>9.2292862965010674</c:v>
                </c:pt>
                <c:pt idx="117">
                  <c:v>9.72634043069759</c:v>
                </c:pt>
                <c:pt idx="118">
                  <c:v>65.410963653871065</c:v>
                </c:pt>
                <c:pt idx="119">
                  <c:v>67.019453459142994</c:v>
                </c:pt>
                <c:pt idx="120">
                  <c:v>19.212291482764975</c:v>
                </c:pt>
                <c:pt idx="121">
                  <c:v>67.054590657745081</c:v>
                </c:pt>
                <c:pt idx="122">
                  <c:v>18.330518701215453</c:v>
                </c:pt>
                <c:pt idx="123">
                  <c:v>60.64237608354879</c:v>
                </c:pt>
                <c:pt idx="124">
                  <c:v>142.84183920803966</c:v>
                </c:pt>
                <c:pt idx="125">
                  <c:v>17.672737771028444</c:v>
                </c:pt>
                <c:pt idx="126">
                  <c:v>15.53725257829668</c:v>
                </c:pt>
                <c:pt idx="127">
                  <c:v>3.0695231927842155</c:v>
                </c:pt>
                <c:pt idx="128">
                  <c:v>55.465316982679362</c:v>
                </c:pt>
                <c:pt idx="129">
                  <c:v>20.979964504615964</c:v>
                </c:pt>
                <c:pt idx="130">
                  <c:v>20.292009973567222</c:v>
                </c:pt>
                <c:pt idx="131">
                  <c:v>70.293584523825643</c:v>
                </c:pt>
                <c:pt idx="132">
                  <c:v>24.901157769991823</c:v>
                </c:pt>
                <c:pt idx="133">
                  <c:v>49.275428073330374</c:v>
                </c:pt>
                <c:pt idx="134">
                  <c:v>128.89034208926014</c:v>
                </c:pt>
                <c:pt idx="135">
                  <c:v>29.909498560339077</c:v>
                </c:pt>
                <c:pt idx="136">
                  <c:v>16.568356763568953</c:v>
                </c:pt>
                <c:pt idx="137">
                  <c:v>8.4289244032807709</c:v>
                </c:pt>
                <c:pt idx="138">
                  <c:v>11.914957374576321</c:v>
                </c:pt>
                <c:pt idx="139">
                  <c:v>78.520921870706232</c:v>
                </c:pt>
                <c:pt idx="140">
                  <c:v>20.175596210566653</c:v>
                </c:pt>
                <c:pt idx="141">
                  <c:v>9.72634043069759</c:v>
                </c:pt>
                <c:pt idx="142">
                  <c:v>33.913379081997604</c:v>
                </c:pt>
                <c:pt idx="143">
                  <c:v>10.875842666474016</c:v>
                </c:pt>
                <c:pt idx="144">
                  <c:v>13.413006660368081</c:v>
                </c:pt>
                <c:pt idx="145">
                  <c:v>23.531508196571725</c:v>
                </c:pt>
                <c:pt idx="146">
                  <c:v>90.120699109342553</c:v>
                </c:pt>
                <c:pt idx="147">
                  <c:v>11.512785788284711</c:v>
                </c:pt>
                <c:pt idx="148">
                  <c:v>18.201563931159576</c:v>
                </c:pt>
                <c:pt idx="149">
                  <c:v>13.413006660368081</c:v>
                </c:pt>
                <c:pt idx="150">
                  <c:v>46.252535963599016</c:v>
                </c:pt>
                <c:pt idx="151">
                  <c:v>43.402279968173026</c:v>
                </c:pt>
                <c:pt idx="152">
                  <c:v>5.7536273917515919</c:v>
                </c:pt>
                <c:pt idx="153">
                  <c:v>169.11652172843</c:v>
                </c:pt>
                <c:pt idx="154">
                  <c:v>7.8420322627944063</c:v>
                </c:pt>
                <c:pt idx="155">
                  <c:v>17.131308037083887</c:v>
                </c:pt>
                <c:pt idx="156">
                  <c:v>7.8420322627944063</c:v>
                </c:pt>
                <c:pt idx="157">
                  <c:v>7.5356807054962367</c:v>
                </c:pt>
                <c:pt idx="158">
                  <c:v>17.53894734606428</c:v>
                </c:pt>
                <c:pt idx="159">
                  <c:v>16.568356763568953</c:v>
                </c:pt>
                <c:pt idx="160">
                  <c:v>7.8420322627944063</c:v>
                </c:pt>
                <c:pt idx="161">
                  <c:v>25.464895447136996</c:v>
                </c:pt>
                <c:pt idx="162">
                  <c:v>40.467773628386901</c:v>
                </c:pt>
                <c:pt idx="163">
                  <c:v>17.94087391709359</c:v>
                </c:pt>
                <c:pt idx="164">
                  <c:v>9.4810712400183181</c:v>
                </c:pt>
                <c:pt idx="165">
                  <c:v>18.965499502720288</c:v>
                </c:pt>
                <c:pt idx="166">
                  <c:v>11.512785788284711</c:v>
                </c:pt>
                <c:pt idx="167">
                  <c:v>12.686113607189736</c:v>
                </c:pt>
                <c:pt idx="168">
                  <c:v>50.036968740794279</c:v>
                </c:pt>
                <c:pt idx="169">
                  <c:v>15.384902709028314</c:v>
                </c:pt>
                <c:pt idx="170">
                  <c:v>56.773285156815298</c:v>
                </c:pt>
                <c:pt idx="171">
                  <c:v>18.589169224070318</c:v>
                </c:pt>
                <c:pt idx="172">
                  <c:v>7.8420322627944063</c:v>
                </c:pt>
                <c:pt idx="173">
                  <c:v>26.286633503128026</c:v>
                </c:pt>
                <c:pt idx="174">
                  <c:v>48.986473336650405</c:v>
                </c:pt>
                <c:pt idx="175">
                  <c:v>21.862619355730917</c:v>
                </c:pt>
                <c:pt idx="176">
                  <c:v>20.979964504615964</c:v>
                </c:pt>
                <c:pt idx="177">
                  <c:v>35.680698154333939</c:v>
                </c:pt>
                <c:pt idx="178">
                  <c:v>46.303434747106401</c:v>
                </c:pt>
                <c:pt idx="179">
                  <c:v>23.229268586392514</c:v>
                </c:pt>
                <c:pt idx="180">
                  <c:v>14.09796768804493</c:v>
                </c:pt>
                <c:pt idx="181">
                  <c:v>28.198193128055372</c:v>
                </c:pt>
                <c:pt idx="182">
                  <c:v>27.519500017414469</c:v>
                </c:pt>
                <c:pt idx="183">
                  <c:v>29.590654519871158</c:v>
                </c:pt>
                <c:pt idx="184">
                  <c:v>9.4810712400183181</c:v>
                </c:pt>
                <c:pt idx="185">
                  <c:v>120.04278620310187</c:v>
                </c:pt>
                <c:pt idx="186">
                  <c:v>12.499059650189869</c:v>
                </c:pt>
                <c:pt idx="187">
                  <c:v>54.431869530622627</c:v>
                </c:pt>
                <c:pt idx="188">
                  <c:v>15.53725257829668</c:v>
                </c:pt>
                <c:pt idx="189">
                  <c:v>44.425765252767178</c:v>
                </c:pt>
                <c:pt idx="190">
                  <c:v>6.8821879561770221</c:v>
                </c:pt>
                <c:pt idx="191">
                  <c:v>18.589169224070318</c:v>
                </c:pt>
                <c:pt idx="192">
                  <c:v>28.532601789946586</c:v>
                </c:pt>
                <c:pt idx="193">
                  <c:v>43.618824510728778</c:v>
                </c:pt>
                <c:pt idx="194">
                  <c:v>12.870449283923412</c:v>
                </c:pt>
                <c:pt idx="195">
                  <c:v>11.306336731736339</c:v>
                </c:pt>
                <c:pt idx="196">
                  <c:v>24.995572499975758</c:v>
                </c:pt>
                <c:pt idx="197">
                  <c:v>6.5309666014019667</c:v>
                </c:pt>
                <c:pt idx="198">
                  <c:v>3.7762789755305186</c:v>
                </c:pt>
                <c:pt idx="199">
                  <c:v>24.324358500039217</c:v>
                </c:pt>
                <c:pt idx="200">
                  <c:v>26.286633503128026</c:v>
                </c:pt>
                <c:pt idx="201">
                  <c:v>28.03062830291303</c:v>
                </c:pt>
                <c:pt idx="202">
                  <c:v>30.996557235556885</c:v>
                </c:pt>
                <c:pt idx="203">
                  <c:v>30.457878000511453</c:v>
                </c:pt>
                <c:pt idx="204">
                  <c:v>36.076383724374082</c:v>
                </c:pt>
                <c:pt idx="205">
                  <c:v>7.8420322627944063</c:v>
                </c:pt>
                <c:pt idx="206">
                  <c:v>9.72634043069759</c:v>
                </c:pt>
                <c:pt idx="207">
                  <c:v>10.875842666474016</c:v>
                </c:pt>
                <c:pt idx="208">
                  <c:v>27.431452220735256</c:v>
                </c:pt>
                <c:pt idx="209">
                  <c:v>6.5309666014019667</c:v>
                </c:pt>
                <c:pt idx="210">
                  <c:v>29.34870613865861</c:v>
                </c:pt>
                <c:pt idx="211">
                  <c:v>52.52965582744708</c:v>
                </c:pt>
                <c:pt idx="212">
                  <c:v>24.613154519179179</c:v>
                </c:pt>
                <c:pt idx="213">
                  <c:v>15.071361410992473</c:v>
                </c:pt>
                <c:pt idx="214">
                  <c:v>7.2163354536543096</c:v>
                </c:pt>
                <c:pt idx="215">
                  <c:v>8.4289244032807709</c:v>
                </c:pt>
                <c:pt idx="216">
                  <c:v>30.767736372872697</c:v>
                </c:pt>
                <c:pt idx="217">
                  <c:v>10.875842666474016</c:v>
                </c:pt>
                <c:pt idx="218">
                  <c:v>12.111036105696767</c:v>
                </c:pt>
                <c:pt idx="219">
                  <c:v>21.091939145807952</c:v>
                </c:pt>
                <c:pt idx="220">
                  <c:v>44.955679611792362</c:v>
                </c:pt>
                <c:pt idx="221">
                  <c:v>264.42717737497043</c:v>
                </c:pt>
                <c:pt idx="222">
                  <c:v>65.699386455329062</c:v>
                </c:pt>
                <c:pt idx="223">
                  <c:v>83.581597317222986</c:v>
                </c:pt>
                <c:pt idx="224">
                  <c:v>36.403127862319153</c:v>
                </c:pt>
                <c:pt idx="225">
                  <c:v>38.366551026490789</c:v>
                </c:pt>
                <c:pt idx="226">
                  <c:v>57.022794997655616</c:v>
                </c:pt>
                <c:pt idx="227">
                  <c:v>15.384902709028314</c:v>
                </c:pt>
                <c:pt idx="228">
                  <c:v>9.7132409763618828</c:v>
                </c:pt>
                <c:pt idx="229">
                  <c:v>116.9139133401339</c:v>
                </c:pt>
                <c:pt idx="230">
                  <c:v>8.9704369585467951</c:v>
                </c:pt>
                <c:pt idx="231">
                  <c:v>15.688123023399166</c:v>
                </c:pt>
                <c:pt idx="232">
                  <c:v>18.589169224070318</c:v>
                </c:pt>
                <c:pt idx="233">
                  <c:v>34.94515770969555</c:v>
                </c:pt>
                <c:pt idx="234">
                  <c:v>21.427323207332726</c:v>
                </c:pt>
                <c:pt idx="235">
                  <c:v>48.694496651678143</c:v>
                </c:pt>
                <c:pt idx="236">
                  <c:v>36.076383724374082</c:v>
                </c:pt>
                <c:pt idx="237">
                  <c:v>36.791044562609954</c:v>
                </c:pt>
                <c:pt idx="238">
                  <c:v>44.319596632448444</c:v>
                </c:pt>
                <c:pt idx="239">
                  <c:v>54.735113489987739</c:v>
                </c:pt>
                <c:pt idx="240">
                  <c:v>15.837556323903858</c:v>
                </c:pt>
                <c:pt idx="241">
                  <c:v>96.21707088541703</c:v>
                </c:pt>
                <c:pt idx="242">
                  <c:v>21.427323207332726</c:v>
                </c:pt>
                <c:pt idx="243">
                  <c:v>20.175596210566653</c:v>
                </c:pt>
                <c:pt idx="244">
                  <c:v>162.07036892637694</c:v>
                </c:pt>
                <c:pt idx="245">
                  <c:v>61.955106775092361</c:v>
                </c:pt>
                <c:pt idx="246">
                  <c:v>16.993255389887334</c:v>
                </c:pt>
                <c:pt idx="247">
                  <c:v>312.19541613172157</c:v>
                </c:pt>
                <c:pt idx="248">
                  <c:v>85.041170112456257</c:v>
                </c:pt>
                <c:pt idx="249">
                  <c:v>34.121111349219454</c:v>
                </c:pt>
                <c:pt idx="250">
                  <c:v>38.305107379470968</c:v>
                </c:pt>
                <c:pt idx="251">
                  <c:v>48.058886110162661</c:v>
                </c:pt>
                <c:pt idx="252">
                  <c:v>38.1185121489778</c:v>
                </c:pt>
                <c:pt idx="253">
                  <c:v>26.556494193112286</c:v>
                </c:pt>
                <c:pt idx="254">
                  <c:v>3.0695231927842155</c:v>
                </c:pt>
                <c:pt idx="255">
                  <c:v>15.688123023399166</c:v>
                </c:pt>
                <c:pt idx="256">
                  <c:v>54.822275995687662</c:v>
                </c:pt>
                <c:pt idx="257">
                  <c:v>54.083391222445442</c:v>
                </c:pt>
                <c:pt idx="258">
                  <c:v>8.9704369585467951</c:v>
                </c:pt>
                <c:pt idx="259">
                  <c:v>18.589169224070318</c:v>
                </c:pt>
                <c:pt idx="260">
                  <c:v>35.879973574150291</c:v>
                </c:pt>
                <c:pt idx="261">
                  <c:v>15.384902709028314</c:v>
                </c:pt>
                <c:pt idx="262">
                  <c:v>54.475126497459769</c:v>
                </c:pt>
                <c:pt idx="263">
                  <c:v>3.0695231927842155</c:v>
                </c:pt>
                <c:pt idx="264">
                  <c:v>77.376703930887075</c:v>
                </c:pt>
                <c:pt idx="265">
                  <c:v>6.5309666014019667</c:v>
                </c:pt>
                <c:pt idx="266">
                  <c:v>7.2163354536543096</c:v>
                </c:pt>
                <c:pt idx="267">
                  <c:v>279.89239965477913</c:v>
                </c:pt>
                <c:pt idx="268">
                  <c:v>14.755472278097805</c:v>
                </c:pt>
                <c:pt idx="269">
                  <c:v>127.59868084877061</c:v>
                </c:pt>
                <c:pt idx="270">
                  <c:v>29.268337255433856</c:v>
                </c:pt>
                <c:pt idx="271">
                  <c:v>38.1185121489778</c:v>
                </c:pt>
                <c:pt idx="272">
                  <c:v>26.106802337642439</c:v>
                </c:pt>
                <c:pt idx="273">
                  <c:v>25.183340073004306</c:v>
                </c:pt>
                <c:pt idx="274">
                  <c:v>49.03453432304503</c:v>
                </c:pt>
                <c:pt idx="275">
                  <c:v>23.022806572467402</c:v>
                </c:pt>
                <c:pt idx="276">
                  <c:v>28.364768081515304</c:v>
                </c:pt>
                <c:pt idx="277">
                  <c:v>24.517267161522515</c:v>
                </c:pt>
                <c:pt idx="278">
                  <c:v>61.225358664974699</c:v>
                </c:pt>
                <c:pt idx="279">
                  <c:v>71.096842353219856</c:v>
                </c:pt>
                <c:pt idx="280">
                  <c:v>81.894212115008443</c:v>
                </c:pt>
                <c:pt idx="281">
                  <c:v>18.589169224070318</c:v>
                </c:pt>
                <c:pt idx="282">
                  <c:v>39.219901759113952</c:v>
                </c:pt>
                <c:pt idx="283">
                  <c:v>11.512785788284711</c:v>
                </c:pt>
                <c:pt idx="284">
                  <c:v>8.9704369585467951</c:v>
                </c:pt>
                <c:pt idx="285">
                  <c:v>24.22470033186038</c:v>
                </c:pt>
                <c:pt idx="286">
                  <c:v>3.7762789755305186</c:v>
                </c:pt>
                <c:pt idx="287">
                  <c:v>38.180256085669306</c:v>
                </c:pt>
                <c:pt idx="288">
                  <c:v>45.374313701000027</c:v>
                </c:pt>
                <c:pt idx="289">
                  <c:v>12.686113607189736</c:v>
                </c:pt>
                <c:pt idx="290">
                  <c:v>60.993043060722904</c:v>
                </c:pt>
                <c:pt idx="291">
                  <c:v>13.413006660368081</c:v>
                </c:pt>
                <c:pt idx="292">
                  <c:v>18.715453474512532</c:v>
                </c:pt>
                <c:pt idx="293">
                  <c:v>20.867389014906145</c:v>
                </c:pt>
                <c:pt idx="294">
                  <c:v>90.775281247799086</c:v>
                </c:pt>
                <c:pt idx="295">
                  <c:v>17.94087391709359</c:v>
                </c:pt>
                <c:pt idx="296">
                  <c:v>32.77742405753586</c:v>
                </c:pt>
                <c:pt idx="297">
                  <c:v>32.046762968876941</c:v>
                </c:pt>
                <c:pt idx="298">
                  <c:v>6.8821879561770221</c:v>
                </c:pt>
                <c:pt idx="299">
                  <c:v>36.403127862319153</c:v>
                </c:pt>
                <c:pt idx="300">
                  <c:v>31.526033505981498</c:v>
                </c:pt>
                <c:pt idx="301">
                  <c:v>55.848499646254851</c:v>
                </c:pt>
                <c:pt idx="302">
                  <c:v>18.840891302487876</c:v>
                </c:pt>
                <c:pt idx="303">
                  <c:v>222.22452982995273</c:v>
                </c:pt>
                <c:pt idx="304">
                  <c:v>29.187747076167039</c:v>
                </c:pt>
                <c:pt idx="305">
                  <c:v>28.11453555319008</c:v>
                </c:pt>
                <c:pt idx="306">
                  <c:v>44.585972022543253</c:v>
                </c:pt>
                <c:pt idx="307">
                  <c:v>33.982764264767994</c:v>
                </c:pt>
                <c:pt idx="308">
                  <c:v>66.522713126281403</c:v>
                </c:pt>
                <c:pt idx="309">
                  <c:v>68.347557130294263</c:v>
                </c:pt>
                <c:pt idx="310">
                  <c:v>14.9142531983748</c:v>
                </c:pt>
                <c:pt idx="311">
                  <c:v>10.875842666474016</c:v>
                </c:pt>
                <c:pt idx="312">
                  <c:v>208.77240734167316</c:v>
                </c:pt>
                <c:pt idx="313">
                  <c:v>21.53697207471421</c:v>
                </c:pt>
                <c:pt idx="314">
                  <c:v>29.431018709574619</c:v>
                </c:pt>
                <c:pt idx="315">
                  <c:v>26.998696993760284</c:v>
                </c:pt>
                <c:pt idx="316">
                  <c:v>17.809097972483869</c:v>
                </c:pt>
                <c:pt idx="317">
                  <c:v>37.681782604975751</c:v>
                </c:pt>
                <c:pt idx="318">
                  <c:v>60.329781721633438</c:v>
                </c:pt>
                <c:pt idx="319">
                  <c:v>25.557227675339483</c:v>
                </c:pt>
                <c:pt idx="320">
                  <c:v>17.672737771028444</c:v>
                </c:pt>
                <c:pt idx="321">
                  <c:v>36.01103270266993</c:v>
                </c:pt>
                <c:pt idx="322">
                  <c:v>68.104950903115139</c:v>
                </c:pt>
                <c:pt idx="323">
                  <c:v>31.072456400688278</c:v>
                </c:pt>
                <c:pt idx="324">
                  <c:v>30.38044347896389</c:v>
                </c:pt>
                <c:pt idx="325">
                  <c:v>38.734809661542364</c:v>
                </c:pt>
                <c:pt idx="326">
                  <c:v>27.944191038319129</c:v>
                </c:pt>
                <c:pt idx="327">
                  <c:v>19.212291482764975</c:v>
                </c:pt>
                <c:pt idx="328">
                  <c:v>13.052181851535964</c:v>
                </c:pt>
                <c:pt idx="329">
                  <c:v>83.35430925672236</c:v>
                </c:pt>
                <c:pt idx="330">
                  <c:v>18.589169224070318</c:v>
                </c:pt>
                <c:pt idx="331">
                  <c:v>14.264069519203803</c:v>
                </c:pt>
                <c:pt idx="332">
                  <c:v>44.796795046711658</c:v>
                </c:pt>
                <c:pt idx="333">
                  <c:v>29.909498560339077</c:v>
                </c:pt>
                <c:pt idx="334">
                  <c:v>34.87586181136605</c:v>
                </c:pt>
                <c:pt idx="335">
                  <c:v>34.397986989392081</c:v>
                </c:pt>
                <c:pt idx="336">
                  <c:v>7.5356807054962367</c:v>
                </c:pt>
                <c:pt idx="337">
                  <c:v>38.305107379470968</c:v>
                </c:pt>
                <c:pt idx="338">
                  <c:v>98.549564176260432</c:v>
                </c:pt>
                <c:pt idx="339">
                  <c:v>27.431452220735256</c:v>
                </c:pt>
                <c:pt idx="340">
                  <c:v>28.532601789946586</c:v>
                </c:pt>
                <c:pt idx="341">
                  <c:v>56.730658353548755</c:v>
                </c:pt>
                <c:pt idx="342">
                  <c:v>8.4289244032807709</c:v>
                </c:pt>
                <c:pt idx="343">
                  <c:v>58.335129477988382</c:v>
                </c:pt>
                <c:pt idx="344">
                  <c:v>44.478754530781274</c:v>
                </c:pt>
                <c:pt idx="345">
                  <c:v>20.407759678192793</c:v>
                </c:pt>
                <c:pt idx="346">
                  <c:v>81.72067508342306</c:v>
                </c:pt>
                <c:pt idx="347">
                  <c:v>17.26825704513849</c:v>
                </c:pt>
                <c:pt idx="348">
                  <c:v>69.651254930187136</c:v>
                </c:pt>
                <c:pt idx="349">
                  <c:v>7.2163354536543096</c:v>
                </c:pt>
                <c:pt idx="350">
                  <c:v>15.226848692236787</c:v>
                </c:pt>
                <c:pt idx="351">
                  <c:v>10.875842666474016</c:v>
                </c:pt>
                <c:pt idx="352">
                  <c:v>47.264138426907174</c:v>
                </c:pt>
                <c:pt idx="353">
                  <c:v>12.111036105696767</c:v>
                </c:pt>
                <c:pt idx="354">
                  <c:v>5.3285309277130155</c:v>
                </c:pt>
                <c:pt idx="355">
                  <c:v>42.185387418824746</c:v>
                </c:pt>
                <c:pt idx="356">
                  <c:v>87.887627241212613</c:v>
                </c:pt>
                <c:pt idx="357">
                  <c:v>37.744240972685802</c:v>
                </c:pt>
                <c:pt idx="358">
                  <c:v>73.55093594014123</c:v>
                </c:pt>
                <c:pt idx="359">
                  <c:v>26.106802337642439</c:v>
                </c:pt>
                <c:pt idx="360">
                  <c:v>13.587484461319489</c:v>
                </c:pt>
                <c:pt idx="361">
                  <c:v>23.733545343897443</c:v>
                </c:pt>
                <c:pt idx="362">
                  <c:v>16.568356763568953</c:v>
                </c:pt>
                <c:pt idx="363">
                  <c:v>20.979964504615964</c:v>
                </c:pt>
                <c:pt idx="364">
                  <c:v>14.264069519203803</c:v>
                </c:pt>
                <c:pt idx="365">
                  <c:v>29.590654519871158</c:v>
                </c:pt>
                <c:pt idx="366">
                  <c:v>21.862619355730917</c:v>
                </c:pt>
                <c:pt idx="367">
                  <c:v>12.111036105696767</c:v>
                </c:pt>
                <c:pt idx="368">
                  <c:v>29.187747076167039</c:v>
                </c:pt>
                <c:pt idx="369">
                  <c:v>14.264069519203803</c:v>
                </c:pt>
                <c:pt idx="370">
                  <c:v>4.8664417732131584</c:v>
                </c:pt>
                <c:pt idx="371">
                  <c:v>50.226183510035661</c:v>
                </c:pt>
                <c:pt idx="372">
                  <c:v>30.535116155167312</c:v>
                </c:pt>
                <c:pt idx="373">
                  <c:v>21.862619355730917</c:v>
                </c:pt>
                <c:pt idx="374">
                  <c:v>17.404128466903916</c:v>
                </c:pt>
                <c:pt idx="375">
                  <c:v>74.668525112264035</c:v>
                </c:pt>
                <c:pt idx="376">
                  <c:v>33.843851649062529</c:v>
                </c:pt>
                <c:pt idx="377">
                  <c:v>26.46764812961829</c:v>
                </c:pt>
                <c:pt idx="378">
                  <c:v>13.413006660368081</c:v>
                </c:pt>
                <c:pt idx="379">
                  <c:v>30.535116155167312</c:v>
                </c:pt>
                <c:pt idx="380">
                  <c:v>44.796795046711658</c:v>
                </c:pt>
                <c:pt idx="381">
                  <c:v>33.702477621952937</c:v>
                </c:pt>
                <c:pt idx="382">
                  <c:v>40.174101693831219</c:v>
                </c:pt>
                <c:pt idx="383">
                  <c:v>28.364768081515304</c:v>
                </c:pt>
                <c:pt idx="384">
                  <c:v>53.599792058742366</c:v>
                </c:pt>
                <c:pt idx="385">
                  <c:v>24.517267161522515</c:v>
                </c:pt>
                <c:pt idx="386">
                  <c:v>124.88053186839879</c:v>
                </c:pt>
                <c:pt idx="387">
                  <c:v>246.91169110628104</c:v>
                </c:pt>
                <c:pt idx="388">
                  <c:v>20.407759678192793</c:v>
                </c:pt>
                <c:pt idx="389">
                  <c:v>19.699832822521049</c:v>
                </c:pt>
                <c:pt idx="390">
                  <c:v>9.4810712400183181</c:v>
                </c:pt>
                <c:pt idx="391">
                  <c:v>29.988149166736605</c:v>
                </c:pt>
                <c:pt idx="392">
                  <c:v>9.9719611132322523</c:v>
                </c:pt>
                <c:pt idx="393">
                  <c:v>21.427323207332726</c:v>
                </c:pt>
                <c:pt idx="394">
                  <c:v>48.646099718731548</c:v>
                </c:pt>
                <c:pt idx="395">
                  <c:v>8.4289244032807709</c:v>
                </c:pt>
                <c:pt idx="396">
                  <c:v>30.612159429303247</c:v>
                </c:pt>
                <c:pt idx="397">
                  <c:v>15.688123023399166</c:v>
                </c:pt>
                <c:pt idx="398">
                  <c:v>30.222872950681008</c:v>
                </c:pt>
                <c:pt idx="399">
                  <c:v>14.594964057310753</c:v>
                </c:pt>
                <c:pt idx="400">
                  <c:v>12.309163489997376</c:v>
                </c:pt>
                <c:pt idx="401">
                  <c:v>22.292272075993825</c:v>
                </c:pt>
                <c:pt idx="402">
                  <c:v>15.53725257829668</c:v>
                </c:pt>
                <c:pt idx="403">
                  <c:v>14.9142531983748</c:v>
                </c:pt>
                <c:pt idx="404">
                  <c:v>50.881017740509137</c:v>
                </c:pt>
                <c:pt idx="405">
                  <c:v>33.351192876427049</c:v>
                </c:pt>
                <c:pt idx="406">
                  <c:v>15.53725257829668</c:v>
                </c:pt>
                <c:pt idx="407">
                  <c:v>18.071688997561054</c:v>
                </c:pt>
                <c:pt idx="408">
                  <c:v>10.205439469191727</c:v>
                </c:pt>
                <c:pt idx="409">
                  <c:v>23.022806572467402</c:v>
                </c:pt>
                <c:pt idx="410">
                  <c:v>32.414152346088834</c:v>
                </c:pt>
                <c:pt idx="411">
                  <c:v>79.130681515156041</c:v>
                </c:pt>
                <c:pt idx="412">
                  <c:v>6.1494076526633306</c:v>
                </c:pt>
                <c:pt idx="413">
                  <c:v>10.657061855426031</c:v>
                </c:pt>
                <c:pt idx="414">
                  <c:v>23.832586114527231</c:v>
                </c:pt>
                <c:pt idx="415">
                  <c:v>33.913379081997604</c:v>
                </c:pt>
                <c:pt idx="416">
                  <c:v>67.615244089484349</c:v>
                </c:pt>
                <c:pt idx="417">
                  <c:v>55.036686645590798</c:v>
                </c:pt>
                <c:pt idx="418">
                  <c:v>43.618824510728778</c:v>
                </c:pt>
                <c:pt idx="419">
                  <c:v>29.34870613865861</c:v>
                </c:pt>
                <c:pt idx="420">
                  <c:v>13.587484461319489</c:v>
                </c:pt>
                <c:pt idx="421">
                  <c:v>33.774181087455432</c:v>
                </c:pt>
                <c:pt idx="422">
                  <c:v>17.672737771028444</c:v>
                </c:pt>
                <c:pt idx="423">
                  <c:v>19.699832822521049</c:v>
                </c:pt>
                <c:pt idx="424">
                  <c:v>15.226848692236787</c:v>
                </c:pt>
                <c:pt idx="425">
                  <c:v>14.432670907308619</c:v>
                </c:pt>
                <c:pt idx="426">
                  <c:v>18.965499502720288</c:v>
                </c:pt>
                <c:pt idx="427">
                  <c:v>15.384902709028314</c:v>
                </c:pt>
                <c:pt idx="428">
                  <c:v>53.244672694151419</c:v>
                </c:pt>
                <c:pt idx="429">
                  <c:v>10.205439469191727</c:v>
                </c:pt>
                <c:pt idx="430">
                  <c:v>17.26825704513849</c:v>
                </c:pt>
                <c:pt idx="431">
                  <c:v>20.640396112196719</c:v>
                </c:pt>
                <c:pt idx="432">
                  <c:v>25.925723821442137</c:v>
                </c:pt>
                <c:pt idx="433">
                  <c:v>56.605959388393998</c:v>
                </c:pt>
                <c:pt idx="434">
                  <c:v>13.231418571003069</c:v>
                </c:pt>
                <c:pt idx="435">
                  <c:v>9.9719611132322523</c:v>
                </c:pt>
                <c:pt idx="436">
                  <c:v>22.397686948112614</c:v>
                </c:pt>
                <c:pt idx="437">
                  <c:v>36.662773863646919</c:v>
                </c:pt>
                <c:pt idx="438">
                  <c:v>26.286633503128026</c:v>
                </c:pt>
                <c:pt idx="439">
                  <c:v>20.52285656039119</c:v>
                </c:pt>
                <c:pt idx="440">
                  <c:v>33.913379081997604</c:v>
                </c:pt>
                <c:pt idx="441">
                  <c:v>55.507768594176262</c:v>
                </c:pt>
                <c:pt idx="442">
                  <c:v>17.809097972483869</c:v>
                </c:pt>
                <c:pt idx="443">
                  <c:v>125.37201513797082</c:v>
                </c:pt>
                <c:pt idx="444">
                  <c:v>32.122162552564482</c:v>
                </c:pt>
                <c:pt idx="445">
                  <c:v>26.821266613927218</c:v>
                </c:pt>
                <c:pt idx="446">
                  <c:v>35.548421176609928</c:v>
                </c:pt>
                <c:pt idx="447">
                  <c:v>11.512785788284711</c:v>
                </c:pt>
                <c:pt idx="448">
                  <c:v>22.817266484883941</c:v>
                </c:pt>
                <c:pt idx="449">
                  <c:v>126.53704554325994</c:v>
                </c:pt>
                <c:pt idx="450">
                  <c:v>20.52285656039119</c:v>
                </c:pt>
                <c:pt idx="451">
                  <c:v>45.112593455760049</c:v>
                </c:pt>
                <c:pt idx="452">
                  <c:v>36.338364462986462</c:v>
                </c:pt>
                <c:pt idx="453">
                  <c:v>26.556494193112286</c:v>
                </c:pt>
                <c:pt idx="454">
                  <c:v>22.292272075993825</c:v>
                </c:pt>
                <c:pt idx="455">
                  <c:v>31.751394796469995</c:v>
                </c:pt>
                <c:pt idx="456">
                  <c:v>44.105049330506155</c:v>
                </c:pt>
                <c:pt idx="457">
                  <c:v>8.7038929745110138</c:v>
                </c:pt>
                <c:pt idx="458">
                  <c:v>49.848312865182741</c:v>
                </c:pt>
                <c:pt idx="459">
                  <c:v>12.870449283923412</c:v>
                </c:pt>
                <c:pt idx="460">
                  <c:v>37.111497080285318</c:v>
                </c:pt>
                <c:pt idx="461">
                  <c:v>42.520585056228128</c:v>
                </c:pt>
                <c:pt idx="462">
                  <c:v>20.175596210566653</c:v>
                </c:pt>
                <c:pt idx="463">
                  <c:v>38.056668037759792</c:v>
                </c:pt>
                <c:pt idx="464">
                  <c:v>19.699832822521049</c:v>
                </c:pt>
                <c:pt idx="465">
                  <c:v>84.846310384910737</c:v>
                </c:pt>
                <c:pt idx="466">
                  <c:v>25.464895447136996</c:v>
                </c:pt>
                <c:pt idx="467">
                  <c:v>26.106802337642439</c:v>
                </c:pt>
                <c:pt idx="468">
                  <c:v>13.587484461319489</c:v>
                </c:pt>
                <c:pt idx="469">
                  <c:v>36.208490153744286</c:v>
                </c:pt>
                <c:pt idx="470">
                  <c:v>14.432670907308619</c:v>
                </c:pt>
                <c:pt idx="471">
                  <c:v>26.286633503128026</c:v>
                </c:pt>
                <c:pt idx="472">
                  <c:v>27.859770754091915</c:v>
                </c:pt>
                <c:pt idx="473">
                  <c:v>7.2163354536543096</c:v>
                </c:pt>
                <c:pt idx="474">
                  <c:v>42.073565799029879</c:v>
                </c:pt>
                <c:pt idx="475">
                  <c:v>28.03062830291303</c:v>
                </c:pt>
                <c:pt idx="476">
                  <c:v>132.75561929451291</c:v>
                </c:pt>
                <c:pt idx="477">
                  <c:v>14.9142531983748</c:v>
                </c:pt>
                <c:pt idx="478">
                  <c:v>24.517267161522515</c:v>
                </c:pt>
                <c:pt idx="479">
                  <c:v>17.53894734606428</c:v>
                </c:pt>
                <c:pt idx="480">
                  <c:v>70.155789384257119</c:v>
                </c:pt>
                <c:pt idx="481">
                  <c:v>24.708669767927827</c:v>
                </c:pt>
                <c:pt idx="482">
                  <c:v>10.205439469191727</c:v>
                </c:pt>
                <c:pt idx="483">
                  <c:v>53.290088014351284</c:v>
                </c:pt>
                <c:pt idx="484">
                  <c:v>80.641620610791577</c:v>
                </c:pt>
                <c:pt idx="485">
                  <c:v>50.974770846915249</c:v>
                </c:pt>
                <c:pt idx="486">
                  <c:v>22.186356347868703</c:v>
                </c:pt>
                <c:pt idx="487">
                  <c:v>32.994239053940376</c:v>
                </c:pt>
                <c:pt idx="488">
                  <c:v>11.914957374576321</c:v>
                </c:pt>
                <c:pt idx="489">
                  <c:v>22.713798967294924</c:v>
                </c:pt>
                <c:pt idx="490">
                  <c:v>10.433694507453072</c:v>
                </c:pt>
                <c:pt idx="491">
                  <c:v>19.212291482764975</c:v>
                </c:pt>
                <c:pt idx="492">
                  <c:v>31.751394796469995</c:v>
                </c:pt>
                <c:pt idx="493">
                  <c:v>13.231418571003069</c:v>
                </c:pt>
                <c:pt idx="494">
                  <c:v>13.231418571003069</c:v>
                </c:pt>
                <c:pt idx="495">
                  <c:v>9.72634043069759</c:v>
                </c:pt>
                <c:pt idx="496">
                  <c:v>46.354277641821376</c:v>
                </c:pt>
                <c:pt idx="497">
                  <c:v>69.583585282154559</c:v>
                </c:pt>
                <c:pt idx="498">
                  <c:v>11.512785788284711</c:v>
                </c:pt>
                <c:pt idx="499">
                  <c:v>11.715597420637607</c:v>
                </c:pt>
                <c:pt idx="500">
                  <c:v>78.951070386698774</c:v>
                </c:pt>
                <c:pt idx="501">
                  <c:v>33.632514201925474</c:v>
                </c:pt>
                <c:pt idx="502">
                  <c:v>130.98970733918574</c:v>
                </c:pt>
                <c:pt idx="503">
                  <c:v>25.464895447136996</c:v>
                </c:pt>
                <c:pt idx="504">
                  <c:v>39.699066846377946</c:v>
                </c:pt>
                <c:pt idx="505">
                  <c:v>26.46764812961829</c:v>
                </c:pt>
                <c:pt idx="506">
                  <c:v>41.73477802981229</c:v>
                </c:pt>
                <c:pt idx="507">
                  <c:v>19.579898542121139</c:v>
                </c:pt>
                <c:pt idx="508">
                  <c:v>54.951022777505351</c:v>
                </c:pt>
                <c:pt idx="509">
                  <c:v>11.512785788284711</c:v>
                </c:pt>
                <c:pt idx="510">
                  <c:v>16.281537802488465</c:v>
                </c:pt>
                <c:pt idx="511">
                  <c:v>3.7762789755305186</c:v>
                </c:pt>
                <c:pt idx="512">
                  <c:v>15.837556323903858</c:v>
                </c:pt>
                <c:pt idx="513">
                  <c:v>29.187747076167039</c:v>
                </c:pt>
                <c:pt idx="514">
                  <c:v>19.579898542121139</c:v>
                </c:pt>
                <c:pt idx="515">
                  <c:v>77.101414451448306</c:v>
                </c:pt>
                <c:pt idx="516">
                  <c:v>13.759750008707234</c:v>
                </c:pt>
                <c:pt idx="517">
                  <c:v>18.715453474512532</c:v>
                </c:pt>
                <c:pt idx="518">
                  <c:v>15.384902709028314</c:v>
                </c:pt>
                <c:pt idx="519">
                  <c:v>17.809097972483869</c:v>
                </c:pt>
                <c:pt idx="520">
                  <c:v>10.875842666474016</c:v>
                </c:pt>
                <c:pt idx="521">
                  <c:v>11.090308382611221</c:v>
                </c:pt>
                <c:pt idx="522">
                  <c:v>23.531508196571725</c:v>
                </c:pt>
                <c:pt idx="523">
                  <c:v>27.604960922341384</c:v>
                </c:pt>
                <c:pt idx="524">
                  <c:v>5.3285309277130155</c:v>
                </c:pt>
                <c:pt idx="525">
                  <c:v>13.587484461319489</c:v>
                </c:pt>
                <c:pt idx="526">
                  <c:v>15.226848692236787</c:v>
                </c:pt>
                <c:pt idx="527">
                  <c:v>58.13179057694331</c:v>
                </c:pt>
                <c:pt idx="528">
                  <c:v>37.619220539149048</c:v>
                </c:pt>
                <c:pt idx="529">
                  <c:v>22.920266930333256</c:v>
                </c:pt>
                <c:pt idx="530">
                  <c:v>18.965499502720288</c:v>
                </c:pt>
                <c:pt idx="531">
                  <c:v>29.268337255433856</c:v>
                </c:pt>
                <c:pt idx="532">
                  <c:v>12.499059650189869</c:v>
                </c:pt>
                <c:pt idx="533">
                  <c:v>19.459225077177084</c:v>
                </c:pt>
                <c:pt idx="534">
                  <c:v>33.351192876427049</c:v>
                </c:pt>
                <c:pt idx="535">
                  <c:v>28.697235712428874</c:v>
                </c:pt>
                <c:pt idx="536">
                  <c:v>11.914957374576321</c:v>
                </c:pt>
                <c:pt idx="537">
                  <c:v>29.106933762709826</c:v>
                </c:pt>
                <c:pt idx="538">
                  <c:v>32.705481826935532</c:v>
                </c:pt>
                <c:pt idx="539">
                  <c:v>19.459225077177084</c:v>
                </c:pt>
                <c:pt idx="540">
                  <c:v>7.5356807054962367</c:v>
                </c:pt>
                <c:pt idx="541">
                  <c:v>34.052008066930689</c:v>
                </c:pt>
                <c:pt idx="542">
                  <c:v>66.380926601091147</c:v>
                </c:pt>
                <c:pt idx="543">
                  <c:v>22.920266930333256</c:v>
                </c:pt>
                <c:pt idx="544">
                  <c:v>16.850294314223159</c:v>
                </c:pt>
                <c:pt idx="545">
                  <c:v>24.22470033186038</c:v>
                </c:pt>
                <c:pt idx="546">
                  <c:v>48.058886110162661</c:v>
                </c:pt>
                <c:pt idx="547">
                  <c:v>5.7536273917515919</c:v>
                </c:pt>
                <c:pt idx="548">
                  <c:v>17.26825704513849</c:v>
                </c:pt>
                <c:pt idx="549">
                  <c:v>28.03062830291303</c:v>
                </c:pt>
                <c:pt idx="550">
                  <c:v>40.291195310356983</c:v>
                </c:pt>
                <c:pt idx="551">
                  <c:v>21.203322457718414</c:v>
                </c:pt>
                <c:pt idx="552">
                  <c:v>20.867389014906145</c:v>
                </c:pt>
                <c:pt idx="553">
                  <c:v>26.196872229566885</c:v>
                </c:pt>
                <c:pt idx="554">
                  <c:v>93.977118375171429</c:v>
                </c:pt>
                <c:pt idx="555">
                  <c:v>125.95613005830064</c:v>
                </c:pt>
                <c:pt idx="556">
                  <c:v>28.281603243144286</c:v>
                </c:pt>
                <c:pt idx="557">
                  <c:v>24.02944305508133</c:v>
                </c:pt>
                <c:pt idx="558">
                  <c:v>8.9704369585467951</c:v>
                </c:pt>
                <c:pt idx="559">
                  <c:v>30.300710151884658</c:v>
                </c:pt>
                <c:pt idx="560">
                  <c:v>9.2292862965010674</c:v>
                </c:pt>
                <c:pt idx="561">
                  <c:v>34.052008066930689</c:v>
                </c:pt>
                <c:pt idx="562">
                  <c:v>31.825493834924572</c:v>
                </c:pt>
                <c:pt idx="563">
                  <c:v>22.60985796530283</c:v>
                </c:pt>
                <c:pt idx="564">
                  <c:v>18.589169224070318</c:v>
                </c:pt>
                <c:pt idx="565">
                  <c:v>23.229268586392514</c:v>
                </c:pt>
                <c:pt idx="566">
                  <c:v>8.1368578902564384</c:v>
                </c:pt>
                <c:pt idx="567">
                  <c:v>34.740520497748165</c:v>
                </c:pt>
                <c:pt idx="568">
                  <c:v>20.754202899266105</c:v>
                </c:pt>
                <c:pt idx="569">
                  <c:v>36.076383724374082</c:v>
                </c:pt>
                <c:pt idx="570">
                  <c:v>21.203322457718414</c:v>
                </c:pt>
                <c:pt idx="571">
                  <c:v>20.292009973567222</c:v>
                </c:pt>
                <c:pt idx="572">
                  <c:v>24.995572499975758</c:v>
                </c:pt>
                <c:pt idx="573">
                  <c:v>46.609026070356101</c:v>
                </c:pt>
                <c:pt idx="574">
                  <c:v>36.598469927872543</c:v>
                </c:pt>
                <c:pt idx="575">
                  <c:v>15.071361410992473</c:v>
                </c:pt>
                <c:pt idx="576">
                  <c:v>22.292272075993825</c:v>
                </c:pt>
                <c:pt idx="577">
                  <c:v>8.9704369585467951</c:v>
                </c:pt>
                <c:pt idx="578">
                  <c:v>36.143377995122108</c:v>
                </c:pt>
                <c:pt idx="579">
                  <c:v>31.526033505981498</c:v>
                </c:pt>
                <c:pt idx="580">
                  <c:v>16.850294314223159</c:v>
                </c:pt>
                <c:pt idx="581">
                  <c:v>21.317110346291766</c:v>
                </c:pt>
                <c:pt idx="582">
                  <c:v>8.1368578902564384</c:v>
                </c:pt>
                <c:pt idx="583">
                  <c:v>8.1368578902564384</c:v>
                </c:pt>
                <c:pt idx="584">
                  <c:v>54.993871391359896</c:v>
                </c:pt>
                <c:pt idx="585">
                  <c:v>140.13224530598211</c:v>
                </c:pt>
                <c:pt idx="586">
                  <c:v>143.35478906490505</c:v>
                </c:pt>
                <c:pt idx="587">
                  <c:v>47.911622548219185</c:v>
                </c:pt>
                <c:pt idx="588">
                  <c:v>21.646065519224038</c:v>
                </c:pt>
                <c:pt idx="589">
                  <c:v>7.5356807054962367</c:v>
                </c:pt>
                <c:pt idx="590">
                  <c:v>63.724957465488572</c:v>
                </c:pt>
                <c:pt idx="591">
                  <c:v>16.425573339441794</c:v>
                </c:pt>
                <c:pt idx="592">
                  <c:v>10.875842666474016</c:v>
                </c:pt>
                <c:pt idx="593">
                  <c:v>23.733545343897443</c:v>
                </c:pt>
                <c:pt idx="594">
                  <c:v>91.320667814610118</c:v>
                </c:pt>
                <c:pt idx="595">
                  <c:v>18.840891302487876</c:v>
                </c:pt>
                <c:pt idx="596">
                  <c:v>70.024087360918784</c:v>
                </c:pt>
                <c:pt idx="597">
                  <c:v>57.271217825293817</c:v>
                </c:pt>
                <c:pt idx="598">
                  <c:v>18.965499502720288</c:v>
                </c:pt>
                <c:pt idx="599">
                  <c:v>35.614621077096537</c:v>
                </c:pt>
                <c:pt idx="600">
                  <c:v>8.9704369585467951</c:v>
                </c:pt>
                <c:pt idx="601">
                  <c:v>9.2292862965010674</c:v>
                </c:pt>
                <c:pt idx="602">
                  <c:v>10.657061855426031</c:v>
                </c:pt>
                <c:pt idx="603">
                  <c:v>15.837556323903858</c:v>
                </c:pt>
                <c:pt idx="604">
                  <c:v>7.8420322627944063</c:v>
                </c:pt>
                <c:pt idx="605">
                  <c:v>58.537762057886567</c:v>
                </c:pt>
                <c:pt idx="606">
                  <c:v>18.071688997561054</c:v>
                </c:pt>
                <c:pt idx="607">
                  <c:v>27.944191038319129</c:v>
                </c:pt>
                <c:pt idx="608">
                  <c:v>22.817266484883941</c:v>
                </c:pt>
                <c:pt idx="609">
                  <c:v>58.699581395119829</c:v>
                </c:pt>
                <c:pt idx="610">
                  <c:v>67.651953907518561</c:v>
                </c:pt>
                <c:pt idx="611">
                  <c:v>28.364768081515304</c:v>
                </c:pt>
                <c:pt idx="612">
                  <c:v>28.615037152154514</c:v>
                </c:pt>
                <c:pt idx="613">
                  <c:v>18.071688997561054</c:v>
                </c:pt>
                <c:pt idx="614">
                  <c:v>19.699832822521049</c:v>
                </c:pt>
                <c:pt idx="615">
                  <c:v>17.404128466903916</c:v>
                </c:pt>
                <c:pt idx="616">
                  <c:v>47.464408249280815</c:v>
                </c:pt>
                <c:pt idx="617">
                  <c:v>78.138118667322203</c:v>
                </c:pt>
                <c:pt idx="618">
                  <c:v>4.3556020498381072</c:v>
                </c:pt>
                <c:pt idx="619">
                  <c:v>40.23269110091708</c:v>
                </c:pt>
                <c:pt idx="620">
                  <c:v>30.612159429303247</c:v>
                </c:pt>
                <c:pt idx="621">
                  <c:v>10.433694507453072</c:v>
                </c:pt>
                <c:pt idx="622">
                  <c:v>248.11875084988588</c:v>
                </c:pt>
                <c:pt idx="623">
                  <c:v>71.924768127947189</c:v>
                </c:pt>
                <c:pt idx="624">
                  <c:v>14.09796768804493</c:v>
                </c:pt>
                <c:pt idx="625">
                  <c:v>32.486739735328577</c:v>
                </c:pt>
                <c:pt idx="626">
                  <c:v>13.759750008707234</c:v>
                </c:pt>
                <c:pt idx="627">
                  <c:v>17.404128466903916</c:v>
                </c:pt>
                <c:pt idx="628">
                  <c:v>13.052181851535964</c:v>
                </c:pt>
                <c:pt idx="629">
                  <c:v>16.132270855148299</c:v>
                </c:pt>
                <c:pt idx="630">
                  <c:v>21.972993318243503</c:v>
                </c:pt>
                <c:pt idx="631">
                  <c:v>27.259174571278585</c:v>
                </c:pt>
                <c:pt idx="632">
                  <c:v>8.1368578902564384</c:v>
                </c:pt>
                <c:pt idx="633">
                  <c:v>28.198193128055372</c:v>
                </c:pt>
                <c:pt idx="634">
                  <c:v>53.995035971231431</c:v>
                </c:pt>
                <c:pt idx="635">
                  <c:v>68.313084979111565</c:v>
                </c:pt>
                <c:pt idx="636">
                  <c:v>25.464895447136996</c:v>
                </c:pt>
                <c:pt idx="637">
                  <c:v>10.875842666474016</c:v>
                </c:pt>
                <c:pt idx="638">
                  <c:v>26.645044007175642</c:v>
                </c:pt>
                <c:pt idx="639">
                  <c:v>77.407962261502206</c:v>
                </c:pt>
                <c:pt idx="640">
                  <c:v>20.52285656039119</c:v>
                </c:pt>
                <c:pt idx="641">
                  <c:v>61.379055783849203</c:v>
                </c:pt>
                <c:pt idx="642">
                  <c:v>64.975439070720043</c:v>
                </c:pt>
                <c:pt idx="643">
                  <c:v>8.1368578902564384</c:v>
                </c:pt>
                <c:pt idx="644">
                  <c:v>8.4289244032807709</c:v>
                </c:pt>
                <c:pt idx="645">
                  <c:v>20.52285656039119</c:v>
                </c:pt>
                <c:pt idx="646">
                  <c:v>26.016420622007413</c:v>
                </c:pt>
                <c:pt idx="647">
                  <c:v>6.1494076526633306</c:v>
                </c:pt>
                <c:pt idx="648">
                  <c:v>9.2292862965010674</c:v>
                </c:pt>
                <c:pt idx="649">
                  <c:v>16.425573339441794</c:v>
                </c:pt>
                <c:pt idx="650">
                  <c:v>8.9704369585467951</c:v>
                </c:pt>
                <c:pt idx="651">
                  <c:v>14.594964057310753</c:v>
                </c:pt>
                <c:pt idx="652">
                  <c:v>8.9704369585467951</c:v>
                </c:pt>
                <c:pt idx="653">
                  <c:v>18.965499502720288</c:v>
                </c:pt>
                <c:pt idx="654">
                  <c:v>8.4289244032807709</c:v>
                </c:pt>
                <c:pt idx="655">
                  <c:v>19.337798589516783</c:v>
                </c:pt>
                <c:pt idx="656">
                  <c:v>9.9719611132322523</c:v>
                </c:pt>
                <c:pt idx="657">
                  <c:v>200.97538506391282</c:v>
                </c:pt>
                <c:pt idx="658">
                  <c:v>112.33013191585955</c:v>
                </c:pt>
                <c:pt idx="659">
                  <c:v>14.755472278097805</c:v>
                </c:pt>
                <c:pt idx="660">
                  <c:v>26.998696993760284</c:v>
                </c:pt>
                <c:pt idx="661">
                  <c:v>23.330450175131258</c:v>
                </c:pt>
                <c:pt idx="662">
                  <c:v>104.65192110968842</c:v>
                </c:pt>
                <c:pt idx="663">
                  <c:v>19.212291482764975</c:v>
                </c:pt>
                <c:pt idx="664">
                  <c:v>24.421003311779604</c:v>
                </c:pt>
                <c:pt idx="665">
                  <c:v>11.914957374576321</c:v>
                </c:pt>
                <c:pt idx="666">
                  <c:v>20.867389014906145</c:v>
                </c:pt>
                <c:pt idx="667">
                  <c:v>33.136713527137907</c:v>
                </c:pt>
                <c:pt idx="668">
                  <c:v>4.3556020498381072</c:v>
                </c:pt>
                <c:pt idx="669">
                  <c:v>73.293416915792136</c:v>
                </c:pt>
                <c:pt idx="670">
                  <c:v>11.914957374576321</c:v>
                </c:pt>
                <c:pt idx="671">
                  <c:v>15.837556323903858</c:v>
                </c:pt>
                <c:pt idx="672">
                  <c:v>4.3556020498381072</c:v>
                </c:pt>
                <c:pt idx="673">
                  <c:v>7.2163354536543096</c:v>
                </c:pt>
                <c:pt idx="674">
                  <c:v>86.885195866354465</c:v>
                </c:pt>
                <c:pt idx="675">
                  <c:v>62.373958932336201</c:v>
                </c:pt>
                <c:pt idx="676">
                  <c:v>12.111036105696767</c:v>
                </c:pt>
                <c:pt idx="677">
                  <c:v>4.3556020498381072</c:v>
                </c:pt>
                <c:pt idx="678">
                  <c:v>17.53894734606428</c:v>
                </c:pt>
                <c:pt idx="679">
                  <c:v>22.292272075993825</c:v>
                </c:pt>
                <c:pt idx="680">
                  <c:v>61.879021347158158</c:v>
                </c:pt>
                <c:pt idx="681">
                  <c:v>11.914957374576321</c:v>
                </c:pt>
                <c:pt idx="682">
                  <c:v>70.863649104710106</c:v>
                </c:pt>
                <c:pt idx="683">
                  <c:v>16.70992017217381</c:v>
                </c:pt>
                <c:pt idx="684">
                  <c:v>6.5309666014019667</c:v>
                </c:pt>
                <c:pt idx="685">
                  <c:v>9.4810712400183181</c:v>
                </c:pt>
                <c:pt idx="686">
                  <c:v>16.568356763568953</c:v>
                </c:pt>
                <c:pt idx="687">
                  <c:v>17.26825704513849</c:v>
                </c:pt>
                <c:pt idx="688">
                  <c:v>82.670235903104413</c:v>
                </c:pt>
                <c:pt idx="689">
                  <c:v>24.22470033186038</c:v>
                </c:pt>
                <c:pt idx="690">
                  <c:v>30.066594033278285</c:v>
                </c:pt>
                <c:pt idx="691">
                  <c:v>22.079932556035896</c:v>
                </c:pt>
                <c:pt idx="692">
                  <c:v>31.451228947447316</c:v>
                </c:pt>
                <c:pt idx="693">
                  <c:v>69.037074009601071</c:v>
                </c:pt>
                <c:pt idx="694">
                  <c:v>26.106802337642439</c:v>
                </c:pt>
                <c:pt idx="695">
                  <c:v>40.467773628386901</c:v>
                </c:pt>
                <c:pt idx="696">
                  <c:v>16.132270855148299</c:v>
                </c:pt>
                <c:pt idx="697">
                  <c:v>6.8821879561770221</c:v>
                </c:pt>
                <c:pt idx="698">
                  <c:v>51.574458144572183</c:v>
                </c:pt>
                <c:pt idx="699">
                  <c:v>12.499059650189869</c:v>
                </c:pt>
                <c:pt idx="700">
                  <c:v>25.740898567846823</c:v>
                </c:pt>
                <c:pt idx="701">
                  <c:v>15.384902709028314</c:v>
                </c:pt>
                <c:pt idx="702">
                  <c:v>14.264069519203803</c:v>
                </c:pt>
                <c:pt idx="703">
                  <c:v>56.269815175166535</c:v>
                </c:pt>
                <c:pt idx="704">
                  <c:v>10.657061855426031</c:v>
                </c:pt>
                <c:pt idx="705">
                  <c:v>12.499059650189869</c:v>
                </c:pt>
                <c:pt idx="706">
                  <c:v>66.487294841691465</c:v>
                </c:pt>
                <c:pt idx="707">
                  <c:v>18.840891302487876</c:v>
                </c:pt>
                <c:pt idx="708">
                  <c:v>10.433694507453072</c:v>
                </c:pt>
                <c:pt idx="709">
                  <c:v>19.089294321771131</c:v>
                </c:pt>
                <c:pt idx="710">
                  <c:v>13.413006660368081</c:v>
                </c:pt>
                <c:pt idx="711">
                  <c:v>9.4810712400183181</c:v>
                </c:pt>
                <c:pt idx="712">
                  <c:v>23.431194841275214</c:v>
                </c:pt>
                <c:pt idx="713">
                  <c:v>74.318995856114313</c:v>
                </c:pt>
                <c:pt idx="714">
                  <c:v>26.821266613927218</c:v>
                </c:pt>
                <c:pt idx="715">
                  <c:v>21.53697207471421</c:v>
                </c:pt>
                <c:pt idx="716">
                  <c:v>23.127644340555779</c:v>
                </c:pt>
                <c:pt idx="717">
                  <c:v>14.594964057310753</c:v>
                </c:pt>
                <c:pt idx="718">
                  <c:v>21.427323207332726</c:v>
                </c:pt>
                <c:pt idx="719">
                  <c:v>16.850294314223159</c:v>
                </c:pt>
                <c:pt idx="720">
                  <c:v>12.686113607189736</c:v>
                </c:pt>
                <c:pt idx="721">
                  <c:v>42.853160856248692</c:v>
                </c:pt>
                <c:pt idx="722">
                  <c:v>26.016420622007413</c:v>
                </c:pt>
                <c:pt idx="723">
                  <c:v>97.729622535218809</c:v>
                </c:pt>
                <c:pt idx="724">
                  <c:v>14.09796768804493</c:v>
                </c:pt>
                <c:pt idx="725">
                  <c:v>18.071688997561054</c:v>
                </c:pt>
                <c:pt idx="726">
                  <c:v>13.413006660368081</c:v>
                </c:pt>
                <c:pt idx="727">
                  <c:v>10.205439469191727</c:v>
                </c:pt>
                <c:pt idx="728">
                  <c:v>12.111036105696767</c:v>
                </c:pt>
                <c:pt idx="729">
                  <c:v>34.808256933807833</c:v>
                </c:pt>
                <c:pt idx="730">
                  <c:v>11.090308382611221</c:v>
                </c:pt>
                <c:pt idx="731">
                  <c:v>6.8821879561770221</c:v>
                </c:pt>
                <c:pt idx="732">
                  <c:v>14.09796768804493</c:v>
                </c:pt>
                <c:pt idx="733">
                  <c:v>45.686120273933888</c:v>
                </c:pt>
                <c:pt idx="734">
                  <c:v>8.9704369585467951</c:v>
                </c:pt>
                <c:pt idx="735">
                  <c:v>24.22470033186038</c:v>
                </c:pt>
                <c:pt idx="736">
                  <c:v>32.486739735328577</c:v>
                </c:pt>
                <c:pt idx="737">
                  <c:v>146.98974048032875</c:v>
                </c:pt>
                <c:pt idx="738">
                  <c:v>28.198193128055372</c:v>
                </c:pt>
                <c:pt idx="739">
                  <c:v>60.0940040331175</c:v>
                </c:pt>
                <c:pt idx="740">
                  <c:v>13.413006660368081</c:v>
                </c:pt>
                <c:pt idx="741">
                  <c:v>10.433694507453072</c:v>
                </c:pt>
                <c:pt idx="742">
                  <c:v>39.878267156111718</c:v>
                </c:pt>
                <c:pt idx="743">
                  <c:v>49.370940688232743</c:v>
                </c:pt>
                <c:pt idx="744">
                  <c:v>76.295455635445393</c:v>
                </c:pt>
                <c:pt idx="745">
                  <c:v>40.817079075871661</c:v>
                </c:pt>
                <c:pt idx="746">
                  <c:v>27.259174571278585</c:v>
                </c:pt>
                <c:pt idx="747">
                  <c:v>19.212291482764975</c:v>
                </c:pt>
                <c:pt idx="748">
                  <c:v>15.384902709028314</c:v>
                </c:pt>
                <c:pt idx="749">
                  <c:v>16.70992017217381</c:v>
                </c:pt>
                <c:pt idx="750">
                  <c:v>16.281537802488465</c:v>
                </c:pt>
                <c:pt idx="751">
                  <c:v>20.175596210566653</c:v>
                </c:pt>
                <c:pt idx="752">
                  <c:v>116.81258869219646</c:v>
                </c:pt>
                <c:pt idx="753">
                  <c:v>46.099502428089828</c:v>
                </c:pt>
                <c:pt idx="754">
                  <c:v>19.212291482764975</c:v>
                </c:pt>
                <c:pt idx="755">
                  <c:v>13.587484461319489</c:v>
                </c:pt>
                <c:pt idx="756">
                  <c:v>49.705070290706864</c:v>
                </c:pt>
                <c:pt idx="757">
                  <c:v>15.53725257829668</c:v>
                </c:pt>
                <c:pt idx="758">
                  <c:v>22.292272075993825</c:v>
                </c:pt>
                <c:pt idx="759">
                  <c:v>4.3556020498381072</c:v>
                </c:pt>
                <c:pt idx="760">
                  <c:v>14.432670907308619</c:v>
                </c:pt>
                <c:pt idx="761">
                  <c:v>102.27373811447546</c:v>
                </c:pt>
                <c:pt idx="762">
                  <c:v>12.499059650189869</c:v>
                </c:pt>
                <c:pt idx="763">
                  <c:v>16.132270855148299</c:v>
                </c:pt>
                <c:pt idx="764">
                  <c:v>24.517267161522515</c:v>
                </c:pt>
                <c:pt idx="765">
                  <c:v>17.672737771028444</c:v>
                </c:pt>
                <c:pt idx="766">
                  <c:v>17.53894734606428</c:v>
                </c:pt>
                <c:pt idx="767">
                  <c:v>9.72634043069759</c:v>
                </c:pt>
                <c:pt idx="768">
                  <c:v>43.073944149428421</c:v>
                </c:pt>
                <c:pt idx="769">
                  <c:v>43.34797480990494</c:v>
                </c:pt>
                <c:pt idx="770">
                  <c:v>87.320072226530613</c:v>
                </c:pt>
                <c:pt idx="771">
                  <c:v>139.92811625594527</c:v>
                </c:pt>
                <c:pt idx="772">
                  <c:v>19.940729921966028</c:v>
                </c:pt>
                <c:pt idx="773">
                  <c:v>14.09796768804493</c:v>
                </c:pt>
                <c:pt idx="774">
                  <c:v>35.280575093570896</c:v>
                </c:pt>
                <c:pt idx="775">
                  <c:v>19.212291482764975</c:v>
                </c:pt>
                <c:pt idx="776">
                  <c:v>88.771246416138993</c:v>
                </c:pt>
                <c:pt idx="777">
                  <c:v>42.296913413479437</c:v>
                </c:pt>
                <c:pt idx="778">
                  <c:v>48.207020412494053</c:v>
                </c:pt>
                <c:pt idx="779">
                  <c:v>24.324358500039217</c:v>
                </c:pt>
                <c:pt idx="780">
                  <c:v>21.203322457718414</c:v>
                </c:pt>
                <c:pt idx="781">
                  <c:v>10.657061855426031</c:v>
                </c:pt>
                <c:pt idx="782">
                  <c:v>29.431018709574619</c:v>
                </c:pt>
                <c:pt idx="783">
                  <c:v>9.72634043069759</c:v>
                </c:pt>
                <c:pt idx="784">
                  <c:v>19.212291482764975</c:v>
                </c:pt>
                <c:pt idx="785">
                  <c:v>19.089294321771131</c:v>
                </c:pt>
                <c:pt idx="786">
                  <c:v>36.598469927872543</c:v>
                </c:pt>
                <c:pt idx="787">
                  <c:v>9.9719611132322523</c:v>
                </c:pt>
                <c:pt idx="788">
                  <c:v>49.226309038358359</c:v>
                </c:pt>
                <c:pt idx="789">
                  <c:v>24.127269216654348</c:v>
                </c:pt>
                <c:pt idx="790">
                  <c:v>13.929885377045958</c:v>
                </c:pt>
                <c:pt idx="791">
                  <c:v>14.755472278097805</c:v>
                </c:pt>
                <c:pt idx="792">
                  <c:v>3.7762789755305186</c:v>
                </c:pt>
                <c:pt idx="793">
                  <c:v>2.1704806646271009</c:v>
                </c:pt>
                <c:pt idx="794">
                  <c:v>22.292272075993825</c:v>
                </c:pt>
                <c:pt idx="795">
                  <c:v>4.3556020498381072</c:v>
                </c:pt>
                <c:pt idx="796">
                  <c:v>9.9719611132322523</c:v>
                </c:pt>
                <c:pt idx="797">
                  <c:v>15.384902709028314</c:v>
                </c:pt>
                <c:pt idx="798">
                  <c:v>19.337798589516783</c:v>
                </c:pt>
                <c:pt idx="799">
                  <c:v>43.564789284262972</c:v>
                </c:pt>
                <c:pt idx="800">
                  <c:v>92.658413401610076</c:v>
                </c:pt>
                <c:pt idx="801">
                  <c:v>15.071361410992473</c:v>
                </c:pt>
                <c:pt idx="802">
                  <c:v>17.94087391709359</c:v>
                </c:pt>
                <c:pt idx="803">
                  <c:v>9.2292862965010674</c:v>
                </c:pt>
                <c:pt idx="804">
                  <c:v>10.433694507453072</c:v>
                </c:pt>
                <c:pt idx="805">
                  <c:v>20.175596210566653</c:v>
                </c:pt>
                <c:pt idx="806">
                  <c:v>18.201563931159576</c:v>
                </c:pt>
                <c:pt idx="807">
                  <c:v>19.819041337834626</c:v>
                </c:pt>
                <c:pt idx="808">
                  <c:v>19.940729921966028</c:v>
                </c:pt>
                <c:pt idx="809">
                  <c:v>21.7546118967464</c:v>
                </c:pt>
                <c:pt idx="810">
                  <c:v>63.947349013277488</c:v>
                </c:pt>
                <c:pt idx="811">
                  <c:v>18.071688997561054</c:v>
                </c:pt>
                <c:pt idx="812">
                  <c:v>17.26825704513849</c:v>
                </c:pt>
                <c:pt idx="813">
                  <c:v>5.7536273917515919</c:v>
                </c:pt>
                <c:pt idx="814">
                  <c:v>94.829511527559333</c:v>
                </c:pt>
                <c:pt idx="815">
                  <c:v>26.016420622007413</c:v>
                </c:pt>
                <c:pt idx="816">
                  <c:v>36.01103270266993</c:v>
                </c:pt>
                <c:pt idx="817">
                  <c:v>75.39396941079346</c:v>
                </c:pt>
                <c:pt idx="818">
                  <c:v>14.9142531983748</c:v>
                </c:pt>
                <c:pt idx="819">
                  <c:v>3.0695231927842155</c:v>
                </c:pt>
                <c:pt idx="820">
                  <c:v>111.39965830589523</c:v>
                </c:pt>
                <c:pt idx="821">
                  <c:v>8.7038929745110138</c:v>
                </c:pt>
                <c:pt idx="822">
                  <c:v>23.832586114527231</c:v>
                </c:pt>
                <c:pt idx="823">
                  <c:v>13.231418571003069</c:v>
                </c:pt>
                <c:pt idx="824">
                  <c:v>7.2163354536543096</c:v>
                </c:pt>
                <c:pt idx="825">
                  <c:v>29.025895451325134</c:v>
                </c:pt>
                <c:pt idx="826">
                  <c:v>17.809097972483869</c:v>
                </c:pt>
                <c:pt idx="827">
                  <c:v>6.8821879561770221</c:v>
                </c:pt>
                <c:pt idx="828">
                  <c:v>25.464895447136996</c:v>
                </c:pt>
                <c:pt idx="829">
                  <c:v>17.404128466903916</c:v>
                </c:pt>
                <c:pt idx="830">
                  <c:v>110.43944446997195</c:v>
                </c:pt>
                <c:pt idx="831">
                  <c:v>4.3556020498381072</c:v>
                </c:pt>
                <c:pt idx="832">
                  <c:v>26.286633503128026</c:v>
                </c:pt>
                <c:pt idx="833">
                  <c:v>14.755472278097805</c:v>
                </c:pt>
                <c:pt idx="834">
                  <c:v>34.740520497748165</c:v>
                </c:pt>
                <c:pt idx="835">
                  <c:v>19.940729921966028</c:v>
                </c:pt>
                <c:pt idx="836">
                  <c:v>48.646099718731548</c:v>
                </c:pt>
                <c:pt idx="837">
                  <c:v>22.079932556035896</c:v>
                </c:pt>
                <c:pt idx="838">
                  <c:v>24.22470033186038</c:v>
                </c:pt>
                <c:pt idx="839">
                  <c:v>12.111036105696767</c:v>
                </c:pt>
                <c:pt idx="840">
                  <c:v>6.1494076526633306</c:v>
                </c:pt>
                <c:pt idx="841">
                  <c:v>29.749433734869836</c:v>
                </c:pt>
                <c:pt idx="842">
                  <c:v>13.929885377045958</c:v>
                </c:pt>
                <c:pt idx="843">
                  <c:v>7.8420322627944063</c:v>
                </c:pt>
                <c:pt idx="844">
                  <c:v>9.72634043069759</c:v>
                </c:pt>
                <c:pt idx="845">
                  <c:v>7.8420322627944063</c:v>
                </c:pt>
                <c:pt idx="846">
                  <c:v>11.715597420637607</c:v>
                </c:pt>
                <c:pt idx="847">
                  <c:v>207.84088783009526</c:v>
                </c:pt>
                <c:pt idx="848">
                  <c:v>38.673951093732278</c:v>
                </c:pt>
                <c:pt idx="849">
                  <c:v>47.713229884241443</c:v>
                </c:pt>
                <c:pt idx="850">
                  <c:v>13.231418571003069</c:v>
                </c:pt>
                <c:pt idx="851">
                  <c:v>41.163420486319581</c:v>
                </c:pt>
                <c:pt idx="852">
                  <c:v>8.1368578902564384</c:v>
                </c:pt>
                <c:pt idx="853">
                  <c:v>25.369717969729674</c:v>
                </c:pt>
                <c:pt idx="854">
                  <c:v>19.212291482764975</c:v>
                </c:pt>
                <c:pt idx="855">
                  <c:v>19.819041337834626</c:v>
                </c:pt>
                <c:pt idx="856">
                  <c:v>23.127644340555779</c:v>
                </c:pt>
                <c:pt idx="857">
                  <c:v>10.657061855426031</c:v>
                </c:pt>
                <c:pt idx="858">
                  <c:v>18.715453474512532</c:v>
                </c:pt>
                <c:pt idx="859">
                  <c:v>18.840891302487876</c:v>
                </c:pt>
                <c:pt idx="860">
                  <c:v>79.697445334626835</c:v>
                </c:pt>
                <c:pt idx="861">
                  <c:v>43.781984132731893</c:v>
                </c:pt>
                <c:pt idx="862">
                  <c:v>20.754202899266105</c:v>
                </c:pt>
                <c:pt idx="863">
                  <c:v>82.067382191620993</c:v>
                </c:pt>
                <c:pt idx="864">
                  <c:v>20.292009973567222</c:v>
                </c:pt>
                <c:pt idx="865">
                  <c:v>19.579898542121139</c:v>
                </c:pt>
                <c:pt idx="866">
                  <c:v>21.862619355730917</c:v>
                </c:pt>
                <c:pt idx="867">
                  <c:v>22.920266930333256</c:v>
                </c:pt>
                <c:pt idx="868">
                  <c:v>35.349077628745682</c:v>
                </c:pt>
                <c:pt idx="869">
                  <c:v>43.183175395275406</c:v>
                </c:pt>
                <c:pt idx="870">
                  <c:v>53.643719996435195</c:v>
                </c:pt>
                <c:pt idx="871">
                  <c:v>18.589169224070318</c:v>
                </c:pt>
                <c:pt idx="872">
                  <c:v>24.421003311779604</c:v>
                </c:pt>
                <c:pt idx="873">
                  <c:v>27.259174571278585</c:v>
                </c:pt>
                <c:pt idx="874">
                  <c:v>105.46331763693235</c:v>
                </c:pt>
                <c:pt idx="875">
                  <c:v>44.105049330506155</c:v>
                </c:pt>
                <c:pt idx="876">
                  <c:v>79.786062390698248</c:v>
                </c:pt>
                <c:pt idx="877">
                  <c:v>10.205439469191727</c:v>
                </c:pt>
                <c:pt idx="878">
                  <c:v>6.8821879561770221</c:v>
                </c:pt>
                <c:pt idx="879">
                  <c:v>100.54675185778835</c:v>
                </c:pt>
                <c:pt idx="880">
                  <c:v>21.7546118967464</c:v>
                </c:pt>
                <c:pt idx="881">
                  <c:v>37.930999005440576</c:v>
                </c:pt>
                <c:pt idx="882">
                  <c:v>6.1494076526633306</c:v>
                </c:pt>
                <c:pt idx="883">
                  <c:v>70.763859458687818</c:v>
                </c:pt>
                <c:pt idx="884">
                  <c:v>23.531508196571725</c:v>
                </c:pt>
                <c:pt idx="885">
                  <c:v>40.23269110091708</c:v>
                </c:pt>
                <c:pt idx="886">
                  <c:v>30.222872950681008</c:v>
                </c:pt>
                <c:pt idx="887">
                  <c:v>46.76175353991944</c:v>
                </c:pt>
                <c:pt idx="888">
                  <c:v>48.694496651678143</c:v>
                </c:pt>
                <c:pt idx="889">
                  <c:v>19.819041337834626</c:v>
                </c:pt>
                <c:pt idx="890">
                  <c:v>14.432670907308619</c:v>
                </c:pt>
                <c:pt idx="891">
                  <c:v>21.317110346291766</c:v>
                </c:pt>
                <c:pt idx="892">
                  <c:v>21.972993318243503</c:v>
                </c:pt>
                <c:pt idx="893">
                  <c:v>7.8420322627944063</c:v>
                </c:pt>
                <c:pt idx="894">
                  <c:v>30.535116155167312</c:v>
                </c:pt>
                <c:pt idx="895">
                  <c:v>24.708669767927827</c:v>
                </c:pt>
                <c:pt idx="896">
                  <c:v>5.7536273917515919</c:v>
                </c:pt>
                <c:pt idx="897">
                  <c:v>16.132270855148299</c:v>
                </c:pt>
                <c:pt idx="898">
                  <c:v>13.231418571003069</c:v>
                </c:pt>
                <c:pt idx="899">
                  <c:v>103.44658719182388</c:v>
                </c:pt>
                <c:pt idx="900">
                  <c:v>57.312331810071839</c:v>
                </c:pt>
                <c:pt idx="901">
                  <c:v>28.86093051455104</c:v>
                </c:pt>
                <c:pt idx="902">
                  <c:v>15.226848692236787</c:v>
                </c:pt>
                <c:pt idx="903">
                  <c:v>44.21173316075069</c:v>
                </c:pt>
                <c:pt idx="904">
                  <c:v>13.413006660368081</c:v>
                </c:pt>
                <c:pt idx="905">
                  <c:v>30.457878000511453</c:v>
                </c:pt>
                <c:pt idx="906">
                  <c:v>29.431018709574619</c:v>
                </c:pt>
                <c:pt idx="907">
                  <c:v>12.111036105696767</c:v>
                </c:pt>
                <c:pt idx="908">
                  <c:v>26.196872229566885</c:v>
                </c:pt>
                <c:pt idx="909">
                  <c:v>34.46639660942099</c:v>
                </c:pt>
                <c:pt idx="910">
                  <c:v>8.7038929745110138</c:v>
                </c:pt>
                <c:pt idx="911">
                  <c:v>12.686113607189736</c:v>
                </c:pt>
                <c:pt idx="912">
                  <c:v>22.079932556035896</c:v>
                </c:pt>
                <c:pt idx="913">
                  <c:v>15.226848692236787</c:v>
                </c:pt>
                <c:pt idx="914">
                  <c:v>43.128594353440263</c:v>
                </c:pt>
                <c:pt idx="915">
                  <c:v>61.533403596204778</c:v>
                </c:pt>
                <c:pt idx="916">
                  <c:v>51.206537848477844</c:v>
                </c:pt>
                <c:pt idx="917">
                  <c:v>14.594964057310753</c:v>
                </c:pt>
                <c:pt idx="918">
                  <c:v>19.089294321771131</c:v>
                </c:pt>
                <c:pt idx="919">
                  <c:v>34.397986989392081</c:v>
                </c:pt>
                <c:pt idx="920">
                  <c:v>19.819041337834626</c:v>
                </c:pt>
                <c:pt idx="921">
                  <c:v>15.53725257829668</c:v>
                </c:pt>
                <c:pt idx="922">
                  <c:v>15.688123023399166</c:v>
                </c:pt>
                <c:pt idx="923">
                  <c:v>12.870449283923412</c:v>
                </c:pt>
                <c:pt idx="924">
                  <c:v>33.492148914509478</c:v>
                </c:pt>
                <c:pt idx="925">
                  <c:v>18.589169224070318</c:v>
                </c:pt>
                <c:pt idx="926">
                  <c:v>55.080624426334758</c:v>
                </c:pt>
                <c:pt idx="927">
                  <c:v>38.734809661542364</c:v>
                </c:pt>
                <c:pt idx="928">
                  <c:v>26.196872229566885</c:v>
                </c:pt>
                <c:pt idx="929">
                  <c:v>20.292009973567222</c:v>
                </c:pt>
                <c:pt idx="930">
                  <c:v>13.231418571003069</c:v>
                </c:pt>
                <c:pt idx="931">
                  <c:v>27.085801182102784</c:v>
                </c:pt>
                <c:pt idx="932">
                  <c:v>12.870449283923412</c:v>
                </c:pt>
                <c:pt idx="933">
                  <c:v>21.427323207332726</c:v>
                </c:pt>
                <c:pt idx="934">
                  <c:v>15.688123023399166</c:v>
                </c:pt>
                <c:pt idx="935">
                  <c:v>31.148170621855051</c:v>
                </c:pt>
                <c:pt idx="936">
                  <c:v>27.085801182102784</c:v>
                </c:pt>
                <c:pt idx="937">
                  <c:v>10.433694507453072</c:v>
                </c:pt>
                <c:pt idx="938">
                  <c:v>265.37117520120012</c:v>
                </c:pt>
                <c:pt idx="939">
                  <c:v>15.071361410992473</c:v>
                </c:pt>
                <c:pt idx="940">
                  <c:v>34.740520497748165</c:v>
                </c:pt>
                <c:pt idx="941">
                  <c:v>31.301083522359217</c:v>
                </c:pt>
                <c:pt idx="942">
                  <c:v>22.713798967294924</c:v>
                </c:pt>
                <c:pt idx="943">
                  <c:v>88.878036991663038</c:v>
                </c:pt>
                <c:pt idx="944">
                  <c:v>16.70992017217381</c:v>
                </c:pt>
                <c:pt idx="945">
                  <c:v>77.315796177606003</c:v>
                </c:pt>
                <c:pt idx="946">
                  <c:v>33.351192876427049</c:v>
                </c:pt>
                <c:pt idx="947">
                  <c:v>30.14483476613341</c:v>
                </c:pt>
                <c:pt idx="948">
                  <c:v>21.646065519224038</c:v>
                </c:pt>
                <c:pt idx="949">
                  <c:v>23.931217002523631</c:v>
                </c:pt>
                <c:pt idx="950">
                  <c:v>7.2163354536543096</c:v>
                </c:pt>
                <c:pt idx="951">
                  <c:v>23.330450175131258</c:v>
                </c:pt>
                <c:pt idx="952">
                  <c:v>19.940729921966028</c:v>
                </c:pt>
                <c:pt idx="953">
                  <c:v>15.985592783139047</c:v>
                </c:pt>
                <c:pt idx="954">
                  <c:v>47.214275329844078</c:v>
                </c:pt>
                <c:pt idx="955">
                  <c:v>50.226183510035661</c:v>
                </c:pt>
                <c:pt idx="956">
                  <c:v>11.914957374576321</c:v>
                </c:pt>
                <c:pt idx="957">
                  <c:v>28.281603243144286</c:v>
                </c:pt>
                <c:pt idx="958">
                  <c:v>28.615037152154514</c:v>
                </c:pt>
                <c:pt idx="959">
                  <c:v>15.837556323903858</c:v>
                </c:pt>
                <c:pt idx="960">
                  <c:v>34.604649858413836</c:v>
                </c:pt>
                <c:pt idx="961">
                  <c:v>3.7762789755305186</c:v>
                </c:pt>
                <c:pt idx="962">
                  <c:v>91.99231834279567</c:v>
                </c:pt>
                <c:pt idx="963">
                  <c:v>18.715453474512532</c:v>
                </c:pt>
                <c:pt idx="964">
                  <c:v>20.292009973567222</c:v>
                </c:pt>
                <c:pt idx="965">
                  <c:v>38.795572760708609</c:v>
                </c:pt>
                <c:pt idx="966">
                  <c:v>44.105049330506155</c:v>
                </c:pt>
                <c:pt idx="967">
                  <c:v>64.609930903605715</c:v>
                </c:pt>
                <c:pt idx="968">
                  <c:v>12.686113607189736</c:v>
                </c:pt>
                <c:pt idx="969">
                  <c:v>12.870449283923412</c:v>
                </c:pt>
                <c:pt idx="970">
                  <c:v>20.175596210566653</c:v>
                </c:pt>
                <c:pt idx="971">
                  <c:v>31.148170621855051</c:v>
                </c:pt>
                <c:pt idx="972">
                  <c:v>30.689009290633674</c:v>
                </c:pt>
                <c:pt idx="973">
                  <c:v>7.8420322627944063</c:v>
                </c:pt>
                <c:pt idx="974">
                  <c:v>55.208768743212396</c:v>
                </c:pt>
                <c:pt idx="975">
                  <c:v>24.421003311779604</c:v>
                </c:pt>
                <c:pt idx="976">
                  <c:v>32.922770606876995</c:v>
                </c:pt>
                <c:pt idx="977">
                  <c:v>21.53697207471421</c:v>
                </c:pt>
                <c:pt idx="978">
                  <c:v>28.615037152154514</c:v>
                </c:pt>
                <c:pt idx="979">
                  <c:v>75.988608747156547</c:v>
                </c:pt>
                <c:pt idx="980">
                  <c:v>31.526033505981498</c:v>
                </c:pt>
                <c:pt idx="981">
                  <c:v>139.5194184756179</c:v>
                </c:pt>
                <c:pt idx="982">
                  <c:v>81.430364269271536</c:v>
                </c:pt>
                <c:pt idx="983">
                  <c:v>11.715597420637607</c:v>
                </c:pt>
                <c:pt idx="984">
                  <c:v>13.052181851535964</c:v>
                </c:pt>
                <c:pt idx="985">
                  <c:v>20.754202899266105</c:v>
                </c:pt>
                <c:pt idx="986">
                  <c:v>15.837556323903858</c:v>
                </c:pt>
                <c:pt idx="987">
                  <c:v>23.733545343897443</c:v>
                </c:pt>
                <c:pt idx="988">
                  <c:v>5.3285309277130155</c:v>
                </c:pt>
                <c:pt idx="989">
                  <c:v>36.469521911184287</c:v>
                </c:pt>
                <c:pt idx="990">
                  <c:v>22.817266484883941</c:v>
                </c:pt>
                <c:pt idx="991">
                  <c:v>28.281603243144286</c:v>
                </c:pt>
                <c:pt idx="992">
                  <c:v>5.3285309277130155</c:v>
                </c:pt>
                <c:pt idx="993">
                  <c:v>17.94087391709359</c:v>
                </c:pt>
                <c:pt idx="994">
                  <c:v>20.175596210566653</c:v>
                </c:pt>
                <c:pt idx="995">
                  <c:v>46.150569990336848</c:v>
                </c:pt>
                <c:pt idx="996">
                  <c:v>47.064369070197493</c:v>
                </c:pt>
                <c:pt idx="997">
                  <c:v>8.4289244032807709</c:v>
                </c:pt>
                <c:pt idx="998">
                  <c:v>28.532601789946586</c:v>
                </c:pt>
                <c:pt idx="999">
                  <c:v>43.128594353440263</c:v>
                </c:pt>
                <c:pt idx="1000">
                  <c:v>39.759957479141981</c:v>
                </c:pt>
                <c:pt idx="1001">
                  <c:v>28.77919949981624</c:v>
                </c:pt>
                <c:pt idx="1002">
                  <c:v>14.755472278097805</c:v>
                </c:pt>
                <c:pt idx="1003">
                  <c:v>25.276700804260525</c:v>
                </c:pt>
                <c:pt idx="1004">
                  <c:v>10.205439469191727</c:v>
                </c:pt>
                <c:pt idx="1005">
                  <c:v>9.9719611132322523</c:v>
                </c:pt>
                <c:pt idx="1006">
                  <c:v>17.26825704513849</c:v>
                </c:pt>
                <c:pt idx="1007">
                  <c:v>13.052181851535964</c:v>
                </c:pt>
                <c:pt idx="1008">
                  <c:v>6.5309666014019667</c:v>
                </c:pt>
                <c:pt idx="1009">
                  <c:v>31.225740077029204</c:v>
                </c:pt>
                <c:pt idx="1010">
                  <c:v>47.014294099350707</c:v>
                </c:pt>
                <c:pt idx="1011">
                  <c:v>12.111036105696767</c:v>
                </c:pt>
                <c:pt idx="1012">
                  <c:v>13.231418571003069</c:v>
                </c:pt>
                <c:pt idx="1013">
                  <c:v>55.678394764227662</c:v>
                </c:pt>
                <c:pt idx="1014">
                  <c:v>13.759750008707234</c:v>
                </c:pt>
                <c:pt idx="1015">
                  <c:v>14.9142531983748</c:v>
                </c:pt>
                <c:pt idx="1016">
                  <c:v>49.562698208002651</c:v>
                </c:pt>
                <c:pt idx="1017">
                  <c:v>13.413006660368081</c:v>
                </c:pt>
                <c:pt idx="1018">
                  <c:v>27.345449066032199</c:v>
                </c:pt>
                <c:pt idx="1019">
                  <c:v>15.688123023399166</c:v>
                </c:pt>
                <c:pt idx="1020">
                  <c:v>17.26825704513849</c:v>
                </c:pt>
                <c:pt idx="1021">
                  <c:v>46.659535976503825</c:v>
                </c:pt>
                <c:pt idx="1022">
                  <c:v>30.457878000511453</c:v>
                </c:pt>
                <c:pt idx="1023">
                  <c:v>52.574477911488238</c:v>
                </c:pt>
                <c:pt idx="1024">
                  <c:v>16.132270855148299</c:v>
                </c:pt>
                <c:pt idx="1025">
                  <c:v>10.875842666474016</c:v>
                </c:pt>
                <c:pt idx="1026">
                  <c:v>16.132270855148299</c:v>
                </c:pt>
                <c:pt idx="1027">
                  <c:v>13.587484461319489</c:v>
                </c:pt>
                <c:pt idx="1028">
                  <c:v>54.388578160154211</c:v>
                </c:pt>
                <c:pt idx="1029">
                  <c:v>12.870449283923412</c:v>
                </c:pt>
                <c:pt idx="1030">
                  <c:v>18.071688997561054</c:v>
                </c:pt>
                <c:pt idx="1031">
                  <c:v>21.7546118967464</c:v>
                </c:pt>
                <c:pt idx="1032">
                  <c:v>18.201563931159576</c:v>
                </c:pt>
                <c:pt idx="1033">
                  <c:v>76.26791501098343</c:v>
                </c:pt>
                <c:pt idx="1034">
                  <c:v>15.837556323903858</c:v>
                </c:pt>
                <c:pt idx="1035">
                  <c:v>42.129513709047444</c:v>
                </c:pt>
                <c:pt idx="1036">
                  <c:v>58.819842017034162</c:v>
                </c:pt>
                <c:pt idx="1037">
                  <c:v>43.128594353440263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20-40C6-BFD8-A16F321036CC}"/>
            </c:ext>
          </c:extLst>
        </c:ser>
        <c:ser>
          <c:idx val="1"/>
          <c:order val="1"/>
          <c:tx>
            <c:v>Block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20000"/>
                  <a:lumOff val="80000"/>
                </a:schemeClr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'Scatter&amp;Box Plots'!$G$5:$G$1600</c:f>
              <c:numCache>
                <c:formatCode>General</c:formatCode>
                <c:ptCount val="1596"/>
                <c:pt idx="0">
                  <c:v>0.20699999999999999</c:v>
                </c:pt>
                <c:pt idx="1">
                  <c:v>0.59199999999999997</c:v>
                </c:pt>
                <c:pt idx="2">
                  <c:v>1</c:v>
                </c:pt>
                <c:pt idx="3">
                  <c:v>1</c:v>
                </c:pt>
                <c:pt idx="4">
                  <c:v>0.90300000000000002</c:v>
                </c:pt>
                <c:pt idx="5">
                  <c:v>0.70199999999999996</c:v>
                </c:pt>
                <c:pt idx="6">
                  <c:v>0.626</c:v>
                </c:pt>
                <c:pt idx="7">
                  <c:v>0.72599999999999998</c:v>
                </c:pt>
                <c:pt idx="8">
                  <c:v>0.85</c:v>
                </c:pt>
                <c:pt idx="9">
                  <c:v>0.90700000000000003</c:v>
                </c:pt>
                <c:pt idx="10">
                  <c:v>0.59599999999999997</c:v>
                </c:pt>
                <c:pt idx="11">
                  <c:v>0.69699999999999995</c:v>
                </c:pt>
                <c:pt idx="12">
                  <c:v>0.84399999999999997</c:v>
                </c:pt>
                <c:pt idx="13">
                  <c:v>0.77</c:v>
                </c:pt>
                <c:pt idx="14">
                  <c:v>0.74199999999999999</c:v>
                </c:pt>
                <c:pt idx="15">
                  <c:v>0.93300000000000005</c:v>
                </c:pt>
                <c:pt idx="16">
                  <c:v>0.52</c:v>
                </c:pt>
                <c:pt idx="17">
                  <c:v>0.80600000000000005</c:v>
                </c:pt>
                <c:pt idx="18">
                  <c:v>0.73099999999999998</c:v>
                </c:pt>
                <c:pt idx="19">
                  <c:v>0.746</c:v>
                </c:pt>
                <c:pt idx="20">
                  <c:v>0.872</c:v>
                </c:pt>
                <c:pt idx="21">
                  <c:v>0.84699999999999998</c:v>
                </c:pt>
                <c:pt idx="22">
                  <c:v>0.97599999999999998</c:v>
                </c:pt>
                <c:pt idx="23">
                  <c:v>0.79200000000000004</c:v>
                </c:pt>
                <c:pt idx="24">
                  <c:v>0.79500000000000004</c:v>
                </c:pt>
                <c:pt idx="25">
                  <c:v>0.86099999999999999</c:v>
                </c:pt>
                <c:pt idx="26">
                  <c:v>0.78</c:v>
                </c:pt>
                <c:pt idx="27">
                  <c:v>0.79700000000000004</c:v>
                </c:pt>
                <c:pt idx="28">
                  <c:v>0.77200000000000002</c:v>
                </c:pt>
                <c:pt idx="29">
                  <c:v>0.88400000000000001</c:v>
                </c:pt>
                <c:pt idx="30">
                  <c:v>0.87</c:v>
                </c:pt>
                <c:pt idx="31">
                  <c:v>0.76200000000000001</c:v>
                </c:pt>
                <c:pt idx="32">
                  <c:v>0.69499999999999995</c:v>
                </c:pt>
                <c:pt idx="33">
                  <c:v>0.84699999999999998</c:v>
                </c:pt>
                <c:pt idx="34">
                  <c:v>0.99099999999999999</c:v>
                </c:pt>
                <c:pt idx="35">
                  <c:v>0.68600000000000005</c:v>
                </c:pt>
                <c:pt idx="36">
                  <c:v>0.89800000000000002</c:v>
                </c:pt>
                <c:pt idx="37">
                  <c:v>0.76600000000000001</c:v>
                </c:pt>
                <c:pt idx="38">
                  <c:v>0.47099999999999997</c:v>
                </c:pt>
                <c:pt idx="39">
                  <c:v>0.82599999999999996</c:v>
                </c:pt>
                <c:pt idx="40">
                  <c:v>0.7</c:v>
                </c:pt>
                <c:pt idx="41">
                  <c:v>0.65300000000000002</c:v>
                </c:pt>
                <c:pt idx="42">
                  <c:v>0.627</c:v>
                </c:pt>
                <c:pt idx="43">
                  <c:v>0.68200000000000005</c:v>
                </c:pt>
                <c:pt idx="44">
                  <c:v>0.89900000000000002</c:v>
                </c:pt>
                <c:pt idx="45">
                  <c:v>1</c:v>
                </c:pt>
                <c:pt idx="46">
                  <c:v>0.69599999999999995</c:v>
                </c:pt>
                <c:pt idx="47">
                  <c:v>0.72599999999999998</c:v>
                </c:pt>
                <c:pt idx="48">
                  <c:v>0.84299999999999997</c:v>
                </c:pt>
                <c:pt idx="49">
                  <c:v>0.61599999999999999</c:v>
                </c:pt>
                <c:pt idx="50">
                  <c:v>0.64200000000000002</c:v>
                </c:pt>
                <c:pt idx="51">
                  <c:v>0.42699999999999999</c:v>
                </c:pt>
                <c:pt idx="52">
                  <c:v>0.67400000000000004</c:v>
                </c:pt>
                <c:pt idx="53">
                  <c:v>0.69799999999999995</c:v>
                </c:pt>
                <c:pt idx="54">
                  <c:v>0.78800000000000003</c:v>
                </c:pt>
                <c:pt idx="55">
                  <c:v>0.63600000000000001</c:v>
                </c:pt>
                <c:pt idx="56">
                  <c:v>0.81599999999999995</c:v>
                </c:pt>
                <c:pt idx="57">
                  <c:v>0.77400000000000002</c:v>
                </c:pt>
                <c:pt idx="58">
                  <c:v>0.82</c:v>
                </c:pt>
                <c:pt idx="59">
                  <c:v>0.63</c:v>
                </c:pt>
                <c:pt idx="60">
                  <c:v>0.871</c:v>
                </c:pt>
                <c:pt idx="61">
                  <c:v>0.98799999999999999</c:v>
                </c:pt>
                <c:pt idx="62">
                  <c:v>0.96699999999999997</c:v>
                </c:pt>
                <c:pt idx="63">
                  <c:v>0.76500000000000001</c:v>
                </c:pt>
                <c:pt idx="64">
                  <c:v>0.69599999999999995</c:v>
                </c:pt>
                <c:pt idx="65">
                  <c:v>1</c:v>
                </c:pt>
                <c:pt idx="66">
                  <c:v>0.57499999999999996</c:v>
                </c:pt>
                <c:pt idx="67">
                  <c:v>0.79300000000000004</c:v>
                </c:pt>
                <c:pt idx="68">
                  <c:v>0.73</c:v>
                </c:pt>
                <c:pt idx="69">
                  <c:v>0.84599999999999997</c:v>
                </c:pt>
                <c:pt idx="70">
                  <c:v>0.65300000000000002</c:v>
                </c:pt>
                <c:pt idx="71">
                  <c:v>0.66300000000000003</c:v>
                </c:pt>
                <c:pt idx="72">
                  <c:v>0.79900000000000004</c:v>
                </c:pt>
                <c:pt idx="73">
                  <c:v>0.90100000000000002</c:v>
                </c:pt>
                <c:pt idx="74">
                  <c:v>0.65500000000000003</c:v>
                </c:pt>
                <c:pt idx="75">
                  <c:v>0.92800000000000005</c:v>
                </c:pt>
                <c:pt idx="76">
                  <c:v>0.65800000000000003</c:v>
                </c:pt>
                <c:pt idx="77">
                  <c:v>0.86699999999999999</c:v>
                </c:pt>
                <c:pt idx="78">
                  <c:v>0.61499999999999999</c:v>
                </c:pt>
                <c:pt idx="79">
                  <c:v>0.438</c:v>
                </c:pt>
                <c:pt idx="80">
                  <c:v>1</c:v>
                </c:pt>
                <c:pt idx="81">
                  <c:v>0.8</c:v>
                </c:pt>
                <c:pt idx="82">
                  <c:v>0.56699999999999995</c:v>
                </c:pt>
                <c:pt idx="83">
                  <c:v>0.68700000000000006</c:v>
                </c:pt>
                <c:pt idx="84">
                  <c:v>0.71699999999999997</c:v>
                </c:pt>
                <c:pt idx="85">
                  <c:v>0.69499999999999995</c:v>
                </c:pt>
                <c:pt idx="86">
                  <c:v>0.88700000000000001</c:v>
                </c:pt>
                <c:pt idx="87">
                  <c:v>0.874</c:v>
                </c:pt>
                <c:pt idx="88">
                  <c:v>1</c:v>
                </c:pt>
                <c:pt idx="89">
                  <c:v>0.91900000000000004</c:v>
                </c:pt>
                <c:pt idx="90">
                  <c:v>0.61799999999999999</c:v>
                </c:pt>
                <c:pt idx="91">
                  <c:v>0.78200000000000003</c:v>
                </c:pt>
                <c:pt idx="92">
                  <c:v>0.72699999999999998</c:v>
                </c:pt>
                <c:pt idx="93">
                  <c:v>0.64700000000000002</c:v>
                </c:pt>
                <c:pt idx="94">
                  <c:v>0.69899999999999995</c:v>
                </c:pt>
                <c:pt idx="95">
                  <c:v>0.53100000000000003</c:v>
                </c:pt>
                <c:pt idx="96">
                  <c:v>0.92</c:v>
                </c:pt>
                <c:pt idx="97">
                  <c:v>0.92200000000000004</c:v>
                </c:pt>
                <c:pt idx="98">
                  <c:v>0.73099999999999998</c:v>
                </c:pt>
                <c:pt idx="99">
                  <c:v>0.96499999999999997</c:v>
                </c:pt>
                <c:pt idx="100">
                  <c:v>0.88500000000000001</c:v>
                </c:pt>
                <c:pt idx="101">
                  <c:v>0.60199999999999998</c:v>
                </c:pt>
                <c:pt idx="102">
                  <c:v>0.82699999999999996</c:v>
                </c:pt>
                <c:pt idx="103">
                  <c:v>0.70699999999999996</c:v>
                </c:pt>
                <c:pt idx="104">
                  <c:v>0.60899999999999999</c:v>
                </c:pt>
                <c:pt idx="105">
                  <c:v>0.88</c:v>
                </c:pt>
                <c:pt idx="106">
                  <c:v>0.98799999999999999</c:v>
                </c:pt>
                <c:pt idx="107">
                  <c:v>0.83799999999999997</c:v>
                </c:pt>
                <c:pt idx="108">
                  <c:v>0.58499999999999996</c:v>
                </c:pt>
                <c:pt idx="109">
                  <c:v>0.76400000000000001</c:v>
                </c:pt>
                <c:pt idx="110">
                  <c:v>0.622</c:v>
                </c:pt>
                <c:pt idx="111">
                  <c:v>0.70799999999999996</c:v>
                </c:pt>
                <c:pt idx="112">
                  <c:v>0.72599999999999998</c:v>
                </c:pt>
                <c:pt idx="113">
                  <c:v>0.98799999999999999</c:v>
                </c:pt>
                <c:pt idx="114">
                  <c:v>0.89600000000000002</c:v>
                </c:pt>
                <c:pt idx="115">
                  <c:v>0.99299999999999999</c:v>
                </c:pt>
                <c:pt idx="116">
                  <c:v>0.92800000000000005</c:v>
                </c:pt>
                <c:pt idx="117">
                  <c:v>0.77400000000000002</c:v>
                </c:pt>
                <c:pt idx="118">
                  <c:v>0.754</c:v>
                </c:pt>
                <c:pt idx="119">
                  <c:v>0.623</c:v>
                </c:pt>
                <c:pt idx="120">
                  <c:v>0.70299999999999996</c:v>
                </c:pt>
                <c:pt idx="121">
                  <c:v>0.88400000000000001</c:v>
                </c:pt>
                <c:pt idx="122">
                  <c:v>1</c:v>
                </c:pt>
                <c:pt idx="123">
                  <c:v>0.80300000000000005</c:v>
                </c:pt>
                <c:pt idx="124">
                  <c:v>0.88700000000000001</c:v>
                </c:pt>
                <c:pt idx="125">
                  <c:v>0.53200000000000003</c:v>
                </c:pt>
                <c:pt idx="126">
                  <c:v>0.77200000000000002</c:v>
                </c:pt>
                <c:pt idx="127">
                  <c:v>0.78100000000000003</c:v>
                </c:pt>
                <c:pt idx="128">
                  <c:v>0.69199999999999995</c:v>
                </c:pt>
                <c:pt idx="129">
                  <c:v>0.82699999999999996</c:v>
                </c:pt>
                <c:pt idx="130">
                  <c:v>0.42899999999999999</c:v>
                </c:pt>
                <c:pt idx="131">
                  <c:v>0.89800000000000002</c:v>
                </c:pt>
                <c:pt idx="132">
                  <c:v>0.40100000000000002</c:v>
                </c:pt>
                <c:pt idx="133">
                  <c:v>1</c:v>
                </c:pt>
                <c:pt idx="134">
                  <c:v>0.77600000000000002</c:v>
                </c:pt>
                <c:pt idx="135">
                  <c:v>1</c:v>
                </c:pt>
                <c:pt idx="136">
                  <c:v>0.72599999999999998</c:v>
                </c:pt>
                <c:pt idx="137">
                  <c:v>0.64700000000000002</c:v>
                </c:pt>
                <c:pt idx="138">
                  <c:v>0.80900000000000005</c:v>
                </c:pt>
                <c:pt idx="139">
                  <c:v>0.80800000000000005</c:v>
                </c:pt>
                <c:pt idx="140">
                  <c:v>0.71299999999999997</c:v>
                </c:pt>
                <c:pt idx="141">
                  <c:v>0.871</c:v>
                </c:pt>
                <c:pt idx="142">
                  <c:v>0.745</c:v>
                </c:pt>
                <c:pt idx="143">
                  <c:v>0.76300000000000001</c:v>
                </c:pt>
                <c:pt idx="144">
                  <c:v>1</c:v>
                </c:pt>
                <c:pt idx="145">
                  <c:v>0.32800000000000001</c:v>
                </c:pt>
                <c:pt idx="146">
                  <c:v>0.76900000000000002</c:v>
                </c:pt>
                <c:pt idx="147">
                  <c:v>0.93600000000000005</c:v>
                </c:pt>
                <c:pt idx="148">
                  <c:v>0.79300000000000004</c:v>
                </c:pt>
                <c:pt idx="149">
                  <c:v>0.56399999999999995</c:v>
                </c:pt>
                <c:pt idx="150">
                  <c:v>1</c:v>
                </c:pt>
                <c:pt idx="151">
                  <c:v>0.54300000000000004</c:v>
                </c:pt>
                <c:pt idx="152">
                  <c:v>0.83099999999999996</c:v>
                </c:pt>
                <c:pt idx="153">
                  <c:v>0.93400000000000005</c:v>
                </c:pt>
                <c:pt idx="154">
                  <c:v>0.80400000000000005</c:v>
                </c:pt>
                <c:pt idx="155">
                  <c:v>0.78600000000000003</c:v>
                </c:pt>
                <c:pt idx="156">
                  <c:v>0.92800000000000005</c:v>
                </c:pt>
                <c:pt idx="157">
                  <c:v>0.748</c:v>
                </c:pt>
                <c:pt idx="158">
                  <c:v>0.75800000000000001</c:v>
                </c:pt>
                <c:pt idx="159">
                  <c:v>0.77500000000000002</c:v>
                </c:pt>
                <c:pt idx="160">
                  <c:v>0.88</c:v>
                </c:pt>
                <c:pt idx="161">
                  <c:v>0.82599999999999996</c:v>
                </c:pt>
                <c:pt idx="162">
                  <c:v>0.78200000000000003</c:v>
                </c:pt>
                <c:pt idx="163">
                  <c:v>0.93300000000000005</c:v>
                </c:pt>
                <c:pt idx="164">
                  <c:v>0.91400000000000003</c:v>
                </c:pt>
                <c:pt idx="165">
                  <c:v>0.53900000000000003</c:v>
                </c:pt>
                <c:pt idx="166">
                  <c:v>0.82699999999999996</c:v>
                </c:pt>
                <c:pt idx="167">
                  <c:v>0.63300000000000001</c:v>
                </c:pt>
                <c:pt idx="168">
                  <c:v>0.97099999999999997</c:v>
                </c:pt>
                <c:pt idx="169">
                  <c:v>0.82399999999999995</c:v>
                </c:pt>
                <c:pt idx="170">
                  <c:v>0.84699999999999998</c:v>
                </c:pt>
                <c:pt idx="171">
                  <c:v>0.752</c:v>
                </c:pt>
                <c:pt idx="172">
                  <c:v>0.90400000000000003</c:v>
                </c:pt>
                <c:pt idx="173">
                  <c:v>0.86799999999999999</c:v>
                </c:pt>
                <c:pt idx="174">
                  <c:v>0.84599999999999997</c:v>
                </c:pt>
                <c:pt idx="175">
                  <c:v>1</c:v>
                </c:pt>
                <c:pt idx="176">
                  <c:v>0.89200000000000002</c:v>
                </c:pt>
                <c:pt idx="177">
                  <c:v>0.66700000000000004</c:v>
                </c:pt>
                <c:pt idx="178">
                  <c:v>0.84599999999999997</c:v>
                </c:pt>
                <c:pt idx="179">
                  <c:v>1</c:v>
                </c:pt>
                <c:pt idx="180">
                  <c:v>0.6</c:v>
                </c:pt>
                <c:pt idx="181">
                  <c:v>0.92400000000000004</c:v>
                </c:pt>
                <c:pt idx="182">
                  <c:v>0.84599999999999997</c:v>
                </c:pt>
                <c:pt idx="183">
                  <c:v>0.80600000000000005</c:v>
                </c:pt>
                <c:pt idx="184">
                  <c:v>0.88700000000000001</c:v>
                </c:pt>
                <c:pt idx="185">
                  <c:v>0.84199999999999997</c:v>
                </c:pt>
                <c:pt idx="186">
                  <c:v>0.63700000000000001</c:v>
                </c:pt>
                <c:pt idx="187">
                  <c:v>0.83799999999999997</c:v>
                </c:pt>
                <c:pt idx="188">
                  <c:v>0.67700000000000005</c:v>
                </c:pt>
                <c:pt idx="189">
                  <c:v>0.99299999999999999</c:v>
                </c:pt>
                <c:pt idx="190">
                  <c:v>0.56499999999999995</c:v>
                </c:pt>
                <c:pt idx="191">
                  <c:v>0.74</c:v>
                </c:pt>
                <c:pt idx="192">
                  <c:v>1</c:v>
                </c:pt>
                <c:pt idx="193">
                  <c:v>0.82799999999999996</c:v>
                </c:pt>
                <c:pt idx="194">
                  <c:v>0.85299999999999998</c:v>
                </c:pt>
                <c:pt idx="195">
                  <c:v>0.75700000000000001</c:v>
                </c:pt>
                <c:pt idx="196">
                  <c:v>0.67400000000000004</c:v>
                </c:pt>
                <c:pt idx="197">
                  <c:v>1</c:v>
                </c:pt>
                <c:pt idx="198">
                  <c:v>0.72599999999999998</c:v>
                </c:pt>
                <c:pt idx="199">
                  <c:v>0.76400000000000001</c:v>
                </c:pt>
                <c:pt idx="200">
                  <c:v>0.82899999999999996</c:v>
                </c:pt>
                <c:pt idx="201">
                  <c:v>0.88500000000000001</c:v>
                </c:pt>
                <c:pt idx="202">
                  <c:v>0.76600000000000001</c:v>
                </c:pt>
                <c:pt idx="203">
                  <c:v>0.85699999999999998</c:v>
                </c:pt>
                <c:pt idx="204">
                  <c:v>0.82799999999999996</c:v>
                </c:pt>
                <c:pt idx="205">
                  <c:v>0.91200000000000003</c:v>
                </c:pt>
                <c:pt idx="206">
                  <c:v>0.85299999999999998</c:v>
                </c:pt>
                <c:pt idx="207">
                  <c:v>0.94399999999999995</c:v>
                </c:pt>
                <c:pt idx="208">
                  <c:v>0.56699999999999995</c:v>
                </c:pt>
                <c:pt idx="209">
                  <c:v>0.96699999999999997</c:v>
                </c:pt>
                <c:pt idx="210">
                  <c:v>0.53800000000000003</c:v>
                </c:pt>
                <c:pt idx="211">
                  <c:v>0.79500000000000004</c:v>
                </c:pt>
                <c:pt idx="212">
                  <c:v>0.57699999999999996</c:v>
                </c:pt>
                <c:pt idx="213">
                  <c:v>0.75</c:v>
                </c:pt>
                <c:pt idx="214">
                  <c:v>0.78300000000000003</c:v>
                </c:pt>
                <c:pt idx="215">
                  <c:v>0.59</c:v>
                </c:pt>
                <c:pt idx="216">
                  <c:v>0.85299999999999998</c:v>
                </c:pt>
                <c:pt idx="217">
                  <c:v>0.434</c:v>
                </c:pt>
                <c:pt idx="218">
                  <c:v>0.80900000000000005</c:v>
                </c:pt>
                <c:pt idx="219">
                  <c:v>0.84299999999999997</c:v>
                </c:pt>
                <c:pt idx="220">
                  <c:v>0.73599999999999999</c:v>
                </c:pt>
                <c:pt idx="221">
                  <c:v>0.8</c:v>
                </c:pt>
                <c:pt idx="222">
                  <c:v>1</c:v>
                </c:pt>
                <c:pt idx="223">
                  <c:v>0.5</c:v>
                </c:pt>
                <c:pt idx="224">
                  <c:v>1</c:v>
                </c:pt>
                <c:pt idx="225">
                  <c:v>0.91600000000000004</c:v>
                </c:pt>
                <c:pt idx="226">
                  <c:v>1</c:v>
                </c:pt>
                <c:pt idx="227">
                  <c:v>0.91100000000000003</c:v>
                </c:pt>
                <c:pt idx="228">
                  <c:v>0.57899999999999996</c:v>
                </c:pt>
                <c:pt idx="229">
                  <c:v>0.96799999999999997</c:v>
                </c:pt>
                <c:pt idx="230">
                  <c:v>0.59199999999999997</c:v>
                </c:pt>
                <c:pt idx="231">
                  <c:v>1</c:v>
                </c:pt>
                <c:pt idx="232">
                  <c:v>0.68200000000000005</c:v>
                </c:pt>
                <c:pt idx="233">
                  <c:v>0.76800000000000002</c:v>
                </c:pt>
                <c:pt idx="234">
                  <c:v>0.88800000000000001</c:v>
                </c:pt>
                <c:pt idx="235">
                  <c:v>0.77100000000000002</c:v>
                </c:pt>
                <c:pt idx="236">
                  <c:v>0.47899999999999998</c:v>
                </c:pt>
                <c:pt idx="237">
                  <c:v>0.74099999999999999</c:v>
                </c:pt>
                <c:pt idx="238">
                  <c:v>0.53200000000000003</c:v>
                </c:pt>
                <c:pt idx="239">
                  <c:v>0.92800000000000005</c:v>
                </c:pt>
                <c:pt idx="240">
                  <c:v>0.86399999999999999</c:v>
                </c:pt>
                <c:pt idx="241">
                  <c:v>0.81699999999999995</c:v>
                </c:pt>
                <c:pt idx="242">
                  <c:v>1</c:v>
                </c:pt>
                <c:pt idx="243">
                  <c:v>0.71299999999999997</c:v>
                </c:pt>
                <c:pt idx="244">
                  <c:v>0.873</c:v>
                </c:pt>
                <c:pt idx="245">
                  <c:v>0.83</c:v>
                </c:pt>
                <c:pt idx="246">
                  <c:v>0.82599999999999996</c:v>
                </c:pt>
                <c:pt idx="247">
                  <c:v>0.55200000000000005</c:v>
                </c:pt>
                <c:pt idx="248">
                  <c:v>0.88900000000000001</c:v>
                </c:pt>
                <c:pt idx="249">
                  <c:v>0.77400000000000002</c:v>
                </c:pt>
                <c:pt idx="250">
                  <c:v>0.85099999999999998</c:v>
                </c:pt>
                <c:pt idx="251">
                  <c:v>0.53200000000000003</c:v>
                </c:pt>
                <c:pt idx="252">
                  <c:v>1</c:v>
                </c:pt>
                <c:pt idx="253">
                  <c:v>0.91200000000000003</c:v>
                </c:pt>
                <c:pt idx="254">
                  <c:v>0.79500000000000004</c:v>
                </c:pt>
                <c:pt idx="255">
                  <c:v>0.85699999999999998</c:v>
                </c:pt>
                <c:pt idx="256">
                  <c:v>0.83799999999999997</c:v>
                </c:pt>
                <c:pt idx="257">
                  <c:v>0.74</c:v>
                </c:pt>
                <c:pt idx="258">
                  <c:v>0.89800000000000002</c:v>
                </c:pt>
                <c:pt idx="259">
                  <c:v>0.92700000000000005</c:v>
                </c:pt>
                <c:pt idx="260">
                  <c:v>0.28399999999999997</c:v>
                </c:pt>
                <c:pt idx="261">
                  <c:v>0.91600000000000004</c:v>
                </c:pt>
                <c:pt idx="262">
                  <c:v>0.51300000000000001</c:v>
                </c:pt>
                <c:pt idx="263">
                  <c:v>1</c:v>
                </c:pt>
                <c:pt idx="264">
                  <c:v>0.66600000000000004</c:v>
                </c:pt>
                <c:pt idx="265">
                  <c:v>0.62</c:v>
                </c:pt>
                <c:pt idx="266">
                  <c:v>0.80300000000000005</c:v>
                </c:pt>
                <c:pt idx="267">
                  <c:v>1</c:v>
                </c:pt>
                <c:pt idx="268">
                  <c:v>0.69499999999999995</c:v>
                </c:pt>
                <c:pt idx="269">
                  <c:v>0.74099999999999999</c:v>
                </c:pt>
                <c:pt idx="270">
                  <c:v>0.63800000000000001</c:v>
                </c:pt>
                <c:pt idx="271">
                  <c:v>0.88700000000000001</c:v>
                </c:pt>
                <c:pt idx="272">
                  <c:v>0.72899999999999998</c:v>
                </c:pt>
                <c:pt idx="273">
                  <c:v>0.79300000000000004</c:v>
                </c:pt>
                <c:pt idx="274">
                  <c:v>0.88200000000000001</c:v>
                </c:pt>
                <c:pt idx="275">
                  <c:v>0.57199999999999995</c:v>
                </c:pt>
                <c:pt idx="276">
                  <c:v>0.52200000000000002</c:v>
                </c:pt>
                <c:pt idx="277">
                  <c:v>0.91400000000000003</c:v>
                </c:pt>
                <c:pt idx="278">
                  <c:v>0.876</c:v>
                </c:pt>
                <c:pt idx="279">
                  <c:v>1</c:v>
                </c:pt>
                <c:pt idx="280">
                  <c:v>1</c:v>
                </c:pt>
                <c:pt idx="281">
                  <c:v>0.76900000000000002</c:v>
                </c:pt>
                <c:pt idx="282">
                  <c:v>0.754</c:v>
                </c:pt>
                <c:pt idx="283">
                  <c:v>0.42599999999999999</c:v>
                </c:pt>
                <c:pt idx="284">
                  <c:v>0.28799999999999998</c:v>
                </c:pt>
                <c:pt idx="285">
                  <c:v>0.43099999999999999</c:v>
                </c:pt>
                <c:pt idx="286">
                  <c:v>0.44700000000000001</c:v>
                </c:pt>
                <c:pt idx="287">
                  <c:v>0.52800000000000002</c:v>
                </c:pt>
                <c:pt idx="288">
                  <c:v>0.55500000000000005</c:v>
                </c:pt>
                <c:pt idx="289">
                  <c:v>0.64700000000000002</c:v>
                </c:pt>
                <c:pt idx="290">
                  <c:v>0.751</c:v>
                </c:pt>
                <c:pt idx="291">
                  <c:v>0.626</c:v>
                </c:pt>
                <c:pt idx="292">
                  <c:v>0.9</c:v>
                </c:pt>
                <c:pt idx="293">
                  <c:v>0.81200000000000006</c:v>
                </c:pt>
                <c:pt idx="294">
                  <c:v>0.70899999999999996</c:v>
                </c:pt>
                <c:pt idx="295">
                  <c:v>0.52700000000000002</c:v>
                </c:pt>
                <c:pt idx="296">
                  <c:v>0.36799999999999999</c:v>
                </c:pt>
                <c:pt idx="297">
                  <c:v>0.76800000000000002</c:v>
                </c:pt>
                <c:pt idx="298">
                  <c:v>0.85699999999999998</c:v>
                </c:pt>
                <c:pt idx="299">
                  <c:v>0.91200000000000003</c:v>
                </c:pt>
                <c:pt idx="300">
                  <c:v>1</c:v>
                </c:pt>
                <c:pt idx="301">
                  <c:v>0.874</c:v>
                </c:pt>
                <c:pt idx="302">
                  <c:v>0.626</c:v>
                </c:pt>
                <c:pt idx="303">
                  <c:v>0.83799999999999997</c:v>
                </c:pt>
                <c:pt idx="304">
                  <c:v>0.88200000000000001</c:v>
                </c:pt>
                <c:pt idx="305">
                  <c:v>0.81200000000000006</c:v>
                </c:pt>
                <c:pt idx="306">
                  <c:v>0.65600000000000003</c:v>
                </c:pt>
                <c:pt idx="307">
                  <c:v>1</c:v>
                </c:pt>
                <c:pt idx="308">
                  <c:v>0.40100000000000002</c:v>
                </c:pt>
                <c:pt idx="309">
                  <c:v>0.85499999999999998</c:v>
                </c:pt>
                <c:pt idx="310">
                  <c:v>0.78</c:v>
                </c:pt>
                <c:pt idx="311">
                  <c:v>0.60399999999999998</c:v>
                </c:pt>
                <c:pt idx="312">
                  <c:v>0.93500000000000005</c:v>
                </c:pt>
                <c:pt idx="313">
                  <c:v>0.74299999999999999</c:v>
                </c:pt>
                <c:pt idx="314">
                  <c:v>0.374</c:v>
                </c:pt>
                <c:pt idx="315">
                  <c:v>0.82</c:v>
                </c:pt>
                <c:pt idx="316">
                  <c:v>0.60599999999999998</c:v>
                </c:pt>
                <c:pt idx="317">
                  <c:v>0.85699999999999998</c:v>
                </c:pt>
                <c:pt idx="318">
                  <c:v>0.83199999999999996</c:v>
                </c:pt>
                <c:pt idx="319">
                  <c:v>0.40600000000000003</c:v>
                </c:pt>
                <c:pt idx="320">
                  <c:v>0.52400000000000002</c:v>
                </c:pt>
                <c:pt idx="321">
                  <c:v>0.82199999999999995</c:v>
                </c:pt>
                <c:pt idx="322">
                  <c:v>0.98399999999999999</c:v>
                </c:pt>
                <c:pt idx="323">
                  <c:v>1</c:v>
                </c:pt>
                <c:pt idx="324">
                  <c:v>0.68100000000000005</c:v>
                </c:pt>
                <c:pt idx="325">
                  <c:v>1</c:v>
                </c:pt>
                <c:pt idx="326">
                  <c:v>0.64100000000000001</c:v>
                </c:pt>
                <c:pt idx="327">
                  <c:v>0.23100000000000001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0.71499999999999997</c:v>
                </c:pt>
                <c:pt idx="332">
                  <c:v>0.84599999999999997</c:v>
                </c:pt>
                <c:pt idx="333">
                  <c:v>0.46300000000000002</c:v>
                </c:pt>
                <c:pt idx="334">
                  <c:v>0.78200000000000003</c:v>
                </c:pt>
                <c:pt idx="335">
                  <c:v>0.75900000000000001</c:v>
                </c:pt>
                <c:pt idx="336">
                  <c:v>0.73799999999999999</c:v>
                </c:pt>
                <c:pt idx="337">
                  <c:v>0.84299999999999997</c:v>
                </c:pt>
                <c:pt idx="338">
                  <c:v>0.78900000000000003</c:v>
                </c:pt>
                <c:pt idx="339">
                  <c:v>1</c:v>
                </c:pt>
                <c:pt idx="340">
                  <c:v>0.64800000000000002</c:v>
                </c:pt>
                <c:pt idx="341">
                  <c:v>1</c:v>
                </c:pt>
                <c:pt idx="342">
                  <c:v>0.80900000000000005</c:v>
                </c:pt>
                <c:pt idx="343">
                  <c:v>0.83599999999999997</c:v>
                </c:pt>
                <c:pt idx="344">
                  <c:v>0.86199999999999999</c:v>
                </c:pt>
                <c:pt idx="345">
                  <c:v>0.70799999999999996</c:v>
                </c:pt>
                <c:pt idx="346">
                  <c:v>0.86599999999999999</c:v>
                </c:pt>
                <c:pt idx="347">
                  <c:v>0.58899999999999997</c:v>
                </c:pt>
                <c:pt idx="348">
                  <c:v>0.443</c:v>
                </c:pt>
                <c:pt idx="349">
                  <c:v>0.90500000000000003</c:v>
                </c:pt>
                <c:pt idx="350">
                  <c:v>0.77700000000000002</c:v>
                </c:pt>
                <c:pt idx="351">
                  <c:v>0.63800000000000001</c:v>
                </c:pt>
                <c:pt idx="352">
                  <c:v>0.97599999999999998</c:v>
                </c:pt>
                <c:pt idx="353">
                  <c:v>0.627</c:v>
                </c:pt>
                <c:pt idx="354">
                  <c:v>0.66400000000000003</c:v>
                </c:pt>
                <c:pt idx="355">
                  <c:v>0.82</c:v>
                </c:pt>
                <c:pt idx="356">
                  <c:v>0.58599999999999997</c:v>
                </c:pt>
                <c:pt idx="357">
                  <c:v>0.79700000000000004</c:v>
                </c:pt>
                <c:pt idx="358">
                  <c:v>0.85599999999999998</c:v>
                </c:pt>
                <c:pt idx="359">
                  <c:v>0.69699999999999995</c:v>
                </c:pt>
                <c:pt idx="360">
                  <c:v>0.80900000000000005</c:v>
                </c:pt>
                <c:pt idx="361">
                  <c:v>0.70799999999999996</c:v>
                </c:pt>
                <c:pt idx="362">
                  <c:v>0.81399999999999995</c:v>
                </c:pt>
                <c:pt idx="363">
                  <c:v>1</c:v>
                </c:pt>
                <c:pt idx="364">
                  <c:v>0.76300000000000001</c:v>
                </c:pt>
                <c:pt idx="365">
                  <c:v>0.51</c:v>
                </c:pt>
                <c:pt idx="366">
                  <c:v>0.92800000000000005</c:v>
                </c:pt>
                <c:pt idx="367">
                  <c:v>0.90600000000000003</c:v>
                </c:pt>
                <c:pt idx="368">
                  <c:v>0.83799999999999997</c:v>
                </c:pt>
                <c:pt idx="369">
                  <c:v>0.81</c:v>
                </c:pt>
                <c:pt idx="370">
                  <c:v>0.51</c:v>
                </c:pt>
                <c:pt idx="371">
                  <c:v>0.71399999999999997</c:v>
                </c:pt>
                <c:pt idx="372">
                  <c:v>1</c:v>
                </c:pt>
                <c:pt idx="373">
                  <c:v>0.82899999999999996</c:v>
                </c:pt>
                <c:pt idx="374">
                  <c:v>1</c:v>
                </c:pt>
                <c:pt idx="375">
                  <c:v>1</c:v>
                </c:pt>
                <c:pt idx="376">
                  <c:v>0.59799999999999998</c:v>
                </c:pt>
                <c:pt idx="377">
                  <c:v>0.74</c:v>
                </c:pt>
                <c:pt idx="378">
                  <c:v>0.64300000000000002</c:v>
                </c:pt>
                <c:pt idx="379">
                  <c:v>0.76800000000000002</c:v>
                </c:pt>
                <c:pt idx="380">
                  <c:v>0.79400000000000004</c:v>
                </c:pt>
                <c:pt idx="381">
                  <c:v>0.80900000000000005</c:v>
                </c:pt>
                <c:pt idx="382">
                  <c:v>1</c:v>
                </c:pt>
                <c:pt idx="383">
                  <c:v>0.88700000000000001</c:v>
                </c:pt>
                <c:pt idx="384">
                  <c:v>0.84799999999999998</c:v>
                </c:pt>
                <c:pt idx="385">
                  <c:v>0.61299999999999999</c:v>
                </c:pt>
                <c:pt idx="386">
                  <c:v>0.80600000000000005</c:v>
                </c:pt>
                <c:pt idx="387">
                  <c:v>0.8</c:v>
                </c:pt>
                <c:pt idx="388">
                  <c:v>0.83599999999999997</c:v>
                </c:pt>
                <c:pt idx="389">
                  <c:v>0.91600000000000004</c:v>
                </c:pt>
                <c:pt idx="390">
                  <c:v>0.877</c:v>
                </c:pt>
                <c:pt idx="391">
                  <c:v>0.63200000000000001</c:v>
                </c:pt>
                <c:pt idx="392">
                  <c:v>0.73499999999999999</c:v>
                </c:pt>
                <c:pt idx="393">
                  <c:v>0.89800000000000002</c:v>
                </c:pt>
                <c:pt idx="394">
                  <c:v>0.69</c:v>
                </c:pt>
                <c:pt idx="395">
                  <c:v>0.746</c:v>
                </c:pt>
                <c:pt idx="396">
                  <c:v>0.86299999999999999</c:v>
                </c:pt>
                <c:pt idx="397">
                  <c:v>0.78200000000000003</c:v>
                </c:pt>
                <c:pt idx="398">
                  <c:v>0.67500000000000004</c:v>
                </c:pt>
                <c:pt idx="399">
                  <c:v>0.73599999999999999</c:v>
                </c:pt>
                <c:pt idx="400">
                  <c:v>0.83099999999999996</c:v>
                </c:pt>
                <c:pt idx="401">
                  <c:v>0.47899999999999998</c:v>
                </c:pt>
                <c:pt idx="402">
                  <c:v>0.68100000000000005</c:v>
                </c:pt>
                <c:pt idx="403">
                  <c:v>0.85799999999999998</c:v>
                </c:pt>
                <c:pt idx="404">
                  <c:v>0.60099999999999998</c:v>
                </c:pt>
                <c:pt idx="405">
                  <c:v>0.70899999999999996</c:v>
                </c:pt>
                <c:pt idx="406">
                  <c:v>0.6</c:v>
                </c:pt>
                <c:pt idx="407">
                  <c:v>0.88300000000000001</c:v>
                </c:pt>
                <c:pt idx="408">
                  <c:v>0.99399999999999999</c:v>
                </c:pt>
                <c:pt idx="409">
                  <c:v>0.88600000000000001</c:v>
                </c:pt>
                <c:pt idx="410">
                  <c:v>0.92700000000000005</c:v>
                </c:pt>
                <c:pt idx="411">
                  <c:v>0.69199999999999995</c:v>
                </c:pt>
                <c:pt idx="412">
                  <c:v>0.69899999999999995</c:v>
                </c:pt>
                <c:pt idx="413">
                  <c:v>0.65800000000000003</c:v>
                </c:pt>
                <c:pt idx="414">
                  <c:v>1</c:v>
                </c:pt>
                <c:pt idx="415">
                  <c:v>0.624</c:v>
                </c:pt>
                <c:pt idx="416">
                  <c:v>0.76900000000000002</c:v>
                </c:pt>
                <c:pt idx="417">
                  <c:v>0.33700000000000002</c:v>
                </c:pt>
                <c:pt idx="418">
                  <c:v>0.69399999999999995</c:v>
                </c:pt>
                <c:pt idx="419">
                  <c:v>0.94299999999999995</c:v>
                </c:pt>
                <c:pt idx="420">
                  <c:v>0.8</c:v>
                </c:pt>
                <c:pt idx="421">
                  <c:v>0.33200000000000002</c:v>
                </c:pt>
                <c:pt idx="422">
                  <c:v>0.81100000000000005</c:v>
                </c:pt>
                <c:pt idx="423">
                  <c:v>0.625</c:v>
                </c:pt>
                <c:pt idx="424">
                  <c:v>0.878</c:v>
                </c:pt>
                <c:pt idx="425">
                  <c:v>0.89700000000000002</c:v>
                </c:pt>
                <c:pt idx="426">
                  <c:v>0.92300000000000004</c:v>
                </c:pt>
                <c:pt idx="427">
                  <c:v>0.80200000000000005</c:v>
                </c:pt>
                <c:pt idx="428">
                  <c:v>0.85099999999999998</c:v>
                </c:pt>
                <c:pt idx="429">
                  <c:v>0.878</c:v>
                </c:pt>
                <c:pt idx="430">
                  <c:v>0.85299999999999998</c:v>
                </c:pt>
                <c:pt idx="431">
                  <c:v>0.91400000000000003</c:v>
                </c:pt>
                <c:pt idx="432">
                  <c:v>0.83799999999999997</c:v>
                </c:pt>
                <c:pt idx="433">
                  <c:v>0.84599999999999997</c:v>
                </c:pt>
                <c:pt idx="434">
                  <c:v>0.38400000000000001</c:v>
                </c:pt>
                <c:pt idx="435">
                  <c:v>0.83199999999999996</c:v>
                </c:pt>
                <c:pt idx="436">
                  <c:v>0.78</c:v>
                </c:pt>
                <c:pt idx="437">
                  <c:v>1</c:v>
                </c:pt>
                <c:pt idx="438">
                  <c:v>0.72</c:v>
                </c:pt>
                <c:pt idx="439">
                  <c:v>0.45700000000000002</c:v>
                </c:pt>
                <c:pt idx="440">
                  <c:v>0.753</c:v>
                </c:pt>
                <c:pt idx="441">
                  <c:v>0.65</c:v>
                </c:pt>
                <c:pt idx="442">
                  <c:v>0.86799999999999999</c:v>
                </c:pt>
                <c:pt idx="443">
                  <c:v>1</c:v>
                </c:pt>
                <c:pt idx="444">
                  <c:v>0.86799999999999999</c:v>
                </c:pt>
                <c:pt idx="445">
                  <c:v>0.86399999999999999</c:v>
                </c:pt>
                <c:pt idx="446">
                  <c:v>0.59399999999999997</c:v>
                </c:pt>
                <c:pt idx="447">
                  <c:v>0.82399999999999995</c:v>
                </c:pt>
                <c:pt idx="448">
                  <c:v>1</c:v>
                </c:pt>
                <c:pt idx="449">
                  <c:v>0.63800000000000001</c:v>
                </c:pt>
                <c:pt idx="450">
                  <c:v>0.63700000000000001</c:v>
                </c:pt>
                <c:pt idx="451">
                  <c:v>0.88500000000000001</c:v>
                </c:pt>
                <c:pt idx="452">
                  <c:v>0.81499999999999995</c:v>
                </c:pt>
                <c:pt idx="453">
                  <c:v>0.58399999999999996</c:v>
                </c:pt>
                <c:pt idx="454">
                  <c:v>0.69299999999999995</c:v>
                </c:pt>
                <c:pt idx="455">
                  <c:v>0.89800000000000002</c:v>
                </c:pt>
                <c:pt idx="456">
                  <c:v>0.67900000000000005</c:v>
                </c:pt>
                <c:pt idx="457">
                  <c:v>0.64400000000000002</c:v>
                </c:pt>
                <c:pt idx="458">
                  <c:v>0.89500000000000002</c:v>
                </c:pt>
                <c:pt idx="459">
                  <c:v>0.871</c:v>
                </c:pt>
                <c:pt idx="460">
                  <c:v>0.94299999999999995</c:v>
                </c:pt>
                <c:pt idx="461">
                  <c:v>0.81499999999999995</c:v>
                </c:pt>
                <c:pt idx="462">
                  <c:v>0.77400000000000002</c:v>
                </c:pt>
                <c:pt idx="463">
                  <c:v>0.76</c:v>
                </c:pt>
                <c:pt idx="464">
                  <c:v>0.70699999999999996</c:v>
                </c:pt>
                <c:pt idx="465">
                  <c:v>0.77700000000000002</c:v>
                </c:pt>
                <c:pt idx="466">
                  <c:v>0.73099999999999998</c:v>
                </c:pt>
                <c:pt idx="467">
                  <c:v>0.87</c:v>
                </c:pt>
                <c:pt idx="468">
                  <c:v>0.99299999999999999</c:v>
                </c:pt>
                <c:pt idx="469">
                  <c:v>0.47199999999999998</c:v>
                </c:pt>
                <c:pt idx="470">
                  <c:v>0.88300000000000001</c:v>
                </c:pt>
                <c:pt idx="471">
                  <c:v>1</c:v>
                </c:pt>
                <c:pt idx="472">
                  <c:v>0.55500000000000005</c:v>
                </c:pt>
                <c:pt idx="473">
                  <c:v>0.68899999999999995</c:v>
                </c:pt>
                <c:pt idx="474">
                  <c:v>0.76800000000000002</c:v>
                </c:pt>
                <c:pt idx="475">
                  <c:v>0.48599999999999999</c:v>
                </c:pt>
                <c:pt idx="476">
                  <c:v>0.71899999999999997</c:v>
                </c:pt>
                <c:pt idx="477">
                  <c:v>1</c:v>
                </c:pt>
                <c:pt idx="478">
                  <c:v>0.83599999999999997</c:v>
                </c:pt>
                <c:pt idx="479">
                  <c:v>0.85699999999999998</c:v>
                </c:pt>
                <c:pt idx="480">
                  <c:v>0.98099999999999998</c:v>
                </c:pt>
                <c:pt idx="481">
                  <c:v>0.755</c:v>
                </c:pt>
                <c:pt idx="482">
                  <c:v>0.60799999999999998</c:v>
                </c:pt>
                <c:pt idx="483">
                  <c:v>0.83799999999999997</c:v>
                </c:pt>
                <c:pt idx="484">
                  <c:v>0.88300000000000001</c:v>
                </c:pt>
                <c:pt idx="485">
                  <c:v>0.96499999999999997</c:v>
                </c:pt>
                <c:pt idx="486">
                  <c:v>0.88</c:v>
                </c:pt>
                <c:pt idx="487">
                  <c:v>0.42499999999999999</c:v>
                </c:pt>
                <c:pt idx="488">
                  <c:v>0.36399999999999999</c:v>
                </c:pt>
                <c:pt idx="489">
                  <c:v>0.41399999999999998</c:v>
                </c:pt>
                <c:pt idx="490">
                  <c:v>0.55900000000000005</c:v>
                </c:pt>
                <c:pt idx="491">
                  <c:v>1</c:v>
                </c:pt>
                <c:pt idx="492">
                  <c:v>0.95299999999999996</c:v>
                </c:pt>
                <c:pt idx="493">
                  <c:v>0.82899999999999996</c:v>
                </c:pt>
                <c:pt idx="494">
                  <c:v>0.628</c:v>
                </c:pt>
                <c:pt idx="495">
                  <c:v>0.63800000000000001</c:v>
                </c:pt>
                <c:pt idx="496">
                  <c:v>0.36699999999999999</c:v>
                </c:pt>
                <c:pt idx="497">
                  <c:v>0.61899999999999999</c:v>
                </c:pt>
                <c:pt idx="498">
                  <c:v>0.91300000000000003</c:v>
                </c:pt>
                <c:pt idx="499">
                  <c:v>1</c:v>
                </c:pt>
                <c:pt idx="500">
                  <c:v>0.81699999999999995</c:v>
                </c:pt>
                <c:pt idx="501">
                  <c:v>0.56699999999999995</c:v>
                </c:pt>
                <c:pt idx="502">
                  <c:v>0.86399999999999999</c:v>
                </c:pt>
                <c:pt idx="503">
                  <c:v>0.69599999999999995</c:v>
                </c:pt>
                <c:pt idx="504">
                  <c:v>1</c:v>
                </c:pt>
                <c:pt idx="505">
                  <c:v>0.74299999999999999</c:v>
                </c:pt>
                <c:pt idx="506">
                  <c:v>0.83</c:v>
                </c:pt>
                <c:pt idx="507">
                  <c:v>0.85799999999999998</c:v>
                </c:pt>
                <c:pt idx="508">
                  <c:v>0.69799999999999995</c:v>
                </c:pt>
                <c:pt idx="509">
                  <c:v>0.94699999999999995</c:v>
                </c:pt>
                <c:pt idx="510">
                  <c:v>0.70799999999999996</c:v>
                </c:pt>
                <c:pt idx="511">
                  <c:v>0.96499999999999997</c:v>
                </c:pt>
                <c:pt idx="512">
                  <c:v>0.66600000000000004</c:v>
                </c:pt>
                <c:pt idx="513">
                  <c:v>0.76400000000000001</c:v>
                </c:pt>
                <c:pt idx="514">
                  <c:v>0.86899999999999999</c:v>
                </c:pt>
                <c:pt idx="515">
                  <c:v>0.69499999999999995</c:v>
                </c:pt>
                <c:pt idx="516">
                  <c:v>0.96699999999999997</c:v>
                </c:pt>
                <c:pt idx="517">
                  <c:v>0.59499999999999997</c:v>
                </c:pt>
                <c:pt idx="518">
                  <c:v>0.85399999999999998</c:v>
                </c:pt>
                <c:pt idx="519">
                  <c:v>0.70899999999999996</c:v>
                </c:pt>
                <c:pt idx="520">
                  <c:v>0.56899999999999995</c:v>
                </c:pt>
                <c:pt idx="521">
                  <c:v>0.747</c:v>
                </c:pt>
                <c:pt idx="522">
                  <c:v>0.754</c:v>
                </c:pt>
                <c:pt idx="523">
                  <c:v>0.55700000000000005</c:v>
                </c:pt>
                <c:pt idx="524">
                  <c:v>0.99299999999999999</c:v>
                </c:pt>
                <c:pt idx="525">
                  <c:v>0.73399999999999999</c:v>
                </c:pt>
                <c:pt idx="526">
                  <c:v>0.81200000000000006</c:v>
                </c:pt>
                <c:pt idx="527">
                  <c:v>0.623</c:v>
                </c:pt>
                <c:pt idx="528">
                  <c:v>0.80800000000000005</c:v>
                </c:pt>
                <c:pt idx="529">
                  <c:v>0.752</c:v>
                </c:pt>
                <c:pt idx="530">
                  <c:v>0.68100000000000005</c:v>
                </c:pt>
                <c:pt idx="531">
                  <c:v>0.97599999999999998</c:v>
                </c:pt>
                <c:pt idx="532">
                  <c:v>0.72599999999999998</c:v>
                </c:pt>
                <c:pt idx="533">
                  <c:v>0.754</c:v>
                </c:pt>
                <c:pt idx="534">
                  <c:v>0.75600000000000001</c:v>
                </c:pt>
                <c:pt idx="535">
                  <c:v>0.79400000000000004</c:v>
                </c:pt>
                <c:pt idx="536">
                  <c:v>0.47499999999999998</c:v>
                </c:pt>
                <c:pt idx="537">
                  <c:v>0.72299999999999998</c:v>
                </c:pt>
                <c:pt idx="538">
                  <c:v>0.88700000000000001</c:v>
                </c:pt>
                <c:pt idx="539">
                  <c:v>0.92700000000000005</c:v>
                </c:pt>
                <c:pt idx="540">
                  <c:v>0.99299999999999999</c:v>
                </c:pt>
                <c:pt idx="541">
                  <c:v>0.93200000000000005</c:v>
                </c:pt>
                <c:pt idx="542">
                  <c:v>0.83899999999999997</c:v>
                </c:pt>
                <c:pt idx="543">
                  <c:v>0.81</c:v>
                </c:pt>
                <c:pt idx="544">
                  <c:v>0.81899999999999995</c:v>
                </c:pt>
                <c:pt idx="545">
                  <c:v>0.79500000000000004</c:v>
                </c:pt>
                <c:pt idx="546">
                  <c:v>0.84899999999999998</c:v>
                </c:pt>
                <c:pt idx="547">
                  <c:v>0.91600000000000004</c:v>
                </c:pt>
                <c:pt idx="548">
                  <c:v>1</c:v>
                </c:pt>
                <c:pt idx="549">
                  <c:v>0.52</c:v>
                </c:pt>
                <c:pt idx="550">
                  <c:v>0.78500000000000003</c:v>
                </c:pt>
                <c:pt idx="551">
                  <c:v>0.85699999999999998</c:v>
                </c:pt>
                <c:pt idx="552">
                  <c:v>1</c:v>
                </c:pt>
                <c:pt idx="553">
                  <c:v>0.68</c:v>
                </c:pt>
                <c:pt idx="554">
                  <c:v>0.92300000000000004</c:v>
                </c:pt>
                <c:pt idx="555">
                  <c:v>0.752</c:v>
                </c:pt>
                <c:pt idx="556">
                  <c:v>0.92300000000000004</c:v>
                </c:pt>
                <c:pt idx="557">
                  <c:v>1</c:v>
                </c:pt>
                <c:pt idx="558">
                  <c:v>0.88300000000000001</c:v>
                </c:pt>
                <c:pt idx="559">
                  <c:v>0.98499999999999999</c:v>
                </c:pt>
                <c:pt idx="560">
                  <c:v>0.92700000000000005</c:v>
                </c:pt>
                <c:pt idx="561">
                  <c:v>0.69199999999999995</c:v>
                </c:pt>
                <c:pt idx="562">
                  <c:v>1</c:v>
                </c:pt>
                <c:pt idx="563">
                  <c:v>0.86599999999999999</c:v>
                </c:pt>
                <c:pt idx="564">
                  <c:v>1</c:v>
                </c:pt>
                <c:pt idx="565">
                  <c:v>0.76500000000000001</c:v>
                </c:pt>
                <c:pt idx="566">
                  <c:v>0.69699999999999995</c:v>
                </c:pt>
                <c:pt idx="567">
                  <c:v>0.97599999999999998</c:v>
                </c:pt>
                <c:pt idx="568">
                  <c:v>0.86699999999999999</c:v>
                </c:pt>
                <c:pt idx="569">
                  <c:v>1</c:v>
                </c:pt>
                <c:pt idx="570">
                  <c:v>0.92900000000000005</c:v>
                </c:pt>
                <c:pt idx="571">
                  <c:v>0.85399999999999998</c:v>
                </c:pt>
                <c:pt idx="572">
                  <c:v>0.629</c:v>
                </c:pt>
                <c:pt idx="573">
                  <c:v>0.93100000000000005</c:v>
                </c:pt>
                <c:pt idx="574">
                  <c:v>0.88700000000000001</c:v>
                </c:pt>
                <c:pt idx="575">
                  <c:v>0.94299999999999995</c:v>
                </c:pt>
                <c:pt idx="576">
                  <c:v>0.80300000000000005</c:v>
                </c:pt>
                <c:pt idx="577">
                  <c:v>0.83799999999999997</c:v>
                </c:pt>
                <c:pt idx="578">
                  <c:v>0.96499999999999997</c:v>
                </c:pt>
                <c:pt idx="579">
                  <c:v>0.97599999999999998</c:v>
                </c:pt>
                <c:pt idx="580">
                  <c:v>0.76400000000000001</c:v>
                </c:pt>
                <c:pt idx="581">
                  <c:v>0.84799999999999998</c:v>
                </c:pt>
                <c:pt idx="582">
                  <c:v>0.8</c:v>
                </c:pt>
                <c:pt idx="583">
                  <c:v>0.72899999999999998</c:v>
                </c:pt>
                <c:pt idx="584">
                  <c:v>0.58499999999999996</c:v>
                </c:pt>
                <c:pt idx="585">
                  <c:v>0.84399999999999997</c:v>
                </c:pt>
                <c:pt idx="586">
                  <c:v>0.62</c:v>
                </c:pt>
                <c:pt idx="587">
                  <c:v>0.80600000000000005</c:v>
                </c:pt>
                <c:pt idx="588">
                  <c:v>1</c:v>
                </c:pt>
                <c:pt idx="589">
                  <c:v>0.41799999999999998</c:v>
                </c:pt>
                <c:pt idx="590">
                  <c:v>0.72599999999999998</c:v>
                </c:pt>
                <c:pt idx="591">
                  <c:v>0.59399999999999997</c:v>
                </c:pt>
                <c:pt idx="592">
                  <c:v>0.88400000000000001</c:v>
                </c:pt>
                <c:pt idx="593">
                  <c:v>0.73199999999999998</c:v>
                </c:pt>
                <c:pt idx="594">
                  <c:v>0.80400000000000005</c:v>
                </c:pt>
                <c:pt idx="595">
                  <c:v>0.82299999999999995</c:v>
                </c:pt>
                <c:pt idx="596">
                  <c:v>0.97599999999999998</c:v>
                </c:pt>
                <c:pt idx="597">
                  <c:v>1</c:v>
                </c:pt>
                <c:pt idx="598">
                  <c:v>0.85699999999999998</c:v>
                </c:pt>
                <c:pt idx="599">
                  <c:v>0.60699999999999998</c:v>
                </c:pt>
                <c:pt idx="600">
                  <c:v>0.81100000000000005</c:v>
                </c:pt>
                <c:pt idx="601">
                  <c:v>0.94799999999999995</c:v>
                </c:pt>
                <c:pt idx="602">
                  <c:v>0.92900000000000005</c:v>
                </c:pt>
                <c:pt idx="603">
                  <c:v>0.90700000000000003</c:v>
                </c:pt>
                <c:pt idx="604">
                  <c:v>0.71699999999999997</c:v>
                </c:pt>
                <c:pt idx="605">
                  <c:v>0.57899999999999996</c:v>
                </c:pt>
                <c:pt idx="606">
                  <c:v>0.81399999999999995</c:v>
                </c:pt>
                <c:pt idx="607">
                  <c:v>0.84799999999999998</c:v>
                </c:pt>
                <c:pt idx="608">
                  <c:v>0.68700000000000006</c:v>
                </c:pt>
                <c:pt idx="609">
                  <c:v>0.45700000000000002</c:v>
                </c:pt>
                <c:pt idx="610">
                  <c:v>0.91400000000000003</c:v>
                </c:pt>
                <c:pt idx="611">
                  <c:v>0.85699999999999998</c:v>
                </c:pt>
                <c:pt idx="612">
                  <c:v>0.82399999999999995</c:v>
                </c:pt>
                <c:pt idx="613">
                  <c:v>0.65900000000000003</c:v>
                </c:pt>
                <c:pt idx="614">
                  <c:v>0.59599999999999997</c:v>
                </c:pt>
                <c:pt idx="615">
                  <c:v>0.60299999999999998</c:v>
                </c:pt>
                <c:pt idx="616">
                  <c:v>0.82799999999999996</c:v>
                </c:pt>
                <c:pt idx="617">
                  <c:v>1</c:v>
                </c:pt>
                <c:pt idx="618">
                  <c:v>0.86</c:v>
                </c:pt>
                <c:pt idx="619">
                  <c:v>0.8</c:v>
                </c:pt>
                <c:pt idx="620">
                  <c:v>0.60699999999999998</c:v>
                </c:pt>
                <c:pt idx="621">
                  <c:v>0.629</c:v>
                </c:pt>
                <c:pt idx="622">
                  <c:v>1</c:v>
                </c:pt>
                <c:pt idx="623">
                  <c:v>0.318</c:v>
                </c:pt>
                <c:pt idx="624">
                  <c:v>0.874</c:v>
                </c:pt>
                <c:pt idx="625">
                  <c:v>0.84699999999999998</c:v>
                </c:pt>
                <c:pt idx="626">
                  <c:v>0.90400000000000003</c:v>
                </c:pt>
                <c:pt idx="627">
                  <c:v>0.83799999999999997</c:v>
                </c:pt>
                <c:pt idx="628">
                  <c:v>0.92200000000000004</c:v>
                </c:pt>
                <c:pt idx="629">
                  <c:v>0.64700000000000002</c:v>
                </c:pt>
                <c:pt idx="630">
                  <c:v>0.98699999999999999</c:v>
                </c:pt>
                <c:pt idx="631">
                  <c:v>0.626</c:v>
                </c:pt>
                <c:pt idx="632">
                  <c:v>0.86599999999999999</c:v>
                </c:pt>
                <c:pt idx="633">
                  <c:v>0.89700000000000002</c:v>
                </c:pt>
                <c:pt idx="634">
                  <c:v>0.90700000000000003</c:v>
                </c:pt>
                <c:pt idx="635">
                  <c:v>0.59899999999999998</c:v>
                </c:pt>
                <c:pt idx="636">
                  <c:v>1</c:v>
                </c:pt>
                <c:pt idx="637">
                  <c:v>0.92200000000000004</c:v>
                </c:pt>
                <c:pt idx="638">
                  <c:v>0.98799999999999999</c:v>
                </c:pt>
                <c:pt idx="639">
                  <c:v>0.99199999999999999</c:v>
                </c:pt>
                <c:pt idx="640">
                  <c:v>0.85599999999999998</c:v>
                </c:pt>
                <c:pt idx="641">
                  <c:v>1</c:v>
                </c:pt>
                <c:pt idx="642">
                  <c:v>0.84399999999999997</c:v>
                </c:pt>
                <c:pt idx="643">
                  <c:v>0.83899999999999997</c:v>
                </c:pt>
                <c:pt idx="644">
                  <c:v>0.81100000000000005</c:v>
                </c:pt>
                <c:pt idx="645">
                  <c:v>0.72399999999999998</c:v>
                </c:pt>
                <c:pt idx="646">
                  <c:v>0.55600000000000005</c:v>
                </c:pt>
                <c:pt idx="647">
                  <c:v>1</c:v>
                </c:pt>
                <c:pt idx="648">
                  <c:v>0.747</c:v>
                </c:pt>
                <c:pt idx="649">
                  <c:v>0.88400000000000001</c:v>
                </c:pt>
                <c:pt idx="650">
                  <c:v>1</c:v>
                </c:pt>
                <c:pt idx="651">
                  <c:v>0.85599999999999998</c:v>
                </c:pt>
                <c:pt idx="652">
                  <c:v>0.15</c:v>
                </c:pt>
                <c:pt idx="653">
                  <c:v>0.80200000000000005</c:v>
                </c:pt>
                <c:pt idx="654">
                  <c:v>0.99299999999999999</c:v>
                </c:pt>
                <c:pt idx="655">
                  <c:v>1</c:v>
                </c:pt>
                <c:pt idx="656">
                  <c:v>0.66800000000000004</c:v>
                </c:pt>
                <c:pt idx="657">
                  <c:v>1</c:v>
                </c:pt>
                <c:pt idx="658">
                  <c:v>0.85099999999999998</c:v>
                </c:pt>
                <c:pt idx="659">
                  <c:v>0.77700000000000002</c:v>
                </c:pt>
                <c:pt idx="660">
                  <c:v>0.91400000000000003</c:v>
                </c:pt>
                <c:pt idx="661">
                  <c:v>0.745</c:v>
                </c:pt>
                <c:pt idx="662">
                  <c:v>0.68600000000000005</c:v>
                </c:pt>
                <c:pt idx="663">
                  <c:v>0.95799999999999996</c:v>
                </c:pt>
                <c:pt idx="664">
                  <c:v>0.70599999999999996</c:v>
                </c:pt>
                <c:pt idx="665">
                  <c:v>0.85699999999999998</c:v>
                </c:pt>
                <c:pt idx="666">
                  <c:v>0.67300000000000004</c:v>
                </c:pt>
                <c:pt idx="667">
                  <c:v>0.82099999999999995</c:v>
                </c:pt>
                <c:pt idx="668">
                  <c:v>0.84599999999999997</c:v>
                </c:pt>
                <c:pt idx="669">
                  <c:v>0.90700000000000003</c:v>
                </c:pt>
                <c:pt idx="670">
                  <c:v>0.97599999999999998</c:v>
                </c:pt>
                <c:pt idx="671">
                  <c:v>0.79400000000000004</c:v>
                </c:pt>
                <c:pt idx="672">
                  <c:v>0.52600000000000002</c:v>
                </c:pt>
                <c:pt idx="673">
                  <c:v>0.70899999999999996</c:v>
                </c:pt>
                <c:pt idx="674">
                  <c:v>0.436</c:v>
                </c:pt>
                <c:pt idx="675">
                  <c:v>0.49099999999999999</c:v>
                </c:pt>
                <c:pt idx="676">
                  <c:v>0.73299999999999998</c:v>
                </c:pt>
                <c:pt idx="677">
                  <c:v>0.92800000000000005</c:v>
                </c:pt>
                <c:pt idx="678">
                  <c:v>0.74099999999999999</c:v>
                </c:pt>
                <c:pt idx="679">
                  <c:v>0.79500000000000004</c:v>
                </c:pt>
                <c:pt idx="680">
                  <c:v>0.71899999999999997</c:v>
                </c:pt>
                <c:pt idx="681">
                  <c:v>0.71899999999999997</c:v>
                </c:pt>
                <c:pt idx="682">
                  <c:v>0.98499999999999999</c:v>
                </c:pt>
                <c:pt idx="683">
                  <c:v>0.85199999999999998</c:v>
                </c:pt>
                <c:pt idx="684">
                  <c:v>0.95399999999999996</c:v>
                </c:pt>
                <c:pt idx="685">
                  <c:v>0.85099999999999998</c:v>
                </c:pt>
                <c:pt idx="686">
                  <c:v>0.71299999999999997</c:v>
                </c:pt>
                <c:pt idx="687">
                  <c:v>0.97</c:v>
                </c:pt>
                <c:pt idx="688">
                  <c:v>0.45100000000000001</c:v>
                </c:pt>
                <c:pt idx="689">
                  <c:v>0.90700000000000003</c:v>
                </c:pt>
                <c:pt idx="690">
                  <c:v>0.76800000000000002</c:v>
                </c:pt>
                <c:pt idx="691">
                  <c:v>0.748</c:v>
                </c:pt>
                <c:pt idx="692">
                  <c:v>0.80400000000000005</c:v>
                </c:pt>
                <c:pt idx="693">
                  <c:v>0.8</c:v>
                </c:pt>
                <c:pt idx="694">
                  <c:v>0.79700000000000004</c:v>
                </c:pt>
                <c:pt idx="695">
                  <c:v>0.83599999999999997</c:v>
                </c:pt>
                <c:pt idx="696">
                  <c:v>0.65</c:v>
                </c:pt>
                <c:pt idx="697">
                  <c:v>0.88700000000000001</c:v>
                </c:pt>
                <c:pt idx="698">
                  <c:v>0.92200000000000004</c:v>
                </c:pt>
                <c:pt idx="699">
                  <c:v>1</c:v>
                </c:pt>
                <c:pt idx="700">
                  <c:v>1</c:v>
                </c:pt>
                <c:pt idx="701">
                  <c:v>0.872</c:v>
                </c:pt>
                <c:pt idx="702">
                  <c:v>0.98499999999999999</c:v>
                </c:pt>
                <c:pt idx="703">
                  <c:v>0.99299999999999999</c:v>
                </c:pt>
                <c:pt idx="704">
                  <c:v>0.82</c:v>
                </c:pt>
                <c:pt idx="705">
                  <c:v>0.85299999999999998</c:v>
                </c:pt>
                <c:pt idx="706">
                  <c:v>0.75</c:v>
                </c:pt>
                <c:pt idx="707">
                  <c:v>0.82699999999999996</c:v>
                </c:pt>
                <c:pt idx="708">
                  <c:v>1</c:v>
                </c:pt>
                <c:pt idx="709">
                  <c:v>0.78600000000000003</c:v>
                </c:pt>
                <c:pt idx="710">
                  <c:v>0.88700000000000001</c:v>
                </c:pt>
                <c:pt idx="711">
                  <c:v>0.79600000000000004</c:v>
                </c:pt>
                <c:pt idx="712">
                  <c:v>0.65</c:v>
                </c:pt>
                <c:pt idx="713">
                  <c:v>0.84599999999999997</c:v>
                </c:pt>
                <c:pt idx="714">
                  <c:v>0.76500000000000001</c:v>
                </c:pt>
                <c:pt idx="715">
                  <c:v>0.52400000000000002</c:v>
                </c:pt>
                <c:pt idx="716">
                  <c:v>0.92700000000000005</c:v>
                </c:pt>
                <c:pt idx="717">
                  <c:v>0.80900000000000005</c:v>
                </c:pt>
                <c:pt idx="718">
                  <c:v>0.85699999999999998</c:v>
                </c:pt>
                <c:pt idx="719">
                  <c:v>1</c:v>
                </c:pt>
                <c:pt idx="720">
                  <c:v>0.73699999999999999</c:v>
                </c:pt>
                <c:pt idx="721">
                  <c:v>0.73099999999999998</c:v>
                </c:pt>
                <c:pt idx="722">
                  <c:v>0.91300000000000003</c:v>
                </c:pt>
                <c:pt idx="723">
                  <c:v>1</c:v>
                </c:pt>
                <c:pt idx="724">
                  <c:v>0.90600000000000003</c:v>
                </c:pt>
                <c:pt idx="725">
                  <c:v>1</c:v>
                </c:pt>
                <c:pt idx="726">
                  <c:v>0.69199999999999995</c:v>
                </c:pt>
                <c:pt idx="727">
                  <c:v>0.7</c:v>
                </c:pt>
                <c:pt idx="728">
                  <c:v>0.84399999999999997</c:v>
                </c:pt>
                <c:pt idx="729">
                  <c:v>0.70799999999999996</c:v>
                </c:pt>
                <c:pt idx="730">
                  <c:v>0.92</c:v>
                </c:pt>
                <c:pt idx="731">
                  <c:v>0.89700000000000002</c:v>
                </c:pt>
                <c:pt idx="732">
                  <c:v>0.76600000000000001</c:v>
                </c:pt>
                <c:pt idx="733">
                  <c:v>0.64200000000000002</c:v>
                </c:pt>
                <c:pt idx="734">
                  <c:v>0.91400000000000003</c:v>
                </c:pt>
                <c:pt idx="735">
                  <c:v>0.82399999999999995</c:v>
                </c:pt>
                <c:pt idx="736">
                  <c:v>0.86399999999999999</c:v>
                </c:pt>
                <c:pt idx="737">
                  <c:v>0.83799999999999997</c:v>
                </c:pt>
                <c:pt idx="738">
                  <c:v>0.94299999999999995</c:v>
                </c:pt>
                <c:pt idx="739">
                  <c:v>0.60499999999999998</c:v>
                </c:pt>
                <c:pt idx="740">
                  <c:v>0.73</c:v>
                </c:pt>
                <c:pt idx="741">
                  <c:v>0.81799999999999995</c:v>
                </c:pt>
                <c:pt idx="742">
                  <c:v>0.628</c:v>
                </c:pt>
                <c:pt idx="743">
                  <c:v>0.89100000000000001</c:v>
                </c:pt>
                <c:pt idx="744">
                  <c:v>0.55500000000000005</c:v>
                </c:pt>
                <c:pt idx="745">
                  <c:v>0.755</c:v>
                </c:pt>
                <c:pt idx="746">
                  <c:v>0.96199999999999997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0.748</c:v>
                </c:pt>
                <c:pt idx="751">
                  <c:v>0.754</c:v>
                </c:pt>
                <c:pt idx="752">
                  <c:v>0.746</c:v>
                </c:pt>
                <c:pt idx="753">
                  <c:v>0.92200000000000004</c:v>
                </c:pt>
                <c:pt idx="754">
                  <c:v>0.85099999999999998</c:v>
                </c:pt>
                <c:pt idx="755">
                  <c:v>0.92900000000000005</c:v>
                </c:pt>
                <c:pt idx="756">
                  <c:v>1</c:v>
                </c:pt>
                <c:pt idx="757">
                  <c:v>0.94199999999999995</c:v>
                </c:pt>
                <c:pt idx="758">
                  <c:v>0.80500000000000005</c:v>
                </c:pt>
                <c:pt idx="759">
                  <c:v>0.67100000000000004</c:v>
                </c:pt>
                <c:pt idx="760">
                  <c:v>0.51500000000000001</c:v>
                </c:pt>
                <c:pt idx="761">
                  <c:v>0.91600000000000004</c:v>
                </c:pt>
                <c:pt idx="762">
                  <c:v>0.98199999999999998</c:v>
                </c:pt>
                <c:pt idx="763">
                  <c:v>0.95699999999999996</c:v>
                </c:pt>
                <c:pt idx="764">
                  <c:v>0.746</c:v>
                </c:pt>
                <c:pt idx="765">
                  <c:v>0.88700000000000001</c:v>
                </c:pt>
                <c:pt idx="766">
                  <c:v>0.47599999999999998</c:v>
                </c:pt>
                <c:pt idx="767">
                  <c:v>0.79600000000000004</c:v>
                </c:pt>
                <c:pt idx="768">
                  <c:v>0.91600000000000004</c:v>
                </c:pt>
                <c:pt idx="769">
                  <c:v>0.86299999999999999</c:v>
                </c:pt>
                <c:pt idx="770">
                  <c:v>0.92500000000000004</c:v>
                </c:pt>
                <c:pt idx="771">
                  <c:v>0.71899999999999997</c:v>
                </c:pt>
                <c:pt idx="772">
                  <c:v>0.55100000000000005</c:v>
                </c:pt>
                <c:pt idx="773">
                  <c:v>0.69299999999999995</c:v>
                </c:pt>
                <c:pt idx="774">
                  <c:v>0.56599999999999995</c:v>
                </c:pt>
                <c:pt idx="775">
                  <c:v>1</c:v>
                </c:pt>
                <c:pt idx="776">
                  <c:v>0.94799999999999995</c:v>
                </c:pt>
                <c:pt idx="777">
                  <c:v>0.74299999999999999</c:v>
                </c:pt>
                <c:pt idx="778">
                  <c:v>0.78900000000000003</c:v>
                </c:pt>
                <c:pt idx="779">
                  <c:v>0.79900000000000004</c:v>
                </c:pt>
                <c:pt idx="780">
                  <c:v>0.65800000000000003</c:v>
                </c:pt>
                <c:pt idx="781">
                  <c:v>0.92400000000000004</c:v>
                </c:pt>
                <c:pt idx="782">
                  <c:v>0.73299999999999998</c:v>
                </c:pt>
                <c:pt idx="783">
                  <c:v>0.77600000000000002</c:v>
                </c:pt>
                <c:pt idx="784">
                  <c:v>0.88700000000000001</c:v>
                </c:pt>
                <c:pt idx="785">
                  <c:v>0.82099999999999995</c:v>
                </c:pt>
                <c:pt idx="786">
                  <c:v>0.94299999999999995</c:v>
                </c:pt>
                <c:pt idx="787">
                  <c:v>0.72099999999999997</c:v>
                </c:pt>
                <c:pt idx="788">
                  <c:v>0.748</c:v>
                </c:pt>
                <c:pt idx="789">
                  <c:v>0.69699999999999995</c:v>
                </c:pt>
                <c:pt idx="790">
                  <c:v>0.83499999999999996</c:v>
                </c:pt>
                <c:pt idx="791">
                  <c:v>0.59799999999999998</c:v>
                </c:pt>
                <c:pt idx="792">
                  <c:v>0.755</c:v>
                </c:pt>
                <c:pt idx="793">
                  <c:v>0.77400000000000002</c:v>
                </c:pt>
                <c:pt idx="794">
                  <c:v>1</c:v>
                </c:pt>
                <c:pt idx="795">
                  <c:v>0.79400000000000004</c:v>
                </c:pt>
                <c:pt idx="796">
                  <c:v>0.83699999999999997</c:v>
                </c:pt>
                <c:pt idx="797">
                  <c:v>0.84499999999999997</c:v>
                </c:pt>
                <c:pt idx="798">
                  <c:v>0.94099999999999995</c:v>
                </c:pt>
                <c:pt idx="799">
                  <c:v>0.91300000000000003</c:v>
                </c:pt>
                <c:pt idx="800">
                  <c:v>0.94299999999999995</c:v>
                </c:pt>
                <c:pt idx="801">
                  <c:v>0.88700000000000001</c:v>
                </c:pt>
                <c:pt idx="802">
                  <c:v>0.71599999999999997</c:v>
                </c:pt>
                <c:pt idx="803">
                  <c:v>0.60699999999999998</c:v>
                </c:pt>
                <c:pt idx="804">
                  <c:v>0.88500000000000001</c:v>
                </c:pt>
                <c:pt idx="805">
                  <c:v>0.753</c:v>
                </c:pt>
                <c:pt idx="806">
                  <c:v>0.84599999999999997</c:v>
                </c:pt>
                <c:pt idx="807">
                  <c:v>0.88400000000000001</c:v>
                </c:pt>
                <c:pt idx="808">
                  <c:v>0.96699999999999997</c:v>
                </c:pt>
                <c:pt idx="809">
                  <c:v>0.74399999999999999</c:v>
                </c:pt>
                <c:pt idx="810">
                  <c:v>0.68300000000000005</c:v>
                </c:pt>
                <c:pt idx="811">
                  <c:v>0.79800000000000004</c:v>
                </c:pt>
                <c:pt idx="812">
                  <c:v>0.91900000000000004</c:v>
                </c:pt>
                <c:pt idx="813">
                  <c:v>0.621</c:v>
                </c:pt>
                <c:pt idx="814">
                  <c:v>0.84299999999999997</c:v>
                </c:pt>
                <c:pt idx="815">
                  <c:v>0.80900000000000005</c:v>
                </c:pt>
                <c:pt idx="816">
                  <c:v>0.91900000000000004</c:v>
                </c:pt>
                <c:pt idx="817">
                  <c:v>0.73199999999999998</c:v>
                </c:pt>
                <c:pt idx="818">
                  <c:v>0.88</c:v>
                </c:pt>
                <c:pt idx="819">
                  <c:v>0.81100000000000005</c:v>
                </c:pt>
                <c:pt idx="820">
                  <c:v>0.64200000000000002</c:v>
                </c:pt>
                <c:pt idx="821">
                  <c:v>1</c:v>
                </c:pt>
                <c:pt idx="822">
                  <c:v>0.89500000000000002</c:v>
                </c:pt>
                <c:pt idx="823">
                  <c:v>1</c:v>
                </c:pt>
                <c:pt idx="824">
                  <c:v>0.66700000000000004</c:v>
                </c:pt>
                <c:pt idx="825">
                  <c:v>0.80400000000000005</c:v>
                </c:pt>
                <c:pt idx="826">
                  <c:v>0.88100000000000001</c:v>
                </c:pt>
                <c:pt idx="827">
                  <c:v>0.85199999999999998</c:v>
                </c:pt>
                <c:pt idx="828">
                  <c:v>0.438</c:v>
                </c:pt>
                <c:pt idx="829">
                  <c:v>0.83599999999999997</c:v>
                </c:pt>
                <c:pt idx="830">
                  <c:v>0.85299999999999998</c:v>
                </c:pt>
                <c:pt idx="831">
                  <c:v>0.89700000000000002</c:v>
                </c:pt>
                <c:pt idx="832">
                  <c:v>0.92</c:v>
                </c:pt>
                <c:pt idx="833">
                  <c:v>0.48099999999999998</c:v>
                </c:pt>
                <c:pt idx="834">
                  <c:v>0.53900000000000003</c:v>
                </c:pt>
                <c:pt idx="835">
                  <c:v>0.62</c:v>
                </c:pt>
                <c:pt idx="836">
                  <c:v>0.753</c:v>
                </c:pt>
                <c:pt idx="837">
                  <c:v>0.755</c:v>
                </c:pt>
                <c:pt idx="838">
                  <c:v>0.91600000000000004</c:v>
                </c:pt>
                <c:pt idx="839">
                  <c:v>0.77900000000000003</c:v>
                </c:pt>
                <c:pt idx="840">
                  <c:v>0.75</c:v>
                </c:pt>
                <c:pt idx="841">
                  <c:v>0.82399999999999995</c:v>
                </c:pt>
                <c:pt idx="842">
                  <c:v>0.755</c:v>
                </c:pt>
                <c:pt idx="843">
                  <c:v>0.67600000000000005</c:v>
                </c:pt>
                <c:pt idx="844">
                  <c:v>0.92600000000000005</c:v>
                </c:pt>
                <c:pt idx="845">
                  <c:v>0.85799999999999998</c:v>
                </c:pt>
                <c:pt idx="846">
                  <c:v>0.80900000000000005</c:v>
                </c:pt>
                <c:pt idx="847">
                  <c:v>0.91400000000000003</c:v>
                </c:pt>
                <c:pt idx="848">
                  <c:v>1</c:v>
                </c:pt>
                <c:pt idx="849">
                  <c:v>0.80100000000000005</c:v>
                </c:pt>
                <c:pt idx="850">
                  <c:v>0.74</c:v>
                </c:pt>
                <c:pt idx="851">
                  <c:v>0.84399999999999997</c:v>
                </c:pt>
                <c:pt idx="852">
                  <c:v>0.71599999999999997</c:v>
                </c:pt>
                <c:pt idx="853">
                  <c:v>0.67100000000000004</c:v>
                </c:pt>
                <c:pt idx="854">
                  <c:v>0.69599999999999995</c:v>
                </c:pt>
                <c:pt idx="855">
                  <c:v>1</c:v>
                </c:pt>
                <c:pt idx="856">
                  <c:v>1</c:v>
                </c:pt>
                <c:pt idx="857">
                  <c:v>0.91100000000000003</c:v>
                </c:pt>
                <c:pt idx="858">
                  <c:v>1</c:v>
                </c:pt>
                <c:pt idx="859">
                  <c:v>0.86799999999999999</c:v>
                </c:pt>
                <c:pt idx="860">
                  <c:v>0.92200000000000004</c:v>
                </c:pt>
                <c:pt idx="861">
                  <c:v>0.73599999999999999</c:v>
                </c:pt>
                <c:pt idx="862">
                  <c:v>0.84399999999999997</c:v>
                </c:pt>
                <c:pt idx="863">
                  <c:v>0.83099999999999996</c:v>
                </c:pt>
                <c:pt idx="864">
                  <c:v>0.77400000000000002</c:v>
                </c:pt>
                <c:pt idx="865">
                  <c:v>0.69699999999999995</c:v>
                </c:pt>
                <c:pt idx="866">
                  <c:v>0.71399999999999997</c:v>
                </c:pt>
                <c:pt idx="867">
                  <c:v>0.77500000000000002</c:v>
                </c:pt>
                <c:pt idx="868">
                  <c:v>0.873</c:v>
                </c:pt>
                <c:pt idx="869">
                  <c:v>0.76</c:v>
                </c:pt>
                <c:pt idx="870">
                  <c:v>0.89600000000000002</c:v>
                </c:pt>
                <c:pt idx="871">
                  <c:v>0.84599999999999997</c:v>
                </c:pt>
                <c:pt idx="872">
                  <c:v>0.75</c:v>
                </c:pt>
                <c:pt idx="873">
                  <c:v>0.66100000000000003</c:v>
                </c:pt>
                <c:pt idx="874">
                  <c:v>0.67300000000000004</c:v>
                </c:pt>
                <c:pt idx="875">
                  <c:v>0.37</c:v>
                </c:pt>
                <c:pt idx="876">
                  <c:v>0.90300000000000002</c:v>
                </c:pt>
                <c:pt idx="877">
                  <c:v>0.623</c:v>
                </c:pt>
                <c:pt idx="878">
                  <c:v>0.752</c:v>
                </c:pt>
                <c:pt idx="879">
                  <c:v>0.73599999999999999</c:v>
                </c:pt>
                <c:pt idx="880">
                  <c:v>0.71499999999999997</c:v>
                </c:pt>
                <c:pt idx="881">
                  <c:v>0.73699999999999999</c:v>
                </c:pt>
                <c:pt idx="882">
                  <c:v>0.78400000000000003</c:v>
                </c:pt>
                <c:pt idx="883">
                  <c:v>0.77900000000000003</c:v>
                </c:pt>
                <c:pt idx="884">
                  <c:v>0.98599999999999999</c:v>
                </c:pt>
                <c:pt idx="885">
                  <c:v>0.78600000000000003</c:v>
                </c:pt>
                <c:pt idx="886">
                  <c:v>0.80500000000000005</c:v>
                </c:pt>
                <c:pt idx="887">
                  <c:v>0.86599999999999999</c:v>
                </c:pt>
                <c:pt idx="888">
                  <c:v>0.64</c:v>
                </c:pt>
                <c:pt idx="889">
                  <c:v>0.76900000000000002</c:v>
                </c:pt>
                <c:pt idx="890">
                  <c:v>0.85299999999999998</c:v>
                </c:pt>
                <c:pt idx="891">
                  <c:v>0.55900000000000005</c:v>
                </c:pt>
                <c:pt idx="892">
                  <c:v>0.71899999999999997</c:v>
                </c:pt>
                <c:pt idx="893">
                  <c:v>0.378</c:v>
                </c:pt>
                <c:pt idx="894">
                  <c:v>0.83799999999999997</c:v>
                </c:pt>
                <c:pt idx="895">
                  <c:v>0.70299999999999996</c:v>
                </c:pt>
                <c:pt idx="896">
                  <c:v>0.48399999999999999</c:v>
                </c:pt>
                <c:pt idx="897">
                  <c:v>0.84599999999999997</c:v>
                </c:pt>
                <c:pt idx="898">
                  <c:v>0.86799999999999999</c:v>
                </c:pt>
                <c:pt idx="899">
                  <c:v>0.85199999999999998</c:v>
                </c:pt>
                <c:pt idx="900">
                  <c:v>0.54</c:v>
                </c:pt>
                <c:pt idx="901">
                  <c:v>0.83399999999999996</c:v>
                </c:pt>
                <c:pt idx="902">
                  <c:v>0.85099999999999998</c:v>
                </c:pt>
                <c:pt idx="903">
                  <c:v>0.76200000000000001</c:v>
                </c:pt>
                <c:pt idx="904">
                  <c:v>0.66400000000000003</c:v>
                </c:pt>
                <c:pt idx="905">
                  <c:v>0.749</c:v>
                </c:pt>
                <c:pt idx="906">
                  <c:v>0.38500000000000001</c:v>
                </c:pt>
                <c:pt idx="907">
                  <c:v>0.89800000000000002</c:v>
                </c:pt>
                <c:pt idx="908">
                  <c:v>0.91100000000000003</c:v>
                </c:pt>
                <c:pt idx="909">
                  <c:v>0.73099999999999998</c:v>
                </c:pt>
                <c:pt idx="910">
                  <c:v>0.86599999999999999</c:v>
                </c:pt>
                <c:pt idx="911">
                  <c:v>0.82599999999999996</c:v>
                </c:pt>
                <c:pt idx="912">
                  <c:v>0.42199999999999999</c:v>
                </c:pt>
                <c:pt idx="913">
                  <c:v>0.74099999999999999</c:v>
                </c:pt>
                <c:pt idx="914">
                  <c:v>0.81799999999999995</c:v>
                </c:pt>
                <c:pt idx="915">
                  <c:v>0.64800000000000002</c:v>
                </c:pt>
                <c:pt idx="916">
                  <c:v>0.69499999999999995</c:v>
                </c:pt>
                <c:pt idx="917">
                  <c:v>1</c:v>
                </c:pt>
                <c:pt idx="918">
                  <c:v>0.89700000000000002</c:v>
                </c:pt>
                <c:pt idx="919">
                  <c:v>0.60599999999999998</c:v>
                </c:pt>
                <c:pt idx="920">
                  <c:v>0.79700000000000004</c:v>
                </c:pt>
                <c:pt idx="921">
                  <c:v>0.65700000000000003</c:v>
                </c:pt>
                <c:pt idx="922">
                  <c:v>0.91100000000000003</c:v>
                </c:pt>
                <c:pt idx="923">
                  <c:v>0.77100000000000002</c:v>
                </c:pt>
                <c:pt idx="924">
                  <c:v>0.68600000000000005</c:v>
                </c:pt>
                <c:pt idx="925">
                  <c:v>0.70599999999999996</c:v>
                </c:pt>
                <c:pt idx="926">
                  <c:v>0.94399999999999995</c:v>
                </c:pt>
                <c:pt idx="927">
                  <c:v>0.69899999999999995</c:v>
                </c:pt>
                <c:pt idx="928">
                  <c:v>0.92200000000000004</c:v>
                </c:pt>
                <c:pt idx="929">
                  <c:v>0.94299999999999995</c:v>
                </c:pt>
                <c:pt idx="930">
                  <c:v>0.64400000000000002</c:v>
                </c:pt>
                <c:pt idx="931">
                  <c:v>1</c:v>
                </c:pt>
                <c:pt idx="932">
                  <c:v>0.70199999999999996</c:v>
                </c:pt>
                <c:pt idx="933">
                  <c:v>0.76500000000000001</c:v>
                </c:pt>
                <c:pt idx="934">
                  <c:v>0.86399999999999999</c:v>
                </c:pt>
                <c:pt idx="935">
                  <c:v>0.72799999999999998</c:v>
                </c:pt>
                <c:pt idx="936">
                  <c:v>0.69899999999999995</c:v>
                </c:pt>
                <c:pt idx="937">
                  <c:v>0.61499999999999999</c:v>
                </c:pt>
                <c:pt idx="938">
                  <c:v>0.85699999999999998</c:v>
                </c:pt>
                <c:pt idx="939">
                  <c:v>1</c:v>
                </c:pt>
                <c:pt idx="940">
                  <c:v>1</c:v>
                </c:pt>
                <c:pt idx="941">
                  <c:v>0.92900000000000005</c:v>
                </c:pt>
                <c:pt idx="942">
                  <c:v>0.79</c:v>
                </c:pt>
                <c:pt idx="943">
                  <c:v>1</c:v>
                </c:pt>
                <c:pt idx="944">
                  <c:v>0.54700000000000004</c:v>
                </c:pt>
                <c:pt idx="945">
                  <c:v>0.753</c:v>
                </c:pt>
                <c:pt idx="946">
                  <c:v>0.75800000000000001</c:v>
                </c:pt>
                <c:pt idx="947">
                  <c:v>0.85899999999999999</c:v>
                </c:pt>
                <c:pt idx="948">
                  <c:v>0.40100000000000002</c:v>
                </c:pt>
                <c:pt idx="949">
                  <c:v>0.88700000000000001</c:v>
                </c:pt>
                <c:pt idx="950">
                  <c:v>0.71299999999999997</c:v>
                </c:pt>
                <c:pt idx="951">
                  <c:v>0.79900000000000004</c:v>
                </c:pt>
                <c:pt idx="952">
                  <c:v>0.72799999999999998</c:v>
                </c:pt>
                <c:pt idx="953">
                  <c:v>0.61299999999999999</c:v>
                </c:pt>
                <c:pt idx="954">
                  <c:v>0.80200000000000005</c:v>
                </c:pt>
                <c:pt idx="955">
                  <c:v>0.94899999999999995</c:v>
                </c:pt>
                <c:pt idx="956">
                  <c:v>0.79500000000000004</c:v>
                </c:pt>
                <c:pt idx="957">
                  <c:v>0.73099999999999998</c:v>
                </c:pt>
                <c:pt idx="958">
                  <c:v>0.64900000000000002</c:v>
                </c:pt>
                <c:pt idx="959">
                  <c:v>0.67500000000000004</c:v>
                </c:pt>
                <c:pt idx="960">
                  <c:v>0.84499999999999997</c:v>
                </c:pt>
                <c:pt idx="961">
                  <c:v>0.88500000000000001</c:v>
                </c:pt>
                <c:pt idx="962">
                  <c:v>0.83199999999999996</c:v>
                </c:pt>
                <c:pt idx="963">
                  <c:v>0.626</c:v>
                </c:pt>
                <c:pt idx="964">
                  <c:v>0.88900000000000001</c:v>
                </c:pt>
                <c:pt idx="965">
                  <c:v>0.9</c:v>
                </c:pt>
                <c:pt idx="966">
                  <c:v>0.86799999999999999</c:v>
                </c:pt>
                <c:pt idx="967">
                  <c:v>0.59699999999999998</c:v>
                </c:pt>
                <c:pt idx="968">
                  <c:v>0.76</c:v>
                </c:pt>
                <c:pt idx="969">
                  <c:v>0.78100000000000003</c:v>
                </c:pt>
                <c:pt idx="970">
                  <c:v>0.63800000000000001</c:v>
                </c:pt>
                <c:pt idx="971">
                  <c:v>0.755</c:v>
                </c:pt>
                <c:pt idx="972">
                  <c:v>0.52300000000000002</c:v>
                </c:pt>
                <c:pt idx="973">
                  <c:v>0.58899999999999997</c:v>
                </c:pt>
                <c:pt idx="974">
                  <c:v>0.90900000000000003</c:v>
                </c:pt>
                <c:pt idx="975">
                  <c:v>0.82</c:v>
                </c:pt>
                <c:pt idx="976">
                  <c:v>0.77</c:v>
                </c:pt>
                <c:pt idx="977">
                  <c:v>0.873</c:v>
                </c:pt>
                <c:pt idx="978">
                  <c:v>0.877</c:v>
                </c:pt>
                <c:pt idx="979">
                  <c:v>0.73399999999999999</c:v>
                </c:pt>
                <c:pt idx="980">
                  <c:v>0.61099999999999999</c:v>
                </c:pt>
                <c:pt idx="981">
                  <c:v>0.78100000000000003</c:v>
                </c:pt>
                <c:pt idx="982">
                  <c:v>0.89100000000000001</c:v>
                </c:pt>
                <c:pt idx="983">
                  <c:v>0.96699999999999997</c:v>
                </c:pt>
                <c:pt idx="984">
                  <c:v>0.82899999999999996</c:v>
                </c:pt>
                <c:pt idx="985">
                  <c:v>0.78600000000000003</c:v>
                </c:pt>
                <c:pt idx="986">
                  <c:v>0.77400000000000002</c:v>
                </c:pt>
                <c:pt idx="987">
                  <c:v>0.79300000000000004</c:v>
                </c:pt>
                <c:pt idx="988">
                  <c:v>0.55200000000000005</c:v>
                </c:pt>
                <c:pt idx="989">
                  <c:v>0.81499999999999995</c:v>
                </c:pt>
                <c:pt idx="990">
                  <c:v>0.89700000000000002</c:v>
                </c:pt>
                <c:pt idx="991">
                  <c:v>0.82199999999999995</c:v>
                </c:pt>
                <c:pt idx="992">
                  <c:v>0.68300000000000005</c:v>
                </c:pt>
                <c:pt idx="993">
                  <c:v>0.67100000000000004</c:v>
                </c:pt>
                <c:pt idx="994">
                  <c:v>0.78100000000000003</c:v>
                </c:pt>
                <c:pt idx="995">
                  <c:v>0.78800000000000003</c:v>
                </c:pt>
                <c:pt idx="996">
                  <c:v>0.72499999999999998</c:v>
                </c:pt>
                <c:pt idx="997">
                  <c:v>0.97799999999999998</c:v>
                </c:pt>
                <c:pt idx="998">
                  <c:v>0.89800000000000002</c:v>
                </c:pt>
                <c:pt idx="999">
                  <c:v>0.76500000000000001</c:v>
                </c:pt>
                <c:pt idx="1000">
                  <c:v>0.84199999999999997</c:v>
                </c:pt>
                <c:pt idx="1001">
                  <c:v>0.69799999999999995</c:v>
                </c:pt>
                <c:pt idx="1002">
                  <c:v>0.95299999999999996</c:v>
                </c:pt>
                <c:pt idx="1003">
                  <c:v>0.74</c:v>
                </c:pt>
                <c:pt idx="1004">
                  <c:v>0.93500000000000005</c:v>
                </c:pt>
                <c:pt idx="1005">
                  <c:v>0.54400000000000004</c:v>
                </c:pt>
                <c:pt idx="1006">
                  <c:v>0.92</c:v>
                </c:pt>
                <c:pt idx="1007">
                  <c:v>0.84599999999999997</c:v>
                </c:pt>
                <c:pt idx="1008">
                  <c:v>0.90300000000000002</c:v>
                </c:pt>
                <c:pt idx="1009">
                  <c:v>0.64500000000000002</c:v>
                </c:pt>
                <c:pt idx="1010">
                  <c:v>1</c:v>
                </c:pt>
                <c:pt idx="1011">
                  <c:v>0.57299999999999995</c:v>
                </c:pt>
                <c:pt idx="1012">
                  <c:v>0.64800000000000002</c:v>
                </c:pt>
                <c:pt idx="1013">
                  <c:v>0.627</c:v>
                </c:pt>
                <c:pt idx="1014">
                  <c:v>0.92800000000000005</c:v>
                </c:pt>
                <c:pt idx="1015">
                  <c:v>0.71099999999999997</c:v>
                </c:pt>
                <c:pt idx="1016">
                  <c:v>0.749</c:v>
                </c:pt>
                <c:pt idx="1017">
                  <c:v>0.45</c:v>
                </c:pt>
                <c:pt idx="1018">
                  <c:v>0.85</c:v>
                </c:pt>
                <c:pt idx="1019">
                  <c:v>0.81499999999999995</c:v>
                </c:pt>
                <c:pt idx="1020">
                  <c:v>0.71799999999999997</c:v>
                </c:pt>
                <c:pt idx="1021">
                  <c:v>0.94799999999999995</c:v>
                </c:pt>
                <c:pt idx="1022">
                  <c:v>0.96699999999999997</c:v>
                </c:pt>
                <c:pt idx="1023">
                  <c:v>0.76100000000000001</c:v>
                </c:pt>
                <c:pt idx="1024">
                  <c:v>0.86599999999999999</c:v>
                </c:pt>
                <c:pt idx="1025">
                  <c:v>0.754</c:v>
                </c:pt>
                <c:pt idx="1026">
                  <c:v>0.72699999999999998</c:v>
                </c:pt>
                <c:pt idx="1027">
                  <c:v>0.78200000000000003</c:v>
                </c:pt>
                <c:pt idx="1028">
                  <c:v>0.66200000000000003</c:v>
                </c:pt>
                <c:pt idx="1029">
                  <c:v>1</c:v>
                </c:pt>
                <c:pt idx="1030">
                  <c:v>0.61899999999999999</c:v>
                </c:pt>
                <c:pt idx="1031">
                  <c:v>0.74</c:v>
                </c:pt>
                <c:pt idx="1032">
                  <c:v>0.95399999999999996</c:v>
                </c:pt>
                <c:pt idx="1033">
                  <c:v>1</c:v>
                </c:pt>
                <c:pt idx="1034">
                  <c:v>0.65900000000000003</c:v>
                </c:pt>
                <c:pt idx="1035">
                  <c:v>0.45400000000000001</c:v>
                </c:pt>
                <c:pt idx="1036">
                  <c:v>0.40600000000000003</c:v>
                </c:pt>
                <c:pt idx="1037">
                  <c:v>0.69099999999999995</c:v>
                </c:pt>
                <c:pt idx="1038">
                  <c:v>0.61499999999999999</c:v>
                </c:pt>
                <c:pt idx="1039">
                  <c:v>0.77700000000000002</c:v>
                </c:pt>
                <c:pt idx="1040">
                  <c:v>0.67600000000000005</c:v>
                </c:pt>
                <c:pt idx="1041">
                  <c:v>0.99399999999999999</c:v>
                </c:pt>
                <c:pt idx="1042">
                  <c:v>0.97599999999999998</c:v>
                </c:pt>
                <c:pt idx="1043">
                  <c:v>0.90400000000000003</c:v>
                </c:pt>
                <c:pt idx="1044">
                  <c:v>0.88</c:v>
                </c:pt>
                <c:pt idx="1045">
                  <c:v>0.89800000000000002</c:v>
                </c:pt>
                <c:pt idx="1046">
                  <c:v>0.84</c:v>
                </c:pt>
                <c:pt idx="1047">
                  <c:v>0.81499999999999995</c:v>
                </c:pt>
                <c:pt idx="1048">
                  <c:v>0.878</c:v>
                </c:pt>
                <c:pt idx="1049">
                  <c:v>0.90900000000000003</c:v>
                </c:pt>
                <c:pt idx="1050">
                  <c:v>0.65500000000000003</c:v>
                </c:pt>
                <c:pt idx="1051">
                  <c:v>0.88</c:v>
                </c:pt>
                <c:pt idx="1052">
                  <c:v>0.77</c:v>
                </c:pt>
                <c:pt idx="1053">
                  <c:v>0.497</c:v>
                </c:pt>
                <c:pt idx="1054">
                  <c:v>0.73299999999999998</c:v>
                </c:pt>
                <c:pt idx="1055">
                  <c:v>0.84499999999999997</c:v>
                </c:pt>
                <c:pt idx="1056">
                  <c:v>0.71099999999999997</c:v>
                </c:pt>
                <c:pt idx="1057">
                  <c:v>0.71199999999999997</c:v>
                </c:pt>
                <c:pt idx="1058">
                  <c:v>0.85099999999999998</c:v>
                </c:pt>
                <c:pt idx="1059">
                  <c:v>0.66100000000000003</c:v>
                </c:pt>
                <c:pt idx="1060">
                  <c:v>0.83299999999999996</c:v>
                </c:pt>
                <c:pt idx="1061">
                  <c:v>0.90200000000000002</c:v>
                </c:pt>
                <c:pt idx="1062">
                  <c:v>0.94699999999999995</c:v>
                </c:pt>
                <c:pt idx="1063">
                  <c:v>0.81499999999999995</c:v>
                </c:pt>
                <c:pt idx="1064">
                  <c:v>0.752</c:v>
                </c:pt>
                <c:pt idx="1065">
                  <c:v>0.751</c:v>
                </c:pt>
                <c:pt idx="1066">
                  <c:v>0.83</c:v>
                </c:pt>
                <c:pt idx="1067">
                  <c:v>0.46100000000000002</c:v>
                </c:pt>
                <c:pt idx="1068">
                  <c:v>0.95399999999999996</c:v>
                </c:pt>
                <c:pt idx="1069">
                  <c:v>0.64300000000000002</c:v>
                </c:pt>
                <c:pt idx="1070">
                  <c:v>0.77200000000000002</c:v>
                </c:pt>
                <c:pt idx="1071">
                  <c:v>0.57499999999999996</c:v>
                </c:pt>
                <c:pt idx="1072">
                  <c:v>0.79600000000000004</c:v>
                </c:pt>
                <c:pt idx="1073">
                  <c:v>0.99299999999999999</c:v>
                </c:pt>
                <c:pt idx="1074">
                  <c:v>0.92</c:v>
                </c:pt>
                <c:pt idx="1075">
                  <c:v>0.41699999999999998</c:v>
                </c:pt>
                <c:pt idx="1076">
                  <c:v>0.88800000000000001</c:v>
                </c:pt>
                <c:pt idx="1077">
                  <c:v>0.96699999999999997</c:v>
                </c:pt>
                <c:pt idx="1078">
                  <c:v>0.77500000000000002</c:v>
                </c:pt>
                <c:pt idx="1079">
                  <c:v>0.65500000000000003</c:v>
                </c:pt>
                <c:pt idx="1080">
                  <c:v>0.48399999999999999</c:v>
                </c:pt>
                <c:pt idx="1081">
                  <c:v>0.61799999999999999</c:v>
                </c:pt>
                <c:pt idx="1082">
                  <c:v>0.57599999999999996</c:v>
                </c:pt>
                <c:pt idx="1083">
                  <c:v>0.96499999999999997</c:v>
                </c:pt>
                <c:pt idx="1084">
                  <c:v>0.78600000000000003</c:v>
                </c:pt>
                <c:pt idx="1085">
                  <c:v>0.76100000000000001</c:v>
                </c:pt>
                <c:pt idx="1086">
                  <c:v>0.89800000000000002</c:v>
                </c:pt>
                <c:pt idx="1087">
                  <c:v>0.79100000000000004</c:v>
                </c:pt>
                <c:pt idx="1088">
                  <c:v>0.83799999999999997</c:v>
                </c:pt>
                <c:pt idx="1089">
                  <c:v>0.85699999999999998</c:v>
                </c:pt>
                <c:pt idx="1090">
                  <c:v>0.81200000000000006</c:v>
                </c:pt>
                <c:pt idx="1091">
                  <c:v>0.90200000000000002</c:v>
                </c:pt>
                <c:pt idx="1092">
                  <c:v>0.23899999999999999</c:v>
                </c:pt>
                <c:pt idx="1093">
                  <c:v>0.89</c:v>
                </c:pt>
                <c:pt idx="1094">
                  <c:v>0.57499999999999996</c:v>
                </c:pt>
                <c:pt idx="1095">
                  <c:v>0.86199999999999999</c:v>
                </c:pt>
                <c:pt idx="1096">
                  <c:v>0.14099999999999999</c:v>
                </c:pt>
                <c:pt idx="1097">
                  <c:v>0.69</c:v>
                </c:pt>
                <c:pt idx="1098">
                  <c:v>0.75600000000000001</c:v>
                </c:pt>
                <c:pt idx="1099">
                  <c:v>0.78</c:v>
                </c:pt>
                <c:pt idx="1100">
                  <c:v>1</c:v>
                </c:pt>
                <c:pt idx="1101">
                  <c:v>0.77300000000000002</c:v>
                </c:pt>
                <c:pt idx="1102">
                  <c:v>0.86399999999999999</c:v>
                </c:pt>
                <c:pt idx="1103">
                  <c:v>0.80900000000000005</c:v>
                </c:pt>
                <c:pt idx="1104">
                  <c:v>0.88700000000000001</c:v>
                </c:pt>
                <c:pt idx="1105">
                  <c:v>0.92900000000000005</c:v>
                </c:pt>
                <c:pt idx="1106">
                  <c:v>0.78100000000000003</c:v>
                </c:pt>
                <c:pt idx="1107">
                  <c:v>0.64</c:v>
                </c:pt>
                <c:pt idx="1108">
                  <c:v>1</c:v>
                </c:pt>
                <c:pt idx="1109">
                  <c:v>0.57199999999999995</c:v>
                </c:pt>
                <c:pt idx="1110">
                  <c:v>0.56899999999999995</c:v>
                </c:pt>
                <c:pt idx="1111">
                  <c:v>1</c:v>
                </c:pt>
                <c:pt idx="1112">
                  <c:v>0.56399999999999995</c:v>
                </c:pt>
                <c:pt idx="1113">
                  <c:v>0.96</c:v>
                </c:pt>
                <c:pt idx="1114">
                  <c:v>0.79900000000000004</c:v>
                </c:pt>
                <c:pt idx="1115">
                  <c:v>0.83099999999999996</c:v>
                </c:pt>
                <c:pt idx="1116">
                  <c:v>0.92300000000000004</c:v>
                </c:pt>
                <c:pt idx="1117">
                  <c:v>0.73599999999999999</c:v>
                </c:pt>
                <c:pt idx="1118">
                  <c:v>0.92200000000000004</c:v>
                </c:pt>
                <c:pt idx="1119">
                  <c:v>0.83499999999999996</c:v>
                </c:pt>
                <c:pt idx="1120">
                  <c:v>0.91600000000000004</c:v>
                </c:pt>
                <c:pt idx="1121">
                  <c:v>0.84099999999999997</c:v>
                </c:pt>
                <c:pt idx="1122">
                  <c:v>0.69799999999999995</c:v>
                </c:pt>
                <c:pt idx="1123">
                  <c:v>0.92200000000000004</c:v>
                </c:pt>
                <c:pt idx="1124">
                  <c:v>0.59099999999999997</c:v>
                </c:pt>
                <c:pt idx="1125">
                  <c:v>0.47599999999999998</c:v>
                </c:pt>
                <c:pt idx="1126">
                  <c:v>0.94399999999999995</c:v>
                </c:pt>
                <c:pt idx="1127">
                  <c:v>0.72699999999999998</c:v>
                </c:pt>
                <c:pt idx="1128">
                  <c:v>0.91600000000000004</c:v>
                </c:pt>
                <c:pt idx="1129">
                  <c:v>0.68799999999999994</c:v>
                </c:pt>
                <c:pt idx="1130">
                  <c:v>0.80300000000000005</c:v>
                </c:pt>
                <c:pt idx="1131">
                  <c:v>0.96499999999999997</c:v>
                </c:pt>
                <c:pt idx="1132">
                  <c:v>0.81699999999999995</c:v>
                </c:pt>
                <c:pt idx="1133">
                  <c:v>1</c:v>
                </c:pt>
                <c:pt idx="1134">
                  <c:v>0.94299999999999995</c:v>
                </c:pt>
                <c:pt idx="1135">
                  <c:v>0.81299999999999994</c:v>
                </c:pt>
                <c:pt idx="1136">
                  <c:v>0.81599999999999995</c:v>
                </c:pt>
                <c:pt idx="1137">
                  <c:v>0.81499999999999995</c:v>
                </c:pt>
                <c:pt idx="1138">
                  <c:v>0.68</c:v>
                </c:pt>
                <c:pt idx="1139">
                  <c:v>0.57499999999999996</c:v>
                </c:pt>
                <c:pt idx="1140">
                  <c:v>0.88700000000000001</c:v>
                </c:pt>
                <c:pt idx="1141">
                  <c:v>0.57199999999999995</c:v>
                </c:pt>
                <c:pt idx="1142">
                  <c:v>0.65</c:v>
                </c:pt>
                <c:pt idx="1143">
                  <c:v>0.86099999999999999</c:v>
                </c:pt>
                <c:pt idx="1144">
                  <c:v>0.79</c:v>
                </c:pt>
                <c:pt idx="1145">
                  <c:v>0.90300000000000002</c:v>
                </c:pt>
                <c:pt idx="1146">
                  <c:v>0.59199999999999997</c:v>
                </c:pt>
                <c:pt idx="1147">
                  <c:v>0.64100000000000001</c:v>
                </c:pt>
                <c:pt idx="1148">
                  <c:v>0.72099999999999997</c:v>
                </c:pt>
                <c:pt idx="1149">
                  <c:v>0.76200000000000001</c:v>
                </c:pt>
                <c:pt idx="1150">
                  <c:v>0.92900000000000005</c:v>
                </c:pt>
                <c:pt idx="1151">
                  <c:v>0.83799999999999997</c:v>
                </c:pt>
                <c:pt idx="1152">
                  <c:v>0.72199999999999998</c:v>
                </c:pt>
                <c:pt idx="1153">
                  <c:v>0.70599999999999996</c:v>
                </c:pt>
                <c:pt idx="1154">
                  <c:v>0.84399999999999997</c:v>
                </c:pt>
                <c:pt idx="1155">
                  <c:v>0.92800000000000005</c:v>
                </c:pt>
                <c:pt idx="1156">
                  <c:v>0.90700000000000003</c:v>
                </c:pt>
                <c:pt idx="1157">
                  <c:v>0.80400000000000005</c:v>
                </c:pt>
                <c:pt idx="1158">
                  <c:v>0.98199999999999998</c:v>
                </c:pt>
                <c:pt idx="1159">
                  <c:v>0.68100000000000005</c:v>
                </c:pt>
                <c:pt idx="1160">
                  <c:v>0.91900000000000004</c:v>
                </c:pt>
                <c:pt idx="1161">
                  <c:v>0.77900000000000003</c:v>
                </c:pt>
                <c:pt idx="1162">
                  <c:v>0.81200000000000006</c:v>
                </c:pt>
                <c:pt idx="1163">
                  <c:v>0.8</c:v>
                </c:pt>
                <c:pt idx="1164">
                  <c:v>0.66800000000000004</c:v>
                </c:pt>
                <c:pt idx="1165">
                  <c:v>0.623</c:v>
                </c:pt>
                <c:pt idx="1166">
                  <c:v>0.86199999999999999</c:v>
                </c:pt>
                <c:pt idx="1167">
                  <c:v>1</c:v>
                </c:pt>
                <c:pt idx="1168">
                  <c:v>0.73</c:v>
                </c:pt>
                <c:pt idx="1169">
                  <c:v>1</c:v>
                </c:pt>
                <c:pt idx="1170">
                  <c:v>0.57199999999999995</c:v>
                </c:pt>
                <c:pt idx="1171">
                  <c:v>1</c:v>
                </c:pt>
                <c:pt idx="1172">
                  <c:v>0.83099999999999996</c:v>
                </c:pt>
                <c:pt idx="1173">
                  <c:v>0.754</c:v>
                </c:pt>
                <c:pt idx="1174">
                  <c:v>0.94299999999999995</c:v>
                </c:pt>
                <c:pt idx="1175">
                  <c:v>0.82499999999999996</c:v>
                </c:pt>
                <c:pt idx="1176">
                  <c:v>0.44</c:v>
                </c:pt>
                <c:pt idx="1177">
                  <c:v>0.67100000000000004</c:v>
                </c:pt>
                <c:pt idx="1178">
                  <c:v>0.73399999999999999</c:v>
                </c:pt>
                <c:pt idx="1179">
                  <c:v>0.76700000000000002</c:v>
                </c:pt>
                <c:pt idx="1180">
                  <c:v>0.81699999999999995</c:v>
                </c:pt>
                <c:pt idx="1181">
                  <c:v>0.97099999999999997</c:v>
                </c:pt>
                <c:pt idx="1182">
                  <c:v>0.83799999999999997</c:v>
                </c:pt>
                <c:pt idx="1183">
                  <c:v>0.86899999999999999</c:v>
                </c:pt>
                <c:pt idx="1184">
                  <c:v>0.753</c:v>
                </c:pt>
                <c:pt idx="1185">
                  <c:v>0.79500000000000004</c:v>
                </c:pt>
                <c:pt idx="1186">
                  <c:v>0.73799999999999999</c:v>
                </c:pt>
                <c:pt idx="1187">
                  <c:v>1</c:v>
                </c:pt>
                <c:pt idx="1188">
                  <c:v>0.67600000000000005</c:v>
                </c:pt>
                <c:pt idx="1189">
                  <c:v>0.78500000000000003</c:v>
                </c:pt>
                <c:pt idx="1190">
                  <c:v>0.80200000000000005</c:v>
                </c:pt>
                <c:pt idx="1191">
                  <c:v>0.94399999999999995</c:v>
                </c:pt>
                <c:pt idx="1192">
                  <c:v>0.77600000000000002</c:v>
                </c:pt>
                <c:pt idx="1193">
                  <c:v>1</c:v>
                </c:pt>
                <c:pt idx="1194">
                  <c:v>0.97199999999999998</c:v>
                </c:pt>
                <c:pt idx="1195">
                  <c:v>0.60199999999999998</c:v>
                </c:pt>
                <c:pt idx="1196">
                  <c:v>0.91</c:v>
                </c:pt>
                <c:pt idx="1197">
                  <c:v>0.89500000000000002</c:v>
                </c:pt>
                <c:pt idx="1198">
                  <c:v>0.52400000000000002</c:v>
                </c:pt>
                <c:pt idx="1199">
                  <c:v>0.754</c:v>
                </c:pt>
                <c:pt idx="1200">
                  <c:v>0.80600000000000005</c:v>
                </c:pt>
                <c:pt idx="1201">
                  <c:v>0.80800000000000005</c:v>
                </c:pt>
                <c:pt idx="1202">
                  <c:v>0.76800000000000002</c:v>
                </c:pt>
                <c:pt idx="1203">
                  <c:v>1</c:v>
                </c:pt>
                <c:pt idx="1204">
                  <c:v>0.80600000000000005</c:v>
                </c:pt>
                <c:pt idx="1205">
                  <c:v>0.77500000000000002</c:v>
                </c:pt>
                <c:pt idx="1206">
                  <c:v>0.82799999999999996</c:v>
                </c:pt>
                <c:pt idx="1207">
                  <c:v>0.86699999999999999</c:v>
                </c:pt>
                <c:pt idx="1208">
                  <c:v>0.60899999999999999</c:v>
                </c:pt>
                <c:pt idx="1209">
                  <c:v>0.96499999999999997</c:v>
                </c:pt>
                <c:pt idx="1210">
                  <c:v>0.83599999999999997</c:v>
                </c:pt>
                <c:pt idx="1211">
                  <c:v>0.85599999999999998</c:v>
                </c:pt>
                <c:pt idx="1212">
                  <c:v>0.76</c:v>
                </c:pt>
                <c:pt idx="1213">
                  <c:v>0.69599999999999995</c:v>
                </c:pt>
                <c:pt idx="1214">
                  <c:v>0.80900000000000005</c:v>
                </c:pt>
                <c:pt idx="1215">
                  <c:v>0.67500000000000004</c:v>
                </c:pt>
                <c:pt idx="1216">
                  <c:v>0.97599999999999998</c:v>
                </c:pt>
                <c:pt idx="1217">
                  <c:v>0.51200000000000001</c:v>
                </c:pt>
                <c:pt idx="1218">
                  <c:v>0.86599999999999999</c:v>
                </c:pt>
                <c:pt idx="1219">
                  <c:v>0.86799999999999999</c:v>
                </c:pt>
                <c:pt idx="1220">
                  <c:v>0.755</c:v>
                </c:pt>
                <c:pt idx="1221">
                  <c:v>0.85699999999999998</c:v>
                </c:pt>
                <c:pt idx="1222">
                  <c:v>0.755</c:v>
                </c:pt>
                <c:pt idx="1223">
                  <c:v>0.67500000000000004</c:v>
                </c:pt>
                <c:pt idx="1224">
                  <c:v>0.97599999999999998</c:v>
                </c:pt>
                <c:pt idx="1225">
                  <c:v>0.84399999999999997</c:v>
                </c:pt>
                <c:pt idx="1226">
                  <c:v>0.94699999999999995</c:v>
                </c:pt>
                <c:pt idx="1227">
                  <c:v>0.51500000000000001</c:v>
                </c:pt>
                <c:pt idx="1228">
                  <c:v>0.79500000000000004</c:v>
                </c:pt>
                <c:pt idx="1229">
                  <c:v>0.67400000000000004</c:v>
                </c:pt>
                <c:pt idx="1230">
                  <c:v>0.77200000000000002</c:v>
                </c:pt>
                <c:pt idx="1231">
                  <c:v>0.60599999999999998</c:v>
                </c:pt>
                <c:pt idx="1232">
                  <c:v>0.78100000000000003</c:v>
                </c:pt>
                <c:pt idx="1233">
                  <c:v>0.86499999999999999</c:v>
                </c:pt>
                <c:pt idx="1234">
                  <c:v>1</c:v>
                </c:pt>
                <c:pt idx="1235">
                  <c:v>0.83799999999999997</c:v>
                </c:pt>
                <c:pt idx="1236">
                  <c:v>0.89700000000000002</c:v>
                </c:pt>
                <c:pt idx="1237">
                  <c:v>0.76400000000000001</c:v>
                </c:pt>
                <c:pt idx="1238">
                  <c:v>1</c:v>
                </c:pt>
                <c:pt idx="1239">
                  <c:v>1</c:v>
                </c:pt>
                <c:pt idx="1240">
                  <c:v>0.91100000000000003</c:v>
                </c:pt>
                <c:pt idx="1241">
                  <c:v>0.91500000000000004</c:v>
                </c:pt>
                <c:pt idx="1242">
                  <c:v>0.81</c:v>
                </c:pt>
                <c:pt idx="1243">
                  <c:v>0.94399999999999995</c:v>
                </c:pt>
                <c:pt idx="1244">
                  <c:v>0.878</c:v>
                </c:pt>
                <c:pt idx="1245">
                  <c:v>0.84499999999999997</c:v>
                </c:pt>
                <c:pt idx="1246">
                  <c:v>0.94699999999999995</c:v>
                </c:pt>
                <c:pt idx="1247">
                  <c:v>0.68600000000000005</c:v>
                </c:pt>
                <c:pt idx="1248">
                  <c:v>0.70699999999999996</c:v>
                </c:pt>
                <c:pt idx="1249">
                  <c:v>0.78</c:v>
                </c:pt>
                <c:pt idx="1250">
                  <c:v>0.97599999999999998</c:v>
                </c:pt>
                <c:pt idx="1251">
                  <c:v>0.70199999999999996</c:v>
                </c:pt>
                <c:pt idx="1252">
                  <c:v>0.95299999999999996</c:v>
                </c:pt>
                <c:pt idx="1253">
                  <c:v>0.90400000000000003</c:v>
                </c:pt>
                <c:pt idx="1254">
                  <c:v>0.82599999999999996</c:v>
                </c:pt>
                <c:pt idx="1255">
                  <c:v>1</c:v>
                </c:pt>
                <c:pt idx="1256">
                  <c:v>0.77900000000000003</c:v>
                </c:pt>
                <c:pt idx="1257">
                  <c:v>0.63100000000000001</c:v>
                </c:pt>
                <c:pt idx="1258">
                  <c:v>1</c:v>
                </c:pt>
                <c:pt idx="1259">
                  <c:v>1</c:v>
                </c:pt>
                <c:pt idx="1260">
                  <c:v>0.80400000000000005</c:v>
                </c:pt>
                <c:pt idx="1261">
                  <c:v>0.82399999999999995</c:v>
                </c:pt>
                <c:pt idx="1262">
                  <c:v>0.92300000000000004</c:v>
                </c:pt>
                <c:pt idx="1263">
                  <c:v>0.97599999999999998</c:v>
                </c:pt>
                <c:pt idx="1264">
                  <c:v>0.92200000000000004</c:v>
                </c:pt>
                <c:pt idx="1265">
                  <c:v>0.64500000000000002</c:v>
                </c:pt>
                <c:pt idx="1266">
                  <c:v>0.68100000000000005</c:v>
                </c:pt>
                <c:pt idx="1267">
                  <c:v>0.73299999999999998</c:v>
                </c:pt>
                <c:pt idx="1268">
                  <c:v>0.91400000000000003</c:v>
                </c:pt>
                <c:pt idx="1269">
                  <c:v>0.66100000000000003</c:v>
                </c:pt>
                <c:pt idx="1270">
                  <c:v>0.91900000000000004</c:v>
                </c:pt>
                <c:pt idx="1271">
                  <c:v>0.83799999999999997</c:v>
                </c:pt>
                <c:pt idx="1272">
                  <c:v>0.78100000000000003</c:v>
                </c:pt>
                <c:pt idx="1273">
                  <c:v>0.67700000000000005</c:v>
                </c:pt>
                <c:pt idx="1274">
                  <c:v>0.82099999999999995</c:v>
                </c:pt>
                <c:pt idx="1275">
                  <c:v>0.96499999999999997</c:v>
                </c:pt>
                <c:pt idx="1276">
                  <c:v>0.78</c:v>
                </c:pt>
                <c:pt idx="1277">
                  <c:v>0.56100000000000005</c:v>
                </c:pt>
                <c:pt idx="1278">
                  <c:v>1</c:v>
                </c:pt>
                <c:pt idx="1279">
                  <c:v>0.83799999999999997</c:v>
                </c:pt>
                <c:pt idx="1280">
                  <c:v>0.83199999999999996</c:v>
                </c:pt>
                <c:pt idx="1281">
                  <c:v>0.745</c:v>
                </c:pt>
                <c:pt idx="1282">
                  <c:v>0.88700000000000001</c:v>
                </c:pt>
                <c:pt idx="1283">
                  <c:v>0.82399999999999995</c:v>
                </c:pt>
                <c:pt idx="1284">
                  <c:v>0.85699999999999998</c:v>
                </c:pt>
                <c:pt idx="1285">
                  <c:v>0.66800000000000004</c:v>
                </c:pt>
                <c:pt idx="1286">
                  <c:v>0.80500000000000005</c:v>
                </c:pt>
                <c:pt idx="1287">
                  <c:v>0.8</c:v>
                </c:pt>
                <c:pt idx="1288">
                  <c:v>0.53500000000000003</c:v>
                </c:pt>
                <c:pt idx="1289">
                  <c:v>0.59699999999999998</c:v>
                </c:pt>
                <c:pt idx="1290">
                  <c:v>0.72299999999999998</c:v>
                </c:pt>
                <c:pt idx="1291">
                  <c:v>0.77800000000000002</c:v>
                </c:pt>
                <c:pt idx="1292">
                  <c:v>0.97599999999999998</c:v>
                </c:pt>
                <c:pt idx="1293">
                  <c:v>0.92200000000000004</c:v>
                </c:pt>
                <c:pt idx="1294">
                  <c:v>0.81100000000000005</c:v>
                </c:pt>
                <c:pt idx="1295">
                  <c:v>0.873</c:v>
                </c:pt>
                <c:pt idx="1296">
                  <c:v>0.84199999999999997</c:v>
                </c:pt>
                <c:pt idx="1297">
                  <c:v>1</c:v>
                </c:pt>
                <c:pt idx="1298">
                  <c:v>0.80500000000000005</c:v>
                </c:pt>
                <c:pt idx="1299">
                  <c:v>0.71599999999999997</c:v>
                </c:pt>
                <c:pt idx="1300">
                  <c:v>0.89700000000000002</c:v>
                </c:pt>
                <c:pt idx="1301">
                  <c:v>0.78600000000000003</c:v>
                </c:pt>
                <c:pt idx="1302">
                  <c:v>0.68500000000000005</c:v>
                </c:pt>
                <c:pt idx="1303">
                  <c:v>0.85799999999999998</c:v>
                </c:pt>
                <c:pt idx="1304">
                  <c:v>0.73699999999999999</c:v>
                </c:pt>
                <c:pt idx="1305">
                  <c:v>0.48699999999999999</c:v>
                </c:pt>
                <c:pt idx="1306">
                  <c:v>0.873</c:v>
                </c:pt>
                <c:pt idx="1307">
                  <c:v>0.93600000000000005</c:v>
                </c:pt>
                <c:pt idx="1308">
                  <c:v>0.91200000000000003</c:v>
                </c:pt>
                <c:pt idx="1309">
                  <c:v>0.76900000000000002</c:v>
                </c:pt>
                <c:pt idx="1310">
                  <c:v>0.93100000000000005</c:v>
                </c:pt>
                <c:pt idx="1311">
                  <c:v>0.877</c:v>
                </c:pt>
                <c:pt idx="1312">
                  <c:v>0.97599999999999998</c:v>
                </c:pt>
                <c:pt idx="1313">
                  <c:v>0.64800000000000002</c:v>
                </c:pt>
                <c:pt idx="1314">
                  <c:v>0.88200000000000001</c:v>
                </c:pt>
                <c:pt idx="1315">
                  <c:v>0.86899999999999999</c:v>
                </c:pt>
                <c:pt idx="1316">
                  <c:v>1</c:v>
                </c:pt>
                <c:pt idx="1317">
                  <c:v>0.82099999999999995</c:v>
                </c:pt>
                <c:pt idx="1318">
                  <c:v>0.81899999999999995</c:v>
                </c:pt>
                <c:pt idx="1319">
                  <c:v>0.873</c:v>
                </c:pt>
                <c:pt idx="1320">
                  <c:v>0.63200000000000001</c:v>
                </c:pt>
                <c:pt idx="1321">
                  <c:v>0.97199999999999998</c:v>
                </c:pt>
                <c:pt idx="1322">
                  <c:v>0.93600000000000005</c:v>
                </c:pt>
                <c:pt idx="1323">
                  <c:v>0.46100000000000002</c:v>
                </c:pt>
                <c:pt idx="1324">
                  <c:v>0.85699999999999998</c:v>
                </c:pt>
                <c:pt idx="1325">
                  <c:v>0.749</c:v>
                </c:pt>
                <c:pt idx="1326">
                  <c:v>0.85599999999999998</c:v>
                </c:pt>
                <c:pt idx="1327">
                  <c:v>0.89200000000000002</c:v>
                </c:pt>
                <c:pt idx="1328">
                  <c:v>0.71</c:v>
                </c:pt>
                <c:pt idx="1329">
                  <c:v>0.89</c:v>
                </c:pt>
                <c:pt idx="1330">
                  <c:v>0.90700000000000003</c:v>
                </c:pt>
                <c:pt idx="1331">
                  <c:v>0.57699999999999996</c:v>
                </c:pt>
                <c:pt idx="1332">
                  <c:v>0.88300000000000001</c:v>
                </c:pt>
                <c:pt idx="1333">
                  <c:v>1</c:v>
                </c:pt>
                <c:pt idx="1334">
                  <c:v>0.67300000000000004</c:v>
                </c:pt>
                <c:pt idx="1335">
                  <c:v>0.753</c:v>
                </c:pt>
                <c:pt idx="1336">
                  <c:v>0.73799999999999999</c:v>
                </c:pt>
                <c:pt idx="1337">
                  <c:v>0.78700000000000003</c:v>
                </c:pt>
                <c:pt idx="1338">
                  <c:v>0.84499999999999997</c:v>
                </c:pt>
                <c:pt idx="1339">
                  <c:v>0.71899999999999997</c:v>
                </c:pt>
                <c:pt idx="1340">
                  <c:v>0.92200000000000004</c:v>
                </c:pt>
                <c:pt idx="1341">
                  <c:v>0.73399999999999999</c:v>
                </c:pt>
                <c:pt idx="1342">
                  <c:v>0.55200000000000005</c:v>
                </c:pt>
                <c:pt idx="1343">
                  <c:v>0.871</c:v>
                </c:pt>
                <c:pt idx="1344">
                  <c:v>0.54600000000000004</c:v>
                </c:pt>
                <c:pt idx="1345">
                  <c:v>0.84299999999999997</c:v>
                </c:pt>
                <c:pt idx="1346">
                  <c:v>0.95099999999999996</c:v>
                </c:pt>
                <c:pt idx="1347">
                  <c:v>0.60199999999999998</c:v>
                </c:pt>
                <c:pt idx="1348">
                  <c:v>0.754</c:v>
                </c:pt>
                <c:pt idx="1349">
                  <c:v>0.75</c:v>
                </c:pt>
                <c:pt idx="1350">
                  <c:v>0.86899999999999999</c:v>
                </c:pt>
                <c:pt idx="1351">
                  <c:v>0.78400000000000003</c:v>
                </c:pt>
                <c:pt idx="1352">
                  <c:v>0.73099999999999998</c:v>
                </c:pt>
                <c:pt idx="1353">
                  <c:v>0.60499999999999998</c:v>
                </c:pt>
                <c:pt idx="1354">
                  <c:v>0.85099999999999998</c:v>
                </c:pt>
                <c:pt idx="1355">
                  <c:v>0.70599999999999996</c:v>
                </c:pt>
                <c:pt idx="1356">
                  <c:v>0.91100000000000003</c:v>
                </c:pt>
                <c:pt idx="1357">
                  <c:v>0.92900000000000005</c:v>
                </c:pt>
                <c:pt idx="1358">
                  <c:v>0.82399999999999995</c:v>
                </c:pt>
                <c:pt idx="1359">
                  <c:v>0.74</c:v>
                </c:pt>
                <c:pt idx="1360">
                  <c:v>0.61199999999999999</c:v>
                </c:pt>
                <c:pt idx="1361">
                  <c:v>0.63900000000000001</c:v>
                </c:pt>
                <c:pt idx="1362">
                  <c:v>1</c:v>
                </c:pt>
                <c:pt idx="1363">
                  <c:v>0.74299999999999999</c:v>
                </c:pt>
                <c:pt idx="1364">
                  <c:v>0.54400000000000004</c:v>
                </c:pt>
                <c:pt idx="1365">
                  <c:v>0.85699999999999998</c:v>
                </c:pt>
                <c:pt idx="1366">
                  <c:v>0.96799999999999997</c:v>
                </c:pt>
                <c:pt idx="1367">
                  <c:v>0.76100000000000001</c:v>
                </c:pt>
                <c:pt idx="1368">
                  <c:v>0.94299999999999995</c:v>
                </c:pt>
                <c:pt idx="1369">
                  <c:v>1</c:v>
                </c:pt>
                <c:pt idx="1370">
                  <c:v>0.79400000000000004</c:v>
                </c:pt>
                <c:pt idx="1371">
                  <c:v>0.63100000000000001</c:v>
                </c:pt>
                <c:pt idx="1372">
                  <c:v>0.89700000000000002</c:v>
                </c:pt>
                <c:pt idx="1373">
                  <c:v>0.54400000000000004</c:v>
                </c:pt>
                <c:pt idx="1374">
                  <c:v>0.84699999999999998</c:v>
                </c:pt>
                <c:pt idx="1375">
                  <c:v>0.78100000000000003</c:v>
                </c:pt>
                <c:pt idx="1376">
                  <c:v>0.86799999999999999</c:v>
                </c:pt>
                <c:pt idx="1377">
                  <c:v>0.56999999999999995</c:v>
                </c:pt>
                <c:pt idx="1378">
                  <c:v>0.52</c:v>
                </c:pt>
                <c:pt idx="1379">
                  <c:v>0.88</c:v>
                </c:pt>
                <c:pt idx="1380">
                  <c:v>0.66</c:v>
                </c:pt>
                <c:pt idx="1381">
                  <c:v>0.67400000000000004</c:v>
                </c:pt>
                <c:pt idx="1382">
                  <c:v>0.64</c:v>
                </c:pt>
                <c:pt idx="1383">
                  <c:v>0.70599999999999996</c:v>
                </c:pt>
                <c:pt idx="1384">
                  <c:v>0.85</c:v>
                </c:pt>
                <c:pt idx="1385">
                  <c:v>0.84199999999999997</c:v>
                </c:pt>
                <c:pt idx="1386">
                  <c:v>1</c:v>
                </c:pt>
                <c:pt idx="1387">
                  <c:v>0.99299999999999999</c:v>
                </c:pt>
                <c:pt idx="1388">
                  <c:v>0.77400000000000002</c:v>
                </c:pt>
                <c:pt idx="1389">
                  <c:v>0.35299999999999998</c:v>
                </c:pt>
                <c:pt idx="1390">
                  <c:v>0.87</c:v>
                </c:pt>
                <c:pt idx="1391">
                  <c:v>0.71199999999999997</c:v>
                </c:pt>
                <c:pt idx="1392">
                  <c:v>1</c:v>
                </c:pt>
                <c:pt idx="1393">
                  <c:v>0.55400000000000005</c:v>
                </c:pt>
                <c:pt idx="1394">
                  <c:v>0.95499999999999996</c:v>
                </c:pt>
                <c:pt idx="1395">
                  <c:v>0.64600000000000002</c:v>
                </c:pt>
                <c:pt idx="1396">
                  <c:v>0.50800000000000001</c:v>
                </c:pt>
                <c:pt idx="1397">
                  <c:v>0.92900000000000005</c:v>
                </c:pt>
                <c:pt idx="1398">
                  <c:v>0.79900000000000004</c:v>
                </c:pt>
                <c:pt idx="1399">
                  <c:v>0.71</c:v>
                </c:pt>
                <c:pt idx="1400">
                  <c:v>0.78800000000000003</c:v>
                </c:pt>
                <c:pt idx="1401">
                  <c:v>1</c:v>
                </c:pt>
                <c:pt idx="1402">
                  <c:v>0.89800000000000002</c:v>
                </c:pt>
                <c:pt idx="1403">
                  <c:v>0.92400000000000004</c:v>
                </c:pt>
                <c:pt idx="1404">
                  <c:v>0.94299999999999995</c:v>
                </c:pt>
                <c:pt idx="1405">
                  <c:v>0.74299999999999999</c:v>
                </c:pt>
                <c:pt idx="1406">
                  <c:v>0.85099999999999998</c:v>
                </c:pt>
                <c:pt idx="1407">
                  <c:v>0.90700000000000003</c:v>
                </c:pt>
                <c:pt idx="1408">
                  <c:v>0.93600000000000005</c:v>
                </c:pt>
                <c:pt idx="1409">
                  <c:v>0.71899999999999997</c:v>
                </c:pt>
                <c:pt idx="1410">
                  <c:v>0.78800000000000003</c:v>
                </c:pt>
                <c:pt idx="1411">
                  <c:v>0.79500000000000004</c:v>
                </c:pt>
                <c:pt idx="1412">
                  <c:v>0.82099999999999995</c:v>
                </c:pt>
                <c:pt idx="1413">
                  <c:v>0.71099999999999997</c:v>
                </c:pt>
                <c:pt idx="1414">
                  <c:v>0.89500000000000002</c:v>
                </c:pt>
                <c:pt idx="1415">
                  <c:v>0.59499999999999997</c:v>
                </c:pt>
                <c:pt idx="1416">
                  <c:v>0.80600000000000005</c:v>
                </c:pt>
                <c:pt idx="1417">
                  <c:v>0.82699999999999996</c:v>
                </c:pt>
                <c:pt idx="1418">
                  <c:v>0.498</c:v>
                </c:pt>
                <c:pt idx="1419">
                  <c:v>0.96</c:v>
                </c:pt>
                <c:pt idx="1420">
                  <c:v>0.85699999999999998</c:v>
                </c:pt>
                <c:pt idx="1421">
                  <c:v>0.76</c:v>
                </c:pt>
                <c:pt idx="1422">
                  <c:v>0.46700000000000003</c:v>
                </c:pt>
                <c:pt idx="1423">
                  <c:v>0.40699999999999997</c:v>
                </c:pt>
                <c:pt idx="1424">
                  <c:v>0.73699999999999999</c:v>
                </c:pt>
                <c:pt idx="1425">
                  <c:v>0.84</c:v>
                </c:pt>
                <c:pt idx="1426">
                  <c:v>0.88600000000000001</c:v>
                </c:pt>
                <c:pt idx="1427">
                  <c:v>0.78100000000000003</c:v>
                </c:pt>
                <c:pt idx="1428">
                  <c:v>0.504</c:v>
                </c:pt>
                <c:pt idx="1429">
                  <c:v>0.81499999999999995</c:v>
                </c:pt>
                <c:pt idx="1430">
                  <c:v>0.57999999999999996</c:v>
                </c:pt>
                <c:pt idx="1431">
                  <c:v>0.59399999999999997</c:v>
                </c:pt>
                <c:pt idx="1432">
                  <c:v>0.77400000000000002</c:v>
                </c:pt>
                <c:pt idx="1433">
                  <c:v>0.80400000000000005</c:v>
                </c:pt>
                <c:pt idx="1434">
                  <c:v>0.69399999999999995</c:v>
                </c:pt>
                <c:pt idx="1435">
                  <c:v>0.41</c:v>
                </c:pt>
                <c:pt idx="1436">
                  <c:v>0.68500000000000005</c:v>
                </c:pt>
                <c:pt idx="1437">
                  <c:v>0.747</c:v>
                </c:pt>
                <c:pt idx="1438">
                  <c:v>1</c:v>
                </c:pt>
                <c:pt idx="1439">
                  <c:v>0.73199999999999998</c:v>
                </c:pt>
                <c:pt idx="1440">
                  <c:v>0.83799999999999997</c:v>
                </c:pt>
                <c:pt idx="1441">
                  <c:v>1</c:v>
                </c:pt>
                <c:pt idx="1442">
                  <c:v>0.74</c:v>
                </c:pt>
                <c:pt idx="1443">
                  <c:v>0.70199999999999996</c:v>
                </c:pt>
                <c:pt idx="1444">
                  <c:v>0.58699999999999997</c:v>
                </c:pt>
                <c:pt idx="1445">
                  <c:v>0.51700000000000002</c:v>
                </c:pt>
                <c:pt idx="1446">
                  <c:v>0.46100000000000002</c:v>
                </c:pt>
                <c:pt idx="1447">
                  <c:v>0.46300000000000002</c:v>
                </c:pt>
                <c:pt idx="1448">
                  <c:v>0.9</c:v>
                </c:pt>
                <c:pt idx="1449">
                  <c:v>0.78900000000000003</c:v>
                </c:pt>
                <c:pt idx="1450">
                  <c:v>0.88</c:v>
                </c:pt>
                <c:pt idx="1451">
                  <c:v>0.94299999999999995</c:v>
                </c:pt>
                <c:pt idx="1452">
                  <c:v>0.61399999999999999</c:v>
                </c:pt>
                <c:pt idx="1453">
                  <c:v>0.59599999999999997</c:v>
                </c:pt>
                <c:pt idx="1454">
                  <c:v>0.77300000000000002</c:v>
                </c:pt>
                <c:pt idx="1455">
                  <c:v>0.63600000000000001</c:v>
                </c:pt>
                <c:pt idx="1456">
                  <c:v>0.51400000000000001</c:v>
                </c:pt>
                <c:pt idx="1457">
                  <c:v>0.67700000000000005</c:v>
                </c:pt>
                <c:pt idx="1458">
                  <c:v>0.85</c:v>
                </c:pt>
                <c:pt idx="1459">
                  <c:v>0.83399999999999996</c:v>
                </c:pt>
                <c:pt idx="1460">
                  <c:v>1</c:v>
                </c:pt>
                <c:pt idx="1461">
                  <c:v>0.78400000000000003</c:v>
                </c:pt>
                <c:pt idx="1462">
                  <c:v>0.78500000000000003</c:v>
                </c:pt>
                <c:pt idx="1463">
                  <c:v>0.82</c:v>
                </c:pt>
                <c:pt idx="1464">
                  <c:v>0.91600000000000004</c:v>
                </c:pt>
                <c:pt idx="1465">
                  <c:v>0.55200000000000005</c:v>
                </c:pt>
                <c:pt idx="1466">
                  <c:v>0.754</c:v>
                </c:pt>
                <c:pt idx="1467">
                  <c:v>0.93500000000000005</c:v>
                </c:pt>
                <c:pt idx="1468">
                  <c:v>0.72499999999999998</c:v>
                </c:pt>
                <c:pt idx="1469">
                  <c:v>0.79500000000000004</c:v>
                </c:pt>
                <c:pt idx="1470">
                  <c:v>0.63600000000000001</c:v>
                </c:pt>
                <c:pt idx="1471">
                  <c:v>0.90200000000000002</c:v>
                </c:pt>
                <c:pt idx="1472">
                  <c:v>0.55300000000000005</c:v>
                </c:pt>
                <c:pt idx="1473">
                  <c:v>0.70699999999999996</c:v>
                </c:pt>
                <c:pt idx="1474">
                  <c:v>0.77</c:v>
                </c:pt>
                <c:pt idx="1475">
                  <c:v>0.81499999999999995</c:v>
                </c:pt>
                <c:pt idx="1476">
                  <c:v>0.81499999999999995</c:v>
                </c:pt>
                <c:pt idx="1477">
                  <c:v>1</c:v>
                </c:pt>
                <c:pt idx="1478">
                  <c:v>0.88100000000000001</c:v>
                </c:pt>
                <c:pt idx="1479">
                  <c:v>0.67100000000000004</c:v>
                </c:pt>
                <c:pt idx="1480">
                  <c:v>0.82099999999999995</c:v>
                </c:pt>
                <c:pt idx="1481">
                  <c:v>0.73</c:v>
                </c:pt>
                <c:pt idx="1482">
                  <c:v>0.86499999999999999</c:v>
                </c:pt>
                <c:pt idx="1483">
                  <c:v>0.40600000000000003</c:v>
                </c:pt>
                <c:pt idx="1484">
                  <c:v>0.69099999999999995</c:v>
                </c:pt>
                <c:pt idx="1485">
                  <c:v>0.89200000000000002</c:v>
                </c:pt>
                <c:pt idx="1486">
                  <c:v>0.60599999999999998</c:v>
                </c:pt>
                <c:pt idx="1487">
                  <c:v>0.91100000000000003</c:v>
                </c:pt>
                <c:pt idx="1488">
                  <c:v>0.80700000000000005</c:v>
                </c:pt>
                <c:pt idx="1489">
                  <c:v>0.76</c:v>
                </c:pt>
                <c:pt idx="1490">
                  <c:v>0.57399999999999995</c:v>
                </c:pt>
                <c:pt idx="1491">
                  <c:v>0.88300000000000001</c:v>
                </c:pt>
                <c:pt idx="1492">
                  <c:v>0.89800000000000002</c:v>
                </c:pt>
                <c:pt idx="1493">
                  <c:v>0.79200000000000004</c:v>
                </c:pt>
                <c:pt idx="1494">
                  <c:v>0.91400000000000003</c:v>
                </c:pt>
                <c:pt idx="1495">
                  <c:v>0.76200000000000001</c:v>
                </c:pt>
                <c:pt idx="1496">
                  <c:v>0.83799999999999997</c:v>
                </c:pt>
                <c:pt idx="1497">
                  <c:v>0.91600000000000004</c:v>
                </c:pt>
                <c:pt idx="1498">
                  <c:v>0.93899999999999995</c:v>
                </c:pt>
                <c:pt idx="1499">
                  <c:v>0.71399999999999997</c:v>
                </c:pt>
                <c:pt idx="1500">
                  <c:v>1</c:v>
                </c:pt>
                <c:pt idx="1501">
                  <c:v>0.92200000000000004</c:v>
                </c:pt>
                <c:pt idx="1502">
                  <c:v>0.91400000000000003</c:v>
                </c:pt>
                <c:pt idx="1503">
                  <c:v>0.877</c:v>
                </c:pt>
                <c:pt idx="1504">
                  <c:v>0.78300000000000003</c:v>
                </c:pt>
                <c:pt idx="1505">
                  <c:v>0.83499999999999996</c:v>
                </c:pt>
                <c:pt idx="1506">
                  <c:v>0.82499999999999996</c:v>
                </c:pt>
                <c:pt idx="1507">
                  <c:v>0.91600000000000004</c:v>
                </c:pt>
                <c:pt idx="1508">
                  <c:v>0.86399999999999999</c:v>
                </c:pt>
                <c:pt idx="1509">
                  <c:v>0.68899999999999995</c:v>
                </c:pt>
                <c:pt idx="1510">
                  <c:v>0.878</c:v>
                </c:pt>
                <c:pt idx="1511">
                  <c:v>0.94699999999999995</c:v>
                </c:pt>
                <c:pt idx="1512">
                  <c:v>0.78400000000000003</c:v>
                </c:pt>
                <c:pt idx="1513">
                  <c:v>0.89800000000000002</c:v>
                </c:pt>
                <c:pt idx="1514">
                  <c:v>0.72199999999999998</c:v>
                </c:pt>
                <c:pt idx="1515">
                  <c:v>0.83499999999999996</c:v>
                </c:pt>
                <c:pt idx="1516">
                  <c:v>0.80200000000000005</c:v>
                </c:pt>
                <c:pt idx="1517">
                  <c:v>0.624</c:v>
                </c:pt>
                <c:pt idx="1518">
                  <c:v>0.80900000000000005</c:v>
                </c:pt>
                <c:pt idx="1519">
                  <c:v>0.72899999999999998</c:v>
                </c:pt>
                <c:pt idx="1520">
                  <c:v>0.72299999999999998</c:v>
                </c:pt>
                <c:pt idx="1521">
                  <c:v>0.74</c:v>
                </c:pt>
                <c:pt idx="1522">
                  <c:v>0.65</c:v>
                </c:pt>
                <c:pt idx="1523">
                  <c:v>0.77900000000000003</c:v>
                </c:pt>
                <c:pt idx="1524">
                  <c:v>0.90900000000000003</c:v>
                </c:pt>
                <c:pt idx="1525">
                  <c:v>0.85399999999999998</c:v>
                </c:pt>
                <c:pt idx="1526">
                  <c:v>0.6</c:v>
                </c:pt>
                <c:pt idx="1527">
                  <c:v>0.90800000000000003</c:v>
                </c:pt>
                <c:pt idx="1528">
                  <c:v>0.55100000000000005</c:v>
                </c:pt>
                <c:pt idx="1529">
                  <c:v>0.84</c:v>
                </c:pt>
                <c:pt idx="1530">
                  <c:v>0.84299999999999997</c:v>
                </c:pt>
                <c:pt idx="1531">
                  <c:v>0.94399999999999995</c:v>
                </c:pt>
                <c:pt idx="1532">
                  <c:v>0.496</c:v>
                </c:pt>
                <c:pt idx="1533">
                  <c:v>0.79200000000000004</c:v>
                </c:pt>
                <c:pt idx="1534">
                  <c:v>0.65700000000000003</c:v>
                </c:pt>
                <c:pt idx="1535">
                  <c:v>0.97599999999999998</c:v>
                </c:pt>
                <c:pt idx="1536">
                  <c:v>0.85699999999999998</c:v>
                </c:pt>
                <c:pt idx="1537">
                  <c:v>0.90500000000000003</c:v>
                </c:pt>
                <c:pt idx="1538">
                  <c:v>0.85799999999999998</c:v>
                </c:pt>
                <c:pt idx="1539">
                  <c:v>0.94399999999999995</c:v>
                </c:pt>
                <c:pt idx="1540">
                  <c:v>0.60099999999999998</c:v>
                </c:pt>
                <c:pt idx="1541">
                  <c:v>0.95</c:v>
                </c:pt>
                <c:pt idx="1542">
                  <c:v>0.72799999999999998</c:v>
                </c:pt>
                <c:pt idx="1543">
                  <c:v>0.82299999999999995</c:v>
                </c:pt>
                <c:pt idx="1544">
                  <c:v>0.64300000000000002</c:v>
                </c:pt>
                <c:pt idx="1545">
                  <c:v>1</c:v>
                </c:pt>
                <c:pt idx="1546">
                  <c:v>0.71</c:v>
                </c:pt>
                <c:pt idx="1547">
                  <c:v>0.72199999999999998</c:v>
                </c:pt>
                <c:pt idx="1548">
                  <c:v>0.69</c:v>
                </c:pt>
                <c:pt idx="1549">
                  <c:v>0.68899999999999995</c:v>
                </c:pt>
                <c:pt idx="1550">
                  <c:v>0.77900000000000003</c:v>
                </c:pt>
                <c:pt idx="1551">
                  <c:v>0.59299999999999997</c:v>
                </c:pt>
                <c:pt idx="1552">
                  <c:v>0.88400000000000001</c:v>
                </c:pt>
                <c:pt idx="1553">
                  <c:v>0.80300000000000005</c:v>
                </c:pt>
                <c:pt idx="1554">
                  <c:v>0.71299999999999997</c:v>
                </c:pt>
                <c:pt idx="1555">
                  <c:v>1</c:v>
                </c:pt>
                <c:pt idx="1556">
                  <c:v>0.22500000000000001</c:v>
                </c:pt>
                <c:pt idx="1557">
                  <c:v>0.72599999999999998</c:v>
                </c:pt>
                <c:pt idx="1558">
                  <c:v>0.624</c:v>
                </c:pt>
                <c:pt idx="1559">
                  <c:v>0.76700000000000002</c:v>
                </c:pt>
                <c:pt idx="1560">
                  <c:v>0.83299999999999996</c:v>
                </c:pt>
                <c:pt idx="1561">
                  <c:v>0.60799999999999998</c:v>
                </c:pt>
                <c:pt idx="1562">
                  <c:v>0.70799999999999996</c:v>
                </c:pt>
                <c:pt idx="1563">
                  <c:v>0.83799999999999997</c:v>
                </c:pt>
                <c:pt idx="1564">
                  <c:v>0.72099999999999997</c:v>
                </c:pt>
                <c:pt idx="1565">
                  <c:v>0.69399999999999995</c:v>
                </c:pt>
                <c:pt idx="1566">
                  <c:v>0.8</c:v>
                </c:pt>
                <c:pt idx="1567">
                  <c:v>0.88900000000000001</c:v>
                </c:pt>
                <c:pt idx="1568">
                  <c:v>0.76200000000000001</c:v>
                </c:pt>
                <c:pt idx="1569">
                  <c:v>0.97599999999999998</c:v>
                </c:pt>
                <c:pt idx="1570">
                  <c:v>0.50800000000000001</c:v>
                </c:pt>
                <c:pt idx="1571">
                  <c:v>0.85699999999999998</c:v>
                </c:pt>
                <c:pt idx="1572">
                  <c:v>0.753</c:v>
                </c:pt>
                <c:pt idx="1573">
                  <c:v>0.753</c:v>
                </c:pt>
                <c:pt idx="1574">
                  <c:v>0.86899999999999999</c:v>
                </c:pt>
                <c:pt idx="1575">
                  <c:v>0.39500000000000002</c:v>
                </c:pt>
                <c:pt idx="1576">
                  <c:v>0.64</c:v>
                </c:pt>
                <c:pt idx="1577">
                  <c:v>0.56999999999999995</c:v>
                </c:pt>
                <c:pt idx="1578">
                  <c:v>0.88200000000000001</c:v>
                </c:pt>
                <c:pt idx="1579">
                  <c:v>0.76200000000000001</c:v>
                </c:pt>
                <c:pt idx="1580">
                  <c:v>0.47499999999999998</c:v>
                </c:pt>
                <c:pt idx="1581">
                  <c:v>1</c:v>
                </c:pt>
                <c:pt idx="1582">
                  <c:v>0.77200000000000002</c:v>
                </c:pt>
                <c:pt idx="1583">
                  <c:v>1</c:v>
                </c:pt>
                <c:pt idx="1584">
                  <c:v>0.624</c:v>
                </c:pt>
                <c:pt idx="1585">
                  <c:v>0.81100000000000005</c:v>
                </c:pt>
                <c:pt idx="1586">
                  <c:v>0.81599999999999995</c:v>
                </c:pt>
                <c:pt idx="1587">
                  <c:v>0.80800000000000005</c:v>
                </c:pt>
                <c:pt idx="1588">
                  <c:v>0.46400000000000002</c:v>
                </c:pt>
                <c:pt idx="1589">
                  <c:v>0.89900000000000002</c:v>
                </c:pt>
                <c:pt idx="1590">
                  <c:v>0.90700000000000003</c:v>
                </c:pt>
                <c:pt idx="1591">
                  <c:v>0.8</c:v>
                </c:pt>
                <c:pt idx="1592">
                  <c:v>0.86</c:v>
                </c:pt>
                <c:pt idx="1593">
                  <c:v>0.88</c:v>
                </c:pt>
                <c:pt idx="1594">
                  <c:v>0.77900000000000003</c:v>
                </c:pt>
                <c:pt idx="1595">
                  <c:v>0.92300000000000004</c:v>
                </c:pt>
              </c:numCache>
            </c:numRef>
          </c:xVal>
          <c:yVal>
            <c:numRef>
              <c:f>'Scatter&amp;Box Plots'!$F$5:$F$1600</c:f>
              <c:numCache>
                <c:formatCode>General</c:formatCode>
                <c:ptCount val="1596"/>
                <c:pt idx="0">
                  <c:v>68.110559249227762</c:v>
                </c:pt>
                <c:pt idx="1">
                  <c:v>2.5231325220201604</c:v>
                </c:pt>
                <c:pt idx="2">
                  <c:v>0.7136496464611084</c:v>
                </c:pt>
                <c:pt idx="3">
                  <c:v>0.94406974388262965</c:v>
                </c:pt>
                <c:pt idx="4">
                  <c:v>0.79788456080286541</c:v>
                </c:pt>
                <c:pt idx="5">
                  <c:v>6.6851109205610202</c:v>
                </c:pt>
                <c:pt idx="6">
                  <c:v>0.94406974388262965</c:v>
                </c:pt>
                <c:pt idx="7">
                  <c:v>0.7136496464611084</c:v>
                </c:pt>
                <c:pt idx="8">
                  <c:v>1.1834540545406396</c:v>
                </c:pt>
                <c:pt idx="9">
                  <c:v>0.79788456080286541</c:v>
                </c:pt>
                <c:pt idx="10">
                  <c:v>6.9740770435150212</c:v>
                </c:pt>
                <c:pt idx="11">
                  <c:v>5.183179949983594</c:v>
                </c:pt>
                <c:pt idx="12">
                  <c:v>1.4272992929222168</c:v>
                </c:pt>
                <c:pt idx="13">
                  <c:v>0.87403874447366325</c:v>
                </c:pt>
                <c:pt idx="14">
                  <c:v>4.4136793080657757</c:v>
                </c:pt>
                <c:pt idx="15">
                  <c:v>1.009253008808064</c:v>
                </c:pt>
                <c:pt idx="16">
                  <c:v>1.1834540545406396</c:v>
                </c:pt>
                <c:pt idx="17">
                  <c:v>1.8881394877652593</c:v>
                </c:pt>
                <c:pt idx="18">
                  <c:v>3.2703535245865036</c:v>
                </c:pt>
                <c:pt idx="19">
                  <c:v>2.1704806646271009</c:v>
                </c:pt>
                <c:pt idx="20">
                  <c:v>1.2865501965161374</c:v>
                </c:pt>
                <c:pt idx="21">
                  <c:v>0.94406974388262965</c:v>
                </c:pt>
                <c:pt idx="22">
                  <c:v>0.87403874447366325</c:v>
                </c:pt>
                <c:pt idx="23">
                  <c:v>1.9867165345562021</c:v>
                </c:pt>
                <c:pt idx="24">
                  <c:v>3.8431209607463424</c:v>
                </c:pt>
                <c:pt idx="25">
                  <c:v>0.87403874447366325</c:v>
                </c:pt>
                <c:pt idx="26">
                  <c:v>0.50462650440403201</c:v>
                </c:pt>
                <c:pt idx="27">
                  <c:v>1.1834540545406396</c:v>
                </c:pt>
                <c:pt idx="28">
                  <c:v>1.85411616971131</c:v>
                </c:pt>
                <c:pt idx="29">
                  <c:v>0.3568248232305542</c:v>
                </c:pt>
                <c:pt idx="30">
                  <c:v>0.94406974388262965</c:v>
                </c:pt>
                <c:pt idx="31">
                  <c:v>0.79788456080286541</c:v>
                </c:pt>
                <c:pt idx="32">
                  <c:v>4.9827874851668792</c:v>
                </c:pt>
                <c:pt idx="33">
                  <c:v>6.4327509825806866</c:v>
                </c:pt>
                <c:pt idx="34">
                  <c:v>0.79788456080286541</c:v>
                </c:pt>
                <c:pt idx="35">
                  <c:v>2.9854106607209232</c:v>
                </c:pt>
                <c:pt idx="36">
                  <c:v>1.0704744696916626</c:v>
                </c:pt>
                <c:pt idx="37">
                  <c:v>1.6736567743768009</c:v>
                </c:pt>
                <c:pt idx="38">
                  <c:v>7.7027892860092297</c:v>
                </c:pt>
                <c:pt idx="39">
                  <c:v>11.435108274271006</c:v>
                </c:pt>
                <c:pt idx="40">
                  <c:v>1.7841241161527712</c:v>
                </c:pt>
                <c:pt idx="41">
                  <c:v>1.7841241161527712</c:v>
                </c:pt>
                <c:pt idx="42">
                  <c:v>0.50462650440403201</c:v>
                </c:pt>
                <c:pt idx="43">
                  <c:v>2.2847936741452539</c:v>
                </c:pt>
                <c:pt idx="44">
                  <c:v>1.6351767622932518</c:v>
                </c:pt>
                <c:pt idx="45">
                  <c:v>0.27690158068156906</c:v>
                </c:pt>
                <c:pt idx="46">
                  <c:v>0.50462650440403201</c:v>
                </c:pt>
                <c:pt idx="47">
                  <c:v>1.4712264360219256</c:v>
                </c:pt>
                <c:pt idx="48">
                  <c:v>0.87403874447366325</c:v>
                </c:pt>
                <c:pt idx="49">
                  <c:v>4.7606369212833171</c:v>
                </c:pt>
                <c:pt idx="50">
                  <c:v>2.0806283791440396</c:v>
                </c:pt>
                <c:pt idx="51">
                  <c:v>2.717496892263898</c:v>
                </c:pt>
                <c:pt idx="52">
                  <c:v>1.0704744696916626</c:v>
                </c:pt>
                <c:pt idx="53">
                  <c:v>2.3398568422792878</c:v>
                </c:pt>
                <c:pt idx="54">
                  <c:v>1.9867165345562021</c:v>
                </c:pt>
                <c:pt idx="55">
                  <c:v>3.231186201200472</c:v>
                </c:pt>
                <c:pt idx="56">
                  <c:v>0.79788456080286541</c:v>
                </c:pt>
                <c:pt idx="57">
                  <c:v>0.7136496464611084</c:v>
                </c:pt>
                <c:pt idx="58">
                  <c:v>0.79788456080286541</c:v>
                </c:pt>
                <c:pt idx="59">
                  <c:v>1.5138795132120959</c:v>
                </c:pt>
                <c:pt idx="60">
                  <c:v>0.79788456080286541</c:v>
                </c:pt>
                <c:pt idx="61">
                  <c:v>0.94406974388262965</c:v>
                </c:pt>
                <c:pt idx="62">
                  <c:v>0.50462650440403201</c:v>
                </c:pt>
                <c:pt idx="63">
                  <c:v>1.7841241161527712</c:v>
                </c:pt>
                <c:pt idx="64">
                  <c:v>4.442433223290478</c:v>
                </c:pt>
                <c:pt idx="65">
                  <c:v>0.50462650440403201</c:v>
                </c:pt>
                <c:pt idx="66">
                  <c:v>1.4712264360219256</c:v>
                </c:pt>
                <c:pt idx="67">
                  <c:v>0.79788456080286541</c:v>
                </c:pt>
                <c:pt idx="68">
                  <c:v>2.0806283791440396</c:v>
                </c:pt>
                <c:pt idx="69">
                  <c:v>2.763953195770684</c:v>
                </c:pt>
                <c:pt idx="70">
                  <c:v>6.0869755011658482</c:v>
                </c:pt>
                <c:pt idx="71">
                  <c:v>0.61803872323710329</c:v>
                </c:pt>
                <c:pt idx="72">
                  <c:v>2.1110041228223762</c:v>
                </c:pt>
                <c:pt idx="73">
                  <c:v>1.2865501965161374</c:v>
                </c:pt>
                <c:pt idx="74">
                  <c:v>6.0027226419354989</c:v>
                </c:pt>
                <c:pt idx="75">
                  <c:v>0.87403874447366325</c:v>
                </c:pt>
                <c:pt idx="76">
                  <c:v>8.5190758917798277</c:v>
                </c:pt>
                <c:pt idx="77">
                  <c:v>1.4712264360219256</c:v>
                </c:pt>
                <c:pt idx="78">
                  <c:v>1.3351162356249091</c:v>
                </c:pt>
                <c:pt idx="79">
                  <c:v>0.87403874447366325</c:v>
                </c:pt>
                <c:pt idx="80">
                  <c:v>0.61803872323710329</c:v>
                </c:pt>
                <c:pt idx="81">
                  <c:v>0.3568248232305542</c:v>
                </c:pt>
                <c:pt idx="82">
                  <c:v>0.87403874447366325</c:v>
                </c:pt>
                <c:pt idx="83">
                  <c:v>1.0704744696916626</c:v>
                </c:pt>
                <c:pt idx="84">
                  <c:v>3.5860450919955182</c:v>
                </c:pt>
                <c:pt idx="85">
                  <c:v>1.2865501965161374</c:v>
                </c:pt>
                <c:pt idx="86">
                  <c:v>0.94406974388262965</c:v>
                </c:pt>
                <c:pt idx="87">
                  <c:v>1.4272992929222168</c:v>
                </c:pt>
                <c:pt idx="88">
                  <c:v>0.87403874447366325</c:v>
                </c:pt>
                <c:pt idx="89">
                  <c:v>1.1283791670955126</c:v>
                </c:pt>
                <c:pt idx="90">
                  <c:v>0.79788456080286541</c:v>
                </c:pt>
                <c:pt idx="91">
                  <c:v>1.0704744696916626</c:v>
                </c:pt>
                <c:pt idx="92">
                  <c:v>0.7136496464611084</c:v>
                </c:pt>
                <c:pt idx="93">
                  <c:v>6.5309666014019667</c:v>
                </c:pt>
                <c:pt idx="94">
                  <c:v>0.79788456080286541</c:v>
                </c:pt>
                <c:pt idx="95">
                  <c:v>3.3851375012865379</c:v>
                </c:pt>
                <c:pt idx="96">
                  <c:v>1.1834540545406396</c:v>
                </c:pt>
                <c:pt idx="97">
                  <c:v>0.50462650440403201</c:v>
                </c:pt>
                <c:pt idx="98">
                  <c:v>0.7136496464611084</c:v>
                </c:pt>
                <c:pt idx="99">
                  <c:v>0.61803872323710329</c:v>
                </c:pt>
                <c:pt idx="100">
                  <c:v>0.94406974388262965</c:v>
                </c:pt>
                <c:pt idx="101">
                  <c:v>5.2320789569544912</c:v>
                </c:pt>
                <c:pt idx="102">
                  <c:v>1.009253008808064</c:v>
                </c:pt>
                <c:pt idx="103">
                  <c:v>0.61803872323710329</c:v>
                </c:pt>
                <c:pt idx="104">
                  <c:v>3.5503621636219189</c:v>
                </c:pt>
                <c:pt idx="105">
                  <c:v>1.2865501965161374</c:v>
                </c:pt>
                <c:pt idx="106">
                  <c:v>0.61803872323710329</c:v>
                </c:pt>
                <c:pt idx="107">
                  <c:v>0.79788456080286541</c:v>
                </c:pt>
                <c:pt idx="108">
                  <c:v>3.1311251163856024</c:v>
                </c:pt>
                <c:pt idx="109">
                  <c:v>0.94406974388262965</c:v>
                </c:pt>
                <c:pt idx="110">
                  <c:v>1.5138795132120959</c:v>
                </c:pt>
                <c:pt idx="111">
                  <c:v>3.70823233942262</c:v>
                </c:pt>
                <c:pt idx="112">
                  <c:v>1.2360774464742066</c:v>
                </c:pt>
                <c:pt idx="113">
                  <c:v>0.94406974388262965</c:v>
                </c:pt>
                <c:pt idx="114">
                  <c:v>0.7136496464611084</c:v>
                </c:pt>
                <c:pt idx="115">
                  <c:v>0.50462650440403201</c:v>
                </c:pt>
                <c:pt idx="116">
                  <c:v>0.87403874447366325</c:v>
                </c:pt>
                <c:pt idx="117">
                  <c:v>0.87403874447366325</c:v>
                </c:pt>
                <c:pt idx="118">
                  <c:v>1.2360774464742066</c:v>
                </c:pt>
                <c:pt idx="119">
                  <c:v>13.139683491853527</c:v>
                </c:pt>
                <c:pt idx="120">
                  <c:v>5.3523723484583137</c:v>
                </c:pt>
                <c:pt idx="121">
                  <c:v>0.3568248232305542</c:v>
                </c:pt>
                <c:pt idx="122">
                  <c:v>0.19579898542121141</c:v>
                </c:pt>
                <c:pt idx="123">
                  <c:v>0.79788456080286541</c:v>
                </c:pt>
                <c:pt idx="124">
                  <c:v>0.50462650440403201</c:v>
                </c:pt>
                <c:pt idx="125">
                  <c:v>1.1283791670955126</c:v>
                </c:pt>
                <c:pt idx="126">
                  <c:v>0.87403874447366325</c:v>
                </c:pt>
                <c:pt idx="127">
                  <c:v>0.50462650440403201</c:v>
                </c:pt>
                <c:pt idx="128">
                  <c:v>0.7136496464611084</c:v>
                </c:pt>
                <c:pt idx="129">
                  <c:v>0.87403874447366325</c:v>
                </c:pt>
                <c:pt idx="130">
                  <c:v>20.867389014906145</c:v>
                </c:pt>
                <c:pt idx="131">
                  <c:v>0.61803872323710329</c:v>
                </c:pt>
                <c:pt idx="132">
                  <c:v>9.2568364661301246</c:v>
                </c:pt>
                <c:pt idx="133">
                  <c:v>0.3568248232305542</c:v>
                </c:pt>
                <c:pt idx="134">
                  <c:v>1.1834540545406396</c:v>
                </c:pt>
                <c:pt idx="135">
                  <c:v>0.3568248232305542</c:v>
                </c:pt>
                <c:pt idx="136">
                  <c:v>0.7136496464611084</c:v>
                </c:pt>
                <c:pt idx="137">
                  <c:v>0.7136496464611084</c:v>
                </c:pt>
                <c:pt idx="138">
                  <c:v>0.7136496464611084</c:v>
                </c:pt>
                <c:pt idx="139">
                  <c:v>1.2865501965161374</c:v>
                </c:pt>
                <c:pt idx="140">
                  <c:v>1.3351162356249091</c:v>
                </c:pt>
                <c:pt idx="141">
                  <c:v>1.1283791670955126</c:v>
                </c:pt>
                <c:pt idx="142">
                  <c:v>0.94406974388262965</c:v>
                </c:pt>
                <c:pt idx="143">
                  <c:v>0.61803872323710329</c:v>
                </c:pt>
                <c:pt idx="144">
                  <c:v>0.61803872323710329</c:v>
                </c:pt>
                <c:pt idx="145">
                  <c:v>57.800114545133852</c:v>
                </c:pt>
                <c:pt idx="146">
                  <c:v>0.79788456080286541</c:v>
                </c:pt>
                <c:pt idx="147">
                  <c:v>1.2360774464742066</c:v>
                </c:pt>
                <c:pt idx="148">
                  <c:v>2.1704806646271009</c:v>
                </c:pt>
                <c:pt idx="149">
                  <c:v>2.018506017616128</c:v>
                </c:pt>
                <c:pt idx="150">
                  <c:v>0.7136496464611084</c:v>
                </c:pt>
                <c:pt idx="151">
                  <c:v>1.6736567743768009</c:v>
                </c:pt>
                <c:pt idx="152">
                  <c:v>0.94406974388262965</c:v>
                </c:pt>
                <c:pt idx="153">
                  <c:v>1.1834540545406396</c:v>
                </c:pt>
                <c:pt idx="154">
                  <c:v>0.50462650440403201</c:v>
                </c:pt>
                <c:pt idx="155">
                  <c:v>0.61803872323710329</c:v>
                </c:pt>
                <c:pt idx="156">
                  <c:v>0.87403874447366325</c:v>
                </c:pt>
                <c:pt idx="157">
                  <c:v>3.5503621636219189</c:v>
                </c:pt>
                <c:pt idx="158">
                  <c:v>0.87403874447366325</c:v>
                </c:pt>
                <c:pt idx="159">
                  <c:v>1.2360774464742066</c:v>
                </c:pt>
                <c:pt idx="160">
                  <c:v>0.61803872323710329</c:v>
                </c:pt>
                <c:pt idx="161">
                  <c:v>0.87403874447366325</c:v>
                </c:pt>
                <c:pt idx="162">
                  <c:v>0.87403874447366325</c:v>
                </c:pt>
                <c:pt idx="163">
                  <c:v>1.009253008808064</c:v>
                </c:pt>
                <c:pt idx="164">
                  <c:v>0.79788456080286541</c:v>
                </c:pt>
                <c:pt idx="165">
                  <c:v>0.50462650440403201</c:v>
                </c:pt>
                <c:pt idx="166">
                  <c:v>0.79788456080286541</c:v>
                </c:pt>
                <c:pt idx="167">
                  <c:v>2.8545985858444336</c:v>
                </c:pt>
                <c:pt idx="168">
                  <c:v>0.61803872323710329</c:v>
                </c:pt>
                <c:pt idx="169">
                  <c:v>1.1834540545406396</c:v>
                </c:pt>
                <c:pt idx="170">
                  <c:v>0.7136496464611084</c:v>
                </c:pt>
                <c:pt idx="171">
                  <c:v>0.61803872323710329</c:v>
                </c:pt>
                <c:pt idx="172">
                  <c:v>1.2360774464742066</c:v>
                </c:pt>
                <c:pt idx="173">
                  <c:v>0.61803872323710329</c:v>
                </c:pt>
                <c:pt idx="174">
                  <c:v>0.94406974388262965</c:v>
                </c:pt>
                <c:pt idx="175">
                  <c:v>0.50462650440403201</c:v>
                </c:pt>
                <c:pt idx="176">
                  <c:v>0.79788456080286541</c:v>
                </c:pt>
                <c:pt idx="177">
                  <c:v>0.7136496464611084</c:v>
                </c:pt>
                <c:pt idx="178">
                  <c:v>0.50462650440403201</c:v>
                </c:pt>
                <c:pt idx="179">
                  <c:v>0.50462650440403201</c:v>
                </c:pt>
                <c:pt idx="180">
                  <c:v>1.9867165345562021</c:v>
                </c:pt>
                <c:pt idx="181">
                  <c:v>1.7841241161527712</c:v>
                </c:pt>
                <c:pt idx="182">
                  <c:v>0.50462650440403201</c:v>
                </c:pt>
                <c:pt idx="183">
                  <c:v>2.763953195770684</c:v>
                </c:pt>
                <c:pt idx="184">
                  <c:v>0.7136496464611084</c:v>
                </c:pt>
                <c:pt idx="185">
                  <c:v>1.381976597885342</c:v>
                </c:pt>
                <c:pt idx="186">
                  <c:v>0.50462650440403201</c:v>
                </c:pt>
                <c:pt idx="187">
                  <c:v>0.61803872323710329</c:v>
                </c:pt>
                <c:pt idx="188">
                  <c:v>2.9207370559031141</c:v>
                </c:pt>
                <c:pt idx="189">
                  <c:v>0.50462650440403201</c:v>
                </c:pt>
                <c:pt idx="190">
                  <c:v>1.5553633450087505</c:v>
                </c:pt>
                <c:pt idx="191">
                  <c:v>1.9544100476116797</c:v>
                </c:pt>
                <c:pt idx="192">
                  <c:v>0.61803872323710329</c:v>
                </c:pt>
                <c:pt idx="193">
                  <c:v>0.79788456080286541</c:v>
                </c:pt>
                <c:pt idx="194">
                  <c:v>0.61803872323710329</c:v>
                </c:pt>
                <c:pt idx="195">
                  <c:v>5.1338152066487419</c:v>
                </c:pt>
                <c:pt idx="196">
                  <c:v>1.7112717355495808</c:v>
                </c:pt>
                <c:pt idx="197">
                  <c:v>0.50462650440403201</c:v>
                </c:pt>
                <c:pt idx="198">
                  <c:v>0.3568248232305542</c:v>
                </c:pt>
                <c:pt idx="199">
                  <c:v>0.61803872323710329</c:v>
                </c:pt>
                <c:pt idx="200">
                  <c:v>0.94406974388262965</c:v>
                </c:pt>
                <c:pt idx="201">
                  <c:v>0.94406974388262965</c:v>
                </c:pt>
                <c:pt idx="202">
                  <c:v>1.7841241161527712</c:v>
                </c:pt>
                <c:pt idx="203">
                  <c:v>0.79788456080286541</c:v>
                </c:pt>
                <c:pt idx="204">
                  <c:v>0.79788456080286541</c:v>
                </c:pt>
                <c:pt idx="205">
                  <c:v>1.3351162356249091</c:v>
                </c:pt>
                <c:pt idx="206">
                  <c:v>1.0704744696916626</c:v>
                </c:pt>
                <c:pt idx="207">
                  <c:v>0.61803872323710329</c:v>
                </c:pt>
                <c:pt idx="208">
                  <c:v>9.4406974388262963</c:v>
                </c:pt>
                <c:pt idx="209">
                  <c:v>0.50462650440403201</c:v>
                </c:pt>
                <c:pt idx="210">
                  <c:v>0.87403874447366325</c:v>
                </c:pt>
                <c:pt idx="211">
                  <c:v>0.50462650440403201</c:v>
                </c:pt>
                <c:pt idx="212">
                  <c:v>0.79788456080286541</c:v>
                </c:pt>
                <c:pt idx="213">
                  <c:v>0.50462650440403201</c:v>
                </c:pt>
                <c:pt idx="214">
                  <c:v>7.9227968265911954</c:v>
                </c:pt>
                <c:pt idx="215">
                  <c:v>4.5695873482905078</c:v>
                </c:pt>
                <c:pt idx="216">
                  <c:v>0.79788456080286541</c:v>
                </c:pt>
                <c:pt idx="217">
                  <c:v>1.009253008808064</c:v>
                </c:pt>
                <c:pt idx="218">
                  <c:v>0.33913379081997602</c:v>
                </c:pt>
                <c:pt idx="219">
                  <c:v>3.1915382432114616</c:v>
                </c:pt>
                <c:pt idx="220">
                  <c:v>3.8098465598998676</c:v>
                </c:pt>
                <c:pt idx="221">
                  <c:v>0.3568248232305542</c:v>
                </c:pt>
                <c:pt idx="222">
                  <c:v>0.27690158068156906</c:v>
                </c:pt>
                <c:pt idx="223">
                  <c:v>15.655625581928012</c:v>
                </c:pt>
                <c:pt idx="224">
                  <c:v>0.50462650440403201</c:v>
                </c:pt>
                <c:pt idx="225">
                  <c:v>0.7136496464611084</c:v>
                </c:pt>
                <c:pt idx="226">
                  <c:v>0.7136496464611084</c:v>
                </c:pt>
                <c:pt idx="227">
                  <c:v>1.3351162356249091</c:v>
                </c:pt>
                <c:pt idx="228">
                  <c:v>0.50462650440403201</c:v>
                </c:pt>
                <c:pt idx="229">
                  <c:v>1.7112717355495808</c:v>
                </c:pt>
                <c:pt idx="230">
                  <c:v>0.7136496464611084</c:v>
                </c:pt>
                <c:pt idx="231">
                  <c:v>0.33913379081997602</c:v>
                </c:pt>
                <c:pt idx="232">
                  <c:v>15.314395976995534</c:v>
                </c:pt>
                <c:pt idx="233">
                  <c:v>1.5553633450087505</c:v>
                </c:pt>
                <c:pt idx="234">
                  <c:v>0.87403874447366325</c:v>
                </c:pt>
                <c:pt idx="235">
                  <c:v>0.87403874447366325</c:v>
                </c:pt>
                <c:pt idx="236">
                  <c:v>0.7136496464611084</c:v>
                </c:pt>
                <c:pt idx="237">
                  <c:v>0.61803872323710329</c:v>
                </c:pt>
                <c:pt idx="238">
                  <c:v>1.4272992929222168</c:v>
                </c:pt>
                <c:pt idx="239">
                  <c:v>0.87403874447366325</c:v>
                </c:pt>
                <c:pt idx="240">
                  <c:v>1.1283791670955126</c:v>
                </c:pt>
                <c:pt idx="241">
                  <c:v>2.3124891541124435</c:v>
                </c:pt>
                <c:pt idx="242">
                  <c:v>0.30959566038247865</c:v>
                </c:pt>
                <c:pt idx="243">
                  <c:v>3.5143169441487601</c:v>
                </c:pt>
                <c:pt idx="244">
                  <c:v>1.009253008808064</c:v>
                </c:pt>
                <c:pt idx="245">
                  <c:v>1.2360774464742066</c:v>
                </c:pt>
                <c:pt idx="246">
                  <c:v>0.87403874447366325</c:v>
                </c:pt>
                <c:pt idx="247">
                  <c:v>1.6736567743768009</c:v>
                </c:pt>
                <c:pt idx="248">
                  <c:v>1.2360774464742066</c:v>
                </c:pt>
                <c:pt idx="249">
                  <c:v>0.87403874447366325</c:v>
                </c:pt>
                <c:pt idx="250">
                  <c:v>0.50462650440403201</c:v>
                </c:pt>
                <c:pt idx="251">
                  <c:v>0.33913379081997602</c:v>
                </c:pt>
                <c:pt idx="252">
                  <c:v>0.7136496464611084</c:v>
                </c:pt>
                <c:pt idx="253">
                  <c:v>1.2865501965161374</c:v>
                </c:pt>
                <c:pt idx="254">
                  <c:v>1.009253008808064</c:v>
                </c:pt>
                <c:pt idx="255">
                  <c:v>0.50462650440403201</c:v>
                </c:pt>
                <c:pt idx="256">
                  <c:v>0.50462650440403201</c:v>
                </c:pt>
                <c:pt idx="257">
                  <c:v>0.79788456080286541</c:v>
                </c:pt>
                <c:pt idx="258">
                  <c:v>0.61803872323710329</c:v>
                </c:pt>
                <c:pt idx="259">
                  <c:v>1.0704744696916626</c:v>
                </c:pt>
                <c:pt idx="260">
                  <c:v>23.976397862229554</c:v>
                </c:pt>
                <c:pt idx="261">
                  <c:v>0.7136496464611084</c:v>
                </c:pt>
                <c:pt idx="262">
                  <c:v>0.61803872323710329</c:v>
                </c:pt>
                <c:pt idx="263">
                  <c:v>0.7136496464611084</c:v>
                </c:pt>
                <c:pt idx="264">
                  <c:v>0.79788456080286541</c:v>
                </c:pt>
                <c:pt idx="265">
                  <c:v>3.5682482323055424</c:v>
                </c:pt>
                <c:pt idx="266">
                  <c:v>0.61803872323710329</c:v>
                </c:pt>
                <c:pt idx="267">
                  <c:v>0.50462650440403201</c:v>
                </c:pt>
                <c:pt idx="268">
                  <c:v>1.1283791670955126</c:v>
                </c:pt>
                <c:pt idx="269">
                  <c:v>0.61803872323710329</c:v>
                </c:pt>
                <c:pt idx="270">
                  <c:v>2.7408234736913393</c:v>
                </c:pt>
                <c:pt idx="271">
                  <c:v>0.7136496464611084</c:v>
                </c:pt>
                <c:pt idx="272">
                  <c:v>1.2865501965161374</c:v>
                </c:pt>
                <c:pt idx="273">
                  <c:v>0.87403874447366325</c:v>
                </c:pt>
                <c:pt idx="274">
                  <c:v>1.8194567365868921</c:v>
                </c:pt>
                <c:pt idx="275">
                  <c:v>0.30959566038247865</c:v>
                </c:pt>
                <c:pt idx="276">
                  <c:v>2.3398568422792878</c:v>
                </c:pt>
                <c:pt idx="277">
                  <c:v>0.3568248232305542</c:v>
                </c:pt>
                <c:pt idx="278">
                  <c:v>2.3124891541124435</c:v>
                </c:pt>
                <c:pt idx="279">
                  <c:v>0.7136496464611084</c:v>
                </c:pt>
                <c:pt idx="280">
                  <c:v>0.50462650440403201</c:v>
                </c:pt>
                <c:pt idx="281">
                  <c:v>0.33913379081997602</c:v>
                </c:pt>
                <c:pt idx="282">
                  <c:v>0.23981707661400448</c:v>
                </c:pt>
                <c:pt idx="283">
                  <c:v>5.2076868476185245</c:v>
                </c:pt>
                <c:pt idx="284">
                  <c:v>3.441093978088511</c:v>
                </c:pt>
                <c:pt idx="285">
                  <c:v>5.1338152066487419</c:v>
                </c:pt>
                <c:pt idx="286">
                  <c:v>5.0839711602372217</c:v>
                </c:pt>
                <c:pt idx="287">
                  <c:v>1.0704744696916626</c:v>
                </c:pt>
                <c:pt idx="288">
                  <c:v>0.94406974388262965</c:v>
                </c:pt>
                <c:pt idx="289">
                  <c:v>0.3568248232305542</c:v>
                </c:pt>
                <c:pt idx="290">
                  <c:v>34.508853156701655</c:v>
                </c:pt>
                <c:pt idx="291">
                  <c:v>3.8431209607463424</c:v>
                </c:pt>
                <c:pt idx="292">
                  <c:v>1.3351162356249091</c:v>
                </c:pt>
                <c:pt idx="293">
                  <c:v>1.6736567743768009</c:v>
                </c:pt>
                <c:pt idx="294">
                  <c:v>2.018506017616128</c:v>
                </c:pt>
                <c:pt idx="295">
                  <c:v>2.9640095915284457</c:v>
                </c:pt>
                <c:pt idx="296">
                  <c:v>92.932831420833622</c:v>
                </c:pt>
                <c:pt idx="297">
                  <c:v>0.61803872323710329</c:v>
                </c:pt>
                <c:pt idx="298">
                  <c:v>0.27690158068156906</c:v>
                </c:pt>
                <c:pt idx="299">
                  <c:v>1.6351767622932518</c:v>
                </c:pt>
                <c:pt idx="300">
                  <c:v>0.3568248232305542</c:v>
                </c:pt>
                <c:pt idx="301">
                  <c:v>1.5138795132120959</c:v>
                </c:pt>
                <c:pt idx="302">
                  <c:v>28.503581415245126</c:v>
                </c:pt>
                <c:pt idx="303">
                  <c:v>1.4712264360219256</c:v>
                </c:pt>
                <c:pt idx="304">
                  <c:v>1.1834540545406396</c:v>
                </c:pt>
                <c:pt idx="305">
                  <c:v>1.5138795132120959</c:v>
                </c:pt>
                <c:pt idx="306">
                  <c:v>1.4272992929222168</c:v>
                </c:pt>
                <c:pt idx="307">
                  <c:v>0.13847377926420421</c:v>
                </c:pt>
                <c:pt idx="308">
                  <c:v>0.50462650440403201</c:v>
                </c:pt>
                <c:pt idx="309">
                  <c:v>1.5957691216057308</c:v>
                </c:pt>
                <c:pt idx="310">
                  <c:v>2.5231325220201604</c:v>
                </c:pt>
                <c:pt idx="311">
                  <c:v>3.441093978088511</c:v>
                </c:pt>
                <c:pt idx="312">
                  <c:v>1.4712264360219256</c:v>
                </c:pt>
                <c:pt idx="313">
                  <c:v>0.7136496464611084</c:v>
                </c:pt>
                <c:pt idx="314">
                  <c:v>2.1409489393833252</c:v>
                </c:pt>
                <c:pt idx="315">
                  <c:v>0.61803872323710329</c:v>
                </c:pt>
                <c:pt idx="316">
                  <c:v>0.79788456080286541</c:v>
                </c:pt>
                <c:pt idx="317">
                  <c:v>1.2360774464742066</c:v>
                </c:pt>
                <c:pt idx="318">
                  <c:v>2.7408234736913393</c:v>
                </c:pt>
                <c:pt idx="319">
                  <c:v>2.7408234736913393</c:v>
                </c:pt>
                <c:pt idx="320">
                  <c:v>0.94406974388262965</c:v>
                </c:pt>
                <c:pt idx="321">
                  <c:v>1.0704744696916626</c:v>
                </c:pt>
                <c:pt idx="322">
                  <c:v>2.018506017616128</c:v>
                </c:pt>
                <c:pt idx="323">
                  <c:v>0.3568248232305542</c:v>
                </c:pt>
                <c:pt idx="324">
                  <c:v>0.7136496464611084</c:v>
                </c:pt>
                <c:pt idx="325">
                  <c:v>0.13847377926420421</c:v>
                </c:pt>
                <c:pt idx="326">
                  <c:v>1.5553633450087505</c:v>
                </c:pt>
                <c:pt idx="327">
                  <c:v>6.8821879561770221</c:v>
                </c:pt>
                <c:pt idx="328">
                  <c:v>0.61803872323710329</c:v>
                </c:pt>
                <c:pt idx="329">
                  <c:v>0.3568248232305542</c:v>
                </c:pt>
                <c:pt idx="330">
                  <c:v>0.3568248232305542</c:v>
                </c:pt>
                <c:pt idx="331">
                  <c:v>3.1311251163856024</c:v>
                </c:pt>
                <c:pt idx="332">
                  <c:v>0.50462650440403201</c:v>
                </c:pt>
                <c:pt idx="333">
                  <c:v>1.009253008808064</c:v>
                </c:pt>
                <c:pt idx="334">
                  <c:v>1.9215604803731712</c:v>
                </c:pt>
                <c:pt idx="335">
                  <c:v>1.8881394877652593</c:v>
                </c:pt>
                <c:pt idx="336">
                  <c:v>1.4272992929222168</c:v>
                </c:pt>
                <c:pt idx="337">
                  <c:v>1.009253008808064</c:v>
                </c:pt>
                <c:pt idx="338">
                  <c:v>0.7136496464611084</c:v>
                </c:pt>
                <c:pt idx="339">
                  <c:v>0.7136496464611084</c:v>
                </c:pt>
                <c:pt idx="340">
                  <c:v>21.780933275879654</c:v>
                </c:pt>
                <c:pt idx="341">
                  <c:v>0.3568248232305542</c:v>
                </c:pt>
                <c:pt idx="342">
                  <c:v>0.23981707661400448</c:v>
                </c:pt>
                <c:pt idx="343">
                  <c:v>1.9544100476116797</c:v>
                </c:pt>
                <c:pt idx="344">
                  <c:v>0.87403874447366325</c:v>
                </c:pt>
                <c:pt idx="345">
                  <c:v>0.87403874447366325</c:v>
                </c:pt>
                <c:pt idx="346">
                  <c:v>2.9207370559031141</c:v>
                </c:pt>
                <c:pt idx="347">
                  <c:v>0.33913379081997602</c:v>
                </c:pt>
                <c:pt idx="348">
                  <c:v>8.8633447360553195</c:v>
                </c:pt>
                <c:pt idx="349">
                  <c:v>1.0704744696916626</c:v>
                </c:pt>
                <c:pt idx="350">
                  <c:v>0.79788456080286541</c:v>
                </c:pt>
                <c:pt idx="351">
                  <c:v>1.6351767622932518</c:v>
                </c:pt>
                <c:pt idx="352">
                  <c:v>0.50462650440403201</c:v>
                </c:pt>
                <c:pt idx="353">
                  <c:v>6.8171286758307152</c:v>
                </c:pt>
                <c:pt idx="354">
                  <c:v>0.50462650440403201</c:v>
                </c:pt>
                <c:pt idx="355">
                  <c:v>0.3568248232305542</c:v>
                </c:pt>
                <c:pt idx="356">
                  <c:v>28.592780761486772</c:v>
                </c:pt>
                <c:pt idx="357">
                  <c:v>1.4272992929222168</c:v>
                </c:pt>
                <c:pt idx="358">
                  <c:v>1.9215604803731712</c:v>
                </c:pt>
                <c:pt idx="359">
                  <c:v>0.79788456080286541</c:v>
                </c:pt>
                <c:pt idx="360">
                  <c:v>0.33913379081997602</c:v>
                </c:pt>
                <c:pt idx="361">
                  <c:v>9.0551988758361617</c:v>
                </c:pt>
                <c:pt idx="362">
                  <c:v>1.7480774889473265</c:v>
                </c:pt>
                <c:pt idx="363">
                  <c:v>0.23981707661400448</c:v>
                </c:pt>
                <c:pt idx="364">
                  <c:v>1.7112717355495808</c:v>
                </c:pt>
                <c:pt idx="365">
                  <c:v>2.6702324712498182</c:v>
                </c:pt>
                <c:pt idx="366">
                  <c:v>1.0704744696916626</c:v>
                </c:pt>
                <c:pt idx="367">
                  <c:v>0.87403874447366325</c:v>
                </c:pt>
                <c:pt idx="368">
                  <c:v>0.61803872323710329</c:v>
                </c:pt>
                <c:pt idx="369">
                  <c:v>0.79788456080286541</c:v>
                </c:pt>
                <c:pt idx="370">
                  <c:v>1.5138795132120959</c:v>
                </c:pt>
                <c:pt idx="371">
                  <c:v>0.7136496464611084</c:v>
                </c:pt>
                <c:pt idx="372">
                  <c:v>0.27690158068156906</c:v>
                </c:pt>
                <c:pt idx="373">
                  <c:v>0.94406974388262965</c:v>
                </c:pt>
                <c:pt idx="374">
                  <c:v>0.50462650440403201</c:v>
                </c:pt>
                <c:pt idx="375">
                  <c:v>0.33913379081997602</c:v>
                </c:pt>
                <c:pt idx="376">
                  <c:v>9.4944910220216396</c:v>
                </c:pt>
                <c:pt idx="377">
                  <c:v>0.3568248232305542</c:v>
                </c:pt>
                <c:pt idx="378">
                  <c:v>0.50462650440403201</c:v>
                </c:pt>
                <c:pt idx="379">
                  <c:v>6.5891933099180697</c:v>
                </c:pt>
                <c:pt idx="380">
                  <c:v>0.94406974388262965</c:v>
                </c:pt>
                <c:pt idx="381">
                  <c:v>0.33913379081997602</c:v>
                </c:pt>
                <c:pt idx="382">
                  <c:v>0.23981707661400448</c:v>
                </c:pt>
                <c:pt idx="383">
                  <c:v>0.50462650440403201</c:v>
                </c:pt>
                <c:pt idx="384">
                  <c:v>0.7136496464611084</c:v>
                </c:pt>
                <c:pt idx="385">
                  <c:v>1.009253008808064</c:v>
                </c:pt>
                <c:pt idx="386">
                  <c:v>0.50462650440403201</c:v>
                </c:pt>
                <c:pt idx="387">
                  <c:v>0.3568248232305542</c:v>
                </c:pt>
                <c:pt idx="388">
                  <c:v>1.6736567743768009</c:v>
                </c:pt>
                <c:pt idx="389">
                  <c:v>0.7136496464611084</c:v>
                </c:pt>
                <c:pt idx="390">
                  <c:v>0.79788456080286541</c:v>
                </c:pt>
                <c:pt idx="391">
                  <c:v>5.304582352895193</c:v>
                </c:pt>
                <c:pt idx="392">
                  <c:v>1.009253008808064</c:v>
                </c:pt>
                <c:pt idx="393">
                  <c:v>0.3568248232305542</c:v>
                </c:pt>
                <c:pt idx="394">
                  <c:v>0.94406974388262965</c:v>
                </c:pt>
                <c:pt idx="395">
                  <c:v>0.50462650440403201</c:v>
                </c:pt>
                <c:pt idx="396">
                  <c:v>2.5731003930322749</c:v>
                </c:pt>
                <c:pt idx="397">
                  <c:v>9.1461378783123646</c:v>
                </c:pt>
                <c:pt idx="398">
                  <c:v>1.5138795132120959</c:v>
                </c:pt>
                <c:pt idx="399">
                  <c:v>5.9601496036686061</c:v>
                </c:pt>
                <c:pt idx="400">
                  <c:v>1.1834540545406396</c:v>
                </c:pt>
                <c:pt idx="401">
                  <c:v>6.1700779887762653</c:v>
                </c:pt>
                <c:pt idx="402">
                  <c:v>1.4272992929222168</c:v>
                </c:pt>
                <c:pt idx="403">
                  <c:v>1.2360774464742066</c:v>
                </c:pt>
                <c:pt idx="404">
                  <c:v>1.85411616971131</c:v>
                </c:pt>
                <c:pt idx="405">
                  <c:v>1.381976597885342</c:v>
                </c:pt>
                <c:pt idx="406">
                  <c:v>5.096477873256914</c:v>
                </c:pt>
                <c:pt idx="407">
                  <c:v>0.87403874447366325</c:v>
                </c:pt>
                <c:pt idx="408">
                  <c:v>0.61803872323710329</c:v>
                </c:pt>
                <c:pt idx="409">
                  <c:v>1.8194567365868921</c:v>
                </c:pt>
                <c:pt idx="410">
                  <c:v>0.50462650440403201</c:v>
                </c:pt>
                <c:pt idx="411">
                  <c:v>0.79788456080286541</c:v>
                </c:pt>
                <c:pt idx="412">
                  <c:v>1.1283791670955126</c:v>
                </c:pt>
                <c:pt idx="413">
                  <c:v>2.1409489393833252</c:v>
                </c:pt>
                <c:pt idx="414">
                  <c:v>0.7136496464611084</c:v>
                </c:pt>
                <c:pt idx="415">
                  <c:v>8.4138052441968885</c:v>
                </c:pt>
                <c:pt idx="416">
                  <c:v>0.33913379081997602</c:v>
                </c:pt>
                <c:pt idx="417">
                  <c:v>0.50462650440403201</c:v>
                </c:pt>
                <c:pt idx="418">
                  <c:v>4.624978308224887</c:v>
                </c:pt>
                <c:pt idx="419">
                  <c:v>0.94406974388262965</c:v>
                </c:pt>
                <c:pt idx="420">
                  <c:v>0.3568248232305542</c:v>
                </c:pt>
                <c:pt idx="421">
                  <c:v>1.7112717355495808</c:v>
                </c:pt>
                <c:pt idx="422">
                  <c:v>1.2865501965161374</c:v>
                </c:pt>
                <c:pt idx="423">
                  <c:v>1.7841241161527712</c:v>
                </c:pt>
                <c:pt idx="424">
                  <c:v>1.009253008808064</c:v>
                </c:pt>
                <c:pt idx="425">
                  <c:v>2.8768136958757959</c:v>
                </c:pt>
                <c:pt idx="426">
                  <c:v>0.3568248232305542</c:v>
                </c:pt>
                <c:pt idx="427">
                  <c:v>0.61803872323710329</c:v>
                </c:pt>
                <c:pt idx="428">
                  <c:v>0.50462650440403201</c:v>
                </c:pt>
                <c:pt idx="429">
                  <c:v>0.61803872323710329</c:v>
                </c:pt>
                <c:pt idx="430">
                  <c:v>0.61803872323710329</c:v>
                </c:pt>
                <c:pt idx="431">
                  <c:v>0.3568248232305542</c:v>
                </c:pt>
                <c:pt idx="432">
                  <c:v>0.50462650440403201</c:v>
                </c:pt>
                <c:pt idx="433">
                  <c:v>0.79788456080286541</c:v>
                </c:pt>
                <c:pt idx="434">
                  <c:v>0.50462650440403201</c:v>
                </c:pt>
                <c:pt idx="435">
                  <c:v>1.2865501965161374</c:v>
                </c:pt>
                <c:pt idx="436">
                  <c:v>0.50462650440403201</c:v>
                </c:pt>
                <c:pt idx="437">
                  <c:v>0.7136496464611084</c:v>
                </c:pt>
                <c:pt idx="438">
                  <c:v>1.4272992929222168</c:v>
                </c:pt>
                <c:pt idx="439">
                  <c:v>0.27690158068156906</c:v>
                </c:pt>
                <c:pt idx="440">
                  <c:v>2.5231325220201604</c:v>
                </c:pt>
                <c:pt idx="441">
                  <c:v>0.50462650440403201</c:v>
                </c:pt>
                <c:pt idx="442">
                  <c:v>1.0704744696916626</c:v>
                </c:pt>
                <c:pt idx="443">
                  <c:v>0.33913379081997602</c:v>
                </c:pt>
                <c:pt idx="444">
                  <c:v>0.61803872323710329</c:v>
                </c:pt>
                <c:pt idx="445">
                  <c:v>1.5553633450087505</c:v>
                </c:pt>
                <c:pt idx="446">
                  <c:v>2.2283703068536735</c:v>
                </c:pt>
                <c:pt idx="447">
                  <c:v>0.61803872323710329</c:v>
                </c:pt>
                <c:pt idx="448">
                  <c:v>0.61803872323710329</c:v>
                </c:pt>
                <c:pt idx="449">
                  <c:v>8.1992102035511074</c:v>
                </c:pt>
                <c:pt idx="450">
                  <c:v>2.4977737626138796</c:v>
                </c:pt>
                <c:pt idx="451">
                  <c:v>0.94406974388262965</c:v>
                </c:pt>
                <c:pt idx="452">
                  <c:v>0.61803872323710329</c:v>
                </c:pt>
                <c:pt idx="453">
                  <c:v>15.785213932812928</c:v>
                </c:pt>
                <c:pt idx="454">
                  <c:v>5.3879366755708729</c:v>
                </c:pt>
                <c:pt idx="455">
                  <c:v>0.61803872323710329</c:v>
                </c:pt>
                <c:pt idx="456">
                  <c:v>1.381976597885342</c:v>
                </c:pt>
                <c:pt idx="457">
                  <c:v>0.87403874447366325</c:v>
                </c:pt>
                <c:pt idx="458">
                  <c:v>0.61803872323710329</c:v>
                </c:pt>
                <c:pt idx="459">
                  <c:v>1.1283791670955126</c:v>
                </c:pt>
                <c:pt idx="460">
                  <c:v>0.61803872323710329</c:v>
                </c:pt>
                <c:pt idx="461">
                  <c:v>1.009253008808064</c:v>
                </c:pt>
                <c:pt idx="462">
                  <c:v>0.7136496464611084</c:v>
                </c:pt>
                <c:pt idx="463">
                  <c:v>1.1834540545406396</c:v>
                </c:pt>
                <c:pt idx="464">
                  <c:v>1.9544100476116797</c:v>
                </c:pt>
                <c:pt idx="465">
                  <c:v>0.79788456080286541</c:v>
                </c:pt>
                <c:pt idx="466">
                  <c:v>0.7136496464611084</c:v>
                </c:pt>
                <c:pt idx="467">
                  <c:v>1.8194567365868921</c:v>
                </c:pt>
                <c:pt idx="468">
                  <c:v>0.7136496464611084</c:v>
                </c:pt>
                <c:pt idx="469">
                  <c:v>0.61803872323710329</c:v>
                </c:pt>
                <c:pt idx="470">
                  <c:v>1.0704744696916626</c:v>
                </c:pt>
                <c:pt idx="471">
                  <c:v>0.3568248232305542</c:v>
                </c:pt>
                <c:pt idx="472">
                  <c:v>0.79788456080286541</c:v>
                </c:pt>
                <c:pt idx="473">
                  <c:v>2.9854106607209232</c:v>
                </c:pt>
                <c:pt idx="474">
                  <c:v>1.381976597885342</c:v>
                </c:pt>
                <c:pt idx="475">
                  <c:v>3.8924992719778939</c:v>
                </c:pt>
                <c:pt idx="476">
                  <c:v>1.009253008808064</c:v>
                </c:pt>
                <c:pt idx="477">
                  <c:v>0.61803872323710329</c:v>
                </c:pt>
                <c:pt idx="478">
                  <c:v>0.7136496464611084</c:v>
                </c:pt>
                <c:pt idx="479">
                  <c:v>0.50462650440403201</c:v>
                </c:pt>
                <c:pt idx="480">
                  <c:v>0.7136496464611084</c:v>
                </c:pt>
                <c:pt idx="481">
                  <c:v>0.61803872323710329</c:v>
                </c:pt>
                <c:pt idx="482">
                  <c:v>2.3936536824085959</c:v>
                </c:pt>
                <c:pt idx="483">
                  <c:v>0.50462650440403201</c:v>
                </c:pt>
                <c:pt idx="484">
                  <c:v>1.0704744696916626</c:v>
                </c:pt>
                <c:pt idx="485">
                  <c:v>0.61803872323710329</c:v>
                </c:pt>
                <c:pt idx="486">
                  <c:v>0.61803872323710329</c:v>
                </c:pt>
                <c:pt idx="487">
                  <c:v>4.9314171699869007</c:v>
                </c:pt>
                <c:pt idx="488">
                  <c:v>12.885279843040477</c:v>
                </c:pt>
                <c:pt idx="489">
                  <c:v>2.9640095915284457</c:v>
                </c:pt>
                <c:pt idx="490">
                  <c:v>0.79788456080286541</c:v>
                </c:pt>
                <c:pt idx="491">
                  <c:v>0.61803872323710329</c:v>
                </c:pt>
                <c:pt idx="492">
                  <c:v>0.7136496464611084</c:v>
                </c:pt>
                <c:pt idx="493">
                  <c:v>0.7136496464611084</c:v>
                </c:pt>
                <c:pt idx="494">
                  <c:v>7.7193011790968242</c:v>
                </c:pt>
                <c:pt idx="495">
                  <c:v>1.0704744696916626</c:v>
                </c:pt>
                <c:pt idx="496">
                  <c:v>4.3992318738587164</c:v>
                </c:pt>
                <c:pt idx="497">
                  <c:v>0.7136496464611084</c:v>
                </c:pt>
                <c:pt idx="498">
                  <c:v>1.8194567365868921</c:v>
                </c:pt>
                <c:pt idx="499">
                  <c:v>0.61803872323710329</c:v>
                </c:pt>
                <c:pt idx="500">
                  <c:v>1.8194567365868921</c:v>
                </c:pt>
                <c:pt idx="501">
                  <c:v>3.0695231927842155</c:v>
                </c:pt>
                <c:pt idx="502">
                  <c:v>1.1283791670955126</c:v>
                </c:pt>
                <c:pt idx="503">
                  <c:v>1.381976597885342</c:v>
                </c:pt>
                <c:pt idx="504">
                  <c:v>0.79788456080286541</c:v>
                </c:pt>
                <c:pt idx="505">
                  <c:v>0.7136496464611084</c:v>
                </c:pt>
                <c:pt idx="506">
                  <c:v>1.0704744696916626</c:v>
                </c:pt>
                <c:pt idx="507">
                  <c:v>1.0704744696916626</c:v>
                </c:pt>
                <c:pt idx="508">
                  <c:v>1.4272992929222168</c:v>
                </c:pt>
                <c:pt idx="509">
                  <c:v>0.79788456080286541</c:v>
                </c:pt>
                <c:pt idx="510">
                  <c:v>3.3851375012865379</c:v>
                </c:pt>
                <c:pt idx="511">
                  <c:v>0.61803872323710329</c:v>
                </c:pt>
                <c:pt idx="512">
                  <c:v>0.79788456080286541</c:v>
                </c:pt>
                <c:pt idx="513">
                  <c:v>0.94406974388262965</c:v>
                </c:pt>
                <c:pt idx="514">
                  <c:v>1.2360774464742066</c:v>
                </c:pt>
                <c:pt idx="515">
                  <c:v>1.5957691216057308</c:v>
                </c:pt>
                <c:pt idx="516">
                  <c:v>0.50462650440403201</c:v>
                </c:pt>
                <c:pt idx="517">
                  <c:v>1.009253008808064</c:v>
                </c:pt>
                <c:pt idx="518">
                  <c:v>0.7136496464611084</c:v>
                </c:pt>
                <c:pt idx="519">
                  <c:v>11.11324596323283</c:v>
                </c:pt>
                <c:pt idx="520">
                  <c:v>1.4272992929222168</c:v>
                </c:pt>
                <c:pt idx="521">
                  <c:v>1.6351767622932518</c:v>
                </c:pt>
                <c:pt idx="522">
                  <c:v>2.6221162334209898</c:v>
                </c:pt>
                <c:pt idx="523">
                  <c:v>24.755003390850785</c:v>
                </c:pt>
                <c:pt idx="524">
                  <c:v>0.7136496464611084</c:v>
                </c:pt>
                <c:pt idx="525">
                  <c:v>1.009253008808064</c:v>
                </c:pt>
                <c:pt idx="526">
                  <c:v>0.94406974388262965</c:v>
                </c:pt>
                <c:pt idx="527">
                  <c:v>5.5965786691946899</c:v>
                </c:pt>
                <c:pt idx="528">
                  <c:v>0.61803872323710329</c:v>
                </c:pt>
                <c:pt idx="529">
                  <c:v>1.3351162356249091</c:v>
                </c:pt>
                <c:pt idx="530">
                  <c:v>1.7841241161527712</c:v>
                </c:pt>
                <c:pt idx="531">
                  <c:v>0.50462650440403201</c:v>
                </c:pt>
                <c:pt idx="532">
                  <c:v>0.7136496464611084</c:v>
                </c:pt>
                <c:pt idx="533">
                  <c:v>0.79788456080286541</c:v>
                </c:pt>
                <c:pt idx="534">
                  <c:v>1.2865501965161374</c:v>
                </c:pt>
                <c:pt idx="535">
                  <c:v>1.009253008808064</c:v>
                </c:pt>
                <c:pt idx="536">
                  <c:v>15.109329911383053</c:v>
                </c:pt>
                <c:pt idx="537">
                  <c:v>0.61803872323710329</c:v>
                </c:pt>
                <c:pt idx="538">
                  <c:v>1.2360774464742066</c:v>
                </c:pt>
                <c:pt idx="539">
                  <c:v>0.50462650440403201</c:v>
                </c:pt>
                <c:pt idx="540">
                  <c:v>0.7136496464611084</c:v>
                </c:pt>
                <c:pt idx="541">
                  <c:v>0.7136496464611084</c:v>
                </c:pt>
                <c:pt idx="542">
                  <c:v>2.8988585676524603</c:v>
                </c:pt>
                <c:pt idx="543">
                  <c:v>0.87403874447366325</c:v>
                </c:pt>
                <c:pt idx="544">
                  <c:v>0.87403874447366325</c:v>
                </c:pt>
                <c:pt idx="545">
                  <c:v>0.50462650440403201</c:v>
                </c:pt>
                <c:pt idx="546">
                  <c:v>1.0704744696916626</c:v>
                </c:pt>
                <c:pt idx="547">
                  <c:v>0.33913379081997602</c:v>
                </c:pt>
                <c:pt idx="548">
                  <c:v>0.3568248232305542</c:v>
                </c:pt>
                <c:pt idx="549">
                  <c:v>1.6351767622932518</c:v>
                </c:pt>
                <c:pt idx="550">
                  <c:v>0.3568248232305542</c:v>
                </c:pt>
                <c:pt idx="551">
                  <c:v>0.50462650440403201</c:v>
                </c:pt>
                <c:pt idx="552">
                  <c:v>0.30959566038247865</c:v>
                </c:pt>
                <c:pt idx="553">
                  <c:v>3.441093978088511</c:v>
                </c:pt>
                <c:pt idx="554">
                  <c:v>0.3568248232305542</c:v>
                </c:pt>
                <c:pt idx="555">
                  <c:v>1.2865501965161374</c:v>
                </c:pt>
                <c:pt idx="556">
                  <c:v>0.3568248232305542</c:v>
                </c:pt>
                <c:pt idx="557">
                  <c:v>0.61803872323710329</c:v>
                </c:pt>
                <c:pt idx="558">
                  <c:v>0.7136496464611084</c:v>
                </c:pt>
                <c:pt idx="559">
                  <c:v>0.61803872323710329</c:v>
                </c:pt>
                <c:pt idx="560">
                  <c:v>0.50462650440403201</c:v>
                </c:pt>
                <c:pt idx="561">
                  <c:v>0.7136496464611084</c:v>
                </c:pt>
                <c:pt idx="562">
                  <c:v>0.33913379081997602</c:v>
                </c:pt>
                <c:pt idx="563">
                  <c:v>0.94406974388262965</c:v>
                </c:pt>
                <c:pt idx="564">
                  <c:v>0.27690158068156906</c:v>
                </c:pt>
                <c:pt idx="565">
                  <c:v>1.7480774889473265</c:v>
                </c:pt>
                <c:pt idx="566">
                  <c:v>1.381976597885342</c:v>
                </c:pt>
                <c:pt idx="567">
                  <c:v>0.50462650440403201</c:v>
                </c:pt>
                <c:pt idx="568">
                  <c:v>0.7136496464611084</c:v>
                </c:pt>
                <c:pt idx="569">
                  <c:v>0.50462650440403201</c:v>
                </c:pt>
                <c:pt idx="570">
                  <c:v>0.79788456080286541</c:v>
                </c:pt>
                <c:pt idx="571">
                  <c:v>0.7136496464611084</c:v>
                </c:pt>
                <c:pt idx="572">
                  <c:v>0.61803872323710329</c:v>
                </c:pt>
                <c:pt idx="573">
                  <c:v>0.50462650440403201</c:v>
                </c:pt>
                <c:pt idx="574">
                  <c:v>0.87403874447366325</c:v>
                </c:pt>
                <c:pt idx="575">
                  <c:v>0.7136496464611084</c:v>
                </c:pt>
                <c:pt idx="576">
                  <c:v>2.2567583341910251</c:v>
                </c:pt>
                <c:pt idx="577">
                  <c:v>0.50462650440403201</c:v>
                </c:pt>
                <c:pt idx="578">
                  <c:v>0.61803872323710329</c:v>
                </c:pt>
                <c:pt idx="579">
                  <c:v>0.50462650440403201</c:v>
                </c:pt>
                <c:pt idx="580">
                  <c:v>0.30959566038247865</c:v>
                </c:pt>
                <c:pt idx="581">
                  <c:v>0.7136496464611084</c:v>
                </c:pt>
                <c:pt idx="582">
                  <c:v>1.2360774464742066</c:v>
                </c:pt>
                <c:pt idx="583">
                  <c:v>1.8194567365868921</c:v>
                </c:pt>
                <c:pt idx="584">
                  <c:v>5.8957136608955105</c:v>
                </c:pt>
                <c:pt idx="585">
                  <c:v>1.6736567743768009</c:v>
                </c:pt>
                <c:pt idx="586">
                  <c:v>2.8988585676524603</c:v>
                </c:pt>
                <c:pt idx="587">
                  <c:v>0.87403874447366325</c:v>
                </c:pt>
                <c:pt idx="588">
                  <c:v>0.33913379081997602</c:v>
                </c:pt>
                <c:pt idx="589">
                  <c:v>0.94406974388262965</c:v>
                </c:pt>
                <c:pt idx="590">
                  <c:v>1.8194567365868921</c:v>
                </c:pt>
                <c:pt idx="591">
                  <c:v>4.7068426868115987</c:v>
                </c:pt>
                <c:pt idx="592">
                  <c:v>1.1283791670955126</c:v>
                </c:pt>
                <c:pt idx="593">
                  <c:v>0.94406974388262965</c:v>
                </c:pt>
                <c:pt idx="594">
                  <c:v>0.50462650440403201</c:v>
                </c:pt>
                <c:pt idx="595">
                  <c:v>1.6736567743768009</c:v>
                </c:pt>
                <c:pt idx="596">
                  <c:v>0.50462650440403201</c:v>
                </c:pt>
                <c:pt idx="597">
                  <c:v>0.79788456080286541</c:v>
                </c:pt>
                <c:pt idx="598">
                  <c:v>0.50462650440403201</c:v>
                </c:pt>
                <c:pt idx="599">
                  <c:v>2.018506017616128</c:v>
                </c:pt>
                <c:pt idx="600">
                  <c:v>0.79788456080286541</c:v>
                </c:pt>
                <c:pt idx="601">
                  <c:v>0.87403874447366325</c:v>
                </c:pt>
                <c:pt idx="602">
                  <c:v>0.87403874447366325</c:v>
                </c:pt>
                <c:pt idx="603">
                  <c:v>3.0695231927842155</c:v>
                </c:pt>
                <c:pt idx="604">
                  <c:v>59.289856291437502</c:v>
                </c:pt>
                <c:pt idx="605">
                  <c:v>65.262860227299768</c:v>
                </c:pt>
                <c:pt idx="606">
                  <c:v>16.053151835524293</c:v>
                </c:pt>
                <c:pt idx="607">
                  <c:v>1.009253008808064</c:v>
                </c:pt>
                <c:pt idx="608">
                  <c:v>0.61803872323710329</c:v>
                </c:pt>
                <c:pt idx="609">
                  <c:v>17.338161855051762</c:v>
                </c:pt>
                <c:pt idx="610">
                  <c:v>1.5957691216057308</c:v>
                </c:pt>
                <c:pt idx="611">
                  <c:v>1.2360774464742066</c:v>
                </c:pt>
                <c:pt idx="612">
                  <c:v>0.61803872323710329</c:v>
                </c:pt>
                <c:pt idx="613">
                  <c:v>0.50462650440403201</c:v>
                </c:pt>
                <c:pt idx="614">
                  <c:v>2.1409489393833252</c:v>
                </c:pt>
                <c:pt idx="615">
                  <c:v>1.4272992929222168</c:v>
                </c:pt>
                <c:pt idx="616">
                  <c:v>0.79788456080286541</c:v>
                </c:pt>
                <c:pt idx="617">
                  <c:v>0.3568248232305542</c:v>
                </c:pt>
                <c:pt idx="618">
                  <c:v>0.7136496464611084</c:v>
                </c:pt>
                <c:pt idx="619">
                  <c:v>2.9424528720438512</c:v>
                </c:pt>
                <c:pt idx="620">
                  <c:v>2.0498025508877769</c:v>
                </c:pt>
                <c:pt idx="621">
                  <c:v>0.50462650440403201</c:v>
                </c:pt>
                <c:pt idx="622">
                  <c:v>0.61803872323710329</c:v>
                </c:pt>
                <c:pt idx="623">
                  <c:v>2.8096414677602568</c:v>
                </c:pt>
                <c:pt idx="624">
                  <c:v>1.5138795132120959</c:v>
                </c:pt>
                <c:pt idx="625">
                  <c:v>3.477898169151024</c:v>
                </c:pt>
                <c:pt idx="626">
                  <c:v>0.94406974388262965</c:v>
                </c:pt>
                <c:pt idx="627">
                  <c:v>1.009253008808064</c:v>
                </c:pt>
                <c:pt idx="628">
                  <c:v>0.61803872323710329</c:v>
                </c:pt>
                <c:pt idx="629">
                  <c:v>0.50462650440403201</c:v>
                </c:pt>
                <c:pt idx="630">
                  <c:v>1.1283791670955126</c:v>
                </c:pt>
                <c:pt idx="631">
                  <c:v>3.5503621636219189</c:v>
                </c:pt>
                <c:pt idx="632">
                  <c:v>1.1834540545406396</c:v>
                </c:pt>
                <c:pt idx="633">
                  <c:v>0.61803872323710329</c:v>
                </c:pt>
                <c:pt idx="634">
                  <c:v>1.2360774464742066</c:v>
                </c:pt>
                <c:pt idx="635">
                  <c:v>0.50462650440403201</c:v>
                </c:pt>
                <c:pt idx="636">
                  <c:v>0.61803872323710329</c:v>
                </c:pt>
                <c:pt idx="637">
                  <c:v>0.50462650440403201</c:v>
                </c:pt>
                <c:pt idx="638">
                  <c:v>0.61803872323710329</c:v>
                </c:pt>
                <c:pt idx="639">
                  <c:v>0.94406974388262965</c:v>
                </c:pt>
                <c:pt idx="640">
                  <c:v>2.018506017616128</c:v>
                </c:pt>
                <c:pt idx="641">
                  <c:v>0.23981707661400448</c:v>
                </c:pt>
                <c:pt idx="642">
                  <c:v>1.5138795132120959</c:v>
                </c:pt>
                <c:pt idx="643">
                  <c:v>1.4272992929222168</c:v>
                </c:pt>
                <c:pt idx="644">
                  <c:v>0.79788456080286541</c:v>
                </c:pt>
                <c:pt idx="645">
                  <c:v>1.6351767622932518</c:v>
                </c:pt>
                <c:pt idx="646">
                  <c:v>0.61803872323710329</c:v>
                </c:pt>
                <c:pt idx="647">
                  <c:v>0.3568248232305542</c:v>
                </c:pt>
                <c:pt idx="648">
                  <c:v>0.79788456080286541</c:v>
                </c:pt>
                <c:pt idx="649">
                  <c:v>0.3568248232305542</c:v>
                </c:pt>
                <c:pt idx="650">
                  <c:v>0.87403874447366325</c:v>
                </c:pt>
                <c:pt idx="651">
                  <c:v>2.763953195770684</c:v>
                </c:pt>
                <c:pt idx="652">
                  <c:v>56.927819326006237</c:v>
                </c:pt>
                <c:pt idx="653">
                  <c:v>0.61803872323710329</c:v>
                </c:pt>
                <c:pt idx="654">
                  <c:v>0.50462650440403201</c:v>
                </c:pt>
                <c:pt idx="655">
                  <c:v>0.30959566038247865</c:v>
                </c:pt>
                <c:pt idx="656">
                  <c:v>6.1494076526633306</c:v>
                </c:pt>
                <c:pt idx="657">
                  <c:v>0.3568248232305542</c:v>
                </c:pt>
                <c:pt idx="658">
                  <c:v>0.50462650440403201</c:v>
                </c:pt>
                <c:pt idx="659">
                  <c:v>1.2360774464742066</c:v>
                </c:pt>
                <c:pt idx="660">
                  <c:v>0.3568248232305542</c:v>
                </c:pt>
                <c:pt idx="661">
                  <c:v>2.3398568422792878</c:v>
                </c:pt>
                <c:pt idx="662">
                  <c:v>0.33913379081997602</c:v>
                </c:pt>
                <c:pt idx="663">
                  <c:v>1.1283791670955126</c:v>
                </c:pt>
                <c:pt idx="664">
                  <c:v>3.4595450164017998</c:v>
                </c:pt>
                <c:pt idx="665">
                  <c:v>0.50462650440403201</c:v>
                </c:pt>
                <c:pt idx="666">
                  <c:v>0.61803872323710329</c:v>
                </c:pt>
                <c:pt idx="667">
                  <c:v>0.87403874447366325</c:v>
                </c:pt>
                <c:pt idx="668">
                  <c:v>1.009253008808064</c:v>
                </c:pt>
                <c:pt idx="669">
                  <c:v>0.94406974388262965</c:v>
                </c:pt>
                <c:pt idx="670">
                  <c:v>0.50462650440403201</c:v>
                </c:pt>
                <c:pt idx="671">
                  <c:v>0.94406974388262965</c:v>
                </c:pt>
                <c:pt idx="672">
                  <c:v>0.61803872323710329</c:v>
                </c:pt>
                <c:pt idx="673">
                  <c:v>0.50462650440403201</c:v>
                </c:pt>
                <c:pt idx="674">
                  <c:v>0.50462650440403201</c:v>
                </c:pt>
                <c:pt idx="675">
                  <c:v>1.1283791670955126</c:v>
                </c:pt>
                <c:pt idx="676">
                  <c:v>2.6702324712498182</c:v>
                </c:pt>
                <c:pt idx="677">
                  <c:v>0.87403874447366325</c:v>
                </c:pt>
                <c:pt idx="678">
                  <c:v>0.61803872323710329</c:v>
                </c:pt>
                <c:pt idx="679">
                  <c:v>0.50462650440403201</c:v>
                </c:pt>
                <c:pt idx="680">
                  <c:v>0.50462650440403201</c:v>
                </c:pt>
                <c:pt idx="681">
                  <c:v>0.50462650440403201</c:v>
                </c:pt>
                <c:pt idx="682">
                  <c:v>0.61803872323710329</c:v>
                </c:pt>
                <c:pt idx="683">
                  <c:v>1.5957691216057308</c:v>
                </c:pt>
                <c:pt idx="684">
                  <c:v>0.7136496464611084</c:v>
                </c:pt>
                <c:pt idx="685">
                  <c:v>0.50462650440403201</c:v>
                </c:pt>
                <c:pt idx="686">
                  <c:v>6.6084882071784081</c:v>
                </c:pt>
                <c:pt idx="687">
                  <c:v>1.381976597885342</c:v>
                </c:pt>
                <c:pt idx="688">
                  <c:v>0.87403874447366325</c:v>
                </c:pt>
                <c:pt idx="689">
                  <c:v>0.94406974388262965</c:v>
                </c:pt>
                <c:pt idx="690">
                  <c:v>1.6351767622932518</c:v>
                </c:pt>
                <c:pt idx="691">
                  <c:v>0.94406974388262965</c:v>
                </c:pt>
                <c:pt idx="692">
                  <c:v>0.50462650440403201</c:v>
                </c:pt>
                <c:pt idx="693">
                  <c:v>12.84073677960901</c:v>
                </c:pt>
                <c:pt idx="694">
                  <c:v>1.7841241161527712</c:v>
                </c:pt>
                <c:pt idx="695">
                  <c:v>0.7136496464611084</c:v>
                </c:pt>
                <c:pt idx="696">
                  <c:v>1.6351767622932518</c:v>
                </c:pt>
                <c:pt idx="697">
                  <c:v>0.94406974388262965</c:v>
                </c:pt>
                <c:pt idx="698">
                  <c:v>0.61803872323710329</c:v>
                </c:pt>
                <c:pt idx="699">
                  <c:v>0.3568248232305542</c:v>
                </c:pt>
                <c:pt idx="700">
                  <c:v>0.3568248232305542</c:v>
                </c:pt>
                <c:pt idx="701">
                  <c:v>1.5957691216057308</c:v>
                </c:pt>
                <c:pt idx="702">
                  <c:v>0.61803872323710329</c:v>
                </c:pt>
                <c:pt idx="703">
                  <c:v>0.7136496464611084</c:v>
                </c:pt>
                <c:pt idx="704">
                  <c:v>0.3568248232305542</c:v>
                </c:pt>
                <c:pt idx="705">
                  <c:v>0.61803872323710329</c:v>
                </c:pt>
                <c:pt idx="706">
                  <c:v>0.50462650440403201</c:v>
                </c:pt>
                <c:pt idx="707">
                  <c:v>0.79788456080286541</c:v>
                </c:pt>
                <c:pt idx="708">
                  <c:v>0.3568248232305542</c:v>
                </c:pt>
                <c:pt idx="709">
                  <c:v>1.4712264360219256</c:v>
                </c:pt>
                <c:pt idx="710">
                  <c:v>0.50462650440403201</c:v>
                </c:pt>
                <c:pt idx="711">
                  <c:v>1.1283791670955126</c:v>
                </c:pt>
                <c:pt idx="712">
                  <c:v>0.87403874447366325</c:v>
                </c:pt>
                <c:pt idx="713">
                  <c:v>0.79788456080286541</c:v>
                </c:pt>
                <c:pt idx="714">
                  <c:v>1.1834540545406396</c:v>
                </c:pt>
                <c:pt idx="715">
                  <c:v>0.79788456080286541</c:v>
                </c:pt>
                <c:pt idx="716">
                  <c:v>0.94406974388262965</c:v>
                </c:pt>
                <c:pt idx="717">
                  <c:v>0.7136496464611084</c:v>
                </c:pt>
                <c:pt idx="718">
                  <c:v>0.27690158068156906</c:v>
                </c:pt>
                <c:pt idx="719">
                  <c:v>0.61803872323710329</c:v>
                </c:pt>
                <c:pt idx="720">
                  <c:v>4.3701937223683167</c:v>
                </c:pt>
                <c:pt idx="721">
                  <c:v>0.7136496464611084</c:v>
                </c:pt>
                <c:pt idx="722">
                  <c:v>3.0066594033278284</c:v>
                </c:pt>
                <c:pt idx="723">
                  <c:v>0.30959566038247865</c:v>
                </c:pt>
                <c:pt idx="724">
                  <c:v>0.87403874447366325</c:v>
                </c:pt>
                <c:pt idx="725">
                  <c:v>0.61803872323710329</c:v>
                </c:pt>
                <c:pt idx="726">
                  <c:v>0.7136496464611084</c:v>
                </c:pt>
                <c:pt idx="727">
                  <c:v>1.85411616971131</c:v>
                </c:pt>
                <c:pt idx="728">
                  <c:v>1.4272992929222168</c:v>
                </c:pt>
                <c:pt idx="729">
                  <c:v>1.9544100476116797</c:v>
                </c:pt>
                <c:pt idx="730">
                  <c:v>1.3351162356249091</c:v>
                </c:pt>
                <c:pt idx="731">
                  <c:v>0.79788456080286541</c:v>
                </c:pt>
                <c:pt idx="732">
                  <c:v>1.7841241161527712</c:v>
                </c:pt>
                <c:pt idx="733">
                  <c:v>2.0498025508877769</c:v>
                </c:pt>
                <c:pt idx="734">
                  <c:v>0.79788456080286541</c:v>
                </c:pt>
                <c:pt idx="735">
                  <c:v>0.87403874447366325</c:v>
                </c:pt>
                <c:pt idx="736">
                  <c:v>1.009253008808064</c:v>
                </c:pt>
                <c:pt idx="737">
                  <c:v>0.61803872323710329</c:v>
                </c:pt>
                <c:pt idx="738">
                  <c:v>0.3568248232305542</c:v>
                </c:pt>
                <c:pt idx="739">
                  <c:v>1.009253008808064</c:v>
                </c:pt>
                <c:pt idx="740">
                  <c:v>0.7136496464611084</c:v>
                </c:pt>
                <c:pt idx="741">
                  <c:v>1.5138795132120959</c:v>
                </c:pt>
                <c:pt idx="742">
                  <c:v>6.0765077797464979</c:v>
                </c:pt>
                <c:pt idx="743">
                  <c:v>1.1283791670955126</c:v>
                </c:pt>
                <c:pt idx="744">
                  <c:v>0.79788456080286541</c:v>
                </c:pt>
                <c:pt idx="745">
                  <c:v>0.61803872323710329</c:v>
                </c:pt>
                <c:pt idx="746">
                  <c:v>1.009253008808064</c:v>
                </c:pt>
                <c:pt idx="747">
                  <c:v>0.50462650440403201</c:v>
                </c:pt>
                <c:pt idx="748">
                  <c:v>0.50462650440403201</c:v>
                </c:pt>
                <c:pt idx="749">
                  <c:v>0.30959566038247865</c:v>
                </c:pt>
                <c:pt idx="750">
                  <c:v>1.1283791670955126</c:v>
                </c:pt>
                <c:pt idx="751">
                  <c:v>0.79788456080286541</c:v>
                </c:pt>
                <c:pt idx="752">
                  <c:v>1.381976597885342</c:v>
                </c:pt>
                <c:pt idx="753">
                  <c:v>0.50462650440403201</c:v>
                </c:pt>
                <c:pt idx="754">
                  <c:v>0.94406974388262965</c:v>
                </c:pt>
                <c:pt idx="755">
                  <c:v>0.87403874447366325</c:v>
                </c:pt>
                <c:pt idx="756">
                  <c:v>0.61803872323710329</c:v>
                </c:pt>
                <c:pt idx="757">
                  <c:v>0.50462650440403201</c:v>
                </c:pt>
                <c:pt idx="758">
                  <c:v>1.4272992929222168</c:v>
                </c:pt>
                <c:pt idx="759">
                  <c:v>0.50462650440403201</c:v>
                </c:pt>
                <c:pt idx="760">
                  <c:v>0.79788456080286541</c:v>
                </c:pt>
                <c:pt idx="761">
                  <c:v>0.33913379081997602</c:v>
                </c:pt>
                <c:pt idx="762">
                  <c:v>0.50462650440403201</c:v>
                </c:pt>
                <c:pt idx="763">
                  <c:v>1.009253008808064</c:v>
                </c:pt>
                <c:pt idx="764">
                  <c:v>0.94406974388262965</c:v>
                </c:pt>
                <c:pt idx="765">
                  <c:v>0.7136496464611084</c:v>
                </c:pt>
                <c:pt idx="766">
                  <c:v>0.61803872323710329</c:v>
                </c:pt>
                <c:pt idx="767">
                  <c:v>0.61803872323710329</c:v>
                </c:pt>
                <c:pt idx="768">
                  <c:v>1.009253008808064</c:v>
                </c:pt>
                <c:pt idx="769">
                  <c:v>1.8881394877652593</c:v>
                </c:pt>
                <c:pt idx="770">
                  <c:v>1.3351162356249091</c:v>
                </c:pt>
                <c:pt idx="771">
                  <c:v>1.9544100476116797</c:v>
                </c:pt>
                <c:pt idx="772">
                  <c:v>3.4225434710991616</c:v>
                </c:pt>
                <c:pt idx="773">
                  <c:v>1.0704744696916626</c:v>
                </c:pt>
                <c:pt idx="774">
                  <c:v>1.009253008808064</c:v>
                </c:pt>
                <c:pt idx="775">
                  <c:v>0.50462650440403201</c:v>
                </c:pt>
                <c:pt idx="776">
                  <c:v>0.87403874447366325</c:v>
                </c:pt>
                <c:pt idx="777">
                  <c:v>1.3351162356249091</c:v>
                </c:pt>
                <c:pt idx="778">
                  <c:v>1.0704744696916626</c:v>
                </c:pt>
                <c:pt idx="779">
                  <c:v>1.7112717355495808</c:v>
                </c:pt>
                <c:pt idx="780">
                  <c:v>3.0695231927842155</c:v>
                </c:pt>
                <c:pt idx="781">
                  <c:v>1.1283791670955126</c:v>
                </c:pt>
                <c:pt idx="782">
                  <c:v>2.4462677409178384</c:v>
                </c:pt>
                <c:pt idx="783">
                  <c:v>1.1834540545406396</c:v>
                </c:pt>
                <c:pt idx="784">
                  <c:v>0.50462650440403201</c:v>
                </c:pt>
                <c:pt idx="785">
                  <c:v>0.87403874447366325</c:v>
                </c:pt>
                <c:pt idx="786">
                  <c:v>0.7136496464611084</c:v>
                </c:pt>
                <c:pt idx="787">
                  <c:v>3.1715284017974339</c:v>
                </c:pt>
                <c:pt idx="788">
                  <c:v>11.578951768645235</c:v>
                </c:pt>
                <c:pt idx="789">
                  <c:v>1.381976597885342</c:v>
                </c:pt>
                <c:pt idx="790">
                  <c:v>1.0704744696916626</c:v>
                </c:pt>
                <c:pt idx="791">
                  <c:v>7.9227968265911954</c:v>
                </c:pt>
                <c:pt idx="792">
                  <c:v>1.2360774464742066</c:v>
                </c:pt>
                <c:pt idx="793">
                  <c:v>0.94406974388262965</c:v>
                </c:pt>
                <c:pt idx="794">
                  <c:v>0.87403874447366325</c:v>
                </c:pt>
                <c:pt idx="795">
                  <c:v>3.9573787284315491</c:v>
                </c:pt>
                <c:pt idx="796">
                  <c:v>1.8194567365868921</c:v>
                </c:pt>
                <c:pt idx="797">
                  <c:v>1.1283791670955126</c:v>
                </c:pt>
                <c:pt idx="798">
                  <c:v>0.7136496464611084</c:v>
                </c:pt>
                <c:pt idx="799">
                  <c:v>1.0704744696916626</c:v>
                </c:pt>
                <c:pt idx="800">
                  <c:v>1.0704744696916626</c:v>
                </c:pt>
                <c:pt idx="801">
                  <c:v>0.87403874447366325</c:v>
                </c:pt>
                <c:pt idx="802">
                  <c:v>1.5138795132120959</c:v>
                </c:pt>
                <c:pt idx="803">
                  <c:v>0.79788456080286541</c:v>
                </c:pt>
                <c:pt idx="804">
                  <c:v>0.94406974388262965</c:v>
                </c:pt>
                <c:pt idx="805">
                  <c:v>2.1110041228223762</c:v>
                </c:pt>
                <c:pt idx="806">
                  <c:v>0.87403874447366325</c:v>
                </c:pt>
                <c:pt idx="807">
                  <c:v>0.3568248232305542</c:v>
                </c:pt>
                <c:pt idx="808">
                  <c:v>0.50462650440403201</c:v>
                </c:pt>
                <c:pt idx="809">
                  <c:v>1.1834540545406396</c:v>
                </c:pt>
                <c:pt idx="810">
                  <c:v>2.3669081090812791</c:v>
                </c:pt>
                <c:pt idx="811">
                  <c:v>1.7841241161527712</c:v>
                </c:pt>
                <c:pt idx="812">
                  <c:v>0.79788456080286541</c:v>
                </c:pt>
                <c:pt idx="813">
                  <c:v>0.7136496464611084</c:v>
                </c:pt>
                <c:pt idx="814">
                  <c:v>0.87403874447366325</c:v>
                </c:pt>
                <c:pt idx="815">
                  <c:v>0.33913379081997602</c:v>
                </c:pt>
                <c:pt idx="816">
                  <c:v>1.3351162356249091</c:v>
                </c:pt>
                <c:pt idx="817">
                  <c:v>0.94406974388262965</c:v>
                </c:pt>
                <c:pt idx="818">
                  <c:v>0.61803872323710329</c:v>
                </c:pt>
                <c:pt idx="819">
                  <c:v>1.009253008808064</c:v>
                </c:pt>
                <c:pt idx="820">
                  <c:v>6.4129273576850814</c:v>
                </c:pt>
                <c:pt idx="821">
                  <c:v>0.50462650440403201</c:v>
                </c:pt>
                <c:pt idx="822">
                  <c:v>1.1834540545406396</c:v>
                </c:pt>
                <c:pt idx="823">
                  <c:v>0.61803872323710329</c:v>
                </c:pt>
                <c:pt idx="824">
                  <c:v>7.1275702616623153</c:v>
                </c:pt>
                <c:pt idx="825">
                  <c:v>0.50462650440403201</c:v>
                </c:pt>
                <c:pt idx="826">
                  <c:v>1.009253008808064</c:v>
                </c:pt>
                <c:pt idx="827">
                  <c:v>1.2360774464742066</c:v>
                </c:pt>
                <c:pt idx="828">
                  <c:v>0.50462650440403201</c:v>
                </c:pt>
                <c:pt idx="829">
                  <c:v>0.7136496464611084</c:v>
                </c:pt>
                <c:pt idx="830">
                  <c:v>0.50462650440403201</c:v>
                </c:pt>
                <c:pt idx="831">
                  <c:v>0.79788456080286541</c:v>
                </c:pt>
                <c:pt idx="832">
                  <c:v>1.1834540545406396</c:v>
                </c:pt>
                <c:pt idx="833">
                  <c:v>1.7480774889473265</c:v>
                </c:pt>
                <c:pt idx="834">
                  <c:v>0.3568248232305542</c:v>
                </c:pt>
                <c:pt idx="835">
                  <c:v>7.037685577673801</c:v>
                </c:pt>
                <c:pt idx="836">
                  <c:v>1.9544100476116797</c:v>
                </c:pt>
                <c:pt idx="837">
                  <c:v>1.2360774464742066</c:v>
                </c:pt>
                <c:pt idx="838">
                  <c:v>0.33913379081997602</c:v>
                </c:pt>
                <c:pt idx="839">
                  <c:v>1.1283791670955126</c:v>
                </c:pt>
                <c:pt idx="840">
                  <c:v>1.2865501965161374</c:v>
                </c:pt>
                <c:pt idx="841">
                  <c:v>1.2865501965161374</c:v>
                </c:pt>
                <c:pt idx="842">
                  <c:v>1.1834540545406396</c:v>
                </c:pt>
                <c:pt idx="843">
                  <c:v>2.4977737626138796</c:v>
                </c:pt>
                <c:pt idx="844">
                  <c:v>1.4712264360219256</c:v>
                </c:pt>
                <c:pt idx="845">
                  <c:v>1.0704744696916626</c:v>
                </c:pt>
                <c:pt idx="846">
                  <c:v>0.33913379081997602</c:v>
                </c:pt>
                <c:pt idx="847">
                  <c:v>0.3568248232305542</c:v>
                </c:pt>
                <c:pt idx="848">
                  <c:v>0.3568248232305542</c:v>
                </c:pt>
                <c:pt idx="849">
                  <c:v>4.5834978442375407</c:v>
                </c:pt>
                <c:pt idx="850">
                  <c:v>0.3568248232305542</c:v>
                </c:pt>
                <c:pt idx="851">
                  <c:v>1.0704744696916626</c:v>
                </c:pt>
                <c:pt idx="852">
                  <c:v>2.1996159369293582</c:v>
                </c:pt>
                <c:pt idx="853">
                  <c:v>0.50462650440403201</c:v>
                </c:pt>
                <c:pt idx="854">
                  <c:v>0.61803872323710329</c:v>
                </c:pt>
                <c:pt idx="855">
                  <c:v>0.7136496464611084</c:v>
                </c:pt>
                <c:pt idx="856">
                  <c:v>0.3568248232305542</c:v>
                </c:pt>
                <c:pt idx="857">
                  <c:v>0.61803872323710329</c:v>
                </c:pt>
                <c:pt idx="858">
                  <c:v>0.3568248232305542</c:v>
                </c:pt>
                <c:pt idx="859">
                  <c:v>1.5553633450087505</c:v>
                </c:pt>
                <c:pt idx="860">
                  <c:v>0.50462650440403201</c:v>
                </c:pt>
                <c:pt idx="861">
                  <c:v>1.009253008808064</c:v>
                </c:pt>
                <c:pt idx="862">
                  <c:v>1.0704744696916626</c:v>
                </c:pt>
                <c:pt idx="863">
                  <c:v>3.8098465598998676</c:v>
                </c:pt>
                <c:pt idx="864">
                  <c:v>9.8110605737595105</c:v>
                </c:pt>
                <c:pt idx="865">
                  <c:v>0.50462650440403201</c:v>
                </c:pt>
                <c:pt idx="866">
                  <c:v>1.5138795132120959</c:v>
                </c:pt>
                <c:pt idx="867">
                  <c:v>0.7136496464611084</c:v>
                </c:pt>
                <c:pt idx="868">
                  <c:v>1.009253008808064</c:v>
                </c:pt>
                <c:pt idx="869">
                  <c:v>1.1834540545406396</c:v>
                </c:pt>
                <c:pt idx="870">
                  <c:v>0.7136496464611084</c:v>
                </c:pt>
                <c:pt idx="871">
                  <c:v>0.79788456080286541</c:v>
                </c:pt>
                <c:pt idx="872">
                  <c:v>3.8431209607463424</c:v>
                </c:pt>
                <c:pt idx="873">
                  <c:v>1.1283791670955126</c:v>
                </c:pt>
                <c:pt idx="874">
                  <c:v>50.184338388446967</c:v>
                </c:pt>
                <c:pt idx="875">
                  <c:v>0.87403874447366325</c:v>
                </c:pt>
                <c:pt idx="876">
                  <c:v>1.009253008808064</c:v>
                </c:pt>
                <c:pt idx="877">
                  <c:v>1.6736567743768009</c:v>
                </c:pt>
                <c:pt idx="878">
                  <c:v>0.79788456080286541</c:v>
                </c:pt>
                <c:pt idx="879">
                  <c:v>1.009253008808064</c:v>
                </c:pt>
                <c:pt idx="880">
                  <c:v>0.50462650440403201</c:v>
                </c:pt>
                <c:pt idx="881">
                  <c:v>6.5309666014019667</c:v>
                </c:pt>
                <c:pt idx="882">
                  <c:v>1.009253008808064</c:v>
                </c:pt>
                <c:pt idx="883">
                  <c:v>0.50462650440403201</c:v>
                </c:pt>
                <c:pt idx="884">
                  <c:v>0.94406974388262965</c:v>
                </c:pt>
                <c:pt idx="885">
                  <c:v>2.3398568422792878</c:v>
                </c:pt>
                <c:pt idx="886">
                  <c:v>0.7136496464611084</c:v>
                </c:pt>
                <c:pt idx="887">
                  <c:v>0.94406974388262965</c:v>
                </c:pt>
                <c:pt idx="888">
                  <c:v>1.3351162356249091</c:v>
                </c:pt>
                <c:pt idx="889">
                  <c:v>1.4272992929222168</c:v>
                </c:pt>
                <c:pt idx="890">
                  <c:v>0.61803872323710329</c:v>
                </c:pt>
                <c:pt idx="891">
                  <c:v>0.50462650440403201</c:v>
                </c:pt>
                <c:pt idx="892">
                  <c:v>0.50462650440403201</c:v>
                </c:pt>
                <c:pt idx="893">
                  <c:v>0.61803872323710329</c:v>
                </c:pt>
                <c:pt idx="894">
                  <c:v>0.50462650440403201</c:v>
                </c:pt>
                <c:pt idx="895">
                  <c:v>67.951476871235613</c:v>
                </c:pt>
                <c:pt idx="896">
                  <c:v>0.33913379081997602</c:v>
                </c:pt>
                <c:pt idx="897">
                  <c:v>0.50462650440403201</c:v>
                </c:pt>
                <c:pt idx="898">
                  <c:v>1.2360774464742066</c:v>
                </c:pt>
                <c:pt idx="899">
                  <c:v>1.3351162356249091</c:v>
                </c:pt>
                <c:pt idx="900">
                  <c:v>2.4721548929484132</c:v>
                </c:pt>
                <c:pt idx="901">
                  <c:v>1.3351162356249091</c:v>
                </c:pt>
                <c:pt idx="902">
                  <c:v>0.79788456080286541</c:v>
                </c:pt>
                <c:pt idx="903">
                  <c:v>1.009253008808064</c:v>
                </c:pt>
                <c:pt idx="904">
                  <c:v>0.7136496464611084</c:v>
                </c:pt>
                <c:pt idx="905">
                  <c:v>3.1715284017974339</c:v>
                </c:pt>
                <c:pt idx="906">
                  <c:v>1.1283791670955126</c:v>
                </c:pt>
                <c:pt idx="907">
                  <c:v>1.0704744696916626</c:v>
                </c:pt>
                <c:pt idx="908">
                  <c:v>0.61803872323710329</c:v>
                </c:pt>
                <c:pt idx="909">
                  <c:v>5.3879366755708729</c:v>
                </c:pt>
                <c:pt idx="910">
                  <c:v>0.87403874447366325</c:v>
                </c:pt>
                <c:pt idx="911">
                  <c:v>1.0704744696916626</c:v>
                </c:pt>
                <c:pt idx="912">
                  <c:v>0.61803872323710329</c:v>
                </c:pt>
                <c:pt idx="913">
                  <c:v>0.61803872323710329</c:v>
                </c:pt>
                <c:pt idx="914">
                  <c:v>1.2360774464742066</c:v>
                </c:pt>
                <c:pt idx="915">
                  <c:v>0.94406974388262965</c:v>
                </c:pt>
                <c:pt idx="916">
                  <c:v>4.7472455110108198</c:v>
                </c:pt>
                <c:pt idx="917">
                  <c:v>0.50462650440403201</c:v>
                </c:pt>
                <c:pt idx="918">
                  <c:v>0.61803872323710329</c:v>
                </c:pt>
                <c:pt idx="919">
                  <c:v>0.61803872323710329</c:v>
                </c:pt>
                <c:pt idx="920">
                  <c:v>1.5957691216057308</c:v>
                </c:pt>
                <c:pt idx="921">
                  <c:v>0.61803872323710329</c:v>
                </c:pt>
                <c:pt idx="922">
                  <c:v>0.61803872323710329</c:v>
                </c:pt>
                <c:pt idx="923">
                  <c:v>6.0238963325203505</c:v>
                </c:pt>
                <c:pt idx="924">
                  <c:v>9.1739377536036439</c:v>
                </c:pt>
                <c:pt idx="925">
                  <c:v>0.61803872323710329</c:v>
                </c:pt>
                <c:pt idx="926">
                  <c:v>0.61803872323710329</c:v>
                </c:pt>
                <c:pt idx="927">
                  <c:v>1.9544100476116797</c:v>
                </c:pt>
                <c:pt idx="928">
                  <c:v>0.50462650440403201</c:v>
                </c:pt>
                <c:pt idx="929">
                  <c:v>0.61803872323710329</c:v>
                </c:pt>
                <c:pt idx="930">
                  <c:v>1.009253008808064</c:v>
                </c:pt>
                <c:pt idx="931">
                  <c:v>0.50462650440403201</c:v>
                </c:pt>
                <c:pt idx="932">
                  <c:v>1.1283791670955126</c:v>
                </c:pt>
                <c:pt idx="933">
                  <c:v>1.1834540545406396</c:v>
                </c:pt>
                <c:pt idx="934">
                  <c:v>1.5553633450087505</c:v>
                </c:pt>
                <c:pt idx="935">
                  <c:v>1.0704744696916626</c:v>
                </c:pt>
                <c:pt idx="936">
                  <c:v>0.87403874447366325</c:v>
                </c:pt>
                <c:pt idx="937">
                  <c:v>11.562445770562215</c:v>
                </c:pt>
                <c:pt idx="938">
                  <c:v>0.50462650440403201</c:v>
                </c:pt>
                <c:pt idx="939">
                  <c:v>0.13847377926420421</c:v>
                </c:pt>
                <c:pt idx="940">
                  <c:v>0.27690158068156906</c:v>
                </c:pt>
                <c:pt idx="941">
                  <c:v>0.87403874447366325</c:v>
                </c:pt>
                <c:pt idx="942">
                  <c:v>0.7136496464611084</c:v>
                </c:pt>
                <c:pt idx="943">
                  <c:v>0.61803872323710329</c:v>
                </c:pt>
                <c:pt idx="944">
                  <c:v>1.1834540545406396</c:v>
                </c:pt>
                <c:pt idx="945">
                  <c:v>0.50462650440403201</c:v>
                </c:pt>
                <c:pt idx="946">
                  <c:v>3.2897623212397704</c:v>
                </c:pt>
                <c:pt idx="947">
                  <c:v>1.9544100476116797</c:v>
                </c:pt>
                <c:pt idx="948">
                  <c:v>1.7112717355495808</c:v>
                </c:pt>
                <c:pt idx="949">
                  <c:v>0.50462650440403201</c:v>
                </c:pt>
                <c:pt idx="950">
                  <c:v>0.87403874447366325</c:v>
                </c:pt>
                <c:pt idx="951">
                  <c:v>0.3568248232305542</c:v>
                </c:pt>
                <c:pt idx="952">
                  <c:v>14.494292838262302</c:v>
                </c:pt>
                <c:pt idx="953">
                  <c:v>10.267630413297484</c:v>
                </c:pt>
                <c:pt idx="954">
                  <c:v>1.1834540545406396</c:v>
                </c:pt>
                <c:pt idx="955">
                  <c:v>0.94406974388262965</c:v>
                </c:pt>
                <c:pt idx="956">
                  <c:v>0.79788456080286541</c:v>
                </c:pt>
                <c:pt idx="957">
                  <c:v>1.2360774464742066</c:v>
                </c:pt>
                <c:pt idx="958">
                  <c:v>0.61803872323710329</c:v>
                </c:pt>
                <c:pt idx="959">
                  <c:v>0.50462650440403201</c:v>
                </c:pt>
                <c:pt idx="960">
                  <c:v>0.87403874447366325</c:v>
                </c:pt>
                <c:pt idx="961">
                  <c:v>0.94406974388262965</c:v>
                </c:pt>
                <c:pt idx="962">
                  <c:v>0.61803872323710329</c:v>
                </c:pt>
                <c:pt idx="963">
                  <c:v>2.5977239243415307</c:v>
                </c:pt>
                <c:pt idx="964">
                  <c:v>1.5553633450087505</c:v>
                </c:pt>
                <c:pt idx="965">
                  <c:v>0.87403874447366325</c:v>
                </c:pt>
                <c:pt idx="966">
                  <c:v>0.61803872323710329</c:v>
                </c:pt>
                <c:pt idx="967">
                  <c:v>0.50462650440403201</c:v>
                </c:pt>
                <c:pt idx="968">
                  <c:v>3.211423409074988</c:v>
                </c:pt>
                <c:pt idx="969">
                  <c:v>0.94406974388262965</c:v>
                </c:pt>
                <c:pt idx="970">
                  <c:v>0.3568248232305542</c:v>
                </c:pt>
                <c:pt idx="971">
                  <c:v>16.005492694719358</c:v>
                </c:pt>
                <c:pt idx="972">
                  <c:v>4.5416385396362884</c:v>
                </c:pt>
                <c:pt idx="973">
                  <c:v>1.5957691216057308</c:v>
                </c:pt>
                <c:pt idx="974">
                  <c:v>1.2360774464742066</c:v>
                </c:pt>
                <c:pt idx="975">
                  <c:v>0.79788456080286541</c:v>
                </c:pt>
                <c:pt idx="976">
                  <c:v>0.79788456080286541</c:v>
                </c:pt>
                <c:pt idx="977">
                  <c:v>0.7136496464611084</c:v>
                </c:pt>
                <c:pt idx="978">
                  <c:v>1.2360774464742066</c:v>
                </c:pt>
                <c:pt idx="979">
                  <c:v>15.426226723051945</c:v>
                </c:pt>
                <c:pt idx="980">
                  <c:v>9.6342702272249632</c:v>
                </c:pt>
                <c:pt idx="981">
                  <c:v>1.1834540545406396</c:v>
                </c:pt>
                <c:pt idx="982">
                  <c:v>1.2865501965161374</c:v>
                </c:pt>
                <c:pt idx="983">
                  <c:v>0.7136496464611084</c:v>
                </c:pt>
                <c:pt idx="984">
                  <c:v>0.7136496464611084</c:v>
                </c:pt>
                <c:pt idx="985">
                  <c:v>1.2865501965161374</c:v>
                </c:pt>
                <c:pt idx="986">
                  <c:v>0.87403874447366325</c:v>
                </c:pt>
                <c:pt idx="987">
                  <c:v>0.79788456080286541</c:v>
                </c:pt>
                <c:pt idx="988">
                  <c:v>18.952067844163853</c:v>
                </c:pt>
                <c:pt idx="989">
                  <c:v>1.5957691216057308</c:v>
                </c:pt>
                <c:pt idx="990">
                  <c:v>0.79788456080286541</c:v>
                </c:pt>
                <c:pt idx="991">
                  <c:v>1.2865501965161374</c:v>
                </c:pt>
                <c:pt idx="992">
                  <c:v>1.6351767622932518</c:v>
                </c:pt>
                <c:pt idx="993">
                  <c:v>1.381976597885342</c:v>
                </c:pt>
                <c:pt idx="994">
                  <c:v>0.94406974388262965</c:v>
                </c:pt>
                <c:pt idx="995">
                  <c:v>4.3701937223683167</c:v>
                </c:pt>
                <c:pt idx="996">
                  <c:v>0.61803872323710329</c:v>
                </c:pt>
                <c:pt idx="997">
                  <c:v>0.7136496464611084</c:v>
                </c:pt>
                <c:pt idx="998">
                  <c:v>0.61803872323710329</c:v>
                </c:pt>
                <c:pt idx="999">
                  <c:v>15.789246431009456</c:v>
                </c:pt>
                <c:pt idx="1000">
                  <c:v>1.1834540545406396</c:v>
                </c:pt>
                <c:pt idx="1001">
                  <c:v>1.4712264360219256</c:v>
                </c:pt>
                <c:pt idx="1002">
                  <c:v>1.1834540545406396</c:v>
                </c:pt>
                <c:pt idx="1003">
                  <c:v>4.6932977876881319</c:v>
                </c:pt>
                <c:pt idx="1004">
                  <c:v>1.4712264360219256</c:v>
                </c:pt>
                <c:pt idx="1005">
                  <c:v>12.585348599266302</c:v>
                </c:pt>
                <c:pt idx="1006">
                  <c:v>2.1409489393833252</c:v>
                </c:pt>
                <c:pt idx="1007">
                  <c:v>0.50462650440403201</c:v>
                </c:pt>
                <c:pt idx="1008">
                  <c:v>1.009253008808064</c:v>
                </c:pt>
                <c:pt idx="1009">
                  <c:v>0.79788456080286541</c:v>
                </c:pt>
                <c:pt idx="1010">
                  <c:v>0.13847377926420421</c:v>
                </c:pt>
                <c:pt idx="1011">
                  <c:v>7.0917530989903286</c:v>
                </c:pt>
                <c:pt idx="1012">
                  <c:v>13.202518459530507</c:v>
                </c:pt>
                <c:pt idx="1013">
                  <c:v>1.2360774464742066</c:v>
                </c:pt>
                <c:pt idx="1014">
                  <c:v>1.0704744696916626</c:v>
                </c:pt>
                <c:pt idx="1015">
                  <c:v>2.2847936741452539</c:v>
                </c:pt>
                <c:pt idx="1016">
                  <c:v>0.94406974388262965</c:v>
                </c:pt>
                <c:pt idx="1017">
                  <c:v>2.4977737626138796</c:v>
                </c:pt>
                <c:pt idx="1018">
                  <c:v>1.4712264360219256</c:v>
                </c:pt>
                <c:pt idx="1019">
                  <c:v>1.1283791670955126</c:v>
                </c:pt>
                <c:pt idx="1020">
                  <c:v>0.7136496464611084</c:v>
                </c:pt>
                <c:pt idx="1021">
                  <c:v>0.87403874447366325</c:v>
                </c:pt>
                <c:pt idx="1022">
                  <c:v>0.23981707661400448</c:v>
                </c:pt>
                <c:pt idx="1023">
                  <c:v>1.5138795132120959</c:v>
                </c:pt>
                <c:pt idx="1024">
                  <c:v>4.5135166683820502</c:v>
                </c:pt>
                <c:pt idx="1025">
                  <c:v>0.50462650440403201</c:v>
                </c:pt>
                <c:pt idx="1026">
                  <c:v>2.3669081090812791</c:v>
                </c:pt>
                <c:pt idx="1027">
                  <c:v>2.548238936628457</c:v>
                </c:pt>
                <c:pt idx="1028">
                  <c:v>0.94406974388262965</c:v>
                </c:pt>
                <c:pt idx="1029">
                  <c:v>0.3568248232305542</c:v>
                </c:pt>
                <c:pt idx="1030">
                  <c:v>4.8138300462500707</c:v>
                </c:pt>
                <c:pt idx="1031">
                  <c:v>0.79788456080286541</c:v>
                </c:pt>
                <c:pt idx="1032">
                  <c:v>0.7136496464611084</c:v>
                </c:pt>
                <c:pt idx="1033">
                  <c:v>0.50462650440403201</c:v>
                </c:pt>
                <c:pt idx="1034">
                  <c:v>0.50462650440403201</c:v>
                </c:pt>
                <c:pt idx="1035">
                  <c:v>6.0660219949194216</c:v>
                </c:pt>
                <c:pt idx="1036">
                  <c:v>0.3568248232305542</c:v>
                </c:pt>
                <c:pt idx="1037">
                  <c:v>1.2360774464742066</c:v>
                </c:pt>
                <c:pt idx="1038">
                  <c:v>0.7136496464611084</c:v>
                </c:pt>
                <c:pt idx="1039">
                  <c:v>5.3165701249132988</c:v>
                </c:pt>
                <c:pt idx="1040">
                  <c:v>3.1915382432114616</c:v>
                </c:pt>
                <c:pt idx="1041">
                  <c:v>0.61803872323710329</c:v>
                </c:pt>
                <c:pt idx="1042">
                  <c:v>0.50462650440403201</c:v>
                </c:pt>
                <c:pt idx="1043">
                  <c:v>1.009253008808064</c:v>
                </c:pt>
                <c:pt idx="1044">
                  <c:v>0.61803872323710329</c:v>
                </c:pt>
                <c:pt idx="1045">
                  <c:v>0.61803872323710329</c:v>
                </c:pt>
                <c:pt idx="1046">
                  <c:v>1.381976597885342</c:v>
                </c:pt>
                <c:pt idx="1047">
                  <c:v>1.2865501965161374</c:v>
                </c:pt>
                <c:pt idx="1048">
                  <c:v>0.61803872323710329</c:v>
                </c:pt>
                <c:pt idx="1049">
                  <c:v>1.2360774464742066</c:v>
                </c:pt>
                <c:pt idx="1050">
                  <c:v>1.009253008808064</c:v>
                </c:pt>
                <c:pt idx="1051">
                  <c:v>0.61803872323710329</c:v>
                </c:pt>
                <c:pt idx="1052">
                  <c:v>1.1834540545406396</c:v>
                </c:pt>
                <c:pt idx="1053">
                  <c:v>16.549133695530212</c:v>
                </c:pt>
                <c:pt idx="1054">
                  <c:v>8.7112040996762143</c:v>
                </c:pt>
                <c:pt idx="1055">
                  <c:v>0.61803872323710329</c:v>
                </c:pt>
                <c:pt idx="1056">
                  <c:v>3.5143169441487601</c:v>
                </c:pt>
                <c:pt idx="1057">
                  <c:v>9.2980086624780878</c:v>
                </c:pt>
                <c:pt idx="1058">
                  <c:v>0.50462650440403201</c:v>
                </c:pt>
                <c:pt idx="1059">
                  <c:v>1.8194567365868921</c:v>
                </c:pt>
                <c:pt idx="1060">
                  <c:v>1.1283791670955126</c:v>
                </c:pt>
                <c:pt idx="1061">
                  <c:v>1.381976597885342</c:v>
                </c:pt>
                <c:pt idx="1062">
                  <c:v>0.79788456080286541</c:v>
                </c:pt>
                <c:pt idx="1063">
                  <c:v>1.381976597885342</c:v>
                </c:pt>
                <c:pt idx="1064">
                  <c:v>0.61803872323710329</c:v>
                </c:pt>
                <c:pt idx="1065">
                  <c:v>7.994787373389312</c:v>
                </c:pt>
                <c:pt idx="1066">
                  <c:v>4.5416385396362884</c:v>
                </c:pt>
                <c:pt idx="1067">
                  <c:v>1.7841241161527712</c:v>
                </c:pt>
                <c:pt idx="1068">
                  <c:v>0.7136496464611084</c:v>
                </c:pt>
                <c:pt idx="1069">
                  <c:v>1.1834540545406396</c:v>
                </c:pt>
                <c:pt idx="1070">
                  <c:v>1.1283791670955126</c:v>
                </c:pt>
                <c:pt idx="1071">
                  <c:v>9.554646793969475</c:v>
                </c:pt>
                <c:pt idx="1072">
                  <c:v>0.61803872323710329</c:v>
                </c:pt>
                <c:pt idx="1073">
                  <c:v>0.50462650440403201</c:v>
                </c:pt>
                <c:pt idx="1074">
                  <c:v>0.7136496464611084</c:v>
                </c:pt>
                <c:pt idx="1075">
                  <c:v>1.5553633450087505</c:v>
                </c:pt>
                <c:pt idx="1076">
                  <c:v>0.87403874447366325</c:v>
                </c:pt>
                <c:pt idx="1077">
                  <c:v>0.50462650440403201</c:v>
                </c:pt>
                <c:pt idx="1078">
                  <c:v>2.2847936741452539</c:v>
                </c:pt>
                <c:pt idx="1079">
                  <c:v>3.8761097285648298</c:v>
                </c:pt>
                <c:pt idx="1080">
                  <c:v>0.7136496464611084</c:v>
                </c:pt>
                <c:pt idx="1081">
                  <c:v>3.7762789755305186</c:v>
                </c:pt>
                <c:pt idx="1082">
                  <c:v>2.7868909599918852</c:v>
                </c:pt>
                <c:pt idx="1083">
                  <c:v>0.61803872323710329</c:v>
                </c:pt>
                <c:pt idx="1084">
                  <c:v>1.5957691216057308</c:v>
                </c:pt>
                <c:pt idx="1085">
                  <c:v>0.79788456080286541</c:v>
                </c:pt>
                <c:pt idx="1086">
                  <c:v>0.50462650440403201</c:v>
                </c:pt>
                <c:pt idx="1087">
                  <c:v>1.009253008808064</c:v>
                </c:pt>
                <c:pt idx="1088">
                  <c:v>0.7136496464611084</c:v>
                </c:pt>
                <c:pt idx="1089">
                  <c:v>0.50462650440403201</c:v>
                </c:pt>
                <c:pt idx="1090">
                  <c:v>1.0704744696916626</c:v>
                </c:pt>
                <c:pt idx="1091">
                  <c:v>0.61803872323710329</c:v>
                </c:pt>
                <c:pt idx="1092">
                  <c:v>87.847778597949159</c:v>
                </c:pt>
                <c:pt idx="1093">
                  <c:v>0.94406974388262965</c:v>
                </c:pt>
                <c:pt idx="1094">
                  <c:v>2.0806283791440396</c:v>
                </c:pt>
                <c:pt idx="1095">
                  <c:v>1.1834540545406396</c:v>
                </c:pt>
                <c:pt idx="1096">
                  <c:v>7.8663487002629697</c:v>
                </c:pt>
                <c:pt idx="1097">
                  <c:v>1.381976597885342</c:v>
                </c:pt>
                <c:pt idx="1098">
                  <c:v>4.4710022201226938</c:v>
                </c:pt>
                <c:pt idx="1099">
                  <c:v>1.2360774464742066</c:v>
                </c:pt>
                <c:pt idx="1100">
                  <c:v>0.61803872323710329</c:v>
                </c:pt>
                <c:pt idx="1101">
                  <c:v>18.695032897264507</c:v>
                </c:pt>
                <c:pt idx="1102">
                  <c:v>1.1283791670955126</c:v>
                </c:pt>
                <c:pt idx="1103">
                  <c:v>0.50462650440403201</c:v>
                </c:pt>
                <c:pt idx="1104">
                  <c:v>0.50462650440403201</c:v>
                </c:pt>
                <c:pt idx="1105">
                  <c:v>0.79788456080286541</c:v>
                </c:pt>
                <c:pt idx="1106">
                  <c:v>0.50462650440403201</c:v>
                </c:pt>
                <c:pt idx="1107">
                  <c:v>0.94406974388262965</c:v>
                </c:pt>
                <c:pt idx="1108">
                  <c:v>0.61803872323710329</c:v>
                </c:pt>
                <c:pt idx="1109">
                  <c:v>1.381976597885342</c:v>
                </c:pt>
                <c:pt idx="1110">
                  <c:v>14.820047957642227</c:v>
                </c:pt>
                <c:pt idx="1111">
                  <c:v>0.30959566038247865</c:v>
                </c:pt>
                <c:pt idx="1112">
                  <c:v>1.1834540545406396</c:v>
                </c:pt>
                <c:pt idx="1113">
                  <c:v>0.79788456080286541</c:v>
                </c:pt>
                <c:pt idx="1114">
                  <c:v>1.3351162356249091</c:v>
                </c:pt>
                <c:pt idx="1115">
                  <c:v>3.9088200952233594</c:v>
                </c:pt>
                <c:pt idx="1116">
                  <c:v>1.2360774464742066</c:v>
                </c:pt>
                <c:pt idx="1117">
                  <c:v>0.87403874447366325</c:v>
                </c:pt>
                <c:pt idx="1118">
                  <c:v>0.61803872323710329</c:v>
                </c:pt>
                <c:pt idx="1119">
                  <c:v>1.0704744696916626</c:v>
                </c:pt>
                <c:pt idx="1120">
                  <c:v>0.7136496464611084</c:v>
                </c:pt>
                <c:pt idx="1121">
                  <c:v>0.87403874447366325</c:v>
                </c:pt>
                <c:pt idx="1122">
                  <c:v>0.50462650440403201</c:v>
                </c:pt>
                <c:pt idx="1123">
                  <c:v>0.50462650440403201</c:v>
                </c:pt>
                <c:pt idx="1124">
                  <c:v>3.477898169151024</c:v>
                </c:pt>
                <c:pt idx="1125">
                  <c:v>17.495336137220487</c:v>
                </c:pt>
                <c:pt idx="1126">
                  <c:v>1.2360774464742066</c:v>
                </c:pt>
                <c:pt idx="1127">
                  <c:v>2.3124891541124435</c:v>
                </c:pt>
                <c:pt idx="1128">
                  <c:v>0.7136496464611084</c:v>
                </c:pt>
                <c:pt idx="1129">
                  <c:v>1.5138795132120959</c:v>
                </c:pt>
                <c:pt idx="1130">
                  <c:v>1.1283791670955126</c:v>
                </c:pt>
                <c:pt idx="1131">
                  <c:v>0.61803872323710329</c:v>
                </c:pt>
                <c:pt idx="1132">
                  <c:v>1.0704744696916626</c:v>
                </c:pt>
                <c:pt idx="1133">
                  <c:v>0.7136496464611084</c:v>
                </c:pt>
                <c:pt idx="1134">
                  <c:v>0.7136496464611084</c:v>
                </c:pt>
                <c:pt idx="1135">
                  <c:v>1.009253008808064</c:v>
                </c:pt>
                <c:pt idx="1136">
                  <c:v>5.1089539699502913</c:v>
                </c:pt>
                <c:pt idx="1137">
                  <c:v>2.6462837142006137</c:v>
                </c:pt>
                <c:pt idx="1138">
                  <c:v>1.1283791670955126</c:v>
                </c:pt>
                <c:pt idx="1139">
                  <c:v>1.7112717355495808</c:v>
                </c:pt>
                <c:pt idx="1140">
                  <c:v>0.50462650440403201</c:v>
                </c:pt>
                <c:pt idx="1141">
                  <c:v>0.61803872323710329</c:v>
                </c:pt>
                <c:pt idx="1142">
                  <c:v>1.1283791670955126</c:v>
                </c:pt>
                <c:pt idx="1143">
                  <c:v>0.87403874447366325</c:v>
                </c:pt>
                <c:pt idx="1144">
                  <c:v>1.7480774889473265</c:v>
                </c:pt>
                <c:pt idx="1145">
                  <c:v>1.1834540545406396</c:v>
                </c:pt>
                <c:pt idx="1146">
                  <c:v>3.5682482323055424</c:v>
                </c:pt>
                <c:pt idx="1147">
                  <c:v>4.8005870224074103</c:v>
                </c:pt>
                <c:pt idx="1148">
                  <c:v>2.6939683377854364</c:v>
                </c:pt>
                <c:pt idx="1149">
                  <c:v>0.79788456080286541</c:v>
                </c:pt>
                <c:pt idx="1150">
                  <c:v>0.87403874447366325</c:v>
                </c:pt>
                <c:pt idx="1151">
                  <c:v>0.50462650440403201</c:v>
                </c:pt>
                <c:pt idx="1152">
                  <c:v>0.87403874447366325</c:v>
                </c:pt>
                <c:pt idx="1153">
                  <c:v>5.0209703231304035</c:v>
                </c:pt>
                <c:pt idx="1154">
                  <c:v>2.1996159369293582</c:v>
                </c:pt>
                <c:pt idx="1155">
                  <c:v>1.0704744696916626</c:v>
                </c:pt>
                <c:pt idx="1156">
                  <c:v>2.3124891541124435</c:v>
                </c:pt>
                <c:pt idx="1157">
                  <c:v>0.50462650440403201</c:v>
                </c:pt>
                <c:pt idx="1158">
                  <c:v>0.50462650440403201</c:v>
                </c:pt>
                <c:pt idx="1159">
                  <c:v>1.1283791670955126</c:v>
                </c:pt>
                <c:pt idx="1160">
                  <c:v>0.79788456080286541</c:v>
                </c:pt>
                <c:pt idx="1161">
                  <c:v>0.50462650440403201</c:v>
                </c:pt>
                <c:pt idx="1162">
                  <c:v>0.87403874447366325</c:v>
                </c:pt>
                <c:pt idx="1163">
                  <c:v>0.3568248232305542</c:v>
                </c:pt>
                <c:pt idx="1164">
                  <c:v>11.451797811161432</c:v>
                </c:pt>
                <c:pt idx="1165">
                  <c:v>0.87403874447366325</c:v>
                </c:pt>
                <c:pt idx="1166">
                  <c:v>1.6736567743768009</c:v>
                </c:pt>
                <c:pt idx="1167">
                  <c:v>0.79788456080286541</c:v>
                </c:pt>
                <c:pt idx="1168">
                  <c:v>1.1834540545406396</c:v>
                </c:pt>
                <c:pt idx="1169">
                  <c:v>0.50462650440403201</c:v>
                </c:pt>
                <c:pt idx="1170">
                  <c:v>0.61803872323710329</c:v>
                </c:pt>
                <c:pt idx="1171">
                  <c:v>0.7136496464611084</c:v>
                </c:pt>
                <c:pt idx="1172">
                  <c:v>1.2360774464742066</c:v>
                </c:pt>
                <c:pt idx="1173">
                  <c:v>0.23981707661400448</c:v>
                </c:pt>
                <c:pt idx="1174">
                  <c:v>0.61803872323710329</c:v>
                </c:pt>
                <c:pt idx="1175">
                  <c:v>1.009253008808064</c:v>
                </c:pt>
                <c:pt idx="1176">
                  <c:v>4.0527509332654033</c:v>
                </c:pt>
                <c:pt idx="1177">
                  <c:v>1.009253008808064</c:v>
                </c:pt>
                <c:pt idx="1178">
                  <c:v>2.5977239243415307</c:v>
                </c:pt>
                <c:pt idx="1179">
                  <c:v>0.7136496464611084</c:v>
                </c:pt>
                <c:pt idx="1180">
                  <c:v>2.717496892263898</c:v>
                </c:pt>
                <c:pt idx="1181">
                  <c:v>1.2865501965161374</c:v>
                </c:pt>
                <c:pt idx="1182">
                  <c:v>0.79788456080286541</c:v>
                </c:pt>
                <c:pt idx="1183">
                  <c:v>1.0704744696916626</c:v>
                </c:pt>
                <c:pt idx="1184">
                  <c:v>1.2360774464742066</c:v>
                </c:pt>
                <c:pt idx="1185">
                  <c:v>1.381976597885342</c:v>
                </c:pt>
                <c:pt idx="1186">
                  <c:v>2.2283703068536735</c:v>
                </c:pt>
                <c:pt idx="1187">
                  <c:v>0.3568248232305542</c:v>
                </c:pt>
                <c:pt idx="1188">
                  <c:v>1.9544100476116797</c:v>
                </c:pt>
                <c:pt idx="1189">
                  <c:v>7.8825179849509972</c:v>
                </c:pt>
                <c:pt idx="1190">
                  <c:v>0.61803872323710329</c:v>
                </c:pt>
                <c:pt idx="1191">
                  <c:v>0.61803872323710329</c:v>
                </c:pt>
                <c:pt idx="1192">
                  <c:v>0.50462650440403201</c:v>
                </c:pt>
                <c:pt idx="1193">
                  <c:v>0.3568248232305542</c:v>
                </c:pt>
                <c:pt idx="1194">
                  <c:v>0.79788456080286541</c:v>
                </c:pt>
                <c:pt idx="1195">
                  <c:v>2.2567583341910251</c:v>
                </c:pt>
                <c:pt idx="1196">
                  <c:v>0.7136496464611084</c:v>
                </c:pt>
                <c:pt idx="1197">
                  <c:v>1.3351162356249091</c:v>
                </c:pt>
                <c:pt idx="1198">
                  <c:v>0.50462650440403201</c:v>
                </c:pt>
                <c:pt idx="1199">
                  <c:v>26.306001075107577</c:v>
                </c:pt>
                <c:pt idx="1200">
                  <c:v>0.50462650440403201</c:v>
                </c:pt>
                <c:pt idx="1201">
                  <c:v>3.1715284017974339</c:v>
                </c:pt>
                <c:pt idx="1202">
                  <c:v>3.6910246719124271</c:v>
                </c:pt>
                <c:pt idx="1203">
                  <c:v>0.61803872323710329</c:v>
                </c:pt>
                <c:pt idx="1204">
                  <c:v>0.50462650440403201</c:v>
                </c:pt>
                <c:pt idx="1205">
                  <c:v>0.61803872323710329</c:v>
                </c:pt>
                <c:pt idx="1206">
                  <c:v>2.1110041228223762</c:v>
                </c:pt>
                <c:pt idx="1207">
                  <c:v>0.87403874447366325</c:v>
                </c:pt>
                <c:pt idx="1208">
                  <c:v>0.61803872323710329</c:v>
                </c:pt>
                <c:pt idx="1209">
                  <c:v>0.61803872323710329</c:v>
                </c:pt>
                <c:pt idx="1210">
                  <c:v>1.1834540545406396</c:v>
                </c:pt>
                <c:pt idx="1211">
                  <c:v>0.61803872323710329</c:v>
                </c:pt>
                <c:pt idx="1212">
                  <c:v>0.87403874447366325</c:v>
                </c:pt>
                <c:pt idx="1213">
                  <c:v>2.5977239243415307</c:v>
                </c:pt>
                <c:pt idx="1214">
                  <c:v>0.50462650440403201</c:v>
                </c:pt>
                <c:pt idx="1215">
                  <c:v>0.50462650440403201</c:v>
                </c:pt>
                <c:pt idx="1216">
                  <c:v>0.50462650440403201</c:v>
                </c:pt>
                <c:pt idx="1217">
                  <c:v>1.7480774889473265</c:v>
                </c:pt>
                <c:pt idx="1218">
                  <c:v>0.94406974388262965</c:v>
                </c:pt>
                <c:pt idx="1219">
                  <c:v>0.61803872323710329</c:v>
                </c:pt>
                <c:pt idx="1220">
                  <c:v>1.2360774464742066</c:v>
                </c:pt>
                <c:pt idx="1221">
                  <c:v>1.7112717355495808</c:v>
                </c:pt>
                <c:pt idx="1222">
                  <c:v>0.61803872323710329</c:v>
                </c:pt>
                <c:pt idx="1223">
                  <c:v>0.50462650440403201</c:v>
                </c:pt>
                <c:pt idx="1224">
                  <c:v>0.50462650440403201</c:v>
                </c:pt>
                <c:pt idx="1225">
                  <c:v>3.4038918691829769</c:v>
                </c:pt>
                <c:pt idx="1226">
                  <c:v>0.79788456080286541</c:v>
                </c:pt>
                <c:pt idx="1227">
                  <c:v>0.87403874447366325</c:v>
                </c:pt>
                <c:pt idx="1228">
                  <c:v>3.441093978088511</c:v>
                </c:pt>
                <c:pt idx="1229">
                  <c:v>0.50462650440403201</c:v>
                </c:pt>
                <c:pt idx="1230">
                  <c:v>0.87403874447366325</c:v>
                </c:pt>
                <c:pt idx="1231">
                  <c:v>0.61803872323710329</c:v>
                </c:pt>
                <c:pt idx="1232">
                  <c:v>0.50462650440403201</c:v>
                </c:pt>
                <c:pt idx="1233">
                  <c:v>0.79788456080286541</c:v>
                </c:pt>
                <c:pt idx="1234">
                  <c:v>0.3568248232305542</c:v>
                </c:pt>
                <c:pt idx="1235">
                  <c:v>0.79788456080286541</c:v>
                </c:pt>
                <c:pt idx="1236">
                  <c:v>1.7112717355495808</c:v>
                </c:pt>
                <c:pt idx="1237">
                  <c:v>0.61803872323710329</c:v>
                </c:pt>
                <c:pt idx="1238">
                  <c:v>0.50462650440403201</c:v>
                </c:pt>
                <c:pt idx="1239">
                  <c:v>0.87403874447366325</c:v>
                </c:pt>
                <c:pt idx="1240">
                  <c:v>1.85411616971131</c:v>
                </c:pt>
                <c:pt idx="1241">
                  <c:v>1.381976597885342</c:v>
                </c:pt>
                <c:pt idx="1242">
                  <c:v>0.79788456080286541</c:v>
                </c:pt>
                <c:pt idx="1243">
                  <c:v>1.2360774464742066</c:v>
                </c:pt>
                <c:pt idx="1244">
                  <c:v>1.009253008808064</c:v>
                </c:pt>
                <c:pt idx="1245">
                  <c:v>1.1283791670955126</c:v>
                </c:pt>
                <c:pt idx="1246">
                  <c:v>1.2360774464742066</c:v>
                </c:pt>
                <c:pt idx="1247">
                  <c:v>11.742735741504962</c:v>
                </c:pt>
                <c:pt idx="1248">
                  <c:v>0.61803872323710329</c:v>
                </c:pt>
                <c:pt idx="1249">
                  <c:v>0.50462650440403201</c:v>
                </c:pt>
                <c:pt idx="1250">
                  <c:v>0.50462650440403201</c:v>
                </c:pt>
                <c:pt idx="1251">
                  <c:v>1.4272992929222168</c:v>
                </c:pt>
                <c:pt idx="1252">
                  <c:v>0.7136496464611084</c:v>
                </c:pt>
                <c:pt idx="1253">
                  <c:v>0.94406974388262965</c:v>
                </c:pt>
                <c:pt idx="1254">
                  <c:v>1.1283791670955126</c:v>
                </c:pt>
                <c:pt idx="1255">
                  <c:v>0.27690158068156906</c:v>
                </c:pt>
                <c:pt idx="1256">
                  <c:v>1.6736567743768009</c:v>
                </c:pt>
                <c:pt idx="1257">
                  <c:v>2.4721548929484132</c:v>
                </c:pt>
                <c:pt idx="1258">
                  <c:v>0.3568248232305542</c:v>
                </c:pt>
                <c:pt idx="1259">
                  <c:v>0.3568248232305542</c:v>
                </c:pt>
                <c:pt idx="1260">
                  <c:v>0.50462650440403201</c:v>
                </c:pt>
                <c:pt idx="1261">
                  <c:v>6.5407070491730073</c:v>
                </c:pt>
                <c:pt idx="1262">
                  <c:v>0.3568248232305542</c:v>
                </c:pt>
                <c:pt idx="1263">
                  <c:v>0.50462650440403201</c:v>
                </c:pt>
                <c:pt idx="1264">
                  <c:v>0.50462650440403201</c:v>
                </c:pt>
                <c:pt idx="1265">
                  <c:v>0.61803872323710329</c:v>
                </c:pt>
                <c:pt idx="1266">
                  <c:v>1.009253008808064</c:v>
                </c:pt>
                <c:pt idx="1267">
                  <c:v>0.61803872323710329</c:v>
                </c:pt>
                <c:pt idx="1268">
                  <c:v>0.3568248232305542</c:v>
                </c:pt>
                <c:pt idx="1269">
                  <c:v>1.6351767622932518</c:v>
                </c:pt>
                <c:pt idx="1270">
                  <c:v>2.2567583341910251</c:v>
                </c:pt>
                <c:pt idx="1271">
                  <c:v>0.61803872323710329</c:v>
                </c:pt>
                <c:pt idx="1272">
                  <c:v>1.6351767622932518</c:v>
                </c:pt>
                <c:pt idx="1273">
                  <c:v>2.9640095915284457</c:v>
                </c:pt>
                <c:pt idx="1274">
                  <c:v>0.7136496464611084</c:v>
                </c:pt>
                <c:pt idx="1275">
                  <c:v>0.61803872323710329</c:v>
                </c:pt>
                <c:pt idx="1276">
                  <c:v>12.448022035418692</c:v>
                </c:pt>
                <c:pt idx="1277">
                  <c:v>24.316505599592421</c:v>
                </c:pt>
                <c:pt idx="1278">
                  <c:v>0.50462650440403201</c:v>
                </c:pt>
                <c:pt idx="1279">
                  <c:v>0.50462650440403201</c:v>
                </c:pt>
                <c:pt idx="1280">
                  <c:v>0.3568248232305542</c:v>
                </c:pt>
                <c:pt idx="1281">
                  <c:v>3.9894228040143269</c:v>
                </c:pt>
                <c:pt idx="1282">
                  <c:v>0.50462650440403201</c:v>
                </c:pt>
                <c:pt idx="1283">
                  <c:v>0.61803872323710329</c:v>
                </c:pt>
                <c:pt idx="1284">
                  <c:v>0.27690158068156906</c:v>
                </c:pt>
                <c:pt idx="1285">
                  <c:v>1.4272992929222168</c:v>
                </c:pt>
                <c:pt idx="1286">
                  <c:v>0.7136496464611084</c:v>
                </c:pt>
                <c:pt idx="1287">
                  <c:v>0.3568248232305542</c:v>
                </c:pt>
                <c:pt idx="1288">
                  <c:v>37.894057034742481</c:v>
                </c:pt>
                <c:pt idx="1289">
                  <c:v>0.50462650440403201</c:v>
                </c:pt>
                <c:pt idx="1290">
                  <c:v>0.50462650440403201</c:v>
                </c:pt>
                <c:pt idx="1291">
                  <c:v>1.009253008808064</c:v>
                </c:pt>
                <c:pt idx="1292">
                  <c:v>0.50462650440403201</c:v>
                </c:pt>
                <c:pt idx="1293">
                  <c:v>0.61803872323710329</c:v>
                </c:pt>
                <c:pt idx="1294">
                  <c:v>0.79788456080286541</c:v>
                </c:pt>
                <c:pt idx="1295">
                  <c:v>0.30959566038247865</c:v>
                </c:pt>
                <c:pt idx="1296">
                  <c:v>2.548238936628457</c:v>
                </c:pt>
                <c:pt idx="1297">
                  <c:v>0.50462650440403201</c:v>
                </c:pt>
                <c:pt idx="1298">
                  <c:v>1.381976597885342</c:v>
                </c:pt>
                <c:pt idx="1299">
                  <c:v>1.1834540545406396</c:v>
                </c:pt>
                <c:pt idx="1300">
                  <c:v>0.79788456080286541</c:v>
                </c:pt>
                <c:pt idx="1301">
                  <c:v>0.79788456080286541</c:v>
                </c:pt>
                <c:pt idx="1302">
                  <c:v>1.3351162356249091</c:v>
                </c:pt>
                <c:pt idx="1303">
                  <c:v>1.2360774464742066</c:v>
                </c:pt>
                <c:pt idx="1304">
                  <c:v>1.381976597885342</c:v>
                </c:pt>
                <c:pt idx="1305">
                  <c:v>0.61803872323710329</c:v>
                </c:pt>
                <c:pt idx="1306">
                  <c:v>0.30959566038247865</c:v>
                </c:pt>
                <c:pt idx="1307">
                  <c:v>0.79788456080286541</c:v>
                </c:pt>
                <c:pt idx="1308">
                  <c:v>1.2865501965161374</c:v>
                </c:pt>
                <c:pt idx="1309">
                  <c:v>0.33913379081997602</c:v>
                </c:pt>
                <c:pt idx="1310">
                  <c:v>2.4201036973199614</c:v>
                </c:pt>
                <c:pt idx="1311">
                  <c:v>1.1283791670955126</c:v>
                </c:pt>
                <c:pt idx="1312">
                  <c:v>0.94406974388262965</c:v>
                </c:pt>
                <c:pt idx="1313">
                  <c:v>1.1283791670955126</c:v>
                </c:pt>
                <c:pt idx="1314">
                  <c:v>1.3351162356249091</c:v>
                </c:pt>
                <c:pt idx="1315">
                  <c:v>1.0704744696916626</c:v>
                </c:pt>
                <c:pt idx="1316">
                  <c:v>0.13847377926420421</c:v>
                </c:pt>
                <c:pt idx="1317">
                  <c:v>0.87403874447366325</c:v>
                </c:pt>
                <c:pt idx="1318">
                  <c:v>0.61803872323710329</c:v>
                </c:pt>
                <c:pt idx="1319">
                  <c:v>0.30959566038247865</c:v>
                </c:pt>
                <c:pt idx="1320">
                  <c:v>0.61803872323710329</c:v>
                </c:pt>
                <c:pt idx="1321">
                  <c:v>0.79788456080286541</c:v>
                </c:pt>
                <c:pt idx="1322">
                  <c:v>0.79788456080286541</c:v>
                </c:pt>
                <c:pt idx="1323">
                  <c:v>0.94406974388262965</c:v>
                </c:pt>
                <c:pt idx="1324">
                  <c:v>0.27690158068156906</c:v>
                </c:pt>
                <c:pt idx="1325">
                  <c:v>1.009253008808064</c:v>
                </c:pt>
                <c:pt idx="1326">
                  <c:v>0.61803872323710329</c:v>
                </c:pt>
                <c:pt idx="1327">
                  <c:v>1.5553633450087505</c:v>
                </c:pt>
                <c:pt idx="1328">
                  <c:v>0.3568248232305542</c:v>
                </c:pt>
                <c:pt idx="1329">
                  <c:v>4.0996051017755537</c:v>
                </c:pt>
                <c:pt idx="1330">
                  <c:v>1.5553633450087505</c:v>
                </c:pt>
                <c:pt idx="1331">
                  <c:v>7.1096842353219856</c:v>
                </c:pt>
                <c:pt idx="1332">
                  <c:v>0.61803872323710329</c:v>
                </c:pt>
                <c:pt idx="1333">
                  <c:v>0.50462650440403201</c:v>
                </c:pt>
                <c:pt idx="1334">
                  <c:v>0.79788456080286541</c:v>
                </c:pt>
                <c:pt idx="1335">
                  <c:v>0.50462650440403201</c:v>
                </c:pt>
                <c:pt idx="1336">
                  <c:v>1.2865501965161374</c:v>
                </c:pt>
                <c:pt idx="1337">
                  <c:v>1.1834540545406396</c:v>
                </c:pt>
                <c:pt idx="1338">
                  <c:v>1.5553633450087505</c:v>
                </c:pt>
                <c:pt idx="1339">
                  <c:v>1.0704744696916626</c:v>
                </c:pt>
                <c:pt idx="1340">
                  <c:v>0.50462650440403201</c:v>
                </c:pt>
                <c:pt idx="1341">
                  <c:v>1.1834540545406396</c:v>
                </c:pt>
                <c:pt idx="1342">
                  <c:v>1.4272992929222168</c:v>
                </c:pt>
                <c:pt idx="1343">
                  <c:v>0.79788456080286541</c:v>
                </c:pt>
                <c:pt idx="1344">
                  <c:v>1.7841241161527712</c:v>
                </c:pt>
                <c:pt idx="1345">
                  <c:v>0.87403874447366325</c:v>
                </c:pt>
                <c:pt idx="1346">
                  <c:v>1.0704744696916626</c:v>
                </c:pt>
                <c:pt idx="1347">
                  <c:v>19.291654126230029</c:v>
                </c:pt>
                <c:pt idx="1348">
                  <c:v>21.179289213998612</c:v>
                </c:pt>
                <c:pt idx="1349">
                  <c:v>1.5553633450087505</c:v>
                </c:pt>
                <c:pt idx="1350">
                  <c:v>0.50462650440403201</c:v>
                </c:pt>
                <c:pt idx="1351">
                  <c:v>4.9314171699869007</c:v>
                </c:pt>
                <c:pt idx="1352">
                  <c:v>1.381976597885342</c:v>
                </c:pt>
                <c:pt idx="1353">
                  <c:v>1.381976597885342</c:v>
                </c:pt>
                <c:pt idx="1354">
                  <c:v>1.3351162356249091</c:v>
                </c:pt>
                <c:pt idx="1355">
                  <c:v>1.7841241161527712</c:v>
                </c:pt>
                <c:pt idx="1356">
                  <c:v>1.1283791670955126</c:v>
                </c:pt>
                <c:pt idx="1357">
                  <c:v>0.87403874447366325</c:v>
                </c:pt>
                <c:pt idx="1358">
                  <c:v>0.61803872323710329</c:v>
                </c:pt>
                <c:pt idx="1359">
                  <c:v>1.2360774464742066</c:v>
                </c:pt>
                <c:pt idx="1360">
                  <c:v>0.50462650440403201</c:v>
                </c:pt>
                <c:pt idx="1361">
                  <c:v>11.850667567031337</c:v>
                </c:pt>
                <c:pt idx="1362">
                  <c:v>0.61803872323710329</c:v>
                </c:pt>
                <c:pt idx="1363">
                  <c:v>1.8881394877652593</c:v>
                </c:pt>
                <c:pt idx="1364">
                  <c:v>0.7136496464611084</c:v>
                </c:pt>
                <c:pt idx="1365">
                  <c:v>0.27690158068156906</c:v>
                </c:pt>
                <c:pt idx="1366">
                  <c:v>0.79788456080286541</c:v>
                </c:pt>
                <c:pt idx="1367">
                  <c:v>0.94406974388262965</c:v>
                </c:pt>
                <c:pt idx="1368">
                  <c:v>0.79788456080286541</c:v>
                </c:pt>
                <c:pt idx="1369">
                  <c:v>0.7136496464611084</c:v>
                </c:pt>
                <c:pt idx="1370">
                  <c:v>1.5957691216057308</c:v>
                </c:pt>
                <c:pt idx="1371">
                  <c:v>6.4029925300965518</c:v>
                </c:pt>
                <c:pt idx="1372">
                  <c:v>0.61803872323710329</c:v>
                </c:pt>
                <c:pt idx="1373">
                  <c:v>16.001514692248396</c:v>
                </c:pt>
                <c:pt idx="1374">
                  <c:v>1.6736567743768009</c:v>
                </c:pt>
                <c:pt idx="1375">
                  <c:v>0.94406974388262965</c:v>
                </c:pt>
                <c:pt idx="1376">
                  <c:v>1.0704744696916626</c:v>
                </c:pt>
                <c:pt idx="1377">
                  <c:v>0.94406974388262965</c:v>
                </c:pt>
                <c:pt idx="1378">
                  <c:v>1.9544100476116797</c:v>
                </c:pt>
                <c:pt idx="1379">
                  <c:v>1.7841241161527712</c:v>
                </c:pt>
                <c:pt idx="1380">
                  <c:v>1.9544100476116797</c:v>
                </c:pt>
                <c:pt idx="1381">
                  <c:v>0.61803872323710329</c:v>
                </c:pt>
                <c:pt idx="1382">
                  <c:v>2.6462837142006137</c:v>
                </c:pt>
                <c:pt idx="1383">
                  <c:v>0.61803872323710329</c:v>
                </c:pt>
                <c:pt idx="1384">
                  <c:v>1.1834540545406396</c:v>
                </c:pt>
                <c:pt idx="1385">
                  <c:v>0.7136496464611084</c:v>
                </c:pt>
                <c:pt idx="1386">
                  <c:v>0.3568248232305542</c:v>
                </c:pt>
                <c:pt idx="1387">
                  <c:v>0.50462650440403201</c:v>
                </c:pt>
                <c:pt idx="1388">
                  <c:v>1.0704744696916626</c:v>
                </c:pt>
                <c:pt idx="1389">
                  <c:v>12.786084527485141</c:v>
                </c:pt>
                <c:pt idx="1390">
                  <c:v>2.1409489393833252</c:v>
                </c:pt>
                <c:pt idx="1391">
                  <c:v>1.1834540545406396</c:v>
                </c:pt>
                <c:pt idx="1392">
                  <c:v>0.50462650440403201</c:v>
                </c:pt>
                <c:pt idx="1393">
                  <c:v>10.548987449506859</c:v>
                </c:pt>
                <c:pt idx="1394">
                  <c:v>1.2360774464742066</c:v>
                </c:pt>
                <c:pt idx="1395">
                  <c:v>15.016348536598279</c:v>
                </c:pt>
                <c:pt idx="1396">
                  <c:v>0.50462650440403201</c:v>
                </c:pt>
                <c:pt idx="1397">
                  <c:v>0.79788456080286541</c:v>
                </c:pt>
                <c:pt idx="1398">
                  <c:v>10.864129316100282</c:v>
                </c:pt>
                <c:pt idx="1399">
                  <c:v>7.4421717392156159</c:v>
                </c:pt>
                <c:pt idx="1400">
                  <c:v>2.2567583341910251</c:v>
                </c:pt>
                <c:pt idx="1401">
                  <c:v>0.3568248232305542</c:v>
                </c:pt>
                <c:pt idx="1402">
                  <c:v>0.3568248232305542</c:v>
                </c:pt>
                <c:pt idx="1403">
                  <c:v>0.94406974388262965</c:v>
                </c:pt>
                <c:pt idx="1404">
                  <c:v>0.79788456080286541</c:v>
                </c:pt>
                <c:pt idx="1405">
                  <c:v>0.7136496464611084</c:v>
                </c:pt>
                <c:pt idx="1406">
                  <c:v>0.50462650440403201</c:v>
                </c:pt>
                <c:pt idx="1407">
                  <c:v>0.94406974388262965</c:v>
                </c:pt>
                <c:pt idx="1408">
                  <c:v>0.79788456080286541</c:v>
                </c:pt>
                <c:pt idx="1409">
                  <c:v>0.79788456080286541</c:v>
                </c:pt>
                <c:pt idx="1410">
                  <c:v>0.61803872323710329</c:v>
                </c:pt>
                <c:pt idx="1411">
                  <c:v>2.9854106607209232</c:v>
                </c:pt>
                <c:pt idx="1412">
                  <c:v>0.7136496464611084</c:v>
                </c:pt>
                <c:pt idx="1413">
                  <c:v>0.79788456080286541</c:v>
                </c:pt>
                <c:pt idx="1414">
                  <c:v>0.61803872323710329</c:v>
                </c:pt>
                <c:pt idx="1415">
                  <c:v>0.61803872323710329</c:v>
                </c:pt>
                <c:pt idx="1416">
                  <c:v>0.50462650440403201</c:v>
                </c:pt>
                <c:pt idx="1417">
                  <c:v>1.009253008808064</c:v>
                </c:pt>
                <c:pt idx="1418">
                  <c:v>1.6736567743768009</c:v>
                </c:pt>
                <c:pt idx="1419">
                  <c:v>0.79788456080286541</c:v>
                </c:pt>
                <c:pt idx="1420">
                  <c:v>1.2360774464742066</c:v>
                </c:pt>
                <c:pt idx="1421">
                  <c:v>0.7136496464611084</c:v>
                </c:pt>
                <c:pt idx="1422">
                  <c:v>0.3568248232305542</c:v>
                </c:pt>
                <c:pt idx="1423">
                  <c:v>2.4462677409178384</c:v>
                </c:pt>
                <c:pt idx="1424">
                  <c:v>1.1283791670955126</c:v>
                </c:pt>
                <c:pt idx="1425">
                  <c:v>0.61803872323710329</c:v>
                </c:pt>
                <c:pt idx="1426">
                  <c:v>1.009253008808064</c:v>
                </c:pt>
                <c:pt idx="1427">
                  <c:v>0.50462650440403201</c:v>
                </c:pt>
                <c:pt idx="1428">
                  <c:v>0.87403874447366325</c:v>
                </c:pt>
                <c:pt idx="1429">
                  <c:v>2.1704806646271009</c:v>
                </c:pt>
                <c:pt idx="1430">
                  <c:v>4.2069026220984442</c:v>
                </c:pt>
                <c:pt idx="1431">
                  <c:v>0.79788456080286541</c:v>
                </c:pt>
                <c:pt idx="1432">
                  <c:v>0.7136496464611084</c:v>
                </c:pt>
                <c:pt idx="1433">
                  <c:v>0.50462650440403201</c:v>
                </c:pt>
                <c:pt idx="1434">
                  <c:v>1.3351162356249091</c:v>
                </c:pt>
                <c:pt idx="1435">
                  <c:v>2.3124891541124435</c:v>
                </c:pt>
                <c:pt idx="1436">
                  <c:v>2.3398568422792878</c:v>
                </c:pt>
                <c:pt idx="1437">
                  <c:v>5.9172702727031981</c:v>
                </c:pt>
                <c:pt idx="1438">
                  <c:v>0.79788456080286541</c:v>
                </c:pt>
                <c:pt idx="1439">
                  <c:v>0.79788456080286541</c:v>
                </c:pt>
                <c:pt idx="1440">
                  <c:v>2.5977239243415307</c:v>
                </c:pt>
                <c:pt idx="1441">
                  <c:v>0.61803872323710329</c:v>
                </c:pt>
                <c:pt idx="1442">
                  <c:v>5.686851891536576</c:v>
                </c:pt>
                <c:pt idx="1443">
                  <c:v>0.94406974388262965</c:v>
                </c:pt>
                <c:pt idx="1444">
                  <c:v>6.422846818149976</c:v>
                </c:pt>
                <c:pt idx="1445">
                  <c:v>1.5553633450087505</c:v>
                </c:pt>
                <c:pt idx="1446">
                  <c:v>8.9491210386183582</c:v>
                </c:pt>
                <c:pt idx="1447">
                  <c:v>1.009253008808064</c:v>
                </c:pt>
                <c:pt idx="1448">
                  <c:v>3.5860450919955182</c:v>
                </c:pt>
                <c:pt idx="1449">
                  <c:v>1.0704744696916626</c:v>
                </c:pt>
                <c:pt idx="1450">
                  <c:v>0.61803872323710329</c:v>
                </c:pt>
                <c:pt idx="1451">
                  <c:v>0.79788456080286541</c:v>
                </c:pt>
                <c:pt idx="1452">
                  <c:v>0.79788456080286541</c:v>
                </c:pt>
                <c:pt idx="1453">
                  <c:v>3.110726690017501</c:v>
                </c:pt>
                <c:pt idx="1454">
                  <c:v>2.2283703068536735</c:v>
                </c:pt>
                <c:pt idx="1455">
                  <c:v>1.0704744696916626</c:v>
                </c:pt>
                <c:pt idx="1456">
                  <c:v>4.6660900350262517</c:v>
                </c:pt>
                <c:pt idx="1457">
                  <c:v>2.0498025508877769</c:v>
                </c:pt>
                <c:pt idx="1458">
                  <c:v>1.1834540545406396</c:v>
                </c:pt>
                <c:pt idx="1459">
                  <c:v>3.6037540643471577</c:v>
                </c:pt>
                <c:pt idx="1460">
                  <c:v>0.27690158068156906</c:v>
                </c:pt>
                <c:pt idx="1461">
                  <c:v>1.8194567365868921</c:v>
                </c:pt>
                <c:pt idx="1462">
                  <c:v>0.19579898542121141</c:v>
                </c:pt>
                <c:pt idx="1463">
                  <c:v>0.79788456080286541</c:v>
                </c:pt>
                <c:pt idx="1464">
                  <c:v>0.7136496464611084</c:v>
                </c:pt>
                <c:pt idx="1465">
                  <c:v>1.009253008808064</c:v>
                </c:pt>
                <c:pt idx="1466">
                  <c:v>1.7841241161527712</c:v>
                </c:pt>
                <c:pt idx="1467">
                  <c:v>1.2865501965161374</c:v>
                </c:pt>
                <c:pt idx="1468">
                  <c:v>0.79788456080286541</c:v>
                </c:pt>
                <c:pt idx="1469">
                  <c:v>7.4507210490296236</c:v>
                </c:pt>
                <c:pt idx="1470">
                  <c:v>0.61803872323710329</c:v>
                </c:pt>
                <c:pt idx="1471">
                  <c:v>0.61803872323710329</c:v>
                </c:pt>
                <c:pt idx="1472">
                  <c:v>2.9207370559031141</c:v>
                </c:pt>
                <c:pt idx="1473">
                  <c:v>0.61803872323710329</c:v>
                </c:pt>
                <c:pt idx="1474">
                  <c:v>2.6702324712498182</c:v>
                </c:pt>
                <c:pt idx="1475">
                  <c:v>0.61803872323710329</c:v>
                </c:pt>
                <c:pt idx="1476">
                  <c:v>0.94406974388262965</c:v>
                </c:pt>
                <c:pt idx="1477">
                  <c:v>0.30959566038247865</c:v>
                </c:pt>
                <c:pt idx="1478">
                  <c:v>0.87403874447366325</c:v>
                </c:pt>
                <c:pt idx="1479">
                  <c:v>0.50462650440403201</c:v>
                </c:pt>
                <c:pt idx="1480">
                  <c:v>0.7136496464611084</c:v>
                </c:pt>
                <c:pt idx="1481">
                  <c:v>3.1513915099419605</c:v>
                </c:pt>
                <c:pt idx="1482">
                  <c:v>1.1283791670955126</c:v>
                </c:pt>
                <c:pt idx="1483">
                  <c:v>1.0704744696916626</c:v>
                </c:pt>
                <c:pt idx="1484">
                  <c:v>0.7136496464611084</c:v>
                </c:pt>
                <c:pt idx="1485">
                  <c:v>1.0704744696916626</c:v>
                </c:pt>
                <c:pt idx="1486">
                  <c:v>0.3568248232305542</c:v>
                </c:pt>
                <c:pt idx="1487">
                  <c:v>0.61803872323710329</c:v>
                </c:pt>
                <c:pt idx="1488">
                  <c:v>1.381976597885342</c:v>
                </c:pt>
                <c:pt idx="1489">
                  <c:v>0.7136496464611084</c:v>
                </c:pt>
                <c:pt idx="1490">
                  <c:v>7.3906682018027627</c:v>
                </c:pt>
                <c:pt idx="1491">
                  <c:v>0.94406974388262965</c:v>
                </c:pt>
                <c:pt idx="1492">
                  <c:v>0.3568248232305542</c:v>
                </c:pt>
                <c:pt idx="1493">
                  <c:v>2.7408234736913393</c:v>
                </c:pt>
                <c:pt idx="1494">
                  <c:v>0.79788456080286541</c:v>
                </c:pt>
                <c:pt idx="1495">
                  <c:v>0.79788456080286541</c:v>
                </c:pt>
                <c:pt idx="1496">
                  <c:v>2.1110041228223762</c:v>
                </c:pt>
                <c:pt idx="1497">
                  <c:v>0.7136496464611084</c:v>
                </c:pt>
                <c:pt idx="1498">
                  <c:v>1.009253008808064</c:v>
                </c:pt>
                <c:pt idx="1499">
                  <c:v>0.7136496464611084</c:v>
                </c:pt>
                <c:pt idx="1500">
                  <c:v>0.3568248232305542</c:v>
                </c:pt>
                <c:pt idx="1501">
                  <c:v>0.50462650440403201</c:v>
                </c:pt>
                <c:pt idx="1502">
                  <c:v>0.3568248232305542</c:v>
                </c:pt>
                <c:pt idx="1503">
                  <c:v>4.3115307436145427</c:v>
                </c:pt>
                <c:pt idx="1504">
                  <c:v>5.3285309277130155</c:v>
                </c:pt>
                <c:pt idx="1505">
                  <c:v>1.2360774464742066</c:v>
                </c:pt>
                <c:pt idx="1506">
                  <c:v>1.9544100476116797</c:v>
                </c:pt>
                <c:pt idx="1507">
                  <c:v>0.33913379081997602</c:v>
                </c:pt>
                <c:pt idx="1508">
                  <c:v>1.009253008808064</c:v>
                </c:pt>
                <c:pt idx="1509">
                  <c:v>8.1133522333748029</c:v>
                </c:pt>
                <c:pt idx="1510">
                  <c:v>1.1283791670955126</c:v>
                </c:pt>
                <c:pt idx="1511">
                  <c:v>0.94406974388262965</c:v>
                </c:pt>
                <c:pt idx="1512">
                  <c:v>2.1409489393833252</c:v>
                </c:pt>
                <c:pt idx="1513">
                  <c:v>0.61803872323710329</c:v>
                </c:pt>
                <c:pt idx="1514">
                  <c:v>0.87403874447366325</c:v>
                </c:pt>
                <c:pt idx="1515">
                  <c:v>2.0806283791440396</c:v>
                </c:pt>
                <c:pt idx="1516">
                  <c:v>0.61803872323710329</c:v>
                </c:pt>
                <c:pt idx="1517">
                  <c:v>3.9250730555360964</c:v>
                </c:pt>
                <c:pt idx="1518">
                  <c:v>0.7136496464611084</c:v>
                </c:pt>
                <c:pt idx="1519">
                  <c:v>1.85411616971131</c:v>
                </c:pt>
                <c:pt idx="1520">
                  <c:v>0.50462650440403201</c:v>
                </c:pt>
                <c:pt idx="1521">
                  <c:v>0.87403874447366325</c:v>
                </c:pt>
                <c:pt idx="1522">
                  <c:v>3.4595450164017998</c:v>
                </c:pt>
                <c:pt idx="1523">
                  <c:v>0.50462650440403201</c:v>
                </c:pt>
                <c:pt idx="1524">
                  <c:v>1.5957691216057308</c:v>
                </c:pt>
                <c:pt idx="1525">
                  <c:v>2.3124891541124435</c:v>
                </c:pt>
                <c:pt idx="1526">
                  <c:v>0.61803872323710329</c:v>
                </c:pt>
                <c:pt idx="1527">
                  <c:v>0.7136496464611084</c:v>
                </c:pt>
                <c:pt idx="1528">
                  <c:v>2.4462677409178384</c:v>
                </c:pt>
                <c:pt idx="1529">
                  <c:v>6.0660219949194216</c:v>
                </c:pt>
                <c:pt idx="1530">
                  <c:v>0.87403874447366325</c:v>
                </c:pt>
                <c:pt idx="1531">
                  <c:v>0.61803872323710329</c:v>
                </c:pt>
                <c:pt idx="1532">
                  <c:v>0.3568248232305542</c:v>
                </c:pt>
                <c:pt idx="1533">
                  <c:v>0.94406974388262965</c:v>
                </c:pt>
                <c:pt idx="1534">
                  <c:v>0.87403874447366325</c:v>
                </c:pt>
                <c:pt idx="1535">
                  <c:v>0.50462650440403201</c:v>
                </c:pt>
                <c:pt idx="1536">
                  <c:v>0.79788456080286541</c:v>
                </c:pt>
                <c:pt idx="1537">
                  <c:v>0.87403874447366325</c:v>
                </c:pt>
                <c:pt idx="1538">
                  <c:v>1.7480774889473265</c:v>
                </c:pt>
                <c:pt idx="1539">
                  <c:v>0.61803872323710329</c:v>
                </c:pt>
                <c:pt idx="1540">
                  <c:v>3.9734330691124042</c:v>
                </c:pt>
                <c:pt idx="1541">
                  <c:v>1.009253008808064</c:v>
                </c:pt>
                <c:pt idx="1542">
                  <c:v>3.7253605245148118</c:v>
                </c:pt>
                <c:pt idx="1543">
                  <c:v>3.3473135487536019</c:v>
                </c:pt>
                <c:pt idx="1544">
                  <c:v>0.50462650440403201</c:v>
                </c:pt>
                <c:pt idx="1545">
                  <c:v>0.23981707661400448</c:v>
                </c:pt>
                <c:pt idx="1546">
                  <c:v>0.94406974388262965</c:v>
                </c:pt>
                <c:pt idx="1547">
                  <c:v>0.87403874447366325</c:v>
                </c:pt>
                <c:pt idx="1548">
                  <c:v>5.033633572304379</c:v>
                </c:pt>
                <c:pt idx="1549">
                  <c:v>1.6736567743768009</c:v>
                </c:pt>
                <c:pt idx="1550">
                  <c:v>0.50462650440403201</c:v>
                </c:pt>
                <c:pt idx="1551">
                  <c:v>1.5138795132120959</c:v>
                </c:pt>
                <c:pt idx="1552">
                  <c:v>0.3568248232305542</c:v>
                </c:pt>
                <c:pt idx="1553">
                  <c:v>2.763953195770684</c:v>
                </c:pt>
                <c:pt idx="1554">
                  <c:v>1.7112717355495808</c:v>
                </c:pt>
                <c:pt idx="1555">
                  <c:v>0.50462650440403201</c:v>
                </c:pt>
                <c:pt idx="1556">
                  <c:v>8.4213682167299027</c:v>
                </c:pt>
                <c:pt idx="1557">
                  <c:v>0.3568248232305542</c:v>
                </c:pt>
                <c:pt idx="1558">
                  <c:v>10.769963905481454</c:v>
                </c:pt>
                <c:pt idx="1559">
                  <c:v>3.3090572803628526</c:v>
                </c:pt>
                <c:pt idx="1560">
                  <c:v>1.4272992929222168</c:v>
                </c:pt>
                <c:pt idx="1561">
                  <c:v>10.054611869782539</c:v>
                </c:pt>
                <c:pt idx="1562">
                  <c:v>1.9215604803731712</c:v>
                </c:pt>
                <c:pt idx="1563">
                  <c:v>1.7112717355495808</c:v>
                </c:pt>
                <c:pt idx="1564">
                  <c:v>1.1834540545406396</c:v>
                </c:pt>
                <c:pt idx="1565">
                  <c:v>0.50462650440403201</c:v>
                </c:pt>
                <c:pt idx="1566">
                  <c:v>0.3568248232305542</c:v>
                </c:pt>
                <c:pt idx="1567">
                  <c:v>1.2360774464742066</c:v>
                </c:pt>
                <c:pt idx="1568">
                  <c:v>0.79788456080286541</c:v>
                </c:pt>
                <c:pt idx="1569">
                  <c:v>0.50462650440403201</c:v>
                </c:pt>
                <c:pt idx="1570">
                  <c:v>9.5145852053923008</c:v>
                </c:pt>
                <c:pt idx="1571">
                  <c:v>1.1283791670955126</c:v>
                </c:pt>
                <c:pt idx="1572">
                  <c:v>1.4272992929222168</c:v>
                </c:pt>
                <c:pt idx="1573">
                  <c:v>2.0806283791440396</c:v>
                </c:pt>
                <c:pt idx="1574">
                  <c:v>0.50462650440403201</c:v>
                </c:pt>
                <c:pt idx="1575">
                  <c:v>6.2926742996331511</c:v>
                </c:pt>
                <c:pt idx="1576">
                  <c:v>1.6351767622932518</c:v>
                </c:pt>
                <c:pt idx="1577">
                  <c:v>2.4201036973199614</c:v>
                </c:pt>
                <c:pt idx="1578">
                  <c:v>1.7841241161527712</c:v>
                </c:pt>
                <c:pt idx="1579">
                  <c:v>1.4712264360219256</c:v>
                </c:pt>
                <c:pt idx="1580">
                  <c:v>1.009253008808064</c:v>
                </c:pt>
                <c:pt idx="1581">
                  <c:v>0.3568248232305542</c:v>
                </c:pt>
                <c:pt idx="1582">
                  <c:v>0.7136496464611084</c:v>
                </c:pt>
                <c:pt idx="1583">
                  <c:v>0.61803872323710329</c:v>
                </c:pt>
                <c:pt idx="1584">
                  <c:v>2.7868909599918852</c:v>
                </c:pt>
                <c:pt idx="1585">
                  <c:v>0.79788456080286541</c:v>
                </c:pt>
                <c:pt idx="1586">
                  <c:v>1.9544100476116797</c:v>
                </c:pt>
                <c:pt idx="1587">
                  <c:v>4.2520585056228128</c:v>
                </c:pt>
                <c:pt idx="1588">
                  <c:v>3.4038918691829769</c:v>
                </c:pt>
                <c:pt idx="1589">
                  <c:v>1.009253008808064</c:v>
                </c:pt>
                <c:pt idx="1590">
                  <c:v>0.79788456080286541</c:v>
                </c:pt>
                <c:pt idx="1591">
                  <c:v>0.7136496464611084</c:v>
                </c:pt>
                <c:pt idx="1592">
                  <c:v>1.9215604803731712</c:v>
                </c:pt>
                <c:pt idx="1593">
                  <c:v>0.50462650440403201</c:v>
                </c:pt>
                <c:pt idx="1594">
                  <c:v>1.1283791670955126</c:v>
                </c:pt>
                <c:pt idx="1595">
                  <c:v>1.2360774464742066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20-40C6-BFD8-A16F321036CC}"/>
            </c:ext>
          </c:extLst>
        </c:ser>
        <c:ser>
          <c:idx val="2"/>
          <c:order val="2"/>
          <c:tx>
            <c:v>Block 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'Scatter&amp;Box Plots'!$J$5:$J$797</c:f>
              <c:numCache>
                <c:formatCode>General</c:formatCode>
                <c:ptCount val="793"/>
                <c:pt idx="0">
                  <c:v>0.73199999999999998</c:v>
                </c:pt>
                <c:pt idx="1">
                  <c:v>0.625</c:v>
                </c:pt>
                <c:pt idx="2">
                  <c:v>0.82799999999999996</c:v>
                </c:pt>
                <c:pt idx="3">
                  <c:v>0.82099999999999995</c:v>
                </c:pt>
                <c:pt idx="4">
                  <c:v>0.72499999999999998</c:v>
                </c:pt>
                <c:pt idx="5">
                  <c:v>0.82299999999999995</c:v>
                </c:pt>
                <c:pt idx="6">
                  <c:v>0.746</c:v>
                </c:pt>
                <c:pt idx="7">
                  <c:v>0.45200000000000001</c:v>
                </c:pt>
                <c:pt idx="8">
                  <c:v>0.64800000000000002</c:v>
                </c:pt>
                <c:pt idx="9">
                  <c:v>0.442</c:v>
                </c:pt>
                <c:pt idx="10">
                  <c:v>0.56999999999999995</c:v>
                </c:pt>
                <c:pt idx="11">
                  <c:v>0.54200000000000004</c:v>
                </c:pt>
                <c:pt idx="12">
                  <c:v>0.35499999999999998</c:v>
                </c:pt>
                <c:pt idx="13">
                  <c:v>0.48699999999999999</c:v>
                </c:pt>
                <c:pt idx="14">
                  <c:v>0.76100000000000001</c:v>
                </c:pt>
                <c:pt idx="15">
                  <c:v>0.86699999999999999</c:v>
                </c:pt>
                <c:pt idx="16">
                  <c:v>0.52800000000000002</c:v>
                </c:pt>
                <c:pt idx="17">
                  <c:v>0.67100000000000004</c:v>
                </c:pt>
                <c:pt idx="18">
                  <c:v>0.55200000000000005</c:v>
                </c:pt>
                <c:pt idx="19">
                  <c:v>0.85799999999999998</c:v>
                </c:pt>
                <c:pt idx="20">
                  <c:v>0.83799999999999997</c:v>
                </c:pt>
                <c:pt idx="21">
                  <c:v>0.85399999999999998</c:v>
                </c:pt>
                <c:pt idx="22">
                  <c:v>0.26100000000000001</c:v>
                </c:pt>
                <c:pt idx="23">
                  <c:v>0.49199999999999999</c:v>
                </c:pt>
                <c:pt idx="24">
                  <c:v>0.88300000000000001</c:v>
                </c:pt>
                <c:pt idx="25">
                  <c:v>0.68799999999999994</c:v>
                </c:pt>
                <c:pt idx="26">
                  <c:v>0.74</c:v>
                </c:pt>
                <c:pt idx="27">
                  <c:v>0.56799999999999995</c:v>
                </c:pt>
                <c:pt idx="28">
                  <c:v>0.66300000000000003</c:v>
                </c:pt>
                <c:pt idx="29">
                  <c:v>0.73499999999999999</c:v>
                </c:pt>
                <c:pt idx="30">
                  <c:v>0.57499999999999996</c:v>
                </c:pt>
                <c:pt idx="31">
                  <c:v>0.78800000000000003</c:v>
                </c:pt>
                <c:pt idx="32">
                  <c:v>0.73899999999999999</c:v>
                </c:pt>
                <c:pt idx="33">
                  <c:v>0.221</c:v>
                </c:pt>
                <c:pt idx="34">
                  <c:v>0.42299999999999999</c:v>
                </c:pt>
                <c:pt idx="35">
                  <c:v>0.53100000000000003</c:v>
                </c:pt>
                <c:pt idx="36">
                  <c:v>0.59</c:v>
                </c:pt>
                <c:pt idx="37">
                  <c:v>0.748</c:v>
                </c:pt>
                <c:pt idx="38">
                  <c:v>0.59799999999999998</c:v>
                </c:pt>
                <c:pt idx="39">
                  <c:v>0.35599999999999998</c:v>
                </c:pt>
                <c:pt idx="40">
                  <c:v>0.56000000000000005</c:v>
                </c:pt>
                <c:pt idx="41">
                  <c:v>0.68400000000000005</c:v>
                </c:pt>
                <c:pt idx="42">
                  <c:v>0.47</c:v>
                </c:pt>
                <c:pt idx="43">
                  <c:v>0.79200000000000004</c:v>
                </c:pt>
                <c:pt idx="44">
                  <c:v>0.91300000000000003</c:v>
                </c:pt>
                <c:pt idx="45">
                  <c:v>0.61699999999999999</c:v>
                </c:pt>
                <c:pt idx="46">
                  <c:v>0.92800000000000005</c:v>
                </c:pt>
                <c:pt idx="47">
                  <c:v>0.74299999999999999</c:v>
                </c:pt>
                <c:pt idx="48">
                  <c:v>0.56599999999999995</c:v>
                </c:pt>
                <c:pt idx="49">
                  <c:v>1</c:v>
                </c:pt>
                <c:pt idx="50">
                  <c:v>0.54200000000000004</c:v>
                </c:pt>
                <c:pt idx="51">
                  <c:v>0.747</c:v>
                </c:pt>
                <c:pt idx="52">
                  <c:v>1</c:v>
                </c:pt>
                <c:pt idx="53">
                  <c:v>0.68300000000000005</c:v>
                </c:pt>
                <c:pt idx="54">
                  <c:v>0.626</c:v>
                </c:pt>
                <c:pt idx="55">
                  <c:v>0.55400000000000005</c:v>
                </c:pt>
                <c:pt idx="56">
                  <c:v>0.47899999999999998</c:v>
                </c:pt>
                <c:pt idx="57">
                  <c:v>0.86399999999999999</c:v>
                </c:pt>
                <c:pt idx="58">
                  <c:v>0.52600000000000002</c:v>
                </c:pt>
                <c:pt idx="59">
                  <c:v>0.51100000000000001</c:v>
                </c:pt>
                <c:pt idx="60">
                  <c:v>0.65700000000000003</c:v>
                </c:pt>
                <c:pt idx="61">
                  <c:v>0.53200000000000003</c:v>
                </c:pt>
                <c:pt idx="62">
                  <c:v>0.72699999999999998</c:v>
                </c:pt>
                <c:pt idx="63">
                  <c:v>0.26500000000000001</c:v>
                </c:pt>
                <c:pt idx="64">
                  <c:v>0.65600000000000003</c:v>
                </c:pt>
                <c:pt idx="65">
                  <c:v>0.60899999999999999</c:v>
                </c:pt>
                <c:pt idx="66">
                  <c:v>0.88900000000000001</c:v>
                </c:pt>
                <c:pt idx="67">
                  <c:v>0.85699999999999998</c:v>
                </c:pt>
                <c:pt idx="68">
                  <c:v>0.71499999999999997</c:v>
                </c:pt>
                <c:pt idx="69">
                  <c:v>0.48299999999999998</c:v>
                </c:pt>
                <c:pt idx="70">
                  <c:v>0.65300000000000002</c:v>
                </c:pt>
                <c:pt idx="71">
                  <c:v>0.76800000000000002</c:v>
                </c:pt>
                <c:pt idx="72">
                  <c:v>0.47199999999999998</c:v>
                </c:pt>
                <c:pt idx="73">
                  <c:v>0.52</c:v>
                </c:pt>
                <c:pt idx="74">
                  <c:v>0.92700000000000005</c:v>
                </c:pt>
                <c:pt idx="75">
                  <c:v>0.44400000000000001</c:v>
                </c:pt>
                <c:pt idx="76">
                  <c:v>0.318</c:v>
                </c:pt>
                <c:pt idx="77">
                  <c:v>0.36399999999999999</c:v>
                </c:pt>
                <c:pt idx="78">
                  <c:v>0.77400000000000002</c:v>
                </c:pt>
                <c:pt idx="79">
                  <c:v>0.76300000000000001</c:v>
                </c:pt>
                <c:pt idx="80">
                  <c:v>0.85299999999999998</c:v>
                </c:pt>
                <c:pt idx="81">
                  <c:v>0.81</c:v>
                </c:pt>
                <c:pt idx="82">
                  <c:v>0.84599999999999997</c:v>
                </c:pt>
                <c:pt idx="83">
                  <c:v>0.54</c:v>
                </c:pt>
                <c:pt idx="84">
                  <c:v>0.91400000000000003</c:v>
                </c:pt>
                <c:pt idx="85">
                  <c:v>0.497</c:v>
                </c:pt>
                <c:pt idx="86">
                  <c:v>0.87</c:v>
                </c:pt>
                <c:pt idx="87">
                  <c:v>0.63400000000000001</c:v>
                </c:pt>
                <c:pt idx="88">
                  <c:v>0.34399999999999997</c:v>
                </c:pt>
                <c:pt idx="89">
                  <c:v>0.84199999999999997</c:v>
                </c:pt>
                <c:pt idx="90">
                  <c:v>0.33400000000000002</c:v>
                </c:pt>
                <c:pt idx="91">
                  <c:v>0.57399999999999995</c:v>
                </c:pt>
                <c:pt idx="92">
                  <c:v>0.498</c:v>
                </c:pt>
                <c:pt idx="93">
                  <c:v>0.82599999999999996</c:v>
                </c:pt>
                <c:pt idx="94">
                  <c:v>0.70399999999999996</c:v>
                </c:pt>
                <c:pt idx="95">
                  <c:v>0.67600000000000005</c:v>
                </c:pt>
                <c:pt idx="96">
                  <c:v>0.48299999999999998</c:v>
                </c:pt>
                <c:pt idx="97">
                  <c:v>0.84299999999999997</c:v>
                </c:pt>
                <c:pt idx="98">
                  <c:v>0.61499999999999999</c:v>
                </c:pt>
                <c:pt idx="99">
                  <c:v>0.69499999999999995</c:v>
                </c:pt>
                <c:pt idx="100">
                  <c:v>0.88900000000000001</c:v>
                </c:pt>
                <c:pt idx="101">
                  <c:v>0.74</c:v>
                </c:pt>
                <c:pt idx="102">
                  <c:v>0.72699999999999998</c:v>
                </c:pt>
                <c:pt idx="103">
                  <c:v>0.69699999999999995</c:v>
                </c:pt>
                <c:pt idx="104">
                  <c:v>0.78400000000000003</c:v>
                </c:pt>
                <c:pt idx="105">
                  <c:v>0.61799999999999999</c:v>
                </c:pt>
                <c:pt idx="106">
                  <c:v>0.82</c:v>
                </c:pt>
                <c:pt idx="107">
                  <c:v>0.39100000000000001</c:v>
                </c:pt>
                <c:pt idx="108">
                  <c:v>0.64700000000000002</c:v>
                </c:pt>
                <c:pt idx="109">
                  <c:v>0.96699999999999997</c:v>
                </c:pt>
                <c:pt idx="110">
                  <c:v>0.86899999999999999</c:v>
                </c:pt>
                <c:pt idx="111">
                  <c:v>0.78600000000000003</c:v>
                </c:pt>
                <c:pt idx="112">
                  <c:v>0.91100000000000003</c:v>
                </c:pt>
                <c:pt idx="113">
                  <c:v>0.443</c:v>
                </c:pt>
                <c:pt idx="114">
                  <c:v>0.73899999999999999</c:v>
                </c:pt>
                <c:pt idx="115">
                  <c:v>0.64900000000000002</c:v>
                </c:pt>
                <c:pt idx="116">
                  <c:v>0.877</c:v>
                </c:pt>
                <c:pt idx="117">
                  <c:v>0.52300000000000002</c:v>
                </c:pt>
                <c:pt idx="118">
                  <c:v>0.47699999999999998</c:v>
                </c:pt>
                <c:pt idx="119">
                  <c:v>0.78200000000000003</c:v>
                </c:pt>
                <c:pt idx="120">
                  <c:v>0.47399999999999998</c:v>
                </c:pt>
                <c:pt idx="121">
                  <c:v>0.443</c:v>
                </c:pt>
                <c:pt idx="122">
                  <c:v>0.54100000000000004</c:v>
                </c:pt>
                <c:pt idx="123">
                  <c:v>0.21299999999999999</c:v>
                </c:pt>
                <c:pt idx="124">
                  <c:v>0.63900000000000001</c:v>
                </c:pt>
                <c:pt idx="125">
                  <c:v>0.97599999999999998</c:v>
                </c:pt>
                <c:pt idx="126">
                  <c:v>0.66100000000000003</c:v>
                </c:pt>
                <c:pt idx="127">
                  <c:v>0.80300000000000005</c:v>
                </c:pt>
                <c:pt idx="128">
                  <c:v>0.64300000000000002</c:v>
                </c:pt>
                <c:pt idx="129">
                  <c:v>0.76200000000000001</c:v>
                </c:pt>
                <c:pt idx="130">
                  <c:v>0.20200000000000001</c:v>
                </c:pt>
                <c:pt idx="131">
                  <c:v>0.81499999999999995</c:v>
                </c:pt>
                <c:pt idx="132">
                  <c:v>0.371</c:v>
                </c:pt>
                <c:pt idx="133">
                  <c:v>0.70899999999999996</c:v>
                </c:pt>
                <c:pt idx="134">
                  <c:v>0.66600000000000004</c:v>
                </c:pt>
                <c:pt idx="135">
                  <c:v>0.57099999999999995</c:v>
                </c:pt>
                <c:pt idx="136">
                  <c:v>0.73799999999999999</c:v>
                </c:pt>
                <c:pt idx="137">
                  <c:v>0.88700000000000001</c:v>
                </c:pt>
                <c:pt idx="138">
                  <c:v>0.71299999999999997</c:v>
                </c:pt>
                <c:pt idx="139">
                  <c:v>0.72099999999999997</c:v>
                </c:pt>
                <c:pt idx="140">
                  <c:v>0.85799999999999998</c:v>
                </c:pt>
                <c:pt idx="141">
                  <c:v>0.59899999999999998</c:v>
                </c:pt>
                <c:pt idx="142">
                  <c:v>0.63300000000000001</c:v>
                </c:pt>
                <c:pt idx="143">
                  <c:v>0.82499999999999996</c:v>
                </c:pt>
                <c:pt idx="144">
                  <c:v>0.66700000000000004</c:v>
                </c:pt>
                <c:pt idx="145">
                  <c:v>0.81100000000000005</c:v>
                </c:pt>
                <c:pt idx="146">
                  <c:v>0.80800000000000005</c:v>
                </c:pt>
                <c:pt idx="147">
                  <c:v>0.82699999999999996</c:v>
                </c:pt>
                <c:pt idx="148">
                  <c:v>0.64900000000000002</c:v>
                </c:pt>
                <c:pt idx="149">
                  <c:v>0.84599999999999997</c:v>
                </c:pt>
                <c:pt idx="150">
                  <c:v>0.46800000000000003</c:v>
                </c:pt>
                <c:pt idx="151">
                  <c:v>0.61799999999999999</c:v>
                </c:pt>
                <c:pt idx="152">
                  <c:v>0.69299999999999995</c:v>
                </c:pt>
                <c:pt idx="153">
                  <c:v>0.57399999999999995</c:v>
                </c:pt>
                <c:pt idx="154">
                  <c:v>0.748</c:v>
                </c:pt>
                <c:pt idx="155">
                  <c:v>0.88300000000000001</c:v>
                </c:pt>
                <c:pt idx="156">
                  <c:v>0.88400000000000001</c:v>
                </c:pt>
                <c:pt idx="157">
                  <c:v>0.80900000000000005</c:v>
                </c:pt>
                <c:pt idx="158">
                  <c:v>0.96399999999999997</c:v>
                </c:pt>
                <c:pt idx="159">
                  <c:v>0.77400000000000002</c:v>
                </c:pt>
                <c:pt idx="160">
                  <c:v>0.84199999999999997</c:v>
                </c:pt>
                <c:pt idx="161">
                  <c:v>0.57399999999999995</c:v>
                </c:pt>
                <c:pt idx="162">
                  <c:v>0.76400000000000001</c:v>
                </c:pt>
                <c:pt idx="163">
                  <c:v>0.61799999999999999</c:v>
                </c:pt>
                <c:pt idx="164">
                  <c:v>0.76200000000000001</c:v>
                </c:pt>
                <c:pt idx="165">
                  <c:v>0.66300000000000003</c:v>
                </c:pt>
                <c:pt idx="166">
                  <c:v>0.72599999999999998</c:v>
                </c:pt>
                <c:pt idx="167">
                  <c:v>0.74199999999999999</c:v>
                </c:pt>
                <c:pt idx="168">
                  <c:v>0.871</c:v>
                </c:pt>
                <c:pt idx="169">
                  <c:v>0.33</c:v>
                </c:pt>
                <c:pt idx="170">
                  <c:v>0.61799999999999999</c:v>
                </c:pt>
                <c:pt idx="171">
                  <c:v>0.85199999999999998</c:v>
                </c:pt>
                <c:pt idx="172">
                  <c:v>0.61899999999999999</c:v>
                </c:pt>
                <c:pt idx="173">
                  <c:v>0.879</c:v>
                </c:pt>
                <c:pt idx="174">
                  <c:v>0.93799999999999994</c:v>
                </c:pt>
                <c:pt idx="175">
                  <c:v>0.64</c:v>
                </c:pt>
                <c:pt idx="176">
                  <c:v>1</c:v>
                </c:pt>
                <c:pt idx="177">
                  <c:v>0.74</c:v>
                </c:pt>
                <c:pt idx="178">
                  <c:v>0.79200000000000004</c:v>
                </c:pt>
                <c:pt idx="179">
                  <c:v>0.67200000000000004</c:v>
                </c:pt>
                <c:pt idx="180">
                  <c:v>0.82599999999999996</c:v>
                </c:pt>
                <c:pt idx="181">
                  <c:v>0.92100000000000004</c:v>
                </c:pt>
                <c:pt idx="182">
                  <c:v>0.753</c:v>
                </c:pt>
                <c:pt idx="183">
                  <c:v>0.63</c:v>
                </c:pt>
                <c:pt idx="184">
                  <c:v>0.82399999999999995</c:v>
                </c:pt>
                <c:pt idx="185">
                  <c:v>0.54800000000000004</c:v>
                </c:pt>
                <c:pt idx="186">
                  <c:v>0.64800000000000002</c:v>
                </c:pt>
                <c:pt idx="187">
                  <c:v>0.69</c:v>
                </c:pt>
                <c:pt idx="188">
                  <c:v>0.47499999999999998</c:v>
                </c:pt>
                <c:pt idx="189">
                  <c:v>0.77100000000000002</c:v>
                </c:pt>
                <c:pt idx="190">
                  <c:v>0.499</c:v>
                </c:pt>
                <c:pt idx="191">
                  <c:v>0.86399999999999999</c:v>
                </c:pt>
                <c:pt idx="192">
                  <c:v>1</c:v>
                </c:pt>
                <c:pt idx="193">
                  <c:v>0.84399999999999997</c:v>
                </c:pt>
                <c:pt idx="194">
                  <c:v>0.77</c:v>
                </c:pt>
                <c:pt idx="195">
                  <c:v>0.871</c:v>
                </c:pt>
                <c:pt idx="196">
                  <c:v>0.86799999999999999</c:v>
                </c:pt>
                <c:pt idx="197">
                  <c:v>0.66400000000000003</c:v>
                </c:pt>
                <c:pt idx="198">
                  <c:v>0.84399999999999997</c:v>
                </c:pt>
                <c:pt idx="199">
                  <c:v>0.69299999999999995</c:v>
                </c:pt>
                <c:pt idx="200">
                  <c:v>0.83599999999999997</c:v>
                </c:pt>
                <c:pt idx="201">
                  <c:v>0.89600000000000002</c:v>
                </c:pt>
                <c:pt idx="202">
                  <c:v>0.67400000000000004</c:v>
                </c:pt>
                <c:pt idx="203">
                  <c:v>0.72599999999999998</c:v>
                </c:pt>
                <c:pt idx="204">
                  <c:v>0.81699999999999995</c:v>
                </c:pt>
                <c:pt idx="205">
                  <c:v>0.84299999999999997</c:v>
                </c:pt>
                <c:pt idx="206">
                  <c:v>0.71399999999999997</c:v>
                </c:pt>
                <c:pt idx="207">
                  <c:v>0.73199999999999998</c:v>
                </c:pt>
                <c:pt idx="208">
                  <c:v>0.629</c:v>
                </c:pt>
                <c:pt idx="209">
                  <c:v>0.76100000000000001</c:v>
                </c:pt>
                <c:pt idx="210">
                  <c:v>0.84599999999999997</c:v>
                </c:pt>
                <c:pt idx="211">
                  <c:v>0.70899999999999996</c:v>
                </c:pt>
                <c:pt idx="212">
                  <c:v>0.65600000000000003</c:v>
                </c:pt>
                <c:pt idx="213">
                  <c:v>0.80800000000000005</c:v>
                </c:pt>
                <c:pt idx="214">
                  <c:v>0.59799999999999998</c:v>
                </c:pt>
                <c:pt idx="215">
                  <c:v>0.59199999999999997</c:v>
                </c:pt>
                <c:pt idx="216">
                  <c:v>0.434</c:v>
                </c:pt>
                <c:pt idx="217">
                  <c:v>0.58799999999999997</c:v>
                </c:pt>
                <c:pt idx="218">
                  <c:v>0.67800000000000005</c:v>
                </c:pt>
                <c:pt idx="219">
                  <c:v>0.88900000000000001</c:v>
                </c:pt>
                <c:pt idx="220">
                  <c:v>0.94499999999999995</c:v>
                </c:pt>
                <c:pt idx="221">
                  <c:v>0.71899999999999997</c:v>
                </c:pt>
                <c:pt idx="222">
                  <c:v>0.72099999999999997</c:v>
                </c:pt>
                <c:pt idx="223">
                  <c:v>0.70299999999999996</c:v>
                </c:pt>
                <c:pt idx="224">
                  <c:v>0.71699999999999997</c:v>
                </c:pt>
                <c:pt idx="225">
                  <c:v>0.6</c:v>
                </c:pt>
                <c:pt idx="226">
                  <c:v>0.79700000000000004</c:v>
                </c:pt>
                <c:pt idx="227">
                  <c:v>0.55900000000000005</c:v>
                </c:pt>
                <c:pt idx="228">
                  <c:v>0.67500000000000004</c:v>
                </c:pt>
                <c:pt idx="229">
                  <c:v>0.64500000000000002</c:v>
                </c:pt>
                <c:pt idx="230">
                  <c:v>0.74299999999999999</c:v>
                </c:pt>
                <c:pt idx="231">
                  <c:v>0.58899999999999997</c:v>
                </c:pt>
                <c:pt idx="232">
                  <c:v>0.66500000000000004</c:v>
                </c:pt>
                <c:pt idx="233">
                  <c:v>0.80800000000000005</c:v>
                </c:pt>
                <c:pt idx="234">
                  <c:v>0.76900000000000002</c:v>
                </c:pt>
                <c:pt idx="235">
                  <c:v>0.77800000000000002</c:v>
                </c:pt>
                <c:pt idx="236">
                  <c:v>0.79900000000000004</c:v>
                </c:pt>
                <c:pt idx="237">
                  <c:v>0.91</c:v>
                </c:pt>
                <c:pt idx="238">
                  <c:v>0.65400000000000003</c:v>
                </c:pt>
                <c:pt idx="239">
                  <c:v>0.64700000000000002</c:v>
                </c:pt>
                <c:pt idx="240">
                  <c:v>0.68300000000000005</c:v>
                </c:pt>
                <c:pt idx="241">
                  <c:v>0.443</c:v>
                </c:pt>
                <c:pt idx="242">
                  <c:v>0.79600000000000004</c:v>
                </c:pt>
                <c:pt idx="243">
                  <c:v>0.53200000000000003</c:v>
                </c:pt>
                <c:pt idx="244">
                  <c:v>0.621</c:v>
                </c:pt>
                <c:pt idx="245">
                  <c:v>0.71699999999999997</c:v>
                </c:pt>
                <c:pt idx="246">
                  <c:v>0.97199999999999998</c:v>
                </c:pt>
                <c:pt idx="247">
                  <c:v>0.75700000000000001</c:v>
                </c:pt>
                <c:pt idx="248">
                  <c:v>0.64500000000000002</c:v>
                </c:pt>
                <c:pt idx="249">
                  <c:v>0.88</c:v>
                </c:pt>
                <c:pt idx="250">
                  <c:v>0.74</c:v>
                </c:pt>
                <c:pt idx="251">
                  <c:v>0.65700000000000003</c:v>
                </c:pt>
                <c:pt idx="252">
                  <c:v>0.95399999999999996</c:v>
                </c:pt>
                <c:pt idx="253">
                  <c:v>0.76300000000000001</c:v>
                </c:pt>
                <c:pt idx="254">
                  <c:v>0.82699999999999996</c:v>
                </c:pt>
                <c:pt idx="255">
                  <c:v>0.71399999999999997</c:v>
                </c:pt>
                <c:pt idx="256">
                  <c:v>0.8</c:v>
                </c:pt>
                <c:pt idx="257">
                  <c:v>0.18099999999999999</c:v>
                </c:pt>
                <c:pt idx="258">
                  <c:v>0.78700000000000003</c:v>
                </c:pt>
                <c:pt idx="259">
                  <c:v>0.69699999999999995</c:v>
                </c:pt>
                <c:pt idx="260">
                  <c:v>0.64800000000000002</c:v>
                </c:pt>
                <c:pt idx="261">
                  <c:v>0.85399999999999998</c:v>
                </c:pt>
                <c:pt idx="262">
                  <c:v>0.61899999999999999</c:v>
                </c:pt>
                <c:pt idx="263">
                  <c:v>0.69399999999999995</c:v>
                </c:pt>
                <c:pt idx="264">
                  <c:v>0.93300000000000005</c:v>
                </c:pt>
                <c:pt idx="265">
                  <c:v>0.66200000000000003</c:v>
                </c:pt>
                <c:pt idx="266">
                  <c:v>0.57399999999999995</c:v>
                </c:pt>
                <c:pt idx="267">
                  <c:v>0.747</c:v>
                </c:pt>
                <c:pt idx="268">
                  <c:v>0.60799999999999998</c:v>
                </c:pt>
                <c:pt idx="269">
                  <c:v>0.877</c:v>
                </c:pt>
                <c:pt idx="270">
                  <c:v>0.23400000000000001</c:v>
                </c:pt>
                <c:pt idx="271">
                  <c:v>0.89800000000000002</c:v>
                </c:pt>
                <c:pt idx="272">
                  <c:v>0.78200000000000003</c:v>
                </c:pt>
                <c:pt idx="273">
                  <c:v>0.81200000000000006</c:v>
                </c:pt>
                <c:pt idx="274">
                  <c:v>0.86099999999999999</c:v>
                </c:pt>
                <c:pt idx="275">
                  <c:v>0.436</c:v>
                </c:pt>
                <c:pt idx="276">
                  <c:v>0.78400000000000003</c:v>
                </c:pt>
                <c:pt idx="277">
                  <c:v>0.85</c:v>
                </c:pt>
                <c:pt idx="278">
                  <c:v>0.85699999999999998</c:v>
                </c:pt>
                <c:pt idx="279">
                  <c:v>0.75600000000000001</c:v>
                </c:pt>
                <c:pt idx="280">
                  <c:v>0.76400000000000001</c:v>
                </c:pt>
                <c:pt idx="281">
                  <c:v>0.71699999999999997</c:v>
                </c:pt>
                <c:pt idx="282">
                  <c:v>0.83099999999999996</c:v>
                </c:pt>
                <c:pt idx="283">
                  <c:v>0.61599999999999999</c:v>
                </c:pt>
                <c:pt idx="284">
                  <c:v>0.72199999999999998</c:v>
                </c:pt>
                <c:pt idx="285">
                  <c:v>0.748</c:v>
                </c:pt>
                <c:pt idx="286">
                  <c:v>0.443</c:v>
                </c:pt>
                <c:pt idx="287">
                  <c:v>0.72599999999999998</c:v>
                </c:pt>
                <c:pt idx="288">
                  <c:v>0.88</c:v>
                </c:pt>
                <c:pt idx="289">
                  <c:v>0.46800000000000003</c:v>
                </c:pt>
                <c:pt idx="290">
                  <c:v>0.84799999999999998</c:v>
                </c:pt>
                <c:pt idx="291">
                  <c:v>0.91100000000000003</c:v>
                </c:pt>
                <c:pt idx="292">
                  <c:v>0.90200000000000002</c:v>
                </c:pt>
                <c:pt idx="293">
                  <c:v>0.76</c:v>
                </c:pt>
                <c:pt idx="294">
                  <c:v>0.86499999999999999</c:v>
                </c:pt>
                <c:pt idx="295">
                  <c:v>0.82199999999999995</c:v>
                </c:pt>
                <c:pt idx="296">
                  <c:v>0.82</c:v>
                </c:pt>
                <c:pt idx="297">
                  <c:v>0.60699999999999998</c:v>
                </c:pt>
                <c:pt idx="298">
                  <c:v>0.52300000000000002</c:v>
                </c:pt>
                <c:pt idx="299">
                  <c:v>0.68300000000000005</c:v>
                </c:pt>
                <c:pt idx="300">
                  <c:v>0.54200000000000004</c:v>
                </c:pt>
                <c:pt idx="301">
                  <c:v>0.71899999999999997</c:v>
                </c:pt>
                <c:pt idx="302">
                  <c:v>0.63500000000000001</c:v>
                </c:pt>
                <c:pt idx="303">
                  <c:v>0.48</c:v>
                </c:pt>
                <c:pt idx="304">
                  <c:v>0.89500000000000002</c:v>
                </c:pt>
                <c:pt idx="305">
                  <c:v>0.70199999999999996</c:v>
                </c:pt>
                <c:pt idx="306">
                  <c:v>0.622</c:v>
                </c:pt>
                <c:pt idx="307">
                  <c:v>0.69199999999999995</c:v>
                </c:pt>
                <c:pt idx="308">
                  <c:v>0.61299999999999999</c:v>
                </c:pt>
                <c:pt idx="309">
                  <c:v>0.63400000000000001</c:v>
                </c:pt>
                <c:pt idx="310">
                  <c:v>0.85</c:v>
                </c:pt>
                <c:pt idx="311">
                  <c:v>0.40300000000000002</c:v>
                </c:pt>
                <c:pt idx="312">
                  <c:v>0.76800000000000002</c:v>
                </c:pt>
                <c:pt idx="313">
                  <c:v>0.75700000000000001</c:v>
                </c:pt>
                <c:pt idx="314">
                  <c:v>0.97199999999999998</c:v>
                </c:pt>
                <c:pt idx="315">
                  <c:v>0.998</c:v>
                </c:pt>
                <c:pt idx="316">
                  <c:v>0.86799999999999999</c:v>
                </c:pt>
                <c:pt idx="317">
                  <c:v>0.86699999999999999</c:v>
                </c:pt>
                <c:pt idx="318">
                  <c:v>0.80700000000000005</c:v>
                </c:pt>
                <c:pt idx="319">
                  <c:v>0.377</c:v>
                </c:pt>
                <c:pt idx="320">
                  <c:v>0.89200000000000002</c:v>
                </c:pt>
                <c:pt idx="321">
                  <c:v>0.66800000000000004</c:v>
                </c:pt>
                <c:pt idx="322">
                  <c:v>0.68799999999999994</c:v>
                </c:pt>
                <c:pt idx="323">
                  <c:v>0.73899999999999999</c:v>
                </c:pt>
                <c:pt idx="324">
                  <c:v>0.74</c:v>
                </c:pt>
                <c:pt idx="325">
                  <c:v>0.78300000000000003</c:v>
                </c:pt>
                <c:pt idx="326">
                  <c:v>0.74199999999999999</c:v>
                </c:pt>
                <c:pt idx="327">
                  <c:v>0.72399999999999998</c:v>
                </c:pt>
                <c:pt idx="328">
                  <c:v>0.47899999999999998</c:v>
                </c:pt>
                <c:pt idx="329">
                  <c:v>0.71699999999999997</c:v>
                </c:pt>
                <c:pt idx="330">
                  <c:v>0.79500000000000004</c:v>
                </c:pt>
                <c:pt idx="331">
                  <c:v>0.77100000000000002</c:v>
                </c:pt>
                <c:pt idx="332">
                  <c:v>0.56299999999999994</c:v>
                </c:pt>
                <c:pt idx="333">
                  <c:v>0.878</c:v>
                </c:pt>
                <c:pt idx="334">
                  <c:v>0.78100000000000003</c:v>
                </c:pt>
                <c:pt idx="335">
                  <c:v>0.72499999999999998</c:v>
                </c:pt>
                <c:pt idx="336">
                  <c:v>0.83299999999999996</c:v>
                </c:pt>
                <c:pt idx="337">
                  <c:v>0.74199999999999999</c:v>
                </c:pt>
                <c:pt idx="338">
                  <c:v>0.95599999999999996</c:v>
                </c:pt>
                <c:pt idx="339">
                  <c:v>0.51800000000000002</c:v>
                </c:pt>
                <c:pt idx="340">
                  <c:v>0.72</c:v>
                </c:pt>
                <c:pt idx="341">
                  <c:v>0.90700000000000003</c:v>
                </c:pt>
                <c:pt idx="342">
                  <c:v>0.96299999999999997</c:v>
                </c:pt>
                <c:pt idx="343">
                  <c:v>0.64800000000000002</c:v>
                </c:pt>
                <c:pt idx="344">
                  <c:v>0.505</c:v>
                </c:pt>
                <c:pt idx="345">
                  <c:v>0.623</c:v>
                </c:pt>
                <c:pt idx="346">
                  <c:v>0.71199999999999997</c:v>
                </c:pt>
                <c:pt idx="347">
                  <c:v>0.88700000000000001</c:v>
                </c:pt>
                <c:pt idx="348">
                  <c:v>0.442</c:v>
                </c:pt>
                <c:pt idx="349">
                  <c:v>0.58299999999999996</c:v>
                </c:pt>
                <c:pt idx="350">
                  <c:v>0.83199999999999996</c:v>
                </c:pt>
                <c:pt idx="351">
                  <c:v>0.745</c:v>
                </c:pt>
                <c:pt idx="352">
                  <c:v>0.77600000000000002</c:v>
                </c:pt>
                <c:pt idx="353">
                  <c:v>0.66</c:v>
                </c:pt>
                <c:pt idx="354">
                  <c:v>0.81200000000000006</c:v>
                </c:pt>
                <c:pt idx="355">
                  <c:v>0.44700000000000001</c:v>
                </c:pt>
                <c:pt idx="356">
                  <c:v>0.38500000000000001</c:v>
                </c:pt>
                <c:pt idx="357">
                  <c:v>0.64700000000000002</c:v>
                </c:pt>
                <c:pt idx="358">
                  <c:v>0.71399999999999997</c:v>
                </c:pt>
                <c:pt idx="359">
                  <c:v>0.53800000000000003</c:v>
                </c:pt>
                <c:pt idx="360">
                  <c:v>0.89100000000000001</c:v>
                </c:pt>
                <c:pt idx="361">
                  <c:v>0.73899999999999999</c:v>
                </c:pt>
                <c:pt idx="362">
                  <c:v>0.54400000000000004</c:v>
                </c:pt>
                <c:pt idx="363">
                  <c:v>0.79200000000000004</c:v>
                </c:pt>
                <c:pt idx="364">
                  <c:v>0.86099999999999999</c:v>
                </c:pt>
                <c:pt idx="365">
                  <c:v>0.70599999999999996</c:v>
                </c:pt>
                <c:pt idx="366">
                  <c:v>0.74199999999999999</c:v>
                </c:pt>
                <c:pt idx="367">
                  <c:v>0.71599999999999997</c:v>
                </c:pt>
                <c:pt idx="368">
                  <c:v>0.74399999999999999</c:v>
                </c:pt>
                <c:pt idx="369">
                  <c:v>0.75800000000000001</c:v>
                </c:pt>
                <c:pt idx="370">
                  <c:v>0.86399999999999999</c:v>
                </c:pt>
                <c:pt idx="371">
                  <c:v>0.84599999999999997</c:v>
                </c:pt>
                <c:pt idx="372">
                  <c:v>0.82799999999999996</c:v>
                </c:pt>
                <c:pt idx="373">
                  <c:v>0.90900000000000003</c:v>
                </c:pt>
                <c:pt idx="374">
                  <c:v>0.72599999999999998</c:v>
                </c:pt>
                <c:pt idx="375">
                  <c:v>0.70499999999999996</c:v>
                </c:pt>
                <c:pt idx="376">
                  <c:v>0.88200000000000001</c:v>
                </c:pt>
                <c:pt idx="377">
                  <c:v>0.871</c:v>
                </c:pt>
                <c:pt idx="378">
                  <c:v>0.56799999999999995</c:v>
                </c:pt>
                <c:pt idx="379">
                  <c:v>0.51800000000000002</c:v>
                </c:pt>
                <c:pt idx="380">
                  <c:v>0.55100000000000005</c:v>
                </c:pt>
                <c:pt idx="381">
                  <c:v>0.76</c:v>
                </c:pt>
                <c:pt idx="382">
                  <c:v>0.754</c:v>
                </c:pt>
                <c:pt idx="383">
                  <c:v>0.76900000000000002</c:v>
                </c:pt>
                <c:pt idx="384">
                  <c:v>0.74</c:v>
                </c:pt>
                <c:pt idx="385">
                  <c:v>0.78900000000000003</c:v>
                </c:pt>
                <c:pt idx="386">
                  <c:v>0.754</c:v>
                </c:pt>
                <c:pt idx="387">
                  <c:v>0.80100000000000005</c:v>
                </c:pt>
                <c:pt idx="388">
                  <c:v>0.71699999999999997</c:v>
                </c:pt>
                <c:pt idx="389">
                  <c:v>0.44400000000000001</c:v>
                </c:pt>
                <c:pt idx="390">
                  <c:v>0.83899999999999997</c:v>
                </c:pt>
                <c:pt idx="391">
                  <c:v>0.86799999999999999</c:v>
                </c:pt>
                <c:pt idx="392">
                  <c:v>0.56899999999999995</c:v>
                </c:pt>
                <c:pt idx="393">
                  <c:v>0.99299999999999999</c:v>
                </c:pt>
                <c:pt idx="394">
                  <c:v>0.92</c:v>
                </c:pt>
                <c:pt idx="395">
                  <c:v>0.85099999999999998</c:v>
                </c:pt>
                <c:pt idx="396">
                  <c:v>0.86199999999999999</c:v>
                </c:pt>
                <c:pt idx="397">
                  <c:v>0.67400000000000004</c:v>
                </c:pt>
                <c:pt idx="398">
                  <c:v>0.85799999999999998</c:v>
                </c:pt>
                <c:pt idx="399">
                  <c:v>0.76200000000000001</c:v>
                </c:pt>
                <c:pt idx="400">
                  <c:v>1</c:v>
                </c:pt>
                <c:pt idx="401">
                  <c:v>0.82399999999999995</c:v>
                </c:pt>
                <c:pt idx="402">
                  <c:v>0.74199999999999999</c:v>
                </c:pt>
                <c:pt idx="403">
                  <c:v>0.754</c:v>
                </c:pt>
                <c:pt idx="404">
                  <c:v>0.71399999999999997</c:v>
                </c:pt>
                <c:pt idx="405">
                  <c:v>0.45400000000000001</c:v>
                </c:pt>
                <c:pt idx="406">
                  <c:v>0.66400000000000003</c:v>
                </c:pt>
                <c:pt idx="407">
                  <c:v>0.60799999999999998</c:v>
                </c:pt>
                <c:pt idx="408">
                  <c:v>0.91900000000000004</c:v>
                </c:pt>
                <c:pt idx="409">
                  <c:v>0.65200000000000002</c:v>
                </c:pt>
                <c:pt idx="410">
                  <c:v>0.81200000000000006</c:v>
                </c:pt>
                <c:pt idx="411">
                  <c:v>0.85799999999999998</c:v>
                </c:pt>
                <c:pt idx="412">
                  <c:v>0.878</c:v>
                </c:pt>
                <c:pt idx="413">
                  <c:v>1</c:v>
                </c:pt>
                <c:pt idx="414">
                  <c:v>0.51400000000000001</c:v>
                </c:pt>
                <c:pt idx="415">
                  <c:v>0.98799999999999999</c:v>
                </c:pt>
                <c:pt idx="416">
                  <c:v>0.93200000000000005</c:v>
                </c:pt>
                <c:pt idx="417">
                  <c:v>0.752</c:v>
                </c:pt>
                <c:pt idx="418">
                  <c:v>0.82799999999999996</c:v>
                </c:pt>
                <c:pt idx="419">
                  <c:v>0.67800000000000005</c:v>
                </c:pt>
                <c:pt idx="420">
                  <c:v>0.91100000000000003</c:v>
                </c:pt>
                <c:pt idx="421">
                  <c:v>0.35199999999999998</c:v>
                </c:pt>
                <c:pt idx="422">
                  <c:v>0.65400000000000003</c:v>
                </c:pt>
                <c:pt idx="423">
                  <c:v>0.82199999999999995</c:v>
                </c:pt>
                <c:pt idx="424">
                  <c:v>0.88700000000000001</c:v>
                </c:pt>
                <c:pt idx="425">
                  <c:v>0.46600000000000003</c:v>
                </c:pt>
                <c:pt idx="426">
                  <c:v>0.78200000000000003</c:v>
                </c:pt>
                <c:pt idx="427">
                  <c:v>1</c:v>
                </c:pt>
                <c:pt idx="428">
                  <c:v>0.67500000000000004</c:v>
                </c:pt>
                <c:pt idx="429">
                  <c:v>0.42499999999999999</c:v>
                </c:pt>
                <c:pt idx="430">
                  <c:v>0.68</c:v>
                </c:pt>
                <c:pt idx="431">
                  <c:v>0.65500000000000003</c:v>
                </c:pt>
                <c:pt idx="432">
                  <c:v>0.70099999999999996</c:v>
                </c:pt>
                <c:pt idx="433">
                  <c:v>0.38900000000000001</c:v>
                </c:pt>
                <c:pt idx="434">
                  <c:v>0.63500000000000001</c:v>
                </c:pt>
                <c:pt idx="435">
                  <c:v>0.752</c:v>
                </c:pt>
                <c:pt idx="436">
                  <c:v>0.91300000000000003</c:v>
                </c:pt>
                <c:pt idx="437">
                  <c:v>0.82</c:v>
                </c:pt>
                <c:pt idx="438">
                  <c:v>0.79100000000000004</c:v>
                </c:pt>
                <c:pt idx="439">
                  <c:v>0.82599999999999996</c:v>
                </c:pt>
                <c:pt idx="440">
                  <c:v>0.53400000000000003</c:v>
                </c:pt>
                <c:pt idx="441">
                  <c:v>0.53400000000000003</c:v>
                </c:pt>
                <c:pt idx="442">
                  <c:v>0.60399999999999998</c:v>
                </c:pt>
                <c:pt idx="443">
                  <c:v>0.66500000000000004</c:v>
                </c:pt>
                <c:pt idx="444">
                  <c:v>0.80300000000000005</c:v>
                </c:pt>
                <c:pt idx="445">
                  <c:v>0.77</c:v>
                </c:pt>
                <c:pt idx="446">
                  <c:v>0.84199999999999997</c:v>
                </c:pt>
                <c:pt idx="447">
                  <c:v>0.52400000000000002</c:v>
                </c:pt>
                <c:pt idx="448">
                  <c:v>0.82099999999999995</c:v>
                </c:pt>
                <c:pt idx="449">
                  <c:v>0.82899999999999996</c:v>
                </c:pt>
                <c:pt idx="450">
                  <c:v>0.97399999999999998</c:v>
                </c:pt>
                <c:pt idx="451">
                  <c:v>0.54700000000000004</c:v>
                </c:pt>
                <c:pt idx="452">
                  <c:v>0.878</c:v>
                </c:pt>
                <c:pt idx="453">
                  <c:v>0.76300000000000001</c:v>
                </c:pt>
                <c:pt idx="454">
                  <c:v>0.503</c:v>
                </c:pt>
                <c:pt idx="455">
                  <c:v>0.92700000000000005</c:v>
                </c:pt>
                <c:pt idx="456">
                  <c:v>0.77800000000000002</c:v>
                </c:pt>
                <c:pt idx="457">
                  <c:v>0.68200000000000005</c:v>
                </c:pt>
                <c:pt idx="458">
                  <c:v>0.76100000000000001</c:v>
                </c:pt>
                <c:pt idx="459">
                  <c:v>0.747</c:v>
                </c:pt>
                <c:pt idx="460">
                  <c:v>0.32800000000000001</c:v>
                </c:pt>
                <c:pt idx="461">
                  <c:v>0.84499999999999997</c:v>
                </c:pt>
                <c:pt idx="462">
                  <c:v>0.67900000000000005</c:v>
                </c:pt>
                <c:pt idx="463">
                  <c:v>0.90300000000000002</c:v>
                </c:pt>
                <c:pt idx="464">
                  <c:v>1</c:v>
                </c:pt>
                <c:pt idx="465">
                  <c:v>0.872</c:v>
                </c:pt>
                <c:pt idx="466">
                  <c:v>0.746</c:v>
                </c:pt>
                <c:pt idx="467">
                  <c:v>0.71699999999999997</c:v>
                </c:pt>
                <c:pt idx="468">
                  <c:v>0.80200000000000005</c:v>
                </c:pt>
                <c:pt idx="469">
                  <c:v>0.68300000000000005</c:v>
                </c:pt>
                <c:pt idx="470">
                  <c:v>0.86899999999999999</c:v>
                </c:pt>
                <c:pt idx="471">
                  <c:v>0.75600000000000001</c:v>
                </c:pt>
                <c:pt idx="472">
                  <c:v>0.80500000000000005</c:v>
                </c:pt>
                <c:pt idx="473">
                  <c:v>0.91900000000000004</c:v>
                </c:pt>
                <c:pt idx="474">
                  <c:v>0.84599999999999997</c:v>
                </c:pt>
                <c:pt idx="475">
                  <c:v>0.72399999999999998</c:v>
                </c:pt>
                <c:pt idx="476">
                  <c:v>0.76600000000000001</c:v>
                </c:pt>
                <c:pt idx="477">
                  <c:v>0.68600000000000005</c:v>
                </c:pt>
                <c:pt idx="478">
                  <c:v>0.63600000000000001</c:v>
                </c:pt>
                <c:pt idx="479">
                  <c:v>0.49</c:v>
                </c:pt>
                <c:pt idx="480">
                  <c:v>0.90700000000000003</c:v>
                </c:pt>
                <c:pt idx="481">
                  <c:v>0.69299999999999995</c:v>
                </c:pt>
                <c:pt idx="482">
                  <c:v>0.90300000000000002</c:v>
                </c:pt>
                <c:pt idx="483">
                  <c:v>1</c:v>
                </c:pt>
                <c:pt idx="484">
                  <c:v>0.91900000000000004</c:v>
                </c:pt>
                <c:pt idx="485">
                  <c:v>0.76400000000000001</c:v>
                </c:pt>
                <c:pt idx="486">
                  <c:v>0.56999999999999995</c:v>
                </c:pt>
                <c:pt idx="487">
                  <c:v>0.752</c:v>
                </c:pt>
                <c:pt idx="488">
                  <c:v>0.98499999999999999</c:v>
                </c:pt>
                <c:pt idx="489">
                  <c:v>0.91600000000000004</c:v>
                </c:pt>
                <c:pt idx="490">
                  <c:v>1</c:v>
                </c:pt>
                <c:pt idx="491">
                  <c:v>0.83299999999999996</c:v>
                </c:pt>
                <c:pt idx="492">
                  <c:v>0.80800000000000005</c:v>
                </c:pt>
                <c:pt idx="493">
                  <c:v>0.81699999999999995</c:v>
                </c:pt>
                <c:pt idx="494">
                  <c:v>0.752</c:v>
                </c:pt>
                <c:pt idx="495">
                  <c:v>0.66</c:v>
                </c:pt>
                <c:pt idx="496">
                  <c:v>0.73599999999999999</c:v>
                </c:pt>
                <c:pt idx="497">
                  <c:v>0.78600000000000003</c:v>
                </c:pt>
                <c:pt idx="498">
                  <c:v>0.61499999999999999</c:v>
                </c:pt>
                <c:pt idx="499">
                  <c:v>0.76600000000000001</c:v>
                </c:pt>
                <c:pt idx="500">
                  <c:v>0.60399999999999998</c:v>
                </c:pt>
                <c:pt idx="501">
                  <c:v>0.51500000000000001</c:v>
                </c:pt>
                <c:pt idx="502">
                  <c:v>0.753</c:v>
                </c:pt>
                <c:pt idx="503">
                  <c:v>0.60899999999999999</c:v>
                </c:pt>
                <c:pt idx="504">
                  <c:v>0.73799999999999999</c:v>
                </c:pt>
                <c:pt idx="505">
                  <c:v>0.79800000000000004</c:v>
                </c:pt>
                <c:pt idx="506">
                  <c:v>0.66400000000000003</c:v>
                </c:pt>
                <c:pt idx="507">
                  <c:v>0.82399999999999995</c:v>
                </c:pt>
                <c:pt idx="508">
                  <c:v>0.83799999999999997</c:v>
                </c:pt>
                <c:pt idx="509">
                  <c:v>0.77900000000000003</c:v>
                </c:pt>
                <c:pt idx="510">
                  <c:v>0.82099999999999995</c:v>
                </c:pt>
                <c:pt idx="511">
                  <c:v>0.97199999999999998</c:v>
                </c:pt>
                <c:pt idx="512">
                  <c:v>0.626</c:v>
                </c:pt>
                <c:pt idx="513">
                  <c:v>0.67600000000000005</c:v>
                </c:pt>
                <c:pt idx="514">
                  <c:v>0.752</c:v>
                </c:pt>
                <c:pt idx="515">
                  <c:v>0.92</c:v>
                </c:pt>
                <c:pt idx="516">
                  <c:v>0.96699999999999997</c:v>
                </c:pt>
                <c:pt idx="517">
                  <c:v>0.88200000000000001</c:v>
                </c:pt>
                <c:pt idx="518">
                  <c:v>0.61099999999999999</c:v>
                </c:pt>
                <c:pt idx="519">
                  <c:v>0.56299999999999994</c:v>
                </c:pt>
                <c:pt idx="520">
                  <c:v>0.54800000000000004</c:v>
                </c:pt>
                <c:pt idx="521">
                  <c:v>0.85</c:v>
                </c:pt>
                <c:pt idx="522">
                  <c:v>0.94299999999999995</c:v>
                </c:pt>
                <c:pt idx="523">
                  <c:v>0.94799999999999995</c:v>
                </c:pt>
                <c:pt idx="524">
                  <c:v>0.60599999999999998</c:v>
                </c:pt>
                <c:pt idx="525">
                  <c:v>0.77400000000000002</c:v>
                </c:pt>
                <c:pt idx="526">
                  <c:v>0.67600000000000005</c:v>
                </c:pt>
                <c:pt idx="527">
                  <c:v>0.79500000000000004</c:v>
                </c:pt>
                <c:pt idx="528">
                  <c:v>0.6</c:v>
                </c:pt>
                <c:pt idx="529">
                  <c:v>0.63700000000000001</c:v>
                </c:pt>
                <c:pt idx="530">
                  <c:v>0.88400000000000001</c:v>
                </c:pt>
                <c:pt idx="531">
                  <c:v>0.60399999999999998</c:v>
                </c:pt>
                <c:pt idx="532">
                  <c:v>0.85099999999999998</c:v>
                </c:pt>
                <c:pt idx="533">
                  <c:v>0.65600000000000003</c:v>
                </c:pt>
                <c:pt idx="534">
                  <c:v>0.67800000000000005</c:v>
                </c:pt>
                <c:pt idx="535">
                  <c:v>0.53800000000000003</c:v>
                </c:pt>
                <c:pt idx="536">
                  <c:v>0.86</c:v>
                </c:pt>
                <c:pt idx="537">
                  <c:v>0.88</c:v>
                </c:pt>
                <c:pt idx="538">
                  <c:v>0.88900000000000001</c:v>
                </c:pt>
                <c:pt idx="539">
                  <c:v>0.79700000000000004</c:v>
                </c:pt>
                <c:pt idx="540">
                  <c:v>0.74199999999999999</c:v>
                </c:pt>
                <c:pt idx="541">
                  <c:v>0.59899999999999998</c:v>
                </c:pt>
                <c:pt idx="542">
                  <c:v>0.77800000000000002</c:v>
                </c:pt>
                <c:pt idx="543">
                  <c:v>0.80400000000000005</c:v>
                </c:pt>
                <c:pt idx="544">
                  <c:v>0.29899999999999999</c:v>
                </c:pt>
                <c:pt idx="545">
                  <c:v>0.52900000000000003</c:v>
                </c:pt>
                <c:pt idx="546">
                  <c:v>0.57499999999999996</c:v>
                </c:pt>
                <c:pt idx="547">
                  <c:v>0.88700000000000001</c:v>
                </c:pt>
                <c:pt idx="548">
                  <c:v>0.96499999999999997</c:v>
                </c:pt>
                <c:pt idx="549">
                  <c:v>0.97599999999999998</c:v>
                </c:pt>
                <c:pt idx="550">
                  <c:v>0.76100000000000001</c:v>
                </c:pt>
                <c:pt idx="551">
                  <c:v>0.60199999999999998</c:v>
                </c:pt>
                <c:pt idx="552">
                  <c:v>0.748</c:v>
                </c:pt>
                <c:pt idx="553">
                  <c:v>0.66900000000000004</c:v>
                </c:pt>
                <c:pt idx="554">
                  <c:v>0.85699999999999998</c:v>
                </c:pt>
                <c:pt idx="555">
                  <c:v>0.85499999999999998</c:v>
                </c:pt>
                <c:pt idx="556">
                  <c:v>0.84699999999999998</c:v>
                </c:pt>
                <c:pt idx="557">
                  <c:v>1</c:v>
                </c:pt>
                <c:pt idx="558">
                  <c:v>0.68700000000000006</c:v>
                </c:pt>
                <c:pt idx="559">
                  <c:v>0.83599999999999997</c:v>
                </c:pt>
                <c:pt idx="560">
                  <c:v>0.58499999999999996</c:v>
                </c:pt>
                <c:pt idx="561">
                  <c:v>0.70499999999999996</c:v>
                </c:pt>
                <c:pt idx="562">
                  <c:v>0.33400000000000002</c:v>
                </c:pt>
                <c:pt idx="563">
                  <c:v>0.77200000000000002</c:v>
                </c:pt>
                <c:pt idx="564">
                  <c:v>0.67300000000000004</c:v>
                </c:pt>
                <c:pt idx="565">
                  <c:v>0.70499999999999996</c:v>
                </c:pt>
                <c:pt idx="566">
                  <c:v>0.56100000000000005</c:v>
                </c:pt>
                <c:pt idx="567">
                  <c:v>0.48</c:v>
                </c:pt>
                <c:pt idx="568">
                  <c:v>0.76100000000000001</c:v>
                </c:pt>
                <c:pt idx="569">
                  <c:v>0.88600000000000001</c:v>
                </c:pt>
                <c:pt idx="570">
                  <c:v>0.98799999999999999</c:v>
                </c:pt>
                <c:pt idx="571">
                  <c:v>0.52500000000000002</c:v>
                </c:pt>
                <c:pt idx="572">
                  <c:v>0.72299999999999998</c:v>
                </c:pt>
                <c:pt idx="573">
                  <c:v>0.64</c:v>
                </c:pt>
                <c:pt idx="574">
                  <c:v>0.67100000000000004</c:v>
                </c:pt>
                <c:pt idx="575">
                  <c:v>0.78200000000000003</c:v>
                </c:pt>
                <c:pt idx="576">
                  <c:v>0.67500000000000004</c:v>
                </c:pt>
                <c:pt idx="577">
                  <c:v>0.80200000000000005</c:v>
                </c:pt>
                <c:pt idx="578">
                  <c:v>0.79400000000000004</c:v>
                </c:pt>
                <c:pt idx="579">
                  <c:v>0.76800000000000002</c:v>
                </c:pt>
                <c:pt idx="580">
                  <c:v>0.83599999999999997</c:v>
                </c:pt>
                <c:pt idx="581">
                  <c:v>0.746</c:v>
                </c:pt>
                <c:pt idx="582">
                  <c:v>0.73599999999999999</c:v>
                </c:pt>
                <c:pt idx="583">
                  <c:v>0.63200000000000001</c:v>
                </c:pt>
                <c:pt idx="584">
                  <c:v>0.81599999999999995</c:v>
                </c:pt>
                <c:pt idx="585">
                  <c:v>0.83099999999999996</c:v>
                </c:pt>
                <c:pt idx="586">
                  <c:v>0.83799999999999997</c:v>
                </c:pt>
                <c:pt idx="587">
                  <c:v>0.81499999999999995</c:v>
                </c:pt>
                <c:pt idx="588">
                  <c:v>0.76400000000000001</c:v>
                </c:pt>
                <c:pt idx="589">
                  <c:v>0.70899999999999996</c:v>
                </c:pt>
                <c:pt idx="590">
                  <c:v>0.84299999999999997</c:v>
                </c:pt>
                <c:pt idx="591">
                  <c:v>0.83399999999999996</c:v>
                </c:pt>
                <c:pt idx="592">
                  <c:v>0.86899999999999999</c:v>
                </c:pt>
                <c:pt idx="593">
                  <c:v>0.83199999999999996</c:v>
                </c:pt>
                <c:pt idx="594">
                  <c:v>0.53400000000000003</c:v>
                </c:pt>
                <c:pt idx="595">
                  <c:v>0.82499999999999996</c:v>
                </c:pt>
                <c:pt idx="596">
                  <c:v>0.84899999999999998</c:v>
                </c:pt>
                <c:pt idx="597">
                  <c:v>0.78100000000000003</c:v>
                </c:pt>
                <c:pt idx="598">
                  <c:v>0.68</c:v>
                </c:pt>
                <c:pt idx="599">
                  <c:v>0.76300000000000001</c:v>
                </c:pt>
                <c:pt idx="600">
                  <c:v>0.58799999999999997</c:v>
                </c:pt>
                <c:pt idx="601">
                  <c:v>0.59799999999999998</c:v>
                </c:pt>
                <c:pt idx="602">
                  <c:v>0.83399999999999996</c:v>
                </c:pt>
                <c:pt idx="603">
                  <c:v>0.76200000000000001</c:v>
                </c:pt>
                <c:pt idx="604">
                  <c:v>0.73199999999999998</c:v>
                </c:pt>
                <c:pt idx="605">
                  <c:v>0.70799999999999996</c:v>
                </c:pt>
                <c:pt idx="606">
                  <c:v>0.80700000000000005</c:v>
                </c:pt>
                <c:pt idx="607">
                  <c:v>0.95199999999999996</c:v>
                </c:pt>
                <c:pt idx="608">
                  <c:v>0.85699999999999998</c:v>
                </c:pt>
                <c:pt idx="609">
                  <c:v>0.70199999999999996</c:v>
                </c:pt>
                <c:pt idx="610">
                  <c:v>0.4</c:v>
                </c:pt>
                <c:pt idx="611">
                  <c:v>0.435</c:v>
                </c:pt>
                <c:pt idx="612">
                  <c:v>0.85399999999999998</c:v>
                </c:pt>
                <c:pt idx="613">
                  <c:v>0.76100000000000001</c:v>
                </c:pt>
                <c:pt idx="614">
                  <c:v>0.76300000000000001</c:v>
                </c:pt>
                <c:pt idx="615">
                  <c:v>0.62</c:v>
                </c:pt>
                <c:pt idx="616">
                  <c:v>0.72199999999999998</c:v>
                </c:pt>
                <c:pt idx="617">
                  <c:v>0.80800000000000005</c:v>
                </c:pt>
                <c:pt idx="618">
                  <c:v>0.74</c:v>
                </c:pt>
                <c:pt idx="619">
                  <c:v>0.92700000000000005</c:v>
                </c:pt>
                <c:pt idx="620">
                  <c:v>0.877</c:v>
                </c:pt>
                <c:pt idx="621">
                  <c:v>0.94799999999999995</c:v>
                </c:pt>
                <c:pt idx="622">
                  <c:v>0.78900000000000003</c:v>
                </c:pt>
                <c:pt idx="623">
                  <c:v>0.79800000000000004</c:v>
                </c:pt>
                <c:pt idx="624">
                  <c:v>0.60399999999999998</c:v>
                </c:pt>
                <c:pt idx="625">
                  <c:v>0.98199999999999998</c:v>
                </c:pt>
                <c:pt idx="626">
                  <c:v>0.78700000000000003</c:v>
                </c:pt>
                <c:pt idx="627">
                  <c:v>0.67900000000000005</c:v>
                </c:pt>
                <c:pt idx="628">
                  <c:v>0.85299999999999998</c:v>
                </c:pt>
                <c:pt idx="629">
                  <c:v>0.85299999999999998</c:v>
                </c:pt>
                <c:pt idx="630">
                  <c:v>0.90300000000000002</c:v>
                </c:pt>
                <c:pt idx="631">
                  <c:v>0.73499999999999999</c:v>
                </c:pt>
                <c:pt idx="632">
                  <c:v>0.61699999999999999</c:v>
                </c:pt>
                <c:pt idx="633">
                  <c:v>0.57899999999999996</c:v>
                </c:pt>
                <c:pt idx="634">
                  <c:v>0.875</c:v>
                </c:pt>
                <c:pt idx="635">
                  <c:v>0.32900000000000001</c:v>
                </c:pt>
                <c:pt idx="636">
                  <c:v>0.624</c:v>
                </c:pt>
                <c:pt idx="637">
                  <c:v>0.52200000000000002</c:v>
                </c:pt>
                <c:pt idx="638">
                  <c:v>0.86599999999999999</c:v>
                </c:pt>
                <c:pt idx="639">
                  <c:v>0.65200000000000002</c:v>
                </c:pt>
                <c:pt idx="640">
                  <c:v>0.83099999999999996</c:v>
                </c:pt>
                <c:pt idx="641">
                  <c:v>0.84699999999999998</c:v>
                </c:pt>
                <c:pt idx="642">
                  <c:v>0.76200000000000001</c:v>
                </c:pt>
                <c:pt idx="643">
                  <c:v>0.69299999999999995</c:v>
                </c:pt>
                <c:pt idx="644">
                  <c:v>0.78300000000000003</c:v>
                </c:pt>
                <c:pt idx="645">
                  <c:v>0.92900000000000005</c:v>
                </c:pt>
                <c:pt idx="646">
                  <c:v>0.77300000000000002</c:v>
                </c:pt>
                <c:pt idx="647">
                  <c:v>0.83799999999999997</c:v>
                </c:pt>
                <c:pt idx="648">
                  <c:v>0.72899999999999998</c:v>
                </c:pt>
                <c:pt idx="649">
                  <c:v>0.876</c:v>
                </c:pt>
                <c:pt idx="650">
                  <c:v>0.79500000000000004</c:v>
                </c:pt>
                <c:pt idx="651">
                  <c:v>0.58799999999999997</c:v>
                </c:pt>
                <c:pt idx="652">
                  <c:v>0.61499999999999999</c:v>
                </c:pt>
                <c:pt idx="653">
                  <c:v>0.8</c:v>
                </c:pt>
                <c:pt idx="654">
                  <c:v>0.47899999999999998</c:v>
                </c:pt>
                <c:pt idx="655">
                  <c:v>0.83199999999999996</c:v>
                </c:pt>
                <c:pt idx="656">
                  <c:v>0.71899999999999997</c:v>
                </c:pt>
                <c:pt idx="657">
                  <c:v>0.65200000000000002</c:v>
                </c:pt>
                <c:pt idx="658">
                  <c:v>0.91900000000000004</c:v>
                </c:pt>
                <c:pt idx="659">
                  <c:v>0.75</c:v>
                </c:pt>
                <c:pt idx="660">
                  <c:v>0.67100000000000004</c:v>
                </c:pt>
                <c:pt idx="661">
                  <c:v>0.69499999999999995</c:v>
                </c:pt>
                <c:pt idx="662">
                  <c:v>0.58699999999999997</c:v>
                </c:pt>
                <c:pt idx="663">
                  <c:v>0.88400000000000001</c:v>
                </c:pt>
                <c:pt idx="664">
                  <c:v>0.73499999999999999</c:v>
                </c:pt>
                <c:pt idx="665">
                  <c:v>0.49299999999999999</c:v>
                </c:pt>
                <c:pt idx="666">
                  <c:v>0.86399999999999999</c:v>
                </c:pt>
                <c:pt idx="667">
                  <c:v>0.62</c:v>
                </c:pt>
                <c:pt idx="668">
                  <c:v>0.71099999999999997</c:v>
                </c:pt>
                <c:pt idx="669">
                  <c:v>0.81899999999999995</c:v>
                </c:pt>
                <c:pt idx="670">
                  <c:v>0.80800000000000005</c:v>
                </c:pt>
                <c:pt idx="671">
                  <c:v>0.76</c:v>
                </c:pt>
                <c:pt idx="672">
                  <c:v>0.76800000000000002</c:v>
                </c:pt>
                <c:pt idx="673">
                  <c:v>1</c:v>
                </c:pt>
                <c:pt idx="674">
                  <c:v>0.32600000000000001</c:v>
                </c:pt>
                <c:pt idx="675">
                  <c:v>0.74299999999999999</c:v>
                </c:pt>
                <c:pt idx="676">
                  <c:v>0.317</c:v>
                </c:pt>
                <c:pt idx="677">
                  <c:v>0.56100000000000005</c:v>
                </c:pt>
                <c:pt idx="678">
                  <c:v>0.72699999999999998</c:v>
                </c:pt>
                <c:pt idx="679">
                  <c:v>0.80700000000000005</c:v>
                </c:pt>
                <c:pt idx="680">
                  <c:v>0.84299999999999997</c:v>
                </c:pt>
                <c:pt idx="681">
                  <c:v>0.69199999999999995</c:v>
                </c:pt>
                <c:pt idx="682">
                  <c:v>0.76300000000000001</c:v>
                </c:pt>
                <c:pt idx="683">
                  <c:v>0.629</c:v>
                </c:pt>
                <c:pt idx="684">
                  <c:v>0.76700000000000002</c:v>
                </c:pt>
                <c:pt idx="685">
                  <c:v>0.82099999999999995</c:v>
                </c:pt>
                <c:pt idx="686">
                  <c:v>0.92</c:v>
                </c:pt>
                <c:pt idx="687">
                  <c:v>0.62</c:v>
                </c:pt>
                <c:pt idx="688">
                  <c:v>0.93300000000000005</c:v>
                </c:pt>
                <c:pt idx="689">
                  <c:v>0.39500000000000002</c:v>
                </c:pt>
                <c:pt idx="690">
                  <c:v>0.47399999999999998</c:v>
                </c:pt>
                <c:pt idx="691">
                  <c:v>0.84299999999999997</c:v>
                </c:pt>
                <c:pt idx="692">
                  <c:v>0.70699999999999996</c:v>
                </c:pt>
                <c:pt idx="693">
                  <c:v>0.81599999999999995</c:v>
                </c:pt>
                <c:pt idx="694">
                  <c:v>0.52100000000000002</c:v>
                </c:pt>
                <c:pt idx="695">
                  <c:v>0.68400000000000005</c:v>
                </c:pt>
                <c:pt idx="696">
                  <c:v>0.86499999999999999</c:v>
                </c:pt>
                <c:pt idx="697">
                  <c:v>0.68</c:v>
                </c:pt>
                <c:pt idx="698">
                  <c:v>0.91300000000000003</c:v>
                </c:pt>
                <c:pt idx="699">
                  <c:v>0.81100000000000005</c:v>
                </c:pt>
                <c:pt idx="700">
                  <c:v>0.79</c:v>
                </c:pt>
                <c:pt idx="701">
                  <c:v>1</c:v>
                </c:pt>
                <c:pt idx="702">
                  <c:v>0.63500000000000001</c:v>
                </c:pt>
                <c:pt idx="703">
                  <c:v>0.997</c:v>
                </c:pt>
                <c:pt idx="704">
                  <c:v>0.82899999999999996</c:v>
                </c:pt>
                <c:pt idx="705">
                  <c:v>0.97</c:v>
                </c:pt>
                <c:pt idx="706">
                  <c:v>0.89800000000000002</c:v>
                </c:pt>
                <c:pt idx="707">
                  <c:v>0.79900000000000004</c:v>
                </c:pt>
                <c:pt idx="708">
                  <c:v>0.76300000000000001</c:v>
                </c:pt>
                <c:pt idx="709">
                  <c:v>0.44900000000000001</c:v>
                </c:pt>
                <c:pt idx="710">
                  <c:v>0.86299999999999999</c:v>
                </c:pt>
                <c:pt idx="711">
                  <c:v>0.55100000000000005</c:v>
                </c:pt>
                <c:pt idx="712">
                  <c:v>0.44900000000000001</c:v>
                </c:pt>
                <c:pt idx="713">
                  <c:v>0.49199999999999999</c:v>
                </c:pt>
                <c:pt idx="714">
                  <c:v>0.73599999999999999</c:v>
                </c:pt>
                <c:pt idx="715">
                  <c:v>0.374</c:v>
                </c:pt>
                <c:pt idx="716">
                  <c:v>0.88500000000000001</c:v>
                </c:pt>
                <c:pt idx="717">
                  <c:v>0.63700000000000001</c:v>
                </c:pt>
                <c:pt idx="718">
                  <c:v>0.84499999999999997</c:v>
                </c:pt>
                <c:pt idx="719">
                  <c:v>0.77100000000000002</c:v>
                </c:pt>
                <c:pt idx="720">
                  <c:v>0.67300000000000004</c:v>
                </c:pt>
                <c:pt idx="721">
                  <c:v>0.873</c:v>
                </c:pt>
                <c:pt idx="722">
                  <c:v>0.82199999999999995</c:v>
                </c:pt>
                <c:pt idx="723">
                  <c:v>0.66200000000000003</c:v>
                </c:pt>
                <c:pt idx="724">
                  <c:v>0.88600000000000001</c:v>
                </c:pt>
                <c:pt idx="725">
                  <c:v>0.68200000000000005</c:v>
                </c:pt>
                <c:pt idx="726">
                  <c:v>0.58199999999999996</c:v>
                </c:pt>
                <c:pt idx="727">
                  <c:v>0.82899999999999996</c:v>
                </c:pt>
                <c:pt idx="728">
                  <c:v>0.67700000000000005</c:v>
                </c:pt>
                <c:pt idx="729">
                  <c:v>0.84299999999999997</c:v>
                </c:pt>
                <c:pt idx="730">
                  <c:v>0.86399999999999999</c:v>
                </c:pt>
                <c:pt idx="731">
                  <c:v>0.65300000000000002</c:v>
                </c:pt>
                <c:pt idx="732">
                  <c:v>0.71</c:v>
                </c:pt>
                <c:pt idx="733">
                  <c:v>0.74399999999999999</c:v>
                </c:pt>
                <c:pt idx="734">
                  <c:v>0.86599999999999999</c:v>
                </c:pt>
                <c:pt idx="735">
                  <c:v>0.71799999999999997</c:v>
                </c:pt>
                <c:pt idx="736">
                  <c:v>0.61499999999999999</c:v>
                </c:pt>
                <c:pt idx="737">
                  <c:v>1</c:v>
                </c:pt>
                <c:pt idx="738">
                  <c:v>0.82699999999999996</c:v>
                </c:pt>
                <c:pt idx="739">
                  <c:v>0.91400000000000003</c:v>
                </c:pt>
                <c:pt idx="740">
                  <c:v>0.88200000000000001</c:v>
                </c:pt>
                <c:pt idx="741">
                  <c:v>0.56100000000000005</c:v>
                </c:pt>
                <c:pt idx="742">
                  <c:v>0.751</c:v>
                </c:pt>
                <c:pt idx="743">
                  <c:v>0.70699999999999996</c:v>
                </c:pt>
                <c:pt idx="744">
                  <c:v>0.74199999999999999</c:v>
                </c:pt>
                <c:pt idx="745">
                  <c:v>0.75</c:v>
                </c:pt>
                <c:pt idx="746">
                  <c:v>0.55100000000000005</c:v>
                </c:pt>
                <c:pt idx="747">
                  <c:v>0.80400000000000005</c:v>
                </c:pt>
                <c:pt idx="748">
                  <c:v>0.877</c:v>
                </c:pt>
                <c:pt idx="749">
                  <c:v>0.81200000000000006</c:v>
                </c:pt>
                <c:pt idx="750">
                  <c:v>0.98799999999999999</c:v>
                </c:pt>
                <c:pt idx="751">
                  <c:v>0.77700000000000002</c:v>
                </c:pt>
                <c:pt idx="752">
                  <c:v>0.71</c:v>
                </c:pt>
                <c:pt idx="753">
                  <c:v>0.82499999999999996</c:v>
                </c:pt>
                <c:pt idx="754">
                  <c:v>1</c:v>
                </c:pt>
                <c:pt idx="755">
                  <c:v>0.78700000000000003</c:v>
                </c:pt>
                <c:pt idx="756">
                  <c:v>0.50900000000000001</c:v>
                </c:pt>
                <c:pt idx="757">
                  <c:v>0.73899999999999999</c:v>
                </c:pt>
                <c:pt idx="758">
                  <c:v>0.91300000000000003</c:v>
                </c:pt>
                <c:pt idx="759">
                  <c:v>0.876</c:v>
                </c:pt>
                <c:pt idx="760">
                  <c:v>0.95499999999999996</c:v>
                </c:pt>
                <c:pt idx="761">
                  <c:v>0.76300000000000001</c:v>
                </c:pt>
                <c:pt idx="762">
                  <c:v>0.97199999999999998</c:v>
                </c:pt>
                <c:pt idx="763">
                  <c:v>0.67600000000000005</c:v>
                </c:pt>
                <c:pt idx="764">
                  <c:v>0.57899999999999996</c:v>
                </c:pt>
                <c:pt idx="765">
                  <c:v>0.89100000000000001</c:v>
                </c:pt>
                <c:pt idx="766">
                  <c:v>0.86899999999999999</c:v>
                </c:pt>
                <c:pt idx="767">
                  <c:v>0.70099999999999996</c:v>
                </c:pt>
                <c:pt idx="768">
                  <c:v>0.79600000000000004</c:v>
                </c:pt>
                <c:pt idx="769">
                  <c:v>0.755</c:v>
                </c:pt>
                <c:pt idx="770">
                  <c:v>0.89400000000000002</c:v>
                </c:pt>
                <c:pt idx="771">
                  <c:v>0.86599999999999999</c:v>
                </c:pt>
                <c:pt idx="772">
                  <c:v>0.83299999999999996</c:v>
                </c:pt>
                <c:pt idx="773">
                  <c:v>0.747</c:v>
                </c:pt>
                <c:pt idx="774">
                  <c:v>0.89800000000000002</c:v>
                </c:pt>
                <c:pt idx="775">
                  <c:v>0.81299999999999994</c:v>
                </c:pt>
                <c:pt idx="776">
                  <c:v>0.56699999999999995</c:v>
                </c:pt>
                <c:pt idx="777">
                  <c:v>0.81</c:v>
                </c:pt>
                <c:pt idx="778">
                  <c:v>0.95299999999999996</c:v>
                </c:pt>
                <c:pt idx="779">
                  <c:v>0.76100000000000001</c:v>
                </c:pt>
                <c:pt idx="780">
                  <c:v>0.77400000000000002</c:v>
                </c:pt>
                <c:pt idx="781">
                  <c:v>0.90900000000000003</c:v>
                </c:pt>
                <c:pt idx="782">
                  <c:v>0.67200000000000004</c:v>
                </c:pt>
                <c:pt idx="783">
                  <c:v>0.89100000000000001</c:v>
                </c:pt>
                <c:pt idx="784">
                  <c:v>0.61899999999999999</c:v>
                </c:pt>
                <c:pt idx="785">
                  <c:v>0.55700000000000005</c:v>
                </c:pt>
                <c:pt idx="786">
                  <c:v>0.90600000000000003</c:v>
                </c:pt>
                <c:pt idx="787">
                  <c:v>0.95699999999999996</c:v>
                </c:pt>
                <c:pt idx="788">
                  <c:v>0.78</c:v>
                </c:pt>
                <c:pt idx="789">
                  <c:v>0.75</c:v>
                </c:pt>
                <c:pt idx="790">
                  <c:v>0.83199999999999996</c:v>
                </c:pt>
                <c:pt idx="791">
                  <c:v>0.54100000000000004</c:v>
                </c:pt>
                <c:pt idx="792">
                  <c:v>0.82199999999999995</c:v>
                </c:pt>
              </c:numCache>
            </c:numRef>
          </c:xVal>
          <c:yVal>
            <c:numRef>
              <c:f>'Scatter&amp;Box Plots'!$I$5:$I$797</c:f>
              <c:numCache>
                <c:formatCode>General</c:formatCode>
                <c:ptCount val="793"/>
                <c:pt idx="0">
                  <c:v>75.48510853538464</c:v>
                </c:pt>
                <c:pt idx="1">
                  <c:v>2.0806283791440396</c:v>
                </c:pt>
                <c:pt idx="2">
                  <c:v>4.3847368365160699</c:v>
                </c:pt>
                <c:pt idx="3">
                  <c:v>5.8523622370266759</c:v>
                </c:pt>
                <c:pt idx="4">
                  <c:v>15.549539849950783</c:v>
                </c:pt>
                <c:pt idx="5">
                  <c:v>8.0740240704645121</c:v>
                </c:pt>
                <c:pt idx="6">
                  <c:v>22.283703068536735</c:v>
                </c:pt>
                <c:pt idx="7">
                  <c:v>10.124020118074668</c:v>
                </c:pt>
                <c:pt idx="8">
                  <c:v>8.6378143833657681</c:v>
                </c:pt>
                <c:pt idx="9">
                  <c:v>13.081414098346015</c:v>
                </c:pt>
                <c:pt idx="10">
                  <c:v>15.243563130520608</c:v>
                </c:pt>
                <c:pt idx="11">
                  <c:v>15.251913480711664</c:v>
                </c:pt>
                <c:pt idx="12">
                  <c:v>2.0806283791440396</c:v>
                </c:pt>
                <c:pt idx="13">
                  <c:v>7.1632083351545113</c:v>
                </c:pt>
                <c:pt idx="14">
                  <c:v>22.286559770435339</c:v>
                </c:pt>
                <c:pt idx="15">
                  <c:v>3.9573787284315491</c:v>
                </c:pt>
                <c:pt idx="16">
                  <c:v>7.3906682018027627</c:v>
                </c:pt>
                <c:pt idx="17">
                  <c:v>40.627918304961987</c:v>
                </c:pt>
                <c:pt idx="18">
                  <c:v>10.329446928505254</c:v>
                </c:pt>
                <c:pt idx="19">
                  <c:v>3.5323855308282242</c:v>
                </c:pt>
                <c:pt idx="20">
                  <c:v>33.347374984722428</c:v>
                </c:pt>
                <c:pt idx="21">
                  <c:v>4.5834978442375407</c:v>
                </c:pt>
                <c:pt idx="22">
                  <c:v>52.408323250249985</c:v>
                </c:pt>
                <c:pt idx="23">
                  <c:v>6.8636625175776977</c:v>
                </c:pt>
                <c:pt idx="24">
                  <c:v>5.2925674284012274</c:v>
                </c:pt>
                <c:pt idx="25">
                  <c:v>22.448790876262745</c:v>
                </c:pt>
                <c:pt idx="26">
                  <c:v>9.2911592997345629</c:v>
                </c:pt>
                <c:pt idx="27">
                  <c:v>6.992309955789306</c:v>
                </c:pt>
                <c:pt idx="28">
                  <c:v>45.050458758017655</c:v>
                </c:pt>
                <c:pt idx="29">
                  <c:v>22.674525974407022</c:v>
                </c:pt>
                <c:pt idx="30">
                  <c:v>10.500597343678363</c:v>
                </c:pt>
                <c:pt idx="31">
                  <c:v>26.489286760944477</c:v>
                </c:pt>
                <c:pt idx="32">
                  <c:v>5.183179949983594</c:v>
                </c:pt>
                <c:pt idx="33">
                  <c:v>240.88529997506902</c:v>
                </c:pt>
                <c:pt idx="34">
                  <c:v>17.175843575066036</c:v>
                </c:pt>
                <c:pt idx="35">
                  <c:v>11.994835078277374</c:v>
                </c:pt>
                <c:pt idx="36">
                  <c:v>15.569997087911576</c:v>
                </c:pt>
                <c:pt idx="37">
                  <c:v>16.312788383647018</c:v>
                </c:pt>
                <c:pt idx="38">
                  <c:v>16.568356763568953</c:v>
                </c:pt>
                <c:pt idx="39">
                  <c:v>3.5143169441487601</c:v>
                </c:pt>
                <c:pt idx="40">
                  <c:v>6.955796338302048</c:v>
                </c:pt>
                <c:pt idx="41">
                  <c:v>5.6980354852130084</c:v>
                </c:pt>
                <c:pt idx="42">
                  <c:v>6.6660378120182591</c:v>
                </c:pt>
                <c:pt idx="43">
                  <c:v>3.0277590264241918</c:v>
                </c:pt>
                <c:pt idx="44">
                  <c:v>3.2703535245865036</c:v>
                </c:pt>
                <c:pt idx="45">
                  <c:v>18.156038062637279</c:v>
                </c:pt>
                <c:pt idx="46">
                  <c:v>2.1704806646271009</c:v>
                </c:pt>
                <c:pt idx="47">
                  <c:v>2.8096414677602568</c:v>
                </c:pt>
                <c:pt idx="48">
                  <c:v>3.6910246719124271</c:v>
                </c:pt>
                <c:pt idx="49">
                  <c:v>1.0704744696916626</c:v>
                </c:pt>
                <c:pt idx="50">
                  <c:v>5.1338152066487419</c:v>
                </c:pt>
                <c:pt idx="51">
                  <c:v>4.1151046092387089</c:v>
                </c:pt>
                <c:pt idx="52">
                  <c:v>1.3351162356249091</c:v>
                </c:pt>
                <c:pt idx="53">
                  <c:v>2.6939683377854364</c:v>
                </c:pt>
                <c:pt idx="54">
                  <c:v>3.8431209607463424</c:v>
                </c:pt>
                <c:pt idx="55">
                  <c:v>9.3116922735056384</c:v>
                </c:pt>
                <c:pt idx="56">
                  <c:v>47.465749487486981</c:v>
                </c:pt>
                <c:pt idx="57">
                  <c:v>4.3992318738587164</c:v>
                </c:pt>
                <c:pt idx="58">
                  <c:v>3.1513915099419605</c:v>
                </c:pt>
                <c:pt idx="59">
                  <c:v>10.805372101515728</c:v>
                </c:pt>
                <c:pt idx="60">
                  <c:v>9.72634043069759</c:v>
                </c:pt>
                <c:pt idx="61">
                  <c:v>3.2897623212397704</c:v>
                </c:pt>
                <c:pt idx="62">
                  <c:v>6.0449958588818875</c:v>
                </c:pt>
                <c:pt idx="63">
                  <c:v>140.26256859700612</c:v>
                </c:pt>
                <c:pt idx="64">
                  <c:v>7.459260560198083</c:v>
                </c:pt>
                <c:pt idx="65">
                  <c:v>4.7203487194131482</c:v>
                </c:pt>
                <c:pt idx="66">
                  <c:v>2.717496892263898</c:v>
                </c:pt>
                <c:pt idx="67">
                  <c:v>1.4272992929222168</c:v>
                </c:pt>
                <c:pt idx="68">
                  <c:v>7.5441240478707519</c:v>
                </c:pt>
                <c:pt idx="69">
                  <c:v>2.9207370559031141</c:v>
                </c:pt>
                <c:pt idx="70">
                  <c:v>4.773990767770651</c:v>
                </c:pt>
                <c:pt idx="71">
                  <c:v>9.0129175605962022</c:v>
                </c:pt>
                <c:pt idx="72">
                  <c:v>1.9215604803731712</c:v>
                </c:pt>
                <c:pt idx="73">
                  <c:v>13.091143675071056</c:v>
                </c:pt>
                <c:pt idx="74">
                  <c:v>4.4993898209967416</c:v>
                </c:pt>
                <c:pt idx="75">
                  <c:v>9.352622986269985</c:v>
                </c:pt>
                <c:pt idx="76">
                  <c:v>15.430353037616328</c:v>
                </c:pt>
                <c:pt idx="77">
                  <c:v>62.009543016379276</c:v>
                </c:pt>
                <c:pt idx="78">
                  <c:v>1.7841241161527712</c:v>
                </c:pt>
                <c:pt idx="79">
                  <c:v>1.4712264360219256</c:v>
                </c:pt>
                <c:pt idx="80">
                  <c:v>2.0806283791440396</c:v>
                </c:pt>
                <c:pt idx="81">
                  <c:v>22.79493492437344</c:v>
                </c:pt>
                <c:pt idx="82">
                  <c:v>2.4977737626138796</c:v>
                </c:pt>
                <c:pt idx="83">
                  <c:v>3.9088200952233594</c:v>
                </c:pt>
                <c:pt idx="84">
                  <c:v>2.018506017616128</c:v>
                </c:pt>
                <c:pt idx="85">
                  <c:v>9.7459565993925459</c:v>
                </c:pt>
                <c:pt idx="86">
                  <c:v>3.0066594033278284</c:v>
                </c:pt>
                <c:pt idx="87">
                  <c:v>4.5834978442375407</c:v>
                </c:pt>
                <c:pt idx="88">
                  <c:v>13.568730160508924</c:v>
                </c:pt>
                <c:pt idx="89">
                  <c:v>4.7338162181625583</c:v>
                </c:pt>
                <c:pt idx="90">
                  <c:v>27.345449066032199</c:v>
                </c:pt>
                <c:pt idx="91">
                  <c:v>4.4710022201226938</c:v>
                </c:pt>
                <c:pt idx="92">
                  <c:v>5.2198971500722582</c:v>
                </c:pt>
                <c:pt idx="93">
                  <c:v>6.4426399215202386</c:v>
                </c:pt>
                <c:pt idx="94">
                  <c:v>15.347615963921077</c:v>
                </c:pt>
                <c:pt idx="95">
                  <c:v>4.2520585056228128</c:v>
                </c:pt>
                <c:pt idx="96">
                  <c:v>2.9207370559031141</c:v>
                </c:pt>
                <c:pt idx="97">
                  <c:v>7.793171773024592</c:v>
                </c:pt>
                <c:pt idx="98">
                  <c:v>18.379076451721904</c:v>
                </c:pt>
                <c:pt idx="99">
                  <c:v>5.3997393987520574</c:v>
                </c:pt>
                <c:pt idx="100">
                  <c:v>3.2508288514318702</c:v>
                </c:pt>
                <c:pt idx="101">
                  <c:v>6.8543810224357609</c:v>
                </c:pt>
                <c:pt idx="102">
                  <c:v>5.8740779414579531</c:v>
                </c:pt>
                <c:pt idx="103">
                  <c:v>2.6221162334209898</c:v>
                </c:pt>
                <c:pt idx="104">
                  <c:v>4.037012035232256</c:v>
                </c:pt>
                <c:pt idx="105">
                  <c:v>10.817149077329084</c:v>
                </c:pt>
                <c:pt idx="106">
                  <c:v>3.7424103185095552</c:v>
                </c:pt>
                <c:pt idx="107">
                  <c:v>27.839197382113831</c:v>
                </c:pt>
                <c:pt idx="108">
                  <c:v>22.38631467677876</c:v>
                </c:pt>
                <c:pt idx="109">
                  <c:v>2.4721548929484132</c:v>
                </c:pt>
                <c:pt idx="110">
                  <c:v>3.477898169151024</c:v>
                </c:pt>
                <c:pt idx="111">
                  <c:v>2.2283703068536735</c:v>
                </c:pt>
                <c:pt idx="112">
                  <c:v>1.3351162356249091</c:v>
                </c:pt>
                <c:pt idx="113">
                  <c:v>25.891323262882167</c:v>
                </c:pt>
                <c:pt idx="114">
                  <c:v>9.7394222663754348</c:v>
                </c:pt>
                <c:pt idx="115">
                  <c:v>10.905070998313775</c:v>
                </c:pt>
                <c:pt idx="116">
                  <c:v>6.1494076526633306</c:v>
                </c:pt>
                <c:pt idx="117">
                  <c:v>2.5977239243415307</c:v>
                </c:pt>
                <c:pt idx="118">
                  <c:v>8.9562319821627696</c:v>
                </c:pt>
                <c:pt idx="119">
                  <c:v>15.825492676356289</c:v>
                </c:pt>
                <c:pt idx="120">
                  <c:v>32.038815848365687</c:v>
                </c:pt>
                <c:pt idx="121">
                  <c:v>31.821492892821276</c:v>
                </c:pt>
                <c:pt idx="122">
                  <c:v>9.338999347593866</c:v>
                </c:pt>
                <c:pt idx="123">
                  <c:v>19.566888641321171</c:v>
                </c:pt>
                <c:pt idx="124">
                  <c:v>3.0066594033278284</c:v>
                </c:pt>
                <c:pt idx="125">
                  <c:v>2.2847936741452539</c:v>
                </c:pt>
                <c:pt idx="126">
                  <c:v>7.9147574568630983</c:v>
                </c:pt>
                <c:pt idx="127">
                  <c:v>1.7112717355495808</c:v>
                </c:pt>
                <c:pt idx="128">
                  <c:v>25.611970120386207</c:v>
                </c:pt>
                <c:pt idx="129">
                  <c:v>6.3530853581629652</c:v>
                </c:pt>
                <c:pt idx="130">
                  <c:v>99.084284735491195</c:v>
                </c:pt>
                <c:pt idx="131">
                  <c:v>2.1409489393833252</c:v>
                </c:pt>
                <c:pt idx="132">
                  <c:v>27.948747032649287</c:v>
                </c:pt>
                <c:pt idx="133">
                  <c:v>3.9088200952233594</c:v>
                </c:pt>
                <c:pt idx="134">
                  <c:v>3.4038918691829769</c:v>
                </c:pt>
                <c:pt idx="135">
                  <c:v>7.858251581595959</c:v>
                </c:pt>
                <c:pt idx="136">
                  <c:v>5.0462650440403207</c:v>
                </c:pt>
                <c:pt idx="137">
                  <c:v>3.5143169441487601</c:v>
                </c:pt>
                <c:pt idx="138">
                  <c:v>12.047792665040701</c:v>
                </c:pt>
                <c:pt idx="139">
                  <c:v>8.5563586777479035</c:v>
                </c:pt>
                <c:pt idx="140">
                  <c:v>4.3847368365160699</c:v>
                </c:pt>
                <c:pt idx="141">
                  <c:v>5.8632301428350386</c:v>
                </c:pt>
                <c:pt idx="142">
                  <c:v>5.1462007860645498</c:v>
                </c:pt>
                <c:pt idx="143">
                  <c:v>7.7849985439557878</c:v>
                </c:pt>
                <c:pt idx="144">
                  <c:v>4.0527509332654033</c:v>
                </c:pt>
                <c:pt idx="145">
                  <c:v>5.3523723484583137</c:v>
                </c:pt>
                <c:pt idx="146">
                  <c:v>2.9207370559031141</c:v>
                </c:pt>
                <c:pt idx="147">
                  <c:v>8.9277542249112791</c:v>
                </c:pt>
                <c:pt idx="148">
                  <c:v>6.9190900328035996</c:v>
                </c:pt>
                <c:pt idx="149">
                  <c:v>2.5731003930322749</c:v>
                </c:pt>
                <c:pt idx="150">
                  <c:v>20.824634184945396</c:v>
                </c:pt>
                <c:pt idx="151">
                  <c:v>3.70823233942262</c:v>
                </c:pt>
                <c:pt idx="152">
                  <c:v>4.7203487194131482</c:v>
                </c:pt>
                <c:pt idx="153">
                  <c:v>5.9494587437545556</c:v>
                </c:pt>
                <c:pt idx="154">
                  <c:v>7.8176401904467188</c:v>
                </c:pt>
                <c:pt idx="155">
                  <c:v>6.0133188066556569</c:v>
                </c:pt>
                <c:pt idx="156">
                  <c:v>6.7796716413805305</c:v>
                </c:pt>
                <c:pt idx="157">
                  <c:v>4.3847368365160699</c:v>
                </c:pt>
                <c:pt idx="158">
                  <c:v>3.441093978088511</c:v>
                </c:pt>
                <c:pt idx="159">
                  <c:v>2.2847936741452539</c:v>
                </c:pt>
                <c:pt idx="160">
                  <c:v>5.8414741118062281</c:v>
                </c:pt>
                <c:pt idx="161">
                  <c:v>4.9827874851668792</c:v>
                </c:pt>
                <c:pt idx="162">
                  <c:v>3.3662786498064814</c:v>
                </c:pt>
                <c:pt idx="163">
                  <c:v>4.3847368365160699</c:v>
                </c:pt>
                <c:pt idx="164">
                  <c:v>6.5795246424795408</c:v>
                </c:pt>
                <c:pt idx="165">
                  <c:v>30.208124432206827</c:v>
                </c:pt>
                <c:pt idx="166">
                  <c:v>3.9573787284315491</c:v>
                </c:pt>
                <c:pt idx="167">
                  <c:v>4.7203487194131482</c:v>
                </c:pt>
                <c:pt idx="168">
                  <c:v>2.9854106607209232</c:v>
                </c:pt>
                <c:pt idx="169">
                  <c:v>104.6616537955522</c:v>
                </c:pt>
                <c:pt idx="170">
                  <c:v>5.0839711602372217</c:v>
                </c:pt>
                <c:pt idx="171">
                  <c:v>4.3701937223683167</c:v>
                </c:pt>
                <c:pt idx="172">
                  <c:v>23.994977018727077</c:v>
                </c:pt>
                <c:pt idx="173">
                  <c:v>1.5553633450087505</c:v>
                </c:pt>
                <c:pt idx="174">
                  <c:v>1.7112717355495808</c:v>
                </c:pt>
                <c:pt idx="175">
                  <c:v>3.8098465598998676</c:v>
                </c:pt>
                <c:pt idx="176">
                  <c:v>1.7112717355495808</c:v>
                </c:pt>
                <c:pt idx="177">
                  <c:v>5.5508915484443522</c:v>
                </c:pt>
                <c:pt idx="178">
                  <c:v>3.0695231927842155</c:v>
                </c:pt>
                <c:pt idx="179">
                  <c:v>4.9184907593659348</c:v>
                </c:pt>
                <c:pt idx="180">
                  <c:v>7.459260560198083</c:v>
                </c:pt>
                <c:pt idx="181">
                  <c:v>5.2925674284012274</c:v>
                </c:pt>
                <c:pt idx="182">
                  <c:v>7.7275438949305961</c:v>
                </c:pt>
                <c:pt idx="183">
                  <c:v>5.6306007373907763</c:v>
                </c:pt>
                <c:pt idx="184">
                  <c:v>37.551468623666274</c:v>
                </c:pt>
                <c:pt idx="185">
                  <c:v>3.4225434710991616</c:v>
                </c:pt>
                <c:pt idx="186">
                  <c:v>6.2622502327712048</c:v>
                </c:pt>
                <c:pt idx="187">
                  <c:v>6.3830764864229232</c:v>
                </c:pt>
                <c:pt idx="188">
                  <c:v>4.5556343772501275</c:v>
                </c:pt>
                <c:pt idx="189">
                  <c:v>11.170383851240114</c:v>
                </c:pt>
                <c:pt idx="190">
                  <c:v>30.868956498070936</c:v>
                </c:pt>
                <c:pt idx="191">
                  <c:v>2.4462677409178384</c:v>
                </c:pt>
                <c:pt idx="192">
                  <c:v>2.3124891541124435</c:v>
                </c:pt>
                <c:pt idx="193">
                  <c:v>19.318035887788287</c:v>
                </c:pt>
                <c:pt idx="194">
                  <c:v>11.278148363940012</c:v>
                </c:pt>
                <c:pt idx="195">
                  <c:v>3.4038918691829769</c:v>
                </c:pt>
                <c:pt idx="196">
                  <c:v>15.109329911383053</c:v>
                </c:pt>
                <c:pt idx="197">
                  <c:v>19.45268086139518</c:v>
                </c:pt>
                <c:pt idx="198">
                  <c:v>5.4816469473826785</c:v>
                </c:pt>
                <c:pt idx="199">
                  <c:v>2.1409489393833252</c:v>
                </c:pt>
                <c:pt idx="200">
                  <c:v>3.9088200952233594</c:v>
                </c:pt>
                <c:pt idx="201">
                  <c:v>1.7841241161527712</c:v>
                </c:pt>
                <c:pt idx="202">
                  <c:v>143.49105896140983</c:v>
                </c:pt>
                <c:pt idx="203">
                  <c:v>1.7480774889473265</c:v>
                </c:pt>
                <c:pt idx="204">
                  <c:v>7.6613538628816125</c:v>
                </c:pt>
                <c:pt idx="205">
                  <c:v>2.1996159369293582</c:v>
                </c:pt>
                <c:pt idx="206">
                  <c:v>39.638082675669253</c:v>
                </c:pt>
                <c:pt idx="207">
                  <c:v>26.140919334624822</c:v>
                </c:pt>
                <c:pt idx="208">
                  <c:v>12.875394701698205</c:v>
                </c:pt>
                <c:pt idx="209">
                  <c:v>4.8533423099551207</c:v>
                </c:pt>
                <c:pt idx="210">
                  <c:v>3.7253605245148118</c:v>
                </c:pt>
                <c:pt idx="211">
                  <c:v>4.3262710626597238</c:v>
                </c:pt>
                <c:pt idx="212">
                  <c:v>5.3997393987520574</c:v>
                </c:pt>
                <c:pt idx="213">
                  <c:v>1.5138795132120959</c:v>
                </c:pt>
                <c:pt idx="214">
                  <c:v>4.0840467720179987</c:v>
                </c:pt>
                <c:pt idx="215">
                  <c:v>15.310238410480206</c:v>
                </c:pt>
                <c:pt idx="216">
                  <c:v>3.477898169151024</c:v>
                </c:pt>
                <c:pt idx="217">
                  <c:v>20.597170104306954</c:v>
                </c:pt>
                <c:pt idx="218">
                  <c:v>8.0265759177621465</c:v>
                </c:pt>
                <c:pt idx="219">
                  <c:v>2.6939683377854364</c:v>
                </c:pt>
                <c:pt idx="220">
                  <c:v>2.4201036973199614</c:v>
                </c:pt>
                <c:pt idx="221">
                  <c:v>12.83081732136564</c:v>
                </c:pt>
                <c:pt idx="222">
                  <c:v>11.611893376510729</c:v>
                </c:pt>
                <c:pt idx="223">
                  <c:v>3.3282403818227908</c:v>
                </c:pt>
                <c:pt idx="224">
                  <c:v>8.0106974137494547</c:v>
                </c:pt>
                <c:pt idx="225">
                  <c:v>19.767579929754209</c:v>
                </c:pt>
                <c:pt idx="226">
                  <c:v>7.5609824466539273</c:v>
                </c:pt>
                <c:pt idx="227">
                  <c:v>35.054293383605746</c:v>
                </c:pt>
                <c:pt idx="228">
                  <c:v>3.0695231927842155</c:v>
                </c:pt>
                <c:pt idx="229">
                  <c:v>2.5977239243415307</c:v>
                </c:pt>
                <c:pt idx="230">
                  <c:v>1.9215604803731712</c:v>
                </c:pt>
                <c:pt idx="231">
                  <c:v>2.9424528720438512</c:v>
                </c:pt>
                <c:pt idx="232">
                  <c:v>14.264069519203803</c:v>
                </c:pt>
                <c:pt idx="233">
                  <c:v>4.8402073946399229</c:v>
                </c:pt>
                <c:pt idx="234">
                  <c:v>1.9544100476116797</c:v>
                </c:pt>
                <c:pt idx="235">
                  <c:v>25.773029905083614</c:v>
                </c:pt>
                <c:pt idx="236">
                  <c:v>29.398554436676449</c:v>
                </c:pt>
                <c:pt idx="237">
                  <c:v>1.85411616971131</c:v>
                </c:pt>
                <c:pt idx="238">
                  <c:v>30.776011719007506</c:v>
                </c:pt>
                <c:pt idx="239">
                  <c:v>3.3090572803628526</c:v>
                </c:pt>
                <c:pt idx="240">
                  <c:v>13.183216521636506</c:v>
                </c:pt>
                <c:pt idx="241">
                  <c:v>23.880619591771051</c:v>
                </c:pt>
                <c:pt idx="242">
                  <c:v>6.2724079851614025</c:v>
                </c:pt>
                <c:pt idx="243">
                  <c:v>4.037012035232256</c:v>
                </c:pt>
                <c:pt idx="244">
                  <c:v>1.7841241161527712</c:v>
                </c:pt>
                <c:pt idx="245">
                  <c:v>1.5957691216057308</c:v>
                </c:pt>
                <c:pt idx="246">
                  <c:v>2.0806283791440396</c:v>
                </c:pt>
                <c:pt idx="247">
                  <c:v>2.763953195770684</c:v>
                </c:pt>
                <c:pt idx="248">
                  <c:v>10.645107772184812</c:v>
                </c:pt>
                <c:pt idx="249">
                  <c:v>7.364781368494107</c:v>
                </c:pt>
                <c:pt idx="250">
                  <c:v>14.201448654487676</c:v>
                </c:pt>
                <c:pt idx="251">
                  <c:v>1.5957691216057308</c:v>
                </c:pt>
                <c:pt idx="252">
                  <c:v>3.2508288514318702</c:v>
                </c:pt>
                <c:pt idx="253">
                  <c:v>17.723097801630637</c:v>
                </c:pt>
                <c:pt idx="254">
                  <c:v>2.5977239243415307</c:v>
                </c:pt>
                <c:pt idx="255">
                  <c:v>7.3474728102097053</c:v>
                </c:pt>
                <c:pt idx="256">
                  <c:v>2.8096414677602568</c:v>
                </c:pt>
                <c:pt idx="257">
                  <c:v>184.50293349440088</c:v>
                </c:pt>
                <c:pt idx="258">
                  <c:v>3.7930999005440578</c:v>
                </c:pt>
                <c:pt idx="259">
                  <c:v>7.9308280469265648</c:v>
                </c:pt>
                <c:pt idx="260">
                  <c:v>6.955796338302048</c:v>
                </c:pt>
                <c:pt idx="261">
                  <c:v>1.8194567365868921</c:v>
                </c:pt>
                <c:pt idx="262">
                  <c:v>62.912577826407073</c:v>
                </c:pt>
                <c:pt idx="263">
                  <c:v>7.459260560198083</c:v>
                </c:pt>
                <c:pt idx="264">
                  <c:v>3.3282403818227908</c:v>
                </c:pt>
                <c:pt idx="265">
                  <c:v>3.231186201200472</c:v>
                </c:pt>
                <c:pt idx="266">
                  <c:v>13.652921641510575</c:v>
                </c:pt>
                <c:pt idx="267">
                  <c:v>9.2016536407804619</c:v>
                </c:pt>
                <c:pt idx="268">
                  <c:v>35.698535828874334</c:v>
                </c:pt>
                <c:pt idx="269">
                  <c:v>4.3556020498381072</c:v>
                </c:pt>
                <c:pt idx="270">
                  <c:v>6.4327509825806866</c:v>
                </c:pt>
                <c:pt idx="271">
                  <c:v>4.5973662506487019</c:v>
                </c:pt>
                <c:pt idx="272">
                  <c:v>3.4038918691829769</c:v>
                </c:pt>
                <c:pt idx="273">
                  <c:v>2.3398568422792878</c:v>
                </c:pt>
                <c:pt idx="274">
                  <c:v>2.1996159369293582</c:v>
                </c:pt>
                <c:pt idx="275">
                  <c:v>139.70455131201285</c:v>
                </c:pt>
                <c:pt idx="276">
                  <c:v>4.2220082456447523</c:v>
                </c:pt>
                <c:pt idx="277">
                  <c:v>3.0487126261041211</c:v>
                </c:pt>
                <c:pt idx="278">
                  <c:v>2.9854106607209232</c:v>
                </c:pt>
                <c:pt idx="279">
                  <c:v>19.165844845873465</c:v>
                </c:pt>
                <c:pt idx="280">
                  <c:v>0.79788456080286541</c:v>
                </c:pt>
                <c:pt idx="281">
                  <c:v>18.52054894844245</c:v>
                </c:pt>
                <c:pt idx="282">
                  <c:v>12.147776061271683</c:v>
                </c:pt>
                <c:pt idx="283">
                  <c:v>5.6306007373907763</c:v>
                </c:pt>
                <c:pt idx="284">
                  <c:v>2.6702324712498182</c:v>
                </c:pt>
                <c:pt idx="285">
                  <c:v>5.6531683658681695</c:v>
                </c:pt>
                <c:pt idx="286">
                  <c:v>6.0238963325203505</c:v>
                </c:pt>
                <c:pt idx="287">
                  <c:v>3.231186201200472</c:v>
                </c:pt>
                <c:pt idx="288">
                  <c:v>8.1368578902564384</c:v>
                </c:pt>
                <c:pt idx="289">
                  <c:v>2.5231325220201604</c:v>
                </c:pt>
                <c:pt idx="290">
                  <c:v>6.3930422637425703</c:v>
                </c:pt>
                <c:pt idx="291">
                  <c:v>2.6702324712498182</c:v>
                </c:pt>
                <c:pt idx="292">
                  <c:v>3.441093978088511</c:v>
                </c:pt>
                <c:pt idx="293">
                  <c:v>13.231418571003069</c:v>
                </c:pt>
                <c:pt idx="294">
                  <c:v>7.6945200519710824</c:v>
                </c:pt>
                <c:pt idx="295">
                  <c:v>11.758988670724991</c:v>
                </c:pt>
                <c:pt idx="296">
                  <c:v>1.4712264360219256</c:v>
                </c:pt>
                <c:pt idx="297">
                  <c:v>12.478669653497139</c:v>
                </c:pt>
                <c:pt idx="298">
                  <c:v>8.1836666631204835</c:v>
                </c:pt>
                <c:pt idx="299">
                  <c:v>6.1078571251086311</c:v>
                </c:pt>
                <c:pt idx="300">
                  <c:v>9.9655749703337584</c:v>
                </c:pt>
                <c:pt idx="301">
                  <c:v>3.8265199286629059</c:v>
                </c:pt>
                <c:pt idx="302">
                  <c:v>5.7867261924627797</c:v>
                </c:pt>
                <c:pt idx="303">
                  <c:v>11.158979678944617</c:v>
                </c:pt>
                <c:pt idx="304">
                  <c:v>9.9079144575980802</c:v>
                </c:pt>
                <c:pt idx="305">
                  <c:v>12.005445283870998</c:v>
                </c:pt>
                <c:pt idx="306">
                  <c:v>22.925821338976608</c:v>
                </c:pt>
                <c:pt idx="307">
                  <c:v>48.605513835943491</c:v>
                </c:pt>
                <c:pt idx="308">
                  <c:v>11.567950386808615</c:v>
                </c:pt>
                <c:pt idx="309">
                  <c:v>3.8596505895484121</c:v>
                </c:pt>
                <c:pt idx="310">
                  <c:v>10.69879596364428</c:v>
                </c:pt>
                <c:pt idx="311">
                  <c:v>14.27299292922217</c:v>
                </c:pt>
                <c:pt idx="312">
                  <c:v>7.9067099128838976</c:v>
                </c:pt>
                <c:pt idx="313">
                  <c:v>11.407238117613467</c:v>
                </c:pt>
                <c:pt idx="314">
                  <c:v>2.0806283791440396</c:v>
                </c:pt>
                <c:pt idx="315">
                  <c:v>2.0498025508877769</c:v>
                </c:pt>
                <c:pt idx="316">
                  <c:v>3.2897623212397704</c:v>
                </c:pt>
                <c:pt idx="317">
                  <c:v>5.9921077394796214</c:v>
                </c:pt>
                <c:pt idx="318">
                  <c:v>3.5323855308282242</c:v>
                </c:pt>
                <c:pt idx="319">
                  <c:v>15.409710415614819</c:v>
                </c:pt>
                <c:pt idx="320">
                  <c:v>2.8322092316478891</c:v>
                </c:pt>
                <c:pt idx="321">
                  <c:v>1.9867165345562021</c:v>
                </c:pt>
                <c:pt idx="322">
                  <c:v>6.3530853581629652</c:v>
                </c:pt>
                <c:pt idx="323">
                  <c:v>20.404639941160397</c:v>
                </c:pt>
                <c:pt idx="324">
                  <c:v>14.201448654487676</c:v>
                </c:pt>
                <c:pt idx="325">
                  <c:v>2.8545985858444336</c:v>
                </c:pt>
                <c:pt idx="326">
                  <c:v>9.8821795713894502</c:v>
                </c:pt>
                <c:pt idx="327">
                  <c:v>26.587639895954705</c:v>
                </c:pt>
                <c:pt idx="328">
                  <c:v>15.113542745679723</c:v>
                </c:pt>
                <c:pt idx="329">
                  <c:v>30.235508811988709</c:v>
                </c:pt>
                <c:pt idx="330">
                  <c:v>20.276317441660456</c:v>
                </c:pt>
                <c:pt idx="331">
                  <c:v>4.2520585056228128</c:v>
                </c:pt>
                <c:pt idx="332">
                  <c:v>3.477898169151024</c:v>
                </c:pt>
                <c:pt idx="333">
                  <c:v>13.943589153480511</c:v>
                </c:pt>
                <c:pt idx="334">
                  <c:v>3.0277590264241918</c:v>
                </c:pt>
                <c:pt idx="335">
                  <c:v>5.304582352895193</c:v>
                </c:pt>
                <c:pt idx="336">
                  <c:v>8.5637957575333008</c:v>
                </c:pt>
                <c:pt idx="337">
                  <c:v>4.2220082456447523</c:v>
                </c:pt>
                <c:pt idx="338">
                  <c:v>3.231186201200472</c:v>
                </c:pt>
                <c:pt idx="339">
                  <c:v>8.0345034020823434</c:v>
                </c:pt>
                <c:pt idx="340">
                  <c:v>13.911592676604096</c:v>
                </c:pt>
                <c:pt idx="341">
                  <c:v>2.3936536824085959</c:v>
                </c:pt>
                <c:pt idx="342">
                  <c:v>2.548238936628457</c:v>
                </c:pt>
                <c:pt idx="343">
                  <c:v>9.8821795713894502</c:v>
                </c:pt>
                <c:pt idx="344">
                  <c:v>10.192955746513828</c:v>
                </c:pt>
                <c:pt idx="345">
                  <c:v>4.5695873482905078</c:v>
                </c:pt>
                <c:pt idx="346">
                  <c:v>4.2069026220984442</c:v>
                </c:pt>
                <c:pt idx="347">
                  <c:v>1.85411616971131</c:v>
                </c:pt>
                <c:pt idx="348">
                  <c:v>4.6797136845585756</c:v>
                </c:pt>
                <c:pt idx="349">
                  <c:v>8.8201437733927239</c:v>
                </c:pt>
                <c:pt idx="350">
                  <c:v>22.657673853183113</c:v>
                </c:pt>
                <c:pt idx="351">
                  <c:v>28.655055093293861</c:v>
                </c:pt>
                <c:pt idx="352">
                  <c:v>4.3701937223683167</c:v>
                </c:pt>
                <c:pt idx="353">
                  <c:v>8.5041170112456257</c:v>
                </c:pt>
                <c:pt idx="354">
                  <c:v>2.3936536824085959</c:v>
                </c:pt>
                <c:pt idx="355">
                  <c:v>16.448811606198852</c:v>
                </c:pt>
                <c:pt idx="356">
                  <c:v>23.792484140779695</c:v>
                </c:pt>
                <c:pt idx="357">
                  <c:v>5.3642533227854443</c:v>
                </c:pt>
                <c:pt idx="358">
                  <c:v>38.366551026490789</c:v>
                </c:pt>
                <c:pt idx="359">
                  <c:v>21.53697207471421</c:v>
                </c:pt>
                <c:pt idx="360">
                  <c:v>3.8431209607463424</c:v>
                </c:pt>
                <c:pt idx="361">
                  <c:v>4.9055302868797552</c:v>
                </c:pt>
                <c:pt idx="362">
                  <c:v>138.48665139440988</c:v>
                </c:pt>
                <c:pt idx="363">
                  <c:v>13.096005752741039</c:v>
                </c:pt>
                <c:pt idx="364">
                  <c:v>5.0082750554739608</c:v>
                </c:pt>
                <c:pt idx="365">
                  <c:v>5.5508915484443522</c:v>
                </c:pt>
                <c:pt idx="366">
                  <c:v>7.7110496522284242</c:v>
                </c:pt>
                <c:pt idx="367">
                  <c:v>7.2075081286943155</c:v>
                </c:pt>
                <c:pt idx="368">
                  <c:v>19.892783880183504</c:v>
                </c:pt>
                <c:pt idx="369">
                  <c:v>19.975817212820104</c:v>
                </c:pt>
                <c:pt idx="370">
                  <c:v>2.4462677409178384</c:v>
                </c:pt>
                <c:pt idx="371">
                  <c:v>2.0498025508877769</c:v>
                </c:pt>
                <c:pt idx="372">
                  <c:v>2.0498025508877769</c:v>
                </c:pt>
                <c:pt idx="373">
                  <c:v>2.3398568422792878</c:v>
                </c:pt>
                <c:pt idx="374">
                  <c:v>4.2967398569915609</c:v>
                </c:pt>
                <c:pt idx="375">
                  <c:v>6.0238963325203505</c:v>
                </c:pt>
                <c:pt idx="376">
                  <c:v>3.9573787284315491</c:v>
                </c:pt>
                <c:pt idx="377">
                  <c:v>13.847377926420419</c:v>
                </c:pt>
                <c:pt idx="378">
                  <c:v>6.5601445572524169</c:v>
                </c:pt>
                <c:pt idx="379">
                  <c:v>18.978921655499228</c:v>
                </c:pt>
                <c:pt idx="380">
                  <c:v>10.823032759612019</c:v>
                </c:pt>
                <c:pt idx="381">
                  <c:v>1.8194567365868921</c:v>
                </c:pt>
                <c:pt idx="382">
                  <c:v>8.0424230722181154</c:v>
                </c:pt>
                <c:pt idx="383">
                  <c:v>5.8632301428350386</c:v>
                </c:pt>
                <c:pt idx="384">
                  <c:v>6.221453380035002</c:v>
                </c:pt>
                <c:pt idx="385">
                  <c:v>4.3847368365160699</c:v>
                </c:pt>
                <c:pt idx="386">
                  <c:v>5.1089539699502913</c:v>
                </c:pt>
                <c:pt idx="387">
                  <c:v>3.8265199286629059</c:v>
                </c:pt>
                <c:pt idx="388">
                  <c:v>4.2220082456447523</c:v>
                </c:pt>
                <c:pt idx="389">
                  <c:v>90.438727940104343</c:v>
                </c:pt>
                <c:pt idx="390">
                  <c:v>6.9831994503491543</c:v>
                </c:pt>
                <c:pt idx="391">
                  <c:v>1.5138795132120959</c:v>
                </c:pt>
                <c:pt idx="392">
                  <c:v>19.089294321771131</c:v>
                </c:pt>
                <c:pt idx="393">
                  <c:v>1.3351162356249091</c:v>
                </c:pt>
                <c:pt idx="394">
                  <c:v>2.7408234736913393</c:v>
                </c:pt>
                <c:pt idx="395">
                  <c:v>12.037219786597795</c:v>
                </c:pt>
                <c:pt idx="396">
                  <c:v>3.496154977894653</c:v>
                </c:pt>
                <c:pt idx="397">
                  <c:v>6.1700779887762653</c:v>
                </c:pt>
                <c:pt idx="398">
                  <c:v>6.6277269326189892</c:v>
                </c:pt>
                <c:pt idx="399">
                  <c:v>4.0527509332654033</c:v>
                </c:pt>
                <c:pt idx="400">
                  <c:v>1.9215604803731712</c:v>
                </c:pt>
                <c:pt idx="401">
                  <c:v>6.4327509825806866</c:v>
                </c:pt>
                <c:pt idx="402">
                  <c:v>8.8776983401727811</c:v>
                </c:pt>
                <c:pt idx="403">
                  <c:v>3.6910246719124271</c:v>
                </c:pt>
                <c:pt idx="404">
                  <c:v>4.2220082456447523</c:v>
                </c:pt>
                <c:pt idx="405">
                  <c:v>18.878022898899452</c:v>
                </c:pt>
                <c:pt idx="406">
                  <c:v>4.9571688707758019</c:v>
                </c:pt>
                <c:pt idx="407">
                  <c:v>17.564337211785986</c:v>
                </c:pt>
                <c:pt idx="408">
                  <c:v>2.0806283791440396</c:v>
                </c:pt>
                <c:pt idx="409">
                  <c:v>4.037012035232256</c:v>
                </c:pt>
                <c:pt idx="410">
                  <c:v>4.1612567582880793</c:v>
                </c:pt>
                <c:pt idx="411">
                  <c:v>5.9814739995303894</c:v>
                </c:pt>
                <c:pt idx="412">
                  <c:v>4.037012035232256</c:v>
                </c:pt>
                <c:pt idx="413">
                  <c:v>1.5957691216057308</c:v>
                </c:pt>
                <c:pt idx="414">
                  <c:v>7.0014086062951479</c:v>
                </c:pt>
                <c:pt idx="415">
                  <c:v>1.6736567743768009</c:v>
                </c:pt>
                <c:pt idx="416">
                  <c:v>1.8194567365868921</c:v>
                </c:pt>
                <c:pt idx="417">
                  <c:v>1.6351767622932518</c:v>
                </c:pt>
                <c:pt idx="418">
                  <c:v>7.154315459801416</c:v>
                </c:pt>
                <c:pt idx="419">
                  <c:v>127.57572830456678</c:v>
                </c:pt>
                <c:pt idx="420">
                  <c:v>1.4712264360219256</c:v>
                </c:pt>
                <c:pt idx="421">
                  <c:v>52.098868139974208</c:v>
                </c:pt>
                <c:pt idx="422">
                  <c:v>3.6213764387000942</c:v>
                </c:pt>
                <c:pt idx="423">
                  <c:v>28.852105891041116</c:v>
                </c:pt>
                <c:pt idx="424">
                  <c:v>1.85411616971131</c:v>
                </c:pt>
                <c:pt idx="425">
                  <c:v>3.0695231927842155</c:v>
                </c:pt>
                <c:pt idx="426">
                  <c:v>2.1704806646271009</c:v>
                </c:pt>
                <c:pt idx="427">
                  <c:v>1.7480774889473265</c:v>
                </c:pt>
                <c:pt idx="428">
                  <c:v>4.145929793656026</c:v>
                </c:pt>
                <c:pt idx="429">
                  <c:v>13.413006660368081</c:v>
                </c:pt>
                <c:pt idx="430">
                  <c:v>5.6756462611582501</c:v>
                </c:pt>
                <c:pt idx="431">
                  <c:v>4.4280796050795548</c:v>
                </c:pt>
                <c:pt idx="432">
                  <c:v>6.3830764864229232</c:v>
                </c:pt>
                <c:pt idx="433">
                  <c:v>186.45146971151894</c:v>
                </c:pt>
                <c:pt idx="434">
                  <c:v>7.9628719271259847</c:v>
                </c:pt>
                <c:pt idx="435">
                  <c:v>24.870459803396116</c:v>
                </c:pt>
                <c:pt idx="436">
                  <c:v>2.8096414677602568</c:v>
                </c:pt>
                <c:pt idx="437">
                  <c:v>3.0487126261041211</c:v>
                </c:pt>
                <c:pt idx="438">
                  <c:v>8.8273586161315514</c:v>
                </c:pt>
                <c:pt idx="439">
                  <c:v>2.2847936741452539</c:v>
                </c:pt>
                <c:pt idx="440">
                  <c:v>3.1915382432114616</c:v>
                </c:pt>
                <c:pt idx="441">
                  <c:v>5.742552064077497</c:v>
                </c:pt>
                <c:pt idx="442">
                  <c:v>15.012108426804138</c:v>
                </c:pt>
                <c:pt idx="443">
                  <c:v>2.4462677409178384</c:v>
                </c:pt>
                <c:pt idx="444">
                  <c:v>3.9573787284315491</c:v>
                </c:pt>
                <c:pt idx="445">
                  <c:v>7.3992770203319189</c:v>
                </c:pt>
                <c:pt idx="446">
                  <c:v>6.2112122975692463</c:v>
                </c:pt>
                <c:pt idx="447">
                  <c:v>8.7476680686102437</c:v>
                </c:pt>
                <c:pt idx="448">
                  <c:v>1.7841241161527712</c:v>
                </c:pt>
                <c:pt idx="449">
                  <c:v>6.8729314786104583</c:v>
                </c:pt>
                <c:pt idx="450">
                  <c:v>2.1409489393833252</c:v>
                </c:pt>
                <c:pt idx="451">
                  <c:v>18.156038062637279</c:v>
                </c:pt>
                <c:pt idx="452">
                  <c:v>2.6221162334209898</c:v>
                </c:pt>
                <c:pt idx="453">
                  <c:v>6.6660378120182591</c:v>
                </c:pt>
                <c:pt idx="454">
                  <c:v>5.2320789569544912</c:v>
                </c:pt>
                <c:pt idx="455">
                  <c:v>4.442433223290478</c:v>
                </c:pt>
                <c:pt idx="456">
                  <c:v>6.5407070491730073</c:v>
                </c:pt>
                <c:pt idx="457">
                  <c:v>6.6946270975072038</c:v>
                </c:pt>
                <c:pt idx="458">
                  <c:v>4.624978308224887</c:v>
                </c:pt>
                <c:pt idx="459">
                  <c:v>12.126795430653198</c:v>
                </c:pt>
                <c:pt idx="460">
                  <c:v>2.4721548929484132</c:v>
                </c:pt>
                <c:pt idx="461">
                  <c:v>1.4712264360219256</c:v>
                </c:pt>
                <c:pt idx="462">
                  <c:v>8.0345034020823434</c:v>
                </c:pt>
                <c:pt idx="463">
                  <c:v>2.5231325220201604</c:v>
                </c:pt>
                <c:pt idx="464">
                  <c:v>1.5138795132120959</c:v>
                </c:pt>
                <c:pt idx="465">
                  <c:v>4.7068426868115987</c:v>
                </c:pt>
                <c:pt idx="466">
                  <c:v>7.8663487002629697</c:v>
                </c:pt>
                <c:pt idx="467">
                  <c:v>22.128893530973112</c:v>
                </c:pt>
                <c:pt idx="468">
                  <c:v>40.64828357019298</c:v>
                </c:pt>
                <c:pt idx="469">
                  <c:v>5.2442324668419795</c:v>
                </c:pt>
                <c:pt idx="470">
                  <c:v>1.381976597885342</c:v>
                </c:pt>
                <c:pt idx="471">
                  <c:v>17.535317221354788</c:v>
                </c:pt>
                <c:pt idx="472">
                  <c:v>6.2009543016379274</c:v>
                </c:pt>
                <c:pt idx="473">
                  <c:v>2.9207370559031141</c:v>
                </c:pt>
                <c:pt idx="474">
                  <c:v>28.211735845458893</c:v>
                </c:pt>
                <c:pt idx="475">
                  <c:v>7.2075081286943155</c:v>
                </c:pt>
                <c:pt idx="476">
                  <c:v>3.7424103185095552</c:v>
                </c:pt>
                <c:pt idx="477">
                  <c:v>13.07654659525719</c:v>
                </c:pt>
                <c:pt idx="478">
                  <c:v>1.7112717355495808</c:v>
                </c:pt>
                <c:pt idx="479">
                  <c:v>7.0104954480248605</c:v>
                </c:pt>
                <c:pt idx="480">
                  <c:v>2.3936536824085959</c:v>
                </c:pt>
                <c:pt idx="481">
                  <c:v>5.1462007860645498</c:v>
                </c:pt>
                <c:pt idx="482">
                  <c:v>3.0066594033278284</c:v>
                </c:pt>
                <c:pt idx="483">
                  <c:v>1.5553633450087505</c:v>
                </c:pt>
                <c:pt idx="484">
                  <c:v>3.496154977894653</c:v>
                </c:pt>
                <c:pt idx="485">
                  <c:v>2.4462677409178384</c:v>
                </c:pt>
                <c:pt idx="486">
                  <c:v>13.741230821299258</c:v>
                </c:pt>
                <c:pt idx="487">
                  <c:v>11.451797811161432</c:v>
                </c:pt>
                <c:pt idx="488">
                  <c:v>2.6702324712498182</c:v>
                </c:pt>
                <c:pt idx="489">
                  <c:v>2.6221162334209898</c:v>
                </c:pt>
                <c:pt idx="490">
                  <c:v>3.0901936161855166</c:v>
                </c:pt>
                <c:pt idx="491">
                  <c:v>5.1089539699502913</c:v>
                </c:pt>
                <c:pt idx="492">
                  <c:v>9.1947325012974037</c:v>
                </c:pt>
                <c:pt idx="493">
                  <c:v>6.7702750025730758</c:v>
                </c:pt>
                <c:pt idx="494">
                  <c:v>18.156038062637279</c:v>
                </c:pt>
                <c:pt idx="495">
                  <c:v>4.0996051017755537</c:v>
                </c:pt>
                <c:pt idx="496">
                  <c:v>3.211423409074988</c:v>
                </c:pt>
                <c:pt idx="497">
                  <c:v>4.9314171699869007</c:v>
                </c:pt>
                <c:pt idx="498">
                  <c:v>3.0695231927842155</c:v>
                </c:pt>
                <c:pt idx="499">
                  <c:v>7.4250435882244181</c:v>
                </c:pt>
                <c:pt idx="500">
                  <c:v>2.3124891541124435</c:v>
                </c:pt>
                <c:pt idx="501">
                  <c:v>2.6702324712498182</c:v>
                </c:pt>
                <c:pt idx="502">
                  <c:v>7.3214332499415953</c:v>
                </c:pt>
                <c:pt idx="503">
                  <c:v>12.401908603275855</c:v>
                </c:pt>
                <c:pt idx="504">
                  <c:v>8.8776983401727811</c:v>
                </c:pt>
                <c:pt idx="505">
                  <c:v>6.6469099739886763</c:v>
                </c:pt>
                <c:pt idx="506">
                  <c:v>6.3830764864229232</c:v>
                </c:pt>
                <c:pt idx="507">
                  <c:v>4.1151046092387089</c:v>
                </c:pt>
                <c:pt idx="508">
                  <c:v>1.5957691216057308</c:v>
                </c:pt>
                <c:pt idx="509">
                  <c:v>6.4623724024009439</c:v>
                </c:pt>
                <c:pt idx="510">
                  <c:v>3.9250730555360964</c:v>
                </c:pt>
                <c:pt idx="511">
                  <c:v>2.0806283791440396</c:v>
                </c:pt>
                <c:pt idx="512">
                  <c:v>4.2069026220984442</c:v>
                </c:pt>
                <c:pt idx="513">
                  <c:v>3.8761097285648298</c:v>
                </c:pt>
                <c:pt idx="514">
                  <c:v>10.174201442224778</c:v>
                </c:pt>
                <c:pt idx="515">
                  <c:v>2.8988585676524603</c:v>
                </c:pt>
                <c:pt idx="516">
                  <c:v>1.85411616971131</c:v>
                </c:pt>
                <c:pt idx="517">
                  <c:v>4.4136793080657757</c:v>
                </c:pt>
                <c:pt idx="518">
                  <c:v>2.1409489393833252</c:v>
                </c:pt>
                <c:pt idx="519">
                  <c:v>44.601675581688838</c:v>
                </c:pt>
                <c:pt idx="520">
                  <c:v>66.562894827143893</c:v>
                </c:pt>
                <c:pt idx="521">
                  <c:v>3.8098465598998676</c:v>
                </c:pt>
                <c:pt idx="522">
                  <c:v>2.0498025508877769</c:v>
                </c:pt>
                <c:pt idx="523">
                  <c:v>2.9424528720438512</c:v>
                </c:pt>
                <c:pt idx="524">
                  <c:v>2.4462677409178384</c:v>
                </c:pt>
                <c:pt idx="525">
                  <c:v>5.0839711602372217</c:v>
                </c:pt>
                <c:pt idx="526">
                  <c:v>29.723743372794239</c:v>
                </c:pt>
                <c:pt idx="527">
                  <c:v>2.548238936628457</c:v>
                </c:pt>
                <c:pt idx="528">
                  <c:v>20.432700426489394</c:v>
                </c:pt>
                <c:pt idx="529">
                  <c:v>3.1513915099419605</c:v>
                </c:pt>
                <c:pt idx="530">
                  <c:v>3.6737364051048527</c:v>
                </c:pt>
                <c:pt idx="531">
                  <c:v>3.0695231927842155</c:v>
                </c:pt>
                <c:pt idx="532">
                  <c:v>7.4078758344133657</c:v>
                </c:pt>
                <c:pt idx="533">
                  <c:v>8.8201437733927239</c:v>
                </c:pt>
                <c:pt idx="534">
                  <c:v>4.1151046092387089</c:v>
                </c:pt>
                <c:pt idx="535">
                  <c:v>74.78013158905803</c:v>
                </c:pt>
                <c:pt idx="536">
                  <c:v>3.5143169441487601</c:v>
                </c:pt>
                <c:pt idx="537">
                  <c:v>4.7068426868115987</c:v>
                </c:pt>
                <c:pt idx="538">
                  <c:v>2.717496892263898</c:v>
                </c:pt>
                <c:pt idx="539">
                  <c:v>73.490322497983456</c:v>
                </c:pt>
                <c:pt idx="540">
                  <c:v>5.1213996740680523</c:v>
                </c:pt>
                <c:pt idx="541">
                  <c:v>12.90995958188223</c:v>
                </c:pt>
                <c:pt idx="542">
                  <c:v>11.780624362746346</c:v>
                </c:pt>
                <c:pt idx="543">
                  <c:v>7.8986541696685881</c:v>
                </c:pt>
                <c:pt idx="544">
                  <c:v>2.2283703068536735</c:v>
                </c:pt>
                <c:pt idx="545">
                  <c:v>3.3282403818227908</c:v>
                </c:pt>
                <c:pt idx="546">
                  <c:v>4.0527509332654033</c:v>
                </c:pt>
                <c:pt idx="547">
                  <c:v>2.3669081090812791</c:v>
                </c:pt>
                <c:pt idx="548">
                  <c:v>1.5957691216057308</c:v>
                </c:pt>
                <c:pt idx="549">
                  <c:v>1.381976597885342</c:v>
                </c:pt>
                <c:pt idx="550">
                  <c:v>4.8005870224074103</c:v>
                </c:pt>
                <c:pt idx="551">
                  <c:v>2.548238936628457</c:v>
                </c:pt>
                <c:pt idx="552">
                  <c:v>2.4201036973199614</c:v>
                </c:pt>
                <c:pt idx="553">
                  <c:v>3.6910246719124271</c:v>
                </c:pt>
                <c:pt idx="554">
                  <c:v>5.0839711602372217</c:v>
                </c:pt>
                <c:pt idx="555">
                  <c:v>4.3992318738587164</c:v>
                </c:pt>
                <c:pt idx="556">
                  <c:v>4.5416385396362884</c:v>
                </c:pt>
                <c:pt idx="557">
                  <c:v>1.7112717355495808</c:v>
                </c:pt>
                <c:pt idx="558">
                  <c:v>3.7593827879800039</c:v>
                </c:pt>
                <c:pt idx="559">
                  <c:v>17.81981881100225</c:v>
                </c:pt>
                <c:pt idx="560">
                  <c:v>3.231186201200472</c:v>
                </c:pt>
                <c:pt idx="561">
                  <c:v>2.717496892263898</c:v>
                </c:pt>
                <c:pt idx="562">
                  <c:v>31.117497871311748</c:v>
                </c:pt>
                <c:pt idx="563">
                  <c:v>3.8596505895484121</c:v>
                </c:pt>
                <c:pt idx="564">
                  <c:v>11.485104128154994</c:v>
                </c:pt>
                <c:pt idx="565">
                  <c:v>6.2009543016379274</c:v>
                </c:pt>
                <c:pt idx="566">
                  <c:v>10.205439469191727</c:v>
                </c:pt>
                <c:pt idx="567">
                  <c:v>5.1213996740680523</c:v>
                </c:pt>
                <c:pt idx="568">
                  <c:v>2.1409489393833252</c:v>
                </c:pt>
                <c:pt idx="569">
                  <c:v>11.556938532445283</c:v>
                </c:pt>
                <c:pt idx="570">
                  <c:v>1.6736567743768009</c:v>
                </c:pt>
                <c:pt idx="571">
                  <c:v>82.096854568586153</c:v>
                </c:pt>
                <c:pt idx="572">
                  <c:v>10.597156592484673</c:v>
                </c:pt>
                <c:pt idx="573">
                  <c:v>9.984721145468372</c:v>
                </c:pt>
                <c:pt idx="574">
                  <c:v>7.6862419214926847</c:v>
                </c:pt>
                <c:pt idx="575">
                  <c:v>2.1704806646271009</c:v>
                </c:pt>
                <c:pt idx="576">
                  <c:v>11.379299701632172</c:v>
                </c:pt>
                <c:pt idx="577">
                  <c:v>3.8596505895484121</c:v>
                </c:pt>
                <c:pt idx="578">
                  <c:v>2.3669081090812791</c:v>
                </c:pt>
                <c:pt idx="579">
                  <c:v>8.5712263843174092</c:v>
                </c:pt>
                <c:pt idx="580">
                  <c:v>1.85411616971131</c:v>
                </c:pt>
                <c:pt idx="581">
                  <c:v>4.8664417732131584</c:v>
                </c:pt>
                <c:pt idx="582">
                  <c:v>9.005851375612961</c:v>
                </c:pt>
                <c:pt idx="583">
                  <c:v>13.003315405727481</c:v>
                </c:pt>
                <c:pt idx="584">
                  <c:v>2.7408234736913393</c:v>
                </c:pt>
                <c:pt idx="585">
                  <c:v>4.9184907593659348</c:v>
                </c:pt>
                <c:pt idx="586">
                  <c:v>3.0277590264241918</c:v>
                </c:pt>
                <c:pt idx="587">
                  <c:v>3.70823233942262</c:v>
                </c:pt>
                <c:pt idx="588">
                  <c:v>2.548238936628457</c:v>
                </c:pt>
                <c:pt idx="589">
                  <c:v>11.009650523917072</c:v>
                </c:pt>
                <c:pt idx="590">
                  <c:v>4.9443097858968263</c:v>
                </c:pt>
                <c:pt idx="591">
                  <c:v>7.0737765096228413</c:v>
                </c:pt>
                <c:pt idx="592">
                  <c:v>20.074369626682653</c:v>
                </c:pt>
                <c:pt idx="593">
                  <c:v>3.5860450919955182</c:v>
                </c:pt>
                <c:pt idx="594">
                  <c:v>5.7536273917515919</c:v>
                </c:pt>
                <c:pt idx="595">
                  <c:v>5.033633572304379</c:v>
                </c:pt>
                <c:pt idx="596">
                  <c:v>4.5695873482905078</c:v>
                </c:pt>
                <c:pt idx="597">
                  <c:v>1.2360774464742066</c:v>
                </c:pt>
                <c:pt idx="598">
                  <c:v>6.1700779887762653</c:v>
                </c:pt>
                <c:pt idx="599">
                  <c:v>4.8795060699365402</c:v>
                </c:pt>
                <c:pt idx="600">
                  <c:v>11.198843474056307</c:v>
                </c:pt>
                <c:pt idx="601">
                  <c:v>2.8322092316478891</c:v>
                </c:pt>
                <c:pt idx="602">
                  <c:v>2.1110041228223762</c:v>
                </c:pt>
                <c:pt idx="603">
                  <c:v>6.2825493143142177</c:v>
                </c:pt>
                <c:pt idx="604">
                  <c:v>5.7646814411195129</c:v>
                </c:pt>
                <c:pt idx="605">
                  <c:v>5.5508915484443522</c:v>
                </c:pt>
                <c:pt idx="606">
                  <c:v>10.003830677104837</c:v>
                </c:pt>
                <c:pt idx="607">
                  <c:v>3.3851375012865379</c:v>
                </c:pt>
                <c:pt idx="608">
                  <c:v>2.1409489393833252</c:v>
                </c:pt>
                <c:pt idx="609">
                  <c:v>3.3473135487536019</c:v>
                </c:pt>
                <c:pt idx="610">
                  <c:v>1.3351162356249091</c:v>
                </c:pt>
                <c:pt idx="611">
                  <c:v>16.132270855148299</c:v>
                </c:pt>
                <c:pt idx="612">
                  <c:v>7.7686262891483402</c:v>
                </c:pt>
                <c:pt idx="613">
                  <c:v>5.9065018010446302</c:v>
                </c:pt>
                <c:pt idx="614">
                  <c:v>26.347109894438344</c:v>
                </c:pt>
                <c:pt idx="615">
                  <c:v>5.3879366755708729</c:v>
                </c:pt>
                <c:pt idx="616">
                  <c:v>2.6702324712498182</c:v>
                </c:pt>
                <c:pt idx="617">
                  <c:v>2.3124891541124435</c:v>
                </c:pt>
                <c:pt idx="618">
                  <c:v>3.211423409074988</c:v>
                </c:pt>
                <c:pt idx="619">
                  <c:v>3.5682482323055424</c:v>
                </c:pt>
                <c:pt idx="620">
                  <c:v>2.8096414677602568</c:v>
                </c:pt>
                <c:pt idx="621">
                  <c:v>2.1704806646271009</c:v>
                </c:pt>
                <c:pt idx="622">
                  <c:v>4.4280796050795548</c:v>
                </c:pt>
                <c:pt idx="623">
                  <c:v>2.3936536824085959</c:v>
                </c:pt>
                <c:pt idx="624">
                  <c:v>149.09300878245219</c:v>
                </c:pt>
                <c:pt idx="625">
                  <c:v>2.5731003930322749</c:v>
                </c:pt>
                <c:pt idx="626">
                  <c:v>4.5556343772501275</c:v>
                </c:pt>
                <c:pt idx="627">
                  <c:v>12.914889870235298</c:v>
                </c:pt>
                <c:pt idx="628">
                  <c:v>9.4944910220216396</c:v>
                </c:pt>
                <c:pt idx="629">
                  <c:v>3.3473135487536019</c:v>
                </c:pt>
                <c:pt idx="630">
                  <c:v>3.9573787284315491</c:v>
                </c:pt>
                <c:pt idx="631">
                  <c:v>14.048207338801282</c:v>
                </c:pt>
                <c:pt idx="632">
                  <c:v>2.6462837142006137</c:v>
                </c:pt>
                <c:pt idx="633">
                  <c:v>6.7136189855862956</c:v>
                </c:pt>
                <c:pt idx="634">
                  <c:v>3.0695231927842155</c:v>
                </c:pt>
                <c:pt idx="635">
                  <c:v>9.9463919400917522</c:v>
                </c:pt>
                <c:pt idx="636">
                  <c:v>4.6660900350262517</c:v>
                </c:pt>
                <c:pt idx="637">
                  <c:v>15.997535700593629</c:v>
                </c:pt>
                <c:pt idx="638">
                  <c:v>3.1311251163856024</c:v>
                </c:pt>
                <c:pt idx="639">
                  <c:v>83.580835639181927</c:v>
                </c:pt>
                <c:pt idx="640">
                  <c:v>12.944432165496771</c:v>
                </c:pt>
                <c:pt idx="641">
                  <c:v>3.1513915099419605</c:v>
                </c:pt>
                <c:pt idx="642">
                  <c:v>2.018506017616128</c:v>
                </c:pt>
                <c:pt idx="643">
                  <c:v>13.9755123756653</c:v>
                </c:pt>
                <c:pt idx="644">
                  <c:v>5.2076868476185245</c:v>
                </c:pt>
                <c:pt idx="645">
                  <c:v>1.9544100476116797</c:v>
                </c:pt>
                <c:pt idx="646">
                  <c:v>10.421484211277653</c:v>
                </c:pt>
                <c:pt idx="647">
                  <c:v>13.202518459530507</c:v>
                </c:pt>
                <c:pt idx="648">
                  <c:v>5.033633572304379</c:v>
                </c:pt>
                <c:pt idx="649">
                  <c:v>7.2603110919598848</c:v>
                </c:pt>
                <c:pt idx="650">
                  <c:v>1.9867165345562021</c:v>
                </c:pt>
                <c:pt idx="651">
                  <c:v>2.8545985858444336</c:v>
                </c:pt>
                <c:pt idx="652">
                  <c:v>7.1275702616623153</c:v>
                </c:pt>
                <c:pt idx="653">
                  <c:v>4.7873073648171918</c:v>
                </c:pt>
                <c:pt idx="654">
                  <c:v>36.044606135284099</c:v>
                </c:pt>
                <c:pt idx="655">
                  <c:v>4.7068426868115987</c:v>
                </c:pt>
                <c:pt idx="656">
                  <c:v>5.9921077394796214</c:v>
                </c:pt>
                <c:pt idx="657">
                  <c:v>3.5503621636219189</c:v>
                </c:pt>
                <c:pt idx="658">
                  <c:v>2.5231325220201604</c:v>
                </c:pt>
                <c:pt idx="659">
                  <c:v>3.110726690017501</c:v>
                </c:pt>
                <c:pt idx="660">
                  <c:v>18.212053739309848</c:v>
                </c:pt>
                <c:pt idx="661">
                  <c:v>9.2361815431083798</c:v>
                </c:pt>
                <c:pt idx="662">
                  <c:v>8.5489151281199618</c:v>
                </c:pt>
                <c:pt idx="663">
                  <c:v>2.2847936741452539</c:v>
                </c:pt>
                <c:pt idx="664">
                  <c:v>4.5556343772501275</c:v>
                </c:pt>
                <c:pt idx="665">
                  <c:v>7.467790306335611</c:v>
                </c:pt>
                <c:pt idx="666">
                  <c:v>4.2670042758020319</c:v>
                </c:pt>
                <c:pt idx="667">
                  <c:v>6.0974252522082422</c:v>
                </c:pt>
                <c:pt idx="668">
                  <c:v>35.179380857010237</c:v>
                </c:pt>
                <c:pt idx="669">
                  <c:v>3.7930999005440578</c:v>
                </c:pt>
                <c:pt idx="670">
                  <c:v>3.3851375012865379</c:v>
                </c:pt>
                <c:pt idx="671">
                  <c:v>3.6037540643471577</c:v>
                </c:pt>
                <c:pt idx="672">
                  <c:v>5.2805251660890757</c:v>
                </c:pt>
                <c:pt idx="673">
                  <c:v>1.6351767622932518</c:v>
                </c:pt>
                <c:pt idx="674">
                  <c:v>16.080887772001631</c:v>
                </c:pt>
                <c:pt idx="675">
                  <c:v>6.3530853581629652</c:v>
                </c:pt>
                <c:pt idx="676">
                  <c:v>14.599325319639474</c:v>
                </c:pt>
                <c:pt idx="677">
                  <c:v>22.465799686034291</c:v>
                </c:pt>
                <c:pt idx="678">
                  <c:v>7.364781368494107</c:v>
                </c:pt>
                <c:pt idx="679">
                  <c:v>4.9443097858968263</c:v>
                </c:pt>
                <c:pt idx="680">
                  <c:v>12.412170838050638</c:v>
                </c:pt>
                <c:pt idx="681">
                  <c:v>3.9894228040143269</c:v>
                </c:pt>
                <c:pt idx="682">
                  <c:v>4.9314171699869007</c:v>
                </c:pt>
                <c:pt idx="683">
                  <c:v>21.140176919837781</c:v>
                </c:pt>
                <c:pt idx="684">
                  <c:v>4.9443097858968263</c:v>
                </c:pt>
                <c:pt idx="685">
                  <c:v>9.8110605737595105</c:v>
                </c:pt>
                <c:pt idx="686">
                  <c:v>1.8881394877652593</c:v>
                </c:pt>
                <c:pt idx="687">
                  <c:v>5.2320789569544912</c:v>
                </c:pt>
                <c:pt idx="688">
                  <c:v>2.6221162334209898</c:v>
                </c:pt>
                <c:pt idx="689">
                  <c:v>8.1133522333748029</c:v>
                </c:pt>
                <c:pt idx="690">
                  <c:v>6.5891933099180697</c:v>
                </c:pt>
                <c:pt idx="691">
                  <c:v>2.1996159369293582</c:v>
                </c:pt>
                <c:pt idx="692">
                  <c:v>4.0527509332654033</c:v>
                </c:pt>
                <c:pt idx="693">
                  <c:v>9.0340829538766094</c:v>
                </c:pt>
                <c:pt idx="694">
                  <c:v>5.5851919256200571</c:v>
                </c:pt>
                <c:pt idx="695">
                  <c:v>15.413841151626722</c:v>
                </c:pt>
                <c:pt idx="696">
                  <c:v>2.548238936628457</c:v>
                </c:pt>
                <c:pt idx="697">
                  <c:v>7.1096842353219856</c:v>
                </c:pt>
                <c:pt idx="698">
                  <c:v>2.7868909599918852</c:v>
                </c:pt>
                <c:pt idx="699">
                  <c:v>14.751157181565089</c:v>
                </c:pt>
                <c:pt idx="700">
                  <c:v>18.735851794980775</c:v>
                </c:pt>
                <c:pt idx="701">
                  <c:v>1.8881394877652593</c:v>
                </c:pt>
                <c:pt idx="702">
                  <c:v>2.2567583341910251</c:v>
                </c:pt>
                <c:pt idx="703">
                  <c:v>2.8988585676524603</c:v>
                </c:pt>
                <c:pt idx="704">
                  <c:v>2.548238936628457</c:v>
                </c:pt>
                <c:pt idx="705">
                  <c:v>2.3936536824085959</c:v>
                </c:pt>
                <c:pt idx="706">
                  <c:v>5.8740779414579531</c:v>
                </c:pt>
                <c:pt idx="707">
                  <c:v>4.9184907593659348</c:v>
                </c:pt>
                <c:pt idx="708">
                  <c:v>2.9424528720438512</c:v>
                </c:pt>
                <c:pt idx="709">
                  <c:v>37.781329431381728</c:v>
                </c:pt>
                <c:pt idx="710">
                  <c:v>6.2316776324215031</c:v>
                </c:pt>
                <c:pt idx="711">
                  <c:v>3.4595450164017998</c:v>
                </c:pt>
                <c:pt idx="712">
                  <c:v>11.655670698129811</c:v>
                </c:pt>
                <c:pt idx="713">
                  <c:v>14.789947727612189</c:v>
                </c:pt>
                <c:pt idx="714">
                  <c:v>9.843451089650717</c:v>
                </c:pt>
                <c:pt idx="715">
                  <c:v>6.1182712113156432</c:v>
                </c:pt>
                <c:pt idx="716">
                  <c:v>2.4977737626138796</c:v>
                </c:pt>
                <c:pt idx="717">
                  <c:v>4.0840467720179987</c:v>
                </c:pt>
                <c:pt idx="718">
                  <c:v>4.9955475252277592</c:v>
                </c:pt>
                <c:pt idx="719">
                  <c:v>12.751183861221682</c:v>
                </c:pt>
                <c:pt idx="720">
                  <c:v>6.0027226419354989</c:v>
                </c:pt>
                <c:pt idx="721">
                  <c:v>7.3474728102097053</c:v>
                </c:pt>
                <c:pt idx="722">
                  <c:v>17.071746594589516</c:v>
                </c:pt>
                <c:pt idx="723">
                  <c:v>8.0661354275741495</c:v>
                </c:pt>
                <c:pt idx="724">
                  <c:v>4.3115307436145427</c:v>
                </c:pt>
                <c:pt idx="725">
                  <c:v>4.6932977876881319</c:v>
                </c:pt>
                <c:pt idx="726">
                  <c:v>7.286569083969237</c:v>
                </c:pt>
                <c:pt idx="727">
                  <c:v>1.9215604803731712</c:v>
                </c:pt>
                <c:pt idx="728">
                  <c:v>3.1915382432114616</c:v>
                </c:pt>
                <c:pt idx="729">
                  <c:v>7.8257793287161714</c:v>
                </c:pt>
                <c:pt idx="730">
                  <c:v>2.4462677409178384</c:v>
                </c:pt>
                <c:pt idx="731">
                  <c:v>9.5812614605491913</c:v>
                </c:pt>
                <c:pt idx="732">
                  <c:v>5.1089539699502913</c:v>
                </c:pt>
                <c:pt idx="733">
                  <c:v>14.476713337750658</c:v>
                </c:pt>
                <c:pt idx="734">
                  <c:v>2.4721548929484132</c:v>
                </c:pt>
                <c:pt idx="735">
                  <c:v>10.010192414267436</c:v>
                </c:pt>
                <c:pt idx="736">
                  <c:v>4.0053487068747273</c:v>
                </c:pt>
                <c:pt idx="737">
                  <c:v>1.8881394877652593</c:v>
                </c:pt>
                <c:pt idx="738">
                  <c:v>4.3262710626597238</c:v>
                </c:pt>
                <c:pt idx="739">
                  <c:v>3.0487126261041211</c:v>
                </c:pt>
                <c:pt idx="740">
                  <c:v>2.5731003930322749</c:v>
                </c:pt>
                <c:pt idx="741">
                  <c:v>7.286569083969237</c:v>
                </c:pt>
                <c:pt idx="742">
                  <c:v>4.0840467720179987</c:v>
                </c:pt>
                <c:pt idx="743">
                  <c:v>17.517155313611116</c:v>
                </c:pt>
                <c:pt idx="744">
                  <c:v>11.672044863118989</c:v>
                </c:pt>
                <c:pt idx="745">
                  <c:v>10.657061855426031</c:v>
                </c:pt>
                <c:pt idx="746">
                  <c:v>15.029061688476027</c:v>
                </c:pt>
                <c:pt idx="747">
                  <c:v>9.5011938050817086</c:v>
                </c:pt>
                <c:pt idx="748">
                  <c:v>5.9601496036686061</c:v>
                </c:pt>
                <c:pt idx="749">
                  <c:v>6.333012368467128</c:v>
                </c:pt>
                <c:pt idx="750">
                  <c:v>1.6736567743768009</c:v>
                </c:pt>
                <c:pt idx="751">
                  <c:v>8.9491210386183582</c:v>
                </c:pt>
                <c:pt idx="752">
                  <c:v>9.0551988758361617</c:v>
                </c:pt>
                <c:pt idx="753">
                  <c:v>5.6531683658681695</c:v>
                </c:pt>
                <c:pt idx="754">
                  <c:v>3.1915382432114616</c:v>
                </c:pt>
                <c:pt idx="755">
                  <c:v>8.5786505748685453</c:v>
                </c:pt>
                <c:pt idx="756">
                  <c:v>4.2520585056228128</c:v>
                </c:pt>
                <c:pt idx="757">
                  <c:v>5.058864976373334</c:v>
                </c:pt>
                <c:pt idx="758">
                  <c:v>2.8096414677602568</c:v>
                </c:pt>
                <c:pt idx="759">
                  <c:v>4.4852184792733976</c:v>
                </c:pt>
                <c:pt idx="760">
                  <c:v>3.6213764387000942</c:v>
                </c:pt>
                <c:pt idx="761">
                  <c:v>2.9207370559031141</c:v>
                </c:pt>
                <c:pt idx="762">
                  <c:v>2.0806283791440396</c:v>
                </c:pt>
                <c:pt idx="763">
                  <c:v>8.097643889049511</c:v>
                </c:pt>
                <c:pt idx="764">
                  <c:v>11.978902148847066</c:v>
                </c:pt>
                <c:pt idx="765">
                  <c:v>6.6084882071784081</c:v>
                </c:pt>
                <c:pt idx="766">
                  <c:v>8.5265454906648905</c:v>
                </c:pt>
                <c:pt idx="767">
                  <c:v>13.10086602596561</c:v>
                </c:pt>
                <c:pt idx="768">
                  <c:v>9.2980086624780878</c:v>
                </c:pt>
                <c:pt idx="769">
                  <c:v>2.2567583341910251</c:v>
                </c:pt>
                <c:pt idx="770">
                  <c:v>3.6389134731737842</c:v>
                </c:pt>
                <c:pt idx="771">
                  <c:v>8.7403874447366334</c:v>
                </c:pt>
                <c:pt idx="772">
                  <c:v>6.6181145607257053</c:v>
                </c:pt>
                <c:pt idx="773">
                  <c:v>2.3669081090812791</c:v>
                </c:pt>
                <c:pt idx="774">
                  <c:v>4.9443097858968263</c:v>
                </c:pt>
                <c:pt idx="775">
                  <c:v>7.2953007456807288</c:v>
                </c:pt>
                <c:pt idx="776">
                  <c:v>4.5135166683820502</c:v>
                </c:pt>
                <c:pt idx="777">
                  <c:v>13.236229121451411</c:v>
                </c:pt>
                <c:pt idx="778">
                  <c:v>2.2567583341910251</c:v>
                </c:pt>
                <c:pt idx="779">
                  <c:v>3.70823233942262</c:v>
                </c:pt>
                <c:pt idx="780">
                  <c:v>11.164683221192279</c:v>
                </c:pt>
                <c:pt idx="781">
                  <c:v>2.3398568422792878</c:v>
                </c:pt>
                <c:pt idx="782">
                  <c:v>7.5778033405173453</c:v>
                </c:pt>
                <c:pt idx="783">
                  <c:v>3.3090572803628526</c:v>
                </c:pt>
                <c:pt idx="784">
                  <c:v>6.3630981072570441</c:v>
                </c:pt>
                <c:pt idx="785">
                  <c:v>11.507254783503184</c:v>
                </c:pt>
                <c:pt idx="786">
                  <c:v>2.2567583341910251</c:v>
                </c:pt>
                <c:pt idx="787">
                  <c:v>2.5977239243415307</c:v>
                </c:pt>
                <c:pt idx="788">
                  <c:v>4.6524264916812781</c:v>
                </c:pt>
                <c:pt idx="789">
                  <c:v>4.5416385396362884</c:v>
                </c:pt>
                <c:pt idx="790">
                  <c:v>3.5323855308282242</c:v>
                </c:pt>
                <c:pt idx="791">
                  <c:v>4.8138300462500707</c:v>
                </c:pt>
                <c:pt idx="792">
                  <c:v>3.7253605245148118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20-40C6-BFD8-A16F321036CC}"/>
            </c:ext>
          </c:extLst>
        </c:ser>
        <c:ser>
          <c:idx val="3"/>
          <c:order val="3"/>
          <c:tx>
            <c:v>Giavine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'Scatter&amp;Box Plots'!$M$5:$M$300</c:f>
              <c:numCache>
                <c:formatCode>General</c:formatCode>
                <c:ptCount val="296"/>
                <c:pt idx="0">
                  <c:v>0.69299999999999995</c:v>
                </c:pt>
                <c:pt idx="1">
                  <c:v>0.39400000000000002</c:v>
                </c:pt>
                <c:pt idx="2">
                  <c:v>0.55500000000000005</c:v>
                </c:pt>
                <c:pt idx="3">
                  <c:v>0.54500000000000004</c:v>
                </c:pt>
                <c:pt idx="4">
                  <c:v>0.70099999999999996</c:v>
                </c:pt>
                <c:pt idx="5">
                  <c:v>0.58099999999999996</c:v>
                </c:pt>
                <c:pt idx="6">
                  <c:v>0.38100000000000001</c:v>
                </c:pt>
                <c:pt idx="7">
                  <c:v>0.63700000000000001</c:v>
                </c:pt>
                <c:pt idx="8">
                  <c:v>0.69699999999999995</c:v>
                </c:pt>
                <c:pt idx="9">
                  <c:v>0.625</c:v>
                </c:pt>
                <c:pt idx="10">
                  <c:v>0.60399999999999998</c:v>
                </c:pt>
                <c:pt idx="11">
                  <c:v>0.749</c:v>
                </c:pt>
                <c:pt idx="12">
                  <c:v>0.67300000000000004</c:v>
                </c:pt>
                <c:pt idx="13">
                  <c:v>0.56699999999999995</c:v>
                </c:pt>
                <c:pt idx="14">
                  <c:v>0.626</c:v>
                </c:pt>
                <c:pt idx="15">
                  <c:v>0.53</c:v>
                </c:pt>
                <c:pt idx="16">
                  <c:v>0.54200000000000004</c:v>
                </c:pt>
                <c:pt idx="17">
                  <c:v>0.77100000000000002</c:v>
                </c:pt>
                <c:pt idx="18">
                  <c:v>0.76200000000000001</c:v>
                </c:pt>
                <c:pt idx="19">
                  <c:v>0.495</c:v>
                </c:pt>
                <c:pt idx="20">
                  <c:v>0.78300000000000003</c:v>
                </c:pt>
                <c:pt idx="21">
                  <c:v>0.48699999999999999</c:v>
                </c:pt>
                <c:pt idx="22">
                  <c:v>0.73699999999999999</c:v>
                </c:pt>
                <c:pt idx="23">
                  <c:v>0.82099999999999995</c:v>
                </c:pt>
                <c:pt idx="24">
                  <c:v>0.49399999999999999</c:v>
                </c:pt>
                <c:pt idx="25">
                  <c:v>0.95399999999999996</c:v>
                </c:pt>
                <c:pt idx="26">
                  <c:v>0.78500000000000003</c:v>
                </c:pt>
                <c:pt idx="27">
                  <c:v>0.71</c:v>
                </c:pt>
                <c:pt idx="28">
                  <c:v>0.30399999999999999</c:v>
                </c:pt>
                <c:pt idx="29">
                  <c:v>0.90700000000000003</c:v>
                </c:pt>
                <c:pt idx="30">
                  <c:v>0.48199999999999998</c:v>
                </c:pt>
                <c:pt idx="31">
                  <c:v>0.65100000000000002</c:v>
                </c:pt>
                <c:pt idx="32">
                  <c:v>0.72499999999999998</c:v>
                </c:pt>
                <c:pt idx="33">
                  <c:v>0.69799999999999995</c:v>
                </c:pt>
                <c:pt idx="34">
                  <c:v>0.84499999999999997</c:v>
                </c:pt>
                <c:pt idx="35">
                  <c:v>0.70099999999999996</c:v>
                </c:pt>
                <c:pt idx="36">
                  <c:v>0.77</c:v>
                </c:pt>
                <c:pt idx="37">
                  <c:v>0.41399999999999998</c:v>
                </c:pt>
                <c:pt idx="38">
                  <c:v>0.60699999999999998</c:v>
                </c:pt>
                <c:pt idx="39">
                  <c:v>0.48699999999999999</c:v>
                </c:pt>
                <c:pt idx="40">
                  <c:v>0.75</c:v>
                </c:pt>
                <c:pt idx="41">
                  <c:v>0.91100000000000003</c:v>
                </c:pt>
                <c:pt idx="42">
                  <c:v>0.71599999999999997</c:v>
                </c:pt>
                <c:pt idx="43">
                  <c:v>0.59199999999999997</c:v>
                </c:pt>
                <c:pt idx="44">
                  <c:v>0.88600000000000001</c:v>
                </c:pt>
                <c:pt idx="45">
                  <c:v>0.67700000000000005</c:v>
                </c:pt>
                <c:pt idx="46">
                  <c:v>0.871</c:v>
                </c:pt>
                <c:pt idx="47">
                  <c:v>0.55200000000000005</c:v>
                </c:pt>
                <c:pt idx="48">
                  <c:v>0.45500000000000002</c:v>
                </c:pt>
                <c:pt idx="49">
                  <c:v>0.55500000000000005</c:v>
                </c:pt>
                <c:pt idx="50">
                  <c:v>0.78700000000000003</c:v>
                </c:pt>
                <c:pt idx="51">
                  <c:v>0.76500000000000001</c:v>
                </c:pt>
                <c:pt idx="52">
                  <c:v>0.48599999999999999</c:v>
                </c:pt>
                <c:pt idx="53">
                  <c:v>0.65800000000000003</c:v>
                </c:pt>
                <c:pt idx="54">
                  <c:v>0.73699999999999999</c:v>
                </c:pt>
                <c:pt idx="55">
                  <c:v>0.65800000000000003</c:v>
                </c:pt>
                <c:pt idx="56">
                  <c:v>0.64700000000000002</c:v>
                </c:pt>
                <c:pt idx="57">
                  <c:v>0.754</c:v>
                </c:pt>
                <c:pt idx="58">
                  <c:v>0.80600000000000005</c:v>
                </c:pt>
                <c:pt idx="59">
                  <c:v>0.32100000000000001</c:v>
                </c:pt>
                <c:pt idx="60">
                  <c:v>0.77400000000000002</c:v>
                </c:pt>
                <c:pt idx="61">
                  <c:v>0.67800000000000005</c:v>
                </c:pt>
                <c:pt idx="62">
                  <c:v>0.66600000000000004</c:v>
                </c:pt>
                <c:pt idx="63">
                  <c:v>0.42</c:v>
                </c:pt>
                <c:pt idx="64">
                  <c:v>0.68500000000000005</c:v>
                </c:pt>
                <c:pt idx="65">
                  <c:v>0.62</c:v>
                </c:pt>
                <c:pt idx="66">
                  <c:v>0.4</c:v>
                </c:pt>
                <c:pt idx="67">
                  <c:v>0.42299999999999999</c:v>
                </c:pt>
                <c:pt idx="68">
                  <c:v>0.75</c:v>
                </c:pt>
                <c:pt idx="69">
                  <c:v>0.56100000000000005</c:v>
                </c:pt>
                <c:pt idx="70">
                  <c:v>0.52100000000000002</c:v>
                </c:pt>
                <c:pt idx="71">
                  <c:v>0.65500000000000003</c:v>
                </c:pt>
                <c:pt idx="72">
                  <c:v>0.82299999999999995</c:v>
                </c:pt>
                <c:pt idx="73">
                  <c:v>0.81</c:v>
                </c:pt>
                <c:pt idx="74">
                  <c:v>0.47799999999999998</c:v>
                </c:pt>
                <c:pt idx="75">
                  <c:v>0.61599999999999999</c:v>
                </c:pt>
                <c:pt idx="76">
                  <c:v>0.58499999999999996</c:v>
                </c:pt>
                <c:pt idx="77">
                  <c:v>0.78600000000000003</c:v>
                </c:pt>
                <c:pt idx="78">
                  <c:v>0.68400000000000005</c:v>
                </c:pt>
                <c:pt idx="79">
                  <c:v>0.71799999999999997</c:v>
                </c:pt>
                <c:pt idx="80">
                  <c:v>0.54</c:v>
                </c:pt>
                <c:pt idx="81">
                  <c:v>0.74399999999999999</c:v>
                </c:pt>
                <c:pt idx="82">
                  <c:v>0.623</c:v>
                </c:pt>
                <c:pt idx="83">
                  <c:v>0.51900000000000002</c:v>
                </c:pt>
                <c:pt idx="84">
                  <c:v>0.68600000000000005</c:v>
                </c:pt>
                <c:pt idx="85">
                  <c:v>0.68200000000000005</c:v>
                </c:pt>
                <c:pt idx="86">
                  <c:v>0.79200000000000004</c:v>
                </c:pt>
                <c:pt idx="87">
                  <c:v>0.61</c:v>
                </c:pt>
                <c:pt idx="88">
                  <c:v>0.35599999999999998</c:v>
                </c:pt>
                <c:pt idx="89">
                  <c:v>0.39600000000000002</c:v>
                </c:pt>
                <c:pt idx="90">
                  <c:v>0.874</c:v>
                </c:pt>
                <c:pt idx="91">
                  <c:v>0.82099999999999995</c:v>
                </c:pt>
                <c:pt idx="92">
                  <c:v>0.56100000000000005</c:v>
                </c:pt>
                <c:pt idx="93">
                  <c:v>0.86599999999999999</c:v>
                </c:pt>
                <c:pt idx="94">
                  <c:v>0.60899999999999999</c:v>
                </c:pt>
                <c:pt idx="95">
                  <c:v>0.53400000000000003</c:v>
                </c:pt>
                <c:pt idx="96">
                  <c:v>0.58699999999999997</c:v>
                </c:pt>
                <c:pt idx="97">
                  <c:v>0.70499999999999996</c:v>
                </c:pt>
                <c:pt idx="98">
                  <c:v>0.84399999999999997</c:v>
                </c:pt>
                <c:pt idx="99">
                  <c:v>0.52600000000000002</c:v>
                </c:pt>
                <c:pt idx="100">
                  <c:v>0.752</c:v>
                </c:pt>
                <c:pt idx="101">
                  <c:v>0.46600000000000003</c:v>
                </c:pt>
                <c:pt idx="102">
                  <c:v>0.84599999999999997</c:v>
                </c:pt>
                <c:pt idx="103">
                  <c:v>0.58299999999999996</c:v>
                </c:pt>
                <c:pt idx="104">
                  <c:v>0.73</c:v>
                </c:pt>
                <c:pt idx="105">
                  <c:v>0.64600000000000002</c:v>
                </c:pt>
                <c:pt idx="106">
                  <c:v>0.48699999999999999</c:v>
                </c:pt>
                <c:pt idx="107">
                  <c:v>0.60299999999999998</c:v>
                </c:pt>
                <c:pt idx="108">
                  <c:v>0.47499999999999998</c:v>
                </c:pt>
                <c:pt idx="109">
                  <c:v>0.69199999999999995</c:v>
                </c:pt>
                <c:pt idx="110">
                  <c:v>0.84499999999999997</c:v>
                </c:pt>
                <c:pt idx="111">
                  <c:v>0.67300000000000004</c:v>
                </c:pt>
                <c:pt idx="112">
                  <c:v>0.61599999999999999</c:v>
                </c:pt>
                <c:pt idx="113">
                  <c:v>0.77100000000000002</c:v>
                </c:pt>
                <c:pt idx="114">
                  <c:v>0.74399999999999999</c:v>
                </c:pt>
                <c:pt idx="115">
                  <c:v>0.629</c:v>
                </c:pt>
                <c:pt idx="116">
                  <c:v>0.72499999999999998</c:v>
                </c:pt>
                <c:pt idx="117">
                  <c:v>0.80500000000000005</c:v>
                </c:pt>
                <c:pt idx="118">
                  <c:v>0.58499999999999996</c:v>
                </c:pt>
                <c:pt idx="119">
                  <c:v>0.81</c:v>
                </c:pt>
                <c:pt idx="120">
                  <c:v>0.72</c:v>
                </c:pt>
                <c:pt idx="121">
                  <c:v>0.4</c:v>
                </c:pt>
                <c:pt idx="122">
                  <c:v>0.65900000000000003</c:v>
                </c:pt>
                <c:pt idx="123">
                  <c:v>0.75600000000000001</c:v>
                </c:pt>
                <c:pt idx="124">
                  <c:v>0.66500000000000004</c:v>
                </c:pt>
                <c:pt idx="125">
                  <c:v>0.71299999999999997</c:v>
                </c:pt>
                <c:pt idx="126">
                  <c:v>0.79700000000000004</c:v>
                </c:pt>
                <c:pt idx="127">
                  <c:v>0.85899999999999999</c:v>
                </c:pt>
                <c:pt idx="128">
                  <c:v>0.78800000000000003</c:v>
                </c:pt>
                <c:pt idx="129">
                  <c:v>0.78800000000000003</c:v>
                </c:pt>
                <c:pt idx="130">
                  <c:v>0.90900000000000003</c:v>
                </c:pt>
                <c:pt idx="131">
                  <c:v>0.61399999999999999</c:v>
                </c:pt>
                <c:pt idx="132">
                  <c:v>0.83499999999999996</c:v>
                </c:pt>
                <c:pt idx="133">
                  <c:v>0.80400000000000005</c:v>
                </c:pt>
                <c:pt idx="134">
                  <c:v>0.74299999999999999</c:v>
                </c:pt>
                <c:pt idx="135">
                  <c:v>0.75900000000000001</c:v>
                </c:pt>
                <c:pt idx="136">
                  <c:v>0.747</c:v>
                </c:pt>
                <c:pt idx="137">
                  <c:v>0.46500000000000002</c:v>
                </c:pt>
                <c:pt idx="138">
                  <c:v>0.86299999999999999</c:v>
                </c:pt>
                <c:pt idx="139">
                  <c:v>0.76900000000000002</c:v>
                </c:pt>
                <c:pt idx="140">
                  <c:v>0.69399999999999995</c:v>
                </c:pt>
                <c:pt idx="141">
                  <c:v>0.78200000000000003</c:v>
                </c:pt>
                <c:pt idx="142">
                  <c:v>0.83199999999999996</c:v>
                </c:pt>
                <c:pt idx="143">
                  <c:v>0.68899999999999995</c:v>
                </c:pt>
                <c:pt idx="144">
                  <c:v>0.626</c:v>
                </c:pt>
                <c:pt idx="145">
                  <c:v>0.60299999999999998</c:v>
                </c:pt>
                <c:pt idx="146">
                  <c:v>0.80400000000000005</c:v>
                </c:pt>
                <c:pt idx="147">
                  <c:v>0.58099999999999996</c:v>
                </c:pt>
                <c:pt idx="148">
                  <c:v>0.78800000000000003</c:v>
                </c:pt>
                <c:pt idx="149">
                  <c:v>0.69499999999999995</c:v>
                </c:pt>
                <c:pt idx="150">
                  <c:v>0.44600000000000001</c:v>
                </c:pt>
                <c:pt idx="151">
                  <c:v>0.42599999999999999</c:v>
                </c:pt>
                <c:pt idx="152">
                  <c:v>0.70299999999999996</c:v>
                </c:pt>
                <c:pt idx="153">
                  <c:v>0.503</c:v>
                </c:pt>
                <c:pt idx="154">
                  <c:v>0.9</c:v>
                </c:pt>
                <c:pt idx="155">
                  <c:v>0.77900000000000003</c:v>
                </c:pt>
                <c:pt idx="156">
                  <c:v>0.65300000000000002</c:v>
                </c:pt>
                <c:pt idx="157">
                  <c:v>0.77100000000000002</c:v>
                </c:pt>
                <c:pt idx="158">
                  <c:v>0.8</c:v>
                </c:pt>
                <c:pt idx="159">
                  <c:v>0.745</c:v>
                </c:pt>
                <c:pt idx="160">
                  <c:v>0.78700000000000003</c:v>
                </c:pt>
                <c:pt idx="161">
                  <c:v>0.57299999999999995</c:v>
                </c:pt>
                <c:pt idx="162">
                  <c:v>0.71699999999999997</c:v>
                </c:pt>
                <c:pt idx="163">
                  <c:v>0.68400000000000005</c:v>
                </c:pt>
                <c:pt idx="164">
                  <c:v>0.54700000000000004</c:v>
                </c:pt>
                <c:pt idx="165">
                  <c:v>0.59699999999999998</c:v>
                </c:pt>
                <c:pt idx="166">
                  <c:v>0.61</c:v>
                </c:pt>
                <c:pt idx="167">
                  <c:v>0.47399999999999998</c:v>
                </c:pt>
                <c:pt idx="168">
                  <c:v>0.498</c:v>
                </c:pt>
                <c:pt idx="169">
                  <c:v>0.84699999999999998</c:v>
                </c:pt>
                <c:pt idx="170">
                  <c:v>0.317</c:v>
                </c:pt>
                <c:pt idx="171">
                  <c:v>0.495</c:v>
                </c:pt>
                <c:pt idx="172">
                  <c:v>0.78600000000000003</c:v>
                </c:pt>
                <c:pt idx="173">
                  <c:v>0.746</c:v>
                </c:pt>
                <c:pt idx="174">
                  <c:v>0.52100000000000002</c:v>
                </c:pt>
                <c:pt idx="175">
                  <c:v>0.60599999999999998</c:v>
                </c:pt>
                <c:pt idx="176">
                  <c:v>0.72399999999999998</c:v>
                </c:pt>
                <c:pt idx="177">
                  <c:v>0.86099999999999999</c:v>
                </c:pt>
                <c:pt idx="178">
                  <c:v>0.78900000000000003</c:v>
                </c:pt>
                <c:pt idx="179">
                  <c:v>0.59199999999999997</c:v>
                </c:pt>
                <c:pt idx="180">
                  <c:v>0.76200000000000001</c:v>
                </c:pt>
                <c:pt idx="181">
                  <c:v>0.50800000000000001</c:v>
                </c:pt>
                <c:pt idx="182">
                  <c:v>0.68799999999999994</c:v>
                </c:pt>
                <c:pt idx="183">
                  <c:v>0.39700000000000002</c:v>
                </c:pt>
                <c:pt idx="184">
                  <c:v>0.496</c:v>
                </c:pt>
                <c:pt idx="185">
                  <c:v>0.59399999999999997</c:v>
                </c:pt>
                <c:pt idx="186">
                  <c:v>0.48499999999999999</c:v>
                </c:pt>
                <c:pt idx="187">
                  <c:v>0.72699999999999998</c:v>
                </c:pt>
                <c:pt idx="188">
                  <c:v>0.627</c:v>
                </c:pt>
                <c:pt idx="189">
                  <c:v>0.60499999999999998</c:v>
                </c:pt>
                <c:pt idx="190">
                  <c:v>0.65100000000000002</c:v>
                </c:pt>
                <c:pt idx="191">
                  <c:v>0.622</c:v>
                </c:pt>
                <c:pt idx="192">
                  <c:v>0.61199999999999999</c:v>
                </c:pt>
                <c:pt idx="193">
                  <c:v>0.85399999999999998</c:v>
                </c:pt>
                <c:pt idx="194">
                  <c:v>0.64900000000000002</c:v>
                </c:pt>
                <c:pt idx="195">
                  <c:v>0.54200000000000004</c:v>
                </c:pt>
                <c:pt idx="196">
                  <c:v>0.57399999999999995</c:v>
                </c:pt>
                <c:pt idx="197">
                  <c:v>0.64400000000000002</c:v>
                </c:pt>
                <c:pt idx="198">
                  <c:v>0.504</c:v>
                </c:pt>
                <c:pt idx="199">
                  <c:v>0.65800000000000003</c:v>
                </c:pt>
                <c:pt idx="200">
                  <c:v>0.68200000000000005</c:v>
                </c:pt>
                <c:pt idx="201">
                  <c:v>0.64500000000000002</c:v>
                </c:pt>
                <c:pt idx="202">
                  <c:v>0.65600000000000003</c:v>
                </c:pt>
                <c:pt idx="203">
                  <c:v>0.39200000000000002</c:v>
                </c:pt>
                <c:pt idx="204">
                  <c:v>0.49299999999999999</c:v>
                </c:pt>
                <c:pt idx="205">
                  <c:v>0.58699999999999997</c:v>
                </c:pt>
                <c:pt idx="206">
                  <c:v>0.64900000000000002</c:v>
                </c:pt>
                <c:pt idx="207">
                  <c:v>0.82699999999999996</c:v>
                </c:pt>
                <c:pt idx="208">
                  <c:v>0.56399999999999995</c:v>
                </c:pt>
                <c:pt idx="209">
                  <c:v>0.74399999999999999</c:v>
                </c:pt>
                <c:pt idx="210">
                  <c:v>0.61099999999999999</c:v>
                </c:pt>
                <c:pt idx="211">
                  <c:v>0.69499999999999995</c:v>
                </c:pt>
                <c:pt idx="212">
                  <c:v>0.51600000000000001</c:v>
                </c:pt>
                <c:pt idx="213">
                  <c:v>0.311</c:v>
                </c:pt>
                <c:pt idx="214">
                  <c:v>0.69399999999999995</c:v>
                </c:pt>
                <c:pt idx="215">
                  <c:v>0.745</c:v>
                </c:pt>
                <c:pt idx="216">
                  <c:v>0.85299999999999998</c:v>
                </c:pt>
                <c:pt idx="217">
                  <c:v>0.58899999999999997</c:v>
                </c:pt>
                <c:pt idx="218">
                  <c:v>0.65300000000000002</c:v>
                </c:pt>
                <c:pt idx="219">
                  <c:v>0.53800000000000003</c:v>
                </c:pt>
                <c:pt idx="220">
                  <c:v>0.61899999999999999</c:v>
                </c:pt>
                <c:pt idx="221">
                  <c:v>0.72599999999999998</c:v>
                </c:pt>
                <c:pt idx="222">
                  <c:v>0.69699999999999995</c:v>
                </c:pt>
                <c:pt idx="223">
                  <c:v>0.72499999999999998</c:v>
                </c:pt>
                <c:pt idx="224">
                  <c:v>0.628</c:v>
                </c:pt>
                <c:pt idx="225">
                  <c:v>0.75900000000000001</c:v>
                </c:pt>
                <c:pt idx="226">
                  <c:v>0.59599999999999997</c:v>
                </c:pt>
                <c:pt idx="227">
                  <c:v>0.56599999999999995</c:v>
                </c:pt>
                <c:pt idx="228">
                  <c:v>0.71199999999999997</c:v>
                </c:pt>
                <c:pt idx="229">
                  <c:v>0.77900000000000003</c:v>
                </c:pt>
                <c:pt idx="230">
                  <c:v>0.77500000000000002</c:v>
                </c:pt>
                <c:pt idx="231">
                  <c:v>0.625</c:v>
                </c:pt>
                <c:pt idx="232">
                  <c:v>0.91500000000000004</c:v>
                </c:pt>
                <c:pt idx="233">
                  <c:v>0.45700000000000002</c:v>
                </c:pt>
                <c:pt idx="234">
                  <c:v>0.70299999999999996</c:v>
                </c:pt>
                <c:pt idx="235">
                  <c:v>0.78300000000000003</c:v>
                </c:pt>
                <c:pt idx="236">
                  <c:v>0.39200000000000002</c:v>
                </c:pt>
                <c:pt idx="237">
                  <c:v>0.70099999999999996</c:v>
                </c:pt>
                <c:pt idx="238">
                  <c:v>0.69799999999999995</c:v>
                </c:pt>
                <c:pt idx="239">
                  <c:v>0.53700000000000003</c:v>
                </c:pt>
                <c:pt idx="240">
                  <c:v>0.77800000000000002</c:v>
                </c:pt>
                <c:pt idx="241">
                  <c:v>0.76600000000000001</c:v>
                </c:pt>
                <c:pt idx="242">
                  <c:v>0.72699999999999998</c:v>
                </c:pt>
                <c:pt idx="243">
                  <c:v>0.29699999999999999</c:v>
                </c:pt>
                <c:pt idx="244">
                  <c:v>0.71499999999999997</c:v>
                </c:pt>
                <c:pt idx="245">
                  <c:v>0.81100000000000005</c:v>
                </c:pt>
                <c:pt idx="246">
                  <c:v>0.65100000000000002</c:v>
                </c:pt>
                <c:pt idx="247">
                  <c:v>0.69399999999999995</c:v>
                </c:pt>
                <c:pt idx="248">
                  <c:v>0.53700000000000003</c:v>
                </c:pt>
                <c:pt idx="249">
                  <c:v>0.68300000000000005</c:v>
                </c:pt>
                <c:pt idx="250">
                  <c:v>0.70499999999999996</c:v>
                </c:pt>
                <c:pt idx="251">
                  <c:v>0.54100000000000004</c:v>
                </c:pt>
                <c:pt idx="252">
                  <c:v>0.81499999999999995</c:v>
                </c:pt>
                <c:pt idx="253">
                  <c:v>0.82499999999999996</c:v>
                </c:pt>
                <c:pt idx="254">
                  <c:v>0.78800000000000003</c:v>
                </c:pt>
                <c:pt idx="255">
                  <c:v>0.71599999999999997</c:v>
                </c:pt>
                <c:pt idx="256">
                  <c:v>0.746</c:v>
                </c:pt>
                <c:pt idx="257">
                  <c:v>0.49299999999999999</c:v>
                </c:pt>
                <c:pt idx="258">
                  <c:v>0.52</c:v>
                </c:pt>
                <c:pt idx="259">
                  <c:v>0.77</c:v>
                </c:pt>
                <c:pt idx="260">
                  <c:v>0.79700000000000004</c:v>
                </c:pt>
                <c:pt idx="261">
                  <c:v>0.50800000000000001</c:v>
                </c:pt>
                <c:pt idx="262">
                  <c:v>0.78800000000000003</c:v>
                </c:pt>
                <c:pt idx="263">
                  <c:v>0.59899999999999998</c:v>
                </c:pt>
                <c:pt idx="264">
                  <c:v>0.74399999999999999</c:v>
                </c:pt>
                <c:pt idx="265">
                  <c:v>0.67</c:v>
                </c:pt>
                <c:pt idx="266">
                  <c:v>0.75800000000000001</c:v>
                </c:pt>
                <c:pt idx="267">
                  <c:v>0.73099999999999998</c:v>
                </c:pt>
                <c:pt idx="268">
                  <c:v>0.42499999999999999</c:v>
                </c:pt>
                <c:pt idx="269">
                  <c:v>0.81899999999999995</c:v>
                </c:pt>
                <c:pt idx="270">
                  <c:v>0.67100000000000004</c:v>
                </c:pt>
                <c:pt idx="271">
                  <c:v>0.64200000000000002</c:v>
                </c:pt>
                <c:pt idx="272">
                  <c:v>0.78600000000000003</c:v>
                </c:pt>
                <c:pt idx="273">
                  <c:v>0.77400000000000002</c:v>
                </c:pt>
                <c:pt idx="274">
                  <c:v>0.63</c:v>
                </c:pt>
                <c:pt idx="275">
                  <c:v>0.64</c:v>
                </c:pt>
                <c:pt idx="276">
                  <c:v>0.78</c:v>
                </c:pt>
                <c:pt idx="277">
                  <c:v>0.251</c:v>
                </c:pt>
                <c:pt idx="278">
                  <c:v>0.56299999999999994</c:v>
                </c:pt>
                <c:pt idx="279">
                  <c:v>0.67400000000000004</c:v>
                </c:pt>
                <c:pt idx="280">
                  <c:v>0.59199999999999997</c:v>
                </c:pt>
                <c:pt idx="281">
                  <c:v>0.42699999999999999</c:v>
                </c:pt>
                <c:pt idx="282">
                  <c:v>0.68100000000000005</c:v>
                </c:pt>
                <c:pt idx="283">
                  <c:v>0.38300000000000001</c:v>
                </c:pt>
                <c:pt idx="284">
                  <c:v>0.78700000000000003</c:v>
                </c:pt>
                <c:pt idx="285">
                  <c:v>0.54</c:v>
                </c:pt>
                <c:pt idx="286">
                  <c:v>0.57399999999999995</c:v>
                </c:pt>
                <c:pt idx="287">
                  <c:v>0.624</c:v>
                </c:pt>
                <c:pt idx="288">
                  <c:v>0.66</c:v>
                </c:pt>
                <c:pt idx="289">
                  <c:v>0.68700000000000006</c:v>
                </c:pt>
                <c:pt idx="290">
                  <c:v>0.92300000000000004</c:v>
                </c:pt>
                <c:pt idx="291">
                  <c:v>0.75900000000000001</c:v>
                </c:pt>
                <c:pt idx="292">
                  <c:v>0.379</c:v>
                </c:pt>
                <c:pt idx="293">
                  <c:v>0.64500000000000002</c:v>
                </c:pt>
                <c:pt idx="294">
                  <c:v>0.746</c:v>
                </c:pt>
                <c:pt idx="295">
                  <c:v>0.72499999999999998</c:v>
                </c:pt>
              </c:numCache>
            </c:numRef>
          </c:xVal>
          <c:yVal>
            <c:numRef>
              <c:f>'Scatter&amp;Box Plots'!$L$5:$L$300</c:f>
              <c:numCache>
                <c:formatCode>General</c:formatCode>
                <c:ptCount val="296"/>
                <c:pt idx="0">
                  <c:v>24.002935112037051</c:v>
                </c:pt>
                <c:pt idx="1">
                  <c:v>39.985083422745838</c:v>
                </c:pt>
                <c:pt idx="2">
                  <c:v>29.745153548712175</c:v>
                </c:pt>
                <c:pt idx="3">
                  <c:v>15.189173957329329</c:v>
                </c:pt>
                <c:pt idx="4">
                  <c:v>29.790064831759068</c:v>
                </c:pt>
                <c:pt idx="5">
                  <c:v>33.967774072479408</c:v>
                </c:pt>
                <c:pt idx="6">
                  <c:v>11.62832918569449</c:v>
                </c:pt>
                <c:pt idx="7">
                  <c:v>3.8761097285648298</c:v>
                </c:pt>
                <c:pt idx="8">
                  <c:v>8.5860683458825271</c:v>
                </c:pt>
                <c:pt idx="9">
                  <c:v>42.032691946561208</c:v>
                </c:pt>
                <c:pt idx="10">
                  <c:v>102.74138623566876</c:v>
                </c:pt>
                <c:pt idx="11">
                  <c:v>84.883068156740265</c:v>
                </c:pt>
                <c:pt idx="12">
                  <c:v>12.959178058448305</c:v>
                </c:pt>
                <c:pt idx="13">
                  <c:v>40.376427690905281</c:v>
                </c:pt>
                <c:pt idx="14">
                  <c:v>75.239287209854709</c:v>
                </c:pt>
                <c:pt idx="15">
                  <c:v>126.95293666993729</c:v>
                </c:pt>
                <c:pt idx="16">
                  <c:v>8.6672448413192189</c:v>
                </c:pt>
                <c:pt idx="17">
                  <c:v>27.128075067297424</c:v>
                </c:pt>
                <c:pt idx="18">
                  <c:v>14.871506612327407</c:v>
                </c:pt>
                <c:pt idx="19">
                  <c:v>13.221792219367913</c:v>
                </c:pt>
                <c:pt idx="20">
                  <c:v>16.148048140929024</c:v>
                </c:pt>
                <c:pt idx="21">
                  <c:v>35.094224761665885</c:v>
                </c:pt>
                <c:pt idx="22">
                  <c:v>70.343378101312879</c:v>
                </c:pt>
                <c:pt idx="23">
                  <c:v>34.780812116063046</c:v>
                </c:pt>
                <c:pt idx="24">
                  <c:v>38.043283119368908</c:v>
                </c:pt>
                <c:pt idx="25">
                  <c:v>7.6613538628816125</c:v>
                </c:pt>
                <c:pt idx="26">
                  <c:v>31.441106572962415</c:v>
                </c:pt>
                <c:pt idx="27">
                  <c:v>19.725668679947603</c:v>
                </c:pt>
                <c:pt idx="28">
                  <c:v>63.733947936469377</c:v>
                </c:pt>
                <c:pt idx="29">
                  <c:v>6.5016577028637403</c:v>
                </c:pt>
                <c:pt idx="30">
                  <c:v>22.598592464869881</c:v>
                </c:pt>
                <c:pt idx="31">
                  <c:v>12.084724894722394</c:v>
                </c:pt>
                <c:pt idx="32">
                  <c:v>100.19155600471777</c:v>
                </c:pt>
                <c:pt idx="33">
                  <c:v>71.440749681613084</c:v>
                </c:pt>
                <c:pt idx="34">
                  <c:v>9.6342702272249632</c:v>
                </c:pt>
                <c:pt idx="35">
                  <c:v>12.905027409942193</c:v>
                </c:pt>
                <c:pt idx="36">
                  <c:v>21.38568784184578</c:v>
                </c:pt>
                <c:pt idx="37">
                  <c:v>50.340129776217246</c:v>
                </c:pt>
                <c:pt idx="38">
                  <c:v>21.260292528114064</c:v>
                </c:pt>
                <c:pt idx="39">
                  <c:v>106.56464469744604</c:v>
                </c:pt>
                <c:pt idx="40">
                  <c:v>22.292272075993825</c:v>
                </c:pt>
                <c:pt idx="41">
                  <c:v>13.115436039023654</c:v>
                </c:pt>
                <c:pt idx="42">
                  <c:v>23.515270236135521</c:v>
                </c:pt>
                <c:pt idx="43">
                  <c:v>29.536820005757789</c:v>
                </c:pt>
                <c:pt idx="44">
                  <c:v>6.5016577028637403</c:v>
                </c:pt>
                <c:pt idx="45">
                  <c:v>9.7066846199102415</c:v>
                </c:pt>
                <c:pt idx="46">
                  <c:v>9.4204456512439378</c:v>
                </c:pt>
                <c:pt idx="47">
                  <c:v>4.5275994379180808</c:v>
                </c:pt>
                <c:pt idx="48">
                  <c:v>44.891909643128521</c:v>
                </c:pt>
                <c:pt idx="49">
                  <c:v>4.0527509332654033</c:v>
                </c:pt>
                <c:pt idx="50">
                  <c:v>25.626879583250027</c:v>
                </c:pt>
                <c:pt idx="51">
                  <c:v>13.824371800004075</c:v>
                </c:pt>
                <c:pt idx="52">
                  <c:v>16.234549139418029</c:v>
                </c:pt>
                <c:pt idx="53">
                  <c:v>33.480742154032924</c:v>
                </c:pt>
                <c:pt idx="54">
                  <c:v>72.097159731721064</c:v>
                </c:pt>
                <c:pt idx="55">
                  <c:v>14.642866499883191</c:v>
                </c:pt>
                <c:pt idx="56">
                  <c:v>33.604109156851869</c:v>
                </c:pt>
                <c:pt idx="57">
                  <c:v>80.354541746319228</c:v>
                </c:pt>
                <c:pt idx="58">
                  <c:v>3.6910246719124271</c:v>
                </c:pt>
                <c:pt idx="59">
                  <c:v>89.807215167406724</c:v>
                </c:pt>
                <c:pt idx="60">
                  <c:v>33.358827348972149</c:v>
                </c:pt>
                <c:pt idx="61">
                  <c:v>17.488057028880771</c:v>
                </c:pt>
                <c:pt idx="62">
                  <c:v>4.2069026220984442</c:v>
                </c:pt>
                <c:pt idx="63">
                  <c:v>5.9601496036686061</c:v>
                </c:pt>
                <c:pt idx="64">
                  <c:v>48.783317159296296</c:v>
                </c:pt>
                <c:pt idx="65">
                  <c:v>60.29917219912894</c:v>
                </c:pt>
                <c:pt idx="66">
                  <c:v>67.470092220862028</c:v>
                </c:pt>
                <c:pt idx="67">
                  <c:v>74.068445038051593</c:v>
                </c:pt>
                <c:pt idx="68">
                  <c:v>40.662376624996753</c:v>
                </c:pt>
                <c:pt idx="69">
                  <c:v>35.365282478630789</c:v>
                </c:pt>
                <c:pt idx="70">
                  <c:v>45.691693791128451</c:v>
                </c:pt>
                <c:pt idx="71">
                  <c:v>45.090008926957509</c:v>
                </c:pt>
                <c:pt idx="72">
                  <c:v>16.48360757984986</c:v>
                </c:pt>
                <c:pt idx="73">
                  <c:v>26.925500863905981</c:v>
                </c:pt>
                <c:pt idx="74">
                  <c:v>77.368475955413658</c:v>
                </c:pt>
                <c:pt idx="75">
                  <c:v>18.803686382540917</c:v>
                </c:pt>
                <c:pt idx="76">
                  <c:v>7.5693975660604806</c:v>
                </c:pt>
                <c:pt idx="77">
                  <c:v>7.2953007456807288</c:v>
                </c:pt>
                <c:pt idx="78">
                  <c:v>70.536785927355623</c:v>
                </c:pt>
                <c:pt idx="79">
                  <c:v>9.2774454039944096</c:v>
                </c:pt>
                <c:pt idx="80">
                  <c:v>82.683326079089142</c:v>
                </c:pt>
                <c:pt idx="81">
                  <c:v>21.161246368854474</c:v>
                </c:pt>
                <c:pt idx="82">
                  <c:v>241.36186003986563</c:v>
                </c:pt>
                <c:pt idx="83">
                  <c:v>68.534521815855797</c:v>
                </c:pt>
                <c:pt idx="84">
                  <c:v>7.7522194571296597</c:v>
                </c:pt>
                <c:pt idx="85">
                  <c:v>27.676360131214398</c:v>
                </c:pt>
                <c:pt idx="86">
                  <c:v>44.310977217119621</c:v>
                </c:pt>
                <c:pt idx="87">
                  <c:v>31.376246046798332</c:v>
                </c:pt>
                <c:pt idx="88">
                  <c:v>77.032025146936292</c:v>
                </c:pt>
                <c:pt idx="89">
                  <c:v>20.102891122894256</c:v>
                </c:pt>
                <c:pt idx="90">
                  <c:v>12.084724894722394</c:v>
                </c:pt>
                <c:pt idx="91">
                  <c:v>7.1096842353219856</c:v>
                </c:pt>
                <c:pt idx="92">
                  <c:v>19.482112521119262</c:v>
                </c:pt>
                <c:pt idx="93">
                  <c:v>7.4848206370191104</c:v>
                </c:pt>
                <c:pt idx="94">
                  <c:v>47.146808982142652</c:v>
                </c:pt>
                <c:pt idx="95">
                  <c:v>11.147563839967541</c:v>
                </c:pt>
                <c:pt idx="96">
                  <c:v>10.31711325613224</c:v>
                </c:pt>
                <c:pt idx="97">
                  <c:v>9.4204456512439378</c:v>
                </c:pt>
                <c:pt idx="98">
                  <c:v>34.027695219955127</c:v>
                </c:pt>
                <c:pt idx="99">
                  <c:v>25.142860496789307</c:v>
                </c:pt>
                <c:pt idx="100">
                  <c:v>13.061933202803933</c:v>
                </c:pt>
                <c:pt idx="101">
                  <c:v>18.548027522824118</c:v>
                </c:pt>
                <c:pt idx="102">
                  <c:v>13.427237971172591</c:v>
                </c:pt>
                <c:pt idx="103">
                  <c:v>61.687365216468606</c:v>
                </c:pt>
                <c:pt idx="104">
                  <c:v>68.064744232777102</c:v>
                </c:pt>
                <c:pt idx="105">
                  <c:v>54.143390435012833</c:v>
                </c:pt>
                <c:pt idx="106">
                  <c:v>22.508265478488592</c:v>
                </c:pt>
                <c:pt idx="107">
                  <c:v>27.946469128327266</c:v>
                </c:pt>
                <c:pt idx="108">
                  <c:v>144.91261896491801</c:v>
                </c:pt>
                <c:pt idx="109">
                  <c:v>19.796543432364224</c:v>
                </c:pt>
                <c:pt idx="110">
                  <c:v>57.304555751061002</c:v>
                </c:pt>
                <c:pt idx="111">
                  <c:v>29.81356278910015</c:v>
                </c:pt>
                <c:pt idx="112">
                  <c:v>53.176476988442204</c:v>
                </c:pt>
                <c:pt idx="113">
                  <c:v>29.374724500274379</c:v>
                </c:pt>
                <c:pt idx="114">
                  <c:v>21.323082362194416</c:v>
                </c:pt>
                <c:pt idx="115">
                  <c:v>120.57617121767024</c:v>
                </c:pt>
                <c:pt idx="116">
                  <c:v>34.564152887420853</c:v>
                </c:pt>
                <c:pt idx="117">
                  <c:v>30.155392268213877</c:v>
                </c:pt>
                <c:pt idx="118">
                  <c:v>98.181308145875931</c:v>
                </c:pt>
                <c:pt idx="119">
                  <c:v>38.542036490597049</c:v>
                </c:pt>
                <c:pt idx="120">
                  <c:v>41.197430904511165</c:v>
                </c:pt>
                <c:pt idx="121">
                  <c:v>73.587280040497802</c:v>
                </c:pt>
                <c:pt idx="122">
                  <c:v>28.858724611653752</c:v>
                </c:pt>
                <c:pt idx="123">
                  <c:v>23.458348859937633</c:v>
                </c:pt>
                <c:pt idx="124">
                  <c:v>48.164742815751296</c:v>
                </c:pt>
                <c:pt idx="125">
                  <c:v>17.604161587208253</c:v>
                </c:pt>
                <c:pt idx="126">
                  <c:v>31.8714685697053</c:v>
                </c:pt>
                <c:pt idx="127">
                  <c:v>22.38631467677876</c:v>
                </c:pt>
                <c:pt idx="128">
                  <c:v>24.677732356252434</c:v>
                </c:pt>
                <c:pt idx="129">
                  <c:v>21.70480664627101</c:v>
                </c:pt>
                <c:pt idx="130">
                  <c:v>29.536820005757789</c:v>
                </c:pt>
                <c:pt idx="131">
                  <c:v>84.11535026434413</c:v>
                </c:pt>
                <c:pt idx="132">
                  <c:v>39.070281419296009</c:v>
                </c:pt>
                <c:pt idx="133">
                  <c:v>29.905241283460299</c:v>
                </c:pt>
                <c:pt idx="134">
                  <c:v>33.316816100883869</c:v>
                </c:pt>
                <c:pt idx="135">
                  <c:v>45.676364982373954</c:v>
                </c:pt>
                <c:pt idx="136">
                  <c:v>39.88305609200026</c:v>
                </c:pt>
                <c:pt idx="137">
                  <c:v>45.029256878064807</c:v>
                </c:pt>
                <c:pt idx="138">
                  <c:v>55.154545780753651</c:v>
                </c:pt>
                <c:pt idx="139">
                  <c:v>51.400117269569172</c:v>
                </c:pt>
                <c:pt idx="140">
                  <c:v>19.413369239820483</c:v>
                </c:pt>
                <c:pt idx="141">
                  <c:v>203.516563665105</c:v>
                </c:pt>
                <c:pt idx="142">
                  <c:v>32.467137525292266</c:v>
                </c:pt>
                <c:pt idx="143">
                  <c:v>42.469649622663852</c:v>
                </c:pt>
                <c:pt idx="144">
                  <c:v>165.22992961980535</c:v>
                </c:pt>
                <c:pt idx="145">
                  <c:v>54.156322726875089</c:v>
                </c:pt>
                <c:pt idx="146">
                  <c:v>26.518110802944285</c:v>
                </c:pt>
                <c:pt idx="147">
                  <c:v>32.467137525292266</c:v>
                </c:pt>
                <c:pt idx="148">
                  <c:v>14.781336403605525</c:v>
                </c:pt>
                <c:pt idx="149">
                  <c:v>28.953426675501316</c:v>
                </c:pt>
                <c:pt idx="150">
                  <c:v>171.95995022896267</c:v>
                </c:pt>
                <c:pt idx="151">
                  <c:v>46.681361171395061</c:v>
                </c:pt>
                <c:pt idx="152">
                  <c:v>15.100900716913134</c:v>
                </c:pt>
                <c:pt idx="153">
                  <c:v>16.690860145242773</c:v>
                </c:pt>
                <c:pt idx="154">
                  <c:v>15.100900716913134</c:v>
                </c:pt>
                <c:pt idx="155">
                  <c:v>64.479736424540391</c:v>
                </c:pt>
                <c:pt idx="156">
                  <c:v>26.747584941199605</c:v>
                </c:pt>
                <c:pt idx="157">
                  <c:v>33.132870921045424</c:v>
                </c:pt>
                <c:pt idx="158">
                  <c:v>17.567961340001958</c:v>
                </c:pt>
                <c:pt idx="159">
                  <c:v>24.73184742979732</c:v>
                </c:pt>
                <c:pt idx="160">
                  <c:v>26.101924840666168</c:v>
                </c:pt>
                <c:pt idx="161">
                  <c:v>177.43094152728327</c:v>
                </c:pt>
                <c:pt idx="162">
                  <c:v>29.745153548712175</c:v>
                </c:pt>
                <c:pt idx="163">
                  <c:v>89.120526704334196</c:v>
                </c:pt>
                <c:pt idx="164">
                  <c:v>182.1956772005384</c:v>
                </c:pt>
                <c:pt idx="165">
                  <c:v>24.952237121658939</c:v>
                </c:pt>
                <c:pt idx="166">
                  <c:v>58.681141338050402</c:v>
                </c:pt>
                <c:pt idx="167">
                  <c:v>116.43429639295339</c:v>
                </c:pt>
                <c:pt idx="168">
                  <c:v>111.73688884054388</c:v>
                </c:pt>
                <c:pt idx="169">
                  <c:v>10.255222396180613</c:v>
                </c:pt>
                <c:pt idx="170">
                  <c:v>96.79494053868811</c:v>
                </c:pt>
                <c:pt idx="171">
                  <c:v>133.81739649636094</c:v>
                </c:pt>
                <c:pt idx="172">
                  <c:v>78.306587509893092</c:v>
                </c:pt>
                <c:pt idx="173">
                  <c:v>14.546903874535779</c:v>
                </c:pt>
                <c:pt idx="174">
                  <c:v>11.80222039253745</c:v>
                </c:pt>
                <c:pt idx="175">
                  <c:v>88.088045485636144</c:v>
                </c:pt>
                <c:pt idx="176">
                  <c:v>19.586400251927472</c:v>
                </c:pt>
                <c:pt idx="177">
                  <c:v>11.021209215314556</c:v>
                </c:pt>
                <c:pt idx="178">
                  <c:v>110.56331012161233</c:v>
                </c:pt>
                <c:pt idx="179">
                  <c:v>44.998142717142549</c:v>
                </c:pt>
                <c:pt idx="180">
                  <c:v>27.403588879648574</c:v>
                </c:pt>
                <c:pt idx="181">
                  <c:v>16.273715780512877</c:v>
                </c:pt>
                <c:pt idx="182">
                  <c:v>13.970956381289737</c:v>
                </c:pt>
                <c:pt idx="183">
                  <c:v>31.679132077130131</c:v>
                </c:pt>
                <c:pt idx="184">
                  <c:v>39.591478925691305</c:v>
                </c:pt>
                <c:pt idx="185">
                  <c:v>24.258839988272157</c:v>
                </c:pt>
                <c:pt idx="186">
                  <c:v>13.624915618908863</c:v>
                </c:pt>
                <c:pt idx="187">
                  <c:v>30.982177018018589</c:v>
                </c:pt>
                <c:pt idx="188">
                  <c:v>156.382524303682</c:v>
                </c:pt>
                <c:pt idx="189">
                  <c:v>44.541686750799308</c:v>
                </c:pt>
                <c:pt idx="190">
                  <c:v>64.192775781865677</c:v>
                </c:pt>
                <c:pt idx="191">
                  <c:v>47.030540472271042</c:v>
                </c:pt>
                <c:pt idx="192">
                  <c:v>49.698665905955082</c:v>
                </c:pt>
                <c:pt idx="193">
                  <c:v>8.8991853381378192</c:v>
                </c:pt>
                <c:pt idx="194">
                  <c:v>31.331576548121713</c:v>
                </c:pt>
                <c:pt idx="195">
                  <c:v>24.842286676816478</c:v>
                </c:pt>
                <c:pt idx="196">
                  <c:v>12.084724894722394</c:v>
                </c:pt>
                <c:pt idx="197">
                  <c:v>49.520292438150278</c:v>
                </c:pt>
                <c:pt idx="198">
                  <c:v>16.564513934626259</c:v>
                </c:pt>
                <c:pt idx="199">
                  <c:v>89.639764852821543</c:v>
                </c:pt>
                <c:pt idx="200">
                  <c:v>21.418408156725352</c:v>
                </c:pt>
                <c:pt idx="201">
                  <c:v>37.080606580252997</c:v>
                </c:pt>
                <c:pt idx="202">
                  <c:v>16.065044528970891</c:v>
                </c:pt>
                <c:pt idx="203">
                  <c:v>76.738909415984025</c:v>
                </c:pt>
                <c:pt idx="204">
                  <c:v>32.905362919177513</c:v>
                </c:pt>
                <c:pt idx="205">
                  <c:v>36.673190904307091</c:v>
                </c:pt>
                <c:pt idx="206">
                  <c:v>30.583030745209843</c:v>
                </c:pt>
                <c:pt idx="207">
                  <c:v>6.8171286758307152</c:v>
                </c:pt>
                <c:pt idx="208">
                  <c:v>111.4002297781503</c:v>
                </c:pt>
                <c:pt idx="209">
                  <c:v>43.627580673521138</c:v>
                </c:pt>
                <c:pt idx="210">
                  <c:v>53.9289696553166</c:v>
                </c:pt>
                <c:pt idx="211">
                  <c:v>40.494508388970672</c:v>
                </c:pt>
                <c:pt idx="212">
                  <c:v>30.336406229719689</c:v>
                </c:pt>
                <c:pt idx="213">
                  <c:v>13.474567120291256</c:v>
                </c:pt>
                <c:pt idx="214">
                  <c:v>14.264069519203803</c:v>
                </c:pt>
                <c:pt idx="215">
                  <c:v>12.36592371489866</c:v>
                </c:pt>
                <c:pt idx="216">
                  <c:v>12.084724894722394</c:v>
                </c:pt>
                <c:pt idx="217">
                  <c:v>53.661518375583114</c:v>
                </c:pt>
                <c:pt idx="218">
                  <c:v>27.676360131214398</c:v>
                </c:pt>
                <c:pt idx="219">
                  <c:v>35.23001430893602</c:v>
                </c:pt>
                <c:pt idx="220">
                  <c:v>67.923364833817402</c:v>
                </c:pt>
                <c:pt idx="221">
                  <c:v>29.071917889867549</c:v>
                </c:pt>
                <c:pt idx="222">
                  <c:v>16.564513934626259</c:v>
                </c:pt>
                <c:pt idx="223">
                  <c:v>68.673716032402396</c:v>
                </c:pt>
                <c:pt idx="224">
                  <c:v>16.854071983660649</c:v>
                </c:pt>
                <c:pt idx="225">
                  <c:v>10.451983205989041</c:v>
                </c:pt>
                <c:pt idx="226">
                  <c:v>23.368620856544172</c:v>
                </c:pt>
                <c:pt idx="227">
                  <c:v>42.340539427209819</c:v>
                </c:pt>
                <c:pt idx="228">
                  <c:v>11.861406733319429</c:v>
                </c:pt>
                <c:pt idx="229">
                  <c:v>22.956346563987136</c:v>
                </c:pt>
                <c:pt idx="230">
                  <c:v>12.03192986334229</c:v>
                </c:pt>
                <c:pt idx="231">
                  <c:v>23.105612761999058</c:v>
                </c:pt>
                <c:pt idx="232">
                  <c:v>16.854071983660649</c:v>
                </c:pt>
                <c:pt idx="233">
                  <c:v>20.738860099136065</c:v>
                </c:pt>
                <c:pt idx="234">
                  <c:v>32.276378289738616</c:v>
                </c:pt>
                <c:pt idx="235">
                  <c:v>26.179855746946696</c:v>
                </c:pt>
                <c:pt idx="236">
                  <c:v>22.414734536739338</c:v>
                </c:pt>
                <c:pt idx="237">
                  <c:v>47.53678095954718</c:v>
                </c:pt>
                <c:pt idx="238">
                  <c:v>15.635280380893438</c:v>
                </c:pt>
                <c:pt idx="239">
                  <c:v>33.725137291224193</c:v>
                </c:pt>
                <c:pt idx="240">
                  <c:v>157.95051419782928</c:v>
                </c:pt>
                <c:pt idx="241">
                  <c:v>32.001040074199018</c:v>
                </c:pt>
                <c:pt idx="242">
                  <c:v>25.547261900862186</c:v>
                </c:pt>
                <c:pt idx="243">
                  <c:v>67.003303162875369</c:v>
                </c:pt>
                <c:pt idx="244">
                  <c:v>80.736298213824895</c:v>
                </c:pt>
                <c:pt idx="245">
                  <c:v>23.77642441290137</c:v>
                </c:pt>
                <c:pt idx="246">
                  <c:v>29.305290869122373</c:v>
                </c:pt>
                <c:pt idx="247">
                  <c:v>21.766314217063808</c:v>
                </c:pt>
                <c:pt idx="248">
                  <c:v>22.986831253243512</c:v>
                </c:pt>
                <c:pt idx="249">
                  <c:v>50.919789953403047</c:v>
                </c:pt>
                <c:pt idx="250">
                  <c:v>44.04727481090562</c:v>
                </c:pt>
                <c:pt idx="251">
                  <c:v>16.648851278356862</c:v>
                </c:pt>
                <c:pt idx="252">
                  <c:v>16.148048140929024</c:v>
                </c:pt>
                <c:pt idx="253">
                  <c:v>21.610744203031455</c:v>
                </c:pt>
                <c:pt idx="254">
                  <c:v>16.021394827498909</c:v>
                </c:pt>
                <c:pt idx="255">
                  <c:v>29.491523070343277</c:v>
                </c:pt>
                <c:pt idx="256">
                  <c:v>21.355898597908148</c:v>
                </c:pt>
                <c:pt idx="257">
                  <c:v>40.746832592664823</c:v>
                </c:pt>
                <c:pt idx="258">
                  <c:v>12.084724894722394</c:v>
                </c:pt>
                <c:pt idx="259">
                  <c:v>10.834790539026677</c:v>
                </c:pt>
                <c:pt idx="260">
                  <c:v>37.737493700380789</c:v>
                </c:pt>
                <c:pt idx="261">
                  <c:v>88.875171806717361</c:v>
                </c:pt>
                <c:pt idx="262">
                  <c:v>37.171488454817066</c:v>
                </c:pt>
                <c:pt idx="263">
                  <c:v>36.373386025146289</c:v>
                </c:pt>
                <c:pt idx="264">
                  <c:v>45.436005522422334</c:v>
                </c:pt>
                <c:pt idx="265">
                  <c:v>17.094106455639025</c:v>
                </c:pt>
                <c:pt idx="266">
                  <c:v>30.583030745209843</c:v>
                </c:pt>
                <c:pt idx="267">
                  <c:v>53.610480545604915</c:v>
                </c:pt>
                <c:pt idx="268">
                  <c:v>64.33146832000007</c:v>
                </c:pt>
                <c:pt idx="269">
                  <c:v>23.891280583191296</c:v>
                </c:pt>
                <c:pt idx="270">
                  <c:v>23.6879012866228</c:v>
                </c:pt>
                <c:pt idx="271">
                  <c:v>39.625231943389338</c:v>
                </c:pt>
                <c:pt idx="272">
                  <c:v>35.036127712393828</c:v>
                </c:pt>
                <c:pt idx="273">
                  <c:v>28.621710694551499</c:v>
                </c:pt>
                <c:pt idx="274">
                  <c:v>33.215388986327078</c:v>
                </c:pt>
                <c:pt idx="275">
                  <c:v>67.611477852970012</c:v>
                </c:pt>
                <c:pt idx="276">
                  <c:v>27.946469128327266</c:v>
                </c:pt>
                <c:pt idx="277">
                  <c:v>53.789492853680855</c:v>
                </c:pt>
                <c:pt idx="278">
                  <c:v>7.1096842353219856</c:v>
                </c:pt>
                <c:pt idx="279">
                  <c:v>23.13590077361723</c:v>
                </c:pt>
                <c:pt idx="280">
                  <c:v>15.054455784347004</c:v>
                </c:pt>
                <c:pt idx="281">
                  <c:v>29.095995829227252</c:v>
                </c:pt>
                <c:pt idx="282">
                  <c:v>34.722190669796824</c:v>
                </c:pt>
                <c:pt idx="283">
                  <c:v>230.91639367058221</c:v>
                </c:pt>
                <c:pt idx="284">
                  <c:v>44.648753120236677</c:v>
                </c:pt>
                <c:pt idx="285">
                  <c:v>108.3050042878058</c:v>
                </c:pt>
                <c:pt idx="286">
                  <c:v>31.937316720215222</c:v>
                </c:pt>
                <c:pt idx="287">
                  <c:v>9.843451089650717</c:v>
                </c:pt>
                <c:pt idx="288">
                  <c:v>52.621681481021035</c:v>
                </c:pt>
                <c:pt idx="289">
                  <c:v>20.238605721276894</c:v>
                </c:pt>
                <c:pt idx="290">
                  <c:v>14.020990896049721</c:v>
                </c:pt>
                <c:pt idx="291">
                  <c:v>49.230188638714175</c:v>
                </c:pt>
                <c:pt idx="292">
                  <c:v>66.491124754991972</c:v>
                </c:pt>
                <c:pt idx="293">
                  <c:v>64.246306945399212</c:v>
                </c:pt>
                <c:pt idx="294">
                  <c:v>51.29473188540139</c:v>
                </c:pt>
                <c:pt idx="295">
                  <c:v>27.00105485560433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20-40C6-BFD8-A16F321036CC}"/>
            </c:ext>
          </c:extLst>
        </c:ser>
        <c:ser>
          <c:idx val="4"/>
          <c:order val="4"/>
          <c:tx>
            <c:v>Block III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'Scatter&amp;Box Plots'!$P$5:$P$1110</c:f>
              <c:numCache>
                <c:formatCode>General</c:formatCode>
                <c:ptCount val="1106"/>
                <c:pt idx="0">
                  <c:v>0.48699999999999999</c:v>
                </c:pt>
                <c:pt idx="1">
                  <c:v>0.68300000000000005</c:v>
                </c:pt>
                <c:pt idx="2">
                  <c:v>0.71799999999999997</c:v>
                </c:pt>
                <c:pt idx="3">
                  <c:v>0.49199999999999999</c:v>
                </c:pt>
                <c:pt idx="4">
                  <c:v>0.76900000000000002</c:v>
                </c:pt>
                <c:pt idx="5">
                  <c:v>0.54700000000000004</c:v>
                </c:pt>
                <c:pt idx="6">
                  <c:v>0.53500000000000003</c:v>
                </c:pt>
                <c:pt idx="7">
                  <c:v>0.58899999999999997</c:v>
                </c:pt>
                <c:pt idx="8">
                  <c:v>0.66900000000000004</c:v>
                </c:pt>
                <c:pt idx="9">
                  <c:v>0.56699999999999995</c:v>
                </c:pt>
                <c:pt idx="10">
                  <c:v>0.79100000000000004</c:v>
                </c:pt>
                <c:pt idx="11">
                  <c:v>0.46899999999999997</c:v>
                </c:pt>
                <c:pt idx="12">
                  <c:v>0.45300000000000001</c:v>
                </c:pt>
                <c:pt idx="13">
                  <c:v>0.76700000000000002</c:v>
                </c:pt>
                <c:pt idx="14">
                  <c:v>0.46400000000000002</c:v>
                </c:pt>
                <c:pt idx="15">
                  <c:v>0.62</c:v>
                </c:pt>
                <c:pt idx="16">
                  <c:v>0.67700000000000005</c:v>
                </c:pt>
                <c:pt idx="17">
                  <c:v>0.60799999999999998</c:v>
                </c:pt>
                <c:pt idx="18">
                  <c:v>0.73799999999999999</c:v>
                </c:pt>
                <c:pt idx="19">
                  <c:v>0.45400000000000001</c:v>
                </c:pt>
                <c:pt idx="20">
                  <c:v>0.76100000000000001</c:v>
                </c:pt>
                <c:pt idx="21">
                  <c:v>0.51500000000000001</c:v>
                </c:pt>
                <c:pt idx="22">
                  <c:v>0.71499999999999997</c:v>
                </c:pt>
                <c:pt idx="23">
                  <c:v>0.621</c:v>
                </c:pt>
                <c:pt idx="24">
                  <c:v>0.51800000000000002</c:v>
                </c:pt>
                <c:pt idx="25">
                  <c:v>0.65400000000000003</c:v>
                </c:pt>
                <c:pt idx="26">
                  <c:v>0.80800000000000005</c:v>
                </c:pt>
                <c:pt idx="27">
                  <c:v>0.82099999999999995</c:v>
                </c:pt>
                <c:pt idx="28">
                  <c:v>0.51100000000000001</c:v>
                </c:pt>
                <c:pt idx="29">
                  <c:v>0.58599999999999997</c:v>
                </c:pt>
                <c:pt idx="30">
                  <c:v>0.54700000000000004</c:v>
                </c:pt>
                <c:pt idx="31">
                  <c:v>0.36099999999999999</c:v>
                </c:pt>
                <c:pt idx="32">
                  <c:v>0.65700000000000003</c:v>
                </c:pt>
                <c:pt idx="33">
                  <c:v>0.64800000000000002</c:v>
                </c:pt>
                <c:pt idx="34">
                  <c:v>0.44400000000000001</c:v>
                </c:pt>
                <c:pt idx="35">
                  <c:v>0.57599999999999996</c:v>
                </c:pt>
                <c:pt idx="36">
                  <c:v>0.26500000000000001</c:v>
                </c:pt>
                <c:pt idx="37">
                  <c:v>0.86599999999999999</c:v>
                </c:pt>
                <c:pt idx="38">
                  <c:v>0.74199999999999999</c:v>
                </c:pt>
                <c:pt idx="39">
                  <c:v>0.44800000000000001</c:v>
                </c:pt>
                <c:pt idx="40">
                  <c:v>0.66</c:v>
                </c:pt>
                <c:pt idx="41">
                  <c:v>0.77500000000000002</c:v>
                </c:pt>
                <c:pt idx="42">
                  <c:v>0.60299999999999998</c:v>
                </c:pt>
                <c:pt idx="43">
                  <c:v>0.86099999999999999</c:v>
                </c:pt>
                <c:pt idx="44">
                  <c:v>0.61699999999999999</c:v>
                </c:pt>
                <c:pt idx="45">
                  <c:v>0.73699999999999999</c:v>
                </c:pt>
                <c:pt idx="46">
                  <c:v>0.38100000000000001</c:v>
                </c:pt>
                <c:pt idx="47">
                  <c:v>0.65700000000000003</c:v>
                </c:pt>
                <c:pt idx="48">
                  <c:v>0.76500000000000001</c:v>
                </c:pt>
                <c:pt idx="49">
                  <c:v>0.54700000000000004</c:v>
                </c:pt>
                <c:pt idx="50">
                  <c:v>0.376</c:v>
                </c:pt>
                <c:pt idx="51">
                  <c:v>0.84399999999999997</c:v>
                </c:pt>
                <c:pt idx="52">
                  <c:v>0.53300000000000003</c:v>
                </c:pt>
                <c:pt idx="53">
                  <c:v>0.58899999999999997</c:v>
                </c:pt>
                <c:pt idx="54">
                  <c:v>0.80900000000000005</c:v>
                </c:pt>
                <c:pt idx="55">
                  <c:v>0.628</c:v>
                </c:pt>
                <c:pt idx="56">
                  <c:v>0.85499999999999998</c:v>
                </c:pt>
                <c:pt idx="57">
                  <c:v>1</c:v>
                </c:pt>
                <c:pt idx="58">
                  <c:v>0.69799999999999995</c:v>
                </c:pt>
                <c:pt idx="59">
                  <c:v>0.73699999999999999</c:v>
                </c:pt>
                <c:pt idx="60">
                  <c:v>0.81899999999999995</c:v>
                </c:pt>
                <c:pt idx="61">
                  <c:v>0.48099999999999998</c:v>
                </c:pt>
                <c:pt idx="62">
                  <c:v>0.88300000000000001</c:v>
                </c:pt>
                <c:pt idx="63">
                  <c:v>0.45200000000000001</c:v>
                </c:pt>
                <c:pt idx="64">
                  <c:v>0.60399999999999998</c:v>
                </c:pt>
                <c:pt idx="65">
                  <c:v>0.68600000000000005</c:v>
                </c:pt>
                <c:pt idx="66">
                  <c:v>0.747</c:v>
                </c:pt>
                <c:pt idx="67">
                  <c:v>0.749</c:v>
                </c:pt>
                <c:pt idx="68">
                  <c:v>0.66</c:v>
                </c:pt>
                <c:pt idx="69">
                  <c:v>0.77600000000000002</c:v>
                </c:pt>
                <c:pt idx="70">
                  <c:v>0.59</c:v>
                </c:pt>
                <c:pt idx="71">
                  <c:v>0.78300000000000003</c:v>
                </c:pt>
                <c:pt idx="72">
                  <c:v>0.66900000000000004</c:v>
                </c:pt>
                <c:pt idx="73">
                  <c:v>0.254</c:v>
                </c:pt>
                <c:pt idx="74">
                  <c:v>0.82</c:v>
                </c:pt>
                <c:pt idx="75">
                  <c:v>0.33</c:v>
                </c:pt>
                <c:pt idx="76">
                  <c:v>0.54300000000000004</c:v>
                </c:pt>
                <c:pt idx="77">
                  <c:v>0.72399999999999998</c:v>
                </c:pt>
                <c:pt idx="78">
                  <c:v>0.77300000000000002</c:v>
                </c:pt>
                <c:pt idx="79">
                  <c:v>0.58399999999999996</c:v>
                </c:pt>
                <c:pt idx="80">
                  <c:v>0.51900000000000002</c:v>
                </c:pt>
                <c:pt idx="81">
                  <c:v>0.77700000000000002</c:v>
                </c:pt>
                <c:pt idx="82">
                  <c:v>0.80200000000000005</c:v>
                </c:pt>
                <c:pt idx="83">
                  <c:v>0.61699999999999999</c:v>
                </c:pt>
                <c:pt idx="84">
                  <c:v>0.59599999999999997</c:v>
                </c:pt>
                <c:pt idx="85">
                  <c:v>0.27400000000000002</c:v>
                </c:pt>
                <c:pt idx="86">
                  <c:v>0.96</c:v>
                </c:pt>
                <c:pt idx="87">
                  <c:v>0.90300000000000002</c:v>
                </c:pt>
                <c:pt idx="88">
                  <c:v>0.68200000000000005</c:v>
                </c:pt>
                <c:pt idx="89">
                  <c:v>0.84499999999999997</c:v>
                </c:pt>
                <c:pt idx="90">
                  <c:v>0.7</c:v>
                </c:pt>
                <c:pt idx="91">
                  <c:v>0.314</c:v>
                </c:pt>
                <c:pt idx="92">
                  <c:v>0.64700000000000002</c:v>
                </c:pt>
                <c:pt idx="93">
                  <c:v>0.57899999999999996</c:v>
                </c:pt>
                <c:pt idx="94">
                  <c:v>0.70299999999999996</c:v>
                </c:pt>
                <c:pt idx="95">
                  <c:v>0.56999999999999995</c:v>
                </c:pt>
                <c:pt idx="96">
                  <c:v>0.57999999999999996</c:v>
                </c:pt>
                <c:pt idx="97">
                  <c:v>0.46700000000000003</c:v>
                </c:pt>
                <c:pt idx="98">
                  <c:v>0.57299999999999995</c:v>
                </c:pt>
                <c:pt idx="99">
                  <c:v>0.53300000000000003</c:v>
                </c:pt>
                <c:pt idx="100">
                  <c:v>0.35099999999999998</c:v>
                </c:pt>
                <c:pt idx="101">
                  <c:v>0.68899999999999995</c:v>
                </c:pt>
                <c:pt idx="102">
                  <c:v>0.88</c:v>
                </c:pt>
                <c:pt idx="103">
                  <c:v>0.48299999999999998</c:v>
                </c:pt>
                <c:pt idx="104">
                  <c:v>0.66300000000000003</c:v>
                </c:pt>
                <c:pt idx="105">
                  <c:v>0.44</c:v>
                </c:pt>
                <c:pt idx="106">
                  <c:v>0.53500000000000003</c:v>
                </c:pt>
                <c:pt idx="107">
                  <c:v>0.28399999999999997</c:v>
                </c:pt>
                <c:pt idx="108">
                  <c:v>0.55400000000000005</c:v>
                </c:pt>
                <c:pt idx="109">
                  <c:v>0.46800000000000003</c:v>
                </c:pt>
                <c:pt idx="110">
                  <c:v>0.79900000000000004</c:v>
                </c:pt>
                <c:pt idx="111">
                  <c:v>0.65200000000000002</c:v>
                </c:pt>
                <c:pt idx="112">
                  <c:v>0.88100000000000001</c:v>
                </c:pt>
                <c:pt idx="113">
                  <c:v>0.80900000000000005</c:v>
                </c:pt>
                <c:pt idx="114">
                  <c:v>0.51400000000000001</c:v>
                </c:pt>
                <c:pt idx="115">
                  <c:v>0.49099999999999999</c:v>
                </c:pt>
                <c:pt idx="116">
                  <c:v>0.66900000000000004</c:v>
                </c:pt>
                <c:pt idx="117">
                  <c:v>0.61199999999999999</c:v>
                </c:pt>
                <c:pt idx="118">
                  <c:v>0.96</c:v>
                </c:pt>
                <c:pt idx="119">
                  <c:v>0.93200000000000005</c:v>
                </c:pt>
                <c:pt idx="120">
                  <c:v>0.61199999999999999</c:v>
                </c:pt>
                <c:pt idx="121">
                  <c:v>1</c:v>
                </c:pt>
                <c:pt idx="122">
                  <c:v>0.67100000000000004</c:v>
                </c:pt>
                <c:pt idx="123">
                  <c:v>0.94299999999999995</c:v>
                </c:pt>
                <c:pt idx="124">
                  <c:v>0.84599999999999997</c:v>
                </c:pt>
                <c:pt idx="125">
                  <c:v>0.74299999999999999</c:v>
                </c:pt>
                <c:pt idx="126">
                  <c:v>0.60399999999999998</c:v>
                </c:pt>
                <c:pt idx="127">
                  <c:v>0.78700000000000003</c:v>
                </c:pt>
                <c:pt idx="128">
                  <c:v>0.82099999999999995</c:v>
                </c:pt>
                <c:pt idx="129">
                  <c:v>0.8</c:v>
                </c:pt>
                <c:pt idx="130">
                  <c:v>0.48699999999999999</c:v>
                </c:pt>
                <c:pt idx="131">
                  <c:v>0.54500000000000004</c:v>
                </c:pt>
                <c:pt idx="132">
                  <c:v>0.67700000000000005</c:v>
                </c:pt>
                <c:pt idx="133">
                  <c:v>0.74199999999999999</c:v>
                </c:pt>
                <c:pt idx="134">
                  <c:v>0.70699999999999996</c:v>
                </c:pt>
                <c:pt idx="135">
                  <c:v>0.83799999999999997</c:v>
                </c:pt>
                <c:pt idx="136">
                  <c:v>0.46400000000000002</c:v>
                </c:pt>
                <c:pt idx="137">
                  <c:v>1</c:v>
                </c:pt>
                <c:pt idx="138">
                  <c:v>0.76400000000000001</c:v>
                </c:pt>
                <c:pt idx="139">
                  <c:v>0.77600000000000002</c:v>
                </c:pt>
                <c:pt idx="140">
                  <c:v>0.58499999999999996</c:v>
                </c:pt>
                <c:pt idx="141">
                  <c:v>0.78700000000000003</c:v>
                </c:pt>
                <c:pt idx="142">
                  <c:v>0.33700000000000002</c:v>
                </c:pt>
                <c:pt idx="143">
                  <c:v>0.71</c:v>
                </c:pt>
                <c:pt idx="144">
                  <c:v>0.72899999999999998</c:v>
                </c:pt>
                <c:pt idx="145">
                  <c:v>0.52200000000000002</c:v>
                </c:pt>
                <c:pt idx="146">
                  <c:v>0.74299999999999999</c:v>
                </c:pt>
                <c:pt idx="147">
                  <c:v>0.85799999999999998</c:v>
                </c:pt>
                <c:pt idx="148">
                  <c:v>0.56000000000000005</c:v>
                </c:pt>
                <c:pt idx="149">
                  <c:v>0.69</c:v>
                </c:pt>
                <c:pt idx="150">
                  <c:v>0.8</c:v>
                </c:pt>
                <c:pt idx="151">
                  <c:v>0.74399999999999999</c:v>
                </c:pt>
                <c:pt idx="152">
                  <c:v>0.46200000000000002</c:v>
                </c:pt>
                <c:pt idx="153">
                  <c:v>0.63800000000000001</c:v>
                </c:pt>
                <c:pt idx="154">
                  <c:v>0.69799999999999995</c:v>
                </c:pt>
                <c:pt idx="155">
                  <c:v>0.83899999999999997</c:v>
                </c:pt>
                <c:pt idx="156">
                  <c:v>0.88800000000000001</c:v>
                </c:pt>
                <c:pt idx="157">
                  <c:v>0.64500000000000002</c:v>
                </c:pt>
                <c:pt idx="158">
                  <c:v>0.63900000000000001</c:v>
                </c:pt>
                <c:pt idx="159">
                  <c:v>0.84199999999999997</c:v>
                </c:pt>
                <c:pt idx="160">
                  <c:v>0.70399999999999996</c:v>
                </c:pt>
                <c:pt idx="161">
                  <c:v>0.83199999999999996</c:v>
                </c:pt>
                <c:pt idx="162">
                  <c:v>0.60399999999999998</c:v>
                </c:pt>
                <c:pt idx="163">
                  <c:v>0.63400000000000001</c:v>
                </c:pt>
                <c:pt idx="164">
                  <c:v>0.60299999999999998</c:v>
                </c:pt>
                <c:pt idx="165">
                  <c:v>0.56599999999999995</c:v>
                </c:pt>
                <c:pt idx="166">
                  <c:v>0.78900000000000003</c:v>
                </c:pt>
                <c:pt idx="167">
                  <c:v>0.84299999999999997</c:v>
                </c:pt>
                <c:pt idx="168">
                  <c:v>0.46600000000000003</c:v>
                </c:pt>
                <c:pt idx="169">
                  <c:v>0.84199999999999997</c:v>
                </c:pt>
                <c:pt idx="170">
                  <c:v>0.496</c:v>
                </c:pt>
                <c:pt idx="171">
                  <c:v>0.41499999999999998</c:v>
                </c:pt>
                <c:pt idx="172">
                  <c:v>0.88900000000000001</c:v>
                </c:pt>
                <c:pt idx="173">
                  <c:v>0.61099999999999999</c:v>
                </c:pt>
                <c:pt idx="174">
                  <c:v>0.73299999999999998</c:v>
                </c:pt>
                <c:pt idx="175">
                  <c:v>0.72399999999999998</c:v>
                </c:pt>
                <c:pt idx="176">
                  <c:v>0.84399999999999997</c:v>
                </c:pt>
                <c:pt idx="177">
                  <c:v>0.79200000000000004</c:v>
                </c:pt>
                <c:pt idx="178">
                  <c:v>0.59499999999999997</c:v>
                </c:pt>
                <c:pt idx="179">
                  <c:v>0.52800000000000002</c:v>
                </c:pt>
                <c:pt idx="180">
                  <c:v>0.68600000000000005</c:v>
                </c:pt>
                <c:pt idx="181">
                  <c:v>0.84499999999999997</c:v>
                </c:pt>
                <c:pt idx="182">
                  <c:v>0.81100000000000005</c:v>
                </c:pt>
                <c:pt idx="183">
                  <c:v>0.70699999999999996</c:v>
                </c:pt>
                <c:pt idx="184">
                  <c:v>0.59599999999999997</c:v>
                </c:pt>
                <c:pt idx="185">
                  <c:v>0.72099999999999997</c:v>
                </c:pt>
                <c:pt idx="186">
                  <c:v>0.72799999999999998</c:v>
                </c:pt>
                <c:pt idx="187">
                  <c:v>0.90500000000000003</c:v>
                </c:pt>
                <c:pt idx="188">
                  <c:v>0.60499999999999998</c:v>
                </c:pt>
                <c:pt idx="189">
                  <c:v>0.70299999999999996</c:v>
                </c:pt>
                <c:pt idx="190">
                  <c:v>0.61699999999999999</c:v>
                </c:pt>
                <c:pt idx="191">
                  <c:v>0.45200000000000001</c:v>
                </c:pt>
                <c:pt idx="192">
                  <c:v>0.75800000000000001</c:v>
                </c:pt>
                <c:pt idx="193">
                  <c:v>0.51</c:v>
                </c:pt>
                <c:pt idx="194">
                  <c:v>0.503</c:v>
                </c:pt>
                <c:pt idx="195">
                  <c:v>0.52200000000000002</c:v>
                </c:pt>
                <c:pt idx="196">
                  <c:v>0.60299999999999998</c:v>
                </c:pt>
                <c:pt idx="197">
                  <c:v>0.94</c:v>
                </c:pt>
                <c:pt idx="198">
                  <c:v>0.70599999999999996</c:v>
                </c:pt>
                <c:pt idx="199">
                  <c:v>0.47799999999999998</c:v>
                </c:pt>
                <c:pt idx="200">
                  <c:v>0.88200000000000001</c:v>
                </c:pt>
                <c:pt idx="201">
                  <c:v>0.71199999999999997</c:v>
                </c:pt>
                <c:pt idx="202">
                  <c:v>0.83699999999999997</c:v>
                </c:pt>
                <c:pt idx="203">
                  <c:v>0.84299999999999997</c:v>
                </c:pt>
                <c:pt idx="204">
                  <c:v>0.80700000000000005</c:v>
                </c:pt>
                <c:pt idx="205">
                  <c:v>0.878</c:v>
                </c:pt>
                <c:pt idx="206">
                  <c:v>0.70799999999999996</c:v>
                </c:pt>
                <c:pt idx="207">
                  <c:v>0.42399999999999999</c:v>
                </c:pt>
                <c:pt idx="208">
                  <c:v>0.81399999999999995</c:v>
                </c:pt>
                <c:pt idx="209">
                  <c:v>0.66800000000000004</c:v>
                </c:pt>
                <c:pt idx="210">
                  <c:v>0.371</c:v>
                </c:pt>
                <c:pt idx="211">
                  <c:v>0.76</c:v>
                </c:pt>
                <c:pt idx="212">
                  <c:v>0.66400000000000003</c:v>
                </c:pt>
                <c:pt idx="213">
                  <c:v>0.79</c:v>
                </c:pt>
                <c:pt idx="214">
                  <c:v>0.74299999999999999</c:v>
                </c:pt>
                <c:pt idx="215">
                  <c:v>0.98699999999999999</c:v>
                </c:pt>
                <c:pt idx="216">
                  <c:v>0.81</c:v>
                </c:pt>
                <c:pt idx="217">
                  <c:v>0.215</c:v>
                </c:pt>
                <c:pt idx="218">
                  <c:v>0.45200000000000001</c:v>
                </c:pt>
                <c:pt idx="219">
                  <c:v>0.84199999999999997</c:v>
                </c:pt>
                <c:pt idx="220">
                  <c:v>0.68300000000000005</c:v>
                </c:pt>
                <c:pt idx="221">
                  <c:v>0.79500000000000004</c:v>
                </c:pt>
                <c:pt idx="222">
                  <c:v>0.47099999999999997</c:v>
                </c:pt>
                <c:pt idx="223">
                  <c:v>0.60899999999999999</c:v>
                </c:pt>
                <c:pt idx="224">
                  <c:v>0.47499999999999998</c:v>
                </c:pt>
                <c:pt idx="225">
                  <c:v>0.81799999999999995</c:v>
                </c:pt>
                <c:pt idx="226">
                  <c:v>0.56100000000000005</c:v>
                </c:pt>
                <c:pt idx="227">
                  <c:v>0.35899999999999999</c:v>
                </c:pt>
                <c:pt idx="228">
                  <c:v>0.55300000000000005</c:v>
                </c:pt>
                <c:pt idx="229">
                  <c:v>0.76400000000000001</c:v>
                </c:pt>
                <c:pt idx="230">
                  <c:v>0.82899999999999996</c:v>
                </c:pt>
                <c:pt idx="231">
                  <c:v>0.48899999999999999</c:v>
                </c:pt>
                <c:pt idx="232">
                  <c:v>0.80800000000000005</c:v>
                </c:pt>
                <c:pt idx="233">
                  <c:v>0.70799999999999996</c:v>
                </c:pt>
                <c:pt idx="234">
                  <c:v>0.79800000000000004</c:v>
                </c:pt>
                <c:pt idx="235">
                  <c:v>0.69</c:v>
                </c:pt>
                <c:pt idx="236">
                  <c:v>0.43</c:v>
                </c:pt>
                <c:pt idx="237">
                  <c:v>0.86599999999999999</c:v>
                </c:pt>
                <c:pt idx="238">
                  <c:v>0.58699999999999997</c:v>
                </c:pt>
                <c:pt idx="239">
                  <c:v>0.38400000000000001</c:v>
                </c:pt>
                <c:pt idx="240">
                  <c:v>0.72899999999999998</c:v>
                </c:pt>
                <c:pt idx="241">
                  <c:v>0.497</c:v>
                </c:pt>
                <c:pt idx="242">
                  <c:v>0.745</c:v>
                </c:pt>
                <c:pt idx="243">
                  <c:v>0.60399999999999998</c:v>
                </c:pt>
                <c:pt idx="244">
                  <c:v>0.75</c:v>
                </c:pt>
                <c:pt idx="245">
                  <c:v>0.88700000000000001</c:v>
                </c:pt>
                <c:pt idx="246">
                  <c:v>0.92</c:v>
                </c:pt>
                <c:pt idx="247">
                  <c:v>1</c:v>
                </c:pt>
                <c:pt idx="248">
                  <c:v>0.85099999999999998</c:v>
                </c:pt>
                <c:pt idx="249">
                  <c:v>0.27700000000000002</c:v>
                </c:pt>
                <c:pt idx="250">
                  <c:v>0.61699999999999999</c:v>
                </c:pt>
                <c:pt idx="251">
                  <c:v>0.78</c:v>
                </c:pt>
                <c:pt idx="252">
                  <c:v>0.60699999999999998</c:v>
                </c:pt>
                <c:pt idx="253">
                  <c:v>0.72799999999999998</c:v>
                </c:pt>
                <c:pt idx="254">
                  <c:v>0.86399999999999999</c:v>
                </c:pt>
                <c:pt idx="255">
                  <c:v>0.64600000000000002</c:v>
                </c:pt>
                <c:pt idx="256">
                  <c:v>0.8</c:v>
                </c:pt>
                <c:pt idx="257">
                  <c:v>0.52100000000000002</c:v>
                </c:pt>
                <c:pt idx="258">
                  <c:v>0.496</c:v>
                </c:pt>
                <c:pt idx="259">
                  <c:v>0.47599999999999998</c:v>
                </c:pt>
                <c:pt idx="260">
                  <c:v>0.45700000000000002</c:v>
                </c:pt>
                <c:pt idx="261">
                  <c:v>0.67200000000000004</c:v>
                </c:pt>
                <c:pt idx="262">
                  <c:v>0.75900000000000001</c:v>
                </c:pt>
                <c:pt idx="263">
                  <c:v>0.70399999999999996</c:v>
                </c:pt>
                <c:pt idx="264">
                  <c:v>0.55900000000000005</c:v>
                </c:pt>
                <c:pt idx="265">
                  <c:v>0.55300000000000005</c:v>
                </c:pt>
                <c:pt idx="266">
                  <c:v>0.52100000000000002</c:v>
                </c:pt>
                <c:pt idx="267">
                  <c:v>0.66200000000000003</c:v>
                </c:pt>
                <c:pt idx="268">
                  <c:v>0.80200000000000005</c:v>
                </c:pt>
                <c:pt idx="269">
                  <c:v>0.83199999999999996</c:v>
                </c:pt>
                <c:pt idx="270">
                  <c:v>1</c:v>
                </c:pt>
                <c:pt idx="271">
                  <c:v>0.48899999999999999</c:v>
                </c:pt>
                <c:pt idx="272">
                  <c:v>0.57699999999999996</c:v>
                </c:pt>
                <c:pt idx="273">
                  <c:v>0.81</c:v>
                </c:pt>
                <c:pt idx="274">
                  <c:v>0.76700000000000002</c:v>
                </c:pt>
                <c:pt idx="275">
                  <c:v>0.44400000000000001</c:v>
                </c:pt>
                <c:pt idx="276">
                  <c:v>0.67200000000000004</c:v>
                </c:pt>
                <c:pt idx="277">
                  <c:v>0.46700000000000003</c:v>
                </c:pt>
                <c:pt idx="278">
                  <c:v>0.67400000000000004</c:v>
                </c:pt>
                <c:pt idx="279">
                  <c:v>0.51200000000000001</c:v>
                </c:pt>
                <c:pt idx="280">
                  <c:v>0.77600000000000002</c:v>
                </c:pt>
                <c:pt idx="281">
                  <c:v>0.9</c:v>
                </c:pt>
                <c:pt idx="282">
                  <c:v>0.71299999999999997</c:v>
                </c:pt>
                <c:pt idx="283">
                  <c:v>0.47499999999999998</c:v>
                </c:pt>
                <c:pt idx="284">
                  <c:v>0.755</c:v>
                </c:pt>
                <c:pt idx="285">
                  <c:v>0.82699999999999996</c:v>
                </c:pt>
                <c:pt idx="286">
                  <c:v>0.81499999999999995</c:v>
                </c:pt>
                <c:pt idx="287">
                  <c:v>0.439</c:v>
                </c:pt>
                <c:pt idx="288">
                  <c:v>0.81499999999999995</c:v>
                </c:pt>
                <c:pt idx="289">
                  <c:v>0.81899999999999995</c:v>
                </c:pt>
                <c:pt idx="290">
                  <c:v>0.79400000000000004</c:v>
                </c:pt>
                <c:pt idx="291">
                  <c:v>0.90600000000000003</c:v>
                </c:pt>
                <c:pt idx="292">
                  <c:v>0.61</c:v>
                </c:pt>
                <c:pt idx="293">
                  <c:v>0.68500000000000005</c:v>
                </c:pt>
                <c:pt idx="294">
                  <c:v>0.57999999999999996</c:v>
                </c:pt>
                <c:pt idx="295">
                  <c:v>0.88700000000000001</c:v>
                </c:pt>
                <c:pt idx="296">
                  <c:v>0.58299999999999996</c:v>
                </c:pt>
                <c:pt idx="297">
                  <c:v>0.76800000000000002</c:v>
                </c:pt>
                <c:pt idx="298">
                  <c:v>0.74399999999999999</c:v>
                </c:pt>
                <c:pt idx="299">
                  <c:v>0.33300000000000002</c:v>
                </c:pt>
                <c:pt idx="300">
                  <c:v>0.81100000000000005</c:v>
                </c:pt>
                <c:pt idx="301">
                  <c:v>0.438</c:v>
                </c:pt>
                <c:pt idx="302">
                  <c:v>0.52</c:v>
                </c:pt>
                <c:pt idx="303">
                  <c:v>0.314</c:v>
                </c:pt>
                <c:pt idx="304">
                  <c:v>0.41899999999999998</c:v>
                </c:pt>
                <c:pt idx="305">
                  <c:v>0.61799999999999999</c:v>
                </c:pt>
                <c:pt idx="306">
                  <c:v>0.36299999999999999</c:v>
                </c:pt>
                <c:pt idx="307">
                  <c:v>0.72</c:v>
                </c:pt>
                <c:pt idx="308">
                  <c:v>0.90700000000000003</c:v>
                </c:pt>
                <c:pt idx="309">
                  <c:v>0.93200000000000005</c:v>
                </c:pt>
                <c:pt idx="310">
                  <c:v>0.76600000000000001</c:v>
                </c:pt>
                <c:pt idx="311">
                  <c:v>0.57999999999999996</c:v>
                </c:pt>
                <c:pt idx="312">
                  <c:v>0.88300000000000001</c:v>
                </c:pt>
                <c:pt idx="313">
                  <c:v>0.76200000000000001</c:v>
                </c:pt>
                <c:pt idx="314">
                  <c:v>0.751</c:v>
                </c:pt>
                <c:pt idx="315">
                  <c:v>0.68400000000000005</c:v>
                </c:pt>
                <c:pt idx="316">
                  <c:v>0.57999999999999996</c:v>
                </c:pt>
                <c:pt idx="317">
                  <c:v>0.499</c:v>
                </c:pt>
                <c:pt idx="318">
                  <c:v>0.52300000000000002</c:v>
                </c:pt>
                <c:pt idx="319">
                  <c:v>0.498</c:v>
                </c:pt>
                <c:pt idx="320">
                  <c:v>0.61399999999999999</c:v>
                </c:pt>
                <c:pt idx="321">
                  <c:v>0.69699999999999995</c:v>
                </c:pt>
                <c:pt idx="322">
                  <c:v>0.75700000000000001</c:v>
                </c:pt>
                <c:pt idx="323">
                  <c:v>0.85799999999999998</c:v>
                </c:pt>
                <c:pt idx="324">
                  <c:v>0.65600000000000003</c:v>
                </c:pt>
                <c:pt idx="325">
                  <c:v>0.67400000000000004</c:v>
                </c:pt>
                <c:pt idx="326">
                  <c:v>0.54</c:v>
                </c:pt>
                <c:pt idx="327">
                  <c:v>0.34399999999999997</c:v>
                </c:pt>
                <c:pt idx="328">
                  <c:v>0.73699999999999999</c:v>
                </c:pt>
                <c:pt idx="329">
                  <c:v>0.68100000000000005</c:v>
                </c:pt>
                <c:pt idx="330">
                  <c:v>0.85599999999999998</c:v>
                </c:pt>
                <c:pt idx="331">
                  <c:v>0.79</c:v>
                </c:pt>
                <c:pt idx="332">
                  <c:v>0.78200000000000003</c:v>
                </c:pt>
                <c:pt idx="333">
                  <c:v>0.68600000000000005</c:v>
                </c:pt>
                <c:pt idx="334">
                  <c:v>0.64700000000000002</c:v>
                </c:pt>
                <c:pt idx="335">
                  <c:v>0.72</c:v>
                </c:pt>
                <c:pt idx="336">
                  <c:v>0.33200000000000002</c:v>
                </c:pt>
                <c:pt idx="337">
                  <c:v>0.71499999999999997</c:v>
                </c:pt>
                <c:pt idx="338">
                  <c:v>0.68600000000000005</c:v>
                </c:pt>
                <c:pt idx="339">
                  <c:v>0.624</c:v>
                </c:pt>
                <c:pt idx="340">
                  <c:v>0.67800000000000005</c:v>
                </c:pt>
                <c:pt idx="341">
                  <c:v>0.63200000000000001</c:v>
                </c:pt>
                <c:pt idx="342">
                  <c:v>0.83799999999999997</c:v>
                </c:pt>
                <c:pt idx="343">
                  <c:v>0.82099999999999995</c:v>
                </c:pt>
                <c:pt idx="344">
                  <c:v>0.65500000000000003</c:v>
                </c:pt>
                <c:pt idx="345">
                  <c:v>0.70499999999999996</c:v>
                </c:pt>
                <c:pt idx="346">
                  <c:v>0.95099999999999996</c:v>
                </c:pt>
                <c:pt idx="347">
                  <c:v>0.82499999999999996</c:v>
                </c:pt>
                <c:pt idx="348">
                  <c:v>0.82</c:v>
                </c:pt>
                <c:pt idx="349">
                  <c:v>0.45300000000000001</c:v>
                </c:pt>
                <c:pt idx="350">
                  <c:v>0.82399999999999995</c:v>
                </c:pt>
                <c:pt idx="351">
                  <c:v>0.60799999999999998</c:v>
                </c:pt>
                <c:pt idx="352">
                  <c:v>0.436</c:v>
                </c:pt>
                <c:pt idx="353">
                  <c:v>0.70099999999999996</c:v>
                </c:pt>
                <c:pt idx="354">
                  <c:v>0.502</c:v>
                </c:pt>
                <c:pt idx="355">
                  <c:v>0.749</c:v>
                </c:pt>
                <c:pt idx="356">
                  <c:v>0.88400000000000001</c:v>
                </c:pt>
                <c:pt idx="357">
                  <c:v>0.48699999999999999</c:v>
                </c:pt>
                <c:pt idx="358">
                  <c:v>0.81100000000000005</c:v>
                </c:pt>
                <c:pt idx="359">
                  <c:v>0.91400000000000003</c:v>
                </c:pt>
                <c:pt idx="360">
                  <c:v>0.64</c:v>
                </c:pt>
                <c:pt idx="361">
                  <c:v>0.41</c:v>
                </c:pt>
                <c:pt idx="362">
                  <c:v>0.79900000000000004</c:v>
                </c:pt>
                <c:pt idx="363">
                  <c:v>0.94199999999999995</c:v>
                </c:pt>
                <c:pt idx="364">
                  <c:v>0.79100000000000004</c:v>
                </c:pt>
                <c:pt idx="365">
                  <c:v>0.86299999999999999</c:v>
                </c:pt>
                <c:pt idx="366">
                  <c:v>0.85699999999999998</c:v>
                </c:pt>
                <c:pt idx="367">
                  <c:v>0.80400000000000005</c:v>
                </c:pt>
                <c:pt idx="368">
                  <c:v>0.754</c:v>
                </c:pt>
                <c:pt idx="369">
                  <c:v>0.45200000000000001</c:v>
                </c:pt>
                <c:pt idx="370">
                  <c:v>1</c:v>
                </c:pt>
                <c:pt idx="371">
                  <c:v>0.98499999999999999</c:v>
                </c:pt>
                <c:pt idx="372">
                  <c:v>0.77200000000000002</c:v>
                </c:pt>
                <c:pt idx="373">
                  <c:v>0.58799999999999997</c:v>
                </c:pt>
                <c:pt idx="374">
                  <c:v>0.77600000000000002</c:v>
                </c:pt>
                <c:pt idx="375">
                  <c:v>0.69099999999999995</c:v>
                </c:pt>
                <c:pt idx="376">
                  <c:v>0.502</c:v>
                </c:pt>
                <c:pt idx="377">
                  <c:v>0.73</c:v>
                </c:pt>
                <c:pt idx="378">
                  <c:v>0.81299999999999994</c:v>
                </c:pt>
                <c:pt idx="379">
                  <c:v>0.40300000000000002</c:v>
                </c:pt>
                <c:pt idx="380">
                  <c:v>0.41399999999999998</c:v>
                </c:pt>
                <c:pt idx="381">
                  <c:v>0.79100000000000004</c:v>
                </c:pt>
                <c:pt idx="382">
                  <c:v>0.92200000000000004</c:v>
                </c:pt>
                <c:pt idx="383">
                  <c:v>0.70899999999999996</c:v>
                </c:pt>
                <c:pt idx="384">
                  <c:v>0.77600000000000002</c:v>
                </c:pt>
                <c:pt idx="385">
                  <c:v>0.86699999999999999</c:v>
                </c:pt>
                <c:pt idx="386">
                  <c:v>0.80800000000000005</c:v>
                </c:pt>
                <c:pt idx="387">
                  <c:v>0.73</c:v>
                </c:pt>
                <c:pt idx="388">
                  <c:v>0.80400000000000005</c:v>
                </c:pt>
                <c:pt idx="389">
                  <c:v>0.48199999999999998</c:v>
                </c:pt>
                <c:pt idx="390">
                  <c:v>0.76700000000000002</c:v>
                </c:pt>
                <c:pt idx="391">
                  <c:v>0.621</c:v>
                </c:pt>
                <c:pt idx="392">
                  <c:v>0.63800000000000001</c:v>
                </c:pt>
                <c:pt idx="393">
                  <c:v>0.35199999999999998</c:v>
                </c:pt>
                <c:pt idx="394">
                  <c:v>0.68500000000000005</c:v>
                </c:pt>
                <c:pt idx="395">
                  <c:v>0.53900000000000003</c:v>
                </c:pt>
                <c:pt idx="396">
                  <c:v>0.45100000000000001</c:v>
                </c:pt>
                <c:pt idx="397">
                  <c:v>0.443</c:v>
                </c:pt>
                <c:pt idx="398">
                  <c:v>0.97599999999999998</c:v>
                </c:pt>
                <c:pt idx="399">
                  <c:v>0.66100000000000003</c:v>
                </c:pt>
                <c:pt idx="400">
                  <c:v>0.55100000000000005</c:v>
                </c:pt>
                <c:pt idx="401">
                  <c:v>0.58199999999999996</c:v>
                </c:pt>
                <c:pt idx="402">
                  <c:v>0.91600000000000004</c:v>
                </c:pt>
                <c:pt idx="403">
                  <c:v>0.53400000000000003</c:v>
                </c:pt>
                <c:pt idx="404">
                  <c:v>0.56200000000000006</c:v>
                </c:pt>
                <c:pt idx="405">
                  <c:v>0.89400000000000002</c:v>
                </c:pt>
                <c:pt idx="406">
                  <c:v>0.80800000000000005</c:v>
                </c:pt>
                <c:pt idx="407">
                  <c:v>0.46700000000000003</c:v>
                </c:pt>
                <c:pt idx="408">
                  <c:v>0.83299999999999996</c:v>
                </c:pt>
                <c:pt idx="409">
                  <c:v>0.74399999999999999</c:v>
                </c:pt>
                <c:pt idx="410">
                  <c:v>0.48199999999999998</c:v>
                </c:pt>
                <c:pt idx="411">
                  <c:v>0.76700000000000002</c:v>
                </c:pt>
                <c:pt idx="412">
                  <c:v>0.66800000000000004</c:v>
                </c:pt>
                <c:pt idx="413">
                  <c:v>0.35199999999999998</c:v>
                </c:pt>
                <c:pt idx="414">
                  <c:v>0.69099999999999995</c:v>
                </c:pt>
                <c:pt idx="415">
                  <c:v>0.47899999999999998</c:v>
                </c:pt>
                <c:pt idx="416">
                  <c:v>0.68</c:v>
                </c:pt>
                <c:pt idx="417">
                  <c:v>0.497</c:v>
                </c:pt>
                <c:pt idx="418">
                  <c:v>0.47</c:v>
                </c:pt>
                <c:pt idx="419">
                  <c:v>1</c:v>
                </c:pt>
                <c:pt idx="420">
                  <c:v>0.51200000000000001</c:v>
                </c:pt>
                <c:pt idx="421">
                  <c:v>0.43</c:v>
                </c:pt>
                <c:pt idx="422">
                  <c:v>0.50800000000000001</c:v>
                </c:pt>
                <c:pt idx="423">
                  <c:v>0.84099999999999997</c:v>
                </c:pt>
                <c:pt idx="424">
                  <c:v>0.76300000000000001</c:v>
                </c:pt>
                <c:pt idx="425">
                  <c:v>0.748</c:v>
                </c:pt>
                <c:pt idx="426">
                  <c:v>0.72399999999999998</c:v>
                </c:pt>
                <c:pt idx="427">
                  <c:v>0.746</c:v>
                </c:pt>
                <c:pt idx="428">
                  <c:v>0.68500000000000005</c:v>
                </c:pt>
                <c:pt idx="429">
                  <c:v>0.88700000000000001</c:v>
                </c:pt>
                <c:pt idx="430">
                  <c:v>0.71899999999999997</c:v>
                </c:pt>
                <c:pt idx="431">
                  <c:v>0.78700000000000003</c:v>
                </c:pt>
                <c:pt idx="432">
                  <c:v>0.79900000000000004</c:v>
                </c:pt>
                <c:pt idx="433">
                  <c:v>0.68</c:v>
                </c:pt>
                <c:pt idx="434">
                  <c:v>0.311</c:v>
                </c:pt>
                <c:pt idx="435">
                  <c:v>0.71299999999999997</c:v>
                </c:pt>
                <c:pt idx="436">
                  <c:v>0.877</c:v>
                </c:pt>
                <c:pt idx="437">
                  <c:v>0.53900000000000003</c:v>
                </c:pt>
                <c:pt idx="438">
                  <c:v>0.71899999999999997</c:v>
                </c:pt>
                <c:pt idx="439">
                  <c:v>0.80600000000000005</c:v>
                </c:pt>
                <c:pt idx="440">
                  <c:v>0.74199999999999999</c:v>
                </c:pt>
                <c:pt idx="441">
                  <c:v>0.67400000000000004</c:v>
                </c:pt>
                <c:pt idx="442">
                  <c:v>1</c:v>
                </c:pt>
                <c:pt idx="443">
                  <c:v>0.95599999999999996</c:v>
                </c:pt>
                <c:pt idx="444">
                  <c:v>0.76600000000000001</c:v>
                </c:pt>
                <c:pt idx="445">
                  <c:v>0.81299999999999994</c:v>
                </c:pt>
                <c:pt idx="446">
                  <c:v>0.60199999999999998</c:v>
                </c:pt>
                <c:pt idx="447">
                  <c:v>0.63200000000000001</c:v>
                </c:pt>
                <c:pt idx="448">
                  <c:v>0.65600000000000003</c:v>
                </c:pt>
                <c:pt idx="449">
                  <c:v>0.86599999999999999</c:v>
                </c:pt>
                <c:pt idx="450">
                  <c:v>0.67500000000000004</c:v>
                </c:pt>
                <c:pt idx="451">
                  <c:v>0.40600000000000003</c:v>
                </c:pt>
                <c:pt idx="452">
                  <c:v>0.56999999999999995</c:v>
                </c:pt>
                <c:pt idx="453">
                  <c:v>0.63700000000000001</c:v>
                </c:pt>
                <c:pt idx="454">
                  <c:v>0.90500000000000003</c:v>
                </c:pt>
                <c:pt idx="455">
                  <c:v>0.63800000000000001</c:v>
                </c:pt>
                <c:pt idx="456">
                  <c:v>0.64400000000000002</c:v>
                </c:pt>
                <c:pt idx="457">
                  <c:v>0.91100000000000003</c:v>
                </c:pt>
                <c:pt idx="458">
                  <c:v>0.495</c:v>
                </c:pt>
                <c:pt idx="459">
                  <c:v>0.53200000000000003</c:v>
                </c:pt>
                <c:pt idx="460">
                  <c:v>0.72299999999999998</c:v>
                </c:pt>
                <c:pt idx="461">
                  <c:v>0.68500000000000005</c:v>
                </c:pt>
                <c:pt idx="462">
                  <c:v>0.81499999999999995</c:v>
                </c:pt>
                <c:pt idx="463">
                  <c:v>0.52500000000000002</c:v>
                </c:pt>
                <c:pt idx="464">
                  <c:v>0.85799999999999998</c:v>
                </c:pt>
                <c:pt idx="465">
                  <c:v>0.68600000000000005</c:v>
                </c:pt>
                <c:pt idx="466">
                  <c:v>0.59699999999999998</c:v>
                </c:pt>
                <c:pt idx="467">
                  <c:v>0.69099999999999995</c:v>
                </c:pt>
                <c:pt idx="468">
                  <c:v>0.442</c:v>
                </c:pt>
                <c:pt idx="469">
                  <c:v>0.82199999999999995</c:v>
                </c:pt>
                <c:pt idx="470">
                  <c:v>0.61899999999999999</c:v>
                </c:pt>
                <c:pt idx="471">
                  <c:v>0.83799999999999997</c:v>
                </c:pt>
                <c:pt idx="472">
                  <c:v>0.91</c:v>
                </c:pt>
                <c:pt idx="473">
                  <c:v>0.86399999999999999</c:v>
                </c:pt>
                <c:pt idx="474">
                  <c:v>0.98799999999999999</c:v>
                </c:pt>
                <c:pt idx="475">
                  <c:v>0.57799999999999996</c:v>
                </c:pt>
                <c:pt idx="476">
                  <c:v>0.91400000000000003</c:v>
                </c:pt>
                <c:pt idx="477">
                  <c:v>0.626</c:v>
                </c:pt>
                <c:pt idx="478">
                  <c:v>0.74</c:v>
                </c:pt>
                <c:pt idx="479">
                  <c:v>0.755</c:v>
                </c:pt>
                <c:pt idx="480">
                  <c:v>0.69599999999999995</c:v>
                </c:pt>
                <c:pt idx="481">
                  <c:v>0.84399999999999997</c:v>
                </c:pt>
                <c:pt idx="482">
                  <c:v>0.84599999999999997</c:v>
                </c:pt>
                <c:pt idx="483">
                  <c:v>0.88700000000000001</c:v>
                </c:pt>
                <c:pt idx="484">
                  <c:v>0.89800000000000002</c:v>
                </c:pt>
                <c:pt idx="485">
                  <c:v>0.70699999999999996</c:v>
                </c:pt>
                <c:pt idx="486">
                  <c:v>0.56799999999999995</c:v>
                </c:pt>
                <c:pt idx="487">
                  <c:v>0.61699999999999999</c:v>
                </c:pt>
                <c:pt idx="488">
                  <c:v>0.78400000000000003</c:v>
                </c:pt>
                <c:pt idx="489">
                  <c:v>0.749</c:v>
                </c:pt>
                <c:pt idx="490">
                  <c:v>0.876</c:v>
                </c:pt>
                <c:pt idx="491">
                  <c:v>0.77500000000000002</c:v>
                </c:pt>
                <c:pt idx="492">
                  <c:v>0.61499999999999999</c:v>
                </c:pt>
                <c:pt idx="493">
                  <c:v>0.69299999999999995</c:v>
                </c:pt>
                <c:pt idx="494">
                  <c:v>0.53600000000000003</c:v>
                </c:pt>
                <c:pt idx="495">
                  <c:v>0.84599999999999997</c:v>
                </c:pt>
                <c:pt idx="496">
                  <c:v>0.82499999999999996</c:v>
                </c:pt>
                <c:pt idx="497">
                  <c:v>0.45400000000000001</c:v>
                </c:pt>
                <c:pt idx="498">
                  <c:v>0.69299999999999995</c:v>
                </c:pt>
                <c:pt idx="499">
                  <c:v>0.67600000000000005</c:v>
                </c:pt>
                <c:pt idx="500">
                  <c:v>0.83199999999999996</c:v>
                </c:pt>
                <c:pt idx="501">
                  <c:v>1</c:v>
                </c:pt>
                <c:pt idx="502">
                  <c:v>0.69799999999999995</c:v>
                </c:pt>
                <c:pt idx="503">
                  <c:v>0.85599999999999998</c:v>
                </c:pt>
                <c:pt idx="504">
                  <c:v>0.73899999999999999</c:v>
                </c:pt>
                <c:pt idx="505">
                  <c:v>0.71899999999999997</c:v>
                </c:pt>
                <c:pt idx="506">
                  <c:v>0.83199999999999996</c:v>
                </c:pt>
                <c:pt idx="507">
                  <c:v>0.72599999999999998</c:v>
                </c:pt>
                <c:pt idx="508">
                  <c:v>0.84599999999999997</c:v>
                </c:pt>
                <c:pt idx="509">
                  <c:v>0.47199999999999998</c:v>
                </c:pt>
                <c:pt idx="510">
                  <c:v>0.499</c:v>
                </c:pt>
                <c:pt idx="511">
                  <c:v>0.76900000000000002</c:v>
                </c:pt>
                <c:pt idx="512">
                  <c:v>0.52100000000000002</c:v>
                </c:pt>
                <c:pt idx="513">
                  <c:v>0.92200000000000004</c:v>
                </c:pt>
                <c:pt idx="514">
                  <c:v>0.72</c:v>
                </c:pt>
                <c:pt idx="515">
                  <c:v>0.91100000000000003</c:v>
                </c:pt>
                <c:pt idx="516">
                  <c:v>0.97599999999999998</c:v>
                </c:pt>
                <c:pt idx="517">
                  <c:v>0.76200000000000001</c:v>
                </c:pt>
                <c:pt idx="518">
                  <c:v>0.64400000000000002</c:v>
                </c:pt>
                <c:pt idx="519">
                  <c:v>0.84899999999999998</c:v>
                </c:pt>
                <c:pt idx="520">
                  <c:v>0.59499999999999997</c:v>
                </c:pt>
                <c:pt idx="521">
                  <c:v>0.501</c:v>
                </c:pt>
                <c:pt idx="522">
                  <c:v>0.67200000000000004</c:v>
                </c:pt>
                <c:pt idx="523">
                  <c:v>0.67400000000000004</c:v>
                </c:pt>
                <c:pt idx="524">
                  <c:v>0.77400000000000002</c:v>
                </c:pt>
                <c:pt idx="525">
                  <c:v>0.65</c:v>
                </c:pt>
                <c:pt idx="526">
                  <c:v>0.79400000000000004</c:v>
                </c:pt>
                <c:pt idx="527">
                  <c:v>0.61399999999999999</c:v>
                </c:pt>
                <c:pt idx="528">
                  <c:v>0.94299999999999995</c:v>
                </c:pt>
                <c:pt idx="529">
                  <c:v>0.495</c:v>
                </c:pt>
                <c:pt idx="530">
                  <c:v>0.84099999999999997</c:v>
                </c:pt>
                <c:pt idx="531">
                  <c:v>0.71499999999999997</c:v>
                </c:pt>
                <c:pt idx="532">
                  <c:v>1</c:v>
                </c:pt>
                <c:pt idx="533">
                  <c:v>0.88100000000000001</c:v>
                </c:pt>
                <c:pt idx="534">
                  <c:v>0.80600000000000005</c:v>
                </c:pt>
                <c:pt idx="535">
                  <c:v>0.92800000000000005</c:v>
                </c:pt>
                <c:pt idx="536">
                  <c:v>0.68799999999999994</c:v>
                </c:pt>
                <c:pt idx="537">
                  <c:v>0.75</c:v>
                </c:pt>
                <c:pt idx="538">
                  <c:v>0.82499999999999996</c:v>
                </c:pt>
                <c:pt idx="539">
                  <c:v>0.85099999999999998</c:v>
                </c:pt>
                <c:pt idx="540">
                  <c:v>0.505</c:v>
                </c:pt>
                <c:pt idx="541">
                  <c:v>0.95399999999999996</c:v>
                </c:pt>
                <c:pt idx="542">
                  <c:v>0.68500000000000005</c:v>
                </c:pt>
                <c:pt idx="543">
                  <c:v>0.69599999999999995</c:v>
                </c:pt>
                <c:pt idx="544">
                  <c:v>0.71399999999999997</c:v>
                </c:pt>
                <c:pt idx="545">
                  <c:v>0.73699999999999999</c:v>
                </c:pt>
                <c:pt idx="546">
                  <c:v>0.52400000000000002</c:v>
                </c:pt>
                <c:pt idx="547">
                  <c:v>0.96499999999999997</c:v>
                </c:pt>
                <c:pt idx="548">
                  <c:v>0.86399999999999999</c:v>
                </c:pt>
                <c:pt idx="549">
                  <c:v>0.74199999999999999</c:v>
                </c:pt>
                <c:pt idx="550">
                  <c:v>0.69499999999999995</c:v>
                </c:pt>
                <c:pt idx="551">
                  <c:v>0.81200000000000006</c:v>
                </c:pt>
                <c:pt idx="552">
                  <c:v>0.56999999999999995</c:v>
                </c:pt>
                <c:pt idx="553">
                  <c:v>0.56599999999999995</c:v>
                </c:pt>
                <c:pt idx="554">
                  <c:v>0.66500000000000004</c:v>
                </c:pt>
                <c:pt idx="555">
                  <c:v>0.80200000000000005</c:v>
                </c:pt>
                <c:pt idx="556">
                  <c:v>0.35699999999999998</c:v>
                </c:pt>
                <c:pt idx="557">
                  <c:v>0.80400000000000005</c:v>
                </c:pt>
                <c:pt idx="558">
                  <c:v>0.83</c:v>
                </c:pt>
                <c:pt idx="559">
                  <c:v>0.56000000000000005</c:v>
                </c:pt>
                <c:pt idx="560">
                  <c:v>0.751</c:v>
                </c:pt>
                <c:pt idx="561">
                  <c:v>0.38700000000000001</c:v>
                </c:pt>
                <c:pt idx="562">
                  <c:v>0.75900000000000001</c:v>
                </c:pt>
                <c:pt idx="563">
                  <c:v>0.80500000000000005</c:v>
                </c:pt>
                <c:pt idx="564">
                  <c:v>0.65300000000000002</c:v>
                </c:pt>
                <c:pt idx="565">
                  <c:v>0.45900000000000002</c:v>
                </c:pt>
                <c:pt idx="566">
                  <c:v>0.74299999999999999</c:v>
                </c:pt>
                <c:pt idx="567">
                  <c:v>0.83199999999999996</c:v>
                </c:pt>
                <c:pt idx="568">
                  <c:v>0.72599999999999998</c:v>
                </c:pt>
                <c:pt idx="569">
                  <c:v>0.76500000000000001</c:v>
                </c:pt>
                <c:pt idx="570">
                  <c:v>0.57499999999999996</c:v>
                </c:pt>
                <c:pt idx="571">
                  <c:v>0.58899999999999997</c:v>
                </c:pt>
                <c:pt idx="572">
                  <c:v>0.61799999999999999</c:v>
                </c:pt>
                <c:pt idx="573">
                  <c:v>0.71899999999999997</c:v>
                </c:pt>
                <c:pt idx="574">
                  <c:v>0.71699999999999997</c:v>
                </c:pt>
                <c:pt idx="575">
                  <c:v>0.92300000000000004</c:v>
                </c:pt>
                <c:pt idx="576">
                  <c:v>0.78100000000000003</c:v>
                </c:pt>
                <c:pt idx="577">
                  <c:v>0.76100000000000001</c:v>
                </c:pt>
                <c:pt idx="578">
                  <c:v>0.96</c:v>
                </c:pt>
                <c:pt idx="579">
                  <c:v>0.58799999999999997</c:v>
                </c:pt>
                <c:pt idx="580">
                  <c:v>0.69699999999999995</c:v>
                </c:pt>
                <c:pt idx="581">
                  <c:v>0.86899999999999999</c:v>
                </c:pt>
                <c:pt idx="582">
                  <c:v>0.71699999999999997</c:v>
                </c:pt>
                <c:pt idx="583">
                  <c:v>0.76800000000000002</c:v>
                </c:pt>
                <c:pt idx="584">
                  <c:v>0.86899999999999999</c:v>
                </c:pt>
                <c:pt idx="585">
                  <c:v>1</c:v>
                </c:pt>
                <c:pt idx="586">
                  <c:v>0.93500000000000005</c:v>
                </c:pt>
                <c:pt idx="587">
                  <c:v>0.84</c:v>
                </c:pt>
                <c:pt idx="588">
                  <c:v>0.71199999999999997</c:v>
                </c:pt>
                <c:pt idx="589">
                  <c:v>0.45300000000000001</c:v>
                </c:pt>
                <c:pt idx="590">
                  <c:v>0.81200000000000006</c:v>
                </c:pt>
                <c:pt idx="591">
                  <c:v>0.69399999999999995</c:v>
                </c:pt>
                <c:pt idx="592">
                  <c:v>0.74399999999999999</c:v>
                </c:pt>
                <c:pt idx="593">
                  <c:v>0.74299999999999999</c:v>
                </c:pt>
                <c:pt idx="594">
                  <c:v>0.96</c:v>
                </c:pt>
                <c:pt idx="595">
                  <c:v>0.78100000000000003</c:v>
                </c:pt>
                <c:pt idx="596">
                  <c:v>0.70599999999999996</c:v>
                </c:pt>
                <c:pt idx="597">
                  <c:v>0.69599999999999995</c:v>
                </c:pt>
                <c:pt idx="598">
                  <c:v>0.67800000000000005</c:v>
                </c:pt>
                <c:pt idx="599">
                  <c:v>0.76800000000000002</c:v>
                </c:pt>
                <c:pt idx="600">
                  <c:v>0.67400000000000004</c:v>
                </c:pt>
                <c:pt idx="601">
                  <c:v>0.48799999999999999</c:v>
                </c:pt>
                <c:pt idx="602">
                  <c:v>0.75</c:v>
                </c:pt>
                <c:pt idx="603">
                  <c:v>0.55600000000000005</c:v>
                </c:pt>
                <c:pt idx="604">
                  <c:v>0.51600000000000001</c:v>
                </c:pt>
                <c:pt idx="605">
                  <c:v>0.47</c:v>
                </c:pt>
                <c:pt idx="606">
                  <c:v>0.66500000000000004</c:v>
                </c:pt>
                <c:pt idx="607">
                  <c:v>0.91100000000000003</c:v>
                </c:pt>
                <c:pt idx="608">
                  <c:v>0.79900000000000004</c:v>
                </c:pt>
                <c:pt idx="609">
                  <c:v>0.626</c:v>
                </c:pt>
                <c:pt idx="610">
                  <c:v>0.54500000000000004</c:v>
                </c:pt>
                <c:pt idx="611">
                  <c:v>0.61399999999999999</c:v>
                </c:pt>
                <c:pt idx="612">
                  <c:v>0.628</c:v>
                </c:pt>
                <c:pt idx="613">
                  <c:v>0.94299999999999995</c:v>
                </c:pt>
                <c:pt idx="614">
                  <c:v>0.51400000000000001</c:v>
                </c:pt>
                <c:pt idx="615">
                  <c:v>0.81299999999999994</c:v>
                </c:pt>
                <c:pt idx="616">
                  <c:v>0.93300000000000005</c:v>
                </c:pt>
                <c:pt idx="617">
                  <c:v>0.79600000000000004</c:v>
                </c:pt>
                <c:pt idx="618">
                  <c:v>0.61099999999999999</c:v>
                </c:pt>
                <c:pt idx="619">
                  <c:v>0.52600000000000002</c:v>
                </c:pt>
                <c:pt idx="620">
                  <c:v>0.78600000000000003</c:v>
                </c:pt>
                <c:pt idx="621">
                  <c:v>0.63500000000000001</c:v>
                </c:pt>
                <c:pt idx="622">
                  <c:v>0.74399999999999999</c:v>
                </c:pt>
                <c:pt idx="623">
                  <c:v>0.63900000000000001</c:v>
                </c:pt>
                <c:pt idx="624">
                  <c:v>0.46899999999999997</c:v>
                </c:pt>
                <c:pt idx="625">
                  <c:v>0.81699999999999995</c:v>
                </c:pt>
                <c:pt idx="626">
                  <c:v>0.69199999999999995</c:v>
                </c:pt>
                <c:pt idx="627">
                  <c:v>0.67700000000000005</c:v>
                </c:pt>
                <c:pt idx="628">
                  <c:v>0.78300000000000003</c:v>
                </c:pt>
                <c:pt idx="629">
                  <c:v>0.83099999999999996</c:v>
                </c:pt>
                <c:pt idx="630">
                  <c:v>0.95099999999999996</c:v>
                </c:pt>
                <c:pt idx="631">
                  <c:v>0.77700000000000002</c:v>
                </c:pt>
                <c:pt idx="632">
                  <c:v>0.65900000000000003</c:v>
                </c:pt>
                <c:pt idx="633">
                  <c:v>0.72599999999999998</c:v>
                </c:pt>
                <c:pt idx="634">
                  <c:v>0.73099999999999998</c:v>
                </c:pt>
                <c:pt idx="635">
                  <c:v>0.85099999999999998</c:v>
                </c:pt>
                <c:pt idx="636">
                  <c:v>0.73799999999999999</c:v>
                </c:pt>
                <c:pt idx="637">
                  <c:v>0.81799999999999995</c:v>
                </c:pt>
                <c:pt idx="638">
                  <c:v>0.70799999999999996</c:v>
                </c:pt>
                <c:pt idx="639">
                  <c:v>0.73599999999999999</c:v>
                </c:pt>
                <c:pt idx="640">
                  <c:v>0.82099999999999995</c:v>
                </c:pt>
                <c:pt idx="641">
                  <c:v>0.79100000000000004</c:v>
                </c:pt>
                <c:pt idx="642">
                  <c:v>0.82399999999999995</c:v>
                </c:pt>
                <c:pt idx="643">
                  <c:v>0.80800000000000005</c:v>
                </c:pt>
                <c:pt idx="644">
                  <c:v>0.59699999999999998</c:v>
                </c:pt>
                <c:pt idx="645">
                  <c:v>0.64200000000000002</c:v>
                </c:pt>
                <c:pt idx="646">
                  <c:v>0.90200000000000002</c:v>
                </c:pt>
                <c:pt idx="647">
                  <c:v>0.83099999999999996</c:v>
                </c:pt>
                <c:pt idx="648">
                  <c:v>0.61799999999999999</c:v>
                </c:pt>
                <c:pt idx="649">
                  <c:v>0.72399999999999998</c:v>
                </c:pt>
                <c:pt idx="650">
                  <c:v>0.58799999999999997</c:v>
                </c:pt>
                <c:pt idx="651">
                  <c:v>0.61499999999999999</c:v>
                </c:pt>
                <c:pt idx="652">
                  <c:v>0.91400000000000003</c:v>
                </c:pt>
                <c:pt idx="653">
                  <c:v>0.61599999999999999</c:v>
                </c:pt>
                <c:pt idx="654">
                  <c:v>0.47399999999999998</c:v>
                </c:pt>
                <c:pt idx="655">
                  <c:v>0.89900000000000002</c:v>
                </c:pt>
                <c:pt idx="656">
                  <c:v>0.65600000000000003</c:v>
                </c:pt>
                <c:pt idx="657">
                  <c:v>0.73299999999999998</c:v>
                </c:pt>
                <c:pt idx="658">
                  <c:v>0.92700000000000005</c:v>
                </c:pt>
                <c:pt idx="659">
                  <c:v>0.68700000000000006</c:v>
                </c:pt>
                <c:pt idx="660">
                  <c:v>0.68500000000000005</c:v>
                </c:pt>
                <c:pt idx="661">
                  <c:v>0.77100000000000002</c:v>
                </c:pt>
                <c:pt idx="662">
                  <c:v>0.85399999999999998</c:v>
                </c:pt>
                <c:pt idx="663">
                  <c:v>0.85</c:v>
                </c:pt>
                <c:pt idx="664">
                  <c:v>0.68700000000000006</c:v>
                </c:pt>
                <c:pt idx="665">
                  <c:v>0.81899999999999995</c:v>
                </c:pt>
                <c:pt idx="666">
                  <c:v>0.874</c:v>
                </c:pt>
                <c:pt idx="667">
                  <c:v>0.55500000000000005</c:v>
                </c:pt>
                <c:pt idx="668">
                  <c:v>0.83599999999999997</c:v>
                </c:pt>
                <c:pt idx="669">
                  <c:v>0.97599999999999998</c:v>
                </c:pt>
                <c:pt idx="670">
                  <c:v>0.81</c:v>
                </c:pt>
                <c:pt idx="671">
                  <c:v>0.35099999999999998</c:v>
                </c:pt>
                <c:pt idx="672">
                  <c:v>0.52800000000000002</c:v>
                </c:pt>
                <c:pt idx="673">
                  <c:v>0.27700000000000002</c:v>
                </c:pt>
                <c:pt idx="674">
                  <c:v>0.74</c:v>
                </c:pt>
                <c:pt idx="675">
                  <c:v>0.78900000000000003</c:v>
                </c:pt>
                <c:pt idx="676">
                  <c:v>0.752</c:v>
                </c:pt>
                <c:pt idx="677">
                  <c:v>0.86</c:v>
                </c:pt>
                <c:pt idx="678">
                  <c:v>0.94399999999999995</c:v>
                </c:pt>
                <c:pt idx="679">
                  <c:v>0.749</c:v>
                </c:pt>
                <c:pt idx="680">
                  <c:v>0.96699999999999997</c:v>
                </c:pt>
                <c:pt idx="681">
                  <c:v>0.622</c:v>
                </c:pt>
                <c:pt idx="682">
                  <c:v>0.69499999999999995</c:v>
                </c:pt>
                <c:pt idx="683">
                  <c:v>0.81399999999999995</c:v>
                </c:pt>
                <c:pt idx="684">
                  <c:v>0.70299999999999996</c:v>
                </c:pt>
                <c:pt idx="685">
                  <c:v>0.61799999999999999</c:v>
                </c:pt>
                <c:pt idx="686">
                  <c:v>0.629</c:v>
                </c:pt>
                <c:pt idx="687">
                  <c:v>0.80100000000000005</c:v>
                </c:pt>
                <c:pt idx="688">
                  <c:v>0.72799999999999998</c:v>
                </c:pt>
                <c:pt idx="689">
                  <c:v>0.59599999999999997</c:v>
                </c:pt>
                <c:pt idx="690">
                  <c:v>0.626</c:v>
                </c:pt>
                <c:pt idx="691">
                  <c:v>0.69</c:v>
                </c:pt>
                <c:pt idx="692">
                  <c:v>0.61399999999999999</c:v>
                </c:pt>
                <c:pt idx="693">
                  <c:v>0.60199999999999998</c:v>
                </c:pt>
                <c:pt idx="694">
                  <c:v>0.65</c:v>
                </c:pt>
                <c:pt idx="695">
                  <c:v>0.92200000000000004</c:v>
                </c:pt>
                <c:pt idx="696">
                  <c:v>0.68700000000000006</c:v>
                </c:pt>
                <c:pt idx="697">
                  <c:v>0.51</c:v>
                </c:pt>
                <c:pt idx="698">
                  <c:v>0.57799999999999996</c:v>
                </c:pt>
                <c:pt idx="699">
                  <c:v>0.79600000000000004</c:v>
                </c:pt>
                <c:pt idx="700">
                  <c:v>0.47799999999999998</c:v>
                </c:pt>
                <c:pt idx="701">
                  <c:v>0.60099999999999998</c:v>
                </c:pt>
                <c:pt idx="702">
                  <c:v>0.67100000000000004</c:v>
                </c:pt>
                <c:pt idx="703">
                  <c:v>0.60899999999999999</c:v>
                </c:pt>
                <c:pt idx="704">
                  <c:v>0.70599999999999996</c:v>
                </c:pt>
                <c:pt idx="705">
                  <c:v>0.88900000000000001</c:v>
                </c:pt>
                <c:pt idx="706">
                  <c:v>0.74</c:v>
                </c:pt>
                <c:pt idx="707">
                  <c:v>0.82699999999999996</c:v>
                </c:pt>
                <c:pt idx="708">
                  <c:v>0.48499999999999999</c:v>
                </c:pt>
                <c:pt idx="709">
                  <c:v>0.58399999999999996</c:v>
                </c:pt>
                <c:pt idx="710">
                  <c:v>0.53800000000000003</c:v>
                </c:pt>
                <c:pt idx="711">
                  <c:v>0.747</c:v>
                </c:pt>
                <c:pt idx="712">
                  <c:v>0.76600000000000001</c:v>
                </c:pt>
                <c:pt idx="713">
                  <c:v>0.78700000000000003</c:v>
                </c:pt>
                <c:pt idx="714">
                  <c:v>0.64700000000000002</c:v>
                </c:pt>
                <c:pt idx="715">
                  <c:v>0.19700000000000001</c:v>
                </c:pt>
                <c:pt idx="716">
                  <c:v>0.41</c:v>
                </c:pt>
                <c:pt idx="717">
                  <c:v>0.86299999999999999</c:v>
                </c:pt>
                <c:pt idx="718">
                  <c:v>0.65300000000000002</c:v>
                </c:pt>
                <c:pt idx="719">
                  <c:v>0.746</c:v>
                </c:pt>
                <c:pt idx="720">
                  <c:v>0.96499999999999997</c:v>
                </c:pt>
                <c:pt idx="721">
                  <c:v>0.67600000000000005</c:v>
                </c:pt>
                <c:pt idx="722">
                  <c:v>0.82099999999999995</c:v>
                </c:pt>
                <c:pt idx="723">
                  <c:v>0.94899999999999995</c:v>
                </c:pt>
                <c:pt idx="724">
                  <c:v>0.68200000000000005</c:v>
                </c:pt>
                <c:pt idx="725">
                  <c:v>0.83599999999999997</c:v>
                </c:pt>
                <c:pt idx="726">
                  <c:v>0.65</c:v>
                </c:pt>
                <c:pt idx="727">
                  <c:v>0.72499999999999998</c:v>
                </c:pt>
                <c:pt idx="728">
                  <c:v>0.441</c:v>
                </c:pt>
                <c:pt idx="729">
                  <c:v>0.86099999999999999</c:v>
                </c:pt>
                <c:pt idx="730">
                  <c:v>0.69199999999999995</c:v>
                </c:pt>
                <c:pt idx="731">
                  <c:v>0.46600000000000003</c:v>
                </c:pt>
                <c:pt idx="732">
                  <c:v>0.65200000000000002</c:v>
                </c:pt>
                <c:pt idx="733">
                  <c:v>0.47199999999999998</c:v>
                </c:pt>
                <c:pt idx="734">
                  <c:v>0.71199999999999997</c:v>
                </c:pt>
                <c:pt idx="735">
                  <c:v>0.51600000000000001</c:v>
                </c:pt>
                <c:pt idx="736">
                  <c:v>0.90700000000000003</c:v>
                </c:pt>
                <c:pt idx="737">
                  <c:v>0.871</c:v>
                </c:pt>
                <c:pt idx="738">
                  <c:v>0.42</c:v>
                </c:pt>
                <c:pt idx="739">
                  <c:v>0.69499999999999995</c:v>
                </c:pt>
                <c:pt idx="740">
                  <c:v>0.76600000000000001</c:v>
                </c:pt>
                <c:pt idx="741">
                  <c:v>0.84</c:v>
                </c:pt>
                <c:pt idx="742">
                  <c:v>0.61399999999999999</c:v>
                </c:pt>
                <c:pt idx="743">
                  <c:v>0.754</c:v>
                </c:pt>
                <c:pt idx="744">
                  <c:v>0.55300000000000005</c:v>
                </c:pt>
                <c:pt idx="745">
                  <c:v>0.83099999999999996</c:v>
                </c:pt>
                <c:pt idx="746">
                  <c:v>0.92900000000000005</c:v>
                </c:pt>
                <c:pt idx="747">
                  <c:v>0.66100000000000003</c:v>
                </c:pt>
                <c:pt idx="748">
                  <c:v>0.49</c:v>
                </c:pt>
                <c:pt idx="749">
                  <c:v>0.73699999999999999</c:v>
                </c:pt>
                <c:pt idx="750">
                  <c:v>0.97499999999999998</c:v>
                </c:pt>
                <c:pt idx="751">
                  <c:v>0.65500000000000003</c:v>
                </c:pt>
                <c:pt idx="752">
                  <c:v>0.55900000000000005</c:v>
                </c:pt>
                <c:pt idx="753">
                  <c:v>0.69199999999999995</c:v>
                </c:pt>
                <c:pt idx="754">
                  <c:v>0.871</c:v>
                </c:pt>
                <c:pt idx="755">
                  <c:v>0.79200000000000004</c:v>
                </c:pt>
                <c:pt idx="756">
                  <c:v>0.96499999999999997</c:v>
                </c:pt>
                <c:pt idx="757">
                  <c:v>0.54200000000000004</c:v>
                </c:pt>
                <c:pt idx="758">
                  <c:v>0.70199999999999996</c:v>
                </c:pt>
                <c:pt idx="759">
                  <c:v>0.56799999999999995</c:v>
                </c:pt>
                <c:pt idx="760">
                  <c:v>0.77600000000000002</c:v>
                </c:pt>
                <c:pt idx="761">
                  <c:v>0.79500000000000004</c:v>
                </c:pt>
                <c:pt idx="762">
                  <c:v>0.438</c:v>
                </c:pt>
                <c:pt idx="763">
                  <c:v>0.45900000000000002</c:v>
                </c:pt>
                <c:pt idx="764">
                  <c:v>0.65600000000000003</c:v>
                </c:pt>
                <c:pt idx="765">
                  <c:v>0.73899999999999999</c:v>
                </c:pt>
                <c:pt idx="766">
                  <c:v>0.77700000000000002</c:v>
                </c:pt>
                <c:pt idx="767">
                  <c:v>0.39100000000000001</c:v>
                </c:pt>
                <c:pt idx="768">
                  <c:v>0.75</c:v>
                </c:pt>
                <c:pt idx="769">
                  <c:v>0.44500000000000001</c:v>
                </c:pt>
                <c:pt idx="770">
                  <c:v>0.57899999999999996</c:v>
                </c:pt>
                <c:pt idx="771">
                  <c:v>0.499</c:v>
                </c:pt>
                <c:pt idx="772">
                  <c:v>0.86099999999999999</c:v>
                </c:pt>
                <c:pt idx="773">
                  <c:v>0.68799999999999994</c:v>
                </c:pt>
                <c:pt idx="774">
                  <c:v>0.75800000000000001</c:v>
                </c:pt>
                <c:pt idx="775">
                  <c:v>0.76800000000000002</c:v>
                </c:pt>
                <c:pt idx="776">
                  <c:v>0.87</c:v>
                </c:pt>
                <c:pt idx="777">
                  <c:v>0.91400000000000003</c:v>
                </c:pt>
                <c:pt idx="778">
                  <c:v>0.86699999999999999</c:v>
                </c:pt>
                <c:pt idx="779">
                  <c:v>0.68100000000000005</c:v>
                </c:pt>
                <c:pt idx="780">
                  <c:v>0.27600000000000002</c:v>
                </c:pt>
                <c:pt idx="781">
                  <c:v>0.85299999999999998</c:v>
                </c:pt>
                <c:pt idx="782">
                  <c:v>0.64500000000000002</c:v>
                </c:pt>
                <c:pt idx="783">
                  <c:v>0.88700000000000001</c:v>
                </c:pt>
                <c:pt idx="784">
                  <c:v>0.67</c:v>
                </c:pt>
                <c:pt idx="785">
                  <c:v>0.66900000000000004</c:v>
                </c:pt>
                <c:pt idx="786">
                  <c:v>0.53200000000000003</c:v>
                </c:pt>
                <c:pt idx="787">
                  <c:v>0.94399999999999995</c:v>
                </c:pt>
                <c:pt idx="788">
                  <c:v>0.90300000000000002</c:v>
                </c:pt>
                <c:pt idx="789">
                  <c:v>0.73099999999999998</c:v>
                </c:pt>
                <c:pt idx="790">
                  <c:v>0.63300000000000001</c:v>
                </c:pt>
                <c:pt idx="791">
                  <c:v>0.86</c:v>
                </c:pt>
                <c:pt idx="792">
                  <c:v>0.74099999999999999</c:v>
                </c:pt>
                <c:pt idx="793">
                  <c:v>0.747</c:v>
                </c:pt>
                <c:pt idx="794">
                  <c:v>0.56899999999999995</c:v>
                </c:pt>
                <c:pt idx="795">
                  <c:v>0.58399999999999996</c:v>
                </c:pt>
                <c:pt idx="796">
                  <c:v>0.72499999999999998</c:v>
                </c:pt>
                <c:pt idx="797">
                  <c:v>0.379</c:v>
                </c:pt>
                <c:pt idx="798">
                  <c:v>0.57299999999999995</c:v>
                </c:pt>
                <c:pt idx="799">
                  <c:v>0.57199999999999995</c:v>
                </c:pt>
                <c:pt idx="800">
                  <c:v>0.77900000000000003</c:v>
                </c:pt>
                <c:pt idx="801">
                  <c:v>0.92700000000000005</c:v>
                </c:pt>
                <c:pt idx="802">
                  <c:v>0.77900000000000003</c:v>
                </c:pt>
                <c:pt idx="803">
                  <c:v>0.629</c:v>
                </c:pt>
                <c:pt idx="804">
                  <c:v>0.92</c:v>
                </c:pt>
                <c:pt idx="805">
                  <c:v>0.41799999999999998</c:v>
                </c:pt>
                <c:pt idx="806">
                  <c:v>0.80300000000000005</c:v>
                </c:pt>
                <c:pt idx="807">
                  <c:v>0.93899999999999995</c:v>
                </c:pt>
                <c:pt idx="808">
                  <c:v>0.67</c:v>
                </c:pt>
                <c:pt idx="809">
                  <c:v>0.53500000000000003</c:v>
                </c:pt>
                <c:pt idx="810">
                  <c:v>0.72599999999999998</c:v>
                </c:pt>
                <c:pt idx="811">
                  <c:v>0.628</c:v>
                </c:pt>
                <c:pt idx="812">
                  <c:v>0.64500000000000002</c:v>
                </c:pt>
                <c:pt idx="813">
                  <c:v>0.73599999999999999</c:v>
                </c:pt>
                <c:pt idx="814">
                  <c:v>0.66500000000000004</c:v>
                </c:pt>
                <c:pt idx="815">
                  <c:v>0.95799999999999996</c:v>
                </c:pt>
                <c:pt idx="816">
                  <c:v>0.55500000000000005</c:v>
                </c:pt>
                <c:pt idx="817">
                  <c:v>0.72299999999999998</c:v>
                </c:pt>
                <c:pt idx="818">
                  <c:v>0.34499999999999997</c:v>
                </c:pt>
                <c:pt idx="819">
                  <c:v>0.88200000000000001</c:v>
                </c:pt>
                <c:pt idx="820">
                  <c:v>0.86599999999999999</c:v>
                </c:pt>
                <c:pt idx="821">
                  <c:v>0.22</c:v>
                </c:pt>
                <c:pt idx="822">
                  <c:v>0.85299999999999998</c:v>
                </c:pt>
                <c:pt idx="823">
                  <c:v>0.86699999999999999</c:v>
                </c:pt>
                <c:pt idx="824">
                  <c:v>0.67800000000000005</c:v>
                </c:pt>
                <c:pt idx="825">
                  <c:v>0.81499999999999995</c:v>
                </c:pt>
                <c:pt idx="826">
                  <c:v>0.84599999999999997</c:v>
                </c:pt>
                <c:pt idx="827">
                  <c:v>0.69299999999999995</c:v>
                </c:pt>
                <c:pt idx="828">
                  <c:v>0.79500000000000004</c:v>
                </c:pt>
                <c:pt idx="829">
                  <c:v>0.91900000000000004</c:v>
                </c:pt>
                <c:pt idx="830">
                  <c:v>0.82599999999999996</c:v>
                </c:pt>
                <c:pt idx="831">
                  <c:v>0.629</c:v>
                </c:pt>
                <c:pt idx="832">
                  <c:v>0.84599999999999997</c:v>
                </c:pt>
                <c:pt idx="833">
                  <c:v>0.77600000000000002</c:v>
                </c:pt>
                <c:pt idx="834">
                  <c:v>0.63700000000000001</c:v>
                </c:pt>
                <c:pt idx="835">
                  <c:v>0.80800000000000005</c:v>
                </c:pt>
                <c:pt idx="836">
                  <c:v>0.57899999999999996</c:v>
                </c:pt>
                <c:pt idx="837">
                  <c:v>0.91400000000000003</c:v>
                </c:pt>
                <c:pt idx="838">
                  <c:v>0.65900000000000003</c:v>
                </c:pt>
                <c:pt idx="839">
                  <c:v>0.68500000000000005</c:v>
                </c:pt>
                <c:pt idx="840">
                  <c:v>1</c:v>
                </c:pt>
                <c:pt idx="841">
                  <c:v>0.74199999999999999</c:v>
                </c:pt>
                <c:pt idx="842">
                  <c:v>0.75</c:v>
                </c:pt>
                <c:pt idx="843">
                  <c:v>0.84499999999999997</c:v>
                </c:pt>
                <c:pt idx="844">
                  <c:v>0.85299999999999998</c:v>
                </c:pt>
                <c:pt idx="845">
                  <c:v>0.48499999999999999</c:v>
                </c:pt>
                <c:pt idx="846">
                  <c:v>0.65800000000000003</c:v>
                </c:pt>
                <c:pt idx="847">
                  <c:v>0.60599999999999998</c:v>
                </c:pt>
                <c:pt idx="848">
                  <c:v>0.627</c:v>
                </c:pt>
                <c:pt idx="849">
                  <c:v>0.96399999999999997</c:v>
                </c:pt>
                <c:pt idx="850">
                  <c:v>0.58399999999999996</c:v>
                </c:pt>
                <c:pt idx="851">
                  <c:v>0.48</c:v>
                </c:pt>
                <c:pt idx="852">
                  <c:v>0.60299999999999998</c:v>
                </c:pt>
                <c:pt idx="853">
                  <c:v>0.626</c:v>
                </c:pt>
                <c:pt idx="854">
                  <c:v>0.71299999999999997</c:v>
                </c:pt>
                <c:pt idx="855">
                  <c:v>0.84299999999999997</c:v>
                </c:pt>
                <c:pt idx="856">
                  <c:v>0.90700000000000003</c:v>
                </c:pt>
                <c:pt idx="857">
                  <c:v>0.88200000000000001</c:v>
                </c:pt>
                <c:pt idx="858">
                  <c:v>0.85</c:v>
                </c:pt>
                <c:pt idx="859">
                  <c:v>0.74</c:v>
                </c:pt>
                <c:pt idx="860">
                  <c:v>0.58299999999999996</c:v>
                </c:pt>
                <c:pt idx="861">
                  <c:v>0.75600000000000001</c:v>
                </c:pt>
                <c:pt idx="862">
                  <c:v>0.95099999999999996</c:v>
                </c:pt>
                <c:pt idx="863">
                  <c:v>0.76600000000000001</c:v>
                </c:pt>
                <c:pt idx="864">
                  <c:v>0.80500000000000005</c:v>
                </c:pt>
                <c:pt idx="865">
                  <c:v>0.92200000000000004</c:v>
                </c:pt>
                <c:pt idx="866">
                  <c:v>0.86699999999999999</c:v>
                </c:pt>
                <c:pt idx="867">
                  <c:v>0.88700000000000001</c:v>
                </c:pt>
                <c:pt idx="868">
                  <c:v>0.59299999999999997</c:v>
                </c:pt>
                <c:pt idx="869">
                  <c:v>0.59499999999999997</c:v>
                </c:pt>
                <c:pt idx="870">
                  <c:v>0.58499999999999996</c:v>
                </c:pt>
                <c:pt idx="871">
                  <c:v>0.79200000000000004</c:v>
                </c:pt>
                <c:pt idx="872">
                  <c:v>0.77600000000000002</c:v>
                </c:pt>
                <c:pt idx="873">
                  <c:v>0.59199999999999997</c:v>
                </c:pt>
                <c:pt idx="874">
                  <c:v>0.70599999999999996</c:v>
                </c:pt>
                <c:pt idx="875">
                  <c:v>0.71599999999999997</c:v>
                </c:pt>
                <c:pt idx="876">
                  <c:v>0.74</c:v>
                </c:pt>
                <c:pt idx="877">
                  <c:v>0.80500000000000005</c:v>
                </c:pt>
                <c:pt idx="878">
                  <c:v>0.79</c:v>
                </c:pt>
                <c:pt idx="879">
                  <c:v>0.61699999999999999</c:v>
                </c:pt>
                <c:pt idx="880">
                  <c:v>0.877</c:v>
                </c:pt>
                <c:pt idx="881">
                  <c:v>0.67800000000000005</c:v>
                </c:pt>
                <c:pt idx="882">
                  <c:v>0.83899999999999997</c:v>
                </c:pt>
                <c:pt idx="883">
                  <c:v>0.88300000000000001</c:v>
                </c:pt>
                <c:pt idx="884">
                  <c:v>0.79800000000000004</c:v>
                </c:pt>
                <c:pt idx="885">
                  <c:v>0.55000000000000004</c:v>
                </c:pt>
                <c:pt idx="886">
                  <c:v>0.80200000000000005</c:v>
                </c:pt>
                <c:pt idx="887">
                  <c:v>0.83699999999999997</c:v>
                </c:pt>
                <c:pt idx="888">
                  <c:v>0.65300000000000002</c:v>
                </c:pt>
                <c:pt idx="889">
                  <c:v>0.65600000000000003</c:v>
                </c:pt>
                <c:pt idx="890">
                  <c:v>0.74299999999999999</c:v>
                </c:pt>
                <c:pt idx="891">
                  <c:v>0.63700000000000001</c:v>
                </c:pt>
                <c:pt idx="892">
                  <c:v>0.82</c:v>
                </c:pt>
                <c:pt idx="893">
                  <c:v>0.441</c:v>
                </c:pt>
                <c:pt idx="894">
                  <c:v>0.52700000000000002</c:v>
                </c:pt>
                <c:pt idx="895">
                  <c:v>0.82</c:v>
                </c:pt>
                <c:pt idx="896">
                  <c:v>0.72599999999999998</c:v>
                </c:pt>
                <c:pt idx="897">
                  <c:v>0.69099999999999995</c:v>
                </c:pt>
                <c:pt idx="898">
                  <c:v>0.88400000000000001</c:v>
                </c:pt>
                <c:pt idx="899">
                  <c:v>0.73699999999999999</c:v>
                </c:pt>
                <c:pt idx="900">
                  <c:v>0.621</c:v>
                </c:pt>
                <c:pt idx="901">
                  <c:v>0.69299999999999995</c:v>
                </c:pt>
                <c:pt idx="902">
                  <c:v>0.88900000000000001</c:v>
                </c:pt>
                <c:pt idx="903">
                  <c:v>0.56999999999999995</c:v>
                </c:pt>
                <c:pt idx="904">
                  <c:v>0.60599999999999998</c:v>
                </c:pt>
                <c:pt idx="905">
                  <c:v>0.65500000000000003</c:v>
                </c:pt>
                <c:pt idx="906">
                  <c:v>0.81200000000000006</c:v>
                </c:pt>
                <c:pt idx="907">
                  <c:v>0.46600000000000003</c:v>
                </c:pt>
                <c:pt idx="908">
                  <c:v>0.76400000000000001</c:v>
                </c:pt>
                <c:pt idx="909">
                  <c:v>1</c:v>
                </c:pt>
                <c:pt idx="910">
                  <c:v>0.70099999999999996</c:v>
                </c:pt>
                <c:pt idx="911">
                  <c:v>0.79700000000000004</c:v>
                </c:pt>
                <c:pt idx="912">
                  <c:v>0.67600000000000005</c:v>
                </c:pt>
                <c:pt idx="913">
                  <c:v>0.77300000000000002</c:v>
                </c:pt>
                <c:pt idx="914">
                  <c:v>0.22500000000000001</c:v>
                </c:pt>
                <c:pt idx="915">
                  <c:v>0.83299999999999996</c:v>
                </c:pt>
                <c:pt idx="916">
                  <c:v>0.86599999999999999</c:v>
                </c:pt>
                <c:pt idx="917">
                  <c:v>0.79400000000000004</c:v>
                </c:pt>
                <c:pt idx="918">
                  <c:v>0.85299999999999998</c:v>
                </c:pt>
                <c:pt idx="919">
                  <c:v>0.32</c:v>
                </c:pt>
                <c:pt idx="920">
                  <c:v>0.70199999999999996</c:v>
                </c:pt>
                <c:pt idx="921">
                  <c:v>0.80400000000000005</c:v>
                </c:pt>
                <c:pt idx="922">
                  <c:v>0.82899999999999996</c:v>
                </c:pt>
                <c:pt idx="923">
                  <c:v>0.42199999999999999</c:v>
                </c:pt>
                <c:pt idx="924">
                  <c:v>0.748</c:v>
                </c:pt>
                <c:pt idx="925">
                  <c:v>0.78500000000000003</c:v>
                </c:pt>
                <c:pt idx="926">
                  <c:v>0.52</c:v>
                </c:pt>
                <c:pt idx="927">
                  <c:v>0.45100000000000001</c:v>
                </c:pt>
                <c:pt idx="928">
                  <c:v>0.58699999999999997</c:v>
                </c:pt>
                <c:pt idx="929">
                  <c:v>0.57799999999999996</c:v>
                </c:pt>
                <c:pt idx="930">
                  <c:v>0.86</c:v>
                </c:pt>
                <c:pt idx="931">
                  <c:v>0.73299999999999998</c:v>
                </c:pt>
                <c:pt idx="932">
                  <c:v>0.47199999999999998</c:v>
                </c:pt>
                <c:pt idx="933">
                  <c:v>0.36099999999999999</c:v>
                </c:pt>
                <c:pt idx="934">
                  <c:v>0.95299999999999996</c:v>
                </c:pt>
                <c:pt idx="935">
                  <c:v>0.38700000000000001</c:v>
                </c:pt>
                <c:pt idx="936">
                  <c:v>0.67600000000000005</c:v>
                </c:pt>
                <c:pt idx="937">
                  <c:v>0.67</c:v>
                </c:pt>
                <c:pt idx="938">
                  <c:v>0.68</c:v>
                </c:pt>
                <c:pt idx="939">
                  <c:v>0.81599999999999995</c:v>
                </c:pt>
                <c:pt idx="940">
                  <c:v>0.91400000000000003</c:v>
                </c:pt>
                <c:pt idx="941">
                  <c:v>0.748</c:v>
                </c:pt>
                <c:pt idx="942">
                  <c:v>0.57899999999999996</c:v>
                </c:pt>
                <c:pt idx="943">
                  <c:v>0.84499999999999997</c:v>
                </c:pt>
                <c:pt idx="944">
                  <c:v>0.67800000000000005</c:v>
                </c:pt>
                <c:pt idx="945">
                  <c:v>0.76300000000000001</c:v>
                </c:pt>
                <c:pt idx="946">
                  <c:v>0.81200000000000006</c:v>
                </c:pt>
                <c:pt idx="947">
                  <c:v>0.68300000000000005</c:v>
                </c:pt>
                <c:pt idx="948">
                  <c:v>0.85499999999999998</c:v>
                </c:pt>
                <c:pt idx="949">
                  <c:v>0.42399999999999999</c:v>
                </c:pt>
                <c:pt idx="950">
                  <c:v>0.625</c:v>
                </c:pt>
                <c:pt idx="951">
                  <c:v>0.58199999999999996</c:v>
                </c:pt>
                <c:pt idx="952">
                  <c:v>0.749</c:v>
                </c:pt>
                <c:pt idx="953">
                  <c:v>0.59899999999999998</c:v>
                </c:pt>
                <c:pt idx="954">
                  <c:v>0.77200000000000002</c:v>
                </c:pt>
                <c:pt idx="955">
                  <c:v>0.77400000000000002</c:v>
                </c:pt>
                <c:pt idx="956">
                  <c:v>0.82699999999999996</c:v>
                </c:pt>
                <c:pt idx="957">
                  <c:v>0.58899999999999997</c:v>
                </c:pt>
                <c:pt idx="958">
                  <c:v>0.59499999999999997</c:v>
                </c:pt>
                <c:pt idx="959">
                  <c:v>0.28000000000000003</c:v>
                </c:pt>
                <c:pt idx="960">
                  <c:v>0.68799999999999994</c:v>
                </c:pt>
                <c:pt idx="961">
                  <c:v>0.85899999999999999</c:v>
                </c:pt>
                <c:pt idx="962">
                  <c:v>0.84599999999999997</c:v>
                </c:pt>
                <c:pt idx="963">
                  <c:v>0.54700000000000004</c:v>
                </c:pt>
                <c:pt idx="964">
                  <c:v>0.878</c:v>
                </c:pt>
                <c:pt idx="965">
                  <c:v>0.86799999999999999</c:v>
                </c:pt>
                <c:pt idx="966">
                  <c:v>0.58299999999999996</c:v>
                </c:pt>
                <c:pt idx="967">
                  <c:v>0.755</c:v>
                </c:pt>
                <c:pt idx="968">
                  <c:v>1</c:v>
                </c:pt>
                <c:pt idx="969">
                  <c:v>0.63800000000000001</c:v>
                </c:pt>
                <c:pt idx="970">
                  <c:v>0.72399999999999998</c:v>
                </c:pt>
                <c:pt idx="971">
                  <c:v>0.57799999999999996</c:v>
                </c:pt>
                <c:pt idx="972">
                  <c:v>0.77600000000000002</c:v>
                </c:pt>
                <c:pt idx="973">
                  <c:v>0.85699999999999998</c:v>
                </c:pt>
                <c:pt idx="974">
                  <c:v>0.87</c:v>
                </c:pt>
                <c:pt idx="975">
                  <c:v>0.95099999999999996</c:v>
                </c:pt>
                <c:pt idx="976">
                  <c:v>0.64100000000000001</c:v>
                </c:pt>
                <c:pt idx="977">
                  <c:v>0.318</c:v>
                </c:pt>
                <c:pt idx="978">
                  <c:v>1</c:v>
                </c:pt>
                <c:pt idx="979">
                  <c:v>0.70099999999999996</c:v>
                </c:pt>
                <c:pt idx="980">
                  <c:v>0.249</c:v>
                </c:pt>
                <c:pt idx="981">
                  <c:v>0.63100000000000001</c:v>
                </c:pt>
                <c:pt idx="982">
                  <c:v>0.80600000000000005</c:v>
                </c:pt>
                <c:pt idx="983">
                  <c:v>0.67300000000000004</c:v>
                </c:pt>
                <c:pt idx="984">
                  <c:v>0.70799999999999996</c:v>
                </c:pt>
                <c:pt idx="985">
                  <c:v>0.60299999999999998</c:v>
                </c:pt>
                <c:pt idx="986">
                  <c:v>0.54600000000000004</c:v>
                </c:pt>
                <c:pt idx="987">
                  <c:v>0.501</c:v>
                </c:pt>
                <c:pt idx="988">
                  <c:v>0.55900000000000005</c:v>
                </c:pt>
                <c:pt idx="989">
                  <c:v>0.67600000000000005</c:v>
                </c:pt>
                <c:pt idx="990">
                  <c:v>0.91300000000000003</c:v>
                </c:pt>
                <c:pt idx="991">
                  <c:v>0.66800000000000004</c:v>
                </c:pt>
                <c:pt idx="992">
                  <c:v>0.60199999999999998</c:v>
                </c:pt>
                <c:pt idx="993">
                  <c:v>0.74</c:v>
                </c:pt>
                <c:pt idx="994">
                  <c:v>0.78900000000000003</c:v>
                </c:pt>
                <c:pt idx="995">
                  <c:v>0.49299999999999999</c:v>
                </c:pt>
                <c:pt idx="996">
                  <c:v>0.64800000000000002</c:v>
                </c:pt>
                <c:pt idx="997">
                  <c:v>0.80300000000000005</c:v>
                </c:pt>
                <c:pt idx="998">
                  <c:v>0.78600000000000003</c:v>
                </c:pt>
                <c:pt idx="999">
                  <c:v>0.71399999999999997</c:v>
                </c:pt>
                <c:pt idx="1000">
                  <c:v>0.59</c:v>
                </c:pt>
                <c:pt idx="1001">
                  <c:v>0.747</c:v>
                </c:pt>
                <c:pt idx="1002">
                  <c:v>0.71699999999999997</c:v>
                </c:pt>
                <c:pt idx="1003">
                  <c:v>0.82699999999999996</c:v>
                </c:pt>
                <c:pt idx="1004">
                  <c:v>0.75700000000000001</c:v>
                </c:pt>
                <c:pt idx="1005">
                  <c:v>0.76400000000000001</c:v>
                </c:pt>
                <c:pt idx="1006">
                  <c:v>0.82199999999999995</c:v>
                </c:pt>
                <c:pt idx="1007">
                  <c:v>0.65400000000000003</c:v>
                </c:pt>
                <c:pt idx="1008">
                  <c:v>0.28599999999999998</c:v>
                </c:pt>
                <c:pt idx="1009">
                  <c:v>0.76800000000000002</c:v>
                </c:pt>
                <c:pt idx="1010">
                  <c:v>0.72</c:v>
                </c:pt>
                <c:pt idx="1011">
                  <c:v>0.59499999999999997</c:v>
                </c:pt>
                <c:pt idx="1012">
                  <c:v>0.85099999999999998</c:v>
                </c:pt>
                <c:pt idx="1013">
                  <c:v>0.83199999999999996</c:v>
                </c:pt>
                <c:pt idx="1014">
                  <c:v>0.629</c:v>
                </c:pt>
                <c:pt idx="1015">
                  <c:v>0.72799999999999998</c:v>
                </c:pt>
                <c:pt idx="1016">
                  <c:v>0.48299999999999998</c:v>
                </c:pt>
                <c:pt idx="1017">
                  <c:v>0.84399999999999997</c:v>
                </c:pt>
                <c:pt idx="1018">
                  <c:v>0.59599999999999997</c:v>
                </c:pt>
                <c:pt idx="1019">
                  <c:v>0.76</c:v>
                </c:pt>
                <c:pt idx="1020">
                  <c:v>0.83</c:v>
                </c:pt>
                <c:pt idx="1021">
                  <c:v>0.88700000000000001</c:v>
                </c:pt>
                <c:pt idx="1022">
                  <c:v>0.71599999999999997</c:v>
                </c:pt>
                <c:pt idx="1023">
                  <c:v>0.96499999999999997</c:v>
                </c:pt>
                <c:pt idx="1024">
                  <c:v>0.77</c:v>
                </c:pt>
                <c:pt idx="1025">
                  <c:v>0.84699999999999998</c:v>
                </c:pt>
                <c:pt idx="1026">
                  <c:v>0.69</c:v>
                </c:pt>
                <c:pt idx="1027">
                  <c:v>0.443</c:v>
                </c:pt>
                <c:pt idx="1028">
                  <c:v>0.68</c:v>
                </c:pt>
                <c:pt idx="1029">
                  <c:v>0.85299999999999998</c:v>
                </c:pt>
                <c:pt idx="1030">
                  <c:v>0.92100000000000004</c:v>
                </c:pt>
                <c:pt idx="1031">
                  <c:v>1</c:v>
                </c:pt>
                <c:pt idx="1032">
                  <c:v>0.70899999999999996</c:v>
                </c:pt>
                <c:pt idx="1033">
                  <c:v>0.96499999999999997</c:v>
                </c:pt>
                <c:pt idx="1034">
                  <c:v>0.69699999999999995</c:v>
                </c:pt>
                <c:pt idx="1035">
                  <c:v>0.58299999999999996</c:v>
                </c:pt>
                <c:pt idx="1036">
                  <c:v>0.85199999999999998</c:v>
                </c:pt>
                <c:pt idx="1037">
                  <c:v>0.57699999999999996</c:v>
                </c:pt>
                <c:pt idx="1038">
                  <c:v>0.622</c:v>
                </c:pt>
                <c:pt idx="1039">
                  <c:v>0.65500000000000003</c:v>
                </c:pt>
                <c:pt idx="1040">
                  <c:v>0.90900000000000003</c:v>
                </c:pt>
                <c:pt idx="1041">
                  <c:v>0.78100000000000003</c:v>
                </c:pt>
                <c:pt idx="1042">
                  <c:v>0.57699999999999996</c:v>
                </c:pt>
                <c:pt idx="1043">
                  <c:v>0.76100000000000001</c:v>
                </c:pt>
                <c:pt idx="1044">
                  <c:v>0.86599999999999999</c:v>
                </c:pt>
                <c:pt idx="1045">
                  <c:v>0.70799999999999996</c:v>
                </c:pt>
                <c:pt idx="1046">
                  <c:v>0.81</c:v>
                </c:pt>
                <c:pt idx="1047">
                  <c:v>0.82099999999999995</c:v>
                </c:pt>
                <c:pt idx="1048">
                  <c:v>0.80200000000000005</c:v>
                </c:pt>
                <c:pt idx="1049">
                  <c:v>0.77900000000000003</c:v>
                </c:pt>
                <c:pt idx="1050">
                  <c:v>0.29899999999999999</c:v>
                </c:pt>
                <c:pt idx="1051">
                  <c:v>0.877</c:v>
                </c:pt>
                <c:pt idx="1052">
                  <c:v>0.89200000000000002</c:v>
                </c:pt>
                <c:pt idx="1053">
                  <c:v>0.58899999999999997</c:v>
                </c:pt>
                <c:pt idx="1054">
                  <c:v>0.66800000000000004</c:v>
                </c:pt>
                <c:pt idx="1055">
                  <c:v>0.80200000000000005</c:v>
                </c:pt>
                <c:pt idx="1056">
                  <c:v>0.48</c:v>
                </c:pt>
                <c:pt idx="1057">
                  <c:v>0.76200000000000001</c:v>
                </c:pt>
                <c:pt idx="1058">
                  <c:v>0.75</c:v>
                </c:pt>
                <c:pt idx="1059">
                  <c:v>0.86699999999999999</c:v>
                </c:pt>
                <c:pt idx="1060">
                  <c:v>0.82499999999999996</c:v>
                </c:pt>
                <c:pt idx="1061">
                  <c:v>0.81499999999999995</c:v>
                </c:pt>
                <c:pt idx="1062">
                  <c:v>0.55900000000000005</c:v>
                </c:pt>
                <c:pt idx="1063">
                  <c:v>0.73099999999999998</c:v>
                </c:pt>
                <c:pt idx="1064">
                  <c:v>0.76700000000000002</c:v>
                </c:pt>
                <c:pt idx="1065">
                  <c:v>0.91100000000000003</c:v>
                </c:pt>
                <c:pt idx="1066">
                  <c:v>0.61399999999999999</c:v>
                </c:pt>
                <c:pt idx="1067">
                  <c:v>0.751</c:v>
                </c:pt>
                <c:pt idx="1068">
                  <c:v>0.68</c:v>
                </c:pt>
                <c:pt idx="1069">
                  <c:v>0.372</c:v>
                </c:pt>
                <c:pt idx="1070">
                  <c:v>0.621</c:v>
                </c:pt>
                <c:pt idx="1071">
                  <c:v>0.53500000000000003</c:v>
                </c:pt>
                <c:pt idx="1072">
                  <c:v>0.87</c:v>
                </c:pt>
                <c:pt idx="1073">
                  <c:v>0.84499999999999997</c:v>
                </c:pt>
                <c:pt idx="1074">
                  <c:v>0.435</c:v>
                </c:pt>
                <c:pt idx="1075">
                  <c:v>0.65900000000000003</c:v>
                </c:pt>
                <c:pt idx="1076">
                  <c:v>0.86899999999999999</c:v>
                </c:pt>
                <c:pt idx="1077">
                  <c:v>0.70499999999999996</c:v>
                </c:pt>
                <c:pt idx="1078">
                  <c:v>0.71199999999999997</c:v>
                </c:pt>
                <c:pt idx="1079">
                  <c:v>0.81200000000000006</c:v>
                </c:pt>
                <c:pt idx="1080">
                  <c:v>0.87</c:v>
                </c:pt>
                <c:pt idx="1081">
                  <c:v>0.82799999999999996</c:v>
                </c:pt>
                <c:pt idx="1082">
                  <c:v>0.89800000000000002</c:v>
                </c:pt>
                <c:pt idx="1083">
                  <c:v>0.79200000000000004</c:v>
                </c:pt>
                <c:pt idx="1084">
                  <c:v>0.71199999999999997</c:v>
                </c:pt>
                <c:pt idx="1085">
                  <c:v>0.69699999999999995</c:v>
                </c:pt>
                <c:pt idx="1086">
                  <c:v>0.80800000000000005</c:v>
                </c:pt>
                <c:pt idx="1087">
                  <c:v>0.96499999999999997</c:v>
                </c:pt>
                <c:pt idx="1088">
                  <c:v>0.85699999999999998</c:v>
                </c:pt>
                <c:pt idx="1089">
                  <c:v>0.746</c:v>
                </c:pt>
                <c:pt idx="1090">
                  <c:v>0.86799999999999999</c:v>
                </c:pt>
                <c:pt idx="1091">
                  <c:v>1</c:v>
                </c:pt>
                <c:pt idx="1092">
                  <c:v>0.91400000000000003</c:v>
                </c:pt>
                <c:pt idx="1093">
                  <c:v>0.82699999999999996</c:v>
                </c:pt>
                <c:pt idx="1094">
                  <c:v>0.63500000000000001</c:v>
                </c:pt>
                <c:pt idx="1095">
                  <c:v>0.81</c:v>
                </c:pt>
                <c:pt idx="1096">
                  <c:v>0.77600000000000002</c:v>
                </c:pt>
                <c:pt idx="1097">
                  <c:v>0.79</c:v>
                </c:pt>
                <c:pt idx="1098">
                  <c:v>0.68200000000000005</c:v>
                </c:pt>
                <c:pt idx="1099">
                  <c:v>0.92900000000000005</c:v>
                </c:pt>
                <c:pt idx="1100">
                  <c:v>0.89200000000000002</c:v>
                </c:pt>
                <c:pt idx="1101">
                  <c:v>0.68799999999999994</c:v>
                </c:pt>
                <c:pt idx="1102">
                  <c:v>0.755</c:v>
                </c:pt>
                <c:pt idx="1103">
                  <c:v>0.47699999999999998</c:v>
                </c:pt>
                <c:pt idx="1104">
                  <c:v>0.41699999999999998</c:v>
                </c:pt>
                <c:pt idx="1105">
                  <c:v>0.84599999999999997</c:v>
                </c:pt>
              </c:numCache>
            </c:numRef>
          </c:xVal>
          <c:yVal>
            <c:numRef>
              <c:f>'Scatter&amp;Box Plots'!$O$5:$O$1110</c:f>
              <c:numCache>
                <c:formatCode>General</c:formatCode>
                <c:ptCount val="1106"/>
                <c:pt idx="0">
                  <c:v>19.367404830771182</c:v>
                </c:pt>
                <c:pt idx="1">
                  <c:v>2.8545985858444336</c:v>
                </c:pt>
                <c:pt idx="2">
                  <c:v>5.5851919256200571</c:v>
                </c:pt>
                <c:pt idx="3">
                  <c:v>7.3301233814870992</c:v>
                </c:pt>
                <c:pt idx="4">
                  <c:v>6.5698417459267633</c:v>
                </c:pt>
                <c:pt idx="5">
                  <c:v>8.7622111677093422</c:v>
                </c:pt>
                <c:pt idx="6">
                  <c:v>15.214300813144606</c:v>
                </c:pt>
                <c:pt idx="7">
                  <c:v>4.5695873482905078</c:v>
                </c:pt>
                <c:pt idx="8">
                  <c:v>3.5143169441487601</c:v>
                </c:pt>
                <c:pt idx="9">
                  <c:v>11.210207092884616</c:v>
                </c:pt>
                <c:pt idx="10">
                  <c:v>6.5309666014019667</c:v>
                </c:pt>
                <c:pt idx="11">
                  <c:v>5.4232677864348782</c:v>
                </c:pt>
                <c:pt idx="12">
                  <c:v>5.3642533227854443</c:v>
                </c:pt>
                <c:pt idx="13">
                  <c:v>15.045995847863043</c:v>
                </c:pt>
                <c:pt idx="14">
                  <c:v>10.928397380044261</c:v>
                </c:pt>
                <c:pt idx="15">
                  <c:v>33.915256223619281</c:v>
                </c:pt>
                <c:pt idx="16">
                  <c:v>6.2926742996331511</c:v>
                </c:pt>
                <c:pt idx="17">
                  <c:v>6.0974252522082422</c:v>
                </c:pt>
                <c:pt idx="18">
                  <c:v>15.23520820354025</c:v>
                </c:pt>
                <c:pt idx="19">
                  <c:v>10.390895697366123</c:v>
                </c:pt>
                <c:pt idx="20">
                  <c:v>12.650937149998411</c:v>
                </c:pt>
                <c:pt idx="21">
                  <c:v>10.710690126254152</c:v>
                </c:pt>
                <c:pt idx="22">
                  <c:v>12.168720518308383</c:v>
                </c:pt>
                <c:pt idx="23">
                  <c:v>24.374034782395526</c:v>
                </c:pt>
                <c:pt idx="24">
                  <c:v>12.51941643835281</c:v>
                </c:pt>
                <c:pt idx="25">
                  <c:v>27.628013085792652</c:v>
                </c:pt>
                <c:pt idx="26">
                  <c:v>3.8596505895484121</c:v>
                </c:pt>
                <c:pt idx="27">
                  <c:v>4.8138300462500707</c:v>
                </c:pt>
                <c:pt idx="28">
                  <c:v>6.5309666014019667</c:v>
                </c:pt>
                <c:pt idx="29">
                  <c:v>25.731003930322746</c:v>
                </c:pt>
                <c:pt idx="30">
                  <c:v>34.475630741297174</c:v>
                </c:pt>
                <c:pt idx="31">
                  <c:v>9.7590121398730805</c:v>
                </c:pt>
                <c:pt idx="32">
                  <c:v>9.7001238319893908</c:v>
                </c:pt>
                <c:pt idx="33">
                  <c:v>5.4932483295608758</c:v>
                </c:pt>
                <c:pt idx="34">
                  <c:v>3.477898169151024</c:v>
                </c:pt>
                <c:pt idx="35">
                  <c:v>6.90988298942671</c:v>
                </c:pt>
                <c:pt idx="36">
                  <c:v>7.7193011790968242</c:v>
                </c:pt>
                <c:pt idx="37">
                  <c:v>6.221453380035002</c:v>
                </c:pt>
                <c:pt idx="38">
                  <c:v>5.4816469473826785</c:v>
                </c:pt>
                <c:pt idx="39">
                  <c:v>5.3523723484583137</c:v>
                </c:pt>
                <c:pt idx="40">
                  <c:v>9.4810712400183181</c:v>
                </c:pt>
                <c:pt idx="41">
                  <c:v>11.693841417795799</c:v>
                </c:pt>
                <c:pt idx="42">
                  <c:v>11.490645795125545</c:v>
                </c:pt>
                <c:pt idx="43">
                  <c:v>10.657061855426031</c:v>
                </c:pt>
                <c:pt idx="44">
                  <c:v>4.8270367378603485</c:v>
                </c:pt>
                <c:pt idx="45">
                  <c:v>5.1708829458264107</c:v>
                </c:pt>
                <c:pt idx="46">
                  <c:v>67.0166036896739</c:v>
                </c:pt>
                <c:pt idx="47">
                  <c:v>3.5503621636219189</c:v>
                </c:pt>
                <c:pt idx="48">
                  <c:v>3.3851375012865379</c:v>
                </c:pt>
                <c:pt idx="49">
                  <c:v>17.751810818109593</c:v>
                </c:pt>
                <c:pt idx="50">
                  <c:v>39.213408397851062</c:v>
                </c:pt>
                <c:pt idx="51">
                  <c:v>3.1513915099419605</c:v>
                </c:pt>
                <c:pt idx="52">
                  <c:v>17.462556255144076</c:v>
                </c:pt>
                <c:pt idx="53">
                  <c:v>11.317592420667806</c:v>
                </c:pt>
                <c:pt idx="54">
                  <c:v>2.717496892263898</c:v>
                </c:pt>
                <c:pt idx="55">
                  <c:v>13.37022184112204</c:v>
                </c:pt>
                <c:pt idx="56">
                  <c:v>4.4710022201226938</c:v>
                </c:pt>
                <c:pt idx="57">
                  <c:v>1.8194567365868921</c:v>
                </c:pt>
                <c:pt idx="58">
                  <c:v>3.7762789755305186</c:v>
                </c:pt>
                <c:pt idx="59">
                  <c:v>7.8339100107312207</c:v>
                </c:pt>
                <c:pt idx="60">
                  <c:v>4.9314171699869007</c:v>
                </c:pt>
                <c:pt idx="61">
                  <c:v>5.8632301428350386</c:v>
                </c:pt>
                <c:pt idx="62">
                  <c:v>2.4977737626138796</c:v>
                </c:pt>
                <c:pt idx="63">
                  <c:v>5.1338152066487419</c:v>
                </c:pt>
                <c:pt idx="64">
                  <c:v>11.407238117613467</c:v>
                </c:pt>
                <c:pt idx="65">
                  <c:v>7.9708627690034044</c:v>
                </c:pt>
                <c:pt idx="66">
                  <c:v>18.015236883066319</c:v>
                </c:pt>
                <c:pt idx="67">
                  <c:v>5.434993784527796</c:v>
                </c:pt>
                <c:pt idx="68">
                  <c:v>7.994787373389312</c:v>
                </c:pt>
                <c:pt idx="69">
                  <c:v>2.6221162334209898</c:v>
                </c:pt>
                <c:pt idx="70">
                  <c:v>15.355909731596892</c:v>
                </c:pt>
                <c:pt idx="71">
                  <c:v>13.308178713582905</c:v>
                </c:pt>
                <c:pt idx="72">
                  <c:v>5.7314553347441519</c:v>
                </c:pt>
                <c:pt idx="73">
                  <c:v>50.87601272202955</c:v>
                </c:pt>
                <c:pt idx="74">
                  <c:v>1.1283791670955126</c:v>
                </c:pt>
                <c:pt idx="75">
                  <c:v>5.2442324668419795</c:v>
                </c:pt>
                <c:pt idx="76">
                  <c:v>7.6113336075519582</c:v>
                </c:pt>
                <c:pt idx="77">
                  <c:v>8.8561592101591096</c:v>
                </c:pt>
                <c:pt idx="78">
                  <c:v>6.7230948110299824</c:v>
                </c:pt>
                <c:pt idx="79">
                  <c:v>8.8129230241075476</c:v>
                </c:pt>
                <c:pt idx="80">
                  <c:v>27.56803736671181</c:v>
                </c:pt>
                <c:pt idx="81">
                  <c:v>7.5693975660604806</c:v>
                </c:pt>
                <c:pt idx="82">
                  <c:v>12.39677430017721</c:v>
                </c:pt>
                <c:pt idx="83">
                  <c:v>55.308998636575424</c:v>
                </c:pt>
                <c:pt idx="84">
                  <c:v>3.9573787284315491</c:v>
                </c:pt>
                <c:pt idx="85">
                  <c:v>18.657537123923763</c:v>
                </c:pt>
                <c:pt idx="86">
                  <c:v>2.2283703068536735</c:v>
                </c:pt>
                <c:pt idx="87">
                  <c:v>2.3936536824085959</c:v>
                </c:pt>
                <c:pt idx="88">
                  <c:v>21.459980040314772</c:v>
                </c:pt>
                <c:pt idx="89">
                  <c:v>2.5231325220201604</c:v>
                </c:pt>
                <c:pt idx="90">
                  <c:v>10.910907269000948</c:v>
                </c:pt>
                <c:pt idx="91">
                  <c:v>18.085774493851883</c:v>
                </c:pt>
                <c:pt idx="92">
                  <c:v>4.5416385396362884</c:v>
                </c:pt>
                <c:pt idx="93">
                  <c:v>23.458348859937633</c:v>
                </c:pt>
                <c:pt idx="94">
                  <c:v>7.0557541198049742</c:v>
                </c:pt>
                <c:pt idx="95">
                  <c:v>9.2637112063767386</c:v>
                </c:pt>
                <c:pt idx="96">
                  <c:v>3.2508288514318702</c:v>
                </c:pt>
                <c:pt idx="97">
                  <c:v>83.329101646229716</c:v>
                </c:pt>
                <c:pt idx="98">
                  <c:v>8.4590816531179165</c:v>
                </c:pt>
                <c:pt idx="99">
                  <c:v>3.0487126261041211</c:v>
                </c:pt>
                <c:pt idx="100">
                  <c:v>20.310825007719227</c:v>
                </c:pt>
                <c:pt idx="101">
                  <c:v>8.0345034020823434</c:v>
                </c:pt>
                <c:pt idx="102">
                  <c:v>5.3165701249132988</c:v>
                </c:pt>
                <c:pt idx="103">
                  <c:v>11.81300360208926</c:v>
                </c:pt>
                <c:pt idx="104">
                  <c:v>7.9067099128838976</c:v>
                </c:pt>
                <c:pt idx="105">
                  <c:v>10.506658295030757</c:v>
                </c:pt>
                <c:pt idx="106">
                  <c:v>24.595042339944769</c:v>
                </c:pt>
                <c:pt idx="107">
                  <c:v>3.6213764387000942</c:v>
                </c:pt>
                <c:pt idx="108">
                  <c:v>47.107634227574145</c:v>
                </c:pt>
                <c:pt idx="109">
                  <c:v>20.71428798138497</c:v>
                </c:pt>
                <c:pt idx="110">
                  <c:v>3.7424103185095552</c:v>
                </c:pt>
                <c:pt idx="111">
                  <c:v>4.3992318738587164</c:v>
                </c:pt>
                <c:pt idx="112">
                  <c:v>2.4201036973199614</c:v>
                </c:pt>
                <c:pt idx="113">
                  <c:v>19.212291482764975</c:v>
                </c:pt>
                <c:pt idx="114">
                  <c:v>15.155606681034691</c:v>
                </c:pt>
                <c:pt idx="115">
                  <c:v>9.0692488437516978</c:v>
                </c:pt>
                <c:pt idx="116">
                  <c:v>2.8988585676524603</c:v>
                </c:pt>
                <c:pt idx="117">
                  <c:v>10.573099452277335</c:v>
                </c:pt>
                <c:pt idx="118">
                  <c:v>2.2283703068536735</c:v>
                </c:pt>
                <c:pt idx="119">
                  <c:v>2.0498025508877769</c:v>
                </c:pt>
                <c:pt idx="120">
                  <c:v>3.5503621636219189</c:v>
                </c:pt>
                <c:pt idx="121">
                  <c:v>2.763953195770684</c:v>
                </c:pt>
                <c:pt idx="122">
                  <c:v>2.9854106607209232</c:v>
                </c:pt>
                <c:pt idx="123">
                  <c:v>3.1715284017974339</c:v>
                </c:pt>
                <c:pt idx="124">
                  <c:v>2.7868909599918852</c:v>
                </c:pt>
                <c:pt idx="125">
                  <c:v>3.1513915099419605</c:v>
                </c:pt>
                <c:pt idx="126">
                  <c:v>7.9147574568630983</c:v>
                </c:pt>
                <c:pt idx="127">
                  <c:v>7.8420322627944063</c:v>
                </c:pt>
                <c:pt idx="128">
                  <c:v>3.0487126261041211</c:v>
                </c:pt>
                <c:pt idx="129">
                  <c:v>2.1110041228223762</c:v>
                </c:pt>
                <c:pt idx="130">
                  <c:v>9.8240295953811803</c:v>
                </c:pt>
                <c:pt idx="131">
                  <c:v>12.924744804801888</c:v>
                </c:pt>
                <c:pt idx="132">
                  <c:v>4.0684289451282192</c:v>
                </c:pt>
                <c:pt idx="133">
                  <c:v>7.1809610472257885</c:v>
                </c:pt>
                <c:pt idx="134">
                  <c:v>6.4029925300965518</c:v>
                </c:pt>
                <c:pt idx="135">
                  <c:v>10.78177955786151</c:v>
                </c:pt>
                <c:pt idx="136">
                  <c:v>55.465316982679362</c:v>
                </c:pt>
                <c:pt idx="137">
                  <c:v>2.2847936741452539</c:v>
                </c:pt>
                <c:pt idx="138">
                  <c:v>4.6387227019972048</c:v>
                </c:pt>
                <c:pt idx="139">
                  <c:v>3.441093978088511</c:v>
                </c:pt>
                <c:pt idx="140">
                  <c:v>9.0340829538766094</c:v>
                </c:pt>
                <c:pt idx="141">
                  <c:v>15.981609827356992</c:v>
                </c:pt>
                <c:pt idx="142">
                  <c:v>40.090027155381122</c:v>
                </c:pt>
                <c:pt idx="143">
                  <c:v>27.111643055624818</c:v>
                </c:pt>
                <c:pt idx="144">
                  <c:v>21.539927810962908</c:v>
                </c:pt>
                <c:pt idx="145">
                  <c:v>13.047303442899274</c:v>
                </c:pt>
                <c:pt idx="146">
                  <c:v>2.1409489393833252</c:v>
                </c:pt>
                <c:pt idx="147">
                  <c:v>8.7185090939156105</c:v>
                </c:pt>
                <c:pt idx="148">
                  <c:v>10.427591146587158</c:v>
                </c:pt>
                <c:pt idx="149">
                  <c:v>7.4421717392156159</c:v>
                </c:pt>
                <c:pt idx="150">
                  <c:v>4.3262710626597238</c:v>
                </c:pt>
                <c:pt idx="151">
                  <c:v>23.590951761294829</c:v>
                </c:pt>
                <c:pt idx="152">
                  <c:v>11.786027080004791</c:v>
                </c:pt>
                <c:pt idx="153">
                  <c:v>19.553870084563041</c:v>
                </c:pt>
                <c:pt idx="154">
                  <c:v>16.690860145242773</c:v>
                </c:pt>
                <c:pt idx="155">
                  <c:v>4.0684289451282192</c:v>
                </c:pt>
                <c:pt idx="156">
                  <c:v>3.4225434710991616</c:v>
                </c:pt>
                <c:pt idx="157">
                  <c:v>10.409259592159394</c:v>
                </c:pt>
                <c:pt idx="158">
                  <c:v>14.210411387253952</c:v>
                </c:pt>
                <c:pt idx="159">
                  <c:v>4.1917425633434657</c:v>
                </c:pt>
                <c:pt idx="160">
                  <c:v>7.3127327914314524</c:v>
                </c:pt>
                <c:pt idx="161">
                  <c:v>5.1954478486830613</c:v>
                </c:pt>
                <c:pt idx="162">
                  <c:v>20.584803144258199</c:v>
                </c:pt>
                <c:pt idx="163">
                  <c:v>28.637276245549582</c:v>
                </c:pt>
                <c:pt idx="164">
                  <c:v>11.893566051444646</c:v>
                </c:pt>
                <c:pt idx="165">
                  <c:v>7.6862419214926847</c:v>
                </c:pt>
                <c:pt idx="166">
                  <c:v>5.4466945381882113</c:v>
                </c:pt>
                <c:pt idx="167">
                  <c:v>6.0765077797464979</c:v>
                </c:pt>
                <c:pt idx="168">
                  <c:v>23.78177886053437</c:v>
                </c:pt>
                <c:pt idx="169">
                  <c:v>4.9571688707758019</c:v>
                </c:pt>
                <c:pt idx="170">
                  <c:v>108.30853104676692</c:v>
                </c:pt>
                <c:pt idx="171">
                  <c:v>9.1391746965810157</c:v>
                </c:pt>
                <c:pt idx="172">
                  <c:v>3.5323855308282242</c:v>
                </c:pt>
                <c:pt idx="173">
                  <c:v>14.867225193896278</c:v>
                </c:pt>
                <c:pt idx="174">
                  <c:v>2.7408234736913393</c:v>
                </c:pt>
                <c:pt idx="175">
                  <c:v>2.8768136958757959</c:v>
                </c:pt>
                <c:pt idx="176">
                  <c:v>4.1765274766092144</c:v>
                </c:pt>
                <c:pt idx="177">
                  <c:v>4.3556020498381072</c:v>
                </c:pt>
                <c:pt idx="178">
                  <c:v>23.987016285186868</c:v>
                </c:pt>
                <c:pt idx="179">
                  <c:v>1.9544100476116797</c:v>
                </c:pt>
                <c:pt idx="180">
                  <c:v>6.8077837383659539</c:v>
                </c:pt>
                <c:pt idx="181">
                  <c:v>3.2703535245865036</c:v>
                </c:pt>
                <c:pt idx="182">
                  <c:v>2.1996159369293582</c:v>
                </c:pt>
                <c:pt idx="183">
                  <c:v>3.6563663957157262</c:v>
                </c:pt>
                <c:pt idx="184">
                  <c:v>8.77673016883152</c:v>
                </c:pt>
                <c:pt idx="185">
                  <c:v>8.77673016883152</c:v>
                </c:pt>
                <c:pt idx="186">
                  <c:v>7.0827705075461402</c:v>
                </c:pt>
                <c:pt idx="187">
                  <c:v>2.4721548929484132</c:v>
                </c:pt>
                <c:pt idx="188">
                  <c:v>7.9067099128838976</c:v>
                </c:pt>
                <c:pt idx="189">
                  <c:v>7.41646467884524</c:v>
                </c:pt>
                <c:pt idx="190">
                  <c:v>46.808018635488807</c:v>
                </c:pt>
                <c:pt idx="191">
                  <c:v>11.866772671948722</c:v>
                </c:pt>
                <c:pt idx="192">
                  <c:v>13.250650294192317</c:v>
                </c:pt>
                <c:pt idx="193">
                  <c:v>19.189082217172583</c:v>
                </c:pt>
                <c:pt idx="194">
                  <c:v>4.5275994379180808</c:v>
                </c:pt>
                <c:pt idx="195">
                  <c:v>2.9640095915284457</c:v>
                </c:pt>
                <c:pt idx="196">
                  <c:v>33.396973533360814</c:v>
                </c:pt>
                <c:pt idx="197">
                  <c:v>3.8098465598998676</c:v>
                </c:pt>
                <c:pt idx="198">
                  <c:v>3.1513915099419605</c:v>
                </c:pt>
                <c:pt idx="199">
                  <c:v>4.8270367378603485</c:v>
                </c:pt>
                <c:pt idx="200">
                  <c:v>5.3761080407194379</c:v>
                </c:pt>
                <c:pt idx="201">
                  <c:v>10.261428280195595</c:v>
                </c:pt>
                <c:pt idx="202">
                  <c:v>5.2076868476185245</c:v>
                </c:pt>
                <c:pt idx="203">
                  <c:v>3.6213764387000942</c:v>
                </c:pt>
                <c:pt idx="204">
                  <c:v>3.9412589924754986</c:v>
                </c:pt>
                <c:pt idx="205">
                  <c:v>1.9215604803731712</c:v>
                </c:pt>
                <c:pt idx="206">
                  <c:v>5.4700209598571305</c:v>
                </c:pt>
                <c:pt idx="207">
                  <c:v>5.8632301428350386</c:v>
                </c:pt>
                <c:pt idx="208">
                  <c:v>5.7536273917515919</c:v>
                </c:pt>
                <c:pt idx="209">
                  <c:v>8.0819050133563106</c:v>
                </c:pt>
                <c:pt idx="210">
                  <c:v>15.045995847863043</c:v>
                </c:pt>
                <c:pt idx="211">
                  <c:v>4.7472455110108198</c:v>
                </c:pt>
                <c:pt idx="212">
                  <c:v>1.9544100476116797</c:v>
                </c:pt>
                <c:pt idx="213">
                  <c:v>8.9917023466462034</c:v>
                </c:pt>
                <c:pt idx="214">
                  <c:v>4.9055302868797552</c:v>
                </c:pt>
                <c:pt idx="215">
                  <c:v>1.7480774889473265</c:v>
                </c:pt>
                <c:pt idx="216">
                  <c:v>7.2339577886945943</c:v>
                </c:pt>
                <c:pt idx="217">
                  <c:v>131.2805030365711</c:v>
                </c:pt>
                <c:pt idx="218">
                  <c:v>17.112717355495807</c:v>
                </c:pt>
                <c:pt idx="219">
                  <c:v>3.9412589924754986</c:v>
                </c:pt>
                <c:pt idx="220">
                  <c:v>4.0212115361090577</c:v>
                </c:pt>
                <c:pt idx="221">
                  <c:v>8.7038929745110138</c:v>
                </c:pt>
                <c:pt idx="222">
                  <c:v>7.7110496522284242</c:v>
                </c:pt>
                <c:pt idx="223">
                  <c:v>13.676216184368958</c:v>
                </c:pt>
                <c:pt idx="224">
                  <c:v>7.9147574568630983</c:v>
                </c:pt>
                <c:pt idx="225">
                  <c:v>6.0869755011658482</c:v>
                </c:pt>
                <c:pt idx="226">
                  <c:v>14.686278591874</c:v>
                </c:pt>
                <c:pt idx="227">
                  <c:v>48.54784981087483</c:v>
                </c:pt>
                <c:pt idx="228">
                  <c:v>11.606409601292736</c:v>
                </c:pt>
                <c:pt idx="229">
                  <c:v>2.7408234736913393</c:v>
                </c:pt>
                <c:pt idx="230">
                  <c:v>4.3409613292542018</c:v>
                </c:pt>
                <c:pt idx="231">
                  <c:v>9.8950553808522983</c:v>
                </c:pt>
                <c:pt idx="232">
                  <c:v>2.5977239243415307</c:v>
                </c:pt>
                <c:pt idx="233">
                  <c:v>8.7912251913726092</c:v>
                </c:pt>
                <c:pt idx="234">
                  <c:v>4.7472455110108198</c:v>
                </c:pt>
                <c:pt idx="235">
                  <c:v>21.355898597908148</c:v>
                </c:pt>
                <c:pt idx="236">
                  <c:v>11.227230955528665</c:v>
                </c:pt>
                <c:pt idx="237">
                  <c:v>3.477898169151024</c:v>
                </c:pt>
                <c:pt idx="238">
                  <c:v>3.8761097285648298</c:v>
                </c:pt>
                <c:pt idx="239">
                  <c:v>21.269273853246691</c:v>
                </c:pt>
                <c:pt idx="240">
                  <c:v>4.9443097858968263</c:v>
                </c:pt>
                <c:pt idx="241">
                  <c:v>6.8914320005802541</c:v>
                </c:pt>
                <c:pt idx="242">
                  <c:v>6.90988298942671</c:v>
                </c:pt>
                <c:pt idx="243">
                  <c:v>11.11324596323283</c:v>
                </c:pt>
                <c:pt idx="244">
                  <c:v>2.4977737626138796</c:v>
                </c:pt>
                <c:pt idx="245">
                  <c:v>2.0806283791440396</c:v>
                </c:pt>
                <c:pt idx="246">
                  <c:v>3.231186201200472</c:v>
                </c:pt>
                <c:pt idx="247">
                  <c:v>2.8988585676524603</c:v>
                </c:pt>
                <c:pt idx="248">
                  <c:v>3.2703535245865036</c:v>
                </c:pt>
                <c:pt idx="249">
                  <c:v>17.567961340001958</c:v>
                </c:pt>
                <c:pt idx="250">
                  <c:v>5.0082750554739608</c:v>
                </c:pt>
                <c:pt idx="251">
                  <c:v>6.333012368467128</c:v>
                </c:pt>
                <c:pt idx="252">
                  <c:v>4.9443097858968263</c:v>
                </c:pt>
                <c:pt idx="253">
                  <c:v>14.201448654487676</c:v>
                </c:pt>
                <c:pt idx="254">
                  <c:v>3.2703535245865036</c:v>
                </c:pt>
                <c:pt idx="255">
                  <c:v>11.118972964882337</c:v>
                </c:pt>
                <c:pt idx="256">
                  <c:v>11.925638647339508</c:v>
                </c:pt>
                <c:pt idx="257">
                  <c:v>5.3879366755708729</c:v>
                </c:pt>
                <c:pt idx="258">
                  <c:v>9.7328835464263168</c:v>
                </c:pt>
                <c:pt idx="259">
                  <c:v>11.758988670724991</c:v>
                </c:pt>
                <c:pt idx="260">
                  <c:v>6.0869755011658482</c:v>
                </c:pt>
                <c:pt idx="261">
                  <c:v>6.5309666014019667</c:v>
                </c:pt>
                <c:pt idx="262">
                  <c:v>3.6037540643471577</c:v>
                </c:pt>
                <c:pt idx="263">
                  <c:v>11.061569520147181</c:v>
                </c:pt>
                <c:pt idx="264">
                  <c:v>55.114132324429072</c:v>
                </c:pt>
                <c:pt idx="265">
                  <c:v>7.5441240478707519</c:v>
                </c:pt>
                <c:pt idx="266">
                  <c:v>8.7112040996762143</c:v>
                </c:pt>
                <c:pt idx="267">
                  <c:v>6.4029925300965518</c:v>
                </c:pt>
                <c:pt idx="268">
                  <c:v>9.3116922735056384</c:v>
                </c:pt>
                <c:pt idx="269">
                  <c:v>3.2897623212397704</c:v>
                </c:pt>
                <c:pt idx="270">
                  <c:v>0.3568248232305542</c:v>
                </c:pt>
                <c:pt idx="271">
                  <c:v>7.5272278921735021</c:v>
                </c:pt>
                <c:pt idx="272">
                  <c:v>9.8628343399738014</c:v>
                </c:pt>
                <c:pt idx="273">
                  <c:v>4.6932977876881319</c:v>
                </c:pt>
                <c:pt idx="274">
                  <c:v>22.200698812582036</c:v>
                </c:pt>
                <c:pt idx="275">
                  <c:v>40.42842568758433</c:v>
                </c:pt>
                <c:pt idx="276">
                  <c:v>3.441093978088511</c:v>
                </c:pt>
                <c:pt idx="277">
                  <c:v>9.4609058760185292</c:v>
                </c:pt>
                <c:pt idx="278">
                  <c:v>2.4977737626138796</c:v>
                </c:pt>
                <c:pt idx="279">
                  <c:v>14.129542123312897</c:v>
                </c:pt>
                <c:pt idx="280">
                  <c:v>2.3936536824085959</c:v>
                </c:pt>
                <c:pt idx="281">
                  <c:v>4.7606369212833171</c:v>
                </c:pt>
                <c:pt idx="282">
                  <c:v>13.183216521636506</c:v>
                </c:pt>
                <c:pt idx="283">
                  <c:v>20.809343314108421</c:v>
                </c:pt>
                <c:pt idx="284">
                  <c:v>4.5973662506487019</c:v>
                </c:pt>
                <c:pt idx="285">
                  <c:v>3.5682482323055424</c:v>
                </c:pt>
                <c:pt idx="286">
                  <c:v>7.0286338882975201</c:v>
                </c:pt>
                <c:pt idx="287">
                  <c:v>11.032755797020142</c:v>
                </c:pt>
                <c:pt idx="288">
                  <c:v>3.3282403818227908</c:v>
                </c:pt>
                <c:pt idx="289">
                  <c:v>5.183179949983594</c:v>
                </c:pt>
                <c:pt idx="290">
                  <c:v>2.8988585676524603</c:v>
                </c:pt>
                <c:pt idx="291">
                  <c:v>2.763953195770684</c:v>
                </c:pt>
                <c:pt idx="292">
                  <c:v>34.160269945505064</c:v>
                </c:pt>
                <c:pt idx="293">
                  <c:v>10.881694613449236</c:v>
                </c:pt>
                <c:pt idx="294">
                  <c:v>6.6373253836041988</c:v>
                </c:pt>
                <c:pt idx="295">
                  <c:v>3.441093978088511</c:v>
                </c:pt>
                <c:pt idx="296">
                  <c:v>8.268794564643521</c:v>
                </c:pt>
                <c:pt idx="297">
                  <c:v>8.7258079726271038</c:v>
                </c:pt>
                <c:pt idx="298">
                  <c:v>5.304582352895193</c:v>
                </c:pt>
                <c:pt idx="299">
                  <c:v>13.115436039023654</c:v>
                </c:pt>
                <c:pt idx="300">
                  <c:v>6.5407070491730073</c:v>
                </c:pt>
                <c:pt idx="301">
                  <c:v>3.0487126261041211</c:v>
                </c:pt>
                <c:pt idx="302">
                  <c:v>4.2069026220984442</c:v>
                </c:pt>
                <c:pt idx="303">
                  <c:v>38.882446366175728</c:v>
                </c:pt>
                <c:pt idx="304">
                  <c:v>12.314334321349161</c:v>
                </c:pt>
                <c:pt idx="305">
                  <c:v>9.37981090114293</c:v>
                </c:pt>
                <c:pt idx="306">
                  <c:v>8.5934797139831218</c:v>
                </c:pt>
                <c:pt idx="307">
                  <c:v>3.1311251163856024</c:v>
                </c:pt>
                <c:pt idx="308">
                  <c:v>4.9443097858968263</c:v>
                </c:pt>
                <c:pt idx="309">
                  <c:v>2.0498025508877769</c:v>
                </c:pt>
                <c:pt idx="310">
                  <c:v>2.8768136958757959</c:v>
                </c:pt>
                <c:pt idx="311">
                  <c:v>8.1055018665308065</c:v>
                </c:pt>
                <c:pt idx="312">
                  <c:v>1.6351767622932518</c:v>
                </c:pt>
                <c:pt idx="313">
                  <c:v>2.2567583341910251</c:v>
                </c:pt>
                <c:pt idx="314">
                  <c:v>11.758988670724991</c:v>
                </c:pt>
                <c:pt idx="315">
                  <c:v>8.1602958395911731</c:v>
                </c:pt>
                <c:pt idx="316">
                  <c:v>4.0996051017755537</c:v>
                </c:pt>
                <c:pt idx="317">
                  <c:v>10.922570454873924</c:v>
                </c:pt>
                <c:pt idx="318">
                  <c:v>5.033633572304379</c:v>
                </c:pt>
                <c:pt idx="319">
                  <c:v>14.764098687649708</c:v>
                </c:pt>
                <c:pt idx="320">
                  <c:v>13.250650294192317</c:v>
                </c:pt>
                <c:pt idx="321">
                  <c:v>1.4272992929222168</c:v>
                </c:pt>
                <c:pt idx="322">
                  <c:v>6.2009543016379274</c:v>
                </c:pt>
                <c:pt idx="323">
                  <c:v>2.9640095915284457</c:v>
                </c:pt>
                <c:pt idx="324">
                  <c:v>4.5416385396362884</c:v>
                </c:pt>
                <c:pt idx="325">
                  <c:v>1.5553633450087505</c:v>
                </c:pt>
                <c:pt idx="326">
                  <c:v>62.934835947685954</c:v>
                </c:pt>
                <c:pt idx="327">
                  <c:v>5.4700209598571305</c:v>
                </c:pt>
                <c:pt idx="328">
                  <c:v>24.60021860904132</c:v>
                </c:pt>
                <c:pt idx="329">
                  <c:v>1.7480774889473265</c:v>
                </c:pt>
                <c:pt idx="330">
                  <c:v>1.8194567365868921</c:v>
                </c:pt>
                <c:pt idx="331">
                  <c:v>4.037012035232256</c:v>
                </c:pt>
                <c:pt idx="332">
                  <c:v>33.980890852364645</c:v>
                </c:pt>
                <c:pt idx="333">
                  <c:v>2.4201036973199614</c:v>
                </c:pt>
                <c:pt idx="334">
                  <c:v>71.352474684330474</c:v>
                </c:pt>
                <c:pt idx="335">
                  <c:v>18.643883600599406</c:v>
                </c:pt>
                <c:pt idx="336">
                  <c:v>51.547294845683332</c:v>
                </c:pt>
                <c:pt idx="337">
                  <c:v>2.6462837142006137</c:v>
                </c:pt>
                <c:pt idx="338">
                  <c:v>29.292253740486174</c:v>
                </c:pt>
                <c:pt idx="339">
                  <c:v>28.487942814710099</c:v>
                </c:pt>
                <c:pt idx="340">
                  <c:v>10.951674078151354</c:v>
                </c:pt>
                <c:pt idx="341">
                  <c:v>4.0996051017755537</c:v>
                </c:pt>
                <c:pt idx="342">
                  <c:v>27.83691051330625</c:v>
                </c:pt>
                <c:pt idx="343">
                  <c:v>1.9867165345562021</c:v>
                </c:pt>
                <c:pt idx="344">
                  <c:v>5.527906391541368</c:v>
                </c:pt>
                <c:pt idx="345">
                  <c:v>2.1409489393833252</c:v>
                </c:pt>
                <c:pt idx="346">
                  <c:v>2.5977239243415307</c:v>
                </c:pt>
                <c:pt idx="347">
                  <c:v>2.9854106607209232</c:v>
                </c:pt>
                <c:pt idx="348">
                  <c:v>2.2567583341910251</c:v>
                </c:pt>
                <c:pt idx="349">
                  <c:v>20.367165823322498</c:v>
                </c:pt>
                <c:pt idx="350">
                  <c:v>1.9215604803731712</c:v>
                </c:pt>
                <c:pt idx="351">
                  <c:v>12.741194683142286</c:v>
                </c:pt>
                <c:pt idx="352">
                  <c:v>45.438807705996645</c:v>
                </c:pt>
                <c:pt idx="353">
                  <c:v>13.446189622059965</c:v>
                </c:pt>
                <c:pt idx="354">
                  <c:v>6.4820448144285745</c:v>
                </c:pt>
                <c:pt idx="355">
                  <c:v>9.2980086624780878</c:v>
                </c:pt>
                <c:pt idx="356">
                  <c:v>8.6378143833657681</c:v>
                </c:pt>
                <c:pt idx="357">
                  <c:v>38.540384700830906</c:v>
                </c:pt>
                <c:pt idx="358">
                  <c:v>2.8768136958757959</c:v>
                </c:pt>
                <c:pt idx="359">
                  <c:v>1.1283791670955126</c:v>
                </c:pt>
                <c:pt idx="360">
                  <c:v>1.7480774889473265</c:v>
                </c:pt>
                <c:pt idx="361">
                  <c:v>48.516367819034997</c:v>
                </c:pt>
                <c:pt idx="362">
                  <c:v>4.5275994379180808</c:v>
                </c:pt>
                <c:pt idx="363">
                  <c:v>1.5553633450087505</c:v>
                </c:pt>
                <c:pt idx="364">
                  <c:v>2.9640095915284457</c:v>
                </c:pt>
                <c:pt idx="365">
                  <c:v>3.3851375012865379</c:v>
                </c:pt>
                <c:pt idx="366">
                  <c:v>9.5413116209756055</c:v>
                </c:pt>
                <c:pt idx="367">
                  <c:v>1.5553633450087505</c:v>
                </c:pt>
                <c:pt idx="368">
                  <c:v>13.446189622059965</c:v>
                </c:pt>
                <c:pt idx="369">
                  <c:v>8.3834851266869315</c:v>
                </c:pt>
                <c:pt idx="370">
                  <c:v>1.5957691216057308</c:v>
                </c:pt>
                <c:pt idx="371">
                  <c:v>1.6351767622932518</c:v>
                </c:pt>
                <c:pt idx="372">
                  <c:v>1.5957691216057308</c:v>
                </c:pt>
                <c:pt idx="373">
                  <c:v>23.469201670539018</c:v>
                </c:pt>
                <c:pt idx="374">
                  <c:v>3.0277590264241918</c:v>
                </c:pt>
                <c:pt idx="375">
                  <c:v>2.1409489393833252</c:v>
                </c:pt>
                <c:pt idx="376">
                  <c:v>36.401379015167599</c:v>
                </c:pt>
                <c:pt idx="377">
                  <c:v>13.081414098346015</c:v>
                </c:pt>
                <c:pt idx="378">
                  <c:v>2.8988585676524603</c:v>
                </c:pt>
                <c:pt idx="379">
                  <c:v>35.871100957586393</c:v>
                </c:pt>
                <c:pt idx="380">
                  <c:v>4.0996051017755537</c:v>
                </c:pt>
                <c:pt idx="381">
                  <c:v>6.1286676015009416</c:v>
                </c:pt>
                <c:pt idx="382">
                  <c:v>1.4272992929222168</c:v>
                </c:pt>
                <c:pt idx="383">
                  <c:v>12.51941643835281</c:v>
                </c:pt>
                <c:pt idx="384">
                  <c:v>2.3936536824085959</c:v>
                </c:pt>
                <c:pt idx="385">
                  <c:v>2.6221162334209898</c:v>
                </c:pt>
                <c:pt idx="386">
                  <c:v>8.6451813905755639</c:v>
                </c:pt>
                <c:pt idx="387">
                  <c:v>7.5018123061893647</c:v>
                </c:pt>
                <c:pt idx="388">
                  <c:v>3.0901936161855166</c:v>
                </c:pt>
                <c:pt idx="389">
                  <c:v>4.2520585056228128</c:v>
                </c:pt>
                <c:pt idx="390">
                  <c:v>14.125035810928056</c:v>
                </c:pt>
                <c:pt idx="391">
                  <c:v>1.9867165345562021</c:v>
                </c:pt>
                <c:pt idx="392">
                  <c:v>2.3936536824085959</c:v>
                </c:pt>
                <c:pt idx="393">
                  <c:v>14.120528060434797</c:v>
                </c:pt>
                <c:pt idx="394">
                  <c:v>2.3398568422792878</c:v>
                </c:pt>
                <c:pt idx="395">
                  <c:v>7.5693975660604806</c:v>
                </c:pt>
                <c:pt idx="396">
                  <c:v>3.4225434710991616</c:v>
                </c:pt>
                <c:pt idx="397">
                  <c:v>1.9215604803731712</c:v>
                </c:pt>
                <c:pt idx="398">
                  <c:v>1.5553633450087505</c:v>
                </c:pt>
                <c:pt idx="399">
                  <c:v>6.5212116047675091</c:v>
                </c:pt>
                <c:pt idx="400">
                  <c:v>83.406991460692211</c:v>
                </c:pt>
                <c:pt idx="401">
                  <c:v>2.9424528720438512</c:v>
                </c:pt>
                <c:pt idx="402">
                  <c:v>1.009253008808064</c:v>
                </c:pt>
                <c:pt idx="403">
                  <c:v>3.4225434710991616</c:v>
                </c:pt>
                <c:pt idx="404">
                  <c:v>5.0209703231304035</c:v>
                </c:pt>
                <c:pt idx="405">
                  <c:v>2.9424528720438512</c:v>
                </c:pt>
                <c:pt idx="406">
                  <c:v>1.7112717355495808</c:v>
                </c:pt>
                <c:pt idx="407">
                  <c:v>12.845693636299952</c:v>
                </c:pt>
                <c:pt idx="408">
                  <c:v>18.793526803384566</c:v>
                </c:pt>
                <c:pt idx="409">
                  <c:v>3.1715284017974339</c:v>
                </c:pt>
                <c:pt idx="410">
                  <c:v>35.233628199729644</c:v>
                </c:pt>
                <c:pt idx="411">
                  <c:v>7.0737765096228413</c:v>
                </c:pt>
                <c:pt idx="412">
                  <c:v>3.8761097285648298</c:v>
                </c:pt>
                <c:pt idx="413">
                  <c:v>4.7068426868115987</c:v>
                </c:pt>
                <c:pt idx="414">
                  <c:v>2.1409489393833252</c:v>
                </c:pt>
                <c:pt idx="415">
                  <c:v>5.8305656538991872</c:v>
                </c:pt>
                <c:pt idx="416">
                  <c:v>10.518769720717611</c:v>
                </c:pt>
                <c:pt idx="417">
                  <c:v>5.1708829458264107</c:v>
                </c:pt>
                <c:pt idx="418">
                  <c:v>2.3398568422792878</c:v>
                </c:pt>
                <c:pt idx="419">
                  <c:v>0.7136496464611084</c:v>
                </c:pt>
                <c:pt idx="420">
                  <c:v>12.427548301108118</c:v>
                </c:pt>
                <c:pt idx="421">
                  <c:v>4.5973662506487019</c:v>
                </c:pt>
                <c:pt idx="422">
                  <c:v>15.426226723051945</c:v>
                </c:pt>
                <c:pt idx="423">
                  <c:v>6.8450869421983231</c:v>
                </c:pt>
                <c:pt idx="424">
                  <c:v>4.3992318738587164</c:v>
                </c:pt>
                <c:pt idx="425">
                  <c:v>4.8795060699365402</c:v>
                </c:pt>
                <c:pt idx="426">
                  <c:v>20.382788411968651</c:v>
                </c:pt>
                <c:pt idx="427">
                  <c:v>6.6660378120182591</c:v>
                </c:pt>
                <c:pt idx="428">
                  <c:v>5.6192829355205136</c:v>
                </c:pt>
                <c:pt idx="429">
                  <c:v>5.8849057440877024</c:v>
                </c:pt>
                <c:pt idx="430">
                  <c:v>2.6702324712498182</c:v>
                </c:pt>
                <c:pt idx="431">
                  <c:v>3.1513915099419605</c:v>
                </c:pt>
                <c:pt idx="432">
                  <c:v>1.1834540545406396</c:v>
                </c:pt>
                <c:pt idx="433">
                  <c:v>2.3936536824085959</c:v>
                </c:pt>
                <c:pt idx="434">
                  <c:v>2.6462837142006137</c:v>
                </c:pt>
                <c:pt idx="435">
                  <c:v>9.1600483622111533</c:v>
                </c:pt>
                <c:pt idx="436">
                  <c:v>4.7606369212833171</c:v>
                </c:pt>
                <c:pt idx="437">
                  <c:v>2.4977737626138796</c:v>
                </c:pt>
                <c:pt idx="438">
                  <c:v>2.763953195770684</c:v>
                </c:pt>
                <c:pt idx="439">
                  <c:v>1.2865501965161374</c:v>
                </c:pt>
                <c:pt idx="440">
                  <c:v>5.7646814411195129</c:v>
                </c:pt>
                <c:pt idx="441">
                  <c:v>1.7841241161527712</c:v>
                </c:pt>
                <c:pt idx="442">
                  <c:v>1.5957691216057308</c:v>
                </c:pt>
                <c:pt idx="443">
                  <c:v>1.4272992929222168</c:v>
                </c:pt>
                <c:pt idx="444">
                  <c:v>7.1898209655211591</c:v>
                </c:pt>
                <c:pt idx="445">
                  <c:v>2.8322092316478891</c:v>
                </c:pt>
                <c:pt idx="446">
                  <c:v>11.136136298429758</c:v>
                </c:pt>
                <c:pt idx="447">
                  <c:v>2.7868909599918852</c:v>
                </c:pt>
                <c:pt idx="448">
                  <c:v>11.584448541690975</c:v>
                </c:pt>
                <c:pt idx="449">
                  <c:v>3.477898169151024</c:v>
                </c:pt>
                <c:pt idx="450">
                  <c:v>6.0974252522082422</c:v>
                </c:pt>
                <c:pt idx="451">
                  <c:v>177.07321749096499</c:v>
                </c:pt>
                <c:pt idx="452">
                  <c:v>27.660253838881513</c:v>
                </c:pt>
                <c:pt idx="453">
                  <c:v>4.4993898209967416</c:v>
                </c:pt>
                <c:pt idx="454">
                  <c:v>2.4721548929484132</c:v>
                </c:pt>
                <c:pt idx="455">
                  <c:v>1.1834540545406396</c:v>
                </c:pt>
                <c:pt idx="456">
                  <c:v>2.6221162334209898</c:v>
                </c:pt>
                <c:pt idx="457">
                  <c:v>9.5679633813292888</c:v>
                </c:pt>
                <c:pt idx="458">
                  <c:v>2.3669081090812791</c:v>
                </c:pt>
                <c:pt idx="459">
                  <c:v>1.9215604803731712</c:v>
                </c:pt>
                <c:pt idx="460">
                  <c:v>1.8881394877652593</c:v>
                </c:pt>
                <c:pt idx="461">
                  <c:v>19.228852378420591</c:v>
                </c:pt>
                <c:pt idx="462">
                  <c:v>1.7841241161527712</c:v>
                </c:pt>
                <c:pt idx="463">
                  <c:v>8.0027463473596789</c:v>
                </c:pt>
                <c:pt idx="464">
                  <c:v>2.2283703068536735</c:v>
                </c:pt>
                <c:pt idx="465">
                  <c:v>17.429714724395517</c:v>
                </c:pt>
                <c:pt idx="466">
                  <c:v>3.441093978088511</c:v>
                </c:pt>
                <c:pt idx="467">
                  <c:v>4.0212115361090577</c:v>
                </c:pt>
                <c:pt idx="468">
                  <c:v>11.866772671948722</c:v>
                </c:pt>
                <c:pt idx="469">
                  <c:v>15.590427482591444</c:v>
                </c:pt>
                <c:pt idx="470">
                  <c:v>14.106996166516312</c:v>
                </c:pt>
                <c:pt idx="471">
                  <c:v>2.2283703068536735</c:v>
                </c:pt>
                <c:pt idx="472">
                  <c:v>2.548238936628457</c:v>
                </c:pt>
                <c:pt idx="473">
                  <c:v>7.0827705075461402</c:v>
                </c:pt>
                <c:pt idx="474">
                  <c:v>1.8881394877652593</c:v>
                </c:pt>
                <c:pt idx="475">
                  <c:v>5.8414741118062281</c:v>
                </c:pt>
                <c:pt idx="476">
                  <c:v>1.1283791670955126</c:v>
                </c:pt>
                <c:pt idx="477">
                  <c:v>9.8886195717936527</c:v>
                </c:pt>
                <c:pt idx="478">
                  <c:v>6.2825493143142177</c:v>
                </c:pt>
                <c:pt idx="479">
                  <c:v>2.3669081090812791</c:v>
                </c:pt>
                <c:pt idx="480">
                  <c:v>2.9854106607209232</c:v>
                </c:pt>
                <c:pt idx="481">
                  <c:v>3.1715284017974339</c:v>
                </c:pt>
                <c:pt idx="482">
                  <c:v>2.2847936741452539</c:v>
                </c:pt>
                <c:pt idx="483">
                  <c:v>1.3351162356249091</c:v>
                </c:pt>
                <c:pt idx="484">
                  <c:v>2.1409489393833252</c:v>
                </c:pt>
                <c:pt idx="485">
                  <c:v>4.2370600161864349</c:v>
                </c:pt>
                <c:pt idx="486">
                  <c:v>12.585348599266302</c:v>
                </c:pt>
                <c:pt idx="487">
                  <c:v>21.871353340774334</c:v>
                </c:pt>
                <c:pt idx="488">
                  <c:v>1.7841241161527712</c:v>
                </c:pt>
                <c:pt idx="489">
                  <c:v>22.275130764673257</c:v>
                </c:pt>
                <c:pt idx="490">
                  <c:v>2.0498025508877769</c:v>
                </c:pt>
                <c:pt idx="491">
                  <c:v>9.5279577843112371</c:v>
                </c:pt>
                <c:pt idx="492">
                  <c:v>23.097345502114162</c:v>
                </c:pt>
                <c:pt idx="493">
                  <c:v>4.2670042758020319</c:v>
                </c:pt>
                <c:pt idx="494">
                  <c:v>2.2283703068536735</c:v>
                </c:pt>
                <c:pt idx="495">
                  <c:v>2.2847936741452539</c:v>
                </c:pt>
                <c:pt idx="496">
                  <c:v>2.9854106607209232</c:v>
                </c:pt>
                <c:pt idx="497">
                  <c:v>2.9854106607209232</c:v>
                </c:pt>
                <c:pt idx="498">
                  <c:v>6.8264608207552877</c:v>
                </c:pt>
                <c:pt idx="499">
                  <c:v>3.8761097285648298</c:v>
                </c:pt>
                <c:pt idx="500">
                  <c:v>19.419926703017065</c:v>
                </c:pt>
                <c:pt idx="501">
                  <c:v>1.1283791670955126</c:v>
                </c:pt>
                <c:pt idx="502">
                  <c:v>3.0901936161855166</c:v>
                </c:pt>
                <c:pt idx="503">
                  <c:v>5.1462007860645498</c:v>
                </c:pt>
                <c:pt idx="504">
                  <c:v>4.2069026220984442</c:v>
                </c:pt>
                <c:pt idx="505">
                  <c:v>2.0498025508877769</c:v>
                </c:pt>
                <c:pt idx="506">
                  <c:v>4.8402073946399229</c:v>
                </c:pt>
                <c:pt idx="507">
                  <c:v>11.64474179680661</c:v>
                </c:pt>
                <c:pt idx="508">
                  <c:v>2.2567583341910251</c:v>
                </c:pt>
                <c:pt idx="509">
                  <c:v>7.3127327914314524</c:v>
                </c:pt>
                <c:pt idx="510">
                  <c:v>2.2567583341910251</c:v>
                </c:pt>
                <c:pt idx="511">
                  <c:v>2.1996159369293582</c:v>
                </c:pt>
                <c:pt idx="512">
                  <c:v>4.037012035232256</c:v>
                </c:pt>
                <c:pt idx="513">
                  <c:v>1.4272992929222168</c:v>
                </c:pt>
                <c:pt idx="514">
                  <c:v>3.8596505895484121</c:v>
                </c:pt>
                <c:pt idx="515">
                  <c:v>1.6351767622932518</c:v>
                </c:pt>
                <c:pt idx="516">
                  <c:v>1.5553633450087505</c:v>
                </c:pt>
                <c:pt idx="517">
                  <c:v>7.8176401904467188</c:v>
                </c:pt>
                <c:pt idx="518">
                  <c:v>2.5977239243415307</c:v>
                </c:pt>
                <c:pt idx="519">
                  <c:v>3.0901936161855166</c:v>
                </c:pt>
                <c:pt idx="520">
                  <c:v>12.142534302209397</c:v>
                </c:pt>
                <c:pt idx="521">
                  <c:v>4.6660900350262517</c:v>
                </c:pt>
                <c:pt idx="522">
                  <c:v>8.7258079726271038</c:v>
                </c:pt>
                <c:pt idx="523">
                  <c:v>0.87403874447366325</c:v>
                </c:pt>
                <c:pt idx="524">
                  <c:v>16.11252752275383</c:v>
                </c:pt>
                <c:pt idx="525">
                  <c:v>32.315802242738464</c:v>
                </c:pt>
                <c:pt idx="526">
                  <c:v>32.847270666047386</c:v>
                </c:pt>
                <c:pt idx="527">
                  <c:v>16.955750918234195</c:v>
                </c:pt>
                <c:pt idx="528">
                  <c:v>1.8194567365868921</c:v>
                </c:pt>
                <c:pt idx="529">
                  <c:v>20.115554362652666</c:v>
                </c:pt>
                <c:pt idx="530">
                  <c:v>2.4977737626138796</c:v>
                </c:pt>
                <c:pt idx="531">
                  <c:v>3.8924992719778939</c:v>
                </c:pt>
                <c:pt idx="532">
                  <c:v>2.3669081090812791</c:v>
                </c:pt>
                <c:pt idx="533">
                  <c:v>2.4201036973199614</c:v>
                </c:pt>
                <c:pt idx="534">
                  <c:v>2.9854106607209232</c:v>
                </c:pt>
                <c:pt idx="535">
                  <c:v>2.548238936628457</c:v>
                </c:pt>
                <c:pt idx="536">
                  <c:v>4.773990767770651</c:v>
                </c:pt>
                <c:pt idx="537">
                  <c:v>3.4595450164017998</c:v>
                </c:pt>
                <c:pt idx="538">
                  <c:v>4.3115307436145427</c:v>
                </c:pt>
                <c:pt idx="539">
                  <c:v>1.381976597885342</c:v>
                </c:pt>
                <c:pt idx="540">
                  <c:v>8.2610919131676965</c:v>
                </c:pt>
                <c:pt idx="541">
                  <c:v>2.6221162334209898</c:v>
                </c:pt>
                <c:pt idx="542">
                  <c:v>9.249956616449774</c:v>
                </c:pt>
                <c:pt idx="543">
                  <c:v>4.4280796050795548</c:v>
                </c:pt>
                <c:pt idx="544">
                  <c:v>11.952300068157815</c:v>
                </c:pt>
                <c:pt idx="545">
                  <c:v>48.903229309280349</c:v>
                </c:pt>
                <c:pt idx="546">
                  <c:v>1.7841241161527712</c:v>
                </c:pt>
                <c:pt idx="547">
                  <c:v>1.7841241161527712</c:v>
                </c:pt>
                <c:pt idx="548">
                  <c:v>3.5143169441487601</c:v>
                </c:pt>
                <c:pt idx="549">
                  <c:v>20.140856956758888</c:v>
                </c:pt>
                <c:pt idx="550">
                  <c:v>3.0487126261041211</c:v>
                </c:pt>
                <c:pt idx="551">
                  <c:v>8.9987796419934831</c:v>
                </c:pt>
                <c:pt idx="552">
                  <c:v>2.2283703068536735</c:v>
                </c:pt>
                <c:pt idx="553">
                  <c:v>1.9867165345562021</c:v>
                </c:pt>
                <c:pt idx="554">
                  <c:v>2.2847936741452539</c:v>
                </c:pt>
                <c:pt idx="555">
                  <c:v>4.2069026220984442</c:v>
                </c:pt>
                <c:pt idx="556">
                  <c:v>16.045218476089687</c:v>
                </c:pt>
                <c:pt idx="557">
                  <c:v>1.5553633450087505</c:v>
                </c:pt>
                <c:pt idx="558">
                  <c:v>2.5977239243415307</c:v>
                </c:pt>
                <c:pt idx="559">
                  <c:v>2.2283703068536735</c:v>
                </c:pt>
                <c:pt idx="560">
                  <c:v>4.5973662506487019</c:v>
                </c:pt>
                <c:pt idx="561">
                  <c:v>2.9640095915284457</c:v>
                </c:pt>
                <c:pt idx="562">
                  <c:v>3.9573787284315491</c:v>
                </c:pt>
                <c:pt idx="563">
                  <c:v>4.0684289451282192</c:v>
                </c:pt>
                <c:pt idx="564">
                  <c:v>7.0557541198049742</c:v>
                </c:pt>
                <c:pt idx="565">
                  <c:v>6.4918586653387553</c:v>
                </c:pt>
                <c:pt idx="566">
                  <c:v>4.1305459565838483</c:v>
                </c:pt>
                <c:pt idx="567">
                  <c:v>1.7112717355495808</c:v>
                </c:pt>
                <c:pt idx="568">
                  <c:v>4.2818978787666504</c:v>
                </c:pt>
                <c:pt idx="569">
                  <c:v>6.992309955789306</c:v>
                </c:pt>
                <c:pt idx="570">
                  <c:v>16.951995907465477</c:v>
                </c:pt>
                <c:pt idx="571">
                  <c:v>30.237614275506598</c:v>
                </c:pt>
                <c:pt idx="572">
                  <c:v>4.1305459565838483</c:v>
                </c:pt>
                <c:pt idx="573">
                  <c:v>30.877204716387297</c:v>
                </c:pt>
                <c:pt idx="574">
                  <c:v>4.6387227019972048</c:v>
                </c:pt>
                <c:pt idx="575">
                  <c:v>1.1834540545406396</c:v>
                </c:pt>
                <c:pt idx="576">
                  <c:v>4.3115307436145427</c:v>
                </c:pt>
                <c:pt idx="577">
                  <c:v>12.69614612248424</c:v>
                </c:pt>
                <c:pt idx="578">
                  <c:v>2.2283703068536735</c:v>
                </c:pt>
                <c:pt idx="579">
                  <c:v>1.5553633450087505</c:v>
                </c:pt>
                <c:pt idx="580">
                  <c:v>4.6797136845585756</c:v>
                </c:pt>
                <c:pt idx="581">
                  <c:v>1.5553633450087505</c:v>
                </c:pt>
                <c:pt idx="582">
                  <c:v>3.8596505895484121</c:v>
                </c:pt>
                <c:pt idx="583">
                  <c:v>9.2637112063767386</c:v>
                </c:pt>
                <c:pt idx="584">
                  <c:v>3.3662786498064814</c:v>
                </c:pt>
                <c:pt idx="585">
                  <c:v>2.2567583341910251</c:v>
                </c:pt>
                <c:pt idx="586">
                  <c:v>1.7112717355495808</c:v>
                </c:pt>
                <c:pt idx="587">
                  <c:v>3.9573787284315491</c:v>
                </c:pt>
                <c:pt idx="588">
                  <c:v>3.5143169441487601</c:v>
                </c:pt>
                <c:pt idx="589">
                  <c:v>12.168720518308383</c:v>
                </c:pt>
                <c:pt idx="590">
                  <c:v>4.145929793656026</c:v>
                </c:pt>
                <c:pt idx="591">
                  <c:v>3.9088200952233594</c:v>
                </c:pt>
                <c:pt idx="592">
                  <c:v>3.3473135487536019</c:v>
                </c:pt>
                <c:pt idx="593">
                  <c:v>9.3321800700525035</c:v>
                </c:pt>
                <c:pt idx="594">
                  <c:v>2.2283703068536735</c:v>
                </c:pt>
                <c:pt idx="595">
                  <c:v>2.717496892263898</c:v>
                </c:pt>
                <c:pt idx="596">
                  <c:v>6.3530853581629652</c:v>
                </c:pt>
                <c:pt idx="597">
                  <c:v>1.5138795132120959</c:v>
                </c:pt>
                <c:pt idx="598">
                  <c:v>22.283703068536735</c:v>
                </c:pt>
                <c:pt idx="599">
                  <c:v>3.2508288514318702</c:v>
                </c:pt>
                <c:pt idx="600">
                  <c:v>5.6079422924062365</c:v>
                </c:pt>
                <c:pt idx="601">
                  <c:v>12.241743928678163</c:v>
                </c:pt>
                <c:pt idx="602">
                  <c:v>6.7984259556081366</c:v>
                </c:pt>
                <c:pt idx="603">
                  <c:v>3.7762789755305186</c:v>
                </c:pt>
                <c:pt idx="604">
                  <c:v>14.694945620419411</c:v>
                </c:pt>
                <c:pt idx="605">
                  <c:v>16.940725881239732</c:v>
                </c:pt>
                <c:pt idx="606">
                  <c:v>4.5973662506487019</c:v>
                </c:pt>
                <c:pt idx="607">
                  <c:v>2.9854106607209232</c:v>
                </c:pt>
                <c:pt idx="608">
                  <c:v>3.8265199286629059</c:v>
                </c:pt>
                <c:pt idx="609">
                  <c:v>8.0740240704645121</c:v>
                </c:pt>
                <c:pt idx="610">
                  <c:v>2.8545985858444336</c:v>
                </c:pt>
                <c:pt idx="611">
                  <c:v>10.054611869782539</c:v>
                </c:pt>
                <c:pt idx="612">
                  <c:v>62.147985960561229</c:v>
                </c:pt>
                <c:pt idx="613">
                  <c:v>1.0704744696916626</c:v>
                </c:pt>
                <c:pt idx="614">
                  <c:v>10.261428280195595</c:v>
                </c:pt>
                <c:pt idx="615">
                  <c:v>12.83081732136564</c:v>
                </c:pt>
                <c:pt idx="616">
                  <c:v>2.9424528720438512</c:v>
                </c:pt>
                <c:pt idx="617">
                  <c:v>1.7480774889473265</c:v>
                </c:pt>
                <c:pt idx="618">
                  <c:v>6.955796338302048</c:v>
                </c:pt>
                <c:pt idx="619">
                  <c:v>3.6389134731737842</c:v>
                </c:pt>
                <c:pt idx="620">
                  <c:v>3.3473135487536019</c:v>
                </c:pt>
                <c:pt idx="621">
                  <c:v>4.3556020498381072</c:v>
                </c:pt>
                <c:pt idx="622">
                  <c:v>14.720916089494047</c:v>
                </c:pt>
                <c:pt idx="623">
                  <c:v>6.1700779887762653</c:v>
                </c:pt>
                <c:pt idx="624">
                  <c:v>26.070198867281963</c:v>
                </c:pt>
                <c:pt idx="625">
                  <c:v>3.5323855308282242</c:v>
                </c:pt>
                <c:pt idx="626">
                  <c:v>2.7408234736913393</c:v>
                </c:pt>
                <c:pt idx="627">
                  <c:v>4.8005870224074103</c:v>
                </c:pt>
                <c:pt idx="628">
                  <c:v>14.106996166516312</c:v>
                </c:pt>
                <c:pt idx="629">
                  <c:v>7.4763103208650747</c:v>
                </c:pt>
                <c:pt idx="630">
                  <c:v>2.6702324712498182</c:v>
                </c:pt>
                <c:pt idx="631">
                  <c:v>2.3669081090812791</c:v>
                </c:pt>
                <c:pt idx="632">
                  <c:v>11.850667567031337</c:v>
                </c:pt>
                <c:pt idx="633">
                  <c:v>2.3936536824085959</c:v>
                </c:pt>
                <c:pt idx="634">
                  <c:v>2.4721548929484132</c:v>
                </c:pt>
                <c:pt idx="635">
                  <c:v>2.3669081090812791</c:v>
                </c:pt>
                <c:pt idx="636">
                  <c:v>13.833578841850541</c:v>
                </c:pt>
                <c:pt idx="637">
                  <c:v>7.037685577673801</c:v>
                </c:pt>
                <c:pt idx="638">
                  <c:v>12.781104552796732</c:v>
                </c:pt>
                <c:pt idx="639">
                  <c:v>2.763953195770684</c:v>
                </c:pt>
                <c:pt idx="640">
                  <c:v>9.40692023773423</c:v>
                </c:pt>
                <c:pt idx="641">
                  <c:v>7.037685577673801</c:v>
                </c:pt>
                <c:pt idx="642">
                  <c:v>4.2670042758020319</c:v>
                </c:pt>
                <c:pt idx="643">
                  <c:v>9.352622986269985</c:v>
                </c:pt>
                <c:pt idx="644">
                  <c:v>5.6531683658681695</c:v>
                </c:pt>
                <c:pt idx="645">
                  <c:v>12.771138777750961</c:v>
                </c:pt>
                <c:pt idx="646">
                  <c:v>5.6192829355205136</c:v>
                </c:pt>
                <c:pt idx="647">
                  <c:v>16.367333326240967</c:v>
                </c:pt>
                <c:pt idx="648">
                  <c:v>6.302783019883921</c:v>
                </c:pt>
                <c:pt idx="649">
                  <c:v>18.691627298748728</c:v>
                </c:pt>
                <c:pt idx="650">
                  <c:v>9.9527903916638198</c:v>
                </c:pt>
                <c:pt idx="651">
                  <c:v>10.940041919714261</c:v>
                </c:pt>
                <c:pt idx="652">
                  <c:v>3.3851375012865379</c:v>
                </c:pt>
                <c:pt idx="653">
                  <c:v>7.037685577673801</c:v>
                </c:pt>
                <c:pt idx="654">
                  <c:v>3.0487126261041211</c:v>
                </c:pt>
                <c:pt idx="655">
                  <c:v>3.4595450164017998</c:v>
                </c:pt>
                <c:pt idx="656">
                  <c:v>14.281910763849952</c:v>
                </c:pt>
                <c:pt idx="657">
                  <c:v>2.3398568422792878</c:v>
                </c:pt>
                <c:pt idx="658">
                  <c:v>2.717496892263898</c:v>
                </c:pt>
                <c:pt idx="659">
                  <c:v>8.3910754271341474</c:v>
                </c:pt>
                <c:pt idx="660">
                  <c:v>3.0487126261041211</c:v>
                </c:pt>
                <c:pt idx="661">
                  <c:v>3.1715284017974339</c:v>
                </c:pt>
                <c:pt idx="662">
                  <c:v>2.0498025508877769</c:v>
                </c:pt>
                <c:pt idx="663">
                  <c:v>10.746293626524414</c:v>
                </c:pt>
                <c:pt idx="664">
                  <c:v>1.7112717355495808</c:v>
                </c:pt>
                <c:pt idx="665">
                  <c:v>29.734450387792556</c:v>
                </c:pt>
                <c:pt idx="666">
                  <c:v>9.5812614605491913</c:v>
                </c:pt>
                <c:pt idx="667">
                  <c:v>15.74887498567468</c:v>
                </c:pt>
                <c:pt idx="668">
                  <c:v>2.0806283791440396</c:v>
                </c:pt>
                <c:pt idx="669">
                  <c:v>1.5553633450087505</c:v>
                </c:pt>
                <c:pt idx="670">
                  <c:v>2.3398568422792878</c:v>
                </c:pt>
                <c:pt idx="671">
                  <c:v>6.4327509825806866</c:v>
                </c:pt>
                <c:pt idx="672">
                  <c:v>8.9917023466462034</c:v>
                </c:pt>
                <c:pt idx="673">
                  <c:v>107.6612102639412</c:v>
                </c:pt>
                <c:pt idx="674">
                  <c:v>16.425573339441794</c:v>
                </c:pt>
                <c:pt idx="675">
                  <c:v>7.677954865798446</c:v>
                </c:pt>
                <c:pt idx="676">
                  <c:v>10.149141794707308</c:v>
                </c:pt>
                <c:pt idx="677">
                  <c:v>7.30402196905262</c:v>
                </c:pt>
                <c:pt idx="678">
                  <c:v>3.477898169151024</c:v>
                </c:pt>
                <c:pt idx="679">
                  <c:v>5.8740779414579531</c:v>
                </c:pt>
                <c:pt idx="680">
                  <c:v>1.381976597885342</c:v>
                </c:pt>
                <c:pt idx="681">
                  <c:v>9.9974648917468212</c:v>
                </c:pt>
                <c:pt idx="682">
                  <c:v>141.71876341051995</c:v>
                </c:pt>
                <c:pt idx="683">
                  <c:v>4.1917425633434657</c:v>
                </c:pt>
                <c:pt idx="684">
                  <c:v>4.6387227019972048</c:v>
                </c:pt>
                <c:pt idx="685">
                  <c:v>10.280023453913834</c:v>
                </c:pt>
                <c:pt idx="686">
                  <c:v>6.241885137432118</c:v>
                </c:pt>
                <c:pt idx="687">
                  <c:v>1.9867165345562021</c:v>
                </c:pt>
                <c:pt idx="688">
                  <c:v>10.852403323135505</c:v>
                </c:pt>
                <c:pt idx="689">
                  <c:v>14.007362844007739</c:v>
                </c:pt>
                <c:pt idx="690">
                  <c:v>11.595434270609841</c:v>
                </c:pt>
                <c:pt idx="691">
                  <c:v>2.763953195770684</c:v>
                </c:pt>
                <c:pt idx="692">
                  <c:v>8.2069709343027473</c:v>
                </c:pt>
                <c:pt idx="693">
                  <c:v>5.1462007860645498</c:v>
                </c:pt>
                <c:pt idx="694">
                  <c:v>12.194850504416484</c:v>
                </c:pt>
                <c:pt idx="695">
                  <c:v>1.8881394877652593</c:v>
                </c:pt>
                <c:pt idx="696">
                  <c:v>111.72435366009347</c:v>
                </c:pt>
                <c:pt idx="697">
                  <c:v>2.6702324712498182</c:v>
                </c:pt>
                <c:pt idx="698">
                  <c:v>3.5503621636219189</c:v>
                </c:pt>
                <c:pt idx="699">
                  <c:v>1.7480774889473265</c:v>
                </c:pt>
                <c:pt idx="700">
                  <c:v>60.95650058361803</c:v>
                </c:pt>
                <c:pt idx="701">
                  <c:v>3.2897623212397704</c:v>
                </c:pt>
                <c:pt idx="702">
                  <c:v>1.5957691216057308</c:v>
                </c:pt>
                <c:pt idx="703">
                  <c:v>10.261428280195595</c:v>
                </c:pt>
                <c:pt idx="704">
                  <c:v>3.3851375012865379</c:v>
                </c:pt>
                <c:pt idx="705">
                  <c:v>3.0277590264241918</c:v>
                </c:pt>
                <c:pt idx="706">
                  <c:v>1.5957691216057308</c:v>
                </c:pt>
                <c:pt idx="707">
                  <c:v>4.624978308224887</c:v>
                </c:pt>
                <c:pt idx="708">
                  <c:v>7.30402196905262</c:v>
                </c:pt>
                <c:pt idx="709">
                  <c:v>10.167942320474443</c:v>
                </c:pt>
                <c:pt idx="710">
                  <c:v>5.8305656538991872</c:v>
                </c:pt>
                <c:pt idx="711">
                  <c:v>10.390895697366123</c:v>
                </c:pt>
                <c:pt idx="712">
                  <c:v>10.347919873686072</c:v>
                </c:pt>
                <c:pt idx="713">
                  <c:v>3.6563663957157262</c:v>
                </c:pt>
                <c:pt idx="714">
                  <c:v>2.1996159369293582</c:v>
                </c:pt>
                <c:pt idx="715">
                  <c:v>7.8339100107312207</c:v>
                </c:pt>
                <c:pt idx="716">
                  <c:v>9.9207568666925852</c:v>
                </c:pt>
                <c:pt idx="717">
                  <c:v>2.4201036973199614</c:v>
                </c:pt>
                <c:pt idx="718">
                  <c:v>19.677198620585273</c:v>
                </c:pt>
                <c:pt idx="719">
                  <c:v>2.4201036973199614</c:v>
                </c:pt>
                <c:pt idx="720">
                  <c:v>1.7841241161527712</c:v>
                </c:pt>
                <c:pt idx="721">
                  <c:v>5.0839711602372217</c:v>
                </c:pt>
                <c:pt idx="722">
                  <c:v>1.9867165345562021</c:v>
                </c:pt>
                <c:pt idx="723">
                  <c:v>2.4977737626138796</c:v>
                </c:pt>
                <c:pt idx="724">
                  <c:v>5.4932483295608758</c:v>
                </c:pt>
                <c:pt idx="725">
                  <c:v>8.6156755659704363</c:v>
                </c:pt>
                <c:pt idx="726">
                  <c:v>3.8924992719778939</c:v>
                </c:pt>
                <c:pt idx="727">
                  <c:v>1.7480774889473265</c:v>
                </c:pt>
                <c:pt idx="728">
                  <c:v>19.854343682177117</c:v>
                </c:pt>
                <c:pt idx="729">
                  <c:v>12.121544598871786</c:v>
                </c:pt>
                <c:pt idx="730">
                  <c:v>4.0684289451282192</c:v>
                </c:pt>
                <c:pt idx="731">
                  <c:v>11.534883286137944</c:v>
                </c:pt>
                <c:pt idx="732">
                  <c:v>13.545250769045841</c:v>
                </c:pt>
                <c:pt idx="733">
                  <c:v>5.6756462611582501</c:v>
                </c:pt>
                <c:pt idx="734">
                  <c:v>3.8265199286629059</c:v>
                </c:pt>
                <c:pt idx="735">
                  <c:v>12.39677430017721</c:v>
                </c:pt>
                <c:pt idx="736">
                  <c:v>2.2283703068536735</c:v>
                </c:pt>
                <c:pt idx="737">
                  <c:v>6.333012368467128</c:v>
                </c:pt>
                <c:pt idx="738">
                  <c:v>160.68808713609334</c:v>
                </c:pt>
                <c:pt idx="739">
                  <c:v>3.5682482323055424</c:v>
                </c:pt>
                <c:pt idx="740">
                  <c:v>4.4567406137073471</c:v>
                </c:pt>
                <c:pt idx="741">
                  <c:v>5.0209703231304035</c:v>
                </c:pt>
                <c:pt idx="742">
                  <c:v>6.6373253836041988</c:v>
                </c:pt>
                <c:pt idx="743">
                  <c:v>4.1765274766092144</c:v>
                </c:pt>
                <c:pt idx="744">
                  <c:v>28.078282107351455</c:v>
                </c:pt>
                <c:pt idx="745">
                  <c:v>5.0209703231304035</c:v>
                </c:pt>
                <c:pt idx="746">
                  <c:v>2.1996159369293582</c:v>
                </c:pt>
                <c:pt idx="747">
                  <c:v>19.979003910967972</c:v>
                </c:pt>
                <c:pt idx="748">
                  <c:v>5.5965786691946899</c:v>
                </c:pt>
                <c:pt idx="749">
                  <c:v>2.9640095915284457</c:v>
                </c:pt>
                <c:pt idx="750">
                  <c:v>2.9424528720438512</c:v>
                </c:pt>
                <c:pt idx="751">
                  <c:v>15.037531151920016</c:v>
                </c:pt>
                <c:pt idx="752">
                  <c:v>9.6935586036014136</c:v>
                </c:pt>
                <c:pt idx="753">
                  <c:v>4.3409613292542018</c:v>
                </c:pt>
                <c:pt idx="754">
                  <c:v>3.231186201200472</c:v>
                </c:pt>
                <c:pt idx="755">
                  <c:v>2.9854106607209232</c:v>
                </c:pt>
                <c:pt idx="756">
                  <c:v>1.7841241161527712</c:v>
                </c:pt>
                <c:pt idx="757">
                  <c:v>7.8825179849509972</c:v>
                </c:pt>
                <c:pt idx="758">
                  <c:v>11.32321606942263</c:v>
                </c:pt>
                <c:pt idx="759">
                  <c:v>3.5503621636219189</c:v>
                </c:pt>
                <c:pt idx="760">
                  <c:v>4.9571688707758019</c:v>
                </c:pt>
                <c:pt idx="761">
                  <c:v>2.2283703068536735</c:v>
                </c:pt>
                <c:pt idx="762">
                  <c:v>9.7980743859715247</c:v>
                </c:pt>
                <c:pt idx="763">
                  <c:v>23.832586114527231</c:v>
                </c:pt>
                <c:pt idx="764">
                  <c:v>18.626802622574058</c:v>
                </c:pt>
                <c:pt idx="765">
                  <c:v>5.7757143343539132</c:v>
                </c:pt>
                <c:pt idx="766">
                  <c:v>3.9573787284315491</c:v>
                </c:pt>
                <c:pt idx="767">
                  <c:v>3.3282403818227908</c:v>
                </c:pt>
                <c:pt idx="768">
                  <c:v>8.268794564643521</c:v>
                </c:pt>
                <c:pt idx="769">
                  <c:v>10.710690126254152</c:v>
                </c:pt>
                <c:pt idx="770">
                  <c:v>11.595434270609841</c:v>
                </c:pt>
                <c:pt idx="771">
                  <c:v>4.9571688707758019</c:v>
                </c:pt>
                <c:pt idx="772">
                  <c:v>13.017994599947034</c:v>
                </c:pt>
                <c:pt idx="773">
                  <c:v>12.179179240065665</c:v>
                </c:pt>
                <c:pt idx="774">
                  <c:v>5.5965786691946899</c:v>
                </c:pt>
                <c:pt idx="775">
                  <c:v>2.8988585676524603</c:v>
                </c:pt>
                <c:pt idx="776">
                  <c:v>2.5977239243415307</c:v>
                </c:pt>
                <c:pt idx="777">
                  <c:v>1.1283791670955126</c:v>
                </c:pt>
                <c:pt idx="778">
                  <c:v>2.1110041228223762</c:v>
                </c:pt>
                <c:pt idx="779">
                  <c:v>19.857549874153154</c:v>
                </c:pt>
                <c:pt idx="780">
                  <c:v>82.842552290939238</c:v>
                </c:pt>
                <c:pt idx="781">
                  <c:v>10.230361214406379</c:v>
                </c:pt>
                <c:pt idx="782">
                  <c:v>3.4225434710991616</c:v>
                </c:pt>
                <c:pt idx="783">
                  <c:v>2.7408234736913393</c:v>
                </c:pt>
                <c:pt idx="784">
                  <c:v>3.2703535245865036</c:v>
                </c:pt>
                <c:pt idx="785">
                  <c:v>11.726460285670077</c:v>
                </c:pt>
                <c:pt idx="786">
                  <c:v>9.3662268087129252</c:v>
                </c:pt>
                <c:pt idx="787">
                  <c:v>1.7480774889473265</c:v>
                </c:pt>
                <c:pt idx="788">
                  <c:v>2.3936536824085959</c:v>
                </c:pt>
                <c:pt idx="789">
                  <c:v>4.0684289451282192</c:v>
                </c:pt>
                <c:pt idx="790">
                  <c:v>14.410599215379804</c:v>
                </c:pt>
                <c:pt idx="791">
                  <c:v>5.3165701249132988</c:v>
                </c:pt>
                <c:pt idx="792">
                  <c:v>7.5272278921735021</c:v>
                </c:pt>
                <c:pt idx="793">
                  <c:v>6.8264608207552877</c:v>
                </c:pt>
                <c:pt idx="794">
                  <c:v>4.1305459565838483</c:v>
                </c:pt>
                <c:pt idx="795">
                  <c:v>16.766970253373863</c:v>
                </c:pt>
                <c:pt idx="796">
                  <c:v>4.1765274766092144</c:v>
                </c:pt>
                <c:pt idx="797">
                  <c:v>17.086656419784791</c:v>
                </c:pt>
                <c:pt idx="798">
                  <c:v>16.660318747018781</c:v>
                </c:pt>
                <c:pt idx="799">
                  <c:v>4.0996051017755537</c:v>
                </c:pt>
                <c:pt idx="800">
                  <c:v>4.773990767770651</c:v>
                </c:pt>
                <c:pt idx="801">
                  <c:v>5.0209703231304035</c:v>
                </c:pt>
                <c:pt idx="802">
                  <c:v>12.084724894722394</c:v>
                </c:pt>
                <c:pt idx="803">
                  <c:v>24.888371552065365</c:v>
                </c:pt>
                <c:pt idx="804">
                  <c:v>3.441093978088511</c:v>
                </c:pt>
                <c:pt idx="805">
                  <c:v>7.7686262891483402</c:v>
                </c:pt>
                <c:pt idx="806">
                  <c:v>6.302783019883921</c:v>
                </c:pt>
                <c:pt idx="807">
                  <c:v>4.9314171699869007</c:v>
                </c:pt>
                <c:pt idx="808">
                  <c:v>8.4891317713892391</c:v>
                </c:pt>
                <c:pt idx="809">
                  <c:v>1.8881394877652593</c:v>
                </c:pt>
                <c:pt idx="810">
                  <c:v>7.8501461110721928</c:v>
                </c:pt>
                <c:pt idx="811">
                  <c:v>5.4115163798060095</c:v>
                </c:pt>
                <c:pt idx="812">
                  <c:v>11.507254783503184</c:v>
                </c:pt>
                <c:pt idx="813">
                  <c:v>2.763953195770684</c:v>
                </c:pt>
                <c:pt idx="814">
                  <c:v>3.3662786498064814</c:v>
                </c:pt>
                <c:pt idx="815">
                  <c:v>1.5957691216057308</c:v>
                </c:pt>
                <c:pt idx="816">
                  <c:v>6.1182712113156432</c:v>
                </c:pt>
                <c:pt idx="817">
                  <c:v>8.5786505748685453</c:v>
                </c:pt>
                <c:pt idx="818">
                  <c:v>30.912235091040241</c:v>
                </c:pt>
                <c:pt idx="819">
                  <c:v>4.5695873482905078</c:v>
                </c:pt>
                <c:pt idx="820">
                  <c:v>5.304582352895193</c:v>
                </c:pt>
                <c:pt idx="821">
                  <c:v>45.722335991292745</c:v>
                </c:pt>
                <c:pt idx="822">
                  <c:v>5.4932483295608758</c:v>
                </c:pt>
                <c:pt idx="823">
                  <c:v>4.4136793080657757</c:v>
                </c:pt>
                <c:pt idx="824">
                  <c:v>3.6563663957157262</c:v>
                </c:pt>
                <c:pt idx="825">
                  <c:v>5.9814739995303894</c:v>
                </c:pt>
                <c:pt idx="826">
                  <c:v>7.6530398573258118</c:v>
                </c:pt>
                <c:pt idx="827">
                  <c:v>11.893566051444646</c:v>
                </c:pt>
                <c:pt idx="828">
                  <c:v>16.3634432885565</c:v>
                </c:pt>
                <c:pt idx="829">
                  <c:v>2.3398568422792878</c:v>
                </c:pt>
                <c:pt idx="830">
                  <c:v>5.1213996740680523</c:v>
                </c:pt>
                <c:pt idx="831">
                  <c:v>21.739975138111184</c:v>
                </c:pt>
                <c:pt idx="832">
                  <c:v>4.0527509332654033</c:v>
                </c:pt>
                <c:pt idx="833">
                  <c:v>9.8821795713894502</c:v>
                </c:pt>
                <c:pt idx="834">
                  <c:v>4.9571688707758019</c:v>
                </c:pt>
                <c:pt idx="835">
                  <c:v>5.4700209598571305</c:v>
                </c:pt>
                <c:pt idx="836">
                  <c:v>60.978428697733506</c:v>
                </c:pt>
                <c:pt idx="837">
                  <c:v>2.2567583341910251</c:v>
                </c:pt>
                <c:pt idx="838">
                  <c:v>9.2637112063767386</c:v>
                </c:pt>
                <c:pt idx="839">
                  <c:v>15.829514913726197</c:v>
                </c:pt>
                <c:pt idx="840">
                  <c:v>1.7112717355495808</c:v>
                </c:pt>
                <c:pt idx="841">
                  <c:v>6.5407070491730073</c:v>
                </c:pt>
                <c:pt idx="842">
                  <c:v>4.2069026220984442</c:v>
                </c:pt>
                <c:pt idx="843">
                  <c:v>3.2897623212397704</c:v>
                </c:pt>
                <c:pt idx="844">
                  <c:v>2.3398568422792878</c:v>
                </c:pt>
                <c:pt idx="845">
                  <c:v>9.8950553808522983</c:v>
                </c:pt>
                <c:pt idx="846">
                  <c:v>13.379741402200711</c:v>
                </c:pt>
                <c:pt idx="847">
                  <c:v>5.5851919256200571</c:v>
                </c:pt>
                <c:pt idx="848">
                  <c:v>3.0277590264241918</c:v>
                </c:pt>
                <c:pt idx="849">
                  <c:v>1.9215604803731712</c:v>
                </c:pt>
                <c:pt idx="850">
                  <c:v>4.0212115361090577</c:v>
                </c:pt>
                <c:pt idx="851">
                  <c:v>8.2456650240509841</c:v>
                </c:pt>
                <c:pt idx="852">
                  <c:v>49.280595650091833</c:v>
                </c:pt>
                <c:pt idx="853">
                  <c:v>7.1275702616623153</c:v>
                </c:pt>
                <c:pt idx="854">
                  <c:v>10.852403323135505</c:v>
                </c:pt>
                <c:pt idx="855">
                  <c:v>19.537584689812654</c:v>
                </c:pt>
                <c:pt idx="856">
                  <c:v>2.6702324712498182</c:v>
                </c:pt>
                <c:pt idx="857">
                  <c:v>3.7253605245148118</c:v>
                </c:pt>
                <c:pt idx="858">
                  <c:v>4.0684289451282192</c:v>
                </c:pt>
                <c:pt idx="859">
                  <c:v>3.1915382432114616</c:v>
                </c:pt>
                <c:pt idx="860">
                  <c:v>6.7325572996129628</c:v>
                </c:pt>
                <c:pt idx="861">
                  <c:v>4.8925354818356768</c:v>
                </c:pt>
                <c:pt idx="862">
                  <c:v>2.5977239243415307</c:v>
                </c:pt>
                <c:pt idx="863">
                  <c:v>11.693841417795799</c:v>
                </c:pt>
                <c:pt idx="864">
                  <c:v>5.3642533227854443</c:v>
                </c:pt>
                <c:pt idx="865">
                  <c:v>1.8881394877652593</c:v>
                </c:pt>
                <c:pt idx="866">
                  <c:v>6.2926742996331511</c:v>
                </c:pt>
                <c:pt idx="867">
                  <c:v>2.7408234736913393</c:v>
                </c:pt>
                <c:pt idx="868">
                  <c:v>6.302783019883921</c:v>
                </c:pt>
                <c:pt idx="869">
                  <c:v>67.062185469260854</c:v>
                </c:pt>
                <c:pt idx="870">
                  <c:v>5.7757143343539132</c:v>
                </c:pt>
                <c:pt idx="871">
                  <c:v>3.3851375012865379</c:v>
                </c:pt>
                <c:pt idx="872">
                  <c:v>3.0277590264241918</c:v>
                </c:pt>
                <c:pt idx="873">
                  <c:v>16.595231650272787</c:v>
                </c:pt>
                <c:pt idx="874">
                  <c:v>34.558626896356614</c:v>
                </c:pt>
                <c:pt idx="875">
                  <c:v>7.3474728102097053</c:v>
                </c:pt>
                <c:pt idx="876">
                  <c:v>2.3669081090812791</c:v>
                </c:pt>
                <c:pt idx="877">
                  <c:v>5.4816469473826785</c:v>
                </c:pt>
                <c:pt idx="878">
                  <c:v>4.145929793656026</c:v>
                </c:pt>
                <c:pt idx="879">
                  <c:v>66.283992766109264</c:v>
                </c:pt>
                <c:pt idx="880">
                  <c:v>4.0212115361090577</c:v>
                </c:pt>
                <c:pt idx="881">
                  <c:v>13.805939296073046</c:v>
                </c:pt>
                <c:pt idx="882">
                  <c:v>12.381358616327757</c:v>
                </c:pt>
                <c:pt idx="883">
                  <c:v>3.0901936161855166</c:v>
                </c:pt>
                <c:pt idx="884">
                  <c:v>7.1275702616623153</c:v>
                </c:pt>
                <c:pt idx="885">
                  <c:v>8.0027463473596789</c:v>
                </c:pt>
                <c:pt idx="886">
                  <c:v>1.8194567365868921</c:v>
                </c:pt>
                <c:pt idx="887">
                  <c:v>3.7253605245148118</c:v>
                </c:pt>
                <c:pt idx="888">
                  <c:v>2.763953195770684</c:v>
                </c:pt>
                <c:pt idx="889">
                  <c:v>6.0238963325203505</c:v>
                </c:pt>
                <c:pt idx="890">
                  <c:v>7.9147574568630983</c:v>
                </c:pt>
                <c:pt idx="891">
                  <c:v>4.3262710626597238</c:v>
                </c:pt>
                <c:pt idx="892">
                  <c:v>1.6351767622932518</c:v>
                </c:pt>
                <c:pt idx="893">
                  <c:v>31.755404570407364</c:v>
                </c:pt>
                <c:pt idx="894">
                  <c:v>6.333012368467128</c:v>
                </c:pt>
                <c:pt idx="895">
                  <c:v>3.2508288514318702</c:v>
                </c:pt>
                <c:pt idx="896">
                  <c:v>5.1462007860645498</c:v>
                </c:pt>
                <c:pt idx="897">
                  <c:v>8.0265759177621465</c:v>
                </c:pt>
                <c:pt idx="898">
                  <c:v>2.6221162334209898</c:v>
                </c:pt>
                <c:pt idx="899">
                  <c:v>3.0487126261041211</c:v>
                </c:pt>
                <c:pt idx="900">
                  <c:v>16.997001285532939</c:v>
                </c:pt>
                <c:pt idx="901">
                  <c:v>8.6008846957224669</c:v>
                </c:pt>
                <c:pt idx="902">
                  <c:v>3.5323855308282242</c:v>
                </c:pt>
                <c:pt idx="903">
                  <c:v>16.44106916679311</c:v>
                </c:pt>
                <c:pt idx="904">
                  <c:v>2.3936536824085959</c:v>
                </c:pt>
                <c:pt idx="905">
                  <c:v>4.1917425633434657</c:v>
                </c:pt>
                <c:pt idx="906">
                  <c:v>5.3642533227854443</c:v>
                </c:pt>
                <c:pt idx="907">
                  <c:v>19.162522921098383</c:v>
                </c:pt>
                <c:pt idx="908">
                  <c:v>3.0277590264241918</c:v>
                </c:pt>
                <c:pt idx="909">
                  <c:v>1.4272992929222168</c:v>
                </c:pt>
                <c:pt idx="910">
                  <c:v>4.7472455110108198</c:v>
                </c:pt>
                <c:pt idx="911">
                  <c:v>6.4918586653387553</c:v>
                </c:pt>
                <c:pt idx="912">
                  <c:v>2.7408234736913393</c:v>
                </c:pt>
                <c:pt idx="913">
                  <c:v>3.6037540643471577</c:v>
                </c:pt>
                <c:pt idx="914">
                  <c:v>14.406180819073164</c:v>
                </c:pt>
                <c:pt idx="915">
                  <c:v>3.2703535245865036</c:v>
                </c:pt>
                <c:pt idx="916">
                  <c:v>2.763953195770684</c:v>
                </c:pt>
                <c:pt idx="917">
                  <c:v>6.1700779887762653</c:v>
                </c:pt>
                <c:pt idx="918">
                  <c:v>2.3398568422792878</c:v>
                </c:pt>
                <c:pt idx="919">
                  <c:v>11.015431385708913</c:v>
                </c:pt>
                <c:pt idx="920">
                  <c:v>5.1213996740680523</c:v>
                </c:pt>
                <c:pt idx="921">
                  <c:v>13.943589153480511</c:v>
                </c:pt>
                <c:pt idx="922">
                  <c:v>5.096477873256914</c:v>
                </c:pt>
                <c:pt idx="923">
                  <c:v>6.550433012982805</c:v>
                </c:pt>
                <c:pt idx="924">
                  <c:v>3.0487126261041211</c:v>
                </c:pt>
                <c:pt idx="925">
                  <c:v>1.1283791670955126</c:v>
                </c:pt>
                <c:pt idx="926">
                  <c:v>45.694480294792648</c:v>
                </c:pt>
                <c:pt idx="927">
                  <c:v>10.261428280195595</c:v>
                </c:pt>
                <c:pt idx="928">
                  <c:v>14.712264360219255</c:v>
                </c:pt>
                <c:pt idx="929">
                  <c:v>7.8420322627944063</c:v>
                </c:pt>
                <c:pt idx="930">
                  <c:v>3.9088200952233594</c:v>
                </c:pt>
                <c:pt idx="931">
                  <c:v>4.9955475252277592</c:v>
                </c:pt>
                <c:pt idx="932">
                  <c:v>2.5977239243415307</c:v>
                </c:pt>
                <c:pt idx="933">
                  <c:v>33.0963439119136</c:v>
                </c:pt>
                <c:pt idx="934">
                  <c:v>2.5231325220201604</c:v>
                </c:pt>
                <c:pt idx="935">
                  <c:v>9.5145852053923008</c:v>
                </c:pt>
                <c:pt idx="936">
                  <c:v>5.4932483295608758</c:v>
                </c:pt>
                <c:pt idx="937">
                  <c:v>6.0133188066556569</c:v>
                </c:pt>
                <c:pt idx="938">
                  <c:v>5.9172702727031981</c:v>
                </c:pt>
                <c:pt idx="939">
                  <c:v>10.470239959126893</c:v>
                </c:pt>
                <c:pt idx="940">
                  <c:v>1.1283791670955126</c:v>
                </c:pt>
                <c:pt idx="941">
                  <c:v>5.3165701249132988</c:v>
                </c:pt>
                <c:pt idx="942">
                  <c:v>6.7136189855862956</c:v>
                </c:pt>
                <c:pt idx="943">
                  <c:v>8.3225135165761586</c:v>
                </c:pt>
                <c:pt idx="944">
                  <c:v>7.0737765096228413</c:v>
                </c:pt>
                <c:pt idx="945">
                  <c:v>3.2703535245865036</c:v>
                </c:pt>
                <c:pt idx="946">
                  <c:v>2.7408234736913393</c:v>
                </c:pt>
                <c:pt idx="947">
                  <c:v>16.599067367797783</c:v>
                </c:pt>
                <c:pt idx="948">
                  <c:v>3.441093978088511</c:v>
                </c:pt>
                <c:pt idx="949">
                  <c:v>4.1305459565838483</c:v>
                </c:pt>
                <c:pt idx="950">
                  <c:v>5.9280191830568914</c:v>
                </c:pt>
                <c:pt idx="951">
                  <c:v>11.210207092884616</c:v>
                </c:pt>
                <c:pt idx="952">
                  <c:v>16.100669902463039</c:v>
                </c:pt>
                <c:pt idx="953">
                  <c:v>2.5231325220201604</c:v>
                </c:pt>
                <c:pt idx="954">
                  <c:v>10.136588738827655</c:v>
                </c:pt>
                <c:pt idx="955">
                  <c:v>2.548238936628457</c:v>
                </c:pt>
                <c:pt idx="956">
                  <c:v>3.3282403818227908</c:v>
                </c:pt>
                <c:pt idx="957">
                  <c:v>14.437081196458864</c:v>
                </c:pt>
                <c:pt idx="958">
                  <c:v>11.989526454393429</c:v>
                </c:pt>
                <c:pt idx="959">
                  <c:v>20.429584498079894</c:v>
                </c:pt>
                <c:pt idx="960">
                  <c:v>19.065935330370994</c:v>
                </c:pt>
                <c:pt idx="961">
                  <c:v>4.9571688707758019</c:v>
                </c:pt>
                <c:pt idx="962">
                  <c:v>4.6387227019972048</c:v>
                </c:pt>
                <c:pt idx="963">
                  <c:v>13.389254195014408</c:v>
                </c:pt>
                <c:pt idx="964">
                  <c:v>1.9215604803731712</c:v>
                </c:pt>
                <c:pt idx="965">
                  <c:v>3.0487126261041211</c:v>
                </c:pt>
                <c:pt idx="966">
                  <c:v>13.44145421440402</c:v>
                </c:pt>
                <c:pt idx="967">
                  <c:v>8.268794564643521</c:v>
                </c:pt>
                <c:pt idx="968">
                  <c:v>1.7480774889473265</c:v>
                </c:pt>
                <c:pt idx="969">
                  <c:v>1.1834540545406396</c:v>
                </c:pt>
                <c:pt idx="970">
                  <c:v>6.9831994503491543</c:v>
                </c:pt>
                <c:pt idx="971">
                  <c:v>1.9867165345562021</c:v>
                </c:pt>
                <c:pt idx="972">
                  <c:v>2.6221162334209898</c:v>
                </c:pt>
                <c:pt idx="973">
                  <c:v>1.5957691216057308</c:v>
                </c:pt>
                <c:pt idx="974">
                  <c:v>4.3262710626597238</c:v>
                </c:pt>
                <c:pt idx="975">
                  <c:v>3.8265199286629059</c:v>
                </c:pt>
                <c:pt idx="976">
                  <c:v>7.7275438949305961</c:v>
                </c:pt>
                <c:pt idx="977">
                  <c:v>10.669002544723829</c:v>
                </c:pt>
                <c:pt idx="978">
                  <c:v>2.1110041228223762</c:v>
                </c:pt>
                <c:pt idx="979">
                  <c:v>7.2690742950192258</c:v>
                </c:pt>
                <c:pt idx="980">
                  <c:v>38.019848173524181</c:v>
                </c:pt>
                <c:pt idx="981">
                  <c:v>13.851974566522602</c:v>
                </c:pt>
                <c:pt idx="982">
                  <c:v>6.0974252522082422</c:v>
                </c:pt>
                <c:pt idx="983">
                  <c:v>12.949349328889884</c:v>
                </c:pt>
                <c:pt idx="984">
                  <c:v>7.9468661382248085</c:v>
                </c:pt>
                <c:pt idx="985">
                  <c:v>8.5190758917798277</c:v>
                </c:pt>
                <c:pt idx="986">
                  <c:v>2.6221162334209898</c:v>
                </c:pt>
                <c:pt idx="987">
                  <c:v>4.1917425633434657</c:v>
                </c:pt>
                <c:pt idx="988">
                  <c:v>4.4710022201226938</c:v>
                </c:pt>
                <c:pt idx="989">
                  <c:v>8.7038929745110138</c:v>
                </c:pt>
                <c:pt idx="990">
                  <c:v>3.1513915099419605</c:v>
                </c:pt>
                <c:pt idx="991">
                  <c:v>2.763953195770684</c:v>
                </c:pt>
                <c:pt idx="992">
                  <c:v>7.0014086062951479</c:v>
                </c:pt>
                <c:pt idx="993">
                  <c:v>4.7338162181625583</c:v>
                </c:pt>
                <c:pt idx="994">
                  <c:v>7.3301233814870992</c:v>
                </c:pt>
                <c:pt idx="995">
                  <c:v>85.633497148882668</c:v>
                </c:pt>
                <c:pt idx="996">
                  <c:v>7.7110496522284242</c:v>
                </c:pt>
                <c:pt idx="997">
                  <c:v>6.139046385568431</c:v>
                </c:pt>
                <c:pt idx="998">
                  <c:v>6.550433012982805</c:v>
                </c:pt>
                <c:pt idx="999">
                  <c:v>7.118632865969384</c:v>
                </c:pt>
                <c:pt idx="1000">
                  <c:v>17.030677270463148</c:v>
                </c:pt>
                <c:pt idx="1001">
                  <c:v>4.0996051017755537</c:v>
                </c:pt>
                <c:pt idx="1002">
                  <c:v>14.905713688256792</c:v>
                </c:pt>
                <c:pt idx="1003">
                  <c:v>5.2442324668419795</c:v>
                </c:pt>
                <c:pt idx="1004">
                  <c:v>2.1110041228223762</c:v>
                </c:pt>
                <c:pt idx="1005">
                  <c:v>1.7841241161527712</c:v>
                </c:pt>
                <c:pt idx="1006">
                  <c:v>5.8849057440877024</c:v>
                </c:pt>
                <c:pt idx="1007">
                  <c:v>17.120156050633256</c:v>
                </c:pt>
                <c:pt idx="1008">
                  <c:v>16.218855999801114</c:v>
                </c:pt>
                <c:pt idx="1009">
                  <c:v>1.8881394877652593</c:v>
                </c:pt>
                <c:pt idx="1010">
                  <c:v>5.5623485091339298</c:v>
                </c:pt>
                <c:pt idx="1011">
                  <c:v>17.367511282499866</c:v>
                </c:pt>
                <c:pt idx="1012">
                  <c:v>1.381976597885342</c:v>
                </c:pt>
                <c:pt idx="1013">
                  <c:v>1.1834540545406396</c:v>
                </c:pt>
                <c:pt idx="1014">
                  <c:v>13.902437300372828</c:v>
                </c:pt>
                <c:pt idx="1015">
                  <c:v>5.5965786691946899</c:v>
                </c:pt>
                <c:pt idx="1016">
                  <c:v>6.5212116047675091</c:v>
                </c:pt>
                <c:pt idx="1017">
                  <c:v>4.0684289451282192</c:v>
                </c:pt>
                <c:pt idx="1018">
                  <c:v>3.8761097285648298</c:v>
                </c:pt>
                <c:pt idx="1019">
                  <c:v>5.527906391541368</c:v>
                </c:pt>
                <c:pt idx="1020">
                  <c:v>2.717496892263898</c:v>
                </c:pt>
                <c:pt idx="1021">
                  <c:v>1.3351162356249091</c:v>
                </c:pt>
                <c:pt idx="1022">
                  <c:v>7.8501461110721928</c:v>
                </c:pt>
                <c:pt idx="1023">
                  <c:v>1.7112717355495808</c:v>
                </c:pt>
                <c:pt idx="1024">
                  <c:v>2.5231325220201604</c:v>
                </c:pt>
                <c:pt idx="1025">
                  <c:v>8.3454300726213866</c:v>
                </c:pt>
                <c:pt idx="1026">
                  <c:v>10.928397380044261</c:v>
                </c:pt>
                <c:pt idx="1027">
                  <c:v>4.9314171699869007</c:v>
                </c:pt>
                <c:pt idx="1028">
                  <c:v>37.003267509886122</c:v>
                </c:pt>
                <c:pt idx="1029">
                  <c:v>3.9894228040143269</c:v>
                </c:pt>
                <c:pt idx="1030">
                  <c:v>2.8545985858444336</c:v>
                </c:pt>
                <c:pt idx="1031">
                  <c:v>1.381976597885342</c:v>
                </c:pt>
                <c:pt idx="1032">
                  <c:v>21.952702969845401</c:v>
                </c:pt>
                <c:pt idx="1033">
                  <c:v>1.7841241161527712</c:v>
                </c:pt>
                <c:pt idx="1034">
                  <c:v>2.2847936741452539</c:v>
                </c:pt>
                <c:pt idx="1035">
                  <c:v>1.9867165345562021</c:v>
                </c:pt>
                <c:pt idx="1036">
                  <c:v>5.0839711602372217</c:v>
                </c:pt>
                <c:pt idx="1037">
                  <c:v>1.9215604803731712</c:v>
                </c:pt>
                <c:pt idx="1038">
                  <c:v>7.602964903968477</c:v>
                </c:pt>
                <c:pt idx="1039">
                  <c:v>6.5309666014019667</c:v>
                </c:pt>
                <c:pt idx="1040">
                  <c:v>3.5143169441487601</c:v>
                </c:pt>
                <c:pt idx="1041">
                  <c:v>11.888212206450685</c:v>
                </c:pt>
                <c:pt idx="1042">
                  <c:v>5.3761080407194379</c:v>
                </c:pt>
                <c:pt idx="1043">
                  <c:v>9.8240295953811803</c:v>
                </c:pt>
                <c:pt idx="1044">
                  <c:v>2.548238936628457</c:v>
                </c:pt>
                <c:pt idx="1045">
                  <c:v>9.2292862965010674</c:v>
                </c:pt>
                <c:pt idx="1046">
                  <c:v>2.3398568422792878</c:v>
                </c:pt>
                <c:pt idx="1047">
                  <c:v>2.4201036973199614</c:v>
                </c:pt>
                <c:pt idx="1048">
                  <c:v>1.8194567365868921</c:v>
                </c:pt>
                <c:pt idx="1049">
                  <c:v>7.9067099128838976</c:v>
                </c:pt>
                <c:pt idx="1050">
                  <c:v>3.3662786498064814</c:v>
                </c:pt>
                <c:pt idx="1051">
                  <c:v>2.1409489393833252</c:v>
                </c:pt>
                <c:pt idx="1052">
                  <c:v>2.2847936741452539</c:v>
                </c:pt>
                <c:pt idx="1053">
                  <c:v>17.679940843579836</c:v>
                </c:pt>
                <c:pt idx="1054">
                  <c:v>15.159806655254442</c:v>
                </c:pt>
                <c:pt idx="1055">
                  <c:v>1.8194567365868921</c:v>
                </c:pt>
                <c:pt idx="1056">
                  <c:v>4.037012035232256</c:v>
                </c:pt>
                <c:pt idx="1057">
                  <c:v>2.2567583341910251</c:v>
                </c:pt>
                <c:pt idx="1058">
                  <c:v>1.5138795132120959</c:v>
                </c:pt>
                <c:pt idx="1059">
                  <c:v>2.1110041228223762</c:v>
                </c:pt>
                <c:pt idx="1060">
                  <c:v>4.4567406137073471</c:v>
                </c:pt>
                <c:pt idx="1061">
                  <c:v>2.763953195770684</c:v>
                </c:pt>
                <c:pt idx="1062">
                  <c:v>6.1286676015009416</c:v>
                </c:pt>
                <c:pt idx="1063">
                  <c:v>13.120289114504834</c:v>
                </c:pt>
                <c:pt idx="1064">
                  <c:v>5.7203370792020358</c:v>
                </c:pt>
                <c:pt idx="1065">
                  <c:v>1.6351767622932518</c:v>
                </c:pt>
                <c:pt idx="1066">
                  <c:v>9.338999347593866</c:v>
                </c:pt>
                <c:pt idx="1067">
                  <c:v>11.715597420637607</c:v>
                </c:pt>
                <c:pt idx="1068">
                  <c:v>2.4201036973199614</c:v>
                </c:pt>
                <c:pt idx="1069">
                  <c:v>4.5416385396362884</c:v>
                </c:pt>
                <c:pt idx="1070">
                  <c:v>2.1110041228223762</c:v>
                </c:pt>
                <c:pt idx="1071">
                  <c:v>1.8881394877652593</c:v>
                </c:pt>
                <c:pt idx="1072">
                  <c:v>3.6389134731737842</c:v>
                </c:pt>
                <c:pt idx="1073">
                  <c:v>1.6351767622932518</c:v>
                </c:pt>
                <c:pt idx="1074">
                  <c:v>5.5851919256200571</c:v>
                </c:pt>
                <c:pt idx="1075">
                  <c:v>11.877497276642755</c:v>
                </c:pt>
                <c:pt idx="1076">
                  <c:v>1.5553633450087505</c:v>
                </c:pt>
                <c:pt idx="1077">
                  <c:v>2.1409489393833252</c:v>
                </c:pt>
                <c:pt idx="1078">
                  <c:v>4.1305459565838483</c:v>
                </c:pt>
                <c:pt idx="1079">
                  <c:v>2.7408234736913393</c:v>
                </c:pt>
                <c:pt idx="1080">
                  <c:v>2.6462837142006137</c:v>
                </c:pt>
                <c:pt idx="1081">
                  <c:v>2.9424528720438512</c:v>
                </c:pt>
                <c:pt idx="1082">
                  <c:v>2.8768136958757959</c:v>
                </c:pt>
                <c:pt idx="1083">
                  <c:v>8.3758879478481241</c:v>
                </c:pt>
                <c:pt idx="1084">
                  <c:v>7.0827705075461402</c:v>
                </c:pt>
                <c:pt idx="1085">
                  <c:v>9.7590121398730805</c:v>
                </c:pt>
                <c:pt idx="1086">
                  <c:v>3.3851375012865379</c:v>
                </c:pt>
                <c:pt idx="1087">
                  <c:v>2.2847936741452539</c:v>
                </c:pt>
                <c:pt idx="1088">
                  <c:v>3.1915382432114616</c:v>
                </c:pt>
                <c:pt idx="1089">
                  <c:v>5.6079422924062365</c:v>
                </c:pt>
                <c:pt idx="1090">
                  <c:v>3.0487126261041211</c:v>
                </c:pt>
                <c:pt idx="1091">
                  <c:v>1.2865501965161374</c:v>
                </c:pt>
                <c:pt idx="1092">
                  <c:v>1.1283791670955126</c:v>
                </c:pt>
                <c:pt idx="1093">
                  <c:v>3.5682482323055424</c:v>
                </c:pt>
                <c:pt idx="1094">
                  <c:v>2.5231325220201604</c:v>
                </c:pt>
                <c:pt idx="1095">
                  <c:v>2.9640095915284457</c:v>
                </c:pt>
                <c:pt idx="1096">
                  <c:v>6.90988298942671</c:v>
                </c:pt>
                <c:pt idx="1097">
                  <c:v>3.5503621636219189</c:v>
                </c:pt>
                <c:pt idx="1098">
                  <c:v>5.4466945381882113</c:v>
                </c:pt>
                <c:pt idx="1099">
                  <c:v>2.4977737626138796</c:v>
                </c:pt>
                <c:pt idx="1100">
                  <c:v>2.2847936741452539</c:v>
                </c:pt>
                <c:pt idx="1101">
                  <c:v>6.3430568035948678</c:v>
                </c:pt>
                <c:pt idx="1102">
                  <c:v>6.0238963325203505</c:v>
                </c:pt>
                <c:pt idx="1103">
                  <c:v>9.1322062055208306</c:v>
                </c:pt>
                <c:pt idx="1104">
                  <c:v>5.1213996740680523</c:v>
                </c:pt>
                <c:pt idx="1105">
                  <c:v>2.7868909599918852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20-40C6-BFD8-A16F321036CC}"/>
            </c:ext>
          </c:extLst>
        </c:ser>
        <c:ser>
          <c:idx val="5"/>
          <c:order val="5"/>
          <c:tx>
            <c:v>SP299W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CCCFF"/>
              </a:solidFill>
              <a:ln w="9525">
                <a:solidFill>
                  <a:srgbClr val="9966FF"/>
                </a:solidFill>
              </a:ln>
              <a:effectLst/>
            </c:spPr>
          </c:marker>
          <c:xVal>
            <c:numRef>
              <c:f>'Scatter&amp;Box Plots'!$S$5:$S$1120</c:f>
              <c:numCache>
                <c:formatCode>General</c:formatCode>
                <c:ptCount val="1116"/>
                <c:pt idx="0">
                  <c:v>0.23699999999999999</c:v>
                </c:pt>
                <c:pt idx="1">
                  <c:v>0.4</c:v>
                </c:pt>
                <c:pt idx="2">
                  <c:v>0.29099999999999998</c:v>
                </c:pt>
                <c:pt idx="3">
                  <c:v>0.81899999999999995</c:v>
                </c:pt>
                <c:pt idx="4">
                  <c:v>0.60399999999999998</c:v>
                </c:pt>
                <c:pt idx="5">
                  <c:v>0.24199999999999999</c:v>
                </c:pt>
                <c:pt idx="6">
                  <c:v>0.6</c:v>
                </c:pt>
                <c:pt idx="7">
                  <c:v>0.71299999999999997</c:v>
                </c:pt>
                <c:pt idx="8">
                  <c:v>0.64300000000000002</c:v>
                </c:pt>
                <c:pt idx="9">
                  <c:v>0.47699999999999998</c:v>
                </c:pt>
                <c:pt idx="10">
                  <c:v>0.34300000000000003</c:v>
                </c:pt>
                <c:pt idx="11">
                  <c:v>0.71699999999999997</c:v>
                </c:pt>
                <c:pt idx="12">
                  <c:v>0.39400000000000002</c:v>
                </c:pt>
                <c:pt idx="13">
                  <c:v>0.85699999999999998</c:v>
                </c:pt>
                <c:pt idx="14">
                  <c:v>0.69699999999999995</c:v>
                </c:pt>
                <c:pt idx="15">
                  <c:v>0.441</c:v>
                </c:pt>
                <c:pt idx="16">
                  <c:v>0.38200000000000001</c:v>
                </c:pt>
                <c:pt idx="17">
                  <c:v>0.44400000000000001</c:v>
                </c:pt>
                <c:pt idx="18">
                  <c:v>0.64700000000000002</c:v>
                </c:pt>
                <c:pt idx="19">
                  <c:v>0.69499999999999995</c:v>
                </c:pt>
                <c:pt idx="20">
                  <c:v>0.60399999999999998</c:v>
                </c:pt>
                <c:pt idx="21">
                  <c:v>0.51800000000000002</c:v>
                </c:pt>
                <c:pt idx="22">
                  <c:v>0.73399999999999999</c:v>
                </c:pt>
                <c:pt idx="23">
                  <c:v>0.72199999999999998</c:v>
                </c:pt>
                <c:pt idx="24">
                  <c:v>0.83099999999999996</c:v>
                </c:pt>
                <c:pt idx="25">
                  <c:v>0.34399999999999997</c:v>
                </c:pt>
                <c:pt idx="26">
                  <c:v>0.67700000000000005</c:v>
                </c:pt>
                <c:pt idx="27">
                  <c:v>0.57199999999999995</c:v>
                </c:pt>
                <c:pt idx="28">
                  <c:v>0.69</c:v>
                </c:pt>
                <c:pt idx="29">
                  <c:v>0.29799999999999999</c:v>
                </c:pt>
                <c:pt idx="30">
                  <c:v>0.54400000000000004</c:v>
                </c:pt>
                <c:pt idx="31">
                  <c:v>0.77600000000000002</c:v>
                </c:pt>
                <c:pt idx="32">
                  <c:v>0.88400000000000001</c:v>
                </c:pt>
                <c:pt idx="33">
                  <c:v>0.86699999999999999</c:v>
                </c:pt>
                <c:pt idx="34">
                  <c:v>0.75700000000000001</c:v>
                </c:pt>
                <c:pt idx="35">
                  <c:v>0.57299999999999995</c:v>
                </c:pt>
                <c:pt idx="36">
                  <c:v>0.57199999999999995</c:v>
                </c:pt>
                <c:pt idx="37">
                  <c:v>0.432</c:v>
                </c:pt>
                <c:pt idx="38">
                  <c:v>0.55200000000000005</c:v>
                </c:pt>
                <c:pt idx="39">
                  <c:v>0.77900000000000003</c:v>
                </c:pt>
                <c:pt idx="40">
                  <c:v>0.55200000000000005</c:v>
                </c:pt>
                <c:pt idx="41">
                  <c:v>0.82799999999999996</c:v>
                </c:pt>
                <c:pt idx="42">
                  <c:v>0.73899999999999999</c:v>
                </c:pt>
                <c:pt idx="43">
                  <c:v>0.50900000000000001</c:v>
                </c:pt>
                <c:pt idx="44">
                  <c:v>0.63500000000000001</c:v>
                </c:pt>
                <c:pt idx="45">
                  <c:v>0.33300000000000002</c:v>
                </c:pt>
                <c:pt idx="46">
                  <c:v>0.71299999999999997</c:v>
                </c:pt>
                <c:pt idx="47">
                  <c:v>0.747</c:v>
                </c:pt>
                <c:pt idx="48">
                  <c:v>0.85699999999999998</c:v>
                </c:pt>
                <c:pt idx="49">
                  <c:v>0.439</c:v>
                </c:pt>
                <c:pt idx="50">
                  <c:v>0.80100000000000005</c:v>
                </c:pt>
                <c:pt idx="51">
                  <c:v>0.629</c:v>
                </c:pt>
                <c:pt idx="52">
                  <c:v>0.749</c:v>
                </c:pt>
                <c:pt idx="53">
                  <c:v>1</c:v>
                </c:pt>
                <c:pt idx="54">
                  <c:v>0.35599999999999998</c:v>
                </c:pt>
                <c:pt idx="55">
                  <c:v>0.83699999999999997</c:v>
                </c:pt>
                <c:pt idx="56">
                  <c:v>0.69</c:v>
                </c:pt>
                <c:pt idx="57">
                  <c:v>0.50800000000000001</c:v>
                </c:pt>
                <c:pt idx="58">
                  <c:v>0.77100000000000002</c:v>
                </c:pt>
                <c:pt idx="59">
                  <c:v>0.58799999999999997</c:v>
                </c:pt>
                <c:pt idx="60">
                  <c:v>0.64600000000000002</c:v>
                </c:pt>
                <c:pt idx="61">
                  <c:v>0.38300000000000001</c:v>
                </c:pt>
                <c:pt idx="62">
                  <c:v>0.51</c:v>
                </c:pt>
                <c:pt idx="63">
                  <c:v>0.77400000000000002</c:v>
                </c:pt>
                <c:pt idx="64">
                  <c:v>0.76100000000000001</c:v>
                </c:pt>
                <c:pt idx="65">
                  <c:v>1</c:v>
                </c:pt>
                <c:pt idx="66">
                  <c:v>0.34</c:v>
                </c:pt>
                <c:pt idx="67">
                  <c:v>0.35699999999999998</c:v>
                </c:pt>
                <c:pt idx="68">
                  <c:v>0.91100000000000003</c:v>
                </c:pt>
                <c:pt idx="69">
                  <c:v>0.64300000000000002</c:v>
                </c:pt>
                <c:pt idx="70">
                  <c:v>0.22700000000000001</c:v>
                </c:pt>
                <c:pt idx="71">
                  <c:v>0.42499999999999999</c:v>
                </c:pt>
                <c:pt idx="72">
                  <c:v>0.48199999999999998</c:v>
                </c:pt>
                <c:pt idx="73">
                  <c:v>1</c:v>
                </c:pt>
                <c:pt idx="74">
                  <c:v>0.44900000000000001</c:v>
                </c:pt>
                <c:pt idx="75">
                  <c:v>0.57699999999999996</c:v>
                </c:pt>
                <c:pt idx="76">
                  <c:v>0.56100000000000005</c:v>
                </c:pt>
                <c:pt idx="77">
                  <c:v>0.83599999999999997</c:v>
                </c:pt>
                <c:pt idx="78">
                  <c:v>0.66900000000000004</c:v>
                </c:pt>
                <c:pt idx="79">
                  <c:v>0.81299999999999994</c:v>
                </c:pt>
                <c:pt idx="80">
                  <c:v>0.61199999999999999</c:v>
                </c:pt>
                <c:pt idx="81">
                  <c:v>0.33600000000000002</c:v>
                </c:pt>
                <c:pt idx="82">
                  <c:v>0.30099999999999999</c:v>
                </c:pt>
                <c:pt idx="83">
                  <c:v>1</c:v>
                </c:pt>
                <c:pt idx="84">
                  <c:v>0.36499999999999999</c:v>
                </c:pt>
                <c:pt idx="85">
                  <c:v>0.41599999999999998</c:v>
                </c:pt>
                <c:pt idx="86">
                  <c:v>0.65900000000000003</c:v>
                </c:pt>
                <c:pt idx="87">
                  <c:v>0.55900000000000005</c:v>
                </c:pt>
                <c:pt idx="88">
                  <c:v>0.55900000000000005</c:v>
                </c:pt>
                <c:pt idx="89">
                  <c:v>0.65</c:v>
                </c:pt>
                <c:pt idx="90">
                  <c:v>0.441</c:v>
                </c:pt>
                <c:pt idx="91">
                  <c:v>0.58399999999999996</c:v>
                </c:pt>
                <c:pt idx="92">
                  <c:v>0.753</c:v>
                </c:pt>
                <c:pt idx="93">
                  <c:v>0.58399999999999996</c:v>
                </c:pt>
                <c:pt idx="94">
                  <c:v>1</c:v>
                </c:pt>
                <c:pt idx="95">
                  <c:v>0.46100000000000002</c:v>
                </c:pt>
                <c:pt idx="96">
                  <c:v>0.47899999999999998</c:v>
                </c:pt>
                <c:pt idx="97">
                  <c:v>0.748</c:v>
                </c:pt>
                <c:pt idx="98">
                  <c:v>0.55200000000000005</c:v>
                </c:pt>
                <c:pt idx="99">
                  <c:v>0.29399999999999998</c:v>
                </c:pt>
                <c:pt idx="100">
                  <c:v>0.81699999999999995</c:v>
                </c:pt>
                <c:pt idx="101">
                  <c:v>0.83399999999999996</c:v>
                </c:pt>
                <c:pt idx="102">
                  <c:v>0.316</c:v>
                </c:pt>
                <c:pt idx="103">
                  <c:v>0.41399999999999998</c:v>
                </c:pt>
                <c:pt idx="104">
                  <c:v>0.88700000000000001</c:v>
                </c:pt>
                <c:pt idx="105">
                  <c:v>0.73699999999999999</c:v>
                </c:pt>
                <c:pt idx="106">
                  <c:v>0.67500000000000004</c:v>
                </c:pt>
                <c:pt idx="107">
                  <c:v>0.441</c:v>
                </c:pt>
                <c:pt idx="108">
                  <c:v>0.74</c:v>
                </c:pt>
                <c:pt idx="109">
                  <c:v>0.53400000000000003</c:v>
                </c:pt>
                <c:pt idx="110">
                  <c:v>0.84499999999999997</c:v>
                </c:pt>
                <c:pt idx="111">
                  <c:v>0.80600000000000005</c:v>
                </c:pt>
                <c:pt idx="112">
                  <c:v>0.55300000000000005</c:v>
                </c:pt>
                <c:pt idx="113">
                  <c:v>0.51100000000000001</c:v>
                </c:pt>
                <c:pt idx="114">
                  <c:v>0.753</c:v>
                </c:pt>
                <c:pt idx="115">
                  <c:v>0.629</c:v>
                </c:pt>
                <c:pt idx="116">
                  <c:v>0.88400000000000001</c:v>
                </c:pt>
                <c:pt idx="117">
                  <c:v>0.621</c:v>
                </c:pt>
                <c:pt idx="118">
                  <c:v>0.56899999999999995</c:v>
                </c:pt>
                <c:pt idx="119">
                  <c:v>0.46300000000000002</c:v>
                </c:pt>
                <c:pt idx="120">
                  <c:v>0.88400000000000001</c:v>
                </c:pt>
                <c:pt idx="121">
                  <c:v>0.64700000000000002</c:v>
                </c:pt>
                <c:pt idx="122">
                  <c:v>0.68700000000000006</c:v>
                </c:pt>
                <c:pt idx="123">
                  <c:v>1</c:v>
                </c:pt>
                <c:pt idx="124">
                  <c:v>0.629</c:v>
                </c:pt>
                <c:pt idx="125">
                  <c:v>0.57799999999999996</c:v>
                </c:pt>
                <c:pt idx="126">
                  <c:v>0.86399999999999999</c:v>
                </c:pt>
                <c:pt idx="127">
                  <c:v>0.81499999999999995</c:v>
                </c:pt>
                <c:pt idx="128">
                  <c:v>0.57499999999999996</c:v>
                </c:pt>
                <c:pt idx="129">
                  <c:v>0.314</c:v>
                </c:pt>
                <c:pt idx="130">
                  <c:v>0.64300000000000002</c:v>
                </c:pt>
                <c:pt idx="131">
                  <c:v>1</c:v>
                </c:pt>
                <c:pt idx="132">
                  <c:v>0.878</c:v>
                </c:pt>
                <c:pt idx="133">
                  <c:v>0.40699999999999997</c:v>
                </c:pt>
                <c:pt idx="134">
                  <c:v>0.755</c:v>
                </c:pt>
                <c:pt idx="135">
                  <c:v>0.72399999999999998</c:v>
                </c:pt>
                <c:pt idx="136">
                  <c:v>0.72399999999999998</c:v>
                </c:pt>
                <c:pt idx="137">
                  <c:v>0.79900000000000004</c:v>
                </c:pt>
                <c:pt idx="138">
                  <c:v>0.94699999999999995</c:v>
                </c:pt>
                <c:pt idx="139">
                  <c:v>0.79</c:v>
                </c:pt>
                <c:pt idx="140">
                  <c:v>0.83899999999999997</c:v>
                </c:pt>
                <c:pt idx="141">
                  <c:v>0.61899999999999999</c:v>
                </c:pt>
                <c:pt idx="142">
                  <c:v>0.62</c:v>
                </c:pt>
                <c:pt idx="143">
                  <c:v>0.748</c:v>
                </c:pt>
                <c:pt idx="144">
                  <c:v>0.873</c:v>
                </c:pt>
                <c:pt idx="145">
                  <c:v>0.66200000000000003</c:v>
                </c:pt>
                <c:pt idx="146">
                  <c:v>0.79100000000000004</c:v>
                </c:pt>
                <c:pt idx="147">
                  <c:v>0.83</c:v>
                </c:pt>
                <c:pt idx="148">
                  <c:v>0.88700000000000001</c:v>
                </c:pt>
                <c:pt idx="149">
                  <c:v>0.76</c:v>
                </c:pt>
                <c:pt idx="150">
                  <c:v>0.70199999999999996</c:v>
                </c:pt>
                <c:pt idx="151">
                  <c:v>0.72499999999999998</c:v>
                </c:pt>
                <c:pt idx="152">
                  <c:v>0.98199999999999998</c:v>
                </c:pt>
                <c:pt idx="153">
                  <c:v>0.52100000000000002</c:v>
                </c:pt>
                <c:pt idx="154">
                  <c:v>0.47399999999999998</c:v>
                </c:pt>
                <c:pt idx="155">
                  <c:v>0.56399999999999995</c:v>
                </c:pt>
                <c:pt idx="156">
                  <c:v>0.50700000000000001</c:v>
                </c:pt>
                <c:pt idx="157">
                  <c:v>0.318</c:v>
                </c:pt>
                <c:pt idx="158">
                  <c:v>0.65</c:v>
                </c:pt>
                <c:pt idx="159">
                  <c:v>0.47</c:v>
                </c:pt>
                <c:pt idx="160">
                  <c:v>0.58699999999999997</c:v>
                </c:pt>
                <c:pt idx="161">
                  <c:v>0.46800000000000003</c:v>
                </c:pt>
                <c:pt idx="162">
                  <c:v>0.38200000000000001</c:v>
                </c:pt>
                <c:pt idx="163">
                  <c:v>0.54900000000000004</c:v>
                </c:pt>
                <c:pt idx="164">
                  <c:v>0.79600000000000004</c:v>
                </c:pt>
                <c:pt idx="165">
                  <c:v>0.70699999999999996</c:v>
                </c:pt>
                <c:pt idx="166">
                  <c:v>0.52700000000000002</c:v>
                </c:pt>
                <c:pt idx="167">
                  <c:v>0.56200000000000006</c:v>
                </c:pt>
                <c:pt idx="168">
                  <c:v>0.61399999999999999</c:v>
                </c:pt>
                <c:pt idx="169">
                  <c:v>0.64700000000000002</c:v>
                </c:pt>
                <c:pt idx="170">
                  <c:v>0.85699999999999998</c:v>
                </c:pt>
                <c:pt idx="171">
                  <c:v>0.40899999999999997</c:v>
                </c:pt>
                <c:pt idx="172">
                  <c:v>0.78800000000000003</c:v>
                </c:pt>
                <c:pt idx="173">
                  <c:v>1</c:v>
                </c:pt>
                <c:pt idx="174">
                  <c:v>0.40400000000000003</c:v>
                </c:pt>
                <c:pt idx="175">
                  <c:v>0.871</c:v>
                </c:pt>
                <c:pt idx="176">
                  <c:v>0.64700000000000002</c:v>
                </c:pt>
                <c:pt idx="177">
                  <c:v>0.52500000000000002</c:v>
                </c:pt>
                <c:pt idx="178">
                  <c:v>0.752</c:v>
                </c:pt>
                <c:pt idx="179">
                  <c:v>0.53900000000000003</c:v>
                </c:pt>
                <c:pt idx="180">
                  <c:v>0.46500000000000002</c:v>
                </c:pt>
                <c:pt idx="181">
                  <c:v>0.85199999999999998</c:v>
                </c:pt>
                <c:pt idx="182">
                  <c:v>0.65100000000000002</c:v>
                </c:pt>
                <c:pt idx="183">
                  <c:v>0.755</c:v>
                </c:pt>
                <c:pt idx="184">
                  <c:v>0.78200000000000003</c:v>
                </c:pt>
                <c:pt idx="185">
                  <c:v>0.73299999999999998</c:v>
                </c:pt>
                <c:pt idx="186">
                  <c:v>0.58599999999999997</c:v>
                </c:pt>
                <c:pt idx="187">
                  <c:v>0.56799999999999995</c:v>
                </c:pt>
                <c:pt idx="188">
                  <c:v>0.57999999999999996</c:v>
                </c:pt>
                <c:pt idx="189">
                  <c:v>0.77300000000000002</c:v>
                </c:pt>
                <c:pt idx="190">
                  <c:v>0.76900000000000002</c:v>
                </c:pt>
                <c:pt idx="191">
                  <c:v>0.69899999999999995</c:v>
                </c:pt>
                <c:pt idx="192">
                  <c:v>0.67400000000000004</c:v>
                </c:pt>
                <c:pt idx="193">
                  <c:v>0.496</c:v>
                </c:pt>
                <c:pt idx="194">
                  <c:v>0.67100000000000004</c:v>
                </c:pt>
                <c:pt idx="195">
                  <c:v>0.749</c:v>
                </c:pt>
                <c:pt idx="196">
                  <c:v>0.495</c:v>
                </c:pt>
                <c:pt idx="197">
                  <c:v>0.53100000000000003</c:v>
                </c:pt>
                <c:pt idx="198">
                  <c:v>0.85099999999999998</c:v>
                </c:pt>
                <c:pt idx="199">
                  <c:v>0.79800000000000004</c:v>
                </c:pt>
                <c:pt idx="200">
                  <c:v>0.54200000000000004</c:v>
                </c:pt>
                <c:pt idx="201">
                  <c:v>0.16900000000000001</c:v>
                </c:pt>
                <c:pt idx="202">
                  <c:v>0.433</c:v>
                </c:pt>
                <c:pt idx="203">
                  <c:v>0.46200000000000002</c:v>
                </c:pt>
                <c:pt idx="204">
                  <c:v>0.55300000000000005</c:v>
                </c:pt>
                <c:pt idx="205">
                  <c:v>0.81399999999999995</c:v>
                </c:pt>
                <c:pt idx="206">
                  <c:v>0.39600000000000002</c:v>
                </c:pt>
                <c:pt idx="207">
                  <c:v>0.749</c:v>
                </c:pt>
                <c:pt idx="208">
                  <c:v>0.65400000000000003</c:v>
                </c:pt>
                <c:pt idx="209">
                  <c:v>0.58699999999999997</c:v>
                </c:pt>
                <c:pt idx="210">
                  <c:v>0.78400000000000003</c:v>
                </c:pt>
                <c:pt idx="211">
                  <c:v>0.34799999999999998</c:v>
                </c:pt>
                <c:pt idx="212">
                  <c:v>0.47799999999999998</c:v>
                </c:pt>
                <c:pt idx="213">
                  <c:v>0.64300000000000002</c:v>
                </c:pt>
                <c:pt idx="214">
                  <c:v>0.50600000000000001</c:v>
                </c:pt>
                <c:pt idx="215">
                  <c:v>0.68</c:v>
                </c:pt>
                <c:pt idx="216">
                  <c:v>0.59199999999999997</c:v>
                </c:pt>
                <c:pt idx="217">
                  <c:v>0.72599999999999998</c:v>
                </c:pt>
                <c:pt idx="218">
                  <c:v>0.44400000000000001</c:v>
                </c:pt>
                <c:pt idx="219">
                  <c:v>0.56499999999999995</c:v>
                </c:pt>
                <c:pt idx="220">
                  <c:v>0.76100000000000001</c:v>
                </c:pt>
                <c:pt idx="221">
                  <c:v>0.55700000000000005</c:v>
                </c:pt>
                <c:pt idx="222">
                  <c:v>0.60099999999999998</c:v>
                </c:pt>
                <c:pt idx="223">
                  <c:v>0.68300000000000005</c:v>
                </c:pt>
                <c:pt idx="224">
                  <c:v>0.67500000000000004</c:v>
                </c:pt>
                <c:pt idx="225">
                  <c:v>0.71899999999999997</c:v>
                </c:pt>
                <c:pt idx="226">
                  <c:v>0.27300000000000002</c:v>
                </c:pt>
                <c:pt idx="227">
                  <c:v>0.53600000000000003</c:v>
                </c:pt>
                <c:pt idx="228">
                  <c:v>0.58799999999999997</c:v>
                </c:pt>
                <c:pt idx="229">
                  <c:v>0.60599999999999998</c:v>
                </c:pt>
                <c:pt idx="230">
                  <c:v>0.82799999999999996</c:v>
                </c:pt>
                <c:pt idx="231">
                  <c:v>0.57599999999999996</c:v>
                </c:pt>
                <c:pt idx="232">
                  <c:v>0.66100000000000003</c:v>
                </c:pt>
                <c:pt idx="233">
                  <c:v>0.71</c:v>
                </c:pt>
                <c:pt idx="234">
                  <c:v>0.46899999999999997</c:v>
                </c:pt>
                <c:pt idx="235">
                  <c:v>0.84</c:v>
                </c:pt>
                <c:pt idx="236">
                  <c:v>0.60499999999999998</c:v>
                </c:pt>
                <c:pt idx="237">
                  <c:v>0.748</c:v>
                </c:pt>
                <c:pt idx="238">
                  <c:v>0.43</c:v>
                </c:pt>
                <c:pt idx="239">
                  <c:v>0.76300000000000001</c:v>
                </c:pt>
                <c:pt idx="240">
                  <c:v>0.69299999999999995</c:v>
                </c:pt>
                <c:pt idx="241">
                  <c:v>0.81</c:v>
                </c:pt>
                <c:pt idx="242">
                  <c:v>1</c:v>
                </c:pt>
                <c:pt idx="243">
                  <c:v>0.58499999999999996</c:v>
                </c:pt>
                <c:pt idx="244">
                  <c:v>0.90600000000000003</c:v>
                </c:pt>
                <c:pt idx="245">
                  <c:v>0.747</c:v>
                </c:pt>
                <c:pt idx="246">
                  <c:v>0.61</c:v>
                </c:pt>
                <c:pt idx="247">
                  <c:v>0.53900000000000003</c:v>
                </c:pt>
                <c:pt idx="248">
                  <c:v>0.80300000000000005</c:v>
                </c:pt>
                <c:pt idx="249">
                  <c:v>0.71899999999999997</c:v>
                </c:pt>
                <c:pt idx="250">
                  <c:v>0.51700000000000002</c:v>
                </c:pt>
                <c:pt idx="251">
                  <c:v>0.37</c:v>
                </c:pt>
                <c:pt idx="252">
                  <c:v>0.52600000000000002</c:v>
                </c:pt>
                <c:pt idx="253">
                  <c:v>0.88600000000000001</c:v>
                </c:pt>
                <c:pt idx="254">
                  <c:v>0.751</c:v>
                </c:pt>
                <c:pt idx="255">
                  <c:v>0.57199999999999995</c:v>
                </c:pt>
                <c:pt idx="256">
                  <c:v>0.58299999999999996</c:v>
                </c:pt>
                <c:pt idx="257">
                  <c:v>0.66500000000000004</c:v>
                </c:pt>
                <c:pt idx="258">
                  <c:v>0.63300000000000001</c:v>
                </c:pt>
                <c:pt idx="259">
                  <c:v>0.73799999999999999</c:v>
                </c:pt>
                <c:pt idx="260">
                  <c:v>0.45700000000000002</c:v>
                </c:pt>
                <c:pt idx="261">
                  <c:v>0.443</c:v>
                </c:pt>
                <c:pt idx="262">
                  <c:v>0.77</c:v>
                </c:pt>
                <c:pt idx="263">
                  <c:v>0.81499999999999995</c:v>
                </c:pt>
                <c:pt idx="264">
                  <c:v>0.442</c:v>
                </c:pt>
                <c:pt idx="265">
                  <c:v>0.63400000000000001</c:v>
                </c:pt>
                <c:pt idx="266">
                  <c:v>0.53100000000000003</c:v>
                </c:pt>
                <c:pt idx="267">
                  <c:v>0.61199999999999999</c:v>
                </c:pt>
                <c:pt idx="268">
                  <c:v>0.88700000000000001</c:v>
                </c:pt>
                <c:pt idx="269">
                  <c:v>0.81100000000000005</c:v>
                </c:pt>
                <c:pt idx="270">
                  <c:v>0.68600000000000005</c:v>
                </c:pt>
                <c:pt idx="271">
                  <c:v>0.53300000000000003</c:v>
                </c:pt>
                <c:pt idx="272">
                  <c:v>0.58699999999999997</c:v>
                </c:pt>
                <c:pt idx="273">
                  <c:v>0.67500000000000004</c:v>
                </c:pt>
                <c:pt idx="274">
                  <c:v>0.67</c:v>
                </c:pt>
                <c:pt idx="275">
                  <c:v>0.55600000000000005</c:v>
                </c:pt>
                <c:pt idx="276">
                  <c:v>0.54300000000000004</c:v>
                </c:pt>
                <c:pt idx="277">
                  <c:v>0.66800000000000004</c:v>
                </c:pt>
                <c:pt idx="278">
                  <c:v>0.67500000000000004</c:v>
                </c:pt>
                <c:pt idx="279">
                  <c:v>0.60199999999999998</c:v>
                </c:pt>
                <c:pt idx="280">
                  <c:v>0.71799999999999997</c:v>
                </c:pt>
                <c:pt idx="281">
                  <c:v>0.629</c:v>
                </c:pt>
                <c:pt idx="282">
                  <c:v>0.81200000000000006</c:v>
                </c:pt>
                <c:pt idx="283">
                  <c:v>0.87</c:v>
                </c:pt>
                <c:pt idx="284">
                  <c:v>0.55400000000000005</c:v>
                </c:pt>
                <c:pt idx="285">
                  <c:v>0.35099999999999998</c:v>
                </c:pt>
                <c:pt idx="286">
                  <c:v>0.92700000000000005</c:v>
                </c:pt>
                <c:pt idx="287">
                  <c:v>0.60799999999999998</c:v>
                </c:pt>
                <c:pt idx="288">
                  <c:v>0.69399999999999995</c:v>
                </c:pt>
                <c:pt idx="289">
                  <c:v>0.77800000000000002</c:v>
                </c:pt>
                <c:pt idx="290">
                  <c:v>0.65200000000000002</c:v>
                </c:pt>
                <c:pt idx="291">
                  <c:v>0.69099999999999995</c:v>
                </c:pt>
                <c:pt idx="292">
                  <c:v>0.56499999999999995</c:v>
                </c:pt>
                <c:pt idx="293">
                  <c:v>0.755</c:v>
                </c:pt>
                <c:pt idx="294">
                  <c:v>0.71399999999999997</c:v>
                </c:pt>
                <c:pt idx="295">
                  <c:v>0.53600000000000003</c:v>
                </c:pt>
                <c:pt idx="296">
                  <c:v>0.70399999999999996</c:v>
                </c:pt>
                <c:pt idx="297">
                  <c:v>0.64500000000000002</c:v>
                </c:pt>
                <c:pt idx="298">
                  <c:v>0.66800000000000004</c:v>
                </c:pt>
                <c:pt idx="299">
                  <c:v>0.54400000000000004</c:v>
                </c:pt>
                <c:pt idx="300">
                  <c:v>0.624</c:v>
                </c:pt>
                <c:pt idx="301">
                  <c:v>0.76800000000000002</c:v>
                </c:pt>
                <c:pt idx="302">
                  <c:v>0.71799999999999997</c:v>
                </c:pt>
                <c:pt idx="303">
                  <c:v>0.78700000000000003</c:v>
                </c:pt>
                <c:pt idx="304">
                  <c:v>0.33500000000000002</c:v>
                </c:pt>
                <c:pt idx="305">
                  <c:v>0.78300000000000003</c:v>
                </c:pt>
                <c:pt idx="306">
                  <c:v>0.57899999999999996</c:v>
                </c:pt>
                <c:pt idx="307">
                  <c:v>0.79400000000000004</c:v>
                </c:pt>
                <c:pt idx="308">
                  <c:v>0.64100000000000001</c:v>
                </c:pt>
                <c:pt idx="309">
                  <c:v>0.79800000000000004</c:v>
                </c:pt>
                <c:pt idx="310">
                  <c:v>0.85099999999999998</c:v>
                </c:pt>
                <c:pt idx="311">
                  <c:v>0.77200000000000002</c:v>
                </c:pt>
                <c:pt idx="312">
                  <c:v>0.55800000000000005</c:v>
                </c:pt>
                <c:pt idx="313">
                  <c:v>0.73599999999999999</c:v>
                </c:pt>
                <c:pt idx="314">
                  <c:v>0.99399999999999999</c:v>
                </c:pt>
                <c:pt idx="315">
                  <c:v>0.84899999999999998</c:v>
                </c:pt>
                <c:pt idx="316">
                  <c:v>0.69499999999999995</c:v>
                </c:pt>
                <c:pt idx="317">
                  <c:v>0.89300000000000002</c:v>
                </c:pt>
                <c:pt idx="318">
                  <c:v>0.379</c:v>
                </c:pt>
                <c:pt idx="319">
                  <c:v>0.62</c:v>
                </c:pt>
                <c:pt idx="320">
                  <c:v>0.309</c:v>
                </c:pt>
                <c:pt idx="321">
                  <c:v>0.5</c:v>
                </c:pt>
                <c:pt idx="322">
                  <c:v>0.54700000000000004</c:v>
                </c:pt>
                <c:pt idx="323">
                  <c:v>0.60499999999999998</c:v>
                </c:pt>
                <c:pt idx="324">
                  <c:v>0.84</c:v>
                </c:pt>
                <c:pt idx="325">
                  <c:v>0.65600000000000003</c:v>
                </c:pt>
                <c:pt idx="326">
                  <c:v>0.66700000000000004</c:v>
                </c:pt>
                <c:pt idx="327">
                  <c:v>0.85799999999999998</c:v>
                </c:pt>
                <c:pt idx="328">
                  <c:v>0.72099999999999997</c:v>
                </c:pt>
                <c:pt idx="329">
                  <c:v>0.84599999999999997</c:v>
                </c:pt>
                <c:pt idx="330">
                  <c:v>0.70799999999999996</c:v>
                </c:pt>
                <c:pt idx="331">
                  <c:v>0.45300000000000001</c:v>
                </c:pt>
                <c:pt idx="332">
                  <c:v>0.42499999999999999</c:v>
                </c:pt>
                <c:pt idx="333">
                  <c:v>0.88600000000000001</c:v>
                </c:pt>
                <c:pt idx="334">
                  <c:v>0.753</c:v>
                </c:pt>
                <c:pt idx="335">
                  <c:v>0.72699999999999998</c:v>
                </c:pt>
                <c:pt idx="336">
                  <c:v>0.628</c:v>
                </c:pt>
                <c:pt idx="337">
                  <c:v>0.73499999999999999</c:v>
                </c:pt>
                <c:pt idx="338">
                  <c:v>0.85699999999999998</c:v>
                </c:pt>
                <c:pt idx="339">
                  <c:v>0.66</c:v>
                </c:pt>
                <c:pt idx="340">
                  <c:v>0.85699999999999998</c:v>
                </c:pt>
                <c:pt idx="341">
                  <c:v>0.58799999999999997</c:v>
                </c:pt>
                <c:pt idx="342">
                  <c:v>0.61</c:v>
                </c:pt>
                <c:pt idx="343">
                  <c:v>0.89200000000000002</c:v>
                </c:pt>
                <c:pt idx="344">
                  <c:v>0.65900000000000003</c:v>
                </c:pt>
                <c:pt idx="345">
                  <c:v>0.81499999999999995</c:v>
                </c:pt>
                <c:pt idx="346">
                  <c:v>0.48</c:v>
                </c:pt>
                <c:pt idx="347">
                  <c:v>0.86099999999999999</c:v>
                </c:pt>
                <c:pt idx="348">
                  <c:v>0.59799999999999998</c:v>
                </c:pt>
                <c:pt idx="349">
                  <c:v>0.622</c:v>
                </c:pt>
                <c:pt idx="350">
                  <c:v>0.82299999999999995</c:v>
                </c:pt>
                <c:pt idx="351">
                  <c:v>0.505</c:v>
                </c:pt>
                <c:pt idx="352">
                  <c:v>0.29899999999999999</c:v>
                </c:pt>
                <c:pt idx="353">
                  <c:v>0.71199999999999997</c:v>
                </c:pt>
                <c:pt idx="354">
                  <c:v>0.41599999999999998</c:v>
                </c:pt>
                <c:pt idx="355">
                  <c:v>0.79800000000000004</c:v>
                </c:pt>
                <c:pt idx="356">
                  <c:v>0.46800000000000003</c:v>
                </c:pt>
                <c:pt idx="357">
                  <c:v>0.60099999999999998</c:v>
                </c:pt>
                <c:pt idx="358">
                  <c:v>0.77600000000000002</c:v>
                </c:pt>
                <c:pt idx="359">
                  <c:v>0.56299999999999994</c:v>
                </c:pt>
                <c:pt idx="360">
                  <c:v>0.53400000000000003</c:v>
                </c:pt>
                <c:pt idx="361">
                  <c:v>0.72299999999999998</c:v>
                </c:pt>
                <c:pt idx="362">
                  <c:v>0.73699999999999999</c:v>
                </c:pt>
                <c:pt idx="363">
                  <c:v>0.76</c:v>
                </c:pt>
                <c:pt idx="364">
                  <c:v>0.745</c:v>
                </c:pt>
                <c:pt idx="365">
                  <c:v>0.54</c:v>
                </c:pt>
                <c:pt idx="366">
                  <c:v>0.54600000000000004</c:v>
                </c:pt>
                <c:pt idx="367">
                  <c:v>0.74299999999999999</c:v>
                </c:pt>
                <c:pt idx="368">
                  <c:v>0.56299999999999994</c:v>
                </c:pt>
                <c:pt idx="369">
                  <c:v>0.80900000000000005</c:v>
                </c:pt>
                <c:pt idx="370">
                  <c:v>0.57199999999999995</c:v>
                </c:pt>
                <c:pt idx="371">
                  <c:v>0.88700000000000001</c:v>
                </c:pt>
                <c:pt idx="372">
                  <c:v>0.82</c:v>
                </c:pt>
                <c:pt idx="373">
                  <c:v>0.752</c:v>
                </c:pt>
                <c:pt idx="374">
                  <c:v>0.49199999999999999</c:v>
                </c:pt>
                <c:pt idx="375">
                  <c:v>0.68600000000000005</c:v>
                </c:pt>
                <c:pt idx="376">
                  <c:v>0.81799999999999995</c:v>
                </c:pt>
                <c:pt idx="377">
                  <c:v>0.58199999999999996</c:v>
                </c:pt>
                <c:pt idx="378">
                  <c:v>0.71399999999999997</c:v>
                </c:pt>
                <c:pt idx="379">
                  <c:v>0.68700000000000006</c:v>
                </c:pt>
                <c:pt idx="380">
                  <c:v>0.69599999999999995</c:v>
                </c:pt>
                <c:pt idx="381">
                  <c:v>0.59</c:v>
                </c:pt>
                <c:pt idx="382">
                  <c:v>0.78100000000000003</c:v>
                </c:pt>
                <c:pt idx="383">
                  <c:v>0.61899999999999999</c:v>
                </c:pt>
                <c:pt idx="384">
                  <c:v>0.53500000000000003</c:v>
                </c:pt>
                <c:pt idx="385">
                  <c:v>0.69399999999999995</c:v>
                </c:pt>
                <c:pt idx="386">
                  <c:v>0.68899999999999995</c:v>
                </c:pt>
                <c:pt idx="387">
                  <c:v>0.83299999999999996</c:v>
                </c:pt>
                <c:pt idx="388">
                  <c:v>0.65100000000000002</c:v>
                </c:pt>
                <c:pt idx="389">
                  <c:v>0.60799999999999998</c:v>
                </c:pt>
                <c:pt idx="390">
                  <c:v>0.56200000000000006</c:v>
                </c:pt>
                <c:pt idx="391">
                  <c:v>0.53300000000000003</c:v>
                </c:pt>
                <c:pt idx="392">
                  <c:v>0.38400000000000001</c:v>
                </c:pt>
                <c:pt idx="393">
                  <c:v>0.81200000000000006</c:v>
                </c:pt>
                <c:pt idx="394">
                  <c:v>0.63100000000000001</c:v>
                </c:pt>
                <c:pt idx="395">
                  <c:v>0.67</c:v>
                </c:pt>
                <c:pt idx="396">
                  <c:v>0.69099999999999995</c:v>
                </c:pt>
                <c:pt idx="397">
                  <c:v>0.52600000000000002</c:v>
                </c:pt>
                <c:pt idx="398">
                  <c:v>0.32200000000000001</c:v>
                </c:pt>
                <c:pt idx="399">
                  <c:v>0.67100000000000004</c:v>
                </c:pt>
                <c:pt idx="400">
                  <c:v>0.59099999999999997</c:v>
                </c:pt>
                <c:pt idx="401">
                  <c:v>0.72099999999999997</c:v>
                </c:pt>
                <c:pt idx="402">
                  <c:v>0.82499999999999996</c:v>
                </c:pt>
                <c:pt idx="403">
                  <c:v>0.623</c:v>
                </c:pt>
                <c:pt idx="404">
                  <c:v>0.53600000000000003</c:v>
                </c:pt>
                <c:pt idx="405">
                  <c:v>0.36299999999999999</c:v>
                </c:pt>
                <c:pt idx="406">
                  <c:v>0.64400000000000002</c:v>
                </c:pt>
                <c:pt idx="407">
                  <c:v>0.38300000000000001</c:v>
                </c:pt>
                <c:pt idx="408">
                  <c:v>0.51300000000000001</c:v>
                </c:pt>
                <c:pt idx="409">
                  <c:v>0.61399999999999999</c:v>
                </c:pt>
                <c:pt idx="410">
                  <c:v>0.66300000000000003</c:v>
                </c:pt>
                <c:pt idx="411">
                  <c:v>0.64400000000000002</c:v>
                </c:pt>
                <c:pt idx="412">
                  <c:v>0.52600000000000002</c:v>
                </c:pt>
                <c:pt idx="413">
                  <c:v>0.627</c:v>
                </c:pt>
                <c:pt idx="414">
                  <c:v>0.84299999999999997</c:v>
                </c:pt>
                <c:pt idx="415">
                  <c:v>0.42099999999999999</c:v>
                </c:pt>
                <c:pt idx="416">
                  <c:v>0.82399999999999995</c:v>
                </c:pt>
                <c:pt idx="417">
                  <c:v>0.72699999999999998</c:v>
                </c:pt>
                <c:pt idx="418">
                  <c:v>0.84299999999999997</c:v>
                </c:pt>
                <c:pt idx="419">
                  <c:v>0.58099999999999996</c:v>
                </c:pt>
                <c:pt idx="420">
                  <c:v>0.748</c:v>
                </c:pt>
                <c:pt idx="421">
                  <c:v>0.65100000000000002</c:v>
                </c:pt>
                <c:pt idx="422">
                  <c:v>0.5</c:v>
                </c:pt>
                <c:pt idx="423">
                  <c:v>0.90900000000000003</c:v>
                </c:pt>
                <c:pt idx="424">
                  <c:v>0.56899999999999995</c:v>
                </c:pt>
                <c:pt idx="425">
                  <c:v>0.71</c:v>
                </c:pt>
                <c:pt idx="426">
                  <c:v>0.68700000000000006</c:v>
                </c:pt>
                <c:pt idx="427">
                  <c:v>0.755</c:v>
                </c:pt>
                <c:pt idx="428">
                  <c:v>0.58699999999999997</c:v>
                </c:pt>
                <c:pt idx="429">
                  <c:v>0.73799999999999999</c:v>
                </c:pt>
                <c:pt idx="430">
                  <c:v>0.79300000000000004</c:v>
                </c:pt>
                <c:pt idx="431">
                  <c:v>0.55600000000000005</c:v>
                </c:pt>
                <c:pt idx="432">
                  <c:v>0.72399999999999998</c:v>
                </c:pt>
                <c:pt idx="433">
                  <c:v>0.79800000000000004</c:v>
                </c:pt>
                <c:pt idx="434">
                  <c:v>0.94299999999999995</c:v>
                </c:pt>
                <c:pt idx="435">
                  <c:v>0.90300000000000002</c:v>
                </c:pt>
                <c:pt idx="436">
                  <c:v>0.91600000000000004</c:v>
                </c:pt>
                <c:pt idx="437">
                  <c:v>0.41799999999999998</c:v>
                </c:pt>
                <c:pt idx="438">
                  <c:v>0.89800000000000002</c:v>
                </c:pt>
                <c:pt idx="439">
                  <c:v>0.496</c:v>
                </c:pt>
                <c:pt idx="440">
                  <c:v>0.53800000000000003</c:v>
                </c:pt>
                <c:pt idx="441">
                  <c:v>0.89800000000000002</c:v>
                </c:pt>
                <c:pt idx="442">
                  <c:v>0.77500000000000002</c:v>
                </c:pt>
                <c:pt idx="443">
                  <c:v>0.93200000000000005</c:v>
                </c:pt>
                <c:pt idx="444">
                  <c:v>0.86399999999999999</c:v>
                </c:pt>
                <c:pt idx="445">
                  <c:v>0.69</c:v>
                </c:pt>
                <c:pt idx="446">
                  <c:v>0.83</c:v>
                </c:pt>
                <c:pt idx="447">
                  <c:v>0.59899999999999998</c:v>
                </c:pt>
                <c:pt idx="448">
                  <c:v>0.65900000000000003</c:v>
                </c:pt>
                <c:pt idx="449">
                  <c:v>0.71899999999999997</c:v>
                </c:pt>
                <c:pt idx="450">
                  <c:v>0.71299999999999997</c:v>
                </c:pt>
                <c:pt idx="451">
                  <c:v>0.82799999999999996</c:v>
                </c:pt>
                <c:pt idx="452">
                  <c:v>0.78200000000000003</c:v>
                </c:pt>
                <c:pt idx="453">
                  <c:v>0.75600000000000001</c:v>
                </c:pt>
                <c:pt idx="454">
                  <c:v>0.72099999999999997</c:v>
                </c:pt>
                <c:pt idx="455">
                  <c:v>0.57499999999999996</c:v>
                </c:pt>
                <c:pt idx="456">
                  <c:v>0.69299999999999995</c:v>
                </c:pt>
                <c:pt idx="457">
                  <c:v>1</c:v>
                </c:pt>
                <c:pt idx="458">
                  <c:v>0.55700000000000005</c:v>
                </c:pt>
                <c:pt idx="459">
                  <c:v>0.58399999999999996</c:v>
                </c:pt>
                <c:pt idx="460">
                  <c:v>0.82699999999999996</c:v>
                </c:pt>
                <c:pt idx="461">
                  <c:v>0.438</c:v>
                </c:pt>
                <c:pt idx="462">
                  <c:v>0.81499999999999995</c:v>
                </c:pt>
                <c:pt idx="463">
                  <c:v>0.5</c:v>
                </c:pt>
                <c:pt idx="464">
                  <c:v>0.71499999999999997</c:v>
                </c:pt>
                <c:pt idx="465">
                  <c:v>0.97599999999999998</c:v>
                </c:pt>
                <c:pt idx="466">
                  <c:v>0.71</c:v>
                </c:pt>
                <c:pt idx="467">
                  <c:v>0.39900000000000002</c:v>
                </c:pt>
                <c:pt idx="468">
                  <c:v>0.86899999999999999</c:v>
                </c:pt>
                <c:pt idx="469">
                  <c:v>0.82</c:v>
                </c:pt>
                <c:pt idx="470">
                  <c:v>0.63500000000000001</c:v>
                </c:pt>
                <c:pt idx="471">
                  <c:v>0.313</c:v>
                </c:pt>
                <c:pt idx="472">
                  <c:v>0.80400000000000005</c:v>
                </c:pt>
                <c:pt idx="473">
                  <c:v>0.55500000000000005</c:v>
                </c:pt>
                <c:pt idx="474">
                  <c:v>0.82699999999999996</c:v>
                </c:pt>
                <c:pt idx="475">
                  <c:v>0.374</c:v>
                </c:pt>
                <c:pt idx="476">
                  <c:v>0.56899999999999995</c:v>
                </c:pt>
                <c:pt idx="477">
                  <c:v>0.68300000000000005</c:v>
                </c:pt>
                <c:pt idx="478">
                  <c:v>0.63100000000000001</c:v>
                </c:pt>
                <c:pt idx="479">
                  <c:v>0.71299999999999997</c:v>
                </c:pt>
                <c:pt idx="480">
                  <c:v>0.70299999999999996</c:v>
                </c:pt>
                <c:pt idx="481">
                  <c:v>0.58399999999999996</c:v>
                </c:pt>
                <c:pt idx="482">
                  <c:v>0.57299999999999995</c:v>
                </c:pt>
                <c:pt idx="483">
                  <c:v>0.79700000000000004</c:v>
                </c:pt>
                <c:pt idx="484">
                  <c:v>0.89</c:v>
                </c:pt>
                <c:pt idx="485">
                  <c:v>0.371</c:v>
                </c:pt>
                <c:pt idx="486">
                  <c:v>0.58099999999999996</c:v>
                </c:pt>
                <c:pt idx="487">
                  <c:v>0.47799999999999998</c:v>
                </c:pt>
                <c:pt idx="488">
                  <c:v>0.71899999999999997</c:v>
                </c:pt>
                <c:pt idx="489">
                  <c:v>0.73399999999999999</c:v>
                </c:pt>
                <c:pt idx="490">
                  <c:v>1</c:v>
                </c:pt>
                <c:pt idx="491">
                  <c:v>0.61899999999999999</c:v>
                </c:pt>
                <c:pt idx="492">
                  <c:v>0.433</c:v>
                </c:pt>
                <c:pt idx="493">
                  <c:v>0.68500000000000005</c:v>
                </c:pt>
                <c:pt idx="494">
                  <c:v>0.66900000000000004</c:v>
                </c:pt>
                <c:pt idx="495">
                  <c:v>0.71699999999999997</c:v>
                </c:pt>
                <c:pt idx="496">
                  <c:v>0.58199999999999996</c:v>
                </c:pt>
                <c:pt idx="497">
                  <c:v>0.47</c:v>
                </c:pt>
                <c:pt idx="498">
                  <c:v>0.871</c:v>
                </c:pt>
                <c:pt idx="499">
                  <c:v>0.84799999999999998</c:v>
                </c:pt>
                <c:pt idx="500">
                  <c:v>0.72199999999999998</c:v>
                </c:pt>
                <c:pt idx="501">
                  <c:v>0.83399999999999996</c:v>
                </c:pt>
                <c:pt idx="502">
                  <c:v>0.54</c:v>
                </c:pt>
                <c:pt idx="503">
                  <c:v>0.78300000000000003</c:v>
                </c:pt>
                <c:pt idx="504">
                  <c:v>0.78400000000000003</c:v>
                </c:pt>
                <c:pt idx="505">
                  <c:v>0.72799999999999998</c:v>
                </c:pt>
                <c:pt idx="506">
                  <c:v>0.83299999999999996</c:v>
                </c:pt>
                <c:pt idx="507">
                  <c:v>0.63300000000000001</c:v>
                </c:pt>
                <c:pt idx="508">
                  <c:v>0.75800000000000001</c:v>
                </c:pt>
                <c:pt idx="509">
                  <c:v>0.50600000000000001</c:v>
                </c:pt>
                <c:pt idx="510">
                  <c:v>0.80300000000000005</c:v>
                </c:pt>
                <c:pt idx="511">
                  <c:v>0.70499999999999996</c:v>
                </c:pt>
                <c:pt idx="512">
                  <c:v>0.78</c:v>
                </c:pt>
                <c:pt idx="513">
                  <c:v>0.79900000000000004</c:v>
                </c:pt>
                <c:pt idx="514">
                  <c:v>0.70499999999999996</c:v>
                </c:pt>
                <c:pt idx="515">
                  <c:v>0.84599999999999997</c:v>
                </c:pt>
                <c:pt idx="516">
                  <c:v>0.64200000000000002</c:v>
                </c:pt>
                <c:pt idx="517">
                  <c:v>0.505</c:v>
                </c:pt>
                <c:pt idx="518">
                  <c:v>0.54600000000000004</c:v>
                </c:pt>
                <c:pt idx="519">
                  <c:v>0.64400000000000002</c:v>
                </c:pt>
                <c:pt idx="520">
                  <c:v>0.51700000000000002</c:v>
                </c:pt>
                <c:pt idx="521">
                  <c:v>0.82299999999999995</c:v>
                </c:pt>
                <c:pt idx="522">
                  <c:v>0.51800000000000002</c:v>
                </c:pt>
                <c:pt idx="523">
                  <c:v>0.78200000000000003</c:v>
                </c:pt>
                <c:pt idx="524">
                  <c:v>0.63</c:v>
                </c:pt>
                <c:pt idx="525">
                  <c:v>0.58399999999999996</c:v>
                </c:pt>
                <c:pt idx="526">
                  <c:v>0.58199999999999996</c:v>
                </c:pt>
                <c:pt idx="527">
                  <c:v>0.61099999999999999</c:v>
                </c:pt>
                <c:pt idx="528">
                  <c:v>0.64300000000000002</c:v>
                </c:pt>
                <c:pt idx="529">
                  <c:v>0.61299999999999999</c:v>
                </c:pt>
                <c:pt idx="530">
                  <c:v>0.48199999999999998</c:v>
                </c:pt>
                <c:pt idx="531">
                  <c:v>0.67400000000000004</c:v>
                </c:pt>
                <c:pt idx="532">
                  <c:v>0.39900000000000002</c:v>
                </c:pt>
                <c:pt idx="533">
                  <c:v>0.36099999999999999</c:v>
                </c:pt>
                <c:pt idx="534">
                  <c:v>0.78200000000000003</c:v>
                </c:pt>
                <c:pt idx="535">
                  <c:v>0.72299999999999998</c:v>
                </c:pt>
                <c:pt idx="536">
                  <c:v>0.58499999999999996</c:v>
                </c:pt>
                <c:pt idx="537">
                  <c:v>0.97599999999999998</c:v>
                </c:pt>
                <c:pt idx="538">
                  <c:v>0.85399999999999998</c:v>
                </c:pt>
                <c:pt idx="539">
                  <c:v>0.58199999999999996</c:v>
                </c:pt>
                <c:pt idx="540">
                  <c:v>1</c:v>
                </c:pt>
                <c:pt idx="541">
                  <c:v>0.64800000000000002</c:v>
                </c:pt>
                <c:pt idx="542">
                  <c:v>0.77100000000000002</c:v>
                </c:pt>
                <c:pt idx="543">
                  <c:v>0.85099999999999998</c:v>
                </c:pt>
                <c:pt idx="544">
                  <c:v>0.63200000000000001</c:v>
                </c:pt>
                <c:pt idx="545">
                  <c:v>0.84899999999999998</c:v>
                </c:pt>
                <c:pt idx="546">
                  <c:v>0.70299999999999996</c:v>
                </c:pt>
                <c:pt idx="547">
                  <c:v>0.91600000000000004</c:v>
                </c:pt>
                <c:pt idx="548">
                  <c:v>0.623</c:v>
                </c:pt>
                <c:pt idx="549">
                  <c:v>0.77400000000000002</c:v>
                </c:pt>
                <c:pt idx="550">
                  <c:v>0.69899999999999995</c:v>
                </c:pt>
                <c:pt idx="551">
                  <c:v>0.441</c:v>
                </c:pt>
                <c:pt idx="552">
                  <c:v>0.75600000000000001</c:v>
                </c:pt>
                <c:pt idx="553">
                  <c:v>0.79500000000000004</c:v>
                </c:pt>
                <c:pt idx="554">
                  <c:v>0.374</c:v>
                </c:pt>
                <c:pt idx="555">
                  <c:v>0.58599999999999997</c:v>
                </c:pt>
                <c:pt idx="556">
                  <c:v>0.65500000000000003</c:v>
                </c:pt>
                <c:pt idx="557">
                  <c:v>0.625</c:v>
                </c:pt>
                <c:pt idx="558">
                  <c:v>0.63600000000000001</c:v>
                </c:pt>
                <c:pt idx="559">
                  <c:v>0.78900000000000003</c:v>
                </c:pt>
                <c:pt idx="560">
                  <c:v>0.73499999999999999</c:v>
                </c:pt>
                <c:pt idx="561">
                  <c:v>0.57399999999999995</c:v>
                </c:pt>
                <c:pt idx="562">
                  <c:v>0.61299999999999999</c:v>
                </c:pt>
                <c:pt idx="563">
                  <c:v>0.57299999999999995</c:v>
                </c:pt>
                <c:pt idx="564">
                  <c:v>0.82199999999999995</c:v>
                </c:pt>
                <c:pt idx="565">
                  <c:v>0.36</c:v>
                </c:pt>
                <c:pt idx="566">
                  <c:v>0.38200000000000001</c:v>
                </c:pt>
                <c:pt idx="567">
                  <c:v>0.83199999999999996</c:v>
                </c:pt>
                <c:pt idx="568">
                  <c:v>0.66200000000000003</c:v>
                </c:pt>
                <c:pt idx="569">
                  <c:v>0.76400000000000001</c:v>
                </c:pt>
                <c:pt idx="570">
                  <c:v>0.41</c:v>
                </c:pt>
                <c:pt idx="571">
                  <c:v>0.71299999999999997</c:v>
                </c:pt>
                <c:pt idx="572">
                  <c:v>0.65400000000000003</c:v>
                </c:pt>
                <c:pt idx="573">
                  <c:v>0.92</c:v>
                </c:pt>
                <c:pt idx="574">
                  <c:v>0.47399999999999998</c:v>
                </c:pt>
                <c:pt idx="575">
                  <c:v>0.79500000000000004</c:v>
                </c:pt>
                <c:pt idx="576">
                  <c:v>0.70599999999999996</c:v>
                </c:pt>
                <c:pt idx="577">
                  <c:v>0.82799999999999996</c:v>
                </c:pt>
                <c:pt idx="578">
                  <c:v>0.83799999999999997</c:v>
                </c:pt>
                <c:pt idx="579">
                  <c:v>0.878</c:v>
                </c:pt>
                <c:pt idx="580">
                  <c:v>0.55500000000000005</c:v>
                </c:pt>
                <c:pt idx="581">
                  <c:v>0.83</c:v>
                </c:pt>
                <c:pt idx="582">
                  <c:v>0.752</c:v>
                </c:pt>
                <c:pt idx="583">
                  <c:v>0.44400000000000001</c:v>
                </c:pt>
                <c:pt idx="584">
                  <c:v>0.82099999999999995</c:v>
                </c:pt>
                <c:pt idx="585">
                  <c:v>0.96399999999999997</c:v>
                </c:pt>
                <c:pt idx="586">
                  <c:v>0.74099999999999999</c:v>
                </c:pt>
                <c:pt idx="587">
                  <c:v>0.746</c:v>
                </c:pt>
                <c:pt idx="588">
                  <c:v>0.80200000000000005</c:v>
                </c:pt>
                <c:pt idx="589">
                  <c:v>0.73599999999999999</c:v>
                </c:pt>
                <c:pt idx="590">
                  <c:v>0.79200000000000004</c:v>
                </c:pt>
                <c:pt idx="591">
                  <c:v>0.435</c:v>
                </c:pt>
                <c:pt idx="592">
                  <c:v>0.96399999999999997</c:v>
                </c:pt>
                <c:pt idx="593">
                  <c:v>0.75</c:v>
                </c:pt>
                <c:pt idx="594">
                  <c:v>0.69099999999999995</c:v>
                </c:pt>
                <c:pt idx="595">
                  <c:v>0.80200000000000005</c:v>
                </c:pt>
                <c:pt idx="596">
                  <c:v>0.67700000000000005</c:v>
                </c:pt>
                <c:pt idx="597">
                  <c:v>0.58899999999999997</c:v>
                </c:pt>
                <c:pt idx="598">
                  <c:v>0.46899999999999997</c:v>
                </c:pt>
                <c:pt idx="599">
                  <c:v>0.61</c:v>
                </c:pt>
                <c:pt idx="600">
                  <c:v>0.58899999999999997</c:v>
                </c:pt>
                <c:pt idx="601">
                  <c:v>0.57199999999999995</c:v>
                </c:pt>
                <c:pt idx="602">
                  <c:v>0.77</c:v>
                </c:pt>
                <c:pt idx="603">
                  <c:v>0.70199999999999996</c:v>
                </c:pt>
                <c:pt idx="604">
                  <c:v>0.56499999999999995</c:v>
                </c:pt>
                <c:pt idx="605">
                  <c:v>0.752</c:v>
                </c:pt>
                <c:pt idx="606">
                  <c:v>0.39500000000000002</c:v>
                </c:pt>
                <c:pt idx="607">
                  <c:v>0.58599999999999997</c:v>
                </c:pt>
                <c:pt idx="608">
                  <c:v>0.71499999999999997</c:v>
                </c:pt>
                <c:pt idx="609">
                  <c:v>0.58599999999999997</c:v>
                </c:pt>
                <c:pt idx="610">
                  <c:v>0.49199999999999999</c:v>
                </c:pt>
                <c:pt idx="611">
                  <c:v>0.61099999999999999</c:v>
                </c:pt>
                <c:pt idx="612">
                  <c:v>0.55700000000000005</c:v>
                </c:pt>
                <c:pt idx="613">
                  <c:v>0.74299999999999999</c:v>
                </c:pt>
                <c:pt idx="614">
                  <c:v>0.54600000000000004</c:v>
                </c:pt>
                <c:pt idx="615">
                  <c:v>0.42199999999999999</c:v>
                </c:pt>
                <c:pt idx="616">
                  <c:v>0.80400000000000005</c:v>
                </c:pt>
                <c:pt idx="617">
                  <c:v>0.499</c:v>
                </c:pt>
                <c:pt idx="618">
                  <c:v>0.50900000000000001</c:v>
                </c:pt>
                <c:pt idx="619">
                  <c:v>0.628</c:v>
                </c:pt>
                <c:pt idx="620">
                  <c:v>0.40600000000000003</c:v>
                </c:pt>
                <c:pt idx="621">
                  <c:v>0.65800000000000003</c:v>
                </c:pt>
                <c:pt idx="622">
                  <c:v>0.76600000000000001</c:v>
                </c:pt>
                <c:pt idx="623">
                  <c:v>0.61799999999999999</c:v>
                </c:pt>
                <c:pt idx="624">
                  <c:v>0.53</c:v>
                </c:pt>
                <c:pt idx="625">
                  <c:v>0.28699999999999998</c:v>
                </c:pt>
                <c:pt idx="626">
                  <c:v>0.77900000000000003</c:v>
                </c:pt>
                <c:pt idx="627">
                  <c:v>0.67900000000000005</c:v>
                </c:pt>
                <c:pt idx="628">
                  <c:v>0.53400000000000003</c:v>
                </c:pt>
                <c:pt idx="629">
                  <c:v>0.81699999999999995</c:v>
                </c:pt>
                <c:pt idx="630">
                  <c:v>0.625</c:v>
                </c:pt>
                <c:pt idx="631">
                  <c:v>0.96499999999999997</c:v>
                </c:pt>
                <c:pt idx="632">
                  <c:v>0.65700000000000003</c:v>
                </c:pt>
                <c:pt idx="633">
                  <c:v>0.59699999999999998</c:v>
                </c:pt>
                <c:pt idx="634">
                  <c:v>0.60299999999999998</c:v>
                </c:pt>
                <c:pt idx="635">
                  <c:v>0.65200000000000002</c:v>
                </c:pt>
                <c:pt idx="636">
                  <c:v>0.71299999999999997</c:v>
                </c:pt>
                <c:pt idx="637">
                  <c:v>0.59799999999999998</c:v>
                </c:pt>
                <c:pt idx="638">
                  <c:v>0.48599999999999999</c:v>
                </c:pt>
                <c:pt idx="639">
                  <c:v>0.71399999999999997</c:v>
                </c:pt>
                <c:pt idx="640">
                  <c:v>0.61499999999999999</c:v>
                </c:pt>
                <c:pt idx="641">
                  <c:v>0.51300000000000001</c:v>
                </c:pt>
                <c:pt idx="642">
                  <c:v>0.78700000000000003</c:v>
                </c:pt>
                <c:pt idx="643">
                  <c:v>0.83399999999999996</c:v>
                </c:pt>
                <c:pt idx="644">
                  <c:v>0.746</c:v>
                </c:pt>
                <c:pt idx="645">
                  <c:v>0.41699999999999998</c:v>
                </c:pt>
                <c:pt idx="646">
                  <c:v>0.442</c:v>
                </c:pt>
                <c:pt idx="647">
                  <c:v>0.53</c:v>
                </c:pt>
                <c:pt idx="648">
                  <c:v>0.625</c:v>
                </c:pt>
                <c:pt idx="649">
                  <c:v>0.755</c:v>
                </c:pt>
                <c:pt idx="650">
                  <c:v>0.81399999999999995</c:v>
                </c:pt>
                <c:pt idx="651">
                  <c:v>0.39</c:v>
                </c:pt>
                <c:pt idx="652">
                  <c:v>0.73699999999999999</c:v>
                </c:pt>
                <c:pt idx="653">
                  <c:v>0.7</c:v>
                </c:pt>
                <c:pt idx="654">
                  <c:v>0.78</c:v>
                </c:pt>
                <c:pt idx="655">
                  <c:v>0.379</c:v>
                </c:pt>
                <c:pt idx="656">
                  <c:v>0.8</c:v>
                </c:pt>
                <c:pt idx="657">
                  <c:v>0.63600000000000001</c:v>
                </c:pt>
                <c:pt idx="658">
                  <c:v>0.64500000000000002</c:v>
                </c:pt>
                <c:pt idx="659">
                  <c:v>0.70799999999999996</c:v>
                </c:pt>
                <c:pt idx="660">
                  <c:v>0.621</c:v>
                </c:pt>
                <c:pt idx="661">
                  <c:v>0.79500000000000004</c:v>
                </c:pt>
                <c:pt idx="662">
                  <c:v>0.64100000000000001</c:v>
                </c:pt>
                <c:pt idx="663">
                  <c:v>0.7</c:v>
                </c:pt>
                <c:pt idx="664">
                  <c:v>0.57399999999999995</c:v>
                </c:pt>
                <c:pt idx="665">
                  <c:v>0.76800000000000002</c:v>
                </c:pt>
                <c:pt idx="666">
                  <c:v>0.69099999999999995</c:v>
                </c:pt>
                <c:pt idx="667">
                  <c:v>0.86699999999999999</c:v>
                </c:pt>
                <c:pt idx="668">
                  <c:v>0.64600000000000002</c:v>
                </c:pt>
                <c:pt idx="669">
                  <c:v>0.625</c:v>
                </c:pt>
                <c:pt idx="670">
                  <c:v>0.92900000000000005</c:v>
                </c:pt>
                <c:pt idx="671">
                  <c:v>0.67200000000000004</c:v>
                </c:pt>
                <c:pt idx="672">
                  <c:v>0.84</c:v>
                </c:pt>
                <c:pt idx="673">
                  <c:v>0.61099999999999999</c:v>
                </c:pt>
                <c:pt idx="674">
                  <c:v>0.504</c:v>
                </c:pt>
                <c:pt idx="675">
                  <c:v>0.747</c:v>
                </c:pt>
                <c:pt idx="676">
                  <c:v>0.74</c:v>
                </c:pt>
                <c:pt idx="677">
                  <c:v>0.52300000000000002</c:v>
                </c:pt>
                <c:pt idx="678">
                  <c:v>0.77600000000000002</c:v>
                </c:pt>
                <c:pt idx="679">
                  <c:v>0.83599999999999997</c:v>
                </c:pt>
                <c:pt idx="680">
                  <c:v>0.55300000000000005</c:v>
                </c:pt>
                <c:pt idx="681">
                  <c:v>0.41499999999999998</c:v>
                </c:pt>
                <c:pt idx="682">
                  <c:v>0.78</c:v>
                </c:pt>
                <c:pt idx="683">
                  <c:v>0.621</c:v>
                </c:pt>
                <c:pt idx="684">
                  <c:v>0.77200000000000002</c:v>
                </c:pt>
                <c:pt idx="685">
                  <c:v>0.75600000000000001</c:v>
                </c:pt>
                <c:pt idx="686">
                  <c:v>0.72</c:v>
                </c:pt>
                <c:pt idx="687">
                  <c:v>0.77900000000000003</c:v>
                </c:pt>
                <c:pt idx="688">
                  <c:v>0.54900000000000004</c:v>
                </c:pt>
                <c:pt idx="689">
                  <c:v>0.85499999999999998</c:v>
                </c:pt>
                <c:pt idx="690">
                  <c:v>0.73899999999999999</c:v>
                </c:pt>
                <c:pt idx="691">
                  <c:v>0.83199999999999996</c:v>
                </c:pt>
                <c:pt idx="692">
                  <c:v>0.59599999999999997</c:v>
                </c:pt>
                <c:pt idx="693">
                  <c:v>0.92600000000000005</c:v>
                </c:pt>
                <c:pt idx="694">
                  <c:v>0.747</c:v>
                </c:pt>
                <c:pt idx="695">
                  <c:v>0.47299999999999998</c:v>
                </c:pt>
                <c:pt idx="696">
                  <c:v>0.67200000000000004</c:v>
                </c:pt>
                <c:pt idx="697">
                  <c:v>0.505</c:v>
                </c:pt>
                <c:pt idx="698">
                  <c:v>0.69299999999999995</c:v>
                </c:pt>
                <c:pt idx="699">
                  <c:v>0.755</c:v>
                </c:pt>
                <c:pt idx="700">
                  <c:v>0.90600000000000003</c:v>
                </c:pt>
                <c:pt idx="701">
                  <c:v>0.81</c:v>
                </c:pt>
                <c:pt idx="702">
                  <c:v>0.70199999999999996</c:v>
                </c:pt>
                <c:pt idx="703">
                  <c:v>0.51600000000000001</c:v>
                </c:pt>
                <c:pt idx="704">
                  <c:v>0.89400000000000002</c:v>
                </c:pt>
                <c:pt idx="705">
                  <c:v>0.81499999999999995</c:v>
                </c:pt>
                <c:pt idx="706">
                  <c:v>0.68</c:v>
                </c:pt>
                <c:pt idx="707">
                  <c:v>0.73799999999999999</c:v>
                </c:pt>
                <c:pt idx="708">
                  <c:v>0.74</c:v>
                </c:pt>
                <c:pt idx="709">
                  <c:v>0.751</c:v>
                </c:pt>
                <c:pt idx="710">
                  <c:v>0.80800000000000005</c:v>
                </c:pt>
                <c:pt idx="711">
                  <c:v>0.73299999999999998</c:v>
                </c:pt>
                <c:pt idx="712">
                  <c:v>0.73599999999999999</c:v>
                </c:pt>
                <c:pt idx="713">
                  <c:v>0.77400000000000002</c:v>
                </c:pt>
                <c:pt idx="714">
                  <c:v>0.63200000000000001</c:v>
                </c:pt>
                <c:pt idx="715">
                  <c:v>0.67800000000000005</c:v>
                </c:pt>
                <c:pt idx="716">
                  <c:v>0.78800000000000003</c:v>
                </c:pt>
                <c:pt idx="717">
                  <c:v>0.69399999999999995</c:v>
                </c:pt>
                <c:pt idx="718">
                  <c:v>0.59299999999999997</c:v>
                </c:pt>
                <c:pt idx="719">
                  <c:v>0.73199999999999998</c:v>
                </c:pt>
                <c:pt idx="720">
                  <c:v>0.97599999999999998</c:v>
                </c:pt>
                <c:pt idx="721">
                  <c:v>0.60599999999999998</c:v>
                </c:pt>
                <c:pt idx="722">
                  <c:v>0.625</c:v>
                </c:pt>
                <c:pt idx="723">
                  <c:v>0.52200000000000002</c:v>
                </c:pt>
                <c:pt idx="724">
                  <c:v>0.57499999999999996</c:v>
                </c:pt>
                <c:pt idx="725">
                  <c:v>0.52100000000000002</c:v>
                </c:pt>
                <c:pt idx="726">
                  <c:v>0.47299999999999998</c:v>
                </c:pt>
                <c:pt idx="727">
                  <c:v>0.45500000000000002</c:v>
                </c:pt>
                <c:pt idx="728">
                  <c:v>0.34499999999999997</c:v>
                </c:pt>
                <c:pt idx="729">
                  <c:v>0.74099999999999999</c:v>
                </c:pt>
                <c:pt idx="730">
                  <c:v>0.442</c:v>
                </c:pt>
                <c:pt idx="731">
                  <c:v>0.67400000000000004</c:v>
                </c:pt>
                <c:pt idx="732">
                  <c:v>0.80300000000000005</c:v>
                </c:pt>
                <c:pt idx="733">
                  <c:v>0.76400000000000001</c:v>
                </c:pt>
                <c:pt idx="734">
                  <c:v>0.75900000000000001</c:v>
                </c:pt>
                <c:pt idx="735">
                  <c:v>0.623</c:v>
                </c:pt>
                <c:pt idx="736">
                  <c:v>0.375</c:v>
                </c:pt>
                <c:pt idx="737">
                  <c:v>0.56699999999999995</c:v>
                </c:pt>
                <c:pt idx="738">
                  <c:v>0.83399999999999996</c:v>
                </c:pt>
                <c:pt idx="739">
                  <c:v>0.84199999999999997</c:v>
                </c:pt>
                <c:pt idx="740">
                  <c:v>0.83099999999999996</c:v>
                </c:pt>
                <c:pt idx="741">
                  <c:v>0.77900000000000003</c:v>
                </c:pt>
                <c:pt idx="742">
                  <c:v>0.52600000000000002</c:v>
                </c:pt>
                <c:pt idx="743">
                  <c:v>0.58099999999999996</c:v>
                </c:pt>
                <c:pt idx="744">
                  <c:v>0.47499999999999998</c:v>
                </c:pt>
                <c:pt idx="745">
                  <c:v>0.78400000000000003</c:v>
                </c:pt>
                <c:pt idx="746">
                  <c:v>0.88100000000000001</c:v>
                </c:pt>
                <c:pt idx="747">
                  <c:v>0.76800000000000002</c:v>
                </c:pt>
                <c:pt idx="748">
                  <c:v>0.53100000000000003</c:v>
                </c:pt>
                <c:pt idx="749">
                  <c:v>0.56399999999999995</c:v>
                </c:pt>
                <c:pt idx="750">
                  <c:v>0.69</c:v>
                </c:pt>
                <c:pt idx="751">
                  <c:v>0.47599999999999998</c:v>
                </c:pt>
                <c:pt idx="752">
                  <c:v>0.63</c:v>
                </c:pt>
                <c:pt idx="753">
                  <c:v>0.63700000000000001</c:v>
                </c:pt>
                <c:pt idx="754">
                  <c:v>0.751</c:v>
                </c:pt>
                <c:pt idx="755">
                  <c:v>0.60899999999999999</c:v>
                </c:pt>
                <c:pt idx="756">
                  <c:v>0.51300000000000001</c:v>
                </c:pt>
                <c:pt idx="757">
                  <c:v>0.40699999999999997</c:v>
                </c:pt>
                <c:pt idx="758">
                  <c:v>0.55500000000000005</c:v>
                </c:pt>
                <c:pt idx="759">
                  <c:v>0.70899999999999996</c:v>
                </c:pt>
                <c:pt idx="760">
                  <c:v>0.69899999999999995</c:v>
                </c:pt>
                <c:pt idx="761">
                  <c:v>0.52400000000000002</c:v>
                </c:pt>
                <c:pt idx="762">
                  <c:v>0.96499999999999997</c:v>
                </c:pt>
                <c:pt idx="763">
                  <c:v>0.39200000000000002</c:v>
                </c:pt>
                <c:pt idx="764">
                  <c:v>0.73599999999999999</c:v>
                </c:pt>
                <c:pt idx="765">
                  <c:v>0.48799999999999999</c:v>
                </c:pt>
                <c:pt idx="766">
                  <c:v>0.54300000000000004</c:v>
                </c:pt>
                <c:pt idx="767">
                  <c:v>0.66100000000000003</c:v>
                </c:pt>
                <c:pt idx="768">
                  <c:v>0.46600000000000003</c:v>
                </c:pt>
                <c:pt idx="769">
                  <c:v>0.60099999999999998</c:v>
                </c:pt>
                <c:pt idx="770">
                  <c:v>0.71699999999999997</c:v>
                </c:pt>
                <c:pt idx="771">
                  <c:v>0.64800000000000002</c:v>
                </c:pt>
                <c:pt idx="772">
                  <c:v>0.624</c:v>
                </c:pt>
                <c:pt idx="773">
                  <c:v>0.66200000000000003</c:v>
                </c:pt>
                <c:pt idx="774">
                  <c:v>0.51100000000000001</c:v>
                </c:pt>
                <c:pt idx="775">
                  <c:v>0.51500000000000001</c:v>
                </c:pt>
                <c:pt idx="776">
                  <c:v>0.67100000000000004</c:v>
                </c:pt>
                <c:pt idx="777">
                  <c:v>0.67</c:v>
                </c:pt>
                <c:pt idx="778">
                  <c:v>0.41399999999999998</c:v>
                </c:pt>
                <c:pt idx="779">
                  <c:v>0.67</c:v>
                </c:pt>
                <c:pt idx="780">
                  <c:v>0.83499999999999996</c:v>
                </c:pt>
                <c:pt idx="781">
                  <c:v>0.69</c:v>
                </c:pt>
                <c:pt idx="782">
                  <c:v>0.68899999999999995</c:v>
                </c:pt>
                <c:pt idx="783">
                  <c:v>0.73</c:v>
                </c:pt>
                <c:pt idx="784">
                  <c:v>0.70899999999999996</c:v>
                </c:pt>
                <c:pt idx="785">
                  <c:v>0.71199999999999997</c:v>
                </c:pt>
                <c:pt idx="786">
                  <c:v>0.70699999999999996</c:v>
                </c:pt>
                <c:pt idx="787">
                  <c:v>0.60299999999999998</c:v>
                </c:pt>
                <c:pt idx="788">
                  <c:v>0.78100000000000003</c:v>
                </c:pt>
                <c:pt idx="789">
                  <c:v>0.51800000000000002</c:v>
                </c:pt>
                <c:pt idx="790">
                  <c:v>0.80300000000000005</c:v>
                </c:pt>
                <c:pt idx="791">
                  <c:v>0.88800000000000001</c:v>
                </c:pt>
                <c:pt idx="792">
                  <c:v>0.48799999999999999</c:v>
                </c:pt>
                <c:pt idx="793">
                  <c:v>0.72099999999999997</c:v>
                </c:pt>
                <c:pt idx="794">
                  <c:v>0.56399999999999995</c:v>
                </c:pt>
                <c:pt idx="795">
                  <c:v>0.47499999999999998</c:v>
                </c:pt>
                <c:pt idx="796">
                  <c:v>0.66900000000000004</c:v>
                </c:pt>
                <c:pt idx="797">
                  <c:v>0.56899999999999995</c:v>
                </c:pt>
                <c:pt idx="798">
                  <c:v>0.69699999999999995</c:v>
                </c:pt>
                <c:pt idx="799">
                  <c:v>0.58599999999999997</c:v>
                </c:pt>
                <c:pt idx="800">
                  <c:v>0.83099999999999996</c:v>
                </c:pt>
                <c:pt idx="801">
                  <c:v>0.61899999999999999</c:v>
                </c:pt>
                <c:pt idx="802">
                  <c:v>0.501</c:v>
                </c:pt>
                <c:pt idx="803">
                  <c:v>0.77600000000000002</c:v>
                </c:pt>
                <c:pt idx="804">
                  <c:v>0.89800000000000002</c:v>
                </c:pt>
                <c:pt idx="805">
                  <c:v>0.76300000000000001</c:v>
                </c:pt>
                <c:pt idx="806">
                  <c:v>0.69099999999999995</c:v>
                </c:pt>
                <c:pt idx="807">
                  <c:v>0.434</c:v>
                </c:pt>
                <c:pt idx="808">
                  <c:v>0.53900000000000003</c:v>
                </c:pt>
                <c:pt idx="809">
                  <c:v>0.72899999999999998</c:v>
                </c:pt>
                <c:pt idx="810">
                  <c:v>0.79300000000000004</c:v>
                </c:pt>
                <c:pt idx="811">
                  <c:v>0.74299999999999999</c:v>
                </c:pt>
                <c:pt idx="812">
                  <c:v>0.42599999999999999</c:v>
                </c:pt>
                <c:pt idx="813">
                  <c:v>0.63900000000000001</c:v>
                </c:pt>
                <c:pt idx="814">
                  <c:v>0.76400000000000001</c:v>
                </c:pt>
                <c:pt idx="815">
                  <c:v>0.67900000000000005</c:v>
                </c:pt>
                <c:pt idx="816">
                  <c:v>0.60399999999999998</c:v>
                </c:pt>
                <c:pt idx="817">
                  <c:v>0.55500000000000005</c:v>
                </c:pt>
                <c:pt idx="818">
                  <c:v>0.69799999999999995</c:v>
                </c:pt>
                <c:pt idx="819">
                  <c:v>0.77200000000000002</c:v>
                </c:pt>
                <c:pt idx="820">
                  <c:v>0.72299999999999998</c:v>
                </c:pt>
                <c:pt idx="821">
                  <c:v>0.77600000000000002</c:v>
                </c:pt>
                <c:pt idx="822">
                  <c:v>0.64900000000000002</c:v>
                </c:pt>
                <c:pt idx="823">
                  <c:v>0.84299999999999997</c:v>
                </c:pt>
                <c:pt idx="824">
                  <c:v>0.64900000000000002</c:v>
                </c:pt>
                <c:pt idx="825">
                  <c:v>0.82</c:v>
                </c:pt>
                <c:pt idx="826">
                  <c:v>0.73399999999999999</c:v>
                </c:pt>
                <c:pt idx="827">
                  <c:v>0.63700000000000001</c:v>
                </c:pt>
                <c:pt idx="828">
                  <c:v>0.92200000000000004</c:v>
                </c:pt>
                <c:pt idx="829">
                  <c:v>0.45900000000000002</c:v>
                </c:pt>
                <c:pt idx="830">
                  <c:v>0.73499999999999999</c:v>
                </c:pt>
                <c:pt idx="831">
                  <c:v>0.66700000000000004</c:v>
                </c:pt>
                <c:pt idx="832">
                  <c:v>0.69499999999999995</c:v>
                </c:pt>
                <c:pt idx="833">
                  <c:v>0.72</c:v>
                </c:pt>
                <c:pt idx="834">
                  <c:v>0.57299999999999995</c:v>
                </c:pt>
                <c:pt idx="835">
                  <c:v>0.68500000000000005</c:v>
                </c:pt>
                <c:pt idx="836">
                  <c:v>0.59199999999999997</c:v>
                </c:pt>
                <c:pt idx="837">
                  <c:v>0.79400000000000004</c:v>
                </c:pt>
                <c:pt idx="838">
                  <c:v>0.63300000000000001</c:v>
                </c:pt>
                <c:pt idx="839">
                  <c:v>0.52</c:v>
                </c:pt>
                <c:pt idx="840">
                  <c:v>0.83599999999999997</c:v>
                </c:pt>
                <c:pt idx="841">
                  <c:v>0.65400000000000003</c:v>
                </c:pt>
                <c:pt idx="842">
                  <c:v>0.70599999999999996</c:v>
                </c:pt>
                <c:pt idx="843">
                  <c:v>0.85299999999999998</c:v>
                </c:pt>
                <c:pt idx="844">
                  <c:v>0.747</c:v>
                </c:pt>
                <c:pt idx="845">
                  <c:v>0.71899999999999997</c:v>
                </c:pt>
                <c:pt idx="846">
                  <c:v>0.77300000000000002</c:v>
                </c:pt>
                <c:pt idx="847">
                  <c:v>0.68100000000000005</c:v>
                </c:pt>
                <c:pt idx="848">
                  <c:v>0.78900000000000003</c:v>
                </c:pt>
                <c:pt idx="849">
                  <c:v>0.67</c:v>
                </c:pt>
                <c:pt idx="850">
                  <c:v>0.54600000000000004</c:v>
                </c:pt>
                <c:pt idx="851">
                  <c:v>0.755</c:v>
                </c:pt>
                <c:pt idx="852">
                  <c:v>0.69399999999999995</c:v>
                </c:pt>
                <c:pt idx="853">
                  <c:v>0.69099999999999995</c:v>
                </c:pt>
                <c:pt idx="854">
                  <c:v>0.60099999999999998</c:v>
                </c:pt>
                <c:pt idx="855">
                  <c:v>0.36299999999999999</c:v>
                </c:pt>
                <c:pt idx="856">
                  <c:v>0.69499999999999995</c:v>
                </c:pt>
                <c:pt idx="857">
                  <c:v>0.92200000000000004</c:v>
                </c:pt>
                <c:pt idx="858">
                  <c:v>0.72599999999999998</c:v>
                </c:pt>
                <c:pt idx="859">
                  <c:v>0.435</c:v>
                </c:pt>
                <c:pt idx="860">
                  <c:v>0.498</c:v>
                </c:pt>
                <c:pt idx="861">
                  <c:v>0.83799999999999997</c:v>
                </c:pt>
                <c:pt idx="862">
                  <c:v>0.63900000000000001</c:v>
                </c:pt>
                <c:pt idx="863">
                  <c:v>0.55600000000000005</c:v>
                </c:pt>
                <c:pt idx="864">
                  <c:v>0.83699999999999997</c:v>
                </c:pt>
                <c:pt idx="865">
                  <c:v>0.76800000000000002</c:v>
                </c:pt>
                <c:pt idx="866">
                  <c:v>0.70399999999999996</c:v>
                </c:pt>
                <c:pt idx="867">
                  <c:v>0.84299999999999997</c:v>
                </c:pt>
                <c:pt idx="868">
                  <c:v>0.79</c:v>
                </c:pt>
                <c:pt idx="869">
                  <c:v>0.66700000000000004</c:v>
                </c:pt>
                <c:pt idx="870">
                  <c:v>0.80500000000000005</c:v>
                </c:pt>
                <c:pt idx="871">
                  <c:v>0.55500000000000005</c:v>
                </c:pt>
                <c:pt idx="872">
                  <c:v>0.32500000000000001</c:v>
                </c:pt>
                <c:pt idx="873">
                  <c:v>0.495</c:v>
                </c:pt>
                <c:pt idx="874">
                  <c:v>0.97199999999999998</c:v>
                </c:pt>
                <c:pt idx="875">
                  <c:v>0.83299999999999996</c:v>
                </c:pt>
                <c:pt idx="876">
                  <c:v>0.69799999999999995</c:v>
                </c:pt>
                <c:pt idx="877">
                  <c:v>0.65500000000000003</c:v>
                </c:pt>
                <c:pt idx="878">
                  <c:v>0.76400000000000001</c:v>
                </c:pt>
                <c:pt idx="879">
                  <c:v>0.62</c:v>
                </c:pt>
                <c:pt idx="880">
                  <c:v>0.35299999999999998</c:v>
                </c:pt>
                <c:pt idx="881">
                  <c:v>0.64500000000000002</c:v>
                </c:pt>
                <c:pt idx="882">
                  <c:v>0.71099999999999997</c:v>
                </c:pt>
                <c:pt idx="883">
                  <c:v>0.41799999999999998</c:v>
                </c:pt>
                <c:pt idx="884">
                  <c:v>0.57399999999999995</c:v>
                </c:pt>
                <c:pt idx="885">
                  <c:v>0.58699999999999997</c:v>
                </c:pt>
                <c:pt idx="886">
                  <c:v>0.54200000000000004</c:v>
                </c:pt>
                <c:pt idx="887">
                  <c:v>0.53700000000000003</c:v>
                </c:pt>
                <c:pt idx="888">
                  <c:v>0.52300000000000002</c:v>
                </c:pt>
                <c:pt idx="889">
                  <c:v>0.77</c:v>
                </c:pt>
                <c:pt idx="890">
                  <c:v>0.39600000000000002</c:v>
                </c:pt>
                <c:pt idx="891">
                  <c:v>0.73699999999999999</c:v>
                </c:pt>
                <c:pt idx="892">
                  <c:v>0.76</c:v>
                </c:pt>
                <c:pt idx="893">
                  <c:v>0.76600000000000001</c:v>
                </c:pt>
                <c:pt idx="894">
                  <c:v>0.59899999999999998</c:v>
                </c:pt>
                <c:pt idx="895">
                  <c:v>0.629</c:v>
                </c:pt>
                <c:pt idx="896">
                  <c:v>0.67900000000000005</c:v>
                </c:pt>
                <c:pt idx="897">
                  <c:v>0.58399999999999996</c:v>
                </c:pt>
                <c:pt idx="898">
                  <c:v>0.86899999999999999</c:v>
                </c:pt>
                <c:pt idx="899">
                  <c:v>0.76600000000000001</c:v>
                </c:pt>
                <c:pt idx="900">
                  <c:v>0.73899999999999999</c:v>
                </c:pt>
                <c:pt idx="901">
                  <c:v>0.71299999999999997</c:v>
                </c:pt>
                <c:pt idx="902">
                  <c:v>0.57399999999999995</c:v>
                </c:pt>
                <c:pt idx="903">
                  <c:v>0.62</c:v>
                </c:pt>
                <c:pt idx="904">
                  <c:v>0.67400000000000004</c:v>
                </c:pt>
                <c:pt idx="905">
                  <c:v>0.58099999999999996</c:v>
                </c:pt>
                <c:pt idx="906">
                  <c:v>0.42899999999999999</c:v>
                </c:pt>
                <c:pt idx="907">
                  <c:v>0.76500000000000001</c:v>
                </c:pt>
                <c:pt idx="908">
                  <c:v>0.58199999999999996</c:v>
                </c:pt>
                <c:pt idx="909">
                  <c:v>0.55600000000000005</c:v>
                </c:pt>
                <c:pt idx="910">
                  <c:v>0.67</c:v>
                </c:pt>
                <c:pt idx="911">
                  <c:v>0.622</c:v>
                </c:pt>
                <c:pt idx="912">
                  <c:v>0.57199999999999995</c:v>
                </c:pt>
                <c:pt idx="913">
                  <c:v>0.83299999999999996</c:v>
                </c:pt>
                <c:pt idx="914">
                  <c:v>0.47299999999999998</c:v>
                </c:pt>
                <c:pt idx="915">
                  <c:v>0.65800000000000003</c:v>
                </c:pt>
                <c:pt idx="916">
                  <c:v>0.373</c:v>
                </c:pt>
                <c:pt idx="917">
                  <c:v>0.89800000000000002</c:v>
                </c:pt>
                <c:pt idx="918">
                  <c:v>0.41299999999999998</c:v>
                </c:pt>
                <c:pt idx="919">
                  <c:v>0.621</c:v>
                </c:pt>
                <c:pt idx="920">
                  <c:v>0.57799999999999996</c:v>
                </c:pt>
                <c:pt idx="921">
                  <c:v>0.81799999999999995</c:v>
                </c:pt>
                <c:pt idx="922">
                  <c:v>0.73699999999999999</c:v>
                </c:pt>
                <c:pt idx="923">
                  <c:v>0.80900000000000005</c:v>
                </c:pt>
                <c:pt idx="924">
                  <c:v>0.84099999999999997</c:v>
                </c:pt>
                <c:pt idx="925">
                  <c:v>0.43099999999999999</c:v>
                </c:pt>
                <c:pt idx="926">
                  <c:v>0.40200000000000002</c:v>
                </c:pt>
                <c:pt idx="927">
                  <c:v>0.70099999999999996</c:v>
                </c:pt>
                <c:pt idx="928">
                  <c:v>0.629</c:v>
                </c:pt>
                <c:pt idx="929">
                  <c:v>0.53700000000000003</c:v>
                </c:pt>
                <c:pt idx="930">
                  <c:v>0.67100000000000004</c:v>
                </c:pt>
                <c:pt idx="931">
                  <c:v>0.47699999999999998</c:v>
                </c:pt>
                <c:pt idx="932">
                  <c:v>0.77300000000000002</c:v>
                </c:pt>
                <c:pt idx="933">
                  <c:v>0.53500000000000003</c:v>
                </c:pt>
                <c:pt idx="934">
                  <c:v>0.86099999999999999</c:v>
                </c:pt>
                <c:pt idx="935">
                  <c:v>0.71899999999999997</c:v>
                </c:pt>
                <c:pt idx="936">
                  <c:v>0.65600000000000003</c:v>
                </c:pt>
                <c:pt idx="937">
                  <c:v>0.71</c:v>
                </c:pt>
                <c:pt idx="938">
                  <c:v>0.73299999999999998</c:v>
                </c:pt>
                <c:pt idx="939">
                  <c:v>0.83699999999999997</c:v>
                </c:pt>
                <c:pt idx="940">
                  <c:v>0.60499999999999998</c:v>
                </c:pt>
                <c:pt idx="941">
                  <c:v>0.749</c:v>
                </c:pt>
                <c:pt idx="942">
                  <c:v>0.77300000000000002</c:v>
                </c:pt>
                <c:pt idx="943">
                  <c:v>0.46</c:v>
                </c:pt>
                <c:pt idx="944">
                  <c:v>0.82499999999999996</c:v>
                </c:pt>
                <c:pt idx="945">
                  <c:v>0.72799999999999998</c:v>
                </c:pt>
                <c:pt idx="946">
                  <c:v>0.77</c:v>
                </c:pt>
                <c:pt idx="947">
                  <c:v>0.57799999999999996</c:v>
                </c:pt>
                <c:pt idx="948">
                  <c:v>0.90200000000000002</c:v>
                </c:pt>
                <c:pt idx="949">
                  <c:v>0.71</c:v>
                </c:pt>
                <c:pt idx="950">
                  <c:v>0.59099999999999997</c:v>
                </c:pt>
                <c:pt idx="951">
                  <c:v>0.58799999999999997</c:v>
                </c:pt>
                <c:pt idx="952">
                  <c:v>0.75</c:v>
                </c:pt>
                <c:pt idx="953">
                  <c:v>0.86399999999999999</c:v>
                </c:pt>
                <c:pt idx="954">
                  <c:v>0.58899999999999997</c:v>
                </c:pt>
                <c:pt idx="955">
                  <c:v>0.78200000000000003</c:v>
                </c:pt>
                <c:pt idx="956">
                  <c:v>0.69299999999999995</c:v>
                </c:pt>
                <c:pt idx="957">
                  <c:v>0.83599999999999997</c:v>
                </c:pt>
                <c:pt idx="958">
                  <c:v>0.73899999999999999</c:v>
                </c:pt>
                <c:pt idx="959">
                  <c:v>0.61599999999999999</c:v>
                </c:pt>
                <c:pt idx="960">
                  <c:v>0.66400000000000003</c:v>
                </c:pt>
                <c:pt idx="961">
                  <c:v>0.73</c:v>
                </c:pt>
                <c:pt idx="962">
                  <c:v>0.53</c:v>
                </c:pt>
                <c:pt idx="963">
                  <c:v>0.73599999999999999</c:v>
                </c:pt>
                <c:pt idx="964">
                  <c:v>0.82399999999999995</c:v>
                </c:pt>
                <c:pt idx="965">
                  <c:v>0.76100000000000001</c:v>
                </c:pt>
                <c:pt idx="966">
                  <c:v>0.626</c:v>
                </c:pt>
                <c:pt idx="967">
                  <c:v>0.50800000000000001</c:v>
                </c:pt>
                <c:pt idx="968">
                  <c:v>0.75600000000000001</c:v>
                </c:pt>
                <c:pt idx="969">
                  <c:v>0.76100000000000001</c:v>
                </c:pt>
                <c:pt idx="970">
                  <c:v>0.753</c:v>
                </c:pt>
                <c:pt idx="971">
                  <c:v>0.71899999999999997</c:v>
                </c:pt>
                <c:pt idx="972">
                  <c:v>0.60699999999999998</c:v>
                </c:pt>
                <c:pt idx="973">
                  <c:v>0.55100000000000005</c:v>
                </c:pt>
                <c:pt idx="974">
                  <c:v>0.77200000000000002</c:v>
                </c:pt>
                <c:pt idx="975">
                  <c:v>0.67100000000000004</c:v>
                </c:pt>
                <c:pt idx="976">
                  <c:v>0.64300000000000002</c:v>
                </c:pt>
                <c:pt idx="977">
                  <c:v>0.628</c:v>
                </c:pt>
                <c:pt idx="978">
                  <c:v>0.434</c:v>
                </c:pt>
                <c:pt idx="979">
                  <c:v>0.52800000000000002</c:v>
                </c:pt>
                <c:pt idx="980">
                  <c:v>0.66500000000000004</c:v>
                </c:pt>
                <c:pt idx="981">
                  <c:v>0.54400000000000004</c:v>
                </c:pt>
                <c:pt idx="982">
                  <c:v>0.85</c:v>
                </c:pt>
                <c:pt idx="983">
                  <c:v>0.42199999999999999</c:v>
                </c:pt>
                <c:pt idx="984">
                  <c:v>0.77500000000000002</c:v>
                </c:pt>
                <c:pt idx="985">
                  <c:v>0.46400000000000002</c:v>
                </c:pt>
                <c:pt idx="986">
                  <c:v>0.57499999999999996</c:v>
                </c:pt>
                <c:pt idx="987">
                  <c:v>0.75900000000000001</c:v>
                </c:pt>
                <c:pt idx="988">
                  <c:v>0.69099999999999995</c:v>
                </c:pt>
                <c:pt idx="989">
                  <c:v>0.69299999999999995</c:v>
                </c:pt>
                <c:pt idx="990">
                  <c:v>0.83199999999999996</c:v>
                </c:pt>
                <c:pt idx="991">
                  <c:v>0.83799999999999997</c:v>
                </c:pt>
                <c:pt idx="992">
                  <c:v>0.58499999999999996</c:v>
                </c:pt>
                <c:pt idx="993">
                  <c:v>0.64900000000000002</c:v>
                </c:pt>
                <c:pt idx="994">
                  <c:v>0.61799999999999999</c:v>
                </c:pt>
                <c:pt idx="995">
                  <c:v>0.58299999999999996</c:v>
                </c:pt>
                <c:pt idx="996">
                  <c:v>0.81499999999999995</c:v>
                </c:pt>
                <c:pt idx="997">
                  <c:v>0.752</c:v>
                </c:pt>
                <c:pt idx="998">
                  <c:v>0.42</c:v>
                </c:pt>
                <c:pt idx="999">
                  <c:v>0.83299999999999996</c:v>
                </c:pt>
                <c:pt idx="1000">
                  <c:v>0.83299999999999996</c:v>
                </c:pt>
                <c:pt idx="1001">
                  <c:v>0.82899999999999996</c:v>
                </c:pt>
                <c:pt idx="1002">
                  <c:v>0.80100000000000005</c:v>
                </c:pt>
                <c:pt idx="1003">
                  <c:v>0.54400000000000004</c:v>
                </c:pt>
                <c:pt idx="1004">
                  <c:v>0.35099999999999998</c:v>
                </c:pt>
                <c:pt idx="1005">
                  <c:v>0.45800000000000002</c:v>
                </c:pt>
                <c:pt idx="1006">
                  <c:v>0.71199999999999997</c:v>
                </c:pt>
                <c:pt idx="1007">
                  <c:v>0.51</c:v>
                </c:pt>
                <c:pt idx="1008">
                  <c:v>0.46700000000000003</c:v>
                </c:pt>
                <c:pt idx="1009">
                  <c:v>0.76300000000000001</c:v>
                </c:pt>
                <c:pt idx="1010">
                  <c:v>0.61399999999999999</c:v>
                </c:pt>
                <c:pt idx="1011">
                  <c:v>0.69399999999999995</c:v>
                </c:pt>
                <c:pt idx="1012">
                  <c:v>0.625</c:v>
                </c:pt>
                <c:pt idx="1013">
                  <c:v>0.58899999999999997</c:v>
                </c:pt>
                <c:pt idx="1014">
                  <c:v>0.53300000000000003</c:v>
                </c:pt>
                <c:pt idx="1015">
                  <c:v>0.65200000000000002</c:v>
                </c:pt>
                <c:pt idx="1016">
                  <c:v>0.78700000000000003</c:v>
                </c:pt>
                <c:pt idx="1017">
                  <c:v>0.58899999999999997</c:v>
                </c:pt>
                <c:pt idx="1018">
                  <c:v>0.54100000000000004</c:v>
                </c:pt>
                <c:pt idx="1019">
                  <c:v>0.54900000000000004</c:v>
                </c:pt>
                <c:pt idx="1020">
                  <c:v>0.40500000000000003</c:v>
                </c:pt>
                <c:pt idx="1021">
                  <c:v>0.71399999999999997</c:v>
                </c:pt>
                <c:pt idx="1022">
                  <c:v>0.69499999999999995</c:v>
                </c:pt>
                <c:pt idx="1023">
                  <c:v>0.52200000000000002</c:v>
                </c:pt>
                <c:pt idx="1024">
                  <c:v>0.70799999999999996</c:v>
                </c:pt>
                <c:pt idx="1025">
                  <c:v>0.55000000000000004</c:v>
                </c:pt>
                <c:pt idx="1026">
                  <c:v>0.77</c:v>
                </c:pt>
                <c:pt idx="1027">
                  <c:v>0.50800000000000001</c:v>
                </c:pt>
                <c:pt idx="1028">
                  <c:v>0.70499999999999996</c:v>
                </c:pt>
                <c:pt idx="1029">
                  <c:v>0.66600000000000004</c:v>
                </c:pt>
                <c:pt idx="1030">
                  <c:v>0.59899999999999998</c:v>
                </c:pt>
                <c:pt idx="1031">
                  <c:v>0.56200000000000006</c:v>
                </c:pt>
                <c:pt idx="1032">
                  <c:v>0.63500000000000001</c:v>
                </c:pt>
                <c:pt idx="1033">
                  <c:v>0.64100000000000001</c:v>
                </c:pt>
                <c:pt idx="1034">
                  <c:v>0.42</c:v>
                </c:pt>
                <c:pt idx="1035">
                  <c:v>0.71899999999999997</c:v>
                </c:pt>
                <c:pt idx="1036">
                  <c:v>0.47</c:v>
                </c:pt>
                <c:pt idx="1037">
                  <c:v>0.64500000000000002</c:v>
                </c:pt>
                <c:pt idx="1038">
                  <c:v>0.7</c:v>
                </c:pt>
                <c:pt idx="1039">
                  <c:v>0.66100000000000003</c:v>
                </c:pt>
                <c:pt idx="1040">
                  <c:v>0.35899999999999999</c:v>
                </c:pt>
                <c:pt idx="1041">
                  <c:v>0.69299999999999995</c:v>
                </c:pt>
                <c:pt idx="1042">
                  <c:v>0.80900000000000005</c:v>
                </c:pt>
                <c:pt idx="1043">
                  <c:v>0.82</c:v>
                </c:pt>
                <c:pt idx="1044">
                  <c:v>0.502</c:v>
                </c:pt>
                <c:pt idx="1045">
                  <c:v>0.46700000000000003</c:v>
                </c:pt>
                <c:pt idx="1046">
                  <c:v>0.745</c:v>
                </c:pt>
                <c:pt idx="1047">
                  <c:v>0.71899999999999997</c:v>
                </c:pt>
                <c:pt idx="1048">
                  <c:v>0.56000000000000005</c:v>
                </c:pt>
                <c:pt idx="1049">
                  <c:v>0.65200000000000002</c:v>
                </c:pt>
                <c:pt idx="1050">
                  <c:v>0.73599999999999999</c:v>
                </c:pt>
                <c:pt idx="1051">
                  <c:v>0.82799999999999996</c:v>
                </c:pt>
                <c:pt idx="1052">
                  <c:v>0.624</c:v>
                </c:pt>
                <c:pt idx="1053">
                  <c:v>0.67500000000000004</c:v>
                </c:pt>
                <c:pt idx="1054">
                  <c:v>0.77400000000000002</c:v>
                </c:pt>
                <c:pt idx="1055">
                  <c:v>0.61</c:v>
                </c:pt>
                <c:pt idx="1056">
                  <c:v>0.36899999999999999</c:v>
                </c:pt>
                <c:pt idx="1057">
                  <c:v>0.80800000000000005</c:v>
                </c:pt>
                <c:pt idx="1058">
                  <c:v>0.66100000000000003</c:v>
                </c:pt>
                <c:pt idx="1059">
                  <c:v>0.495</c:v>
                </c:pt>
                <c:pt idx="1060">
                  <c:v>0.78200000000000003</c:v>
                </c:pt>
                <c:pt idx="1061">
                  <c:v>0.67400000000000004</c:v>
                </c:pt>
                <c:pt idx="1062">
                  <c:v>0.48899999999999999</c:v>
                </c:pt>
                <c:pt idx="1063">
                  <c:v>0.85099999999999998</c:v>
                </c:pt>
                <c:pt idx="1064">
                  <c:v>0.71899999999999997</c:v>
                </c:pt>
                <c:pt idx="1065">
                  <c:v>0.77500000000000002</c:v>
                </c:pt>
                <c:pt idx="1066">
                  <c:v>0.497</c:v>
                </c:pt>
                <c:pt idx="1067">
                  <c:v>0.56499999999999995</c:v>
                </c:pt>
                <c:pt idx="1068">
                  <c:v>0.64200000000000002</c:v>
                </c:pt>
                <c:pt idx="1069">
                  <c:v>0.56399999999999995</c:v>
                </c:pt>
                <c:pt idx="1070">
                  <c:v>0.752</c:v>
                </c:pt>
                <c:pt idx="1071">
                  <c:v>0.66300000000000003</c:v>
                </c:pt>
                <c:pt idx="1072">
                  <c:v>0.73099999999999998</c:v>
                </c:pt>
                <c:pt idx="1073">
                  <c:v>0.67800000000000005</c:v>
                </c:pt>
                <c:pt idx="1074">
                  <c:v>0.63900000000000001</c:v>
                </c:pt>
                <c:pt idx="1075">
                  <c:v>0.45600000000000002</c:v>
                </c:pt>
                <c:pt idx="1076">
                  <c:v>0.65100000000000002</c:v>
                </c:pt>
                <c:pt idx="1077">
                  <c:v>0.91400000000000003</c:v>
                </c:pt>
                <c:pt idx="1078">
                  <c:v>0.61299999999999999</c:v>
                </c:pt>
                <c:pt idx="1079">
                  <c:v>0.51900000000000002</c:v>
                </c:pt>
                <c:pt idx="1080">
                  <c:v>0.68400000000000005</c:v>
                </c:pt>
                <c:pt idx="1081">
                  <c:v>0.63200000000000001</c:v>
                </c:pt>
                <c:pt idx="1082">
                  <c:v>0.81899999999999995</c:v>
                </c:pt>
                <c:pt idx="1083">
                  <c:v>0.86499999999999999</c:v>
                </c:pt>
                <c:pt idx="1084">
                  <c:v>0.64900000000000002</c:v>
                </c:pt>
                <c:pt idx="1085">
                  <c:v>0.27400000000000002</c:v>
                </c:pt>
                <c:pt idx="1086">
                  <c:v>0.58599999999999997</c:v>
                </c:pt>
                <c:pt idx="1087">
                  <c:v>0.77900000000000003</c:v>
                </c:pt>
                <c:pt idx="1088">
                  <c:v>0.877</c:v>
                </c:pt>
                <c:pt idx="1089">
                  <c:v>0.64400000000000002</c:v>
                </c:pt>
                <c:pt idx="1090">
                  <c:v>0.59099999999999997</c:v>
                </c:pt>
                <c:pt idx="1091">
                  <c:v>0.61399999999999999</c:v>
                </c:pt>
                <c:pt idx="1092">
                  <c:v>0.497</c:v>
                </c:pt>
                <c:pt idx="1093">
                  <c:v>0.85399999999999998</c:v>
                </c:pt>
                <c:pt idx="1094">
                  <c:v>0.51400000000000001</c:v>
                </c:pt>
                <c:pt idx="1095">
                  <c:v>0.53900000000000003</c:v>
                </c:pt>
                <c:pt idx="1096">
                  <c:v>0.72199999999999998</c:v>
                </c:pt>
                <c:pt idx="1097">
                  <c:v>0.68200000000000005</c:v>
                </c:pt>
                <c:pt idx="1098">
                  <c:v>0.71899999999999997</c:v>
                </c:pt>
                <c:pt idx="1099">
                  <c:v>0.73899999999999999</c:v>
                </c:pt>
                <c:pt idx="1100">
                  <c:v>0.67400000000000004</c:v>
                </c:pt>
                <c:pt idx="1101">
                  <c:v>0.81299999999999994</c:v>
                </c:pt>
                <c:pt idx="1102">
                  <c:v>0.79900000000000004</c:v>
                </c:pt>
                <c:pt idx="1103">
                  <c:v>0.35299999999999998</c:v>
                </c:pt>
                <c:pt idx="1104">
                  <c:v>0.74</c:v>
                </c:pt>
                <c:pt idx="1105">
                  <c:v>0.49099999999999999</c:v>
                </c:pt>
                <c:pt idx="1106">
                  <c:v>0.51300000000000001</c:v>
                </c:pt>
                <c:pt idx="1107">
                  <c:v>0.69399999999999995</c:v>
                </c:pt>
                <c:pt idx="1108">
                  <c:v>0.66300000000000003</c:v>
                </c:pt>
                <c:pt idx="1109">
                  <c:v>0.66300000000000003</c:v>
                </c:pt>
                <c:pt idx="1110">
                  <c:v>0.68</c:v>
                </c:pt>
                <c:pt idx="1111">
                  <c:v>0.76</c:v>
                </c:pt>
                <c:pt idx="1112">
                  <c:v>0.85199999999999998</c:v>
                </c:pt>
                <c:pt idx="1113">
                  <c:v>0.66600000000000004</c:v>
                </c:pt>
                <c:pt idx="1114">
                  <c:v>0.59199999999999997</c:v>
                </c:pt>
                <c:pt idx="1115">
                  <c:v>0.51</c:v>
                </c:pt>
              </c:numCache>
            </c:numRef>
          </c:xVal>
          <c:yVal>
            <c:numRef>
              <c:f>'Scatter&amp;Box Plots'!$R$5:$R$1120</c:f>
              <c:numCache>
                <c:formatCode>General</c:formatCode>
                <c:ptCount val="1116"/>
                <c:pt idx="0">
                  <c:v>234.34047491673294</c:v>
                </c:pt>
                <c:pt idx="1">
                  <c:v>18.783361729097205</c:v>
                </c:pt>
                <c:pt idx="2">
                  <c:v>103.8844472535482</c:v>
                </c:pt>
                <c:pt idx="3">
                  <c:v>15.289433619770742</c:v>
                </c:pt>
                <c:pt idx="4">
                  <c:v>10.518769720717611</c:v>
                </c:pt>
                <c:pt idx="5">
                  <c:v>118.54319975153801</c:v>
                </c:pt>
                <c:pt idx="6">
                  <c:v>6.6181145607257053</c:v>
                </c:pt>
                <c:pt idx="7">
                  <c:v>5.9601496036686061</c:v>
                </c:pt>
                <c:pt idx="8">
                  <c:v>7.5102937247332546</c:v>
                </c:pt>
                <c:pt idx="9">
                  <c:v>17.575207354473815</c:v>
                </c:pt>
                <c:pt idx="10">
                  <c:v>61.024347767439551</c:v>
                </c:pt>
                <c:pt idx="11">
                  <c:v>11.373703783073152</c:v>
                </c:pt>
                <c:pt idx="12">
                  <c:v>23.297682672759535</c:v>
                </c:pt>
                <c:pt idx="13">
                  <c:v>7.9147574568630983</c:v>
                </c:pt>
                <c:pt idx="14">
                  <c:v>22.240808508901171</c:v>
                </c:pt>
                <c:pt idx="15">
                  <c:v>12.84073677960901</c:v>
                </c:pt>
                <c:pt idx="16">
                  <c:v>70.617065932462367</c:v>
                </c:pt>
                <c:pt idx="17">
                  <c:v>54.36750502922385</c:v>
                </c:pt>
                <c:pt idx="18">
                  <c:v>7.9147574568630983</c:v>
                </c:pt>
                <c:pt idx="19">
                  <c:v>20.482490815089754</c:v>
                </c:pt>
                <c:pt idx="20">
                  <c:v>40.117013654374198</c:v>
                </c:pt>
                <c:pt idx="21">
                  <c:v>30.443243332679337</c:v>
                </c:pt>
                <c:pt idx="22">
                  <c:v>12.089991717763775</c:v>
                </c:pt>
                <c:pt idx="23">
                  <c:v>14.156549874221284</c:v>
                </c:pt>
                <c:pt idx="24">
                  <c:v>11.373703783073152</c:v>
                </c:pt>
                <c:pt idx="25">
                  <c:v>107.19720863503764</c:v>
                </c:pt>
                <c:pt idx="26">
                  <c:v>35.507207679522736</c:v>
                </c:pt>
                <c:pt idx="27">
                  <c:v>12.676073151634048</c:v>
                </c:pt>
                <c:pt idx="28">
                  <c:v>6.6181145607257053</c:v>
                </c:pt>
                <c:pt idx="29">
                  <c:v>129.66102834945266</c:v>
                </c:pt>
                <c:pt idx="30">
                  <c:v>32.66068111015322</c:v>
                </c:pt>
                <c:pt idx="31">
                  <c:v>4.5695873482905078</c:v>
                </c:pt>
                <c:pt idx="32">
                  <c:v>9.249956616449774</c:v>
                </c:pt>
                <c:pt idx="33">
                  <c:v>10.421484211277653</c:v>
                </c:pt>
                <c:pt idx="34">
                  <c:v>7.6447168098853711</c:v>
                </c:pt>
                <c:pt idx="35">
                  <c:v>7.7768167250437523</c:v>
                </c:pt>
                <c:pt idx="36">
                  <c:v>13.398760233979036</c:v>
                </c:pt>
                <c:pt idx="37">
                  <c:v>21.815979047982328</c:v>
                </c:pt>
                <c:pt idx="38">
                  <c:v>35.154036782707458</c:v>
                </c:pt>
                <c:pt idx="39">
                  <c:v>11.737313097142149</c:v>
                </c:pt>
                <c:pt idx="40">
                  <c:v>37.757731900101753</c:v>
                </c:pt>
                <c:pt idx="41">
                  <c:v>8.2995336838988916</c:v>
                </c:pt>
                <c:pt idx="42">
                  <c:v>29.076297180076903</c:v>
                </c:pt>
                <c:pt idx="43">
                  <c:v>21.575365061921328</c:v>
                </c:pt>
                <c:pt idx="44">
                  <c:v>35.887070087980391</c:v>
                </c:pt>
                <c:pt idx="45">
                  <c:v>27.715436445034086</c:v>
                </c:pt>
                <c:pt idx="46">
                  <c:v>16.785943859369109</c:v>
                </c:pt>
                <c:pt idx="47">
                  <c:v>8.2995336838988916</c:v>
                </c:pt>
                <c:pt idx="48">
                  <c:v>2.8988585676524603</c:v>
                </c:pt>
                <c:pt idx="49">
                  <c:v>23.341362453639594</c:v>
                </c:pt>
                <c:pt idx="50">
                  <c:v>14.304181026502029</c:v>
                </c:pt>
                <c:pt idx="51">
                  <c:v>18.159544104586082</c:v>
                </c:pt>
                <c:pt idx="52">
                  <c:v>16.537589129287042</c:v>
                </c:pt>
                <c:pt idx="53">
                  <c:v>4.0840467720179987</c:v>
                </c:pt>
                <c:pt idx="54">
                  <c:v>68.562383266352555</c:v>
                </c:pt>
                <c:pt idx="55">
                  <c:v>22.100106093872228</c:v>
                </c:pt>
                <c:pt idx="56">
                  <c:v>17.216566615163021</c:v>
                </c:pt>
                <c:pt idx="57">
                  <c:v>13.241037924197327</c:v>
                </c:pt>
                <c:pt idx="58">
                  <c:v>16.472017089083629</c:v>
                </c:pt>
                <c:pt idx="59">
                  <c:v>13.474567120291256</c:v>
                </c:pt>
                <c:pt idx="60">
                  <c:v>31.256306606432091</c:v>
                </c:pt>
                <c:pt idx="61">
                  <c:v>68.15073889023455</c:v>
                </c:pt>
                <c:pt idx="62">
                  <c:v>67.426674561228708</c:v>
                </c:pt>
                <c:pt idx="63">
                  <c:v>63.224485373121411</c:v>
                </c:pt>
                <c:pt idx="64">
                  <c:v>21.815979047982328</c:v>
                </c:pt>
                <c:pt idx="65">
                  <c:v>7.2251519938435669</c:v>
                </c:pt>
                <c:pt idx="66">
                  <c:v>133.43006119341064</c:v>
                </c:pt>
                <c:pt idx="67">
                  <c:v>11.46846306054749</c:v>
                </c:pt>
                <c:pt idx="68">
                  <c:v>5.4115163798060095</c:v>
                </c:pt>
                <c:pt idx="69">
                  <c:v>13.554647406158672</c:v>
                </c:pt>
                <c:pt idx="70">
                  <c:v>66.945320026969014</c:v>
                </c:pt>
                <c:pt idx="71">
                  <c:v>71.61519538580977</c:v>
                </c:pt>
                <c:pt idx="72">
                  <c:v>4.3409613292542018</c:v>
                </c:pt>
                <c:pt idx="73">
                  <c:v>4.3409613292542018</c:v>
                </c:pt>
                <c:pt idx="74">
                  <c:v>104.48510816581809</c:v>
                </c:pt>
                <c:pt idx="75">
                  <c:v>21.037539441435221</c:v>
                </c:pt>
                <c:pt idx="76">
                  <c:v>61.670850846071552</c:v>
                </c:pt>
                <c:pt idx="77">
                  <c:v>17.157301149737091</c:v>
                </c:pt>
                <c:pt idx="78">
                  <c:v>13.708762044871522</c:v>
                </c:pt>
                <c:pt idx="79">
                  <c:v>17.396811195835522</c:v>
                </c:pt>
                <c:pt idx="80">
                  <c:v>19.491913198785092</c:v>
                </c:pt>
                <c:pt idx="81">
                  <c:v>17.986944385225769</c:v>
                </c:pt>
                <c:pt idx="82">
                  <c:v>77.440852136692627</c:v>
                </c:pt>
                <c:pt idx="83">
                  <c:v>7.2251519938435669</c:v>
                </c:pt>
                <c:pt idx="84">
                  <c:v>17.755396680345562</c:v>
                </c:pt>
                <c:pt idx="85">
                  <c:v>69.409536732130036</c:v>
                </c:pt>
                <c:pt idx="86">
                  <c:v>11.373703783073152</c:v>
                </c:pt>
                <c:pt idx="87">
                  <c:v>10.905070998313775</c:v>
                </c:pt>
                <c:pt idx="88">
                  <c:v>51.264936792000917</c:v>
                </c:pt>
                <c:pt idx="89">
                  <c:v>32.014962650482765</c:v>
                </c:pt>
                <c:pt idx="90">
                  <c:v>19.0592560744889</c:v>
                </c:pt>
                <c:pt idx="91">
                  <c:v>5.2076868476185245</c:v>
                </c:pt>
                <c:pt idx="92">
                  <c:v>14.664588610178226</c:v>
                </c:pt>
                <c:pt idx="93">
                  <c:v>23.431194841275214</c:v>
                </c:pt>
                <c:pt idx="94">
                  <c:v>5.7757143343539132</c:v>
                </c:pt>
                <c:pt idx="95">
                  <c:v>19.809402507076712</c:v>
                </c:pt>
                <c:pt idx="96">
                  <c:v>20.175596210566653</c:v>
                </c:pt>
                <c:pt idx="97">
                  <c:v>13.782864001160508</c:v>
                </c:pt>
                <c:pt idx="98">
                  <c:v>24.389701008832969</c:v>
                </c:pt>
                <c:pt idx="99">
                  <c:v>34.735022564999731</c:v>
                </c:pt>
                <c:pt idx="100">
                  <c:v>11.283791670955125</c:v>
                </c:pt>
                <c:pt idx="101">
                  <c:v>13.629587285639293</c:v>
                </c:pt>
                <c:pt idx="102">
                  <c:v>131.8326481171847</c:v>
                </c:pt>
                <c:pt idx="103">
                  <c:v>123.59486817000176</c:v>
                </c:pt>
                <c:pt idx="104">
                  <c:v>4.7873073648171918</c:v>
                </c:pt>
                <c:pt idx="105">
                  <c:v>21.430294066717174</c:v>
                </c:pt>
                <c:pt idx="106">
                  <c:v>14.944103055939742</c:v>
                </c:pt>
                <c:pt idx="107">
                  <c:v>99.239007222825492</c:v>
                </c:pt>
                <c:pt idx="108">
                  <c:v>21.7194671049816</c:v>
                </c:pt>
                <c:pt idx="109">
                  <c:v>18.444771789134055</c:v>
                </c:pt>
                <c:pt idx="110">
                  <c:v>11.823776977426498</c:v>
                </c:pt>
                <c:pt idx="111">
                  <c:v>13.398760233979036</c:v>
                </c:pt>
                <c:pt idx="112">
                  <c:v>10.31711325613224</c:v>
                </c:pt>
                <c:pt idx="113">
                  <c:v>69.213898799779003</c:v>
                </c:pt>
                <c:pt idx="114">
                  <c:v>18.159544104586082</c:v>
                </c:pt>
                <c:pt idx="115">
                  <c:v>8.9063361511342389</c:v>
                </c:pt>
                <c:pt idx="116">
                  <c:v>11.737313097142149</c:v>
                </c:pt>
                <c:pt idx="117">
                  <c:v>21.815979047982328</c:v>
                </c:pt>
                <c:pt idx="118">
                  <c:v>68.349419994523629</c:v>
                </c:pt>
                <c:pt idx="119">
                  <c:v>31.021193528148398</c:v>
                </c:pt>
                <c:pt idx="120">
                  <c:v>4.3409613292542018</c:v>
                </c:pt>
                <c:pt idx="121">
                  <c:v>5.4115163798060095</c:v>
                </c:pt>
                <c:pt idx="122">
                  <c:v>21.284234306565288</c:v>
                </c:pt>
                <c:pt idx="123">
                  <c:v>1.4272992929222168</c:v>
                </c:pt>
                <c:pt idx="124">
                  <c:v>12.676073151634048</c:v>
                </c:pt>
                <c:pt idx="125">
                  <c:v>14.228319915326999</c:v>
                </c:pt>
                <c:pt idx="126">
                  <c:v>12.676073151634048</c:v>
                </c:pt>
                <c:pt idx="127">
                  <c:v>14.079893363064397</c:v>
                </c:pt>
                <c:pt idx="128">
                  <c:v>18.444771789134055</c:v>
                </c:pt>
                <c:pt idx="129">
                  <c:v>3.231186201200472</c:v>
                </c:pt>
                <c:pt idx="130">
                  <c:v>13.081414098346015</c:v>
                </c:pt>
                <c:pt idx="131">
                  <c:v>3.231186201200472</c:v>
                </c:pt>
                <c:pt idx="132">
                  <c:v>13.856569681781366</c:v>
                </c:pt>
                <c:pt idx="133">
                  <c:v>82.933949747129191</c:v>
                </c:pt>
                <c:pt idx="134">
                  <c:v>11.556938532445283</c:v>
                </c:pt>
                <c:pt idx="135">
                  <c:v>13.398760233979036</c:v>
                </c:pt>
                <c:pt idx="136">
                  <c:v>15.36005493608098</c:v>
                </c:pt>
                <c:pt idx="137">
                  <c:v>14.590601491361458</c:v>
                </c:pt>
                <c:pt idx="138">
                  <c:v>8.5489151281199618</c:v>
                </c:pt>
                <c:pt idx="139">
                  <c:v>15.016348536598279</c:v>
                </c:pt>
                <c:pt idx="140">
                  <c:v>20.226019522471738</c:v>
                </c:pt>
                <c:pt idx="141">
                  <c:v>32.820125759142783</c:v>
                </c:pt>
                <c:pt idx="142">
                  <c:v>16.218855999801114</c:v>
                </c:pt>
                <c:pt idx="143">
                  <c:v>17.636678280753443</c:v>
                </c:pt>
                <c:pt idx="144">
                  <c:v>3.231186201200472</c:v>
                </c:pt>
                <c:pt idx="145">
                  <c:v>27.489410139184855</c:v>
                </c:pt>
                <c:pt idx="146">
                  <c:v>16.088803542981641</c:v>
                </c:pt>
                <c:pt idx="147">
                  <c:v>13.163886281735179</c:v>
                </c:pt>
                <c:pt idx="148">
                  <c:v>4.7873073648171918</c:v>
                </c:pt>
                <c:pt idx="149">
                  <c:v>9.5812614605491913</c:v>
                </c:pt>
                <c:pt idx="150">
                  <c:v>7.0737765096228413</c:v>
                </c:pt>
                <c:pt idx="151">
                  <c:v>6.2926742996331511</c:v>
                </c:pt>
                <c:pt idx="152">
                  <c:v>4.5695873482905078</c:v>
                </c:pt>
                <c:pt idx="153">
                  <c:v>65.876472767410135</c:v>
                </c:pt>
                <c:pt idx="154">
                  <c:v>7.0737765096228413</c:v>
                </c:pt>
                <c:pt idx="155">
                  <c:v>7.6447168098853711</c:v>
                </c:pt>
                <c:pt idx="156">
                  <c:v>22.522402949563105</c:v>
                </c:pt>
                <c:pt idx="157">
                  <c:v>29.467768315727287</c:v>
                </c:pt>
                <c:pt idx="158">
                  <c:v>118.43735638852196</c:v>
                </c:pt>
                <c:pt idx="159">
                  <c:v>20.885685720757813</c:v>
                </c:pt>
                <c:pt idx="160">
                  <c:v>69.664963738360044</c:v>
                </c:pt>
                <c:pt idx="161">
                  <c:v>38.793931766153356</c:v>
                </c:pt>
                <c:pt idx="162">
                  <c:v>65.749754571703903</c:v>
                </c:pt>
                <c:pt idx="163">
                  <c:v>8.0424230722181154</c:v>
                </c:pt>
                <c:pt idx="164">
                  <c:v>6.2926742996331511</c:v>
                </c:pt>
                <c:pt idx="165">
                  <c:v>19.863960705595119</c:v>
                </c:pt>
                <c:pt idx="166">
                  <c:v>18.047012925779562</c:v>
                </c:pt>
                <c:pt idx="167">
                  <c:v>35.06337268997769</c:v>
                </c:pt>
                <c:pt idx="168">
                  <c:v>34.037048370188103</c:v>
                </c:pt>
                <c:pt idx="169">
                  <c:v>34.462702263881745</c:v>
                </c:pt>
                <c:pt idx="170">
                  <c:v>2.8988585676524603</c:v>
                </c:pt>
                <c:pt idx="171">
                  <c:v>52.650708796723677</c:v>
                </c:pt>
                <c:pt idx="172">
                  <c:v>17.216566615163021</c:v>
                </c:pt>
                <c:pt idx="173">
                  <c:v>2.0498025508877769</c:v>
                </c:pt>
                <c:pt idx="174">
                  <c:v>61.687365216468606</c:v>
                </c:pt>
                <c:pt idx="175">
                  <c:v>8.4213682167299027</c:v>
                </c:pt>
                <c:pt idx="176">
                  <c:v>8.2995336838988916</c:v>
                </c:pt>
                <c:pt idx="177">
                  <c:v>28.238801795891277</c:v>
                </c:pt>
                <c:pt idx="178">
                  <c:v>6.6181145607257053</c:v>
                </c:pt>
                <c:pt idx="179">
                  <c:v>51.771580675327954</c:v>
                </c:pt>
                <c:pt idx="180">
                  <c:v>14.802855320812993</c:v>
                </c:pt>
                <c:pt idx="181">
                  <c:v>18.389465002594807</c:v>
                </c:pt>
                <c:pt idx="182">
                  <c:v>9.249956616449774</c:v>
                </c:pt>
                <c:pt idx="183">
                  <c:v>8.5489151281199618</c:v>
                </c:pt>
                <c:pt idx="184">
                  <c:v>20.885685720757813</c:v>
                </c:pt>
                <c:pt idx="185">
                  <c:v>13.474567120291256</c:v>
                </c:pt>
                <c:pt idx="186">
                  <c:v>29.644391270124093</c:v>
                </c:pt>
                <c:pt idx="187">
                  <c:v>36.350625847791832</c:v>
                </c:pt>
                <c:pt idx="188">
                  <c:v>33.636299728889107</c:v>
                </c:pt>
                <c:pt idx="189">
                  <c:v>64.950939820536973</c:v>
                </c:pt>
                <c:pt idx="190">
                  <c:v>7.9147574568630983</c:v>
                </c:pt>
                <c:pt idx="191">
                  <c:v>14.802855320812993</c:v>
                </c:pt>
                <c:pt idx="192">
                  <c:v>13.398760233979036</c:v>
                </c:pt>
                <c:pt idx="193">
                  <c:v>6.928284840890683</c:v>
                </c:pt>
                <c:pt idx="194">
                  <c:v>48.3296797508183</c:v>
                </c:pt>
                <c:pt idx="195">
                  <c:v>16.910635758229716</c:v>
                </c:pt>
                <c:pt idx="196">
                  <c:v>29.538975270090312</c:v>
                </c:pt>
                <c:pt idx="197">
                  <c:v>21.233325759068482</c:v>
                </c:pt>
                <c:pt idx="198">
                  <c:v>14.52062218391977</c:v>
                </c:pt>
                <c:pt idx="199">
                  <c:v>21.185300080932176</c:v>
                </c:pt>
                <c:pt idx="200">
                  <c:v>49.037130872297453</c:v>
                </c:pt>
                <c:pt idx="201">
                  <c:v>8.9063361511342389</c:v>
                </c:pt>
                <c:pt idx="202">
                  <c:v>17.755396680345562</c:v>
                </c:pt>
                <c:pt idx="203">
                  <c:v>42.394633402686189</c:v>
                </c:pt>
                <c:pt idx="204">
                  <c:v>13.241037924197327</c:v>
                </c:pt>
                <c:pt idx="205">
                  <c:v>23.474626194284298</c:v>
                </c:pt>
                <c:pt idx="206">
                  <c:v>8.6672448413192189</c:v>
                </c:pt>
                <c:pt idx="207">
                  <c:v>17.575207354473815</c:v>
                </c:pt>
                <c:pt idx="208">
                  <c:v>14.52062218391977</c:v>
                </c:pt>
                <c:pt idx="209">
                  <c:v>17.034414936978127</c:v>
                </c:pt>
                <c:pt idx="210">
                  <c:v>53.846272770461212</c:v>
                </c:pt>
                <c:pt idx="211">
                  <c:v>35.800040862133315</c:v>
                </c:pt>
                <c:pt idx="212">
                  <c:v>42.565477468931753</c:v>
                </c:pt>
                <c:pt idx="213">
                  <c:v>15.426226723051945</c:v>
                </c:pt>
                <c:pt idx="214">
                  <c:v>37.396875751018335</c:v>
                </c:pt>
                <c:pt idx="215">
                  <c:v>11.556938532445283</c:v>
                </c:pt>
                <c:pt idx="216">
                  <c:v>93.320436336740116</c:v>
                </c:pt>
                <c:pt idx="217">
                  <c:v>4.3409613292542018</c:v>
                </c:pt>
                <c:pt idx="218">
                  <c:v>48.048287612711</c:v>
                </c:pt>
                <c:pt idx="219">
                  <c:v>105.39991627970474</c:v>
                </c:pt>
                <c:pt idx="220">
                  <c:v>42.197458493517416</c:v>
                </c:pt>
                <c:pt idx="221">
                  <c:v>58.526885678301795</c:v>
                </c:pt>
                <c:pt idx="222">
                  <c:v>24.519863642034061</c:v>
                </c:pt>
                <c:pt idx="223">
                  <c:v>10.905070998313775</c:v>
                </c:pt>
                <c:pt idx="224">
                  <c:v>16.088803542981641</c:v>
                </c:pt>
                <c:pt idx="225">
                  <c:v>19.651299038948416</c:v>
                </c:pt>
                <c:pt idx="226">
                  <c:v>23.160652413024209</c:v>
                </c:pt>
                <c:pt idx="227">
                  <c:v>39.036048559492322</c:v>
                </c:pt>
                <c:pt idx="228">
                  <c:v>31.256306606432091</c:v>
                </c:pt>
                <c:pt idx="229">
                  <c:v>35.447991574969834</c:v>
                </c:pt>
                <c:pt idx="230">
                  <c:v>10.615163668500919</c:v>
                </c:pt>
                <c:pt idx="231">
                  <c:v>32.882138333586219</c:v>
                </c:pt>
                <c:pt idx="232">
                  <c:v>10.615163668500919</c:v>
                </c:pt>
                <c:pt idx="233">
                  <c:v>4.0840467720179987</c:v>
                </c:pt>
                <c:pt idx="234">
                  <c:v>77.589504544215231</c:v>
                </c:pt>
                <c:pt idx="235">
                  <c:v>8.6672448413192189</c:v>
                </c:pt>
                <c:pt idx="236">
                  <c:v>48.888907467613215</c:v>
                </c:pt>
                <c:pt idx="237">
                  <c:v>29.854106607209232</c:v>
                </c:pt>
                <c:pt idx="238">
                  <c:v>26.913676393236099</c:v>
                </c:pt>
                <c:pt idx="239">
                  <c:v>19.703064157377938</c:v>
                </c:pt>
                <c:pt idx="240">
                  <c:v>12.345313827716126</c:v>
                </c:pt>
                <c:pt idx="241">
                  <c:v>20.432700426489394</c:v>
                </c:pt>
                <c:pt idx="242">
                  <c:v>7.6447168098853711</c:v>
                </c:pt>
                <c:pt idx="243">
                  <c:v>12.924744804801888</c:v>
                </c:pt>
                <c:pt idx="244">
                  <c:v>24.219443805741896</c:v>
                </c:pt>
                <c:pt idx="245">
                  <c:v>16.472017089083629</c:v>
                </c:pt>
                <c:pt idx="246">
                  <c:v>28.458876899941728</c:v>
                </c:pt>
                <c:pt idx="247">
                  <c:v>7.6447168098853711</c:v>
                </c:pt>
                <c:pt idx="248">
                  <c:v>40.039179696592726</c:v>
                </c:pt>
                <c:pt idx="249">
                  <c:v>17.986944385225769</c:v>
                </c:pt>
                <c:pt idx="250">
                  <c:v>13.398760233979036</c:v>
                </c:pt>
                <c:pt idx="251">
                  <c:v>23.957804297694132</c:v>
                </c:pt>
                <c:pt idx="252">
                  <c:v>75.018123061893647</c:v>
                </c:pt>
                <c:pt idx="253">
                  <c:v>8.0424230722181154</c:v>
                </c:pt>
                <c:pt idx="254">
                  <c:v>14.228319915326999</c:v>
                </c:pt>
                <c:pt idx="255">
                  <c:v>43.487270502931509</c:v>
                </c:pt>
                <c:pt idx="256">
                  <c:v>26.797520467958073</c:v>
                </c:pt>
                <c:pt idx="257">
                  <c:v>13.782864001160508</c:v>
                </c:pt>
                <c:pt idx="258">
                  <c:v>65.923808582670119</c:v>
                </c:pt>
                <c:pt idx="259">
                  <c:v>13.322522003587821</c:v>
                </c:pt>
                <c:pt idx="260">
                  <c:v>49.037130872297453</c:v>
                </c:pt>
                <c:pt idx="261">
                  <c:v>43.07837782985218</c:v>
                </c:pt>
                <c:pt idx="262">
                  <c:v>8.4213682167299027</c:v>
                </c:pt>
                <c:pt idx="263">
                  <c:v>14.079893363064397</c:v>
                </c:pt>
                <c:pt idx="264">
                  <c:v>21.430294066717174</c:v>
                </c:pt>
                <c:pt idx="265">
                  <c:v>16.660318747018781</c:v>
                </c:pt>
                <c:pt idx="266">
                  <c:v>21.332037251241314</c:v>
                </c:pt>
                <c:pt idx="267">
                  <c:v>40.376427690905281</c:v>
                </c:pt>
                <c:pt idx="268">
                  <c:v>4.7873073648171918</c:v>
                </c:pt>
                <c:pt idx="269">
                  <c:v>16.343979212096333</c:v>
                </c:pt>
                <c:pt idx="270">
                  <c:v>19.002387610163417</c:v>
                </c:pt>
                <c:pt idx="271">
                  <c:v>103.14829910216862</c:v>
                </c:pt>
                <c:pt idx="272">
                  <c:v>14.079893363064397</c:v>
                </c:pt>
                <c:pt idx="273">
                  <c:v>30.751178999752273</c:v>
                </c:pt>
                <c:pt idx="274">
                  <c:v>13.629587285639293</c:v>
                </c:pt>
                <c:pt idx="275">
                  <c:v>12.345313827716126</c:v>
                </c:pt>
                <c:pt idx="276">
                  <c:v>24.002935112037051</c:v>
                </c:pt>
                <c:pt idx="277">
                  <c:v>35.85867560616316</c:v>
                </c:pt>
                <c:pt idx="278">
                  <c:v>17.396811195835522</c:v>
                </c:pt>
                <c:pt idx="279">
                  <c:v>19.331213267143124</c:v>
                </c:pt>
                <c:pt idx="280">
                  <c:v>7.6447168098853711</c:v>
                </c:pt>
                <c:pt idx="281">
                  <c:v>18.83751207345837</c:v>
                </c:pt>
                <c:pt idx="282">
                  <c:v>9.4743542209392277</c:v>
                </c:pt>
                <c:pt idx="283">
                  <c:v>9.3662268087129252</c:v>
                </c:pt>
                <c:pt idx="284">
                  <c:v>32.274405827959662</c:v>
                </c:pt>
                <c:pt idx="285">
                  <c:v>30.751178999752273</c:v>
                </c:pt>
                <c:pt idx="286">
                  <c:v>5.7757143343539132</c:v>
                </c:pt>
                <c:pt idx="287">
                  <c:v>36.350625847791832</c:v>
                </c:pt>
                <c:pt idx="288">
                  <c:v>7.9147574568630983</c:v>
                </c:pt>
                <c:pt idx="289">
                  <c:v>18.047012925779562</c:v>
                </c:pt>
                <c:pt idx="290">
                  <c:v>24.261464125873889</c:v>
                </c:pt>
                <c:pt idx="291">
                  <c:v>7.7768167250437523</c:v>
                </c:pt>
                <c:pt idx="292">
                  <c:v>32.240855514731408</c:v>
                </c:pt>
                <c:pt idx="293">
                  <c:v>24.688049134444025</c:v>
                </c:pt>
                <c:pt idx="294">
                  <c:v>7.9147574568630983</c:v>
                </c:pt>
                <c:pt idx="295">
                  <c:v>8.0424230722181154</c:v>
                </c:pt>
                <c:pt idx="296">
                  <c:v>14.944103055939742</c:v>
                </c:pt>
                <c:pt idx="297">
                  <c:v>10.518769720717611</c:v>
                </c:pt>
                <c:pt idx="298">
                  <c:v>50.628903320739923</c:v>
                </c:pt>
                <c:pt idx="299">
                  <c:v>7.5102937247332546</c:v>
                </c:pt>
                <c:pt idx="300">
                  <c:v>28.568278705151968</c:v>
                </c:pt>
                <c:pt idx="301">
                  <c:v>24.646756110960041</c:v>
                </c:pt>
                <c:pt idx="302">
                  <c:v>76.109153909189018</c:v>
                </c:pt>
                <c:pt idx="303">
                  <c:v>30.920471764538682</c:v>
                </c:pt>
                <c:pt idx="304">
                  <c:v>55.994217370281532</c:v>
                </c:pt>
                <c:pt idx="305">
                  <c:v>11.556938532445283</c:v>
                </c:pt>
                <c:pt idx="306">
                  <c:v>12.089991717763775</c:v>
                </c:pt>
                <c:pt idx="307">
                  <c:v>23.74159106829735</c:v>
                </c:pt>
                <c:pt idx="308">
                  <c:v>12.761165219980004</c:v>
                </c:pt>
                <c:pt idx="309">
                  <c:v>20.279456919490165</c:v>
                </c:pt>
                <c:pt idx="310">
                  <c:v>8.5489151281199618</c:v>
                </c:pt>
                <c:pt idx="311">
                  <c:v>67.054590657745081</c:v>
                </c:pt>
                <c:pt idx="312">
                  <c:v>12.514330345744634</c:v>
                </c:pt>
                <c:pt idx="313">
                  <c:v>19.275147188898988</c:v>
                </c:pt>
                <c:pt idx="314">
                  <c:v>6.4623724024009439</c:v>
                </c:pt>
                <c:pt idx="315">
                  <c:v>14.375214019642174</c:v>
                </c:pt>
                <c:pt idx="316">
                  <c:v>14.079893363064397</c:v>
                </c:pt>
                <c:pt idx="317">
                  <c:v>15.289433619770742</c:v>
                </c:pt>
                <c:pt idx="318">
                  <c:v>157.46853696442759</c:v>
                </c:pt>
                <c:pt idx="319">
                  <c:v>28.053330686405211</c:v>
                </c:pt>
                <c:pt idx="320">
                  <c:v>39.830346128799995</c:v>
                </c:pt>
                <c:pt idx="321">
                  <c:v>44.366973484344882</c:v>
                </c:pt>
                <c:pt idx="322">
                  <c:v>51.609008938667742</c:v>
                </c:pt>
                <c:pt idx="323">
                  <c:v>47.391925018011527</c:v>
                </c:pt>
                <c:pt idx="324">
                  <c:v>15.36005493608098</c:v>
                </c:pt>
                <c:pt idx="325">
                  <c:v>57.538486808573353</c:v>
                </c:pt>
                <c:pt idx="326">
                  <c:v>113.34904321613649</c:v>
                </c:pt>
                <c:pt idx="327">
                  <c:v>10.716632257155775</c:v>
                </c:pt>
                <c:pt idx="328">
                  <c:v>63.521834365989491</c:v>
                </c:pt>
                <c:pt idx="329">
                  <c:v>5.2076868476185245</c:v>
                </c:pt>
                <c:pt idx="330">
                  <c:v>20.63422651226448</c:v>
                </c:pt>
                <c:pt idx="331">
                  <c:v>33.728912422740045</c:v>
                </c:pt>
                <c:pt idx="332">
                  <c:v>22.56758334191025</c:v>
                </c:pt>
                <c:pt idx="333">
                  <c:v>10.217907939900583</c:v>
                </c:pt>
                <c:pt idx="334">
                  <c:v>33.355010331126941</c:v>
                </c:pt>
                <c:pt idx="335">
                  <c:v>20.020384828534873</c:v>
                </c:pt>
                <c:pt idx="336">
                  <c:v>57.411107021689766</c:v>
                </c:pt>
                <c:pt idx="337">
                  <c:v>10.905070998313775</c:v>
                </c:pt>
                <c:pt idx="338">
                  <c:v>11.556938532445283</c:v>
                </c:pt>
                <c:pt idx="339">
                  <c:v>73.528428208785002</c:v>
                </c:pt>
                <c:pt idx="340">
                  <c:v>2.8988585676524603</c:v>
                </c:pt>
                <c:pt idx="341">
                  <c:v>15.825492676356289</c:v>
                </c:pt>
                <c:pt idx="342">
                  <c:v>21.815979047982328</c:v>
                </c:pt>
                <c:pt idx="343">
                  <c:v>8.2995336838988916</c:v>
                </c:pt>
                <c:pt idx="344">
                  <c:v>11.373703783073152</c:v>
                </c:pt>
                <c:pt idx="345">
                  <c:v>17.458910246908253</c:v>
                </c:pt>
                <c:pt idx="346">
                  <c:v>55.843939840593571</c:v>
                </c:pt>
                <c:pt idx="347">
                  <c:v>8.9063361511342389</c:v>
                </c:pt>
                <c:pt idx="348">
                  <c:v>14.590601491361458</c:v>
                </c:pt>
                <c:pt idx="349">
                  <c:v>8.6672448413192189</c:v>
                </c:pt>
                <c:pt idx="350">
                  <c:v>27.565728002321016</c:v>
                </c:pt>
                <c:pt idx="351">
                  <c:v>7.9147574568630983</c:v>
                </c:pt>
                <c:pt idx="352">
                  <c:v>48.674882073233533</c:v>
                </c:pt>
                <c:pt idx="353">
                  <c:v>14.375214019642174</c:v>
                </c:pt>
                <c:pt idx="354">
                  <c:v>23.025571576569423</c:v>
                </c:pt>
                <c:pt idx="355">
                  <c:v>34.61384710770804</c:v>
                </c:pt>
                <c:pt idx="356">
                  <c:v>11.19315733838938</c:v>
                </c:pt>
                <c:pt idx="357">
                  <c:v>18.047012925779562</c:v>
                </c:pt>
                <c:pt idx="358">
                  <c:v>14.375214019642174</c:v>
                </c:pt>
                <c:pt idx="359">
                  <c:v>17.755396680345562</c:v>
                </c:pt>
                <c:pt idx="360">
                  <c:v>14.802855320812993</c:v>
                </c:pt>
                <c:pt idx="361">
                  <c:v>52.63014943519871</c:v>
                </c:pt>
                <c:pt idx="362">
                  <c:v>113.99198874372347</c:v>
                </c:pt>
                <c:pt idx="363">
                  <c:v>11.003866625160175</c:v>
                </c:pt>
                <c:pt idx="364">
                  <c:v>12.595461375987831</c:v>
                </c:pt>
                <c:pt idx="365">
                  <c:v>20.836858802484851</c:v>
                </c:pt>
                <c:pt idx="366">
                  <c:v>44.81242472748265</c:v>
                </c:pt>
                <c:pt idx="367">
                  <c:v>7.7768167250437523</c:v>
                </c:pt>
                <c:pt idx="368">
                  <c:v>9.3662268087129252</c:v>
                </c:pt>
                <c:pt idx="369">
                  <c:v>12.173951002331696</c:v>
                </c:pt>
                <c:pt idx="370">
                  <c:v>7.0737765096228413</c:v>
                </c:pt>
                <c:pt idx="371">
                  <c:v>4.5695873482905078</c:v>
                </c:pt>
                <c:pt idx="372">
                  <c:v>79.581535669193855</c:v>
                </c:pt>
                <c:pt idx="373">
                  <c:v>13.856569681781366</c:v>
                </c:pt>
                <c:pt idx="374">
                  <c:v>24.045333793986671</c:v>
                </c:pt>
                <c:pt idx="375">
                  <c:v>3.5323855308282242</c:v>
                </c:pt>
                <c:pt idx="376">
                  <c:v>30.784284840586789</c:v>
                </c:pt>
                <c:pt idx="377">
                  <c:v>6.7796716413805305</c:v>
                </c:pt>
                <c:pt idx="378">
                  <c:v>24.772998618704769</c:v>
                </c:pt>
                <c:pt idx="379">
                  <c:v>3.8265199286629059</c:v>
                </c:pt>
                <c:pt idx="380">
                  <c:v>22.194962938874994</c:v>
                </c:pt>
                <c:pt idx="381">
                  <c:v>9.6935586036014136</c:v>
                </c:pt>
                <c:pt idx="382">
                  <c:v>20.279456919490165</c:v>
                </c:pt>
                <c:pt idx="383">
                  <c:v>31.388417604525223</c:v>
                </c:pt>
                <c:pt idx="384">
                  <c:v>24.98283460356684</c:v>
                </c:pt>
                <c:pt idx="385">
                  <c:v>16.472017089083629</c:v>
                </c:pt>
                <c:pt idx="386">
                  <c:v>9.7980743859715247</c:v>
                </c:pt>
                <c:pt idx="387">
                  <c:v>11.823776977426498</c:v>
                </c:pt>
                <c:pt idx="388">
                  <c:v>9.7980743859715247</c:v>
                </c:pt>
                <c:pt idx="389">
                  <c:v>38.741383239809721</c:v>
                </c:pt>
                <c:pt idx="390">
                  <c:v>24.73184742979732</c:v>
                </c:pt>
                <c:pt idx="391">
                  <c:v>38.928263590144759</c:v>
                </c:pt>
                <c:pt idx="392">
                  <c:v>121.15555874756139</c:v>
                </c:pt>
                <c:pt idx="393">
                  <c:v>15.957691216057308</c:v>
                </c:pt>
                <c:pt idx="394">
                  <c:v>60.457330085534146</c:v>
                </c:pt>
                <c:pt idx="395">
                  <c:v>18.389465002594807</c:v>
                </c:pt>
                <c:pt idx="396">
                  <c:v>11.650207529000003</c:v>
                </c:pt>
                <c:pt idx="397">
                  <c:v>43.07837782985218</c:v>
                </c:pt>
                <c:pt idx="398">
                  <c:v>76.723975308726523</c:v>
                </c:pt>
                <c:pt idx="399">
                  <c:v>16.281537802488465</c:v>
                </c:pt>
                <c:pt idx="400">
                  <c:v>18.333991376950163</c:v>
                </c:pt>
                <c:pt idx="401">
                  <c:v>26.087286878112575</c:v>
                </c:pt>
                <c:pt idx="402">
                  <c:v>14.733884157863644</c:v>
                </c:pt>
                <c:pt idx="403">
                  <c:v>9.5812614605491913</c:v>
                </c:pt>
                <c:pt idx="404">
                  <c:v>59.307033666597142</c:v>
                </c:pt>
                <c:pt idx="405">
                  <c:v>22.753004172840939</c:v>
                </c:pt>
                <c:pt idx="406">
                  <c:v>12.173951002331696</c:v>
                </c:pt>
                <c:pt idx="407">
                  <c:v>27.298848062390668</c:v>
                </c:pt>
                <c:pt idx="408">
                  <c:v>8.0424230722181154</c:v>
                </c:pt>
                <c:pt idx="409">
                  <c:v>15.492115871712882</c:v>
                </c:pt>
                <c:pt idx="410">
                  <c:v>35.741309926089571</c:v>
                </c:pt>
                <c:pt idx="411">
                  <c:v>9.3662268087129252</c:v>
                </c:pt>
                <c:pt idx="412">
                  <c:v>15.36005493608098</c:v>
                </c:pt>
                <c:pt idx="413">
                  <c:v>12.089991717763775</c:v>
                </c:pt>
                <c:pt idx="414">
                  <c:v>13.398760233979036</c:v>
                </c:pt>
                <c:pt idx="415">
                  <c:v>30.545538763982005</c:v>
                </c:pt>
                <c:pt idx="416">
                  <c:v>9.0199782099834867</c:v>
                </c:pt>
                <c:pt idx="417">
                  <c:v>13.629587285639293</c:v>
                </c:pt>
                <c:pt idx="418">
                  <c:v>10.716632257155775</c:v>
                </c:pt>
                <c:pt idx="419">
                  <c:v>11.556938532445283</c:v>
                </c:pt>
                <c:pt idx="420">
                  <c:v>99.470319704608102</c:v>
                </c:pt>
                <c:pt idx="421">
                  <c:v>11.737313097142149</c:v>
                </c:pt>
                <c:pt idx="422">
                  <c:v>22.007733250320349</c:v>
                </c:pt>
                <c:pt idx="423">
                  <c:v>14.228319915326999</c:v>
                </c:pt>
                <c:pt idx="424">
                  <c:v>25.559718511822702</c:v>
                </c:pt>
                <c:pt idx="425">
                  <c:v>11.003866625160175</c:v>
                </c:pt>
                <c:pt idx="426">
                  <c:v>31.355949617967127</c:v>
                </c:pt>
                <c:pt idx="427">
                  <c:v>8.5489151281199618</c:v>
                </c:pt>
                <c:pt idx="428">
                  <c:v>26.364018424188018</c:v>
                </c:pt>
                <c:pt idx="429">
                  <c:v>23.957804297694132</c:v>
                </c:pt>
                <c:pt idx="430">
                  <c:v>21.332037251241314</c:v>
                </c:pt>
                <c:pt idx="431">
                  <c:v>72.311411010423285</c:v>
                </c:pt>
                <c:pt idx="432">
                  <c:v>17.812672302268478</c:v>
                </c:pt>
                <c:pt idx="433">
                  <c:v>12.000141353731918</c:v>
                </c:pt>
                <c:pt idx="434">
                  <c:v>6.6181145607257053</c:v>
                </c:pt>
                <c:pt idx="435">
                  <c:v>31.054011515139429</c:v>
                </c:pt>
                <c:pt idx="436">
                  <c:v>6.2926742996331511</c:v>
                </c:pt>
                <c:pt idx="437">
                  <c:v>13.474567120291256</c:v>
                </c:pt>
                <c:pt idx="438">
                  <c:v>3.8265199286629059</c:v>
                </c:pt>
                <c:pt idx="439">
                  <c:v>33.913379081997604</c:v>
                </c:pt>
                <c:pt idx="440">
                  <c:v>31.355949617967127</c:v>
                </c:pt>
                <c:pt idx="441">
                  <c:v>6.4623724024009439</c:v>
                </c:pt>
                <c:pt idx="442">
                  <c:v>15.084028196876773</c:v>
                </c:pt>
                <c:pt idx="443">
                  <c:v>7.364781368494107</c:v>
                </c:pt>
                <c:pt idx="444">
                  <c:v>10.217907939900583</c:v>
                </c:pt>
                <c:pt idx="445">
                  <c:v>11.556938532445283</c:v>
                </c:pt>
                <c:pt idx="446">
                  <c:v>9.7980743859715247</c:v>
                </c:pt>
                <c:pt idx="447">
                  <c:v>22.845150237784459</c:v>
                </c:pt>
                <c:pt idx="448">
                  <c:v>12.000141353731918</c:v>
                </c:pt>
                <c:pt idx="449">
                  <c:v>52.670051453069355</c:v>
                </c:pt>
                <c:pt idx="450">
                  <c:v>20.432700426489394</c:v>
                </c:pt>
                <c:pt idx="451">
                  <c:v>17.034414936978127</c:v>
                </c:pt>
                <c:pt idx="452">
                  <c:v>50.753235590981859</c:v>
                </c:pt>
                <c:pt idx="453">
                  <c:v>21.622524386082947</c:v>
                </c:pt>
                <c:pt idx="454">
                  <c:v>10.716632257155775</c:v>
                </c:pt>
                <c:pt idx="455">
                  <c:v>31.52199455477589</c:v>
                </c:pt>
                <c:pt idx="456">
                  <c:v>104.07485830409044</c:v>
                </c:pt>
                <c:pt idx="457">
                  <c:v>5.4115163798060095</c:v>
                </c:pt>
                <c:pt idx="458">
                  <c:v>11.650207529000003</c:v>
                </c:pt>
                <c:pt idx="459">
                  <c:v>46.278680169155834</c:v>
                </c:pt>
                <c:pt idx="460">
                  <c:v>16.850294314223159</c:v>
                </c:pt>
                <c:pt idx="461">
                  <c:v>146.63720343585194</c:v>
                </c:pt>
                <c:pt idx="462">
                  <c:v>35.06337268997769</c:v>
                </c:pt>
                <c:pt idx="463">
                  <c:v>25.190922751975663</c:v>
                </c:pt>
                <c:pt idx="464">
                  <c:v>16.725152554709787</c:v>
                </c:pt>
                <c:pt idx="465">
                  <c:v>5.5965786691946899</c:v>
                </c:pt>
                <c:pt idx="466">
                  <c:v>56.845005414577713</c:v>
                </c:pt>
                <c:pt idx="467">
                  <c:v>22.335067799924779</c:v>
                </c:pt>
                <c:pt idx="468">
                  <c:v>12.84073677960901</c:v>
                </c:pt>
                <c:pt idx="469">
                  <c:v>5.9601496036686061</c:v>
                </c:pt>
                <c:pt idx="470">
                  <c:v>82.606295256800081</c:v>
                </c:pt>
                <c:pt idx="471">
                  <c:v>17.517155313611116</c:v>
                </c:pt>
                <c:pt idx="472">
                  <c:v>5.5965786691946899</c:v>
                </c:pt>
                <c:pt idx="473">
                  <c:v>27.184337986500395</c:v>
                </c:pt>
                <c:pt idx="474">
                  <c:v>33.698699529051439</c:v>
                </c:pt>
                <c:pt idx="475">
                  <c:v>15.492115871712882</c:v>
                </c:pt>
                <c:pt idx="476">
                  <c:v>8.9063361511342389</c:v>
                </c:pt>
                <c:pt idx="477">
                  <c:v>19.436310681889264</c:v>
                </c:pt>
                <c:pt idx="478">
                  <c:v>17.458910246908253</c:v>
                </c:pt>
                <c:pt idx="479">
                  <c:v>17.755396680345562</c:v>
                </c:pt>
                <c:pt idx="480">
                  <c:v>50.54710470857902</c:v>
                </c:pt>
                <c:pt idx="481">
                  <c:v>35.242661305428555</c:v>
                </c:pt>
                <c:pt idx="482">
                  <c:v>12.173951002331696</c:v>
                </c:pt>
                <c:pt idx="483">
                  <c:v>19.331213267143124</c:v>
                </c:pt>
                <c:pt idx="484">
                  <c:v>13.629587285639293</c:v>
                </c:pt>
                <c:pt idx="485">
                  <c:v>47.524726494801691</c:v>
                </c:pt>
                <c:pt idx="486">
                  <c:v>9.3662268087129252</c:v>
                </c:pt>
                <c:pt idx="487">
                  <c:v>11.283791670955125</c:v>
                </c:pt>
                <c:pt idx="488">
                  <c:v>5.0082750554739608</c:v>
                </c:pt>
                <c:pt idx="489">
                  <c:v>12.089991717763775</c:v>
                </c:pt>
                <c:pt idx="490">
                  <c:v>1.4272992929222168</c:v>
                </c:pt>
                <c:pt idx="491">
                  <c:v>12.761165219980004</c:v>
                </c:pt>
                <c:pt idx="492">
                  <c:v>10.111435874406443</c:v>
                </c:pt>
                <c:pt idx="493">
                  <c:v>11.003866625160175</c:v>
                </c:pt>
                <c:pt idx="494">
                  <c:v>42.786257342985927</c:v>
                </c:pt>
                <c:pt idx="495">
                  <c:v>43.631958095964656</c:v>
                </c:pt>
                <c:pt idx="496">
                  <c:v>15.016348536598279</c:v>
                </c:pt>
                <c:pt idx="497">
                  <c:v>16.281537802488465</c:v>
                </c:pt>
                <c:pt idx="498">
                  <c:v>11.650207529000003</c:v>
                </c:pt>
                <c:pt idx="499">
                  <c:v>9.9079144575980802</c:v>
                </c:pt>
                <c:pt idx="500">
                  <c:v>10.111435874406443</c:v>
                </c:pt>
                <c:pt idx="501">
                  <c:v>12.761165219980004</c:v>
                </c:pt>
                <c:pt idx="502">
                  <c:v>12.84073677960901</c:v>
                </c:pt>
                <c:pt idx="503">
                  <c:v>33.480742154032924</c:v>
                </c:pt>
                <c:pt idx="504">
                  <c:v>16.785943859369109</c:v>
                </c:pt>
                <c:pt idx="505">
                  <c:v>17.396811195835522</c:v>
                </c:pt>
                <c:pt idx="506">
                  <c:v>11.823776977426498</c:v>
                </c:pt>
                <c:pt idx="507">
                  <c:v>10.421484211277653</c:v>
                </c:pt>
                <c:pt idx="508">
                  <c:v>27.450012068745423</c:v>
                </c:pt>
                <c:pt idx="509">
                  <c:v>24.306031118985992</c:v>
                </c:pt>
                <c:pt idx="510">
                  <c:v>11.096047223038042</c:v>
                </c:pt>
                <c:pt idx="511">
                  <c:v>14.590601491361458</c:v>
                </c:pt>
                <c:pt idx="512">
                  <c:v>4.7873073648171918</c:v>
                </c:pt>
                <c:pt idx="513">
                  <c:v>10.217907939900583</c:v>
                </c:pt>
                <c:pt idx="514">
                  <c:v>18.783361729097205</c:v>
                </c:pt>
                <c:pt idx="515">
                  <c:v>5.2076868476185245</c:v>
                </c:pt>
                <c:pt idx="516">
                  <c:v>8.0424230722181154</c:v>
                </c:pt>
                <c:pt idx="517">
                  <c:v>26.951496438443087</c:v>
                </c:pt>
                <c:pt idx="518">
                  <c:v>11.737313097142149</c:v>
                </c:pt>
                <c:pt idx="519">
                  <c:v>9.4743542209392277</c:v>
                </c:pt>
                <c:pt idx="520">
                  <c:v>20.735790176819027</c:v>
                </c:pt>
                <c:pt idx="521">
                  <c:v>28.750428039284348</c:v>
                </c:pt>
                <c:pt idx="522">
                  <c:v>70.780051120845087</c:v>
                </c:pt>
                <c:pt idx="523">
                  <c:v>21.185300080932176</c:v>
                </c:pt>
                <c:pt idx="524">
                  <c:v>40.221613164323699</c:v>
                </c:pt>
                <c:pt idx="525">
                  <c:v>12.84073677960901</c:v>
                </c:pt>
                <c:pt idx="526">
                  <c:v>32.627527999422043</c:v>
                </c:pt>
                <c:pt idx="527">
                  <c:v>5.7757143343539132</c:v>
                </c:pt>
                <c:pt idx="528">
                  <c:v>13.081414098346015</c:v>
                </c:pt>
                <c:pt idx="529">
                  <c:v>21.332037251241314</c:v>
                </c:pt>
                <c:pt idx="530">
                  <c:v>161.88053315306701</c:v>
                </c:pt>
                <c:pt idx="531">
                  <c:v>3.231186201200472</c:v>
                </c:pt>
                <c:pt idx="532">
                  <c:v>25.641780376979249</c:v>
                </c:pt>
                <c:pt idx="533">
                  <c:v>24.389701008832969</c:v>
                </c:pt>
                <c:pt idx="534">
                  <c:v>8.7912251913726092</c:v>
                </c:pt>
                <c:pt idx="535">
                  <c:v>23.431194841275214</c:v>
                </c:pt>
                <c:pt idx="536">
                  <c:v>28.164307844681829</c:v>
                </c:pt>
                <c:pt idx="537">
                  <c:v>5.5965786691946899</c:v>
                </c:pt>
                <c:pt idx="538">
                  <c:v>7.364781368494107</c:v>
                </c:pt>
                <c:pt idx="539">
                  <c:v>46.391344046770683</c:v>
                </c:pt>
                <c:pt idx="540">
                  <c:v>2.4977737626138796</c:v>
                </c:pt>
                <c:pt idx="541">
                  <c:v>17.812672302268478</c:v>
                </c:pt>
                <c:pt idx="542">
                  <c:v>39.435197222018907</c:v>
                </c:pt>
                <c:pt idx="543">
                  <c:v>5.0082750554739608</c:v>
                </c:pt>
                <c:pt idx="544">
                  <c:v>31.785461751362867</c:v>
                </c:pt>
                <c:pt idx="545">
                  <c:v>11.096047223038042</c:v>
                </c:pt>
                <c:pt idx="546">
                  <c:v>17.869764347063416</c:v>
                </c:pt>
                <c:pt idx="547">
                  <c:v>7.0737765096228413</c:v>
                </c:pt>
                <c:pt idx="548">
                  <c:v>29.433181721278533</c:v>
                </c:pt>
                <c:pt idx="549">
                  <c:v>21.91206590715786</c:v>
                </c:pt>
                <c:pt idx="550">
                  <c:v>8.9063361511342389</c:v>
                </c:pt>
                <c:pt idx="551">
                  <c:v>19.703064157377938</c:v>
                </c:pt>
                <c:pt idx="552">
                  <c:v>48.265091640309286</c:v>
                </c:pt>
                <c:pt idx="553">
                  <c:v>11.556938532445283</c:v>
                </c:pt>
                <c:pt idx="554">
                  <c:v>10.421484211277653</c:v>
                </c:pt>
                <c:pt idx="555">
                  <c:v>12.676073151634048</c:v>
                </c:pt>
                <c:pt idx="556">
                  <c:v>13.398760233979036</c:v>
                </c:pt>
                <c:pt idx="557">
                  <c:v>29.854106607209232</c:v>
                </c:pt>
                <c:pt idx="558">
                  <c:v>13.934454799959427</c:v>
                </c:pt>
                <c:pt idx="559">
                  <c:v>24.347902004663393</c:v>
                </c:pt>
                <c:pt idx="560">
                  <c:v>10.615163668500919</c:v>
                </c:pt>
                <c:pt idx="561">
                  <c:v>38.170250340290494</c:v>
                </c:pt>
                <c:pt idx="562">
                  <c:v>21.575365061921328</c:v>
                </c:pt>
                <c:pt idx="563">
                  <c:v>5.5965786691946899</c:v>
                </c:pt>
                <c:pt idx="564">
                  <c:v>31.256306606432091</c:v>
                </c:pt>
                <c:pt idx="565">
                  <c:v>34.190074963669687</c:v>
                </c:pt>
                <c:pt idx="566">
                  <c:v>90.585025771121266</c:v>
                </c:pt>
                <c:pt idx="567">
                  <c:v>4.3409613292542018</c:v>
                </c:pt>
                <c:pt idx="568">
                  <c:v>15.151405542580854</c:v>
                </c:pt>
                <c:pt idx="569">
                  <c:v>10.905070998313775</c:v>
                </c:pt>
                <c:pt idx="570">
                  <c:v>13.398760233979036</c:v>
                </c:pt>
                <c:pt idx="571">
                  <c:v>58.651842272561765</c:v>
                </c:pt>
                <c:pt idx="572">
                  <c:v>52.212385400711746</c:v>
                </c:pt>
                <c:pt idx="573">
                  <c:v>12.427548301108118</c:v>
                </c:pt>
                <c:pt idx="574">
                  <c:v>65.368126117636308</c:v>
                </c:pt>
                <c:pt idx="575">
                  <c:v>12.924744804801888</c:v>
                </c:pt>
                <c:pt idx="576">
                  <c:v>49.651247784081136</c:v>
                </c:pt>
                <c:pt idx="577">
                  <c:v>35.94556286938964</c:v>
                </c:pt>
                <c:pt idx="578">
                  <c:v>8.0424230722181154</c:v>
                </c:pt>
                <c:pt idx="579">
                  <c:v>6.928284840890683</c:v>
                </c:pt>
                <c:pt idx="580">
                  <c:v>18.274866144079777</c:v>
                </c:pt>
                <c:pt idx="581">
                  <c:v>9.7980743859715247</c:v>
                </c:pt>
                <c:pt idx="582">
                  <c:v>15.36005493608098</c:v>
                </c:pt>
                <c:pt idx="583">
                  <c:v>52.032841244014826</c:v>
                </c:pt>
                <c:pt idx="584">
                  <c:v>17.396811195835522</c:v>
                </c:pt>
                <c:pt idx="585">
                  <c:v>6.928284840890683</c:v>
                </c:pt>
                <c:pt idx="586">
                  <c:v>30.168056393753545</c:v>
                </c:pt>
                <c:pt idx="587">
                  <c:v>5.5965786691946899</c:v>
                </c:pt>
                <c:pt idx="588">
                  <c:v>13.241037924197327</c:v>
                </c:pt>
                <c:pt idx="589">
                  <c:v>4.5695873482905078</c:v>
                </c:pt>
                <c:pt idx="590">
                  <c:v>22.335067799924779</c:v>
                </c:pt>
                <c:pt idx="591">
                  <c:v>133.91393642120451</c:v>
                </c:pt>
                <c:pt idx="592">
                  <c:v>6.928284840890683</c:v>
                </c:pt>
                <c:pt idx="593">
                  <c:v>5.4115163798060095</c:v>
                </c:pt>
                <c:pt idx="594">
                  <c:v>38.116842005828531</c:v>
                </c:pt>
                <c:pt idx="595">
                  <c:v>25.274182075660356</c:v>
                </c:pt>
                <c:pt idx="596">
                  <c:v>42.565477468931753</c:v>
                </c:pt>
                <c:pt idx="597">
                  <c:v>21.037539441435221</c:v>
                </c:pt>
                <c:pt idx="598">
                  <c:v>42.664074502482627</c:v>
                </c:pt>
                <c:pt idx="599">
                  <c:v>27.941912762579474</c:v>
                </c:pt>
                <c:pt idx="600">
                  <c:v>9.5812614605491913</c:v>
                </c:pt>
                <c:pt idx="601">
                  <c:v>28.677263152965654</c:v>
                </c:pt>
                <c:pt idx="602">
                  <c:v>16.970762652841909</c:v>
                </c:pt>
                <c:pt idx="603">
                  <c:v>16.850294314223159</c:v>
                </c:pt>
                <c:pt idx="604">
                  <c:v>26.52291176447596</c:v>
                </c:pt>
                <c:pt idx="605">
                  <c:v>79.947873733893118</c:v>
                </c:pt>
                <c:pt idx="606">
                  <c:v>7.5102937247332546</c:v>
                </c:pt>
                <c:pt idx="607">
                  <c:v>14.52062218391977</c:v>
                </c:pt>
                <c:pt idx="608">
                  <c:v>21.233325759068482</c:v>
                </c:pt>
                <c:pt idx="609">
                  <c:v>12.676073151634048</c:v>
                </c:pt>
                <c:pt idx="610">
                  <c:v>16.151990054362802</c:v>
                </c:pt>
                <c:pt idx="611">
                  <c:v>43.343568706980427</c:v>
                </c:pt>
                <c:pt idx="612">
                  <c:v>25.314451660369961</c:v>
                </c:pt>
                <c:pt idx="613">
                  <c:v>17.458910246908253</c:v>
                </c:pt>
                <c:pt idx="614">
                  <c:v>62.125445929632555</c:v>
                </c:pt>
                <c:pt idx="615">
                  <c:v>21.477771929544961</c:v>
                </c:pt>
                <c:pt idx="616">
                  <c:v>5.5965786691946899</c:v>
                </c:pt>
                <c:pt idx="617">
                  <c:v>13.163886281735179</c:v>
                </c:pt>
                <c:pt idx="618">
                  <c:v>49.923605727341865</c:v>
                </c:pt>
                <c:pt idx="619">
                  <c:v>50.463911990895028</c:v>
                </c:pt>
                <c:pt idx="620">
                  <c:v>18.503354117004982</c:v>
                </c:pt>
                <c:pt idx="621">
                  <c:v>13.241037924197327</c:v>
                </c:pt>
                <c:pt idx="622">
                  <c:v>16.088803542981641</c:v>
                </c:pt>
                <c:pt idx="623">
                  <c:v>11.737313097142149</c:v>
                </c:pt>
                <c:pt idx="624">
                  <c:v>28.568278705151968</c:v>
                </c:pt>
                <c:pt idx="625">
                  <c:v>9.6935586036014136</c:v>
                </c:pt>
                <c:pt idx="626">
                  <c:v>20.329622628593818</c:v>
                </c:pt>
                <c:pt idx="627">
                  <c:v>34.09871481818854</c:v>
                </c:pt>
                <c:pt idx="628">
                  <c:v>21.958502125400223</c:v>
                </c:pt>
                <c:pt idx="629">
                  <c:v>30.028457262760639</c:v>
                </c:pt>
                <c:pt idx="630">
                  <c:v>26.443584438735826</c:v>
                </c:pt>
                <c:pt idx="631">
                  <c:v>6.4623724024009439</c:v>
                </c:pt>
                <c:pt idx="632">
                  <c:v>24.045333793986671</c:v>
                </c:pt>
                <c:pt idx="633">
                  <c:v>22.474299263746556</c:v>
                </c:pt>
                <c:pt idx="634">
                  <c:v>82.88327116894034</c:v>
                </c:pt>
                <c:pt idx="635">
                  <c:v>22.289416106207458</c:v>
                </c:pt>
                <c:pt idx="636">
                  <c:v>5.9601496036686061</c:v>
                </c:pt>
                <c:pt idx="637">
                  <c:v>31.949274530326662</c:v>
                </c:pt>
                <c:pt idx="638">
                  <c:v>16.725152554709787</c:v>
                </c:pt>
                <c:pt idx="639">
                  <c:v>30.134273565246566</c:v>
                </c:pt>
                <c:pt idx="640">
                  <c:v>3.5323855308282242</c:v>
                </c:pt>
                <c:pt idx="641">
                  <c:v>16.472017089083629</c:v>
                </c:pt>
                <c:pt idx="642">
                  <c:v>13.629587285639293</c:v>
                </c:pt>
                <c:pt idx="643">
                  <c:v>12.761165219980004</c:v>
                </c:pt>
                <c:pt idx="644">
                  <c:v>5.5965786691946899</c:v>
                </c:pt>
                <c:pt idx="645">
                  <c:v>10.518769720717611</c:v>
                </c:pt>
                <c:pt idx="646">
                  <c:v>29.854106607209232</c:v>
                </c:pt>
                <c:pt idx="647">
                  <c:v>24.261464125873889</c:v>
                </c:pt>
                <c:pt idx="648">
                  <c:v>7.7768167250437523</c:v>
                </c:pt>
                <c:pt idx="649">
                  <c:v>11.556938532445283</c:v>
                </c:pt>
                <c:pt idx="650">
                  <c:v>24.73184742979732</c:v>
                </c:pt>
                <c:pt idx="651">
                  <c:v>24.261464125873889</c:v>
                </c:pt>
                <c:pt idx="652">
                  <c:v>22.753004172840939</c:v>
                </c:pt>
                <c:pt idx="653">
                  <c:v>18.671180662949187</c:v>
                </c:pt>
                <c:pt idx="654">
                  <c:v>4.7873073648171918</c:v>
                </c:pt>
                <c:pt idx="655">
                  <c:v>19.436310681889264</c:v>
                </c:pt>
                <c:pt idx="656">
                  <c:v>21.430294066717174</c:v>
                </c:pt>
                <c:pt idx="657">
                  <c:v>10.905070998313775</c:v>
                </c:pt>
                <c:pt idx="658">
                  <c:v>24.002935112037051</c:v>
                </c:pt>
                <c:pt idx="659">
                  <c:v>12.676073151634048</c:v>
                </c:pt>
                <c:pt idx="660">
                  <c:v>3.8265199286629059</c:v>
                </c:pt>
                <c:pt idx="661">
                  <c:v>23.025571576569423</c:v>
                </c:pt>
                <c:pt idx="662">
                  <c:v>158.54510317278971</c:v>
                </c:pt>
                <c:pt idx="663">
                  <c:v>17.517155313611116</c:v>
                </c:pt>
                <c:pt idx="664">
                  <c:v>27.715436445034086</c:v>
                </c:pt>
                <c:pt idx="665">
                  <c:v>15.222667215103916</c:v>
                </c:pt>
                <c:pt idx="666">
                  <c:v>22.194962938874994</c:v>
                </c:pt>
                <c:pt idx="667">
                  <c:v>12.514330345744634</c:v>
                </c:pt>
                <c:pt idx="668">
                  <c:v>20.836858802484851</c:v>
                </c:pt>
                <c:pt idx="669">
                  <c:v>14.944103055939742</c:v>
                </c:pt>
                <c:pt idx="670">
                  <c:v>7.9147574568630983</c:v>
                </c:pt>
                <c:pt idx="671">
                  <c:v>46.436607250782991</c:v>
                </c:pt>
                <c:pt idx="672">
                  <c:v>19.222229732321487</c:v>
                </c:pt>
                <c:pt idx="673">
                  <c:v>11.373703783073152</c:v>
                </c:pt>
                <c:pt idx="674">
                  <c:v>18.948708441878455</c:v>
                </c:pt>
                <c:pt idx="675">
                  <c:v>15.222667215103916</c:v>
                </c:pt>
                <c:pt idx="676">
                  <c:v>9.249956616449774</c:v>
                </c:pt>
                <c:pt idx="677">
                  <c:v>19.165844845873465</c:v>
                </c:pt>
                <c:pt idx="678">
                  <c:v>9.4743542209392277</c:v>
                </c:pt>
                <c:pt idx="679">
                  <c:v>21.815979047982328</c:v>
                </c:pt>
                <c:pt idx="680">
                  <c:v>22.194962938874994</c:v>
                </c:pt>
                <c:pt idx="681">
                  <c:v>27.941912762579474</c:v>
                </c:pt>
                <c:pt idx="682">
                  <c:v>4.7873073648171918</c:v>
                </c:pt>
                <c:pt idx="683">
                  <c:v>26.245429958408437</c:v>
                </c:pt>
                <c:pt idx="684">
                  <c:v>48.888907467613215</c:v>
                </c:pt>
                <c:pt idx="685">
                  <c:v>14.52062218391977</c:v>
                </c:pt>
                <c:pt idx="686">
                  <c:v>11.283791670955125</c:v>
                </c:pt>
                <c:pt idx="687">
                  <c:v>17.755396680345562</c:v>
                </c:pt>
                <c:pt idx="688">
                  <c:v>47.96208800159787</c:v>
                </c:pt>
                <c:pt idx="689">
                  <c:v>16.281537802488465</c:v>
                </c:pt>
                <c:pt idx="690">
                  <c:v>26.364018424188018</c:v>
                </c:pt>
                <c:pt idx="691">
                  <c:v>14.445897735415864</c:v>
                </c:pt>
                <c:pt idx="692">
                  <c:v>23.384960647043055</c:v>
                </c:pt>
                <c:pt idx="693">
                  <c:v>14.228319915326999</c:v>
                </c:pt>
                <c:pt idx="694">
                  <c:v>23.784455632320718</c:v>
                </c:pt>
                <c:pt idx="695">
                  <c:v>34.735022564999731</c:v>
                </c:pt>
                <c:pt idx="696">
                  <c:v>18.219043589399995</c:v>
                </c:pt>
                <c:pt idx="697">
                  <c:v>79.515911962325774</c:v>
                </c:pt>
                <c:pt idx="698">
                  <c:v>19.863960705595119</c:v>
                </c:pt>
                <c:pt idx="699">
                  <c:v>29.854106607209232</c:v>
                </c:pt>
                <c:pt idx="700">
                  <c:v>23.251182995592938</c:v>
                </c:pt>
                <c:pt idx="701">
                  <c:v>38.713437823419405</c:v>
                </c:pt>
                <c:pt idx="702">
                  <c:v>13.554647406158672</c:v>
                </c:pt>
                <c:pt idx="703">
                  <c:v>29.183384510254296</c:v>
                </c:pt>
                <c:pt idx="704">
                  <c:v>10.716632257155775</c:v>
                </c:pt>
                <c:pt idx="705">
                  <c:v>10.010192414267436</c:v>
                </c:pt>
                <c:pt idx="706">
                  <c:v>15.561817419846177</c:v>
                </c:pt>
                <c:pt idx="707">
                  <c:v>8.0424230722181154</c:v>
                </c:pt>
                <c:pt idx="708">
                  <c:v>18.333991376950163</c:v>
                </c:pt>
                <c:pt idx="709">
                  <c:v>29.39638887706711</c:v>
                </c:pt>
                <c:pt idx="710">
                  <c:v>12.257335203001883</c:v>
                </c:pt>
                <c:pt idx="711">
                  <c:v>31.917377081185784</c:v>
                </c:pt>
                <c:pt idx="712">
                  <c:v>62.728139531230696</c:v>
                </c:pt>
                <c:pt idx="713">
                  <c:v>7.2251519938435669</c:v>
                </c:pt>
                <c:pt idx="714">
                  <c:v>22.474299263746556</c:v>
                </c:pt>
                <c:pt idx="715">
                  <c:v>13.629587285639293</c:v>
                </c:pt>
                <c:pt idx="716">
                  <c:v>14.875786798518298</c:v>
                </c:pt>
                <c:pt idx="717">
                  <c:v>37.703739226989271</c:v>
                </c:pt>
                <c:pt idx="718">
                  <c:v>36.975730190715879</c:v>
                </c:pt>
                <c:pt idx="719">
                  <c:v>16.343979212096333</c:v>
                </c:pt>
                <c:pt idx="720">
                  <c:v>4.7873073648171918</c:v>
                </c:pt>
                <c:pt idx="721">
                  <c:v>33.167438349248208</c:v>
                </c:pt>
                <c:pt idx="722">
                  <c:v>42.541540744154538</c:v>
                </c:pt>
                <c:pt idx="723">
                  <c:v>8.0424230722181154</c:v>
                </c:pt>
                <c:pt idx="724">
                  <c:v>32.531779994089888</c:v>
                </c:pt>
                <c:pt idx="725">
                  <c:v>73.129939557961521</c:v>
                </c:pt>
                <c:pt idx="726">
                  <c:v>16.343979212096333</c:v>
                </c:pt>
                <c:pt idx="727">
                  <c:v>11.556938532445283</c:v>
                </c:pt>
                <c:pt idx="728">
                  <c:v>26.797520467958073</c:v>
                </c:pt>
                <c:pt idx="729">
                  <c:v>80.44243493460101</c:v>
                </c:pt>
                <c:pt idx="730">
                  <c:v>65.351567731043417</c:v>
                </c:pt>
                <c:pt idx="731">
                  <c:v>6.4623724024009439</c:v>
                </c:pt>
                <c:pt idx="732">
                  <c:v>18.671180662949187</c:v>
                </c:pt>
                <c:pt idx="733">
                  <c:v>21.76923881421736</c:v>
                </c:pt>
                <c:pt idx="734">
                  <c:v>48.027083601257957</c:v>
                </c:pt>
                <c:pt idx="735">
                  <c:v>20.382788411968651</c:v>
                </c:pt>
                <c:pt idx="736">
                  <c:v>50.381845503951325</c:v>
                </c:pt>
                <c:pt idx="737">
                  <c:v>25.519835954254013</c:v>
                </c:pt>
                <c:pt idx="738">
                  <c:v>13.629587285639293</c:v>
                </c:pt>
                <c:pt idx="739">
                  <c:v>29.610010984540907</c:v>
                </c:pt>
                <c:pt idx="740">
                  <c:v>10.421484211277653</c:v>
                </c:pt>
                <c:pt idx="741">
                  <c:v>34.554942411363321</c:v>
                </c:pt>
                <c:pt idx="742">
                  <c:v>19.915173064399998</c:v>
                </c:pt>
                <c:pt idx="743">
                  <c:v>253.38632940773317</c:v>
                </c:pt>
                <c:pt idx="744">
                  <c:v>26.364018424188018</c:v>
                </c:pt>
                <c:pt idx="745">
                  <c:v>17.216566615163021</c:v>
                </c:pt>
                <c:pt idx="746">
                  <c:v>46.074638283300025</c:v>
                </c:pt>
                <c:pt idx="747">
                  <c:v>19.0592560744889</c:v>
                </c:pt>
                <c:pt idx="748">
                  <c:v>40.14398201189433</c:v>
                </c:pt>
                <c:pt idx="749">
                  <c:v>54.40496272993699</c:v>
                </c:pt>
                <c:pt idx="750">
                  <c:v>9.6935586036014136</c:v>
                </c:pt>
                <c:pt idx="751">
                  <c:v>23.695962509005764</c:v>
                </c:pt>
                <c:pt idx="752">
                  <c:v>43.07837782985218</c:v>
                </c:pt>
                <c:pt idx="753">
                  <c:v>35.390475274513896</c:v>
                </c:pt>
                <c:pt idx="754">
                  <c:v>20.78791719925578</c:v>
                </c:pt>
                <c:pt idx="755">
                  <c:v>36.292785908890018</c:v>
                </c:pt>
                <c:pt idx="756">
                  <c:v>78.15196796047158</c:v>
                </c:pt>
                <c:pt idx="757">
                  <c:v>36.120472885748896</c:v>
                </c:pt>
                <c:pt idx="758">
                  <c:v>47.590319416609375</c:v>
                </c:pt>
                <c:pt idx="759">
                  <c:v>47.655822057164329</c:v>
                </c:pt>
                <c:pt idx="760">
                  <c:v>8.9063361511342389</c:v>
                </c:pt>
                <c:pt idx="761">
                  <c:v>14.590601491361458</c:v>
                </c:pt>
                <c:pt idx="762">
                  <c:v>8.2995336838988916</c:v>
                </c:pt>
                <c:pt idx="763">
                  <c:v>17.694338191929546</c:v>
                </c:pt>
                <c:pt idx="764">
                  <c:v>9.1391746965810157</c:v>
                </c:pt>
                <c:pt idx="765">
                  <c:v>7.7768167250437523</c:v>
                </c:pt>
                <c:pt idx="766">
                  <c:v>8.1758838114662584</c:v>
                </c:pt>
                <c:pt idx="767">
                  <c:v>16.660318747018781</c:v>
                </c:pt>
                <c:pt idx="768">
                  <c:v>22.240808508901171</c:v>
                </c:pt>
                <c:pt idx="769">
                  <c:v>81.255836609923975</c:v>
                </c:pt>
                <c:pt idx="770">
                  <c:v>17.636678280753443</c:v>
                </c:pt>
                <c:pt idx="771">
                  <c:v>15.760997277387945</c:v>
                </c:pt>
                <c:pt idx="772">
                  <c:v>19.38383320324818</c:v>
                </c:pt>
                <c:pt idx="773">
                  <c:v>38.76766640649636</c:v>
                </c:pt>
                <c:pt idx="774">
                  <c:v>40.064611492533153</c:v>
                </c:pt>
                <c:pt idx="775">
                  <c:v>24.261464125873889</c:v>
                </c:pt>
                <c:pt idx="776">
                  <c:v>5.7757143343539132</c:v>
                </c:pt>
                <c:pt idx="777">
                  <c:v>51.609008938667742</c:v>
                </c:pt>
                <c:pt idx="778">
                  <c:v>18.274866144079777</c:v>
                </c:pt>
                <c:pt idx="779">
                  <c:v>28.238801795891277</c:v>
                </c:pt>
                <c:pt idx="780">
                  <c:v>23.072525948707298</c:v>
                </c:pt>
                <c:pt idx="781">
                  <c:v>16.343979212096333</c:v>
                </c:pt>
                <c:pt idx="782">
                  <c:v>17.094106455639025</c:v>
                </c:pt>
                <c:pt idx="783">
                  <c:v>21.037539441435221</c:v>
                </c:pt>
                <c:pt idx="784">
                  <c:v>17.458910246908253</c:v>
                </c:pt>
                <c:pt idx="785">
                  <c:v>23.74159106829735</c:v>
                </c:pt>
                <c:pt idx="786">
                  <c:v>10.615163668500919</c:v>
                </c:pt>
                <c:pt idx="787">
                  <c:v>21.284234306565288</c:v>
                </c:pt>
                <c:pt idx="788">
                  <c:v>63.783871921452565</c:v>
                </c:pt>
                <c:pt idx="789">
                  <c:v>16.850294314223159</c:v>
                </c:pt>
                <c:pt idx="790">
                  <c:v>16.088803542981641</c:v>
                </c:pt>
                <c:pt idx="791">
                  <c:v>9.3662268087129252</c:v>
                </c:pt>
                <c:pt idx="792">
                  <c:v>20.020384828534873</c:v>
                </c:pt>
                <c:pt idx="793">
                  <c:v>24.772998618704769</c:v>
                </c:pt>
                <c:pt idx="794">
                  <c:v>15.426226723051945</c:v>
                </c:pt>
                <c:pt idx="795">
                  <c:v>13.003315405727481</c:v>
                </c:pt>
                <c:pt idx="796">
                  <c:v>19.59939720110286</c:v>
                </c:pt>
                <c:pt idx="797">
                  <c:v>23.474626194284298</c:v>
                </c:pt>
                <c:pt idx="798">
                  <c:v>16.343979212096333</c:v>
                </c:pt>
                <c:pt idx="799">
                  <c:v>27.978342912030691</c:v>
                </c:pt>
                <c:pt idx="800">
                  <c:v>31.021193528148398</c:v>
                </c:pt>
                <c:pt idx="801">
                  <c:v>20.020384828534873</c:v>
                </c:pt>
                <c:pt idx="802">
                  <c:v>17.216566615163021</c:v>
                </c:pt>
                <c:pt idx="803">
                  <c:v>24.98283460356684</c:v>
                </c:pt>
                <c:pt idx="804">
                  <c:v>12.924744804801888</c:v>
                </c:pt>
                <c:pt idx="805">
                  <c:v>27.33613522071229</c:v>
                </c:pt>
                <c:pt idx="806">
                  <c:v>17.034414936978127</c:v>
                </c:pt>
                <c:pt idx="807">
                  <c:v>38.416298055675888</c:v>
                </c:pt>
                <c:pt idx="808">
                  <c:v>17.755396680345562</c:v>
                </c:pt>
                <c:pt idx="809">
                  <c:v>26.873434275763568</c:v>
                </c:pt>
                <c:pt idx="810">
                  <c:v>22.56758334191025</c:v>
                </c:pt>
                <c:pt idx="811">
                  <c:v>7.7768167250437523</c:v>
                </c:pt>
                <c:pt idx="812">
                  <c:v>51.971630436240631</c:v>
                </c:pt>
                <c:pt idx="813">
                  <c:v>75.724247197771987</c:v>
                </c:pt>
                <c:pt idx="814">
                  <c:v>19.222229732321487</c:v>
                </c:pt>
                <c:pt idx="815">
                  <c:v>20.329622628593818</c:v>
                </c:pt>
                <c:pt idx="816">
                  <c:v>8.1758838114662584</c:v>
                </c:pt>
                <c:pt idx="817">
                  <c:v>63.455654280961852</c:v>
                </c:pt>
                <c:pt idx="818">
                  <c:v>28.714977436356996</c:v>
                </c:pt>
                <c:pt idx="819">
                  <c:v>23.915250437639891</c:v>
                </c:pt>
                <c:pt idx="820">
                  <c:v>27.066991595680015</c:v>
                </c:pt>
                <c:pt idx="821">
                  <c:v>4.5695873482905078</c:v>
                </c:pt>
                <c:pt idx="822">
                  <c:v>11.914957374576321</c:v>
                </c:pt>
                <c:pt idx="823">
                  <c:v>48.027083601257957</c:v>
                </c:pt>
                <c:pt idx="824">
                  <c:v>43.125642058926516</c:v>
                </c:pt>
                <c:pt idx="825">
                  <c:v>10.905070998313775</c:v>
                </c:pt>
                <c:pt idx="826">
                  <c:v>12.089991717763775</c:v>
                </c:pt>
                <c:pt idx="827">
                  <c:v>19.112624764393775</c:v>
                </c:pt>
                <c:pt idx="828">
                  <c:v>5.2076868476185245</c:v>
                </c:pt>
                <c:pt idx="829">
                  <c:v>29.678731729098292</c:v>
                </c:pt>
                <c:pt idx="830">
                  <c:v>17.157301149737091</c:v>
                </c:pt>
                <c:pt idx="831">
                  <c:v>10.111435874406443</c:v>
                </c:pt>
                <c:pt idx="832">
                  <c:v>26.286633503128026</c:v>
                </c:pt>
                <c:pt idx="833">
                  <c:v>147.22645825248739</c:v>
                </c:pt>
                <c:pt idx="834">
                  <c:v>5.9601496036686061</c:v>
                </c:pt>
                <c:pt idx="835">
                  <c:v>17.517155313611116</c:v>
                </c:pt>
                <c:pt idx="836">
                  <c:v>101.49580870454101</c:v>
                </c:pt>
                <c:pt idx="837">
                  <c:v>18.558321498747173</c:v>
                </c:pt>
                <c:pt idx="838">
                  <c:v>56.2166156397479</c:v>
                </c:pt>
                <c:pt idx="839">
                  <c:v>26.364018424188018</c:v>
                </c:pt>
                <c:pt idx="840">
                  <c:v>7.5102937247332546</c:v>
                </c:pt>
                <c:pt idx="841">
                  <c:v>18.047012925779562</c:v>
                </c:pt>
                <c:pt idx="842">
                  <c:v>11.373703783073152</c:v>
                </c:pt>
                <c:pt idx="843">
                  <c:v>15.696236870863475</c:v>
                </c:pt>
                <c:pt idx="844">
                  <c:v>51.589268461182023</c:v>
                </c:pt>
                <c:pt idx="845">
                  <c:v>5.0082750554739608</c:v>
                </c:pt>
                <c:pt idx="846">
                  <c:v>45.482219474550924</c:v>
                </c:pt>
                <c:pt idx="847">
                  <c:v>33.355010331126941</c:v>
                </c:pt>
                <c:pt idx="848">
                  <c:v>7.0737765096228413</c:v>
                </c:pt>
                <c:pt idx="849">
                  <c:v>18.103365952629662</c:v>
                </c:pt>
                <c:pt idx="850">
                  <c:v>50.090376788911378</c:v>
                </c:pt>
                <c:pt idx="851">
                  <c:v>11.556938532445283</c:v>
                </c:pt>
                <c:pt idx="852">
                  <c:v>7.9147574568630983</c:v>
                </c:pt>
                <c:pt idx="853">
                  <c:v>19.112624764393775</c:v>
                </c:pt>
                <c:pt idx="854">
                  <c:v>7.364781368494107</c:v>
                </c:pt>
                <c:pt idx="855">
                  <c:v>170.92504971954702</c:v>
                </c:pt>
                <c:pt idx="856">
                  <c:v>13.322522003587821</c:v>
                </c:pt>
                <c:pt idx="857">
                  <c:v>5.2076868476185245</c:v>
                </c:pt>
                <c:pt idx="858">
                  <c:v>40.530650878283545</c:v>
                </c:pt>
                <c:pt idx="859">
                  <c:v>58.740779414579535</c:v>
                </c:pt>
                <c:pt idx="860">
                  <c:v>57.174427912774583</c:v>
                </c:pt>
                <c:pt idx="861">
                  <c:v>5.4115163798060095</c:v>
                </c:pt>
                <c:pt idx="862">
                  <c:v>28.858724611653752</c:v>
                </c:pt>
                <c:pt idx="863">
                  <c:v>29.327006537807478</c:v>
                </c:pt>
                <c:pt idx="864">
                  <c:v>32.143955739027902</c:v>
                </c:pt>
                <c:pt idx="865">
                  <c:v>19.863960705595119</c:v>
                </c:pt>
                <c:pt idx="866">
                  <c:v>8.9063361511342389</c:v>
                </c:pt>
                <c:pt idx="867">
                  <c:v>13.708762044871522</c:v>
                </c:pt>
                <c:pt idx="868">
                  <c:v>14.590601491361458</c:v>
                </c:pt>
                <c:pt idx="869">
                  <c:v>14.156549874221284</c:v>
                </c:pt>
                <c:pt idx="870">
                  <c:v>18.389465002594807</c:v>
                </c:pt>
                <c:pt idx="871">
                  <c:v>35.684266402570699</c:v>
                </c:pt>
                <c:pt idx="872">
                  <c:v>59.059628620589706</c:v>
                </c:pt>
                <c:pt idx="873">
                  <c:v>25.231325220201601</c:v>
                </c:pt>
                <c:pt idx="874">
                  <c:v>8.4213682167299027</c:v>
                </c:pt>
                <c:pt idx="875">
                  <c:v>29.610010984540907</c:v>
                </c:pt>
                <c:pt idx="876">
                  <c:v>41.169606288516398</c:v>
                </c:pt>
                <c:pt idx="877">
                  <c:v>77.062597182769196</c:v>
                </c:pt>
                <c:pt idx="878">
                  <c:v>12.84073677960901</c:v>
                </c:pt>
                <c:pt idx="879">
                  <c:v>44.554548299770609</c:v>
                </c:pt>
                <c:pt idx="880">
                  <c:v>45.550753694098418</c:v>
                </c:pt>
                <c:pt idx="881">
                  <c:v>8.1758838114662584</c:v>
                </c:pt>
                <c:pt idx="882">
                  <c:v>37.286059846762093</c:v>
                </c:pt>
                <c:pt idx="883">
                  <c:v>18.219043589399995</c:v>
                </c:pt>
                <c:pt idx="884">
                  <c:v>13.241037924197327</c:v>
                </c:pt>
                <c:pt idx="885">
                  <c:v>15.957691216057308</c:v>
                </c:pt>
                <c:pt idx="886">
                  <c:v>10.716632257155775</c:v>
                </c:pt>
                <c:pt idx="887">
                  <c:v>13.398760233979036</c:v>
                </c:pt>
                <c:pt idx="888">
                  <c:v>22.007733250320349</c:v>
                </c:pt>
                <c:pt idx="889">
                  <c:v>18.159544104586082</c:v>
                </c:pt>
                <c:pt idx="890">
                  <c:v>70.469063229023291</c:v>
                </c:pt>
                <c:pt idx="891">
                  <c:v>39.751950882576949</c:v>
                </c:pt>
                <c:pt idx="892">
                  <c:v>14.52062218391977</c:v>
                </c:pt>
                <c:pt idx="893">
                  <c:v>16.599067367797783</c:v>
                </c:pt>
                <c:pt idx="894">
                  <c:v>32.177607085963281</c:v>
                </c:pt>
                <c:pt idx="895">
                  <c:v>25.231325220201601</c:v>
                </c:pt>
                <c:pt idx="896">
                  <c:v>27.791133619130218</c:v>
                </c:pt>
                <c:pt idx="897">
                  <c:v>35.771577299007077</c:v>
                </c:pt>
                <c:pt idx="898">
                  <c:v>14.228319915326999</c:v>
                </c:pt>
                <c:pt idx="899">
                  <c:v>23.072525948707298</c:v>
                </c:pt>
                <c:pt idx="900">
                  <c:v>28.788046471897282</c:v>
                </c:pt>
                <c:pt idx="901">
                  <c:v>18.725655412296355</c:v>
                </c:pt>
                <c:pt idx="902">
                  <c:v>37.619220539149048</c:v>
                </c:pt>
                <c:pt idx="903">
                  <c:v>32.274405827959662</c:v>
                </c:pt>
                <c:pt idx="904">
                  <c:v>19.863960705595119</c:v>
                </c:pt>
                <c:pt idx="905">
                  <c:v>44.835149082253253</c:v>
                </c:pt>
                <c:pt idx="906">
                  <c:v>142.30959515999976</c:v>
                </c:pt>
                <c:pt idx="907">
                  <c:v>17.094106455639025</c:v>
                </c:pt>
                <c:pt idx="908">
                  <c:v>17.755396680345562</c:v>
                </c:pt>
                <c:pt idx="909">
                  <c:v>156.4911799541307</c:v>
                </c:pt>
                <c:pt idx="910">
                  <c:v>90.780190313186395</c:v>
                </c:pt>
                <c:pt idx="911">
                  <c:v>23.160652413024209</c:v>
                </c:pt>
                <c:pt idx="912">
                  <c:v>6.928284840890683</c:v>
                </c:pt>
                <c:pt idx="913">
                  <c:v>27.60265464714438</c:v>
                </c:pt>
                <c:pt idx="914">
                  <c:v>9.4743542209392277</c:v>
                </c:pt>
                <c:pt idx="915">
                  <c:v>13.782864001160508</c:v>
                </c:pt>
                <c:pt idx="916">
                  <c:v>12.924744804801888</c:v>
                </c:pt>
                <c:pt idx="917">
                  <c:v>5.5965786691946899</c:v>
                </c:pt>
                <c:pt idx="918">
                  <c:v>16.218855999801114</c:v>
                </c:pt>
                <c:pt idx="919">
                  <c:v>53.202808496363616</c:v>
                </c:pt>
                <c:pt idx="920">
                  <c:v>120.62895780433603</c:v>
                </c:pt>
                <c:pt idx="921">
                  <c:v>59.901950594055243</c:v>
                </c:pt>
                <c:pt idx="922">
                  <c:v>52.729244199383082</c:v>
                </c:pt>
                <c:pt idx="923">
                  <c:v>27.678660265033557</c:v>
                </c:pt>
                <c:pt idx="924">
                  <c:v>38.523862907856291</c:v>
                </c:pt>
                <c:pt idx="925">
                  <c:v>9.1391746965810157</c:v>
                </c:pt>
                <c:pt idx="926">
                  <c:v>46.615854931552015</c:v>
                </c:pt>
                <c:pt idx="927">
                  <c:v>58.900960191616328</c:v>
                </c:pt>
                <c:pt idx="928">
                  <c:v>13.322522003587821</c:v>
                </c:pt>
                <c:pt idx="929">
                  <c:v>74.163788396369213</c:v>
                </c:pt>
                <c:pt idx="930">
                  <c:v>31.851487708503939</c:v>
                </c:pt>
                <c:pt idx="931">
                  <c:v>17.034414936978127</c:v>
                </c:pt>
                <c:pt idx="932">
                  <c:v>130.60763425062035</c:v>
                </c:pt>
                <c:pt idx="933">
                  <c:v>17.034414936978127</c:v>
                </c:pt>
                <c:pt idx="934">
                  <c:v>32.112251669433093</c:v>
                </c:pt>
                <c:pt idx="935">
                  <c:v>60.611924423984746</c:v>
                </c:pt>
                <c:pt idx="936">
                  <c:v>8.9063361511342389</c:v>
                </c:pt>
                <c:pt idx="937">
                  <c:v>10.518769720717611</c:v>
                </c:pt>
                <c:pt idx="938">
                  <c:v>13.241037924197327</c:v>
                </c:pt>
                <c:pt idx="939">
                  <c:v>40.324362643212062</c:v>
                </c:pt>
                <c:pt idx="940">
                  <c:v>18.444771789134055</c:v>
                </c:pt>
                <c:pt idx="941">
                  <c:v>25.844563551510529</c:v>
                </c:pt>
                <c:pt idx="942">
                  <c:v>11.096047223038042</c:v>
                </c:pt>
                <c:pt idx="943">
                  <c:v>46.458537172785029</c:v>
                </c:pt>
                <c:pt idx="944">
                  <c:v>11.556938532445283</c:v>
                </c:pt>
                <c:pt idx="945">
                  <c:v>70.26187932870603</c:v>
                </c:pt>
                <c:pt idx="946">
                  <c:v>18.783361729097205</c:v>
                </c:pt>
                <c:pt idx="947">
                  <c:v>14.375214019642174</c:v>
                </c:pt>
                <c:pt idx="948">
                  <c:v>22.753004172840939</c:v>
                </c:pt>
                <c:pt idx="949">
                  <c:v>23.695962509005764</c:v>
                </c:pt>
                <c:pt idx="950">
                  <c:v>22.428930962595224</c:v>
                </c:pt>
                <c:pt idx="951">
                  <c:v>15.084028196876773</c:v>
                </c:pt>
                <c:pt idx="952">
                  <c:v>10.811262193041474</c:v>
                </c:pt>
                <c:pt idx="953">
                  <c:v>28.606136673820338</c:v>
                </c:pt>
                <c:pt idx="954">
                  <c:v>36.436340009602425</c:v>
                </c:pt>
                <c:pt idx="955">
                  <c:v>17.575207354473815</c:v>
                </c:pt>
                <c:pt idx="956">
                  <c:v>22.335067799924779</c:v>
                </c:pt>
                <c:pt idx="957">
                  <c:v>12.595461375987831</c:v>
                </c:pt>
                <c:pt idx="958">
                  <c:v>29.538975270090312</c:v>
                </c:pt>
                <c:pt idx="959">
                  <c:v>37.647978182090775</c:v>
                </c:pt>
                <c:pt idx="960">
                  <c:v>21.430294066717174</c:v>
                </c:pt>
                <c:pt idx="961">
                  <c:v>35.507207679522736</c:v>
                </c:pt>
                <c:pt idx="962">
                  <c:v>20.78791719925578</c:v>
                </c:pt>
                <c:pt idx="963">
                  <c:v>48.027083601257957</c:v>
                </c:pt>
                <c:pt idx="964">
                  <c:v>9.0199782099834867</c:v>
                </c:pt>
                <c:pt idx="965">
                  <c:v>26.835504215538936</c:v>
                </c:pt>
                <c:pt idx="966">
                  <c:v>16.410062879571392</c:v>
                </c:pt>
                <c:pt idx="967">
                  <c:v>22.335067799924779</c:v>
                </c:pt>
                <c:pt idx="968">
                  <c:v>21.622524386082947</c:v>
                </c:pt>
                <c:pt idx="969">
                  <c:v>21.185300080932176</c:v>
                </c:pt>
                <c:pt idx="970">
                  <c:v>29.573438137602182</c:v>
                </c:pt>
                <c:pt idx="971">
                  <c:v>41.068971558960058</c:v>
                </c:pt>
                <c:pt idx="972">
                  <c:v>68.258079859086138</c:v>
                </c:pt>
                <c:pt idx="973">
                  <c:v>81.870110146190214</c:v>
                </c:pt>
                <c:pt idx="974">
                  <c:v>30.237614275506598</c:v>
                </c:pt>
                <c:pt idx="975">
                  <c:v>17.338161855051762</c:v>
                </c:pt>
                <c:pt idx="976">
                  <c:v>24.602806335194696</c:v>
                </c:pt>
                <c:pt idx="977">
                  <c:v>56.012405431135647</c:v>
                </c:pt>
                <c:pt idx="978">
                  <c:v>36.579330742404004</c:v>
                </c:pt>
                <c:pt idx="979">
                  <c:v>25.844563551510529</c:v>
                </c:pt>
                <c:pt idx="980">
                  <c:v>28.568278705151968</c:v>
                </c:pt>
                <c:pt idx="981">
                  <c:v>142.36103093672608</c:v>
                </c:pt>
                <c:pt idx="982">
                  <c:v>15.893732276449617</c:v>
                </c:pt>
                <c:pt idx="983">
                  <c:v>20.937439558177037</c:v>
                </c:pt>
                <c:pt idx="984">
                  <c:v>64.839105891128952</c:v>
                </c:pt>
                <c:pt idx="985">
                  <c:v>71.294456913123639</c:v>
                </c:pt>
                <c:pt idx="986">
                  <c:v>29.327006537807478</c:v>
                </c:pt>
                <c:pt idx="987">
                  <c:v>29.111307785390274</c:v>
                </c:pt>
                <c:pt idx="988">
                  <c:v>14.802855320812993</c:v>
                </c:pt>
                <c:pt idx="989">
                  <c:v>34.251465903213237</c:v>
                </c:pt>
                <c:pt idx="990">
                  <c:v>14.445897735415864</c:v>
                </c:pt>
                <c:pt idx="991">
                  <c:v>39.986675534212857</c:v>
                </c:pt>
                <c:pt idx="992">
                  <c:v>19.0592560744889</c:v>
                </c:pt>
                <c:pt idx="993">
                  <c:v>41.093766050123058</c:v>
                </c:pt>
                <c:pt idx="994">
                  <c:v>104.40526035783193</c:v>
                </c:pt>
                <c:pt idx="995">
                  <c:v>44.414299799255957</c:v>
                </c:pt>
                <c:pt idx="996">
                  <c:v>13.474567120291256</c:v>
                </c:pt>
                <c:pt idx="997">
                  <c:v>34.066961194478452</c:v>
                </c:pt>
                <c:pt idx="998">
                  <c:v>14.375214019642174</c:v>
                </c:pt>
                <c:pt idx="999">
                  <c:v>22.474299263746556</c:v>
                </c:pt>
                <c:pt idx="1000">
                  <c:v>17.216566615163021</c:v>
                </c:pt>
                <c:pt idx="1001">
                  <c:v>19.0592560744889</c:v>
                </c:pt>
                <c:pt idx="1002">
                  <c:v>18.219043589399995</c:v>
                </c:pt>
                <c:pt idx="1003">
                  <c:v>35.594952886132056</c:v>
                </c:pt>
                <c:pt idx="1004">
                  <c:v>65.495582676751852</c:v>
                </c:pt>
                <c:pt idx="1005">
                  <c:v>98.298600727554359</c:v>
                </c:pt>
                <c:pt idx="1006">
                  <c:v>22.474299263746556</c:v>
                </c:pt>
                <c:pt idx="1007">
                  <c:v>62.226811773130208</c:v>
                </c:pt>
                <c:pt idx="1008">
                  <c:v>27.526439164408735</c:v>
                </c:pt>
                <c:pt idx="1009">
                  <c:v>23.520684135191054</c:v>
                </c:pt>
                <c:pt idx="1010">
                  <c:v>37.286059846762093</c:v>
                </c:pt>
                <c:pt idx="1011">
                  <c:v>17.275628766731536</c:v>
                </c:pt>
                <c:pt idx="1012">
                  <c:v>61.229517713866464</c:v>
                </c:pt>
                <c:pt idx="1013">
                  <c:v>40.299094770350614</c:v>
                </c:pt>
                <c:pt idx="1014">
                  <c:v>41.774419445565179</c:v>
                </c:pt>
                <c:pt idx="1015">
                  <c:v>39.009946217182438</c:v>
                </c:pt>
                <c:pt idx="1016">
                  <c:v>26.045767975525212</c:v>
                </c:pt>
                <c:pt idx="1017">
                  <c:v>22.705389044525692</c:v>
                </c:pt>
                <c:pt idx="1018">
                  <c:v>43.174329102978291</c:v>
                </c:pt>
                <c:pt idx="1019">
                  <c:v>49.059195992320113</c:v>
                </c:pt>
                <c:pt idx="1020">
                  <c:v>115.55616404746435</c:v>
                </c:pt>
                <c:pt idx="1021">
                  <c:v>20.279456919490165</c:v>
                </c:pt>
                <c:pt idx="1022">
                  <c:v>51.060871670528627</c:v>
                </c:pt>
                <c:pt idx="1023">
                  <c:v>46.391344046770683</c:v>
                </c:pt>
                <c:pt idx="1024">
                  <c:v>47.480500607176403</c:v>
                </c:pt>
                <c:pt idx="1025">
                  <c:v>22.705389044525692</c:v>
                </c:pt>
                <c:pt idx="1026">
                  <c:v>25.479890970340897</c:v>
                </c:pt>
                <c:pt idx="1027">
                  <c:v>25.066785101540301</c:v>
                </c:pt>
                <c:pt idx="1028">
                  <c:v>7.7768167250437523</c:v>
                </c:pt>
                <c:pt idx="1029">
                  <c:v>14.733884157863644</c:v>
                </c:pt>
                <c:pt idx="1030">
                  <c:v>90.573077604377858</c:v>
                </c:pt>
                <c:pt idx="1031">
                  <c:v>25.519835954254013</c:v>
                </c:pt>
                <c:pt idx="1032">
                  <c:v>28.200450699263349</c:v>
                </c:pt>
                <c:pt idx="1033">
                  <c:v>17.094106455639025</c:v>
                </c:pt>
                <c:pt idx="1034">
                  <c:v>31.288877991178698</c:v>
                </c:pt>
                <c:pt idx="1035">
                  <c:v>10.421484211277653</c:v>
                </c:pt>
                <c:pt idx="1036">
                  <c:v>62.444344065346989</c:v>
                </c:pt>
                <c:pt idx="1037">
                  <c:v>45.320966820741639</c:v>
                </c:pt>
                <c:pt idx="1038">
                  <c:v>111.70725796532398</c:v>
                </c:pt>
                <c:pt idx="1039">
                  <c:v>27.827761158740849</c:v>
                </c:pt>
                <c:pt idx="1040">
                  <c:v>48.610752628137625</c:v>
                </c:pt>
                <c:pt idx="1041">
                  <c:v>30.85245344610389</c:v>
                </c:pt>
                <c:pt idx="1042">
                  <c:v>47.281645409672436</c:v>
                </c:pt>
                <c:pt idx="1043">
                  <c:v>23.474626194284298</c:v>
                </c:pt>
                <c:pt idx="1044">
                  <c:v>32.435749348745823</c:v>
                </c:pt>
                <c:pt idx="1045">
                  <c:v>34.462702263881745</c:v>
                </c:pt>
                <c:pt idx="1046">
                  <c:v>20.584803144258199</c:v>
                </c:pt>
                <c:pt idx="1047">
                  <c:v>16.850294314223159</c:v>
                </c:pt>
                <c:pt idx="1048">
                  <c:v>99.82616863717999</c:v>
                </c:pt>
                <c:pt idx="1049">
                  <c:v>37.480197300792121</c:v>
                </c:pt>
                <c:pt idx="1050">
                  <c:v>24.306031118985992</c:v>
                </c:pt>
                <c:pt idx="1051">
                  <c:v>12.84073677960901</c:v>
                </c:pt>
                <c:pt idx="1052">
                  <c:v>42.221590289610141</c:v>
                </c:pt>
                <c:pt idx="1053">
                  <c:v>59.42927875332888</c:v>
                </c:pt>
                <c:pt idx="1054">
                  <c:v>47.459042917409356</c:v>
                </c:pt>
                <c:pt idx="1055">
                  <c:v>84.405477006004347</c:v>
                </c:pt>
                <c:pt idx="1056">
                  <c:v>141.81755593928105</c:v>
                </c:pt>
                <c:pt idx="1057">
                  <c:v>13.629587285639293</c:v>
                </c:pt>
                <c:pt idx="1058">
                  <c:v>10.811262193041474</c:v>
                </c:pt>
                <c:pt idx="1059">
                  <c:v>41.473115400012226</c:v>
                </c:pt>
                <c:pt idx="1060">
                  <c:v>46.972298294543386</c:v>
                </c:pt>
                <c:pt idx="1061">
                  <c:v>29.994517204146927</c:v>
                </c:pt>
                <c:pt idx="1062">
                  <c:v>14.590601491361458</c:v>
                </c:pt>
                <c:pt idx="1063">
                  <c:v>5.0082750554739608</c:v>
                </c:pt>
                <c:pt idx="1064">
                  <c:v>34.433133230326042</c:v>
                </c:pt>
                <c:pt idx="1065">
                  <c:v>27.60265464714438</c:v>
                </c:pt>
                <c:pt idx="1066">
                  <c:v>21.284234306565288</c:v>
                </c:pt>
                <c:pt idx="1067">
                  <c:v>49.734519838408019</c:v>
                </c:pt>
                <c:pt idx="1068">
                  <c:v>42.418653026937712</c:v>
                </c:pt>
                <c:pt idx="1069">
                  <c:v>48.930559366514501</c:v>
                </c:pt>
                <c:pt idx="1070">
                  <c:v>14.156549874221284</c:v>
                </c:pt>
                <c:pt idx="1071">
                  <c:v>9.6935586036014136</c:v>
                </c:pt>
                <c:pt idx="1072">
                  <c:v>18.219043589399995</c:v>
                </c:pt>
                <c:pt idx="1073">
                  <c:v>19.915173064399998</c:v>
                </c:pt>
                <c:pt idx="1074">
                  <c:v>38.470945488773125</c:v>
                </c:pt>
                <c:pt idx="1075">
                  <c:v>22.660483410370819</c:v>
                </c:pt>
                <c:pt idx="1076">
                  <c:v>11.003866625160175</c:v>
                </c:pt>
                <c:pt idx="1077">
                  <c:v>4.0840467720179987</c:v>
                </c:pt>
                <c:pt idx="1078">
                  <c:v>35.85867560616316</c:v>
                </c:pt>
                <c:pt idx="1079">
                  <c:v>89.109811024044049</c:v>
                </c:pt>
                <c:pt idx="1080">
                  <c:v>14.733884157863644</c:v>
                </c:pt>
                <c:pt idx="1081">
                  <c:v>28.310851160125598</c:v>
                </c:pt>
                <c:pt idx="1082">
                  <c:v>18.333991376950163</c:v>
                </c:pt>
                <c:pt idx="1083">
                  <c:v>21.958502125400223</c:v>
                </c:pt>
                <c:pt idx="1084">
                  <c:v>29.218266799126305</c:v>
                </c:pt>
                <c:pt idx="1085">
                  <c:v>189.91127570522536</c:v>
                </c:pt>
                <c:pt idx="1086">
                  <c:v>23.957804297694132</c:v>
                </c:pt>
                <c:pt idx="1087">
                  <c:v>37.202303492218356</c:v>
                </c:pt>
                <c:pt idx="1088">
                  <c:v>15.696236870863475</c:v>
                </c:pt>
                <c:pt idx="1089">
                  <c:v>16.281537802488465</c:v>
                </c:pt>
                <c:pt idx="1090">
                  <c:v>32.240855514731408</c:v>
                </c:pt>
                <c:pt idx="1091">
                  <c:v>19.222229732321487</c:v>
                </c:pt>
                <c:pt idx="1092">
                  <c:v>25.274182075660356</c:v>
                </c:pt>
                <c:pt idx="1093">
                  <c:v>29.327006537807478</c:v>
                </c:pt>
                <c:pt idx="1094">
                  <c:v>17.094106455639025</c:v>
                </c:pt>
                <c:pt idx="1095">
                  <c:v>61.229517713866464</c:v>
                </c:pt>
                <c:pt idx="1096">
                  <c:v>31.154301548126778</c:v>
                </c:pt>
                <c:pt idx="1097">
                  <c:v>25.559718511822702</c:v>
                </c:pt>
                <c:pt idx="1098">
                  <c:v>5.0082750554739608</c:v>
                </c:pt>
                <c:pt idx="1099">
                  <c:v>30.817355117173147</c:v>
                </c:pt>
                <c:pt idx="1100">
                  <c:v>18.333991376950163</c:v>
                </c:pt>
                <c:pt idx="1101">
                  <c:v>26.405036919061015</c:v>
                </c:pt>
                <c:pt idx="1102">
                  <c:v>4.3409613292542018</c:v>
                </c:pt>
                <c:pt idx="1103">
                  <c:v>29.994517204146927</c:v>
                </c:pt>
                <c:pt idx="1104">
                  <c:v>5.7757143343539132</c:v>
                </c:pt>
                <c:pt idx="1105">
                  <c:v>3.231186201200472</c:v>
                </c:pt>
                <c:pt idx="1106">
                  <c:v>9.1391746965810157</c:v>
                </c:pt>
                <c:pt idx="1107">
                  <c:v>20.071198069726819</c:v>
                </c:pt>
                <c:pt idx="1108">
                  <c:v>6.2926742996331511</c:v>
                </c:pt>
                <c:pt idx="1109">
                  <c:v>39.32850618755149</c:v>
                </c:pt>
                <c:pt idx="1110">
                  <c:v>8.6672448413192189</c:v>
                </c:pt>
                <c:pt idx="1111">
                  <c:v>27.565728002321016</c:v>
                </c:pt>
                <c:pt idx="1112">
                  <c:v>46.346036637108675</c:v>
                </c:pt>
                <c:pt idx="1113">
                  <c:v>16.725152554709787</c:v>
                </c:pt>
                <c:pt idx="1114">
                  <c:v>32.722995845769866</c:v>
                </c:pt>
                <c:pt idx="1115">
                  <c:v>16.785943859369109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20-40C6-BFD8-A16F3210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53327"/>
        <c:axId val="1333653807"/>
      </c:scatterChart>
      <c:valAx>
        <c:axId val="133365332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Circularity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807"/>
        <c:crosses val="autoZero"/>
        <c:crossBetween val="midCat"/>
      </c:valAx>
      <c:valAx>
        <c:axId val="1333653807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 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87966027991724"/>
          <c:y val="9.091303778727973E-2"/>
          <c:w val="6.0499915526696368E-2"/>
          <c:h val="0.20753718454447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Scatter Plot with</a:t>
            </a:r>
            <a:r>
              <a:rPr lang="it-IT" baseline="0"/>
              <a:t> color scale &lt; to &gt; melt %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1068102512853391E-2"/>
          <c:y val="7.6024694310982979E-2"/>
          <c:w val="0.91988824752826082"/>
          <c:h val="0.83312424415998854"/>
        </c:manualLayout>
      </c:layout>
      <c:scatterChart>
        <c:scatterStyle val="lineMarker"/>
        <c:varyColors val="0"/>
        <c:ser>
          <c:idx val="0"/>
          <c:order val="0"/>
          <c:tx>
            <c:v>Giavine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xVal>
            <c:numRef>
              <c:f>'Scatter&amp;Box Plots'!$D$5:$D$1042</c:f>
              <c:numCache>
                <c:formatCode>General</c:formatCode>
                <c:ptCount val="1038"/>
                <c:pt idx="0">
                  <c:v>0.60199999999999998</c:v>
                </c:pt>
                <c:pt idx="1">
                  <c:v>0.53700000000000003</c:v>
                </c:pt>
                <c:pt idx="2">
                  <c:v>0.57999999999999996</c:v>
                </c:pt>
                <c:pt idx="3">
                  <c:v>0.32400000000000001</c:v>
                </c:pt>
                <c:pt idx="4">
                  <c:v>0.61099999999999999</c:v>
                </c:pt>
                <c:pt idx="5">
                  <c:v>0.65100000000000002</c:v>
                </c:pt>
                <c:pt idx="6">
                  <c:v>0.58899999999999997</c:v>
                </c:pt>
                <c:pt idx="7">
                  <c:v>0.79600000000000004</c:v>
                </c:pt>
                <c:pt idx="8">
                  <c:v>0.71199999999999997</c:v>
                </c:pt>
                <c:pt idx="9">
                  <c:v>0.315</c:v>
                </c:pt>
                <c:pt idx="10">
                  <c:v>0.67300000000000004</c:v>
                </c:pt>
                <c:pt idx="11">
                  <c:v>0.41899999999999998</c:v>
                </c:pt>
                <c:pt idx="12">
                  <c:v>0.71199999999999997</c:v>
                </c:pt>
                <c:pt idx="13">
                  <c:v>0.497</c:v>
                </c:pt>
                <c:pt idx="14">
                  <c:v>0.51</c:v>
                </c:pt>
                <c:pt idx="15">
                  <c:v>0.69199999999999995</c:v>
                </c:pt>
                <c:pt idx="16">
                  <c:v>0.77900000000000003</c:v>
                </c:pt>
                <c:pt idx="17">
                  <c:v>0.71799999999999997</c:v>
                </c:pt>
                <c:pt idx="18">
                  <c:v>0.54700000000000004</c:v>
                </c:pt>
                <c:pt idx="19">
                  <c:v>0.42099999999999999</c:v>
                </c:pt>
                <c:pt idx="20">
                  <c:v>0.47399999999999998</c:v>
                </c:pt>
                <c:pt idx="21">
                  <c:v>0.69</c:v>
                </c:pt>
                <c:pt idx="22">
                  <c:v>0.67300000000000004</c:v>
                </c:pt>
                <c:pt idx="23">
                  <c:v>0.36499999999999999</c:v>
                </c:pt>
                <c:pt idx="24">
                  <c:v>0.58199999999999996</c:v>
                </c:pt>
                <c:pt idx="25">
                  <c:v>0.69399999999999995</c:v>
                </c:pt>
                <c:pt idx="26">
                  <c:v>0.58699999999999997</c:v>
                </c:pt>
                <c:pt idx="27">
                  <c:v>0.44800000000000001</c:v>
                </c:pt>
                <c:pt idx="28">
                  <c:v>0.77900000000000003</c:v>
                </c:pt>
                <c:pt idx="29">
                  <c:v>0.39100000000000001</c:v>
                </c:pt>
                <c:pt idx="30">
                  <c:v>0.69099999999999995</c:v>
                </c:pt>
                <c:pt idx="31">
                  <c:v>0.61699999999999999</c:v>
                </c:pt>
                <c:pt idx="32">
                  <c:v>0.59299999999999997</c:v>
                </c:pt>
                <c:pt idx="33">
                  <c:v>0.59</c:v>
                </c:pt>
                <c:pt idx="34">
                  <c:v>0.58099999999999996</c:v>
                </c:pt>
                <c:pt idx="35">
                  <c:v>0.45400000000000001</c:v>
                </c:pt>
                <c:pt idx="36">
                  <c:v>0.34899999999999998</c:v>
                </c:pt>
                <c:pt idx="37">
                  <c:v>0.64300000000000002</c:v>
                </c:pt>
                <c:pt idx="38">
                  <c:v>0.30299999999999999</c:v>
                </c:pt>
                <c:pt idx="39">
                  <c:v>0.56699999999999995</c:v>
                </c:pt>
                <c:pt idx="40">
                  <c:v>0.72199999999999998</c:v>
                </c:pt>
                <c:pt idx="41">
                  <c:v>0.53200000000000003</c:v>
                </c:pt>
                <c:pt idx="42">
                  <c:v>0.67400000000000004</c:v>
                </c:pt>
                <c:pt idx="43">
                  <c:v>0.73099999999999998</c:v>
                </c:pt>
                <c:pt idx="44">
                  <c:v>0.57799999999999996</c:v>
                </c:pt>
                <c:pt idx="45">
                  <c:v>0.30499999999999999</c:v>
                </c:pt>
                <c:pt idx="46">
                  <c:v>0.8</c:v>
                </c:pt>
                <c:pt idx="47">
                  <c:v>1</c:v>
                </c:pt>
                <c:pt idx="48">
                  <c:v>0.68600000000000005</c:v>
                </c:pt>
                <c:pt idx="49">
                  <c:v>0.83799999999999997</c:v>
                </c:pt>
                <c:pt idx="50">
                  <c:v>0.64800000000000002</c:v>
                </c:pt>
                <c:pt idx="51">
                  <c:v>0.81299999999999994</c:v>
                </c:pt>
                <c:pt idx="52">
                  <c:v>0.79400000000000004</c:v>
                </c:pt>
                <c:pt idx="53">
                  <c:v>0.45800000000000002</c:v>
                </c:pt>
                <c:pt idx="54">
                  <c:v>0.68300000000000005</c:v>
                </c:pt>
                <c:pt idx="55">
                  <c:v>0.69499999999999995</c:v>
                </c:pt>
                <c:pt idx="56">
                  <c:v>0.33500000000000002</c:v>
                </c:pt>
                <c:pt idx="57">
                  <c:v>0.69099999999999995</c:v>
                </c:pt>
                <c:pt idx="58">
                  <c:v>1</c:v>
                </c:pt>
                <c:pt idx="59">
                  <c:v>0.71599999999999997</c:v>
                </c:pt>
                <c:pt idx="60">
                  <c:v>0.69099999999999995</c:v>
                </c:pt>
                <c:pt idx="61">
                  <c:v>0.54500000000000004</c:v>
                </c:pt>
                <c:pt idx="62">
                  <c:v>0.39200000000000002</c:v>
                </c:pt>
                <c:pt idx="63">
                  <c:v>0.51300000000000001</c:v>
                </c:pt>
                <c:pt idx="64">
                  <c:v>0.39800000000000002</c:v>
                </c:pt>
                <c:pt idx="65">
                  <c:v>0.49199999999999999</c:v>
                </c:pt>
                <c:pt idx="66">
                  <c:v>0.80500000000000005</c:v>
                </c:pt>
                <c:pt idx="67">
                  <c:v>0.83199999999999996</c:v>
                </c:pt>
                <c:pt idx="68">
                  <c:v>0.41099999999999998</c:v>
                </c:pt>
                <c:pt idx="69">
                  <c:v>0.52700000000000002</c:v>
                </c:pt>
                <c:pt idx="70">
                  <c:v>0.63</c:v>
                </c:pt>
                <c:pt idx="71">
                  <c:v>0.86099999999999999</c:v>
                </c:pt>
                <c:pt idx="72">
                  <c:v>0.73599999999999999</c:v>
                </c:pt>
                <c:pt idx="73">
                  <c:v>0.58199999999999996</c:v>
                </c:pt>
                <c:pt idx="74">
                  <c:v>0.80400000000000005</c:v>
                </c:pt>
                <c:pt idx="75">
                  <c:v>0.73299999999999998</c:v>
                </c:pt>
                <c:pt idx="76">
                  <c:v>0.39500000000000002</c:v>
                </c:pt>
                <c:pt idx="77">
                  <c:v>0.82899999999999996</c:v>
                </c:pt>
                <c:pt idx="78">
                  <c:v>0.55300000000000005</c:v>
                </c:pt>
                <c:pt idx="79">
                  <c:v>0.75600000000000001</c:v>
                </c:pt>
                <c:pt idx="80">
                  <c:v>0.70599999999999996</c:v>
                </c:pt>
                <c:pt idx="81">
                  <c:v>0.68700000000000006</c:v>
                </c:pt>
                <c:pt idx="82">
                  <c:v>0.66700000000000004</c:v>
                </c:pt>
                <c:pt idx="83">
                  <c:v>0.53800000000000003</c:v>
                </c:pt>
                <c:pt idx="84">
                  <c:v>0.752</c:v>
                </c:pt>
                <c:pt idx="85">
                  <c:v>0.48199999999999998</c:v>
                </c:pt>
                <c:pt idx="86">
                  <c:v>0.51700000000000002</c:v>
                </c:pt>
                <c:pt idx="87">
                  <c:v>0.77500000000000002</c:v>
                </c:pt>
                <c:pt idx="88">
                  <c:v>0.71699999999999997</c:v>
                </c:pt>
                <c:pt idx="89">
                  <c:v>0.73899999999999999</c:v>
                </c:pt>
                <c:pt idx="90">
                  <c:v>0.72799999999999998</c:v>
                </c:pt>
                <c:pt idx="91">
                  <c:v>0.75800000000000001</c:v>
                </c:pt>
                <c:pt idx="92">
                  <c:v>0.74</c:v>
                </c:pt>
                <c:pt idx="93">
                  <c:v>0.55100000000000005</c:v>
                </c:pt>
                <c:pt idx="94">
                  <c:v>0.52900000000000003</c:v>
                </c:pt>
                <c:pt idx="95">
                  <c:v>0.69399999999999995</c:v>
                </c:pt>
                <c:pt idx="96">
                  <c:v>0.59599999999999997</c:v>
                </c:pt>
                <c:pt idx="97">
                  <c:v>0.8</c:v>
                </c:pt>
                <c:pt idx="98">
                  <c:v>0.58299999999999996</c:v>
                </c:pt>
                <c:pt idx="99">
                  <c:v>0.72399999999999998</c:v>
                </c:pt>
                <c:pt idx="100">
                  <c:v>0.8</c:v>
                </c:pt>
                <c:pt idx="101">
                  <c:v>0.81499999999999995</c:v>
                </c:pt>
                <c:pt idx="102">
                  <c:v>0.63700000000000001</c:v>
                </c:pt>
                <c:pt idx="103">
                  <c:v>0.89100000000000001</c:v>
                </c:pt>
                <c:pt idx="104">
                  <c:v>0.68500000000000005</c:v>
                </c:pt>
                <c:pt idx="105">
                  <c:v>0.83099999999999996</c:v>
                </c:pt>
                <c:pt idx="106">
                  <c:v>0.61099999999999999</c:v>
                </c:pt>
                <c:pt idx="107">
                  <c:v>0.82499999999999996</c:v>
                </c:pt>
                <c:pt idx="108">
                  <c:v>0.89200000000000002</c:v>
                </c:pt>
                <c:pt idx="109">
                  <c:v>0.70199999999999996</c:v>
                </c:pt>
                <c:pt idx="110">
                  <c:v>0.97599999999999998</c:v>
                </c:pt>
                <c:pt idx="111">
                  <c:v>0.68500000000000005</c:v>
                </c:pt>
                <c:pt idx="112">
                  <c:v>0.42799999999999999</c:v>
                </c:pt>
                <c:pt idx="113">
                  <c:v>1</c:v>
                </c:pt>
                <c:pt idx="114">
                  <c:v>0.50900000000000001</c:v>
                </c:pt>
                <c:pt idx="115">
                  <c:v>1</c:v>
                </c:pt>
                <c:pt idx="116">
                  <c:v>0.66200000000000003</c:v>
                </c:pt>
                <c:pt idx="117">
                  <c:v>0.76400000000000001</c:v>
                </c:pt>
                <c:pt idx="118">
                  <c:v>0.66100000000000003</c:v>
                </c:pt>
                <c:pt idx="119">
                  <c:v>0.53500000000000003</c:v>
                </c:pt>
                <c:pt idx="120">
                  <c:v>0.73099999999999998</c:v>
                </c:pt>
                <c:pt idx="121">
                  <c:v>0.40300000000000002</c:v>
                </c:pt>
                <c:pt idx="122">
                  <c:v>0.86899999999999999</c:v>
                </c:pt>
                <c:pt idx="123">
                  <c:v>0.73</c:v>
                </c:pt>
                <c:pt idx="124">
                  <c:v>0.73199999999999998</c:v>
                </c:pt>
                <c:pt idx="125">
                  <c:v>0.69199999999999995</c:v>
                </c:pt>
                <c:pt idx="126">
                  <c:v>0.66800000000000004</c:v>
                </c:pt>
                <c:pt idx="127">
                  <c:v>0.78500000000000003</c:v>
                </c:pt>
                <c:pt idx="128">
                  <c:v>0.51300000000000001</c:v>
                </c:pt>
                <c:pt idx="129">
                  <c:v>0.72</c:v>
                </c:pt>
                <c:pt idx="130">
                  <c:v>0.38300000000000001</c:v>
                </c:pt>
                <c:pt idx="131">
                  <c:v>0.42399999999999999</c:v>
                </c:pt>
                <c:pt idx="132">
                  <c:v>0.66</c:v>
                </c:pt>
                <c:pt idx="133">
                  <c:v>0.69599999999999995</c:v>
                </c:pt>
                <c:pt idx="134">
                  <c:v>0.53700000000000003</c:v>
                </c:pt>
                <c:pt idx="135">
                  <c:v>0.624</c:v>
                </c:pt>
                <c:pt idx="136">
                  <c:v>0.46800000000000003</c:v>
                </c:pt>
                <c:pt idx="137">
                  <c:v>0.629</c:v>
                </c:pt>
                <c:pt idx="138">
                  <c:v>0.81100000000000005</c:v>
                </c:pt>
                <c:pt idx="139">
                  <c:v>0.64100000000000001</c:v>
                </c:pt>
                <c:pt idx="140">
                  <c:v>0.90100000000000002</c:v>
                </c:pt>
                <c:pt idx="141">
                  <c:v>0.99399999999999999</c:v>
                </c:pt>
                <c:pt idx="142">
                  <c:v>0.76300000000000001</c:v>
                </c:pt>
                <c:pt idx="143">
                  <c:v>0.621</c:v>
                </c:pt>
                <c:pt idx="144">
                  <c:v>0.81899999999999995</c:v>
                </c:pt>
                <c:pt idx="145">
                  <c:v>0.68600000000000005</c:v>
                </c:pt>
                <c:pt idx="146">
                  <c:v>0.40100000000000002</c:v>
                </c:pt>
                <c:pt idx="147">
                  <c:v>0.70199999999999996</c:v>
                </c:pt>
                <c:pt idx="148">
                  <c:v>0.79700000000000004</c:v>
                </c:pt>
                <c:pt idx="149">
                  <c:v>0.84299999999999997</c:v>
                </c:pt>
                <c:pt idx="150">
                  <c:v>0.73399999999999999</c:v>
                </c:pt>
                <c:pt idx="151">
                  <c:v>0.61599999999999999</c:v>
                </c:pt>
                <c:pt idx="152">
                  <c:v>0.56399999999999995</c:v>
                </c:pt>
                <c:pt idx="153">
                  <c:v>0.72099999999999997</c:v>
                </c:pt>
                <c:pt idx="154">
                  <c:v>0.95599999999999996</c:v>
                </c:pt>
                <c:pt idx="155">
                  <c:v>0.70599999999999996</c:v>
                </c:pt>
                <c:pt idx="156">
                  <c:v>0.77900000000000003</c:v>
                </c:pt>
                <c:pt idx="157">
                  <c:v>0.96699999999999997</c:v>
                </c:pt>
                <c:pt idx="158">
                  <c:v>0.95699999999999996</c:v>
                </c:pt>
                <c:pt idx="159">
                  <c:v>0.86799999999999999</c:v>
                </c:pt>
                <c:pt idx="160">
                  <c:v>0.81699999999999995</c:v>
                </c:pt>
                <c:pt idx="161">
                  <c:v>0.73799999999999999</c:v>
                </c:pt>
                <c:pt idx="162">
                  <c:v>0.63200000000000001</c:v>
                </c:pt>
                <c:pt idx="163">
                  <c:v>0.81499999999999995</c:v>
                </c:pt>
                <c:pt idx="164">
                  <c:v>0.79600000000000004</c:v>
                </c:pt>
                <c:pt idx="165">
                  <c:v>0.98</c:v>
                </c:pt>
                <c:pt idx="166">
                  <c:v>0.63400000000000001</c:v>
                </c:pt>
                <c:pt idx="167">
                  <c:v>0.77</c:v>
                </c:pt>
                <c:pt idx="168">
                  <c:v>0.88800000000000001</c:v>
                </c:pt>
                <c:pt idx="169">
                  <c:v>0.61199999999999999</c:v>
                </c:pt>
                <c:pt idx="170">
                  <c:v>0.87</c:v>
                </c:pt>
                <c:pt idx="171">
                  <c:v>0.60699999999999998</c:v>
                </c:pt>
                <c:pt idx="172">
                  <c:v>0.69699999999999995</c:v>
                </c:pt>
                <c:pt idx="173">
                  <c:v>0.76100000000000001</c:v>
                </c:pt>
                <c:pt idx="174">
                  <c:v>0.71799999999999997</c:v>
                </c:pt>
                <c:pt idx="175">
                  <c:v>0.86599999999999999</c:v>
                </c:pt>
                <c:pt idx="176">
                  <c:v>0.7</c:v>
                </c:pt>
                <c:pt idx="177">
                  <c:v>0.77700000000000002</c:v>
                </c:pt>
                <c:pt idx="178">
                  <c:v>0.64800000000000002</c:v>
                </c:pt>
                <c:pt idx="179">
                  <c:v>0.89300000000000002</c:v>
                </c:pt>
                <c:pt idx="180">
                  <c:v>0.83</c:v>
                </c:pt>
                <c:pt idx="181">
                  <c:v>0.49199999999999999</c:v>
                </c:pt>
                <c:pt idx="182">
                  <c:v>0.67600000000000005</c:v>
                </c:pt>
                <c:pt idx="183">
                  <c:v>0.85</c:v>
                </c:pt>
                <c:pt idx="184">
                  <c:v>0.91600000000000004</c:v>
                </c:pt>
                <c:pt idx="185">
                  <c:v>0.27300000000000002</c:v>
                </c:pt>
                <c:pt idx="186">
                  <c:v>0.65200000000000002</c:v>
                </c:pt>
                <c:pt idx="187">
                  <c:v>0.60799999999999998</c:v>
                </c:pt>
                <c:pt idx="188">
                  <c:v>0.84399999999999997</c:v>
                </c:pt>
                <c:pt idx="189">
                  <c:v>0.66400000000000003</c:v>
                </c:pt>
                <c:pt idx="190">
                  <c:v>1</c:v>
                </c:pt>
                <c:pt idx="191">
                  <c:v>0.57899999999999996</c:v>
                </c:pt>
                <c:pt idx="192">
                  <c:v>0.78300000000000003</c:v>
                </c:pt>
                <c:pt idx="193">
                  <c:v>0.623</c:v>
                </c:pt>
                <c:pt idx="194">
                  <c:v>0.79300000000000004</c:v>
                </c:pt>
                <c:pt idx="195">
                  <c:v>0.64300000000000002</c:v>
                </c:pt>
                <c:pt idx="196">
                  <c:v>0.71899999999999997</c:v>
                </c:pt>
                <c:pt idx="197">
                  <c:v>0.72599999999999998</c:v>
                </c:pt>
                <c:pt idx="198">
                  <c:v>1</c:v>
                </c:pt>
                <c:pt idx="199">
                  <c:v>0.752</c:v>
                </c:pt>
                <c:pt idx="200">
                  <c:v>0.72599999999999998</c:v>
                </c:pt>
                <c:pt idx="201">
                  <c:v>0.86499999999999999</c:v>
                </c:pt>
                <c:pt idx="202">
                  <c:v>0.85</c:v>
                </c:pt>
                <c:pt idx="203">
                  <c:v>0.60199999999999998</c:v>
                </c:pt>
                <c:pt idx="204">
                  <c:v>0.81399999999999995</c:v>
                </c:pt>
                <c:pt idx="205">
                  <c:v>0.84599999999999997</c:v>
                </c:pt>
                <c:pt idx="206">
                  <c:v>0.67400000000000004</c:v>
                </c:pt>
                <c:pt idx="207">
                  <c:v>0.89600000000000002</c:v>
                </c:pt>
                <c:pt idx="208">
                  <c:v>0.85699999999999998</c:v>
                </c:pt>
                <c:pt idx="209">
                  <c:v>1</c:v>
                </c:pt>
                <c:pt idx="210">
                  <c:v>0.66800000000000004</c:v>
                </c:pt>
                <c:pt idx="211">
                  <c:v>0.67</c:v>
                </c:pt>
                <c:pt idx="212">
                  <c:v>0.503</c:v>
                </c:pt>
                <c:pt idx="213">
                  <c:v>0.81499999999999995</c:v>
                </c:pt>
                <c:pt idx="214">
                  <c:v>1</c:v>
                </c:pt>
                <c:pt idx="215">
                  <c:v>0.80400000000000005</c:v>
                </c:pt>
                <c:pt idx="216">
                  <c:v>0.48</c:v>
                </c:pt>
                <c:pt idx="217">
                  <c:v>0.58299999999999996</c:v>
                </c:pt>
                <c:pt idx="218">
                  <c:v>0.96</c:v>
                </c:pt>
                <c:pt idx="219">
                  <c:v>0.72799999999999998</c:v>
                </c:pt>
                <c:pt idx="220">
                  <c:v>0.71</c:v>
                </c:pt>
                <c:pt idx="221">
                  <c:v>0.53300000000000003</c:v>
                </c:pt>
                <c:pt idx="222">
                  <c:v>0.66100000000000003</c:v>
                </c:pt>
                <c:pt idx="223">
                  <c:v>0.38</c:v>
                </c:pt>
                <c:pt idx="224">
                  <c:v>0.625</c:v>
                </c:pt>
                <c:pt idx="225">
                  <c:v>0.71699999999999997</c:v>
                </c:pt>
                <c:pt idx="226">
                  <c:v>0.496</c:v>
                </c:pt>
                <c:pt idx="227">
                  <c:v>0.81299999999999994</c:v>
                </c:pt>
                <c:pt idx="228">
                  <c:v>0.53800000000000003</c:v>
                </c:pt>
                <c:pt idx="229">
                  <c:v>0.57599999999999996</c:v>
                </c:pt>
                <c:pt idx="230">
                  <c:v>0.91100000000000003</c:v>
                </c:pt>
                <c:pt idx="231">
                  <c:v>0.42499999999999999</c:v>
                </c:pt>
                <c:pt idx="232">
                  <c:v>0.63400000000000001</c:v>
                </c:pt>
                <c:pt idx="233">
                  <c:v>0.79300000000000004</c:v>
                </c:pt>
                <c:pt idx="234">
                  <c:v>0.89700000000000002</c:v>
                </c:pt>
                <c:pt idx="235">
                  <c:v>0.748</c:v>
                </c:pt>
                <c:pt idx="236">
                  <c:v>0.40400000000000003</c:v>
                </c:pt>
                <c:pt idx="237">
                  <c:v>0.65300000000000002</c:v>
                </c:pt>
                <c:pt idx="238">
                  <c:v>0.66</c:v>
                </c:pt>
                <c:pt idx="239">
                  <c:v>0.72899999999999998</c:v>
                </c:pt>
                <c:pt idx="240">
                  <c:v>1</c:v>
                </c:pt>
                <c:pt idx="241">
                  <c:v>0.40699999999999997</c:v>
                </c:pt>
                <c:pt idx="242">
                  <c:v>0.86899999999999999</c:v>
                </c:pt>
                <c:pt idx="243">
                  <c:v>0.83199999999999996</c:v>
                </c:pt>
                <c:pt idx="244">
                  <c:v>0.36899999999999999</c:v>
                </c:pt>
                <c:pt idx="245">
                  <c:v>0.627</c:v>
                </c:pt>
                <c:pt idx="246">
                  <c:v>0.877</c:v>
                </c:pt>
                <c:pt idx="247">
                  <c:v>0.78300000000000003</c:v>
                </c:pt>
                <c:pt idx="248">
                  <c:v>0.64100000000000001</c:v>
                </c:pt>
                <c:pt idx="249">
                  <c:v>0.79700000000000004</c:v>
                </c:pt>
                <c:pt idx="250">
                  <c:v>0.57199999999999995</c:v>
                </c:pt>
                <c:pt idx="251">
                  <c:v>0.80100000000000005</c:v>
                </c:pt>
                <c:pt idx="252">
                  <c:v>0.79900000000000004</c:v>
                </c:pt>
                <c:pt idx="253">
                  <c:v>0.76900000000000002</c:v>
                </c:pt>
                <c:pt idx="254">
                  <c:v>0.78500000000000003</c:v>
                </c:pt>
                <c:pt idx="255">
                  <c:v>0.84599999999999997</c:v>
                </c:pt>
                <c:pt idx="256">
                  <c:v>0.753</c:v>
                </c:pt>
                <c:pt idx="257">
                  <c:v>0.77900000000000003</c:v>
                </c:pt>
                <c:pt idx="258">
                  <c:v>0.57299999999999995</c:v>
                </c:pt>
                <c:pt idx="259">
                  <c:v>0.90700000000000003</c:v>
                </c:pt>
                <c:pt idx="260">
                  <c:v>0.67300000000000004</c:v>
                </c:pt>
                <c:pt idx="261">
                  <c:v>0.44</c:v>
                </c:pt>
                <c:pt idx="262">
                  <c:v>0.61399999999999999</c:v>
                </c:pt>
                <c:pt idx="263">
                  <c:v>1</c:v>
                </c:pt>
                <c:pt idx="264">
                  <c:v>0.82499999999999996</c:v>
                </c:pt>
                <c:pt idx="265">
                  <c:v>0.92300000000000004</c:v>
                </c:pt>
                <c:pt idx="266">
                  <c:v>0.63700000000000001</c:v>
                </c:pt>
                <c:pt idx="267">
                  <c:v>0.65900000000000003</c:v>
                </c:pt>
                <c:pt idx="268">
                  <c:v>0.85199999999999998</c:v>
                </c:pt>
                <c:pt idx="269">
                  <c:v>0.36599999999999999</c:v>
                </c:pt>
                <c:pt idx="270">
                  <c:v>0.61799999999999999</c:v>
                </c:pt>
                <c:pt idx="271">
                  <c:v>0.77200000000000002</c:v>
                </c:pt>
                <c:pt idx="272">
                  <c:v>0.82399999999999995</c:v>
                </c:pt>
                <c:pt idx="273">
                  <c:v>0.83599999999999997</c:v>
                </c:pt>
                <c:pt idx="274">
                  <c:v>0.51700000000000002</c:v>
                </c:pt>
                <c:pt idx="275">
                  <c:v>0.80900000000000005</c:v>
                </c:pt>
                <c:pt idx="276">
                  <c:v>0.61299999999999999</c:v>
                </c:pt>
                <c:pt idx="277">
                  <c:v>0.54800000000000004</c:v>
                </c:pt>
                <c:pt idx="278">
                  <c:v>0.74199999999999999</c:v>
                </c:pt>
                <c:pt idx="279">
                  <c:v>0.66200000000000003</c:v>
                </c:pt>
                <c:pt idx="280">
                  <c:v>0.72599999999999998</c:v>
                </c:pt>
                <c:pt idx="281">
                  <c:v>0.70599999999999996</c:v>
                </c:pt>
                <c:pt idx="282">
                  <c:v>0.44900000000000001</c:v>
                </c:pt>
                <c:pt idx="283">
                  <c:v>0.92</c:v>
                </c:pt>
                <c:pt idx="284">
                  <c:v>0.34899999999999998</c:v>
                </c:pt>
                <c:pt idx="285">
                  <c:v>0.76600000000000001</c:v>
                </c:pt>
                <c:pt idx="286">
                  <c:v>1</c:v>
                </c:pt>
                <c:pt idx="287">
                  <c:v>0.86199999999999999</c:v>
                </c:pt>
                <c:pt idx="288">
                  <c:v>0.82299999999999995</c:v>
                </c:pt>
                <c:pt idx="289">
                  <c:v>0.68500000000000005</c:v>
                </c:pt>
                <c:pt idx="290">
                  <c:v>0.80900000000000005</c:v>
                </c:pt>
                <c:pt idx="291">
                  <c:v>0.80300000000000005</c:v>
                </c:pt>
                <c:pt idx="292">
                  <c:v>0.498</c:v>
                </c:pt>
                <c:pt idx="293">
                  <c:v>0.86199999999999999</c:v>
                </c:pt>
                <c:pt idx="294">
                  <c:v>0.48299999999999998</c:v>
                </c:pt>
                <c:pt idx="295">
                  <c:v>0.81499999999999995</c:v>
                </c:pt>
                <c:pt idx="296">
                  <c:v>0.86</c:v>
                </c:pt>
                <c:pt idx="297">
                  <c:v>0.64500000000000002</c:v>
                </c:pt>
                <c:pt idx="298">
                  <c:v>0.88700000000000001</c:v>
                </c:pt>
                <c:pt idx="299">
                  <c:v>0.81499999999999995</c:v>
                </c:pt>
                <c:pt idx="300">
                  <c:v>0.59399999999999997</c:v>
                </c:pt>
                <c:pt idx="301">
                  <c:v>0.72599999999999998</c:v>
                </c:pt>
                <c:pt idx="302">
                  <c:v>0.54800000000000004</c:v>
                </c:pt>
                <c:pt idx="303">
                  <c:v>0.53500000000000003</c:v>
                </c:pt>
                <c:pt idx="304">
                  <c:v>0.82</c:v>
                </c:pt>
                <c:pt idx="305">
                  <c:v>0.754</c:v>
                </c:pt>
                <c:pt idx="306">
                  <c:v>0.61599999999999999</c:v>
                </c:pt>
                <c:pt idx="307">
                  <c:v>0.78700000000000003</c:v>
                </c:pt>
                <c:pt idx="308">
                  <c:v>0.72</c:v>
                </c:pt>
                <c:pt idx="309">
                  <c:v>0.66300000000000003</c:v>
                </c:pt>
                <c:pt idx="310">
                  <c:v>0.59299999999999997</c:v>
                </c:pt>
                <c:pt idx="311">
                  <c:v>0.69199999999999995</c:v>
                </c:pt>
                <c:pt idx="312">
                  <c:v>0.622</c:v>
                </c:pt>
                <c:pt idx="313">
                  <c:v>0.70799999999999996</c:v>
                </c:pt>
                <c:pt idx="314">
                  <c:v>0.875</c:v>
                </c:pt>
                <c:pt idx="315">
                  <c:v>0.67700000000000005</c:v>
                </c:pt>
                <c:pt idx="316">
                  <c:v>0.88400000000000001</c:v>
                </c:pt>
                <c:pt idx="317">
                  <c:v>0.53200000000000003</c:v>
                </c:pt>
                <c:pt idx="318">
                  <c:v>0.53800000000000003</c:v>
                </c:pt>
                <c:pt idx="319">
                  <c:v>0.70499999999999996</c:v>
                </c:pt>
                <c:pt idx="320">
                  <c:v>0.89800000000000002</c:v>
                </c:pt>
                <c:pt idx="321">
                  <c:v>0.79200000000000004</c:v>
                </c:pt>
                <c:pt idx="322">
                  <c:v>0.76100000000000001</c:v>
                </c:pt>
                <c:pt idx="323">
                  <c:v>0.90900000000000003</c:v>
                </c:pt>
                <c:pt idx="324">
                  <c:v>0.86899999999999999</c:v>
                </c:pt>
                <c:pt idx="325">
                  <c:v>0.80300000000000005</c:v>
                </c:pt>
                <c:pt idx="326">
                  <c:v>0.52900000000000003</c:v>
                </c:pt>
                <c:pt idx="327">
                  <c:v>0.46</c:v>
                </c:pt>
                <c:pt idx="328">
                  <c:v>0.92300000000000004</c:v>
                </c:pt>
                <c:pt idx="329">
                  <c:v>0.80400000000000005</c:v>
                </c:pt>
                <c:pt idx="330">
                  <c:v>0.76500000000000001</c:v>
                </c:pt>
                <c:pt idx="331">
                  <c:v>0.68700000000000006</c:v>
                </c:pt>
                <c:pt idx="332">
                  <c:v>0.74299999999999999</c:v>
                </c:pt>
                <c:pt idx="333">
                  <c:v>0.81599999999999995</c:v>
                </c:pt>
                <c:pt idx="334">
                  <c:v>0.71399999999999997</c:v>
                </c:pt>
                <c:pt idx="335">
                  <c:v>0.68100000000000005</c:v>
                </c:pt>
                <c:pt idx="336">
                  <c:v>0.69499999999999995</c:v>
                </c:pt>
                <c:pt idx="337">
                  <c:v>0.54700000000000004</c:v>
                </c:pt>
                <c:pt idx="338">
                  <c:v>0.30499999999999999</c:v>
                </c:pt>
                <c:pt idx="339">
                  <c:v>0.63800000000000001</c:v>
                </c:pt>
                <c:pt idx="340">
                  <c:v>0.499</c:v>
                </c:pt>
                <c:pt idx="341">
                  <c:v>0.44600000000000001</c:v>
                </c:pt>
                <c:pt idx="342">
                  <c:v>0.86899999999999999</c:v>
                </c:pt>
                <c:pt idx="343">
                  <c:v>0.501</c:v>
                </c:pt>
                <c:pt idx="344">
                  <c:v>0.80900000000000005</c:v>
                </c:pt>
                <c:pt idx="345">
                  <c:v>0.81299999999999994</c:v>
                </c:pt>
                <c:pt idx="346">
                  <c:v>0.68899999999999995</c:v>
                </c:pt>
                <c:pt idx="347">
                  <c:v>0.81299999999999994</c:v>
                </c:pt>
                <c:pt idx="348">
                  <c:v>0.49399999999999999</c:v>
                </c:pt>
                <c:pt idx="349">
                  <c:v>0.78</c:v>
                </c:pt>
                <c:pt idx="350">
                  <c:v>0.53100000000000003</c:v>
                </c:pt>
                <c:pt idx="351">
                  <c:v>0.77400000000000002</c:v>
                </c:pt>
                <c:pt idx="352">
                  <c:v>0.873</c:v>
                </c:pt>
                <c:pt idx="353">
                  <c:v>0.625</c:v>
                </c:pt>
                <c:pt idx="354">
                  <c:v>1</c:v>
                </c:pt>
                <c:pt idx="355">
                  <c:v>0.84499999999999997</c:v>
                </c:pt>
                <c:pt idx="356">
                  <c:v>0.53600000000000003</c:v>
                </c:pt>
                <c:pt idx="357">
                  <c:v>0.73299999999999998</c:v>
                </c:pt>
                <c:pt idx="358">
                  <c:v>0.71</c:v>
                </c:pt>
                <c:pt idx="359">
                  <c:v>0.79500000000000004</c:v>
                </c:pt>
                <c:pt idx="360">
                  <c:v>0.70399999999999996</c:v>
                </c:pt>
                <c:pt idx="361">
                  <c:v>0.754</c:v>
                </c:pt>
                <c:pt idx="362">
                  <c:v>0.72099999999999997</c:v>
                </c:pt>
                <c:pt idx="363">
                  <c:v>0.9</c:v>
                </c:pt>
                <c:pt idx="364">
                  <c:v>0.79100000000000004</c:v>
                </c:pt>
                <c:pt idx="365">
                  <c:v>0.57899999999999996</c:v>
                </c:pt>
                <c:pt idx="366">
                  <c:v>0.71799999999999997</c:v>
                </c:pt>
                <c:pt idx="367">
                  <c:v>0.83799999999999997</c:v>
                </c:pt>
                <c:pt idx="368">
                  <c:v>0.624</c:v>
                </c:pt>
                <c:pt idx="369">
                  <c:v>0.90900000000000003</c:v>
                </c:pt>
                <c:pt idx="370">
                  <c:v>0.67400000000000004</c:v>
                </c:pt>
                <c:pt idx="371">
                  <c:v>0.56499999999999995</c:v>
                </c:pt>
                <c:pt idx="372">
                  <c:v>0.67</c:v>
                </c:pt>
                <c:pt idx="373">
                  <c:v>0.85099999999999998</c:v>
                </c:pt>
                <c:pt idx="374">
                  <c:v>0.79500000000000004</c:v>
                </c:pt>
                <c:pt idx="375">
                  <c:v>0.56299999999999994</c:v>
                </c:pt>
                <c:pt idx="376">
                  <c:v>0.50800000000000001</c:v>
                </c:pt>
                <c:pt idx="377">
                  <c:v>0.59899999999999998</c:v>
                </c:pt>
                <c:pt idx="378">
                  <c:v>0.36599999999999999</c:v>
                </c:pt>
                <c:pt idx="379">
                  <c:v>0.61899999999999999</c:v>
                </c:pt>
                <c:pt idx="380">
                  <c:v>0.69799999999999995</c:v>
                </c:pt>
                <c:pt idx="381">
                  <c:v>0.623</c:v>
                </c:pt>
                <c:pt idx="382">
                  <c:v>0.74199999999999999</c:v>
                </c:pt>
                <c:pt idx="383">
                  <c:v>0.72499999999999998</c:v>
                </c:pt>
                <c:pt idx="384">
                  <c:v>0.48</c:v>
                </c:pt>
                <c:pt idx="385">
                  <c:v>0.51600000000000001</c:v>
                </c:pt>
                <c:pt idx="386">
                  <c:v>0.374</c:v>
                </c:pt>
                <c:pt idx="387">
                  <c:v>0.56599999999999995</c:v>
                </c:pt>
                <c:pt idx="388">
                  <c:v>0.59899999999999998</c:v>
                </c:pt>
                <c:pt idx="389">
                  <c:v>0.877</c:v>
                </c:pt>
                <c:pt idx="390">
                  <c:v>0.79600000000000004</c:v>
                </c:pt>
                <c:pt idx="391">
                  <c:v>0.747</c:v>
                </c:pt>
                <c:pt idx="392">
                  <c:v>0.88</c:v>
                </c:pt>
                <c:pt idx="393">
                  <c:v>0.90900000000000003</c:v>
                </c:pt>
                <c:pt idx="394">
                  <c:v>0.63500000000000001</c:v>
                </c:pt>
                <c:pt idx="395">
                  <c:v>0.67400000000000004</c:v>
                </c:pt>
                <c:pt idx="396">
                  <c:v>0.73499999999999999</c:v>
                </c:pt>
                <c:pt idx="397">
                  <c:v>0.89800000000000002</c:v>
                </c:pt>
                <c:pt idx="398">
                  <c:v>0.80900000000000005</c:v>
                </c:pt>
                <c:pt idx="399">
                  <c:v>0.40799999999999997</c:v>
                </c:pt>
                <c:pt idx="400">
                  <c:v>0.67600000000000005</c:v>
                </c:pt>
                <c:pt idx="401">
                  <c:v>0.69099999999999995</c:v>
                </c:pt>
                <c:pt idx="402">
                  <c:v>0.92100000000000004</c:v>
                </c:pt>
                <c:pt idx="403">
                  <c:v>0.88700000000000001</c:v>
                </c:pt>
                <c:pt idx="404">
                  <c:v>0.72799999999999998</c:v>
                </c:pt>
                <c:pt idx="405">
                  <c:v>0.53700000000000003</c:v>
                </c:pt>
                <c:pt idx="406">
                  <c:v>0.48699999999999999</c:v>
                </c:pt>
                <c:pt idx="407">
                  <c:v>0.81499999999999995</c:v>
                </c:pt>
                <c:pt idx="408">
                  <c:v>0.46500000000000002</c:v>
                </c:pt>
                <c:pt idx="409">
                  <c:v>0.71</c:v>
                </c:pt>
                <c:pt idx="410">
                  <c:v>0.83099999999999996</c:v>
                </c:pt>
                <c:pt idx="411">
                  <c:v>0.75900000000000001</c:v>
                </c:pt>
                <c:pt idx="412">
                  <c:v>0.71</c:v>
                </c:pt>
                <c:pt idx="413">
                  <c:v>0.74299999999999999</c:v>
                </c:pt>
                <c:pt idx="414">
                  <c:v>0.77700000000000002</c:v>
                </c:pt>
                <c:pt idx="415">
                  <c:v>0.85299999999999998</c:v>
                </c:pt>
                <c:pt idx="416">
                  <c:v>0.55700000000000005</c:v>
                </c:pt>
                <c:pt idx="417">
                  <c:v>0.27100000000000002</c:v>
                </c:pt>
                <c:pt idx="418">
                  <c:v>0.64800000000000002</c:v>
                </c:pt>
                <c:pt idx="419">
                  <c:v>0.59599999999999997</c:v>
                </c:pt>
                <c:pt idx="420">
                  <c:v>0.69099999999999995</c:v>
                </c:pt>
                <c:pt idx="421">
                  <c:v>0.59599999999999997</c:v>
                </c:pt>
                <c:pt idx="422">
                  <c:v>0.72599999999999998</c:v>
                </c:pt>
                <c:pt idx="423">
                  <c:v>0.69099999999999995</c:v>
                </c:pt>
                <c:pt idx="424">
                  <c:v>0.92500000000000004</c:v>
                </c:pt>
                <c:pt idx="425">
                  <c:v>0.68600000000000005</c:v>
                </c:pt>
                <c:pt idx="426">
                  <c:v>0.88400000000000001</c:v>
                </c:pt>
                <c:pt idx="427">
                  <c:v>0.96199999999999997</c:v>
                </c:pt>
                <c:pt idx="428">
                  <c:v>0.61</c:v>
                </c:pt>
                <c:pt idx="429">
                  <c:v>0.76800000000000002</c:v>
                </c:pt>
                <c:pt idx="430">
                  <c:v>0.92800000000000005</c:v>
                </c:pt>
                <c:pt idx="431">
                  <c:v>0.71799999999999997</c:v>
                </c:pt>
                <c:pt idx="432">
                  <c:v>0.76900000000000002</c:v>
                </c:pt>
                <c:pt idx="433">
                  <c:v>0.84099999999999997</c:v>
                </c:pt>
                <c:pt idx="434">
                  <c:v>0.92800000000000005</c:v>
                </c:pt>
                <c:pt idx="435">
                  <c:v>0.94299999999999995</c:v>
                </c:pt>
                <c:pt idx="436">
                  <c:v>0.77500000000000002</c:v>
                </c:pt>
                <c:pt idx="437">
                  <c:v>0.64300000000000002</c:v>
                </c:pt>
                <c:pt idx="438">
                  <c:v>0.57599999999999996</c:v>
                </c:pt>
                <c:pt idx="439">
                  <c:v>0.72199999999999998</c:v>
                </c:pt>
                <c:pt idx="440">
                  <c:v>0.50700000000000001</c:v>
                </c:pt>
                <c:pt idx="441">
                  <c:v>0.56000000000000005</c:v>
                </c:pt>
                <c:pt idx="442">
                  <c:v>0.752</c:v>
                </c:pt>
                <c:pt idx="443">
                  <c:v>0.64500000000000002</c:v>
                </c:pt>
                <c:pt idx="444">
                  <c:v>0.63200000000000001</c:v>
                </c:pt>
                <c:pt idx="445">
                  <c:v>0.76600000000000001</c:v>
                </c:pt>
                <c:pt idx="446">
                  <c:v>0.86399999999999999</c:v>
                </c:pt>
                <c:pt idx="447">
                  <c:v>0.68100000000000005</c:v>
                </c:pt>
                <c:pt idx="448">
                  <c:v>0.51200000000000001</c:v>
                </c:pt>
                <c:pt idx="449">
                  <c:v>0.53500000000000003</c:v>
                </c:pt>
                <c:pt idx="450">
                  <c:v>0.89</c:v>
                </c:pt>
                <c:pt idx="451">
                  <c:v>0.64700000000000002</c:v>
                </c:pt>
                <c:pt idx="452">
                  <c:v>0.76</c:v>
                </c:pt>
                <c:pt idx="453">
                  <c:v>0.72599999999999998</c:v>
                </c:pt>
                <c:pt idx="454">
                  <c:v>0.73</c:v>
                </c:pt>
                <c:pt idx="455">
                  <c:v>0.66700000000000004</c:v>
                </c:pt>
                <c:pt idx="456">
                  <c:v>0.84199999999999997</c:v>
                </c:pt>
                <c:pt idx="457">
                  <c:v>0.79500000000000004</c:v>
                </c:pt>
                <c:pt idx="458">
                  <c:v>0.61699999999999999</c:v>
                </c:pt>
                <c:pt idx="459">
                  <c:v>0.89700000000000002</c:v>
                </c:pt>
                <c:pt idx="460">
                  <c:v>0.61799999999999999</c:v>
                </c:pt>
                <c:pt idx="461">
                  <c:v>0.84499999999999997</c:v>
                </c:pt>
                <c:pt idx="462">
                  <c:v>0.61899999999999999</c:v>
                </c:pt>
                <c:pt idx="463">
                  <c:v>0.623</c:v>
                </c:pt>
                <c:pt idx="464">
                  <c:v>0.436</c:v>
                </c:pt>
                <c:pt idx="465">
                  <c:v>0.59</c:v>
                </c:pt>
                <c:pt idx="466">
                  <c:v>0.34899999999999998</c:v>
                </c:pt>
                <c:pt idx="467">
                  <c:v>0.64100000000000001</c:v>
                </c:pt>
                <c:pt idx="468">
                  <c:v>0.53100000000000003</c:v>
                </c:pt>
                <c:pt idx="469">
                  <c:v>0.64900000000000002</c:v>
                </c:pt>
                <c:pt idx="470">
                  <c:v>0.76</c:v>
                </c:pt>
                <c:pt idx="471">
                  <c:v>0.67100000000000004</c:v>
                </c:pt>
                <c:pt idx="472">
                  <c:v>0.59</c:v>
                </c:pt>
                <c:pt idx="473">
                  <c:v>0.88700000000000001</c:v>
                </c:pt>
                <c:pt idx="474">
                  <c:v>0.57699999999999996</c:v>
                </c:pt>
                <c:pt idx="475">
                  <c:v>0.67500000000000004</c:v>
                </c:pt>
                <c:pt idx="476">
                  <c:v>0.45500000000000002</c:v>
                </c:pt>
                <c:pt idx="477">
                  <c:v>0.84799999999999998</c:v>
                </c:pt>
                <c:pt idx="478">
                  <c:v>0.55600000000000005</c:v>
                </c:pt>
                <c:pt idx="479">
                  <c:v>0.68100000000000005</c:v>
                </c:pt>
                <c:pt idx="480">
                  <c:v>0.60199999999999998</c:v>
                </c:pt>
                <c:pt idx="481">
                  <c:v>0.68799999999999994</c:v>
                </c:pt>
                <c:pt idx="482">
                  <c:v>1</c:v>
                </c:pt>
                <c:pt idx="483">
                  <c:v>0.52</c:v>
                </c:pt>
                <c:pt idx="484">
                  <c:v>0.72299999999999998</c:v>
                </c:pt>
                <c:pt idx="485">
                  <c:v>0.623</c:v>
                </c:pt>
                <c:pt idx="486">
                  <c:v>0.876</c:v>
                </c:pt>
                <c:pt idx="487">
                  <c:v>0.38300000000000001</c:v>
                </c:pt>
                <c:pt idx="488">
                  <c:v>0.71399999999999997</c:v>
                </c:pt>
                <c:pt idx="489">
                  <c:v>0.85399999999999998</c:v>
                </c:pt>
                <c:pt idx="490">
                  <c:v>0.48599999999999999</c:v>
                </c:pt>
                <c:pt idx="491">
                  <c:v>0.51700000000000002</c:v>
                </c:pt>
                <c:pt idx="492">
                  <c:v>0.79100000000000004</c:v>
                </c:pt>
                <c:pt idx="493">
                  <c:v>0.82099999999999995</c:v>
                </c:pt>
                <c:pt idx="494">
                  <c:v>0.71199999999999997</c:v>
                </c:pt>
                <c:pt idx="495">
                  <c:v>0.43099999999999999</c:v>
                </c:pt>
                <c:pt idx="496">
                  <c:v>0.67800000000000005</c:v>
                </c:pt>
                <c:pt idx="497">
                  <c:v>0.52600000000000002</c:v>
                </c:pt>
                <c:pt idx="498">
                  <c:v>0.86699999999999999</c:v>
                </c:pt>
                <c:pt idx="499">
                  <c:v>0.80200000000000005</c:v>
                </c:pt>
                <c:pt idx="500">
                  <c:v>0.66</c:v>
                </c:pt>
                <c:pt idx="501">
                  <c:v>0.5</c:v>
                </c:pt>
                <c:pt idx="502">
                  <c:v>0.504</c:v>
                </c:pt>
                <c:pt idx="503">
                  <c:v>0.746</c:v>
                </c:pt>
                <c:pt idx="504">
                  <c:v>0.74199999999999999</c:v>
                </c:pt>
                <c:pt idx="505">
                  <c:v>0.78200000000000003</c:v>
                </c:pt>
                <c:pt idx="506">
                  <c:v>0.44500000000000001</c:v>
                </c:pt>
                <c:pt idx="507">
                  <c:v>0.81</c:v>
                </c:pt>
                <c:pt idx="508">
                  <c:v>0.81</c:v>
                </c:pt>
                <c:pt idx="509">
                  <c:v>0.81899999999999995</c:v>
                </c:pt>
                <c:pt idx="510">
                  <c:v>0.57899999999999996</c:v>
                </c:pt>
                <c:pt idx="511">
                  <c:v>1</c:v>
                </c:pt>
                <c:pt idx="512">
                  <c:v>0.78</c:v>
                </c:pt>
                <c:pt idx="513">
                  <c:v>0.754</c:v>
                </c:pt>
                <c:pt idx="514">
                  <c:v>0.82099999999999995</c:v>
                </c:pt>
                <c:pt idx="515">
                  <c:v>0.499</c:v>
                </c:pt>
                <c:pt idx="516">
                  <c:v>0.60899999999999999</c:v>
                </c:pt>
                <c:pt idx="517">
                  <c:v>0.66300000000000003</c:v>
                </c:pt>
                <c:pt idx="518">
                  <c:v>0.81299999999999994</c:v>
                </c:pt>
                <c:pt idx="519">
                  <c:v>0.752</c:v>
                </c:pt>
                <c:pt idx="520">
                  <c:v>0.627</c:v>
                </c:pt>
                <c:pt idx="521">
                  <c:v>0.85399999999999998</c:v>
                </c:pt>
                <c:pt idx="522">
                  <c:v>0.61799999999999999</c:v>
                </c:pt>
                <c:pt idx="523">
                  <c:v>0.61499999999999999</c:v>
                </c:pt>
                <c:pt idx="524">
                  <c:v>1</c:v>
                </c:pt>
                <c:pt idx="525">
                  <c:v>0.53100000000000003</c:v>
                </c:pt>
                <c:pt idx="526">
                  <c:v>0.56599999999999995</c:v>
                </c:pt>
                <c:pt idx="527">
                  <c:v>0.56999999999999995</c:v>
                </c:pt>
                <c:pt idx="528">
                  <c:v>0.68300000000000005</c:v>
                </c:pt>
                <c:pt idx="529">
                  <c:v>0.77600000000000002</c:v>
                </c:pt>
                <c:pt idx="530">
                  <c:v>0.64</c:v>
                </c:pt>
                <c:pt idx="531">
                  <c:v>0.67200000000000004</c:v>
                </c:pt>
                <c:pt idx="532">
                  <c:v>0.61099999999999999</c:v>
                </c:pt>
                <c:pt idx="533">
                  <c:v>0.749</c:v>
                </c:pt>
                <c:pt idx="534">
                  <c:v>0.72499999999999998</c:v>
                </c:pt>
                <c:pt idx="535">
                  <c:v>0.55300000000000005</c:v>
                </c:pt>
                <c:pt idx="536">
                  <c:v>0.752</c:v>
                </c:pt>
                <c:pt idx="537">
                  <c:v>0.74299999999999999</c:v>
                </c:pt>
                <c:pt idx="538">
                  <c:v>0.56899999999999995</c:v>
                </c:pt>
                <c:pt idx="539">
                  <c:v>0.82699999999999996</c:v>
                </c:pt>
                <c:pt idx="540">
                  <c:v>0.64300000000000002</c:v>
                </c:pt>
                <c:pt idx="541">
                  <c:v>0.89900000000000002</c:v>
                </c:pt>
                <c:pt idx="542">
                  <c:v>0.70099999999999996</c:v>
                </c:pt>
                <c:pt idx="543">
                  <c:v>0.81599999999999995</c:v>
                </c:pt>
                <c:pt idx="544">
                  <c:v>0.57999999999999996</c:v>
                </c:pt>
                <c:pt idx="545">
                  <c:v>0.67800000000000005</c:v>
                </c:pt>
                <c:pt idx="546">
                  <c:v>0.72099999999999997</c:v>
                </c:pt>
                <c:pt idx="547">
                  <c:v>1</c:v>
                </c:pt>
                <c:pt idx="548">
                  <c:v>0.92800000000000005</c:v>
                </c:pt>
                <c:pt idx="549">
                  <c:v>0.48299999999999998</c:v>
                </c:pt>
                <c:pt idx="550">
                  <c:v>0.53800000000000003</c:v>
                </c:pt>
                <c:pt idx="551">
                  <c:v>0.85099999999999998</c:v>
                </c:pt>
                <c:pt idx="552">
                  <c:v>0.47299999999999998</c:v>
                </c:pt>
                <c:pt idx="553">
                  <c:v>0.52800000000000002</c:v>
                </c:pt>
                <c:pt idx="554">
                  <c:v>0.58299999999999996</c:v>
                </c:pt>
                <c:pt idx="555">
                  <c:v>0.436</c:v>
                </c:pt>
                <c:pt idx="556">
                  <c:v>0.73899999999999999</c:v>
                </c:pt>
                <c:pt idx="557">
                  <c:v>0.44400000000000001</c:v>
                </c:pt>
                <c:pt idx="558">
                  <c:v>0.625</c:v>
                </c:pt>
                <c:pt idx="559">
                  <c:v>0.66</c:v>
                </c:pt>
                <c:pt idx="560">
                  <c:v>0.96499999999999997</c:v>
                </c:pt>
                <c:pt idx="561">
                  <c:v>0.66900000000000004</c:v>
                </c:pt>
                <c:pt idx="562">
                  <c:v>0.745</c:v>
                </c:pt>
                <c:pt idx="563">
                  <c:v>0.65</c:v>
                </c:pt>
                <c:pt idx="564">
                  <c:v>0.64200000000000002</c:v>
                </c:pt>
                <c:pt idx="565">
                  <c:v>0.68600000000000005</c:v>
                </c:pt>
                <c:pt idx="566">
                  <c:v>0.58699999999999997</c:v>
                </c:pt>
                <c:pt idx="567">
                  <c:v>0.61899999999999999</c:v>
                </c:pt>
                <c:pt idx="568">
                  <c:v>0.40899999999999997</c:v>
                </c:pt>
                <c:pt idx="569">
                  <c:v>0.71299999999999997</c:v>
                </c:pt>
                <c:pt idx="570">
                  <c:v>0.68700000000000006</c:v>
                </c:pt>
                <c:pt idx="571">
                  <c:v>0.755</c:v>
                </c:pt>
                <c:pt idx="572">
                  <c:v>0.69699999999999995</c:v>
                </c:pt>
                <c:pt idx="573">
                  <c:v>0.33200000000000002</c:v>
                </c:pt>
                <c:pt idx="574">
                  <c:v>0.79400000000000004</c:v>
                </c:pt>
                <c:pt idx="575">
                  <c:v>0.71899999999999997</c:v>
                </c:pt>
                <c:pt idx="576">
                  <c:v>0.57999999999999996</c:v>
                </c:pt>
                <c:pt idx="577">
                  <c:v>0.91100000000000003</c:v>
                </c:pt>
                <c:pt idx="578">
                  <c:v>0.748</c:v>
                </c:pt>
                <c:pt idx="579">
                  <c:v>0.63600000000000001</c:v>
                </c:pt>
                <c:pt idx="580">
                  <c:v>0.84899999999999998</c:v>
                </c:pt>
                <c:pt idx="581">
                  <c:v>0.82299999999999995</c:v>
                </c:pt>
                <c:pt idx="582">
                  <c:v>0.91100000000000003</c:v>
                </c:pt>
                <c:pt idx="583">
                  <c:v>0.69599999999999995</c:v>
                </c:pt>
                <c:pt idx="584">
                  <c:v>0.66200000000000003</c:v>
                </c:pt>
                <c:pt idx="585">
                  <c:v>0.81899999999999995</c:v>
                </c:pt>
                <c:pt idx="586">
                  <c:v>0.23400000000000001</c:v>
                </c:pt>
                <c:pt idx="587">
                  <c:v>0.70399999999999996</c:v>
                </c:pt>
                <c:pt idx="588">
                  <c:v>0.91500000000000004</c:v>
                </c:pt>
                <c:pt idx="589">
                  <c:v>0.78100000000000003</c:v>
                </c:pt>
                <c:pt idx="590">
                  <c:v>0.64200000000000002</c:v>
                </c:pt>
                <c:pt idx="591">
                  <c:v>0.83899999999999997</c:v>
                </c:pt>
                <c:pt idx="592">
                  <c:v>0.52800000000000002</c:v>
                </c:pt>
                <c:pt idx="593">
                  <c:v>0.80500000000000005</c:v>
                </c:pt>
                <c:pt idx="594">
                  <c:v>0.61299999999999999</c:v>
                </c:pt>
                <c:pt idx="595">
                  <c:v>0.71199999999999997</c:v>
                </c:pt>
                <c:pt idx="596">
                  <c:v>0.55000000000000004</c:v>
                </c:pt>
                <c:pt idx="597">
                  <c:v>0.57999999999999996</c:v>
                </c:pt>
                <c:pt idx="598">
                  <c:v>0.73499999999999999</c:v>
                </c:pt>
                <c:pt idx="599">
                  <c:v>0.73199999999999998</c:v>
                </c:pt>
                <c:pt idx="600">
                  <c:v>0.98499999999999999</c:v>
                </c:pt>
                <c:pt idx="601">
                  <c:v>0.80800000000000005</c:v>
                </c:pt>
                <c:pt idx="602">
                  <c:v>0.55500000000000005</c:v>
                </c:pt>
                <c:pt idx="603">
                  <c:v>0.63500000000000001</c:v>
                </c:pt>
                <c:pt idx="604">
                  <c:v>0.69699999999999995</c:v>
                </c:pt>
                <c:pt idx="605">
                  <c:v>0.57999999999999996</c:v>
                </c:pt>
                <c:pt idx="606">
                  <c:v>0.53400000000000003</c:v>
                </c:pt>
                <c:pt idx="607">
                  <c:v>0.745</c:v>
                </c:pt>
                <c:pt idx="608">
                  <c:v>0.76100000000000001</c:v>
                </c:pt>
                <c:pt idx="609">
                  <c:v>0.76900000000000002</c:v>
                </c:pt>
                <c:pt idx="610">
                  <c:v>0.55300000000000005</c:v>
                </c:pt>
                <c:pt idx="611">
                  <c:v>0.55200000000000005</c:v>
                </c:pt>
                <c:pt idx="612">
                  <c:v>0.86</c:v>
                </c:pt>
                <c:pt idx="613">
                  <c:v>0.69</c:v>
                </c:pt>
                <c:pt idx="614">
                  <c:v>0.90200000000000002</c:v>
                </c:pt>
                <c:pt idx="615">
                  <c:v>0.92100000000000004</c:v>
                </c:pt>
                <c:pt idx="616">
                  <c:v>0.48499999999999999</c:v>
                </c:pt>
                <c:pt idx="617">
                  <c:v>0.56699999999999995</c:v>
                </c:pt>
                <c:pt idx="618">
                  <c:v>0.85699999999999998</c:v>
                </c:pt>
                <c:pt idx="619">
                  <c:v>0.625</c:v>
                </c:pt>
                <c:pt idx="620">
                  <c:v>0.40200000000000002</c:v>
                </c:pt>
                <c:pt idx="621">
                  <c:v>0.75600000000000001</c:v>
                </c:pt>
                <c:pt idx="622">
                  <c:v>0.44700000000000001</c:v>
                </c:pt>
                <c:pt idx="623">
                  <c:v>0.7</c:v>
                </c:pt>
                <c:pt idx="624">
                  <c:v>0.84599999999999997</c:v>
                </c:pt>
                <c:pt idx="625">
                  <c:v>0.80200000000000005</c:v>
                </c:pt>
                <c:pt idx="626">
                  <c:v>0.84499999999999997</c:v>
                </c:pt>
                <c:pt idx="627">
                  <c:v>0.755</c:v>
                </c:pt>
                <c:pt idx="628">
                  <c:v>0.76100000000000001</c:v>
                </c:pt>
                <c:pt idx="629">
                  <c:v>0.73699999999999999</c:v>
                </c:pt>
                <c:pt idx="630">
                  <c:v>0.78</c:v>
                </c:pt>
                <c:pt idx="631">
                  <c:v>0.72199999999999998</c:v>
                </c:pt>
                <c:pt idx="632">
                  <c:v>0.91100000000000003</c:v>
                </c:pt>
                <c:pt idx="633">
                  <c:v>0.91900000000000004</c:v>
                </c:pt>
                <c:pt idx="634">
                  <c:v>0.878</c:v>
                </c:pt>
                <c:pt idx="635">
                  <c:v>0.64</c:v>
                </c:pt>
                <c:pt idx="636">
                  <c:v>0.86799999999999999</c:v>
                </c:pt>
                <c:pt idx="637">
                  <c:v>0.89600000000000002</c:v>
                </c:pt>
                <c:pt idx="638">
                  <c:v>0.88</c:v>
                </c:pt>
                <c:pt idx="639">
                  <c:v>0.61099999999999999</c:v>
                </c:pt>
                <c:pt idx="640">
                  <c:v>0.96499999999999997</c:v>
                </c:pt>
                <c:pt idx="641">
                  <c:v>0.77100000000000002</c:v>
                </c:pt>
                <c:pt idx="642">
                  <c:v>0.60299999999999998</c:v>
                </c:pt>
                <c:pt idx="643">
                  <c:v>1</c:v>
                </c:pt>
                <c:pt idx="644">
                  <c:v>0.97599999999999998</c:v>
                </c:pt>
                <c:pt idx="645">
                  <c:v>0.83399999999999996</c:v>
                </c:pt>
                <c:pt idx="646">
                  <c:v>0.32200000000000001</c:v>
                </c:pt>
                <c:pt idx="647">
                  <c:v>0.53900000000000003</c:v>
                </c:pt>
                <c:pt idx="648">
                  <c:v>0.80800000000000005</c:v>
                </c:pt>
                <c:pt idx="649">
                  <c:v>0.80700000000000005</c:v>
                </c:pt>
                <c:pt idx="650">
                  <c:v>0.76300000000000001</c:v>
                </c:pt>
                <c:pt idx="651">
                  <c:v>0.745</c:v>
                </c:pt>
                <c:pt idx="652">
                  <c:v>0.78600000000000003</c:v>
                </c:pt>
                <c:pt idx="653">
                  <c:v>0.68100000000000005</c:v>
                </c:pt>
                <c:pt idx="654">
                  <c:v>0.46500000000000002</c:v>
                </c:pt>
                <c:pt idx="655">
                  <c:v>0.60899999999999999</c:v>
                </c:pt>
                <c:pt idx="656">
                  <c:v>0.85599999999999998</c:v>
                </c:pt>
                <c:pt idx="657">
                  <c:v>0.68100000000000005</c:v>
                </c:pt>
                <c:pt idx="658">
                  <c:v>0.54200000000000004</c:v>
                </c:pt>
                <c:pt idx="659">
                  <c:v>0.49199999999999999</c:v>
                </c:pt>
                <c:pt idx="660">
                  <c:v>0.65700000000000003</c:v>
                </c:pt>
                <c:pt idx="661">
                  <c:v>0.86499999999999999</c:v>
                </c:pt>
                <c:pt idx="662">
                  <c:v>0.55000000000000004</c:v>
                </c:pt>
                <c:pt idx="663">
                  <c:v>0.61099999999999999</c:v>
                </c:pt>
                <c:pt idx="664">
                  <c:v>0.62</c:v>
                </c:pt>
                <c:pt idx="665">
                  <c:v>0.67900000000000005</c:v>
                </c:pt>
                <c:pt idx="666">
                  <c:v>0.67300000000000004</c:v>
                </c:pt>
                <c:pt idx="667">
                  <c:v>0.88300000000000001</c:v>
                </c:pt>
                <c:pt idx="668">
                  <c:v>1</c:v>
                </c:pt>
                <c:pt idx="669">
                  <c:v>0.52800000000000002</c:v>
                </c:pt>
                <c:pt idx="670">
                  <c:v>0.61699999999999999</c:v>
                </c:pt>
                <c:pt idx="671">
                  <c:v>0.81299999999999994</c:v>
                </c:pt>
                <c:pt idx="672">
                  <c:v>1</c:v>
                </c:pt>
                <c:pt idx="673">
                  <c:v>0.78</c:v>
                </c:pt>
                <c:pt idx="674">
                  <c:v>0.64800000000000002</c:v>
                </c:pt>
                <c:pt idx="675">
                  <c:v>0.51400000000000001</c:v>
                </c:pt>
                <c:pt idx="676">
                  <c:v>1</c:v>
                </c:pt>
                <c:pt idx="677">
                  <c:v>1</c:v>
                </c:pt>
                <c:pt idx="678">
                  <c:v>0.68100000000000005</c:v>
                </c:pt>
                <c:pt idx="679">
                  <c:v>0.33300000000000002</c:v>
                </c:pt>
                <c:pt idx="680">
                  <c:v>0.67100000000000004</c:v>
                </c:pt>
                <c:pt idx="681">
                  <c:v>0.61699999999999999</c:v>
                </c:pt>
                <c:pt idx="682">
                  <c:v>0.29299999999999998</c:v>
                </c:pt>
                <c:pt idx="683">
                  <c:v>0.64900000000000002</c:v>
                </c:pt>
                <c:pt idx="684">
                  <c:v>1</c:v>
                </c:pt>
                <c:pt idx="685">
                  <c:v>0.72499999999999998</c:v>
                </c:pt>
                <c:pt idx="686">
                  <c:v>0.71</c:v>
                </c:pt>
                <c:pt idx="687">
                  <c:v>0.89200000000000002</c:v>
                </c:pt>
                <c:pt idx="688">
                  <c:v>0.52900000000000003</c:v>
                </c:pt>
                <c:pt idx="689">
                  <c:v>0.75700000000000001</c:v>
                </c:pt>
                <c:pt idx="690">
                  <c:v>0.72299999999999998</c:v>
                </c:pt>
                <c:pt idx="691">
                  <c:v>0.73199999999999998</c:v>
                </c:pt>
                <c:pt idx="692">
                  <c:v>0.6</c:v>
                </c:pt>
                <c:pt idx="693">
                  <c:v>0.51500000000000001</c:v>
                </c:pt>
                <c:pt idx="694">
                  <c:v>0.44700000000000001</c:v>
                </c:pt>
                <c:pt idx="695">
                  <c:v>0.56000000000000005</c:v>
                </c:pt>
                <c:pt idx="696">
                  <c:v>0.56799999999999995</c:v>
                </c:pt>
                <c:pt idx="697">
                  <c:v>0.59899999999999998</c:v>
                </c:pt>
                <c:pt idx="698">
                  <c:v>0.69599999999999995</c:v>
                </c:pt>
                <c:pt idx="699">
                  <c:v>0.747</c:v>
                </c:pt>
                <c:pt idx="700">
                  <c:v>0.79300000000000004</c:v>
                </c:pt>
                <c:pt idx="701">
                  <c:v>0.88600000000000001</c:v>
                </c:pt>
                <c:pt idx="702">
                  <c:v>0.97399999999999998</c:v>
                </c:pt>
                <c:pt idx="703">
                  <c:v>0.73199999999999998</c:v>
                </c:pt>
                <c:pt idx="704">
                  <c:v>0.86</c:v>
                </c:pt>
                <c:pt idx="705">
                  <c:v>0.89200000000000002</c:v>
                </c:pt>
                <c:pt idx="706">
                  <c:v>0.42299999999999999</c:v>
                </c:pt>
                <c:pt idx="707">
                  <c:v>0.85399999999999998</c:v>
                </c:pt>
                <c:pt idx="708">
                  <c:v>0.75600000000000001</c:v>
                </c:pt>
                <c:pt idx="709">
                  <c:v>0.78</c:v>
                </c:pt>
                <c:pt idx="710">
                  <c:v>0.751</c:v>
                </c:pt>
                <c:pt idx="711">
                  <c:v>0.54300000000000004</c:v>
                </c:pt>
                <c:pt idx="712">
                  <c:v>0.55800000000000005</c:v>
                </c:pt>
                <c:pt idx="713">
                  <c:v>0.52600000000000002</c:v>
                </c:pt>
                <c:pt idx="714">
                  <c:v>0.623</c:v>
                </c:pt>
                <c:pt idx="715">
                  <c:v>0.40500000000000003</c:v>
                </c:pt>
                <c:pt idx="716">
                  <c:v>0.76</c:v>
                </c:pt>
                <c:pt idx="717">
                  <c:v>0.86599999999999999</c:v>
                </c:pt>
                <c:pt idx="718">
                  <c:v>0.80700000000000005</c:v>
                </c:pt>
                <c:pt idx="719">
                  <c:v>0.313</c:v>
                </c:pt>
                <c:pt idx="720">
                  <c:v>0.48099999999999998</c:v>
                </c:pt>
                <c:pt idx="721">
                  <c:v>0.80700000000000005</c:v>
                </c:pt>
                <c:pt idx="722">
                  <c:v>0.82199999999999995</c:v>
                </c:pt>
                <c:pt idx="723">
                  <c:v>0.36799999999999999</c:v>
                </c:pt>
                <c:pt idx="724">
                  <c:v>0.72599999999999998</c:v>
                </c:pt>
                <c:pt idx="725">
                  <c:v>0.93899999999999995</c:v>
                </c:pt>
                <c:pt idx="726">
                  <c:v>0.78100000000000003</c:v>
                </c:pt>
                <c:pt idx="727">
                  <c:v>0.92200000000000004</c:v>
                </c:pt>
                <c:pt idx="728">
                  <c:v>0.77700000000000002</c:v>
                </c:pt>
                <c:pt idx="729">
                  <c:v>0.59799999999999998</c:v>
                </c:pt>
                <c:pt idx="730">
                  <c:v>0.63300000000000001</c:v>
                </c:pt>
                <c:pt idx="731">
                  <c:v>0.88700000000000001</c:v>
                </c:pt>
                <c:pt idx="732">
                  <c:v>0.95099999999999996</c:v>
                </c:pt>
                <c:pt idx="733">
                  <c:v>0.69199999999999995</c:v>
                </c:pt>
                <c:pt idx="734">
                  <c:v>0.55900000000000005</c:v>
                </c:pt>
                <c:pt idx="735">
                  <c:v>0.64900000000000002</c:v>
                </c:pt>
                <c:pt idx="736">
                  <c:v>0.67500000000000004</c:v>
                </c:pt>
                <c:pt idx="737">
                  <c:v>0.17499999999999999</c:v>
                </c:pt>
                <c:pt idx="738">
                  <c:v>0.64200000000000002</c:v>
                </c:pt>
                <c:pt idx="739">
                  <c:v>0.55000000000000004</c:v>
                </c:pt>
                <c:pt idx="740">
                  <c:v>0.73099999999999998</c:v>
                </c:pt>
                <c:pt idx="741">
                  <c:v>0.50600000000000001</c:v>
                </c:pt>
                <c:pt idx="742">
                  <c:v>0.85699999999999998</c:v>
                </c:pt>
                <c:pt idx="743">
                  <c:v>0.75</c:v>
                </c:pt>
                <c:pt idx="744">
                  <c:v>0.69099999999999995</c:v>
                </c:pt>
                <c:pt idx="745">
                  <c:v>0.57299999999999995</c:v>
                </c:pt>
                <c:pt idx="746">
                  <c:v>0.73799999999999999</c:v>
                </c:pt>
                <c:pt idx="747">
                  <c:v>0.66900000000000004</c:v>
                </c:pt>
                <c:pt idx="748">
                  <c:v>0.434</c:v>
                </c:pt>
                <c:pt idx="749">
                  <c:v>0.69599999999999995</c:v>
                </c:pt>
                <c:pt idx="750">
                  <c:v>0.88900000000000001</c:v>
                </c:pt>
                <c:pt idx="751">
                  <c:v>0.90100000000000002</c:v>
                </c:pt>
                <c:pt idx="752">
                  <c:v>0.42099999999999999</c:v>
                </c:pt>
                <c:pt idx="753">
                  <c:v>0.41199999999999998</c:v>
                </c:pt>
                <c:pt idx="754">
                  <c:v>0.56399999999999995</c:v>
                </c:pt>
                <c:pt idx="755">
                  <c:v>0.63400000000000001</c:v>
                </c:pt>
                <c:pt idx="756">
                  <c:v>0.29599999999999999</c:v>
                </c:pt>
                <c:pt idx="757">
                  <c:v>0.84399999999999997</c:v>
                </c:pt>
                <c:pt idx="758">
                  <c:v>0.42299999999999999</c:v>
                </c:pt>
                <c:pt idx="759">
                  <c:v>0.85699999999999998</c:v>
                </c:pt>
                <c:pt idx="760">
                  <c:v>0.77400000000000002</c:v>
                </c:pt>
                <c:pt idx="761">
                  <c:v>0.47299999999999998</c:v>
                </c:pt>
                <c:pt idx="762">
                  <c:v>0.84599999999999997</c:v>
                </c:pt>
                <c:pt idx="763">
                  <c:v>0.85799999999999998</c:v>
                </c:pt>
                <c:pt idx="764">
                  <c:v>0.64</c:v>
                </c:pt>
                <c:pt idx="765">
                  <c:v>0.89800000000000002</c:v>
                </c:pt>
                <c:pt idx="766">
                  <c:v>0.74</c:v>
                </c:pt>
                <c:pt idx="767">
                  <c:v>0.83799999999999997</c:v>
                </c:pt>
                <c:pt idx="768">
                  <c:v>0.63300000000000001</c:v>
                </c:pt>
                <c:pt idx="769">
                  <c:v>0.73399999999999999</c:v>
                </c:pt>
                <c:pt idx="770">
                  <c:v>0.67900000000000005</c:v>
                </c:pt>
                <c:pt idx="771">
                  <c:v>0.41</c:v>
                </c:pt>
                <c:pt idx="772">
                  <c:v>0.89300000000000002</c:v>
                </c:pt>
                <c:pt idx="773">
                  <c:v>0.59399999999999997</c:v>
                </c:pt>
                <c:pt idx="774">
                  <c:v>0.65400000000000003</c:v>
                </c:pt>
                <c:pt idx="775">
                  <c:v>0.92100000000000004</c:v>
                </c:pt>
                <c:pt idx="776">
                  <c:v>0.63700000000000001</c:v>
                </c:pt>
                <c:pt idx="777">
                  <c:v>0.80800000000000005</c:v>
                </c:pt>
                <c:pt idx="778">
                  <c:v>0.73899999999999999</c:v>
                </c:pt>
                <c:pt idx="779">
                  <c:v>0.879</c:v>
                </c:pt>
                <c:pt idx="780">
                  <c:v>0.64200000000000002</c:v>
                </c:pt>
                <c:pt idx="781">
                  <c:v>0.74299999999999999</c:v>
                </c:pt>
                <c:pt idx="782">
                  <c:v>0.433</c:v>
                </c:pt>
                <c:pt idx="783">
                  <c:v>0.81499999999999995</c:v>
                </c:pt>
                <c:pt idx="784">
                  <c:v>0.64100000000000001</c:v>
                </c:pt>
                <c:pt idx="785">
                  <c:v>0.77</c:v>
                </c:pt>
                <c:pt idx="786">
                  <c:v>0.60699999999999998</c:v>
                </c:pt>
                <c:pt idx="787">
                  <c:v>0.70699999999999996</c:v>
                </c:pt>
                <c:pt idx="788">
                  <c:v>0.80900000000000005</c:v>
                </c:pt>
                <c:pt idx="789">
                  <c:v>0.62</c:v>
                </c:pt>
                <c:pt idx="790">
                  <c:v>0.82599999999999996</c:v>
                </c:pt>
                <c:pt idx="791">
                  <c:v>0.89200000000000002</c:v>
                </c:pt>
                <c:pt idx="792">
                  <c:v>1</c:v>
                </c:pt>
                <c:pt idx="793">
                  <c:v>1</c:v>
                </c:pt>
                <c:pt idx="794">
                  <c:v>0.68300000000000005</c:v>
                </c:pt>
                <c:pt idx="795">
                  <c:v>0.69799999999999995</c:v>
                </c:pt>
                <c:pt idx="796">
                  <c:v>0.88</c:v>
                </c:pt>
                <c:pt idx="797">
                  <c:v>0.84799999999999998</c:v>
                </c:pt>
                <c:pt idx="798">
                  <c:v>0.55500000000000005</c:v>
                </c:pt>
                <c:pt idx="799">
                  <c:v>0.73099999999999998</c:v>
                </c:pt>
                <c:pt idx="800">
                  <c:v>0.65100000000000002</c:v>
                </c:pt>
                <c:pt idx="801">
                  <c:v>0.86599999999999999</c:v>
                </c:pt>
                <c:pt idx="802">
                  <c:v>0.68</c:v>
                </c:pt>
                <c:pt idx="803">
                  <c:v>0.80800000000000005</c:v>
                </c:pt>
                <c:pt idx="804">
                  <c:v>1</c:v>
                </c:pt>
                <c:pt idx="805">
                  <c:v>0.61099999999999999</c:v>
                </c:pt>
                <c:pt idx="806">
                  <c:v>0.82599999999999996</c:v>
                </c:pt>
                <c:pt idx="807">
                  <c:v>0.85799999999999998</c:v>
                </c:pt>
                <c:pt idx="808">
                  <c:v>0.59</c:v>
                </c:pt>
                <c:pt idx="809">
                  <c:v>0.69199999999999995</c:v>
                </c:pt>
                <c:pt idx="810">
                  <c:v>0.877</c:v>
                </c:pt>
                <c:pt idx="811">
                  <c:v>0.77</c:v>
                </c:pt>
                <c:pt idx="812">
                  <c:v>0.89200000000000002</c:v>
                </c:pt>
                <c:pt idx="813">
                  <c:v>1</c:v>
                </c:pt>
                <c:pt idx="814">
                  <c:v>0.65200000000000002</c:v>
                </c:pt>
                <c:pt idx="815">
                  <c:v>0.64900000000000002</c:v>
                </c:pt>
                <c:pt idx="816">
                  <c:v>0.877</c:v>
                </c:pt>
                <c:pt idx="817">
                  <c:v>0.70899999999999996</c:v>
                </c:pt>
                <c:pt idx="818">
                  <c:v>0.76400000000000001</c:v>
                </c:pt>
                <c:pt idx="819">
                  <c:v>1</c:v>
                </c:pt>
                <c:pt idx="820">
                  <c:v>0.48099999999999998</c:v>
                </c:pt>
                <c:pt idx="821">
                  <c:v>0.85699999999999998</c:v>
                </c:pt>
                <c:pt idx="822">
                  <c:v>0.84299999999999997</c:v>
                </c:pt>
                <c:pt idx="823">
                  <c:v>0.60199999999999998</c:v>
                </c:pt>
                <c:pt idx="824">
                  <c:v>0.78</c:v>
                </c:pt>
                <c:pt idx="825">
                  <c:v>0.45400000000000001</c:v>
                </c:pt>
                <c:pt idx="826">
                  <c:v>0.89800000000000002</c:v>
                </c:pt>
                <c:pt idx="827">
                  <c:v>0.98199999999999998</c:v>
                </c:pt>
                <c:pt idx="828">
                  <c:v>0.434</c:v>
                </c:pt>
                <c:pt idx="829">
                  <c:v>0.51900000000000002</c:v>
                </c:pt>
                <c:pt idx="830">
                  <c:v>0.51200000000000001</c:v>
                </c:pt>
                <c:pt idx="831">
                  <c:v>0.85699999999999998</c:v>
                </c:pt>
                <c:pt idx="832">
                  <c:v>0.32200000000000001</c:v>
                </c:pt>
                <c:pt idx="833">
                  <c:v>0.65100000000000002</c:v>
                </c:pt>
                <c:pt idx="834">
                  <c:v>0.82</c:v>
                </c:pt>
                <c:pt idx="835">
                  <c:v>0.54400000000000004</c:v>
                </c:pt>
                <c:pt idx="836">
                  <c:v>0.50900000000000001</c:v>
                </c:pt>
                <c:pt idx="837">
                  <c:v>0.67800000000000005</c:v>
                </c:pt>
                <c:pt idx="838">
                  <c:v>0.68500000000000005</c:v>
                </c:pt>
                <c:pt idx="839">
                  <c:v>0.96</c:v>
                </c:pt>
                <c:pt idx="840">
                  <c:v>0.82</c:v>
                </c:pt>
                <c:pt idx="841">
                  <c:v>0.53900000000000003</c:v>
                </c:pt>
                <c:pt idx="842">
                  <c:v>0.53700000000000003</c:v>
                </c:pt>
                <c:pt idx="843">
                  <c:v>0.753</c:v>
                </c:pt>
                <c:pt idx="844">
                  <c:v>0.76400000000000001</c:v>
                </c:pt>
                <c:pt idx="845">
                  <c:v>0.84599999999999997</c:v>
                </c:pt>
                <c:pt idx="846">
                  <c:v>0.95299999999999996</c:v>
                </c:pt>
                <c:pt idx="847">
                  <c:v>0.38900000000000001</c:v>
                </c:pt>
                <c:pt idx="848">
                  <c:v>0.83399999999999996</c:v>
                </c:pt>
                <c:pt idx="849">
                  <c:v>0.32200000000000001</c:v>
                </c:pt>
                <c:pt idx="850">
                  <c:v>0.83799999999999997</c:v>
                </c:pt>
                <c:pt idx="851">
                  <c:v>0.79600000000000004</c:v>
                </c:pt>
                <c:pt idx="852">
                  <c:v>0.48899999999999999</c:v>
                </c:pt>
                <c:pt idx="853">
                  <c:v>0.77</c:v>
                </c:pt>
                <c:pt idx="854">
                  <c:v>0.52500000000000002</c:v>
                </c:pt>
                <c:pt idx="855">
                  <c:v>0.80300000000000005</c:v>
                </c:pt>
                <c:pt idx="856">
                  <c:v>0.48799999999999999</c:v>
                </c:pt>
                <c:pt idx="857">
                  <c:v>0.66400000000000003</c:v>
                </c:pt>
                <c:pt idx="858">
                  <c:v>0.623</c:v>
                </c:pt>
                <c:pt idx="859">
                  <c:v>0.86699999999999999</c:v>
                </c:pt>
                <c:pt idx="860">
                  <c:v>0.36399999999999999</c:v>
                </c:pt>
                <c:pt idx="861">
                  <c:v>0.73399999999999999</c:v>
                </c:pt>
                <c:pt idx="862">
                  <c:v>0.69599999999999995</c:v>
                </c:pt>
                <c:pt idx="863">
                  <c:v>0.82899999999999996</c:v>
                </c:pt>
                <c:pt idx="864">
                  <c:v>0.65500000000000003</c:v>
                </c:pt>
                <c:pt idx="865">
                  <c:v>0.78400000000000003</c:v>
                </c:pt>
                <c:pt idx="866">
                  <c:v>0.89300000000000002</c:v>
                </c:pt>
                <c:pt idx="867">
                  <c:v>0.69299999999999995</c:v>
                </c:pt>
                <c:pt idx="868">
                  <c:v>0.66900000000000004</c:v>
                </c:pt>
                <c:pt idx="869">
                  <c:v>0.49399999999999999</c:v>
                </c:pt>
                <c:pt idx="870">
                  <c:v>0.54</c:v>
                </c:pt>
                <c:pt idx="871">
                  <c:v>0.99399999999999999</c:v>
                </c:pt>
                <c:pt idx="872">
                  <c:v>0.70299999999999996</c:v>
                </c:pt>
                <c:pt idx="873">
                  <c:v>0.73099999999999998</c:v>
                </c:pt>
                <c:pt idx="874">
                  <c:v>0.54400000000000004</c:v>
                </c:pt>
                <c:pt idx="875">
                  <c:v>0.67600000000000005</c:v>
                </c:pt>
                <c:pt idx="876">
                  <c:v>0.63400000000000001</c:v>
                </c:pt>
                <c:pt idx="877">
                  <c:v>0.84</c:v>
                </c:pt>
                <c:pt idx="878">
                  <c:v>0.70899999999999996</c:v>
                </c:pt>
                <c:pt idx="879">
                  <c:v>0.47</c:v>
                </c:pt>
                <c:pt idx="880">
                  <c:v>0.624</c:v>
                </c:pt>
                <c:pt idx="881">
                  <c:v>0.80800000000000005</c:v>
                </c:pt>
                <c:pt idx="882">
                  <c:v>1</c:v>
                </c:pt>
                <c:pt idx="883">
                  <c:v>0.60499999999999998</c:v>
                </c:pt>
                <c:pt idx="884">
                  <c:v>0.499</c:v>
                </c:pt>
                <c:pt idx="885">
                  <c:v>0.749</c:v>
                </c:pt>
                <c:pt idx="886">
                  <c:v>0.47199999999999998</c:v>
                </c:pt>
                <c:pt idx="887">
                  <c:v>0.311</c:v>
                </c:pt>
                <c:pt idx="888">
                  <c:v>0.77200000000000002</c:v>
                </c:pt>
                <c:pt idx="889">
                  <c:v>0.70299999999999996</c:v>
                </c:pt>
                <c:pt idx="890">
                  <c:v>0.91200000000000003</c:v>
                </c:pt>
                <c:pt idx="891">
                  <c:v>0.83399999999999996</c:v>
                </c:pt>
                <c:pt idx="892">
                  <c:v>0.70499999999999996</c:v>
                </c:pt>
                <c:pt idx="893">
                  <c:v>0.92200000000000004</c:v>
                </c:pt>
                <c:pt idx="894">
                  <c:v>0.746</c:v>
                </c:pt>
                <c:pt idx="895">
                  <c:v>0.73</c:v>
                </c:pt>
                <c:pt idx="896">
                  <c:v>0.8</c:v>
                </c:pt>
                <c:pt idx="897">
                  <c:v>0.69899999999999995</c:v>
                </c:pt>
                <c:pt idx="898">
                  <c:v>0.79800000000000004</c:v>
                </c:pt>
                <c:pt idx="899">
                  <c:v>0.72</c:v>
                </c:pt>
                <c:pt idx="900">
                  <c:v>0.71</c:v>
                </c:pt>
                <c:pt idx="901">
                  <c:v>0.66400000000000003</c:v>
                </c:pt>
                <c:pt idx="902">
                  <c:v>0.77700000000000002</c:v>
                </c:pt>
                <c:pt idx="903">
                  <c:v>0.67600000000000005</c:v>
                </c:pt>
                <c:pt idx="904">
                  <c:v>0.84299999999999997</c:v>
                </c:pt>
                <c:pt idx="905">
                  <c:v>0.53</c:v>
                </c:pt>
                <c:pt idx="906">
                  <c:v>0.86899999999999999</c:v>
                </c:pt>
                <c:pt idx="907">
                  <c:v>0.83799999999999997</c:v>
                </c:pt>
                <c:pt idx="908">
                  <c:v>0.56299999999999994</c:v>
                </c:pt>
                <c:pt idx="909">
                  <c:v>0.67400000000000004</c:v>
                </c:pt>
                <c:pt idx="910">
                  <c:v>0.59499999999999997</c:v>
                </c:pt>
                <c:pt idx="911">
                  <c:v>0.77</c:v>
                </c:pt>
                <c:pt idx="912">
                  <c:v>0.69599999999999995</c:v>
                </c:pt>
                <c:pt idx="913">
                  <c:v>0.83099999999999996</c:v>
                </c:pt>
                <c:pt idx="914">
                  <c:v>0.62</c:v>
                </c:pt>
                <c:pt idx="915">
                  <c:v>0.88500000000000001</c:v>
                </c:pt>
                <c:pt idx="916">
                  <c:v>0.73399999999999999</c:v>
                </c:pt>
                <c:pt idx="917">
                  <c:v>0.77700000000000002</c:v>
                </c:pt>
                <c:pt idx="918">
                  <c:v>0.77</c:v>
                </c:pt>
                <c:pt idx="919">
                  <c:v>0.72499999999999998</c:v>
                </c:pt>
                <c:pt idx="920">
                  <c:v>0.753</c:v>
                </c:pt>
                <c:pt idx="921">
                  <c:v>0.76400000000000001</c:v>
                </c:pt>
                <c:pt idx="922">
                  <c:v>0.623</c:v>
                </c:pt>
                <c:pt idx="923">
                  <c:v>0.74</c:v>
                </c:pt>
                <c:pt idx="924">
                  <c:v>0.68</c:v>
                </c:pt>
                <c:pt idx="925">
                  <c:v>0.84399999999999997</c:v>
                </c:pt>
                <c:pt idx="926">
                  <c:v>0.58599999999999997</c:v>
                </c:pt>
                <c:pt idx="927">
                  <c:v>0.78500000000000003</c:v>
                </c:pt>
                <c:pt idx="928">
                  <c:v>0.63200000000000001</c:v>
                </c:pt>
                <c:pt idx="929">
                  <c:v>0.72399999999999998</c:v>
                </c:pt>
                <c:pt idx="930">
                  <c:v>0.61699999999999999</c:v>
                </c:pt>
                <c:pt idx="931">
                  <c:v>0.84699999999999998</c:v>
                </c:pt>
                <c:pt idx="932">
                  <c:v>0.68600000000000005</c:v>
                </c:pt>
                <c:pt idx="933">
                  <c:v>0.79300000000000004</c:v>
                </c:pt>
                <c:pt idx="934">
                  <c:v>0.53</c:v>
                </c:pt>
                <c:pt idx="935">
                  <c:v>0.72499999999999998</c:v>
                </c:pt>
                <c:pt idx="936">
                  <c:v>0.76300000000000001</c:v>
                </c:pt>
                <c:pt idx="937">
                  <c:v>0.59</c:v>
                </c:pt>
                <c:pt idx="938">
                  <c:v>0.48799999999999999</c:v>
                </c:pt>
                <c:pt idx="939">
                  <c:v>0.82899999999999996</c:v>
                </c:pt>
                <c:pt idx="940">
                  <c:v>0.57999999999999996</c:v>
                </c:pt>
                <c:pt idx="941">
                  <c:v>0.51100000000000001</c:v>
                </c:pt>
                <c:pt idx="942">
                  <c:v>0.77900000000000003</c:v>
                </c:pt>
                <c:pt idx="943">
                  <c:v>0.48699999999999999</c:v>
                </c:pt>
                <c:pt idx="944">
                  <c:v>0.80300000000000005</c:v>
                </c:pt>
                <c:pt idx="945">
                  <c:v>0.77</c:v>
                </c:pt>
                <c:pt idx="946">
                  <c:v>0.60499999999999998</c:v>
                </c:pt>
                <c:pt idx="947">
                  <c:v>0.59699999999999998</c:v>
                </c:pt>
                <c:pt idx="948">
                  <c:v>0.75700000000000001</c:v>
                </c:pt>
                <c:pt idx="949">
                  <c:v>0.77500000000000002</c:v>
                </c:pt>
                <c:pt idx="950">
                  <c:v>0.78</c:v>
                </c:pt>
                <c:pt idx="951">
                  <c:v>0.77700000000000002</c:v>
                </c:pt>
                <c:pt idx="952">
                  <c:v>0.72</c:v>
                </c:pt>
                <c:pt idx="953">
                  <c:v>0.56599999999999995</c:v>
                </c:pt>
                <c:pt idx="954">
                  <c:v>0.78800000000000003</c:v>
                </c:pt>
                <c:pt idx="955">
                  <c:v>0.57799999999999996</c:v>
                </c:pt>
                <c:pt idx="956">
                  <c:v>0.434</c:v>
                </c:pt>
                <c:pt idx="957">
                  <c:v>0.76</c:v>
                </c:pt>
                <c:pt idx="958">
                  <c:v>0.754</c:v>
                </c:pt>
                <c:pt idx="959">
                  <c:v>0.80700000000000005</c:v>
                </c:pt>
                <c:pt idx="960">
                  <c:v>0.76600000000000001</c:v>
                </c:pt>
                <c:pt idx="961">
                  <c:v>0.96699999999999997</c:v>
                </c:pt>
                <c:pt idx="962">
                  <c:v>0.50800000000000001</c:v>
                </c:pt>
                <c:pt idx="963">
                  <c:v>0.77600000000000002</c:v>
                </c:pt>
                <c:pt idx="964">
                  <c:v>0.746</c:v>
                </c:pt>
                <c:pt idx="965">
                  <c:v>0.76200000000000001</c:v>
                </c:pt>
                <c:pt idx="966">
                  <c:v>0.77600000000000002</c:v>
                </c:pt>
                <c:pt idx="967">
                  <c:v>0.81699999999999995</c:v>
                </c:pt>
                <c:pt idx="968">
                  <c:v>0.91900000000000004</c:v>
                </c:pt>
                <c:pt idx="969">
                  <c:v>0.85099999999999998</c:v>
                </c:pt>
                <c:pt idx="970">
                  <c:v>0.77</c:v>
                </c:pt>
                <c:pt idx="971">
                  <c:v>0.877</c:v>
                </c:pt>
                <c:pt idx="972">
                  <c:v>0.82299999999999995</c:v>
                </c:pt>
                <c:pt idx="973">
                  <c:v>0.53</c:v>
                </c:pt>
                <c:pt idx="974">
                  <c:v>0.67100000000000004</c:v>
                </c:pt>
                <c:pt idx="975">
                  <c:v>0.79900000000000004</c:v>
                </c:pt>
                <c:pt idx="976">
                  <c:v>0.84</c:v>
                </c:pt>
                <c:pt idx="977">
                  <c:v>0.73699999999999999</c:v>
                </c:pt>
                <c:pt idx="978">
                  <c:v>0.83199999999999996</c:v>
                </c:pt>
                <c:pt idx="979">
                  <c:v>0.497</c:v>
                </c:pt>
                <c:pt idx="980">
                  <c:v>0.58199999999999996</c:v>
                </c:pt>
                <c:pt idx="981">
                  <c:v>0.44900000000000001</c:v>
                </c:pt>
                <c:pt idx="982">
                  <c:v>0.64400000000000002</c:v>
                </c:pt>
                <c:pt idx="983">
                  <c:v>0.78400000000000003</c:v>
                </c:pt>
                <c:pt idx="984">
                  <c:v>0.40799999999999997</c:v>
                </c:pt>
                <c:pt idx="985">
                  <c:v>0.64</c:v>
                </c:pt>
                <c:pt idx="986">
                  <c:v>0.58299999999999996</c:v>
                </c:pt>
                <c:pt idx="987">
                  <c:v>0.68799999999999994</c:v>
                </c:pt>
                <c:pt idx="988">
                  <c:v>0.55500000000000005</c:v>
                </c:pt>
                <c:pt idx="989">
                  <c:v>0.82699999999999996</c:v>
                </c:pt>
                <c:pt idx="990">
                  <c:v>0.64800000000000002</c:v>
                </c:pt>
                <c:pt idx="991">
                  <c:v>0.60799999999999998</c:v>
                </c:pt>
                <c:pt idx="992">
                  <c:v>0.91600000000000004</c:v>
                </c:pt>
                <c:pt idx="993">
                  <c:v>0.67100000000000004</c:v>
                </c:pt>
                <c:pt idx="994">
                  <c:v>0.91400000000000003</c:v>
                </c:pt>
                <c:pt idx="995">
                  <c:v>0.61399999999999999</c:v>
                </c:pt>
                <c:pt idx="996">
                  <c:v>0.64300000000000002</c:v>
                </c:pt>
                <c:pt idx="997">
                  <c:v>0.69399999999999995</c:v>
                </c:pt>
                <c:pt idx="998">
                  <c:v>0.875</c:v>
                </c:pt>
                <c:pt idx="999">
                  <c:v>0.86599999999999999</c:v>
                </c:pt>
                <c:pt idx="1000">
                  <c:v>0.57399999999999995</c:v>
                </c:pt>
                <c:pt idx="1001">
                  <c:v>0.67400000000000004</c:v>
                </c:pt>
                <c:pt idx="1002">
                  <c:v>0.58399999999999996</c:v>
                </c:pt>
                <c:pt idx="1003">
                  <c:v>0.85199999999999998</c:v>
                </c:pt>
                <c:pt idx="1004">
                  <c:v>0.94899999999999995</c:v>
                </c:pt>
                <c:pt idx="1005">
                  <c:v>0.372</c:v>
                </c:pt>
                <c:pt idx="1006">
                  <c:v>0.77100000000000002</c:v>
                </c:pt>
                <c:pt idx="1007">
                  <c:v>0.81499999999999995</c:v>
                </c:pt>
                <c:pt idx="1008">
                  <c:v>0.56499999999999995</c:v>
                </c:pt>
                <c:pt idx="1009">
                  <c:v>0.68799999999999994</c:v>
                </c:pt>
                <c:pt idx="1010">
                  <c:v>0.57999999999999996</c:v>
                </c:pt>
                <c:pt idx="1011">
                  <c:v>0.65500000000000003</c:v>
                </c:pt>
                <c:pt idx="1012">
                  <c:v>0.71199999999999997</c:v>
                </c:pt>
                <c:pt idx="1013">
                  <c:v>0.84699999999999998</c:v>
                </c:pt>
                <c:pt idx="1014">
                  <c:v>0.61299999999999999</c:v>
                </c:pt>
                <c:pt idx="1015">
                  <c:v>0.79800000000000004</c:v>
                </c:pt>
                <c:pt idx="1016">
                  <c:v>0.70099999999999996</c:v>
                </c:pt>
                <c:pt idx="1017">
                  <c:v>0.57299999999999995</c:v>
                </c:pt>
                <c:pt idx="1018">
                  <c:v>0.46600000000000003</c:v>
                </c:pt>
                <c:pt idx="1019">
                  <c:v>0.77900000000000003</c:v>
                </c:pt>
                <c:pt idx="1020">
                  <c:v>0.39100000000000001</c:v>
                </c:pt>
                <c:pt idx="1021">
                  <c:v>0.72299999999999998</c:v>
                </c:pt>
                <c:pt idx="1022">
                  <c:v>0.63900000000000001</c:v>
                </c:pt>
                <c:pt idx="1023">
                  <c:v>0.80500000000000005</c:v>
                </c:pt>
                <c:pt idx="1024">
                  <c:v>0.67300000000000004</c:v>
                </c:pt>
                <c:pt idx="1025">
                  <c:v>0.73099999999999998</c:v>
                </c:pt>
                <c:pt idx="1026">
                  <c:v>0.89400000000000002</c:v>
                </c:pt>
                <c:pt idx="1027">
                  <c:v>0.52200000000000002</c:v>
                </c:pt>
                <c:pt idx="1028">
                  <c:v>0.56999999999999995</c:v>
                </c:pt>
                <c:pt idx="1029">
                  <c:v>0.83399999999999996</c:v>
                </c:pt>
                <c:pt idx="1030">
                  <c:v>0.748</c:v>
                </c:pt>
                <c:pt idx="1031">
                  <c:v>0.77400000000000002</c:v>
                </c:pt>
                <c:pt idx="1032">
                  <c:v>0.79700000000000004</c:v>
                </c:pt>
                <c:pt idx="1033">
                  <c:v>0.70899999999999996</c:v>
                </c:pt>
                <c:pt idx="1034">
                  <c:v>0.72099999999999997</c:v>
                </c:pt>
                <c:pt idx="1035">
                  <c:v>0.67600000000000005</c:v>
                </c:pt>
                <c:pt idx="1036">
                  <c:v>0.505</c:v>
                </c:pt>
                <c:pt idx="1037">
                  <c:v>0.72699999999999998</c:v>
                </c:pt>
              </c:numCache>
            </c:numRef>
          </c:xVal>
          <c:yVal>
            <c:numRef>
              <c:f>'Scatter&amp;Box Plots'!$C$5:$C$1042</c:f>
              <c:numCache>
                <c:formatCode>General</c:formatCode>
                <c:ptCount val="1038"/>
                <c:pt idx="0">
                  <c:v>46.046995709247597</c:v>
                </c:pt>
                <c:pt idx="1">
                  <c:v>26.733300515646153</c:v>
                </c:pt>
                <c:pt idx="2">
                  <c:v>45.686120273933888</c:v>
                </c:pt>
                <c:pt idx="3">
                  <c:v>64.720193558654771</c:v>
                </c:pt>
                <c:pt idx="4">
                  <c:v>38.366551026490789</c:v>
                </c:pt>
                <c:pt idx="5">
                  <c:v>34.329441047108048</c:v>
                </c:pt>
                <c:pt idx="6">
                  <c:v>5.3285309277130155</c:v>
                </c:pt>
                <c:pt idx="7">
                  <c:v>9.4810712400183181</c:v>
                </c:pt>
                <c:pt idx="8">
                  <c:v>47.014294099350707</c:v>
                </c:pt>
                <c:pt idx="9">
                  <c:v>42.241187222802544</c:v>
                </c:pt>
                <c:pt idx="10">
                  <c:v>15.837556323903858</c:v>
                </c:pt>
                <c:pt idx="11">
                  <c:v>88.370893101932154</c:v>
                </c:pt>
                <c:pt idx="12">
                  <c:v>27.690158068156908</c:v>
                </c:pt>
                <c:pt idx="13">
                  <c:v>44.425765252767178</c:v>
                </c:pt>
                <c:pt idx="14">
                  <c:v>23.330450175131258</c:v>
                </c:pt>
                <c:pt idx="15">
                  <c:v>11.306336731736339</c:v>
                </c:pt>
                <c:pt idx="16">
                  <c:v>15.688123023399166</c:v>
                </c:pt>
                <c:pt idx="17">
                  <c:v>16.70992017217381</c:v>
                </c:pt>
                <c:pt idx="18">
                  <c:v>14.594964057310753</c:v>
                </c:pt>
                <c:pt idx="19">
                  <c:v>51.067105219765104</c:v>
                </c:pt>
                <c:pt idx="20">
                  <c:v>10.657061855426031</c:v>
                </c:pt>
                <c:pt idx="21">
                  <c:v>40.467773628386901</c:v>
                </c:pt>
                <c:pt idx="22">
                  <c:v>63.984173294193951</c:v>
                </c:pt>
                <c:pt idx="23">
                  <c:v>15.688123023399166</c:v>
                </c:pt>
                <c:pt idx="24">
                  <c:v>18.201563931159576</c:v>
                </c:pt>
                <c:pt idx="25">
                  <c:v>129.85776518322439</c:v>
                </c:pt>
                <c:pt idx="26">
                  <c:v>34.604649858413836</c:v>
                </c:pt>
                <c:pt idx="27">
                  <c:v>17.131308037083887</c:v>
                </c:pt>
                <c:pt idx="28">
                  <c:v>43.183175395275406</c:v>
                </c:pt>
                <c:pt idx="29">
                  <c:v>18.071688997561054</c:v>
                </c:pt>
                <c:pt idx="30">
                  <c:v>35.213747210678605</c:v>
                </c:pt>
                <c:pt idx="31">
                  <c:v>41.67677275087059</c:v>
                </c:pt>
                <c:pt idx="32">
                  <c:v>87.833283699886948</c:v>
                </c:pt>
                <c:pt idx="33">
                  <c:v>14.594964057310753</c:v>
                </c:pt>
                <c:pt idx="34">
                  <c:v>13.052181851535964</c:v>
                </c:pt>
                <c:pt idx="35">
                  <c:v>35.94556286938964</c:v>
                </c:pt>
                <c:pt idx="36">
                  <c:v>10.205439469191727</c:v>
                </c:pt>
                <c:pt idx="37">
                  <c:v>11.306336731736339</c:v>
                </c:pt>
                <c:pt idx="38">
                  <c:v>41.847504941498514</c:v>
                </c:pt>
                <c:pt idx="39">
                  <c:v>13.929885377045958</c:v>
                </c:pt>
                <c:pt idx="40">
                  <c:v>36.662773863646919</c:v>
                </c:pt>
                <c:pt idx="41">
                  <c:v>28.697235712428874</c:v>
                </c:pt>
                <c:pt idx="42">
                  <c:v>9.72634043069759</c:v>
                </c:pt>
                <c:pt idx="43">
                  <c:v>13.413006660368081</c:v>
                </c:pt>
                <c:pt idx="44">
                  <c:v>22.920266930333256</c:v>
                </c:pt>
                <c:pt idx="45">
                  <c:v>43.456517264401128</c:v>
                </c:pt>
                <c:pt idx="46">
                  <c:v>5.7536273917515919</c:v>
                </c:pt>
                <c:pt idx="47">
                  <c:v>4.3556020498381072</c:v>
                </c:pt>
                <c:pt idx="48">
                  <c:v>22.502608003099869</c:v>
                </c:pt>
                <c:pt idx="49">
                  <c:v>12.111036105696767</c:v>
                </c:pt>
                <c:pt idx="50">
                  <c:v>44.638771124556392</c:v>
                </c:pt>
                <c:pt idx="51">
                  <c:v>28.281603243144286</c:v>
                </c:pt>
                <c:pt idx="52">
                  <c:v>40.699934246881121</c:v>
                </c:pt>
                <c:pt idx="53">
                  <c:v>5.3285309277130155</c:v>
                </c:pt>
                <c:pt idx="54">
                  <c:v>27.604960922341384</c:v>
                </c:pt>
                <c:pt idx="55">
                  <c:v>44.21173316075069</c:v>
                </c:pt>
                <c:pt idx="56">
                  <c:v>106.11204733634602</c:v>
                </c:pt>
                <c:pt idx="57">
                  <c:v>109.08106248776203</c:v>
                </c:pt>
                <c:pt idx="58">
                  <c:v>3.0695231927842155</c:v>
                </c:pt>
                <c:pt idx="59">
                  <c:v>20.058506827187099</c:v>
                </c:pt>
                <c:pt idx="60">
                  <c:v>11.715597420637607</c:v>
                </c:pt>
                <c:pt idx="61">
                  <c:v>42.352566281429716</c:v>
                </c:pt>
                <c:pt idx="62">
                  <c:v>19.699832822521049</c:v>
                </c:pt>
                <c:pt idx="63">
                  <c:v>111.35678952845532</c:v>
                </c:pt>
                <c:pt idx="64">
                  <c:v>39.219901759113952</c:v>
                </c:pt>
                <c:pt idx="65">
                  <c:v>43.34797480990494</c:v>
                </c:pt>
                <c:pt idx="66">
                  <c:v>22.502608003099869</c:v>
                </c:pt>
                <c:pt idx="67">
                  <c:v>6.5309666014019667</c:v>
                </c:pt>
                <c:pt idx="68">
                  <c:v>55.422832855002824</c:v>
                </c:pt>
                <c:pt idx="69">
                  <c:v>45.78912052349763</c:v>
                </c:pt>
                <c:pt idx="70">
                  <c:v>56.980354852130091</c:v>
                </c:pt>
                <c:pt idx="71">
                  <c:v>15.688123023399166</c:v>
                </c:pt>
                <c:pt idx="72">
                  <c:v>15.384902709028314</c:v>
                </c:pt>
                <c:pt idx="73">
                  <c:v>11.306336731736339</c:v>
                </c:pt>
                <c:pt idx="74">
                  <c:v>16.850294314223159</c:v>
                </c:pt>
                <c:pt idx="75">
                  <c:v>70.663027974945194</c:v>
                </c:pt>
                <c:pt idx="76">
                  <c:v>31.600660988906355</c:v>
                </c:pt>
                <c:pt idx="77">
                  <c:v>15.071361410992473</c:v>
                </c:pt>
                <c:pt idx="78">
                  <c:v>175.18136537568202</c:v>
                </c:pt>
                <c:pt idx="79">
                  <c:v>17.53894734606428</c:v>
                </c:pt>
                <c:pt idx="80">
                  <c:v>9.2292862965010674</c:v>
                </c:pt>
                <c:pt idx="81">
                  <c:v>21.091939145807952</c:v>
                </c:pt>
                <c:pt idx="82">
                  <c:v>17.94087391709359</c:v>
                </c:pt>
                <c:pt idx="83">
                  <c:v>32.922770606876995</c:v>
                </c:pt>
                <c:pt idx="84">
                  <c:v>17.672737771028444</c:v>
                </c:pt>
                <c:pt idx="85">
                  <c:v>87.752793497177422</c:v>
                </c:pt>
                <c:pt idx="86">
                  <c:v>7.5356807054962367</c:v>
                </c:pt>
                <c:pt idx="87">
                  <c:v>10.433694507453072</c:v>
                </c:pt>
                <c:pt idx="88">
                  <c:v>9.72634043069759</c:v>
                </c:pt>
                <c:pt idx="89">
                  <c:v>14.09796768804493</c:v>
                </c:pt>
                <c:pt idx="90">
                  <c:v>23.931217002523631</c:v>
                </c:pt>
                <c:pt idx="91">
                  <c:v>33.351192876427049</c:v>
                </c:pt>
                <c:pt idx="92">
                  <c:v>17.53894734606428</c:v>
                </c:pt>
                <c:pt idx="93">
                  <c:v>27.519500017414469</c:v>
                </c:pt>
                <c:pt idx="94">
                  <c:v>24.708669767927827</c:v>
                </c:pt>
                <c:pt idx="95">
                  <c:v>26.376089309131729</c:v>
                </c:pt>
                <c:pt idx="96">
                  <c:v>45.634532969767882</c:v>
                </c:pt>
                <c:pt idx="97">
                  <c:v>41.56358278946449</c:v>
                </c:pt>
                <c:pt idx="98">
                  <c:v>162.93302867031784</c:v>
                </c:pt>
                <c:pt idx="99">
                  <c:v>23.431194841275214</c:v>
                </c:pt>
                <c:pt idx="100">
                  <c:v>5.7536273917515919</c:v>
                </c:pt>
                <c:pt idx="101">
                  <c:v>9.72634043069759</c:v>
                </c:pt>
                <c:pt idx="102">
                  <c:v>113.37880651868178</c:v>
                </c:pt>
                <c:pt idx="103">
                  <c:v>30.222872950681008</c:v>
                </c:pt>
                <c:pt idx="104">
                  <c:v>12.686113607189736</c:v>
                </c:pt>
                <c:pt idx="105">
                  <c:v>34.191936914656161</c:v>
                </c:pt>
                <c:pt idx="106">
                  <c:v>24.80381720655171</c:v>
                </c:pt>
                <c:pt idx="107">
                  <c:v>71.627639536078092</c:v>
                </c:pt>
                <c:pt idx="108">
                  <c:v>12.499059650189869</c:v>
                </c:pt>
                <c:pt idx="109">
                  <c:v>12.111036105696767</c:v>
                </c:pt>
                <c:pt idx="110">
                  <c:v>7.2163354536543096</c:v>
                </c:pt>
                <c:pt idx="111">
                  <c:v>22.079932556035896</c:v>
                </c:pt>
                <c:pt idx="112">
                  <c:v>243.60475369945254</c:v>
                </c:pt>
                <c:pt idx="113">
                  <c:v>2.1704806646271009</c:v>
                </c:pt>
                <c:pt idx="114">
                  <c:v>7.2163354536543096</c:v>
                </c:pt>
                <c:pt idx="115">
                  <c:v>3.0695231927842155</c:v>
                </c:pt>
                <c:pt idx="116">
                  <c:v>9.2292862965010674</c:v>
                </c:pt>
                <c:pt idx="117">
                  <c:v>9.72634043069759</c:v>
                </c:pt>
                <c:pt idx="118">
                  <c:v>65.410963653871065</c:v>
                </c:pt>
                <c:pt idx="119">
                  <c:v>67.019453459142994</c:v>
                </c:pt>
                <c:pt idx="120">
                  <c:v>19.212291482764975</c:v>
                </c:pt>
                <c:pt idx="121">
                  <c:v>67.054590657745081</c:v>
                </c:pt>
                <c:pt idx="122">
                  <c:v>18.330518701215453</c:v>
                </c:pt>
                <c:pt idx="123">
                  <c:v>60.64237608354879</c:v>
                </c:pt>
                <c:pt idx="124">
                  <c:v>142.84183920803966</c:v>
                </c:pt>
                <c:pt idx="125">
                  <c:v>17.672737771028444</c:v>
                </c:pt>
                <c:pt idx="126">
                  <c:v>15.53725257829668</c:v>
                </c:pt>
                <c:pt idx="127">
                  <c:v>3.0695231927842155</c:v>
                </c:pt>
                <c:pt idx="128">
                  <c:v>55.465316982679362</c:v>
                </c:pt>
                <c:pt idx="129">
                  <c:v>20.979964504615964</c:v>
                </c:pt>
                <c:pt idx="130">
                  <c:v>20.292009973567222</c:v>
                </c:pt>
                <c:pt idx="131">
                  <c:v>70.293584523825643</c:v>
                </c:pt>
                <c:pt idx="132">
                  <c:v>24.901157769991823</c:v>
                </c:pt>
                <c:pt idx="133">
                  <c:v>49.275428073330374</c:v>
                </c:pt>
                <c:pt idx="134">
                  <c:v>128.89034208926014</c:v>
                </c:pt>
                <c:pt idx="135">
                  <c:v>29.909498560339077</c:v>
                </c:pt>
                <c:pt idx="136">
                  <c:v>16.568356763568953</c:v>
                </c:pt>
                <c:pt idx="137">
                  <c:v>8.4289244032807709</c:v>
                </c:pt>
                <c:pt idx="138">
                  <c:v>11.914957374576321</c:v>
                </c:pt>
                <c:pt idx="139">
                  <c:v>78.520921870706232</c:v>
                </c:pt>
                <c:pt idx="140">
                  <c:v>20.175596210566653</c:v>
                </c:pt>
                <c:pt idx="141">
                  <c:v>9.72634043069759</c:v>
                </c:pt>
                <c:pt idx="142">
                  <c:v>33.913379081997604</c:v>
                </c:pt>
                <c:pt idx="143">
                  <c:v>10.875842666474016</c:v>
                </c:pt>
                <c:pt idx="144">
                  <c:v>13.413006660368081</c:v>
                </c:pt>
                <c:pt idx="145">
                  <c:v>23.531508196571725</c:v>
                </c:pt>
                <c:pt idx="146">
                  <c:v>90.120699109342553</c:v>
                </c:pt>
                <c:pt idx="147">
                  <c:v>11.512785788284711</c:v>
                </c:pt>
                <c:pt idx="148">
                  <c:v>18.201563931159576</c:v>
                </c:pt>
                <c:pt idx="149">
                  <c:v>13.413006660368081</c:v>
                </c:pt>
                <c:pt idx="150">
                  <c:v>46.252535963599016</c:v>
                </c:pt>
                <c:pt idx="151">
                  <c:v>43.402279968173026</c:v>
                </c:pt>
                <c:pt idx="152">
                  <c:v>5.7536273917515919</c:v>
                </c:pt>
                <c:pt idx="153">
                  <c:v>169.11652172843</c:v>
                </c:pt>
                <c:pt idx="154">
                  <c:v>7.8420322627944063</c:v>
                </c:pt>
                <c:pt idx="155">
                  <c:v>17.131308037083887</c:v>
                </c:pt>
                <c:pt idx="156">
                  <c:v>7.8420322627944063</c:v>
                </c:pt>
                <c:pt idx="157">
                  <c:v>7.5356807054962367</c:v>
                </c:pt>
                <c:pt idx="158">
                  <c:v>17.53894734606428</c:v>
                </c:pt>
                <c:pt idx="159">
                  <c:v>16.568356763568953</c:v>
                </c:pt>
                <c:pt idx="160">
                  <c:v>7.8420322627944063</c:v>
                </c:pt>
                <c:pt idx="161">
                  <c:v>25.464895447136996</c:v>
                </c:pt>
                <c:pt idx="162">
                  <c:v>40.467773628386901</c:v>
                </c:pt>
                <c:pt idx="163">
                  <c:v>17.94087391709359</c:v>
                </c:pt>
                <c:pt idx="164">
                  <c:v>9.4810712400183181</c:v>
                </c:pt>
                <c:pt idx="165">
                  <c:v>18.965499502720288</c:v>
                </c:pt>
                <c:pt idx="166">
                  <c:v>11.512785788284711</c:v>
                </c:pt>
                <c:pt idx="167">
                  <c:v>12.686113607189736</c:v>
                </c:pt>
                <c:pt idx="168">
                  <c:v>50.036968740794279</c:v>
                </c:pt>
                <c:pt idx="169">
                  <c:v>15.384902709028314</c:v>
                </c:pt>
                <c:pt idx="170">
                  <c:v>56.773285156815298</c:v>
                </c:pt>
                <c:pt idx="171">
                  <c:v>18.589169224070318</c:v>
                </c:pt>
                <c:pt idx="172">
                  <c:v>7.8420322627944063</c:v>
                </c:pt>
                <c:pt idx="173">
                  <c:v>26.286633503128026</c:v>
                </c:pt>
                <c:pt idx="174">
                  <c:v>48.986473336650405</c:v>
                </c:pt>
                <c:pt idx="175">
                  <c:v>21.862619355730917</c:v>
                </c:pt>
                <c:pt idx="176">
                  <c:v>20.979964504615964</c:v>
                </c:pt>
                <c:pt idx="177">
                  <c:v>35.680698154333939</c:v>
                </c:pt>
                <c:pt idx="178">
                  <c:v>46.303434747106401</c:v>
                </c:pt>
                <c:pt idx="179">
                  <c:v>23.229268586392514</c:v>
                </c:pt>
                <c:pt idx="180">
                  <c:v>14.09796768804493</c:v>
                </c:pt>
                <c:pt idx="181">
                  <c:v>28.198193128055372</c:v>
                </c:pt>
                <c:pt idx="182">
                  <c:v>27.519500017414469</c:v>
                </c:pt>
                <c:pt idx="183">
                  <c:v>29.590654519871158</c:v>
                </c:pt>
                <c:pt idx="184">
                  <c:v>9.4810712400183181</c:v>
                </c:pt>
                <c:pt idx="185">
                  <c:v>120.04278620310187</c:v>
                </c:pt>
                <c:pt idx="186">
                  <c:v>12.499059650189869</c:v>
                </c:pt>
                <c:pt idx="187">
                  <c:v>54.431869530622627</c:v>
                </c:pt>
                <c:pt idx="188">
                  <c:v>15.53725257829668</c:v>
                </c:pt>
                <c:pt idx="189">
                  <c:v>44.425765252767178</c:v>
                </c:pt>
                <c:pt idx="190">
                  <c:v>6.8821879561770221</c:v>
                </c:pt>
                <c:pt idx="191">
                  <c:v>18.589169224070318</c:v>
                </c:pt>
                <c:pt idx="192">
                  <c:v>28.532601789946586</c:v>
                </c:pt>
                <c:pt idx="193">
                  <c:v>43.618824510728778</c:v>
                </c:pt>
                <c:pt idx="194">
                  <c:v>12.870449283923412</c:v>
                </c:pt>
                <c:pt idx="195">
                  <c:v>11.306336731736339</c:v>
                </c:pt>
                <c:pt idx="196">
                  <c:v>24.995572499975758</c:v>
                </c:pt>
                <c:pt idx="197">
                  <c:v>6.5309666014019667</c:v>
                </c:pt>
                <c:pt idx="198">
                  <c:v>3.7762789755305186</c:v>
                </c:pt>
                <c:pt idx="199">
                  <c:v>24.324358500039217</c:v>
                </c:pt>
                <c:pt idx="200">
                  <c:v>26.286633503128026</c:v>
                </c:pt>
                <c:pt idx="201">
                  <c:v>28.03062830291303</c:v>
                </c:pt>
                <c:pt idx="202">
                  <c:v>30.996557235556885</c:v>
                </c:pt>
                <c:pt idx="203">
                  <c:v>30.457878000511453</c:v>
                </c:pt>
                <c:pt idx="204">
                  <c:v>36.076383724374082</c:v>
                </c:pt>
                <c:pt idx="205">
                  <c:v>7.8420322627944063</c:v>
                </c:pt>
                <c:pt idx="206">
                  <c:v>9.72634043069759</c:v>
                </c:pt>
                <c:pt idx="207">
                  <c:v>10.875842666474016</c:v>
                </c:pt>
                <c:pt idx="208">
                  <c:v>27.431452220735256</c:v>
                </c:pt>
                <c:pt idx="209">
                  <c:v>6.5309666014019667</c:v>
                </c:pt>
                <c:pt idx="210">
                  <c:v>29.34870613865861</c:v>
                </c:pt>
                <c:pt idx="211">
                  <c:v>52.52965582744708</c:v>
                </c:pt>
                <c:pt idx="212">
                  <c:v>24.613154519179179</c:v>
                </c:pt>
                <c:pt idx="213">
                  <c:v>15.071361410992473</c:v>
                </c:pt>
                <c:pt idx="214">
                  <c:v>7.2163354536543096</c:v>
                </c:pt>
                <c:pt idx="215">
                  <c:v>8.4289244032807709</c:v>
                </c:pt>
                <c:pt idx="216">
                  <c:v>30.767736372872697</c:v>
                </c:pt>
                <c:pt idx="217">
                  <c:v>10.875842666474016</c:v>
                </c:pt>
                <c:pt idx="218">
                  <c:v>12.111036105696767</c:v>
                </c:pt>
                <c:pt idx="219">
                  <c:v>21.091939145807952</c:v>
                </c:pt>
                <c:pt idx="220">
                  <c:v>44.955679611792362</c:v>
                </c:pt>
                <c:pt idx="221">
                  <c:v>264.42717737497043</c:v>
                </c:pt>
                <c:pt idx="222">
                  <c:v>65.699386455329062</c:v>
                </c:pt>
                <c:pt idx="223">
                  <c:v>83.581597317222986</c:v>
                </c:pt>
                <c:pt idx="224">
                  <c:v>36.403127862319153</c:v>
                </c:pt>
                <c:pt idx="225">
                  <c:v>38.366551026490789</c:v>
                </c:pt>
                <c:pt idx="226">
                  <c:v>57.022794997655616</c:v>
                </c:pt>
                <c:pt idx="227">
                  <c:v>15.384902709028314</c:v>
                </c:pt>
                <c:pt idx="228">
                  <c:v>9.7132409763618828</c:v>
                </c:pt>
                <c:pt idx="229">
                  <c:v>116.9139133401339</c:v>
                </c:pt>
                <c:pt idx="230">
                  <c:v>8.9704369585467951</c:v>
                </c:pt>
                <c:pt idx="231">
                  <c:v>15.688123023399166</c:v>
                </c:pt>
                <c:pt idx="232">
                  <c:v>18.589169224070318</c:v>
                </c:pt>
                <c:pt idx="233">
                  <c:v>34.94515770969555</c:v>
                </c:pt>
                <c:pt idx="234">
                  <c:v>21.427323207332726</c:v>
                </c:pt>
                <c:pt idx="235">
                  <c:v>48.694496651678143</c:v>
                </c:pt>
                <c:pt idx="236">
                  <c:v>36.076383724374082</c:v>
                </c:pt>
                <c:pt idx="237">
                  <c:v>36.791044562609954</c:v>
                </c:pt>
                <c:pt idx="238">
                  <c:v>44.319596632448444</c:v>
                </c:pt>
                <c:pt idx="239">
                  <c:v>54.735113489987739</c:v>
                </c:pt>
                <c:pt idx="240">
                  <c:v>15.837556323903858</c:v>
                </c:pt>
                <c:pt idx="241">
                  <c:v>96.21707088541703</c:v>
                </c:pt>
                <c:pt idx="242">
                  <c:v>21.427323207332726</c:v>
                </c:pt>
                <c:pt idx="243">
                  <c:v>20.175596210566653</c:v>
                </c:pt>
                <c:pt idx="244">
                  <c:v>162.07036892637694</c:v>
                </c:pt>
                <c:pt idx="245">
                  <c:v>61.955106775092361</c:v>
                </c:pt>
                <c:pt idx="246">
                  <c:v>16.993255389887334</c:v>
                </c:pt>
                <c:pt idx="247">
                  <c:v>312.19541613172157</c:v>
                </c:pt>
                <c:pt idx="248">
                  <c:v>85.041170112456257</c:v>
                </c:pt>
                <c:pt idx="249">
                  <c:v>34.121111349219454</c:v>
                </c:pt>
                <c:pt idx="250">
                  <c:v>38.305107379470968</c:v>
                </c:pt>
                <c:pt idx="251">
                  <c:v>48.058886110162661</c:v>
                </c:pt>
                <c:pt idx="252">
                  <c:v>38.1185121489778</c:v>
                </c:pt>
                <c:pt idx="253">
                  <c:v>26.556494193112286</c:v>
                </c:pt>
                <c:pt idx="254">
                  <c:v>3.0695231927842155</c:v>
                </c:pt>
                <c:pt idx="255">
                  <c:v>15.688123023399166</c:v>
                </c:pt>
                <c:pt idx="256">
                  <c:v>54.822275995687662</c:v>
                </c:pt>
                <c:pt idx="257">
                  <c:v>54.083391222445442</c:v>
                </c:pt>
                <c:pt idx="258">
                  <c:v>8.9704369585467951</c:v>
                </c:pt>
                <c:pt idx="259">
                  <c:v>18.589169224070318</c:v>
                </c:pt>
                <c:pt idx="260">
                  <c:v>35.879973574150291</c:v>
                </c:pt>
                <c:pt idx="261">
                  <c:v>15.384902709028314</c:v>
                </c:pt>
                <c:pt idx="262">
                  <c:v>54.475126497459769</c:v>
                </c:pt>
                <c:pt idx="263">
                  <c:v>3.0695231927842155</c:v>
                </c:pt>
                <c:pt idx="264">
                  <c:v>77.376703930887075</c:v>
                </c:pt>
                <c:pt idx="265">
                  <c:v>6.5309666014019667</c:v>
                </c:pt>
                <c:pt idx="266">
                  <c:v>7.2163354536543096</c:v>
                </c:pt>
                <c:pt idx="267">
                  <c:v>279.89239965477913</c:v>
                </c:pt>
                <c:pt idx="268">
                  <c:v>14.755472278097805</c:v>
                </c:pt>
                <c:pt idx="269">
                  <c:v>127.59868084877061</c:v>
                </c:pt>
                <c:pt idx="270">
                  <c:v>29.268337255433856</c:v>
                </c:pt>
                <c:pt idx="271">
                  <c:v>38.1185121489778</c:v>
                </c:pt>
                <c:pt idx="272">
                  <c:v>26.106802337642439</c:v>
                </c:pt>
                <c:pt idx="273">
                  <c:v>25.183340073004306</c:v>
                </c:pt>
                <c:pt idx="274">
                  <c:v>49.03453432304503</c:v>
                </c:pt>
                <c:pt idx="275">
                  <c:v>23.022806572467402</c:v>
                </c:pt>
                <c:pt idx="276">
                  <c:v>28.364768081515304</c:v>
                </c:pt>
                <c:pt idx="277">
                  <c:v>24.517267161522515</c:v>
                </c:pt>
                <c:pt idx="278">
                  <c:v>61.225358664974699</c:v>
                </c:pt>
                <c:pt idx="279">
                  <c:v>71.096842353219856</c:v>
                </c:pt>
                <c:pt idx="280">
                  <c:v>81.894212115008443</c:v>
                </c:pt>
                <c:pt idx="281">
                  <c:v>18.589169224070318</c:v>
                </c:pt>
                <c:pt idx="282">
                  <c:v>39.219901759113952</c:v>
                </c:pt>
                <c:pt idx="283">
                  <c:v>11.512785788284711</c:v>
                </c:pt>
                <c:pt idx="284">
                  <c:v>8.9704369585467951</c:v>
                </c:pt>
                <c:pt idx="285">
                  <c:v>24.22470033186038</c:v>
                </c:pt>
                <c:pt idx="286">
                  <c:v>3.7762789755305186</c:v>
                </c:pt>
                <c:pt idx="287">
                  <c:v>38.180256085669306</c:v>
                </c:pt>
                <c:pt idx="288">
                  <c:v>45.374313701000027</c:v>
                </c:pt>
                <c:pt idx="289">
                  <c:v>12.686113607189736</c:v>
                </c:pt>
                <c:pt idx="290">
                  <c:v>60.993043060722904</c:v>
                </c:pt>
                <c:pt idx="291">
                  <c:v>13.413006660368081</c:v>
                </c:pt>
                <c:pt idx="292">
                  <c:v>18.715453474512532</c:v>
                </c:pt>
                <c:pt idx="293">
                  <c:v>20.867389014906145</c:v>
                </c:pt>
                <c:pt idx="294">
                  <c:v>90.775281247799086</c:v>
                </c:pt>
                <c:pt idx="295">
                  <c:v>17.94087391709359</c:v>
                </c:pt>
                <c:pt idx="296">
                  <c:v>32.77742405753586</c:v>
                </c:pt>
                <c:pt idx="297">
                  <c:v>32.046762968876941</c:v>
                </c:pt>
                <c:pt idx="298">
                  <c:v>6.8821879561770221</c:v>
                </c:pt>
                <c:pt idx="299">
                  <c:v>36.403127862319153</c:v>
                </c:pt>
                <c:pt idx="300">
                  <c:v>31.526033505981498</c:v>
                </c:pt>
                <c:pt idx="301">
                  <c:v>55.848499646254851</c:v>
                </c:pt>
                <c:pt idx="302">
                  <c:v>18.840891302487876</c:v>
                </c:pt>
                <c:pt idx="303">
                  <c:v>222.22452982995273</c:v>
                </c:pt>
                <c:pt idx="304">
                  <c:v>29.187747076167039</c:v>
                </c:pt>
                <c:pt idx="305">
                  <c:v>28.11453555319008</c:v>
                </c:pt>
                <c:pt idx="306">
                  <c:v>44.585972022543253</c:v>
                </c:pt>
                <c:pt idx="307">
                  <c:v>33.982764264767994</c:v>
                </c:pt>
                <c:pt idx="308">
                  <c:v>66.522713126281403</c:v>
                </c:pt>
                <c:pt idx="309">
                  <c:v>68.347557130294263</c:v>
                </c:pt>
                <c:pt idx="310">
                  <c:v>14.9142531983748</c:v>
                </c:pt>
                <c:pt idx="311">
                  <c:v>10.875842666474016</c:v>
                </c:pt>
                <c:pt idx="312">
                  <c:v>208.77240734167316</c:v>
                </c:pt>
                <c:pt idx="313">
                  <c:v>21.53697207471421</c:v>
                </c:pt>
                <c:pt idx="314">
                  <c:v>29.431018709574619</c:v>
                </c:pt>
                <c:pt idx="315">
                  <c:v>26.998696993760284</c:v>
                </c:pt>
                <c:pt idx="316">
                  <c:v>17.809097972483869</c:v>
                </c:pt>
                <c:pt idx="317">
                  <c:v>37.681782604975751</c:v>
                </c:pt>
                <c:pt idx="318">
                  <c:v>60.329781721633438</c:v>
                </c:pt>
                <c:pt idx="319">
                  <c:v>25.557227675339483</c:v>
                </c:pt>
                <c:pt idx="320">
                  <c:v>17.672737771028444</c:v>
                </c:pt>
                <c:pt idx="321">
                  <c:v>36.01103270266993</c:v>
                </c:pt>
                <c:pt idx="322">
                  <c:v>68.104950903115139</c:v>
                </c:pt>
                <c:pt idx="323">
                  <c:v>31.072456400688278</c:v>
                </c:pt>
                <c:pt idx="324">
                  <c:v>30.38044347896389</c:v>
                </c:pt>
                <c:pt idx="325">
                  <c:v>38.734809661542364</c:v>
                </c:pt>
                <c:pt idx="326">
                  <c:v>27.944191038319129</c:v>
                </c:pt>
                <c:pt idx="327">
                  <c:v>19.212291482764975</c:v>
                </c:pt>
                <c:pt idx="328">
                  <c:v>13.052181851535964</c:v>
                </c:pt>
                <c:pt idx="329">
                  <c:v>83.35430925672236</c:v>
                </c:pt>
                <c:pt idx="330">
                  <c:v>18.589169224070318</c:v>
                </c:pt>
                <c:pt idx="331">
                  <c:v>14.264069519203803</c:v>
                </c:pt>
                <c:pt idx="332">
                  <c:v>44.796795046711658</c:v>
                </c:pt>
                <c:pt idx="333">
                  <c:v>29.909498560339077</c:v>
                </c:pt>
                <c:pt idx="334">
                  <c:v>34.87586181136605</c:v>
                </c:pt>
                <c:pt idx="335">
                  <c:v>34.397986989392081</c:v>
                </c:pt>
                <c:pt idx="336">
                  <c:v>7.5356807054962367</c:v>
                </c:pt>
                <c:pt idx="337">
                  <c:v>38.305107379470968</c:v>
                </c:pt>
                <c:pt idx="338">
                  <c:v>98.549564176260432</c:v>
                </c:pt>
                <c:pt idx="339">
                  <c:v>27.431452220735256</c:v>
                </c:pt>
                <c:pt idx="340">
                  <c:v>28.532601789946586</c:v>
                </c:pt>
                <c:pt idx="341">
                  <c:v>56.730658353548755</c:v>
                </c:pt>
                <c:pt idx="342">
                  <c:v>8.4289244032807709</c:v>
                </c:pt>
                <c:pt idx="343">
                  <c:v>58.335129477988382</c:v>
                </c:pt>
                <c:pt idx="344">
                  <c:v>44.478754530781274</c:v>
                </c:pt>
                <c:pt idx="345">
                  <c:v>20.407759678192793</c:v>
                </c:pt>
                <c:pt idx="346">
                  <c:v>81.72067508342306</c:v>
                </c:pt>
                <c:pt idx="347">
                  <c:v>17.26825704513849</c:v>
                </c:pt>
                <c:pt idx="348">
                  <c:v>69.651254930187136</c:v>
                </c:pt>
                <c:pt idx="349">
                  <c:v>7.2163354536543096</c:v>
                </c:pt>
                <c:pt idx="350">
                  <c:v>15.226848692236787</c:v>
                </c:pt>
                <c:pt idx="351">
                  <c:v>10.875842666474016</c:v>
                </c:pt>
                <c:pt idx="352">
                  <c:v>47.264138426907174</c:v>
                </c:pt>
                <c:pt idx="353">
                  <c:v>12.111036105696767</c:v>
                </c:pt>
                <c:pt idx="354">
                  <c:v>5.3285309277130155</c:v>
                </c:pt>
                <c:pt idx="355">
                  <c:v>42.185387418824746</c:v>
                </c:pt>
                <c:pt idx="356">
                  <c:v>87.887627241212613</c:v>
                </c:pt>
                <c:pt idx="357">
                  <c:v>37.744240972685802</c:v>
                </c:pt>
                <c:pt idx="358">
                  <c:v>73.55093594014123</c:v>
                </c:pt>
                <c:pt idx="359">
                  <c:v>26.106802337642439</c:v>
                </c:pt>
                <c:pt idx="360">
                  <c:v>13.587484461319489</c:v>
                </c:pt>
                <c:pt idx="361">
                  <c:v>23.733545343897443</c:v>
                </c:pt>
                <c:pt idx="362">
                  <c:v>16.568356763568953</c:v>
                </c:pt>
                <c:pt idx="363">
                  <c:v>20.979964504615964</c:v>
                </c:pt>
                <c:pt idx="364">
                  <c:v>14.264069519203803</c:v>
                </c:pt>
                <c:pt idx="365">
                  <c:v>29.590654519871158</c:v>
                </c:pt>
                <c:pt idx="366">
                  <c:v>21.862619355730917</c:v>
                </c:pt>
                <c:pt idx="367">
                  <c:v>12.111036105696767</c:v>
                </c:pt>
                <c:pt idx="368">
                  <c:v>29.187747076167039</c:v>
                </c:pt>
                <c:pt idx="369">
                  <c:v>14.264069519203803</c:v>
                </c:pt>
                <c:pt idx="370">
                  <c:v>4.8664417732131584</c:v>
                </c:pt>
                <c:pt idx="371">
                  <c:v>50.226183510035661</c:v>
                </c:pt>
                <c:pt idx="372">
                  <c:v>30.535116155167312</c:v>
                </c:pt>
                <c:pt idx="373">
                  <c:v>21.862619355730917</c:v>
                </c:pt>
                <c:pt idx="374">
                  <c:v>17.404128466903916</c:v>
                </c:pt>
                <c:pt idx="375">
                  <c:v>74.668525112264035</c:v>
                </c:pt>
                <c:pt idx="376">
                  <c:v>33.843851649062529</c:v>
                </c:pt>
                <c:pt idx="377">
                  <c:v>26.46764812961829</c:v>
                </c:pt>
                <c:pt idx="378">
                  <c:v>13.413006660368081</c:v>
                </c:pt>
                <c:pt idx="379">
                  <c:v>30.535116155167312</c:v>
                </c:pt>
                <c:pt idx="380">
                  <c:v>44.796795046711658</c:v>
                </c:pt>
                <c:pt idx="381">
                  <c:v>33.702477621952937</c:v>
                </c:pt>
                <c:pt idx="382">
                  <c:v>40.174101693831219</c:v>
                </c:pt>
                <c:pt idx="383">
                  <c:v>28.364768081515304</c:v>
                </c:pt>
                <c:pt idx="384">
                  <c:v>53.599792058742366</c:v>
                </c:pt>
                <c:pt idx="385">
                  <c:v>24.517267161522515</c:v>
                </c:pt>
                <c:pt idx="386">
                  <c:v>124.88053186839879</c:v>
                </c:pt>
                <c:pt idx="387">
                  <c:v>246.91169110628104</c:v>
                </c:pt>
                <c:pt idx="388">
                  <c:v>20.407759678192793</c:v>
                </c:pt>
                <c:pt idx="389">
                  <c:v>19.699832822521049</c:v>
                </c:pt>
                <c:pt idx="390">
                  <c:v>9.4810712400183181</c:v>
                </c:pt>
                <c:pt idx="391">
                  <c:v>29.988149166736605</c:v>
                </c:pt>
                <c:pt idx="392">
                  <c:v>9.9719611132322523</c:v>
                </c:pt>
                <c:pt idx="393">
                  <c:v>21.427323207332726</c:v>
                </c:pt>
                <c:pt idx="394">
                  <c:v>48.646099718731548</c:v>
                </c:pt>
                <c:pt idx="395">
                  <c:v>8.4289244032807709</c:v>
                </c:pt>
                <c:pt idx="396">
                  <c:v>30.612159429303247</c:v>
                </c:pt>
                <c:pt idx="397">
                  <c:v>15.688123023399166</c:v>
                </c:pt>
                <c:pt idx="398">
                  <c:v>30.222872950681008</c:v>
                </c:pt>
                <c:pt idx="399">
                  <c:v>14.594964057310753</c:v>
                </c:pt>
                <c:pt idx="400">
                  <c:v>12.309163489997376</c:v>
                </c:pt>
                <c:pt idx="401">
                  <c:v>22.292272075993825</c:v>
                </c:pt>
                <c:pt idx="402">
                  <c:v>15.53725257829668</c:v>
                </c:pt>
                <c:pt idx="403">
                  <c:v>14.9142531983748</c:v>
                </c:pt>
                <c:pt idx="404">
                  <c:v>50.881017740509137</c:v>
                </c:pt>
                <c:pt idx="405">
                  <c:v>33.351192876427049</c:v>
                </c:pt>
                <c:pt idx="406">
                  <c:v>15.53725257829668</c:v>
                </c:pt>
                <c:pt idx="407">
                  <c:v>18.071688997561054</c:v>
                </c:pt>
                <c:pt idx="408">
                  <c:v>10.205439469191727</c:v>
                </c:pt>
                <c:pt idx="409">
                  <c:v>23.022806572467402</c:v>
                </c:pt>
                <c:pt idx="410">
                  <c:v>32.414152346088834</c:v>
                </c:pt>
                <c:pt idx="411">
                  <c:v>79.130681515156041</c:v>
                </c:pt>
                <c:pt idx="412">
                  <c:v>6.1494076526633306</c:v>
                </c:pt>
                <c:pt idx="413">
                  <c:v>10.657061855426031</c:v>
                </c:pt>
                <c:pt idx="414">
                  <c:v>23.832586114527231</c:v>
                </c:pt>
                <c:pt idx="415">
                  <c:v>33.913379081997604</c:v>
                </c:pt>
                <c:pt idx="416">
                  <c:v>67.615244089484349</c:v>
                </c:pt>
                <c:pt idx="417">
                  <c:v>55.036686645590798</c:v>
                </c:pt>
                <c:pt idx="418">
                  <c:v>43.618824510728778</c:v>
                </c:pt>
                <c:pt idx="419">
                  <c:v>29.34870613865861</c:v>
                </c:pt>
                <c:pt idx="420">
                  <c:v>13.587484461319489</c:v>
                </c:pt>
                <c:pt idx="421">
                  <c:v>33.774181087455432</c:v>
                </c:pt>
                <c:pt idx="422">
                  <c:v>17.672737771028444</c:v>
                </c:pt>
                <c:pt idx="423">
                  <c:v>19.699832822521049</c:v>
                </c:pt>
                <c:pt idx="424">
                  <c:v>15.226848692236787</c:v>
                </c:pt>
                <c:pt idx="425">
                  <c:v>14.432670907308619</c:v>
                </c:pt>
                <c:pt idx="426">
                  <c:v>18.965499502720288</c:v>
                </c:pt>
                <c:pt idx="427">
                  <c:v>15.384902709028314</c:v>
                </c:pt>
                <c:pt idx="428">
                  <c:v>53.244672694151419</c:v>
                </c:pt>
                <c:pt idx="429">
                  <c:v>10.205439469191727</c:v>
                </c:pt>
                <c:pt idx="430">
                  <c:v>17.26825704513849</c:v>
                </c:pt>
                <c:pt idx="431">
                  <c:v>20.640396112196719</c:v>
                </c:pt>
                <c:pt idx="432">
                  <c:v>25.925723821442137</c:v>
                </c:pt>
                <c:pt idx="433">
                  <c:v>56.605959388393998</c:v>
                </c:pt>
                <c:pt idx="434">
                  <c:v>13.231418571003069</c:v>
                </c:pt>
                <c:pt idx="435">
                  <c:v>9.9719611132322523</c:v>
                </c:pt>
                <c:pt idx="436">
                  <c:v>22.397686948112614</c:v>
                </c:pt>
                <c:pt idx="437">
                  <c:v>36.662773863646919</c:v>
                </c:pt>
                <c:pt idx="438">
                  <c:v>26.286633503128026</c:v>
                </c:pt>
                <c:pt idx="439">
                  <c:v>20.52285656039119</c:v>
                </c:pt>
                <c:pt idx="440">
                  <c:v>33.913379081997604</c:v>
                </c:pt>
                <c:pt idx="441">
                  <c:v>55.507768594176262</c:v>
                </c:pt>
                <c:pt idx="442">
                  <c:v>17.809097972483869</c:v>
                </c:pt>
                <c:pt idx="443">
                  <c:v>125.37201513797082</c:v>
                </c:pt>
                <c:pt idx="444">
                  <c:v>32.122162552564482</c:v>
                </c:pt>
                <c:pt idx="445">
                  <c:v>26.821266613927218</c:v>
                </c:pt>
                <c:pt idx="446">
                  <c:v>35.548421176609928</c:v>
                </c:pt>
                <c:pt idx="447">
                  <c:v>11.512785788284711</c:v>
                </c:pt>
                <c:pt idx="448">
                  <c:v>22.817266484883941</c:v>
                </c:pt>
                <c:pt idx="449">
                  <c:v>126.53704554325994</c:v>
                </c:pt>
                <c:pt idx="450">
                  <c:v>20.52285656039119</c:v>
                </c:pt>
                <c:pt idx="451">
                  <c:v>45.112593455760049</c:v>
                </c:pt>
                <c:pt idx="452">
                  <c:v>36.338364462986462</c:v>
                </c:pt>
                <c:pt idx="453">
                  <c:v>26.556494193112286</c:v>
                </c:pt>
                <c:pt idx="454">
                  <c:v>22.292272075993825</c:v>
                </c:pt>
                <c:pt idx="455">
                  <c:v>31.751394796469995</c:v>
                </c:pt>
                <c:pt idx="456">
                  <c:v>44.105049330506155</c:v>
                </c:pt>
                <c:pt idx="457">
                  <c:v>8.7038929745110138</c:v>
                </c:pt>
                <c:pt idx="458">
                  <c:v>49.848312865182741</c:v>
                </c:pt>
                <c:pt idx="459">
                  <c:v>12.870449283923412</c:v>
                </c:pt>
                <c:pt idx="460">
                  <c:v>37.111497080285318</c:v>
                </c:pt>
                <c:pt idx="461">
                  <c:v>42.520585056228128</c:v>
                </c:pt>
                <c:pt idx="462">
                  <c:v>20.175596210566653</c:v>
                </c:pt>
                <c:pt idx="463">
                  <c:v>38.056668037759792</c:v>
                </c:pt>
                <c:pt idx="464">
                  <c:v>19.699832822521049</c:v>
                </c:pt>
                <c:pt idx="465">
                  <c:v>84.846310384910737</c:v>
                </c:pt>
                <c:pt idx="466">
                  <c:v>25.464895447136996</c:v>
                </c:pt>
                <c:pt idx="467">
                  <c:v>26.106802337642439</c:v>
                </c:pt>
                <c:pt idx="468">
                  <c:v>13.587484461319489</c:v>
                </c:pt>
                <c:pt idx="469">
                  <c:v>36.208490153744286</c:v>
                </c:pt>
                <c:pt idx="470">
                  <c:v>14.432670907308619</c:v>
                </c:pt>
                <c:pt idx="471">
                  <c:v>26.286633503128026</c:v>
                </c:pt>
                <c:pt idx="472">
                  <c:v>27.859770754091915</c:v>
                </c:pt>
                <c:pt idx="473">
                  <c:v>7.2163354536543096</c:v>
                </c:pt>
                <c:pt idx="474">
                  <c:v>42.073565799029879</c:v>
                </c:pt>
                <c:pt idx="475">
                  <c:v>28.03062830291303</c:v>
                </c:pt>
                <c:pt idx="476">
                  <c:v>132.75561929451291</c:v>
                </c:pt>
                <c:pt idx="477">
                  <c:v>14.9142531983748</c:v>
                </c:pt>
                <c:pt idx="478">
                  <c:v>24.517267161522515</c:v>
                </c:pt>
                <c:pt idx="479">
                  <c:v>17.53894734606428</c:v>
                </c:pt>
                <c:pt idx="480">
                  <c:v>70.155789384257119</c:v>
                </c:pt>
                <c:pt idx="481">
                  <c:v>24.708669767927827</c:v>
                </c:pt>
                <c:pt idx="482">
                  <c:v>10.205439469191727</c:v>
                </c:pt>
                <c:pt idx="483">
                  <c:v>53.290088014351284</c:v>
                </c:pt>
                <c:pt idx="484">
                  <c:v>80.641620610791577</c:v>
                </c:pt>
                <c:pt idx="485">
                  <c:v>50.974770846915249</c:v>
                </c:pt>
                <c:pt idx="486">
                  <c:v>22.186356347868703</c:v>
                </c:pt>
                <c:pt idx="487">
                  <c:v>32.994239053940376</c:v>
                </c:pt>
                <c:pt idx="488">
                  <c:v>11.914957374576321</c:v>
                </c:pt>
                <c:pt idx="489">
                  <c:v>22.713798967294924</c:v>
                </c:pt>
                <c:pt idx="490">
                  <c:v>10.433694507453072</c:v>
                </c:pt>
                <c:pt idx="491">
                  <c:v>19.212291482764975</c:v>
                </c:pt>
                <c:pt idx="492">
                  <c:v>31.751394796469995</c:v>
                </c:pt>
                <c:pt idx="493">
                  <c:v>13.231418571003069</c:v>
                </c:pt>
                <c:pt idx="494">
                  <c:v>13.231418571003069</c:v>
                </c:pt>
                <c:pt idx="495">
                  <c:v>9.72634043069759</c:v>
                </c:pt>
                <c:pt idx="496">
                  <c:v>46.354277641821376</c:v>
                </c:pt>
                <c:pt idx="497">
                  <c:v>69.583585282154559</c:v>
                </c:pt>
                <c:pt idx="498">
                  <c:v>11.512785788284711</c:v>
                </c:pt>
                <c:pt idx="499">
                  <c:v>11.715597420637607</c:v>
                </c:pt>
                <c:pt idx="500">
                  <c:v>78.951070386698774</c:v>
                </c:pt>
                <c:pt idx="501">
                  <c:v>33.632514201925474</c:v>
                </c:pt>
                <c:pt idx="502">
                  <c:v>130.98970733918574</c:v>
                </c:pt>
                <c:pt idx="503">
                  <c:v>25.464895447136996</c:v>
                </c:pt>
                <c:pt idx="504">
                  <c:v>39.699066846377946</c:v>
                </c:pt>
                <c:pt idx="505">
                  <c:v>26.46764812961829</c:v>
                </c:pt>
                <c:pt idx="506">
                  <c:v>41.73477802981229</c:v>
                </c:pt>
                <c:pt idx="507">
                  <c:v>19.579898542121139</c:v>
                </c:pt>
                <c:pt idx="508">
                  <c:v>54.951022777505351</c:v>
                </c:pt>
                <c:pt idx="509">
                  <c:v>11.512785788284711</c:v>
                </c:pt>
                <c:pt idx="510">
                  <c:v>16.281537802488465</c:v>
                </c:pt>
                <c:pt idx="511">
                  <c:v>3.7762789755305186</c:v>
                </c:pt>
                <c:pt idx="512">
                  <c:v>15.837556323903858</c:v>
                </c:pt>
                <c:pt idx="513">
                  <c:v>29.187747076167039</c:v>
                </c:pt>
                <c:pt idx="514">
                  <c:v>19.579898542121139</c:v>
                </c:pt>
                <c:pt idx="515">
                  <c:v>77.101414451448306</c:v>
                </c:pt>
                <c:pt idx="516">
                  <c:v>13.759750008707234</c:v>
                </c:pt>
                <c:pt idx="517">
                  <c:v>18.715453474512532</c:v>
                </c:pt>
                <c:pt idx="518">
                  <c:v>15.384902709028314</c:v>
                </c:pt>
                <c:pt idx="519">
                  <c:v>17.809097972483869</c:v>
                </c:pt>
                <c:pt idx="520">
                  <c:v>10.875842666474016</c:v>
                </c:pt>
                <c:pt idx="521">
                  <c:v>11.090308382611221</c:v>
                </c:pt>
                <c:pt idx="522">
                  <c:v>23.531508196571725</c:v>
                </c:pt>
                <c:pt idx="523">
                  <c:v>27.604960922341384</c:v>
                </c:pt>
                <c:pt idx="524">
                  <c:v>5.3285309277130155</c:v>
                </c:pt>
                <c:pt idx="525">
                  <c:v>13.587484461319489</c:v>
                </c:pt>
                <c:pt idx="526">
                  <c:v>15.226848692236787</c:v>
                </c:pt>
                <c:pt idx="527">
                  <c:v>58.13179057694331</c:v>
                </c:pt>
                <c:pt idx="528">
                  <c:v>37.619220539149048</c:v>
                </c:pt>
                <c:pt idx="529">
                  <c:v>22.920266930333256</c:v>
                </c:pt>
                <c:pt idx="530">
                  <c:v>18.965499502720288</c:v>
                </c:pt>
                <c:pt idx="531">
                  <c:v>29.268337255433856</c:v>
                </c:pt>
                <c:pt idx="532">
                  <c:v>12.499059650189869</c:v>
                </c:pt>
                <c:pt idx="533">
                  <c:v>19.459225077177084</c:v>
                </c:pt>
                <c:pt idx="534">
                  <c:v>33.351192876427049</c:v>
                </c:pt>
                <c:pt idx="535">
                  <c:v>28.697235712428874</c:v>
                </c:pt>
                <c:pt idx="536">
                  <c:v>11.914957374576321</c:v>
                </c:pt>
                <c:pt idx="537">
                  <c:v>29.106933762709826</c:v>
                </c:pt>
                <c:pt idx="538">
                  <c:v>32.705481826935532</c:v>
                </c:pt>
                <c:pt idx="539">
                  <c:v>19.459225077177084</c:v>
                </c:pt>
                <c:pt idx="540">
                  <c:v>7.5356807054962367</c:v>
                </c:pt>
                <c:pt idx="541">
                  <c:v>34.052008066930689</c:v>
                </c:pt>
                <c:pt idx="542">
                  <c:v>66.380926601091147</c:v>
                </c:pt>
                <c:pt idx="543">
                  <c:v>22.920266930333256</c:v>
                </c:pt>
                <c:pt idx="544">
                  <c:v>16.850294314223159</c:v>
                </c:pt>
                <c:pt idx="545">
                  <c:v>24.22470033186038</c:v>
                </c:pt>
                <c:pt idx="546">
                  <c:v>48.058886110162661</c:v>
                </c:pt>
                <c:pt idx="547">
                  <c:v>5.7536273917515919</c:v>
                </c:pt>
                <c:pt idx="548">
                  <c:v>17.26825704513849</c:v>
                </c:pt>
                <c:pt idx="549">
                  <c:v>28.03062830291303</c:v>
                </c:pt>
                <c:pt idx="550">
                  <c:v>40.291195310356983</c:v>
                </c:pt>
                <c:pt idx="551">
                  <c:v>21.203322457718414</c:v>
                </c:pt>
                <c:pt idx="552">
                  <c:v>20.867389014906145</c:v>
                </c:pt>
                <c:pt idx="553">
                  <c:v>26.196872229566885</c:v>
                </c:pt>
                <c:pt idx="554">
                  <c:v>93.977118375171429</c:v>
                </c:pt>
                <c:pt idx="555">
                  <c:v>125.95613005830064</c:v>
                </c:pt>
                <c:pt idx="556">
                  <c:v>28.281603243144286</c:v>
                </c:pt>
                <c:pt idx="557">
                  <c:v>24.02944305508133</c:v>
                </c:pt>
                <c:pt idx="558">
                  <c:v>8.9704369585467951</c:v>
                </c:pt>
                <c:pt idx="559">
                  <c:v>30.300710151884658</c:v>
                </c:pt>
                <c:pt idx="560">
                  <c:v>9.2292862965010674</c:v>
                </c:pt>
                <c:pt idx="561">
                  <c:v>34.052008066930689</c:v>
                </c:pt>
                <c:pt idx="562">
                  <c:v>31.825493834924572</c:v>
                </c:pt>
                <c:pt idx="563">
                  <c:v>22.60985796530283</c:v>
                </c:pt>
                <c:pt idx="564">
                  <c:v>18.589169224070318</c:v>
                </c:pt>
                <c:pt idx="565">
                  <c:v>23.229268586392514</c:v>
                </c:pt>
                <c:pt idx="566">
                  <c:v>8.1368578902564384</c:v>
                </c:pt>
                <c:pt idx="567">
                  <c:v>34.740520497748165</c:v>
                </c:pt>
                <c:pt idx="568">
                  <c:v>20.754202899266105</c:v>
                </c:pt>
                <c:pt idx="569">
                  <c:v>36.076383724374082</c:v>
                </c:pt>
                <c:pt idx="570">
                  <c:v>21.203322457718414</c:v>
                </c:pt>
                <c:pt idx="571">
                  <c:v>20.292009973567222</c:v>
                </c:pt>
                <c:pt idx="572">
                  <c:v>24.995572499975758</c:v>
                </c:pt>
                <c:pt idx="573">
                  <c:v>46.609026070356101</c:v>
                </c:pt>
                <c:pt idx="574">
                  <c:v>36.598469927872543</c:v>
                </c:pt>
                <c:pt idx="575">
                  <c:v>15.071361410992473</c:v>
                </c:pt>
                <c:pt idx="576">
                  <c:v>22.292272075993825</c:v>
                </c:pt>
                <c:pt idx="577">
                  <c:v>8.9704369585467951</c:v>
                </c:pt>
                <c:pt idx="578">
                  <c:v>36.143377995122108</c:v>
                </c:pt>
                <c:pt idx="579">
                  <c:v>31.526033505981498</c:v>
                </c:pt>
                <c:pt idx="580">
                  <c:v>16.850294314223159</c:v>
                </c:pt>
                <c:pt idx="581">
                  <c:v>21.317110346291766</c:v>
                </c:pt>
                <c:pt idx="582">
                  <c:v>8.1368578902564384</c:v>
                </c:pt>
                <c:pt idx="583">
                  <c:v>8.1368578902564384</c:v>
                </c:pt>
                <c:pt idx="584">
                  <c:v>54.993871391359896</c:v>
                </c:pt>
                <c:pt idx="585">
                  <c:v>140.13224530598211</c:v>
                </c:pt>
                <c:pt idx="586">
                  <c:v>143.35478906490505</c:v>
                </c:pt>
                <c:pt idx="587">
                  <c:v>47.911622548219185</c:v>
                </c:pt>
                <c:pt idx="588">
                  <c:v>21.646065519224038</c:v>
                </c:pt>
                <c:pt idx="589">
                  <c:v>7.5356807054962367</c:v>
                </c:pt>
                <c:pt idx="590">
                  <c:v>63.724957465488572</c:v>
                </c:pt>
                <c:pt idx="591">
                  <c:v>16.425573339441794</c:v>
                </c:pt>
                <c:pt idx="592">
                  <c:v>10.875842666474016</c:v>
                </c:pt>
                <c:pt idx="593">
                  <c:v>23.733545343897443</c:v>
                </c:pt>
                <c:pt idx="594">
                  <c:v>91.320667814610118</c:v>
                </c:pt>
                <c:pt idx="595">
                  <c:v>18.840891302487876</c:v>
                </c:pt>
                <c:pt idx="596">
                  <c:v>70.024087360918784</c:v>
                </c:pt>
                <c:pt idx="597">
                  <c:v>57.271217825293817</c:v>
                </c:pt>
                <c:pt idx="598">
                  <c:v>18.965499502720288</c:v>
                </c:pt>
                <c:pt idx="599">
                  <c:v>35.614621077096537</c:v>
                </c:pt>
                <c:pt idx="600">
                  <c:v>8.9704369585467951</c:v>
                </c:pt>
                <c:pt idx="601">
                  <c:v>9.2292862965010674</c:v>
                </c:pt>
                <c:pt idx="602">
                  <c:v>10.657061855426031</c:v>
                </c:pt>
                <c:pt idx="603">
                  <c:v>15.837556323903858</c:v>
                </c:pt>
                <c:pt idx="604">
                  <c:v>7.8420322627944063</c:v>
                </c:pt>
                <c:pt idx="605">
                  <c:v>58.537762057886567</c:v>
                </c:pt>
                <c:pt idx="606">
                  <c:v>18.071688997561054</c:v>
                </c:pt>
                <c:pt idx="607">
                  <c:v>27.944191038319129</c:v>
                </c:pt>
                <c:pt idx="608">
                  <c:v>22.817266484883941</c:v>
                </c:pt>
                <c:pt idx="609">
                  <c:v>58.699581395119829</c:v>
                </c:pt>
                <c:pt idx="610">
                  <c:v>67.651953907518561</c:v>
                </c:pt>
                <c:pt idx="611">
                  <c:v>28.364768081515304</c:v>
                </c:pt>
                <c:pt idx="612">
                  <c:v>28.615037152154514</c:v>
                </c:pt>
                <c:pt idx="613">
                  <c:v>18.071688997561054</c:v>
                </c:pt>
                <c:pt idx="614">
                  <c:v>19.699832822521049</c:v>
                </c:pt>
                <c:pt idx="615">
                  <c:v>17.404128466903916</c:v>
                </c:pt>
                <c:pt idx="616">
                  <c:v>47.464408249280815</c:v>
                </c:pt>
                <c:pt idx="617">
                  <c:v>78.138118667322203</c:v>
                </c:pt>
                <c:pt idx="618">
                  <c:v>4.3556020498381072</c:v>
                </c:pt>
                <c:pt idx="619">
                  <c:v>40.23269110091708</c:v>
                </c:pt>
                <c:pt idx="620">
                  <c:v>30.612159429303247</c:v>
                </c:pt>
                <c:pt idx="621">
                  <c:v>10.433694507453072</c:v>
                </c:pt>
                <c:pt idx="622">
                  <c:v>248.11875084988588</c:v>
                </c:pt>
                <c:pt idx="623">
                  <c:v>71.924768127947189</c:v>
                </c:pt>
                <c:pt idx="624">
                  <c:v>14.09796768804493</c:v>
                </c:pt>
                <c:pt idx="625">
                  <c:v>32.486739735328577</c:v>
                </c:pt>
                <c:pt idx="626">
                  <c:v>13.759750008707234</c:v>
                </c:pt>
                <c:pt idx="627">
                  <c:v>17.404128466903916</c:v>
                </c:pt>
                <c:pt idx="628">
                  <c:v>13.052181851535964</c:v>
                </c:pt>
                <c:pt idx="629">
                  <c:v>16.132270855148299</c:v>
                </c:pt>
                <c:pt idx="630">
                  <c:v>21.972993318243503</c:v>
                </c:pt>
                <c:pt idx="631">
                  <c:v>27.259174571278585</c:v>
                </c:pt>
                <c:pt idx="632">
                  <c:v>8.1368578902564384</c:v>
                </c:pt>
                <c:pt idx="633">
                  <c:v>28.198193128055372</c:v>
                </c:pt>
                <c:pt idx="634">
                  <c:v>53.995035971231431</c:v>
                </c:pt>
                <c:pt idx="635">
                  <c:v>68.313084979111565</c:v>
                </c:pt>
                <c:pt idx="636">
                  <c:v>25.464895447136996</c:v>
                </c:pt>
                <c:pt idx="637">
                  <c:v>10.875842666474016</c:v>
                </c:pt>
                <c:pt idx="638">
                  <c:v>26.645044007175642</c:v>
                </c:pt>
                <c:pt idx="639">
                  <c:v>77.407962261502206</c:v>
                </c:pt>
                <c:pt idx="640">
                  <c:v>20.52285656039119</c:v>
                </c:pt>
                <c:pt idx="641">
                  <c:v>61.379055783849203</c:v>
                </c:pt>
                <c:pt idx="642">
                  <c:v>64.975439070720043</c:v>
                </c:pt>
                <c:pt idx="643">
                  <c:v>8.1368578902564384</c:v>
                </c:pt>
                <c:pt idx="644">
                  <c:v>8.4289244032807709</c:v>
                </c:pt>
                <c:pt idx="645">
                  <c:v>20.52285656039119</c:v>
                </c:pt>
                <c:pt idx="646">
                  <c:v>26.016420622007413</c:v>
                </c:pt>
                <c:pt idx="647">
                  <c:v>6.1494076526633306</c:v>
                </c:pt>
                <c:pt idx="648">
                  <c:v>9.2292862965010674</c:v>
                </c:pt>
                <c:pt idx="649">
                  <c:v>16.425573339441794</c:v>
                </c:pt>
                <c:pt idx="650">
                  <c:v>8.9704369585467951</c:v>
                </c:pt>
                <c:pt idx="651">
                  <c:v>14.594964057310753</c:v>
                </c:pt>
                <c:pt idx="652">
                  <c:v>8.9704369585467951</c:v>
                </c:pt>
                <c:pt idx="653">
                  <c:v>18.965499502720288</c:v>
                </c:pt>
                <c:pt idx="654">
                  <c:v>8.4289244032807709</c:v>
                </c:pt>
                <c:pt idx="655">
                  <c:v>19.337798589516783</c:v>
                </c:pt>
                <c:pt idx="656">
                  <c:v>9.9719611132322523</c:v>
                </c:pt>
                <c:pt idx="657">
                  <c:v>200.97538506391282</c:v>
                </c:pt>
                <c:pt idx="658">
                  <c:v>112.33013191585955</c:v>
                </c:pt>
                <c:pt idx="659">
                  <c:v>14.755472278097805</c:v>
                </c:pt>
                <c:pt idx="660">
                  <c:v>26.998696993760284</c:v>
                </c:pt>
                <c:pt idx="661">
                  <c:v>23.330450175131258</c:v>
                </c:pt>
                <c:pt idx="662">
                  <c:v>104.65192110968842</c:v>
                </c:pt>
                <c:pt idx="663">
                  <c:v>19.212291482764975</c:v>
                </c:pt>
                <c:pt idx="664">
                  <c:v>24.421003311779604</c:v>
                </c:pt>
                <c:pt idx="665">
                  <c:v>11.914957374576321</c:v>
                </c:pt>
                <c:pt idx="666">
                  <c:v>20.867389014906145</c:v>
                </c:pt>
                <c:pt idx="667">
                  <c:v>33.136713527137907</c:v>
                </c:pt>
                <c:pt idx="668">
                  <c:v>4.3556020498381072</c:v>
                </c:pt>
                <c:pt idx="669">
                  <c:v>73.293416915792136</c:v>
                </c:pt>
                <c:pt idx="670">
                  <c:v>11.914957374576321</c:v>
                </c:pt>
                <c:pt idx="671">
                  <c:v>15.837556323903858</c:v>
                </c:pt>
                <c:pt idx="672">
                  <c:v>4.3556020498381072</c:v>
                </c:pt>
                <c:pt idx="673">
                  <c:v>7.2163354536543096</c:v>
                </c:pt>
                <c:pt idx="674">
                  <c:v>86.885195866354465</c:v>
                </c:pt>
                <c:pt idx="675">
                  <c:v>62.373958932336201</c:v>
                </c:pt>
                <c:pt idx="676">
                  <c:v>12.111036105696767</c:v>
                </c:pt>
                <c:pt idx="677">
                  <c:v>4.3556020498381072</c:v>
                </c:pt>
                <c:pt idx="678">
                  <c:v>17.53894734606428</c:v>
                </c:pt>
                <c:pt idx="679">
                  <c:v>22.292272075993825</c:v>
                </c:pt>
                <c:pt idx="680">
                  <c:v>61.879021347158158</c:v>
                </c:pt>
                <c:pt idx="681">
                  <c:v>11.914957374576321</c:v>
                </c:pt>
                <c:pt idx="682">
                  <c:v>70.863649104710106</c:v>
                </c:pt>
                <c:pt idx="683">
                  <c:v>16.70992017217381</c:v>
                </c:pt>
                <c:pt idx="684">
                  <c:v>6.5309666014019667</c:v>
                </c:pt>
                <c:pt idx="685">
                  <c:v>9.4810712400183181</c:v>
                </c:pt>
                <c:pt idx="686">
                  <c:v>16.568356763568953</c:v>
                </c:pt>
                <c:pt idx="687">
                  <c:v>17.26825704513849</c:v>
                </c:pt>
                <c:pt idx="688">
                  <c:v>82.670235903104413</c:v>
                </c:pt>
                <c:pt idx="689">
                  <c:v>24.22470033186038</c:v>
                </c:pt>
                <c:pt idx="690">
                  <c:v>30.066594033278285</c:v>
                </c:pt>
                <c:pt idx="691">
                  <c:v>22.079932556035896</c:v>
                </c:pt>
                <c:pt idx="692">
                  <c:v>31.451228947447316</c:v>
                </c:pt>
                <c:pt idx="693">
                  <c:v>69.037074009601071</c:v>
                </c:pt>
                <c:pt idx="694">
                  <c:v>26.106802337642439</c:v>
                </c:pt>
                <c:pt idx="695">
                  <c:v>40.467773628386901</c:v>
                </c:pt>
                <c:pt idx="696">
                  <c:v>16.132270855148299</c:v>
                </c:pt>
                <c:pt idx="697">
                  <c:v>6.8821879561770221</c:v>
                </c:pt>
                <c:pt idx="698">
                  <c:v>51.574458144572183</c:v>
                </c:pt>
                <c:pt idx="699">
                  <c:v>12.499059650189869</c:v>
                </c:pt>
                <c:pt idx="700">
                  <c:v>25.740898567846823</c:v>
                </c:pt>
                <c:pt idx="701">
                  <c:v>15.384902709028314</c:v>
                </c:pt>
                <c:pt idx="702">
                  <c:v>14.264069519203803</c:v>
                </c:pt>
                <c:pt idx="703">
                  <c:v>56.269815175166535</c:v>
                </c:pt>
                <c:pt idx="704">
                  <c:v>10.657061855426031</c:v>
                </c:pt>
                <c:pt idx="705">
                  <c:v>12.499059650189869</c:v>
                </c:pt>
                <c:pt idx="706">
                  <c:v>66.487294841691465</c:v>
                </c:pt>
                <c:pt idx="707">
                  <c:v>18.840891302487876</c:v>
                </c:pt>
                <c:pt idx="708">
                  <c:v>10.433694507453072</c:v>
                </c:pt>
                <c:pt idx="709">
                  <c:v>19.089294321771131</c:v>
                </c:pt>
                <c:pt idx="710">
                  <c:v>13.413006660368081</c:v>
                </c:pt>
                <c:pt idx="711">
                  <c:v>9.4810712400183181</c:v>
                </c:pt>
                <c:pt idx="712">
                  <c:v>23.431194841275214</c:v>
                </c:pt>
                <c:pt idx="713">
                  <c:v>74.318995856114313</c:v>
                </c:pt>
                <c:pt idx="714">
                  <c:v>26.821266613927218</c:v>
                </c:pt>
                <c:pt idx="715">
                  <c:v>21.53697207471421</c:v>
                </c:pt>
                <c:pt idx="716">
                  <c:v>23.127644340555779</c:v>
                </c:pt>
                <c:pt idx="717">
                  <c:v>14.594964057310753</c:v>
                </c:pt>
                <c:pt idx="718">
                  <c:v>21.427323207332726</c:v>
                </c:pt>
                <c:pt idx="719">
                  <c:v>16.850294314223159</c:v>
                </c:pt>
                <c:pt idx="720">
                  <c:v>12.686113607189736</c:v>
                </c:pt>
                <c:pt idx="721">
                  <c:v>42.853160856248692</c:v>
                </c:pt>
                <c:pt idx="722">
                  <c:v>26.016420622007413</c:v>
                </c:pt>
                <c:pt idx="723">
                  <c:v>97.729622535218809</c:v>
                </c:pt>
                <c:pt idx="724">
                  <c:v>14.09796768804493</c:v>
                </c:pt>
                <c:pt idx="725">
                  <c:v>18.071688997561054</c:v>
                </c:pt>
                <c:pt idx="726">
                  <c:v>13.413006660368081</c:v>
                </c:pt>
                <c:pt idx="727">
                  <c:v>10.205439469191727</c:v>
                </c:pt>
                <c:pt idx="728">
                  <c:v>12.111036105696767</c:v>
                </c:pt>
                <c:pt idx="729">
                  <c:v>34.808256933807833</c:v>
                </c:pt>
                <c:pt idx="730">
                  <c:v>11.090308382611221</c:v>
                </c:pt>
                <c:pt idx="731">
                  <c:v>6.8821879561770221</c:v>
                </c:pt>
                <c:pt idx="732">
                  <c:v>14.09796768804493</c:v>
                </c:pt>
                <c:pt idx="733">
                  <c:v>45.686120273933888</c:v>
                </c:pt>
                <c:pt idx="734">
                  <c:v>8.9704369585467951</c:v>
                </c:pt>
                <c:pt idx="735">
                  <c:v>24.22470033186038</c:v>
                </c:pt>
                <c:pt idx="736">
                  <c:v>32.486739735328577</c:v>
                </c:pt>
                <c:pt idx="737">
                  <c:v>146.98974048032875</c:v>
                </c:pt>
                <c:pt idx="738">
                  <c:v>28.198193128055372</c:v>
                </c:pt>
                <c:pt idx="739">
                  <c:v>60.0940040331175</c:v>
                </c:pt>
                <c:pt idx="740">
                  <c:v>13.413006660368081</c:v>
                </c:pt>
                <c:pt idx="741">
                  <c:v>10.433694507453072</c:v>
                </c:pt>
                <c:pt idx="742">
                  <c:v>39.878267156111718</c:v>
                </c:pt>
                <c:pt idx="743">
                  <c:v>49.370940688232743</c:v>
                </c:pt>
                <c:pt idx="744">
                  <c:v>76.295455635445393</c:v>
                </c:pt>
                <c:pt idx="745">
                  <c:v>40.817079075871661</c:v>
                </c:pt>
                <c:pt idx="746">
                  <c:v>27.259174571278585</c:v>
                </c:pt>
                <c:pt idx="747">
                  <c:v>19.212291482764975</c:v>
                </c:pt>
                <c:pt idx="748">
                  <c:v>15.384902709028314</c:v>
                </c:pt>
                <c:pt idx="749">
                  <c:v>16.70992017217381</c:v>
                </c:pt>
                <c:pt idx="750">
                  <c:v>16.281537802488465</c:v>
                </c:pt>
                <c:pt idx="751">
                  <c:v>20.175596210566653</c:v>
                </c:pt>
                <c:pt idx="752">
                  <c:v>116.81258869219646</c:v>
                </c:pt>
                <c:pt idx="753">
                  <c:v>46.099502428089828</c:v>
                </c:pt>
                <c:pt idx="754">
                  <c:v>19.212291482764975</c:v>
                </c:pt>
                <c:pt idx="755">
                  <c:v>13.587484461319489</c:v>
                </c:pt>
                <c:pt idx="756">
                  <c:v>49.705070290706864</c:v>
                </c:pt>
                <c:pt idx="757">
                  <c:v>15.53725257829668</c:v>
                </c:pt>
                <c:pt idx="758">
                  <c:v>22.292272075993825</c:v>
                </c:pt>
                <c:pt idx="759">
                  <c:v>4.3556020498381072</c:v>
                </c:pt>
                <c:pt idx="760">
                  <c:v>14.432670907308619</c:v>
                </c:pt>
                <c:pt idx="761">
                  <c:v>102.27373811447546</c:v>
                </c:pt>
                <c:pt idx="762">
                  <c:v>12.499059650189869</c:v>
                </c:pt>
                <c:pt idx="763">
                  <c:v>16.132270855148299</c:v>
                </c:pt>
                <c:pt idx="764">
                  <c:v>24.517267161522515</c:v>
                </c:pt>
                <c:pt idx="765">
                  <c:v>17.672737771028444</c:v>
                </c:pt>
                <c:pt idx="766">
                  <c:v>17.53894734606428</c:v>
                </c:pt>
                <c:pt idx="767">
                  <c:v>9.72634043069759</c:v>
                </c:pt>
                <c:pt idx="768">
                  <c:v>43.073944149428421</c:v>
                </c:pt>
                <c:pt idx="769">
                  <c:v>43.34797480990494</c:v>
                </c:pt>
                <c:pt idx="770">
                  <c:v>87.320072226530613</c:v>
                </c:pt>
                <c:pt idx="771">
                  <c:v>139.92811625594527</c:v>
                </c:pt>
                <c:pt idx="772">
                  <c:v>19.940729921966028</c:v>
                </c:pt>
                <c:pt idx="773">
                  <c:v>14.09796768804493</c:v>
                </c:pt>
                <c:pt idx="774">
                  <c:v>35.280575093570896</c:v>
                </c:pt>
                <c:pt idx="775">
                  <c:v>19.212291482764975</c:v>
                </c:pt>
                <c:pt idx="776">
                  <c:v>88.771246416138993</c:v>
                </c:pt>
                <c:pt idx="777">
                  <c:v>42.296913413479437</c:v>
                </c:pt>
                <c:pt idx="778">
                  <c:v>48.207020412494053</c:v>
                </c:pt>
                <c:pt idx="779">
                  <c:v>24.324358500039217</c:v>
                </c:pt>
                <c:pt idx="780">
                  <c:v>21.203322457718414</c:v>
                </c:pt>
                <c:pt idx="781">
                  <c:v>10.657061855426031</c:v>
                </c:pt>
                <c:pt idx="782">
                  <c:v>29.431018709574619</c:v>
                </c:pt>
                <c:pt idx="783">
                  <c:v>9.72634043069759</c:v>
                </c:pt>
                <c:pt idx="784">
                  <c:v>19.212291482764975</c:v>
                </c:pt>
                <c:pt idx="785">
                  <c:v>19.089294321771131</c:v>
                </c:pt>
                <c:pt idx="786">
                  <c:v>36.598469927872543</c:v>
                </c:pt>
                <c:pt idx="787">
                  <c:v>9.9719611132322523</c:v>
                </c:pt>
                <c:pt idx="788">
                  <c:v>49.226309038358359</c:v>
                </c:pt>
                <c:pt idx="789">
                  <c:v>24.127269216654348</c:v>
                </c:pt>
                <c:pt idx="790">
                  <c:v>13.929885377045958</c:v>
                </c:pt>
                <c:pt idx="791">
                  <c:v>14.755472278097805</c:v>
                </c:pt>
                <c:pt idx="792">
                  <c:v>3.7762789755305186</c:v>
                </c:pt>
                <c:pt idx="793">
                  <c:v>2.1704806646271009</c:v>
                </c:pt>
                <c:pt idx="794">
                  <c:v>22.292272075993825</c:v>
                </c:pt>
                <c:pt idx="795">
                  <c:v>4.3556020498381072</c:v>
                </c:pt>
                <c:pt idx="796">
                  <c:v>9.9719611132322523</c:v>
                </c:pt>
                <c:pt idx="797">
                  <c:v>15.384902709028314</c:v>
                </c:pt>
                <c:pt idx="798">
                  <c:v>19.337798589516783</c:v>
                </c:pt>
                <c:pt idx="799">
                  <c:v>43.564789284262972</c:v>
                </c:pt>
                <c:pt idx="800">
                  <c:v>92.658413401610076</c:v>
                </c:pt>
                <c:pt idx="801">
                  <c:v>15.071361410992473</c:v>
                </c:pt>
                <c:pt idx="802">
                  <c:v>17.94087391709359</c:v>
                </c:pt>
                <c:pt idx="803">
                  <c:v>9.2292862965010674</c:v>
                </c:pt>
                <c:pt idx="804">
                  <c:v>10.433694507453072</c:v>
                </c:pt>
                <c:pt idx="805">
                  <c:v>20.175596210566653</c:v>
                </c:pt>
                <c:pt idx="806">
                  <c:v>18.201563931159576</c:v>
                </c:pt>
                <c:pt idx="807">
                  <c:v>19.819041337834626</c:v>
                </c:pt>
                <c:pt idx="808">
                  <c:v>19.940729921966028</c:v>
                </c:pt>
                <c:pt idx="809">
                  <c:v>21.7546118967464</c:v>
                </c:pt>
                <c:pt idx="810">
                  <c:v>63.947349013277488</c:v>
                </c:pt>
                <c:pt idx="811">
                  <c:v>18.071688997561054</c:v>
                </c:pt>
                <c:pt idx="812">
                  <c:v>17.26825704513849</c:v>
                </c:pt>
                <c:pt idx="813">
                  <c:v>5.7536273917515919</c:v>
                </c:pt>
                <c:pt idx="814">
                  <c:v>94.829511527559333</c:v>
                </c:pt>
                <c:pt idx="815">
                  <c:v>26.016420622007413</c:v>
                </c:pt>
                <c:pt idx="816">
                  <c:v>36.01103270266993</c:v>
                </c:pt>
                <c:pt idx="817">
                  <c:v>75.39396941079346</c:v>
                </c:pt>
                <c:pt idx="818">
                  <c:v>14.9142531983748</c:v>
                </c:pt>
                <c:pt idx="819">
                  <c:v>3.0695231927842155</c:v>
                </c:pt>
                <c:pt idx="820">
                  <c:v>111.39965830589523</c:v>
                </c:pt>
                <c:pt idx="821">
                  <c:v>8.7038929745110138</c:v>
                </c:pt>
                <c:pt idx="822">
                  <c:v>23.832586114527231</c:v>
                </c:pt>
                <c:pt idx="823">
                  <c:v>13.231418571003069</c:v>
                </c:pt>
                <c:pt idx="824">
                  <c:v>7.2163354536543096</c:v>
                </c:pt>
                <c:pt idx="825">
                  <c:v>29.025895451325134</c:v>
                </c:pt>
                <c:pt idx="826">
                  <c:v>17.809097972483869</c:v>
                </c:pt>
                <c:pt idx="827">
                  <c:v>6.8821879561770221</c:v>
                </c:pt>
                <c:pt idx="828">
                  <c:v>25.464895447136996</c:v>
                </c:pt>
                <c:pt idx="829">
                  <c:v>17.404128466903916</c:v>
                </c:pt>
                <c:pt idx="830">
                  <c:v>110.43944446997195</c:v>
                </c:pt>
                <c:pt idx="831">
                  <c:v>4.3556020498381072</c:v>
                </c:pt>
                <c:pt idx="832">
                  <c:v>26.286633503128026</c:v>
                </c:pt>
                <c:pt idx="833">
                  <c:v>14.755472278097805</c:v>
                </c:pt>
                <c:pt idx="834">
                  <c:v>34.740520497748165</c:v>
                </c:pt>
                <c:pt idx="835">
                  <c:v>19.940729921966028</c:v>
                </c:pt>
                <c:pt idx="836">
                  <c:v>48.646099718731548</c:v>
                </c:pt>
                <c:pt idx="837">
                  <c:v>22.079932556035896</c:v>
                </c:pt>
                <c:pt idx="838">
                  <c:v>24.22470033186038</c:v>
                </c:pt>
                <c:pt idx="839">
                  <c:v>12.111036105696767</c:v>
                </c:pt>
                <c:pt idx="840">
                  <c:v>6.1494076526633306</c:v>
                </c:pt>
                <c:pt idx="841">
                  <c:v>29.749433734869836</c:v>
                </c:pt>
                <c:pt idx="842">
                  <c:v>13.929885377045958</c:v>
                </c:pt>
                <c:pt idx="843">
                  <c:v>7.8420322627944063</c:v>
                </c:pt>
                <c:pt idx="844">
                  <c:v>9.72634043069759</c:v>
                </c:pt>
                <c:pt idx="845">
                  <c:v>7.8420322627944063</c:v>
                </c:pt>
                <c:pt idx="846">
                  <c:v>11.715597420637607</c:v>
                </c:pt>
                <c:pt idx="847">
                  <c:v>207.84088783009526</c:v>
                </c:pt>
                <c:pt idx="848">
                  <c:v>38.673951093732278</c:v>
                </c:pt>
                <c:pt idx="849">
                  <c:v>47.713229884241443</c:v>
                </c:pt>
                <c:pt idx="850">
                  <c:v>13.231418571003069</c:v>
                </c:pt>
                <c:pt idx="851">
                  <c:v>41.163420486319581</c:v>
                </c:pt>
                <c:pt idx="852">
                  <c:v>8.1368578902564384</c:v>
                </c:pt>
                <c:pt idx="853">
                  <c:v>25.369717969729674</c:v>
                </c:pt>
                <c:pt idx="854">
                  <c:v>19.212291482764975</c:v>
                </c:pt>
                <c:pt idx="855">
                  <c:v>19.819041337834626</c:v>
                </c:pt>
                <c:pt idx="856">
                  <c:v>23.127644340555779</c:v>
                </c:pt>
                <c:pt idx="857">
                  <c:v>10.657061855426031</c:v>
                </c:pt>
                <c:pt idx="858">
                  <c:v>18.715453474512532</c:v>
                </c:pt>
                <c:pt idx="859">
                  <c:v>18.840891302487876</c:v>
                </c:pt>
                <c:pt idx="860">
                  <c:v>79.697445334626835</c:v>
                </c:pt>
                <c:pt idx="861">
                  <c:v>43.781984132731893</c:v>
                </c:pt>
                <c:pt idx="862">
                  <c:v>20.754202899266105</c:v>
                </c:pt>
                <c:pt idx="863">
                  <c:v>82.067382191620993</c:v>
                </c:pt>
                <c:pt idx="864">
                  <c:v>20.292009973567222</c:v>
                </c:pt>
                <c:pt idx="865">
                  <c:v>19.579898542121139</c:v>
                </c:pt>
                <c:pt idx="866">
                  <c:v>21.862619355730917</c:v>
                </c:pt>
                <c:pt idx="867">
                  <c:v>22.920266930333256</c:v>
                </c:pt>
                <c:pt idx="868">
                  <c:v>35.349077628745682</c:v>
                </c:pt>
                <c:pt idx="869">
                  <c:v>43.183175395275406</c:v>
                </c:pt>
                <c:pt idx="870">
                  <c:v>53.643719996435195</c:v>
                </c:pt>
                <c:pt idx="871">
                  <c:v>18.589169224070318</c:v>
                </c:pt>
                <c:pt idx="872">
                  <c:v>24.421003311779604</c:v>
                </c:pt>
                <c:pt idx="873">
                  <c:v>27.259174571278585</c:v>
                </c:pt>
                <c:pt idx="874">
                  <c:v>105.46331763693235</c:v>
                </c:pt>
                <c:pt idx="875">
                  <c:v>44.105049330506155</c:v>
                </c:pt>
                <c:pt idx="876">
                  <c:v>79.786062390698248</c:v>
                </c:pt>
                <c:pt idx="877">
                  <c:v>10.205439469191727</c:v>
                </c:pt>
                <c:pt idx="878">
                  <c:v>6.8821879561770221</c:v>
                </c:pt>
                <c:pt idx="879">
                  <c:v>100.54675185778835</c:v>
                </c:pt>
                <c:pt idx="880">
                  <c:v>21.7546118967464</c:v>
                </c:pt>
                <c:pt idx="881">
                  <c:v>37.930999005440576</c:v>
                </c:pt>
                <c:pt idx="882">
                  <c:v>6.1494076526633306</c:v>
                </c:pt>
                <c:pt idx="883">
                  <c:v>70.763859458687818</c:v>
                </c:pt>
                <c:pt idx="884">
                  <c:v>23.531508196571725</c:v>
                </c:pt>
                <c:pt idx="885">
                  <c:v>40.23269110091708</c:v>
                </c:pt>
                <c:pt idx="886">
                  <c:v>30.222872950681008</c:v>
                </c:pt>
                <c:pt idx="887">
                  <c:v>46.76175353991944</c:v>
                </c:pt>
                <c:pt idx="888">
                  <c:v>48.694496651678143</c:v>
                </c:pt>
                <c:pt idx="889">
                  <c:v>19.819041337834626</c:v>
                </c:pt>
                <c:pt idx="890">
                  <c:v>14.432670907308619</c:v>
                </c:pt>
                <c:pt idx="891">
                  <c:v>21.317110346291766</c:v>
                </c:pt>
                <c:pt idx="892">
                  <c:v>21.972993318243503</c:v>
                </c:pt>
                <c:pt idx="893">
                  <c:v>7.8420322627944063</c:v>
                </c:pt>
                <c:pt idx="894">
                  <c:v>30.535116155167312</c:v>
                </c:pt>
                <c:pt idx="895">
                  <c:v>24.708669767927827</c:v>
                </c:pt>
                <c:pt idx="896">
                  <c:v>5.7536273917515919</c:v>
                </c:pt>
                <c:pt idx="897">
                  <c:v>16.132270855148299</c:v>
                </c:pt>
                <c:pt idx="898">
                  <c:v>13.231418571003069</c:v>
                </c:pt>
                <c:pt idx="899">
                  <c:v>103.44658719182388</c:v>
                </c:pt>
                <c:pt idx="900">
                  <c:v>57.312331810071839</c:v>
                </c:pt>
                <c:pt idx="901">
                  <c:v>28.86093051455104</c:v>
                </c:pt>
                <c:pt idx="902">
                  <c:v>15.226848692236787</c:v>
                </c:pt>
                <c:pt idx="903">
                  <c:v>44.21173316075069</c:v>
                </c:pt>
                <c:pt idx="904">
                  <c:v>13.413006660368081</c:v>
                </c:pt>
                <c:pt idx="905">
                  <c:v>30.457878000511453</c:v>
                </c:pt>
                <c:pt idx="906">
                  <c:v>29.431018709574619</c:v>
                </c:pt>
                <c:pt idx="907">
                  <c:v>12.111036105696767</c:v>
                </c:pt>
                <c:pt idx="908">
                  <c:v>26.196872229566885</c:v>
                </c:pt>
                <c:pt idx="909">
                  <c:v>34.46639660942099</c:v>
                </c:pt>
                <c:pt idx="910">
                  <c:v>8.7038929745110138</c:v>
                </c:pt>
                <c:pt idx="911">
                  <c:v>12.686113607189736</c:v>
                </c:pt>
                <c:pt idx="912">
                  <c:v>22.079932556035896</c:v>
                </c:pt>
                <c:pt idx="913">
                  <c:v>15.226848692236787</c:v>
                </c:pt>
                <c:pt idx="914">
                  <c:v>43.128594353440263</c:v>
                </c:pt>
                <c:pt idx="915">
                  <c:v>61.533403596204778</c:v>
                </c:pt>
                <c:pt idx="916">
                  <c:v>51.206537848477844</c:v>
                </c:pt>
                <c:pt idx="917">
                  <c:v>14.594964057310753</c:v>
                </c:pt>
                <c:pt idx="918">
                  <c:v>19.089294321771131</c:v>
                </c:pt>
                <c:pt idx="919">
                  <c:v>34.397986989392081</c:v>
                </c:pt>
                <c:pt idx="920">
                  <c:v>19.819041337834626</c:v>
                </c:pt>
                <c:pt idx="921">
                  <c:v>15.53725257829668</c:v>
                </c:pt>
                <c:pt idx="922">
                  <c:v>15.688123023399166</c:v>
                </c:pt>
                <c:pt idx="923">
                  <c:v>12.870449283923412</c:v>
                </c:pt>
                <c:pt idx="924">
                  <c:v>33.492148914509478</c:v>
                </c:pt>
                <c:pt idx="925">
                  <c:v>18.589169224070318</c:v>
                </c:pt>
                <c:pt idx="926">
                  <c:v>55.080624426334758</c:v>
                </c:pt>
                <c:pt idx="927">
                  <c:v>38.734809661542364</c:v>
                </c:pt>
                <c:pt idx="928">
                  <c:v>26.196872229566885</c:v>
                </c:pt>
                <c:pt idx="929">
                  <c:v>20.292009973567222</c:v>
                </c:pt>
                <c:pt idx="930">
                  <c:v>13.231418571003069</c:v>
                </c:pt>
                <c:pt idx="931">
                  <c:v>27.085801182102784</c:v>
                </c:pt>
                <c:pt idx="932">
                  <c:v>12.870449283923412</c:v>
                </c:pt>
                <c:pt idx="933">
                  <c:v>21.427323207332726</c:v>
                </c:pt>
                <c:pt idx="934">
                  <c:v>15.688123023399166</c:v>
                </c:pt>
                <c:pt idx="935">
                  <c:v>31.148170621855051</c:v>
                </c:pt>
                <c:pt idx="936">
                  <c:v>27.085801182102784</c:v>
                </c:pt>
                <c:pt idx="937">
                  <c:v>10.433694507453072</c:v>
                </c:pt>
                <c:pt idx="938">
                  <c:v>265.37117520120012</c:v>
                </c:pt>
                <c:pt idx="939">
                  <c:v>15.071361410992473</c:v>
                </c:pt>
                <c:pt idx="940">
                  <c:v>34.740520497748165</c:v>
                </c:pt>
                <c:pt idx="941">
                  <c:v>31.301083522359217</c:v>
                </c:pt>
                <c:pt idx="942">
                  <c:v>22.713798967294924</c:v>
                </c:pt>
                <c:pt idx="943">
                  <c:v>88.878036991663038</c:v>
                </c:pt>
                <c:pt idx="944">
                  <c:v>16.70992017217381</c:v>
                </c:pt>
                <c:pt idx="945">
                  <c:v>77.315796177606003</c:v>
                </c:pt>
                <c:pt idx="946">
                  <c:v>33.351192876427049</c:v>
                </c:pt>
                <c:pt idx="947">
                  <c:v>30.14483476613341</c:v>
                </c:pt>
                <c:pt idx="948">
                  <c:v>21.646065519224038</c:v>
                </c:pt>
                <c:pt idx="949">
                  <c:v>23.931217002523631</c:v>
                </c:pt>
                <c:pt idx="950">
                  <c:v>7.2163354536543096</c:v>
                </c:pt>
                <c:pt idx="951">
                  <c:v>23.330450175131258</c:v>
                </c:pt>
                <c:pt idx="952">
                  <c:v>19.940729921966028</c:v>
                </c:pt>
                <c:pt idx="953">
                  <c:v>15.985592783139047</c:v>
                </c:pt>
                <c:pt idx="954">
                  <c:v>47.214275329844078</c:v>
                </c:pt>
                <c:pt idx="955">
                  <c:v>50.226183510035661</c:v>
                </c:pt>
                <c:pt idx="956">
                  <c:v>11.914957374576321</c:v>
                </c:pt>
                <c:pt idx="957">
                  <c:v>28.281603243144286</c:v>
                </c:pt>
                <c:pt idx="958">
                  <c:v>28.615037152154514</c:v>
                </c:pt>
                <c:pt idx="959">
                  <c:v>15.837556323903858</c:v>
                </c:pt>
                <c:pt idx="960">
                  <c:v>34.604649858413836</c:v>
                </c:pt>
                <c:pt idx="961">
                  <c:v>3.7762789755305186</c:v>
                </c:pt>
                <c:pt idx="962">
                  <c:v>91.99231834279567</c:v>
                </c:pt>
                <c:pt idx="963">
                  <c:v>18.715453474512532</c:v>
                </c:pt>
                <c:pt idx="964">
                  <c:v>20.292009973567222</c:v>
                </c:pt>
                <c:pt idx="965">
                  <c:v>38.795572760708609</c:v>
                </c:pt>
                <c:pt idx="966">
                  <c:v>44.105049330506155</c:v>
                </c:pt>
                <c:pt idx="967">
                  <c:v>64.609930903605715</c:v>
                </c:pt>
                <c:pt idx="968">
                  <c:v>12.686113607189736</c:v>
                </c:pt>
                <c:pt idx="969">
                  <c:v>12.870449283923412</c:v>
                </c:pt>
                <c:pt idx="970">
                  <c:v>20.175596210566653</c:v>
                </c:pt>
                <c:pt idx="971">
                  <c:v>31.148170621855051</c:v>
                </c:pt>
                <c:pt idx="972">
                  <c:v>30.689009290633674</c:v>
                </c:pt>
                <c:pt idx="973">
                  <c:v>7.8420322627944063</c:v>
                </c:pt>
                <c:pt idx="974">
                  <c:v>55.208768743212396</c:v>
                </c:pt>
                <c:pt idx="975">
                  <c:v>24.421003311779604</c:v>
                </c:pt>
                <c:pt idx="976">
                  <c:v>32.922770606876995</c:v>
                </c:pt>
                <c:pt idx="977">
                  <c:v>21.53697207471421</c:v>
                </c:pt>
                <c:pt idx="978">
                  <c:v>28.615037152154514</c:v>
                </c:pt>
                <c:pt idx="979">
                  <c:v>75.988608747156547</c:v>
                </c:pt>
                <c:pt idx="980">
                  <c:v>31.526033505981498</c:v>
                </c:pt>
                <c:pt idx="981">
                  <c:v>139.5194184756179</c:v>
                </c:pt>
                <c:pt idx="982">
                  <c:v>81.430364269271536</c:v>
                </c:pt>
                <c:pt idx="983">
                  <c:v>11.715597420637607</c:v>
                </c:pt>
                <c:pt idx="984">
                  <c:v>13.052181851535964</c:v>
                </c:pt>
                <c:pt idx="985">
                  <c:v>20.754202899266105</c:v>
                </c:pt>
                <c:pt idx="986">
                  <c:v>15.837556323903858</c:v>
                </c:pt>
                <c:pt idx="987">
                  <c:v>23.733545343897443</c:v>
                </c:pt>
                <c:pt idx="988">
                  <c:v>5.3285309277130155</c:v>
                </c:pt>
                <c:pt idx="989">
                  <c:v>36.469521911184287</c:v>
                </c:pt>
                <c:pt idx="990">
                  <c:v>22.817266484883941</c:v>
                </c:pt>
                <c:pt idx="991">
                  <c:v>28.281603243144286</c:v>
                </c:pt>
                <c:pt idx="992">
                  <c:v>5.3285309277130155</c:v>
                </c:pt>
                <c:pt idx="993">
                  <c:v>17.94087391709359</c:v>
                </c:pt>
                <c:pt idx="994">
                  <c:v>20.175596210566653</c:v>
                </c:pt>
                <c:pt idx="995">
                  <c:v>46.150569990336848</c:v>
                </c:pt>
                <c:pt idx="996">
                  <c:v>47.064369070197493</c:v>
                </c:pt>
                <c:pt idx="997">
                  <c:v>8.4289244032807709</c:v>
                </c:pt>
                <c:pt idx="998">
                  <c:v>28.532601789946586</c:v>
                </c:pt>
                <c:pt idx="999">
                  <c:v>43.128594353440263</c:v>
                </c:pt>
                <c:pt idx="1000">
                  <c:v>39.759957479141981</c:v>
                </c:pt>
                <c:pt idx="1001">
                  <c:v>28.77919949981624</c:v>
                </c:pt>
                <c:pt idx="1002">
                  <c:v>14.755472278097805</c:v>
                </c:pt>
                <c:pt idx="1003">
                  <c:v>25.276700804260525</c:v>
                </c:pt>
                <c:pt idx="1004">
                  <c:v>10.205439469191727</c:v>
                </c:pt>
                <c:pt idx="1005">
                  <c:v>9.9719611132322523</c:v>
                </c:pt>
                <c:pt idx="1006">
                  <c:v>17.26825704513849</c:v>
                </c:pt>
                <c:pt idx="1007">
                  <c:v>13.052181851535964</c:v>
                </c:pt>
                <c:pt idx="1008">
                  <c:v>6.5309666014019667</c:v>
                </c:pt>
                <c:pt idx="1009">
                  <c:v>31.225740077029204</c:v>
                </c:pt>
                <c:pt idx="1010">
                  <c:v>47.014294099350707</c:v>
                </c:pt>
                <c:pt idx="1011">
                  <c:v>12.111036105696767</c:v>
                </c:pt>
                <c:pt idx="1012">
                  <c:v>13.231418571003069</c:v>
                </c:pt>
                <c:pt idx="1013">
                  <c:v>55.678394764227662</c:v>
                </c:pt>
                <c:pt idx="1014">
                  <c:v>13.759750008707234</c:v>
                </c:pt>
                <c:pt idx="1015">
                  <c:v>14.9142531983748</c:v>
                </c:pt>
                <c:pt idx="1016">
                  <c:v>49.562698208002651</c:v>
                </c:pt>
                <c:pt idx="1017">
                  <c:v>13.413006660368081</c:v>
                </c:pt>
                <c:pt idx="1018">
                  <c:v>27.345449066032199</c:v>
                </c:pt>
                <c:pt idx="1019">
                  <c:v>15.688123023399166</c:v>
                </c:pt>
                <c:pt idx="1020">
                  <c:v>17.26825704513849</c:v>
                </c:pt>
                <c:pt idx="1021">
                  <c:v>46.659535976503825</c:v>
                </c:pt>
                <c:pt idx="1022">
                  <c:v>30.457878000511453</c:v>
                </c:pt>
                <c:pt idx="1023">
                  <c:v>52.574477911488238</c:v>
                </c:pt>
                <c:pt idx="1024">
                  <c:v>16.132270855148299</c:v>
                </c:pt>
                <c:pt idx="1025">
                  <c:v>10.875842666474016</c:v>
                </c:pt>
                <c:pt idx="1026">
                  <c:v>16.132270855148299</c:v>
                </c:pt>
                <c:pt idx="1027">
                  <c:v>13.587484461319489</c:v>
                </c:pt>
                <c:pt idx="1028">
                  <c:v>54.388578160154211</c:v>
                </c:pt>
                <c:pt idx="1029">
                  <c:v>12.870449283923412</c:v>
                </c:pt>
                <c:pt idx="1030">
                  <c:v>18.071688997561054</c:v>
                </c:pt>
                <c:pt idx="1031">
                  <c:v>21.7546118967464</c:v>
                </c:pt>
                <c:pt idx="1032">
                  <c:v>18.201563931159576</c:v>
                </c:pt>
                <c:pt idx="1033">
                  <c:v>76.26791501098343</c:v>
                </c:pt>
                <c:pt idx="1034">
                  <c:v>15.837556323903858</c:v>
                </c:pt>
                <c:pt idx="1035">
                  <c:v>42.129513709047444</c:v>
                </c:pt>
                <c:pt idx="1036">
                  <c:v>58.819842017034162</c:v>
                </c:pt>
                <c:pt idx="1037">
                  <c:v>43.128594353440263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28-4647-99EF-5D2C1F3DFE00}"/>
            </c:ext>
          </c:extLst>
        </c:ser>
        <c:ser>
          <c:idx val="1"/>
          <c:order val="1"/>
          <c:tx>
            <c:v>Block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'Scatter&amp;Box Plots'!$G$5:$G$1600</c:f>
              <c:numCache>
                <c:formatCode>General</c:formatCode>
                <c:ptCount val="1596"/>
                <c:pt idx="0">
                  <c:v>0.20699999999999999</c:v>
                </c:pt>
                <c:pt idx="1">
                  <c:v>0.59199999999999997</c:v>
                </c:pt>
                <c:pt idx="2">
                  <c:v>1</c:v>
                </c:pt>
                <c:pt idx="3">
                  <c:v>1</c:v>
                </c:pt>
                <c:pt idx="4">
                  <c:v>0.90300000000000002</c:v>
                </c:pt>
                <c:pt idx="5">
                  <c:v>0.70199999999999996</c:v>
                </c:pt>
                <c:pt idx="6">
                  <c:v>0.626</c:v>
                </c:pt>
                <c:pt idx="7">
                  <c:v>0.72599999999999998</c:v>
                </c:pt>
                <c:pt idx="8">
                  <c:v>0.85</c:v>
                </c:pt>
                <c:pt idx="9">
                  <c:v>0.90700000000000003</c:v>
                </c:pt>
                <c:pt idx="10">
                  <c:v>0.59599999999999997</c:v>
                </c:pt>
                <c:pt idx="11">
                  <c:v>0.69699999999999995</c:v>
                </c:pt>
                <c:pt idx="12">
                  <c:v>0.84399999999999997</c:v>
                </c:pt>
                <c:pt idx="13">
                  <c:v>0.77</c:v>
                </c:pt>
                <c:pt idx="14">
                  <c:v>0.74199999999999999</c:v>
                </c:pt>
                <c:pt idx="15">
                  <c:v>0.93300000000000005</c:v>
                </c:pt>
                <c:pt idx="16">
                  <c:v>0.52</c:v>
                </c:pt>
                <c:pt idx="17">
                  <c:v>0.80600000000000005</c:v>
                </c:pt>
                <c:pt idx="18">
                  <c:v>0.73099999999999998</c:v>
                </c:pt>
                <c:pt idx="19">
                  <c:v>0.746</c:v>
                </c:pt>
                <c:pt idx="20">
                  <c:v>0.872</c:v>
                </c:pt>
                <c:pt idx="21">
                  <c:v>0.84699999999999998</c:v>
                </c:pt>
                <c:pt idx="22">
                  <c:v>0.97599999999999998</c:v>
                </c:pt>
                <c:pt idx="23">
                  <c:v>0.79200000000000004</c:v>
                </c:pt>
                <c:pt idx="24">
                  <c:v>0.79500000000000004</c:v>
                </c:pt>
                <c:pt idx="25">
                  <c:v>0.86099999999999999</c:v>
                </c:pt>
                <c:pt idx="26">
                  <c:v>0.78</c:v>
                </c:pt>
                <c:pt idx="27">
                  <c:v>0.79700000000000004</c:v>
                </c:pt>
                <c:pt idx="28">
                  <c:v>0.77200000000000002</c:v>
                </c:pt>
                <c:pt idx="29">
                  <c:v>0.88400000000000001</c:v>
                </c:pt>
                <c:pt idx="30">
                  <c:v>0.87</c:v>
                </c:pt>
                <c:pt idx="31">
                  <c:v>0.76200000000000001</c:v>
                </c:pt>
                <c:pt idx="32">
                  <c:v>0.69499999999999995</c:v>
                </c:pt>
                <c:pt idx="33">
                  <c:v>0.84699999999999998</c:v>
                </c:pt>
                <c:pt idx="34">
                  <c:v>0.99099999999999999</c:v>
                </c:pt>
                <c:pt idx="35">
                  <c:v>0.68600000000000005</c:v>
                </c:pt>
                <c:pt idx="36">
                  <c:v>0.89800000000000002</c:v>
                </c:pt>
                <c:pt idx="37">
                  <c:v>0.76600000000000001</c:v>
                </c:pt>
                <c:pt idx="38">
                  <c:v>0.47099999999999997</c:v>
                </c:pt>
                <c:pt idx="39">
                  <c:v>0.82599999999999996</c:v>
                </c:pt>
                <c:pt idx="40">
                  <c:v>0.7</c:v>
                </c:pt>
                <c:pt idx="41">
                  <c:v>0.65300000000000002</c:v>
                </c:pt>
                <c:pt idx="42">
                  <c:v>0.627</c:v>
                </c:pt>
                <c:pt idx="43">
                  <c:v>0.68200000000000005</c:v>
                </c:pt>
                <c:pt idx="44">
                  <c:v>0.89900000000000002</c:v>
                </c:pt>
                <c:pt idx="45">
                  <c:v>1</c:v>
                </c:pt>
                <c:pt idx="46">
                  <c:v>0.69599999999999995</c:v>
                </c:pt>
                <c:pt idx="47">
                  <c:v>0.72599999999999998</c:v>
                </c:pt>
                <c:pt idx="48">
                  <c:v>0.84299999999999997</c:v>
                </c:pt>
                <c:pt idx="49">
                  <c:v>0.61599999999999999</c:v>
                </c:pt>
                <c:pt idx="50">
                  <c:v>0.64200000000000002</c:v>
                </c:pt>
                <c:pt idx="51">
                  <c:v>0.42699999999999999</c:v>
                </c:pt>
                <c:pt idx="52">
                  <c:v>0.67400000000000004</c:v>
                </c:pt>
                <c:pt idx="53">
                  <c:v>0.69799999999999995</c:v>
                </c:pt>
                <c:pt idx="54">
                  <c:v>0.78800000000000003</c:v>
                </c:pt>
                <c:pt idx="55">
                  <c:v>0.63600000000000001</c:v>
                </c:pt>
                <c:pt idx="56">
                  <c:v>0.81599999999999995</c:v>
                </c:pt>
                <c:pt idx="57">
                  <c:v>0.77400000000000002</c:v>
                </c:pt>
                <c:pt idx="58">
                  <c:v>0.82</c:v>
                </c:pt>
                <c:pt idx="59">
                  <c:v>0.63</c:v>
                </c:pt>
                <c:pt idx="60">
                  <c:v>0.871</c:v>
                </c:pt>
                <c:pt idx="61">
                  <c:v>0.98799999999999999</c:v>
                </c:pt>
                <c:pt idx="62">
                  <c:v>0.96699999999999997</c:v>
                </c:pt>
                <c:pt idx="63">
                  <c:v>0.76500000000000001</c:v>
                </c:pt>
                <c:pt idx="64">
                  <c:v>0.69599999999999995</c:v>
                </c:pt>
                <c:pt idx="65">
                  <c:v>1</c:v>
                </c:pt>
                <c:pt idx="66">
                  <c:v>0.57499999999999996</c:v>
                </c:pt>
                <c:pt idx="67">
                  <c:v>0.79300000000000004</c:v>
                </c:pt>
                <c:pt idx="68">
                  <c:v>0.73</c:v>
                </c:pt>
                <c:pt idx="69">
                  <c:v>0.84599999999999997</c:v>
                </c:pt>
                <c:pt idx="70">
                  <c:v>0.65300000000000002</c:v>
                </c:pt>
                <c:pt idx="71">
                  <c:v>0.66300000000000003</c:v>
                </c:pt>
                <c:pt idx="72">
                  <c:v>0.79900000000000004</c:v>
                </c:pt>
                <c:pt idx="73">
                  <c:v>0.90100000000000002</c:v>
                </c:pt>
                <c:pt idx="74">
                  <c:v>0.65500000000000003</c:v>
                </c:pt>
                <c:pt idx="75">
                  <c:v>0.92800000000000005</c:v>
                </c:pt>
                <c:pt idx="76">
                  <c:v>0.65800000000000003</c:v>
                </c:pt>
                <c:pt idx="77">
                  <c:v>0.86699999999999999</c:v>
                </c:pt>
                <c:pt idx="78">
                  <c:v>0.61499999999999999</c:v>
                </c:pt>
                <c:pt idx="79">
                  <c:v>0.438</c:v>
                </c:pt>
                <c:pt idx="80">
                  <c:v>1</c:v>
                </c:pt>
                <c:pt idx="81">
                  <c:v>0.8</c:v>
                </c:pt>
                <c:pt idx="82">
                  <c:v>0.56699999999999995</c:v>
                </c:pt>
                <c:pt idx="83">
                  <c:v>0.68700000000000006</c:v>
                </c:pt>
                <c:pt idx="84">
                  <c:v>0.71699999999999997</c:v>
                </c:pt>
                <c:pt idx="85">
                  <c:v>0.69499999999999995</c:v>
                </c:pt>
                <c:pt idx="86">
                  <c:v>0.88700000000000001</c:v>
                </c:pt>
                <c:pt idx="87">
                  <c:v>0.874</c:v>
                </c:pt>
                <c:pt idx="88">
                  <c:v>1</c:v>
                </c:pt>
                <c:pt idx="89">
                  <c:v>0.91900000000000004</c:v>
                </c:pt>
                <c:pt idx="90">
                  <c:v>0.61799999999999999</c:v>
                </c:pt>
                <c:pt idx="91">
                  <c:v>0.78200000000000003</c:v>
                </c:pt>
                <c:pt idx="92">
                  <c:v>0.72699999999999998</c:v>
                </c:pt>
                <c:pt idx="93">
                  <c:v>0.64700000000000002</c:v>
                </c:pt>
                <c:pt idx="94">
                  <c:v>0.69899999999999995</c:v>
                </c:pt>
                <c:pt idx="95">
                  <c:v>0.53100000000000003</c:v>
                </c:pt>
                <c:pt idx="96">
                  <c:v>0.92</c:v>
                </c:pt>
                <c:pt idx="97">
                  <c:v>0.92200000000000004</c:v>
                </c:pt>
                <c:pt idx="98">
                  <c:v>0.73099999999999998</c:v>
                </c:pt>
                <c:pt idx="99">
                  <c:v>0.96499999999999997</c:v>
                </c:pt>
                <c:pt idx="100">
                  <c:v>0.88500000000000001</c:v>
                </c:pt>
                <c:pt idx="101">
                  <c:v>0.60199999999999998</c:v>
                </c:pt>
                <c:pt idx="102">
                  <c:v>0.82699999999999996</c:v>
                </c:pt>
                <c:pt idx="103">
                  <c:v>0.70699999999999996</c:v>
                </c:pt>
                <c:pt idx="104">
                  <c:v>0.60899999999999999</c:v>
                </c:pt>
                <c:pt idx="105">
                  <c:v>0.88</c:v>
                </c:pt>
                <c:pt idx="106">
                  <c:v>0.98799999999999999</c:v>
                </c:pt>
                <c:pt idx="107">
                  <c:v>0.83799999999999997</c:v>
                </c:pt>
                <c:pt idx="108">
                  <c:v>0.58499999999999996</c:v>
                </c:pt>
                <c:pt idx="109">
                  <c:v>0.76400000000000001</c:v>
                </c:pt>
                <c:pt idx="110">
                  <c:v>0.622</c:v>
                </c:pt>
                <c:pt idx="111">
                  <c:v>0.70799999999999996</c:v>
                </c:pt>
                <c:pt idx="112">
                  <c:v>0.72599999999999998</c:v>
                </c:pt>
                <c:pt idx="113">
                  <c:v>0.98799999999999999</c:v>
                </c:pt>
                <c:pt idx="114">
                  <c:v>0.89600000000000002</c:v>
                </c:pt>
                <c:pt idx="115">
                  <c:v>0.99299999999999999</c:v>
                </c:pt>
                <c:pt idx="116">
                  <c:v>0.92800000000000005</c:v>
                </c:pt>
                <c:pt idx="117">
                  <c:v>0.77400000000000002</c:v>
                </c:pt>
                <c:pt idx="118">
                  <c:v>0.754</c:v>
                </c:pt>
                <c:pt idx="119">
                  <c:v>0.623</c:v>
                </c:pt>
                <c:pt idx="120">
                  <c:v>0.70299999999999996</c:v>
                </c:pt>
                <c:pt idx="121">
                  <c:v>0.88400000000000001</c:v>
                </c:pt>
                <c:pt idx="122">
                  <c:v>1</c:v>
                </c:pt>
                <c:pt idx="123">
                  <c:v>0.80300000000000005</c:v>
                </c:pt>
                <c:pt idx="124">
                  <c:v>0.88700000000000001</c:v>
                </c:pt>
                <c:pt idx="125">
                  <c:v>0.53200000000000003</c:v>
                </c:pt>
                <c:pt idx="126">
                  <c:v>0.77200000000000002</c:v>
                </c:pt>
                <c:pt idx="127">
                  <c:v>0.78100000000000003</c:v>
                </c:pt>
                <c:pt idx="128">
                  <c:v>0.69199999999999995</c:v>
                </c:pt>
                <c:pt idx="129">
                  <c:v>0.82699999999999996</c:v>
                </c:pt>
                <c:pt idx="130">
                  <c:v>0.42899999999999999</c:v>
                </c:pt>
                <c:pt idx="131">
                  <c:v>0.89800000000000002</c:v>
                </c:pt>
                <c:pt idx="132">
                  <c:v>0.40100000000000002</c:v>
                </c:pt>
                <c:pt idx="133">
                  <c:v>1</c:v>
                </c:pt>
                <c:pt idx="134">
                  <c:v>0.77600000000000002</c:v>
                </c:pt>
                <c:pt idx="135">
                  <c:v>1</c:v>
                </c:pt>
                <c:pt idx="136">
                  <c:v>0.72599999999999998</c:v>
                </c:pt>
                <c:pt idx="137">
                  <c:v>0.64700000000000002</c:v>
                </c:pt>
                <c:pt idx="138">
                  <c:v>0.80900000000000005</c:v>
                </c:pt>
                <c:pt idx="139">
                  <c:v>0.80800000000000005</c:v>
                </c:pt>
                <c:pt idx="140">
                  <c:v>0.71299999999999997</c:v>
                </c:pt>
                <c:pt idx="141">
                  <c:v>0.871</c:v>
                </c:pt>
                <c:pt idx="142">
                  <c:v>0.745</c:v>
                </c:pt>
                <c:pt idx="143">
                  <c:v>0.76300000000000001</c:v>
                </c:pt>
                <c:pt idx="144">
                  <c:v>1</c:v>
                </c:pt>
                <c:pt idx="145">
                  <c:v>0.32800000000000001</c:v>
                </c:pt>
                <c:pt idx="146">
                  <c:v>0.76900000000000002</c:v>
                </c:pt>
                <c:pt idx="147">
                  <c:v>0.93600000000000005</c:v>
                </c:pt>
                <c:pt idx="148">
                  <c:v>0.79300000000000004</c:v>
                </c:pt>
                <c:pt idx="149">
                  <c:v>0.56399999999999995</c:v>
                </c:pt>
                <c:pt idx="150">
                  <c:v>1</c:v>
                </c:pt>
                <c:pt idx="151">
                  <c:v>0.54300000000000004</c:v>
                </c:pt>
                <c:pt idx="152">
                  <c:v>0.83099999999999996</c:v>
                </c:pt>
                <c:pt idx="153">
                  <c:v>0.93400000000000005</c:v>
                </c:pt>
                <c:pt idx="154">
                  <c:v>0.80400000000000005</c:v>
                </c:pt>
                <c:pt idx="155">
                  <c:v>0.78600000000000003</c:v>
                </c:pt>
                <c:pt idx="156">
                  <c:v>0.92800000000000005</c:v>
                </c:pt>
                <c:pt idx="157">
                  <c:v>0.748</c:v>
                </c:pt>
                <c:pt idx="158">
                  <c:v>0.75800000000000001</c:v>
                </c:pt>
                <c:pt idx="159">
                  <c:v>0.77500000000000002</c:v>
                </c:pt>
                <c:pt idx="160">
                  <c:v>0.88</c:v>
                </c:pt>
                <c:pt idx="161">
                  <c:v>0.82599999999999996</c:v>
                </c:pt>
                <c:pt idx="162">
                  <c:v>0.78200000000000003</c:v>
                </c:pt>
                <c:pt idx="163">
                  <c:v>0.93300000000000005</c:v>
                </c:pt>
                <c:pt idx="164">
                  <c:v>0.91400000000000003</c:v>
                </c:pt>
                <c:pt idx="165">
                  <c:v>0.53900000000000003</c:v>
                </c:pt>
                <c:pt idx="166">
                  <c:v>0.82699999999999996</c:v>
                </c:pt>
                <c:pt idx="167">
                  <c:v>0.63300000000000001</c:v>
                </c:pt>
                <c:pt idx="168">
                  <c:v>0.97099999999999997</c:v>
                </c:pt>
                <c:pt idx="169">
                  <c:v>0.82399999999999995</c:v>
                </c:pt>
                <c:pt idx="170">
                  <c:v>0.84699999999999998</c:v>
                </c:pt>
                <c:pt idx="171">
                  <c:v>0.752</c:v>
                </c:pt>
                <c:pt idx="172">
                  <c:v>0.90400000000000003</c:v>
                </c:pt>
                <c:pt idx="173">
                  <c:v>0.86799999999999999</c:v>
                </c:pt>
                <c:pt idx="174">
                  <c:v>0.84599999999999997</c:v>
                </c:pt>
                <c:pt idx="175">
                  <c:v>1</c:v>
                </c:pt>
                <c:pt idx="176">
                  <c:v>0.89200000000000002</c:v>
                </c:pt>
                <c:pt idx="177">
                  <c:v>0.66700000000000004</c:v>
                </c:pt>
                <c:pt idx="178">
                  <c:v>0.84599999999999997</c:v>
                </c:pt>
                <c:pt idx="179">
                  <c:v>1</c:v>
                </c:pt>
                <c:pt idx="180">
                  <c:v>0.6</c:v>
                </c:pt>
                <c:pt idx="181">
                  <c:v>0.92400000000000004</c:v>
                </c:pt>
                <c:pt idx="182">
                  <c:v>0.84599999999999997</c:v>
                </c:pt>
                <c:pt idx="183">
                  <c:v>0.80600000000000005</c:v>
                </c:pt>
                <c:pt idx="184">
                  <c:v>0.88700000000000001</c:v>
                </c:pt>
                <c:pt idx="185">
                  <c:v>0.84199999999999997</c:v>
                </c:pt>
                <c:pt idx="186">
                  <c:v>0.63700000000000001</c:v>
                </c:pt>
                <c:pt idx="187">
                  <c:v>0.83799999999999997</c:v>
                </c:pt>
                <c:pt idx="188">
                  <c:v>0.67700000000000005</c:v>
                </c:pt>
                <c:pt idx="189">
                  <c:v>0.99299999999999999</c:v>
                </c:pt>
                <c:pt idx="190">
                  <c:v>0.56499999999999995</c:v>
                </c:pt>
                <c:pt idx="191">
                  <c:v>0.74</c:v>
                </c:pt>
                <c:pt idx="192">
                  <c:v>1</c:v>
                </c:pt>
                <c:pt idx="193">
                  <c:v>0.82799999999999996</c:v>
                </c:pt>
                <c:pt idx="194">
                  <c:v>0.85299999999999998</c:v>
                </c:pt>
                <c:pt idx="195">
                  <c:v>0.75700000000000001</c:v>
                </c:pt>
                <c:pt idx="196">
                  <c:v>0.67400000000000004</c:v>
                </c:pt>
                <c:pt idx="197">
                  <c:v>1</c:v>
                </c:pt>
                <c:pt idx="198">
                  <c:v>0.72599999999999998</c:v>
                </c:pt>
                <c:pt idx="199">
                  <c:v>0.76400000000000001</c:v>
                </c:pt>
                <c:pt idx="200">
                  <c:v>0.82899999999999996</c:v>
                </c:pt>
                <c:pt idx="201">
                  <c:v>0.88500000000000001</c:v>
                </c:pt>
                <c:pt idx="202">
                  <c:v>0.76600000000000001</c:v>
                </c:pt>
                <c:pt idx="203">
                  <c:v>0.85699999999999998</c:v>
                </c:pt>
                <c:pt idx="204">
                  <c:v>0.82799999999999996</c:v>
                </c:pt>
                <c:pt idx="205">
                  <c:v>0.91200000000000003</c:v>
                </c:pt>
                <c:pt idx="206">
                  <c:v>0.85299999999999998</c:v>
                </c:pt>
                <c:pt idx="207">
                  <c:v>0.94399999999999995</c:v>
                </c:pt>
                <c:pt idx="208">
                  <c:v>0.56699999999999995</c:v>
                </c:pt>
                <c:pt idx="209">
                  <c:v>0.96699999999999997</c:v>
                </c:pt>
                <c:pt idx="210">
                  <c:v>0.53800000000000003</c:v>
                </c:pt>
                <c:pt idx="211">
                  <c:v>0.79500000000000004</c:v>
                </c:pt>
                <c:pt idx="212">
                  <c:v>0.57699999999999996</c:v>
                </c:pt>
                <c:pt idx="213">
                  <c:v>0.75</c:v>
                </c:pt>
                <c:pt idx="214">
                  <c:v>0.78300000000000003</c:v>
                </c:pt>
                <c:pt idx="215">
                  <c:v>0.59</c:v>
                </c:pt>
                <c:pt idx="216">
                  <c:v>0.85299999999999998</c:v>
                </c:pt>
                <c:pt idx="217">
                  <c:v>0.434</c:v>
                </c:pt>
                <c:pt idx="218">
                  <c:v>0.80900000000000005</c:v>
                </c:pt>
                <c:pt idx="219">
                  <c:v>0.84299999999999997</c:v>
                </c:pt>
                <c:pt idx="220">
                  <c:v>0.73599999999999999</c:v>
                </c:pt>
                <c:pt idx="221">
                  <c:v>0.8</c:v>
                </c:pt>
                <c:pt idx="222">
                  <c:v>1</c:v>
                </c:pt>
                <c:pt idx="223">
                  <c:v>0.5</c:v>
                </c:pt>
                <c:pt idx="224">
                  <c:v>1</c:v>
                </c:pt>
                <c:pt idx="225">
                  <c:v>0.91600000000000004</c:v>
                </c:pt>
                <c:pt idx="226">
                  <c:v>1</c:v>
                </c:pt>
                <c:pt idx="227">
                  <c:v>0.91100000000000003</c:v>
                </c:pt>
                <c:pt idx="228">
                  <c:v>0.57899999999999996</c:v>
                </c:pt>
                <c:pt idx="229">
                  <c:v>0.96799999999999997</c:v>
                </c:pt>
                <c:pt idx="230">
                  <c:v>0.59199999999999997</c:v>
                </c:pt>
                <c:pt idx="231">
                  <c:v>1</c:v>
                </c:pt>
                <c:pt idx="232">
                  <c:v>0.68200000000000005</c:v>
                </c:pt>
                <c:pt idx="233">
                  <c:v>0.76800000000000002</c:v>
                </c:pt>
                <c:pt idx="234">
                  <c:v>0.88800000000000001</c:v>
                </c:pt>
                <c:pt idx="235">
                  <c:v>0.77100000000000002</c:v>
                </c:pt>
                <c:pt idx="236">
                  <c:v>0.47899999999999998</c:v>
                </c:pt>
                <c:pt idx="237">
                  <c:v>0.74099999999999999</c:v>
                </c:pt>
                <c:pt idx="238">
                  <c:v>0.53200000000000003</c:v>
                </c:pt>
                <c:pt idx="239">
                  <c:v>0.92800000000000005</c:v>
                </c:pt>
                <c:pt idx="240">
                  <c:v>0.86399999999999999</c:v>
                </c:pt>
                <c:pt idx="241">
                  <c:v>0.81699999999999995</c:v>
                </c:pt>
                <c:pt idx="242">
                  <c:v>1</c:v>
                </c:pt>
                <c:pt idx="243">
                  <c:v>0.71299999999999997</c:v>
                </c:pt>
                <c:pt idx="244">
                  <c:v>0.873</c:v>
                </c:pt>
                <c:pt idx="245">
                  <c:v>0.83</c:v>
                </c:pt>
                <c:pt idx="246">
                  <c:v>0.82599999999999996</c:v>
                </c:pt>
                <c:pt idx="247">
                  <c:v>0.55200000000000005</c:v>
                </c:pt>
                <c:pt idx="248">
                  <c:v>0.88900000000000001</c:v>
                </c:pt>
                <c:pt idx="249">
                  <c:v>0.77400000000000002</c:v>
                </c:pt>
                <c:pt idx="250">
                  <c:v>0.85099999999999998</c:v>
                </c:pt>
                <c:pt idx="251">
                  <c:v>0.53200000000000003</c:v>
                </c:pt>
                <c:pt idx="252">
                  <c:v>1</c:v>
                </c:pt>
                <c:pt idx="253">
                  <c:v>0.91200000000000003</c:v>
                </c:pt>
                <c:pt idx="254">
                  <c:v>0.79500000000000004</c:v>
                </c:pt>
                <c:pt idx="255">
                  <c:v>0.85699999999999998</c:v>
                </c:pt>
                <c:pt idx="256">
                  <c:v>0.83799999999999997</c:v>
                </c:pt>
                <c:pt idx="257">
                  <c:v>0.74</c:v>
                </c:pt>
                <c:pt idx="258">
                  <c:v>0.89800000000000002</c:v>
                </c:pt>
                <c:pt idx="259">
                  <c:v>0.92700000000000005</c:v>
                </c:pt>
                <c:pt idx="260">
                  <c:v>0.28399999999999997</c:v>
                </c:pt>
                <c:pt idx="261">
                  <c:v>0.91600000000000004</c:v>
                </c:pt>
                <c:pt idx="262">
                  <c:v>0.51300000000000001</c:v>
                </c:pt>
                <c:pt idx="263">
                  <c:v>1</c:v>
                </c:pt>
                <c:pt idx="264">
                  <c:v>0.66600000000000004</c:v>
                </c:pt>
                <c:pt idx="265">
                  <c:v>0.62</c:v>
                </c:pt>
                <c:pt idx="266">
                  <c:v>0.80300000000000005</c:v>
                </c:pt>
                <c:pt idx="267">
                  <c:v>1</c:v>
                </c:pt>
                <c:pt idx="268">
                  <c:v>0.69499999999999995</c:v>
                </c:pt>
                <c:pt idx="269">
                  <c:v>0.74099999999999999</c:v>
                </c:pt>
                <c:pt idx="270">
                  <c:v>0.63800000000000001</c:v>
                </c:pt>
                <c:pt idx="271">
                  <c:v>0.88700000000000001</c:v>
                </c:pt>
                <c:pt idx="272">
                  <c:v>0.72899999999999998</c:v>
                </c:pt>
                <c:pt idx="273">
                  <c:v>0.79300000000000004</c:v>
                </c:pt>
                <c:pt idx="274">
                  <c:v>0.88200000000000001</c:v>
                </c:pt>
                <c:pt idx="275">
                  <c:v>0.57199999999999995</c:v>
                </c:pt>
                <c:pt idx="276">
                  <c:v>0.52200000000000002</c:v>
                </c:pt>
                <c:pt idx="277">
                  <c:v>0.91400000000000003</c:v>
                </c:pt>
                <c:pt idx="278">
                  <c:v>0.876</c:v>
                </c:pt>
                <c:pt idx="279">
                  <c:v>1</c:v>
                </c:pt>
                <c:pt idx="280">
                  <c:v>1</c:v>
                </c:pt>
                <c:pt idx="281">
                  <c:v>0.76900000000000002</c:v>
                </c:pt>
                <c:pt idx="282">
                  <c:v>0.754</c:v>
                </c:pt>
                <c:pt idx="283">
                  <c:v>0.42599999999999999</c:v>
                </c:pt>
                <c:pt idx="284">
                  <c:v>0.28799999999999998</c:v>
                </c:pt>
                <c:pt idx="285">
                  <c:v>0.43099999999999999</c:v>
                </c:pt>
                <c:pt idx="286">
                  <c:v>0.44700000000000001</c:v>
                </c:pt>
                <c:pt idx="287">
                  <c:v>0.52800000000000002</c:v>
                </c:pt>
                <c:pt idx="288">
                  <c:v>0.55500000000000005</c:v>
                </c:pt>
                <c:pt idx="289">
                  <c:v>0.64700000000000002</c:v>
                </c:pt>
                <c:pt idx="290">
                  <c:v>0.751</c:v>
                </c:pt>
                <c:pt idx="291">
                  <c:v>0.626</c:v>
                </c:pt>
                <c:pt idx="292">
                  <c:v>0.9</c:v>
                </c:pt>
                <c:pt idx="293">
                  <c:v>0.81200000000000006</c:v>
                </c:pt>
                <c:pt idx="294">
                  <c:v>0.70899999999999996</c:v>
                </c:pt>
                <c:pt idx="295">
                  <c:v>0.52700000000000002</c:v>
                </c:pt>
                <c:pt idx="296">
                  <c:v>0.36799999999999999</c:v>
                </c:pt>
                <c:pt idx="297">
                  <c:v>0.76800000000000002</c:v>
                </c:pt>
                <c:pt idx="298">
                  <c:v>0.85699999999999998</c:v>
                </c:pt>
                <c:pt idx="299">
                  <c:v>0.91200000000000003</c:v>
                </c:pt>
                <c:pt idx="300">
                  <c:v>1</c:v>
                </c:pt>
                <c:pt idx="301">
                  <c:v>0.874</c:v>
                </c:pt>
                <c:pt idx="302">
                  <c:v>0.626</c:v>
                </c:pt>
                <c:pt idx="303">
                  <c:v>0.83799999999999997</c:v>
                </c:pt>
                <c:pt idx="304">
                  <c:v>0.88200000000000001</c:v>
                </c:pt>
                <c:pt idx="305">
                  <c:v>0.81200000000000006</c:v>
                </c:pt>
                <c:pt idx="306">
                  <c:v>0.65600000000000003</c:v>
                </c:pt>
                <c:pt idx="307">
                  <c:v>1</c:v>
                </c:pt>
                <c:pt idx="308">
                  <c:v>0.40100000000000002</c:v>
                </c:pt>
                <c:pt idx="309">
                  <c:v>0.85499999999999998</c:v>
                </c:pt>
                <c:pt idx="310">
                  <c:v>0.78</c:v>
                </c:pt>
                <c:pt idx="311">
                  <c:v>0.60399999999999998</c:v>
                </c:pt>
                <c:pt idx="312">
                  <c:v>0.93500000000000005</c:v>
                </c:pt>
                <c:pt idx="313">
                  <c:v>0.74299999999999999</c:v>
                </c:pt>
                <c:pt idx="314">
                  <c:v>0.374</c:v>
                </c:pt>
                <c:pt idx="315">
                  <c:v>0.82</c:v>
                </c:pt>
                <c:pt idx="316">
                  <c:v>0.60599999999999998</c:v>
                </c:pt>
                <c:pt idx="317">
                  <c:v>0.85699999999999998</c:v>
                </c:pt>
                <c:pt idx="318">
                  <c:v>0.83199999999999996</c:v>
                </c:pt>
                <c:pt idx="319">
                  <c:v>0.40600000000000003</c:v>
                </c:pt>
                <c:pt idx="320">
                  <c:v>0.52400000000000002</c:v>
                </c:pt>
                <c:pt idx="321">
                  <c:v>0.82199999999999995</c:v>
                </c:pt>
                <c:pt idx="322">
                  <c:v>0.98399999999999999</c:v>
                </c:pt>
                <c:pt idx="323">
                  <c:v>1</c:v>
                </c:pt>
                <c:pt idx="324">
                  <c:v>0.68100000000000005</c:v>
                </c:pt>
                <c:pt idx="325">
                  <c:v>1</c:v>
                </c:pt>
                <c:pt idx="326">
                  <c:v>0.64100000000000001</c:v>
                </c:pt>
                <c:pt idx="327">
                  <c:v>0.23100000000000001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0.71499999999999997</c:v>
                </c:pt>
                <c:pt idx="332">
                  <c:v>0.84599999999999997</c:v>
                </c:pt>
                <c:pt idx="333">
                  <c:v>0.46300000000000002</c:v>
                </c:pt>
                <c:pt idx="334">
                  <c:v>0.78200000000000003</c:v>
                </c:pt>
                <c:pt idx="335">
                  <c:v>0.75900000000000001</c:v>
                </c:pt>
                <c:pt idx="336">
                  <c:v>0.73799999999999999</c:v>
                </c:pt>
                <c:pt idx="337">
                  <c:v>0.84299999999999997</c:v>
                </c:pt>
                <c:pt idx="338">
                  <c:v>0.78900000000000003</c:v>
                </c:pt>
                <c:pt idx="339">
                  <c:v>1</c:v>
                </c:pt>
                <c:pt idx="340">
                  <c:v>0.64800000000000002</c:v>
                </c:pt>
                <c:pt idx="341">
                  <c:v>1</c:v>
                </c:pt>
                <c:pt idx="342">
                  <c:v>0.80900000000000005</c:v>
                </c:pt>
                <c:pt idx="343">
                  <c:v>0.83599999999999997</c:v>
                </c:pt>
                <c:pt idx="344">
                  <c:v>0.86199999999999999</c:v>
                </c:pt>
                <c:pt idx="345">
                  <c:v>0.70799999999999996</c:v>
                </c:pt>
                <c:pt idx="346">
                  <c:v>0.86599999999999999</c:v>
                </c:pt>
                <c:pt idx="347">
                  <c:v>0.58899999999999997</c:v>
                </c:pt>
                <c:pt idx="348">
                  <c:v>0.443</c:v>
                </c:pt>
                <c:pt idx="349">
                  <c:v>0.90500000000000003</c:v>
                </c:pt>
                <c:pt idx="350">
                  <c:v>0.77700000000000002</c:v>
                </c:pt>
                <c:pt idx="351">
                  <c:v>0.63800000000000001</c:v>
                </c:pt>
                <c:pt idx="352">
                  <c:v>0.97599999999999998</c:v>
                </c:pt>
                <c:pt idx="353">
                  <c:v>0.627</c:v>
                </c:pt>
                <c:pt idx="354">
                  <c:v>0.66400000000000003</c:v>
                </c:pt>
                <c:pt idx="355">
                  <c:v>0.82</c:v>
                </c:pt>
                <c:pt idx="356">
                  <c:v>0.58599999999999997</c:v>
                </c:pt>
                <c:pt idx="357">
                  <c:v>0.79700000000000004</c:v>
                </c:pt>
                <c:pt idx="358">
                  <c:v>0.85599999999999998</c:v>
                </c:pt>
                <c:pt idx="359">
                  <c:v>0.69699999999999995</c:v>
                </c:pt>
                <c:pt idx="360">
                  <c:v>0.80900000000000005</c:v>
                </c:pt>
                <c:pt idx="361">
                  <c:v>0.70799999999999996</c:v>
                </c:pt>
                <c:pt idx="362">
                  <c:v>0.81399999999999995</c:v>
                </c:pt>
                <c:pt idx="363">
                  <c:v>1</c:v>
                </c:pt>
                <c:pt idx="364">
                  <c:v>0.76300000000000001</c:v>
                </c:pt>
                <c:pt idx="365">
                  <c:v>0.51</c:v>
                </c:pt>
                <c:pt idx="366">
                  <c:v>0.92800000000000005</c:v>
                </c:pt>
                <c:pt idx="367">
                  <c:v>0.90600000000000003</c:v>
                </c:pt>
                <c:pt idx="368">
                  <c:v>0.83799999999999997</c:v>
                </c:pt>
                <c:pt idx="369">
                  <c:v>0.81</c:v>
                </c:pt>
                <c:pt idx="370">
                  <c:v>0.51</c:v>
                </c:pt>
                <c:pt idx="371">
                  <c:v>0.71399999999999997</c:v>
                </c:pt>
                <c:pt idx="372">
                  <c:v>1</c:v>
                </c:pt>
                <c:pt idx="373">
                  <c:v>0.82899999999999996</c:v>
                </c:pt>
                <c:pt idx="374">
                  <c:v>1</c:v>
                </c:pt>
                <c:pt idx="375">
                  <c:v>1</c:v>
                </c:pt>
                <c:pt idx="376">
                  <c:v>0.59799999999999998</c:v>
                </c:pt>
                <c:pt idx="377">
                  <c:v>0.74</c:v>
                </c:pt>
                <c:pt idx="378">
                  <c:v>0.64300000000000002</c:v>
                </c:pt>
                <c:pt idx="379">
                  <c:v>0.76800000000000002</c:v>
                </c:pt>
                <c:pt idx="380">
                  <c:v>0.79400000000000004</c:v>
                </c:pt>
                <c:pt idx="381">
                  <c:v>0.80900000000000005</c:v>
                </c:pt>
                <c:pt idx="382">
                  <c:v>1</c:v>
                </c:pt>
                <c:pt idx="383">
                  <c:v>0.88700000000000001</c:v>
                </c:pt>
                <c:pt idx="384">
                  <c:v>0.84799999999999998</c:v>
                </c:pt>
                <c:pt idx="385">
                  <c:v>0.61299999999999999</c:v>
                </c:pt>
                <c:pt idx="386">
                  <c:v>0.80600000000000005</c:v>
                </c:pt>
                <c:pt idx="387">
                  <c:v>0.8</c:v>
                </c:pt>
                <c:pt idx="388">
                  <c:v>0.83599999999999997</c:v>
                </c:pt>
                <c:pt idx="389">
                  <c:v>0.91600000000000004</c:v>
                </c:pt>
                <c:pt idx="390">
                  <c:v>0.877</c:v>
                </c:pt>
                <c:pt idx="391">
                  <c:v>0.63200000000000001</c:v>
                </c:pt>
                <c:pt idx="392">
                  <c:v>0.73499999999999999</c:v>
                </c:pt>
                <c:pt idx="393">
                  <c:v>0.89800000000000002</c:v>
                </c:pt>
                <c:pt idx="394">
                  <c:v>0.69</c:v>
                </c:pt>
                <c:pt idx="395">
                  <c:v>0.746</c:v>
                </c:pt>
                <c:pt idx="396">
                  <c:v>0.86299999999999999</c:v>
                </c:pt>
                <c:pt idx="397">
                  <c:v>0.78200000000000003</c:v>
                </c:pt>
                <c:pt idx="398">
                  <c:v>0.67500000000000004</c:v>
                </c:pt>
                <c:pt idx="399">
                  <c:v>0.73599999999999999</c:v>
                </c:pt>
                <c:pt idx="400">
                  <c:v>0.83099999999999996</c:v>
                </c:pt>
                <c:pt idx="401">
                  <c:v>0.47899999999999998</c:v>
                </c:pt>
                <c:pt idx="402">
                  <c:v>0.68100000000000005</c:v>
                </c:pt>
                <c:pt idx="403">
                  <c:v>0.85799999999999998</c:v>
                </c:pt>
                <c:pt idx="404">
                  <c:v>0.60099999999999998</c:v>
                </c:pt>
                <c:pt idx="405">
                  <c:v>0.70899999999999996</c:v>
                </c:pt>
                <c:pt idx="406">
                  <c:v>0.6</c:v>
                </c:pt>
                <c:pt idx="407">
                  <c:v>0.88300000000000001</c:v>
                </c:pt>
                <c:pt idx="408">
                  <c:v>0.99399999999999999</c:v>
                </c:pt>
                <c:pt idx="409">
                  <c:v>0.88600000000000001</c:v>
                </c:pt>
                <c:pt idx="410">
                  <c:v>0.92700000000000005</c:v>
                </c:pt>
                <c:pt idx="411">
                  <c:v>0.69199999999999995</c:v>
                </c:pt>
                <c:pt idx="412">
                  <c:v>0.69899999999999995</c:v>
                </c:pt>
                <c:pt idx="413">
                  <c:v>0.65800000000000003</c:v>
                </c:pt>
                <c:pt idx="414">
                  <c:v>1</c:v>
                </c:pt>
                <c:pt idx="415">
                  <c:v>0.624</c:v>
                </c:pt>
                <c:pt idx="416">
                  <c:v>0.76900000000000002</c:v>
                </c:pt>
                <c:pt idx="417">
                  <c:v>0.33700000000000002</c:v>
                </c:pt>
                <c:pt idx="418">
                  <c:v>0.69399999999999995</c:v>
                </c:pt>
                <c:pt idx="419">
                  <c:v>0.94299999999999995</c:v>
                </c:pt>
                <c:pt idx="420">
                  <c:v>0.8</c:v>
                </c:pt>
                <c:pt idx="421">
                  <c:v>0.33200000000000002</c:v>
                </c:pt>
                <c:pt idx="422">
                  <c:v>0.81100000000000005</c:v>
                </c:pt>
                <c:pt idx="423">
                  <c:v>0.625</c:v>
                </c:pt>
                <c:pt idx="424">
                  <c:v>0.878</c:v>
                </c:pt>
                <c:pt idx="425">
                  <c:v>0.89700000000000002</c:v>
                </c:pt>
                <c:pt idx="426">
                  <c:v>0.92300000000000004</c:v>
                </c:pt>
                <c:pt idx="427">
                  <c:v>0.80200000000000005</c:v>
                </c:pt>
                <c:pt idx="428">
                  <c:v>0.85099999999999998</c:v>
                </c:pt>
                <c:pt idx="429">
                  <c:v>0.878</c:v>
                </c:pt>
                <c:pt idx="430">
                  <c:v>0.85299999999999998</c:v>
                </c:pt>
                <c:pt idx="431">
                  <c:v>0.91400000000000003</c:v>
                </c:pt>
                <c:pt idx="432">
                  <c:v>0.83799999999999997</c:v>
                </c:pt>
                <c:pt idx="433">
                  <c:v>0.84599999999999997</c:v>
                </c:pt>
                <c:pt idx="434">
                  <c:v>0.38400000000000001</c:v>
                </c:pt>
                <c:pt idx="435">
                  <c:v>0.83199999999999996</c:v>
                </c:pt>
                <c:pt idx="436">
                  <c:v>0.78</c:v>
                </c:pt>
                <c:pt idx="437">
                  <c:v>1</c:v>
                </c:pt>
                <c:pt idx="438">
                  <c:v>0.72</c:v>
                </c:pt>
                <c:pt idx="439">
                  <c:v>0.45700000000000002</c:v>
                </c:pt>
                <c:pt idx="440">
                  <c:v>0.753</c:v>
                </c:pt>
                <c:pt idx="441">
                  <c:v>0.65</c:v>
                </c:pt>
                <c:pt idx="442">
                  <c:v>0.86799999999999999</c:v>
                </c:pt>
                <c:pt idx="443">
                  <c:v>1</c:v>
                </c:pt>
                <c:pt idx="444">
                  <c:v>0.86799999999999999</c:v>
                </c:pt>
                <c:pt idx="445">
                  <c:v>0.86399999999999999</c:v>
                </c:pt>
                <c:pt idx="446">
                  <c:v>0.59399999999999997</c:v>
                </c:pt>
                <c:pt idx="447">
                  <c:v>0.82399999999999995</c:v>
                </c:pt>
                <c:pt idx="448">
                  <c:v>1</c:v>
                </c:pt>
                <c:pt idx="449">
                  <c:v>0.63800000000000001</c:v>
                </c:pt>
                <c:pt idx="450">
                  <c:v>0.63700000000000001</c:v>
                </c:pt>
                <c:pt idx="451">
                  <c:v>0.88500000000000001</c:v>
                </c:pt>
                <c:pt idx="452">
                  <c:v>0.81499999999999995</c:v>
                </c:pt>
                <c:pt idx="453">
                  <c:v>0.58399999999999996</c:v>
                </c:pt>
                <c:pt idx="454">
                  <c:v>0.69299999999999995</c:v>
                </c:pt>
                <c:pt idx="455">
                  <c:v>0.89800000000000002</c:v>
                </c:pt>
                <c:pt idx="456">
                  <c:v>0.67900000000000005</c:v>
                </c:pt>
                <c:pt idx="457">
                  <c:v>0.64400000000000002</c:v>
                </c:pt>
                <c:pt idx="458">
                  <c:v>0.89500000000000002</c:v>
                </c:pt>
                <c:pt idx="459">
                  <c:v>0.871</c:v>
                </c:pt>
                <c:pt idx="460">
                  <c:v>0.94299999999999995</c:v>
                </c:pt>
                <c:pt idx="461">
                  <c:v>0.81499999999999995</c:v>
                </c:pt>
                <c:pt idx="462">
                  <c:v>0.77400000000000002</c:v>
                </c:pt>
                <c:pt idx="463">
                  <c:v>0.76</c:v>
                </c:pt>
                <c:pt idx="464">
                  <c:v>0.70699999999999996</c:v>
                </c:pt>
                <c:pt idx="465">
                  <c:v>0.77700000000000002</c:v>
                </c:pt>
                <c:pt idx="466">
                  <c:v>0.73099999999999998</c:v>
                </c:pt>
                <c:pt idx="467">
                  <c:v>0.87</c:v>
                </c:pt>
                <c:pt idx="468">
                  <c:v>0.99299999999999999</c:v>
                </c:pt>
                <c:pt idx="469">
                  <c:v>0.47199999999999998</c:v>
                </c:pt>
                <c:pt idx="470">
                  <c:v>0.88300000000000001</c:v>
                </c:pt>
                <c:pt idx="471">
                  <c:v>1</c:v>
                </c:pt>
                <c:pt idx="472">
                  <c:v>0.55500000000000005</c:v>
                </c:pt>
                <c:pt idx="473">
                  <c:v>0.68899999999999995</c:v>
                </c:pt>
                <c:pt idx="474">
                  <c:v>0.76800000000000002</c:v>
                </c:pt>
                <c:pt idx="475">
                  <c:v>0.48599999999999999</c:v>
                </c:pt>
                <c:pt idx="476">
                  <c:v>0.71899999999999997</c:v>
                </c:pt>
                <c:pt idx="477">
                  <c:v>1</c:v>
                </c:pt>
                <c:pt idx="478">
                  <c:v>0.83599999999999997</c:v>
                </c:pt>
                <c:pt idx="479">
                  <c:v>0.85699999999999998</c:v>
                </c:pt>
                <c:pt idx="480">
                  <c:v>0.98099999999999998</c:v>
                </c:pt>
                <c:pt idx="481">
                  <c:v>0.755</c:v>
                </c:pt>
                <c:pt idx="482">
                  <c:v>0.60799999999999998</c:v>
                </c:pt>
                <c:pt idx="483">
                  <c:v>0.83799999999999997</c:v>
                </c:pt>
                <c:pt idx="484">
                  <c:v>0.88300000000000001</c:v>
                </c:pt>
                <c:pt idx="485">
                  <c:v>0.96499999999999997</c:v>
                </c:pt>
                <c:pt idx="486">
                  <c:v>0.88</c:v>
                </c:pt>
                <c:pt idx="487">
                  <c:v>0.42499999999999999</c:v>
                </c:pt>
                <c:pt idx="488">
                  <c:v>0.36399999999999999</c:v>
                </c:pt>
                <c:pt idx="489">
                  <c:v>0.41399999999999998</c:v>
                </c:pt>
                <c:pt idx="490">
                  <c:v>0.55900000000000005</c:v>
                </c:pt>
                <c:pt idx="491">
                  <c:v>1</c:v>
                </c:pt>
                <c:pt idx="492">
                  <c:v>0.95299999999999996</c:v>
                </c:pt>
                <c:pt idx="493">
                  <c:v>0.82899999999999996</c:v>
                </c:pt>
                <c:pt idx="494">
                  <c:v>0.628</c:v>
                </c:pt>
                <c:pt idx="495">
                  <c:v>0.63800000000000001</c:v>
                </c:pt>
                <c:pt idx="496">
                  <c:v>0.36699999999999999</c:v>
                </c:pt>
                <c:pt idx="497">
                  <c:v>0.61899999999999999</c:v>
                </c:pt>
                <c:pt idx="498">
                  <c:v>0.91300000000000003</c:v>
                </c:pt>
                <c:pt idx="499">
                  <c:v>1</c:v>
                </c:pt>
                <c:pt idx="500">
                  <c:v>0.81699999999999995</c:v>
                </c:pt>
                <c:pt idx="501">
                  <c:v>0.56699999999999995</c:v>
                </c:pt>
                <c:pt idx="502">
                  <c:v>0.86399999999999999</c:v>
                </c:pt>
                <c:pt idx="503">
                  <c:v>0.69599999999999995</c:v>
                </c:pt>
                <c:pt idx="504">
                  <c:v>1</c:v>
                </c:pt>
                <c:pt idx="505">
                  <c:v>0.74299999999999999</c:v>
                </c:pt>
                <c:pt idx="506">
                  <c:v>0.83</c:v>
                </c:pt>
                <c:pt idx="507">
                  <c:v>0.85799999999999998</c:v>
                </c:pt>
                <c:pt idx="508">
                  <c:v>0.69799999999999995</c:v>
                </c:pt>
                <c:pt idx="509">
                  <c:v>0.94699999999999995</c:v>
                </c:pt>
                <c:pt idx="510">
                  <c:v>0.70799999999999996</c:v>
                </c:pt>
                <c:pt idx="511">
                  <c:v>0.96499999999999997</c:v>
                </c:pt>
                <c:pt idx="512">
                  <c:v>0.66600000000000004</c:v>
                </c:pt>
                <c:pt idx="513">
                  <c:v>0.76400000000000001</c:v>
                </c:pt>
                <c:pt idx="514">
                  <c:v>0.86899999999999999</c:v>
                </c:pt>
                <c:pt idx="515">
                  <c:v>0.69499999999999995</c:v>
                </c:pt>
                <c:pt idx="516">
                  <c:v>0.96699999999999997</c:v>
                </c:pt>
                <c:pt idx="517">
                  <c:v>0.59499999999999997</c:v>
                </c:pt>
                <c:pt idx="518">
                  <c:v>0.85399999999999998</c:v>
                </c:pt>
                <c:pt idx="519">
                  <c:v>0.70899999999999996</c:v>
                </c:pt>
                <c:pt idx="520">
                  <c:v>0.56899999999999995</c:v>
                </c:pt>
                <c:pt idx="521">
                  <c:v>0.747</c:v>
                </c:pt>
                <c:pt idx="522">
                  <c:v>0.754</c:v>
                </c:pt>
                <c:pt idx="523">
                  <c:v>0.55700000000000005</c:v>
                </c:pt>
                <c:pt idx="524">
                  <c:v>0.99299999999999999</c:v>
                </c:pt>
                <c:pt idx="525">
                  <c:v>0.73399999999999999</c:v>
                </c:pt>
                <c:pt idx="526">
                  <c:v>0.81200000000000006</c:v>
                </c:pt>
                <c:pt idx="527">
                  <c:v>0.623</c:v>
                </c:pt>
                <c:pt idx="528">
                  <c:v>0.80800000000000005</c:v>
                </c:pt>
                <c:pt idx="529">
                  <c:v>0.752</c:v>
                </c:pt>
                <c:pt idx="530">
                  <c:v>0.68100000000000005</c:v>
                </c:pt>
                <c:pt idx="531">
                  <c:v>0.97599999999999998</c:v>
                </c:pt>
                <c:pt idx="532">
                  <c:v>0.72599999999999998</c:v>
                </c:pt>
                <c:pt idx="533">
                  <c:v>0.754</c:v>
                </c:pt>
                <c:pt idx="534">
                  <c:v>0.75600000000000001</c:v>
                </c:pt>
                <c:pt idx="535">
                  <c:v>0.79400000000000004</c:v>
                </c:pt>
                <c:pt idx="536">
                  <c:v>0.47499999999999998</c:v>
                </c:pt>
                <c:pt idx="537">
                  <c:v>0.72299999999999998</c:v>
                </c:pt>
                <c:pt idx="538">
                  <c:v>0.88700000000000001</c:v>
                </c:pt>
                <c:pt idx="539">
                  <c:v>0.92700000000000005</c:v>
                </c:pt>
                <c:pt idx="540">
                  <c:v>0.99299999999999999</c:v>
                </c:pt>
                <c:pt idx="541">
                  <c:v>0.93200000000000005</c:v>
                </c:pt>
                <c:pt idx="542">
                  <c:v>0.83899999999999997</c:v>
                </c:pt>
                <c:pt idx="543">
                  <c:v>0.81</c:v>
                </c:pt>
                <c:pt idx="544">
                  <c:v>0.81899999999999995</c:v>
                </c:pt>
                <c:pt idx="545">
                  <c:v>0.79500000000000004</c:v>
                </c:pt>
                <c:pt idx="546">
                  <c:v>0.84899999999999998</c:v>
                </c:pt>
                <c:pt idx="547">
                  <c:v>0.91600000000000004</c:v>
                </c:pt>
                <c:pt idx="548">
                  <c:v>1</c:v>
                </c:pt>
                <c:pt idx="549">
                  <c:v>0.52</c:v>
                </c:pt>
                <c:pt idx="550">
                  <c:v>0.78500000000000003</c:v>
                </c:pt>
                <c:pt idx="551">
                  <c:v>0.85699999999999998</c:v>
                </c:pt>
                <c:pt idx="552">
                  <c:v>1</c:v>
                </c:pt>
                <c:pt idx="553">
                  <c:v>0.68</c:v>
                </c:pt>
                <c:pt idx="554">
                  <c:v>0.92300000000000004</c:v>
                </c:pt>
                <c:pt idx="555">
                  <c:v>0.752</c:v>
                </c:pt>
                <c:pt idx="556">
                  <c:v>0.92300000000000004</c:v>
                </c:pt>
                <c:pt idx="557">
                  <c:v>1</c:v>
                </c:pt>
                <c:pt idx="558">
                  <c:v>0.88300000000000001</c:v>
                </c:pt>
                <c:pt idx="559">
                  <c:v>0.98499999999999999</c:v>
                </c:pt>
                <c:pt idx="560">
                  <c:v>0.92700000000000005</c:v>
                </c:pt>
                <c:pt idx="561">
                  <c:v>0.69199999999999995</c:v>
                </c:pt>
                <c:pt idx="562">
                  <c:v>1</c:v>
                </c:pt>
                <c:pt idx="563">
                  <c:v>0.86599999999999999</c:v>
                </c:pt>
                <c:pt idx="564">
                  <c:v>1</c:v>
                </c:pt>
                <c:pt idx="565">
                  <c:v>0.76500000000000001</c:v>
                </c:pt>
                <c:pt idx="566">
                  <c:v>0.69699999999999995</c:v>
                </c:pt>
                <c:pt idx="567">
                  <c:v>0.97599999999999998</c:v>
                </c:pt>
                <c:pt idx="568">
                  <c:v>0.86699999999999999</c:v>
                </c:pt>
                <c:pt idx="569">
                  <c:v>1</c:v>
                </c:pt>
                <c:pt idx="570">
                  <c:v>0.92900000000000005</c:v>
                </c:pt>
                <c:pt idx="571">
                  <c:v>0.85399999999999998</c:v>
                </c:pt>
                <c:pt idx="572">
                  <c:v>0.629</c:v>
                </c:pt>
                <c:pt idx="573">
                  <c:v>0.93100000000000005</c:v>
                </c:pt>
                <c:pt idx="574">
                  <c:v>0.88700000000000001</c:v>
                </c:pt>
                <c:pt idx="575">
                  <c:v>0.94299999999999995</c:v>
                </c:pt>
                <c:pt idx="576">
                  <c:v>0.80300000000000005</c:v>
                </c:pt>
                <c:pt idx="577">
                  <c:v>0.83799999999999997</c:v>
                </c:pt>
                <c:pt idx="578">
                  <c:v>0.96499999999999997</c:v>
                </c:pt>
                <c:pt idx="579">
                  <c:v>0.97599999999999998</c:v>
                </c:pt>
                <c:pt idx="580">
                  <c:v>0.76400000000000001</c:v>
                </c:pt>
                <c:pt idx="581">
                  <c:v>0.84799999999999998</c:v>
                </c:pt>
                <c:pt idx="582">
                  <c:v>0.8</c:v>
                </c:pt>
                <c:pt idx="583">
                  <c:v>0.72899999999999998</c:v>
                </c:pt>
                <c:pt idx="584">
                  <c:v>0.58499999999999996</c:v>
                </c:pt>
                <c:pt idx="585">
                  <c:v>0.84399999999999997</c:v>
                </c:pt>
                <c:pt idx="586">
                  <c:v>0.62</c:v>
                </c:pt>
                <c:pt idx="587">
                  <c:v>0.80600000000000005</c:v>
                </c:pt>
                <c:pt idx="588">
                  <c:v>1</c:v>
                </c:pt>
                <c:pt idx="589">
                  <c:v>0.41799999999999998</c:v>
                </c:pt>
                <c:pt idx="590">
                  <c:v>0.72599999999999998</c:v>
                </c:pt>
                <c:pt idx="591">
                  <c:v>0.59399999999999997</c:v>
                </c:pt>
                <c:pt idx="592">
                  <c:v>0.88400000000000001</c:v>
                </c:pt>
                <c:pt idx="593">
                  <c:v>0.73199999999999998</c:v>
                </c:pt>
                <c:pt idx="594">
                  <c:v>0.80400000000000005</c:v>
                </c:pt>
                <c:pt idx="595">
                  <c:v>0.82299999999999995</c:v>
                </c:pt>
                <c:pt idx="596">
                  <c:v>0.97599999999999998</c:v>
                </c:pt>
                <c:pt idx="597">
                  <c:v>1</c:v>
                </c:pt>
                <c:pt idx="598">
                  <c:v>0.85699999999999998</c:v>
                </c:pt>
                <c:pt idx="599">
                  <c:v>0.60699999999999998</c:v>
                </c:pt>
                <c:pt idx="600">
                  <c:v>0.81100000000000005</c:v>
                </c:pt>
                <c:pt idx="601">
                  <c:v>0.94799999999999995</c:v>
                </c:pt>
                <c:pt idx="602">
                  <c:v>0.92900000000000005</c:v>
                </c:pt>
                <c:pt idx="603">
                  <c:v>0.90700000000000003</c:v>
                </c:pt>
                <c:pt idx="604">
                  <c:v>0.71699999999999997</c:v>
                </c:pt>
                <c:pt idx="605">
                  <c:v>0.57899999999999996</c:v>
                </c:pt>
                <c:pt idx="606">
                  <c:v>0.81399999999999995</c:v>
                </c:pt>
                <c:pt idx="607">
                  <c:v>0.84799999999999998</c:v>
                </c:pt>
                <c:pt idx="608">
                  <c:v>0.68700000000000006</c:v>
                </c:pt>
                <c:pt idx="609">
                  <c:v>0.45700000000000002</c:v>
                </c:pt>
                <c:pt idx="610">
                  <c:v>0.91400000000000003</c:v>
                </c:pt>
                <c:pt idx="611">
                  <c:v>0.85699999999999998</c:v>
                </c:pt>
                <c:pt idx="612">
                  <c:v>0.82399999999999995</c:v>
                </c:pt>
                <c:pt idx="613">
                  <c:v>0.65900000000000003</c:v>
                </c:pt>
                <c:pt idx="614">
                  <c:v>0.59599999999999997</c:v>
                </c:pt>
                <c:pt idx="615">
                  <c:v>0.60299999999999998</c:v>
                </c:pt>
                <c:pt idx="616">
                  <c:v>0.82799999999999996</c:v>
                </c:pt>
                <c:pt idx="617">
                  <c:v>1</c:v>
                </c:pt>
                <c:pt idx="618">
                  <c:v>0.86</c:v>
                </c:pt>
                <c:pt idx="619">
                  <c:v>0.8</c:v>
                </c:pt>
                <c:pt idx="620">
                  <c:v>0.60699999999999998</c:v>
                </c:pt>
                <c:pt idx="621">
                  <c:v>0.629</c:v>
                </c:pt>
                <c:pt idx="622">
                  <c:v>1</c:v>
                </c:pt>
                <c:pt idx="623">
                  <c:v>0.318</c:v>
                </c:pt>
                <c:pt idx="624">
                  <c:v>0.874</c:v>
                </c:pt>
                <c:pt idx="625">
                  <c:v>0.84699999999999998</c:v>
                </c:pt>
                <c:pt idx="626">
                  <c:v>0.90400000000000003</c:v>
                </c:pt>
                <c:pt idx="627">
                  <c:v>0.83799999999999997</c:v>
                </c:pt>
                <c:pt idx="628">
                  <c:v>0.92200000000000004</c:v>
                </c:pt>
                <c:pt idx="629">
                  <c:v>0.64700000000000002</c:v>
                </c:pt>
                <c:pt idx="630">
                  <c:v>0.98699999999999999</c:v>
                </c:pt>
                <c:pt idx="631">
                  <c:v>0.626</c:v>
                </c:pt>
                <c:pt idx="632">
                  <c:v>0.86599999999999999</c:v>
                </c:pt>
                <c:pt idx="633">
                  <c:v>0.89700000000000002</c:v>
                </c:pt>
                <c:pt idx="634">
                  <c:v>0.90700000000000003</c:v>
                </c:pt>
                <c:pt idx="635">
                  <c:v>0.59899999999999998</c:v>
                </c:pt>
                <c:pt idx="636">
                  <c:v>1</c:v>
                </c:pt>
                <c:pt idx="637">
                  <c:v>0.92200000000000004</c:v>
                </c:pt>
                <c:pt idx="638">
                  <c:v>0.98799999999999999</c:v>
                </c:pt>
                <c:pt idx="639">
                  <c:v>0.99199999999999999</c:v>
                </c:pt>
                <c:pt idx="640">
                  <c:v>0.85599999999999998</c:v>
                </c:pt>
                <c:pt idx="641">
                  <c:v>1</c:v>
                </c:pt>
                <c:pt idx="642">
                  <c:v>0.84399999999999997</c:v>
                </c:pt>
                <c:pt idx="643">
                  <c:v>0.83899999999999997</c:v>
                </c:pt>
                <c:pt idx="644">
                  <c:v>0.81100000000000005</c:v>
                </c:pt>
                <c:pt idx="645">
                  <c:v>0.72399999999999998</c:v>
                </c:pt>
                <c:pt idx="646">
                  <c:v>0.55600000000000005</c:v>
                </c:pt>
                <c:pt idx="647">
                  <c:v>1</c:v>
                </c:pt>
                <c:pt idx="648">
                  <c:v>0.747</c:v>
                </c:pt>
                <c:pt idx="649">
                  <c:v>0.88400000000000001</c:v>
                </c:pt>
                <c:pt idx="650">
                  <c:v>1</c:v>
                </c:pt>
                <c:pt idx="651">
                  <c:v>0.85599999999999998</c:v>
                </c:pt>
                <c:pt idx="652">
                  <c:v>0.15</c:v>
                </c:pt>
                <c:pt idx="653">
                  <c:v>0.80200000000000005</c:v>
                </c:pt>
                <c:pt idx="654">
                  <c:v>0.99299999999999999</c:v>
                </c:pt>
                <c:pt idx="655">
                  <c:v>1</c:v>
                </c:pt>
                <c:pt idx="656">
                  <c:v>0.66800000000000004</c:v>
                </c:pt>
                <c:pt idx="657">
                  <c:v>1</c:v>
                </c:pt>
                <c:pt idx="658">
                  <c:v>0.85099999999999998</c:v>
                </c:pt>
                <c:pt idx="659">
                  <c:v>0.77700000000000002</c:v>
                </c:pt>
                <c:pt idx="660">
                  <c:v>0.91400000000000003</c:v>
                </c:pt>
                <c:pt idx="661">
                  <c:v>0.745</c:v>
                </c:pt>
                <c:pt idx="662">
                  <c:v>0.68600000000000005</c:v>
                </c:pt>
                <c:pt idx="663">
                  <c:v>0.95799999999999996</c:v>
                </c:pt>
                <c:pt idx="664">
                  <c:v>0.70599999999999996</c:v>
                </c:pt>
                <c:pt idx="665">
                  <c:v>0.85699999999999998</c:v>
                </c:pt>
                <c:pt idx="666">
                  <c:v>0.67300000000000004</c:v>
                </c:pt>
                <c:pt idx="667">
                  <c:v>0.82099999999999995</c:v>
                </c:pt>
                <c:pt idx="668">
                  <c:v>0.84599999999999997</c:v>
                </c:pt>
                <c:pt idx="669">
                  <c:v>0.90700000000000003</c:v>
                </c:pt>
                <c:pt idx="670">
                  <c:v>0.97599999999999998</c:v>
                </c:pt>
                <c:pt idx="671">
                  <c:v>0.79400000000000004</c:v>
                </c:pt>
                <c:pt idx="672">
                  <c:v>0.52600000000000002</c:v>
                </c:pt>
                <c:pt idx="673">
                  <c:v>0.70899999999999996</c:v>
                </c:pt>
                <c:pt idx="674">
                  <c:v>0.436</c:v>
                </c:pt>
                <c:pt idx="675">
                  <c:v>0.49099999999999999</c:v>
                </c:pt>
                <c:pt idx="676">
                  <c:v>0.73299999999999998</c:v>
                </c:pt>
                <c:pt idx="677">
                  <c:v>0.92800000000000005</c:v>
                </c:pt>
                <c:pt idx="678">
                  <c:v>0.74099999999999999</c:v>
                </c:pt>
                <c:pt idx="679">
                  <c:v>0.79500000000000004</c:v>
                </c:pt>
                <c:pt idx="680">
                  <c:v>0.71899999999999997</c:v>
                </c:pt>
                <c:pt idx="681">
                  <c:v>0.71899999999999997</c:v>
                </c:pt>
                <c:pt idx="682">
                  <c:v>0.98499999999999999</c:v>
                </c:pt>
                <c:pt idx="683">
                  <c:v>0.85199999999999998</c:v>
                </c:pt>
                <c:pt idx="684">
                  <c:v>0.95399999999999996</c:v>
                </c:pt>
                <c:pt idx="685">
                  <c:v>0.85099999999999998</c:v>
                </c:pt>
                <c:pt idx="686">
                  <c:v>0.71299999999999997</c:v>
                </c:pt>
                <c:pt idx="687">
                  <c:v>0.97</c:v>
                </c:pt>
                <c:pt idx="688">
                  <c:v>0.45100000000000001</c:v>
                </c:pt>
                <c:pt idx="689">
                  <c:v>0.90700000000000003</c:v>
                </c:pt>
                <c:pt idx="690">
                  <c:v>0.76800000000000002</c:v>
                </c:pt>
                <c:pt idx="691">
                  <c:v>0.748</c:v>
                </c:pt>
                <c:pt idx="692">
                  <c:v>0.80400000000000005</c:v>
                </c:pt>
                <c:pt idx="693">
                  <c:v>0.8</c:v>
                </c:pt>
                <c:pt idx="694">
                  <c:v>0.79700000000000004</c:v>
                </c:pt>
                <c:pt idx="695">
                  <c:v>0.83599999999999997</c:v>
                </c:pt>
                <c:pt idx="696">
                  <c:v>0.65</c:v>
                </c:pt>
                <c:pt idx="697">
                  <c:v>0.88700000000000001</c:v>
                </c:pt>
                <c:pt idx="698">
                  <c:v>0.92200000000000004</c:v>
                </c:pt>
                <c:pt idx="699">
                  <c:v>1</c:v>
                </c:pt>
                <c:pt idx="700">
                  <c:v>1</c:v>
                </c:pt>
                <c:pt idx="701">
                  <c:v>0.872</c:v>
                </c:pt>
                <c:pt idx="702">
                  <c:v>0.98499999999999999</c:v>
                </c:pt>
                <c:pt idx="703">
                  <c:v>0.99299999999999999</c:v>
                </c:pt>
                <c:pt idx="704">
                  <c:v>0.82</c:v>
                </c:pt>
                <c:pt idx="705">
                  <c:v>0.85299999999999998</c:v>
                </c:pt>
                <c:pt idx="706">
                  <c:v>0.75</c:v>
                </c:pt>
                <c:pt idx="707">
                  <c:v>0.82699999999999996</c:v>
                </c:pt>
                <c:pt idx="708">
                  <c:v>1</c:v>
                </c:pt>
                <c:pt idx="709">
                  <c:v>0.78600000000000003</c:v>
                </c:pt>
                <c:pt idx="710">
                  <c:v>0.88700000000000001</c:v>
                </c:pt>
                <c:pt idx="711">
                  <c:v>0.79600000000000004</c:v>
                </c:pt>
                <c:pt idx="712">
                  <c:v>0.65</c:v>
                </c:pt>
                <c:pt idx="713">
                  <c:v>0.84599999999999997</c:v>
                </c:pt>
                <c:pt idx="714">
                  <c:v>0.76500000000000001</c:v>
                </c:pt>
                <c:pt idx="715">
                  <c:v>0.52400000000000002</c:v>
                </c:pt>
                <c:pt idx="716">
                  <c:v>0.92700000000000005</c:v>
                </c:pt>
                <c:pt idx="717">
                  <c:v>0.80900000000000005</c:v>
                </c:pt>
                <c:pt idx="718">
                  <c:v>0.85699999999999998</c:v>
                </c:pt>
                <c:pt idx="719">
                  <c:v>1</c:v>
                </c:pt>
                <c:pt idx="720">
                  <c:v>0.73699999999999999</c:v>
                </c:pt>
                <c:pt idx="721">
                  <c:v>0.73099999999999998</c:v>
                </c:pt>
                <c:pt idx="722">
                  <c:v>0.91300000000000003</c:v>
                </c:pt>
                <c:pt idx="723">
                  <c:v>1</c:v>
                </c:pt>
                <c:pt idx="724">
                  <c:v>0.90600000000000003</c:v>
                </c:pt>
                <c:pt idx="725">
                  <c:v>1</c:v>
                </c:pt>
                <c:pt idx="726">
                  <c:v>0.69199999999999995</c:v>
                </c:pt>
                <c:pt idx="727">
                  <c:v>0.7</c:v>
                </c:pt>
                <c:pt idx="728">
                  <c:v>0.84399999999999997</c:v>
                </c:pt>
                <c:pt idx="729">
                  <c:v>0.70799999999999996</c:v>
                </c:pt>
                <c:pt idx="730">
                  <c:v>0.92</c:v>
                </c:pt>
                <c:pt idx="731">
                  <c:v>0.89700000000000002</c:v>
                </c:pt>
                <c:pt idx="732">
                  <c:v>0.76600000000000001</c:v>
                </c:pt>
                <c:pt idx="733">
                  <c:v>0.64200000000000002</c:v>
                </c:pt>
                <c:pt idx="734">
                  <c:v>0.91400000000000003</c:v>
                </c:pt>
                <c:pt idx="735">
                  <c:v>0.82399999999999995</c:v>
                </c:pt>
                <c:pt idx="736">
                  <c:v>0.86399999999999999</c:v>
                </c:pt>
                <c:pt idx="737">
                  <c:v>0.83799999999999997</c:v>
                </c:pt>
                <c:pt idx="738">
                  <c:v>0.94299999999999995</c:v>
                </c:pt>
                <c:pt idx="739">
                  <c:v>0.60499999999999998</c:v>
                </c:pt>
                <c:pt idx="740">
                  <c:v>0.73</c:v>
                </c:pt>
                <c:pt idx="741">
                  <c:v>0.81799999999999995</c:v>
                </c:pt>
                <c:pt idx="742">
                  <c:v>0.628</c:v>
                </c:pt>
                <c:pt idx="743">
                  <c:v>0.89100000000000001</c:v>
                </c:pt>
                <c:pt idx="744">
                  <c:v>0.55500000000000005</c:v>
                </c:pt>
                <c:pt idx="745">
                  <c:v>0.755</c:v>
                </c:pt>
                <c:pt idx="746">
                  <c:v>0.96199999999999997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0.748</c:v>
                </c:pt>
                <c:pt idx="751">
                  <c:v>0.754</c:v>
                </c:pt>
                <c:pt idx="752">
                  <c:v>0.746</c:v>
                </c:pt>
                <c:pt idx="753">
                  <c:v>0.92200000000000004</c:v>
                </c:pt>
                <c:pt idx="754">
                  <c:v>0.85099999999999998</c:v>
                </c:pt>
                <c:pt idx="755">
                  <c:v>0.92900000000000005</c:v>
                </c:pt>
                <c:pt idx="756">
                  <c:v>1</c:v>
                </c:pt>
                <c:pt idx="757">
                  <c:v>0.94199999999999995</c:v>
                </c:pt>
                <c:pt idx="758">
                  <c:v>0.80500000000000005</c:v>
                </c:pt>
                <c:pt idx="759">
                  <c:v>0.67100000000000004</c:v>
                </c:pt>
                <c:pt idx="760">
                  <c:v>0.51500000000000001</c:v>
                </c:pt>
                <c:pt idx="761">
                  <c:v>0.91600000000000004</c:v>
                </c:pt>
                <c:pt idx="762">
                  <c:v>0.98199999999999998</c:v>
                </c:pt>
                <c:pt idx="763">
                  <c:v>0.95699999999999996</c:v>
                </c:pt>
                <c:pt idx="764">
                  <c:v>0.746</c:v>
                </c:pt>
                <c:pt idx="765">
                  <c:v>0.88700000000000001</c:v>
                </c:pt>
                <c:pt idx="766">
                  <c:v>0.47599999999999998</c:v>
                </c:pt>
                <c:pt idx="767">
                  <c:v>0.79600000000000004</c:v>
                </c:pt>
                <c:pt idx="768">
                  <c:v>0.91600000000000004</c:v>
                </c:pt>
                <c:pt idx="769">
                  <c:v>0.86299999999999999</c:v>
                </c:pt>
                <c:pt idx="770">
                  <c:v>0.92500000000000004</c:v>
                </c:pt>
                <c:pt idx="771">
                  <c:v>0.71899999999999997</c:v>
                </c:pt>
                <c:pt idx="772">
                  <c:v>0.55100000000000005</c:v>
                </c:pt>
                <c:pt idx="773">
                  <c:v>0.69299999999999995</c:v>
                </c:pt>
                <c:pt idx="774">
                  <c:v>0.56599999999999995</c:v>
                </c:pt>
                <c:pt idx="775">
                  <c:v>1</c:v>
                </c:pt>
                <c:pt idx="776">
                  <c:v>0.94799999999999995</c:v>
                </c:pt>
                <c:pt idx="777">
                  <c:v>0.74299999999999999</c:v>
                </c:pt>
                <c:pt idx="778">
                  <c:v>0.78900000000000003</c:v>
                </c:pt>
                <c:pt idx="779">
                  <c:v>0.79900000000000004</c:v>
                </c:pt>
                <c:pt idx="780">
                  <c:v>0.65800000000000003</c:v>
                </c:pt>
                <c:pt idx="781">
                  <c:v>0.92400000000000004</c:v>
                </c:pt>
                <c:pt idx="782">
                  <c:v>0.73299999999999998</c:v>
                </c:pt>
                <c:pt idx="783">
                  <c:v>0.77600000000000002</c:v>
                </c:pt>
                <c:pt idx="784">
                  <c:v>0.88700000000000001</c:v>
                </c:pt>
                <c:pt idx="785">
                  <c:v>0.82099999999999995</c:v>
                </c:pt>
                <c:pt idx="786">
                  <c:v>0.94299999999999995</c:v>
                </c:pt>
                <c:pt idx="787">
                  <c:v>0.72099999999999997</c:v>
                </c:pt>
                <c:pt idx="788">
                  <c:v>0.748</c:v>
                </c:pt>
                <c:pt idx="789">
                  <c:v>0.69699999999999995</c:v>
                </c:pt>
                <c:pt idx="790">
                  <c:v>0.83499999999999996</c:v>
                </c:pt>
                <c:pt idx="791">
                  <c:v>0.59799999999999998</c:v>
                </c:pt>
                <c:pt idx="792">
                  <c:v>0.755</c:v>
                </c:pt>
                <c:pt idx="793">
                  <c:v>0.77400000000000002</c:v>
                </c:pt>
                <c:pt idx="794">
                  <c:v>1</c:v>
                </c:pt>
                <c:pt idx="795">
                  <c:v>0.79400000000000004</c:v>
                </c:pt>
                <c:pt idx="796">
                  <c:v>0.83699999999999997</c:v>
                </c:pt>
                <c:pt idx="797">
                  <c:v>0.84499999999999997</c:v>
                </c:pt>
                <c:pt idx="798">
                  <c:v>0.94099999999999995</c:v>
                </c:pt>
                <c:pt idx="799">
                  <c:v>0.91300000000000003</c:v>
                </c:pt>
                <c:pt idx="800">
                  <c:v>0.94299999999999995</c:v>
                </c:pt>
                <c:pt idx="801">
                  <c:v>0.88700000000000001</c:v>
                </c:pt>
                <c:pt idx="802">
                  <c:v>0.71599999999999997</c:v>
                </c:pt>
                <c:pt idx="803">
                  <c:v>0.60699999999999998</c:v>
                </c:pt>
                <c:pt idx="804">
                  <c:v>0.88500000000000001</c:v>
                </c:pt>
                <c:pt idx="805">
                  <c:v>0.753</c:v>
                </c:pt>
                <c:pt idx="806">
                  <c:v>0.84599999999999997</c:v>
                </c:pt>
                <c:pt idx="807">
                  <c:v>0.88400000000000001</c:v>
                </c:pt>
                <c:pt idx="808">
                  <c:v>0.96699999999999997</c:v>
                </c:pt>
                <c:pt idx="809">
                  <c:v>0.74399999999999999</c:v>
                </c:pt>
                <c:pt idx="810">
                  <c:v>0.68300000000000005</c:v>
                </c:pt>
                <c:pt idx="811">
                  <c:v>0.79800000000000004</c:v>
                </c:pt>
                <c:pt idx="812">
                  <c:v>0.91900000000000004</c:v>
                </c:pt>
                <c:pt idx="813">
                  <c:v>0.621</c:v>
                </c:pt>
                <c:pt idx="814">
                  <c:v>0.84299999999999997</c:v>
                </c:pt>
                <c:pt idx="815">
                  <c:v>0.80900000000000005</c:v>
                </c:pt>
                <c:pt idx="816">
                  <c:v>0.91900000000000004</c:v>
                </c:pt>
                <c:pt idx="817">
                  <c:v>0.73199999999999998</c:v>
                </c:pt>
                <c:pt idx="818">
                  <c:v>0.88</c:v>
                </c:pt>
                <c:pt idx="819">
                  <c:v>0.81100000000000005</c:v>
                </c:pt>
                <c:pt idx="820">
                  <c:v>0.64200000000000002</c:v>
                </c:pt>
                <c:pt idx="821">
                  <c:v>1</c:v>
                </c:pt>
                <c:pt idx="822">
                  <c:v>0.89500000000000002</c:v>
                </c:pt>
                <c:pt idx="823">
                  <c:v>1</c:v>
                </c:pt>
                <c:pt idx="824">
                  <c:v>0.66700000000000004</c:v>
                </c:pt>
                <c:pt idx="825">
                  <c:v>0.80400000000000005</c:v>
                </c:pt>
                <c:pt idx="826">
                  <c:v>0.88100000000000001</c:v>
                </c:pt>
                <c:pt idx="827">
                  <c:v>0.85199999999999998</c:v>
                </c:pt>
                <c:pt idx="828">
                  <c:v>0.438</c:v>
                </c:pt>
                <c:pt idx="829">
                  <c:v>0.83599999999999997</c:v>
                </c:pt>
                <c:pt idx="830">
                  <c:v>0.85299999999999998</c:v>
                </c:pt>
                <c:pt idx="831">
                  <c:v>0.89700000000000002</c:v>
                </c:pt>
                <c:pt idx="832">
                  <c:v>0.92</c:v>
                </c:pt>
                <c:pt idx="833">
                  <c:v>0.48099999999999998</c:v>
                </c:pt>
                <c:pt idx="834">
                  <c:v>0.53900000000000003</c:v>
                </c:pt>
                <c:pt idx="835">
                  <c:v>0.62</c:v>
                </c:pt>
                <c:pt idx="836">
                  <c:v>0.753</c:v>
                </c:pt>
                <c:pt idx="837">
                  <c:v>0.755</c:v>
                </c:pt>
                <c:pt idx="838">
                  <c:v>0.91600000000000004</c:v>
                </c:pt>
                <c:pt idx="839">
                  <c:v>0.77900000000000003</c:v>
                </c:pt>
                <c:pt idx="840">
                  <c:v>0.75</c:v>
                </c:pt>
                <c:pt idx="841">
                  <c:v>0.82399999999999995</c:v>
                </c:pt>
                <c:pt idx="842">
                  <c:v>0.755</c:v>
                </c:pt>
                <c:pt idx="843">
                  <c:v>0.67600000000000005</c:v>
                </c:pt>
                <c:pt idx="844">
                  <c:v>0.92600000000000005</c:v>
                </c:pt>
                <c:pt idx="845">
                  <c:v>0.85799999999999998</c:v>
                </c:pt>
                <c:pt idx="846">
                  <c:v>0.80900000000000005</c:v>
                </c:pt>
                <c:pt idx="847">
                  <c:v>0.91400000000000003</c:v>
                </c:pt>
                <c:pt idx="848">
                  <c:v>1</c:v>
                </c:pt>
                <c:pt idx="849">
                  <c:v>0.80100000000000005</c:v>
                </c:pt>
                <c:pt idx="850">
                  <c:v>0.74</c:v>
                </c:pt>
                <c:pt idx="851">
                  <c:v>0.84399999999999997</c:v>
                </c:pt>
                <c:pt idx="852">
                  <c:v>0.71599999999999997</c:v>
                </c:pt>
                <c:pt idx="853">
                  <c:v>0.67100000000000004</c:v>
                </c:pt>
                <c:pt idx="854">
                  <c:v>0.69599999999999995</c:v>
                </c:pt>
                <c:pt idx="855">
                  <c:v>1</c:v>
                </c:pt>
                <c:pt idx="856">
                  <c:v>1</c:v>
                </c:pt>
                <c:pt idx="857">
                  <c:v>0.91100000000000003</c:v>
                </c:pt>
                <c:pt idx="858">
                  <c:v>1</c:v>
                </c:pt>
                <c:pt idx="859">
                  <c:v>0.86799999999999999</c:v>
                </c:pt>
                <c:pt idx="860">
                  <c:v>0.92200000000000004</c:v>
                </c:pt>
                <c:pt idx="861">
                  <c:v>0.73599999999999999</c:v>
                </c:pt>
                <c:pt idx="862">
                  <c:v>0.84399999999999997</c:v>
                </c:pt>
                <c:pt idx="863">
                  <c:v>0.83099999999999996</c:v>
                </c:pt>
                <c:pt idx="864">
                  <c:v>0.77400000000000002</c:v>
                </c:pt>
                <c:pt idx="865">
                  <c:v>0.69699999999999995</c:v>
                </c:pt>
                <c:pt idx="866">
                  <c:v>0.71399999999999997</c:v>
                </c:pt>
                <c:pt idx="867">
                  <c:v>0.77500000000000002</c:v>
                </c:pt>
                <c:pt idx="868">
                  <c:v>0.873</c:v>
                </c:pt>
                <c:pt idx="869">
                  <c:v>0.76</c:v>
                </c:pt>
                <c:pt idx="870">
                  <c:v>0.89600000000000002</c:v>
                </c:pt>
                <c:pt idx="871">
                  <c:v>0.84599999999999997</c:v>
                </c:pt>
                <c:pt idx="872">
                  <c:v>0.75</c:v>
                </c:pt>
                <c:pt idx="873">
                  <c:v>0.66100000000000003</c:v>
                </c:pt>
                <c:pt idx="874">
                  <c:v>0.67300000000000004</c:v>
                </c:pt>
                <c:pt idx="875">
                  <c:v>0.37</c:v>
                </c:pt>
                <c:pt idx="876">
                  <c:v>0.90300000000000002</c:v>
                </c:pt>
                <c:pt idx="877">
                  <c:v>0.623</c:v>
                </c:pt>
                <c:pt idx="878">
                  <c:v>0.752</c:v>
                </c:pt>
                <c:pt idx="879">
                  <c:v>0.73599999999999999</c:v>
                </c:pt>
                <c:pt idx="880">
                  <c:v>0.71499999999999997</c:v>
                </c:pt>
                <c:pt idx="881">
                  <c:v>0.73699999999999999</c:v>
                </c:pt>
                <c:pt idx="882">
                  <c:v>0.78400000000000003</c:v>
                </c:pt>
                <c:pt idx="883">
                  <c:v>0.77900000000000003</c:v>
                </c:pt>
                <c:pt idx="884">
                  <c:v>0.98599999999999999</c:v>
                </c:pt>
                <c:pt idx="885">
                  <c:v>0.78600000000000003</c:v>
                </c:pt>
                <c:pt idx="886">
                  <c:v>0.80500000000000005</c:v>
                </c:pt>
                <c:pt idx="887">
                  <c:v>0.86599999999999999</c:v>
                </c:pt>
                <c:pt idx="888">
                  <c:v>0.64</c:v>
                </c:pt>
                <c:pt idx="889">
                  <c:v>0.76900000000000002</c:v>
                </c:pt>
                <c:pt idx="890">
                  <c:v>0.85299999999999998</c:v>
                </c:pt>
                <c:pt idx="891">
                  <c:v>0.55900000000000005</c:v>
                </c:pt>
                <c:pt idx="892">
                  <c:v>0.71899999999999997</c:v>
                </c:pt>
                <c:pt idx="893">
                  <c:v>0.378</c:v>
                </c:pt>
                <c:pt idx="894">
                  <c:v>0.83799999999999997</c:v>
                </c:pt>
                <c:pt idx="895">
                  <c:v>0.70299999999999996</c:v>
                </c:pt>
                <c:pt idx="896">
                  <c:v>0.48399999999999999</c:v>
                </c:pt>
                <c:pt idx="897">
                  <c:v>0.84599999999999997</c:v>
                </c:pt>
                <c:pt idx="898">
                  <c:v>0.86799999999999999</c:v>
                </c:pt>
                <c:pt idx="899">
                  <c:v>0.85199999999999998</c:v>
                </c:pt>
                <c:pt idx="900">
                  <c:v>0.54</c:v>
                </c:pt>
                <c:pt idx="901">
                  <c:v>0.83399999999999996</c:v>
                </c:pt>
                <c:pt idx="902">
                  <c:v>0.85099999999999998</c:v>
                </c:pt>
                <c:pt idx="903">
                  <c:v>0.76200000000000001</c:v>
                </c:pt>
                <c:pt idx="904">
                  <c:v>0.66400000000000003</c:v>
                </c:pt>
                <c:pt idx="905">
                  <c:v>0.749</c:v>
                </c:pt>
                <c:pt idx="906">
                  <c:v>0.38500000000000001</c:v>
                </c:pt>
                <c:pt idx="907">
                  <c:v>0.89800000000000002</c:v>
                </c:pt>
                <c:pt idx="908">
                  <c:v>0.91100000000000003</c:v>
                </c:pt>
                <c:pt idx="909">
                  <c:v>0.73099999999999998</c:v>
                </c:pt>
                <c:pt idx="910">
                  <c:v>0.86599999999999999</c:v>
                </c:pt>
                <c:pt idx="911">
                  <c:v>0.82599999999999996</c:v>
                </c:pt>
                <c:pt idx="912">
                  <c:v>0.42199999999999999</c:v>
                </c:pt>
                <c:pt idx="913">
                  <c:v>0.74099999999999999</c:v>
                </c:pt>
                <c:pt idx="914">
                  <c:v>0.81799999999999995</c:v>
                </c:pt>
                <c:pt idx="915">
                  <c:v>0.64800000000000002</c:v>
                </c:pt>
                <c:pt idx="916">
                  <c:v>0.69499999999999995</c:v>
                </c:pt>
                <c:pt idx="917">
                  <c:v>1</c:v>
                </c:pt>
                <c:pt idx="918">
                  <c:v>0.89700000000000002</c:v>
                </c:pt>
                <c:pt idx="919">
                  <c:v>0.60599999999999998</c:v>
                </c:pt>
                <c:pt idx="920">
                  <c:v>0.79700000000000004</c:v>
                </c:pt>
                <c:pt idx="921">
                  <c:v>0.65700000000000003</c:v>
                </c:pt>
                <c:pt idx="922">
                  <c:v>0.91100000000000003</c:v>
                </c:pt>
                <c:pt idx="923">
                  <c:v>0.77100000000000002</c:v>
                </c:pt>
                <c:pt idx="924">
                  <c:v>0.68600000000000005</c:v>
                </c:pt>
                <c:pt idx="925">
                  <c:v>0.70599999999999996</c:v>
                </c:pt>
                <c:pt idx="926">
                  <c:v>0.94399999999999995</c:v>
                </c:pt>
                <c:pt idx="927">
                  <c:v>0.69899999999999995</c:v>
                </c:pt>
                <c:pt idx="928">
                  <c:v>0.92200000000000004</c:v>
                </c:pt>
                <c:pt idx="929">
                  <c:v>0.94299999999999995</c:v>
                </c:pt>
                <c:pt idx="930">
                  <c:v>0.64400000000000002</c:v>
                </c:pt>
                <c:pt idx="931">
                  <c:v>1</c:v>
                </c:pt>
                <c:pt idx="932">
                  <c:v>0.70199999999999996</c:v>
                </c:pt>
                <c:pt idx="933">
                  <c:v>0.76500000000000001</c:v>
                </c:pt>
                <c:pt idx="934">
                  <c:v>0.86399999999999999</c:v>
                </c:pt>
                <c:pt idx="935">
                  <c:v>0.72799999999999998</c:v>
                </c:pt>
                <c:pt idx="936">
                  <c:v>0.69899999999999995</c:v>
                </c:pt>
                <c:pt idx="937">
                  <c:v>0.61499999999999999</c:v>
                </c:pt>
                <c:pt idx="938">
                  <c:v>0.85699999999999998</c:v>
                </c:pt>
                <c:pt idx="939">
                  <c:v>1</c:v>
                </c:pt>
                <c:pt idx="940">
                  <c:v>1</c:v>
                </c:pt>
                <c:pt idx="941">
                  <c:v>0.92900000000000005</c:v>
                </c:pt>
                <c:pt idx="942">
                  <c:v>0.79</c:v>
                </c:pt>
                <c:pt idx="943">
                  <c:v>1</c:v>
                </c:pt>
                <c:pt idx="944">
                  <c:v>0.54700000000000004</c:v>
                </c:pt>
                <c:pt idx="945">
                  <c:v>0.753</c:v>
                </c:pt>
                <c:pt idx="946">
                  <c:v>0.75800000000000001</c:v>
                </c:pt>
                <c:pt idx="947">
                  <c:v>0.85899999999999999</c:v>
                </c:pt>
                <c:pt idx="948">
                  <c:v>0.40100000000000002</c:v>
                </c:pt>
                <c:pt idx="949">
                  <c:v>0.88700000000000001</c:v>
                </c:pt>
                <c:pt idx="950">
                  <c:v>0.71299999999999997</c:v>
                </c:pt>
                <c:pt idx="951">
                  <c:v>0.79900000000000004</c:v>
                </c:pt>
                <c:pt idx="952">
                  <c:v>0.72799999999999998</c:v>
                </c:pt>
                <c:pt idx="953">
                  <c:v>0.61299999999999999</c:v>
                </c:pt>
                <c:pt idx="954">
                  <c:v>0.80200000000000005</c:v>
                </c:pt>
                <c:pt idx="955">
                  <c:v>0.94899999999999995</c:v>
                </c:pt>
                <c:pt idx="956">
                  <c:v>0.79500000000000004</c:v>
                </c:pt>
                <c:pt idx="957">
                  <c:v>0.73099999999999998</c:v>
                </c:pt>
                <c:pt idx="958">
                  <c:v>0.64900000000000002</c:v>
                </c:pt>
                <c:pt idx="959">
                  <c:v>0.67500000000000004</c:v>
                </c:pt>
                <c:pt idx="960">
                  <c:v>0.84499999999999997</c:v>
                </c:pt>
                <c:pt idx="961">
                  <c:v>0.88500000000000001</c:v>
                </c:pt>
                <c:pt idx="962">
                  <c:v>0.83199999999999996</c:v>
                </c:pt>
                <c:pt idx="963">
                  <c:v>0.626</c:v>
                </c:pt>
                <c:pt idx="964">
                  <c:v>0.88900000000000001</c:v>
                </c:pt>
                <c:pt idx="965">
                  <c:v>0.9</c:v>
                </c:pt>
                <c:pt idx="966">
                  <c:v>0.86799999999999999</c:v>
                </c:pt>
                <c:pt idx="967">
                  <c:v>0.59699999999999998</c:v>
                </c:pt>
                <c:pt idx="968">
                  <c:v>0.76</c:v>
                </c:pt>
                <c:pt idx="969">
                  <c:v>0.78100000000000003</c:v>
                </c:pt>
                <c:pt idx="970">
                  <c:v>0.63800000000000001</c:v>
                </c:pt>
                <c:pt idx="971">
                  <c:v>0.755</c:v>
                </c:pt>
                <c:pt idx="972">
                  <c:v>0.52300000000000002</c:v>
                </c:pt>
                <c:pt idx="973">
                  <c:v>0.58899999999999997</c:v>
                </c:pt>
                <c:pt idx="974">
                  <c:v>0.90900000000000003</c:v>
                </c:pt>
                <c:pt idx="975">
                  <c:v>0.82</c:v>
                </c:pt>
                <c:pt idx="976">
                  <c:v>0.77</c:v>
                </c:pt>
                <c:pt idx="977">
                  <c:v>0.873</c:v>
                </c:pt>
                <c:pt idx="978">
                  <c:v>0.877</c:v>
                </c:pt>
                <c:pt idx="979">
                  <c:v>0.73399999999999999</c:v>
                </c:pt>
                <c:pt idx="980">
                  <c:v>0.61099999999999999</c:v>
                </c:pt>
                <c:pt idx="981">
                  <c:v>0.78100000000000003</c:v>
                </c:pt>
                <c:pt idx="982">
                  <c:v>0.89100000000000001</c:v>
                </c:pt>
                <c:pt idx="983">
                  <c:v>0.96699999999999997</c:v>
                </c:pt>
                <c:pt idx="984">
                  <c:v>0.82899999999999996</c:v>
                </c:pt>
                <c:pt idx="985">
                  <c:v>0.78600000000000003</c:v>
                </c:pt>
                <c:pt idx="986">
                  <c:v>0.77400000000000002</c:v>
                </c:pt>
                <c:pt idx="987">
                  <c:v>0.79300000000000004</c:v>
                </c:pt>
                <c:pt idx="988">
                  <c:v>0.55200000000000005</c:v>
                </c:pt>
                <c:pt idx="989">
                  <c:v>0.81499999999999995</c:v>
                </c:pt>
                <c:pt idx="990">
                  <c:v>0.89700000000000002</c:v>
                </c:pt>
                <c:pt idx="991">
                  <c:v>0.82199999999999995</c:v>
                </c:pt>
                <c:pt idx="992">
                  <c:v>0.68300000000000005</c:v>
                </c:pt>
                <c:pt idx="993">
                  <c:v>0.67100000000000004</c:v>
                </c:pt>
                <c:pt idx="994">
                  <c:v>0.78100000000000003</c:v>
                </c:pt>
                <c:pt idx="995">
                  <c:v>0.78800000000000003</c:v>
                </c:pt>
                <c:pt idx="996">
                  <c:v>0.72499999999999998</c:v>
                </c:pt>
                <c:pt idx="997">
                  <c:v>0.97799999999999998</c:v>
                </c:pt>
                <c:pt idx="998">
                  <c:v>0.89800000000000002</c:v>
                </c:pt>
                <c:pt idx="999">
                  <c:v>0.76500000000000001</c:v>
                </c:pt>
                <c:pt idx="1000">
                  <c:v>0.84199999999999997</c:v>
                </c:pt>
                <c:pt idx="1001">
                  <c:v>0.69799999999999995</c:v>
                </c:pt>
                <c:pt idx="1002">
                  <c:v>0.95299999999999996</c:v>
                </c:pt>
                <c:pt idx="1003">
                  <c:v>0.74</c:v>
                </c:pt>
                <c:pt idx="1004">
                  <c:v>0.93500000000000005</c:v>
                </c:pt>
                <c:pt idx="1005">
                  <c:v>0.54400000000000004</c:v>
                </c:pt>
                <c:pt idx="1006">
                  <c:v>0.92</c:v>
                </c:pt>
                <c:pt idx="1007">
                  <c:v>0.84599999999999997</c:v>
                </c:pt>
                <c:pt idx="1008">
                  <c:v>0.90300000000000002</c:v>
                </c:pt>
                <c:pt idx="1009">
                  <c:v>0.64500000000000002</c:v>
                </c:pt>
                <c:pt idx="1010">
                  <c:v>1</c:v>
                </c:pt>
                <c:pt idx="1011">
                  <c:v>0.57299999999999995</c:v>
                </c:pt>
                <c:pt idx="1012">
                  <c:v>0.64800000000000002</c:v>
                </c:pt>
                <c:pt idx="1013">
                  <c:v>0.627</c:v>
                </c:pt>
                <c:pt idx="1014">
                  <c:v>0.92800000000000005</c:v>
                </c:pt>
                <c:pt idx="1015">
                  <c:v>0.71099999999999997</c:v>
                </c:pt>
                <c:pt idx="1016">
                  <c:v>0.749</c:v>
                </c:pt>
                <c:pt idx="1017">
                  <c:v>0.45</c:v>
                </c:pt>
                <c:pt idx="1018">
                  <c:v>0.85</c:v>
                </c:pt>
                <c:pt idx="1019">
                  <c:v>0.81499999999999995</c:v>
                </c:pt>
                <c:pt idx="1020">
                  <c:v>0.71799999999999997</c:v>
                </c:pt>
                <c:pt idx="1021">
                  <c:v>0.94799999999999995</c:v>
                </c:pt>
                <c:pt idx="1022">
                  <c:v>0.96699999999999997</c:v>
                </c:pt>
                <c:pt idx="1023">
                  <c:v>0.76100000000000001</c:v>
                </c:pt>
                <c:pt idx="1024">
                  <c:v>0.86599999999999999</c:v>
                </c:pt>
                <c:pt idx="1025">
                  <c:v>0.754</c:v>
                </c:pt>
                <c:pt idx="1026">
                  <c:v>0.72699999999999998</c:v>
                </c:pt>
                <c:pt idx="1027">
                  <c:v>0.78200000000000003</c:v>
                </c:pt>
                <c:pt idx="1028">
                  <c:v>0.66200000000000003</c:v>
                </c:pt>
                <c:pt idx="1029">
                  <c:v>1</c:v>
                </c:pt>
                <c:pt idx="1030">
                  <c:v>0.61899999999999999</c:v>
                </c:pt>
                <c:pt idx="1031">
                  <c:v>0.74</c:v>
                </c:pt>
                <c:pt idx="1032">
                  <c:v>0.95399999999999996</c:v>
                </c:pt>
                <c:pt idx="1033">
                  <c:v>1</c:v>
                </c:pt>
                <c:pt idx="1034">
                  <c:v>0.65900000000000003</c:v>
                </c:pt>
                <c:pt idx="1035">
                  <c:v>0.45400000000000001</c:v>
                </c:pt>
                <c:pt idx="1036">
                  <c:v>0.40600000000000003</c:v>
                </c:pt>
                <c:pt idx="1037">
                  <c:v>0.69099999999999995</c:v>
                </c:pt>
                <c:pt idx="1038">
                  <c:v>0.61499999999999999</c:v>
                </c:pt>
                <c:pt idx="1039">
                  <c:v>0.77700000000000002</c:v>
                </c:pt>
                <c:pt idx="1040">
                  <c:v>0.67600000000000005</c:v>
                </c:pt>
                <c:pt idx="1041">
                  <c:v>0.99399999999999999</c:v>
                </c:pt>
                <c:pt idx="1042">
                  <c:v>0.97599999999999998</c:v>
                </c:pt>
                <c:pt idx="1043">
                  <c:v>0.90400000000000003</c:v>
                </c:pt>
                <c:pt idx="1044">
                  <c:v>0.88</c:v>
                </c:pt>
                <c:pt idx="1045">
                  <c:v>0.89800000000000002</c:v>
                </c:pt>
                <c:pt idx="1046">
                  <c:v>0.84</c:v>
                </c:pt>
                <c:pt idx="1047">
                  <c:v>0.81499999999999995</c:v>
                </c:pt>
                <c:pt idx="1048">
                  <c:v>0.878</c:v>
                </c:pt>
                <c:pt idx="1049">
                  <c:v>0.90900000000000003</c:v>
                </c:pt>
                <c:pt idx="1050">
                  <c:v>0.65500000000000003</c:v>
                </c:pt>
                <c:pt idx="1051">
                  <c:v>0.88</c:v>
                </c:pt>
                <c:pt idx="1052">
                  <c:v>0.77</c:v>
                </c:pt>
                <c:pt idx="1053">
                  <c:v>0.497</c:v>
                </c:pt>
                <c:pt idx="1054">
                  <c:v>0.73299999999999998</c:v>
                </c:pt>
                <c:pt idx="1055">
                  <c:v>0.84499999999999997</c:v>
                </c:pt>
                <c:pt idx="1056">
                  <c:v>0.71099999999999997</c:v>
                </c:pt>
                <c:pt idx="1057">
                  <c:v>0.71199999999999997</c:v>
                </c:pt>
                <c:pt idx="1058">
                  <c:v>0.85099999999999998</c:v>
                </c:pt>
                <c:pt idx="1059">
                  <c:v>0.66100000000000003</c:v>
                </c:pt>
                <c:pt idx="1060">
                  <c:v>0.83299999999999996</c:v>
                </c:pt>
                <c:pt idx="1061">
                  <c:v>0.90200000000000002</c:v>
                </c:pt>
                <c:pt idx="1062">
                  <c:v>0.94699999999999995</c:v>
                </c:pt>
                <c:pt idx="1063">
                  <c:v>0.81499999999999995</c:v>
                </c:pt>
                <c:pt idx="1064">
                  <c:v>0.752</c:v>
                </c:pt>
                <c:pt idx="1065">
                  <c:v>0.751</c:v>
                </c:pt>
                <c:pt idx="1066">
                  <c:v>0.83</c:v>
                </c:pt>
                <c:pt idx="1067">
                  <c:v>0.46100000000000002</c:v>
                </c:pt>
                <c:pt idx="1068">
                  <c:v>0.95399999999999996</c:v>
                </c:pt>
                <c:pt idx="1069">
                  <c:v>0.64300000000000002</c:v>
                </c:pt>
                <c:pt idx="1070">
                  <c:v>0.77200000000000002</c:v>
                </c:pt>
                <c:pt idx="1071">
                  <c:v>0.57499999999999996</c:v>
                </c:pt>
                <c:pt idx="1072">
                  <c:v>0.79600000000000004</c:v>
                </c:pt>
                <c:pt idx="1073">
                  <c:v>0.99299999999999999</c:v>
                </c:pt>
                <c:pt idx="1074">
                  <c:v>0.92</c:v>
                </c:pt>
                <c:pt idx="1075">
                  <c:v>0.41699999999999998</c:v>
                </c:pt>
                <c:pt idx="1076">
                  <c:v>0.88800000000000001</c:v>
                </c:pt>
                <c:pt idx="1077">
                  <c:v>0.96699999999999997</c:v>
                </c:pt>
                <c:pt idx="1078">
                  <c:v>0.77500000000000002</c:v>
                </c:pt>
                <c:pt idx="1079">
                  <c:v>0.65500000000000003</c:v>
                </c:pt>
                <c:pt idx="1080">
                  <c:v>0.48399999999999999</c:v>
                </c:pt>
                <c:pt idx="1081">
                  <c:v>0.61799999999999999</c:v>
                </c:pt>
                <c:pt idx="1082">
                  <c:v>0.57599999999999996</c:v>
                </c:pt>
                <c:pt idx="1083">
                  <c:v>0.96499999999999997</c:v>
                </c:pt>
                <c:pt idx="1084">
                  <c:v>0.78600000000000003</c:v>
                </c:pt>
                <c:pt idx="1085">
                  <c:v>0.76100000000000001</c:v>
                </c:pt>
                <c:pt idx="1086">
                  <c:v>0.89800000000000002</c:v>
                </c:pt>
                <c:pt idx="1087">
                  <c:v>0.79100000000000004</c:v>
                </c:pt>
                <c:pt idx="1088">
                  <c:v>0.83799999999999997</c:v>
                </c:pt>
                <c:pt idx="1089">
                  <c:v>0.85699999999999998</c:v>
                </c:pt>
                <c:pt idx="1090">
                  <c:v>0.81200000000000006</c:v>
                </c:pt>
                <c:pt idx="1091">
                  <c:v>0.90200000000000002</c:v>
                </c:pt>
                <c:pt idx="1092">
                  <c:v>0.23899999999999999</c:v>
                </c:pt>
                <c:pt idx="1093">
                  <c:v>0.89</c:v>
                </c:pt>
                <c:pt idx="1094">
                  <c:v>0.57499999999999996</c:v>
                </c:pt>
                <c:pt idx="1095">
                  <c:v>0.86199999999999999</c:v>
                </c:pt>
                <c:pt idx="1096">
                  <c:v>0.14099999999999999</c:v>
                </c:pt>
                <c:pt idx="1097">
                  <c:v>0.69</c:v>
                </c:pt>
                <c:pt idx="1098">
                  <c:v>0.75600000000000001</c:v>
                </c:pt>
                <c:pt idx="1099">
                  <c:v>0.78</c:v>
                </c:pt>
                <c:pt idx="1100">
                  <c:v>1</c:v>
                </c:pt>
                <c:pt idx="1101">
                  <c:v>0.77300000000000002</c:v>
                </c:pt>
                <c:pt idx="1102">
                  <c:v>0.86399999999999999</c:v>
                </c:pt>
                <c:pt idx="1103">
                  <c:v>0.80900000000000005</c:v>
                </c:pt>
                <c:pt idx="1104">
                  <c:v>0.88700000000000001</c:v>
                </c:pt>
                <c:pt idx="1105">
                  <c:v>0.92900000000000005</c:v>
                </c:pt>
                <c:pt idx="1106">
                  <c:v>0.78100000000000003</c:v>
                </c:pt>
                <c:pt idx="1107">
                  <c:v>0.64</c:v>
                </c:pt>
                <c:pt idx="1108">
                  <c:v>1</c:v>
                </c:pt>
                <c:pt idx="1109">
                  <c:v>0.57199999999999995</c:v>
                </c:pt>
                <c:pt idx="1110">
                  <c:v>0.56899999999999995</c:v>
                </c:pt>
                <c:pt idx="1111">
                  <c:v>1</c:v>
                </c:pt>
                <c:pt idx="1112">
                  <c:v>0.56399999999999995</c:v>
                </c:pt>
                <c:pt idx="1113">
                  <c:v>0.96</c:v>
                </c:pt>
                <c:pt idx="1114">
                  <c:v>0.79900000000000004</c:v>
                </c:pt>
                <c:pt idx="1115">
                  <c:v>0.83099999999999996</c:v>
                </c:pt>
                <c:pt idx="1116">
                  <c:v>0.92300000000000004</c:v>
                </c:pt>
                <c:pt idx="1117">
                  <c:v>0.73599999999999999</c:v>
                </c:pt>
                <c:pt idx="1118">
                  <c:v>0.92200000000000004</c:v>
                </c:pt>
                <c:pt idx="1119">
                  <c:v>0.83499999999999996</c:v>
                </c:pt>
                <c:pt idx="1120">
                  <c:v>0.91600000000000004</c:v>
                </c:pt>
                <c:pt idx="1121">
                  <c:v>0.84099999999999997</c:v>
                </c:pt>
                <c:pt idx="1122">
                  <c:v>0.69799999999999995</c:v>
                </c:pt>
                <c:pt idx="1123">
                  <c:v>0.92200000000000004</c:v>
                </c:pt>
                <c:pt idx="1124">
                  <c:v>0.59099999999999997</c:v>
                </c:pt>
                <c:pt idx="1125">
                  <c:v>0.47599999999999998</c:v>
                </c:pt>
                <c:pt idx="1126">
                  <c:v>0.94399999999999995</c:v>
                </c:pt>
                <c:pt idx="1127">
                  <c:v>0.72699999999999998</c:v>
                </c:pt>
                <c:pt idx="1128">
                  <c:v>0.91600000000000004</c:v>
                </c:pt>
                <c:pt idx="1129">
                  <c:v>0.68799999999999994</c:v>
                </c:pt>
                <c:pt idx="1130">
                  <c:v>0.80300000000000005</c:v>
                </c:pt>
                <c:pt idx="1131">
                  <c:v>0.96499999999999997</c:v>
                </c:pt>
                <c:pt idx="1132">
                  <c:v>0.81699999999999995</c:v>
                </c:pt>
                <c:pt idx="1133">
                  <c:v>1</c:v>
                </c:pt>
                <c:pt idx="1134">
                  <c:v>0.94299999999999995</c:v>
                </c:pt>
                <c:pt idx="1135">
                  <c:v>0.81299999999999994</c:v>
                </c:pt>
                <c:pt idx="1136">
                  <c:v>0.81599999999999995</c:v>
                </c:pt>
                <c:pt idx="1137">
                  <c:v>0.81499999999999995</c:v>
                </c:pt>
                <c:pt idx="1138">
                  <c:v>0.68</c:v>
                </c:pt>
                <c:pt idx="1139">
                  <c:v>0.57499999999999996</c:v>
                </c:pt>
                <c:pt idx="1140">
                  <c:v>0.88700000000000001</c:v>
                </c:pt>
                <c:pt idx="1141">
                  <c:v>0.57199999999999995</c:v>
                </c:pt>
                <c:pt idx="1142">
                  <c:v>0.65</c:v>
                </c:pt>
                <c:pt idx="1143">
                  <c:v>0.86099999999999999</c:v>
                </c:pt>
                <c:pt idx="1144">
                  <c:v>0.79</c:v>
                </c:pt>
                <c:pt idx="1145">
                  <c:v>0.90300000000000002</c:v>
                </c:pt>
                <c:pt idx="1146">
                  <c:v>0.59199999999999997</c:v>
                </c:pt>
                <c:pt idx="1147">
                  <c:v>0.64100000000000001</c:v>
                </c:pt>
                <c:pt idx="1148">
                  <c:v>0.72099999999999997</c:v>
                </c:pt>
                <c:pt idx="1149">
                  <c:v>0.76200000000000001</c:v>
                </c:pt>
                <c:pt idx="1150">
                  <c:v>0.92900000000000005</c:v>
                </c:pt>
                <c:pt idx="1151">
                  <c:v>0.83799999999999997</c:v>
                </c:pt>
                <c:pt idx="1152">
                  <c:v>0.72199999999999998</c:v>
                </c:pt>
                <c:pt idx="1153">
                  <c:v>0.70599999999999996</c:v>
                </c:pt>
                <c:pt idx="1154">
                  <c:v>0.84399999999999997</c:v>
                </c:pt>
                <c:pt idx="1155">
                  <c:v>0.92800000000000005</c:v>
                </c:pt>
                <c:pt idx="1156">
                  <c:v>0.90700000000000003</c:v>
                </c:pt>
                <c:pt idx="1157">
                  <c:v>0.80400000000000005</c:v>
                </c:pt>
                <c:pt idx="1158">
                  <c:v>0.98199999999999998</c:v>
                </c:pt>
                <c:pt idx="1159">
                  <c:v>0.68100000000000005</c:v>
                </c:pt>
                <c:pt idx="1160">
                  <c:v>0.91900000000000004</c:v>
                </c:pt>
                <c:pt idx="1161">
                  <c:v>0.77900000000000003</c:v>
                </c:pt>
                <c:pt idx="1162">
                  <c:v>0.81200000000000006</c:v>
                </c:pt>
                <c:pt idx="1163">
                  <c:v>0.8</c:v>
                </c:pt>
                <c:pt idx="1164">
                  <c:v>0.66800000000000004</c:v>
                </c:pt>
                <c:pt idx="1165">
                  <c:v>0.623</c:v>
                </c:pt>
                <c:pt idx="1166">
                  <c:v>0.86199999999999999</c:v>
                </c:pt>
                <c:pt idx="1167">
                  <c:v>1</c:v>
                </c:pt>
                <c:pt idx="1168">
                  <c:v>0.73</c:v>
                </c:pt>
                <c:pt idx="1169">
                  <c:v>1</c:v>
                </c:pt>
                <c:pt idx="1170">
                  <c:v>0.57199999999999995</c:v>
                </c:pt>
                <c:pt idx="1171">
                  <c:v>1</c:v>
                </c:pt>
                <c:pt idx="1172">
                  <c:v>0.83099999999999996</c:v>
                </c:pt>
                <c:pt idx="1173">
                  <c:v>0.754</c:v>
                </c:pt>
                <c:pt idx="1174">
                  <c:v>0.94299999999999995</c:v>
                </c:pt>
                <c:pt idx="1175">
                  <c:v>0.82499999999999996</c:v>
                </c:pt>
                <c:pt idx="1176">
                  <c:v>0.44</c:v>
                </c:pt>
                <c:pt idx="1177">
                  <c:v>0.67100000000000004</c:v>
                </c:pt>
                <c:pt idx="1178">
                  <c:v>0.73399999999999999</c:v>
                </c:pt>
                <c:pt idx="1179">
                  <c:v>0.76700000000000002</c:v>
                </c:pt>
                <c:pt idx="1180">
                  <c:v>0.81699999999999995</c:v>
                </c:pt>
                <c:pt idx="1181">
                  <c:v>0.97099999999999997</c:v>
                </c:pt>
                <c:pt idx="1182">
                  <c:v>0.83799999999999997</c:v>
                </c:pt>
                <c:pt idx="1183">
                  <c:v>0.86899999999999999</c:v>
                </c:pt>
                <c:pt idx="1184">
                  <c:v>0.753</c:v>
                </c:pt>
                <c:pt idx="1185">
                  <c:v>0.79500000000000004</c:v>
                </c:pt>
                <c:pt idx="1186">
                  <c:v>0.73799999999999999</c:v>
                </c:pt>
                <c:pt idx="1187">
                  <c:v>1</c:v>
                </c:pt>
                <c:pt idx="1188">
                  <c:v>0.67600000000000005</c:v>
                </c:pt>
                <c:pt idx="1189">
                  <c:v>0.78500000000000003</c:v>
                </c:pt>
                <c:pt idx="1190">
                  <c:v>0.80200000000000005</c:v>
                </c:pt>
                <c:pt idx="1191">
                  <c:v>0.94399999999999995</c:v>
                </c:pt>
                <c:pt idx="1192">
                  <c:v>0.77600000000000002</c:v>
                </c:pt>
                <c:pt idx="1193">
                  <c:v>1</c:v>
                </c:pt>
                <c:pt idx="1194">
                  <c:v>0.97199999999999998</c:v>
                </c:pt>
                <c:pt idx="1195">
                  <c:v>0.60199999999999998</c:v>
                </c:pt>
                <c:pt idx="1196">
                  <c:v>0.91</c:v>
                </c:pt>
                <c:pt idx="1197">
                  <c:v>0.89500000000000002</c:v>
                </c:pt>
                <c:pt idx="1198">
                  <c:v>0.52400000000000002</c:v>
                </c:pt>
                <c:pt idx="1199">
                  <c:v>0.754</c:v>
                </c:pt>
                <c:pt idx="1200">
                  <c:v>0.80600000000000005</c:v>
                </c:pt>
                <c:pt idx="1201">
                  <c:v>0.80800000000000005</c:v>
                </c:pt>
                <c:pt idx="1202">
                  <c:v>0.76800000000000002</c:v>
                </c:pt>
                <c:pt idx="1203">
                  <c:v>1</c:v>
                </c:pt>
                <c:pt idx="1204">
                  <c:v>0.80600000000000005</c:v>
                </c:pt>
                <c:pt idx="1205">
                  <c:v>0.77500000000000002</c:v>
                </c:pt>
                <c:pt idx="1206">
                  <c:v>0.82799999999999996</c:v>
                </c:pt>
                <c:pt idx="1207">
                  <c:v>0.86699999999999999</c:v>
                </c:pt>
                <c:pt idx="1208">
                  <c:v>0.60899999999999999</c:v>
                </c:pt>
                <c:pt idx="1209">
                  <c:v>0.96499999999999997</c:v>
                </c:pt>
                <c:pt idx="1210">
                  <c:v>0.83599999999999997</c:v>
                </c:pt>
                <c:pt idx="1211">
                  <c:v>0.85599999999999998</c:v>
                </c:pt>
                <c:pt idx="1212">
                  <c:v>0.76</c:v>
                </c:pt>
                <c:pt idx="1213">
                  <c:v>0.69599999999999995</c:v>
                </c:pt>
                <c:pt idx="1214">
                  <c:v>0.80900000000000005</c:v>
                </c:pt>
                <c:pt idx="1215">
                  <c:v>0.67500000000000004</c:v>
                </c:pt>
                <c:pt idx="1216">
                  <c:v>0.97599999999999998</c:v>
                </c:pt>
                <c:pt idx="1217">
                  <c:v>0.51200000000000001</c:v>
                </c:pt>
                <c:pt idx="1218">
                  <c:v>0.86599999999999999</c:v>
                </c:pt>
                <c:pt idx="1219">
                  <c:v>0.86799999999999999</c:v>
                </c:pt>
                <c:pt idx="1220">
                  <c:v>0.755</c:v>
                </c:pt>
                <c:pt idx="1221">
                  <c:v>0.85699999999999998</c:v>
                </c:pt>
                <c:pt idx="1222">
                  <c:v>0.755</c:v>
                </c:pt>
                <c:pt idx="1223">
                  <c:v>0.67500000000000004</c:v>
                </c:pt>
                <c:pt idx="1224">
                  <c:v>0.97599999999999998</c:v>
                </c:pt>
                <c:pt idx="1225">
                  <c:v>0.84399999999999997</c:v>
                </c:pt>
                <c:pt idx="1226">
                  <c:v>0.94699999999999995</c:v>
                </c:pt>
                <c:pt idx="1227">
                  <c:v>0.51500000000000001</c:v>
                </c:pt>
                <c:pt idx="1228">
                  <c:v>0.79500000000000004</c:v>
                </c:pt>
                <c:pt idx="1229">
                  <c:v>0.67400000000000004</c:v>
                </c:pt>
                <c:pt idx="1230">
                  <c:v>0.77200000000000002</c:v>
                </c:pt>
                <c:pt idx="1231">
                  <c:v>0.60599999999999998</c:v>
                </c:pt>
                <c:pt idx="1232">
                  <c:v>0.78100000000000003</c:v>
                </c:pt>
                <c:pt idx="1233">
                  <c:v>0.86499999999999999</c:v>
                </c:pt>
                <c:pt idx="1234">
                  <c:v>1</c:v>
                </c:pt>
                <c:pt idx="1235">
                  <c:v>0.83799999999999997</c:v>
                </c:pt>
                <c:pt idx="1236">
                  <c:v>0.89700000000000002</c:v>
                </c:pt>
                <c:pt idx="1237">
                  <c:v>0.76400000000000001</c:v>
                </c:pt>
                <c:pt idx="1238">
                  <c:v>1</c:v>
                </c:pt>
                <c:pt idx="1239">
                  <c:v>1</c:v>
                </c:pt>
                <c:pt idx="1240">
                  <c:v>0.91100000000000003</c:v>
                </c:pt>
                <c:pt idx="1241">
                  <c:v>0.91500000000000004</c:v>
                </c:pt>
                <c:pt idx="1242">
                  <c:v>0.81</c:v>
                </c:pt>
                <c:pt idx="1243">
                  <c:v>0.94399999999999995</c:v>
                </c:pt>
                <c:pt idx="1244">
                  <c:v>0.878</c:v>
                </c:pt>
                <c:pt idx="1245">
                  <c:v>0.84499999999999997</c:v>
                </c:pt>
                <c:pt idx="1246">
                  <c:v>0.94699999999999995</c:v>
                </c:pt>
                <c:pt idx="1247">
                  <c:v>0.68600000000000005</c:v>
                </c:pt>
                <c:pt idx="1248">
                  <c:v>0.70699999999999996</c:v>
                </c:pt>
                <c:pt idx="1249">
                  <c:v>0.78</c:v>
                </c:pt>
                <c:pt idx="1250">
                  <c:v>0.97599999999999998</c:v>
                </c:pt>
                <c:pt idx="1251">
                  <c:v>0.70199999999999996</c:v>
                </c:pt>
                <c:pt idx="1252">
                  <c:v>0.95299999999999996</c:v>
                </c:pt>
                <c:pt idx="1253">
                  <c:v>0.90400000000000003</c:v>
                </c:pt>
                <c:pt idx="1254">
                  <c:v>0.82599999999999996</c:v>
                </c:pt>
                <c:pt idx="1255">
                  <c:v>1</c:v>
                </c:pt>
                <c:pt idx="1256">
                  <c:v>0.77900000000000003</c:v>
                </c:pt>
                <c:pt idx="1257">
                  <c:v>0.63100000000000001</c:v>
                </c:pt>
                <c:pt idx="1258">
                  <c:v>1</c:v>
                </c:pt>
                <c:pt idx="1259">
                  <c:v>1</c:v>
                </c:pt>
                <c:pt idx="1260">
                  <c:v>0.80400000000000005</c:v>
                </c:pt>
                <c:pt idx="1261">
                  <c:v>0.82399999999999995</c:v>
                </c:pt>
                <c:pt idx="1262">
                  <c:v>0.92300000000000004</c:v>
                </c:pt>
                <c:pt idx="1263">
                  <c:v>0.97599999999999998</c:v>
                </c:pt>
                <c:pt idx="1264">
                  <c:v>0.92200000000000004</c:v>
                </c:pt>
                <c:pt idx="1265">
                  <c:v>0.64500000000000002</c:v>
                </c:pt>
                <c:pt idx="1266">
                  <c:v>0.68100000000000005</c:v>
                </c:pt>
                <c:pt idx="1267">
                  <c:v>0.73299999999999998</c:v>
                </c:pt>
                <c:pt idx="1268">
                  <c:v>0.91400000000000003</c:v>
                </c:pt>
                <c:pt idx="1269">
                  <c:v>0.66100000000000003</c:v>
                </c:pt>
                <c:pt idx="1270">
                  <c:v>0.91900000000000004</c:v>
                </c:pt>
                <c:pt idx="1271">
                  <c:v>0.83799999999999997</c:v>
                </c:pt>
                <c:pt idx="1272">
                  <c:v>0.78100000000000003</c:v>
                </c:pt>
                <c:pt idx="1273">
                  <c:v>0.67700000000000005</c:v>
                </c:pt>
                <c:pt idx="1274">
                  <c:v>0.82099999999999995</c:v>
                </c:pt>
                <c:pt idx="1275">
                  <c:v>0.96499999999999997</c:v>
                </c:pt>
                <c:pt idx="1276">
                  <c:v>0.78</c:v>
                </c:pt>
                <c:pt idx="1277">
                  <c:v>0.56100000000000005</c:v>
                </c:pt>
                <c:pt idx="1278">
                  <c:v>1</c:v>
                </c:pt>
                <c:pt idx="1279">
                  <c:v>0.83799999999999997</c:v>
                </c:pt>
                <c:pt idx="1280">
                  <c:v>0.83199999999999996</c:v>
                </c:pt>
                <c:pt idx="1281">
                  <c:v>0.745</c:v>
                </c:pt>
                <c:pt idx="1282">
                  <c:v>0.88700000000000001</c:v>
                </c:pt>
                <c:pt idx="1283">
                  <c:v>0.82399999999999995</c:v>
                </c:pt>
                <c:pt idx="1284">
                  <c:v>0.85699999999999998</c:v>
                </c:pt>
                <c:pt idx="1285">
                  <c:v>0.66800000000000004</c:v>
                </c:pt>
                <c:pt idx="1286">
                  <c:v>0.80500000000000005</c:v>
                </c:pt>
                <c:pt idx="1287">
                  <c:v>0.8</c:v>
                </c:pt>
                <c:pt idx="1288">
                  <c:v>0.53500000000000003</c:v>
                </c:pt>
                <c:pt idx="1289">
                  <c:v>0.59699999999999998</c:v>
                </c:pt>
                <c:pt idx="1290">
                  <c:v>0.72299999999999998</c:v>
                </c:pt>
                <c:pt idx="1291">
                  <c:v>0.77800000000000002</c:v>
                </c:pt>
                <c:pt idx="1292">
                  <c:v>0.97599999999999998</c:v>
                </c:pt>
                <c:pt idx="1293">
                  <c:v>0.92200000000000004</c:v>
                </c:pt>
                <c:pt idx="1294">
                  <c:v>0.81100000000000005</c:v>
                </c:pt>
                <c:pt idx="1295">
                  <c:v>0.873</c:v>
                </c:pt>
                <c:pt idx="1296">
                  <c:v>0.84199999999999997</c:v>
                </c:pt>
                <c:pt idx="1297">
                  <c:v>1</c:v>
                </c:pt>
                <c:pt idx="1298">
                  <c:v>0.80500000000000005</c:v>
                </c:pt>
                <c:pt idx="1299">
                  <c:v>0.71599999999999997</c:v>
                </c:pt>
                <c:pt idx="1300">
                  <c:v>0.89700000000000002</c:v>
                </c:pt>
                <c:pt idx="1301">
                  <c:v>0.78600000000000003</c:v>
                </c:pt>
                <c:pt idx="1302">
                  <c:v>0.68500000000000005</c:v>
                </c:pt>
                <c:pt idx="1303">
                  <c:v>0.85799999999999998</c:v>
                </c:pt>
                <c:pt idx="1304">
                  <c:v>0.73699999999999999</c:v>
                </c:pt>
                <c:pt idx="1305">
                  <c:v>0.48699999999999999</c:v>
                </c:pt>
                <c:pt idx="1306">
                  <c:v>0.873</c:v>
                </c:pt>
                <c:pt idx="1307">
                  <c:v>0.93600000000000005</c:v>
                </c:pt>
                <c:pt idx="1308">
                  <c:v>0.91200000000000003</c:v>
                </c:pt>
                <c:pt idx="1309">
                  <c:v>0.76900000000000002</c:v>
                </c:pt>
                <c:pt idx="1310">
                  <c:v>0.93100000000000005</c:v>
                </c:pt>
                <c:pt idx="1311">
                  <c:v>0.877</c:v>
                </c:pt>
                <c:pt idx="1312">
                  <c:v>0.97599999999999998</c:v>
                </c:pt>
                <c:pt idx="1313">
                  <c:v>0.64800000000000002</c:v>
                </c:pt>
                <c:pt idx="1314">
                  <c:v>0.88200000000000001</c:v>
                </c:pt>
                <c:pt idx="1315">
                  <c:v>0.86899999999999999</c:v>
                </c:pt>
                <c:pt idx="1316">
                  <c:v>1</c:v>
                </c:pt>
                <c:pt idx="1317">
                  <c:v>0.82099999999999995</c:v>
                </c:pt>
                <c:pt idx="1318">
                  <c:v>0.81899999999999995</c:v>
                </c:pt>
                <c:pt idx="1319">
                  <c:v>0.873</c:v>
                </c:pt>
                <c:pt idx="1320">
                  <c:v>0.63200000000000001</c:v>
                </c:pt>
                <c:pt idx="1321">
                  <c:v>0.97199999999999998</c:v>
                </c:pt>
                <c:pt idx="1322">
                  <c:v>0.93600000000000005</c:v>
                </c:pt>
                <c:pt idx="1323">
                  <c:v>0.46100000000000002</c:v>
                </c:pt>
                <c:pt idx="1324">
                  <c:v>0.85699999999999998</c:v>
                </c:pt>
                <c:pt idx="1325">
                  <c:v>0.749</c:v>
                </c:pt>
                <c:pt idx="1326">
                  <c:v>0.85599999999999998</c:v>
                </c:pt>
                <c:pt idx="1327">
                  <c:v>0.89200000000000002</c:v>
                </c:pt>
                <c:pt idx="1328">
                  <c:v>0.71</c:v>
                </c:pt>
                <c:pt idx="1329">
                  <c:v>0.89</c:v>
                </c:pt>
                <c:pt idx="1330">
                  <c:v>0.90700000000000003</c:v>
                </c:pt>
                <c:pt idx="1331">
                  <c:v>0.57699999999999996</c:v>
                </c:pt>
                <c:pt idx="1332">
                  <c:v>0.88300000000000001</c:v>
                </c:pt>
                <c:pt idx="1333">
                  <c:v>1</c:v>
                </c:pt>
                <c:pt idx="1334">
                  <c:v>0.67300000000000004</c:v>
                </c:pt>
                <c:pt idx="1335">
                  <c:v>0.753</c:v>
                </c:pt>
                <c:pt idx="1336">
                  <c:v>0.73799999999999999</c:v>
                </c:pt>
                <c:pt idx="1337">
                  <c:v>0.78700000000000003</c:v>
                </c:pt>
                <c:pt idx="1338">
                  <c:v>0.84499999999999997</c:v>
                </c:pt>
                <c:pt idx="1339">
                  <c:v>0.71899999999999997</c:v>
                </c:pt>
                <c:pt idx="1340">
                  <c:v>0.92200000000000004</c:v>
                </c:pt>
                <c:pt idx="1341">
                  <c:v>0.73399999999999999</c:v>
                </c:pt>
                <c:pt idx="1342">
                  <c:v>0.55200000000000005</c:v>
                </c:pt>
                <c:pt idx="1343">
                  <c:v>0.871</c:v>
                </c:pt>
                <c:pt idx="1344">
                  <c:v>0.54600000000000004</c:v>
                </c:pt>
                <c:pt idx="1345">
                  <c:v>0.84299999999999997</c:v>
                </c:pt>
                <c:pt idx="1346">
                  <c:v>0.95099999999999996</c:v>
                </c:pt>
                <c:pt idx="1347">
                  <c:v>0.60199999999999998</c:v>
                </c:pt>
                <c:pt idx="1348">
                  <c:v>0.754</c:v>
                </c:pt>
                <c:pt idx="1349">
                  <c:v>0.75</c:v>
                </c:pt>
                <c:pt idx="1350">
                  <c:v>0.86899999999999999</c:v>
                </c:pt>
                <c:pt idx="1351">
                  <c:v>0.78400000000000003</c:v>
                </c:pt>
                <c:pt idx="1352">
                  <c:v>0.73099999999999998</c:v>
                </c:pt>
                <c:pt idx="1353">
                  <c:v>0.60499999999999998</c:v>
                </c:pt>
                <c:pt idx="1354">
                  <c:v>0.85099999999999998</c:v>
                </c:pt>
                <c:pt idx="1355">
                  <c:v>0.70599999999999996</c:v>
                </c:pt>
                <c:pt idx="1356">
                  <c:v>0.91100000000000003</c:v>
                </c:pt>
                <c:pt idx="1357">
                  <c:v>0.92900000000000005</c:v>
                </c:pt>
                <c:pt idx="1358">
                  <c:v>0.82399999999999995</c:v>
                </c:pt>
                <c:pt idx="1359">
                  <c:v>0.74</c:v>
                </c:pt>
                <c:pt idx="1360">
                  <c:v>0.61199999999999999</c:v>
                </c:pt>
                <c:pt idx="1361">
                  <c:v>0.63900000000000001</c:v>
                </c:pt>
                <c:pt idx="1362">
                  <c:v>1</c:v>
                </c:pt>
                <c:pt idx="1363">
                  <c:v>0.74299999999999999</c:v>
                </c:pt>
                <c:pt idx="1364">
                  <c:v>0.54400000000000004</c:v>
                </c:pt>
                <c:pt idx="1365">
                  <c:v>0.85699999999999998</c:v>
                </c:pt>
                <c:pt idx="1366">
                  <c:v>0.96799999999999997</c:v>
                </c:pt>
                <c:pt idx="1367">
                  <c:v>0.76100000000000001</c:v>
                </c:pt>
                <c:pt idx="1368">
                  <c:v>0.94299999999999995</c:v>
                </c:pt>
                <c:pt idx="1369">
                  <c:v>1</c:v>
                </c:pt>
                <c:pt idx="1370">
                  <c:v>0.79400000000000004</c:v>
                </c:pt>
                <c:pt idx="1371">
                  <c:v>0.63100000000000001</c:v>
                </c:pt>
                <c:pt idx="1372">
                  <c:v>0.89700000000000002</c:v>
                </c:pt>
                <c:pt idx="1373">
                  <c:v>0.54400000000000004</c:v>
                </c:pt>
                <c:pt idx="1374">
                  <c:v>0.84699999999999998</c:v>
                </c:pt>
                <c:pt idx="1375">
                  <c:v>0.78100000000000003</c:v>
                </c:pt>
                <c:pt idx="1376">
                  <c:v>0.86799999999999999</c:v>
                </c:pt>
                <c:pt idx="1377">
                  <c:v>0.56999999999999995</c:v>
                </c:pt>
                <c:pt idx="1378">
                  <c:v>0.52</c:v>
                </c:pt>
                <c:pt idx="1379">
                  <c:v>0.88</c:v>
                </c:pt>
                <c:pt idx="1380">
                  <c:v>0.66</c:v>
                </c:pt>
                <c:pt idx="1381">
                  <c:v>0.67400000000000004</c:v>
                </c:pt>
                <c:pt idx="1382">
                  <c:v>0.64</c:v>
                </c:pt>
                <c:pt idx="1383">
                  <c:v>0.70599999999999996</c:v>
                </c:pt>
                <c:pt idx="1384">
                  <c:v>0.85</c:v>
                </c:pt>
                <c:pt idx="1385">
                  <c:v>0.84199999999999997</c:v>
                </c:pt>
                <c:pt idx="1386">
                  <c:v>1</c:v>
                </c:pt>
                <c:pt idx="1387">
                  <c:v>0.99299999999999999</c:v>
                </c:pt>
                <c:pt idx="1388">
                  <c:v>0.77400000000000002</c:v>
                </c:pt>
                <c:pt idx="1389">
                  <c:v>0.35299999999999998</c:v>
                </c:pt>
                <c:pt idx="1390">
                  <c:v>0.87</c:v>
                </c:pt>
                <c:pt idx="1391">
                  <c:v>0.71199999999999997</c:v>
                </c:pt>
                <c:pt idx="1392">
                  <c:v>1</c:v>
                </c:pt>
                <c:pt idx="1393">
                  <c:v>0.55400000000000005</c:v>
                </c:pt>
                <c:pt idx="1394">
                  <c:v>0.95499999999999996</c:v>
                </c:pt>
                <c:pt idx="1395">
                  <c:v>0.64600000000000002</c:v>
                </c:pt>
                <c:pt idx="1396">
                  <c:v>0.50800000000000001</c:v>
                </c:pt>
                <c:pt idx="1397">
                  <c:v>0.92900000000000005</c:v>
                </c:pt>
                <c:pt idx="1398">
                  <c:v>0.79900000000000004</c:v>
                </c:pt>
                <c:pt idx="1399">
                  <c:v>0.71</c:v>
                </c:pt>
                <c:pt idx="1400">
                  <c:v>0.78800000000000003</c:v>
                </c:pt>
                <c:pt idx="1401">
                  <c:v>1</c:v>
                </c:pt>
                <c:pt idx="1402">
                  <c:v>0.89800000000000002</c:v>
                </c:pt>
                <c:pt idx="1403">
                  <c:v>0.92400000000000004</c:v>
                </c:pt>
                <c:pt idx="1404">
                  <c:v>0.94299999999999995</c:v>
                </c:pt>
                <c:pt idx="1405">
                  <c:v>0.74299999999999999</c:v>
                </c:pt>
                <c:pt idx="1406">
                  <c:v>0.85099999999999998</c:v>
                </c:pt>
                <c:pt idx="1407">
                  <c:v>0.90700000000000003</c:v>
                </c:pt>
                <c:pt idx="1408">
                  <c:v>0.93600000000000005</c:v>
                </c:pt>
                <c:pt idx="1409">
                  <c:v>0.71899999999999997</c:v>
                </c:pt>
                <c:pt idx="1410">
                  <c:v>0.78800000000000003</c:v>
                </c:pt>
                <c:pt idx="1411">
                  <c:v>0.79500000000000004</c:v>
                </c:pt>
                <c:pt idx="1412">
                  <c:v>0.82099999999999995</c:v>
                </c:pt>
                <c:pt idx="1413">
                  <c:v>0.71099999999999997</c:v>
                </c:pt>
                <c:pt idx="1414">
                  <c:v>0.89500000000000002</c:v>
                </c:pt>
                <c:pt idx="1415">
                  <c:v>0.59499999999999997</c:v>
                </c:pt>
                <c:pt idx="1416">
                  <c:v>0.80600000000000005</c:v>
                </c:pt>
                <c:pt idx="1417">
                  <c:v>0.82699999999999996</c:v>
                </c:pt>
                <c:pt idx="1418">
                  <c:v>0.498</c:v>
                </c:pt>
                <c:pt idx="1419">
                  <c:v>0.96</c:v>
                </c:pt>
                <c:pt idx="1420">
                  <c:v>0.85699999999999998</c:v>
                </c:pt>
                <c:pt idx="1421">
                  <c:v>0.76</c:v>
                </c:pt>
                <c:pt idx="1422">
                  <c:v>0.46700000000000003</c:v>
                </c:pt>
                <c:pt idx="1423">
                  <c:v>0.40699999999999997</c:v>
                </c:pt>
                <c:pt idx="1424">
                  <c:v>0.73699999999999999</c:v>
                </c:pt>
                <c:pt idx="1425">
                  <c:v>0.84</c:v>
                </c:pt>
                <c:pt idx="1426">
                  <c:v>0.88600000000000001</c:v>
                </c:pt>
                <c:pt idx="1427">
                  <c:v>0.78100000000000003</c:v>
                </c:pt>
                <c:pt idx="1428">
                  <c:v>0.504</c:v>
                </c:pt>
                <c:pt idx="1429">
                  <c:v>0.81499999999999995</c:v>
                </c:pt>
                <c:pt idx="1430">
                  <c:v>0.57999999999999996</c:v>
                </c:pt>
                <c:pt idx="1431">
                  <c:v>0.59399999999999997</c:v>
                </c:pt>
                <c:pt idx="1432">
                  <c:v>0.77400000000000002</c:v>
                </c:pt>
                <c:pt idx="1433">
                  <c:v>0.80400000000000005</c:v>
                </c:pt>
                <c:pt idx="1434">
                  <c:v>0.69399999999999995</c:v>
                </c:pt>
                <c:pt idx="1435">
                  <c:v>0.41</c:v>
                </c:pt>
                <c:pt idx="1436">
                  <c:v>0.68500000000000005</c:v>
                </c:pt>
                <c:pt idx="1437">
                  <c:v>0.747</c:v>
                </c:pt>
                <c:pt idx="1438">
                  <c:v>1</c:v>
                </c:pt>
                <c:pt idx="1439">
                  <c:v>0.73199999999999998</c:v>
                </c:pt>
                <c:pt idx="1440">
                  <c:v>0.83799999999999997</c:v>
                </c:pt>
                <c:pt idx="1441">
                  <c:v>1</c:v>
                </c:pt>
                <c:pt idx="1442">
                  <c:v>0.74</c:v>
                </c:pt>
                <c:pt idx="1443">
                  <c:v>0.70199999999999996</c:v>
                </c:pt>
                <c:pt idx="1444">
                  <c:v>0.58699999999999997</c:v>
                </c:pt>
                <c:pt idx="1445">
                  <c:v>0.51700000000000002</c:v>
                </c:pt>
                <c:pt idx="1446">
                  <c:v>0.46100000000000002</c:v>
                </c:pt>
                <c:pt idx="1447">
                  <c:v>0.46300000000000002</c:v>
                </c:pt>
                <c:pt idx="1448">
                  <c:v>0.9</c:v>
                </c:pt>
                <c:pt idx="1449">
                  <c:v>0.78900000000000003</c:v>
                </c:pt>
                <c:pt idx="1450">
                  <c:v>0.88</c:v>
                </c:pt>
                <c:pt idx="1451">
                  <c:v>0.94299999999999995</c:v>
                </c:pt>
                <c:pt idx="1452">
                  <c:v>0.61399999999999999</c:v>
                </c:pt>
                <c:pt idx="1453">
                  <c:v>0.59599999999999997</c:v>
                </c:pt>
                <c:pt idx="1454">
                  <c:v>0.77300000000000002</c:v>
                </c:pt>
                <c:pt idx="1455">
                  <c:v>0.63600000000000001</c:v>
                </c:pt>
                <c:pt idx="1456">
                  <c:v>0.51400000000000001</c:v>
                </c:pt>
                <c:pt idx="1457">
                  <c:v>0.67700000000000005</c:v>
                </c:pt>
                <c:pt idx="1458">
                  <c:v>0.85</c:v>
                </c:pt>
                <c:pt idx="1459">
                  <c:v>0.83399999999999996</c:v>
                </c:pt>
                <c:pt idx="1460">
                  <c:v>1</c:v>
                </c:pt>
                <c:pt idx="1461">
                  <c:v>0.78400000000000003</c:v>
                </c:pt>
                <c:pt idx="1462">
                  <c:v>0.78500000000000003</c:v>
                </c:pt>
                <c:pt idx="1463">
                  <c:v>0.82</c:v>
                </c:pt>
                <c:pt idx="1464">
                  <c:v>0.91600000000000004</c:v>
                </c:pt>
                <c:pt idx="1465">
                  <c:v>0.55200000000000005</c:v>
                </c:pt>
                <c:pt idx="1466">
                  <c:v>0.754</c:v>
                </c:pt>
                <c:pt idx="1467">
                  <c:v>0.93500000000000005</c:v>
                </c:pt>
                <c:pt idx="1468">
                  <c:v>0.72499999999999998</c:v>
                </c:pt>
                <c:pt idx="1469">
                  <c:v>0.79500000000000004</c:v>
                </c:pt>
                <c:pt idx="1470">
                  <c:v>0.63600000000000001</c:v>
                </c:pt>
                <c:pt idx="1471">
                  <c:v>0.90200000000000002</c:v>
                </c:pt>
                <c:pt idx="1472">
                  <c:v>0.55300000000000005</c:v>
                </c:pt>
                <c:pt idx="1473">
                  <c:v>0.70699999999999996</c:v>
                </c:pt>
                <c:pt idx="1474">
                  <c:v>0.77</c:v>
                </c:pt>
                <c:pt idx="1475">
                  <c:v>0.81499999999999995</c:v>
                </c:pt>
                <c:pt idx="1476">
                  <c:v>0.81499999999999995</c:v>
                </c:pt>
                <c:pt idx="1477">
                  <c:v>1</c:v>
                </c:pt>
                <c:pt idx="1478">
                  <c:v>0.88100000000000001</c:v>
                </c:pt>
                <c:pt idx="1479">
                  <c:v>0.67100000000000004</c:v>
                </c:pt>
                <c:pt idx="1480">
                  <c:v>0.82099999999999995</c:v>
                </c:pt>
                <c:pt idx="1481">
                  <c:v>0.73</c:v>
                </c:pt>
                <c:pt idx="1482">
                  <c:v>0.86499999999999999</c:v>
                </c:pt>
                <c:pt idx="1483">
                  <c:v>0.40600000000000003</c:v>
                </c:pt>
                <c:pt idx="1484">
                  <c:v>0.69099999999999995</c:v>
                </c:pt>
                <c:pt idx="1485">
                  <c:v>0.89200000000000002</c:v>
                </c:pt>
                <c:pt idx="1486">
                  <c:v>0.60599999999999998</c:v>
                </c:pt>
                <c:pt idx="1487">
                  <c:v>0.91100000000000003</c:v>
                </c:pt>
                <c:pt idx="1488">
                  <c:v>0.80700000000000005</c:v>
                </c:pt>
                <c:pt idx="1489">
                  <c:v>0.76</c:v>
                </c:pt>
                <c:pt idx="1490">
                  <c:v>0.57399999999999995</c:v>
                </c:pt>
                <c:pt idx="1491">
                  <c:v>0.88300000000000001</c:v>
                </c:pt>
                <c:pt idx="1492">
                  <c:v>0.89800000000000002</c:v>
                </c:pt>
                <c:pt idx="1493">
                  <c:v>0.79200000000000004</c:v>
                </c:pt>
                <c:pt idx="1494">
                  <c:v>0.91400000000000003</c:v>
                </c:pt>
                <c:pt idx="1495">
                  <c:v>0.76200000000000001</c:v>
                </c:pt>
                <c:pt idx="1496">
                  <c:v>0.83799999999999997</c:v>
                </c:pt>
                <c:pt idx="1497">
                  <c:v>0.91600000000000004</c:v>
                </c:pt>
                <c:pt idx="1498">
                  <c:v>0.93899999999999995</c:v>
                </c:pt>
                <c:pt idx="1499">
                  <c:v>0.71399999999999997</c:v>
                </c:pt>
                <c:pt idx="1500">
                  <c:v>1</c:v>
                </c:pt>
                <c:pt idx="1501">
                  <c:v>0.92200000000000004</c:v>
                </c:pt>
                <c:pt idx="1502">
                  <c:v>0.91400000000000003</c:v>
                </c:pt>
                <c:pt idx="1503">
                  <c:v>0.877</c:v>
                </c:pt>
                <c:pt idx="1504">
                  <c:v>0.78300000000000003</c:v>
                </c:pt>
                <c:pt idx="1505">
                  <c:v>0.83499999999999996</c:v>
                </c:pt>
                <c:pt idx="1506">
                  <c:v>0.82499999999999996</c:v>
                </c:pt>
                <c:pt idx="1507">
                  <c:v>0.91600000000000004</c:v>
                </c:pt>
                <c:pt idx="1508">
                  <c:v>0.86399999999999999</c:v>
                </c:pt>
                <c:pt idx="1509">
                  <c:v>0.68899999999999995</c:v>
                </c:pt>
                <c:pt idx="1510">
                  <c:v>0.878</c:v>
                </c:pt>
                <c:pt idx="1511">
                  <c:v>0.94699999999999995</c:v>
                </c:pt>
                <c:pt idx="1512">
                  <c:v>0.78400000000000003</c:v>
                </c:pt>
                <c:pt idx="1513">
                  <c:v>0.89800000000000002</c:v>
                </c:pt>
                <c:pt idx="1514">
                  <c:v>0.72199999999999998</c:v>
                </c:pt>
                <c:pt idx="1515">
                  <c:v>0.83499999999999996</c:v>
                </c:pt>
                <c:pt idx="1516">
                  <c:v>0.80200000000000005</c:v>
                </c:pt>
                <c:pt idx="1517">
                  <c:v>0.624</c:v>
                </c:pt>
                <c:pt idx="1518">
                  <c:v>0.80900000000000005</c:v>
                </c:pt>
                <c:pt idx="1519">
                  <c:v>0.72899999999999998</c:v>
                </c:pt>
                <c:pt idx="1520">
                  <c:v>0.72299999999999998</c:v>
                </c:pt>
                <c:pt idx="1521">
                  <c:v>0.74</c:v>
                </c:pt>
                <c:pt idx="1522">
                  <c:v>0.65</c:v>
                </c:pt>
                <c:pt idx="1523">
                  <c:v>0.77900000000000003</c:v>
                </c:pt>
                <c:pt idx="1524">
                  <c:v>0.90900000000000003</c:v>
                </c:pt>
                <c:pt idx="1525">
                  <c:v>0.85399999999999998</c:v>
                </c:pt>
                <c:pt idx="1526">
                  <c:v>0.6</c:v>
                </c:pt>
                <c:pt idx="1527">
                  <c:v>0.90800000000000003</c:v>
                </c:pt>
                <c:pt idx="1528">
                  <c:v>0.55100000000000005</c:v>
                </c:pt>
                <c:pt idx="1529">
                  <c:v>0.84</c:v>
                </c:pt>
                <c:pt idx="1530">
                  <c:v>0.84299999999999997</c:v>
                </c:pt>
                <c:pt idx="1531">
                  <c:v>0.94399999999999995</c:v>
                </c:pt>
                <c:pt idx="1532">
                  <c:v>0.496</c:v>
                </c:pt>
                <c:pt idx="1533">
                  <c:v>0.79200000000000004</c:v>
                </c:pt>
                <c:pt idx="1534">
                  <c:v>0.65700000000000003</c:v>
                </c:pt>
                <c:pt idx="1535">
                  <c:v>0.97599999999999998</c:v>
                </c:pt>
                <c:pt idx="1536">
                  <c:v>0.85699999999999998</c:v>
                </c:pt>
                <c:pt idx="1537">
                  <c:v>0.90500000000000003</c:v>
                </c:pt>
                <c:pt idx="1538">
                  <c:v>0.85799999999999998</c:v>
                </c:pt>
                <c:pt idx="1539">
                  <c:v>0.94399999999999995</c:v>
                </c:pt>
                <c:pt idx="1540">
                  <c:v>0.60099999999999998</c:v>
                </c:pt>
                <c:pt idx="1541">
                  <c:v>0.95</c:v>
                </c:pt>
                <c:pt idx="1542">
                  <c:v>0.72799999999999998</c:v>
                </c:pt>
                <c:pt idx="1543">
                  <c:v>0.82299999999999995</c:v>
                </c:pt>
                <c:pt idx="1544">
                  <c:v>0.64300000000000002</c:v>
                </c:pt>
                <c:pt idx="1545">
                  <c:v>1</c:v>
                </c:pt>
                <c:pt idx="1546">
                  <c:v>0.71</c:v>
                </c:pt>
                <c:pt idx="1547">
                  <c:v>0.72199999999999998</c:v>
                </c:pt>
                <c:pt idx="1548">
                  <c:v>0.69</c:v>
                </c:pt>
                <c:pt idx="1549">
                  <c:v>0.68899999999999995</c:v>
                </c:pt>
                <c:pt idx="1550">
                  <c:v>0.77900000000000003</c:v>
                </c:pt>
                <c:pt idx="1551">
                  <c:v>0.59299999999999997</c:v>
                </c:pt>
                <c:pt idx="1552">
                  <c:v>0.88400000000000001</c:v>
                </c:pt>
                <c:pt idx="1553">
                  <c:v>0.80300000000000005</c:v>
                </c:pt>
                <c:pt idx="1554">
                  <c:v>0.71299999999999997</c:v>
                </c:pt>
                <c:pt idx="1555">
                  <c:v>1</c:v>
                </c:pt>
                <c:pt idx="1556">
                  <c:v>0.22500000000000001</c:v>
                </c:pt>
                <c:pt idx="1557">
                  <c:v>0.72599999999999998</c:v>
                </c:pt>
                <c:pt idx="1558">
                  <c:v>0.624</c:v>
                </c:pt>
                <c:pt idx="1559">
                  <c:v>0.76700000000000002</c:v>
                </c:pt>
                <c:pt idx="1560">
                  <c:v>0.83299999999999996</c:v>
                </c:pt>
                <c:pt idx="1561">
                  <c:v>0.60799999999999998</c:v>
                </c:pt>
                <c:pt idx="1562">
                  <c:v>0.70799999999999996</c:v>
                </c:pt>
                <c:pt idx="1563">
                  <c:v>0.83799999999999997</c:v>
                </c:pt>
                <c:pt idx="1564">
                  <c:v>0.72099999999999997</c:v>
                </c:pt>
                <c:pt idx="1565">
                  <c:v>0.69399999999999995</c:v>
                </c:pt>
                <c:pt idx="1566">
                  <c:v>0.8</c:v>
                </c:pt>
                <c:pt idx="1567">
                  <c:v>0.88900000000000001</c:v>
                </c:pt>
                <c:pt idx="1568">
                  <c:v>0.76200000000000001</c:v>
                </c:pt>
                <c:pt idx="1569">
                  <c:v>0.97599999999999998</c:v>
                </c:pt>
                <c:pt idx="1570">
                  <c:v>0.50800000000000001</c:v>
                </c:pt>
                <c:pt idx="1571">
                  <c:v>0.85699999999999998</c:v>
                </c:pt>
                <c:pt idx="1572">
                  <c:v>0.753</c:v>
                </c:pt>
                <c:pt idx="1573">
                  <c:v>0.753</c:v>
                </c:pt>
                <c:pt idx="1574">
                  <c:v>0.86899999999999999</c:v>
                </c:pt>
                <c:pt idx="1575">
                  <c:v>0.39500000000000002</c:v>
                </c:pt>
                <c:pt idx="1576">
                  <c:v>0.64</c:v>
                </c:pt>
                <c:pt idx="1577">
                  <c:v>0.56999999999999995</c:v>
                </c:pt>
                <c:pt idx="1578">
                  <c:v>0.88200000000000001</c:v>
                </c:pt>
                <c:pt idx="1579">
                  <c:v>0.76200000000000001</c:v>
                </c:pt>
                <c:pt idx="1580">
                  <c:v>0.47499999999999998</c:v>
                </c:pt>
                <c:pt idx="1581">
                  <c:v>1</c:v>
                </c:pt>
                <c:pt idx="1582">
                  <c:v>0.77200000000000002</c:v>
                </c:pt>
                <c:pt idx="1583">
                  <c:v>1</c:v>
                </c:pt>
                <c:pt idx="1584">
                  <c:v>0.624</c:v>
                </c:pt>
                <c:pt idx="1585">
                  <c:v>0.81100000000000005</c:v>
                </c:pt>
                <c:pt idx="1586">
                  <c:v>0.81599999999999995</c:v>
                </c:pt>
                <c:pt idx="1587">
                  <c:v>0.80800000000000005</c:v>
                </c:pt>
                <c:pt idx="1588">
                  <c:v>0.46400000000000002</c:v>
                </c:pt>
                <c:pt idx="1589">
                  <c:v>0.89900000000000002</c:v>
                </c:pt>
                <c:pt idx="1590">
                  <c:v>0.90700000000000003</c:v>
                </c:pt>
                <c:pt idx="1591">
                  <c:v>0.8</c:v>
                </c:pt>
                <c:pt idx="1592">
                  <c:v>0.86</c:v>
                </c:pt>
                <c:pt idx="1593">
                  <c:v>0.88</c:v>
                </c:pt>
                <c:pt idx="1594">
                  <c:v>0.77900000000000003</c:v>
                </c:pt>
                <c:pt idx="1595">
                  <c:v>0.92300000000000004</c:v>
                </c:pt>
              </c:numCache>
            </c:numRef>
          </c:xVal>
          <c:yVal>
            <c:numRef>
              <c:f>'Scatter&amp;Box Plots'!$F$5:$F$1600</c:f>
              <c:numCache>
                <c:formatCode>General</c:formatCode>
                <c:ptCount val="1596"/>
                <c:pt idx="0">
                  <c:v>68.110559249227762</c:v>
                </c:pt>
                <c:pt idx="1">
                  <c:v>2.5231325220201604</c:v>
                </c:pt>
                <c:pt idx="2">
                  <c:v>0.7136496464611084</c:v>
                </c:pt>
                <c:pt idx="3">
                  <c:v>0.94406974388262965</c:v>
                </c:pt>
                <c:pt idx="4">
                  <c:v>0.79788456080286541</c:v>
                </c:pt>
                <c:pt idx="5">
                  <c:v>6.6851109205610202</c:v>
                </c:pt>
                <c:pt idx="6">
                  <c:v>0.94406974388262965</c:v>
                </c:pt>
                <c:pt idx="7">
                  <c:v>0.7136496464611084</c:v>
                </c:pt>
                <c:pt idx="8">
                  <c:v>1.1834540545406396</c:v>
                </c:pt>
                <c:pt idx="9">
                  <c:v>0.79788456080286541</c:v>
                </c:pt>
                <c:pt idx="10">
                  <c:v>6.9740770435150212</c:v>
                </c:pt>
                <c:pt idx="11">
                  <c:v>5.183179949983594</c:v>
                </c:pt>
                <c:pt idx="12">
                  <c:v>1.4272992929222168</c:v>
                </c:pt>
                <c:pt idx="13">
                  <c:v>0.87403874447366325</c:v>
                </c:pt>
                <c:pt idx="14">
                  <c:v>4.4136793080657757</c:v>
                </c:pt>
                <c:pt idx="15">
                  <c:v>1.009253008808064</c:v>
                </c:pt>
                <c:pt idx="16">
                  <c:v>1.1834540545406396</c:v>
                </c:pt>
                <c:pt idx="17">
                  <c:v>1.8881394877652593</c:v>
                </c:pt>
                <c:pt idx="18">
                  <c:v>3.2703535245865036</c:v>
                </c:pt>
                <c:pt idx="19">
                  <c:v>2.1704806646271009</c:v>
                </c:pt>
                <c:pt idx="20">
                  <c:v>1.2865501965161374</c:v>
                </c:pt>
                <c:pt idx="21">
                  <c:v>0.94406974388262965</c:v>
                </c:pt>
                <c:pt idx="22">
                  <c:v>0.87403874447366325</c:v>
                </c:pt>
                <c:pt idx="23">
                  <c:v>1.9867165345562021</c:v>
                </c:pt>
                <c:pt idx="24">
                  <c:v>3.8431209607463424</c:v>
                </c:pt>
                <c:pt idx="25">
                  <c:v>0.87403874447366325</c:v>
                </c:pt>
                <c:pt idx="26">
                  <c:v>0.50462650440403201</c:v>
                </c:pt>
                <c:pt idx="27">
                  <c:v>1.1834540545406396</c:v>
                </c:pt>
                <c:pt idx="28">
                  <c:v>1.85411616971131</c:v>
                </c:pt>
                <c:pt idx="29">
                  <c:v>0.3568248232305542</c:v>
                </c:pt>
                <c:pt idx="30">
                  <c:v>0.94406974388262965</c:v>
                </c:pt>
                <c:pt idx="31">
                  <c:v>0.79788456080286541</c:v>
                </c:pt>
                <c:pt idx="32">
                  <c:v>4.9827874851668792</c:v>
                </c:pt>
                <c:pt idx="33">
                  <c:v>6.4327509825806866</c:v>
                </c:pt>
                <c:pt idx="34">
                  <c:v>0.79788456080286541</c:v>
                </c:pt>
                <c:pt idx="35">
                  <c:v>2.9854106607209232</c:v>
                </c:pt>
                <c:pt idx="36">
                  <c:v>1.0704744696916626</c:v>
                </c:pt>
                <c:pt idx="37">
                  <c:v>1.6736567743768009</c:v>
                </c:pt>
                <c:pt idx="38">
                  <c:v>7.7027892860092297</c:v>
                </c:pt>
                <c:pt idx="39">
                  <c:v>11.435108274271006</c:v>
                </c:pt>
                <c:pt idx="40">
                  <c:v>1.7841241161527712</c:v>
                </c:pt>
                <c:pt idx="41">
                  <c:v>1.7841241161527712</c:v>
                </c:pt>
                <c:pt idx="42">
                  <c:v>0.50462650440403201</c:v>
                </c:pt>
                <c:pt idx="43">
                  <c:v>2.2847936741452539</c:v>
                </c:pt>
                <c:pt idx="44">
                  <c:v>1.6351767622932518</c:v>
                </c:pt>
                <c:pt idx="45">
                  <c:v>0.27690158068156906</c:v>
                </c:pt>
                <c:pt idx="46">
                  <c:v>0.50462650440403201</c:v>
                </c:pt>
                <c:pt idx="47">
                  <c:v>1.4712264360219256</c:v>
                </c:pt>
                <c:pt idx="48">
                  <c:v>0.87403874447366325</c:v>
                </c:pt>
                <c:pt idx="49">
                  <c:v>4.7606369212833171</c:v>
                </c:pt>
                <c:pt idx="50">
                  <c:v>2.0806283791440396</c:v>
                </c:pt>
                <c:pt idx="51">
                  <c:v>2.717496892263898</c:v>
                </c:pt>
                <c:pt idx="52">
                  <c:v>1.0704744696916626</c:v>
                </c:pt>
                <c:pt idx="53">
                  <c:v>2.3398568422792878</c:v>
                </c:pt>
                <c:pt idx="54">
                  <c:v>1.9867165345562021</c:v>
                </c:pt>
                <c:pt idx="55">
                  <c:v>3.231186201200472</c:v>
                </c:pt>
                <c:pt idx="56">
                  <c:v>0.79788456080286541</c:v>
                </c:pt>
                <c:pt idx="57">
                  <c:v>0.7136496464611084</c:v>
                </c:pt>
                <c:pt idx="58">
                  <c:v>0.79788456080286541</c:v>
                </c:pt>
                <c:pt idx="59">
                  <c:v>1.5138795132120959</c:v>
                </c:pt>
                <c:pt idx="60">
                  <c:v>0.79788456080286541</c:v>
                </c:pt>
                <c:pt idx="61">
                  <c:v>0.94406974388262965</c:v>
                </c:pt>
                <c:pt idx="62">
                  <c:v>0.50462650440403201</c:v>
                </c:pt>
                <c:pt idx="63">
                  <c:v>1.7841241161527712</c:v>
                </c:pt>
                <c:pt idx="64">
                  <c:v>4.442433223290478</c:v>
                </c:pt>
                <c:pt idx="65">
                  <c:v>0.50462650440403201</c:v>
                </c:pt>
                <c:pt idx="66">
                  <c:v>1.4712264360219256</c:v>
                </c:pt>
                <c:pt idx="67">
                  <c:v>0.79788456080286541</c:v>
                </c:pt>
                <c:pt idx="68">
                  <c:v>2.0806283791440396</c:v>
                </c:pt>
                <c:pt idx="69">
                  <c:v>2.763953195770684</c:v>
                </c:pt>
                <c:pt idx="70">
                  <c:v>6.0869755011658482</c:v>
                </c:pt>
                <c:pt idx="71">
                  <c:v>0.61803872323710329</c:v>
                </c:pt>
                <c:pt idx="72">
                  <c:v>2.1110041228223762</c:v>
                </c:pt>
                <c:pt idx="73">
                  <c:v>1.2865501965161374</c:v>
                </c:pt>
                <c:pt idx="74">
                  <c:v>6.0027226419354989</c:v>
                </c:pt>
                <c:pt idx="75">
                  <c:v>0.87403874447366325</c:v>
                </c:pt>
                <c:pt idx="76">
                  <c:v>8.5190758917798277</c:v>
                </c:pt>
                <c:pt idx="77">
                  <c:v>1.4712264360219256</c:v>
                </c:pt>
                <c:pt idx="78">
                  <c:v>1.3351162356249091</c:v>
                </c:pt>
                <c:pt idx="79">
                  <c:v>0.87403874447366325</c:v>
                </c:pt>
                <c:pt idx="80">
                  <c:v>0.61803872323710329</c:v>
                </c:pt>
                <c:pt idx="81">
                  <c:v>0.3568248232305542</c:v>
                </c:pt>
                <c:pt idx="82">
                  <c:v>0.87403874447366325</c:v>
                </c:pt>
                <c:pt idx="83">
                  <c:v>1.0704744696916626</c:v>
                </c:pt>
                <c:pt idx="84">
                  <c:v>3.5860450919955182</c:v>
                </c:pt>
                <c:pt idx="85">
                  <c:v>1.2865501965161374</c:v>
                </c:pt>
                <c:pt idx="86">
                  <c:v>0.94406974388262965</c:v>
                </c:pt>
                <c:pt idx="87">
                  <c:v>1.4272992929222168</c:v>
                </c:pt>
                <c:pt idx="88">
                  <c:v>0.87403874447366325</c:v>
                </c:pt>
                <c:pt idx="89">
                  <c:v>1.1283791670955126</c:v>
                </c:pt>
                <c:pt idx="90">
                  <c:v>0.79788456080286541</c:v>
                </c:pt>
                <c:pt idx="91">
                  <c:v>1.0704744696916626</c:v>
                </c:pt>
                <c:pt idx="92">
                  <c:v>0.7136496464611084</c:v>
                </c:pt>
                <c:pt idx="93">
                  <c:v>6.5309666014019667</c:v>
                </c:pt>
                <c:pt idx="94">
                  <c:v>0.79788456080286541</c:v>
                </c:pt>
                <c:pt idx="95">
                  <c:v>3.3851375012865379</c:v>
                </c:pt>
                <c:pt idx="96">
                  <c:v>1.1834540545406396</c:v>
                </c:pt>
                <c:pt idx="97">
                  <c:v>0.50462650440403201</c:v>
                </c:pt>
                <c:pt idx="98">
                  <c:v>0.7136496464611084</c:v>
                </c:pt>
                <c:pt idx="99">
                  <c:v>0.61803872323710329</c:v>
                </c:pt>
                <c:pt idx="100">
                  <c:v>0.94406974388262965</c:v>
                </c:pt>
                <c:pt idx="101">
                  <c:v>5.2320789569544912</c:v>
                </c:pt>
                <c:pt idx="102">
                  <c:v>1.009253008808064</c:v>
                </c:pt>
                <c:pt idx="103">
                  <c:v>0.61803872323710329</c:v>
                </c:pt>
                <c:pt idx="104">
                  <c:v>3.5503621636219189</c:v>
                </c:pt>
                <c:pt idx="105">
                  <c:v>1.2865501965161374</c:v>
                </c:pt>
                <c:pt idx="106">
                  <c:v>0.61803872323710329</c:v>
                </c:pt>
                <c:pt idx="107">
                  <c:v>0.79788456080286541</c:v>
                </c:pt>
                <c:pt idx="108">
                  <c:v>3.1311251163856024</c:v>
                </c:pt>
                <c:pt idx="109">
                  <c:v>0.94406974388262965</c:v>
                </c:pt>
                <c:pt idx="110">
                  <c:v>1.5138795132120959</c:v>
                </c:pt>
                <c:pt idx="111">
                  <c:v>3.70823233942262</c:v>
                </c:pt>
                <c:pt idx="112">
                  <c:v>1.2360774464742066</c:v>
                </c:pt>
                <c:pt idx="113">
                  <c:v>0.94406974388262965</c:v>
                </c:pt>
                <c:pt idx="114">
                  <c:v>0.7136496464611084</c:v>
                </c:pt>
                <c:pt idx="115">
                  <c:v>0.50462650440403201</c:v>
                </c:pt>
                <c:pt idx="116">
                  <c:v>0.87403874447366325</c:v>
                </c:pt>
                <c:pt idx="117">
                  <c:v>0.87403874447366325</c:v>
                </c:pt>
                <c:pt idx="118">
                  <c:v>1.2360774464742066</c:v>
                </c:pt>
                <c:pt idx="119">
                  <c:v>13.139683491853527</c:v>
                </c:pt>
                <c:pt idx="120">
                  <c:v>5.3523723484583137</c:v>
                </c:pt>
                <c:pt idx="121">
                  <c:v>0.3568248232305542</c:v>
                </c:pt>
                <c:pt idx="122">
                  <c:v>0.19579898542121141</c:v>
                </c:pt>
                <c:pt idx="123">
                  <c:v>0.79788456080286541</c:v>
                </c:pt>
                <c:pt idx="124">
                  <c:v>0.50462650440403201</c:v>
                </c:pt>
                <c:pt idx="125">
                  <c:v>1.1283791670955126</c:v>
                </c:pt>
                <c:pt idx="126">
                  <c:v>0.87403874447366325</c:v>
                </c:pt>
                <c:pt idx="127">
                  <c:v>0.50462650440403201</c:v>
                </c:pt>
                <c:pt idx="128">
                  <c:v>0.7136496464611084</c:v>
                </c:pt>
                <c:pt idx="129">
                  <c:v>0.87403874447366325</c:v>
                </c:pt>
                <c:pt idx="130">
                  <c:v>20.867389014906145</c:v>
                </c:pt>
                <c:pt idx="131">
                  <c:v>0.61803872323710329</c:v>
                </c:pt>
                <c:pt idx="132">
                  <c:v>9.2568364661301246</c:v>
                </c:pt>
                <c:pt idx="133">
                  <c:v>0.3568248232305542</c:v>
                </c:pt>
                <c:pt idx="134">
                  <c:v>1.1834540545406396</c:v>
                </c:pt>
                <c:pt idx="135">
                  <c:v>0.3568248232305542</c:v>
                </c:pt>
                <c:pt idx="136">
                  <c:v>0.7136496464611084</c:v>
                </c:pt>
                <c:pt idx="137">
                  <c:v>0.7136496464611084</c:v>
                </c:pt>
                <c:pt idx="138">
                  <c:v>0.7136496464611084</c:v>
                </c:pt>
                <c:pt idx="139">
                  <c:v>1.2865501965161374</c:v>
                </c:pt>
                <c:pt idx="140">
                  <c:v>1.3351162356249091</c:v>
                </c:pt>
                <c:pt idx="141">
                  <c:v>1.1283791670955126</c:v>
                </c:pt>
                <c:pt idx="142">
                  <c:v>0.94406974388262965</c:v>
                </c:pt>
                <c:pt idx="143">
                  <c:v>0.61803872323710329</c:v>
                </c:pt>
                <c:pt idx="144">
                  <c:v>0.61803872323710329</c:v>
                </c:pt>
                <c:pt idx="145">
                  <c:v>57.800114545133852</c:v>
                </c:pt>
                <c:pt idx="146">
                  <c:v>0.79788456080286541</c:v>
                </c:pt>
                <c:pt idx="147">
                  <c:v>1.2360774464742066</c:v>
                </c:pt>
                <c:pt idx="148">
                  <c:v>2.1704806646271009</c:v>
                </c:pt>
                <c:pt idx="149">
                  <c:v>2.018506017616128</c:v>
                </c:pt>
                <c:pt idx="150">
                  <c:v>0.7136496464611084</c:v>
                </c:pt>
                <c:pt idx="151">
                  <c:v>1.6736567743768009</c:v>
                </c:pt>
                <c:pt idx="152">
                  <c:v>0.94406974388262965</c:v>
                </c:pt>
                <c:pt idx="153">
                  <c:v>1.1834540545406396</c:v>
                </c:pt>
                <c:pt idx="154">
                  <c:v>0.50462650440403201</c:v>
                </c:pt>
                <c:pt idx="155">
                  <c:v>0.61803872323710329</c:v>
                </c:pt>
                <c:pt idx="156">
                  <c:v>0.87403874447366325</c:v>
                </c:pt>
                <c:pt idx="157">
                  <c:v>3.5503621636219189</c:v>
                </c:pt>
                <c:pt idx="158">
                  <c:v>0.87403874447366325</c:v>
                </c:pt>
                <c:pt idx="159">
                  <c:v>1.2360774464742066</c:v>
                </c:pt>
                <c:pt idx="160">
                  <c:v>0.61803872323710329</c:v>
                </c:pt>
                <c:pt idx="161">
                  <c:v>0.87403874447366325</c:v>
                </c:pt>
                <c:pt idx="162">
                  <c:v>0.87403874447366325</c:v>
                </c:pt>
                <c:pt idx="163">
                  <c:v>1.009253008808064</c:v>
                </c:pt>
                <c:pt idx="164">
                  <c:v>0.79788456080286541</c:v>
                </c:pt>
                <c:pt idx="165">
                  <c:v>0.50462650440403201</c:v>
                </c:pt>
                <c:pt idx="166">
                  <c:v>0.79788456080286541</c:v>
                </c:pt>
                <c:pt idx="167">
                  <c:v>2.8545985858444336</c:v>
                </c:pt>
                <c:pt idx="168">
                  <c:v>0.61803872323710329</c:v>
                </c:pt>
                <c:pt idx="169">
                  <c:v>1.1834540545406396</c:v>
                </c:pt>
                <c:pt idx="170">
                  <c:v>0.7136496464611084</c:v>
                </c:pt>
                <c:pt idx="171">
                  <c:v>0.61803872323710329</c:v>
                </c:pt>
                <c:pt idx="172">
                  <c:v>1.2360774464742066</c:v>
                </c:pt>
                <c:pt idx="173">
                  <c:v>0.61803872323710329</c:v>
                </c:pt>
                <c:pt idx="174">
                  <c:v>0.94406974388262965</c:v>
                </c:pt>
                <c:pt idx="175">
                  <c:v>0.50462650440403201</c:v>
                </c:pt>
                <c:pt idx="176">
                  <c:v>0.79788456080286541</c:v>
                </c:pt>
                <c:pt idx="177">
                  <c:v>0.7136496464611084</c:v>
                </c:pt>
                <c:pt idx="178">
                  <c:v>0.50462650440403201</c:v>
                </c:pt>
                <c:pt idx="179">
                  <c:v>0.50462650440403201</c:v>
                </c:pt>
                <c:pt idx="180">
                  <c:v>1.9867165345562021</c:v>
                </c:pt>
                <c:pt idx="181">
                  <c:v>1.7841241161527712</c:v>
                </c:pt>
                <c:pt idx="182">
                  <c:v>0.50462650440403201</c:v>
                </c:pt>
                <c:pt idx="183">
                  <c:v>2.763953195770684</c:v>
                </c:pt>
                <c:pt idx="184">
                  <c:v>0.7136496464611084</c:v>
                </c:pt>
                <c:pt idx="185">
                  <c:v>1.381976597885342</c:v>
                </c:pt>
                <c:pt idx="186">
                  <c:v>0.50462650440403201</c:v>
                </c:pt>
                <c:pt idx="187">
                  <c:v>0.61803872323710329</c:v>
                </c:pt>
                <c:pt idx="188">
                  <c:v>2.9207370559031141</c:v>
                </c:pt>
                <c:pt idx="189">
                  <c:v>0.50462650440403201</c:v>
                </c:pt>
                <c:pt idx="190">
                  <c:v>1.5553633450087505</c:v>
                </c:pt>
                <c:pt idx="191">
                  <c:v>1.9544100476116797</c:v>
                </c:pt>
                <c:pt idx="192">
                  <c:v>0.61803872323710329</c:v>
                </c:pt>
                <c:pt idx="193">
                  <c:v>0.79788456080286541</c:v>
                </c:pt>
                <c:pt idx="194">
                  <c:v>0.61803872323710329</c:v>
                </c:pt>
                <c:pt idx="195">
                  <c:v>5.1338152066487419</c:v>
                </c:pt>
                <c:pt idx="196">
                  <c:v>1.7112717355495808</c:v>
                </c:pt>
                <c:pt idx="197">
                  <c:v>0.50462650440403201</c:v>
                </c:pt>
                <c:pt idx="198">
                  <c:v>0.3568248232305542</c:v>
                </c:pt>
                <c:pt idx="199">
                  <c:v>0.61803872323710329</c:v>
                </c:pt>
                <c:pt idx="200">
                  <c:v>0.94406974388262965</c:v>
                </c:pt>
                <c:pt idx="201">
                  <c:v>0.94406974388262965</c:v>
                </c:pt>
                <c:pt idx="202">
                  <c:v>1.7841241161527712</c:v>
                </c:pt>
                <c:pt idx="203">
                  <c:v>0.79788456080286541</c:v>
                </c:pt>
                <c:pt idx="204">
                  <c:v>0.79788456080286541</c:v>
                </c:pt>
                <c:pt idx="205">
                  <c:v>1.3351162356249091</c:v>
                </c:pt>
                <c:pt idx="206">
                  <c:v>1.0704744696916626</c:v>
                </c:pt>
                <c:pt idx="207">
                  <c:v>0.61803872323710329</c:v>
                </c:pt>
                <c:pt idx="208">
                  <c:v>9.4406974388262963</c:v>
                </c:pt>
                <c:pt idx="209">
                  <c:v>0.50462650440403201</c:v>
                </c:pt>
                <c:pt idx="210">
                  <c:v>0.87403874447366325</c:v>
                </c:pt>
                <c:pt idx="211">
                  <c:v>0.50462650440403201</c:v>
                </c:pt>
                <c:pt idx="212">
                  <c:v>0.79788456080286541</c:v>
                </c:pt>
                <c:pt idx="213">
                  <c:v>0.50462650440403201</c:v>
                </c:pt>
                <c:pt idx="214">
                  <c:v>7.9227968265911954</c:v>
                </c:pt>
                <c:pt idx="215">
                  <c:v>4.5695873482905078</c:v>
                </c:pt>
                <c:pt idx="216">
                  <c:v>0.79788456080286541</c:v>
                </c:pt>
                <c:pt idx="217">
                  <c:v>1.009253008808064</c:v>
                </c:pt>
                <c:pt idx="218">
                  <c:v>0.33913379081997602</c:v>
                </c:pt>
                <c:pt idx="219">
                  <c:v>3.1915382432114616</c:v>
                </c:pt>
                <c:pt idx="220">
                  <c:v>3.8098465598998676</c:v>
                </c:pt>
                <c:pt idx="221">
                  <c:v>0.3568248232305542</c:v>
                </c:pt>
                <c:pt idx="222">
                  <c:v>0.27690158068156906</c:v>
                </c:pt>
                <c:pt idx="223">
                  <c:v>15.655625581928012</c:v>
                </c:pt>
                <c:pt idx="224">
                  <c:v>0.50462650440403201</c:v>
                </c:pt>
                <c:pt idx="225">
                  <c:v>0.7136496464611084</c:v>
                </c:pt>
                <c:pt idx="226">
                  <c:v>0.7136496464611084</c:v>
                </c:pt>
                <c:pt idx="227">
                  <c:v>1.3351162356249091</c:v>
                </c:pt>
                <c:pt idx="228">
                  <c:v>0.50462650440403201</c:v>
                </c:pt>
                <c:pt idx="229">
                  <c:v>1.7112717355495808</c:v>
                </c:pt>
                <c:pt idx="230">
                  <c:v>0.7136496464611084</c:v>
                </c:pt>
                <c:pt idx="231">
                  <c:v>0.33913379081997602</c:v>
                </c:pt>
                <c:pt idx="232">
                  <c:v>15.314395976995534</c:v>
                </c:pt>
                <c:pt idx="233">
                  <c:v>1.5553633450087505</c:v>
                </c:pt>
                <c:pt idx="234">
                  <c:v>0.87403874447366325</c:v>
                </c:pt>
                <c:pt idx="235">
                  <c:v>0.87403874447366325</c:v>
                </c:pt>
                <c:pt idx="236">
                  <c:v>0.7136496464611084</c:v>
                </c:pt>
                <c:pt idx="237">
                  <c:v>0.61803872323710329</c:v>
                </c:pt>
                <c:pt idx="238">
                  <c:v>1.4272992929222168</c:v>
                </c:pt>
                <c:pt idx="239">
                  <c:v>0.87403874447366325</c:v>
                </c:pt>
                <c:pt idx="240">
                  <c:v>1.1283791670955126</c:v>
                </c:pt>
                <c:pt idx="241">
                  <c:v>2.3124891541124435</c:v>
                </c:pt>
                <c:pt idx="242">
                  <c:v>0.30959566038247865</c:v>
                </c:pt>
                <c:pt idx="243">
                  <c:v>3.5143169441487601</c:v>
                </c:pt>
                <c:pt idx="244">
                  <c:v>1.009253008808064</c:v>
                </c:pt>
                <c:pt idx="245">
                  <c:v>1.2360774464742066</c:v>
                </c:pt>
                <c:pt idx="246">
                  <c:v>0.87403874447366325</c:v>
                </c:pt>
                <c:pt idx="247">
                  <c:v>1.6736567743768009</c:v>
                </c:pt>
                <c:pt idx="248">
                  <c:v>1.2360774464742066</c:v>
                </c:pt>
                <c:pt idx="249">
                  <c:v>0.87403874447366325</c:v>
                </c:pt>
                <c:pt idx="250">
                  <c:v>0.50462650440403201</c:v>
                </c:pt>
                <c:pt idx="251">
                  <c:v>0.33913379081997602</c:v>
                </c:pt>
                <c:pt idx="252">
                  <c:v>0.7136496464611084</c:v>
                </c:pt>
                <c:pt idx="253">
                  <c:v>1.2865501965161374</c:v>
                </c:pt>
                <c:pt idx="254">
                  <c:v>1.009253008808064</c:v>
                </c:pt>
                <c:pt idx="255">
                  <c:v>0.50462650440403201</c:v>
                </c:pt>
                <c:pt idx="256">
                  <c:v>0.50462650440403201</c:v>
                </c:pt>
                <c:pt idx="257">
                  <c:v>0.79788456080286541</c:v>
                </c:pt>
                <c:pt idx="258">
                  <c:v>0.61803872323710329</c:v>
                </c:pt>
                <c:pt idx="259">
                  <c:v>1.0704744696916626</c:v>
                </c:pt>
                <c:pt idx="260">
                  <c:v>23.976397862229554</c:v>
                </c:pt>
                <c:pt idx="261">
                  <c:v>0.7136496464611084</c:v>
                </c:pt>
                <c:pt idx="262">
                  <c:v>0.61803872323710329</c:v>
                </c:pt>
                <c:pt idx="263">
                  <c:v>0.7136496464611084</c:v>
                </c:pt>
                <c:pt idx="264">
                  <c:v>0.79788456080286541</c:v>
                </c:pt>
                <c:pt idx="265">
                  <c:v>3.5682482323055424</c:v>
                </c:pt>
                <c:pt idx="266">
                  <c:v>0.61803872323710329</c:v>
                </c:pt>
                <c:pt idx="267">
                  <c:v>0.50462650440403201</c:v>
                </c:pt>
                <c:pt idx="268">
                  <c:v>1.1283791670955126</c:v>
                </c:pt>
                <c:pt idx="269">
                  <c:v>0.61803872323710329</c:v>
                </c:pt>
                <c:pt idx="270">
                  <c:v>2.7408234736913393</c:v>
                </c:pt>
                <c:pt idx="271">
                  <c:v>0.7136496464611084</c:v>
                </c:pt>
                <c:pt idx="272">
                  <c:v>1.2865501965161374</c:v>
                </c:pt>
                <c:pt idx="273">
                  <c:v>0.87403874447366325</c:v>
                </c:pt>
                <c:pt idx="274">
                  <c:v>1.8194567365868921</c:v>
                </c:pt>
                <c:pt idx="275">
                  <c:v>0.30959566038247865</c:v>
                </c:pt>
                <c:pt idx="276">
                  <c:v>2.3398568422792878</c:v>
                </c:pt>
                <c:pt idx="277">
                  <c:v>0.3568248232305542</c:v>
                </c:pt>
                <c:pt idx="278">
                  <c:v>2.3124891541124435</c:v>
                </c:pt>
                <c:pt idx="279">
                  <c:v>0.7136496464611084</c:v>
                </c:pt>
                <c:pt idx="280">
                  <c:v>0.50462650440403201</c:v>
                </c:pt>
                <c:pt idx="281">
                  <c:v>0.33913379081997602</c:v>
                </c:pt>
                <c:pt idx="282">
                  <c:v>0.23981707661400448</c:v>
                </c:pt>
                <c:pt idx="283">
                  <c:v>5.2076868476185245</c:v>
                </c:pt>
                <c:pt idx="284">
                  <c:v>3.441093978088511</c:v>
                </c:pt>
                <c:pt idx="285">
                  <c:v>5.1338152066487419</c:v>
                </c:pt>
                <c:pt idx="286">
                  <c:v>5.0839711602372217</c:v>
                </c:pt>
                <c:pt idx="287">
                  <c:v>1.0704744696916626</c:v>
                </c:pt>
                <c:pt idx="288">
                  <c:v>0.94406974388262965</c:v>
                </c:pt>
                <c:pt idx="289">
                  <c:v>0.3568248232305542</c:v>
                </c:pt>
                <c:pt idx="290">
                  <c:v>34.508853156701655</c:v>
                </c:pt>
                <c:pt idx="291">
                  <c:v>3.8431209607463424</c:v>
                </c:pt>
                <c:pt idx="292">
                  <c:v>1.3351162356249091</c:v>
                </c:pt>
                <c:pt idx="293">
                  <c:v>1.6736567743768009</c:v>
                </c:pt>
                <c:pt idx="294">
                  <c:v>2.018506017616128</c:v>
                </c:pt>
                <c:pt idx="295">
                  <c:v>2.9640095915284457</c:v>
                </c:pt>
                <c:pt idx="296">
                  <c:v>92.932831420833622</c:v>
                </c:pt>
                <c:pt idx="297">
                  <c:v>0.61803872323710329</c:v>
                </c:pt>
                <c:pt idx="298">
                  <c:v>0.27690158068156906</c:v>
                </c:pt>
                <c:pt idx="299">
                  <c:v>1.6351767622932518</c:v>
                </c:pt>
                <c:pt idx="300">
                  <c:v>0.3568248232305542</c:v>
                </c:pt>
                <c:pt idx="301">
                  <c:v>1.5138795132120959</c:v>
                </c:pt>
                <c:pt idx="302">
                  <c:v>28.503581415245126</c:v>
                </c:pt>
                <c:pt idx="303">
                  <c:v>1.4712264360219256</c:v>
                </c:pt>
                <c:pt idx="304">
                  <c:v>1.1834540545406396</c:v>
                </c:pt>
                <c:pt idx="305">
                  <c:v>1.5138795132120959</c:v>
                </c:pt>
                <c:pt idx="306">
                  <c:v>1.4272992929222168</c:v>
                </c:pt>
                <c:pt idx="307">
                  <c:v>0.13847377926420421</c:v>
                </c:pt>
                <c:pt idx="308">
                  <c:v>0.50462650440403201</c:v>
                </c:pt>
                <c:pt idx="309">
                  <c:v>1.5957691216057308</c:v>
                </c:pt>
                <c:pt idx="310">
                  <c:v>2.5231325220201604</c:v>
                </c:pt>
                <c:pt idx="311">
                  <c:v>3.441093978088511</c:v>
                </c:pt>
                <c:pt idx="312">
                  <c:v>1.4712264360219256</c:v>
                </c:pt>
                <c:pt idx="313">
                  <c:v>0.7136496464611084</c:v>
                </c:pt>
                <c:pt idx="314">
                  <c:v>2.1409489393833252</c:v>
                </c:pt>
                <c:pt idx="315">
                  <c:v>0.61803872323710329</c:v>
                </c:pt>
                <c:pt idx="316">
                  <c:v>0.79788456080286541</c:v>
                </c:pt>
                <c:pt idx="317">
                  <c:v>1.2360774464742066</c:v>
                </c:pt>
                <c:pt idx="318">
                  <c:v>2.7408234736913393</c:v>
                </c:pt>
                <c:pt idx="319">
                  <c:v>2.7408234736913393</c:v>
                </c:pt>
                <c:pt idx="320">
                  <c:v>0.94406974388262965</c:v>
                </c:pt>
                <c:pt idx="321">
                  <c:v>1.0704744696916626</c:v>
                </c:pt>
                <c:pt idx="322">
                  <c:v>2.018506017616128</c:v>
                </c:pt>
                <c:pt idx="323">
                  <c:v>0.3568248232305542</c:v>
                </c:pt>
                <c:pt idx="324">
                  <c:v>0.7136496464611084</c:v>
                </c:pt>
                <c:pt idx="325">
                  <c:v>0.13847377926420421</c:v>
                </c:pt>
                <c:pt idx="326">
                  <c:v>1.5553633450087505</c:v>
                </c:pt>
                <c:pt idx="327">
                  <c:v>6.8821879561770221</c:v>
                </c:pt>
                <c:pt idx="328">
                  <c:v>0.61803872323710329</c:v>
                </c:pt>
                <c:pt idx="329">
                  <c:v>0.3568248232305542</c:v>
                </c:pt>
                <c:pt idx="330">
                  <c:v>0.3568248232305542</c:v>
                </c:pt>
                <c:pt idx="331">
                  <c:v>3.1311251163856024</c:v>
                </c:pt>
                <c:pt idx="332">
                  <c:v>0.50462650440403201</c:v>
                </c:pt>
                <c:pt idx="333">
                  <c:v>1.009253008808064</c:v>
                </c:pt>
                <c:pt idx="334">
                  <c:v>1.9215604803731712</c:v>
                </c:pt>
                <c:pt idx="335">
                  <c:v>1.8881394877652593</c:v>
                </c:pt>
                <c:pt idx="336">
                  <c:v>1.4272992929222168</c:v>
                </c:pt>
                <c:pt idx="337">
                  <c:v>1.009253008808064</c:v>
                </c:pt>
                <c:pt idx="338">
                  <c:v>0.7136496464611084</c:v>
                </c:pt>
                <c:pt idx="339">
                  <c:v>0.7136496464611084</c:v>
                </c:pt>
                <c:pt idx="340">
                  <c:v>21.780933275879654</c:v>
                </c:pt>
                <c:pt idx="341">
                  <c:v>0.3568248232305542</c:v>
                </c:pt>
                <c:pt idx="342">
                  <c:v>0.23981707661400448</c:v>
                </c:pt>
                <c:pt idx="343">
                  <c:v>1.9544100476116797</c:v>
                </c:pt>
                <c:pt idx="344">
                  <c:v>0.87403874447366325</c:v>
                </c:pt>
                <c:pt idx="345">
                  <c:v>0.87403874447366325</c:v>
                </c:pt>
                <c:pt idx="346">
                  <c:v>2.9207370559031141</c:v>
                </c:pt>
                <c:pt idx="347">
                  <c:v>0.33913379081997602</c:v>
                </c:pt>
                <c:pt idx="348">
                  <c:v>8.8633447360553195</c:v>
                </c:pt>
                <c:pt idx="349">
                  <c:v>1.0704744696916626</c:v>
                </c:pt>
                <c:pt idx="350">
                  <c:v>0.79788456080286541</c:v>
                </c:pt>
                <c:pt idx="351">
                  <c:v>1.6351767622932518</c:v>
                </c:pt>
                <c:pt idx="352">
                  <c:v>0.50462650440403201</c:v>
                </c:pt>
                <c:pt idx="353">
                  <c:v>6.8171286758307152</c:v>
                </c:pt>
                <c:pt idx="354">
                  <c:v>0.50462650440403201</c:v>
                </c:pt>
                <c:pt idx="355">
                  <c:v>0.3568248232305542</c:v>
                </c:pt>
                <c:pt idx="356">
                  <c:v>28.592780761486772</c:v>
                </c:pt>
                <c:pt idx="357">
                  <c:v>1.4272992929222168</c:v>
                </c:pt>
                <c:pt idx="358">
                  <c:v>1.9215604803731712</c:v>
                </c:pt>
                <c:pt idx="359">
                  <c:v>0.79788456080286541</c:v>
                </c:pt>
                <c:pt idx="360">
                  <c:v>0.33913379081997602</c:v>
                </c:pt>
                <c:pt idx="361">
                  <c:v>9.0551988758361617</c:v>
                </c:pt>
                <c:pt idx="362">
                  <c:v>1.7480774889473265</c:v>
                </c:pt>
                <c:pt idx="363">
                  <c:v>0.23981707661400448</c:v>
                </c:pt>
                <c:pt idx="364">
                  <c:v>1.7112717355495808</c:v>
                </c:pt>
                <c:pt idx="365">
                  <c:v>2.6702324712498182</c:v>
                </c:pt>
                <c:pt idx="366">
                  <c:v>1.0704744696916626</c:v>
                </c:pt>
                <c:pt idx="367">
                  <c:v>0.87403874447366325</c:v>
                </c:pt>
                <c:pt idx="368">
                  <c:v>0.61803872323710329</c:v>
                </c:pt>
                <c:pt idx="369">
                  <c:v>0.79788456080286541</c:v>
                </c:pt>
                <c:pt idx="370">
                  <c:v>1.5138795132120959</c:v>
                </c:pt>
                <c:pt idx="371">
                  <c:v>0.7136496464611084</c:v>
                </c:pt>
                <c:pt idx="372">
                  <c:v>0.27690158068156906</c:v>
                </c:pt>
                <c:pt idx="373">
                  <c:v>0.94406974388262965</c:v>
                </c:pt>
                <c:pt idx="374">
                  <c:v>0.50462650440403201</c:v>
                </c:pt>
                <c:pt idx="375">
                  <c:v>0.33913379081997602</c:v>
                </c:pt>
                <c:pt idx="376">
                  <c:v>9.4944910220216396</c:v>
                </c:pt>
                <c:pt idx="377">
                  <c:v>0.3568248232305542</c:v>
                </c:pt>
                <c:pt idx="378">
                  <c:v>0.50462650440403201</c:v>
                </c:pt>
                <c:pt idx="379">
                  <c:v>6.5891933099180697</c:v>
                </c:pt>
                <c:pt idx="380">
                  <c:v>0.94406974388262965</c:v>
                </c:pt>
                <c:pt idx="381">
                  <c:v>0.33913379081997602</c:v>
                </c:pt>
                <c:pt idx="382">
                  <c:v>0.23981707661400448</c:v>
                </c:pt>
                <c:pt idx="383">
                  <c:v>0.50462650440403201</c:v>
                </c:pt>
                <c:pt idx="384">
                  <c:v>0.7136496464611084</c:v>
                </c:pt>
                <c:pt idx="385">
                  <c:v>1.009253008808064</c:v>
                </c:pt>
                <c:pt idx="386">
                  <c:v>0.50462650440403201</c:v>
                </c:pt>
                <c:pt idx="387">
                  <c:v>0.3568248232305542</c:v>
                </c:pt>
                <c:pt idx="388">
                  <c:v>1.6736567743768009</c:v>
                </c:pt>
                <c:pt idx="389">
                  <c:v>0.7136496464611084</c:v>
                </c:pt>
                <c:pt idx="390">
                  <c:v>0.79788456080286541</c:v>
                </c:pt>
                <c:pt idx="391">
                  <c:v>5.304582352895193</c:v>
                </c:pt>
                <c:pt idx="392">
                  <c:v>1.009253008808064</c:v>
                </c:pt>
                <c:pt idx="393">
                  <c:v>0.3568248232305542</c:v>
                </c:pt>
                <c:pt idx="394">
                  <c:v>0.94406974388262965</c:v>
                </c:pt>
                <c:pt idx="395">
                  <c:v>0.50462650440403201</c:v>
                </c:pt>
                <c:pt idx="396">
                  <c:v>2.5731003930322749</c:v>
                </c:pt>
                <c:pt idx="397">
                  <c:v>9.1461378783123646</c:v>
                </c:pt>
                <c:pt idx="398">
                  <c:v>1.5138795132120959</c:v>
                </c:pt>
                <c:pt idx="399">
                  <c:v>5.9601496036686061</c:v>
                </c:pt>
                <c:pt idx="400">
                  <c:v>1.1834540545406396</c:v>
                </c:pt>
                <c:pt idx="401">
                  <c:v>6.1700779887762653</c:v>
                </c:pt>
                <c:pt idx="402">
                  <c:v>1.4272992929222168</c:v>
                </c:pt>
                <c:pt idx="403">
                  <c:v>1.2360774464742066</c:v>
                </c:pt>
                <c:pt idx="404">
                  <c:v>1.85411616971131</c:v>
                </c:pt>
                <c:pt idx="405">
                  <c:v>1.381976597885342</c:v>
                </c:pt>
                <c:pt idx="406">
                  <c:v>5.096477873256914</c:v>
                </c:pt>
                <c:pt idx="407">
                  <c:v>0.87403874447366325</c:v>
                </c:pt>
                <c:pt idx="408">
                  <c:v>0.61803872323710329</c:v>
                </c:pt>
                <c:pt idx="409">
                  <c:v>1.8194567365868921</c:v>
                </c:pt>
                <c:pt idx="410">
                  <c:v>0.50462650440403201</c:v>
                </c:pt>
                <c:pt idx="411">
                  <c:v>0.79788456080286541</c:v>
                </c:pt>
                <c:pt idx="412">
                  <c:v>1.1283791670955126</c:v>
                </c:pt>
                <c:pt idx="413">
                  <c:v>2.1409489393833252</c:v>
                </c:pt>
                <c:pt idx="414">
                  <c:v>0.7136496464611084</c:v>
                </c:pt>
                <c:pt idx="415">
                  <c:v>8.4138052441968885</c:v>
                </c:pt>
                <c:pt idx="416">
                  <c:v>0.33913379081997602</c:v>
                </c:pt>
                <c:pt idx="417">
                  <c:v>0.50462650440403201</c:v>
                </c:pt>
                <c:pt idx="418">
                  <c:v>4.624978308224887</c:v>
                </c:pt>
                <c:pt idx="419">
                  <c:v>0.94406974388262965</c:v>
                </c:pt>
                <c:pt idx="420">
                  <c:v>0.3568248232305542</c:v>
                </c:pt>
                <c:pt idx="421">
                  <c:v>1.7112717355495808</c:v>
                </c:pt>
                <c:pt idx="422">
                  <c:v>1.2865501965161374</c:v>
                </c:pt>
                <c:pt idx="423">
                  <c:v>1.7841241161527712</c:v>
                </c:pt>
                <c:pt idx="424">
                  <c:v>1.009253008808064</c:v>
                </c:pt>
                <c:pt idx="425">
                  <c:v>2.8768136958757959</c:v>
                </c:pt>
                <c:pt idx="426">
                  <c:v>0.3568248232305542</c:v>
                </c:pt>
                <c:pt idx="427">
                  <c:v>0.61803872323710329</c:v>
                </c:pt>
                <c:pt idx="428">
                  <c:v>0.50462650440403201</c:v>
                </c:pt>
                <c:pt idx="429">
                  <c:v>0.61803872323710329</c:v>
                </c:pt>
                <c:pt idx="430">
                  <c:v>0.61803872323710329</c:v>
                </c:pt>
                <c:pt idx="431">
                  <c:v>0.3568248232305542</c:v>
                </c:pt>
                <c:pt idx="432">
                  <c:v>0.50462650440403201</c:v>
                </c:pt>
                <c:pt idx="433">
                  <c:v>0.79788456080286541</c:v>
                </c:pt>
                <c:pt idx="434">
                  <c:v>0.50462650440403201</c:v>
                </c:pt>
                <c:pt idx="435">
                  <c:v>1.2865501965161374</c:v>
                </c:pt>
                <c:pt idx="436">
                  <c:v>0.50462650440403201</c:v>
                </c:pt>
                <c:pt idx="437">
                  <c:v>0.7136496464611084</c:v>
                </c:pt>
                <c:pt idx="438">
                  <c:v>1.4272992929222168</c:v>
                </c:pt>
                <c:pt idx="439">
                  <c:v>0.27690158068156906</c:v>
                </c:pt>
                <c:pt idx="440">
                  <c:v>2.5231325220201604</c:v>
                </c:pt>
                <c:pt idx="441">
                  <c:v>0.50462650440403201</c:v>
                </c:pt>
                <c:pt idx="442">
                  <c:v>1.0704744696916626</c:v>
                </c:pt>
                <c:pt idx="443">
                  <c:v>0.33913379081997602</c:v>
                </c:pt>
                <c:pt idx="444">
                  <c:v>0.61803872323710329</c:v>
                </c:pt>
                <c:pt idx="445">
                  <c:v>1.5553633450087505</c:v>
                </c:pt>
                <c:pt idx="446">
                  <c:v>2.2283703068536735</c:v>
                </c:pt>
                <c:pt idx="447">
                  <c:v>0.61803872323710329</c:v>
                </c:pt>
                <c:pt idx="448">
                  <c:v>0.61803872323710329</c:v>
                </c:pt>
                <c:pt idx="449">
                  <c:v>8.1992102035511074</c:v>
                </c:pt>
                <c:pt idx="450">
                  <c:v>2.4977737626138796</c:v>
                </c:pt>
                <c:pt idx="451">
                  <c:v>0.94406974388262965</c:v>
                </c:pt>
                <c:pt idx="452">
                  <c:v>0.61803872323710329</c:v>
                </c:pt>
                <c:pt idx="453">
                  <c:v>15.785213932812928</c:v>
                </c:pt>
                <c:pt idx="454">
                  <c:v>5.3879366755708729</c:v>
                </c:pt>
                <c:pt idx="455">
                  <c:v>0.61803872323710329</c:v>
                </c:pt>
                <c:pt idx="456">
                  <c:v>1.381976597885342</c:v>
                </c:pt>
                <c:pt idx="457">
                  <c:v>0.87403874447366325</c:v>
                </c:pt>
                <c:pt idx="458">
                  <c:v>0.61803872323710329</c:v>
                </c:pt>
                <c:pt idx="459">
                  <c:v>1.1283791670955126</c:v>
                </c:pt>
                <c:pt idx="460">
                  <c:v>0.61803872323710329</c:v>
                </c:pt>
                <c:pt idx="461">
                  <c:v>1.009253008808064</c:v>
                </c:pt>
                <c:pt idx="462">
                  <c:v>0.7136496464611084</c:v>
                </c:pt>
                <c:pt idx="463">
                  <c:v>1.1834540545406396</c:v>
                </c:pt>
                <c:pt idx="464">
                  <c:v>1.9544100476116797</c:v>
                </c:pt>
                <c:pt idx="465">
                  <c:v>0.79788456080286541</c:v>
                </c:pt>
                <c:pt idx="466">
                  <c:v>0.7136496464611084</c:v>
                </c:pt>
                <c:pt idx="467">
                  <c:v>1.8194567365868921</c:v>
                </c:pt>
                <c:pt idx="468">
                  <c:v>0.7136496464611084</c:v>
                </c:pt>
                <c:pt idx="469">
                  <c:v>0.61803872323710329</c:v>
                </c:pt>
                <c:pt idx="470">
                  <c:v>1.0704744696916626</c:v>
                </c:pt>
                <c:pt idx="471">
                  <c:v>0.3568248232305542</c:v>
                </c:pt>
                <c:pt idx="472">
                  <c:v>0.79788456080286541</c:v>
                </c:pt>
                <c:pt idx="473">
                  <c:v>2.9854106607209232</c:v>
                </c:pt>
                <c:pt idx="474">
                  <c:v>1.381976597885342</c:v>
                </c:pt>
                <c:pt idx="475">
                  <c:v>3.8924992719778939</c:v>
                </c:pt>
                <c:pt idx="476">
                  <c:v>1.009253008808064</c:v>
                </c:pt>
                <c:pt idx="477">
                  <c:v>0.61803872323710329</c:v>
                </c:pt>
                <c:pt idx="478">
                  <c:v>0.7136496464611084</c:v>
                </c:pt>
                <c:pt idx="479">
                  <c:v>0.50462650440403201</c:v>
                </c:pt>
                <c:pt idx="480">
                  <c:v>0.7136496464611084</c:v>
                </c:pt>
                <c:pt idx="481">
                  <c:v>0.61803872323710329</c:v>
                </c:pt>
                <c:pt idx="482">
                  <c:v>2.3936536824085959</c:v>
                </c:pt>
                <c:pt idx="483">
                  <c:v>0.50462650440403201</c:v>
                </c:pt>
                <c:pt idx="484">
                  <c:v>1.0704744696916626</c:v>
                </c:pt>
                <c:pt idx="485">
                  <c:v>0.61803872323710329</c:v>
                </c:pt>
                <c:pt idx="486">
                  <c:v>0.61803872323710329</c:v>
                </c:pt>
                <c:pt idx="487">
                  <c:v>4.9314171699869007</c:v>
                </c:pt>
                <c:pt idx="488">
                  <c:v>12.885279843040477</c:v>
                </c:pt>
                <c:pt idx="489">
                  <c:v>2.9640095915284457</c:v>
                </c:pt>
                <c:pt idx="490">
                  <c:v>0.79788456080286541</c:v>
                </c:pt>
                <c:pt idx="491">
                  <c:v>0.61803872323710329</c:v>
                </c:pt>
                <c:pt idx="492">
                  <c:v>0.7136496464611084</c:v>
                </c:pt>
                <c:pt idx="493">
                  <c:v>0.7136496464611084</c:v>
                </c:pt>
                <c:pt idx="494">
                  <c:v>7.7193011790968242</c:v>
                </c:pt>
                <c:pt idx="495">
                  <c:v>1.0704744696916626</c:v>
                </c:pt>
                <c:pt idx="496">
                  <c:v>4.3992318738587164</c:v>
                </c:pt>
                <c:pt idx="497">
                  <c:v>0.7136496464611084</c:v>
                </c:pt>
                <c:pt idx="498">
                  <c:v>1.8194567365868921</c:v>
                </c:pt>
                <c:pt idx="499">
                  <c:v>0.61803872323710329</c:v>
                </c:pt>
                <c:pt idx="500">
                  <c:v>1.8194567365868921</c:v>
                </c:pt>
                <c:pt idx="501">
                  <c:v>3.0695231927842155</c:v>
                </c:pt>
                <c:pt idx="502">
                  <c:v>1.1283791670955126</c:v>
                </c:pt>
                <c:pt idx="503">
                  <c:v>1.381976597885342</c:v>
                </c:pt>
                <c:pt idx="504">
                  <c:v>0.79788456080286541</c:v>
                </c:pt>
                <c:pt idx="505">
                  <c:v>0.7136496464611084</c:v>
                </c:pt>
                <c:pt idx="506">
                  <c:v>1.0704744696916626</c:v>
                </c:pt>
                <c:pt idx="507">
                  <c:v>1.0704744696916626</c:v>
                </c:pt>
                <c:pt idx="508">
                  <c:v>1.4272992929222168</c:v>
                </c:pt>
                <c:pt idx="509">
                  <c:v>0.79788456080286541</c:v>
                </c:pt>
                <c:pt idx="510">
                  <c:v>3.3851375012865379</c:v>
                </c:pt>
                <c:pt idx="511">
                  <c:v>0.61803872323710329</c:v>
                </c:pt>
                <c:pt idx="512">
                  <c:v>0.79788456080286541</c:v>
                </c:pt>
                <c:pt idx="513">
                  <c:v>0.94406974388262965</c:v>
                </c:pt>
                <c:pt idx="514">
                  <c:v>1.2360774464742066</c:v>
                </c:pt>
                <c:pt idx="515">
                  <c:v>1.5957691216057308</c:v>
                </c:pt>
                <c:pt idx="516">
                  <c:v>0.50462650440403201</c:v>
                </c:pt>
                <c:pt idx="517">
                  <c:v>1.009253008808064</c:v>
                </c:pt>
                <c:pt idx="518">
                  <c:v>0.7136496464611084</c:v>
                </c:pt>
                <c:pt idx="519">
                  <c:v>11.11324596323283</c:v>
                </c:pt>
                <c:pt idx="520">
                  <c:v>1.4272992929222168</c:v>
                </c:pt>
                <c:pt idx="521">
                  <c:v>1.6351767622932518</c:v>
                </c:pt>
                <c:pt idx="522">
                  <c:v>2.6221162334209898</c:v>
                </c:pt>
                <c:pt idx="523">
                  <c:v>24.755003390850785</c:v>
                </c:pt>
                <c:pt idx="524">
                  <c:v>0.7136496464611084</c:v>
                </c:pt>
                <c:pt idx="525">
                  <c:v>1.009253008808064</c:v>
                </c:pt>
                <c:pt idx="526">
                  <c:v>0.94406974388262965</c:v>
                </c:pt>
                <c:pt idx="527">
                  <c:v>5.5965786691946899</c:v>
                </c:pt>
                <c:pt idx="528">
                  <c:v>0.61803872323710329</c:v>
                </c:pt>
                <c:pt idx="529">
                  <c:v>1.3351162356249091</c:v>
                </c:pt>
                <c:pt idx="530">
                  <c:v>1.7841241161527712</c:v>
                </c:pt>
                <c:pt idx="531">
                  <c:v>0.50462650440403201</c:v>
                </c:pt>
                <c:pt idx="532">
                  <c:v>0.7136496464611084</c:v>
                </c:pt>
                <c:pt idx="533">
                  <c:v>0.79788456080286541</c:v>
                </c:pt>
                <c:pt idx="534">
                  <c:v>1.2865501965161374</c:v>
                </c:pt>
                <c:pt idx="535">
                  <c:v>1.009253008808064</c:v>
                </c:pt>
                <c:pt idx="536">
                  <c:v>15.109329911383053</c:v>
                </c:pt>
                <c:pt idx="537">
                  <c:v>0.61803872323710329</c:v>
                </c:pt>
                <c:pt idx="538">
                  <c:v>1.2360774464742066</c:v>
                </c:pt>
                <c:pt idx="539">
                  <c:v>0.50462650440403201</c:v>
                </c:pt>
                <c:pt idx="540">
                  <c:v>0.7136496464611084</c:v>
                </c:pt>
                <c:pt idx="541">
                  <c:v>0.7136496464611084</c:v>
                </c:pt>
                <c:pt idx="542">
                  <c:v>2.8988585676524603</c:v>
                </c:pt>
                <c:pt idx="543">
                  <c:v>0.87403874447366325</c:v>
                </c:pt>
                <c:pt idx="544">
                  <c:v>0.87403874447366325</c:v>
                </c:pt>
                <c:pt idx="545">
                  <c:v>0.50462650440403201</c:v>
                </c:pt>
                <c:pt idx="546">
                  <c:v>1.0704744696916626</c:v>
                </c:pt>
                <c:pt idx="547">
                  <c:v>0.33913379081997602</c:v>
                </c:pt>
                <c:pt idx="548">
                  <c:v>0.3568248232305542</c:v>
                </c:pt>
                <c:pt idx="549">
                  <c:v>1.6351767622932518</c:v>
                </c:pt>
                <c:pt idx="550">
                  <c:v>0.3568248232305542</c:v>
                </c:pt>
                <c:pt idx="551">
                  <c:v>0.50462650440403201</c:v>
                </c:pt>
                <c:pt idx="552">
                  <c:v>0.30959566038247865</c:v>
                </c:pt>
                <c:pt idx="553">
                  <c:v>3.441093978088511</c:v>
                </c:pt>
                <c:pt idx="554">
                  <c:v>0.3568248232305542</c:v>
                </c:pt>
                <c:pt idx="555">
                  <c:v>1.2865501965161374</c:v>
                </c:pt>
                <c:pt idx="556">
                  <c:v>0.3568248232305542</c:v>
                </c:pt>
                <c:pt idx="557">
                  <c:v>0.61803872323710329</c:v>
                </c:pt>
                <c:pt idx="558">
                  <c:v>0.7136496464611084</c:v>
                </c:pt>
                <c:pt idx="559">
                  <c:v>0.61803872323710329</c:v>
                </c:pt>
                <c:pt idx="560">
                  <c:v>0.50462650440403201</c:v>
                </c:pt>
                <c:pt idx="561">
                  <c:v>0.7136496464611084</c:v>
                </c:pt>
                <c:pt idx="562">
                  <c:v>0.33913379081997602</c:v>
                </c:pt>
                <c:pt idx="563">
                  <c:v>0.94406974388262965</c:v>
                </c:pt>
                <c:pt idx="564">
                  <c:v>0.27690158068156906</c:v>
                </c:pt>
                <c:pt idx="565">
                  <c:v>1.7480774889473265</c:v>
                </c:pt>
                <c:pt idx="566">
                  <c:v>1.381976597885342</c:v>
                </c:pt>
                <c:pt idx="567">
                  <c:v>0.50462650440403201</c:v>
                </c:pt>
                <c:pt idx="568">
                  <c:v>0.7136496464611084</c:v>
                </c:pt>
                <c:pt idx="569">
                  <c:v>0.50462650440403201</c:v>
                </c:pt>
                <c:pt idx="570">
                  <c:v>0.79788456080286541</c:v>
                </c:pt>
                <c:pt idx="571">
                  <c:v>0.7136496464611084</c:v>
                </c:pt>
                <c:pt idx="572">
                  <c:v>0.61803872323710329</c:v>
                </c:pt>
                <c:pt idx="573">
                  <c:v>0.50462650440403201</c:v>
                </c:pt>
                <c:pt idx="574">
                  <c:v>0.87403874447366325</c:v>
                </c:pt>
                <c:pt idx="575">
                  <c:v>0.7136496464611084</c:v>
                </c:pt>
                <c:pt idx="576">
                  <c:v>2.2567583341910251</c:v>
                </c:pt>
                <c:pt idx="577">
                  <c:v>0.50462650440403201</c:v>
                </c:pt>
                <c:pt idx="578">
                  <c:v>0.61803872323710329</c:v>
                </c:pt>
                <c:pt idx="579">
                  <c:v>0.50462650440403201</c:v>
                </c:pt>
                <c:pt idx="580">
                  <c:v>0.30959566038247865</c:v>
                </c:pt>
                <c:pt idx="581">
                  <c:v>0.7136496464611084</c:v>
                </c:pt>
                <c:pt idx="582">
                  <c:v>1.2360774464742066</c:v>
                </c:pt>
                <c:pt idx="583">
                  <c:v>1.8194567365868921</c:v>
                </c:pt>
                <c:pt idx="584">
                  <c:v>5.8957136608955105</c:v>
                </c:pt>
                <c:pt idx="585">
                  <c:v>1.6736567743768009</c:v>
                </c:pt>
                <c:pt idx="586">
                  <c:v>2.8988585676524603</c:v>
                </c:pt>
                <c:pt idx="587">
                  <c:v>0.87403874447366325</c:v>
                </c:pt>
                <c:pt idx="588">
                  <c:v>0.33913379081997602</c:v>
                </c:pt>
                <c:pt idx="589">
                  <c:v>0.94406974388262965</c:v>
                </c:pt>
                <c:pt idx="590">
                  <c:v>1.8194567365868921</c:v>
                </c:pt>
                <c:pt idx="591">
                  <c:v>4.7068426868115987</c:v>
                </c:pt>
                <c:pt idx="592">
                  <c:v>1.1283791670955126</c:v>
                </c:pt>
                <c:pt idx="593">
                  <c:v>0.94406974388262965</c:v>
                </c:pt>
                <c:pt idx="594">
                  <c:v>0.50462650440403201</c:v>
                </c:pt>
                <c:pt idx="595">
                  <c:v>1.6736567743768009</c:v>
                </c:pt>
                <c:pt idx="596">
                  <c:v>0.50462650440403201</c:v>
                </c:pt>
                <c:pt idx="597">
                  <c:v>0.79788456080286541</c:v>
                </c:pt>
                <c:pt idx="598">
                  <c:v>0.50462650440403201</c:v>
                </c:pt>
                <c:pt idx="599">
                  <c:v>2.018506017616128</c:v>
                </c:pt>
                <c:pt idx="600">
                  <c:v>0.79788456080286541</c:v>
                </c:pt>
                <c:pt idx="601">
                  <c:v>0.87403874447366325</c:v>
                </c:pt>
                <c:pt idx="602">
                  <c:v>0.87403874447366325</c:v>
                </c:pt>
                <c:pt idx="603">
                  <c:v>3.0695231927842155</c:v>
                </c:pt>
                <c:pt idx="604">
                  <c:v>59.289856291437502</c:v>
                </c:pt>
                <c:pt idx="605">
                  <c:v>65.262860227299768</c:v>
                </c:pt>
                <c:pt idx="606">
                  <c:v>16.053151835524293</c:v>
                </c:pt>
                <c:pt idx="607">
                  <c:v>1.009253008808064</c:v>
                </c:pt>
                <c:pt idx="608">
                  <c:v>0.61803872323710329</c:v>
                </c:pt>
                <c:pt idx="609">
                  <c:v>17.338161855051762</c:v>
                </c:pt>
                <c:pt idx="610">
                  <c:v>1.5957691216057308</c:v>
                </c:pt>
                <c:pt idx="611">
                  <c:v>1.2360774464742066</c:v>
                </c:pt>
                <c:pt idx="612">
                  <c:v>0.61803872323710329</c:v>
                </c:pt>
                <c:pt idx="613">
                  <c:v>0.50462650440403201</c:v>
                </c:pt>
                <c:pt idx="614">
                  <c:v>2.1409489393833252</c:v>
                </c:pt>
                <c:pt idx="615">
                  <c:v>1.4272992929222168</c:v>
                </c:pt>
                <c:pt idx="616">
                  <c:v>0.79788456080286541</c:v>
                </c:pt>
                <c:pt idx="617">
                  <c:v>0.3568248232305542</c:v>
                </c:pt>
                <c:pt idx="618">
                  <c:v>0.7136496464611084</c:v>
                </c:pt>
                <c:pt idx="619">
                  <c:v>2.9424528720438512</c:v>
                </c:pt>
                <c:pt idx="620">
                  <c:v>2.0498025508877769</c:v>
                </c:pt>
                <c:pt idx="621">
                  <c:v>0.50462650440403201</c:v>
                </c:pt>
                <c:pt idx="622">
                  <c:v>0.61803872323710329</c:v>
                </c:pt>
                <c:pt idx="623">
                  <c:v>2.8096414677602568</c:v>
                </c:pt>
                <c:pt idx="624">
                  <c:v>1.5138795132120959</c:v>
                </c:pt>
                <c:pt idx="625">
                  <c:v>3.477898169151024</c:v>
                </c:pt>
                <c:pt idx="626">
                  <c:v>0.94406974388262965</c:v>
                </c:pt>
                <c:pt idx="627">
                  <c:v>1.009253008808064</c:v>
                </c:pt>
                <c:pt idx="628">
                  <c:v>0.61803872323710329</c:v>
                </c:pt>
                <c:pt idx="629">
                  <c:v>0.50462650440403201</c:v>
                </c:pt>
                <c:pt idx="630">
                  <c:v>1.1283791670955126</c:v>
                </c:pt>
                <c:pt idx="631">
                  <c:v>3.5503621636219189</c:v>
                </c:pt>
                <c:pt idx="632">
                  <c:v>1.1834540545406396</c:v>
                </c:pt>
                <c:pt idx="633">
                  <c:v>0.61803872323710329</c:v>
                </c:pt>
                <c:pt idx="634">
                  <c:v>1.2360774464742066</c:v>
                </c:pt>
                <c:pt idx="635">
                  <c:v>0.50462650440403201</c:v>
                </c:pt>
                <c:pt idx="636">
                  <c:v>0.61803872323710329</c:v>
                </c:pt>
                <c:pt idx="637">
                  <c:v>0.50462650440403201</c:v>
                </c:pt>
                <c:pt idx="638">
                  <c:v>0.61803872323710329</c:v>
                </c:pt>
                <c:pt idx="639">
                  <c:v>0.94406974388262965</c:v>
                </c:pt>
                <c:pt idx="640">
                  <c:v>2.018506017616128</c:v>
                </c:pt>
                <c:pt idx="641">
                  <c:v>0.23981707661400448</c:v>
                </c:pt>
                <c:pt idx="642">
                  <c:v>1.5138795132120959</c:v>
                </c:pt>
                <c:pt idx="643">
                  <c:v>1.4272992929222168</c:v>
                </c:pt>
                <c:pt idx="644">
                  <c:v>0.79788456080286541</c:v>
                </c:pt>
                <c:pt idx="645">
                  <c:v>1.6351767622932518</c:v>
                </c:pt>
                <c:pt idx="646">
                  <c:v>0.61803872323710329</c:v>
                </c:pt>
                <c:pt idx="647">
                  <c:v>0.3568248232305542</c:v>
                </c:pt>
                <c:pt idx="648">
                  <c:v>0.79788456080286541</c:v>
                </c:pt>
                <c:pt idx="649">
                  <c:v>0.3568248232305542</c:v>
                </c:pt>
                <c:pt idx="650">
                  <c:v>0.87403874447366325</c:v>
                </c:pt>
                <c:pt idx="651">
                  <c:v>2.763953195770684</c:v>
                </c:pt>
                <c:pt idx="652">
                  <c:v>56.927819326006237</c:v>
                </c:pt>
                <c:pt idx="653">
                  <c:v>0.61803872323710329</c:v>
                </c:pt>
                <c:pt idx="654">
                  <c:v>0.50462650440403201</c:v>
                </c:pt>
                <c:pt idx="655">
                  <c:v>0.30959566038247865</c:v>
                </c:pt>
                <c:pt idx="656">
                  <c:v>6.1494076526633306</c:v>
                </c:pt>
                <c:pt idx="657">
                  <c:v>0.3568248232305542</c:v>
                </c:pt>
                <c:pt idx="658">
                  <c:v>0.50462650440403201</c:v>
                </c:pt>
                <c:pt idx="659">
                  <c:v>1.2360774464742066</c:v>
                </c:pt>
                <c:pt idx="660">
                  <c:v>0.3568248232305542</c:v>
                </c:pt>
                <c:pt idx="661">
                  <c:v>2.3398568422792878</c:v>
                </c:pt>
                <c:pt idx="662">
                  <c:v>0.33913379081997602</c:v>
                </c:pt>
                <c:pt idx="663">
                  <c:v>1.1283791670955126</c:v>
                </c:pt>
                <c:pt idx="664">
                  <c:v>3.4595450164017998</c:v>
                </c:pt>
                <c:pt idx="665">
                  <c:v>0.50462650440403201</c:v>
                </c:pt>
                <c:pt idx="666">
                  <c:v>0.61803872323710329</c:v>
                </c:pt>
                <c:pt idx="667">
                  <c:v>0.87403874447366325</c:v>
                </c:pt>
                <c:pt idx="668">
                  <c:v>1.009253008808064</c:v>
                </c:pt>
                <c:pt idx="669">
                  <c:v>0.94406974388262965</c:v>
                </c:pt>
                <c:pt idx="670">
                  <c:v>0.50462650440403201</c:v>
                </c:pt>
                <c:pt idx="671">
                  <c:v>0.94406974388262965</c:v>
                </c:pt>
                <c:pt idx="672">
                  <c:v>0.61803872323710329</c:v>
                </c:pt>
                <c:pt idx="673">
                  <c:v>0.50462650440403201</c:v>
                </c:pt>
                <c:pt idx="674">
                  <c:v>0.50462650440403201</c:v>
                </c:pt>
                <c:pt idx="675">
                  <c:v>1.1283791670955126</c:v>
                </c:pt>
                <c:pt idx="676">
                  <c:v>2.6702324712498182</c:v>
                </c:pt>
                <c:pt idx="677">
                  <c:v>0.87403874447366325</c:v>
                </c:pt>
                <c:pt idx="678">
                  <c:v>0.61803872323710329</c:v>
                </c:pt>
                <c:pt idx="679">
                  <c:v>0.50462650440403201</c:v>
                </c:pt>
                <c:pt idx="680">
                  <c:v>0.50462650440403201</c:v>
                </c:pt>
                <c:pt idx="681">
                  <c:v>0.50462650440403201</c:v>
                </c:pt>
                <c:pt idx="682">
                  <c:v>0.61803872323710329</c:v>
                </c:pt>
                <c:pt idx="683">
                  <c:v>1.5957691216057308</c:v>
                </c:pt>
                <c:pt idx="684">
                  <c:v>0.7136496464611084</c:v>
                </c:pt>
                <c:pt idx="685">
                  <c:v>0.50462650440403201</c:v>
                </c:pt>
                <c:pt idx="686">
                  <c:v>6.6084882071784081</c:v>
                </c:pt>
                <c:pt idx="687">
                  <c:v>1.381976597885342</c:v>
                </c:pt>
                <c:pt idx="688">
                  <c:v>0.87403874447366325</c:v>
                </c:pt>
                <c:pt idx="689">
                  <c:v>0.94406974388262965</c:v>
                </c:pt>
                <c:pt idx="690">
                  <c:v>1.6351767622932518</c:v>
                </c:pt>
                <c:pt idx="691">
                  <c:v>0.94406974388262965</c:v>
                </c:pt>
                <c:pt idx="692">
                  <c:v>0.50462650440403201</c:v>
                </c:pt>
                <c:pt idx="693">
                  <c:v>12.84073677960901</c:v>
                </c:pt>
                <c:pt idx="694">
                  <c:v>1.7841241161527712</c:v>
                </c:pt>
                <c:pt idx="695">
                  <c:v>0.7136496464611084</c:v>
                </c:pt>
                <c:pt idx="696">
                  <c:v>1.6351767622932518</c:v>
                </c:pt>
                <c:pt idx="697">
                  <c:v>0.94406974388262965</c:v>
                </c:pt>
                <c:pt idx="698">
                  <c:v>0.61803872323710329</c:v>
                </c:pt>
                <c:pt idx="699">
                  <c:v>0.3568248232305542</c:v>
                </c:pt>
                <c:pt idx="700">
                  <c:v>0.3568248232305542</c:v>
                </c:pt>
                <c:pt idx="701">
                  <c:v>1.5957691216057308</c:v>
                </c:pt>
                <c:pt idx="702">
                  <c:v>0.61803872323710329</c:v>
                </c:pt>
                <c:pt idx="703">
                  <c:v>0.7136496464611084</c:v>
                </c:pt>
                <c:pt idx="704">
                  <c:v>0.3568248232305542</c:v>
                </c:pt>
                <c:pt idx="705">
                  <c:v>0.61803872323710329</c:v>
                </c:pt>
                <c:pt idx="706">
                  <c:v>0.50462650440403201</c:v>
                </c:pt>
                <c:pt idx="707">
                  <c:v>0.79788456080286541</c:v>
                </c:pt>
                <c:pt idx="708">
                  <c:v>0.3568248232305542</c:v>
                </c:pt>
                <c:pt idx="709">
                  <c:v>1.4712264360219256</c:v>
                </c:pt>
                <c:pt idx="710">
                  <c:v>0.50462650440403201</c:v>
                </c:pt>
                <c:pt idx="711">
                  <c:v>1.1283791670955126</c:v>
                </c:pt>
                <c:pt idx="712">
                  <c:v>0.87403874447366325</c:v>
                </c:pt>
                <c:pt idx="713">
                  <c:v>0.79788456080286541</c:v>
                </c:pt>
                <c:pt idx="714">
                  <c:v>1.1834540545406396</c:v>
                </c:pt>
                <c:pt idx="715">
                  <c:v>0.79788456080286541</c:v>
                </c:pt>
                <c:pt idx="716">
                  <c:v>0.94406974388262965</c:v>
                </c:pt>
                <c:pt idx="717">
                  <c:v>0.7136496464611084</c:v>
                </c:pt>
                <c:pt idx="718">
                  <c:v>0.27690158068156906</c:v>
                </c:pt>
                <c:pt idx="719">
                  <c:v>0.61803872323710329</c:v>
                </c:pt>
                <c:pt idx="720">
                  <c:v>4.3701937223683167</c:v>
                </c:pt>
                <c:pt idx="721">
                  <c:v>0.7136496464611084</c:v>
                </c:pt>
                <c:pt idx="722">
                  <c:v>3.0066594033278284</c:v>
                </c:pt>
                <c:pt idx="723">
                  <c:v>0.30959566038247865</c:v>
                </c:pt>
                <c:pt idx="724">
                  <c:v>0.87403874447366325</c:v>
                </c:pt>
                <c:pt idx="725">
                  <c:v>0.61803872323710329</c:v>
                </c:pt>
                <c:pt idx="726">
                  <c:v>0.7136496464611084</c:v>
                </c:pt>
                <c:pt idx="727">
                  <c:v>1.85411616971131</c:v>
                </c:pt>
                <c:pt idx="728">
                  <c:v>1.4272992929222168</c:v>
                </c:pt>
                <c:pt idx="729">
                  <c:v>1.9544100476116797</c:v>
                </c:pt>
                <c:pt idx="730">
                  <c:v>1.3351162356249091</c:v>
                </c:pt>
                <c:pt idx="731">
                  <c:v>0.79788456080286541</c:v>
                </c:pt>
                <c:pt idx="732">
                  <c:v>1.7841241161527712</c:v>
                </c:pt>
                <c:pt idx="733">
                  <c:v>2.0498025508877769</c:v>
                </c:pt>
                <c:pt idx="734">
                  <c:v>0.79788456080286541</c:v>
                </c:pt>
                <c:pt idx="735">
                  <c:v>0.87403874447366325</c:v>
                </c:pt>
                <c:pt idx="736">
                  <c:v>1.009253008808064</c:v>
                </c:pt>
                <c:pt idx="737">
                  <c:v>0.61803872323710329</c:v>
                </c:pt>
                <c:pt idx="738">
                  <c:v>0.3568248232305542</c:v>
                </c:pt>
                <c:pt idx="739">
                  <c:v>1.009253008808064</c:v>
                </c:pt>
                <c:pt idx="740">
                  <c:v>0.7136496464611084</c:v>
                </c:pt>
                <c:pt idx="741">
                  <c:v>1.5138795132120959</c:v>
                </c:pt>
                <c:pt idx="742">
                  <c:v>6.0765077797464979</c:v>
                </c:pt>
                <c:pt idx="743">
                  <c:v>1.1283791670955126</c:v>
                </c:pt>
                <c:pt idx="744">
                  <c:v>0.79788456080286541</c:v>
                </c:pt>
                <c:pt idx="745">
                  <c:v>0.61803872323710329</c:v>
                </c:pt>
                <c:pt idx="746">
                  <c:v>1.009253008808064</c:v>
                </c:pt>
                <c:pt idx="747">
                  <c:v>0.50462650440403201</c:v>
                </c:pt>
                <c:pt idx="748">
                  <c:v>0.50462650440403201</c:v>
                </c:pt>
                <c:pt idx="749">
                  <c:v>0.30959566038247865</c:v>
                </c:pt>
                <c:pt idx="750">
                  <c:v>1.1283791670955126</c:v>
                </c:pt>
                <c:pt idx="751">
                  <c:v>0.79788456080286541</c:v>
                </c:pt>
                <c:pt idx="752">
                  <c:v>1.381976597885342</c:v>
                </c:pt>
                <c:pt idx="753">
                  <c:v>0.50462650440403201</c:v>
                </c:pt>
                <c:pt idx="754">
                  <c:v>0.94406974388262965</c:v>
                </c:pt>
                <c:pt idx="755">
                  <c:v>0.87403874447366325</c:v>
                </c:pt>
                <c:pt idx="756">
                  <c:v>0.61803872323710329</c:v>
                </c:pt>
                <c:pt idx="757">
                  <c:v>0.50462650440403201</c:v>
                </c:pt>
                <c:pt idx="758">
                  <c:v>1.4272992929222168</c:v>
                </c:pt>
                <c:pt idx="759">
                  <c:v>0.50462650440403201</c:v>
                </c:pt>
                <c:pt idx="760">
                  <c:v>0.79788456080286541</c:v>
                </c:pt>
                <c:pt idx="761">
                  <c:v>0.33913379081997602</c:v>
                </c:pt>
                <c:pt idx="762">
                  <c:v>0.50462650440403201</c:v>
                </c:pt>
                <c:pt idx="763">
                  <c:v>1.009253008808064</c:v>
                </c:pt>
                <c:pt idx="764">
                  <c:v>0.94406974388262965</c:v>
                </c:pt>
                <c:pt idx="765">
                  <c:v>0.7136496464611084</c:v>
                </c:pt>
                <c:pt idx="766">
                  <c:v>0.61803872323710329</c:v>
                </c:pt>
                <c:pt idx="767">
                  <c:v>0.61803872323710329</c:v>
                </c:pt>
                <c:pt idx="768">
                  <c:v>1.009253008808064</c:v>
                </c:pt>
                <c:pt idx="769">
                  <c:v>1.8881394877652593</c:v>
                </c:pt>
                <c:pt idx="770">
                  <c:v>1.3351162356249091</c:v>
                </c:pt>
                <c:pt idx="771">
                  <c:v>1.9544100476116797</c:v>
                </c:pt>
                <c:pt idx="772">
                  <c:v>3.4225434710991616</c:v>
                </c:pt>
                <c:pt idx="773">
                  <c:v>1.0704744696916626</c:v>
                </c:pt>
                <c:pt idx="774">
                  <c:v>1.009253008808064</c:v>
                </c:pt>
                <c:pt idx="775">
                  <c:v>0.50462650440403201</c:v>
                </c:pt>
                <c:pt idx="776">
                  <c:v>0.87403874447366325</c:v>
                </c:pt>
                <c:pt idx="777">
                  <c:v>1.3351162356249091</c:v>
                </c:pt>
                <c:pt idx="778">
                  <c:v>1.0704744696916626</c:v>
                </c:pt>
                <c:pt idx="779">
                  <c:v>1.7112717355495808</c:v>
                </c:pt>
                <c:pt idx="780">
                  <c:v>3.0695231927842155</c:v>
                </c:pt>
                <c:pt idx="781">
                  <c:v>1.1283791670955126</c:v>
                </c:pt>
                <c:pt idx="782">
                  <c:v>2.4462677409178384</c:v>
                </c:pt>
                <c:pt idx="783">
                  <c:v>1.1834540545406396</c:v>
                </c:pt>
                <c:pt idx="784">
                  <c:v>0.50462650440403201</c:v>
                </c:pt>
                <c:pt idx="785">
                  <c:v>0.87403874447366325</c:v>
                </c:pt>
                <c:pt idx="786">
                  <c:v>0.7136496464611084</c:v>
                </c:pt>
                <c:pt idx="787">
                  <c:v>3.1715284017974339</c:v>
                </c:pt>
                <c:pt idx="788">
                  <c:v>11.578951768645235</c:v>
                </c:pt>
                <c:pt idx="789">
                  <c:v>1.381976597885342</c:v>
                </c:pt>
                <c:pt idx="790">
                  <c:v>1.0704744696916626</c:v>
                </c:pt>
                <c:pt idx="791">
                  <c:v>7.9227968265911954</c:v>
                </c:pt>
                <c:pt idx="792">
                  <c:v>1.2360774464742066</c:v>
                </c:pt>
                <c:pt idx="793">
                  <c:v>0.94406974388262965</c:v>
                </c:pt>
                <c:pt idx="794">
                  <c:v>0.87403874447366325</c:v>
                </c:pt>
                <c:pt idx="795">
                  <c:v>3.9573787284315491</c:v>
                </c:pt>
                <c:pt idx="796">
                  <c:v>1.8194567365868921</c:v>
                </c:pt>
                <c:pt idx="797">
                  <c:v>1.1283791670955126</c:v>
                </c:pt>
                <c:pt idx="798">
                  <c:v>0.7136496464611084</c:v>
                </c:pt>
                <c:pt idx="799">
                  <c:v>1.0704744696916626</c:v>
                </c:pt>
                <c:pt idx="800">
                  <c:v>1.0704744696916626</c:v>
                </c:pt>
                <c:pt idx="801">
                  <c:v>0.87403874447366325</c:v>
                </c:pt>
                <c:pt idx="802">
                  <c:v>1.5138795132120959</c:v>
                </c:pt>
                <c:pt idx="803">
                  <c:v>0.79788456080286541</c:v>
                </c:pt>
                <c:pt idx="804">
                  <c:v>0.94406974388262965</c:v>
                </c:pt>
                <c:pt idx="805">
                  <c:v>2.1110041228223762</c:v>
                </c:pt>
                <c:pt idx="806">
                  <c:v>0.87403874447366325</c:v>
                </c:pt>
                <c:pt idx="807">
                  <c:v>0.3568248232305542</c:v>
                </c:pt>
                <c:pt idx="808">
                  <c:v>0.50462650440403201</c:v>
                </c:pt>
                <c:pt idx="809">
                  <c:v>1.1834540545406396</c:v>
                </c:pt>
                <c:pt idx="810">
                  <c:v>2.3669081090812791</c:v>
                </c:pt>
                <c:pt idx="811">
                  <c:v>1.7841241161527712</c:v>
                </c:pt>
                <c:pt idx="812">
                  <c:v>0.79788456080286541</c:v>
                </c:pt>
                <c:pt idx="813">
                  <c:v>0.7136496464611084</c:v>
                </c:pt>
                <c:pt idx="814">
                  <c:v>0.87403874447366325</c:v>
                </c:pt>
                <c:pt idx="815">
                  <c:v>0.33913379081997602</c:v>
                </c:pt>
                <c:pt idx="816">
                  <c:v>1.3351162356249091</c:v>
                </c:pt>
                <c:pt idx="817">
                  <c:v>0.94406974388262965</c:v>
                </c:pt>
                <c:pt idx="818">
                  <c:v>0.61803872323710329</c:v>
                </c:pt>
                <c:pt idx="819">
                  <c:v>1.009253008808064</c:v>
                </c:pt>
                <c:pt idx="820">
                  <c:v>6.4129273576850814</c:v>
                </c:pt>
                <c:pt idx="821">
                  <c:v>0.50462650440403201</c:v>
                </c:pt>
                <c:pt idx="822">
                  <c:v>1.1834540545406396</c:v>
                </c:pt>
                <c:pt idx="823">
                  <c:v>0.61803872323710329</c:v>
                </c:pt>
                <c:pt idx="824">
                  <c:v>7.1275702616623153</c:v>
                </c:pt>
                <c:pt idx="825">
                  <c:v>0.50462650440403201</c:v>
                </c:pt>
                <c:pt idx="826">
                  <c:v>1.009253008808064</c:v>
                </c:pt>
                <c:pt idx="827">
                  <c:v>1.2360774464742066</c:v>
                </c:pt>
                <c:pt idx="828">
                  <c:v>0.50462650440403201</c:v>
                </c:pt>
                <c:pt idx="829">
                  <c:v>0.7136496464611084</c:v>
                </c:pt>
                <c:pt idx="830">
                  <c:v>0.50462650440403201</c:v>
                </c:pt>
                <c:pt idx="831">
                  <c:v>0.79788456080286541</c:v>
                </c:pt>
                <c:pt idx="832">
                  <c:v>1.1834540545406396</c:v>
                </c:pt>
                <c:pt idx="833">
                  <c:v>1.7480774889473265</c:v>
                </c:pt>
                <c:pt idx="834">
                  <c:v>0.3568248232305542</c:v>
                </c:pt>
                <c:pt idx="835">
                  <c:v>7.037685577673801</c:v>
                </c:pt>
                <c:pt idx="836">
                  <c:v>1.9544100476116797</c:v>
                </c:pt>
                <c:pt idx="837">
                  <c:v>1.2360774464742066</c:v>
                </c:pt>
                <c:pt idx="838">
                  <c:v>0.33913379081997602</c:v>
                </c:pt>
                <c:pt idx="839">
                  <c:v>1.1283791670955126</c:v>
                </c:pt>
                <c:pt idx="840">
                  <c:v>1.2865501965161374</c:v>
                </c:pt>
                <c:pt idx="841">
                  <c:v>1.2865501965161374</c:v>
                </c:pt>
                <c:pt idx="842">
                  <c:v>1.1834540545406396</c:v>
                </c:pt>
                <c:pt idx="843">
                  <c:v>2.4977737626138796</c:v>
                </c:pt>
                <c:pt idx="844">
                  <c:v>1.4712264360219256</c:v>
                </c:pt>
                <c:pt idx="845">
                  <c:v>1.0704744696916626</c:v>
                </c:pt>
                <c:pt idx="846">
                  <c:v>0.33913379081997602</c:v>
                </c:pt>
                <c:pt idx="847">
                  <c:v>0.3568248232305542</c:v>
                </c:pt>
                <c:pt idx="848">
                  <c:v>0.3568248232305542</c:v>
                </c:pt>
                <c:pt idx="849">
                  <c:v>4.5834978442375407</c:v>
                </c:pt>
                <c:pt idx="850">
                  <c:v>0.3568248232305542</c:v>
                </c:pt>
                <c:pt idx="851">
                  <c:v>1.0704744696916626</c:v>
                </c:pt>
                <c:pt idx="852">
                  <c:v>2.1996159369293582</c:v>
                </c:pt>
                <c:pt idx="853">
                  <c:v>0.50462650440403201</c:v>
                </c:pt>
                <c:pt idx="854">
                  <c:v>0.61803872323710329</c:v>
                </c:pt>
                <c:pt idx="855">
                  <c:v>0.7136496464611084</c:v>
                </c:pt>
                <c:pt idx="856">
                  <c:v>0.3568248232305542</c:v>
                </c:pt>
                <c:pt idx="857">
                  <c:v>0.61803872323710329</c:v>
                </c:pt>
                <c:pt idx="858">
                  <c:v>0.3568248232305542</c:v>
                </c:pt>
                <c:pt idx="859">
                  <c:v>1.5553633450087505</c:v>
                </c:pt>
                <c:pt idx="860">
                  <c:v>0.50462650440403201</c:v>
                </c:pt>
                <c:pt idx="861">
                  <c:v>1.009253008808064</c:v>
                </c:pt>
                <c:pt idx="862">
                  <c:v>1.0704744696916626</c:v>
                </c:pt>
                <c:pt idx="863">
                  <c:v>3.8098465598998676</c:v>
                </c:pt>
                <c:pt idx="864">
                  <c:v>9.8110605737595105</c:v>
                </c:pt>
                <c:pt idx="865">
                  <c:v>0.50462650440403201</c:v>
                </c:pt>
                <c:pt idx="866">
                  <c:v>1.5138795132120959</c:v>
                </c:pt>
                <c:pt idx="867">
                  <c:v>0.7136496464611084</c:v>
                </c:pt>
                <c:pt idx="868">
                  <c:v>1.009253008808064</c:v>
                </c:pt>
                <c:pt idx="869">
                  <c:v>1.1834540545406396</c:v>
                </c:pt>
                <c:pt idx="870">
                  <c:v>0.7136496464611084</c:v>
                </c:pt>
                <c:pt idx="871">
                  <c:v>0.79788456080286541</c:v>
                </c:pt>
                <c:pt idx="872">
                  <c:v>3.8431209607463424</c:v>
                </c:pt>
                <c:pt idx="873">
                  <c:v>1.1283791670955126</c:v>
                </c:pt>
                <c:pt idx="874">
                  <c:v>50.184338388446967</c:v>
                </c:pt>
                <c:pt idx="875">
                  <c:v>0.87403874447366325</c:v>
                </c:pt>
                <c:pt idx="876">
                  <c:v>1.009253008808064</c:v>
                </c:pt>
                <c:pt idx="877">
                  <c:v>1.6736567743768009</c:v>
                </c:pt>
                <c:pt idx="878">
                  <c:v>0.79788456080286541</c:v>
                </c:pt>
                <c:pt idx="879">
                  <c:v>1.009253008808064</c:v>
                </c:pt>
                <c:pt idx="880">
                  <c:v>0.50462650440403201</c:v>
                </c:pt>
                <c:pt idx="881">
                  <c:v>6.5309666014019667</c:v>
                </c:pt>
                <c:pt idx="882">
                  <c:v>1.009253008808064</c:v>
                </c:pt>
                <c:pt idx="883">
                  <c:v>0.50462650440403201</c:v>
                </c:pt>
                <c:pt idx="884">
                  <c:v>0.94406974388262965</c:v>
                </c:pt>
                <c:pt idx="885">
                  <c:v>2.3398568422792878</c:v>
                </c:pt>
                <c:pt idx="886">
                  <c:v>0.7136496464611084</c:v>
                </c:pt>
                <c:pt idx="887">
                  <c:v>0.94406974388262965</c:v>
                </c:pt>
                <c:pt idx="888">
                  <c:v>1.3351162356249091</c:v>
                </c:pt>
                <c:pt idx="889">
                  <c:v>1.4272992929222168</c:v>
                </c:pt>
                <c:pt idx="890">
                  <c:v>0.61803872323710329</c:v>
                </c:pt>
                <c:pt idx="891">
                  <c:v>0.50462650440403201</c:v>
                </c:pt>
                <c:pt idx="892">
                  <c:v>0.50462650440403201</c:v>
                </c:pt>
                <c:pt idx="893">
                  <c:v>0.61803872323710329</c:v>
                </c:pt>
                <c:pt idx="894">
                  <c:v>0.50462650440403201</c:v>
                </c:pt>
                <c:pt idx="895">
                  <c:v>67.951476871235613</c:v>
                </c:pt>
                <c:pt idx="896">
                  <c:v>0.33913379081997602</c:v>
                </c:pt>
                <c:pt idx="897">
                  <c:v>0.50462650440403201</c:v>
                </c:pt>
                <c:pt idx="898">
                  <c:v>1.2360774464742066</c:v>
                </c:pt>
                <c:pt idx="899">
                  <c:v>1.3351162356249091</c:v>
                </c:pt>
                <c:pt idx="900">
                  <c:v>2.4721548929484132</c:v>
                </c:pt>
                <c:pt idx="901">
                  <c:v>1.3351162356249091</c:v>
                </c:pt>
                <c:pt idx="902">
                  <c:v>0.79788456080286541</c:v>
                </c:pt>
                <c:pt idx="903">
                  <c:v>1.009253008808064</c:v>
                </c:pt>
                <c:pt idx="904">
                  <c:v>0.7136496464611084</c:v>
                </c:pt>
                <c:pt idx="905">
                  <c:v>3.1715284017974339</c:v>
                </c:pt>
                <c:pt idx="906">
                  <c:v>1.1283791670955126</c:v>
                </c:pt>
                <c:pt idx="907">
                  <c:v>1.0704744696916626</c:v>
                </c:pt>
                <c:pt idx="908">
                  <c:v>0.61803872323710329</c:v>
                </c:pt>
                <c:pt idx="909">
                  <c:v>5.3879366755708729</c:v>
                </c:pt>
                <c:pt idx="910">
                  <c:v>0.87403874447366325</c:v>
                </c:pt>
                <c:pt idx="911">
                  <c:v>1.0704744696916626</c:v>
                </c:pt>
                <c:pt idx="912">
                  <c:v>0.61803872323710329</c:v>
                </c:pt>
                <c:pt idx="913">
                  <c:v>0.61803872323710329</c:v>
                </c:pt>
                <c:pt idx="914">
                  <c:v>1.2360774464742066</c:v>
                </c:pt>
                <c:pt idx="915">
                  <c:v>0.94406974388262965</c:v>
                </c:pt>
                <c:pt idx="916">
                  <c:v>4.7472455110108198</c:v>
                </c:pt>
                <c:pt idx="917">
                  <c:v>0.50462650440403201</c:v>
                </c:pt>
                <c:pt idx="918">
                  <c:v>0.61803872323710329</c:v>
                </c:pt>
                <c:pt idx="919">
                  <c:v>0.61803872323710329</c:v>
                </c:pt>
                <c:pt idx="920">
                  <c:v>1.5957691216057308</c:v>
                </c:pt>
                <c:pt idx="921">
                  <c:v>0.61803872323710329</c:v>
                </c:pt>
                <c:pt idx="922">
                  <c:v>0.61803872323710329</c:v>
                </c:pt>
                <c:pt idx="923">
                  <c:v>6.0238963325203505</c:v>
                </c:pt>
                <c:pt idx="924">
                  <c:v>9.1739377536036439</c:v>
                </c:pt>
                <c:pt idx="925">
                  <c:v>0.61803872323710329</c:v>
                </c:pt>
                <c:pt idx="926">
                  <c:v>0.61803872323710329</c:v>
                </c:pt>
                <c:pt idx="927">
                  <c:v>1.9544100476116797</c:v>
                </c:pt>
                <c:pt idx="928">
                  <c:v>0.50462650440403201</c:v>
                </c:pt>
                <c:pt idx="929">
                  <c:v>0.61803872323710329</c:v>
                </c:pt>
                <c:pt idx="930">
                  <c:v>1.009253008808064</c:v>
                </c:pt>
                <c:pt idx="931">
                  <c:v>0.50462650440403201</c:v>
                </c:pt>
                <c:pt idx="932">
                  <c:v>1.1283791670955126</c:v>
                </c:pt>
                <c:pt idx="933">
                  <c:v>1.1834540545406396</c:v>
                </c:pt>
                <c:pt idx="934">
                  <c:v>1.5553633450087505</c:v>
                </c:pt>
                <c:pt idx="935">
                  <c:v>1.0704744696916626</c:v>
                </c:pt>
                <c:pt idx="936">
                  <c:v>0.87403874447366325</c:v>
                </c:pt>
                <c:pt idx="937">
                  <c:v>11.562445770562215</c:v>
                </c:pt>
                <c:pt idx="938">
                  <c:v>0.50462650440403201</c:v>
                </c:pt>
                <c:pt idx="939">
                  <c:v>0.13847377926420421</c:v>
                </c:pt>
                <c:pt idx="940">
                  <c:v>0.27690158068156906</c:v>
                </c:pt>
                <c:pt idx="941">
                  <c:v>0.87403874447366325</c:v>
                </c:pt>
                <c:pt idx="942">
                  <c:v>0.7136496464611084</c:v>
                </c:pt>
                <c:pt idx="943">
                  <c:v>0.61803872323710329</c:v>
                </c:pt>
                <c:pt idx="944">
                  <c:v>1.1834540545406396</c:v>
                </c:pt>
                <c:pt idx="945">
                  <c:v>0.50462650440403201</c:v>
                </c:pt>
                <c:pt idx="946">
                  <c:v>3.2897623212397704</c:v>
                </c:pt>
                <c:pt idx="947">
                  <c:v>1.9544100476116797</c:v>
                </c:pt>
                <c:pt idx="948">
                  <c:v>1.7112717355495808</c:v>
                </c:pt>
                <c:pt idx="949">
                  <c:v>0.50462650440403201</c:v>
                </c:pt>
                <c:pt idx="950">
                  <c:v>0.87403874447366325</c:v>
                </c:pt>
                <c:pt idx="951">
                  <c:v>0.3568248232305542</c:v>
                </c:pt>
                <c:pt idx="952">
                  <c:v>14.494292838262302</c:v>
                </c:pt>
                <c:pt idx="953">
                  <c:v>10.267630413297484</c:v>
                </c:pt>
                <c:pt idx="954">
                  <c:v>1.1834540545406396</c:v>
                </c:pt>
                <c:pt idx="955">
                  <c:v>0.94406974388262965</c:v>
                </c:pt>
                <c:pt idx="956">
                  <c:v>0.79788456080286541</c:v>
                </c:pt>
                <c:pt idx="957">
                  <c:v>1.2360774464742066</c:v>
                </c:pt>
                <c:pt idx="958">
                  <c:v>0.61803872323710329</c:v>
                </c:pt>
                <c:pt idx="959">
                  <c:v>0.50462650440403201</c:v>
                </c:pt>
                <c:pt idx="960">
                  <c:v>0.87403874447366325</c:v>
                </c:pt>
                <c:pt idx="961">
                  <c:v>0.94406974388262965</c:v>
                </c:pt>
                <c:pt idx="962">
                  <c:v>0.61803872323710329</c:v>
                </c:pt>
                <c:pt idx="963">
                  <c:v>2.5977239243415307</c:v>
                </c:pt>
                <c:pt idx="964">
                  <c:v>1.5553633450087505</c:v>
                </c:pt>
                <c:pt idx="965">
                  <c:v>0.87403874447366325</c:v>
                </c:pt>
                <c:pt idx="966">
                  <c:v>0.61803872323710329</c:v>
                </c:pt>
                <c:pt idx="967">
                  <c:v>0.50462650440403201</c:v>
                </c:pt>
                <c:pt idx="968">
                  <c:v>3.211423409074988</c:v>
                </c:pt>
                <c:pt idx="969">
                  <c:v>0.94406974388262965</c:v>
                </c:pt>
                <c:pt idx="970">
                  <c:v>0.3568248232305542</c:v>
                </c:pt>
                <c:pt idx="971">
                  <c:v>16.005492694719358</c:v>
                </c:pt>
                <c:pt idx="972">
                  <c:v>4.5416385396362884</c:v>
                </c:pt>
                <c:pt idx="973">
                  <c:v>1.5957691216057308</c:v>
                </c:pt>
                <c:pt idx="974">
                  <c:v>1.2360774464742066</c:v>
                </c:pt>
                <c:pt idx="975">
                  <c:v>0.79788456080286541</c:v>
                </c:pt>
                <c:pt idx="976">
                  <c:v>0.79788456080286541</c:v>
                </c:pt>
                <c:pt idx="977">
                  <c:v>0.7136496464611084</c:v>
                </c:pt>
                <c:pt idx="978">
                  <c:v>1.2360774464742066</c:v>
                </c:pt>
                <c:pt idx="979">
                  <c:v>15.426226723051945</c:v>
                </c:pt>
                <c:pt idx="980">
                  <c:v>9.6342702272249632</c:v>
                </c:pt>
                <c:pt idx="981">
                  <c:v>1.1834540545406396</c:v>
                </c:pt>
                <c:pt idx="982">
                  <c:v>1.2865501965161374</c:v>
                </c:pt>
                <c:pt idx="983">
                  <c:v>0.7136496464611084</c:v>
                </c:pt>
                <c:pt idx="984">
                  <c:v>0.7136496464611084</c:v>
                </c:pt>
                <c:pt idx="985">
                  <c:v>1.2865501965161374</c:v>
                </c:pt>
                <c:pt idx="986">
                  <c:v>0.87403874447366325</c:v>
                </c:pt>
                <c:pt idx="987">
                  <c:v>0.79788456080286541</c:v>
                </c:pt>
                <c:pt idx="988">
                  <c:v>18.952067844163853</c:v>
                </c:pt>
                <c:pt idx="989">
                  <c:v>1.5957691216057308</c:v>
                </c:pt>
                <c:pt idx="990">
                  <c:v>0.79788456080286541</c:v>
                </c:pt>
                <c:pt idx="991">
                  <c:v>1.2865501965161374</c:v>
                </c:pt>
                <c:pt idx="992">
                  <c:v>1.6351767622932518</c:v>
                </c:pt>
                <c:pt idx="993">
                  <c:v>1.381976597885342</c:v>
                </c:pt>
                <c:pt idx="994">
                  <c:v>0.94406974388262965</c:v>
                </c:pt>
                <c:pt idx="995">
                  <c:v>4.3701937223683167</c:v>
                </c:pt>
                <c:pt idx="996">
                  <c:v>0.61803872323710329</c:v>
                </c:pt>
                <c:pt idx="997">
                  <c:v>0.7136496464611084</c:v>
                </c:pt>
                <c:pt idx="998">
                  <c:v>0.61803872323710329</c:v>
                </c:pt>
                <c:pt idx="999">
                  <c:v>15.789246431009456</c:v>
                </c:pt>
                <c:pt idx="1000">
                  <c:v>1.1834540545406396</c:v>
                </c:pt>
                <c:pt idx="1001">
                  <c:v>1.4712264360219256</c:v>
                </c:pt>
                <c:pt idx="1002">
                  <c:v>1.1834540545406396</c:v>
                </c:pt>
                <c:pt idx="1003">
                  <c:v>4.6932977876881319</c:v>
                </c:pt>
                <c:pt idx="1004">
                  <c:v>1.4712264360219256</c:v>
                </c:pt>
                <c:pt idx="1005">
                  <c:v>12.585348599266302</c:v>
                </c:pt>
                <c:pt idx="1006">
                  <c:v>2.1409489393833252</c:v>
                </c:pt>
                <c:pt idx="1007">
                  <c:v>0.50462650440403201</c:v>
                </c:pt>
                <c:pt idx="1008">
                  <c:v>1.009253008808064</c:v>
                </c:pt>
                <c:pt idx="1009">
                  <c:v>0.79788456080286541</c:v>
                </c:pt>
                <c:pt idx="1010">
                  <c:v>0.13847377926420421</c:v>
                </c:pt>
                <c:pt idx="1011">
                  <c:v>7.0917530989903286</c:v>
                </c:pt>
                <c:pt idx="1012">
                  <c:v>13.202518459530507</c:v>
                </c:pt>
                <c:pt idx="1013">
                  <c:v>1.2360774464742066</c:v>
                </c:pt>
                <c:pt idx="1014">
                  <c:v>1.0704744696916626</c:v>
                </c:pt>
                <c:pt idx="1015">
                  <c:v>2.2847936741452539</c:v>
                </c:pt>
                <c:pt idx="1016">
                  <c:v>0.94406974388262965</c:v>
                </c:pt>
                <c:pt idx="1017">
                  <c:v>2.4977737626138796</c:v>
                </c:pt>
                <c:pt idx="1018">
                  <c:v>1.4712264360219256</c:v>
                </c:pt>
                <c:pt idx="1019">
                  <c:v>1.1283791670955126</c:v>
                </c:pt>
                <c:pt idx="1020">
                  <c:v>0.7136496464611084</c:v>
                </c:pt>
                <c:pt idx="1021">
                  <c:v>0.87403874447366325</c:v>
                </c:pt>
                <c:pt idx="1022">
                  <c:v>0.23981707661400448</c:v>
                </c:pt>
                <c:pt idx="1023">
                  <c:v>1.5138795132120959</c:v>
                </c:pt>
                <c:pt idx="1024">
                  <c:v>4.5135166683820502</c:v>
                </c:pt>
                <c:pt idx="1025">
                  <c:v>0.50462650440403201</c:v>
                </c:pt>
                <c:pt idx="1026">
                  <c:v>2.3669081090812791</c:v>
                </c:pt>
                <c:pt idx="1027">
                  <c:v>2.548238936628457</c:v>
                </c:pt>
                <c:pt idx="1028">
                  <c:v>0.94406974388262965</c:v>
                </c:pt>
                <c:pt idx="1029">
                  <c:v>0.3568248232305542</c:v>
                </c:pt>
                <c:pt idx="1030">
                  <c:v>4.8138300462500707</c:v>
                </c:pt>
                <c:pt idx="1031">
                  <c:v>0.79788456080286541</c:v>
                </c:pt>
                <c:pt idx="1032">
                  <c:v>0.7136496464611084</c:v>
                </c:pt>
                <c:pt idx="1033">
                  <c:v>0.50462650440403201</c:v>
                </c:pt>
                <c:pt idx="1034">
                  <c:v>0.50462650440403201</c:v>
                </c:pt>
                <c:pt idx="1035">
                  <c:v>6.0660219949194216</c:v>
                </c:pt>
                <c:pt idx="1036">
                  <c:v>0.3568248232305542</c:v>
                </c:pt>
                <c:pt idx="1037">
                  <c:v>1.2360774464742066</c:v>
                </c:pt>
                <c:pt idx="1038">
                  <c:v>0.7136496464611084</c:v>
                </c:pt>
                <c:pt idx="1039">
                  <c:v>5.3165701249132988</c:v>
                </c:pt>
                <c:pt idx="1040">
                  <c:v>3.1915382432114616</c:v>
                </c:pt>
                <c:pt idx="1041">
                  <c:v>0.61803872323710329</c:v>
                </c:pt>
                <c:pt idx="1042">
                  <c:v>0.50462650440403201</c:v>
                </c:pt>
                <c:pt idx="1043">
                  <c:v>1.009253008808064</c:v>
                </c:pt>
                <c:pt idx="1044">
                  <c:v>0.61803872323710329</c:v>
                </c:pt>
                <c:pt idx="1045">
                  <c:v>0.61803872323710329</c:v>
                </c:pt>
                <c:pt idx="1046">
                  <c:v>1.381976597885342</c:v>
                </c:pt>
                <c:pt idx="1047">
                  <c:v>1.2865501965161374</c:v>
                </c:pt>
                <c:pt idx="1048">
                  <c:v>0.61803872323710329</c:v>
                </c:pt>
                <c:pt idx="1049">
                  <c:v>1.2360774464742066</c:v>
                </c:pt>
                <c:pt idx="1050">
                  <c:v>1.009253008808064</c:v>
                </c:pt>
                <c:pt idx="1051">
                  <c:v>0.61803872323710329</c:v>
                </c:pt>
                <c:pt idx="1052">
                  <c:v>1.1834540545406396</c:v>
                </c:pt>
                <c:pt idx="1053">
                  <c:v>16.549133695530212</c:v>
                </c:pt>
                <c:pt idx="1054">
                  <c:v>8.7112040996762143</c:v>
                </c:pt>
                <c:pt idx="1055">
                  <c:v>0.61803872323710329</c:v>
                </c:pt>
                <c:pt idx="1056">
                  <c:v>3.5143169441487601</c:v>
                </c:pt>
                <c:pt idx="1057">
                  <c:v>9.2980086624780878</c:v>
                </c:pt>
                <c:pt idx="1058">
                  <c:v>0.50462650440403201</c:v>
                </c:pt>
                <c:pt idx="1059">
                  <c:v>1.8194567365868921</c:v>
                </c:pt>
                <c:pt idx="1060">
                  <c:v>1.1283791670955126</c:v>
                </c:pt>
                <c:pt idx="1061">
                  <c:v>1.381976597885342</c:v>
                </c:pt>
                <c:pt idx="1062">
                  <c:v>0.79788456080286541</c:v>
                </c:pt>
                <c:pt idx="1063">
                  <c:v>1.381976597885342</c:v>
                </c:pt>
                <c:pt idx="1064">
                  <c:v>0.61803872323710329</c:v>
                </c:pt>
                <c:pt idx="1065">
                  <c:v>7.994787373389312</c:v>
                </c:pt>
                <c:pt idx="1066">
                  <c:v>4.5416385396362884</c:v>
                </c:pt>
                <c:pt idx="1067">
                  <c:v>1.7841241161527712</c:v>
                </c:pt>
                <c:pt idx="1068">
                  <c:v>0.7136496464611084</c:v>
                </c:pt>
                <c:pt idx="1069">
                  <c:v>1.1834540545406396</c:v>
                </c:pt>
                <c:pt idx="1070">
                  <c:v>1.1283791670955126</c:v>
                </c:pt>
                <c:pt idx="1071">
                  <c:v>9.554646793969475</c:v>
                </c:pt>
                <c:pt idx="1072">
                  <c:v>0.61803872323710329</c:v>
                </c:pt>
                <c:pt idx="1073">
                  <c:v>0.50462650440403201</c:v>
                </c:pt>
                <c:pt idx="1074">
                  <c:v>0.7136496464611084</c:v>
                </c:pt>
                <c:pt idx="1075">
                  <c:v>1.5553633450087505</c:v>
                </c:pt>
                <c:pt idx="1076">
                  <c:v>0.87403874447366325</c:v>
                </c:pt>
                <c:pt idx="1077">
                  <c:v>0.50462650440403201</c:v>
                </c:pt>
                <c:pt idx="1078">
                  <c:v>2.2847936741452539</c:v>
                </c:pt>
                <c:pt idx="1079">
                  <c:v>3.8761097285648298</c:v>
                </c:pt>
                <c:pt idx="1080">
                  <c:v>0.7136496464611084</c:v>
                </c:pt>
                <c:pt idx="1081">
                  <c:v>3.7762789755305186</c:v>
                </c:pt>
                <c:pt idx="1082">
                  <c:v>2.7868909599918852</c:v>
                </c:pt>
                <c:pt idx="1083">
                  <c:v>0.61803872323710329</c:v>
                </c:pt>
                <c:pt idx="1084">
                  <c:v>1.5957691216057308</c:v>
                </c:pt>
                <c:pt idx="1085">
                  <c:v>0.79788456080286541</c:v>
                </c:pt>
                <c:pt idx="1086">
                  <c:v>0.50462650440403201</c:v>
                </c:pt>
                <c:pt idx="1087">
                  <c:v>1.009253008808064</c:v>
                </c:pt>
                <c:pt idx="1088">
                  <c:v>0.7136496464611084</c:v>
                </c:pt>
                <c:pt idx="1089">
                  <c:v>0.50462650440403201</c:v>
                </c:pt>
                <c:pt idx="1090">
                  <c:v>1.0704744696916626</c:v>
                </c:pt>
                <c:pt idx="1091">
                  <c:v>0.61803872323710329</c:v>
                </c:pt>
                <c:pt idx="1092">
                  <c:v>87.847778597949159</c:v>
                </c:pt>
                <c:pt idx="1093">
                  <c:v>0.94406974388262965</c:v>
                </c:pt>
                <c:pt idx="1094">
                  <c:v>2.0806283791440396</c:v>
                </c:pt>
                <c:pt idx="1095">
                  <c:v>1.1834540545406396</c:v>
                </c:pt>
                <c:pt idx="1096">
                  <c:v>7.8663487002629697</c:v>
                </c:pt>
                <c:pt idx="1097">
                  <c:v>1.381976597885342</c:v>
                </c:pt>
                <c:pt idx="1098">
                  <c:v>4.4710022201226938</c:v>
                </c:pt>
                <c:pt idx="1099">
                  <c:v>1.2360774464742066</c:v>
                </c:pt>
                <c:pt idx="1100">
                  <c:v>0.61803872323710329</c:v>
                </c:pt>
                <c:pt idx="1101">
                  <c:v>18.695032897264507</c:v>
                </c:pt>
                <c:pt idx="1102">
                  <c:v>1.1283791670955126</c:v>
                </c:pt>
                <c:pt idx="1103">
                  <c:v>0.50462650440403201</c:v>
                </c:pt>
                <c:pt idx="1104">
                  <c:v>0.50462650440403201</c:v>
                </c:pt>
                <c:pt idx="1105">
                  <c:v>0.79788456080286541</c:v>
                </c:pt>
                <c:pt idx="1106">
                  <c:v>0.50462650440403201</c:v>
                </c:pt>
                <c:pt idx="1107">
                  <c:v>0.94406974388262965</c:v>
                </c:pt>
                <c:pt idx="1108">
                  <c:v>0.61803872323710329</c:v>
                </c:pt>
                <c:pt idx="1109">
                  <c:v>1.381976597885342</c:v>
                </c:pt>
                <c:pt idx="1110">
                  <c:v>14.820047957642227</c:v>
                </c:pt>
                <c:pt idx="1111">
                  <c:v>0.30959566038247865</c:v>
                </c:pt>
                <c:pt idx="1112">
                  <c:v>1.1834540545406396</c:v>
                </c:pt>
                <c:pt idx="1113">
                  <c:v>0.79788456080286541</c:v>
                </c:pt>
                <c:pt idx="1114">
                  <c:v>1.3351162356249091</c:v>
                </c:pt>
                <c:pt idx="1115">
                  <c:v>3.9088200952233594</c:v>
                </c:pt>
                <c:pt idx="1116">
                  <c:v>1.2360774464742066</c:v>
                </c:pt>
                <c:pt idx="1117">
                  <c:v>0.87403874447366325</c:v>
                </c:pt>
                <c:pt idx="1118">
                  <c:v>0.61803872323710329</c:v>
                </c:pt>
                <c:pt idx="1119">
                  <c:v>1.0704744696916626</c:v>
                </c:pt>
                <c:pt idx="1120">
                  <c:v>0.7136496464611084</c:v>
                </c:pt>
                <c:pt idx="1121">
                  <c:v>0.87403874447366325</c:v>
                </c:pt>
                <c:pt idx="1122">
                  <c:v>0.50462650440403201</c:v>
                </c:pt>
                <c:pt idx="1123">
                  <c:v>0.50462650440403201</c:v>
                </c:pt>
                <c:pt idx="1124">
                  <c:v>3.477898169151024</c:v>
                </c:pt>
                <c:pt idx="1125">
                  <c:v>17.495336137220487</c:v>
                </c:pt>
                <c:pt idx="1126">
                  <c:v>1.2360774464742066</c:v>
                </c:pt>
                <c:pt idx="1127">
                  <c:v>2.3124891541124435</c:v>
                </c:pt>
                <c:pt idx="1128">
                  <c:v>0.7136496464611084</c:v>
                </c:pt>
                <c:pt idx="1129">
                  <c:v>1.5138795132120959</c:v>
                </c:pt>
                <c:pt idx="1130">
                  <c:v>1.1283791670955126</c:v>
                </c:pt>
                <c:pt idx="1131">
                  <c:v>0.61803872323710329</c:v>
                </c:pt>
                <c:pt idx="1132">
                  <c:v>1.0704744696916626</c:v>
                </c:pt>
                <c:pt idx="1133">
                  <c:v>0.7136496464611084</c:v>
                </c:pt>
                <c:pt idx="1134">
                  <c:v>0.7136496464611084</c:v>
                </c:pt>
                <c:pt idx="1135">
                  <c:v>1.009253008808064</c:v>
                </c:pt>
                <c:pt idx="1136">
                  <c:v>5.1089539699502913</c:v>
                </c:pt>
                <c:pt idx="1137">
                  <c:v>2.6462837142006137</c:v>
                </c:pt>
                <c:pt idx="1138">
                  <c:v>1.1283791670955126</c:v>
                </c:pt>
                <c:pt idx="1139">
                  <c:v>1.7112717355495808</c:v>
                </c:pt>
                <c:pt idx="1140">
                  <c:v>0.50462650440403201</c:v>
                </c:pt>
                <c:pt idx="1141">
                  <c:v>0.61803872323710329</c:v>
                </c:pt>
                <c:pt idx="1142">
                  <c:v>1.1283791670955126</c:v>
                </c:pt>
                <c:pt idx="1143">
                  <c:v>0.87403874447366325</c:v>
                </c:pt>
                <c:pt idx="1144">
                  <c:v>1.7480774889473265</c:v>
                </c:pt>
                <c:pt idx="1145">
                  <c:v>1.1834540545406396</c:v>
                </c:pt>
                <c:pt idx="1146">
                  <c:v>3.5682482323055424</c:v>
                </c:pt>
                <c:pt idx="1147">
                  <c:v>4.8005870224074103</c:v>
                </c:pt>
                <c:pt idx="1148">
                  <c:v>2.6939683377854364</c:v>
                </c:pt>
                <c:pt idx="1149">
                  <c:v>0.79788456080286541</c:v>
                </c:pt>
                <c:pt idx="1150">
                  <c:v>0.87403874447366325</c:v>
                </c:pt>
                <c:pt idx="1151">
                  <c:v>0.50462650440403201</c:v>
                </c:pt>
                <c:pt idx="1152">
                  <c:v>0.87403874447366325</c:v>
                </c:pt>
                <c:pt idx="1153">
                  <c:v>5.0209703231304035</c:v>
                </c:pt>
                <c:pt idx="1154">
                  <c:v>2.1996159369293582</c:v>
                </c:pt>
                <c:pt idx="1155">
                  <c:v>1.0704744696916626</c:v>
                </c:pt>
                <c:pt idx="1156">
                  <c:v>2.3124891541124435</c:v>
                </c:pt>
                <c:pt idx="1157">
                  <c:v>0.50462650440403201</c:v>
                </c:pt>
                <c:pt idx="1158">
                  <c:v>0.50462650440403201</c:v>
                </c:pt>
                <c:pt idx="1159">
                  <c:v>1.1283791670955126</c:v>
                </c:pt>
                <c:pt idx="1160">
                  <c:v>0.79788456080286541</c:v>
                </c:pt>
                <c:pt idx="1161">
                  <c:v>0.50462650440403201</c:v>
                </c:pt>
                <c:pt idx="1162">
                  <c:v>0.87403874447366325</c:v>
                </c:pt>
                <c:pt idx="1163">
                  <c:v>0.3568248232305542</c:v>
                </c:pt>
                <c:pt idx="1164">
                  <c:v>11.451797811161432</c:v>
                </c:pt>
                <c:pt idx="1165">
                  <c:v>0.87403874447366325</c:v>
                </c:pt>
                <c:pt idx="1166">
                  <c:v>1.6736567743768009</c:v>
                </c:pt>
                <c:pt idx="1167">
                  <c:v>0.79788456080286541</c:v>
                </c:pt>
                <c:pt idx="1168">
                  <c:v>1.1834540545406396</c:v>
                </c:pt>
                <c:pt idx="1169">
                  <c:v>0.50462650440403201</c:v>
                </c:pt>
                <c:pt idx="1170">
                  <c:v>0.61803872323710329</c:v>
                </c:pt>
                <c:pt idx="1171">
                  <c:v>0.7136496464611084</c:v>
                </c:pt>
                <c:pt idx="1172">
                  <c:v>1.2360774464742066</c:v>
                </c:pt>
                <c:pt idx="1173">
                  <c:v>0.23981707661400448</c:v>
                </c:pt>
                <c:pt idx="1174">
                  <c:v>0.61803872323710329</c:v>
                </c:pt>
                <c:pt idx="1175">
                  <c:v>1.009253008808064</c:v>
                </c:pt>
                <c:pt idx="1176">
                  <c:v>4.0527509332654033</c:v>
                </c:pt>
                <c:pt idx="1177">
                  <c:v>1.009253008808064</c:v>
                </c:pt>
                <c:pt idx="1178">
                  <c:v>2.5977239243415307</c:v>
                </c:pt>
                <c:pt idx="1179">
                  <c:v>0.7136496464611084</c:v>
                </c:pt>
                <c:pt idx="1180">
                  <c:v>2.717496892263898</c:v>
                </c:pt>
                <c:pt idx="1181">
                  <c:v>1.2865501965161374</c:v>
                </c:pt>
                <c:pt idx="1182">
                  <c:v>0.79788456080286541</c:v>
                </c:pt>
                <c:pt idx="1183">
                  <c:v>1.0704744696916626</c:v>
                </c:pt>
                <c:pt idx="1184">
                  <c:v>1.2360774464742066</c:v>
                </c:pt>
                <c:pt idx="1185">
                  <c:v>1.381976597885342</c:v>
                </c:pt>
                <c:pt idx="1186">
                  <c:v>2.2283703068536735</c:v>
                </c:pt>
                <c:pt idx="1187">
                  <c:v>0.3568248232305542</c:v>
                </c:pt>
                <c:pt idx="1188">
                  <c:v>1.9544100476116797</c:v>
                </c:pt>
                <c:pt idx="1189">
                  <c:v>7.8825179849509972</c:v>
                </c:pt>
                <c:pt idx="1190">
                  <c:v>0.61803872323710329</c:v>
                </c:pt>
                <c:pt idx="1191">
                  <c:v>0.61803872323710329</c:v>
                </c:pt>
                <c:pt idx="1192">
                  <c:v>0.50462650440403201</c:v>
                </c:pt>
                <c:pt idx="1193">
                  <c:v>0.3568248232305542</c:v>
                </c:pt>
                <c:pt idx="1194">
                  <c:v>0.79788456080286541</c:v>
                </c:pt>
                <c:pt idx="1195">
                  <c:v>2.2567583341910251</c:v>
                </c:pt>
                <c:pt idx="1196">
                  <c:v>0.7136496464611084</c:v>
                </c:pt>
                <c:pt idx="1197">
                  <c:v>1.3351162356249091</c:v>
                </c:pt>
                <c:pt idx="1198">
                  <c:v>0.50462650440403201</c:v>
                </c:pt>
                <c:pt idx="1199">
                  <c:v>26.306001075107577</c:v>
                </c:pt>
                <c:pt idx="1200">
                  <c:v>0.50462650440403201</c:v>
                </c:pt>
                <c:pt idx="1201">
                  <c:v>3.1715284017974339</c:v>
                </c:pt>
                <c:pt idx="1202">
                  <c:v>3.6910246719124271</c:v>
                </c:pt>
                <c:pt idx="1203">
                  <c:v>0.61803872323710329</c:v>
                </c:pt>
                <c:pt idx="1204">
                  <c:v>0.50462650440403201</c:v>
                </c:pt>
                <c:pt idx="1205">
                  <c:v>0.61803872323710329</c:v>
                </c:pt>
                <c:pt idx="1206">
                  <c:v>2.1110041228223762</c:v>
                </c:pt>
                <c:pt idx="1207">
                  <c:v>0.87403874447366325</c:v>
                </c:pt>
                <c:pt idx="1208">
                  <c:v>0.61803872323710329</c:v>
                </c:pt>
                <c:pt idx="1209">
                  <c:v>0.61803872323710329</c:v>
                </c:pt>
                <c:pt idx="1210">
                  <c:v>1.1834540545406396</c:v>
                </c:pt>
                <c:pt idx="1211">
                  <c:v>0.61803872323710329</c:v>
                </c:pt>
                <c:pt idx="1212">
                  <c:v>0.87403874447366325</c:v>
                </c:pt>
                <c:pt idx="1213">
                  <c:v>2.5977239243415307</c:v>
                </c:pt>
                <c:pt idx="1214">
                  <c:v>0.50462650440403201</c:v>
                </c:pt>
                <c:pt idx="1215">
                  <c:v>0.50462650440403201</c:v>
                </c:pt>
                <c:pt idx="1216">
                  <c:v>0.50462650440403201</c:v>
                </c:pt>
                <c:pt idx="1217">
                  <c:v>1.7480774889473265</c:v>
                </c:pt>
                <c:pt idx="1218">
                  <c:v>0.94406974388262965</c:v>
                </c:pt>
                <c:pt idx="1219">
                  <c:v>0.61803872323710329</c:v>
                </c:pt>
                <c:pt idx="1220">
                  <c:v>1.2360774464742066</c:v>
                </c:pt>
                <c:pt idx="1221">
                  <c:v>1.7112717355495808</c:v>
                </c:pt>
                <c:pt idx="1222">
                  <c:v>0.61803872323710329</c:v>
                </c:pt>
                <c:pt idx="1223">
                  <c:v>0.50462650440403201</c:v>
                </c:pt>
                <c:pt idx="1224">
                  <c:v>0.50462650440403201</c:v>
                </c:pt>
                <c:pt idx="1225">
                  <c:v>3.4038918691829769</c:v>
                </c:pt>
                <c:pt idx="1226">
                  <c:v>0.79788456080286541</c:v>
                </c:pt>
                <c:pt idx="1227">
                  <c:v>0.87403874447366325</c:v>
                </c:pt>
                <c:pt idx="1228">
                  <c:v>3.441093978088511</c:v>
                </c:pt>
                <c:pt idx="1229">
                  <c:v>0.50462650440403201</c:v>
                </c:pt>
                <c:pt idx="1230">
                  <c:v>0.87403874447366325</c:v>
                </c:pt>
                <c:pt idx="1231">
                  <c:v>0.61803872323710329</c:v>
                </c:pt>
                <c:pt idx="1232">
                  <c:v>0.50462650440403201</c:v>
                </c:pt>
                <c:pt idx="1233">
                  <c:v>0.79788456080286541</c:v>
                </c:pt>
                <c:pt idx="1234">
                  <c:v>0.3568248232305542</c:v>
                </c:pt>
                <c:pt idx="1235">
                  <c:v>0.79788456080286541</c:v>
                </c:pt>
                <c:pt idx="1236">
                  <c:v>1.7112717355495808</c:v>
                </c:pt>
                <c:pt idx="1237">
                  <c:v>0.61803872323710329</c:v>
                </c:pt>
                <c:pt idx="1238">
                  <c:v>0.50462650440403201</c:v>
                </c:pt>
                <c:pt idx="1239">
                  <c:v>0.87403874447366325</c:v>
                </c:pt>
                <c:pt idx="1240">
                  <c:v>1.85411616971131</c:v>
                </c:pt>
                <c:pt idx="1241">
                  <c:v>1.381976597885342</c:v>
                </c:pt>
                <c:pt idx="1242">
                  <c:v>0.79788456080286541</c:v>
                </c:pt>
                <c:pt idx="1243">
                  <c:v>1.2360774464742066</c:v>
                </c:pt>
                <c:pt idx="1244">
                  <c:v>1.009253008808064</c:v>
                </c:pt>
                <c:pt idx="1245">
                  <c:v>1.1283791670955126</c:v>
                </c:pt>
                <c:pt idx="1246">
                  <c:v>1.2360774464742066</c:v>
                </c:pt>
                <c:pt idx="1247">
                  <c:v>11.742735741504962</c:v>
                </c:pt>
                <c:pt idx="1248">
                  <c:v>0.61803872323710329</c:v>
                </c:pt>
                <c:pt idx="1249">
                  <c:v>0.50462650440403201</c:v>
                </c:pt>
                <c:pt idx="1250">
                  <c:v>0.50462650440403201</c:v>
                </c:pt>
                <c:pt idx="1251">
                  <c:v>1.4272992929222168</c:v>
                </c:pt>
                <c:pt idx="1252">
                  <c:v>0.7136496464611084</c:v>
                </c:pt>
                <c:pt idx="1253">
                  <c:v>0.94406974388262965</c:v>
                </c:pt>
                <c:pt idx="1254">
                  <c:v>1.1283791670955126</c:v>
                </c:pt>
                <c:pt idx="1255">
                  <c:v>0.27690158068156906</c:v>
                </c:pt>
                <c:pt idx="1256">
                  <c:v>1.6736567743768009</c:v>
                </c:pt>
                <c:pt idx="1257">
                  <c:v>2.4721548929484132</c:v>
                </c:pt>
                <c:pt idx="1258">
                  <c:v>0.3568248232305542</c:v>
                </c:pt>
                <c:pt idx="1259">
                  <c:v>0.3568248232305542</c:v>
                </c:pt>
                <c:pt idx="1260">
                  <c:v>0.50462650440403201</c:v>
                </c:pt>
                <c:pt idx="1261">
                  <c:v>6.5407070491730073</c:v>
                </c:pt>
                <c:pt idx="1262">
                  <c:v>0.3568248232305542</c:v>
                </c:pt>
                <c:pt idx="1263">
                  <c:v>0.50462650440403201</c:v>
                </c:pt>
                <c:pt idx="1264">
                  <c:v>0.50462650440403201</c:v>
                </c:pt>
                <c:pt idx="1265">
                  <c:v>0.61803872323710329</c:v>
                </c:pt>
                <c:pt idx="1266">
                  <c:v>1.009253008808064</c:v>
                </c:pt>
                <c:pt idx="1267">
                  <c:v>0.61803872323710329</c:v>
                </c:pt>
                <c:pt idx="1268">
                  <c:v>0.3568248232305542</c:v>
                </c:pt>
                <c:pt idx="1269">
                  <c:v>1.6351767622932518</c:v>
                </c:pt>
                <c:pt idx="1270">
                  <c:v>2.2567583341910251</c:v>
                </c:pt>
                <c:pt idx="1271">
                  <c:v>0.61803872323710329</c:v>
                </c:pt>
                <c:pt idx="1272">
                  <c:v>1.6351767622932518</c:v>
                </c:pt>
                <c:pt idx="1273">
                  <c:v>2.9640095915284457</c:v>
                </c:pt>
                <c:pt idx="1274">
                  <c:v>0.7136496464611084</c:v>
                </c:pt>
                <c:pt idx="1275">
                  <c:v>0.61803872323710329</c:v>
                </c:pt>
                <c:pt idx="1276">
                  <c:v>12.448022035418692</c:v>
                </c:pt>
                <c:pt idx="1277">
                  <c:v>24.316505599592421</c:v>
                </c:pt>
                <c:pt idx="1278">
                  <c:v>0.50462650440403201</c:v>
                </c:pt>
                <c:pt idx="1279">
                  <c:v>0.50462650440403201</c:v>
                </c:pt>
                <c:pt idx="1280">
                  <c:v>0.3568248232305542</c:v>
                </c:pt>
                <c:pt idx="1281">
                  <c:v>3.9894228040143269</c:v>
                </c:pt>
                <c:pt idx="1282">
                  <c:v>0.50462650440403201</c:v>
                </c:pt>
                <c:pt idx="1283">
                  <c:v>0.61803872323710329</c:v>
                </c:pt>
                <c:pt idx="1284">
                  <c:v>0.27690158068156906</c:v>
                </c:pt>
                <c:pt idx="1285">
                  <c:v>1.4272992929222168</c:v>
                </c:pt>
                <c:pt idx="1286">
                  <c:v>0.7136496464611084</c:v>
                </c:pt>
                <c:pt idx="1287">
                  <c:v>0.3568248232305542</c:v>
                </c:pt>
                <c:pt idx="1288">
                  <c:v>37.894057034742481</c:v>
                </c:pt>
                <c:pt idx="1289">
                  <c:v>0.50462650440403201</c:v>
                </c:pt>
                <c:pt idx="1290">
                  <c:v>0.50462650440403201</c:v>
                </c:pt>
                <c:pt idx="1291">
                  <c:v>1.009253008808064</c:v>
                </c:pt>
                <c:pt idx="1292">
                  <c:v>0.50462650440403201</c:v>
                </c:pt>
                <c:pt idx="1293">
                  <c:v>0.61803872323710329</c:v>
                </c:pt>
                <c:pt idx="1294">
                  <c:v>0.79788456080286541</c:v>
                </c:pt>
                <c:pt idx="1295">
                  <c:v>0.30959566038247865</c:v>
                </c:pt>
                <c:pt idx="1296">
                  <c:v>2.548238936628457</c:v>
                </c:pt>
                <c:pt idx="1297">
                  <c:v>0.50462650440403201</c:v>
                </c:pt>
                <c:pt idx="1298">
                  <c:v>1.381976597885342</c:v>
                </c:pt>
                <c:pt idx="1299">
                  <c:v>1.1834540545406396</c:v>
                </c:pt>
                <c:pt idx="1300">
                  <c:v>0.79788456080286541</c:v>
                </c:pt>
                <c:pt idx="1301">
                  <c:v>0.79788456080286541</c:v>
                </c:pt>
                <c:pt idx="1302">
                  <c:v>1.3351162356249091</c:v>
                </c:pt>
                <c:pt idx="1303">
                  <c:v>1.2360774464742066</c:v>
                </c:pt>
                <c:pt idx="1304">
                  <c:v>1.381976597885342</c:v>
                </c:pt>
                <c:pt idx="1305">
                  <c:v>0.61803872323710329</c:v>
                </c:pt>
                <c:pt idx="1306">
                  <c:v>0.30959566038247865</c:v>
                </c:pt>
                <c:pt idx="1307">
                  <c:v>0.79788456080286541</c:v>
                </c:pt>
                <c:pt idx="1308">
                  <c:v>1.2865501965161374</c:v>
                </c:pt>
                <c:pt idx="1309">
                  <c:v>0.33913379081997602</c:v>
                </c:pt>
                <c:pt idx="1310">
                  <c:v>2.4201036973199614</c:v>
                </c:pt>
                <c:pt idx="1311">
                  <c:v>1.1283791670955126</c:v>
                </c:pt>
                <c:pt idx="1312">
                  <c:v>0.94406974388262965</c:v>
                </c:pt>
                <c:pt idx="1313">
                  <c:v>1.1283791670955126</c:v>
                </c:pt>
                <c:pt idx="1314">
                  <c:v>1.3351162356249091</c:v>
                </c:pt>
                <c:pt idx="1315">
                  <c:v>1.0704744696916626</c:v>
                </c:pt>
                <c:pt idx="1316">
                  <c:v>0.13847377926420421</c:v>
                </c:pt>
                <c:pt idx="1317">
                  <c:v>0.87403874447366325</c:v>
                </c:pt>
                <c:pt idx="1318">
                  <c:v>0.61803872323710329</c:v>
                </c:pt>
                <c:pt idx="1319">
                  <c:v>0.30959566038247865</c:v>
                </c:pt>
                <c:pt idx="1320">
                  <c:v>0.61803872323710329</c:v>
                </c:pt>
                <c:pt idx="1321">
                  <c:v>0.79788456080286541</c:v>
                </c:pt>
                <c:pt idx="1322">
                  <c:v>0.79788456080286541</c:v>
                </c:pt>
                <c:pt idx="1323">
                  <c:v>0.94406974388262965</c:v>
                </c:pt>
                <c:pt idx="1324">
                  <c:v>0.27690158068156906</c:v>
                </c:pt>
                <c:pt idx="1325">
                  <c:v>1.009253008808064</c:v>
                </c:pt>
                <c:pt idx="1326">
                  <c:v>0.61803872323710329</c:v>
                </c:pt>
                <c:pt idx="1327">
                  <c:v>1.5553633450087505</c:v>
                </c:pt>
                <c:pt idx="1328">
                  <c:v>0.3568248232305542</c:v>
                </c:pt>
                <c:pt idx="1329">
                  <c:v>4.0996051017755537</c:v>
                </c:pt>
                <c:pt idx="1330">
                  <c:v>1.5553633450087505</c:v>
                </c:pt>
                <c:pt idx="1331">
                  <c:v>7.1096842353219856</c:v>
                </c:pt>
                <c:pt idx="1332">
                  <c:v>0.61803872323710329</c:v>
                </c:pt>
                <c:pt idx="1333">
                  <c:v>0.50462650440403201</c:v>
                </c:pt>
                <c:pt idx="1334">
                  <c:v>0.79788456080286541</c:v>
                </c:pt>
                <c:pt idx="1335">
                  <c:v>0.50462650440403201</c:v>
                </c:pt>
                <c:pt idx="1336">
                  <c:v>1.2865501965161374</c:v>
                </c:pt>
                <c:pt idx="1337">
                  <c:v>1.1834540545406396</c:v>
                </c:pt>
                <c:pt idx="1338">
                  <c:v>1.5553633450087505</c:v>
                </c:pt>
                <c:pt idx="1339">
                  <c:v>1.0704744696916626</c:v>
                </c:pt>
                <c:pt idx="1340">
                  <c:v>0.50462650440403201</c:v>
                </c:pt>
                <c:pt idx="1341">
                  <c:v>1.1834540545406396</c:v>
                </c:pt>
                <c:pt idx="1342">
                  <c:v>1.4272992929222168</c:v>
                </c:pt>
                <c:pt idx="1343">
                  <c:v>0.79788456080286541</c:v>
                </c:pt>
                <c:pt idx="1344">
                  <c:v>1.7841241161527712</c:v>
                </c:pt>
                <c:pt idx="1345">
                  <c:v>0.87403874447366325</c:v>
                </c:pt>
                <c:pt idx="1346">
                  <c:v>1.0704744696916626</c:v>
                </c:pt>
                <c:pt idx="1347">
                  <c:v>19.291654126230029</c:v>
                </c:pt>
                <c:pt idx="1348">
                  <c:v>21.179289213998612</c:v>
                </c:pt>
                <c:pt idx="1349">
                  <c:v>1.5553633450087505</c:v>
                </c:pt>
                <c:pt idx="1350">
                  <c:v>0.50462650440403201</c:v>
                </c:pt>
                <c:pt idx="1351">
                  <c:v>4.9314171699869007</c:v>
                </c:pt>
                <c:pt idx="1352">
                  <c:v>1.381976597885342</c:v>
                </c:pt>
                <c:pt idx="1353">
                  <c:v>1.381976597885342</c:v>
                </c:pt>
                <c:pt idx="1354">
                  <c:v>1.3351162356249091</c:v>
                </c:pt>
                <c:pt idx="1355">
                  <c:v>1.7841241161527712</c:v>
                </c:pt>
                <c:pt idx="1356">
                  <c:v>1.1283791670955126</c:v>
                </c:pt>
                <c:pt idx="1357">
                  <c:v>0.87403874447366325</c:v>
                </c:pt>
                <c:pt idx="1358">
                  <c:v>0.61803872323710329</c:v>
                </c:pt>
                <c:pt idx="1359">
                  <c:v>1.2360774464742066</c:v>
                </c:pt>
                <c:pt idx="1360">
                  <c:v>0.50462650440403201</c:v>
                </c:pt>
                <c:pt idx="1361">
                  <c:v>11.850667567031337</c:v>
                </c:pt>
                <c:pt idx="1362">
                  <c:v>0.61803872323710329</c:v>
                </c:pt>
                <c:pt idx="1363">
                  <c:v>1.8881394877652593</c:v>
                </c:pt>
                <c:pt idx="1364">
                  <c:v>0.7136496464611084</c:v>
                </c:pt>
                <c:pt idx="1365">
                  <c:v>0.27690158068156906</c:v>
                </c:pt>
                <c:pt idx="1366">
                  <c:v>0.79788456080286541</c:v>
                </c:pt>
                <c:pt idx="1367">
                  <c:v>0.94406974388262965</c:v>
                </c:pt>
                <c:pt idx="1368">
                  <c:v>0.79788456080286541</c:v>
                </c:pt>
                <c:pt idx="1369">
                  <c:v>0.7136496464611084</c:v>
                </c:pt>
                <c:pt idx="1370">
                  <c:v>1.5957691216057308</c:v>
                </c:pt>
                <c:pt idx="1371">
                  <c:v>6.4029925300965518</c:v>
                </c:pt>
                <c:pt idx="1372">
                  <c:v>0.61803872323710329</c:v>
                </c:pt>
                <c:pt idx="1373">
                  <c:v>16.001514692248396</c:v>
                </c:pt>
                <c:pt idx="1374">
                  <c:v>1.6736567743768009</c:v>
                </c:pt>
                <c:pt idx="1375">
                  <c:v>0.94406974388262965</c:v>
                </c:pt>
                <c:pt idx="1376">
                  <c:v>1.0704744696916626</c:v>
                </c:pt>
                <c:pt idx="1377">
                  <c:v>0.94406974388262965</c:v>
                </c:pt>
                <c:pt idx="1378">
                  <c:v>1.9544100476116797</c:v>
                </c:pt>
                <c:pt idx="1379">
                  <c:v>1.7841241161527712</c:v>
                </c:pt>
                <c:pt idx="1380">
                  <c:v>1.9544100476116797</c:v>
                </c:pt>
                <c:pt idx="1381">
                  <c:v>0.61803872323710329</c:v>
                </c:pt>
                <c:pt idx="1382">
                  <c:v>2.6462837142006137</c:v>
                </c:pt>
                <c:pt idx="1383">
                  <c:v>0.61803872323710329</c:v>
                </c:pt>
                <c:pt idx="1384">
                  <c:v>1.1834540545406396</c:v>
                </c:pt>
                <c:pt idx="1385">
                  <c:v>0.7136496464611084</c:v>
                </c:pt>
                <c:pt idx="1386">
                  <c:v>0.3568248232305542</c:v>
                </c:pt>
                <c:pt idx="1387">
                  <c:v>0.50462650440403201</c:v>
                </c:pt>
                <c:pt idx="1388">
                  <c:v>1.0704744696916626</c:v>
                </c:pt>
                <c:pt idx="1389">
                  <c:v>12.786084527485141</c:v>
                </c:pt>
                <c:pt idx="1390">
                  <c:v>2.1409489393833252</c:v>
                </c:pt>
                <c:pt idx="1391">
                  <c:v>1.1834540545406396</c:v>
                </c:pt>
                <c:pt idx="1392">
                  <c:v>0.50462650440403201</c:v>
                </c:pt>
                <c:pt idx="1393">
                  <c:v>10.548987449506859</c:v>
                </c:pt>
                <c:pt idx="1394">
                  <c:v>1.2360774464742066</c:v>
                </c:pt>
                <c:pt idx="1395">
                  <c:v>15.016348536598279</c:v>
                </c:pt>
                <c:pt idx="1396">
                  <c:v>0.50462650440403201</c:v>
                </c:pt>
                <c:pt idx="1397">
                  <c:v>0.79788456080286541</c:v>
                </c:pt>
                <c:pt idx="1398">
                  <c:v>10.864129316100282</c:v>
                </c:pt>
                <c:pt idx="1399">
                  <c:v>7.4421717392156159</c:v>
                </c:pt>
                <c:pt idx="1400">
                  <c:v>2.2567583341910251</c:v>
                </c:pt>
                <c:pt idx="1401">
                  <c:v>0.3568248232305542</c:v>
                </c:pt>
                <c:pt idx="1402">
                  <c:v>0.3568248232305542</c:v>
                </c:pt>
                <c:pt idx="1403">
                  <c:v>0.94406974388262965</c:v>
                </c:pt>
                <c:pt idx="1404">
                  <c:v>0.79788456080286541</c:v>
                </c:pt>
                <c:pt idx="1405">
                  <c:v>0.7136496464611084</c:v>
                </c:pt>
                <c:pt idx="1406">
                  <c:v>0.50462650440403201</c:v>
                </c:pt>
                <c:pt idx="1407">
                  <c:v>0.94406974388262965</c:v>
                </c:pt>
                <c:pt idx="1408">
                  <c:v>0.79788456080286541</c:v>
                </c:pt>
                <c:pt idx="1409">
                  <c:v>0.79788456080286541</c:v>
                </c:pt>
                <c:pt idx="1410">
                  <c:v>0.61803872323710329</c:v>
                </c:pt>
                <c:pt idx="1411">
                  <c:v>2.9854106607209232</c:v>
                </c:pt>
                <c:pt idx="1412">
                  <c:v>0.7136496464611084</c:v>
                </c:pt>
                <c:pt idx="1413">
                  <c:v>0.79788456080286541</c:v>
                </c:pt>
                <c:pt idx="1414">
                  <c:v>0.61803872323710329</c:v>
                </c:pt>
                <c:pt idx="1415">
                  <c:v>0.61803872323710329</c:v>
                </c:pt>
                <c:pt idx="1416">
                  <c:v>0.50462650440403201</c:v>
                </c:pt>
                <c:pt idx="1417">
                  <c:v>1.009253008808064</c:v>
                </c:pt>
                <c:pt idx="1418">
                  <c:v>1.6736567743768009</c:v>
                </c:pt>
                <c:pt idx="1419">
                  <c:v>0.79788456080286541</c:v>
                </c:pt>
                <c:pt idx="1420">
                  <c:v>1.2360774464742066</c:v>
                </c:pt>
                <c:pt idx="1421">
                  <c:v>0.7136496464611084</c:v>
                </c:pt>
                <c:pt idx="1422">
                  <c:v>0.3568248232305542</c:v>
                </c:pt>
                <c:pt idx="1423">
                  <c:v>2.4462677409178384</c:v>
                </c:pt>
                <c:pt idx="1424">
                  <c:v>1.1283791670955126</c:v>
                </c:pt>
                <c:pt idx="1425">
                  <c:v>0.61803872323710329</c:v>
                </c:pt>
                <c:pt idx="1426">
                  <c:v>1.009253008808064</c:v>
                </c:pt>
                <c:pt idx="1427">
                  <c:v>0.50462650440403201</c:v>
                </c:pt>
                <c:pt idx="1428">
                  <c:v>0.87403874447366325</c:v>
                </c:pt>
                <c:pt idx="1429">
                  <c:v>2.1704806646271009</c:v>
                </c:pt>
                <c:pt idx="1430">
                  <c:v>4.2069026220984442</c:v>
                </c:pt>
                <c:pt idx="1431">
                  <c:v>0.79788456080286541</c:v>
                </c:pt>
                <c:pt idx="1432">
                  <c:v>0.7136496464611084</c:v>
                </c:pt>
                <c:pt idx="1433">
                  <c:v>0.50462650440403201</c:v>
                </c:pt>
                <c:pt idx="1434">
                  <c:v>1.3351162356249091</c:v>
                </c:pt>
                <c:pt idx="1435">
                  <c:v>2.3124891541124435</c:v>
                </c:pt>
                <c:pt idx="1436">
                  <c:v>2.3398568422792878</c:v>
                </c:pt>
                <c:pt idx="1437">
                  <c:v>5.9172702727031981</c:v>
                </c:pt>
                <c:pt idx="1438">
                  <c:v>0.79788456080286541</c:v>
                </c:pt>
                <c:pt idx="1439">
                  <c:v>0.79788456080286541</c:v>
                </c:pt>
                <c:pt idx="1440">
                  <c:v>2.5977239243415307</c:v>
                </c:pt>
                <c:pt idx="1441">
                  <c:v>0.61803872323710329</c:v>
                </c:pt>
                <c:pt idx="1442">
                  <c:v>5.686851891536576</c:v>
                </c:pt>
                <c:pt idx="1443">
                  <c:v>0.94406974388262965</c:v>
                </c:pt>
                <c:pt idx="1444">
                  <c:v>6.422846818149976</c:v>
                </c:pt>
                <c:pt idx="1445">
                  <c:v>1.5553633450087505</c:v>
                </c:pt>
                <c:pt idx="1446">
                  <c:v>8.9491210386183582</c:v>
                </c:pt>
                <c:pt idx="1447">
                  <c:v>1.009253008808064</c:v>
                </c:pt>
                <c:pt idx="1448">
                  <c:v>3.5860450919955182</c:v>
                </c:pt>
                <c:pt idx="1449">
                  <c:v>1.0704744696916626</c:v>
                </c:pt>
                <c:pt idx="1450">
                  <c:v>0.61803872323710329</c:v>
                </c:pt>
                <c:pt idx="1451">
                  <c:v>0.79788456080286541</c:v>
                </c:pt>
                <c:pt idx="1452">
                  <c:v>0.79788456080286541</c:v>
                </c:pt>
                <c:pt idx="1453">
                  <c:v>3.110726690017501</c:v>
                </c:pt>
                <c:pt idx="1454">
                  <c:v>2.2283703068536735</c:v>
                </c:pt>
                <c:pt idx="1455">
                  <c:v>1.0704744696916626</c:v>
                </c:pt>
                <c:pt idx="1456">
                  <c:v>4.6660900350262517</c:v>
                </c:pt>
                <c:pt idx="1457">
                  <c:v>2.0498025508877769</c:v>
                </c:pt>
                <c:pt idx="1458">
                  <c:v>1.1834540545406396</c:v>
                </c:pt>
                <c:pt idx="1459">
                  <c:v>3.6037540643471577</c:v>
                </c:pt>
                <c:pt idx="1460">
                  <c:v>0.27690158068156906</c:v>
                </c:pt>
                <c:pt idx="1461">
                  <c:v>1.8194567365868921</c:v>
                </c:pt>
                <c:pt idx="1462">
                  <c:v>0.19579898542121141</c:v>
                </c:pt>
                <c:pt idx="1463">
                  <c:v>0.79788456080286541</c:v>
                </c:pt>
                <c:pt idx="1464">
                  <c:v>0.7136496464611084</c:v>
                </c:pt>
                <c:pt idx="1465">
                  <c:v>1.009253008808064</c:v>
                </c:pt>
                <c:pt idx="1466">
                  <c:v>1.7841241161527712</c:v>
                </c:pt>
                <c:pt idx="1467">
                  <c:v>1.2865501965161374</c:v>
                </c:pt>
                <c:pt idx="1468">
                  <c:v>0.79788456080286541</c:v>
                </c:pt>
                <c:pt idx="1469">
                  <c:v>7.4507210490296236</c:v>
                </c:pt>
                <c:pt idx="1470">
                  <c:v>0.61803872323710329</c:v>
                </c:pt>
                <c:pt idx="1471">
                  <c:v>0.61803872323710329</c:v>
                </c:pt>
                <c:pt idx="1472">
                  <c:v>2.9207370559031141</c:v>
                </c:pt>
                <c:pt idx="1473">
                  <c:v>0.61803872323710329</c:v>
                </c:pt>
                <c:pt idx="1474">
                  <c:v>2.6702324712498182</c:v>
                </c:pt>
                <c:pt idx="1475">
                  <c:v>0.61803872323710329</c:v>
                </c:pt>
                <c:pt idx="1476">
                  <c:v>0.94406974388262965</c:v>
                </c:pt>
                <c:pt idx="1477">
                  <c:v>0.30959566038247865</c:v>
                </c:pt>
                <c:pt idx="1478">
                  <c:v>0.87403874447366325</c:v>
                </c:pt>
                <c:pt idx="1479">
                  <c:v>0.50462650440403201</c:v>
                </c:pt>
                <c:pt idx="1480">
                  <c:v>0.7136496464611084</c:v>
                </c:pt>
                <c:pt idx="1481">
                  <c:v>3.1513915099419605</c:v>
                </c:pt>
                <c:pt idx="1482">
                  <c:v>1.1283791670955126</c:v>
                </c:pt>
                <c:pt idx="1483">
                  <c:v>1.0704744696916626</c:v>
                </c:pt>
                <c:pt idx="1484">
                  <c:v>0.7136496464611084</c:v>
                </c:pt>
                <c:pt idx="1485">
                  <c:v>1.0704744696916626</c:v>
                </c:pt>
                <c:pt idx="1486">
                  <c:v>0.3568248232305542</c:v>
                </c:pt>
                <c:pt idx="1487">
                  <c:v>0.61803872323710329</c:v>
                </c:pt>
                <c:pt idx="1488">
                  <c:v>1.381976597885342</c:v>
                </c:pt>
                <c:pt idx="1489">
                  <c:v>0.7136496464611084</c:v>
                </c:pt>
                <c:pt idx="1490">
                  <c:v>7.3906682018027627</c:v>
                </c:pt>
                <c:pt idx="1491">
                  <c:v>0.94406974388262965</c:v>
                </c:pt>
                <c:pt idx="1492">
                  <c:v>0.3568248232305542</c:v>
                </c:pt>
                <c:pt idx="1493">
                  <c:v>2.7408234736913393</c:v>
                </c:pt>
                <c:pt idx="1494">
                  <c:v>0.79788456080286541</c:v>
                </c:pt>
                <c:pt idx="1495">
                  <c:v>0.79788456080286541</c:v>
                </c:pt>
                <c:pt idx="1496">
                  <c:v>2.1110041228223762</c:v>
                </c:pt>
                <c:pt idx="1497">
                  <c:v>0.7136496464611084</c:v>
                </c:pt>
                <c:pt idx="1498">
                  <c:v>1.009253008808064</c:v>
                </c:pt>
                <c:pt idx="1499">
                  <c:v>0.7136496464611084</c:v>
                </c:pt>
                <c:pt idx="1500">
                  <c:v>0.3568248232305542</c:v>
                </c:pt>
                <c:pt idx="1501">
                  <c:v>0.50462650440403201</c:v>
                </c:pt>
                <c:pt idx="1502">
                  <c:v>0.3568248232305542</c:v>
                </c:pt>
                <c:pt idx="1503">
                  <c:v>4.3115307436145427</c:v>
                </c:pt>
                <c:pt idx="1504">
                  <c:v>5.3285309277130155</c:v>
                </c:pt>
                <c:pt idx="1505">
                  <c:v>1.2360774464742066</c:v>
                </c:pt>
                <c:pt idx="1506">
                  <c:v>1.9544100476116797</c:v>
                </c:pt>
                <c:pt idx="1507">
                  <c:v>0.33913379081997602</c:v>
                </c:pt>
                <c:pt idx="1508">
                  <c:v>1.009253008808064</c:v>
                </c:pt>
                <c:pt idx="1509">
                  <c:v>8.1133522333748029</c:v>
                </c:pt>
                <c:pt idx="1510">
                  <c:v>1.1283791670955126</c:v>
                </c:pt>
                <c:pt idx="1511">
                  <c:v>0.94406974388262965</c:v>
                </c:pt>
                <c:pt idx="1512">
                  <c:v>2.1409489393833252</c:v>
                </c:pt>
                <c:pt idx="1513">
                  <c:v>0.61803872323710329</c:v>
                </c:pt>
                <c:pt idx="1514">
                  <c:v>0.87403874447366325</c:v>
                </c:pt>
                <c:pt idx="1515">
                  <c:v>2.0806283791440396</c:v>
                </c:pt>
                <c:pt idx="1516">
                  <c:v>0.61803872323710329</c:v>
                </c:pt>
                <c:pt idx="1517">
                  <c:v>3.9250730555360964</c:v>
                </c:pt>
                <c:pt idx="1518">
                  <c:v>0.7136496464611084</c:v>
                </c:pt>
                <c:pt idx="1519">
                  <c:v>1.85411616971131</c:v>
                </c:pt>
                <c:pt idx="1520">
                  <c:v>0.50462650440403201</c:v>
                </c:pt>
                <c:pt idx="1521">
                  <c:v>0.87403874447366325</c:v>
                </c:pt>
                <c:pt idx="1522">
                  <c:v>3.4595450164017998</c:v>
                </c:pt>
                <c:pt idx="1523">
                  <c:v>0.50462650440403201</c:v>
                </c:pt>
                <c:pt idx="1524">
                  <c:v>1.5957691216057308</c:v>
                </c:pt>
                <c:pt idx="1525">
                  <c:v>2.3124891541124435</c:v>
                </c:pt>
                <c:pt idx="1526">
                  <c:v>0.61803872323710329</c:v>
                </c:pt>
                <c:pt idx="1527">
                  <c:v>0.7136496464611084</c:v>
                </c:pt>
                <c:pt idx="1528">
                  <c:v>2.4462677409178384</c:v>
                </c:pt>
                <c:pt idx="1529">
                  <c:v>6.0660219949194216</c:v>
                </c:pt>
                <c:pt idx="1530">
                  <c:v>0.87403874447366325</c:v>
                </c:pt>
                <c:pt idx="1531">
                  <c:v>0.61803872323710329</c:v>
                </c:pt>
                <c:pt idx="1532">
                  <c:v>0.3568248232305542</c:v>
                </c:pt>
                <c:pt idx="1533">
                  <c:v>0.94406974388262965</c:v>
                </c:pt>
                <c:pt idx="1534">
                  <c:v>0.87403874447366325</c:v>
                </c:pt>
                <c:pt idx="1535">
                  <c:v>0.50462650440403201</c:v>
                </c:pt>
                <c:pt idx="1536">
                  <c:v>0.79788456080286541</c:v>
                </c:pt>
                <c:pt idx="1537">
                  <c:v>0.87403874447366325</c:v>
                </c:pt>
                <c:pt idx="1538">
                  <c:v>1.7480774889473265</c:v>
                </c:pt>
                <c:pt idx="1539">
                  <c:v>0.61803872323710329</c:v>
                </c:pt>
                <c:pt idx="1540">
                  <c:v>3.9734330691124042</c:v>
                </c:pt>
                <c:pt idx="1541">
                  <c:v>1.009253008808064</c:v>
                </c:pt>
                <c:pt idx="1542">
                  <c:v>3.7253605245148118</c:v>
                </c:pt>
                <c:pt idx="1543">
                  <c:v>3.3473135487536019</c:v>
                </c:pt>
                <c:pt idx="1544">
                  <c:v>0.50462650440403201</c:v>
                </c:pt>
                <c:pt idx="1545">
                  <c:v>0.23981707661400448</c:v>
                </c:pt>
                <c:pt idx="1546">
                  <c:v>0.94406974388262965</c:v>
                </c:pt>
                <c:pt idx="1547">
                  <c:v>0.87403874447366325</c:v>
                </c:pt>
                <c:pt idx="1548">
                  <c:v>5.033633572304379</c:v>
                </c:pt>
                <c:pt idx="1549">
                  <c:v>1.6736567743768009</c:v>
                </c:pt>
                <c:pt idx="1550">
                  <c:v>0.50462650440403201</c:v>
                </c:pt>
                <c:pt idx="1551">
                  <c:v>1.5138795132120959</c:v>
                </c:pt>
                <c:pt idx="1552">
                  <c:v>0.3568248232305542</c:v>
                </c:pt>
                <c:pt idx="1553">
                  <c:v>2.763953195770684</c:v>
                </c:pt>
                <c:pt idx="1554">
                  <c:v>1.7112717355495808</c:v>
                </c:pt>
                <c:pt idx="1555">
                  <c:v>0.50462650440403201</c:v>
                </c:pt>
                <c:pt idx="1556">
                  <c:v>8.4213682167299027</c:v>
                </c:pt>
                <c:pt idx="1557">
                  <c:v>0.3568248232305542</c:v>
                </c:pt>
                <c:pt idx="1558">
                  <c:v>10.769963905481454</c:v>
                </c:pt>
                <c:pt idx="1559">
                  <c:v>3.3090572803628526</c:v>
                </c:pt>
                <c:pt idx="1560">
                  <c:v>1.4272992929222168</c:v>
                </c:pt>
                <c:pt idx="1561">
                  <c:v>10.054611869782539</c:v>
                </c:pt>
                <c:pt idx="1562">
                  <c:v>1.9215604803731712</c:v>
                </c:pt>
                <c:pt idx="1563">
                  <c:v>1.7112717355495808</c:v>
                </c:pt>
                <c:pt idx="1564">
                  <c:v>1.1834540545406396</c:v>
                </c:pt>
                <c:pt idx="1565">
                  <c:v>0.50462650440403201</c:v>
                </c:pt>
                <c:pt idx="1566">
                  <c:v>0.3568248232305542</c:v>
                </c:pt>
                <c:pt idx="1567">
                  <c:v>1.2360774464742066</c:v>
                </c:pt>
                <c:pt idx="1568">
                  <c:v>0.79788456080286541</c:v>
                </c:pt>
                <c:pt idx="1569">
                  <c:v>0.50462650440403201</c:v>
                </c:pt>
                <c:pt idx="1570">
                  <c:v>9.5145852053923008</c:v>
                </c:pt>
                <c:pt idx="1571">
                  <c:v>1.1283791670955126</c:v>
                </c:pt>
                <c:pt idx="1572">
                  <c:v>1.4272992929222168</c:v>
                </c:pt>
                <c:pt idx="1573">
                  <c:v>2.0806283791440396</c:v>
                </c:pt>
                <c:pt idx="1574">
                  <c:v>0.50462650440403201</c:v>
                </c:pt>
                <c:pt idx="1575">
                  <c:v>6.2926742996331511</c:v>
                </c:pt>
                <c:pt idx="1576">
                  <c:v>1.6351767622932518</c:v>
                </c:pt>
                <c:pt idx="1577">
                  <c:v>2.4201036973199614</c:v>
                </c:pt>
                <c:pt idx="1578">
                  <c:v>1.7841241161527712</c:v>
                </c:pt>
                <c:pt idx="1579">
                  <c:v>1.4712264360219256</c:v>
                </c:pt>
                <c:pt idx="1580">
                  <c:v>1.009253008808064</c:v>
                </c:pt>
                <c:pt idx="1581">
                  <c:v>0.3568248232305542</c:v>
                </c:pt>
                <c:pt idx="1582">
                  <c:v>0.7136496464611084</c:v>
                </c:pt>
                <c:pt idx="1583">
                  <c:v>0.61803872323710329</c:v>
                </c:pt>
                <c:pt idx="1584">
                  <c:v>2.7868909599918852</c:v>
                </c:pt>
                <c:pt idx="1585">
                  <c:v>0.79788456080286541</c:v>
                </c:pt>
                <c:pt idx="1586">
                  <c:v>1.9544100476116797</c:v>
                </c:pt>
                <c:pt idx="1587">
                  <c:v>4.2520585056228128</c:v>
                </c:pt>
                <c:pt idx="1588">
                  <c:v>3.4038918691829769</c:v>
                </c:pt>
                <c:pt idx="1589">
                  <c:v>1.009253008808064</c:v>
                </c:pt>
                <c:pt idx="1590">
                  <c:v>0.79788456080286541</c:v>
                </c:pt>
                <c:pt idx="1591">
                  <c:v>0.7136496464611084</c:v>
                </c:pt>
                <c:pt idx="1592">
                  <c:v>1.9215604803731712</c:v>
                </c:pt>
                <c:pt idx="1593">
                  <c:v>0.50462650440403201</c:v>
                </c:pt>
                <c:pt idx="1594">
                  <c:v>1.1283791670955126</c:v>
                </c:pt>
                <c:pt idx="1595">
                  <c:v>1.2360774464742066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28-4647-99EF-5D2C1F3DFE00}"/>
            </c:ext>
          </c:extLst>
        </c:ser>
        <c:ser>
          <c:idx val="2"/>
          <c:order val="2"/>
          <c:tx>
            <c:v>Block 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>
                    <a:lumMod val="20000"/>
                    <a:lumOff val="80000"/>
                  </a:schemeClr>
                </a:solidFill>
              </a:ln>
              <a:effectLst/>
            </c:spPr>
          </c:marker>
          <c:xVal>
            <c:numRef>
              <c:f>'Scatter&amp;Box Plots'!$J$5:$J$797</c:f>
              <c:numCache>
                <c:formatCode>General</c:formatCode>
                <c:ptCount val="793"/>
                <c:pt idx="0">
                  <c:v>0.73199999999999998</c:v>
                </c:pt>
                <c:pt idx="1">
                  <c:v>0.625</c:v>
                </c:pt>
                <c:pt idx="2">
                  <c:v>0.82799999999999996</c:v>
                </c:pt>
                <c:pt idx="3">
                  <c:v>0.82099999999999995</c:v>
                </c:pt>
                <c:pt idx="4">
                  <c:v>0.72499999999999998</c:v>
                </c:pt>
                <c:pt idx="5">
                  <c:v>0.82299999999999995</c:v>
                </c:pt>
                <c:pt idx="6">
                  <c:v>0.746</c:v>
                </c:pt>
                <c:pt idx="7">
                  <c:v>0.45200000000000001</c:v>
                </c:pt>
                <c:pt idx="8">
                  <c:v>0.64800000000000002</c:v>
                </c:pt>
                <c:pt idx="9">
                  <c:v>0.442</c:v>
                </c:pt>
                <c:pt idx="10">
                  <c:v>0.56999999999999995</c:v>
                </c:pt>
                <c:pt idx="11">
                  <c:v>0.54200000000000004</c:v>
                </c:pt>
                <c:pt idx="12">
                  <c:v>0.35499999999999998</c:v>
                </c:pt>
                <c:pt idx="13">
                  <c:v>0.48699999999999999</c:v>
                </c:pt>
                <c:pt idx="14">
                  <c:v>0.76100000000000001</c:v>
                </c:pt>
                <c:pt idx="15">
                  <c:v>0.86699999999999999</c:v>
                </c:pt>
                <c:pt idx="16">
                  <c:v>0.52800000000000002</c:v>
                </c:pt>
                <c:pt idx="17">
                  <c:v>0.67100000000000004</c:v>
                </c:pt>
                <c:pt idx="18">
                  <c:v>0.55200000000000005</c:v>
                </c:pt>
                <c:pt idx="19">
                  <c:v>0.85799999999999998</c:v>
                </c:pt>
                <c:pt idx="20">
                  <c:v>0.83799999999999997</c:v>
                </c:pt>
                <c:pt idx="21">
                  <c:v>0.85399999999999998</c:v>
                </c:pt>
                <c:pt idx="22">
                  <c:v>0.26100000000000001</c:v>
                </c:pt>
                <c:pt idx="23">
                  <c:v>0.49199999999999999</c:v>
                </c:pt>
                <c:pt idx="24">
                  <c:v>0.88300000000000001</c:v>
                </c:pt>
                <c:pt idx="25">
                  <c:v>0.68799999999999994</c:v>
                </c:pt>
                <c:pt idx="26">
                  <c:v>0.74</c:v>
                </c:pt>
                <c:pt idx="27">
                  <c:v>0.56799999999999995</c:v>
                </c:pt>
                <c:pt idx="28">
                  <c:v>0.66300000000000003</c:v>
                </c:pt>
                <c:pt idx="29">
                  <c:v>0.73499999999999999</c:v>
                </c:pt>
                <c:pt idx="30">
                  <c:v>0.57499999999999996</c:v>
                </c:pt>
                <c:pt idx="31">
                  <c:v>0.78800000000000003</c:v>
                </c:pt>
                <c:pt idx="32">
                  <c:v>0.73899999999999999</c:v>
                </c:pt>
                <c:pt idx="33">
                  <c:v>0.221</c:v>
                </c:pt>
                <c:pt idx="34">
                  <c:v>0.42299999999999999</c:v>
                </c:pt>
                <c:pt idx="35">
                  <c:v>0.53100000000000003</c:v>
                </c:pt>
                <c:pt idx="36">
                  <c:v>0.59</c:v>
                </c:pt>
                <c:pt idx="37">
                  <c:v>0.748</c:v>
                </c:pt>
                <c:pt idx="38">
                  <c:v>0.59799999999999998</c:v>
                </c:pt>
                <c:pt idx="39">
                  <c:v>0.35599999999999998</c:v>
                </c:pt>
                <c:pt idx="40">
                  <c:v>0.56000000000000005</c:v>
                </c:pt>
                <c:pt idx="41">
                  <c:v>0.68400000000000005</c:v>
                </c:pt>
                <c:pt idx="42">
                  <c:v>0.47</c:v>
                </c:pt>
                <c:pt idx="43">
                  <c:v>0.79200000000000004</c:v>
                </c:pt>
                <c:pt idx="44">
                  <c:v>0.91300000000000003</c:v>
                </c:pt>
                <c:pt idx="45">
                  <c:v>0.61699999999999999</c:v>
                </c:pt>
                <c:pt idx="46">
                  <c:v>0.92800000000000005</c:v>
                </c:pt>
                <c:pt idx="47">
                  <c:v>0.74299999999999999</c:v>
                </c:pt>
                <c:pt idx="48">
                  <c:v>0.56599999999999995</c:v>
                </c:pt>
                <c:pt idx="49">
                  <c:v>1</c:v>
                </c:pt>
                <c:pt idx="50">
                  <c:v>0.54200000000000004</c:v>
                </c:pt>
                <c:pt idx="51">
                  <c:v>0.747</c:v>
                </c:pt>
                <c:pt idx="52">
                  <c:v>1</c:v>
                </c:pt>
                <c:pt idx="53">
                  <c:v>0.68300000000000005</c:v>
                </c:pt>
                <c:pt idx="54">
                  <c:v>0.626</c:v>
                </c:pt>
                <c:pt idx="55">
                  <c:v>0.55400000000000005</c:v>
                </c:pt>
                <c:pt idx="56">
                  <c:v>0.47899999999999998</c:v>
                </c:pt>
                <c:pt idx="57">
                  <c:v>0.86399999999999999</c:v>
                </c:pt>
                <c:pt idx="58">
                  <c:v>0.52600000000000002</c:v>
                </c:pt>
                <c:pt idx="59">
                  <c:v>0.51100000000000001</c:v>
                </c:pt>
                <c:pt idx="60">
                  <c:v>0.65700000000000003</c:v>
                </c:pt>
                <c:pt idx="61">
                  <c:v>0.53200000000000003</c:v>
                </c:pt>
                <c:pt idx="62">
                  <c:v>0.72699999999999998</c:v>
                </c:pt>
                <c:pt idx="63">
                  <c:v>0.26500000000000001</c:v>
                </c:pt>
                <c:pt idx="64">
                  <c:v>0.65600000000000003</c:v>
                </c:pt>
                <c:pt idx="65">
                  <c:v>0.60899999999999999</c:v>
                </c:pt>
                <c:pt idx="66">
                  <c:v>0.88900000000000001</c:v>
                </c:pt>
                <c:pt idx="67">
                  <c:v>0.85699999999999998</c:v>
                </c:pt>
                <c:pt idx="68">
                  <c:v>0.71499999999999997</c:v>
                </c:pt>
                <c:pt idx="69">
                  <c:v>0.48299999999999998</c:v>
                </c:pt>
                <c:pt idx="70">
                  <c:v>0.65300000000000002</c:v>
                </c:pt>
                <c:pt idx="71">
                  <c:v>0.76800000000000002</c:v>
                </c:pt>
                <c:pt idx="72">
                  <c:v>0.47199999999999998</c:v>
                </c:pt>
                <c:pt idx="73">
                  <c:v>0.52</c:v>
                </c:pt>
                <c:pt idx="74">
                  <c:v>0.92700000000000005</c:v>
                </c:pt>
                <c:pt idx="75">
                  <c:v>0.44400000000000001</c:v>
                </c:pt>
                <c:pt idx="76">
                  <c:v>0.318</c:v>
                </c:pt>
                <c:pt idx="77">
                  <c:v>0.36399999999999999</c:v>
                </c:pt>
                <c:pt idx="78">
                  <c:v>0.77400000000000002</c:v>
                </c:pt>
                <c:pt idx="79">
                  <c:v>0.76300000000000001</c:v>
                </c:pt>
                <c:pt idx="80">
                  <c:v>0.85299999999999998</c:v>
                </c:pt>
                <c:pt idx="81">
                  <c:v>0.81</c:v>
                </c:pt>
                <c:pt idx="82">
                  <c:v>0.84599999999999997</c:v>
                </c:pt>
                <c:pt idx="83">
                  <c:v>0.54</c:v>
                </c:pt>
                <c:pt idx="84">
                  <c:v>0.91400000000000003</c:v>
                </c:pt>
                <c:pt idx="85">
                  <c:v>0.497</c:v>
                </c:pt>
                <c:pt idx="86">
                  <c:v>0.87</c:v>
                </c:pt>
                <c:pt idx="87">
                  <c:v>0.63400000000000001</c:v>
                </c:pt>
                <c:pt idx="88">
                  <c:v>0.34399999999999997</c:v>
                </c:pt>
                <c:pt idx="89">
                  <c:v>0.84199999999999997</c:v>
                </c:pt>
                <c:pt idx="90">
                  <c:v>0.33400000000000002</c:v>
                </c:pt>
                <c:pt idx="91">
                  <c:v>0.57399999999999995</c:v>
                </c:pt>
                <c:pt idx="92">
                  <c:v>0.498</c:v>
                </c:pt>
                <c:pt idx="93">
                  <c:v>0.82599999999999996</c:v>
                </c:pt>
                <c:pt idx="94">
                  <c:v>0.70399999999999996</c:v>
                </c:pt>
                <c:pt idx="95">
                  <c:v>0.67600000000000005</c:v>
                </c:pt>
                <c:pt idx="96">
                  <c:v>0.48299999999999998</c:v>
                </c:pt>
                <c:pt idx="97">
                  <c:v>0.84299999999999997</c:v>
                </c:pt>
                <c:pt idx="98">
                  <c:v>0.61499999999999999</c:v>
                </c:pt>
                <c:pt idx="99">
                  <c:v>0.69499999999999995</c:v>
                </c:pt>
                <c:pt idx="100">
                  <c:v>0.88900000000000001</c:v>
                </c:pt>
                <c:pt idx="101">
                  <c:v>0.74</c:v>
                </c:pt>
                <c:pt idx="102">
                  <c:v>0.72699999999999998</c:v>
                </c:pt>
                <c:pt idx="103">
                  <c:v>0.69699999999999995</c:v>
                </c:pt>
                <c:pt idx="104">
                  <c:v>0.78400000000000003</c:v>
                </c:pt>
                <c:pt idx="105">
                  <c:v>0.61799999999999999</c:v>
                </c:pt>
                <c:pt idx="106">
                  <c:v>0.82</c:v>
                </c:pt>
                <c:pt idx="107">
                  <c:v>0.39100000000000001</c:v>
                </c:pt>
                <c:pt idx="108">
                  <c:v>0.64700000000000002</c:v>
                </c:pt>
                <c:pt idx="109">
                  <c:v>0.96699999999999997</c:v>
                </c:pt>
                <c:pt idx="110">
                  <c:v>0.86899999999999999</c:v>
                </c:pt>
                <c:pt idx="111">
                  <c:v>0.78600000000000003</c:v>
                </c:pt>
                <c:pt idx="112">
                  <c:v>0.91100000000000003</c:v>
                </c:pt>
                <c:pt idx="113">
                  <c:v>0.443</c:v>
                </c:pt>
                <c:pt idx="114">
                  <c:v>0.73899999999999999</c:v>
                </c:pt>
                <c:pt idx="115">
                  <c:v>0.64900000000000002</c:v>
                </c:pt>
                <c:pt idx="116">
                  <c:v>0.877</c:v>
                </c:pt>
                <c:pt idx="117">
                  <c:v>0.52300000000000002</c:v>
                </c:pt>
                <c:pt idx="118">
                  <c:v>0.47699999999999998</c:v>
                </c:pt>
                <c:pt idx="119">
                  <c:v>0.78200000000000003</c:v>
                </c:pt>
                <c:pt idx="120">
                  <c:v>0.47399999999999998</c:v>
                </c:pt>
                <c:pt idx="121">
                  <c:v>0.443</c:v>
                </c:pt>
                <c:pt idx="122">
                  <c:v>0.54100000000000004</c:v>
                </c:pt>
                <c:pt idx="123">
                  <c:v>0.21299999999999999</c:v>
                </c:pt>
                <c:pt idx="124">
                  <c:v>0.63900000000000001</c:v>
                </c:pt>
                <c:pt idx="125">
                  <c:v>0.97599999999999998</c:v>
                </c:pt>
                <c:pt idx="126">
                  <c:v>0.66100000000000003</c:v>
                </c:pt>
                <c:pt idx="127">
                  <c:v>0.80300000000000005</c:v>
                </c:pt>
                <c:pt idx="128">
                  <c:v>0.64300000000000002</c:v>
                </c:pt>
                <c:pt idx="129">
                  <c:v>0.76200000000000001</c:v>
                </c:pt>
                <c:pt idx="130">
                  <c:v>0.20200000000000001</c:v>
                </c:pt>
                <c:pt idx="131">
                  <c:v>0.81499999999999995</c:v>
                </c:pt>
                <c:pt idx="132">
                  <c:v>0.371</c:v>
                </c:pt>
                <c:pt idx="133">
                  <c:v>0.70899999999999996</c:v>
                </c:pt>
                <c:pt idx="134">
                  <c:v>0.66600000000000004</c:v>
                </c:pt>
                <c:pt idx="135">
                  <c:v>0.57099999999999995</c:v>
                </c:pt>
                <c:pt idx="136">
                  <c:v>0.73799999999999999</c:v>
                </c:pt>
                <c:pt idx="137">
                  <c:v>0.88700000000000001</c:v>
                </c:pt>
                <c:pt idx="138">
                  <c:v>0.71299999999999997</c:v>
                </c:pt>
                <c:pt idx="139">
                  <c:v>0.72099999999999997</c:v>
                </c:pt>
                <c:pt idx="140">
                  <c:v>0.85799999999999998</c:v>
                </c:pt>
                <c:pt idx="141">
                  <c:v>0.59899999999999998</c:v>
                </c:pt>
                <c:pt idx="142">
                  <c:v>0.63300000000000001</c:v>
                </c:pt>
                <c:pt idx="143">
                  <c:v>0.82499999999999996</c:v>
                </c:pt>
                <c:pt idx="144">
                  <c:v>0.66700000000000004</c:v>
                </c:pt>
                <c:pt idx="145">
                  <c:v>0.81100000000000005</c:v>
                </c:pt>
                <c:pt idx="146">
                  <c:v>0.80800000000000005</c:v>
                </c:pt>
                <c:pt idx="147">
                  <c:v>0.82699999999999996</c:v>
                </c:pt>
                <c:pt idx="148">
                  <c:v>0.64900000000000002</c:v>
                </c:pt>
                <c:pt idx="149">
                  <c:v>0.84599999999999997</c:v>
                </c:pt>
                <c:pt idx="150">
                  <c:v>0.46800000000000003</c:v>
                </c:pt>
                <c:pt idx="151">
                  <c:v>0.61799999999999999</c:v>
                </c:pt>
                <c:pt idx="152">
                  <c:v>0.69299999999999995</c:v>
                </c:pt>
                <c:pt idx="153">
                  <c:v>0.57399999999999995</c:v>
                </c:pt>
                <c:pt idx="154">
                  <c:v>0.748</c:v>
                </c:pt>
                <c:pt idx="155">
                  <c:v>0.88300000000000001</c:v>
                </c:pt>
                <c:pt idx="156">
                  <c:v>0.88400000000000001</c:v>
                </c:pt>
                <c:pt idx="157">
                  <c:v>0.80900000000000005</c:v>
                </c:pt>
                <c:pt idx="158">
                  <c:v>0.96399999999999997</c:v>
                </c:pt>
                <c:pt idx="159">
                  <c:v>0.77400000000000002</c:v>
                </c:pt>
                <c:pt idx="160">
                  <c:v>0.84199999999999997</c:v>
                </c:pt>
                <c:pt idx="161">
                  <c:v>0.57399999999999995</c:v>
                </c:pt>
                <c:pt idx="162">
                  <c:v>0.76400000000000001</c:v>
                </c:pt>
                <c:pt idx="163">
                  <c:v>0.61799999999999999</c:v>
                </c:pt>
                <c:pt idx="164">
                  <c:v>0.76200000000000001</c:v>
                </c:pt>
                <c:pt idx="165">
                  <c:v>0.66300000000000003</c:v>
                </c:pt>
                <c:pt idx="166">
                  <c:v>0.72599999999999998</c:v>
                </c:pt>
                <c:pt idx="167">
                  <c:v>0.74199999999999999</c:v>
                </c:pt>
                <c:pt idx="168">
                  <c:v>0.871</c:v>
                </c:pt>
                <c:pt idx="169">
                  <c:v>0.33</c:v>
                </c:pt>
                <c:pt idx="170">
                  <c:v>0.61799999999999999</c:v>
                </c:pt>
                <c:pt idx="171">
                  <c:v>0.85199999999999998</c:v>
                </c:pt>
                <c:pt idx="172">
                  <c:v>0.61899999999999999</c:v>
                </c:pt>
                <c:pt idx="173">
                  <c:v>0.879</c:v>
                </c:pt>
                <c:pt idx="174">
                  <c:v>0.93799999999999994</c:v>
                </c:pt>
                <c:pt idx="175">
                  <c:v>0.64</c:v>
                </c:pt>
                <c:pt idx="176">
                  <c:v>1</c:v>
                </c:pt>
                <c:pt idx="177">
                  <c:v>0.74</c:v>
                </c:pt>
                <c:pt idx="178">
                  <c:v>0.79200000000000004</c:v>
                </c:pt>
                <c:pt idx="179">
                  <c:v>0.67200000000000004</c:v>
                </c:pt>
                <c:pt idx="180">
                  <c:v>0.82599999999999996</c:v>
                </c:pt>
                <c:pt idx="181">
                  <c:v>0.92100000000000004</c:v>
                </c:pt>
                <c:pt idx="182">
                  <c:v>0.753</c:v>
                </c:pt>
                <c:pt idx="183">
                  <c:v>0.63</c:v>
                </c:pt>
                <c:pt idx="184">
                  <c:v>0.82399999999999995</c:v>
                </c:pt>
                <c:pt idx="185">
                  <c:v>0.54800000000000004</c:v>
                </c:pt>
                <c:pt idx="186">
                  <c:v>0.64800000000000002</c:v>
                </c:pt>
                <c:pt idx="187">
                  <c:v>0.69</c:v>
                </c:pt>
                <c:pt idx="188">
                  <c:v>0.47499999999999998</c:v>
                </c:pt>
                <c:pt idx="189">
                  <c:v>0.77100000000000002</c:v>
                </c:pt>
                <c:pt idx="190">
                  <c:v>0.499</c:v>
                </c:pt>
                <c:pt idx="191">
                  <c:v>0.86399999999999999</c:v>
                </c:pt>
                <c:pt idx="192">
                  <c:v>1</c:v>
                </c:pt>
                <c:pt idx="193">
                  <c:v>0.84399999999999997</c:v>
                </c:pt>
                <c:pt idx="194">
                  <c:v>0.77</c:v>
                </c:pt>
                <c:pt idx="195">
                  <c:v>0.871</c:v>
                </c:pt>
                <c:pt idx="196">
                  <c:v>0.86799999999999999</c:v>
                </c:pt>
                <c:pt idx="197">
                  <c:v>0.66400000000000003</c:v>
                </c:pt>
                <c:pt idx="198">
                  <c:v>0.84399999999999997</c:v>
                </c:pt>
                <c:pt idx="199">
                  <c:v>0.69299999999999995</c:v>
                </c:pt>
                <c:pt idx="200">
                  <c:v>0.83599999999999997</c:v>
                </c:pt>
                <c:pt idx="201">
                  <c:v>0.89600000000000002</c:v>
                </c:pt>
                <c:pt idx="202">
                  <c:v>0.67400000000000004</c:v>
                </c:pt>
                <c:pt idx="203">
                  <c:v>0.72599999999999998</c:v>
                </c:pt>
                <c:pt idx="204">
                  <c:v>0.81699999999999995</c:v>
                </c:pt>
                <c:pt idx="205">
                  <c:v>0.84299999999999997</c:v>
                </c:pt>
                <c:pt idx="206">
                  <c:v>0.71399999999999997</c:v>
                </c:pt>
                <c:pt idx="207">
                  <c:v>0.73199999999999998</c:v>
                </c:pt>
                <c:pt idx="208">
                  <c:v>0.629</c:v>
                </c:pt>
                <c:pt idx="209">
                  <c:v>0.76100000000000001</c:v>
                </c:pt>
                <c:pt idx="210">
                  <c:v>0.84599999999999997</c:v>
                </c:pt>
                <c:pt idx="211">
                  <c:v>0.70899999999999996</c:v>
                </c:pt>
                <c:pt idx="212">
                  <c:v>0.65600000000000003</c:v>
                </c:pt>
                <c:pt idx="213">
                  <c:v>0.80800000000000005</c:v>
                </c:pt>
                <c:pt idx="214">
                  <c:v>0.59799999999999998</c:v>
                </c:pt>
                <c:pt idx="215">
                  <c:v>0.59199999999999997</c:v>
                </c:pt>
                <c:pt idx="216">
                  <c:v>0.434</c:v>
                </c:pt>
                <c:pt idx="217">
                  <c:v>0.58799999999999997</c:v>
                </c:pt>
                <c:pt idx="218">
                  <c:v>0.67800000000000005</c:v>
                </c:pt>
                <c:pt idx="219">
                  <c:v>0.88900000000000001</c:v>
                </c:pt>
                <c:pt idx="220">
                  <c:v>0.94499999999999995</c:v>
                </c:pt>
                <c:pt idx="221">
                  <c:v>0.71899999999999997</c:v>
                </c:pt>
                <c:pt idx="222">
                  <c:v>0.72099999999999997</c:v>
                </c:pt>
                <c:pt idx="223">
                  <c:v>0.70299999999999996</c:v>
                </c:pt>
                <c:pt idx="224">
                  <c:v>0.71699999999999997</c:v>
                </c:pt>
                <c:pt idx="225">
                  <c:v>0.6</c:v>
                </c:pt>
                <c:pt idx="226">
                  <c:v>0.79700000000000004</c:v>
                </c:pt>
                <c:pt idx="227">
                  <c:v>0.55900000000000005</c:v>
                </c:pt>
                <c:pt idx="228">
                  <c:v>0.67500000000000004</c:v>
                </c:pt>
                <c:pt idx="229">
                  <c:v>0.64500000000000002</c:v>
                </c:pt>
                <c:pt idx="230">
                  <c:v>0.74299999999999999</c:v>
                </c:pt>
                <c:pt idx="231">
                  <c:v>0.58899999999999997</c:v>
                </c:pt>
                <c:pt idx="232">
                  <c:v>0.66500000000000004</c:v>
                </c:pt>
                <c:pt idx="233">
                  <c:v>0.80800000000000005</c:v>
                </c:pt>
                <c:pt idx="234">
                  <c:v>0.76900000000000002</c:v>
                </c:pt>
                <c:pt idx="235">
                  <c:v>0.77800000000000002</c:v>
                </c:pt>
                <c:pt idx="236">
                  <c:v>0.79900000000000004</c:v>
                </c:pt>
                <c:pt idx="237">
                  <c:v>0.91</c:v>
                </c:pt>
                <c:pt idx="238">
                  <c:v>0.65400000000000003</c:v>
                </c:pt>
                <c:pt idx="239">
                  <c:v>0.64700000000000002</c:v>
                </c:pt>
                <c:pt idx="240">
                  <c:v>0.68300000000000005</c:v>
                </c:pt>
                <c:pt idx="241">
                  <c:v>0.443</c:v>
                </c:pt>
                <c:pt idx="242">
                  <c:v>0.79600000000000004</c:v>
                </c:pt>
                <c:pt idx="243">
                  <c:v>0.53200000000000003</c:v>
                </c:pt>
                <c:pt idx="244">
                  <c:v>0.621</c:v>
                </c:pt>
                <c:pt idx="245">
                  <c:v>0.71699999999999997</c:v>
                </c:pt>
                <c:pt idx="246">
                  <c:v>0.97199999999999998</c:v>
                </c:pt>
                <c:pt idx="247">
                  <c:v>0.75700000000000001</c:v>
                </c:pt>
                <c:pt idx="248">
                  <c:v>0.64500000000000002</c:v>
                </c:pt>
                <c:pt idx="249">
                  <c:v>0.88</c:v>
                </c:pt>
                <c:pt idx="250">
                  <c:v>0.74</c:v>
                </c:pt>
                <c:pt idx="251">
                  <c:v>0.65700000000000003</c:v>
                </c:pt>
                <c:pt idx="252">
                  <c:v>0.95399999999999996</c:v>
                </c:pt>
                <c:pt idx="253">
                  <c:v>0.76300000000000001</c:v>
                </c:pt>
                <c:pt idx="254">
                  <c:v>0.82699999999999996</c:v>
                </c:pt>
                <c:pt idx="255">
                  <c:v>0.71399999999999997</c:v>
                </c:pt>
                <c:pt idx="256">
                  <c:v>0.8</c:v>
                </c:pt>
                <c:pt idx="257">
                  <c:v>0.18099999999999999</c:v>
                </c:pt>
                <c:pt idx="258">
                  <c:v>0.78700000000000003</c:v>
                </c:pt>
                <c:pt idx="259">
                  <c:v>0.69699999999999995</c:v>
                </c:pt>
                <c:pt idx="260">
                  <c:v>0.64800000000000002</c:v>
                </c:pt>
                <c:pt idx="261">
                  <c:v>0.85399999999999998</c:v>
                </c:pt>
                <c:pt idx="262">
                  <c:v>0.61899999999999999</c:v>
                </c:pt>
                <c:pt idx="263">
                  <c:v>0.69399999999999995</c:v>
                </c:pt>
                <c:pt idx="264">
                  <c:v>0.93300000000000005</c:v>
                </c:pt>
                <c:pt idx="265">
                  <c:v>0.66200000000000003</c:v>
                </c:pt>
                <c:pt idx="266">
                  <c:v>0.57399999999999995</c:v>
                </c:pt>
                <c:pt idx="267">
                  <c:v>0.747</c:v>
                </c:pt>
                <c:pt idx="268">
                  <c:v>0.60799999999999998</c:v>
                </c:pt>
                <c:pt idx="269">
                  <c:v>0.877</c:v>
                </c:pt>
                <c:pt idx="270">
                  <c:v>0.23400000000000001</c:v>
                </c:pt>
                <c:pt idx="271">
                  <c:v>0.89800000000000002</c:v>
                </c:pt>
                <c:pt idx="272">
                  <c:v>0.78200000000000003</c:v>
                </c:pt>
                <c:pt idx="273">
                  <c:v>0.81200000000000006</c:v>
                </c:pt>
                <c:pt idx="274">
                  <c:v>0.86099999999999999</c:v>
                </c:pt>
                <c:pt idx="275">
                  <c:v>0.436</c:v>
                </c:pt>
                <c:pt idx="276">
                  <c:v>0.78400000000000003</c:v>
                </c:pt>
                <c:pt idx="277">
                  <c:v>0.85</c:v>
                </c:pt>
                <c:pt idx="278">
                  <c:v>0.85699999999999998</c:v>
                </c:pt>
                <c:pt idx="279">
                  <c:v>0.75600000000000001</c:v>
                </c:pt>
                <c:pt idx="280">
                  <c:v>0.76400000000000001</c:v>
                </c:pt>
                <c:pt idx="281">
                  <c:v>0.71699999999999997</c:v>
                </c:pt>
                <c:pt idx="282">
                  <c:v>0.83099999999999996</c:v>
                </c:pt>
                <c:pt idx="283">
                  <c:v>0.61599999999999999</c:v>
                </c:pt>
                <c:pt idx="284">
                  <c:v>0.72199999999999998</c:v>
                </c:pt>
                <c:pt idx="285">
                  <c:v>0.748</c:v>
                </c:pt>
                <c:pt idx="286">
                  <c:v>0.443</c:v>
                </c:pt>
                <c:pt idx="287">
                  <c:v>0.72599999999999998</c:v>
                </c:pt>
                <c:pt idx="288">
                  <c:v>0.88</c:v>
                </c:pt>
                <c:pt idx="289">
                  <c:v>0.46800000000000003</c:v>
                </c:pt>
                <c:pt idx="290">
                  <c:v>0.84799999999999998</c:v>
                </c:pt>
                <c:pt idx="291">
                  <c:v>0.91100000000000003</c:v>
                </c:pt>
                <c:pt idx="292">
                  <c:v>0.90200000000000002</c:v>
                </c:pt>
                <c:pt idx="293">
                  <c:v>0.76</c:v>
                </c:pt>
                <c:pt idx="294">
                  <c:v>0.86499999999999999</c:v>
                </c:pt>
                <c:pt idx="295">
                  <c:v>0.82199999999999995</c:v>
                </c:pt>
                <c:pt idx="296">
                  <c:v>0.82</c:v>
                </c:pt>
                <c:pt idx="297">
                  <c:v>0.60699999999999998</c:v>
                </c:pt>
                <c:pt idx="298">
                  <c:v>0.52300000000000002</c:v>
                </c:pt>
                <c:pt idx="299">
                  <c:v>0.68300000000000005</c:v>
                </c:pt>
                <c:pt idx="300">
                  <c:v>0.54200000000000004</c:v>
                </c:pt>
                <c:pt idx="301">
                  <c:v>0.71899999999999997</c:v>
                </c:pt>
                <c:pt idx="302">
                  <c:v>0.63500000000000001</c:v>
                </c:pt>
                <c:pt idx="303">
                  <c:v>0.48</c:v>
                </c:pt>
                <c:pt idx="304">
                  <c:v>0.89500000000000002</c:v>
                </c:pt>
                <c:pt idx="305">
                  <c:v>0.70199999999999996</c:v>
                </c:pt>
                <c:pt idx="306">
                  <c:v>0.622</c:v>
                </c:pt>
                <c:pt idx="307">
                  <c:v>0.69199999999999995</c:v>
                </c:pt>
                <c:pt idx="308">
                  <c:v>0.61299999999999999</c:v>
                </c:pt>
                <c:pt idx="309">
                  <c:v>0.63400000000000001</c:v>
                </c:pt>
                <c:pt idx="310">
                  <c:v>0.85</c:v>
                </c:pt>
                <c:pt idx="311">
                  <c:v>0.40300000000000002</c:v>
                </c:pt>
                <c:pt idx="312">
                  <c:v>0.76800000000000002</c:v>
                </c:pt>
                <c:pt idx="313">
                  <c:v>0.75700000000000001</c:v>
                </c:pt>
                <c:pt idx="314">
                  <c:v>0.97199999999999998</c:v>
                </c:pt>
                <c:pt idx="315">
                  <c:v>0.998</c:v>
                </c:pt>
                <c:pt idx="316">
                  <c:v>0.86799999999999999</c:v>
                </c:pt>
                <c:pt idx="317">
                  <c:v>0.86699999999999999</c:v>
                </c:pt>
                <c:pt idx="318">
                  <c:v>0.80700000000000005</c:v>
                </c:pt>
                <c:pt idx="319">
                  <c:v>0.377</c:v>
                </c:pt>
                <c:pt idx="320">
                  <c:v>0.89200000000000002</c:v>
                </c:pt>
                <c:pt idx="321">
                  <c:v>0.66800000000000004</c:v>
                </c:pt>
                <c:pt idx="322">
                  <c:v>0.68799999999999994</c:v>
                </c:pt>
                <c:pt idx="323">
                  <c:v>0.73899999999999999</c:v>
                </c:pt>
                <c:pt idx="324">
                  <c:v>0.74</c:v>
                </c:pt>
                <c:pt idx="325">
                  <c:v>0.78300000000000003</c:v>
                </c:pt>
                <c:pt idx="326">
                  <c:v>0.74199999999999999</c:v>
                </c:pt>
                <c:pt idx="327">
                  <c:v>0.72399999999999998</c:v>
                </c:pt>
                <c:pt idx="328">
                  <c:v>0.47899999999999998</c:v>
                </c:pt>
                <c:pt idx="329">
                  <c:v>0.71699999999999997</c:v>
                </c:pt>
                <c:pt idx="330">
                  <c:v>0.79500000000000004</c:v>
                </c:pt>
                <c:pt idx="331">
                  <c:v>0.77100000000000002</c:v>
                </c:pt>
                <c:pt idx="332">
                  <c:v>0.56299999999999994</c:v>
                </c:pt>
                <c:pt idx="333">
                  <c:v>0.878</c:v>
                </c:pt>
                <c:pt idx="334">
                  <c:v>0.78100000000000003</c:v>
                </c:pt>
                <c:pt idx="335">
                  <c:v>0.72499999999999998</c:v>
                </c:pt>
                <c:pt idx="336">
                  <c:v>0.83299999999999996</c:v>
                </c:pt>
                <c:pt idx="337">
                  <c:v>0.74199999999999999</c:v>
                </c:pt>
                <c:pt idx="338">
                  <c:v>0.95599999999999996</c:v>
                </c:pt>
                <c:pt idx="339">
                  <c:v>0.51800000000000002</c:v>
                </c:pt>
                <c:pt idx="340">
                  <c:v>0.72</c:v>
                </c:pt>
                <c:pt idx="341">
                  <c:v>0.90700000000000003</c:v>
                </c:pt>
                <c:pt idx="342">
                  <c:v>0.96299999999999997</c:v>
                </c:pt>
                <c:pt idx="343">
                  <c:v>0.64800000000000002</c:v>
                </c:pt>
                <c:pt idx="344">
                  <c:v>0.505</c:v>
                </c:pt>
                <c:pt idx="345">
                  <c:v>0.623</c:v>
                </c:pt>
                <c:pt idx="346">
                  <c:v>0.71199999999999997</c:v>
                </c:pt>
                <c:pt idx="347">
                  <c:v>0.88700000000000001</c:v>
                </c:pt>
                <c:pt idx="348">
                  <c:v>0.442</c:v>
                </c:pt>
                <c:pt idx="349">
                  <c:v>0.58299999999999996</c:v>
                </c:pt>
                <c:pt idx="350">
                  <c:v>0.83199999999999996</c:v>
                </c:pt>
                <c:pt idx="351">
                  <c:v>0.745</c:v>
                </c:pt>
                <c:pt idx="352">
                  <c:v>0.77600000000000002</c:v>
                </c:pt>
                <c:pt idx="353">
                  <c:v>0.66</c:v>
                </c:pt>
                <c:pt idx="354">
                  <c:v>0.81200000000000006</c:v>
                </c:pt>
                <c:pt idx="355">
                  <c:v>0.44700000000000001</c:v>
                </c:pt>
                <c:pt idx="356">
                  <c:v>0.38500000000000001</c:v>
                </c:pt>
                <c:pt idx="357">
                  <c:v>0.64700000000000002</c:v>
                </c:pt>
                <c:pt idx="358">
                  <c:v>0.71399999999999997</c:v>
                </c:pt>
                <c:pt idx="359">
                  <c:v>0.53800000000000003</c:v>
                </c:pt>
                <c:pt idx="360">
                  <c:v>0.89100000000000001</c:v>
                </c:pt>
                <c:pt idx="361">
                  <c:v>0.73899999999999999</c:v>
                </c:pt>
                <c:pt idx="362">
                  <c:v>0.54400000000000004</c:v>
                </c:pt>
                <c:pt idx="363">
                  <c:v>0.79200000000000004</c:v>
                </c:pt>
                <c:pt idx="364">
                  <c:v>0.86099999999999999</c:v>
                </c:pt>
                <c:pt idx="365">
                  <c:v>0.70599999999999996</c:v>
                </c:pt>
                <c:pt idx="366">
                  <c:v>0.74199999999999999</c:v>
                </c:pt>
                <c:pt idx="367">
                  <c:v>0.71599999999999997</c:v>
                </c:pt>
                <c:pt idx="368">
                  <c:v>0.74399999999999999</c:v>
                </c:pt>
                <c:pt idx="369">
                  <c:v>0.75800000000000001</c:v>
                </c:pt>
                <c:pt idx="370">
                  <c:v>0.86399999999999999</c:v>
                </c:pt>
                <c:pt idx="371">
                  <c:v>0.84599999999999997</c:v>
                </c:pt>
                <c:pt idx="372">
                  <c:v>0.82799999999999996</c:v>
                </c:pt>
                <c:pt idx="373">
                  <c:v>0.90900000000000003</c:v>
                </c:pt>
                <c:pt idx="374">
                  <c:v>0.72599999999999998</c:v>
                </c:pt>
                <c:pt idx="375">
                  <c:v>0.70499999999999996</c:v>
                </c:pt>
                <c:pt idx="376">
                  <c:v>0.88200000000000001</c:v>
                </c:pt>
                <c:pt idx="377">
                  <c:v>0.871</c:v>
                </c:pt>
                <c:pt idx="378">
                  <c:v>0.56799999999999995</c:v>
                </c:pt>
                <c:pt idx="379">
                  <c:v>0.51800000000000002</c:v>
                </c:pt>
                <c:pt idx="380">
                  <c:v>0.55100000000000005</c:v>
                </c:pt>
                <c:pt idx="381">
                  <c:v>0.76</c:v>
                </c:pt>
                <c:pt idx="382">
                  <c:v>0.754</c:v>
                </c:pt>
                <c:pt idx="383">
                  <c:v>0.76900000000000002</c:v>
                </c:pt>
                <c:pt idx="384">
                  <c:v>0.74</c:v>
                </c:pt>
                <c:pt idx="385">
                  <c:v>0.78900000000000003</c:v>
                </c:pt>
                <c:pt idx="386">
                  <c:v>0.754</c:v>
                </c:pt>
                <c:pt idx="387">
                  <c:v>0.80100000000000005</c:v>
                </c:pt>
                <c:pt idx="388">
                  <c:v>0.71699999999999997</c:v>
                </c:pt>
                <c:pt idx="389">
                  <c:v>0.44400000000000001</c:v>
                </c:pt>
                <c:pt idx="390">
                  <c:v>0.83899999999999997</c:v>
                </c:pt>
                <c:pt idx="391">
                  <c:v>0.86799999999999999</c:v>
                </c:pt>
                <c:pt idx="392">
                  <c:v>0.56899999999999995</c:v>
                </c:pt>
                <c:pt idx="393">
                  <c:v>0.99299999999999999</c:v>
                </c:pt>
                <c:pt idx="394">
                  <c:v>0.92</c:v>
                </c:pt>
                <c:pt idx="395">
                  <c:v>0.85099999999999998</c:v>
                </c:pt>
                <c:pt idx="396">
                  <c:v>0.86199999999999999</c:v>
                </c:pt>
                <c:pt idx="397">
                  <c:v>0.67400000000000004</c:v>
                </c:pt>
                <c:pt idx="398">
                  <c:v>0.85799999999999998</c:v>
                </c:pt>
                <c:pt idx="399">
                  <c:v>0.76200000000000001</c:v>
                </c:pt>
                <c:pt idx="400">
                  <c:v>1</c:v>
                </c:pt>
                <c:pt idx="401">
                  <c:v>0.82399999999999995</c:v>
                </c:pt>
                <c:pt idx="402">
                  <c:v>0.74199999999999999</c:v>
                </c:pt>
                <c:pt idx="403">
                  <c:v>0.754</c:v>
                </c:pt>
                <c:pt idx="404">
                  <c:v>0.71399999999999997</c:v>
                </c:pt>
                <c:pt idx="405">
                  <c:v>0.45400000000000001</c:v>
                </c:pt>
                <c:pt idx="406">
                  <c:v>0.66400000000000003</c:v>
                </c:pt>
                <c:pt idx="407">
                  <c:v>0.60799999999999998</c:v>
                </c:pt>
                <c:pt idx="408">
                  <c:v>0.91900000000000004</c:v>
                </c:pt>
                <c:pt idx="409">
                  <c:v>0.65200000000000002</c:v>
                </c:pt>
                <c:pt idx="410">
                  <c:v>0.81200000000000006</c:v>
                </c:pt>
                <c:pt idx="411">
                  <c:v>0.85799999999999998</c:v>
                </c:pt>
                <c:pt idx="412">
                  <c:v>0.878</c:v>
                </c:pt>
                <c:pt idx="413">
                  <c:v>1</c:v>
                </c:pt>
                <c:pt idx="414">
                  <c:v>0.51400000000000001</c:v>
                </c:pt>
                <c:pt idx="415">
                  <c:v>0.98799999999999999</c:v>
                </c:pt>
                <c:pt idx="416">
                  <c:v>0.93200000000000005</c:v>
                </c:pt>
                <c:pt idx="417">
                  <c:v>0.752</c:v>
                </c:pt>
                <c:pt idx="418">
                  <c:v>0.82799999999999996</c:v>
                </c:pt>
                <c:pt idx="419">
                  <c:v>0.67800000000000005</c:v>
                </c:pt>
                <c:pt idx="420">
                  <c:v>0.91100000000000003</c:v>
                </c:pt>
                <c:pt idx="421">
                  <c:v>0.35199999999999998</c:v>
                </c:pt>
                <c:pt idx="422">
                  <c:v>0.65400000000000003</c:v>
                </c:pt>
                <c:pt idx="423">
                  <c:v>0.82199999999999995</c:v>
                </c:pt>
                <c:pt idx="424">
                  <c:v>0.88700000000000001</c:v>
                </c:pt>
                <c:pt idx="425">
                  <c:v>0.46600000000000003</c:v>
                </c:pt>
                <c:pt idx="426">
                  <c:v>0.78200000000000003</c:v>
                </c:pt>
                <c:pt idx="427">
                  <c:v>1</c:v>
                </c:pt>
                <c:pt idx="428">
                  <c:v>0.67500000000000004</c:v>
                </c:pt>
                <c:pt idx="429">
                  <c:v>0.42499999999999999</c:v>
                </c:pt>
                <c:pt idx="430">
                  <c:v>0.68</c:v>
                </c:pt>
                <c:pt idx="431">
                  <c:v>0.65500000000000003</c:v>
                </c:pt>
                <c:pt idx="432">
                  <c:v>0.70099999999999996</c:v>
                </c:pt>
                <c:pt idx="433">
                  <c:v>0.38900000000000001</c:v>
                </c:pt>
                <c:pt idx="434">
                  <c:v>0.63500000000000001</c:v>
                </c:pt>
                <c:pt idx="435">
                  <c:v>0.752</c:v>
                </c:pt>
                <c:pt idx="436">
                  <c:v>0.91300000000000003</c:v>
                </c:pt>
                <c:pt idx="437">
                  <c:v>0.82</c:v>
                </c:pt>
                <c:pt idx="438">
                  <c:v>0.79100000000000004</c:v>
                </c:pt>
                <c:pt idx="439">
                  <c:v>0.82599999999999996</c:v>
                </c:pt>
                <c:pt idx="440">
                  <c:v>0.53400000000000003</c:v>
                </c:pt>
                <c:pt idx="441">
                  <c:v>0.53400000000000003</c:v>
                </c:pt>
                <c:pt idx="442">
                  <c:v>0.60399999999999998</c:v>
                </c:pt>
                <c:pt idx="443">
                  <c:v>0.66500000000000004</c:v>
                </c:pt>
                <c:pt idx="444">
                  <c:v>0.80300000000000005</c:v>
                </c:pt>
                <c:pt idx="445">
                  <c:v>0.77</c:v>
                </c:pt>
                <c:pt idx="446">
                  <c:v>0.84199999999999997</c:v>
                </c:pt>
                <c:pt idx="447">
                  <c:v>0.52400000000000002</c:v>
                </c:pt>
                <c:pt idx="448">
                  <c:v>0.82099999999999995</c:v>
                </c:pt>
                <c:pt idx="449">
                  <c:v>0.82899999999999996</c:v>
                </c:pt>
                <c:pt idx="450">
                  <c:v>0.97399999999999998</c:v>
                </c:pt>
                <c:pt idx="451">
                  <c:v>0.54700000000000004</c:v>
                </c:pt>
                <c:pt idx="452">
                  <c:v>0.878</c:v>
                </c:pt>
                <c:pt idx="453">
                  <c:v>0.76300000000000001</c:v>
                </c:pt>
                <c:pt idx="454">
                  <c:v>0.503</c:v>
                </c:pt>
                <c:pt idx="455">
                  <c:v>0.92700000000000005</c:v>
                </c:pt>
                <c:pt idx="456">
                  <c:v>0.77800000000000002</c:v>
                </c:pt>
                <c:pt idx="457">
                  <c:v>0.68200000000000005</c:v>
                </c:pt>
                <c:pt idx="458">
                  <c:v>0.76100000000000001</c:v>
                </c:pt>
                <c:pt idx="459">
                  <c:v>0.747</c:v>
                </c:pt>
                <c:pt idx="460">
                  <c:v>0.32800000000000001</c:v>
                </c:pt>
                <c:pt idx="461">
                  <c:v>0.84499999999999997</c:v>
                </c:pt>
                <c:pt idx="462">
                  <c:v>0.67900000000000005</c:v>
                </c:pt>
                <c:pt idx="463">
                  <c:v>0.90300000000000002</c:v>
                </c:pt>
                <c:pt idx="464">
                  <c:v>1</c:v>
                </c:pt>
                <c:pt idx="465">
                  <c:v>0.872</c:v>
                </c:pt>
                <c:pt idx="466">
                  <c:v>0.746</c:v>
                </c:pt>
                <c:pt idx="467">
                  <c:v>0.71699999999999997</c:v>
                </c:pt>
                <c:pt idx="468">
                  <c:v>0.80200000000000005</c:v>
                </c:pt>
                <c:pt idx="469">
                  <c:v>0.68300000000000005</c:v>
                </c:pt>
                <c:pt idx="470">
                  <c:v>0.86899999999999999</c:v>
                </c:pt>
                <c:pt idx="471">
                  <c:v>0.75600000000000001</c:v>
                </c:pt>
                <c:pt idx="472">
                  <c:v>0.80500000000000005</c:v>
                </c:pt>
                <c:pt idx="473">
                  <c:v>0.91900000000000004</c:v>
                </c:pt>
                <c:pt idx="474">
                  <c:v>0.84599999999999997</c:v>
                </c:pt>
                <c:pt idx="475">
                  <c:v>0.72399999999999998</c:v>
                </c:pt>
                <c:pt idx="476">
                  <c:v>0.76600000000000001</c:v>
                </c:pt>
                <c:pt idx="477">
                  <c:v>0.68600000000000005</c:v>
                </c:pt>
                <c:pt idx="478">
                  <c:v>0.63600000000000001</c:v>
                </c:pt>
                <c:pt idx="479">
                  <c:v>0.49</c:v>
                </c:pt>
                <c:pt idx="480">
                  <c:v>0.90700000000000003</c:v>
                </c:pt>
                <c:pt idx="481">
                  <c:v>0.69299999999999995</c:v>
                </c:pt>
                <c:pt idx="482">
                  <c:v>0.90300000000000002</c:v>
                </c:pt>
                <c:pt idx="483">
                  <c:v>1</c:v>
                </c:pt>
                <c:pt idx="484">
                  <c:v>0.91900000000000004</c:v>
                </c:pt>
                <c:pt idx="485">
                  <c:v>0.76400000000000001</c:v>
                </c:pt>
                <c:pt idx="486">
                  <c:v>0.56999999999999995</c:v>
                </c:pt>
                <c:pt idx="487">
                  <c:v>0.752</c:v>
                </c:pt>
                <c:pt idx="488">
                  <c:v>0.98499999999999999</c:v>
                </c:pt>
                <c:pt idx="489">
                  <c:v>0.91600000000000004</c:v>
                </c:pt>
                <c:pt idx="490">
                  <c:v>1</c:v>
                </c:pt>
                <c:pt idx="491">
                  <c:v>0.83299999999999996</c:v>
                </c:pt>
                <c:pt idx="492">
                  <c:v>0.80800000000000005</c:v>
                </c:pt>
                <c:pt idx="493">
                  <c:v>0.81699999999999995</c:v>
                </c:pt>
                <c:pt idx="494">
                  <c:v>0.752</c:v>
                </c:pt>
                <c:pt idx="495">
                  <c:v>0.66</c:v>
                </c:pt>
                <c:pt idx="496">
                  <c:v>0.73599999999999999</c:v>
                </c:pt>
                <c:pt idx="497">
                  <c:v>0.78600000000000003</c:v>
                </c:pt>
                <c:pt idx="498">
                  <c:v>0.61499999999999999</c:v>
                </c:pt>
                <c:pt idx="499">
                  <c:v>0.76600000000000001</c:v>
                </c:pt>
                <c:pt idx="500">
                  <c:v>0.60399999999999998</c:v>
                </c:pt>
                <c:pt idx="501">
                  <c:v>0.51500000000000001</c:v>
                </c:pt>
                <c:pt idx="502">
                  <c:v>0.753</c:v>
                </c:pt>
                <c:pt idx="503">
                  <c:v>0.60899999999999999</c:v>
                </c:pt>
                <c:pt idx="504">
                  <c:v>0.73799999999999999</c:v>
                </c:pt>
                <c:pt idx="505">
                  <c:v>0.79800000000000004</c:v>
                </c:pt>
                <c:pt idx="506">
                  <c:v>0.66400000000000003</c:v>
                </c:pt>
                <c:pt idx="507">
                  <c:v>0.82399999999999995</c:v>
                </c:pt>
                <c:pt idx="508">
                  <c:v>0.83799999999999997</c:v>
                </c:pt>
                <c:pt idx="509">
                  <c:v>0.77900000000000003</c:v>
                </c:pt>
                <c:pt idx="510">
                  <c:v>0.82099999999999995</c:v>
                </c:pt>
                <c:pt idx="511">
                  <c:v>0.97199999999999998</c:v>
                </c:pt>
                <c:pt idx="512">
                  <c:v>0.626</c:v>
                </c:pt>
                <c:pt idx="513">
                  <c:v>0.67600000000000005</c:v>
                </c:pt>
                <c:pt idx="514">
                  <c:v>0.752</c:v>
                </c:pt>
                <c:pt idx="515">
                  <c:v>0.92</c:v>
                </c:pt>
                <c:pt idx="516">
                  <c:v>0.96699999999999997</c:v>
                </c:pt>
                <c:pt idx="517">
                  <c:v>0.88200000000000001</c:v>
                </c:pt>
                <c:pt idx="518">
                  <c:v>0.61099999999999999</c:v>
                </c:pt>
                <c:pt idx="519">
                  <c:v>0.56299999999999994</c:v>
                </c:pt>
                <c:pt idx="520">
                  <c:v>0.54800000000000004</c:v>
                </c:pt>
                <c:pt idx="521">
                  <c:v>0.85</c:v>
                </c:pt>
                <c:pt idx="522">
                  <c:v>0.94299999999999995</c:v>
                </c:pt>
                <c:pt idx="523">
                  <c:v>0.94799999999999995</c:v>
                </c:pt>
                <c:pt idx="524">
                  <c:v>0.60599999999999998</c:v>
                </c:pt>
                <c:pt idx="525">
                  <c:v>0.77400000000000002</c:v>
                </c:pt>
                <c:pt idx="526">
                  <c:v>0.67600000000000005</c:v>
                </c:pt>
                <c:pt idx="527">
                  <c:v>0.79500000000000004</c:v>
                </c:pt>
                <c:pt idx="528">
                  <c:v>0.6</c:v>
                </c:pt>
                <c:pt idx="529">
                  <c:v>0.63700000000000001</c:v>
                </c:pt>
                <c:pt idx="530">
                  <c:v>0.88400000000000001</c:v>
                </c:pt>
                <c:pt idx="531">
                  <c:v>0.60399999999999998</c:v>
                </c:pt>
                <c:pt idx="532">
                  <c:v>0.85099999999999998</c:v>
                </c:pt>
                <c:pt idx="533">
                  <c:v>0.65600000000000003</c:v>
                </c:pt>
                <c:pt idx="534">
                  <c:v>0.67800000000000005</c:v>
                </c:pt>
                <c:pt idx="535">
                  <c:v>0.53800000000000003</c:v>
                </c:pt>
                <c:pt idx="536">
                  <c:v>0.86</c:v>
                </c:pt>
                <c:pt idx="537">
                  <c:v>0.88</c:v>
                </c:pt>
                <c:pt idx="538">
                  <c:v>0.88900000000000001</c:v>
                </c:pt>
                <c:pt idx="539">
                  <c:v>0.79700000000000004</c:v>
                </c:pt>
                <c:pt idx="540">
                  <c:v>0.74199999999999999</c:v>
                </c:pt>
                <c:pt idx="541">
                  <c:v>0.59899999999999998</c:v>
                </c:pt>
                <c:pt idx="542">
                  <c:v>0.77800000000000002</c:v>
                </c:pt>
                <c:pt idx="543">
                  <c:v>0.80400000000000005</c:v>
                </c:pt>
                <c:pt idx="544">
                  <c:v>0.29899999999999999</c:v>
                </c:pt>
                <c:pt idx="545">
                  <c:v>0.52900000000000003</c:v>
                </c:pt>
                <c:pt idx="546">
                  <c:v>0.57499999999999996</c:v>
                </c:pt>
                <c:pt idx="547">
                  <c:v>0.88700000000000001</c:v>
                </c:pt>
                <c:pt idx="548">
                  <c:v>0.96499999999999997</c:v>
                </c:pt>
                <c:pt idx="549">
                  <c:v>0.97599999999999998</c:v>
                </c:pt>
                <c:pt idx="550">
                  <c:v>0.76100000000000001</c:v>
                </c:pt>
                <c:pt idx="551">
                  <c:v>0.60199999999999998</c:v>
                </c:pt>
                <c:pt idx="552">
                  <c:v>0.748</c:v>
                </c:pt>
                <c:pt idx="553">
                  <c:v>0.66900000000000004</c:v>
                </c:pt>
                <c:pt idx="554">
                  <c:v>0.85699999999999998</c:v>
                </c:pt>
                <c:pt idx="555">
                  <c:v>0.85499999999999998</c:v>
                </c:pt>
                <c:pt idx="556">
                  <c:v>0.84699999999999998</c:v>
                </c:pt>
                <c:pt idx="557">
                  <c:v>1</c:v>
                </c:pt>
                <c:pt idx="558">
                  <c:v>0.68700000000000006</c:v>
                </c:pt>
                <c:pt idx="559">
                  <c:v>0.83599999999999997</c:v>
                </c:pt>
                <c:pt idx="560">
                  <c:v>0.58499999999999996</c:v>
                </c:pt>
                <c:pt idx="561">
                  <c:v>0.70499999999999996</c:v>
                </c:pt>
                <c:pt idx="562">
                  <c:v>0.33400000000000002</c:v>
                </c:pt>
                <c:pt idx="563">
                  <c:v>0.77200000000000002</c:v>
                </c:pt>
                <c:pt idx="564">
                  <c:v>0.67300000000000004</c:v>
                </c:pt>
                <c:pt idx="565">
                  <c:v>0.70499999999999996</c:v>
                </c:pt>
                <c:pt idx="566">
                  <c:v>0.56100000000000005</c:v>
                </c:pt>
                <c:pt idx="567">
                  <c:v>0.48</c:v>
                </c:pt>
                <c:pt idx="568">
                  <c:v>0.76100000000000001</c:v>
                </c:pt>
                <c:pt idx="569">
                  <c:v>0.88600000000000001</c:v>
                </c:pt>
                <c:pt idx="570">
                  <c:v>0.98799999999999999</c:v>
                </c:pt>
                <c:pt idx="571">
                  <c:v>0.52500000000000002</c:v>
                </c:pt>
                <c:pt idx="572">
                  <c:v>0.72299999999999998</c:v>
                </c:pt>
                <c:pt idx="573">
                  <c:v>0.64</c:v>
                </c:pt>
                <c:pt idx="574">
                  <c:v>0.67100000000000004</c:v>
                </c:pt>
                <c:pt idx="575">
                  <c:v>0.78200000000000003</c:v>
                </c:pt>
                <c:pt idx="576">
                  <c:v>0.67500000000000004</c:v>
                </c:pt>
                <c:pt idx="577">
                  <c:v>0.80200000000000005</c:v>
                </c:pt>
                <c:pt idx="578">
                  <c:v>0.79400000000000004</c:v>
                </c:pt>
                <c:pt idx="579">
                  <c:v>0.76800000000000002</c:v>
                </c:pt>
                <c:pt idx="580">
                  <c:v>0.83599999999999997</c:v>
                </c:pt>
                <c:pt idx="581">
                  <c:v>0.746</c:v>
                </c:pt>
                <c:pt idx="582">
                  <c:v>0.73599999999999999</c:v>
                </c:pt>
                <c:pt idx="583">
                  <c:v>0.63200000000000001</c:v>
                </c:pt>
                <c:pt idx="584">
                  <c:v>0.81599999999999995</c:v>
                </c:pt>
                <c:pt idx="585">
                  <c:v>0.83099999999999996</c:v>
                </c:pt>
                <c:pt idx="586">
                  <c:v>0.83799999999999997</c:v>
                </c:pt>
                <c:pt idx="587">
                  <c:v>0.81499999999999995</c:v>
                </c:pt>
                <c:pt idx="588">
                  <c:v>0.76400000000000001</c:v>
                </c:pt>
                <c:pt idx="589">
                  <c:v>0.70899999999999996</c:v>
                </c:pt>
                <c:pt idx="590">
                  <c:v>0.84299999999999997</c:v>
                </c:pt>
                <c:pt idx="591">
                  <c:v>0.83399999999999996</c:v>
                </c:pt>
                <c:pt idx="592">
                  <c:v>0.86899999999999999</c:v>
                </c:pt>
                <c:pt idx="593">
                  <c:v>0.83199999999999996</c:v>
                </c:pt>
                <c:pt idx="594">
                  <c:v>0.53400000000000003</c:v>
                </c:pt>
                <c:pt idx="595">
                  <c:v>0.82499999999999996</c:v>
                </c:pt>
                <c:pt idx="596">
                  <c:v>0.84899999999999998</c:v>
                </c:pt>
                <c:pt idx="597">
                  <c:v>0.78100000000000003</c:v>
                </c:pt>
                <c:pt idx="598">
                  <c:v>0.68</c:v>
                </c:pt>
                <c:pt idx="599">
                  <c:v>0.76300000000000001</c:v>
                </c:pt>
                <c:pt idx="600">
                  <c:v>0.58799999999999997</c:v>
                </c:pt>
                <c:pt idx="601">
                  <c:v>0.59799999999999998</c:v>
                </c:pt>
                <c:pt idx="602">
                  <c:v>0.83399999999999996</c:v>
                </c:pt>
                <c:pt idx="603">
                  <c:v>0.76200000000000001</c:v>
                </c:pt>
                <c:pt idx="604">
                  <c:v>0.73199999999999998</c:v>
                </c:pt>
                <c:pt idx="605">
                  <c:v>0.70799999999999996</c:v>
                </c:pt>
                <c:pt idx="606">
                  <c:v>0.80700000000000005</c:v>
                </c:pt>
                <c:pt idx="607">
                  <c:v>0.95199999999999996</c:v>
                </c:pt>
                <c:pt idx="608">
                  <c:v>0.85699999999999998</c:v>
                </c:pt>
                <c:pt idx="609">
                  <c:v>0.70199999999999996</c:v>
                </c:pt>
                <c:pt idx="610">
                  <c:v>0.4</c:v>
                </c:pt>
                <c:pt idx="611">
                  <c:v>0.435</c:v>
                </c:pt>
                <c:pt idx="612">
                  <c:v>0.85399999999999998</c:v>
                </c:pt>
                <c:pt idx="613">
                  <c:v>0.76100000000000001</c:v>
                </c:pt>
                <c:pt idx="614">
                  <c:v>0.76300000000000001</c:v>
                </c:pt>
                <c:pt idx="615">
                  <c:v>0.62</c:v>
                </c:pt>
                <c:pt idx="616">
                  <c:v>0.72199999999999998</c:v>
                </c:pt>
                <c:pt idx="617">
                  <c:v>0.80800000000000005</c:v>
                </c:pt>
                <c:pt idx="618">
                  <c:v>0.74</c:v>
                </c:pt>
                <c:pt idx="619">
                  <c:v>0.92700000000000005</c:v>
                </c:pt>
                <c:pt idx="620">
                  <c:v>0.877</c:v>
                </c:pt>
                <c:pt idx="621">
                  <c:v>0.94799999999999995</c:v>
                </c:pt>
                <c:pt idx="622">
                  <c:v>0.78900000000000003</c:v>
                </c:pt>
                <c:pt idx="623">
                  <c:v>0.79800000000000004</c:v>
                </c:pt>
                <c:pt idx="624">
                  <c:v>0.60399999999999998</c:v>
                </c:pt>
                <c:pt idx="625">
                  <c:v>0.98199999999999998</c:v>
                </c:pt>
                <c:pt idx="626">
                  <c:v>0.78700000000000003</c:v>
                </c:pt>
                <c:pt idx="627">
                  <c:v>0.67900000000000005</c:v>
                </c:pt>
                <c:pt idx="628">
                  <c:v>0.85299999999999998</c:v>
                </c:pt>
                <c:pt idx="629">
                  <c:v>0.85299999999999998</c:v>
                </c:pt>
                <c:pt idx="630">
                  <c:v>0.90300000000000002</c:v>
                </c:pt>
                <c:pt idx="631">
                  <c:v>0.73499999999999999</c:v>
                </c:pt>
                <c:pt idx="632">
                  <c:v>0.61699999999999999</c:v>
                </c:pt>
                <c:pt idx="633">
                  <c:v>0.57899999999999996</c:v>
                </c:pt>
                <c:pt idx="634">
                  <c:v>0.875</c:v>
                </c:pt>
                <c:pt idx="635">
                  <c:v>0.32900000000000001</c:v>
                </c:pt>
                <c:pt idx="636">
                  <c:v>0.624</c:v>
                </c:pt>
                <c:pt idx="637">
                  <c:v>0.52200000000000002</c:v>
                </c:pt>
                <c:pt idx="638">
                  <c:v>0.86599999999999999</c:v>
                </c:pt>
                <c:pt idx="639">
                  <c:v>0.65200000000000002</c:v>
                </c:pt>
                <c:pt idx="640">
                  <c:v>0.83099999999999996</c:v>
                </c:pt>
                <c:pt idx="641">
                  <c:v>0.84699999999999998</c:v>
                </c:pt>
                <c:pt idx="642">
                  <c:v>0.76200000000000001</c:v>
                </c:pt>
                <c:pt idx="643">
                  <c:v>0.69299999999999995</c:v>
                </c:pt>
                <c:pt idx="644">
                  <c:v>0.78300000000000003</c:v>
                </c:pt>
                <c:pt idx="645">
                  <c:v>0.92900000000000005</c:v>
                </c:pt>
                <c:pt idx="646">
                  <c:v>0.77300000000000002</c:v>
                </c:pt>
                <c:pt idx="647">
                  <c:v>0.83799999999999997</c:v>
                </c:pt>
                <c:pt idx="648">
                  <c:v>0.72899999999999998</c:v>
                </c:pt>
                <c:pt idx="649">
                  <c:v>0.876</c:v>
                </c:pt>
                <c:pt idx="650">
                  <c:v>0.79500000000000004</c:v>
                </c:pt>
                <c:pt idx="651">
                  <c:v>0.58799999999999997</c:v>
                </c:pt>
                <c:pt idx="652">
                  <c:v>0.61499999999999999</c:v>
                </c:pt>
                <c:pt idx="653">
                  <c:v>0.8</c:v>
                </c:pt>
                <c:pt idx="654">
                  <c:v>0.47899999999999998</c:v>
                </c:pt>
                <c:pt idx="655">
                  <c:v>0.83199999999999996</c:v>
                </c:pt>
                <c:pt idx="656">
                  <c:v>0.71899999999999997</c:v>
                </c:pt>
                <c:pt idx="657">
                  <c:v>0.65200000000000002</c:v>
                </c:pt>
                <c:pt idx="658">
                  <c:v>0.91900000000000004</c:v>
                </c:pt>
                <c:pt idx="659">
                  <c:v>0.75</c:v>
                </c:pt>
                <c:pt idx="660">
                  <c:v>0.67100000000000004</c:v>
                </c:pt>
                <c:pt idx="661">
                  <c:v>0.69499999999999995</c:v>
                </c:pt>
                <c:pt idx="662">
                  <c:v>0.58699999999999997</c:v>
                </c:pt>
                <c:pt idx="663">
                  <c:v>0.88400000000000001</c:v>
                </c:pt>
                <c:pt idx="664">
                  <c:v>0.73499999999999999</c:v>
                </c:pt>
                <c:pt idx="665">
                  <c:v>0.49299999999999999</c:v>
                </c:pt>
                <c:pt idx="666">
                  <c:v>0.86399999999999999</c:v>
                </c:pt>
                <c:pt idx="667">
                  <c:v>0.62</c:v>
                </c:pt>
                <c:pt idx="668">
                  <c:v>0.71099999999999997</c:v>
                </c:pt>
                <c:pt idx="669">
                  <c:v>0.81899999999999995</c:v>
                </c:pt>
                <c:pt idx="670">
                  <c:v>0.80800000000000005</c:v>
                </c:pt>
                <c:pt idx="671">
                  <c:v>0.76</c:v>
                </c:pt>
                <c:pt idx="672">
                  <c:v>0.76800000000000002</c:v>
                </c:pt>
                <c:pt idx="673">
                  <c:v>1</c:v>
                </c:pt>
                <c:pt idx="674">
                  <c:v>0.32600000000000001</c:v>
                </c:pt>
                <c:pt idx="675">
                  <c:v>0.74299999999999999</c:v>
                </c:pt>
                <c:pt idx="676">
                  <c:v>0.317</c:v>
                </c:pt>
                <c:pt idx="677">
                  <c:v>0.56100000000000005</c:v>
                </c:pt>
                <c:pt idx="678">
                  <c:v>0.72699999999999998</c:v>
                </c:pt>
                <c:pt idx="679">
                  <c:v>0.80700000000000005</c:v>
                </c:pt>
                <c:pt idx="680">
                  <c:v>0.84299999999999997</c:v>
                </c:pt>
                <c:pt idx="681">
                  <c:v>0.69199999999999995</c:v>
                </c:pt>
                <c:pt idx="682">
                  <c:v>0.76300000000000001</c:v>
                </c:pt>
                <c:pt idx="683">
                  <c:v>0.629</c:v>
                </c:pt>
                <c:pt idx="684">
                  <c:v>0.76700000000000002</c:v>
                </c:pt>
                <c:pt idx="685">
                  <c:v>0.82099999999999995</c:v>
                </c:pt>
                <c:pt idx="686">
                  <c:v>0.92</c:v>
                </c:pt>
                <c:pt idx="687">
                  <c:v>0.62</c:v>
                </c:pt>
                <c:pt idx="688">
                  <c:v>0.93300000000000005</c:v>
                </c:pt>
                <c:pt idx="689">
                  <c:v>0.39500000000000002</c:v>
                </c:pt>
                <c:pt idx="690">
                  <c:v>0.47399999999999998</c:v>
                </c:pt>
                <c:pt idx="691">
                  <c:v>0.84299999999999997</c:v>
                </c:pt>
                <c:pt idx="692">
                  <c:v>0.70699999999999996</c:v>
                </c:pt>
                <c:pt idx="693">
                  <c:v>0.81599999999999995</c:v>
                </c:pt>
                <c:pt idx="694">
                  <c:v>0.52100000000000002</c:v>
                </c:pt>
                <c:pt idx="695">
                  <c:v>0.68400000000000005</c:v>
                </c:pt>
                <c:pt idx="696">
                  <c:v>0.86499999999999999</c:v>
                </c:pt>
                <c:pt idx="697">
                  <c:v>0.68</c:v>
                </c:pt>
                <c:pt idx="698">
                  <c:v>0.91300000000000003</c:v>
                </c:pt>
                <c:pt idx="699">
                  <c:v>0.81100000000000005</c:v>
                </c:pt>
                <c:pt idx="700">
                  <c:v>0.79</c:v>
                </c:pt>
                <c:pt idx="701">
                  <c:v>1</c:v>
                </c:pt>
                <c:pt idx="702">
                  <c:v>0.63500000000000001</c:v>
                </c:pt>
                <c:pt idx="703">
                  <c:v>0.997</c:v>
                </c:pt>
                <c:pt idx="704">
                  <c:v>0.82899999999999996</c:v>
                </c:pt>
                <c:pt idx="705">
                  <c:v>0.97</c:v>
                </c:pt>
                <c:pt idx="706">
                  <c:v>0.89800000000000002</c:v>
                </c:pt>
                <c:pt idx="707">
                  <c:v>0.79900000000000004</c:v>
                </c:pt>
                <c:pt idx="708">
                  <c:v>0.76300000000000001</c:v>
                </c:pt>
                <c:pt idx="709">
                  <c:v>0.44900000000000001</c:v>
                </c:pt>
                <c:pt idx="710">
                  <c:v>0.86299999999999999</c:v>
                </c:pt>
                <c:pt idx="711">
                  <c:v>0.55100000000000005</c:v>
                </c:pt>
                <c:pt idx="712">
                  <c:v>0.44900000000000001</c:v>
                </c:pt>
                <c:pt idx="713">
                  <c:v>0.49199999999999999</c:v>
                </c:pt>
                <c:pt idx="714">
                  <c:v>0.73599999999999999</c:v>
                </c:pt>
                <c:pt idx="715">
                  <c:v>0.374</c:v>
                </c:pt>
                <c:pt idx="716">
                  <c:v>0.88500000000000001</c:v>
                </c:pt>
                <c:pt idx="717">
                  <c:v>0.63700000000000001</c:v>
                </c:pt>
                <c:pt idx="718">
                  <c:v>0.84499999999999997</c:v>
                </c:pt>
                <c:pt idx="719">
                  <c:v>0.77100000000000002</c:v>
                </c:pt>
                <c:pt idx="720">
                  <c:v>0.67300000000000004</c:v>
                </c:pt>
                <c:pt idx="721">
                  <c:v>0.873</c:v>
                </c:pt>
                <c:pt idx="722">
                  <c:v>0.82199999999999995</c:v>
                </c:pt>
                <c:pt idx="723">
                  <c:v>0.66200000000000003</c:v>
                </c:pt>
                <c:pt idx="724">
                  <c:v>0.88600000000000001</c:v>
                </c:pt>
                <c:pt idx="725">
                  <c:v>0.68200000000000005</c:v>
                </c:pt>
                <c:pt idx="726">
                  <c:v>0.58199999999999996</c:v>
                </c:pt>
                <c:pt idx="727">
                  <c:v>0.82899999999999996</c:v>
                </c:pt>
                <c:pt idx="728">
                  <c:v>0.67700000000000005</c:v>
                </c:pt>
                <c:pt idx="729">
                  <c:v>0.84299999999999997</c:v>
                </c:pt>
                <c:pt idx="730">
                  <c:v>0.86399999999999999</c:v>
                </c:pt>
                <c:pt idx="731">
                  <c:v>0.65300000000000002</c:v>
                </c:pt>
                <c:pt idx="732">
                  <c:v>0.71</c:v>
                </c:pt>
                <c:pt idx="733">
                  <c:v>0.74399999999999999</c:v>
                </c:pt>
                <c:pt idx="734">
                  <c:v>0.86599999999999999</c:v>
                </c:pt>
                <c:pt idx="735">
                  <c:v>0.71799999999999997</c:v>
                </c:pt>
                <c:pt idx="736">
                  <c:v>0.61499999999999999</c:v>
                </c:pt>
                <c:pt idx="737">
                  <c:v>1</c:v>
                </c:pt>
                <c:pt idx="738">
                  <c:v>0.82699999999999996</c:v>
                </c:pt>
                <c:pt idx="739">
                  <c:v>0.91400000000000003</c:v>
                </c:pt>
                <c:pt idx="740">
                  <c:v>0.88200000000000001</c:v>
                </c:pt>
                <c:pt idx="741">
                  <c:v>0.56100000000000005</c:v>
                </c:pt>
                <c:pt idx="742">
                  <c:v>0.751</c:v>
                </c:pt>
                <c:pt idx="743">
                  <c:v>0.70699999999999996</c:v>
                </c:pt>
                <c:pt idx="744">
                  <c:v>0.74199999999999999</c:v>
                </c:pt>
                <c:pt idx="745">
                  <c:v>0.75</c:v>
                </c:pt>
                <c:pt idx="746">
                  <c:v>0.55100000000000005</c:v>
                </c:pt>
                <c:pt idx="747">
                  <c:v>0.80400000000000005</c:v>
                </c:pt>
                <c:pt idx="748">
                  <c:v>0.877</c:v>
                </c:pt>
                <c:pt idx="749">
                  <c:v>0.81200000000000006</c:v>
                </c:pt>
                <c:pt idx="750">
                  <c:v>0.98799999999999999</c:v>
                </c:pt>
                <c:pt idx="751">
                  <c:v>0.77700000000000002</c:v>
                </c:pt>
                <c:pt idx="752">
                  <c:v>0.71</c:v>
                </c:pt>
                <c:pt idx="753">
                  <c:v>0.82499999999999996</c:v>
                </c:pt>
                <c:pt idx="754">
                  <c:v>1</c:v>
                </c:pt>
                <c:pt idx="755">
                  <c:v>0.78700000000000003</c:v>
                </c:pt>
                <c:pt idx="756">
                  <c:v>0.50900000000000001</c:v>
                </c:pt>
                <c:pt idx="757">
                  <c:v>0.73899999999999999</c:v>
                </c:pt>
                <c:pt idx="758">
                  <c:v>0.91300000000000003</c:v>
                </c:pt>
                <c:pt idx="759">
                  <c:v>0.876</c:v>
                </c:pt>
                <c:pt idx="760">
                  <c:v>0.95499999999999996</c:v>
                </c:pt>
                <c:pt idx="761">
                  <c:v>0.76300000000000001</c:v>
                </c:pt>
                <c:pt idx="762">
                  <c:v>0.97199999999999998</c:v>
                </c:pt>
                <c:pt idx="763">
                  <c:v>0.67600000000000005</c:v>
                </c:pt>
                <c:pt idx="764">
                  <c:v>0.57899999999999996</c:v>
                </c:pt>
                <c:pt idx="765">
                  <c:v>0.89100000000000001</c:v>
                </c:pt>
                <c:pt idx="766">
                  <c:v>0.86899999999999999</c:v>
                </c:pt>
                <c:pt idx="767">
                  <c:v>0.70099999999999996</c:v>
                </c:pt>
                <c:pt idx="768">
                  <c:v>0.79600000000000004</c:v>
                </c:pt>
                <c:pt idx="769">
                  <c:v>0.755</c:v>
                </c:pt>
                <c:pt idx="770">
                  <c:v>0.89400000000000002</c:v>
                </c:pt>
                <c:pt idx="771">
                  <c:v>0.86599999999999999</c:v>
                </c:pt>
                <c:pt idx="772">
                  <c:v>0.83299999999999996</c:v>
                </c:pt>
                <c:pt idx="773">
                  <c:v>0.747</c:v>
                </c:pt>
                <c:pt idx="774">
                  <c:v>0.89800000000000002</c:v>
                </c:pt>
                <c:pt idx="775">
                  <c:v>0.81299999999999994</c:v>
                </c:pt>
                <c:pt idx="776">
                  <c:v>0.56699999999999995</c:v>
                </c:pt>
                <c:pt idx="777">
                  <c:v>0.81</c:v>
                </c:pt>
                <c:pt idx="778">
                  <c:v>0.95299999999999996</c:v>
                </c:pt>
                <c:pt idx="779">
                  <c:v>0.76100000000000001</c:v>
                </c:pt>
                <c:pt idx="780">
                  <c:v>0.77400000000000002</c:v>
                </c:pt>
                <c:pt idx="781">
                  <c:v>0.90900000000000003</c:v>
                </c:pt>
                <c:pt idx="782">
                  <c:v>0.67200000000000004</c:v>
                </c:pt>
                <c:pt idx="783">
                  <c:v>0.89100000000000001</c:v>
                </c:pt>
                <c:pt idx="784">
                  <c:v>0.61899999999999999</c:v>
                </c:pt>
                <c:pt idx="785">
                  <c:v>0.55700000000000005</c:v>
                </c:pt>
                <c:pt idx="786">
                  <c:v>0.90600000000000003</c:v>
                </c:pt>
                <c:pt idx="787">
                  <c:v>0.95699999999999996</c:v>
                </c:pt>
                <c:pt idx="788">
                  <c:v>0.78</c:v>
                </c:pt>
                <c:pt idx="789">
                  <c:v>0.75</c:v>
                </c:pt>
                <c:pt idx="790">
                  <c:v>0.83199999999999996</c:v>
                </c:pt>
                <c:pt idx="791">
                  <c:v>0.54100000000000004</c:v>
                </c:pt>
                <c:pt idx="792">
                  <c:v>0.82199999999999995</c:v>
                </c:pt>
              </c:numCache>
            </c:numRef>
          </c:xVal>
          <c:yVal>
            <c:numRef>
              <c:f>'Scatter&amp;Box Plots'!$I$5:$I$797</c:f>
              <c:numCache>
                <c:formatCode>General</c:formatCode>
                <c:ptCount val="793"/>
                <c:pt idx="0">
                  <c:v>75.48510853538464</c:v>
                </c:pt>
                <c:pt idx="1">
                  <c:v>2.0806283791440396</c:v>
                </c:pt>
                <c:pt idx="2">
                  <c:v>4.3847368365160699</c:v>
                </c:pt>
                <c:pt idx="3">
                  <c:v>5.8523622370266759</c:v>
                </c:pt>
                <c:pt idx="4">
                  <c:v>15.549539849950783</c:v>
                </c:pt>
                <c:pt idx="5">
                  <c:v>8.0740240704645121</c:v>
                </c:pt>
                <c:pt idx="6">
                  <c:v>22.283703068536735</c:v>
                </c:pt>
                <c:pt idx="7">
                  <c:v>10.124020118074668</c:v>
                </c:pt>
                <c:pt idx="8">
                  <c:v>8.6378143833657681</c:v>
                </c:pt>
                <c:pt idx="9">
                  <c:v>13.081414098346015</c:v>
                </c:pt>
                <c:pt idx="10">
                  <c:v>15.243563130520608</c:v>
                </c:pt>
                <c:pt idx="11">
                  <c:v>15.251913480711664</c:v>
                </c:pt>
                <c:pt idx="12">
                  <c:v>2.0806283791440396</c:v>
                </c:pt>
                <c:pt idx="13">
                  <c:v>7.1632083351545113</c:v>
                </c:pt>
                <c:pt idx="14">
                  <c:v>22.286559770435339</c:v>
                </c:pt>
                <c:pt idx="15">
                  <c:v>3.9573787284315491</c:v>
                </c:pt>
                <c:pt idx="16">
                  <c:v>7.3906682018027627</c:v>
                </c:pt>
                <c:pt idx="17">
                  <c:v>40.627918304961987</c:v>
                </c:pt>
                <c:pt idx="18">
                  <c:v>10.329446928505254</c:v>
                </c:pt>
                <c:pt idx="19">
                  <c:v>3.5323855308282242</c:v>
                </c:pt>
                <c:pt idx="20">
                  <c:v>33.347374984722428</c:v>
                </c:pt>
                <c:pt idx="21">
                  <c:v>4.5834978442375407</c:v>
                </c:pt>
                <c:pt idx="22">
                  <c:v>52.408323250249985</c:v>
                </c:pt>
                <c:pt idx="23">
                  <c:v>6.8636625175776977</c:v>
                </c:pt>
                <c:pt idx="24">
                  <c:v>5.2925674284012274</c:v>
                </c:pt>
                <c:pt idx="25">
                  <c:v>22.448790876262745</c:v>
                </c:pt>
                <c:pt idx="26">
                  <c:v>9.2911592997345629</c:v>
                </c:pt>
                <c:pt idx="27">
                  <c:v>6.992309955789306</c:v>
                </c:pt>
                <c:pt idx="28">
                  <c:v>45.050458758017655</c:v>
                </c:pt>
                <c:pt idx="29">
                  <c:v>22.674525974407022</c:v>
                </c:pt>
                <c:pt idx="30">
                  <c:v>10.500597343678363</c:v>
                </c:pt>
                <c:pt idx="31">
                  <c:v>26.489286760944477</c:v>
                </c:pt>
                <c:pt idx="32">
                  <c:v>5.183179949983594</c:v>
                </c:pt>
                <c:pt idx="33">
                  <c:v>240.88529997506902</c:v>
                </c:pt>
                <c:pt idx="34">
                  <c:v>17.175843575066036</c:v>
                </c:pt>
                <c:pt idx="35">
                  <c:v>11.994835078277374</c:v>
                </c:pt>
                <c:pt idx="36">
                  <c:v>15.569997087911576</c:v>
                </c:pt>
                <c:pt idx="37">
                  <c:v>16.312788383647018</c:v>
                </c:pt>
                <c:pt idx="38">
                  <c:v>16.568356763568953</c:v>
                </c:pt>
                <c:pt idx="39">
                  <c:v>3.5143169441487601</c:v>
                </c:pt>
                <c:pt idx="40">
                  <c:v>6.955796338302048</c:v>
                </c:pt>
                <c:pt idx="41">
                  <c:v>5.6980354852130084</c:v>
                </c:pt>
                <c:pt idx="42">
                  <c:v>6.6660378120182591</c:v>
                </c:pt>
                <c:pt idx="43">
                  <c:v>3.0277590264241918</c:v>
                </c:pt>
                <c:pt idx="44">
                  <c:v>3.2703535245865036</c:v>
                </c:pt>
                <c:pt idx="45">
                  <c:v>18.156038062637279</c:v>
                </c:pt>
                <c:pt idx="46">
                  <c:v>2.1704806646271009</c:v>
                </c:pt>
                <c:pt idx="47">
                  <c:v>2.8096414677602568</c:v>
                </c:pt>
                <c:pt idx="48">
                  <c:v>3.6910246719124271</c:v>
                </c:pt>
                <c:pt idx="49">
                  <c:v>1.0704744696916626</c:v>
                </c:pt>
                <c:pt idx="50">
                  <c:v>5.1338152066487419</c:v>
                </c:pt>
                <c:pt idx="51">
                  <c:v>4.1151046092387089</c:v>
                </c:pt>
                <c:pt idx="52">
                  <c:v>1.3351162356249091</c:v>
                </c:pt>
                <c:pt idx="53">
                  <c:v>2.6939683377854364</c:v>
                </c:pt>
                <c:pt idx="54">
                  <c:v>3.8431209607463424</c:v>
                </c:pt>
                <c:pt idx="55">
                  <c:v>9.3116922735056384</c:v>
                </c:pt>
                <c:pt idx="56">
                  <c:v>47.465749487486981</c:v>
                </c:pt>
                <c:pt idx="57">
                  <c:v>4.3992318738587164</c:v>
                </c:pt>
                <c:pt idx="58">
                  <c:v>3.1513915099419605</c:v>
                </c:pt>
                <c:pt idx="59">
                  <c:v>10.805372101515728</c:v>
                </c:pt>
                <c:pt idx="60">
                  <c:v>9.72634043069759</c:v>
                </c:pt>
                <c:pt idx="61">
                  <c:v>3.2897623212397704</c:v>
                </c:pt>
                <c:pt idx="62">
                  <c:v>6.0449958588818875</c:v>
                </c:pt>
                <c:pt idx="63">
                  <c:v>140.26256859700612</c:v>
                </c:pt>
                <c:pt idx="64">
                  <c:v>7.459260560198083</c:v>
                </c:pt>
                <c:pt idx="65">
                  <c:v>4.7203487194131482</c:v>
                </c:pt>
                <c:pt idx="66">
                  <c:v>2.717496892263898</c:v>
                </c:pt>
                <c:pt idx="67">
                  <c:v>1.4272992929222168</c:v>
                </c:pt>
                <c:pt idx="68">
                  <c:v>7.5441240478707519</c:v>
                </c:pt>
                <c:pt idx="69">
                  <c:v>2.9207370559031141</c:v>
                </c:pt>
                <c:pt idx="70">
                  <c:v>4.773990767770651</c:v>
                </c:pt>
                <c:pt idx="71">
                  <c:v>9.0129175605962022</c:v>
                </c:pt>
                <c:pt idx="72">
                  <c:v>1.9215604803731712</c:v>
                </c:pt>
                <c:pt idx="73">
                  <c:v>13.091143675071056</c:v>
                </c:pt>
                <c:pt idx="74">
                  <c:v>4.4993898209967416</c:v>
                </c:pt>
                <c:pt idx="75">
                  <c:v>9.352622986269985</c:v>
                </c:pt>
                <c:pt idx="76">
                  <c:v>15.430353037616328</c:v>
                </c:pt>
                <c:pt idx="77">
                  <c:v>62.009543016379276</c:v>
                </c:pt>
                <c:pt idx="78">
                  <c:v>1.7841241161527712</c:v>
                </c:pt>
                <c:pt idx="79">
                  <c:v>1.4712264360219256</c:v>
                </c:pt>
                <c:pt idx="80">
                  <c:v>2.0806283791440396</c:v>
                </c:pt>
                <c:pt idx="81">
                  <c:v>22.79493492437344</c:v>
                </c:pt>
                <c:pt idx="82">
                  <c:v>2.4977737626138796</c:v>
                </c:pt>
                <c:pt idx="83">
                  <c:v>3.9088200952233594</c:v>
                </c:pt>
                <c:pt idx="84">
                  <c:v>2.018506017616128</c:v>
                </c:pt>
                <c:pt idx="85">
                  <c:v>9.7459565993925459</c:v>
                </c:pt>
                <c:pt idx="86">
                  <c:v>3.0066594033278284</c:v>
                </c:pt>
                <c:pt idx="87">
                  <c:v>4.5834978442375407</c:v>
                </c:pt>
                <c:pt idx="88">
                  <c:v>13.568730160508924</c:v>
                </c:pt>
                <c:pt idx="89">
                  <c:v>4.7338162181625583</c:v>
                </c:pt>
                <c:pt idx="90">
                  <c:v>27.345449066032199</c:v>
                </c:pt>
                <c:pt idx="91">
                  <c:v>4.4710022201226938</c:v>
                </c:pt>
                <c:pt idx="92">
                  <c:v>5.2198971500722582</c:v>
                </c:pt>
                <c:pt idx="93">
                  <c:v>6.4426399215202386</c:v>
                </c:pt>
                <c:pt idx="94">
                  <c:v>15.347615963921077</c:v>
                </c:pt>
                <c:pt idx="95">
                  <c:v>4.2520585056228128</c:v>
                </c:pt>
                <c:pt idx="96">
                  <c:v>2.9207370559031141</c:v>
                </c:pt>
                <c:pt idx="97">
                  <c:v>7.793171773024592</c:v>
                </c:pt>
                <c:pt idx="98">
                  <c:v>18.379076451721904</c:v>
                </c:pt>
                <c:pt idx="99">
                  <c:v>5.3997393987520574</c:v>
                </c:pt>
                <c:pt idx="100">
                  <c:v>3.2508288514318702</c:v>
                </c:pt>
                <c:pt idx="101">
                  <c:v>6.8543810224357609</c:v>
                </c:pt>
                <c:pt idx="102">
                  <c:v>5.8740779414579531</c:v>
                </c:pt>
                <c:pt idx="103">
                  <c:v>2.6221162334209898</c:v>
                </c:pt>
                <c:pt idx="104">
                  <c:v>4.037012035232256</c:v>
                </c:pt>
                <c:pt idx="105">
                  <c:v>10.817149077329084</c:v>
                </c:pt>
                <c:pt idx="106">
                  <c:v>3.7424103185095552</c:v>
                </c:pt>
                <c:pt idx="107">
                  <c:v>27.839197382113831</c:v>
                </c:pt>
                <c:pt idx="108">
                  <c:v>22.38631467677876</c:v>
                </c:pt>
                <c:pt idx="109">
                  <c:v>2.4721548929484132</c:v>
                </c:pt>
                <c:pt idx="110">
                  <c:v>3.477898169151024</c:v>
                </c:pt>
                <c:pt idx="111">
                  <c:v>2.2283703068536735</c:v>
                </c:pt>
                <c:pt idx="112">
                  <c:v>1.3351162356249091</c:v>
                </c:pt>
                <c:pt idx="113">
                  <c:v>25.891323262882167</c:v>
                </c:pt>
                <c:pt idx="114">
                  <c:v>9.7394222663754348</c:v>
                </c:pt>
                <c:pt idx="115">
                  <c:v>10.905070998313775</c:v>
                </c:pt>
                <c:pt idx="116">
                  <c:v>6.1494076526633306</c:v>
                </c:pt>
                <c:pt idx="117">
                  <c:v>2.5977239243415307</c:v>
                </c:pt>
                <c:pt idx="118">
                  <c:v>8.9562319821627696</c:v>
                </c:pt>
                <c:pt idx="119">
                  <c:v>15.825492676356289</c:v>
                </c:pt>
                <c:pt idx="120">
                  <c:v>32.038815848365687</c:v>
                </c:pt>
                <c:pt idx="121">
                  <c:v>31.821492892821276</c:v>
                </c:pt>
                <c:pt idx="122">
                  <c:v>9.338999347593866</c:v>
                </c:pt>
                <c:pt idx="123">
                  <c:v>19.566888641321171</c:v>
                </c:pt>
                <c:pt idx="124">
                  <c:v>3.0066594033278284</c:v>
                </c:pt>
                <c:pt idx="125">
                  <c:v>2.2847936741452539</c:v>
                </c:pt>
                <c:pt idx="126">
                  <c:v>7.9147574568630983</c:v>
                </c:pt>
                <c:pt idx="127">
                  <c:v>1.7112717355495808</c:v>
                </c:pt>
                <c:pt idx="128">
                  <c:v>25.611970120386207</c:v>
                </c:pt>
                <c:pt idx="129">
                  <c:v>6.3530853581629652</c:v>
                </c:pt>
                <c:pt idx="130">
                  <c:v>99.084284735491195</c:v>
                </c:pt>
                <c:pt idx="131">
                  <c:v>2.1409489393833252</c:v>
                </c:pt>
                <c:pt idx="132">
                  <c:v>27.948747032649287</c:v>
                </c:pt>
                <c:pt idx="133">
                  <c:v>3.9088200952233594</c:v>
                </c:pt>
                <c:pt idx="134">
                  <c:v>3.4038918691829769</c:v>
                </c:pt>
                <c:pt idx="135">
                  <c:v>7.858251581595959</c:v>
                </c:pt>
                <c:pt idx="136">
                  <c:v>5.0462650440403207</c:v>
                </c:pt>
                <c:pt idx="137">
                  <c:v>3.5143169441487601</c:v>
                </c:pt>
                <c:pt idx="138">
                  <c:v>12.047792665040701</c:v>
                </c:pt>
                <c:pt idx="139">
                  <c:v>8.5563586777479035</c:v>
                </c:pt>
                <c:pt idx="140">
                  <c:v>4.3847368365160699</c:v>
                </c:pt>
                <c:pt idx="141">
                  <c:v>5.8632301428350386</c:v>
                </c:pt>
                <c:pt idx="142">
                  <c:v>5.1462007860645498</c:v>
                </c:pt>
                <c:pt idx="143">
                  <c:v>7.7849985439557878</c:v>
                </c:pt>
                <c:pt idx="144">
                  <c:v>4.0527509332654033</c:v>
                </c:pt>
                <c:pt idx="145">
                  <c:v>5.3523723484583137</c:v>
                </c:pt>
                <c:pt idx="146">
                  <c:v>2.9207370559031141</c:v>
                </c:pt>
                <c:pt idx="147">
                  <c:v>8.9277542249112791</c:v>
                </c:pt>
                <c:pt idx="148">
                  <c:v>6.9190900328035996</c:v>
                </c:pt>
                <c:pt idx="149">
                  <c:v>2.5731003930322749</c:v>
                </c:pt>
                <c:pt idx="150">
                  <c:v>20.824634184945396</c:v>
                </c:pt>
                <c:pt idx="151">
                  <c:v>3.70823233942262</c:v>
                </c:pt>
                <c:pt idx="152">
                  <c:v>4.7203487194131482</c:v>
                </c:pt>
                <c:pt idx="153">
                  <c:v>5.9494587437545556</c:v>
                </c:pt>
                <c:pt idx="154">
                  <c:v>7.8176401904467188</c:v>
                </c:pt>
                <c:pt idx="155">
                  <c:v>6.0133188066556569</c:v>
                </c:pt>
                <c:pt idx="156">
                  <c:v>6.7796716413805305</c:v>
                </c:pt>
                <c:pt idx="157">
                  <c:v>4.3847368365160699</c:v>
                </c:pt>
                <c:pt idx="158">
                  <c:v>3.441093978088511</c:v>
                </c:pt>
                <c:pt idx="159">
                  <c:v>2.2847936741452539</c:v>
                </c:pt>
                <c:pt idx="160">
                  <c:v>5.8414741118062281</c:v>
                </c:pt>
                <c:pt idx="161">
                  <c:v>4.9827874851668792</c:v>
                </c:pt>
                <c:pt idx="162">
                  <c:v>3.3662786498064814</c:v>
                </c:pt>
                <c:pt idx="163">
                  <c:v>4.3847368365160699</c:v>
                </c:pt>
                <c:pt idx="164">
                  <c:v>6.5795246424795408</c:v>
                </c:pt>
                <c:pt idx="165">
                  <c:v>30.208124432206827</c:v>
                </c:pt>
                <c:pt idx="166">
                  <c:v>3.9573787284315491</c:v>
                </c:pt>
                <c:pt idx="167">
                  <c:v>4.7203487194131482</c:v>
                </c:pt>
                <c:pt idx="168">
                  <c:v>2.9854106607209232</c:v>
                </c:pt>
                <c:pt idx="169">
                  <c:v>104.6616537955522</c:v>
                </c:pt>
                <c:pt idx="170">
                  <c:v>5.0839711602372217</c:v>
                </c:pt>
                <c:pt idx="171">
                  <c:v>4.3701937223683167</c:v>
                </c:pt>
                <c:pt idx="172">
                  <c:v>23.994977018727077</c:v>
                </c:pt>
                <c:pt idx="173">
                  <c:v>1.5553633450087505</c:v>
                </c:pt>
                <c:pt idx="174">
                  <c:v>1.7112717355495808</c:v>
                </c:pt>
                <c:pt idx="175">
                  <c:v>3.8098465598998676</c:v>
                </c:pt>
                <c:pt idx="176">
                  <c:v>1.7112717355495808</c:v>
                </c:pt>
                <c:pt idx="177">
                  <c:v>5.5508915484443522</c:v>
                </c:pt>
                <c:pt idx="178">
                  <c:v>3.0695231927842155</c:v>
                </c:pt>
                <c:pt idx="179">
                  <c:v>4.9184907593659348</c:v>
                </c:pt>
                <c:pt idx="180">
                  <c:v>7.459260560198083</c:v>
                </c:pt>
                <c:pt idx="181">
                  <c:v>5.2925674284012274</c:v>
                </c:pt>
                <c:pt idx="182">
                  <c:v>7.7275438949305961</c:v>
                </c:pt>
                <c:pt idx="183">
                  <c:v>5.6306007373907763</c:v>
                </c:pt>
                <c:pt idx="184">
                  <c:v>37.551468623666274</c:v>
                </c:pt>
                <c:pt idx="185">
                  <c:v>3.4225434710991616</c:v>
                </c:pt>
                <c:pt idx="186">
                  <c:v>6.2622502327712048</c:v>
                </c:pt>
                <c:pt idx="187">
                  <c:v>6.3830764864229232</c:v>
                </c:pt>
                <c:pt idx="188">
                  <c:v>4.5556343772501275</c:v>
                </c:pt>
                <c:pt idx="189">
                  <c:v>11.170383851240114</c:v>
                </c:pt>
                <c:pt idx="190">
                  <c:v>30.868956498070936</c:v>
                </c:pt>
                <c:pt idx="191">
                  <c:v>2.4462677409178384</c:v>
                </c:pt>
                <c:pt idx="192">
                  <c:v>2.3124891541124435</c:v>
                </c:pt>
                <c:pt idx="193">
                  <c:v>19.318035887788287</c:v>
                </c:pt>
                <c:pt idx="194">
                  <c:v>11.278148363940012</c:v>
                </c:pt>
                <c:pt idx="195">
                  <c:v>3.4038918691829769</c:v>
                </c:pt>
                <c:pt idx="196">
                  <c:v>15.109329911383053</c:v>
                </c:pt>
                <c:pt idx="197">
                  <c:v>19.45268086139518</c:v>
                </c:pt>
                <c:pt idx="198">
                  <c:v>5.4816469473826785</c:v>
                </c:pt>
                <c:pt idx="199">
                  <c:v>2.1409489393833252</c:v>
                </c:pt>
                <c:pt idx="200">
                  <c:v>3.9088200952233594</c:v>
                </c:pt>
                <c:pt idx="201">
                  <c:v>1.7841241161527712</c:v>
                </c:pt>
                <c:pt idx="202">
                  <c:v>143.49105896140983</c:v>
                </c:pt>
                <c:pt idx="203">
                  <c:v>1.7480774889473265</c:v>
                </c:pt>
                <c:pt idx="204">
                  <c:v>7.6613538628816125</c:v>
                </c:pt>
                <c:pt idx="205">
                  <c:v>2.1996159369293582</c:v>
                </c:pt>
                <c:pt idx="206">
                  <c:v>39.638082675669253</c:v>
                </c:pt>
                <c:pt idx="207">
                  <c:v>26.140919334624822</c:v>
                </c:pt>
                <c:pt idx="208">
                  <c:v>12.875394701698205</c:v>
                </c:pt>
                <c:pt idx="209">
                  <c:v>4.8533423099551207</c:v>
                </c:pt>
                <c:pt idx="210">
                  <c:v>3.7253605245148118</c:v>
                </c:pt>
                <c:pt idx="211">
                  <c:v>4.3262710626597238</c:v>
                </c:pt>
                <c:pt idx="212">
                  <c:v>5.3997393987520574</c:v>
                </c:pt>
                <c:pt idx="213">
                  <c:v>1.5138795132120959</c:v>
                </c:pt>
                <c:pt idx="214">
                  <c:v>4.0840467720179987</c:v>
                </c:pt>
                <c:pt idx="215">
                  <c:v>15.310238410480206</c:v>
                </c:pt>
                <c:pt idx="216">
                  <c:v>3.477898169151024</c:v>
                </c:pt>
                <c:pt idx="217">
                  <c:v>20.597170104306954</c:v>
                </c:pt>
                <c:pt idx="218">
                  <c:v>8.0265759177621465</c:v>
                </c:pt>
                <c:pt idx="219">
                  <c:v>2.6939683377854364</c:v>
                </c:pt>
                <c:pt idx="220">
                  <c:v>2.4201036973199614</c:v>
                </c:pt>
                <c:pt idx="221">
                  <c:v>12.83081732136564</c:v>
                </c:pt>
                <c:pt idx="222">
                  <c:v>11.611893376510729</c:v>
                </c:pt>
                <c:pt idx="223">
                  <c:v>3.3282403818227908</c:v>
                </c:pt>
                <c:pt idx="224">
                  <c:v>8.0106974137494547</c:v>
                </c:pt>
                <c:pt idx="225">
                  <c:v>19.767579929754209</c:v>
                </c:pt>
                <c:pt idx="226">
                  <c:v>7.5609824466539273</c:v>
                </c:pt>
                <c:pt idx="227">
                  <c:v>35.054293383605746</c:v>
                </c:pt>
                <c:pt idx="228">
                  <c:v>3.0695231927842155</c:v>
                </c:pt>
                <c:pt idx="229">
                  <c:v>2.5977239243415307</c:v>
                </c:pt>
                <c:pt idx="230">
                  <c:v>1.9215604803731712</c:v>
                </c:pt>
                <c:pt idx="231">
                  <c:v>2.9424528720438512</c:v>
                </c:pt>
                <c:pt idx="232">
                  <c:v>14.264069519203803</c:v>
                </c:pt>
                <c:pt idx="233">
                  <c:v>4.8402073946399229</c:v>
                </c:pt>
                <c:pt idx="234">
                  <c:v>1.9544100476116797</c:v>
                </c:pt>
                <c:pt idx="235">
                  <c:v>25.773029905083614</c:v>
                </c:pt>
                <c:pt idx="236">
                  <c:v>29.398554436676449</c:v>
                </c:pt>
                <c:pt idx="237">
                  <c:v>1.85411616971131</c:v>
                </c:pt>
                <c:pt idx="238">
                  <c:v>30.776011719007506</c:v>
                </c:pt>
                <c:pt idx="239">
                  <c:v>3.3090572803628526</c:v>
                </c:pt>
                <c:pt idx="240">
                  <c:v>13.183216521636506</c:v>
                </c:pt>
                <c:pt idx="241">
                  <c:v>23.880619591771051</c:v>
                </c:pt>
                <c:pt idx="242">
                  <c:v>6.2724079851614025</c:v>
                </c:pt>
                <c:pt idx="243">
                  <c:v>4.037012035232256</c:v>
                </c:pt>
                <c:pt idx="244">
                  <c:v>1.7841241161527712</c:v>
                </c:pt>
                <c:pt idx="245">
                  <c:v>1.5957691216057308</c:v>
                </c:pt>
                <c:pt idx="246">
                  <c:v>2.0806283791440396</c:v>
                </c:pt>
                <c:pt idx="247">
                  <c:v>2.763953195770684</c:v>
                </c:pt>
                <c:pt idx="248">
                  <c:v>10.645107772184812</c:v>
                </c:pt>
                <c:pt idx="249">
                  <c:v>7.364781368494107</c:v>
                </c:pt>
                <c:pt idx="250">
                  <c:v>14.201448654487676</c:v>
                </c:pt>
                <c:pt idx="251">
                  <c:v>1.5957691216057308</c:v>
                </c:pt>
                <c:pt idx="252">
                  <c:v>3.2508288514318702</c:v>
                </c:pt>
                <c:pt idx="253">
                  <c:v>17.723097801630637</c:v>
                </c:pt>
                <c:pt idx="254">
                  <c:v>2.5977239243415307</c:v>
                </c:pt>
                <c:pt idx="255">
                  <c:v>7.3474728102097053</c:v>
                </c:pt>
                <c:pt idx="256">
                  <c:v>2.8096414677602568</c:v>
                </c:pt>
                <c:pt idx="257">
                  <c:v>184.50293349440088</c:v>
                </c:pt>
                <c:pt idx="258">
                  <c:v>3.7930999005440578</c:v>
                </c:pt>
                <c:pt idx="259">
                  <c:v>7.9308280469265648</c:v>
                </c:pt>
                <c:pt idx="260">
                  <c:v>6.955796338302048</c:v>
                </c:pt>
                <c:pt idx="261">
                  <c:v>1.8194567365868921</c:v>
                </c:pt>
                <c:pt idx="262">
                  <c:v>62.912577826407073</c:v>
                </c:pt>
                <c:pt idx="263">
                  <c:v>7.459260560198083</c:v>
                </c:pt>
                <c:pt idx="264">
                  <c:v>3.3282403818227908</c:v>
                </c:pt>
                <c:pt idx="265">
                  <c:v>3.231186201200472</c:v>
                </c:pt>
                <c:pt idx="266">
                  <c:v>13.652921641510575</c:v>
                </c:pt>
                <c:pt idx="267">
                  <c:v>9.2016536407804619</c:v>
                </c:pt>
                <c:pt idx="268">
                  <c:v>35.698535828874334</c:v>
                </c:pt>
                <c:pt idx="269">
                  <c:v>4.3556020498381072</c:v>
                </c:pt>
                <c:pt idx="270">
                  <c:v>6.4327509825806866</c:v>
                </c:pt>
                <c:pt idx="271">
                  <c:v>4.5973662506487019</c:v>
                </c:pt>
                <c:pt idx="272">
                  <c:v>3.4038918691829769</c:v>
                </c:pt>
                <c:pt idx="273">
                  <c:v>2.3398568422792878</c:v>
                </c:pt>
                <c:pt idx="274">
                  <c:v>2.1996159369293582</c:v>
                </c:pt>
                <c:pt idx="275">
                  <c:v>139.70455131201285</c:v>
                </c:pt>
                <c:pt idx="276">
                  <c:v>4.2220082456447523</c:v>
                </c:pt>
                <c:pt idx="277">
                  <c:v>3.0487126261041211</c:v>
                </c:pt>
                <c:pt idx="278">
                  <c:v>2.9854106607209232</c:v>
                </c:pt>
                <c:pt idx="279">
                  <c:v>19.165844845873465</c:v>
                </c:pt>
                <c:pt idx="280">
                  <c:v>0.79788456080286541</c:v>
                </c:pt>
                <c:pt idx="281">
                  <c:v>18.52054894844245</c:v>
                </c:pt>
                <c:pt idx="282">
                  <c:v>12.147776061271683</c:v>
                </c:pt>
                <c:pt idx="283">
                  <c:v>5.6306007373907763</c:v>
                </c:pt>
                <c:pt idx="284">
                  <c:v>2.6702324712498182</c:v>
                </c:pt>
                <c:pt idx="285">
                  <c:v>5.6531683658681695</c:v>
                </c:pt>
                <c:pt idx="286">
                  <c:v>6.0238963325203505</c:v>
                </c:pt>
                <c:pt idx="287">
                  <c:v>3.231186201200472</c:v>
                </c:pt>
                <c:pt idx="288">
                  <c:v>8.1368578902564384</c:v>
                </c:pt>
                <c:pt idx="289">
                  <c:v>2.5231325220201604</c:v>
                </c:pt>
                <c:pt idx="290">
                  <c:v>6.3930422637425703</c:v>
                </c:pt>
                <c:pt idx="291">
                  <c:v>2.6702324712498182</c:v>
                </c:pt>
                <c:pt idx="292">
                  <c:v>3.441093978088511</c:v>
                </c:pt>
                <c:pt idx="293">
                  <c:v>13.231418571003069</c:v>
                </c:pt>
                <c:pt idx="294">
                  <c:v>7.6945200519710824</c:v>
                </c:pt>
                <c:pt idx="295">
                  <c:v>11.758988670724991</c:v>
                </c:pt>
                <c:pt idx="296">
                  <c:v>1.4712264360219256</c:v>
                </c:pt>
                <c:pt idx="297">
                  <c:v>12.478669653497139</c:v>
                </c:pt>
                <c:pt idx="298">
                  <c:v>8.1836666631204835</c:v>
                </c:pt>
                <c:pt idx="299">
                  <c:v>6.1078571251086311</c:v>
                </c:pt>
                <c:pt idx="300">
                  <c:v>9.9655749703337584</c:v>
                </c:pt>
                <c:pt idx="301">
                  <c:v>3.8265199286629059</c:v>
                </c:pt>
                <c:pt idx="302">
                  <c:v>5.7867261924627797</c:v>
                </c:pt>
                <c:pt idx="303">
                  <c:v>11.158979678944617</c:v>
                </c:pt>
                <c:pt idx="304">
                  <c:v>9.9079144575980802</c:v>
                </c:pt>
                <c:pt idx="305">
                  <c:v>12.005445283870998</c:v>
                </c:pt>
                <c:pt idx="306">
                  <c:v>22.925821338976608</c:v>
                </c:pt>
                <c:pt idx="307">
                  <c:v>48.605513835943491</c:v>
                </c:pt>
                <c:pt idx="308">
                  <c:v>11.567950386808615</c:v>
                </c:pt>
                <c:pt idx="309">
                  <c:v>3.8596505895484121</c:v>
                </c:pt>
                <c:pt idx="310">
                  <c:v>10.69879596364428</c:v>
                </c:pt>
                <c:pt idx="311">
                  <c:v>14.27299292922217</c:v>
                </c:pt>
                <c:pt idx="312">
                  <c:v>7.9067099128838976</c:v>
                </c:pt>
                <c:pt idx="313">
                  <c:v>11.407238117613467</c:v>
                </c:pt>
                <c:pt idx="314">
                  <c:v>2.0806283791440396</c:v>
                </c:pt>
                <c:pt idx="315">
                  <c:v>2.0498025508877769</c:v>
                </c:pt>
                <c:pt idx="316">
                  <c:v>3.2897623212397704</c:v>
                </c:pt>
                <c:pt idx="317">
                  <c:v>5.9921077394796214</c:v>
                </c:pt>
                <c:pt idx="318">
                  <c:v>3.5323855308282242</c:v>
                </c:pt>
                <c:pt idx="319">
                  <c:v>15.409710415614819</c:v>
                </c:pt>
                <c:pt idx="320">
                  <c:v>2.8322092316478891</c:v>
                </c:pt>
                <c:pt idx="321">
                  <c:v>1.9867165345562021</c:v>
                </c:pt>
                <c:pt idx="322">
                  <c:v>6.3530853581629652</c:v>
                </c:pt>
                <c:pt idx="323">
                  <c:v>20.404639941160397</c:v>
                </c:pt>
                <c:pt idx="324">
                  <c:v>14.201448654487676</c:v>
                </c:pt>
                <c:pt idx="325">
                  <c:v>2.8545985858444336</c:v>
                </c:pt>
                <c:pt idx="326">
                  <c:v>9.8821795713894502</c:v>
                </c:pt>
                <c:pt idx="327">
                  <c:v>26.587639895954705</c:v>
                </c:pt>
                <c:pt idx="328">
                  <c:v>15.113542745679723</c:v>
                </c:pt>
                <c:pt idx="329">
                  <c:v>30.235508811988709</c:v>
                </c:pt>
                <c:pt idx="330">
                  <c:v>20.276317441660456</c:v>
                </c:pt>
                <c:pt idx="331">
                  <c:v>4.2520585056228128</c:v>
                </c:pt>
                <c:pt idx="332">
                  <c:v>3.477898169151024</c:v>
                </c:pt>
                <c:pt idx="333">
                  <c:v>13.943589153480511</c:v>
                </c:pt>
                <c:pt idx="334">
                  <c:v>3.0277590264241918</c:v>
                </c:pt>
                <c:pt idx="335">
                  <c:v>5.304582352895193</c:v>
                </c:pt>
                <c:pt idx="336">
                  <c:v>8.5637957575333008</c:v>
                </c:pt>
                <c:pt idx="337">
                  <c:v>4.2220082456447523</c:v>
                </c:pt>
                <c:pt idx="338">
                  <c:v>3.231186201200472</c:v>
                </c:pt>
                <c:pt idx="339">
                  <c:v>8.0345034020823434</c:v>
                </c:pt>
                <c:pt idx="340">
                  <c:v>13.911592676604096</c:v>
                </c:pt>
                <c:pt idx="341">
                  <c:v>2.3936536824085959</c:v>
                </c:pt>
                <c:pt idx="342">
                  <c:v>2.548238936628457</c:v>
                </c:pt>
                <c:pt idx="343">
                  <c:v>9.8821795713894502</c:v>
                </c:pt>
                <c:pt idx="344">
                  <c:v>10.192955746513828</c:v>
                </c:pt>
                <c:pt idx="345">
                  <c:v>4.5695873482905078</c:v>
                </c:pt>
                <c:pt idx="346">
                  <c:v>4.2069026220984442</c:v>
                </c:pt>
                <c:pt idx="347">
                  <c:v>1.85411616971131</c:v>
                </c:pt>
                <c:pt idx="348">
                  <c:v>4.6797136845585756</c:v>
                </c:pt>
                <c:pt idx="349">
                  <c:v>8.8201437733927239</c:v>
                </c:pt>
                <c:pt idx="350">
                  <c:v>22.657673853183113</c:v>
                </c:pt>
                <c:pt idx="351">
                  <c:v>28.655055093293861</c:v>
                </c:pt>
                <c:pt idx="352">
                  <c:v>4.3701937223683167</c:v>
                </c:pt>
                <c:pt idx="353">
                  <c:v>8.5041170112456257</c:v>
                </c:pt>
                <c:pt idx="354">
                  <c:v>2.3936536824085959</c:v>
                </c:pt>
                <c:pt idx="355">
                  <c:v>16.448811606198852</c:v>
                </c:pt>
                <c:pt idx="356">
                  <c:v>23.792484140779695</c:v>
                </c:pt>
                <c:pt idx="357">
                  <c:v>5.3642533227854443</c:v>
                </c:pt>
                <c:pt idx="358">
                  <c:v>38.366551026490789</c:v>
                </c:pt>
                <c:pt idx="359">
                  <c:v>21.53697207471421</c:v>
                </c:pt>
                <c:pt idx="360">
                  <c:v>3.8431209607463424</c:v>
                </c:pt>
                <c:pt idx="361">
                  <c:v>4.9055302868797552</c:v>
                </c:pt>
                <c:pt idx="362">
                  <c:v>138.48665139440988</c:v>
                </c:pt>
                <c:pt idx="363">
                  <c:v>13.096005752741039</c:v>
                </c:pt>
                <c:pt idx="364">
                  <c:v>5.0082750554739608</c:v>
                </c:pt>
                <c:pt idx="365">
                  <c:v>5.5508915484443522</c:v>
                </c:pt>
                <c:pt idx="366">
                  <c:v>7.7110496522284242</c:v>
                </c:pt>
                <c:pt idx="367">
                  <c:v>7.2075081286943155</c:v>
                </c:pt>
                <c:pt idx="368">
                  <c:v>19.892783880183504</c:v>
                </c:pt>
                <c:pt idx="369">
                  <c:v>19.975817212820104</c:v>
                </c:pt>
                <c:pt idx="370">
                  <c:v>2.4462677409178384</c:v>
                </c:pt>
                <c:pt idx="371">
                  <c:v>2.0498025508877769</c:v>
                </c:pt>
                <c:pt idx="372">
                  <c:v>2.0498025508877769</c:v>
                </c:pt>
                <c:pt idx="373">
                  <c:v>2.3398568422792878</c:v>
                </c:pt>
                <c:pt idx="374">
                  <c:v>4.2967398569915609</c:v>
                </c:pt>
                <c:pt idx="375">
                  <c:v>6.0238963325203505</c:v>
                </c:pt>
                <c:pt idx="376">
                  <c:v>3.9573787284315491</c:v>
                </c:pt>
                <c:pt idx="377">
                  <c:v>13.847377926420419</c:v>
                </c:pt>
                <c:pt idx="378">
                  <c:v>6.5601445572524169</c:v>
                </c:pt>
                <c:pt idx="379">
                  <c:v>18.978921655499228</c:v>
                </c:pt>
                <c:pt idx="380">
                  <c:v>10.823032759612019</c:v>
                </c:pt>
                <c:pt idx="381">
                  <c:v>1.8194567365868921</c:v>
                </c:pt>
                <c:pt idx="382">
                  <c:v>8.0424230722181154</c:v>
                </c:pt>
                <c:pt idx="383">
                  <c:v>5.8632301428350386</c:v>
                </c:pt>
                <c:pt idx="384">
                  <c:v>6.221453380035002</c:v>
                </c:pt>
                <c:pt idx="385">
                  <c:v>4.3847368365160699</c:v>
                </c:pt>
                <c:pt idx="386">
                  <c:v>5.1089539699502913</c:v>
                </c:pt>
                <c:pt idx="387">
                  <c:v>3.8265199286629059</c:v>
                </c:pt>
                <c:pt idx="388">
                  <c:v>4.2220082456447523</c:v>
                </c:pt>
                <c:pt idx="389">
                  <c:v>90.438727940104343</c:v>
                </c:pt>
                <c:pt idx="390">
                  <c:v>6.9831994503491543</c:v>
                </c:pt>
                <c:pt idx="391">
                  <c:v>1.5138795132120959</c:v>
                </c:pt>
                <c:pt idx="392">
                  <c:v>19.089294321771131</c:v>
                </c:pt>
                <c:pt idx="393">
                  <c:v>1.3351162356249091</c:v>
                </c:pt>
                <c:pt idx="394">
                  <c:v>2.7408234736913393</c:v>
                </c:pt>
                <c:pt idx="395">
                  <c:v>12.037219786597795</c:v>
                </c:pt>
                <c:pt idx="396">
                  <c:v>3.496154977894653</c:v>
                </c:pt>
                <c:pt idx="397">
                  <c:v>6.1700779887762653</c:v>
                </c:pt>
                <c:pt idx="398">
                  <c:v>6.6277269326189892</c:v>
                </c:pt>
                <c:pt idx="399">
                  <c:v>4.0527509332654033</c:v>
                </c:pt>
                <c:pt idx="400">
                  <c:v>1.9215604803731712</c:v>
                </c:pt>
                <c:pt idx="401">
                  <c:v>6.4327509825806866</c:v>
                </c:pt>
                <c:pt idx="402">
                  <c:v>8.8776983401727811</c:v>
                </c:pt>
                <c:pt idx="403">
                  <c:v>3.6910246719124271</c:v>
                </c:pt>
                <c:pt idx="404">
                  <c:v>4.2220082456447523</c:v>
                </c:pt>
                <c:pt idx="405">
                  <c:v>18.878022898899452</c:v>
                </c:pt>
                <c:pt idx="406">
                  <c:v>4.9571688707758019</c:v>
                </c:pt>
                <c:pt idx="407">
                  <c:v>17.564337211785986</c:v>
                </c:pt>
                <c:pt idx="408">
                  <c:v>2.0806283791440396</c:v>
                </c:pt>
                <c:pt idx="409">
                  <c:v>4.037012035232256</c:v>
                </c:pt>
                <c:pt idx="410">
                  <c:v>4.1612567582880793</c:v>
                </c:pt>
                <c:pt idx="411">
                  <c:v>5.9814739995303894</c:v>
                </c:pt>
                <c:pt idx="412">
                  <c:v>4.037012035232256</c:v>
                </c:pt>
                <c:pt idx="413">
                  <c:v>1.5957691216057308</c:v>
                </c:pt>
                <c:pt idx="414">
                  <c:v>7.0014086062951479</c:v>
                </c:pt>
                <c:pt idx="415">
                  <c:v>1.6736567743768009</c:v>
                </c:pt>
                <c:pt idx="416">
                  <c:v>1.8194567365868921</c:v>
                </c:pt>
                <c:pt idx="417">
                  <c:v>1.6351767622932518</c:v>
                </c:pt>
                <c:pt idx="418">
                  <c:v>7.154315459801416</c:v>
                </c:pt>
                <c:pt idx="419">
                  <c:v>127.57572830456678</c:v>
                </c:pt>
                <c:pt idx="420">
                  <c:v>1.4712264360219256</c:v>
                </c:pt>
                <c:pt idx="421">
                  <c:v>52.098868139974208</c:v>
                </c:pt>
                <c:pt idx="422">
                  <c:v>3.6213764387000942</c:v>
                </c:pt>
                <c:pt idx="423">
                  <c:v>28.852105891041116</c:v>
                </c:pt>
                <c:pt idx="424">
                  <c:v>1.85411616971131</c:v>
                </c:pt>
                <c:pt idx="425">
                  <c:v>3.0695231927842155</c:v>
                </c:pt>
                <c:pt idx="426">
                  <c:v>2.1704806646271009</c:v>
                </c:pt>
                <c:pt idx="427">
                  <c:v>1.7480774889473265</c:v>
                </c:pt>
                <c:pt idx="428">
                  <c:v>4.145929793656026</c:v>
                </c:pt>
                <c:pt idx="429">
                  <c:v>13.413006660368081</c:v>
                </c:pt>
                <c:pt idx="430">
                  <c:v>5.6756462611582501</c:v>
                </c:pt>
                <c:pt idx="431">
                  <c:v>4.4280796050795548</c:v>
                </c:pt>
                <c:pt idx="432">
                  <c:v>6.3830764864229232</c:v>
                </c:pt>
                <c:pt idx="433">
                  <c:v>186.45146971151894</c:v>
                </c:pt>
                <c:pt idx="434">
                  <c:v>7.9628719271259847</c:v>
                </c:pt>
                <c:pt idx="435">
                  <c:v>24.870459803396116</c:v>
                </c:pt>
                <c:pt idx="436">
                  <c:v>2.8096414677602568</c:v>
                </c:pt>
                <c:pt idx="437">
                  <c:v>3.0487126261041211</c:v>
                </c:pt>
                <c:pt idx="438">
                  <c:v>8.8273586161315514</c:v>
                </c:pt>
                <c:pt idx="439">
                  <c:v>2.2847936741452539</c:v>
                </c:pt>
                <c:pt idx="440">
                  <c:v>3.1915382432114616</c:v>
                </c:pt>
                <c:pt idx="441">
                  <c:v>5.742552064077497</c:v>
                </c:pt>
                <c:pt idx="442">
                  <c:v>15.012108426804138</c:v>
                </c:pt>
                <c:pt idx="443">
                  <c:v>2.4462677409178384</c:v>
                </c:pt>
                <c:pt idx="444">
                  <c:v>3.9573787284315491</c:v>
                </c:pt>
                <c:pt idx="445">
                  <c:v>7.3992770203319189</c:v>
                </c:pt>
                <c:pt idx="446">
                  <c:v>6.2112122975692463</c:v>
                </c:pt>
                <c:pt idx="447">
                  <c:v>8.7476680686102437</c:v>
                </c:pt>
                <c:pt idx="448">
                  <c:v>1.7841241161527712</c:v>
                </c:pt>
                <c:pt idx="449">
                  <c:v>6.8729314786104583</c:v>
                </c:pt>
                <c:pt idx="450">
                  <c:v>2.1409489393833252</c:v>
                </c:pt>
                <c:pt idx="451">
                  <c:v>18.156038062637279</c:v>
                </c:pt>
                <c:pt idx="452">
                  <c:v>2.6221162334209898</c:v>
                </c:pt>
                <c:pt idx="453">
                  <c:v>6.6660378120182591</c:v>
                </c:pt>
                <c:pt idx="454">
                  <c:v>5.2320789569544912</c:v>
                </c:pt>
                <c:pt idx="455">
                  <c:v>4.442433223290478</c:v>
                </c:pt>
                <c:pt idx="456">
                  <c:v>6.5407070491730073</c:v>
                </c:pt>
                <c:pt idx="457">
                  <c:v>6.6946270975072038</c:v>
                </c:pt>
                <c:pt idx="458">
                  <c:v>4.624978308224887</c:v>
                </c:pt>
                <c:pt idx="459">
                  <c:v>12.126795430653198</c:v>
                </c:pt>
                <c:pt idx="460">
                  <c:v>2.4721548929484132</c:v>
                </c:pt>
                <c:pt idx="461">
                  <c:v>1.4712264360219256</c:v>
                </c:pt>
                <c:pt idx="462">
                  <c:v>8.0345034020823434</c:v>
                </c:pt>
                <c:pt idx="463">
                  <c:v>2.5231325220201604</c:v>
                </c:pt>
                <c:pt idx="464">
                  <c:v>1.5138795132120959</c:v>
                </c:pt>
                <c:pt idx="465">
                  <c:v>4.7068426868115987</c:v>
                </c:pt>
                <c:pt idx="466">
                  <c:v>7.8663487002629697</c:v>
                </c:pt>
                <c:pt idx="467">
                  <c:v>22.128893530973112</c:v>
                </c:pt>
                <c:pt idx="468">
                  <c:v>40.64828357019298</c:v>
                </c:pt>
                <c:pt idx="469">
                  <c:v>5.2442324668419795</c:v>
                </c:pt>
                <c:pt idx="470">
                  <c:v>1.381976597885342</c:v>
                </c:pt>
                <c:pt idx="471">
                  <c:v>17.535317221354788</c:v>
                </c:pt>
                <c:pt idx="472">
                  <c:v>6.2009543016379274</c:v>
                </c:pt>
                <c:pt idx="473">
                  <c:v>2.9207370559031141</c:v>
                </c:pt>
                <c:pt idx="474">
                  <c:v>28.211735845458893</c:v>
                </c:pt>
                <c:pt idx="475">
                  <c:v>7.2075081286943155</c:v>
                </c:pt>
                <c:pt idx="476">
                  <c:v>3.7424103185095552</c:v>
                </c:pt>
                <c:pt idx="477">
                  <c:v>13.07654659525719</c:v>
                </c:pt>
                <c:pt idx="478">
                  <c:v>1.7112717355495808</c:v>
                </c:pt>
                <c:pt idx="479">
                  <c:v>7.0104954480248605</c:v>
                </c:pt>
                <c:pt idx="480">
                  <c:v>2.3936536824085959</c:v>
                </c:pt>
                <c:pt idx="481">
                  <c:v>5.1462007860645498</c:v>
                </c:pt>
                <c:pt idx="482">
                  <c:v>3.0066594033278284</c:v>
                </c:pt>
                <c:pt idx="483">
                  <c:v>1.5553633450087505</c:v>
                </c:pt>
                <c:pt idx="484">
                  <c:v>3.496154977894653</c:v>
                </c:pt>
                <c:pt idx="485">
                  <c:v>2.4462677409178384</c:v>
                </c:pt>
                <c:pt idx="486">
                  <c:v>13.741230821299258</c:v>
                </c:pt>
                <c:pt idx="487">
                  <c:v>11.451797811161432</c:v>
                </c:pt>
                <c:pt idx="488">
                  <c:v>2.6702324712498182</c:v>
                </c:pt>
                <c:pt idx="489">
                  <c:v>2.6221162334209898</c:v>
                </c:pt>
                <c:pt idx="490">
                  <c:v>3.0901936161855166</c:v>
                </c:pt>
                <c:pt idx="491">
                  <c:v>5.1089539699502913</c:v>
                </c:pt>
                <c:pt idx="492">
                  <c:v>9.1947325012974037</c:v>
                </c:pt>
                <c:pt idx="493">
                  <c:v>6.7702750025730758</c:v>
                </c:pt>
                <c:pt idx="494">
                  <c:v>18.156038062637279</c:v>
                </c:pt>
                <c:pt idx="495">
                  <c:v>4.0996051017755537</c:v>
                </c:pt>
                <c:pt idx="496">
                  <c:v>3.211423409074988</c:v>
                </c:pt>
                <c:pt idx="497">
                  <c:v>4.9314171699869007</c:v>
                </c:pt>
                <c:pt idx="498">
                  <c:v>3.0695231927842155</c:v>
                </c:pt>
                <c:pt idx="499">
                  <c:v>7.4250435882244181</c:v>
                </c:pt>
                <c:pt idx="500">
                  <c:v>2.3124891541124435</c:v>
                </c:pt>
                <c:pt idx="501">
                  <c:v>2.6702324712498182</c:v>
                </c:pt>
                <c:pt idx="502">
                  <c:v>7.3214332499415953</c:v>
                </c:pt>
                <c:pt idx="503">
                  <c:v>12.401908603275855</c:v>
                </c:pt>
                <c:pt idx="504">
                  <c:v>8.8776983401727811</c:v>
                </c:pt>
                <c:pt idx="505">
                  <c:v>6.6469099739886763</c:v>
                </c:pt>
                <c:pt idx="506">
                  <c:v>6.3830764864229232</c:v>
                </c:pt>
                <c:pt idx="507">
                  <c:v>4.1151046092387089</c:v>
                </c:pt>
                <c:pt idx="508">
                  <c:v>1.5957691216057308</c:v>
                </c:pt>
                <c:pt idx="509">
                  <c:v>6.4623724024009439</c:v>
                </c:pt>
                <c:pt idx="510">
                  <c:v>3.9250730555360964</c:v>
                </c:pt>
                <c:pt idx="511">
                  <c:v>2.0806283791440396</c:v>
                </c:pt>
                <c:pt idx="512">
                  <c:v>4.2069026220984442</c:v>
                </c:pt>
                <c:pt idx="513">
                  <c:v>3.8761097285648298</c:v>
                </c:pt>
                <c:pt idx="514">
                  <c:v>10.174201442224778</c:v>
                </c:pt>
                <c:pt idx="515">
                  <c:v>2.8988585676524603</c:v>
                </c:pt>
                <c:pt idx="516">
                  <c:v>1.85411616971131</c:v>
                </c:pt>
                <c:pt idx="517">
                  <c:v>4.4136793080657757</c:v>
                </c:pt>
                <c:pt idx="518">
                  <c:v>2.1409489393833252</c:v>
                </c:pt>
                <c:pt idx="519">
                  <c:v>44.601675581688838</c:v>
                </c:pt>
                <c:pt idx="520">
                  <c:v>66.562894827143893</c:v>
                </c:pt>
                <c:pt idx="521">
                  <c:v>3.8098465598998676</c:v>
                </c:pt>
                <c:pt idx="522">
                  <c:v>2.0498025508877769</c:v>
                </c:pt>
                <c:pt idx="523">
                  <c:v>2.9424528720438512</c:v>
                </c:pt>
                <c:pt idx="524">
                  <c:v>2.4462677409178384</c:v>
                </c:pt>
                <c:pt idx="525">
                  <c:v>5.0839711602372217</c:v>
                </c:pt>
                <c:pt idx="526">
                  <c:v>29.723743372794239</c:v>
                </c:pt>
                <c:pt idx="527">
                  <c:v>2.548238936628457</c:v>
                </c:pt>
                <c:pt idx="528">
                  <c:v>20.432700426489394</c:v>
                </c:pt>
                <c:pt idx="529">
                  <c:v>3.1513915099419605</c:v>
                </c:pt>
                <c:pt idx="530">
                  <c:v>3.6737364051048527</c:v>
                </c:pt>
                <c:pt idx="531">
                  <c:v>3.0695231927842155</c:v>
                </c:pt>
                <c:pt idx="532">
                  <c:v>7.4078758344133657</c:v>
                </c:pt>
                <c:pt idx="533">
                  <c:v>8.8201437733927239</c:v>
                </c:pt>
                <c:pt idx="534">
                  <c:v>4.1151046092387089</c:v>
                </c:pt>
                <c:pt idx="535">
                  <c:v>74.78013158905803</c:v>
                </c:pt>
                <c:pt idx="536">
                  <c:v>3.5143169441487601</c:v>
                </c:pt>
                <c:pt idx="537">
                  <c:v>4.7068426868115987</c:v>
                </c:pt>
                <c:pt idx="538">
                  <c:v>2.717496892263898</c:v>
                </c:pt>
                <c:pt idx="539">
                  <c:v>73.490322497983456</c:v>
                </c:pt>
                <c:pt idx="540">
                  <c:v>5.1213996740680523</c:v>
                </c:pt>
                <c:pt idx="541">
                  <c:v>12.90995958188223</c:v>
                </c:pt>
                <c:pt idx="542">
                  <c:v>11.780624362746346</c:v>
                </c:pt>
                <c:pt idx="543">
                  <c:v>7.8986541696685881</c:v>
                </c:pt>
                <c:pt idx="544">
                  <c:v>2.2283703068536735</c:v>
                </c:pt>
                <c:pt idx="545">
                  <c:v>3.3282403818227908</c:v>
                </c:pt>
                <c:pt idx="546">
                  <c:v>4.0527509332654033</c:v>
                </c:pt>
                <c:pt idx="547">
                  <c:v>2.3669081090812791</c:v>
                </c:pt>
                <c:pt idx="548">
                  <c:v>1.5957691216057308</c:v>
                </c:pt>
                <c:pt idx="549">
                  <c:v>1.381976597885342</c:v>
                </c:pt>
                <c:pt idx="550">
                  <c:v>4.8005870224074103</c:v>
                </c:pt>
                <c:pt idx="551">
                  <c:v>2.548238936628457</c:v>
                </c:pt>
                <c:pt idx="552">
                  <c:v>2.4201036973199614</c:v>
                </c:pt>
                <c:pt idx="553">
                  <c:v>3.6910246719124271</c:v>
                </c:pt>
                <c:pt idx="554">
                  <c:v>5.0839711602372217</c:v>
                </c:pt>
                <c:pt idx="555">
                  <c:v>4.3992318738587164</c:v>
                </c:pt>
                <c:pt idx="556">
                  <c:v>4.5416385396362884</c:v>
                </c:pt>
                <c:pt idx="557">
                  <c:v>1.7112717355495808</c:v>
                </c:pt>
                <c:pt idx="558">
                  <c:v>3.7593827879800039</c:v>
                </c:pt>
                <c:pt idx="559">
                  <c:v>17.81981881100225</c:v>
                </c:pt>
                <c:pt idx="560">
                  <c:v>3.231186201200472</c:v>
                </c:pt>
                <c:pt idx="561">
                  <c:v>2.717496892263898</c:v>
                </c:pt>
                <c:pt idx="562">
                  <c:v>31.117497871311748</c:v>
                </c:pt>
                <c:pt idx="563">
                  <c:v>3.8596505895484121</c:v>
                </c:pt>
                <c:pt idx="564">
                  <c:v>11.485104128154994</c:v>
                </c:pt>
                <c:pt idx="565">
                  <c:v>6.2009543016379274</c:v>
                </c:pt>
                <c:pt idx="566">
                  <c:v>10.205439469191727</c:v>
                </c:pt>
                <c:pt idx="567">
                  <c:v>5.1213996740680523</c:v>
                </c:pt>
                <c:pt idx="568">
                  <c:v>2.1409489393833252</c:v>
                </c:pt>
                <c:pt idx="569">
                  <c:v>11.556938532445283</c:v>
                </c:pt>
                <c:pt idx="570">
                  <c:v>1.6736567743768009</c:v>
                </c:pt>
                <c:pt idx="571">
                  <c:v>82.096854568586153</c:v>
                </c:pt>
                <c:pt idx="572">
                  <c:v>10.597156592484673</c:v>
                </c:pt>
                <c:pt idx="573">
                  <c:v>9.984721145468372</c:v>
                </c:pt>
                <c:pt idx="574">
                  <c:v>7.6862419214926847</c:v>
                </c:pt>
                <c:pt idx="575">
                  <c:v>2.1704806646271009</c:v>
                </c:pt>
                <c:pt idx="576">
                  <c:v>11.379299701632172</c:v>
                </c:pt>
                <c:pt idx="577">
                  <c:v>3.8596505895484121</c:v>
                </c:pt>
                <c:pt idx="578">
                  <c:v>2.3669081090812791</c:v>
                </c:pt>
                <c:pt idx="579">
                  <c:v>8.5712263843174092</c:v>
                </c:pt>
                <c:pt idx="580">
                  <c:v>1.85411616971131</c:v>
                </c:pt>
                <c:pt idx="581">
                  <c:v>4.8664417732131584</c:v>
                </c:pt>
                <c:pt idx="582">
                  <c:v>9.005851375612961</c:v>
                </c:pt>
                <c:pt idx="583">
                  <c:v>13.003315405727481</c:v>
                </c:pt>
                <c:pt idx="584">
                  <c:v>2.7408234736913393</c:v>
                </c:pt>
                <c:pt idx="585">
                  <c:v>4.9184907593659348</c:v>
                </c:pt>
                <c:pt idx="586">
                  <c:v>3.0277590264241918</c:v>
                </c:pt>
                <c:pt idx="587">
                  <c:v>3.70823233942262</c:v>
                </c:pt>
                <c:pt idx="588">
                  <c:v>2.548238936628457</c:v>
                </c:pt>
                <c:pt idx="589">
                  <c:v>11.009650523917072</c:v>
                </c:pt>
                <c:pt idx="590">
                  <c:v>4.9443097858968263</c:v>
                </c:pt>
                <c:pt idx="591">
                  <c:v>7.0737765096228413</c:v>
                </c:pt>
                <c:pt idx="592">
                  <c:v>20.074369626682653</c:v>
                </c:pt>
                <c:pt idx="593">
                  <c:v>3.5860450919955182</c:v>
                </c:pt>
                <c:pt idx="594">
                  <c:v>5.7536273917515919</c:v>
                </c:pt>
                <c:pt idx="595">
                  <c:v>5.033633572304379</c:v>
                </c:pt>
                <c:pt idx="596">
                  <c:v>4.5695873482905078</c:v>
                </c:pt>
                <c:pt idx="597">
                  <c:v>1.2360774464742066</c:v>
                </c:pt>
                <c:pt idx="598">
                  <c:v>6.1700779887762653</c:v>
                </c:pt>
                <c:pt idx="599">
                  <c:v>4.8795060699365402</c:v>
                </c:pt>
                <c:pt idx="600">
                  <c:v>11.198843474056307</c:v>
                </c:pt>
                <c:pt idx="601">
                  <c:v>2.8322092316478891</c:v>
                </c:pt>
                <c:pt idx="602">
                  <c:v>2.1110041228223762</c:v>
                </c:pt>
                <c:pt idx="603">
                  <c:v>6.2825493143142177</c:v>
                </c:pt>
                <c:pt idx="604">
                  <c:v>5.7646814411195129</c:v>
                </c:pt>
                <c:pt idx="605">
                  <c:v>5.5508915484443522</c:v>
                </c:pt>
                <c:pt idx="606">
                  <c:v>10.003830677104837</c:v>
                </c:pt>
                <c:pt idx="607">
                  <c:v>3.3851375012865379</c:v>
                </c:pt>
                <c:pt idx="608">
                  <c:v>2.1409489393833252</c:v>
                </c:pt>
                <c:pt idx="609">
                  <c:v>3.3473135487536019</c:v>
                </c:pt>
                <c:pt idx="610">
                  <c:v>1.3351162356249091</c:v>
                </c:pt>
                <c:pt idx="611">
                  <c:v>16.132270855148299</c:v>
                </c:pt>
                <c:pt idx="612">
                  <c:v>7.7686262891483402</c:v>
                </c:pt>
                <c:pt idx="613">
                  <c:v>5.9065018010446302</c:v>
                </c:pt>
                <c:pt idx="614">
                  <c:v>26.347109894438344</c:v>
                </c:pt>
                <c:pt idx="615">
                  <c:v>5.3879366755708729</c:v>
                </c:pt>
                <c:pt idx="616">
                  <c:v>2.6702324712498182</c:v>
                </c:pt>
                <c:pt idx="617">
                  <c:v>2.3124891541124435</c:v>
                </c:pt>
                <c:pt idx="618">
                  <c:v>3.211423409074988</c:v>
                </c:pt>
                <c:pt idx="619">
                  <c:v>3.5682482323055424</c:v>
                </c:pt>
                <c:pt idx="620">
                  <c:v>2.8096414677602568</c:v>
                </c:pt>
                <c:pt idx="621">
                  <c:v>2.1704806646271009</c:v>
                </c:pt>
                <c:pt idx="622">
                  <c:v>4.4280796050795548</c:v>
                </c:pt>
                <c:pt idx="623">
                  <c:v>2.3936536824085959</c:v>
                </c:pt>
                <c:pt idx="624">
                  <c:v>149.09300878245219</c:v>
                </c:pt>
                <c:pt idx="625">
                  <c:v>2.5731003930322749</c:v>
                </c:pt>
                <c:pt idx="626">
                  <c:v>4.5556343772501275</c:v>
                </c:pt>
                <c:pt idx="627">
                  <c:v>12.914889870235298</c:v>
                </c:pt>
                <c:pt idx="628">
                  <c:v>9.4944910220216396</c:v>
                </c:pt>
                <c:pt idx="629">
                  <c:v>3.3473135487536019</c:v>
                </c:pt>
                <c:pt idx="630">
                  <c:v>3.9573787284315491</c:v>
                </c:pt>
                <c:pt idx="631">
                  <c:v>14.048207338801282</c:v>
                </c:pt>
                <c:pt idx="632">
                  <c:v>2.6462837142006137</c:v>
                </c:pt>
                <c:pt idx="633">
                  <c:v>6.7136189855862956</c:v>
                </c:pt>
                <c:pt idx="634">
                  <c:v>3.0695231927842155</c:v>
                </c:pt>
                <c:pt idx="635">
                  <c:v>9.9463919400917522</c:v>
                </c:pt>
                <c:pt idx="636">
                  <c:v>4.6660900350262517</c:v>
                </c:pt>
                <c:pt idx="637">
                  <c:v>15.997535700593629</c:v>
                </c:pt>
                <c:pt idx="638">
                  <c:v>3.1311251163856024</c:v>
                </c:pt>
                <c:pt idx="639">
                  <c:v>83.580835639181927</c:v>
                </c:pt>
                <c:pt idx="640">
                  <c:v>12.944432165496771</c:v>
                </c:pt>
                <c:pt idx="641">
                  <c:v>3.1513915099419605</c:v>
                </c:pt>
                <c:pt idx="642">
                  <c:v>2.018506017616128</c:v>
                </c:pt>
                <c:pt idx="643">
                  <c:v>13.9755123756653</c:v>
                </c:pt>
                <c:pt idx="644">
                  <c:v>5.2076868476185245</c:v>
                </c:pt>
                <c:pt idx="645">
                  <c:v>1.9544100476116797</c:v>
                </c:pt>
                <c:pt idx="646">
                  <c:v>10.421484211277653</c:v>
                </c:pt>
                <c:pt idx="647">
                  <c:v>13.202518459530507</c:v>
                </c:pt>
                <c:pt idx="648">
                  <c:v>5.033633572304379</c:v>
                </c:pt>
                <c:pt idx="649">
                  <c:v>7.2603110919598848</c:v>
                </c:pt>
                <c:pt idx="650">
                  <c:v>1.9867165345562021</c:v>
                </c:pt>
                <c:pt idx="651">
                  <c:v>2.8545985858444336</c:v>
                </c:pt>
                <c:pt idx="652">
                  <c:v>7.1275702616623153</c:v>
                </c:pt>
                <c:pt idx="653">
                  <c:v>4.7873073648171918</c:v>
                </c:pt>
                <c:pt idx="654">
                  <c:v>36.044606135284099</c:v>
                </c:pt>
                <c:pt idx="655">
                  <c:v>4.7068426868115987</c:v>
                </c:pt>
                <c:pt idx="656">
                  <c:v>5.9921077394796214</c:v>
                </c:pt>
                <c:pt idx="657">
                  <c:v>3.5503621636219189</c:v>
                </c:pt>
                <c:pt idx="658">
                  <c:v>2.5231325220201604</c:v>
                </c:pt>
                <c:pt idx="659">
                  <c:v>3.110726690017501</c:v>
                </c:pt>
                <c:pt idx="660">
                  <c:v>18.212053739309848</c:v>
                </c:pt>
                <c:pt idx="661">
                  <c:v>9.2361815431083798</c:v>
                </c:pt>
                <c:pt idx="662">
                  <c:v>8.5489151281199618</c:v>
                </c:pt>
                <c:pt idx="663">
                  <c:v>2.2847936741452539</c:v>
                </c:pt>
                <c:pt idx="664">
                  <c:v>4.5556343772501275</c:v>
                </c:pt>
                <c:pt idx="665">
                  <c:v>7.467790306335611</c:v>
                </c:pt>
                <c:pt idx="666">
                  <c:v>4.2670042758020319</c:v>
                </c:pt>
                <c:pt idx="667">
                  <c:v>6.0974252522082422</c:v>
                </c:pt>
                <c:pt idx="668">
                  <c:v>35.179380857010237</c:v>
                </c:pt>
                <c:pt idx="669">
                  <c:v>3.7930999005440578</c:v>
                </c:pt>
                <c:pt idx="670">
                  <c:v>3.3851375012865379</c:v>
                </c:pt>
                <c:pt idx="671">
                  <c:v>3.6037540643471577</c:v>
                </c:pt>
                <c:pt idx="672">
                  <c:v>5.2805251660890757</c:v>
                </c:pt>
                <c:pt idx="673">
                  <c:v>1.6351767622932518</c:v>
                </c:pt>
                <c:pt idx="674">
                  <c:v>16.080887772001631</c:v>
                </c:pt>
                <c:pt idx="675">
                  <c:v>6.3530853581629652</c:v>
                </c:pt>
                <c:pt idx="676">
                  <c:v>14.599325319639474</c:v>
                </c:pt>
                <c:pt idx="677">
                  <c:v>22.465799686034291</c:v>
                </c:pt>
                <c:pt idx="678">
                  <c:v>7.364781368494107</c:v>
                </c:pt>
                <c:pt idx="679">
                  <c:v>4.9443097858968263</c:v>
                </c:pt>
                <c:pt idx="680">
                  <c:v>12.412170838050638</c:v>
                </c:pt>
                <c:pt idx="681">
                  <c:v>3.9894228040143269</c:v>
                </c:pt>
                <c:pt idx="682">
                  <c:v>4.9314171699869007</c:v>
                </c:pt>
                <c:pt idx="683">
                  <c:v>21.140176919837781</c:v>
                </c:pt>
                <c:pt idx="684">
                  <c:v>4.9443097858968263</c:v>
                </c:pt>
                <c:pt idx="685">
                  <c:v>9.8110605737595105</c:v>
                </c:pt>
                <c:pt idx="686">
                  <c:v>1.8881394877652593</c:v>
                </c:pt>
                <c:pt idx="687">
                  <c:v>5.2320789569544912</c:v>
                </c:pt>
                <c:pt idx="688">
                  <c:v>2.6221162334209898</c:v>
                </c:pt>
                <c:pt idx="689">
                  <c:v>8.1133522333748029</c:v>
                </c:pt>
                <c:pt idx="690">
                  <c:v>6.5891933099180697</c:v>
                </c:pt>
                <c:pt idx="691">
                  <c:v>2.1996159369293582</c:v>
                </c:pt>
                <c:pt idx="692">
                  <c:v>4.0527509332654033</c:v>
                </c:pt>
                <c:pt idx="693">
                  <c:v>9.0340829538766094</c:v>
                </c:pt>
                <c:pt idx="694">
                  <c:v>5.5851919256200571</c:v>
                </c:pt>
                <c:pt idx="695">
                  <c:v>15.413841151626722</c:v>
                </c:pt>
                <c:pt idx="696">
                  <c:v>2.548238936628457</c:v>
                </c:pt>
                <c:pt idx="697">
                  <c:v>7.1096842353219856</c:v>
                </c:pt>
                <c:pt idx="698">
                  <c:v>2.7868909599918852</c:v>
                </c:pt>
                <c:pt idx="699">
                  <c:v>14.751157181565089</c:v>
                </c:pt>
                <c:pt idx="700">
                  <c:v>18.735851794980775</c:v>
                </c:pt>
                <c:pt idx="701">
                  <c:v>1.8881394877652593</c:v>
                </c:pt>
                <c:pt idx="702">
                  <c:v>2.2567583341910251</c:v>
                </c:pt>
                <c:pt idx="703">
                  <c:v>2.8988585676524603</c:v>
                </c:pt>
                <c:pt idx="704">
                  <c:v>2.548238936628457</c:v>
                </c:pt>
                <c:pt idx="705">
                  <c:v>2.3936536824085959</c:v>
                </c:pt>
                <c:pt idx="706">
                  <c:v>5.8740779414579531</c:v>
                </c:pt>
                <c:pt idx="707">
                  <c:v>4.9184907593659348</c:v>
                </c:pt>
                <c:pt idx="708">
                  <c:v>2.9424528720438512</c:v>
                </c:pt>
                <c:pt idx="709">
                  <c:v>37.781329431381728</c:v>
                </c:pt>
                <c:pt idx="710">
                  <c:v>6.2316776324215031</c:v>
                </c:pt>
                <c:pt idx="711">
                  <c:v>3.4595450164017998</c:v>
                </c:pt>
                <c:pt idx="712">
                  <c:v>11.655670698129811</c:v>
                </c:pt>
                <c:pt idx="713">
                  <c:v>14.789947727612189</c:v>
                </c:pt>
                <c:pt idx="714">
                  <c:v>9.843451089650717</c:v>
                </c:pt>
                <c:pt idx="715">
                  <c:v>6.1182712113156432</c:v>
                </c:pt>
                <c:pt idx="716">
                  <c:v>2.4977737626138796</c:v>
                </c:pt>
                <c:pt idx="717">
                  <c:v>4.0840467720179987</c:v>
                </c:pt>
                <c:pt idx="718">
                  <c:v>4.9955475252277592</c:v>
                </c:pt>
                <c:pt idx="719">
                  <c:v>12.751183861221682</c:v>
                </c:pt>
                <c:pt idx="720">
                  <c:v>6.0027226419354989</c:v>
                </c:pt>
                <c:pt idx="721">
                  <c:v>7.3474728102097053</c:v>
                </c:pt>
                <c:pt idx="722">
                  <c:v>17.071746594589516</c:v>
                </c:pt>
                <c:pt idx="723">
                  <c:v>8.0661354275741495</c:v>
                </c:pt>
                <c:pt idx="724">
                  <c:v>4.3115307436145427</c:v>
                </c:pt>
                <c:pt idx="725">
                  <c:v>4.6932977876881319</c:v>
                </c:pt>
                <c:pt idx="726">
                  <c:v>7.286569083969237</c:v>
                </c:pt>
                <c:pt idx="727">
                  <c:v>1.9215604803731712</c:v>
                </c:pt>
                <c:pt idx="728">
                  <c:v>3.1915382432114616</c:v>
                </c:pt>
                <c:pt idx="729">
                  <c:v>7.8257793287161714</c:v>
                </c:pt>
                <c:pt idx="730">
                  <c:v>2.4462677409178384</c:v>
                </c:pt>
                <c:pt idx="731">
                  <c:v>9.5812614605491913</c:v>
                </c:pt>
                <c:pt idx="732">
                  <c:v>5.1089539699502913</c:v>
                </c:pt>
                <c:pt idx="733">
                  <c:v>14.476713337750658</c:v>
                </c:pt>
                <c:pt idx="734">
                  <c:v>2.4721548929484132</c:v>
                </c:pt>
                <c:pt idx="735">
                  <c:v>10.010192414267436</c:v>
                </c:pt>
                <c:pt idx="736">
                  <c:v>4.0053487068747273</c:v>
                </c:pt>
                <c:pt idx="737">
                  <c:v>1.8881394877652593</c:v>
                </c:pt>
                <c:pt idx="738">
                  <c:v>4.3262710626597238</c:v>
                </c:pt>
                <c:pt idx="739">
                  <c:v>3.0487126261041211</c:v>
                </c:pt>
                <c:pt idx="740">
                  <c:v>2.5731003930322749</c:v>
                </c:pt>
                <c:pt idx="741">
                  <c:v>7.286569083969237</c:v>
                </c:pt>
                <c:pt idx="742">
                  <c:v>4.0840467720179987</c:v>
                </c:pt>
                <c:pt idx="743">
                  <c:v>17.517155313611116</c:v>
                </c:pt>
                <c:pt idx="744">
                  <c:v>11.672044863118989</c:v>
                </c:pt>
                <c:pt idx="745">
                  <c:v>10.657061855426031</c:v>
                </c:pt>
                <c:pt idx="746">
                  <c:v>15.029061688476027</c:v>
                </c:pt>
                <c:pt idx="747">
                  <c:v>9.5011938050817086</c:v>
                </c:pt>
                <c:pt idx="748">
                  <c:v>5.9601496036686061</c:v>
                </c:pt>
                <c:pt idx="749">
                  <c:v>6.333012368467128</c:v>
                </c:pt>
                <c:pt idx="750">
                  <c:v>1.6736567743768009</c:v>
                </c:pt>
                <c:pt idx="751">
                  <c:v>8.9491210386183582</c:v>
                </c:pt>
                <c:pt idx="752">
                  <c:v>9.0551988758361617</c:v>
                </c:pt>
                <c:pt idx="753">
                  <c:v>5.6531683658681695</c:v>
                </c:pt>
                <c:pt idx="754">
                  <c:v>3.1915382432114616</c:v>
                </c:pt>
                <c:pt idx="755">
                  <c:v>8.5786505748685453</c:v>
                </c:pt>
                <c:pt idx="756">
                  <c:v>4.2520585056228128</c:v>
                </c:pt>
                <c:pt idx="757">
                  <c:v>5.058864976373334</c:v>
                </c:pt>
                <c:pt idx="758">
                  <c:v>2.8096414677602568</c:v>
                </c:pt>
                <c:pt idx="759">
                  <c:v>4.4852184792733976</c:v>
                </c:pt>
                <c:pt idx="760">
                  <c:v>3.6213764387000942</c:v>
                </c:pt>
                <c:pt idx="761">
                  <c:v>2.9207370559031141</c:v>
                </c:pt>
                <c:pt idx="762">
                  <c:v>2.0806283791440396</c:v>
                </c:pt>
                <c:pt idx="763">
                  <c:v>8.097643889049511</c:v>
                </c:pt>
                <c:pt idx="764">
                  <c:v>11.978902148847066</c:v>
                </c:pt>
                <c:pt idx="765">
                  <c:v>6.6084882071784081</c:v>
                </c:pt>
                <c:pt idx="766">
                  <c:v>8.5265454906648905</c:v>
                </c:pt>
                <c:pt idx="767">
                  <c:v>13.10086602596561</c:v>
                </c:pt>
                <c:pt idx="768">
                  <c:v>9.2980086624780878</c:v>
                </c:pt>
                <c:pt idx="769">
                  <c:v>2.2567583341910251</c:v>
                </c:pt>
                <c:pt idx="770">
                  <c:v>3.6389134731737842</c:v>
                </c:pt>
                <c:pt idx="771">
                  <c:v>8.7403874447366334</c:v>
                </c:pt>
                <c:pt idx="772">
                  <c:v>6.6181145607257053</c:v>
                </c:pt>
                <c:pt idx="773">
                  <c:v>2.3669081090812791</c:v>
                </c:pt>
                <c:pt idx="774">
                  <c:v>4.9443097858968263</c:v>
                </c:pt>
                <c:pt idx="775">
                  <c:v>7.2953007456807288</c:v>
                </c:pt>
                <c:pt idx="776">
                  <c:v>4.5135166683820502</c:v>
                </c:pt>
                <c:pt idx="777">
                  <c:v>13.236229121451411</c:v>
                </c:pt>
                <c:pt idx="778">
                  <c:v>2.2567583341910251</c:v>
                </c:pt>
                <c:pt idx="779">
                  <c:v>3.70823233942262</c:v>
                </c:pt>
                <c:pt idx="780">
                  <c:v>11.164683221192279</c:v>
                </c:pt>
                <c:pt idx="781">
                  <c:v>2.3398568422792878</c:v>
                </c:pt>
                <c:pt idx="782">
                  <c:v>7.5778033405173453</c:v>
                </c:pt>
                <c:pt idx="783">
                  <c:v>3.3090572803628526</c:v>
                </c:pt>
                <c:pt idx="784">
                  <c:v>6.3630981072570441</c:v>
                </c:pt>
                <c:pt idx="785">
                  <c:v>11.507254783503184</c:v>
                </c:pt>
                <c:pt idx="786">
                  <c:v>2.2567583341910251</c:v>
                </c:pt>
                <c:pt idx="787">
                  <c:v>2.5977239243415307</c:v>
                </c:pt>
                <c:pt idx="788">
                  <c:v>4.6524264916812781</c:v>
                </c:pt>
                <c:pt idx="789">
                  <c:v>4.5416385396362884</c:v>
                </c:pt>
                <c:pt idx="790">
                  <c:v>3.5323855308282242</c:v>
                </c:pt>
                <c:pt idx="791">
                  <c:v>4.8138300462500707</c:v>
                </c:pt>
                <c:pt idx="792">
                  <c:v>3.7253605245148118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28-4647-99EF-5D2C1F3DFE00}"/>
            </c:ext>
          </c:extLst>
        </c:ser>
        <c:ser>
          <c:idx val="3"/>
          <c:order val="3"/>
          <c:tx>
            <c:v>Giavine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chemeClr val="accent2">
                    <a:lumMod val="20000"/>
                    <a:lumOff val="80000"/>
                  </a:schemeClr>
                </a:solidFill>
              </a:ln>
              <a:effectLst/>
            </c:spPr>
          </c:marker>
          <c:xVal>
            <c:numRef>
              <c:f>'Scatter&amp;Box Plots'!$M$5:$M$300</c:f>
              <c:numCache>
                <c:formatCode>General</c:formatCode>
                <c:ptCount val="296"/>
                <c:pt idx="0">
                  <c:v>0.69299999999999995</c:v>
                </c:pt>
                <c:pt idx="1">
                  <c:v>0.39400000000000002</c:v>
                </c:pt>
                <c:pt idx="2">
                  <c:v>0.55500000000000005</c:v>
                </c:pt>
                <c:pt idx="3">
                  <c:v>0.54500000000000004</c:v>
                </c:pt>
                <c:pt idx="4">
                  <c:v>0.70099999999999996</c:v>
                </c:pt>
                <c:pt idx="5">
                  <c:v>0.58099999999999996</c:v>
                </c:pt>
                <c:pt idx="6">
                  <c:v>0.38100000000000001</c:v>
                </c:pt>
                <c:pt idx="7">
                  <c:v>0.63700000000000001</c:v>
                </c:pt>
                <c:pt idx="8">
                  <c:v>0.69699999999999995</c:v>
                </c:pt>
                <c:pt idx="9">
                  <c:v>0.625</c:v>
                </c:pt>
                <c:pt idx="10">
                  <c:v>0.60399999999999998</c:v>
                </c:pt>
                <c:pt idx="11">
                  <c:v>0.749</c:v>
                </c:pt>
                <c:pt idx="12">
                  <c:v>0.67300000000000004</c:v>
                </c:pt>
                <c:pt idx="13">
                  <c:v>0.56699999999999995</c:v>
                </c:pt>
                <c:pt idx="14">
                  <c:v>0.626</c:v>
                </c:pt>
                <c:pt idx="15">
                  <c:v>0.53</c:v>
                </c:pt>
                <c:pt idx="16">
                  <c:v>0.54200000000000004</c:v>
                </c:pt>
                <c:pt idx="17">
                  <c:v>0.77100000000000002</c:v>
                </c:pt>
                <c:pt idx="18">
                  <c:v>0.76200000000000001</c:v>
                </c:pt>
                <c:pt idx="19">
                  <c:v>0.495</c:v>
                </c:pt>
                <c:pt idx="20">
                  <c:v>0.78300000000000003</c:v>
                </c:pt>
                <c:pt idx="21">
                  <c:v>0.48699999999999999</c:v>
                </c:pt>
                <c:pt idx="22">
                  <c:v>0.73699999999999999</c:v>
                </c:pt>
                <c:pt idx="23">
                  <c:v>0.82099999999999995</c:v>
                </c:pt>
                <c:pt idx="24">
                  <c:v>0.49399999999999999</c:v>
                </c:pt>
                <c:pt idx="25">
                  <c:v>0.95399999999999996</c:v>
                </c:pt>
                <c:pt idx="26">
                  <c:v>0.78500000000000003</c:v>
                </c:pt>
                <c:pt idx="27">
                  <c:v>0.71</c:v>
                </c:pt>
                <c:pt idx="28">
                  <c:v>0.30399999999999999</c:v>
                </c:pt>
                <c:pt idx="29">
                  <c:v>0.90700000000000003</c:v>
                </c:pt>
                <c:pt idx="30">
                  <c:v>0.48199999999999998</c:v>
                </c:pt>
                <c:pt idx="31">
                  <c:v>0.65100000000000002</c:v>
                </c:pt>
                <c:pt idx="32">
                  <c:v>0.72499999999999998</c:v>
                </c:pt>
                <c:pt idx="33">
                  <c:v>0.69799999999999995</c:v>
                </c:pt>
                <c:pt idx="34">
                  <c:v>0.84499999999999997</c:v>
                </c:pt>
                <c:pt idx="35">
                  <c:v>0.70099999999999996</c:v>
                </c:pt>
                <c:pt idx="36">
                  <c:v>0.77</c:v>
                </c:pt>
                <c:pt idx="37">
                  <c:v>0.41399999999999998</c:v>
                </c:pt>
                <c:pt idx="38">
                  <c:v>0.60699999999999998</c:v>
                </c:pt>
                <c:pt idx="39">
                  <c:v>0.48699999999999999</c:v>
                </c:pt>
                <c:pt idx="40">
                  <c:v>0.75</c:v>
                </c:pt>
                <c:pt idx="41">
                  <c:v>0.91100000000000003</c:v>
                </c:pt>
                <c:pt idx="42">
                  <c:v>0.71599999999999997</c:v>
                </c:pt>
                <c:pt idx="43">
                  <c:v>0.59199999999999997</c:v>
                </c:pt>
                <c:pt idx="44">
                  <c:v>0.88600000000000001</c:v>
                </c:pt>
                <c:pt idx="45">
                  <c:v>0.67700000000000005</c:v>
                </c:pt>
                <c:pt idx="46">
                  <c:v>0.871</c:v>
                </c:pt>
                <c:pt idx="47">
                  <c:v>0.55200000000000005</c:v>
                </c:pt>
                <c:pt idx="48">
                  <c:v>0.45500000000000002</c:v>
                </c:pt>
                <c:pt idx="49">
                  <c:v>0.55500000000000005</c:v>
                </c:pt>
                <c:pt idx="50">
                  <c:v>0.78700000000000003</c:v>
                </c:pt>
                <c:pt idx="51">
                  <c:v>0.76500000000000001</c:v>
                </c:pt>
                <c:pt idx="52">
                  <c:v>0.48599999999999999</c:v>
                </c:pt>
                <c:pt idx="53">
                  <c:v>0.65800000000000003</c:v>
                </c:pt>
                <c:pt idx="54">
                  <c:v>0.73699999999999999</c:v>
                </c:pt>
                <c:pt idx="55">
                  <c:v>0.65800000000000003</c:v>
                </c:pt>
                <c:pt idx="56">
                  <c:v>0.64700000000000002</c:v>
                </c:pt>
                <c:pt idx="57">
                  <c:v>0.754</c:v>
                </c:pt>
                <c:pt idx="58">
                  <c:v>0.80600000000000005</c:v>
                </c:pt>
                <c:pt idx="59">
                  <c:v>0.32100000000000001</c:v>
                </c:pt>
                <c:pt idx="60">
                  <c:v>0.77400000000000002</c:v>
                </c:pt>
                <c:pt idx="61">
                  <c:v>0.67800000000000005</c:v>
                </c:pt>
                <c:pt idx="62">
                  <c:v>0.66600000000000004</c:v>
                </c:pt>
                <c:pt idx="63">
                  <c:v>0.42</c:v>
                </c:pt>
                <c:pt idx="64">
                  <c:v>0.68500000000000005</c:v>
                </c:pt>
                <c:pt idx="65">
                  <c:v>0.62</c:v>
                </c:pt>
                <c:pt idx="66">
                  <c:v>0.4</c:v>
                </c:pt>
                <c:pt idx="67">
                  <c:v>0.42299999999999999</c:v>
                </c:pt>
                <c:pt idx="68">
                  <c:v>0.75</c:v>
                </c:pt>
                <c:pt idx="69">
                  <c:v>0.56100000000000005</c:v>
                </c:pt>
                <c:pt idx="70">
                  <c:v>0.52100000000000002</c:v>
                </c:pt>
                <c:pt idx="71">
                  <c:v>0.65500000000000003</c:v>
                </c:pt>
                <c:pt idx="72">
                  <c:v>0.82299999999999995</c:v>
                </c:pt>
                <c:pt idx="73">
                  <c:v>0.81</c:v>
                </c:pt>
                <c:pt idx="74">
                  <c:v>0.47799999999999998</c:v>
                </c:pt>
                <c:pt idx="75">
                  <c:v>0.61599999999999999</c:v>
                </c:pt>
                <c:pt idx="76">
                  <c:v>0.58499999999999996</c:v>
                </c:pt>
                <c:pt idx="77">
                  <c:v>0.78600000000000003</c:v>
                </c:pt>
                <c:pt idx="78">
                  <c:v>0.68400000000000005</c:v>
                </c:pt>
                <c:pt idx="79">
                  <c:v>0.71799999999999997</c:v>
                </c:pt>
                <c:pt idx="80">
                  <c:v>0.54</c:v>
                </c:pt>
                <c:pt idx="81">
                  <c:v>0.74399999999999999</c:v>
                </c:pt>
                <c:pt idx="82">
                  <c:v>0.623</c:v>
                </c:pt>
                <c:pt idx="83">
                  <c:v>0.51900000000000002</c:v>
                </c:pt>
                <c:pt idx="84">
                  <c:v>0.68600000000000005</c:v>
                </c:pt>
                <c:pt idx="85">
                  <c:v>0.68200000000000005</c:v>
                </c:pt>
                <c:pt idx="86">
                  <c:v>0.79200000000000004</c:v>
                </c:pt>
                <c:pt idx="87">
                  <c:v>0.61</c:v>
                </c:pt>
                <c:pt idx="88">
                  <c:v>0.35599999999999998</c:v>
                </c:pt>
                <c:pt idx="89">
                  <c:v>0.39600000000000002</c:v>
                </c:pt>
                <c:pt idx="90">
                  <c:v>0.874</c:v>
                </c:pt>
                <c:pt idx="91">
                  <c:v>0.82099999999999995</c:v>
                </c:pt>
                <c:pt idx="92">
                  <c:v>0.56100000000000005</c:v>
                </c:pt>
                <c:pt idx="93">
                  <c:v>0.86599999999999999</c:v>
                </c:pt>
                <c:pt idx="94">
                  <c:v>0.60899999999999999</c:v>
                </c:pt>
                <c:pt idx="95">
                  <c:v>0.53400000000000003</c:v>
                </c:pt>
                <c:pt idx="96">
                  <c:v>0.58699999999999997</c:v>
                </c:pt>
                <c:pt idx="97">
                  <c:v>0.70499999999999996</c:v>
                </c:pt>
                <c:pt idx="98">
                  <c:v>0.84399999999999997</c:v>
                </c:pt>
                <c:pt idx="99">
                  <c:v>0.52600000000000002</c:v>
                </c:pt>
                <c:pt idx="100">
                  <c:v>0.752</c:v>
                </c:pt>
                <c:pt idx="101">
                  <c:v>0.46600000000000003</c:v>
                </c:pt>
                <c:pt idx="102">
                  <c:v>0.84599999999999997</c:v>
                </c:pt>
                <c:pt idx="103">
                  <c:v>0.58299999999999996</c:v>
                </c:pt>
                <c:pt idx="104">
                  <c:v>0.73</c:v>
                </c:pt>
                <c:pt idx="105">
                  <c:v>0.64600000000000002</c:v>
                </c:pt>
                <c:pt idx="106">
                  <c:v>0.48699999999999999</c:v>
                </c:pt>
                <c:pt idx="107">
                  <c:v>0.60299999999999998</c:v>
                </c:pt>
                <c:pt idx="108">
                  <c:v>0.47499999999999998</c:v>
                </c:pt>
                <c:pt idx="109">
                  <c:v>0.69199999999999995</c:v>
                </c:pt>
                <c:pt idx="110">
                  <c:v>0.84499999999999997</c:v>
                </c:pt>
                <c:pt idx="111">
                  <c:v>0.67300000000000004</c:v>
                </c:pt>
                <c:pt idx="112">
                  <c:v>0.61599999999999999</c:v>
                </c:pt>
                <c:pt idx="113">
                  <c:v>0.77100000000000002</c:v>
                </c:pt>
                <c:pt idx="114">
                  <c:v>0.74399999999999999</c:v>
                </c:pt>
                <c:pt idx="115">
                  <c:v>0.629</c:v>
                </c:pt>
                <c:pt idx="116">
                  <c:v>0.72499999999999998</c:v>
                </c:pt>
                <c:pt idx="117">
                  <c:v>0.80500000000000005</c:v>
                </c:pt>
                <c:pt idx="118">
                  <c:v>0.58499999999999996</c:v>
                </c:pt>
                <c:pt idx="119">
                  <c:v>0.81</c:v>
                </c:pt>
                <c:pt idx="120">
                  <c:v>0.72</c:v>
                </c:pt>
                <c:pt idx="121">
                  <c:v>0.4</c:v>
                </c:pt>
                <c:pt idx="122">
                  <c:v>0.65900000000000003</c:v>
                </c:pt>
                <c:pt idx="123">
                  <c:v>0.75600000000000001</c:v>
                </c:pt>
                <c:pt idx="124">
                  <c:v>0.66500000000000004</c:v>
                </c:pt>
                <c:pt idx="125">
                  <c:v>0.71299999999999997</c:v>
                </c:pt>
                <c:pt idx="126">
                  <c:v>0.79700000000000004</c:v>
                </c:pt>
                <c:pt idx="127">
                  <c:v>0.85899999999999999</c:v>
                </c:pt>
                <c:pt idx="128">
                  <c:v>0.78800000000000003</c:v>
                </c:pt>
                <c:pt idx="129">
                  <c:v>0.78800000000000003</c:v>
                </c:pt>
                <c:pt idx="130">
                  <c:v>0.90900000000000003</c:v>
                </c:pt>
                <c:pt idx="131">
                  <c:v>0.61399999999999999</c:v>
                </c:pt>
                <c:pt idx="132">
                  <c:v>0.83499999999999996</c:v>
                </c:pt>
                <c:pt idx="133">
                  <c:v>0.80400000000000005</c:v>
                </c:pt>
                <c:pt idx="134">
                  <c:v>0.74299999999999999</c:v>
                </c:pt>
                <c:pt idx="135">
                  <c:v>0.75900000000000001</c:v>
                </c:pt>
                <c:pt idx="136">
                  <c:v>0.747</c:v>
                </c:pt>
                <c:pt idx="137">
                  <c:v>0.46500000000000002</c:v>
                </c:pt>
                <c:pt idx="138">
                  <c:v>0.86299999999999999</c:v>
                </c:pt>
                <c:pt idx="139">
                  <c:v>0.76900000000000002</c:v>
                </c:pt>
                <c:pt idx="140">
                  <c:v>0.69399999999999995</c:v>
                </c:pt>
                <c:pt idx="141">
                  <c:v>0.78200000000000003</c:v>
                </c:pt>
                <c:pt idx="142">
                  <c:v>0.83199999999999996</c:v>
                </c:pt>
                <c:pt idx="143">
                  <c:v>0.68899999999999995</c:v>
                </c:pt>
                <c:pt idx="144">
                  <c:v>0.626</c:v>
                </c:pt>
                <c:pt idx="145">
                  <c:v>0.60299999999999998</c:v>
                </c:pt>
                <c:pt idx="146">
                  <c:v>0.80400000000000005</c:v>
                </c:pt>
                <c:pt idx="147">
                  <c:v>0.58099999999999996</c:v>
                </c:pt>
                <c:pt idx="148">
                  <c:v>0.78800000000000003</c:v>
                </c:pt>
                <c:pt idx="149">
                  <c:v>0.69499999999999995</c:v>
                </c:pt>
                <c:pt idx="150">
                  <c:v>0.44600000000000001</c:v>
                </c:pt>
                <c:pt idx="151">
                  <c:v>0.42599999999999999</c:v>
                </c:pt>
                <c:pt idx="152">
                  <c:v>0.70299999999999996</c:v>
                </c:pt>
                <c:pt idx="153">
                  <c:v>0.503</c:v>
                </c:pt>
                <c:pt idx="154">
                  <c:v>0.9</c:v>
                </c:pt>
                <c:pt idx="155">
                  <c:v>0.77900000000000003</c:v>
                </c:pt>
                <c:pt idx="156">
                  <c:v>0.65300000000000002</c:v>
                </c:pt>
                <c:pt idx="157">
                  <c:v>0.77100000000000002</c:v>
                </c:pt>
                <c:pt idx="158">
                  <c:v>0.8</c:v>
                </c:pt>
                <c:pt idx="159">
                  <c:v>0.745</c:v>
                </c:pt>
                <c:pt idx="160">
                  <c:v>0.78700000000000003</c:v>
                </c:pt>
                <c:pt idx="161">
                  <c:v>0.57299999999999995</c:v>
                </c:pt>
                <c:pt idx="162">
                  <c:v>0.71699999999999997</c:v>
                </c:pt>
                <c:pt idx="163">
                  <c:v>0.68400000000000005</c:v>
                </c:pt>
                <c:pt idx="164">
                  <c:v>0.54700000000000004</c:v>
                </c:pt>
                <c:pt idx="165">
                  <c:v>0.59699999999999998</c:v>
                </c:pt>
                <c:pt idx="166">
                  <c:v>0.61</c:v>
                </c:pt>
                <c:pt idx="167">
                  <c:v>0.47399999999999998</c:v>
                </c:pt>
                <c:pt idx="168">
                  <c:v>0.498</c:v>
                </c:pt>
                <c:pt idx="169">
                  <c:v>0.84699999999999998</c:v>
                </c:pt>
                <c:pt idx="170">
                  <c:v>0.317</c:v>
                </c:pt>
                <c:pt idx="171">
                  <c:v>0.495</c:v>
                </c:pt>
                <c:pt idx="172">
                  <c:v>0.78600000000000003</c:v>
                </c:pt>
                <c:pt idx="173">
                  <c:v>0.746</c:v>
                </c:pt>
                <c:pt idx="174">
                  <c:v>0.52100000000000002</c:v>
                </c:pt>
                <c:pt idx="175">
                  <c:v>0.60599999999999998</c:v>
                </c:pt>
                <c:pt idx="176">
                  <c:v>0.72399999999999998</c:v>
                </c:pt>
                <c:pt idx="177">
                  <c:v>0.86099999999999999</c:v>
                </c:pt>
                <c:pt idx="178">
                  <c:v>0.78900000000000003</c:v>
                </c:pt>
                <c:pt idx="179">
                  <c:v>0.59199999999999997</c:v>
                </c:pt>
                <c:pt idx="180">
                  <c:v>0.76200000000000001</c:v>
                </c:pt>
                <c:pt idx="181">
                  <c:v>0.50800000000000001</c:v>
                </c:pt>
                <c:pt idx="182">
                  <c:v>0.68799999999999994</c:v>
                </c:pt>
                <c:pt idx="183">
                  <c:v>0.39700000000000002</c:v>
                </c:pt>
                <c:pt idx="184">
                  <c:v>0.496</c:v>
                </c:pt>
                <c:pt idx="185">
                  <c:v>0.59399999999999997</c:v>
                </c:pt>
                <c:pt idx="186">
                  <c:v>0.48499999999999999</c:v>
                </c:pt>
                <c:pt idx="187">
                  <c:v>0.72699999999999998</c:v>
                </c:pt>
                <c:pt idx="188">
                  <c:v>0.627</c:v>
                </c:pt>
                <c:pt idx="189">
                  <c:v>0.60499999999999998</c:v>
                </c:pt>
                <c:pt idx="190">
                  <c:v>0.65100000000000002</c:v>
                </c:pt>
                <c:pt idx="191">
                  <c:v>0.622</c:v>
                </c:pt>
                <c:pt idx="192">
                  <c:v>0.61199999999999999</c:v>
                </c:pt>
                <c:pt idx="193">
                  <c:v>0.85399999999999998</c:v>
                </c:pt>
                <c:pt idx="194">
                  <c:v>0.64900000000000002</c:v>
                </c:pt>
                <c:pt idx="195">
                  <c:v>0.54200000000000004</c:v>
                </c:pt>
                <c:pt idx="196">
                  <c:v>0.57399999999999995</c:v>
                </c:pt>
                <c:pt idx="197">
                  <c:v>0.64400000000000002</c:v>
                </c:pt>
                <c:pt idx="198">
                  <c:v>0.504</c:v>
                </c:pt>
                <c:pt idx="199">
                  <c:v>0.65800000000000003</c:v>
                </c:pt>
                <c:pt idx="200">
                  <c:v>0.68200000000000005</c:v>
                </c:pt>
                <c:pt idx="201">
                  <c:v>0.64500000000000002</c:v>
                </c:pt>
                <c:pt idx="202">
                  <c:v>0.65600000000000003</c:v>
                </c:pt>
                <c:pt idx="203">
                  <c:v>0.39200000000000002</c:v>
                </c:pt>
                <c:pt idx="204">
                  <c:v>0.49299999999999999</c:v>
                </c:pt>
                <c:pt idx="205">
                  <c:v>0.58699999999999997</c:v>
                </c:pt>
                <c:pt idx="206">
                  <c:v>0.64900000000000002</c:v>
                </c:pt>
                <c:pt idx="207">
                  <c:v>0.82699999999999996</c:v>
                </c:pt>
                <c:pt idx="208">
                  <c:v>0.56399999999999995</c:v>
                </c:pt>
                <c:pt idx="209">
                  <c:v>0.74399999999999999</c:v>
                </c:pt>
                <c:pt idx="210">
                  <c:v>0.61099999999999999</c:v>
                </c:pt>
                <c:pt idx="211">
                  <c:v>0.69499999999999995</c:v>
                </c:pt>
                <c:pt idx="212">
                  <c:v>0.51600000000000001</c:v>
                </c:pt>
                <c:pt idx="213">
                  <c:v>0.311</c:v>
                </c:pt>
                <c:pt idx="214">
                  <c:v>0.69399999999999995</c:v>
                </c:pt>
                <c:pt idx="215">
                  <c:v>0.745</c:v>
                </c:pt>
                <c:pt idx="216">
                  <c:v>0.85299999999999998</c:v>
                </c:pt>
                <c:pt idx="217">
                  <c:v>0.58899999999999997</c:v>
                </c:pt>
                <c:pt idx="218">
                  <c:v>0.65300000000000002</c:v>
                </c:pt>
                <c:pt idx="219">
                  <c:v>0.53800000000000003</c:v>
                </c:pt>
                <c:pt idx="220">
                  <c:v>0.61899999999999999</c:v>
                </c:pt>
                <c:pt idx="221">
                  <c:v>0.72599999999999998</c:v>
                </c:pt>
                <c:pt idx="222">
                  <c:v>0.69699999999999995</c:v>
                </c:pt>
                <c:pt idx="223">
                  <c:v>0.72499999999999998</c:v>
                </c:pt>
                <c:pt idx="224">
                  <c:v>0.628</c:v>
                </c:pt>
                <c:pt idx="225">
                  <c:v>0.75900000000000001</c:v>
                </c:pt>
                <c:pt idx="226">
                  <c:v>0.59599999999999997</c:v>
                </c:pt>
                <c:pt idx="227">
                  <c:v>0.56599999999999995</c:v>
                </c:pt>
                <c:pt idx="228">
                  <c:v>0.71199999999999997</c:v>
                </c:pt>
                <c:pt idx="229">
                  <c:v>0.77900000000000003</c:v>
                </c:pt>
                <c:pt idx="230">
                  <c:v>0.77500000000000002</c:v>
                </c:pt>
                <c:pt idx="231">
                  <c:v>0.625</c:v>
                </c:pt>
                <c:pt idx="232">
                  <c:v>0.91500000000000004</c:v>
                </c:pt>
                <c:pt idx="233">
                  <c:v>0.45700000000000002</c:v>
                </c:pt>
                <c:pt idx="234">
                  <c:v>0.70299999999999996</c:v>
                </c:pt>
                <c:pt idx="235">
                  <c:v>0.78300000000000003</c:v>
                </c:pt>
                <c:pt idx="236">
                  <c:v>0.39200000000000002</c:v>
                </c:pt>
                <c:pt idx="237">
                  <c:v>0.70099999999999996</c:v>
                </c:pt>
                <c:pt idx="238">
                  <c:v>0.69799999999999995</c:v>
                </c:pt>
                <c:pt idx="239">
                  <c:v>0.53700000000000003</c:v>
                </c:pt>
                <c:pt idx="240">
                  <c:v>0.77800000000000002</c:v>
                </c:pt>
                <c:pt idx="241">
                  <c:v>0.76600000000000001</c:v>
                </c:pt>
                <c:pt idx="242">
                  <c:v>0.72699999999999998</c:v>
                </c:pt>
                <c:pt idx="243">
                  <c:v>0.29699999999999999</c:v>
                </c:pt>
                <c:pt idx="244">
                  <c:v>0.71499999999999997</c:v>
                </c:pt>
                <c:pt idx="245">
                  <c:v>0.81100000000000005</c:v>
                </c:pt>
                <c:pt idx="246">
                  <c:v>0.65100000000000002</c:v>
                </c:pt>
                <c:pt idx="247">
                  <c:v>0.69399999999999995</c:v>
                </c:pt>
                <c:pt idx="248">
                  <c:v>0.53700000000000003</c:v>
                </c:pt>
                <c:pt idx="249">
                  <c:v>0.68300000000000005</c:v>
                </c:pt>
                <c:pt idx="250">
                  <c:v>0.70499999999999996</c:v>
                </c:pt>
                <c:pt idx="251">
                  <c:v>0.54100000000000004</c:v>
                </c:pt>
                <c:pt idx="252">
                  <c:v>0.81499999999999995</c:v>
                </c:pt>
                <c:pt idx="253">
                  <c:v>0.82499999999999996</c:v>
                </c:pt>
                <c:pt idx="254">
                  <c:v>0.78800000000000003</c:v>
                </c:pt>
                <c:pt idx="255">
                  <c:v>0.71599999999999997</c:v>
                </c:pt>
                <c:pt idx="256">
                  <c:v>0.746</c:v>
                </c:pt>
                <c:pt idx="257">
                  <c:v>0.49299999999999999</c:v>
                </c:pt>
                <c:pt idx="258">
                  <c:v>0.52</c:v>
                </c:pt>
                <c:pt idx="259">
                  <c:v>0.77</c:v>
                </c:pt>
                <c:pt idx="260">
                  <c:v>0.79700000000000004</c:v>
                </c:pt>
                <c:pt idx="261">
                  <c:v>0.50800000000000001</c:v>
                </c:pt>
                <c:pt idx="262">
                  <c:v>0.78800000000000003</c:v>
                </c:pt>
                <c:pt idx="263">
                  <c:v>0.59899999999999998</c:v>
                </c:pt>
                <c:pt idx="264">
                  <c:v>0.74399999999999999</c:v>
                </c:pt>
                <c:pt idx="265">
                  <c:v>0.67</c:v>
                </c:pt>
                <c:pt idx="266">
                  <c:v>0.75800000000000001</c:v>
                </c:pt>
                <c:pt idx="267">
                  <c:v>0.73099999999999998</c:v>
                </c:pt>
                <c:pt idx="268">
                  <c:v>0.42499999999999999</c:v>
                </c:pt>
                <c:pt idx="269">
                  <c:v>0.81899999999999995</c:v>
                </c:pt>
                <c:pt idx="270">
                  <c:v>0.67100000000000004</c:v>
                </c:pt>
                <c:pt idx="271">
                  <c:v>0.64200000000000002</c:v>
                </c:pt>
                <c:pt idx="272">
                  <c:v>0.78600000000000003</c:v>
                </c:pt>
                <c:pt idx="273">
                  <c:v>0.77400000000000002</c:v>
                </c:pt>
                <c:pt idx="274">
                  <c:v>0.63</c:v>
                </c:pt>
                <c:pt idx="275">
                  <c:v>0.64</c:v>
                </c:pt>
                <c:pt idx="276">
                  <c:v>0.78</c:v>
                </c:pt>
                <c:pt idx="277">
                  <c:v>0.251</c:v>
                </c:pt>
                <c:pt idx="278">
                  <c:v>0.56299999999999994</c:v>
                </c:pt>
                <c:pt idx="279">
                  <c:v>0.67400000000000004</c:v>
                </c:pt>
                <c:pt idx="280">
                  <c:v>0.59199999999999997</c:v>
                </c:pt>
                <c:pt idx="281">
                  <c:v>0.42699999999999999</c:v>
                </c:pt>
                <c:pt idx="282">
                  <c:v>0.68100000000000005</c:v>
                </c:pt>
                <c:pt idx="283">
                  <c:v>0.38300000000000001</c:v>
                </c:pt>
                <c:pt idx="284">
                  <c:v>0.78700000000000003</c:v>
                </c:pt>
                <c:pt idx="285">
                  <c:v>0.54</c:v>
                </c:pt>
                <c:pt idx="286">
                  <c:v>0.57399999999999995</c:v>
                </c:pt>
                <c:pt idx="287">
                  <c:v>0.624</c:v>
                </c:pt>
                <c:pt idx="288">
                  <c:v>0.66</c:v>
                </c:pt>
                <c:pt idx="289">
                  <c:v>0.68700000000000006</c:v>
                </c:pt>
                <c:pt idx="290">
                  <c:v>0.92300000000000004</c:v>
                </c:pt>
                <c:pt idx="291">
                  <c:v>0.75900000000000001</c:v>
                </c:pt>
                <c:pt idx="292">
                  <c:v>0.379</c:v>
                </c:pt>
                <c:pt idx="293">
                  <c:v>0.64500000000000002</c:v>
                </c:pt>
                <c:pt idx="294">
                  <c:v>0.746</c:v>
                </c:pt>
                <c:pt idx="295">
                  <c:v>0.72499999999999998</c:v>
                </c:pt>
              </c:numCache>
            </c:numRef>
          </c:xVal>
          <c:yVal>
            <c:numRef>
              <c:f>'Scatter&amp;Box Plots'!$L$5:$L$300</c:f>
              <c:numCache>
                <c:formatCode>General</c:formatCode>
                <c:ptCount val="296"/>
                <c:pt idx="0">
                  <c:v>24.002935112037051</c:v>
                </c:pt>
                <c:pt idx="1">
                  <c:v>39.985083422745838</c:v>
                </c:pt>
                <c:pt idx="2">
                  <c:v>29.745153548712175</c:v>
                </c:pt>
                <c:pt idx="3">
                  <c:v>15.189173957329329</c:v>
                </c:pt>
                <c:pt idx="4">
                  <c:v>29.790064831759068</c:v>
                </c:pt>
                <c:pt idx="5">
                  <c:v>33.967774072479408</c:v>
                </c:pt>
                <c:pt idx="6">
                  <c:v>11.62832918569449</c:v>
                </c:pt>
                <c:pt idx="7">
                  <c:v>3.8761097285648298</c:v>
                </c:pt>
                <c:pt idx="8">
                  <c:v>8.5860683458825271</c:v>
                </c:pt>
                <c:pt idx="9">
                  <c:v>42.032691946561208</c:v>
                </c:pt>
                <c:pt idx="10">
                  <c:v>102.74138623566876</c:v>
                </c:pt>
                <c:pt idx="11">
                  <c:v>84.883068156740265</c:v>
                </c:pt>
                <c:pt idx="12">
                  <c:v>12.959178058448305</c:v>
                </c:pt>
                <c:pt idx="13">
                  <c:v>40.376427690905281</c:v>
                </c:pt>
                <c:pt idx="14">
                  <c:v>75.239287209854709</c:v>
                </c:pt>
                <c:pt idx="15">
                  <c:v>126.95293666993729</c:v>
                </c:pt>
                <c:pt idx="16">
                  <c:v>8.6672448413192189</c:v>
                </c:pt>
                <c:pt idx="17">
                  <c:v>27.128075067297424</c:v>
                </c:pt>
                <c:pt idx="18">
                  <c:v>14.871506612327407</c:v>
                </c:pt>
                <c:pt idx="19">
                  <c:v>13.221792219367913</c:v>
                </c:pt>
                <c:pt idx="20">
                  <c:v>16.148048140929024</c:v>
                </c:pt>
                <c:pt idx="21">
                  <c:v>35.094224761665885</c:v>
                </c:pt>
                <c:pt idx="22">
                  <c:v>70.343378101312879</c:v>
                </c:pt>
                <c:pt idx="23">
                  <c:v>34.780812116063046</c:v>
                </c:pt>
                <c:pt idx="24">
                  <c:v>38.043283119368908</c:v>
                </c:pt>
                <c:pt idx="25">
                  <c:v>7.6613538628816125</c:v>
                </c:pt>
                <c:pt idx="26">
                  <c:v>31.441106572962415</c:v>
                </c:pt>
                <c:pt idx="27">
                  <c:v>19.725668679947603</c:v>
                </c:pt>
                <c:pt idx="28">
                  <c:v>63.733947936469377</c:v>
                </c:pt>
                <c:pt idx="29">
                  <c:v>6.5016577028637403</c:v>
                </c:pt>
                <c:pt idx="30">
                  <c:v>22.598592464869881</c:v>
                </c:pt>
                <c:pt idx="31">
                  <c:v>12.084724894722394</c:v>
                </c:pt>
                <c:pt idx="32">
                  <c:v>100.19155600471777</c:v>
                </c:pt>
                <c:pt idx="33">
                  <c:v>71.440749681613084</c:v>
                </c:pt>
                <c:pt idx="34">
                  <c:v>9.6342702272249632</c:v>
                </c:pt>
                <c:pt idx="35">
                  <c:v>12.905027409942193</c:v>
                </c:pt>
                <c:pt idx="36">
                  <c:v>21.38568784184578</c:v>
                </c:pt>
                <c:pt idx="37">
                  <c:v>50.340129776217246</c:v>
                </c:pt>
                <c:pt idx="38">
                  <c:v>21.260292528114064</c:v>
                </c:pt>
                <c:pt idx="39">
                  <c:v>106.56464469744604</c:v>
                </c:pt>
                <c:pt idx="40">
                  <c:v>22.292272075993825</c:v>
                </c:pt>
                <c:pt idx="41">
                  <c:v>13.115436039023654</c:v>
                </c:pt>
                <c:pt idx="42">
                  <c:v>23.515270236135521</c:v>
                </c:pt>
                <c:pt idx="43">
                  <c:v>29.536820005757789</c:v>
                </c:pt>
                <c:pt idx="44">
                  <c:v>6.5016577028637403</c:v>
                </c:pt>
                <c:pt idx="45">
                  <c:v>9.7066846199102415</c:v>
                </c:pt>
                <c:pt idx="46">
                  <c:v>9.4204456512439378</c:v>
                </c:pt>
                <c:pt idx="47">
                  <c:v>4.5275994379180808</c:v>
                </c:pt>
                <c:pt idx="48">
                  <c:v>44.891909643128521</c:v>
                </c:pt>
                <c:pt idx="49">
                  <c:v>4.0527509332654033</c:v>
                </c:pt>
                <c:pt idx="50">
                  <c:v>25.626879583250027</c:v>
                </c:pt>
                <c:pt idx="51">
                  <c:v>13.824371800004075</c:v>
                </c:pt>
                <c:pt idx="52">
                  <c:v>16.234549139418029</c:v>
                </c:pt>
                <c:pt idx="53">
                  <c:v>33.480742154032924</c:v>
                </c:pt>
                <c:pt idx="54">
                  <c:v>72.097159731721064</c:v>
                </c:pt>
                <c:pt idx="55">
                  <c:v>14.642866499883191</c:v>
                </c:pt>
                <c:pt idx="56">
                  <c:v>33.604109156851869</c:v>
                </c:pt>
                <c:pt idx="57">
                  <c:v>80.354541746319228</c:v>
                </c:pt>
                <c:pt idx="58">
                  <c:v>3.6910246719124271</c:v>
                </c:pt>
                <c:pt idx="59">
                  <c:v>89.807215167406724</c:v>
                </c:pt>
                <c:pt idx="60">
                  <c:v>33.358827348972149</c:v>
                </c:pt>
                <c:pt idx="61">
                  <c:v>17.488057028880771</c:v>
                </c:pt>
                <c:pt idx="62">
                  <c:v>4.2069026220984442</c:v>
                </c:pt>
                <c:pt idx="63">
                  <c:v>5.9601496036686061</c:v>
                </c:pt>
                <c:pt idx="64">
                  <c:v>48.783317159296296</c:v>
                </c:pt>
                <c:pt idx="65">
                  <c:v>60.29917219912894</c:v>
                </c:pt>
                <c:pt idx="66">
                  <c:v>67.470092220862028</c:v>
                </c:pt>
                <c:pt idx="67">
                  <c:v>74.068445038051593</c:v>
                </c:pt>
                <c:pt idx="68">
                  <c:v>40.662376624996753</c:v>
                </c:pt>
                <c:pt idx="69">
                  <c:v>35.365282478630789</c:v>
                </c:pt>
                <c:pt idx="70">
                  <c:v>45.691693791128451</c:v>
                </c:pt>
                <c:pt idx="71">
                  <c:v>45.090008926957509</c:v>
                </c:pt>
                <c:pt idx="72">
                  <c:v>16.48360757984986</c:v>
                </c:pt>
                <c:pt idx="73">
                  <c:v>26.925500863905981</c:v>
                </c:pt>
                <c:pt idx="74">
                  <c:v>77.368475955413658</c:v>
                </c:pt>
                <c:pt idx="75">
                  <c:v>18.803686382540917</c:v>
                </c:pt>
                <c:pt idx="76">
                  <c:v>7.5693975660604806</c:v>
                </c:pt>
                <c:pt idx="77">
                  <c:v>7.2953007456807288</c:v>
                </c:pt>
                <c:pt idx="78">
                  <c:v>70.536785927355623</c:v>
                </c:pt>
                <c:pt idx="79">
                  <c:v>9.2774454039944096</c:v>
                </c:pt>
                <c:pt idx="80">
                  <c:v>82.683326079089142</c:v>
                </c:pt>
                <c:pt idx="81">
                  <c:v>21.161246368854474</c:v>
                </c:pt>
                <c:pt idx="82">
                  <c:v>241.36186003986563</c:v>
                </c:pt>
                <c:pt idx="83">
                  <c:v>68.534521815855797</c:v>
                </c:pt>
                <c:pt idx="84">
                  <c:v>7.7522194571296597</c:v>
                </c:pt>
                <c:pt idx="85">
                  <c:v>27.676360131214398</c:v>
                </c:pt>
                <c:pt idx="86">
                  <c:v>44.310977217119621</c:v>
                </c:pt>
                <c:pt idx="87">
                  <c:v>31.376246046798332</c:v>
                </c:pt>
                <c:pt idx="88">
                  <c:v>77.032025146936292</c:v>
                </c:pt>
                <c:pt idx="89">
                  <c:v>20.102891122894256</c:v>
                </c:pt>
                <c:pt idx="90">
                  <c:v>12.084724894722394</c:v>
                </c:pt>
                <c:pt idx="91">
                  <c:v>7.1096842353219856</c:v>
                </c:pt>
                <c:pt idx="92">
                  <c:v>19.482112521119262</c:v>
                </c:pt>
                <c:pt idx="93">
                  <c:v>7.4848206370191104</c:v>
                </c:pt>
                <c:pt idx="94">
                  <c:v>47.146808982142652</c:v>
                </c:pt>
                <c:pt idx="95">
                  <c:v>11.147563839967541</c:v>
                </c:pt>
                <c:pt idx="96">
                  <c:v>10.31711325613224</c:v>
                </c:pt>
                <c:pt idx="97">
                  <c:v>9.4204456512439378</c:v>
                </c:pt>
                <c:pt idx="98">
                  <c:v>34.027695219955127</c:v>
                </c:pt>
                <c:pt idx="99">
                  <c:v>25.142860496789307</c:v>
                </c:pt>
                <c:pt idx="100">
                  <c:v>13.061933202803933</c:v>
                </c:pt>
                <c:pt idx="101">
                  <c:v>18.548027522824118</c:v>
                </c:pt>
                <c:pt idx="102">
                  <c:v>13.427237971172591</c:v>
                </c:pt>
                <c:pt idx="103">
                  <c:v>61.687365216468606</c:v>
                </c:pt>
                <c:pt idx="104">
                  <c:v>68.064744232777102</c:v>
                </c:pt>
                <c:pt idx="105">
                  <c:v>54.143390435012833</c:v>
                </c:pt>
                <c:pt idx="106">
                  <c:v>22.508265478488592</c:v>
                </c:pt>
                <c:pt idx="107">
                  <c:v>27.946469128327266</c:v>
                </c:pt>
                <c:pt idx="108">
                  <c:v>144.91261896491801</c:v>
                </c:pt>
                <c:pt idx="109">
                  <c:v>19.796543432364224</c:v>
                </c:pt>
                <c:pt idx="110">
                  <c:v>57.304555751061002</c:v>
                </c:pt>
                <c:pt idx="111">
                  <c:v>29.81356278910015</c:v>
                </c:pt>
                <c:pt idx="112">
                  <c:v>53.176476988442204</c:v>
                </c:pt>
                <c:pt idx="113">
                  <c:v>29.374724500274379</c:v>
                </c:pt>
                <c:pt idx="114">
                  <c:v>21.323082362194416</c:v>
                </c:pt>
                <c:pt idx="115">
                  <c:v>120.57617121767024</c:v>
                </c:pt>
                <c:pt idx="116">
                  <c:v>34.564152887420853</c:v>
                </c:pt>
                <c:pt idx="117">
                  <c:v>30.155392268213877</c:v>
                </c:pt>
                <c:pt idx="118">
                  <c:v>98.181308145875931</c:v>
                </c:pt>
                <c:pt idx="119">
                  <c:v>38.542036490597049</c:v>
                </c:pt>
                <c:pt idx="120">
                  <c:v>41.197430904511165</c:v>
                </c:pt>
                <c:pt idx="121">
                  <c:v>73.587280040497802</c:v>
                </c:pt>
                <c:pt idx="122">
                  <c:v>28.858724611653752</c:v>
                </c:pt>
                <c:pt idx="123">
                  <c:v>23.458348859937633</c:v>
                </c:pt>
                <c:pt idx="124">
                  <c:v>48.164742815751296</c:v>
                </c:pt>
                <c:pt idx="125">
                  <c:v>17.604161587208253</c:v>
                </c:pt>
                <c:pt idx="126">
                  <c:v>31.8714685697053</c:v>
                </c:pt>
                <c:pt idx="127">
                  <c:v>22.38631467677876</c:v>
                </c:pt>
                <c:pt idx="128">
                  <c:v>24.677732356252434</c:v>
                </c:pt>
                <c:pt idx="129">
                  <c:v>21.70480664627101</c:v>
                </c:pt>
                <c:pt idx="130">
                  <c:v>29.536820005757789</c:v>
                </c:pt>
                <c:pt idx="131">
                  <c:v>84.11535026434413</c:v>
                </c:pt>
                <c:pt idx="132">
                  <c:v>39.070281419296009</c:v>
                </c:pt>
                <c:pt idx="133">
                  <c:v>29.905241283460299</c:v>
                </c:pt>
                <c:pt idx="134">
                  <c:v>33.316816100883869</c:v>
                </c:pt>
                <c:pt idx="135">
                  <c:v>45.676364982373954</c:v>
                </c:pt>
                <c:pt idx="136">
                  <c:v>39.88305609200026</c:v>
                </c:pt>
                <c:pt idx="137">
                  <c:v>45.029256878064807</c:v>
                </c:pt>
                <c:pt idx="138">
                  <c:v>55.154545780753651</c:v>
                </c:pt>
                <c:pt idx="139">
                  <c:v>51.400117269569172</c:v>
                </c:pt>
                <c:pt idx="140">
                  <c:v>19.413369239820483</c:v>
                </c:pt>
                <c:pt idx="141">
                  <c:v>203.516563665105</c:v>
                </c:pt>
                <c:pt idx="142">
                  <c:v>32.467137525292266</c:v>
                </c:pt>
                <c:pt idx="143">
                  <c:v>42.469649622663852</c:v>
                </c:pt>
                <c:pt idx="144">
                  <c:v>165.22992961980535</c:v>
                </c:pt>
                <c:pt idx="145">
                  <c:v>54.156322726875089</c:v>
                </c:pt>
                <c:pt idx="146">
                  <c:v>26.518110802944285</c:v>
                </c:pt>
                <c:pt idx="147">
                  <c:v>32.467137525292266</c:v>
                </c:pt>
                <c:pt idx="148">
                  <c:v>14.781336403605525</c:v>
                </c:pt>
                <c:pt idx="149">
                  <c:v>28.953426675501316</c:v>
                </c:pt>
                <c:pt idx="150">
                  <c:v>171.95995022896267</c:v>
                </c:pt>
                <c:pt idx="151">
                  <c:v>46.681361171395061</c:v>
                </c:pt>
                <c:pt idx="152">
                  <c:v>15.100900716913134</c:v>
                </c:pt>
                <c:pt idx="153">
                  <c:v>16.690860145242773</c:v>
                </c:pt>
                <c:pt idx="154">
                  <c:v>15.100900716913134</c:v>
                </c:pt>
                <c:pt idx="155">
                  <c:v>64.479736424540391</c:v>
                </c:pt>
                <c:pt idx="156">
                  <c:v>26.747584941199605</c:v>
                </c:pt>
                <c:pt idx="157">
                  <c:v>33.132870921045424</c:v>
                </c:pt>
                <c:pt idx="158">
                  <c:v>17.567961340001958</c:v>
                </c:pt>
                <c:pt idx="159">
                  <c:v>24.73184742979732</c:v>
                </c:pt>
                <c:pt idx="160">
                  <c:v>26.101924840666168</c:v>
                </c:pt>
                <c:pt idx="161">
                  <c:v>177.43094152728327</c:v>
                </c:pt>
                <c:pt idx="162">
                  <c:v>29.745153548712175</c:v>
                </c:pt>
                <c:pt idx="163">
                  <c:v>89.120526704334196</c:v>
                </c:pt>
                <c:pt idx="164">
                  <c:v>182.1956772005384</c:v>
                </c:pt>
                <c:pt idx="165">
                  <c:v>24.952237121658939</c:v>
                </c:pt>
                <c:pt idx="166">
                  <c:v>58.681141338050402</c:v>
                </c:pt>
                <c:pt idx="167">
                  <c:v>116.43429639295339</c:v>
                </c:pt>
                <c:pt idx="168">
                  <c:v>111.73688884054388</c:v>
                </c:pt>
                <c:pt idx="169">
                  <c:v>10.255222396180613</c:v>
                </c:pt>
                <c:pt idx="170">
                  <c:v>96.79494053868811</c:v>
                </c:pt>
                <c:pt idx="171">
                  <c:v>133.81739649636094</c:v>
                </c:pt>
                <c:pt idx="172">
                  <c:v>78.306587509893092</c:v>
                </c:pt>
                <c:pt idx="173">
                  <c:v>14.546903874535779</c:v>
                </c:pt>
                <c:pt idx="174">
                  <c:v>11.80222039253745</c:v>
                </c:pt>
                <c:pt idx="175">
                  <c:v>88.088045485636144</c:v>
                </c:pt>
                <c:pt idx="176">
                  <c:v>19.586400251927472</c:v>
                </c:pt>
                <c:pt idx="177">
                  <c:v>11.021209215314556</c:v>
                </c:pt>
                <c:pt idx="178">
                  <c:v>110.56331012161233</c:v>
                </c:pt>
                <c:pt idx="179">
                  <c:v>44.998142717142549</c:v>
                </c:pt>
                <c:pt idx="180">
                  <c:v>27.403588879648574</c:v>
                </c:pt>
                <c:pt idx="181">
                  <c:v>16.273715780512877</c:v>
                </c:pt>
                <c:pt idx="182">
                  <c:v>13.970956381289737</c:v>
                </c:pt>
                <c:pt idx="183">
                  <c:v>31.679132077130131</c:v>
                </c:pt>
                <c:pt idx="184">
                  <c:v>39.591478925691305</c:v>
                </c:pt>
                <c:pt idx="185">
                  <c:v>24.258839988272157</c:v>
                </c:pt>
                <c:pt idx="186">
                  <c:v>13.624915618908863</c:v>
                </c:pt>
                <c:pt idx="187">
                  <c:v>30.982177018018589</c:v>
                </c:pt>
                <c:pt idx="188">
                  <c:v>156.382524303682</c:v>
                </c:pt>
                <c:pt idx="189">
                  <c:v>44.541686750799308</c:v>
                </c:pt>
                <c:pt idx="190">
                  <c:v>64.192775781865677</c:v>
                </c:pt>
                <c:pt idx="191">
                  <c:v>47.030540472271042</c:v>
                </c:pt>
                <c:pt idx="192">
                  <c:v>49.698665905955082</c:v>
                </c:pt>
                <c:pt idx="193">
                  <c:v>8.8991853381378192</c:v>
                </c:pt>
                <c:pt idx="194">
                  <c:v>31.331576548121713</c:v>
                </c:pt>
                <c:pt idx="195">
                  <c:v>24.842286676816478</c:v>
                </c:pt>
                <c:pt idx="196">
                  <c:v>12.084724894722394</c:v>
                </c:pt>
                <c:pt idx="197">
                  <c:v>49.520292438150278</c:v>
                </c:pt>
                <c:pt idx="198">
                  <c:v>16.564513934626259</c:v>
                </c:pt>
                <c:pt idx="199">
                  <c:v>89.639764852821543</c:v>
                </c:pt>
                <c:pt idx="200">
                  <c:v>21.418408156725352</c:v>
                </c:pt>
                <c:pt idx="201">
                  <c:v>37.080606580252997</c:v>
                </c:pt>
                <c:pt idx="202">
                  <c:v>16.065044528970891</c:v>
                </c:pt>
                <c:pt idx="203">
                  <c:v>76.738909415984025</c:v>
                </c:pt>
                <c:pt idx="204">
                  <c:v>32.905362919177513</c:v>
                </c:pt>
                <c:pt idx="205">
                  <c:v>36.673190904307091</c:v>
                </c:pt>
                <c:pt idx="206">
                  <c:v>30.583030745209843</c:v>
                </c:pt>
                <c:pt idx="207">
                  <c:v>6.8171286758307152</c:v>
                </c:pt>
                <c:pt idx="208">
                  <c:v>111.4002297781503</c:v>
                </c:pt>
                <c:pt idx="209">
                  <c:v>43.627580673521138</c:v>
                </c:pt>
                <c:pt idx="210">
                  <c:v>53.9289696553166</c:v>
                </c:pt>
                <c:pt idx="211">
                  <c:v>40.494508388970672</c:v>
                </c:pt>
                <c:pt idx="212">
                  <c:v>30.336406229719689</c:v>
                </c:pt>
                <c:pt idx="213">
                  <c:v>13.474567120291256</c:v>
                </c:pt>
                <c:pt idx="214">
                  <c:v>14.264069519203803</c:v>
                </c:pt>
                <c:pt idx="215">
                  <c:v>12.36592371489866</c:v>
                </c:pt>
                <c:pt idx="216">
                  <c:v>12.084724894722394</c:v>
                </c:pt>
                <c:pt idx="217">
                  <c:v>53.661518375583114</c:v>
                </c:pt>
                <c:pt idx="218">
                  <c:v>27.676360131214398</c:v>
                </c:pt>
                <c:pt idx="219">
                  <c:v>35.23001430893602</c:v>
                </c:pt>
                <c:pt idx="220">
                  <c:v>67.923364833817402</c:v>
                </c:pt>
                <c:pt idx="221">
                  <c:v>29.071917889867549</c:v>
                </c:pt>
                <c:pt idx="222">
                  <c:v>16.564513934626259</c:v>
                </c:pt>
                <c:pt idx="223">
                  <c:v>68.673716032402396</c:v>
                </c:pt>
                <c:pt idx="224">
                  <c:v>16.854071983660649</c:v>
                </c:pt>
                <c:pt idx="225">
                  <c:v>10.451983205989041</c:v>
                </c:pt>
                <c:pt idx="226">
                  <c:v>23.368620856544172</c:v>
                </c:pt>
                <c:pt idx="227">
                  <c:v>42.340539427209819</c:v>
                </c:pt>
                <c:pt idx="228">
                  <c:v>11.861406733319429</c:v>
                </c:pt>
                <c:pt idx="229">
                  <c:v>22.956346563987136</c:v>
                </c:pt>
                <c:pt idx="230">
                  <c:v>12.03192986334229</c:v>
                </c:pt>
                <c:pt idx="231">
                  <c:v>23.105612761999058</c:v>
                </c:pt>
                <c:pt idx="232">
                  <c:v>16.854071983660649</c:v>
                </c:pt>
                <c:pt idx="233">
                  <c:v>20.738860099136065</c:v>
                </c:pt>
                <c:pt idx="234">
                  <c:v>32.276378289738616</c:v>
                </c:pt>
                <c:pt idx="235">
                  <c:v>26.179855746946696</c:v>
                </c:pt>
                <c:pt idx="236">
                  <c:v>22.414734536739338</c:v>
                </c:pt>
                <c:pt idx="237">
                  <c:v>47.53678095954718</c:v>
                </c:pt>
                <c:pt idx="238">
                  <c:v>15.635280380893438</c:v>
                </c:pt>
                <c:pt idx="239">
                  <c:v>33.725137291224193</c:v>
                </c:pt>
                <c:pt idx="240">
                  <c:v>157.95051419782928</c:v>
                </c:pt>
                <c:pt idx="241">
                  <c:v>32.001040074199018</c:v>
                </c:pt>
                <c:pt idx="242">
                  <c:v>25.547261900862186</c:v>
                </c:pt>
                <c:pt idx="243">
                  <c:v>67.003303162875369</c:v>
                </c:pt>
                <c:pt idx="244">
                  <c:v>80.736298213824895</c:v>
                </c:pt>
                <c:pt idx="245">
                  <c:v>23.77642441290137</c:v>
                </c:pt>
                <c:pt idx="246">
                  <c:v>29.305290869122373</c:v>
                </c:pt>
                <c:pt idx="247">
                  <c:v>21.766314217063808</c:v>
                </c:pt>
                <c:pt idx="248">
                  <c:v>22.986831253243512</c:v>
                </c:pt>
                <c:pt idx="249">
                  <c:v>50.919789953403047</c:v>
                </c:pt>
                <c:pt idx="250">
                  <c:v>44.04727481090562</c:v>
                </c:pt>
                <c:pt idx="251">
                  <c:v>16.648851278356862</c:v>
                </c:pt>
                <c:pt idx="252">
                  <c:v>16.148048140929024</c:v>
                </c:pt>
                <c:pt idx="253">
                  <c:v>21.610744203031455</c:v>
                </c:pt>
                <c:pt idx="254">
                  <c:v>16.021394827498909</c:v>
                </c:pt>
                <c:pt idx="255">
                  <c:v>29.491523070343277</c:v>
                </c:pt>
                <c:pt idx="256">
                  <c:v>21.355898597908148</c:v>
                </c:pt>
                <c:pt idx="257">
                  <c:v>40.746832592664823</c:v>
                </c:pt>
                <c:pt idx="258">
                  <c:v>12.084724894722394</c:v>
                </c:pt>
                <c:pt idx="259">
                  <c:v>10.834790539026677</c:v>
                </c:pt>
                <c:pt idx="260">
                  <c:v>37.737493700380789</c:v>
                </c:pt>
                <c:pt idx="261">
                  <c:v>88.875171806717361</c:v>
                </c:pt>
                <c:pt idx="262">
                  <c:v>37.171488454817066</c:v>
                </c:pt>
                <c:pt idx="263">
                  <c:v>36.373386025146289</c:v>
                </c:pt>
                <c:pt idx="264">
                  <c:v>45.436005522422334</c:v>
                </c:pt>
                <c:pt idx="265">
                  <c:v>17.094106455639025</c:v>
                </c:pt>
                <c:pt idx="266">
                  <c:v>30.583030745209843</c:v>
                </c:pt>
                <c:pt idx="267">
                  <c:v>53.610480545604915</c:v>
                </c:pt>
                <c:pt idx="268">
                  <c:v>64.33146832000007</c:v>
                </c:pt>
                <c:pt idx="269">
                  <c:v>23.891280583191296</c:v>
                </c:pt>
                <c:pt idx="270">
                  <c:v>23.6879012866228</c:v>
                </c:pt>
                <c:pt idx="271">
                  <c:v>39.625231943389338</c:v>
                </c:pt>
                <c:pt idx="272">
                  <c:v>35.036127712393828</c:v>
                </c:pt>
                <c:pt idx="273">
                  <c:v>28.621710694551499</c:v>
                </c:pt>
                <c:pt idx="274">
                  <c:v>33.215388986327078</c:v>
                </c:pt>
                <c:pt idx="275">
                  <c:v>67.611477852970012</c:v>
                </c:pt>
                <c:pt idx="276">
                  <c:v>27.946469128327266</c:v>
                </c:pt>
                <c:pt idx="277">
                  <c:v>53.789492853680855</c:v>
                </c:pt>
                <c:pt idx="278">
                  <c:v>7.1096842353219856</c:v>
                </c:pt>
                <c:pt idx="279">
                  <c:v>23.13590077361723</c:v>
                </c:pt>
                <c:pt idx="280">
                  <c:v>15.054455784347004</c:v>
                </c:pt>
                <c:pt idx="281">
                  <c:v>29.095995829227252</c:v>
                </c:pt>
                <c:pt idx="282">
                  <c:v>34.722190669796824</c:v>
                </c:pt>
                <c:pt idx="283">
                  <c:v>230.91639367058221</c:v>
                </c:pt>
                <c:pt idx="284">
                  <c:v>44.648753120236677</c:v>
                </c:pt>
                <c:pt idx="285">
                  <c:v>108.3050042878058</c:v>
                </c:pt>
                <c:pt idx="286">
                  <c:v>31.937316720215222</c:v>
                </c:pt>
                <c:pt idx="287">
                  <c:v>9.843451089650717</c:v>
                </c:pt>
                <c:pt idx="288">
                  <c:v>52.621681481021035</c:v>
                </c:pt>
                <c:pt idx="289">
                  <c:v>20.238605721276894</c:v>
                </c:pt>
                <c:pt idx="290">
                  <c:v>14.020990896049721</c:v>
                </c:pt>
                <c:pt idx="291">
                  <c:v>49.230188638714175</c:v>
                </c:pt>
                <c:pt idx="292">
                  <c:v>66.491124754991972</c:v>
                </c:pt>
                <c:pt idx="293">
                  <c:v>64.246306945399212</c:v>
                </c:pt>
                <c:pt idx="294">
                  <c:v>51.29473188540139</c:v>
                </c:pt>
                <c:pt idx="295">
                  <c:v>27.00105485560433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28-4647-99EF-5D2C1F3DFE00}"/>
            </c:ext>
          </c:extLst>
        </c:ser>
        <c:ser>
          <c:idx val="4"/>
          <c:order val="4"/>
          <c:tx>
            <c:v>Block III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'Scatter&amp;Box Plots'!$P$5:$P$1110</c:f>
              <c:numCache>
                <c:formatCode>General</c:formatCode>
                <c:ptCount val="1106"/>
                <c:pt idx="0">
                  <c:v>0.48699999999999999</c:v>
                </c:pt>
                <c:pt idx="1">
                  <c:v>0.68300000000000005</c:v>
                </c:pt>
                <c:pt idx="2">
                  <c:v>0.71799999999999997</c:v>
                </c:pt>
                <c:pt idx="3">
                  <c:v>0.49199999999999999</c:v>
                </c:pt>
                <c:pt idx="4">
                  <c:v>0.76900000000000002</c:v>
                </c:pt>
                <c:pt idx="5">
                  <c:v>0.54700000000000004</c:v>
                </c:pt>
                <c:pt idx="6">
                  <c:v>0.53500000000000003</c:v>
                </c:pt>
                <c:pt idx="7">
                  <c:v>0.58899999999999997</c:v>
                </c:pt>
                <c:pt idx="8">
                  <c:v>0.66900000000000004</c:v>
                </c:pt>
                <c:pt idx="9">
                  <c:v>0.56699999999999995</c:v>
                </c:pt>
                <c:pt idx="10">
                  <c:v>0.79100000000000004</c:v>
                </c:pt>
                <c:pt idx="11">
                  <c:v>0.46899999999999997</c:v>
                </c:pt>
                <c:pt idx="12">
                  <c:v>0.45300000000000001</c:v>
                </c:pt>
                <c:pt idx="13">
                  <c:v>0.76700000000000002</c:v>
                </c:pt>
                <c:pt idx="14">
                  <c:v>0.46400000000000002</c:v>
                </c:pt>
                <c:pt idx="15">
                  <c:v>0.62</c:v>
                </c:pt>
                <c:pt idx="16">
                  <c:v>0.67700000000000005</c:v>
                </c:pt>
                <c:pt idx="17">
                  <c:v>0.60799999999999998</c:v>
                </c:pt>
                <c:pt idx="18">
                  <c:v>0.73799999999999999</c:v>
                </c:pt>
                <c:pt idx="19">
                  <c:v>0.45400000000000001</c:v>
                </c:pt>
                <c:pt idx="20">
                  <c:v>0.76100000000000001</c:v>
                </c:pt>
                <c:pt idx="21">
                  <c:v>0.51500000000000001</c:v>
                </c:pt>
                <c:pt idx="22">
                  <c:v>0.71499999999999997</c:v>
                </c:pt>
                <c:pt idx="23">
                  <c:v>0.621</c:v>
                </c:pt>
                <c:pt idx="24">
                  <c:v>0.51800000000000002</c:v>
                </c:pt>
                <c:pt idx="25">
                  <c:v>0.65400000000000003</c:v>
                </c:pt>
                <c:pt idx="26">
                  <c:v>0.80800000000000005</c:v>
                </c:pt>
                <c:pt idx="27">
                  <c:v>0.82099999999999995</c:v>
                </c:pt>
                <c:pt idx="28">
                  <c:v>0.51100000000000001</c:v>
                </c:pt>
                <c:pt idx="29">
                  <c:v>0.58599999999999997</c:v>
                </c:pt>
                <c:pt idx="30">
                  <c:v>0.54700000000000004</c:v>
                </c:pt>
                <c:pt idx="31">
                  <c:v>0.36099999999999999</c:v>
                </c:pt>
                <c:pt idx="32">
                  <c:v>0.65700000000000003</c:v>
                </c:pt>
                <c:pt idx="33">
                  <c:v>0.64800000000000002</c:v>
                </c:pt>
                <c:pt idx="34">
                  <c:v>0.44400000000000001</c:v>
                </c:pt>
                <c:pt idx="35">
                  <c:v>0.57599999999999996</c:v>
                </c:pt>
                <c:pt idx="36">
                  <c:v>0.26500000000000001</c:v>
                </c:pt>
                <c:pt idx="37">
                  <c:v>0.86599999999999999</c:v>
                </c:pt>
                <c:pt idx="38">
                  <c:v>0.74199999999999999</c:v>
                </c:pt>
                <c:pt idx="39">
                  <c:v>0.44800000000000001</c:v>
                </c:pt>
                <c:pt idx="40">
                  <c:v>0.66</c:v>
                </c:pt>
                <c:pt idx="41">
                  <c:v>0.77500000000000002</c:v>
                </c:pt>
                <c:pt idx="42">
                  <c:v>0.60299999999999998</c:v>
                </c:pt>
                <c:pt idx="43">
                  <c:v>0.86099999999999999</c:v>
                </c:pt>
                <c:pt idx="44">
                  <c:v>0.61699999999999999</c:v>
                </c:pt>
                <c:pt idx="45">
                  <c:v>0.73699999999999999</c:v>
                </c:pt>
                <c:pt idx="46">
                  <c:v>0.38100000000000001</c:v>
                </c:pt>
                <c:pt idx="47">
                  <c:v>0.65700000000000003</c:v>
                </c:pt>
                <c:pt idx="48">
                  <c:v>0.76500000000000001</c:v>
                </c:pt>
                <c:pt idx="49">
                  <c:v>0.54700000000000004</c:v>
                </c:pt>
                <c:pt idx="50">
                  <c:v>0.376</c:v>
                </c:pt>
                <c:pt idx="51">
                  <c:v>0.84399999999999997</c:v>
                </c:pt>
                <c:pt idx="52">
                  <c:v>0.53300000000000003</c:v>
                </c:pt>
                <c:pt idx="53">
                  <c:v>0.58899999999999997</c:v>
                </c:pt>
                <c:pt idx="54">
                  <c:v>0.80900000000000005</c:v>
                </c:pt>
                <c:pt idx="55">
                  <c:v>0.628</c:v>
                </c:pt>
                <c:pt idx="56">
                  <c:v>0.85499999999999998</c:v>
                </c:pt>
                <c:pt idx="57">
                  <c:v>1</c:v>
                </c:pt>
                <c:pt idx="58">
                  <c:v>0.69799999999999995</c:v>
                </c:pt>
                <c:pt idx="59">
                  <c:v>0.73699999999999999</c:v>
                </c:pt>
                <c:pt idx="60">
                  <c:v>0.81899999999999995</c:v>
                </c:pt>
                <c:pt idx="61">
                  <c:v>0.48099999999999998</c:v>
                </c:pt>
                <c:pt idx="62">
                  <c:v>0.88300000000000001</c:v>
                </c:pt>
                <c:pt idx="63">
                  <c:v>0.45200000000000001</c:v>
                </c:pt>
                <c:pt idx="64">
                  <c:v>0.60399999999999998</c:v>
                </c:pt>
                <c:pt idx="65">
                  <c:v>0.68600000000000005</c:v>
                </c:pt>
                <c:pt idx="66">
                  <c:v>0.747</c:v>
                </c:pt>
                <c:pt idx="67">
                  <c:v>0.749</c:v>
                </c:pt>
                <c:pt idx="68">
                  <c:v>0.66</c:v>
                </c:pt>
                <c:pt idx="69">
                  <c:v>0.77600000000000002</c:v>
                </c:pt>
                <c:pt idx="70">
                  <c:v>0.59</c:v>
                </c:pt>
                <c:pt idx="71">
                  <c:v>0.78300000000000003</c:v>
                </c:pt>
                <c:pt idx="72">
                  <c:v>0.66900000000000004</c:v>
                </c:pt>
                <c:pt idx="73">
                  <c:v>0.254</c:v>
                </c:pt>
                <c:pt idx="74">
                  <c:v>0.82</c:v>
                </c:pt>
                <c:pt idx="75">
                  <c:v>0.33</c:v>
                </c:pt>
                <c:pt idx="76">
                  <c:v>0.54300000000000004</c:v>
                </c:pt>
                <c:pt idx="77">
                  <c:v>0.72399999999999998</c:v>
                </c:pt>
                <c:pt idx="78">
                  <c:v>0.77300000000000002</c:v>
                </c:pt>
                <c:pt idx="79">
                  <c:v>0.58399999999999996</c:v>
                </c:pt>
                <c:pt idx="80">
                  <c:v>0.51900000000000002</c:v>
                </c:pt>
                <c:pt idx="81">
                  <c:v>0.77700000000000002</c:v>
                </c:pt>
                <c:pt idx="82">
                  <c:v>0.80200000000000005</c:v>
                </c:pt>
                <c:pt idx="83">
                  <c:v>0.61699999999999999</c:v>
                </c:pt>
                <c:pt idx="84">
                  <c:v>0.59599999999999997</c:v>
                </c:pt>
                <c:pt idx="85">
                  <c:v>0.27400000000000002</c:v>
                </c:pt>
                <c:pt idx="86">
                  <c:v>0.96</c:v>
                </c:pt>
                <c:pt idx="87">
                  <c:v>0.90300000000000002</c:v>
                </c:pt>
                <c:pt idx="88">
                  <c:v>0.68200000000000005</c:v>
                </c:pt>
                <c:pt idx="89">
                  <c:v>0.84499999999999997</c:v>
                </c:pt>
                <c:pt idx="90">
                  <c:v>0.7</c:v>
                </c:pt>
                <c:pt idx="91">
                  <c:v>0.314</c:v>
                </c:pt>
                <c:pt idx="92">
                  <c:v>0.64700000000000002</c:v>
                </c:pt>
                <c:pt idx="93">
                  <c:v>0.57899999999999996</c:v>
                </c:pt>
                <c:pt idx="94">
                  <c:v>0.70299999999999996</c:v>
                </c:pt>
                <c:pt idx="95">
                  <c:v>0.56999999999999995</c:v>
                </c:pt>
                <c:pt idx="96">
                  <c:v>0.57999999999999996</c:v>
                </c:pt>
                <c:pt idx="97">
                  <c:v>0.46700000000000003</c:v>
                </c:pt>
                <c:pt idx="98">
                  <c:v>0.57299999999999995</c:v>
                </c:pt>
                <c:pt idx="99">
                  <c:v>0.53300000000000003</c:v>
                </c:pt>
                <c:pt idx="100">
                  <c:v>0.35099999999999998</c:v>
                </c:pt>
                <c:pt idx="101">
                  <c:v>0.68899999999999995</c:v>
                </c:pt>
                <c:pt idx="102">
                  <c:v>0.88</c:v>
                </c:pt>
                <c:pt idx="103">
                  <c:v>0.48299999999999998</c:v>
                </c:pt>
                <c:pt idx="104">
                  <c:v>0.66300000000000003</c:v>
                </c:pt>
                <c:pt idx="105">
                  <c:v>0.44</c:v>
                </c:pt>
                <c:pt idx="106">
                  <c:v>0.53500000000000003</c:v>
                </c:pt>
                <c:pt idx="107">
                  <c:v>0.28399999999999997</c:v>
                </c:pt>
                <c:pt idx="108">
                  <c:v>0.55400000000000005</c:v>
                </c:pt>
                <c:pt idx="109">
                  <c:v>0.46800000000000003</c:v>
                </c:pt>
                <c:pt idx="110">
                  <c:v>0.79900000000000004</c:v>
                </c:pt>
                <c:pt idx="111">
                  <c:v>0.65200000000000002</c:v>
                </c:pt>
                <c:pt idx="112">
                  <c:v>0.88100000000000001</c:v>
                </c:pt>
                <c:pt idx="113">
                  <c:v>0.80900000000000005</c:v>
                </c:pt>
                <c:pt idx="114">
                  <c:v>0.51400000000000001</c:v>
                </c:pt>
                <c:pt idx="115">
                  <c:v>0.49099999999999999</c:v>
                </c:pt>
                <c:pt idx="116">
                  <c:v>0.66900000000000004</c:v>
                </c:pt>
                <c:pt idx="117">
                  <c:v>0.61199999999999999</c:v>
                </c:pt>
                <c:pt idx="118">
                  <c:v>0.96</c:v>
                </c:pt>
                <c:pt idx="119">
                  <c:v>0.93200000000000005</c:v>
                </c:pt>
                <c:pt idx="120">
                  <c:v>0.61199999999999999</c:v>
                </c:pt>
                <c:pt idx="121">
                  <c:v>1</c:v>
                </c:pt>
                <c:pt idx="122">
                  <c:v>0.67100000000000004</c:v>
                </c:pt>
                <c:pt idx="123">
                  <c:v>0.94299999999999995</c:v>
                </c:pt>
                <c:pt idx="124">
                  <c:v>0.84599999999999997</c:v>
                </c:pt>
                <c:pt idx="125">
                  <c:v>0.74299999999999999</c:v>
                </c:pt>
                <c:pt idx="126">
                  <c:v>0.60399999999999998</c:v>
                </c:pt>
                <c:pt idx="127">
                  <c:v>0.78700000000000003</c:v>
                </c:pt>
                <c:pt idx="128">
                  <c:v>0.82099999999999995</c:v>
                </c:pt>
                <c:pt idx="129">
                  <c:v>0.8</c:v>
                </c:pt>
                <c:pt idx="130">
                  <c:v>0.48699999999999999</c:v>
                </c:pt>
                <c:pt idx="131">
                  <c:v>0.54500000000000004</c:v>
                </c:pt>
                <c:pt idx="132">
                  <c:v>0.67700000000000005</c:v>
                </c:pt>
                <c:pt idx="133">
                  <c:v>0.74199999999999999</c:v>
                </c:pt>
                <c:pt idx="134">
                  <c:v>0.70699999999999996</c:v>
                </c:pt>
                <c:pt idx="135">
                  <c:v>0.83799999999999997</c:v>
                </c:pt>
                <c:pt idx="136">
                  <c:v>0.46400000000000002</c:v>
                </c:pt>
                <c:pt idx="137">
                  <c:v>1</c:v>
                </c:pt>
                <c:pt idx="138">
                  <c:v>0.76400000000000001</c:v>
                </c:pt>
                <c:pt idx="139">
                  <c:v>0.77600000000000002</c:v>
                </c:pt>
                <c:pt idx="140">
                  <c:v>0.58499999999999996</c:v>
                </c:pt>
                <c:pt idx="141">
                  <c:v>0.78700000000000003</c:v>
                </c:pt>
                <c:pt idx="142">
                  <c:v>0.33700000000000002</c:v>
                </c:pt>
                <c:pt idx="143">
                  <c:v>0.71</c:v>
                </c:pt>
                <c:pt idx="144">
                  <c:v>0.72899999999999998</c:v>
                </c:pt>
                <c:pt idx="145">
                  <c:v>0.52200000000000002</c:v>
                </c:pt>
                <c:pt idx="146">
                  <c:v>0.74299999999999999</c:v>
                </c:pt>
                <c:pt idx="147">
                  <c:v>0.85799999999999998</c:v>
                </c:pt>
                <c:pt idx="148">
                  <c:v>0.56000000000000005</c:v>
                </c:pt>
                <c:pt idx="149">
                  <c:v>0.69</c:v>
                </c:pt>
                <c:pt idx="150">
                  <c:v>0.8</c:v>
                </c:pt>
                <c:pt idx="151">
                  <c:v>0.74399999999999999</c:v>
                </c:pt>
                <c:pt idx="152">
                  <c:v>0.46200000000000002</c:v>
                </c:pt>
                <c:pt idx="153">
                  <c:v>0.63800000000000001</c:v>
                </c:pt>
                <c:pt idx="154">
                  <c:v>0.69799999999999995</c:v>
                </c:pt>
                <c:pt idx="155">
                  <c:v>0.83899999999999997</c:v>
                </c:pt>
                <c:pt idx="156">
                  <c:v>0.88800000000000001</c:v>
                </c:pt>
                <c:pt idx="157">
                  <c:v>0.64500000000000002</c:v>
                </c:pt>
                <c:pt idx="158">
                  <c:v>0.63900000000000001</c:v>
                </c:pt>
                <c:pt idx="159">
                  <c:v>0.84199999999999997</c:v>
                </c:pt>
                <c:pt idx="160">
                  <c:v>0.70399999999999996</c:v>
                </c:pt>
                <c:pt idx="161">
                  <c:v>0.83199999999999996</c:v>
                </c:pt>
                <c:pt idx="162">
                  <c:v>0.60399999999999998</c:v>
                </c:pt>
                <c:pt idx="163">
                  <c:v>0.63400000000000001</c:v>
                </c:pt>
                <c:pt idx="164">
                  <c:v>0.60299999999999998</c:v>
                </c:pt>
                <c:pt idx="165">
                  <c:v>0.56599999999999995</c:v>
                </c:pt>
                <c:pt idx="166">
                  <c:v>0.78900000000000003</c:v>
                </c:pt>
                <c:pt idx="167">
                  <c:v>0.84299999999999997</c:v>
                </c:pt>
                <c:pt idx="168">
                  <c:v>0.46600000000000003</c:v>
                </c:pt>
                <c:pt idx="169">
                  <c:v>0.84199999999999997</c:v>
                </c:pt>
                <c:pt idx="170">
                  <c:v>0.496</c:v>
                </c:pt>
                <c:pt idx="171">
                  <c:v>0.41499999999999998</c:v>
                </c:pt>
                <c:pt idx="172">
                  <c:v>0.88900000000000001</c:v>
                </c:pt>
                <c:pt idx="173">
                  <c:v>0.61099999999999999</c:v>
                </c:pt>
                <c:pt idx="174">
                  <c:v>0.73299999999999998</c:v>
                </c:pt>
                <c:pt idx="175">
                  <c:v>0.72399999999999998</c:v>
                </c:pt>
                <c:pt idx="176">
                  <c:v>0.84399999999999997</c:v>
                </c:pt>
                <c:pt idx="177">
                  <c:v>0.79200000000000004</c:v>
                </c:pt>
                <c:pt idx="178">
                  <c:v>0.59499999999999997</c:v>
                </c:pt>
                <c:pt idx="179">
                  <c:v>0.52800000000000002</c:v>
                </c:pt>
                <c:pt idx="180">
                  <c:v>0.68600000000000005</c:v>
                </c:pt>
                <c:pt idx="181">
                  <c:v>0.84499999999999997</c:v>
                </c:pt>
                <c:pt idx="182">
                  <c:v>0.81100000000000005</c:v>
                </c:pt>
                <c:pt idx="183">
                  <c:v>0.70699999999999996</c:v>
                </c:pt>
                <c:pt idx="184">
                  <c:v>0.59599999999999997</c:v>
                </c:pt>
                <c:pt idx="185">
                  <c:v>0.72099999999999997</c:v>
                </c:pt>
                <c:pt idx="186">
                  <c:v>0.72799999999999998</c:v>
                </c:pt>
                <c:pt idx="187">
                  <c:v>0.90500000000000003</c:v>
                </c:pt>
                <c:pt idx="188">
                  <c:v>0.60499999999999998</c:v>
                </c:pt>
                <c:pt idx="189">
                  <c:v>0.70299999999999996</c:v>
                </c:pt>
                <c:pt idx="190">
                  <c:v>0.61699999999999999</c:v>
                </c:pt>
                <c:pt idx="191">
                  <c:v>0.45200000000000001</c:v>
                </c:pt>
                <c:pt idx="192">
                  <c:v>0.75800000000000001</c:v>
                </c:pt>
                <c:pt idx="193">
                  <c:v>0.51</c:v>
                </c:pt>
                <c:pt idx="194">
                  <c:v>0.503</c:v>
                </c:pt>
                <c:pt idx="195">
                  <c:v>0.52200000000000002</c:v>
                </c:pt>
                <c:pt idx="196">
                  <c:v>0.60299999999999998</c:v>
                </c:pt>
                <c:pt idx="197">
                  <c:v>0.94</c:v>
                </c:pt>
                <c:pt idx="198">
                  <c:v>0.70599999999999996</c:v>
                </c:pt>
                <c:pt idx="199">
                  <c:v>0.47799999999999998</c:v>
                </c:pt>
                <c:pt idx="200">
                  <c:v>0.88200000000000001</c:v>
                </c:pt>
                <c:pt idx="201">
                  <c:v>0.71199999999999997</c:v>
                </c:pt>
                <c:pt idx="202">
                  <c:v>0.83699999999999997</c:v>
                </c:pt>
                <c:pt idx="203">
                  <c:v>0.84299999999999997</c:v>
                </c:pt>
                <c:pt idx="204">
                  <c:v>0.80700000000000005</c:v>
                </c:pt>
                <c:pt idx="205">
                  <c:v>0.878</c:v>
                </c:pt>
                <c:pt idx="206">
                  <c:v>0.70799999999999996</c:v>
                </c:pt>
                <c:pt idx="207">
                  <c:v>0.42399999999999999</c:v>
                </c:pt>
                <c:pt idx="208">
                  <c:v>0.81399999999999995</c:v>
                </c:pt>
                <c:pt idx="209">
                  <c:v>0.66800000000000004</c:v>
                </c:pt>
                <c:pt idx="210">
                  <c:v>0.371</c:v>
                </c:pt>
                <c:pt idx="211">
                  <c:v>0.76</c:v>
                </c:pt>
                <c:pt idx="212">
                  <c:v>0.66400000000000003</c:v>
                </c:pt>
                <c:pt idx="213">
                  <c:v>0.79</c:v>
                </c:pt>
                <c:pt idx="214">
                  <c:v>0.74299999999999999</c:v>
                </c:pt>
                <c:pt idx="215">
                  <c:v>0.98699999999999999</c:v>
                </c:pt>
                <c:pt idx="216">
                  <c:v>0.81</c:v>
                </c:pt>
                <c:pt idx="217">
                  <c:v>0.215</c:v>
                </c:pt>
                <c:pt idx="218">
                  <c:v>0.45200000000000001</c:v>
                </c:pt>
                <c:pt idx="219">
                  <c:v>0.84199999999999997</c:v>
                </c:pt>
                <c:pt idx="220">
                  <c:v>0.68300000000000005</c:v>
                </c:pt>
                <c:pt idx="221">
                  <c:v>0.79500000000000004</c:v>
                </c:pt>
                <c:pt idx="222">
                  <c:v>0.47099999999999997</c:v>
                </c:pt>
                <c:pt idx="223">
                  <c:v>0.60899999999999999</c:v>
                </c:pt>
                <c:pt idx="224">
                  <c:v>0.47499999999999998</c:v>
                </c:pt>
                <c:pt idx="225">
                  <c:v>0.81799999999999995</c:v>
                </c:pt>
                <c:pt idx="226">
                  <c:v>0.56100000000000005</c:v>
                </c:pt>
                <c:pt idx="227">
                  <c:v>0.35899999999999999</c:v>
                </c:pt>
                <c:pt idx="228">
                  <c:v>0.55300000000000005</c:v>
                </c:pt>
                <c:pt idx="229">
                  <c:v>0.76400000000000001</c:v>
                </c:pt>
                <c:pt idx="230">
                  <c:v>0.82899999999999996</c:v>
                </c:pt>
                <c:pt idx="231">
                  <c:v>0.48899999999999999</c:v>
                </c:pt>
                <c:pt idx="232">
                  <c:v>0.80800000000000005</c:v>
                </c:pt>
                <c:pt idx="233">
                  <c:v>0.70799999999999996</c:v>
                </c:pt>
                <c:pt idx="234">
                  <c:v>0.79800000000000004</c:v>
                </c:pt>
                <c:pt idx="235">
                  <c:v>0.69</c:v>
                </c:pt>
                <c:pt idx="236">
                  <c:v>0.43</c:v>
                </c:pt>
                <c:pt idx="237">
                  <c:v>0.86599999999999999</c:v>
                </c:pt>
                <c:pt idx="238">
                  <c:v>0.58699999999999997</c:v>
                </c:pt>
                <c:pt idx="239">
                  <c:v>0.38400000000000001</c:v>
                </c:pt>
                <c:pt idx="240">
                  <c:v>0.72899999999999998</c:v>
                </c:pt>
                <c:pt idx="241">
                  <c:v>0.497</c:v>
                </c:pt>
                <c:pt idx="242">
                  <c:v>0.745</c:v>
                </c:pt>
                <c:pt idx="243">
                  <c:v>0.60399999999999998</c:v>
                </c:pt>
                <c:pt idx="244">
                  <c:v>0.75</c:v>
                </c:pt>
                <c:pt idx="245">
                  <c:v>0.88700000000000001</c:v>
                </c:pt>
                <c:pt idx="246">
                  <c:v>0.92</c:v>
                </c:pt>
                <c:pt idx="247">
                  <c:v>1</c:v>
                </c:pt>
                <c:pt idx="248">
                  <c:v>0.85099999999999998</c:v>
                </c:pt>
                <c:pt idx="249">
                  <c:v>0.27700000000000002</c:v>
                </c:pt>
                <c:pt idx="250">
                  <c:v>0.61699999999999999</c:v>
                </c:pt>
                <c:pt idx="251">
                  <c:v>0.78</c:v>
                </c:pt>
                <c:pt idx="252">
                  <c:v>0.60699999999999998</c:v>
                </c:pt>
                <c:pt idx="253">
                  <c:v>0.72799999999999998</c:v>
                </c:pt>
                <c:pt idx="254">
                  <c:v>0.86399999999999999</c:v>
                </c:pt>
                <c:pt idx="255">
                  <c:v>0.64600000000000002</c:v>
                </c:pt>
                <c:pt idx="256">
                  <c:v>0.8</c:v>
                </c:pt>
                <c:pt idx="257">
                  <c:v>0.52100000000000002</c:v>
                </c:pt>
                <c:pt idx="258">
                  <c:v>0.496</c:v>
                </c:pt>
                <c:pt idx="259">
                  <c:v>0.47599999999999998</c:v>
                </c:pt>
                <c:pt idx="260">
                  <c:v>0.45700000000000002</c:v>
                </c:pt>
                <c:pt idx="261">
                  <c:v>0.67200000000000004</c:v>
                </c:pt>
                <c:pt idx="262">
                  <c:v>0.75900000000000001</c:v>
                </c:pt>
                <c:pt idx="263">
                  <c:v>0.70399999999999996</c:v>
                </c:pt>
                <c:pt idx="264">
                  <c:v>0.55900000000000005</c:v>
                </c:pt>
                <c:pt idx="265">
                  <c:v>0.55300000000000005</c:v>
                </c:pt>
                <c:pt idx="266">
                  <c:v>0.52100000000000002</c:v>
                </c:pt>
                <c:pt idx="267">
                  <c:v>0.66200000000000003</c:v>
                </c:pt>
                <c:pt idx="268">
                  <c:v>0.80200000000000005</c:v>
                </c:pt>
                <c:pt idx="269">
                  <c:v>0.83199999999999996</c:v>
                </c:pt>
                <c:pt idx="270">
                  <c:v>1</c:v>
                </c:pt>
                <c:pt idx="271">
                  <c:v>0.48899999999999999</c:v>
                </c:pt>
                <c:pt idx="272">
                  <c:v>0.57699999999999996</c:v>
                </c:pt>
                <c:pt idx="273">
                  <c:v>0.81</c:v>
                </c:pt>
                <c:pt idx="274">
                  <c:v>0.76700000000000002</c:v>
                </c:pt>
                <c:pt idx="275">
                  <c:v>0.44400000000000001</c:v>
                </c:pt>
                <c:pt idx="276">
                  <c:v>0.67200000000000004</c:v>
                </c:pt>
                <c:pt idx="277">
                  <c:v>0.46700000000000003</c:v>
                </c:pt>
                <c:pt idx="278">
                  <c:v>0.67400000000000004</c:v>
                </c:pt>
                <c:pt idx="279">
                  <c:v>0.51200000000000001</c:v>
                </c:pt>
                <c:pt idx="280">
                  <c:v>0.77600000000000002</c:v>
                </c:pt>
                <c:pt idx="281">
                  <c:v>0.9</c:v>
                </c:pt>
                <c:pt idx="282">
                  <c:v>0.71299999999999997</c:v>
                </c:pt>
                <c:pt idx="283">
                  <c:v>0.47499999999999998</c:v>
                </c:pt>
                <c:pt idx="284">
                  <c:v>0.755</c:v>
                </c:pt>
                <c:pt idx="285">
                  <c:v>0.82699999999999996</c:v>
                </c:pt>
                <c:pt idx="286">
                  <c:v>0.81499999999999995</c:v>
                </c:pt>
                <c:pt idx="287">
                  <c:v>0.439</c:v>
                </c:pt>
                <c:pt idx="288">
                  <c:v>0.81499999999999995</c:v>
                </c:pt>
                <c:pt idx="289">
                  <c:v>0.81899999999999995</c:v>
                </c:pt>
                <c:pt idx="290">
                  <c:v>0.79400000000000004</c:v>
                </c:pt>
                <c:pt idx="291">
                  <c:v>0.90600000000000003</c:v>
                </c:pt>
                <c:pt idx="292">
                  <c:v>0.61</c:v>
                </c:pt>
                <c:pt idx="293">
                  <c:v>0.68500000000000005</c:v>
                </c:pt>
                <c:pt idx="294">
                  <c:v>0.57999999999999996</c:v>
                </c:pt>
                <c:pt idx="295">
                  <c:v>0.88700000000000001</c:v>
                </c:pt>
                <c:pt idx="296">
                  <c:v>0.58299999999999996</c:v>
                </c:pt>
                <c:pt idx="297">
                  <c:v>0.76800000000000002</c:v>
                </c:pt>
                <c:pt idx="298">
                  <c:v>0.74399999999999999</c:v>
                </c:pt>
                <c:pt idx="299">
                  <c:v>0.33300000000000002</c:v>
                </c:pt>
                <c:pt idx="300">
                  <c:v>0.81100000000000005</c:v>
                </c:pt>
                <c:pt idx="301">
                  <c:v>0.438</c:v>
                </c:pt>
                <c:pt idx="302">
                  <c:v>0.52</c:v>
                </c:pt>
                <c:pt idx="303">
                  <c:v>0.314</c:v>
                </c:pt>
                <c:pt idx="304">
                  <c:v>0.41899999999999998</c:v>
                </c:pt>
                <c:pt idx="305">
                  <c:v>0.61799999999999999</c:v>
                </c:pt>
                <c:pt idx="306">
                  <c:v>0.36299999999999999</c:v>
                </c:pt>
                <c:pt idx="307">
                  <c:v>0.72</c:v>
                </c:pt>
                <c:pt idx="308">
                  <c:v>0.90700000000000003</c:v>
                </c:pt>
                <c:pt idx="309">
                  <c:v>0.93200000000000005</c:v>
                </c:pt>
                <c:pt idx="310">
                  <c:v>0.76600000000000001</c:v>
                </c:pt>
                <c:pt idx="311">
                  <c:v>0.57999999999999996</c:v>
                </c:pt>
                <c:pt idx="312">
                  <c:v>0.88300000000000001</c:v>
                </c:pt>
                <c:pt idx="313">
                  <c:v>0.76200000000000001</c:v>
                </c:pt>
                <c:pt idx="314">
                  <c:v>0.751</c:v>
                </c:pt>
                <c:pt idx="315">
                  <c:v>0.68400000000000005</c:v>
                </c:pt>
                <c:pt idx="316">
                  <c:v>0.57999999999999996</c:v>
                </c:pt>
                <c:pt idx="317">
                  <c:v>0.499</c:v>
                </c:pt>
                <c:pt idx="318">
                  <c:v>0.52300000000000002</c:v>
                </c:pt>
                <c:pt idx="319">
                  <c:v>0.498</c:v>
                </c:pt>
                <c:pt idx="320">
                  <c:v>0.61399999999999999</c:v>
                </c:pt>
                <c:pt idx="321">
                  <c:v>0.69699999999999995</c:v>
                </c:pt>
                <c:pt idx="322">
                  <c:v>0.75700000000000001</c:v>
                </c:pt>
                <c:pt idx="323">
                  <c:v>0.85799999999999998</c:v>
                </c:pt>
                <c:pt idx="324">
                  <c:v>0.65600000000000003</c:v>
                </c:pt>
                <c:pt idx="325">
                  <c:v>0.67400000000000004</c:v>
                </c:pt>
                <c:pt idx="326">
                  <c:v>0.54</c:v>
                </c:pt>
                <c:pt idx="327">
                  <c:v>0.34399999999999997</c:v>
                </c:pt>
                <c:pt idx="328">
                  <c:v>0.73699999999999999</c:v>
                </c:pt>
                <c:pt idx="329">
                  <c:v>0.68100000000000005</c:v>
                </c:pt>
                <c:pt idx="330">
                  <c:v>0.85599999999999998</c:v>
                </c:pt>
                <c:pt idx="331">
                  <c:v>0.79</c:v>
                </c:pt>
                <c:pt idx="332">
                  <c:v>0.78200000000000003</c:v>
                </c:pt>
                <c:pt idx="333">
                  <c:v>0.68600000000000005</c:v>
                </c:pt>
                <c:pt idx="334">
                  <c:v>0.64700000000000002</c:v>
                </c:pt>
                <c:pt idx="335">
                  <c:v>0.72</c:v>
                </c:pt>
                <c:pt idx="336">
                  <c:v>0.33200000000000002</c:v>
                </c:pt>
                <c:pt idx="337">
                  <c:v>0.71499999999999997</c:v>
                </c:pt>
                <c:pt idx="338">
                  <c:v>0.68600000000000005</c:v>
                </c:pt>
                <c:pt idx="339">
                  <c:v>0.624</c:v>
                </c:pt>
                <c:pt idx="340">
                  <c:v>0.67800000000000005</c:v>
                </c:pt>
                <c:pt idx="341">
                  <c:v>0.63200000000000001</c:v>
                </c:pt>
                <c:pt idx="342">
                  <c:v>0.83799999999999997</c:v>
                </c:pt>
                <c:pt idx="343">
                  <c:v>0.82099999999999995</c:v>
                </c:pt>
                <c:pt idx="344">
                  <c:v>0.65500000000000003</c:v>
                </c:pt>
                <c:pt idx="345">
                  <c:v>0.70499999999999996</c:v>
                </c:pt>
                <c:pt idx="346">
                  <c:v>0.95099999999999996</c:v>
                </c:pt>
                <c:pt idx="347">
                  <c:v>0.82499999999999996</c:v>
                </c:pt>
                <c:pt idx="348">
                  <c:v>0.82</c:v>
                </c:pt>
                <c:pt idx="349">
                  <c:v>0.45300000000000001</c:v>
                </c:pt>
                <c:pt idx="350">
                  <c:v>0.82399999999999995</c:v>
                </c:pt>
                <c:pt idx="351">
                  <c:v>0.60799999999999998</c:v>
                </c:pt>
                <c:pt idx="352">
                  <c:v>0.436</c:v>
                </c:pt>
                <c:pt idx="353">
                  <c:v>0.70099999999999996</c:v>
                </c:pt>
                <c:pt idx="354">
                  <c:v>0.502</c:v>
                </c:pt>
                <c:pt idx="355">
                  <c:v>0.749</c:v>
                </c:pt>
                <c:pt idx="356">
                  <c:v>0.88400000000000001</c:v>
                </c:pt>
                <c:pt idx="357">
                  <c:v>0.48699999999999999</c:v>
                </c:pt>
                <c:pt idx="358">
                  <c:v>0.81100000000000005</c:v>
                </c:pt>
                <c:pt idx="359">
                  <c:v>0.91400000000000003</c:v>
                </c:pt>
                <c:pt idx="360">
                  <c:v>0.64</c:v>
                </c:pt>
                <c:pt idx="361">
                  <c:v>0.41</c:v>
                </c:pt>
                <c:pt idx="362">
                  <c:v>0.79900000000000004</c:v>
                </c:pt>
                <c:pt idx="363">
                  <c:v>0.94199999999999995</c:v>
                </c:pt>
                <c:pt idx="364">
                  <c:v>0.79100000000000004</c:v>
                </c:pt>
                <c:pt idx="365">
                  <c:v>0.86299999999999999</c:v>
                </c:pt>
                <c:pt idx="366">
                  <c:v>0.85699999999999998</c:v>
                </c:pt>
                <c:pt idx="367">
                  <c:v>0.80400000000000005</c:v>
                </c:pt>
                <c:pt idx="368">
                  <c:v>0.754</c:v>
                </c:pt>
                <c:pt idx="369">
                  <c:v>0.45200000000000001</c:v>
                </c:pt>
                <c:pt idx="370">
                  <c:v>1</c:v>
                </c:pt>
                <c:pt idx="371">
                  <c:v>0.98499999999999999</c:v>
                </c:pt>
                <c:pt idx="372">
                  <c:v>0.77200000000000002</c:v>
                </c:pt>
                <c:pt idx="373">
                  <c:v>0.58799999999999997</c:v>
                </c:pt>
                <c:pt idx="374">
                  <c:v>0.77600000000000002</c:v>
                </c:pt>
                <c:pt idx="375">
                  <c:v>0.69099999999999995</c:v>
                </c:pt>
                <c:pt idx="376">
                  <c:v>0.502</c:v>
                </c:pt>
                <c:pt idx="377">
                  <c:v>0.73</c:v>
                </c:pt>
                <c:pt idx="378">
                  <c:v>0.81299999999999994</c:v>
                </c:pt>
                <c:pt idx="379">
                  <c:v>0.40300000000000002</c:v>
                </c:pt>
                <c:pt idx="380">
                  <c:v>0.41399999999999998</c:v>
                </c:pt>
                <c:pt idx="381">
                  <c:v>0.79100000000000004</c:v>
                </c:pt>
                <c:pt idx="382">
                  <c:v>0.92200000000000004</c:v>
                </c:pt>
                <c:pt idx="383">
                  <c:v>0.70899999999999996</c:v>
                </c:pt>
                <c:pt idx="384">
                  <c:v>0.77600000000000002</c:v>
                </c:pt>
                <c:pt idx="385">
                  <c:v>0.86699999999999999</c:v>
                </c:pt>
                <c:pt idx="386">
                  <c:v>0.80800000000000005</c:v>
                </c:pt>
                <c:pt idx="387">
                  <c:v>0.73</c:v>
                </c:pt>
                <c:pt idx="388">
                  <c:v>0.80400000000000005</c:v>
                </c:pt>
                <c:pt idx="389">
                  <c:v>0.48199999999999998</c:v>
                </c:pt>
                <c:pt idx="390">
                  <c:v>0.76700000000000002</c:v>
                </c:pt>
                <c:pt idx="391">
                  <c:v>0.621</c:v>
                </c:pt>
                <c:pt idx="392">
                  <c:v>0.63800000000000001</c:v>
                </c:pt>
                <c:pt idx="393">
                  <c:v>0.35199999999999998</c:v>
                </c:pt>
                <c:pt idx="394">
                  <c:v>0.68500000000000005</c:v>
                </c:pt>
                <c:pt idx="395">
                  <c:v>0.53900000000000003</c:v>
                </c:pt>
                <c:pt idx="396">
                  <c:v>0.45100000000000001</c:v>
                </c:pt>
                <c:pt idx="397">
                  <c:v>0.443</c:v>
                </c:pt>
                <c:pt idx="398">
                  <c:v>0.97599999999999998</c:v>
                </c:pt>
                <c:pt idx="399">
                  <c:v>0.66100000000000003</c:v>
                </c:pt>
                <c:pt idx="400">
                  <c:v>0.55100000000000005</c:v>
                </c:pt>
                <c:pt idx="401">
                  <c:v>0.58199999999999996</c:v>
                </c:pt>
                <c:pt idx="402">
                  <c:v>0.91600000000000004</c:v>
                </c:pt>
                <c:pt idx="403">
                  <c:v>0.53400000000000003</c:v>
                </c:pt>
                <c:pt idx="404">
                  <c:v>0.56200000000000006</c:v>
                </c:pt>
                <c:pt idx="405">
                  <c:v>0.89400000000000002</c:v>
                </c:pt>
                <c:pt idx="406">
                  <c:v>0.80800000000000005</c:v>
                </c:pt>
                <c:pt idx="407">
                  <c:v>0.46700000000000003</c:v>
                </c:pt>
                <c:pt idx="408">
                  <c:v>0.83299999999999996</c:v>
                </c:pt>
                <c:pt idx="409">
                  <c:v>0.74399999999999999</c:v>
                </c:pt>
                <c:pt idx="410">
                  <c:v>0.48199999999999998</c:v>
                </c:pt>
                <c:pt idx="411">
                  <c:v>0.76700000000000002</c:v>
                </c:pt>
                <c:pt idx="412">
                  <c:v>0.66800000000000004</c:v>
                </c:pt>
                <c:pt idx="413">
                  <c:v>0.35199999999999998</c:v>
                </c:pt>
                <c:pt idx="414">
                  <c:v>0.69099999999999995</c:v>
                </c:pt>
                <c:pt idx="415">
                  <c:v>0.47899999999999998</c:v>
                </c:pt>
                <c:pt idx="416">
                  <c:v>0.68</c:v>
                </c:pt>
                <c:pt idx="417">
                  <c:v>0.497</c:v>
                </c:pt>
                <c:pt idx="418">
                  <c:v>0.47</c:v>
                </c:pt>
                <c:pt idx="419">
                  <c:v>1</c:v>
                </c:pt>
                <c:pt idx="420">
                  <c:v>0.51200000000000001</c:v>
                </c:pt>
                <c:pt idx="421">
                  <c:v>0.43</c:v>
                </c:pt>
                <c:pt idx="422">
                  <c:v>0.50800000000000001</c:v>
                </c:pt>
                <c:pt idx="423">
                  <c:v>0.84099999999999997</c:v>
                </c:pt>
                <c:pt idx="424">
                  <c:v>0.76300000000000001</c:v>
                </c:pt>
                <c:pt idx="425">
                  <c:v>0.748</c:v>
                </c:pt>
                <c:pt idx="426">
                  <c:v>0.72399999999999998</c:v>
                </c:pt>
                <c:pt idx="427">
                  <c:v>0.746</c:v>
                </c:pt>
                <c:pt idx="428">
                  <c:v>0.68500000000000005</c:v>
                </c:pt>
                <c:pt idx="429">
                  <c:v>0.88700000000000001</c:v>
                </c:pt>
                <c:pt idx="430">
                  <c:v>0.71899999999999997</c:v>
                </c:pt>
                <c:pt idx="431">
                  <c:v>0.78700000000000003</c:v>
                </c:pt>
                <c:pt idx="432">
                  <c:v>0.79900000000000004</c:v>
                </c:pt>
                <c:pt idx="433">
                  <c:v>0.68</c:v>
                </c:pt>
                <c:pt idx="434">
                  <c:v>0.311</c:v>
                </c:pt>
                <c:pt idx="435">
                  <c:v>0.71299999999999997</c:v>
                </c:pt>
                <c:pt idx="436">
                  <c:v>0.877</c:v>
                </c:pt>
                <c:pt idx="437">
                  <c:v>0.53900000000000003</c:v>
                </c:pt>
                <c:pt idx="438">
                  <c:v>0.71899999999999997</c:v>
                </c:pt>
                <c:pt idx="439">
                  <c:v>0.80600000000000005</c:v>
                </c:pt>
                <c:pt idx="440">
                  <c:v>0.74199999999999999</c:v>
                </c:pt>
                <c:pt idx="441">
                  <c:v>0.67400000000000004</c:v>
                </c:pt>
                <c:pt idx="442">
                  <c:v>1</c:v>
                </c:pt>
                <c:pt idx="443">
                  <c:v>0.95599999999999996</c:v>
                </c:pt>
                <c:pt idx="444">
                  <c:v>0.76600000000000001</c:v>
                </c:pt>
                <c:pt idx="445">
                  <c:v>0.81299999999999994</c:v>
                </c:pt>
                <c:pt idx="446">
                  <c:v>0.60199999999999998</c:v>
                </c:pt>
                <c:pt idx="447">
                  <c:v>0.63200000000000001</c:v>
                </c:pt>
                <c:pt idx="448">
                  <c:v>0.65600000000000003</c:v>
                </c:pt>
                <c:pt idx="449">
                  <c:v>0.86599999999999999</c:v>
                </c:pt>
                <c:pt idx="450">
                  <c:v>0.67500000000000004</c:v>
                </c:pt>
                <c:pt idx="451">
                  <c:v>0.40600000000000003</c:v>
                </c:pt>
                <c:pt idx="452">
                  <c:v>0.56999999999999995</c:v>
                </c:pt>
                <c:pt idx="453">
                  <c:v>0.63700000000000001</c:v>
                </c:pt>
                <c:pt idx="454">
                  <c:v>0.90500000000000003</c:v>
                </c:pt>
                <c:pt idx="455">
                  <c:v>0.63800000000000001</c:v>
                </c:pt>
                <c:pt idx="456">
                  <c:v>0.64400000000000002</c:v>
                </c:pt>
                <c:pt idx="457">
                  <c:v>0.91100000000000003</c:v>
                </c:pt>
                <c:pt idx="458">
                  <c:v>0.495</c:v>
                </c:pt>
                <c:pt idx="459">
                  <c:v>0.53200000000000003</c:v>
                </c:pt>
                <c:pt idx="460">
                  <c:v>0.72299999999999998</c:v>
                </c:pt>
                <c:pt idx="461">
                  <c:v>0.68500000000000005</c:v>
                </c:pt>
                <c:pt idx="462">
                  <c:v>0.81499999999999995</c:v>
                </c:pt>
                <c:pt idx="463">
                  <c:v>0.52500000000000002</c:v>
                </c:pt>
                <c:pt idx="464">
                  <c:v>0.85799999999999998</c:v>
                </c:pt>
                <c:pt idx="465">
                  <c:v>0.68600000000000005</c:v>
                </c:pt>
                <c:pt idx="466">
                  <c:v>0.59699999999999998</c:v>
                </c:pt>
                <c:pt idx="467">
                  <c:v>0.69099999999999995</c:v>
                </c:pt>
                <c:pt idx="468">
                  <c:v>0.442</c:v>
                </c:pt>
                <c:pt idx="469">
                  <c:v>0.82199999999999995</c:v>
                </c:pt>
                <c:pt idx="470">
                  <c:v>0.61899999999999999</c:v>
                </c:pt>
                <c:pt idx="471">
                  <c:v>0.83799999999999997</c:v>
                </c:pt>
                <c:pt idx="472">
                  <c:v>0.91</c:v>
                </c:pt>
                <c:pt idx="473">
                  <c:v>0.86399999999999999</c:v>
                </c:pt>
                <c:pt idx="474">
                  <c:v>0.98799999999999999</c:v>
                </c:pt>
                <c:pt idx="475">
                  <c:v>0.57799999999999996</c:v>
                </c:pt>
                <c:pt idx="476">
                  <c:v>0.91400000000000003</c:v>
                </c:pt>
                <c:pt idx="477">
                  <c:v>0.626</c:v>
                </c:pt>
                <c:pt idx="478">
                  <c:v>0.74</c:v>
                </c:pt>
                <c:pt idx="479">
                  <c:v>0.755</c:v>
                </c:pt>
                <c:pt idx="480">
                  <c:v>0.69599999999999995</c:v>
                </c:pt>
                <c:pt idx="481">
                  <c:v>0.84399999999999997</c:v>
                </c:pt>
                <c:pt idx="482">
                  <c:v>0.84599999999999997</c:v>
                </c:pt>
                <c:pt idx="483">
                  <c:v>0.88700000000000001</c:v>
                </c:pt>
                <c:pt idx="484">
                  <c:v>0.89800000000000002</c:v>
                </c:pt>
                <c:pt idx="485">
                  <c:v>0.70699999999999996</c:v>
                </c:pt>
                <c:pt idx="486">
                  <c:v>0.56799999999999995</c:v>
                </c:pt>
                <c:pt idx="487">
                  <c:v>0.61699999999999999</c:v>
                </c:pt>
                <c:pt idx="488">
                  <c:v>0.78400000000000003</c:v>
                </c:pt>
                <c:pt idx="489">
                  <c:v>0.749</c:v>
                </c:pt>
                <c:pt idx="490">
                  <c:v>0.876</c:v>
                </c:pt>
                <c:pt idx="491">
                  <c:v>0.77500000000000002</c:v>
                </c:pt>
                <c:pt idx="492">
                  <c:v>0.61499999999999999</c:v>
                </c:pt>
                <c:pt idx="493">
                  <c:v>0.69299999999999995</c:v>
                </c:pt>
                <c:pt idx="494">
                  <c:v>0.53600000000000003</c:v>
                </c:pt>
                <c:pt idx="495">
                  <c:v>0.84599999999999997</c:v>
                </c:pt>
                <c:pt idx="496">
                  <c:v>0.82499999999999996</c:v>
                </c:pt>
                <c:pt idx="497">
                  <c:v>0.45400000000000001</c:v>
                </c:pt>
                <c:pt idx="498">
                  <c:v>0.69299999999999995</c:v>
                </c:pt>
                <c:pt idx="499">
                  <c:v>0.67600000000000005</c:v>
                </c:pt>
                <c:pt idx="500">
                  <c:v>0.83199999999999996</c:v>
                </c:pt>
                <c:pt idx="501">
                  <c:v>1</c:v>
                </c:pt>
                <c:pt idx="502">
                  <c:v>0.69799999999999995</c:v>
                </c:pt>
                <c:pt idx="503">
                  <c:v>0.85599999999999998</c:v>
                </c:pt>
                <c:pt idx="504">
                  <c:v>0.73899999999999999</c:v>
                </c:pt>
                <c:pt idx="505">
                  <c:v>0.71899999999999997</c:v>
                </c:pt>
                <c:pt idx="506">
                  <c:v>0.83199999999999996</c:v>
                </c:pt>
                <c:pt idx="507">
                  <c:v>0.72599999999999998</c:v>
                </c:pt>
                <c:pt idx="508">
                  <c:v>0.84599999999999997</c:v>
                </c:pt>
                <c:pt idx="509">
                  <c:v>0.47199999999999998</c:v>
                </c:pt>
                <c:pt idx="510">
                  <c:v>0.499</c:v>
                </c:pt>
                <c:pt idx="511">
                  <c:v>0.76900000000000002</c:v>
                </c:pt>
                <c:pt idx="512">
                  <c:v>0.52100000000000002</c:v>
                </c:pt>
                <c:pt idx="513">
                  <c:v>0.92200000000000004</c:v>
                </c:pt>
                <c:pt idx="514">
                  <c:v>0.72</c:v>
                </c:pt>
                <c:pt idx="515">
                  <c:v>0.91100000000000003</c:v>
                </c:pt>
                <c:pt idx="516">
                  <c:v>0.97599999999999998</c:v>
                </c:pt>
                <c:pt idx="517">
                  <c:v>0.76200000000000001</c:v>
                </c:pt>
                <c:pt idx="518">
                  <c:v>0.64400000000000002</c:v>
                </c:pt>
                <c:pt idx="519">
                  <c:v>0.84899999999999998</c:v>
                </c:pt>
                <c:pt idx="520">
                  <c:v>0.59499999999999997</c:v>
                </c:pt>
                <c:pt idx="521">
                  <c:v>0.501</c:v>
                </c:pt>
                <c:pt idx="522">
                  <c:v>0.67200000000000004</c:v>
                </c:pt>
                <c:pt idx="523">
                  <c:v>0.67400000000000004</c:v>
                </c:pt>
                <c:pt idx="524">
                  <c:v>0.77400000000000002</c:v>
                </c:pt>
                <c:pt idx="525">
                  <c:v>0.65</c:v>
                </c:pt>
                <c:pt idx="526">
                  <c:v>0.79400000000000004</c:v>
                </c:pt>
                <c:pt idx="527">
                  <c:v>0.61399999999999999</c:v>
                </c:pt>
                <c:pt idx="528">
                  <c:v>0.94299999999999995</c:v>
                </c:pt>
                <c:pt idx="529">
                  <c:v>0.495</c:v>
                </c:pt>
                <c:pt idx="530">
                  <c:v>0.84099999999999997</c:v>
                </c:pt>
                <c:pt idx="531">
                  <c:v>0.71499999999999997</c:v>
                </c:pt>
                <c:pt idx="532">
                  <c:v>1</c:v>
                </c:pt>
                <c:pt idx="533">
                  <c:v>0.88100000000000001</c:v>
                </c:pt>
                <c:pt idx="534">
                  <c:v>0.80600000000000005</c:v>
                </c:pt>
                <c:pt idx="535">
                  <c:v>0.92800000000000005</c:v>
                </c:pt>
                <c:pt idx="536">
                  <c:v>0.68799999999999994</c:v>
                </c:pt>
                <c:pt idx="537">
                  <c:v>0.75</c:v>
                </c:pt>
                <c:pt idx="538">
                  <c:v>0.82499999999999996</c:v>
                </c:pt>
                <c:pt idx="539">
                  <c:v>0.85099999999999998</c:v>
                </c:pt>
                <c:pt idx="540">
                  <c:v>0.505</c:v>
                </c:pt>
                <c:pt idx="541">
                  <c:v>0.95399999999999996</c:v>
                </c:pt>
                <c:pt idx="542">
                  <c:v>0.68500000000000005</c:v>
                </c:pt>
                <c:pt idx="543">
                  <c:v>0.69599999999999995</c:v>
                </c:pt>
                <c:pt idx="544">
                  <c:v>0.71399999999999997</c:v>
                </c:pt>
                <c:pt idx="545">
                  <c:v>0.73699999999999999</c:v>
                </c:pt>
                <c:pt idx="546">
                  <c:v>0.52400000000000002</c:v>
                </c:pt>
                <c:pt idx="547">
                  <c:v>0.96499999999999997</c:v>
                </c:pt>
                <c:pt idx="548">
                  <c:v>0.86399999999999999</c:v>
                </c:pt>
                <c:pt idx="549">
                  <c:v>0.74199999999999999</c:v>
                </c:pt>
                <c:pt idx="550">
                  <c:v>0.69499999999999995</c:v>
                </c:pt>
                <c:pt idx="551">
                  <c:v>0.81200000000000006</c:v>
                </c:pt>
                <c:pt idx="552">
                  <c:v>0.56999999999999995</c:v>
                </c:pt>
                <c:pt idx="553">
                  <c:v>0.56599999999999995</c:v>
                </c:pt>
                <c:pt idx="554">
                  <c:v>0.66500000000000004</c:v>
                </c:pt>
                <c:pt idx="555">
                  <c:v>0.80200000000000005</c:v>
                </c:pt>
                <c:pt idx="556">
                  <c:v>0.35699999999999998</c:v>
                </c:pt>
                <c:pt idx="557">
                  <c:v>0.80400000000000005</c:v>
                </c:pt>
                <c:pt idx="558">
                  <c:v>0.83</c:v>
                </c:pt>
                <c:pt idx="559">
                  <c:v>0.56000000000000005</c:v>
                </c:pt>
                <c:pt idx="560">
                  <c:v>0.751</c:v>
                </c:pt>
                <c:pt idx="561">
                  <c:v>0.38700000000000001</c:v>
                </c:pt>
                <c:pt idx="562">
                  <c:v>0.75900000000000001</c:v>
                </c:pt>
                <c:pt idx="563">
                  <c:v>0.80500000000000005</c:v>
                </c:pt>
                <c:pt idx="564">
                  <c:v>0.65300000000000002</c:v>
                </c:pt>
                <c:pt idx="565">
                  <c:v>0.45900000000000002</c:v>
                </c:pt>
                <c:pt idx="566">
                  <c:v>0.74299999999999999</c:v>
                </c:pt>
                <c:pt idx="567">
                  <c:v>0.83199999999999996</c:v>
                </c:pt>
                <c:pt idx="568">
                  <c:v>0.72599999999999998</c:v>
                </c:pt>
                <c:pt idx="569">
                  <c:v>0.76500000000000001</c:v>
                </c:pt>
                <c:pt idx="570">
                  <c:v>0.57499999999999996</c:v>
                </c:pt>
                <c:pt idx="571">
                  <c:v>0.58899999999999997</c:v>
                </c:pt>
                <c:pt idx="572">
                  <c:v>0.61799999999999999</c:v>
                </c:pt>
                <c:pt idx="573">
                  <c:v>0.71899999999999997</c:v>
                </c:pt>
                <c:pt idx="574">
                  <c:v>0.71699999999999997</c:v>
                </c:pt>
                <c:pt idx="575">
                  <c:v>0.92300000000000004</c:v>
                </c:pt>
                <c:pt idx="576">
                  <c:v>0.78100000000000003</c:v>
                </c:pt>
                <c:pt idx="577">
                  <c:v>0.76100000000000001</c:v>
                </c:pt>
                <c:pt idx="578">
                  <c:v>0.96</c:v>
                </c:pt>
                <c:pt idx="579">
                  <c:v>0.58799999999999997</c:v>
                </c:pt>
                <c:pt idx="580">
                  <c:v>0.69699999999999995</c:v>
                </c:pt>
                <c:pt idx="581">
                  <c:v>0.86899999999999999</c:v>
                </c:pt>
                <c:pt idx="582">
                  <c:v>0.71699999999999997</c:v>
                </c:pt>
                <c:pt idx="583">
                  <c:v>0.76800000000000002</c:v>
                </c:pt>
                <c:pt idx="584">
                  <c:v>0.86899999999999999</c:v>
                </c:pt>
                <c:pt idx="585">
                  <c:v>1</c:v>
                </c:pt>
                <c:pt idx="586">
                  <c:v>0.93500000000000005</c:v>
                </c:pt>
                <c:pt idx="587">
                  <c:v>0.84</c:v>
                </c:pt>
                <c:pt idx="588">
                  <c:v>0.71199999999999997</c:v>
                </c:pt>
                <c:pt idx="589">
                  <c:v>0.45300000000000001</c:v>
                </c:pt>
                <c:pt idx="590">
                  <c:v>0.81200000000000006</c:v>
                </c:pt>
                <c:pt idx="591">
                  <c:v>0.69399999999999995</c:v>
                </c:pt>
                <c:pt idx="592">
                  <c:v>0.74399999999999999</c:v>
                </c:pt>
                <c:pt idx="593">
                  <c:v>0.74299999999999999</c:v>
                </c:pt>
                <c:pt idx="594">
                  <c:v>0.96</c:v>
                </c:pt>
                <c:pt idx="595">
                  <c:v>0.78100000000000003</c:v>
                </c:pt>
                <c:pt idx="596">
                  <c:v>0.70599999999999996</c:v>
                </c:pt>
                <c:pt idx="597">
                  <c:v>0.69599999999999995</c:v>
                </c:pt>
                <c:pt idx="598">
                  <c:v>0.67800000000000005</c:v>
                </c:pt>
                <c:pt idx="599">
                  <c:v>0.76800000000000002</c:v>
                </c:pt>
                <c:pt idx="600">
                  <c:v>0.67400000000000004</c:v>
                </c:pt>
                <c:pt idx="601">
                  <c:v>0.48799999999999999</c:v>
                </c:pt>
                <c:pt idx="602">
                  <c:v>0.75</c:v>
                </c:pt>
                <c:pt idx="603">
                  <c:v>0.55600000000000005</c:v>
                </c:pt>
                <c:pt idx="604">
                  <c:v>0.51600000000000001</c:v>
                </c:pt>
                <c:pt idx="605">
                  <c:v>0.47</c:v>
                </c:pt>
                <c:pt idx="606">
                  <c:v>0.66500000000000004</c:v>
                </c:pt>
                <c:pt idx="607">
                  <c:v>0.91100000000000003</c:v>
                </c:pt>
                <c:pt idx="608">
                  <c:v>0.79900000000000004</c:v>
                </c:pt>
                <c:pt idx="609">
                  <c:v>0.626</c:v>
                </c:pt>
                <c:pt idx="610">
                  <c:v>0.54500000000000004</c:v>
                </c:pt>
                <c:pt idx="611">
                  <c:v>0.61399999999999999</c:v>
                </c:pt>
                <c:pt idx="612">
                  <c:v>0.628</c:v>
                </c:pt>
                <c:pt idx="613">
                  <c:v>0.94299999999999995</c:v>
                </c:pt>
                <c:pt idx="614">
                  <c:v>0.51400000000000001</c:v>
                </c:pt>
                <c:pt idx="615">
                  <c:v>0.81299999999999994</c:v>
                </c:pt>
                <c:pt idx="616">
                  <c:v>0.93300000000000005</c:v>
                </c:pt>
                <c:pt idx="617">
                  <c:v>0.79600000000000004</c:v>
                </c:pt>
                <c:pt idx="618">
                  <c:v>0.61099999999999999</c:v>
                </c:pt>
                <c:pt idx="619">
                  <c:v>0.52600000000000002</c:v>
                </c:pt>
                <c:pt idx="620">
                  <c:v>0.78600000000000003</c:v>
                </c:pt>
                <c:pt idx="621">
                  <c:v>0.63500000000000001</c:v>
                </c:pt>
                <c:pt idx="622">
                  <c:v>0.74399999999999999</c:v>
                </c:pt>
                <c:pt idx="623">
                  <c:v>0.63900000000000001</c:v>
                </c:pt>
                <c:pt idx="624">
                  <c:v>0.46899999999999997</c:v>
                </c:pt>
                <c:pt idx="625">
                  <c:v>0.81699999999999995</c:v>
                </c:pt>
                <c:pt idx="626">
                  <c:v>0.69199999999999995</c:v>
                </c:pt>
                <c:pt idx="627">
                  <c:v>0.67700000000000005</c:v>
                </c:pt>
                <c:pt idx="628">
                  <c:v>0.78300000000000003</c:v>
                </c:pt>
                <c:pt idx="629">
                  <c:v>0.83099999999999996</c:v>
                </c:pt>
                <c:pt idx="630">
                  <c:v>0.95099999999999996</c:v>
                </c:pt>
                <c:pt idx="631">
                  <c:v>0.77700000000000002</c:v>
                </c:pt>
                <c:pt idx="632">
                  <c:v>0.65900000000000003</c:v>
                </c:pt>
                <c:pt idx="633">
                  <c:v>0.72599999999999998</c:v>
                </c:pt>
                <c:pt idx="634">
                  <c:v>0.73099999999999998</c:v>
                </c:pt>
                <c:pt idx="635">
                  <c:v>0.85099999999999998</c:v>
                </c:pt>
                <c:pt idx="636">
                  <c:v>0.73799999999999999</c:v>
                </c:pt>
                <c:pt idx="637">
                  <c:v>0.81799999999999995</c:v>
                </c:pt>
                <c:pt idx="638">
                  <c:v>0.70799999999999996</c:v>
                </c:pt>
                <c:pt idx="639">
                  <c:v>0.73599999999999999</c:v>
                </c:pt>
                <c:pt idx="640">
                  <c:v>0.82099999999999995</c:v>
                </c:pt>
                <c:pt idx="641">
                  <c:v>0.79100000000000004</c:v>
                </c:pt>
                <c:pt idx="642">
                  <c:v>0.82399999999999995</c:v>
                </c:pt>
                <c:pt idx="643">
                  <c:v>0.80800000000000005</c:v>
                </c:pt>
                <c:pt idx="644">
                  <c:v>0.59699999999999998</c:v>
                </c:pt>
                <c:pt idx="645">
                  <c:v>0.64200000000000002</c:v>
                </c:pt>
                <c:pt idx="646">
                  <c:v>0.90200000000000002</c:v>
                </c:pt>
                <c:pt idx="647">
                  <c:v>0.83099999999999996</c:v>
                </c:pt>
                <c:pt idx="648">
                  <c:v>0.61799999999999999</c:v>
                </c:pt>
                <c:pt idx="649">
                  <c:v>0.72399999999999998</c:v>
                </c:pt>
                <c:pt idx="650">
                  <c:v>0.58799999999999997</c:v>
                </c:pt>
                <c:pt idx="651">
                  <c:v>0.61499999999999999</c:v>
                </c:pt>
                <c:pt idx="652">
                  <c:v>0.91400000000000003</c:v>
                </c:pt>
                <c:pt idx="653">
                  <c:v>0.61599999999999999</c:v>
                </c:pt>
                <c:pt idx="654">
                  <c:v>0.47399999999999998</c:v>
                </c:pt>
                <c:pt idx="655">
                  <c:v>0.89900000000000002</c:v>
                </c:pt>
                <c:pt idx="656">
                  <c:v>0.65600000000000003</c:v>
                </c:pt>
                <c:pt idx="657">
                  <c:v>0.73299999999999998</c:v>
                </c:pt>
                <c:pt idx="658">
                  <c:v>0.92700000000000005</c:v>
                </c:pt>
                <c:pt idx="659">
                  <c:v>0.68700000000000006</c:v>
                </c:pt>
                <c:pt idx="660">
                  <c:v>0.68500000000000005</c:v>
                </c:pt>
                <c:pt idx="661">
                  <c:v>0.77100000000000002</c:v>
                </c:pt>
                <c:pt idx="662">
                  <c:v>0.85399999999999998</c:v>
                </c:pt>
                <c:pt idx="663">
                  <c:v>0.85</c:v>
                </c:pt>
                <c:pt idx="664">
                  <c:v>0.68700000000000006</c:v>
                </c:pt>
                <c:pt idx="665">
                  <c:v>0.81899999999999995</c:v>
                </c:pt>
                <c:pt idx="666">
                  <c:v>0.874</c:v>
                </c:pt>
                <c:pt idx="667">
                  <c:v>0.55500000000000005</c:v>
                </c:pt>
                <c:pt idx="668">
                  <c:v>0.83599999999999997</c:v>
                </c:pt>
                <c:pt idx="669">
                  <c:v>0.97599999999999998</c:v>
                </c:pt>
                <c:pt idx="670">
                  <c:v>0.81</c:v>
                </c:pt>
                <c:pt idx="671">
                  <c:v>0.35099999999999998</c:v>
                </c:pt>
                <c:pt idx="672">
                  <c:v>0.52800000000000002</c:v>
                </c:pt>
                <c:pt idx="673">
                  <c:v>0.27700000000000002</c:v>
                </c:pt>
                <c:pt idx="674">
                  <c:v>0.74</c:v>
                </c:pt>
                <c:pt idx="675">
                  <c:v>0.78900000000000003</c:v>
                </c:pt>
                <c:pt idx="676">
                  <c:v>0.752</c:v>
                </c:pt>
                <c:pt idx="677">
                  <c:v>0.86</c:v>
                </c:pt>
                <c:pt idx="678">
                  <c:v>0.94399999999999995</c:v>
                </c:pt>
                <c:pt idx="679">
                  <c:v>0.749</c:v>
                </c:pt>
                <c:pt idx="680">
                  <c:v>0.96699999999999997</c:v>
                </c:pt>
                <c:pt idx="681">
                  <c:v>0.622</c:v>
                </c:pt>
                <c:pt idx="682">
                  <c:v>0.69499999999999995</c:v>
                </c:pt>
                <c:pt idx="683">
                  <c:v>0.81399999999999995</c:v>
                </c:pt>
                <c:pt idx="684">
                  <c:v>0.70299999999999996</c:v>
                </c:pt>
                <c:pt idx="685">
                  <c:v>0.61799999999999999</c:v>
                </c:pt>
                <c:pt idx="686">
                  <c:v>0.629</c:v>
                </c:pt>
                <c:pt idx="687">
                  <c:v>0.80100000000000005</c:v>
                </c:pt>
                <c:pt idx="688">
                  <c:v>0.72799999999999998</c:v>
                </c:pt>
                <c:pt idx="689">
                  <c:v>0.59599999999999997</c:v>
                </c:pt>
                <c:pt idx="690">
                  <c:v>0.626</c:v>
                </c:pt>
                <c:pt idx="691">
                  <c:v>0.69</c:v>
                </c:pt>
                <c:pt idx="692">
                  <c:v>0.61399999999999999</c:v>
                </c:pt>
                <c:pt idx="693">
                  <c:v>0.60199999999999998</c:v>
                </c:pt>
                <c:pt idx="694">
                  <c:v>0.65</c:v>
                </c:pt>
                <c:pt idx="695">
                  <c:v>0.92200000000000004</c:v>
                </c:pt>
                <c:pt idx="696">
                  <c:v>0.68700000000000006</c:v>
                </c:pt>
                <c:pt idx="697">
                  <c:v>0.51</c:v>
                </c:pt>
                <c:pt idx="698">
                  <c:v>0.57799999999999996</c:v>
                </c:pt>
                <c:pt idx="699">
                  <c:v>0.79600000000000004</c:v>
                </c:pt>
                <c:pt idx="700">
                  <c:v>0.47799999999999998</c:v>
                </c:pt>
                <c:pt idx="701">
                  <c:v>0.60099999999999998</c:v>
                </c:pt>
                <c:pt idx="702">
                  <c:v>0.67100000000000004</c:v>
                </c:pt>
                <c:pt idx="703">
                  <c:v>0.60899999999999999</c:v>
                </c:pt>
                <c:pt idx="704">
                  <c:v>0.70599999999999996</c:v>
                </c:pt>
                <c:pt idx="705">
                  <c:v>0.88900000000000001</c:v>
                </c:pt>
                <c:pt idx="706">
                  <c:v>0.74</c:v>
                </c:pt>
                <c:pt idx="707">
                  <c:v>0.82699999999999996</c:v>
                </c:pt>
                <c:pt idx="708">
                  <c:v>0.48499999999999999</c:v>
                </c:pt>
                <c:pt idx="709">
                  <c:v>0.58399999999999996</c:v>
                </c:pt>
                <c:pt idx="710">
                  <c:v>0.53800000000000003</c:v>
                </c:pt>
                <c:pt idx="711">
                  <c:v>0.747</c:v>
                </c:pt>
                <c:pt idx="712">
                  <c:v>0.76600000000000001</c:v>
                </c:pt>
                <c:pt idx="713">
                  <c:v>0.78700000000000003</c:v>
                </c:pt>
                <c:pt idx="714">
                  <c:v>0.64700000000000002</c:v>
                </c:pt>
                <c:pt idx="715">
                  <c:v>0.19700000000000001</c:v>
                </c:pt>
                <c:pt idx="716">
                  <c:v>0.41</c:v>
                </c:pt>
                <c:pt idx="717">
                  <c:v>0.86299999999999999</c:v>
                </c:pt>
                <c:pt idx="718">
                  <c:v>0.65300000000000002</c:v>
                </c:pt>
                <c:pt idx="719">
                  <c:v>0.746</c:v>
                </c:pt>
                <c:pt idx="720">
                  <c:v>0.96499999999999997</c:v>
                </c:pt>
                <c:pt idx="721">
                  <c:v>0.67600000000000005</c:v>
                </c:pt>
                <c:pt idx="722">
                  <c:v>0.82099999999999995</c:v>
                </c:pt>
                <c:pt idx="723">
                  <c:v>0.94899999999999995</c:v>
                </c:pt>
                <c:pt idx="724">
                  <c:v>0.68200000000000005</c:v>
                </c:pt>
                <c:pt idx="725">
                  <c:v>0.83599999999999997</c:v>
                </c:pt>
                <c:pt idx="726">
                  <c:v>0.65</c:v>
                </c:pt>
                <c:pt idx="727">
                  <c:v>0.72499999999999998</c:v>
                </c:pt>
                <c:pt idx="728">
                  <c:v>0.441</c:v>
                </c:pt>
                <c:pt idx="729">
                  <c:v>0.86099999999999999</c:v>
                </c:pt>
                <c:pt idx="730">
                  <c:v>0.69199999999999995</c:v>
                </c:pt>
                <c:pt idx="731">
                  <c:v>0.46600000000000003</c:v>
                </c:pt>
                <c:pt idx="732">
                  <c:v>0.65200000000000002</c:v>
                </c:pt>
                <c:pt idx="733">
                  <c:v>0.47199999999999998</c:v>
                </c:pt>
                <c:pt idx="734">
                  <c:v>0.71199999999999997</c:v>
                </c:pt>
                <c:pt idx="735">
                  <c:v>0.51600000000000001</c:v>
                </c:pt>
                <c:pt idx="736">
                  <c:v>0.90700000000000003</c:v>
                </c:pt>
                <c:pt idx="737">
                  <c:v>0.871</c:v>
                </c:pt>
                <c:pt idx="738">
                  <c:v>0.42</c:v>
                </c:pt>
                <c:pt idx="739">
                  <c:v>0.69499999999999995</c:v>
                </c:pt>
                <c:pt idx="740">
                  <c:v>0.76600000000000001</c:v>
                </c:pt>
                <c:pt idx="741">
                  <c:v>0.84</c:v>
                </c:pt>
                <c:pt idx="742">
                  <c:v>0.61399999999999999</c:v>
                </c:pt>
                <c:pt idx="743">
                  <c:v>0.754</c:v>
                </c:pt>
                <c:pt idx="744">
                  <c:v>0.55300000000000005</c:v>
                </c:pt>
                <c:pt idx="745">
                  <c:v>0.83099999999999996</c:v>
                </c:pt>
                <c:pt idx="746">
                  <c:v>0.92900000000000005</c:v>
                </c:pt>
                <c:pt idx="747">
                  <c:v>0.66100000000000003</c:v>
                </c:pt>
                <c:pt idx="748">
                  <c:v>0.49</c:v>
                </c:pt>
                <c:pt idx="749">
                  <c:v>0.73699999999999999</c:v>
                </c:pt>
                <c:pt idx="750">
                  <c:v>0.97499999999999998</c:v>
                </c:pt>
                <c:pt idx="751">
                  <c:v>0.65500000000000003</c:v>
                </c:pt>
                <c:pt idx="752">
                  <c:v>0.55900000000000005</c:v>
                </c:pt>
                <c:pt idx="753">
                  <c:v>0.69199999999999995</c:v>
                </c:pt>
                <c:pt idx="754">
                  <c:v>0.871</c:v>
                </c:pt>
                <c:pt idx="755">
                  <c:v>0.79200000000000004</c:v>
                </c:pt>
                <c:pt idx="756">
                  <c:v>0.96499999999999997</c:v>
                </c:pt>
                <c:pt idx="757">
                  <c:v>0.54200000000000004</c:v>
                </c:pt>
                <c:pt idx="758">
                  <c:v>0.70199999999999996</c:v>
                </c:pt>
                <c:pt idx="759">
                  <c:v>0.56799999999999995</c:v>
                </c:pt>
                <c:pt idx="760">
                  <c:v>0.77600000000000002</c:v>
                </c:pt>
                <c:pt idx="761">
                  <c:v>0.79500000000000004</c:v>
                </c:pt>
                <c:pt idx="762">
                  <c:v>0.438</c:v>
                </c:pt>
                <c:pt idx="763">
                  <c:v>0.45900000000000002</c:v>
                </c:pt>
                <c:pt idx="764">
                  <c:v>0.65600000000000003</c:v>
                </c:pt>
                <c:pt idx="765">
                  <c:v>0.73899999999999999</c:v>
                </c:pt>
                <c:pt idx="766">
                  <c:v>0.77700000000000002</c:v>
                </c:pt>
                <c:pt idx="767">
                  <c:v>0.39100000000000001</c:v>
                </c:pt>
                <c:pt idx="768">
                  <c:v>0.75</c:v>
                </c:pt>
                <c:pt idx="769">
                  <c:v>0.44500000000000001</c:v>
                </c:pt>
                <c:pt idx="770">
                  <c:v>0.57899999999999996</c:v>
                </c:pt>
                <c:pt idx="771">
                  <c:v>0.499</c:v>
                </c:pt>
                <c:pt idx="772">
                  <c:v>0.86099999999999999</c:v>
                </c:pt>
                <c:pt idx="773">
                  <c:v>0.68799999999999994</c:v>
                </c:pt>
                <c:pt idx="774">
                  <c:v>0.75800000000000001</c:v>
                </c:pt>
                <c:pt idx="775">
                  <c:v>0.76800000000000002</c:v>
                </c:pt>
                <c:pt idx="776">
                  <c:v>0.87</c:v>
                </c:pt>
                <c:pt idx="777">
                  <c:v>0.91400000000000003</c:v>
                </c:pt>
                <c:pt idx="778">
                  <c:v>0.86699999999999999</c:v>
                </c:pt>
                <c:pt idx="779">
                  <c:v>0.68100000000000005</c:v>
                </c:pt>
                <c:pt idx="780">
                  <c:v>0.27600000000000002</c:v>
                </c:pt>
                <c:pt idx="781">
                  <c:v>0.85299999999999998</c:v>
                </c:pt>
                <c:pt idx="782">
                  <c:v>0.64500000000000002</c:v>
                </c:pt>
                <c:pt idx="783">
                  <c:v>0.88700000000000001</c:v>
                </c:pt>
                <c:pt idx="784">
                  <c:v>0.67</c:v>
                </c:pt>
                <c:pt idx="785">
                  <c:v>0.66900000000000004</c:v>
                </c:pt>
                <c:pt idx="786">
                  <c:v>0.53200000000000003</c:v>
                </c:pt>
                <c:pt idx="787">
                  <c:v>0.94399999999999995</c:v>
                </c:pt>
                <c:pt idx="788">
                  <c:v>0.90300000000000002</c:v>
                </c:pt>
                <c:pt idx="789">
                  <c:v>0.73099999999999998</c:v>
                </c:pt>
                <c:pt idx="790">
                  <c:v>0.63300000000000001</c:v>
                </c:pt>
                <c:pt idx="791">
                  <c:v>0.86</c:v>
                </c:pt>
                <c:pt idx="792">
                  <c:v>0.74099999999999999</c:v>
                </c:pt>
                <c:pt idx="793">
                  <c:v>0.747</c:v>
                </c:pt>
                <c:pt idx="794">
                  <c:v>0.56899999999999995</c:v>
                </c:pt>
                <c:pt idx="795">
                  <c:v>0.58399999999999996</c:v>
                </c:pt>
                <c:pt idx="796">
                  <c:v>0.72499999999999998</c:v>
                </c:pt>
                <c:pt idx="797">
                  <c:v>0.379</c:v>
                </c:pt>
                <c:pt idx="798">
                  <c:v>0.57299999999999995</c:v>
                </c:pt>
                <c:pt idx="799">
                  <c:v>0.57199999999999995</c:v>
                </c:pt>
                <c:pt idx="800">
                  <c:v>0.77900000000000003</c:v>
                </c:pt>
                <c:pt idx="801">
                  <c:v>0.92700000000000005</c:v>
                </c:pt>
                <c:pt idx="802">
                  <c:v>0.77900000000000003</c:v>
                </c:pt>
                <c:pt idx="803">
                  <c:v>0.629</c:v>
                </c:pt>
                <c:pt idx="804">
                  <c:v>0.92</c:v>
                </c:pt>
                <c:pt idx="805">
                  <c:v>0.41799999999999998</c:v>
                </c:pt>
                <c:pt idx="806">
                  <c:v>0.80300000000000005</c:v>
                </c:pt>
                <c:pt idx="807">
                  <c:v>0.93899999999999995</c:v>
                </c:pt>
                <c:pt idx="808">
                  <c:v>0.67</c:v>
                </c:pt>
                <c:pt idx="809">
                  <c:v>0.53500000000000003</c:v>
                </c:pt>
                <c:pt idx="810">
                  <c:v>0.72599999999999998</c:v>
                </c:pt>
                <c:pt idx="811">
                  <c:v>0.628</c:v>
                </c:pt>
                <c:pt idx="812">
                  <c:v>0.64500000000000002</c:v>
                </c:pt>
                <c:pt idx="813">
                  <c:v>0.73599999999999999</c:v>
                </c:pt>
                <c:pt idx="814">
                  <c:v>0.66500000000000004</c:v>
                </c:pt>
                <c:pt idx="815">
                  <c:v>0.95799999999999996</c:v>
                </c:pt>
                <c:pt idx="816">
                  <c:v>0.55500000000000005</c:v>
                </c:pt>
                <c:pt idx="817">
                  <c:v>0.72299999999999998</c:v>
                </c:pt>
                <c:pt idx="818">
                  <c:v>0.34499999999999997</c:v>
                </c:pt>
                <c:pt idx="819">
                  <c:v>0.88200000000000001</c:v>
                </c:pt>
                <c:pt idx="820">
                  <c:v>0.86599999999999999</c:v>
                </c:pt>
                <c:pt idx="821">
                  <c:v>0.22</c:v>
                </c:pt>
                <c:pt idx="822">
                  <c:v>0.85299999999999998</c:v>
                </c:pt>
                <c:pt idx="823">
                  <c:v>0.86699999999999999</c:v>
                </c:pt>
                <c:pt idx="824">
                  <c:v>0.67800000000000005</c:v>
                </c:pt>
                <c:pt idx="825">
                  <c:v>0.81499999999999995</c:v>
                </c:pt>
                <c:pt idx="826">
                  <c:v>0.84599999999999997</c:v>
                </c:pt>
                <c:pt idx="827">
                  <c:v>0.69299999999999995</c:v>
                </c:pt>
                <c:pt idx="828">
                  <c:v>0.79500000000000004</c:v>
                </c:pt>
                <c:pt idx="829">
                  <c:v>0.91900000000000004</c:v>
                </c:pt>
                <c:pt idx="830">
                  <c:v>0.82599999999999996</c:v>
                </c:pt>
                <c:pt idx="831">
                  <c:v>0.629</c:v>
                </c:pt>
                <c:pt idx="832">
                  <c:v>0.84599999999999997</c:v>
                </c:pt>
                <c:pt idx="833">
                  <c:v>0.77600000000000002</c:v>
                </c:pt>
                <c:pt idx="834">
                  <c:v>0.63700000000000001</c:v>
                </c:pt>
                <c:pt idx="835">
                  <c:v>0.80800000000000005</c:v>
                </c:pt>
                <c:pt idx="836">
                  <c:v>0.57899999999999996</c:v>
                </c:pt>
                <c:pt idx="837">
                  <c:v>0.91400000000000003</c:v>
                </c:pt>
                <c:pt idx="838">
                  <c:v>0.65900000000000003</c:v>
                </c:pt>
                <c:pt idx="839">
                  <c:v>0.68500000000000005</c:v>
                </c:pt>
                <c:pt idx="840">
                  <c:v>1</c:v>
                </c:pt>
                <c:pt idx="841">
                  <c:v>0.74199999999999999</c:v>
                </c:pt>
                <c:pt idx="842">
                  <c:v>0.75</c:v>
                </c:pt>
                <c:pt idx="843">
                  <c:v>0.84499999999999997</c:v>
                </c:pt>
                <c:pt idx="844">
                  <c:v>0.85299999999999998</c:v>
                </c:pt>
                <c:pt idx="845">
                  <c:v>0.48499999999999999</c:v>
                </c:pt>
                <c:pt idx="846">
                  <c:v>0.65800000000000003</c:v>
                </c:pt>
                <c:pt idx="847">
                  <c:v>0.60599999999999998</c:v>
                </c:pt>
                <c:pt idx="848">
                  <c:v>0.627</c:v>
                </c:pt>
                <c:pt idx="849">
                  <c:v>0.96399999999999997</c:v>
                </c:pt>
                <c:pt idx="850">
                  <c:v>0.58399999999999996</c:v>
                </c:pt>
                <c:pt idx="851">
                  <c:v>0.48</c:v>
                </c:pt>
                <c:pt idx="852">
                  <c:v>0.60299999999999998</c:v>
                </c:pt>
                <c:pt idx="853">
                  <c:v>0.626</c:v>
                </c:pt>
                <c:pt idx="854">
                  <c:v>0.71299999999999997</c:v>
                </c:pt>
                <c:pt idx="855">
                  <c:v>0.84299999999999997</c:v>
                </c:pt>
                <c:pt idx="856">
                  <c:v>0.90700000000000003</c:v>
                </c:pt>
                <c:pt idx="857">
                  <c:v>0.88200000000000001</c:v>
                </c:pt>
                <c:pt idx="858">
                  <c:v>0.85</c:v>
                </c:pt>
                <c:pt idx="859">
                  <c:v>0.74</c:v>
                </c:pt>
                <c:pt idx="860">
                  <c:v>0.58299999999999996</c:v>
                </c:pt>
                <c:pt idx="861">
                  <c:v>0.75600000000000001</c:v>
                </c:pt>
                <c:pt idx="862">
                  <c:v>0.95099999999999996</c:v>
                </c:pt>
                <c:pt idx="863">
                  <c:v>0.76600000000000001</c:v>
                </c:pt>
                <c:pt idx="864">
                  <c:v>0.80500000000000005</c:v>
                </c:pt>
                <c:pt idx="865">
                  <c:v>0.92200000000000004</c:v>
                </c:pt>
                <c:pt idx="866">
                  <c:v>0.86699999999999999</c:v>
                </c:pt>
                <c:pt idx="867">
                  <c:v>0.88700000000000001</c:v>
                </c:pt>
                <c:pt idx="868">
                  <c:v>0.59299999999999997</c:v>
                </c:pt>
                <c:pt idx="869">
                  <c:v>0.59499999999999997</c:v>
                </c:pt>
                <c:pt idx="870">
                  <c:v>0.58499999999999996</c:v>
                </c:pt>
                <c:pt idx="871">
                  <c:v>0.79200000000000004</c:v>
                </c:pt>
                <c:pt idx="872">
                  <c:v>0.77600000000000002</c:v>
                </c:pt>
                <c:pt idx="873">
                  <c:v>0.59199999999999997</c:v>
                </c:pt>
                <c:pt idx="874">
                  <c:v>0.70599999999999996</c:v>
                </c:pt>
                <c:pt idx="875">
                  <c:v>0.71599999999999997</c:v>
                </c:pt>
                <c:pt idx="876">
                  <c:v>0.74</c:v>
                </c:pt>
                <c:pt idx="877">
                  <c:v>0.80500000000000005</c:v>
                </c:pt>
                <c:pt idx="878">
                  <c:v>0.79</c:v>
                </c:pt>
                <c:pt idx="879">
                  <c:v>0.61699999999999999</c:v>
                </c:pt>
                <c:pt idx="880">
                  <c:v>0.877</c:v>
                </c:pt>
                <c:pt idx="881">
                  <c:v>0.67800000000000005</c:v>
                </c:pt>
                <c:pt idx="882">
                  <c:v>0.83899999999999997</c:v>
                </c:pt>
                <c:pt idx="883">
                  <c:v>0.88300000000000001</c:v>
                </c:pt>
                <c:pt idx="884">
                  <c:v>0.79800000000000004</c:v>
                </c:pt>
                <c:pt idx="885">
                  <c:v>0.55000000000000004</c:v>
                </c:pt>
                <c:pt idx="886">
                  <c:v>0.80200000000000005</c:v>
                </c:pt>
                <c:pt idx="887">
                  <c:v>0.83699999999999997</c:v>
                </c:pt>
                <c:pt idx="888">
                  <c:v>0.65300000000000002</c:v>
                </c:pt>
                <c:pt idx="889">
                  <c:v>0.65600000000000003</c:v>
                </c:pt>
                <c:pt idx="890">
                  <c:v>0.74299999999999999</c:v>
                </c:pt>
                <c:pt idx="891">
                  <c:v>0.63700000000000001</c:v>
                </c:pt>
                <c:pt idx="892">
                  <c:v>0.82</c:v>
                </c:pt>
                <c:pt idx="893">
                  <c:v>0.441</c:v>
                </c:pt>
                <c:pt idx="894">
                  <c:v>0.52700000000000002</c:v>
                </c:pt>
                <c:pt idx="895">
                  <c:v>0.82</c:v>
                </c:pt>
                <c:pt idx="896">
                  <c:v>0.72599999999999998</c:v>
                </c:pt>
                <c:pt idx="897">
                  <c:v>0.69099999999999995</c:v>
                </c:pt>
                <c:pt idx="898">
                  <c:v>0.88400000000000001</c:v>
                </c:pt>
                <c:pt idx="899">
                  <c:v>0.73699999999999999</c:v>
                </c:pt>
                <c:pt idx="900">
                  <c:v>0.621</c:v>
                </c:pt>
                <c:pt idx="901">
                  <c:v>0.69299999999999995</c:v>
                </c:pt>
                <c:pt idx="902">
                  <c:v>0.88900000000000001</c:v>
                </c:pt>
                <c:pt idx="903">
                  <c:v>0.56999999999999995</c:v>
                </c:pt>
                <c:pt idx="904">
                  <c:v>0.60599999999999998</c:v>
                </c:pt>
                <c:pt idx="905">
                  <c:v>0.65500000000000003</c:v>
                </c:pt>
                <c:pt idx="906">
                  <c:v>0.81200000000000006</c:v>
                </c:pt>
                <c:pt idx="907">
                  <c:v>0.46600000000000003</c:v>
                </c:pt>
                <c:pt idx="908">
                  <c:v>0.76400000000000001</c:v>
                </c:pt>
                <c:pt idx="909">
                  <c:v>1</c:v>
                </c:pt>
                <c:pt idx="910">
                  <c:v>0.70099999999999996</c:v>
                </c:pt>
                <c:pt idx="911">
                  <c:v>0.79700000000000004</c:v>
                </c:pt>
                <c:pt idx="912">
                  <c:v>0.67600000000000005</c:v>
                </c:pt>
                <c:pt idx="913">
                  <c:v>0.77300000000000002</c:v>
                </c:pt>
                <c:pt idx="914">
                  <c:v>0.22500000000000001</c:v>
                </c:pt>
                <c:pt idx="915">
                  <c:v>0.83299999999999996</c:v>
                </c:pt>
                <c:pt idx="916">
                  <c:v>0.86599999999999999</c:v>
                </c:pt>
                <c:pt idx="917">
                  <c:v>0.79400000000000004</c:v>
                </c:pt>
                <c:pt idx="918">
                  <c:v>0.85299999999999998</c:v>
                </c:pt>
                <c:pt idx="919">
                  <c:v>0.32</c:v>
                </c:pt>
                <c:pt idx="920">
                  <c:v>0.70199999999999996</c:v>
                </c:pt>
                <c:pt idx="921">
                  <c:v>0.80400000000000005</c:v>
                </c:pt>
                <c:pt idx="922">
                  <c:v>0.82899999999999996</c:v>
                </c:pt>
                <c:pt idx="923">
                  <c:v>0.42199999999999999</c:v>
                </c:pt>
                <c:pt idx="924">
                  <c:v>0.748</c:v>
                </c:pt>
                <c:pt idx="925">
                  <c:v>0.78500000000000003</c:v>
                </c:pt>
                <c:pt idx="926">
                  <c:v>0.52</c:v>
                </c:pt>
                <c:pt idx="927">
                  <c:v>0.45100000000000001</c:v>
                </c:pt>
                <c:pt idx="928">
                  <c:v>0.58699999999999997</c:v>
                </c:pt>
                <c:pt idx="929">
                  <c:v>0.57799999999999996</c:v>
                </c:pt>
                <c:pt idx="930">
                  <c:v>0.86</c:v>
                </c:pt>
                <c:pt idx="931">
                  <c:v>0.73299999999999998</c:v>
                </c:pt>
                <c:pt idx="932">
                  <c:v>0.47199999999999998</c:v>
                </c:pt>
                <c:pt idx="933">
                  <c:v>0.36099999999999999</c:v>
                </c:pt>
                <c:pt idx="934">
                  <c:v>0.95299999999999996</c:v>
                </c:pt>
                <c:pt idx="935">
                  <c:v>0.38700000000000001</c:v>
                </c:pt>
                <c:pt idx="936">
                  <c:v>0.67600000000000005</c:v>
                </c:pt>
                <c:pt idx="937">
                  <c:v>0.67</c:v>
                </c:pt>
                <c:pt idx="938">
                  <c:v>0.68</c:v>
                </c:pt>
                <c:pt idx="939">
                  <c:v>0.81599999999999995</c:v>
                </c:pt>
                <c:pt idx="940">
                  <c:v>0.91400000000000003</c:v>
                </c:pt>
                <c:pt idx="941">
                  <c:v>0.748</c:v>
                </c:pt>
                <c:pt idx="942">
                  <c:v>0.57899999999999996</c:v>
                </c:pt>
                <c:pt idx="943">
                  <c:v>0.84499999999999997</c:v>
                </c:pt>
                <c:pt idx="944">
                  <c:v>0.67800000000000005</c:v>
                </c:pt>
                <c:pt idx="945">
                  <c:v>0.76300000000000001</c:v>
                </c:pt>
                <c:pt idx="946">
                  <c:v>0.81200000000000006</c:v>
                </c:pt>
                <c:pt idx="947">
                  <c:v>0.68300000000000005</c:v>
                </c:pt>
                <c:pt idx="948">
                  <c:v>0.85499999999999998</c:v>
                </c:pt>
                <c:pt idx="949">
                  <c:v>0.42399999999999999</c:v>
                </c:pt>
                <c:pt idx="950">
                  <c:v>0.625</c:v>
                </c:pt>
                <c:pt idx="951">
                  <c:v>0.58199999999999996</c:v>
                </c:pt>
                <c:pt idx="952">
                  <c:v>0.749</c:v>
                </c:pt>
                <c:pt idx="953">
                  <c:v>0.59899999999999998</c:v>
                </c:pt>
                <c:pt idx="954">
                  <c:v>0.77200000000000002</c:v>
                </c:pt>
                <c:pt idx="955">
                  <c:v>0.77400000000000002</c:v>
                </c:pt>
                <c:pt idx="956">
                  <c:v>0.82699999999999996</c:v>
                </c:pt>
                <c:pt idx="957">
                  <c:v>0.58899999999999997</c:v>
                </c:pt>
                <c:pt idx="958">
                  <c:v>0.59499999999999997</c:v>
                </c:pt>
                <c:pt idx="959">
                  <c:v>0.28000000000000003</c:v>
                </c:pt>
                <c:pt idx="960">
                  <c:v>0.68799999999999994</c:v>
                </c:pt>
                <c:pt idx="961">
                  <c:v>0.85899999999999999</c:v>
                </c:pt>
                <c:pt idx="962">
                  <c:v>0.84599999999999997</c:v>
                </c:pt>
                <c:pt idx="963">
                  <c:v>0.54700000000000004</c:v>
                </c:pt>
                <c:pt idx="964">
                  <c:v>0.878</c:v>
                </c:pt>
                <c:pt idx="965">
                  <c:v>0.86799999999999999</c:v>
                </c:pt>
                <c:pt idx="966">
                  <c:v>0.58299999999999996</c:v>
                </c:pt>
                <c:pt idx="967">
                  <c:v>0.755</c:v>
                </c:pt>
                <c:pt idx="968">
                  <c:v>1</c:v>
                </c:pt>
                <c:pt idx="969">
                  <c:v>0.63800000000000001</c:v>
                </c:pt>
                <c:pt idx="970">
                  <c:v>0.72399999999999998</c:v>
                </c:pt>
                <c:pt idx="971">
                  <c:v>0.57799999999999996</c:v>
                </c:pt>
                <c:pt idx="972">
                  <c:v>0.77600000000000002</c:v>
                </c:pt>
                <c:pt idx="973">
                  <c:v>0.85699999999999998</c:v>
                </c:pt>
                <c:pt idx="974">
                  <c:v>0.87</c:v>
                </c:pt>
                <c:pt idx="975">
                  <c:v>0.95099999999999996</c:v>
                </c:pt>
                <c:pt idx="976">
                  <c:v>0.64100000000000001</c:v>
                </c:pt>
                <c:pt idx="977">
                  <c:v>0.318</c:v>
                </c:pt>
                <c:pt idx="978">
                  <c:v>1</c:v>
                </c:pt>
                <c:pt idx="979">
                  <c:v>0.70099999999999996</c:v>
                </c:pt>
                <c:pt idx="980">
                  <c:v>0.249</c:v>
                </c:pt>
                <c:pt idx="981">
                  <c:v>0.63100000000000001</c:v>
                </c:pt>
                <c:pt idx="982">
                  <c:v>0.80600000000000005</c:v>
                </c:pt>
                <c:pt idx="983">
                  <c:v>0.67300000000000004</c:v>
                </c:pt>
                <c:pt idx="984">
                  <c:v>0.70799999999999996</c:v>
                </c:pt>
                <c:pt idx="985">
                  <c:v>0.60299999999999998</c:v>
                </c:pt>
                <c:pt idx="986">
                  <c:v>0.54600000000000004</c:v>
                </c:pt>
                <c:pt idx="987">
                  <c:v>0.501</c:v>
                </c:pt>
                <c:pt idx="988">
                  <c:v>0.55900000000000005</c:v>
                </c:pt>
                <c:pt idx="989">
                  <c:v>0.67600000000000005</c:v>
                </c:pt>
                <c:pt idx="990">
                  <c:v>0.91300000000000003</c:v>
                </c:pt>
                <c:pt idx="991">
                  <c:v>0.66800000000000004</c:v>
                </c:pt>
                <c:pt idx="992">
                  <c:v>0.60199999999999998</c:v>
                </c:pt>
                <c:pt idx="993">
                  <c:v>0.74</c:v>
                </c:pt>
                <c:pt idx="994">
                  <c:v>0.78900000000000003</c:v>
                </c:pt>
                <c:pt idx="995">
                  <c:v>0.49299999999999999</c:v>
                </c:pt>
                <c:pt idx="996">
                  <c:v>0.64800000000000002</c:v>
                </c:pt>
                <c:pt idx="997">
                  <c:v>0.80300000000000005</c:v>
                </c:pt>
                <c:pt idx="998">
                  <c:v>0.78600000000000003</c:v>
                </c:pt>
                <c:pt idx="999">
                  <c:v>0.71399999999999997</c:v>
                </c:pt>
                <c:pt idx="1000">
                  <c:v>0.59</c:v>
                </c:pt>
                <c:pt idx="1001">
                  <c:v>0.747</c:v>
                </c:pt>
                <c:pt idx="1002">
                  <c:v>0.71699999999999997</c:v>
                </c:pt>
                <c:pt idx="1003">
                  <c:v>0.82699999999999996</c:v>
                </c:pt>
                <c:pt idx="1004">
                  <c:v>0.75700000000000001</c:v>
                </c:pt>
                <c:pt idx="1005">
                  <c:v>0.76400000000000001</c:v>
                </c:pt>
                <c:pt idx="1006">
                  <c:v>0.82199999999999995</c:v>
                </c:pt>
                <c:pt idx="1007">
                  <c:v>0.65400000000000003</c:v>
                </c:pt>
                <c:pt idx="1008">
                  <c:v>0.28599999999999998</c:v>
                </c:pt>
                <c:pt idx="1009">
                  <c:v>0.76800000000000002</c:v>
                </c:pt>
                <c:pt idx="1010">
                  <c:v>0.72</c:v>
                </c:pt>
                <c:pt idx="1011">
                  <c:v>0.59499999999999997</c:v>
                </c:pt>
                <c:pt idx="1012">
                  <c:v>0.85099999999999998</c:v>
                </c:pt>
                <c:pt idx="1013">
                  <c:v>0.83199999999999996</c:v>
                </c:pt>
                <c:pt idx="1014">
                  <c:v>0.629</c:v>
                </c:pt>
                <c:pt idx="1015">
                  <c:v>0.72799999999999998</c:v>
                </c:pt>
                <c:pt idx="1016">
                  <c:v>0.48299999999999998</c:v>
                </c:pt>
                <c:pt idx="1017">
                  <c:v>0.84399999999999997</c:v>
                </c:pt>
                <c:pt idx="1018">
                  <c:v>0.59599999999999997</c:v>
                </c:pt>
                <c:pt idx="1019">
                  <c:v>0.76</c:v>
                </c:pt>
                <c:pt idx="1020">
                  <c:v>0.83</c:v>
                </c:pt>
                <c:pt idx="1021">
                  <c:v>0.88700000000000001</c:v>
                </c:pt>
                <c:pt idx="1022">
                  <c:v>0.71599999999999997</c:v>
                </c:pt>
                <c:pt idx="1023">
                  <c:v>0.96499999999999997</c:v>
                </c:pt>
                <c:pt idx="1024">
                  <c:v>0.77</c:v>
                </c:pt>
                <c:pt idx="1025">
                  <c:v>0.84699999999999998</c:v>
                </c:pt>
                <c:pt idx="1026">
                  <c:v>0.69</c:v>
                </c:pt>
                <c:pt idx="1027">
                  <c:v>0.443</c:v>
                </c:pt>
                <c:pt idx="1028">
                  <c:v>0.68</c:v>
                </c:pt>
                <c:pt idx="1029">
                  <c:v>0.85299999999999998</c:v>
                </c:pt>
                <c:pt idx="1030">
                  <c:v>0.92100000000000004</c:v>
                </c:pt>
                <c:pt idx="1031">
                  <c:v>1</c:v>
                </c:pt>
                <c:pt idx="1032">
                  <c:v>0.70899999999999996</c:v>
                </c:pt>
                <c:pt idx="1033">
                  <c:v>0.96499999999999997</c:v>
                </c:pt>
                <c:pt idx="1034">
                  <c:v>0.69699999999999995</c:v>
                </c:pt>
                <c:pt idx="1035">
                  <c:v>0.58299999999999996</c:v>
                </c:pt>
                <c:pt idx="1036">
                  <c:v>0.85199999999999998</c:v>
                </c:pt>
                <c:pt idx="1037">
                  <c:v>0.57699999999999996</c:v>
                </c:pt>
                <c:pt idx="1038">
                  <c:v>0.622</c:v>
                </c:pt>
                <c:pt idx="1039">
                  <c:v>0.65500000000000003</c:v>
                </c:pt>
                <c:pt idx="1040">
                  <c:v>0.90900000000000003</c:v>
                </c:pt>
                <c:pt idx="1041">
                  <c:v>0.78100000000000003</c:v>
                </c:pt>
                <c:pt idx="1042">
                  <c:v>0.57699999999999996</c:v>
                </c:pt>
                <c:pt idx="1043">
                  <c:v>0.76100000000000001</c:v>
                </c:pt>
                <c:pt idx="1044">
                  <c:v>0.86599999999999999</c:v>
                </c:pt>
                <c:pt idx="1045">
                  <c:v>0.70799999999999996</c:v>
                </c:pt>
                <c:pt idx="1046">
                  <c:v>0.81</c:v>
                </c:pt>
                <c:pt idx="1047">
                  <c:v>0.82099999999999995</c:v>
                </c:pt>
                <c:pt idx="1048">
                  <c:v>0.80200000000000005</c:v>
                </c:pt>
                <c:pt idx="1049">
                  <c:v>0.77900000000000003</c:v>
                </c:pt>
                <c:pt idx="1050">
                  <c:v>0.29899999999999999</c:v>
                </c:pt>
                <c:pt idx="1051">
                  <c:v>0.877</c:v>
                </c:pt>
                <c:pt idx="1052">
                  <c:v>0.89200000000000002</c:v>
                </c:pt>
                <c:pt idx="1053">
                  <c:v>0.58899999999999997</c:v>
                </c:pt>
                <c:pt idx="1054">
                  <c:v>0.66800000000000004</c:v>
                </c:pt>
                <c:pt idx="1055">
                  <c:v>0.80200000000000005</c:v>
                </c:pt>
                <c:pt idx="1056">
                  <c:v>0.48</c:v>
                </c:pt>
                <c:pt idx="1057">
                  <c:v>0.76200000000000001</c:v>
                </c:pt>
                <c:pt idx="1058">
                  <c:v>0.75</c:v>
                </c:pt>
                <c:pt idx="1059">
                  <c:v>0.86699999999999999</c:v>
                </c:pt>
                <c:pt idx="1060">
                  <c:v>0.82499999999999996</c:v>
                </c:pt>
                <c:pt idx="1061">
                  <c:v>0.81499999999999995</c:v>
                </c:pt>
                <c:pt idx="1062">
                  <c:v>0.55900000000000005</c:v>
                </c:pt>
                <c:pt idx="1063">
                  <c:v>0.73099999999999998</c:v>
                </c:pt>
                <c:pt idx="1064">
                  <c:v>0.76700000000000002</c:v>
                </c:pt>
                <c:pt idx="1065">
                  <c:v>0.91100000000000003</c:v>
                </c:pt>
                <c:pt idx="1066">
                  <c:v>0.61399999999999999</c:v>
                </c:pt>
                <c:pt idx="1067">
                  <c:v>0.751</c:v>
                </c:pt>
                <c:pt idx="1068">
                  <c:v>0.68</c:v>
                </c:pt>
                <c:pt idx="1069">
                  <c:v>0.372</c:v>
                </c:pt>
                <c:pt idx="1070">
                  <c:v>0.621</c:v>
                </c:pt>
                <c:pt idx="1071">
                  <c:v>0.53500000000000003</c:v>
                </c:pt>
                <c:pt idx="1072">
                  <c:v>0.87</c:v>
                </c:pt>
                <c:pt idx="1073">
                  <c:v>0.84499999999999997</c:v>
                </c:pt>
                <c:pt idx="1074">
                  <c:v>0.435</c:v>
                </c:pt>
                <c:pt idx="1075">
                  <c:v>0.65900000000000003</c:v>
                </c:pt>
                <c:pt idx="1076">
                  <c:v>0.86899999999999999</c:v>
                </c:pt>
                <c:pt idx="1077">
                  <c:v>0.70499999999999996</c:v>
                </c:pt>
                <c:pt idx="1078">
                  <c:v>0.71199999999999997</c:v>
                </c:pt>
                <c:pt idx="1079">
                  <c:v>0.81200000000000006</c:v>
                </c:pt>
                <c:pt idx="1080">
                  <c:v>0.87</c:v>
                </c:pt>
                <c:pt idx="1081">
                  <c:v>0.82799999999999996</c:v>
                </c:pt>
                <c:pt idx="1082">
                  <c:v>0.89800000000000002</c:v>
                </c:pt>
                <c:pt idx="1083">
                  <c:v>0.79200000000000004</c:v>
                </c:pt>
                <c:pt idx="1084">
                  <c:v>0.71199999999999997</c:v>
                </c:pt>
                <c:pt idx="1085">
                  <c:v>0.69699999999999995</c:v>
                </c:pt>
                <c:pt idx="1086">
                  <c:v>0.80800000000000005</c:v>
                </c:pt>
                <c:pt idx="1087">
                  <c:v>0.96499999999999997</c:v>
                </c:pt>
                <c:pt idx="1088">
                  <c:v>0.85699999999999998</c:v>
                </c:pt>
                <c:pt idx="1089">
                  <c:v>0.746</c:v>
                </c:pt>
                <c:pt idx="1090">
                  <c:v>0.86799999999999999</c:v>
                </c:pt>
                <c:pt idx="1091">
                  <c:v>1</c:v>
                </c:pt>
                <c:pt idx="1092">
                  <c:v>0.91400000000000003</c:v>
                </c:pt>
                <c:pt idx="1093">
                  <c:v>0.82699999999999996</c:v>
                </c:pt>
                <c:pt idx="1094">
                  <c:v>0.63500000000000001</c:v>
                </c:pt>
                <c:pt idx="1095">
                  <c:v>0.81</c:v>
                </c:pt>
                <c:pt idx="1096">
                  <c:v>0.77600000000000002</c:v>
                </c:pt>
                <c:pt idx="1097">
                  <c:v>0.79</c:v>
                </c:pt>
                <c:pt idx="1098">
                  <c:v>0.68200000000000005</c:v>
                </c:pt>
                <c:pt idx="1099">
                  <c:v>0.92900000000000005</c:v>
                </c:pt>
                <c:pt idx="1100">
                  <c:v>0.89200000000000002</c:v>
                </c:pt>
                <c:pt idx="1101">
                  <c:v>0.68799999999999994</c:v>
                </c:pt>
                <c:pt idx="1102">
                  <c:v>0.755</c:v>
                </c:pt>
                <c:pt idx="1103">
                  <c:v>0.47699999999999998</c:v>
                </c:pt>
                <c:pt idx="1104">
                  <c:v>0.41699999999999998</c:v>
                </c:pt>
                <c:pt idx="1105">
                  <c:v>0.84599999999999997</c:v>
                </c:pt>
              </c:numCache>
            </c:numRef>
          </c:xVal>
          <c:yVal>
            <c:numRef>
              <c:f>'Scatter&amp;Box Plots'!$O$5:$O$1110</c:f>
              <c:numCache>
                <c:formatCode>General</c:formatCode>
                <c:ptCount val="1106"/>
                <c:pt idx="0">
                  <c:v>19.367404830771182</c:v>
                </c:pt>
                <c:pt idx="1">
                  <c:v>2.8545985858444336</c:v>
                </c:pt>
                <c:pt idx="2">
                  <c:v>5.5851919256200571</c:v>
                </c:pt>
                <c:pt idx="3">
                  <c:v>7.3301233814870992</c:v>
                </c:pt>
                <c:pt idx="4">
                  <c:v>6.5698417459267633</c:v>
                </c:pt>
                <c:pt idx="5">
                  <c:v>8.7622111677093422</c:v>
                </c:pt>
                <c:pt idx="6">
                  <c:v>15.214300813144606</c:v>
                </c:pt>
                <c:pt idx="7">
                  <c:v>4.5695873482905078</c:v>
                </c:pt>
                <c:pt idx="8">
                  <c:v>3.5143169441487601</c:v>
                </c:pt>
                <c:pt idx="9">
                  <c:v>11.210207092884616</c:v>
                </c:pt>
                <c:pt idx="10">
                  <c:v>6.5309666014019667</c:v>
                </c:pt>
                <c:pt idx="11">
                  <c:v>5.4232677864348782</c:v>
                </c:pt>
                <c:pt idx="12">
                  <c:v>5.3642533227854443</c:v>
                </c:pt>
                <c:pt idx="13">
                  <c:v>15.045995847863043</c:v>
                </c:pt>
                <c:pt idx="14">
                  <c:v>10.928397380044261</c:v>
                </c:pt>
                <c:pt idx="15">
                  <c:v>33.915256223619281</c:v>
                </c:pt>
                <c:pt idx="16">
                  <c:v>6.2926742996331511</c:v>
                </c:pt>
                <c:pt idx="17">
                  <c:v>6.0974252522082422</c:v>
                </c:pt>
                <c:pt idx="18">
                  <c:v>15.23520820354025</c:v>
                </c:pt>
                <c:pt idx="19">
                  <c:v>10.390895697366123</c:v>
                </c:pt>
                <c:pt idx="20">
                  <c:v>12.650937149998411</c:v>
                </c:pt>
                <c:pt idx="21">
                  <c:v>10.710690126254152</c:v>
                </c:pt>
                <c:pt idx="22">
                  <c:v>12.168720518308383</c:v>
                </c:pt>
                <c:pt idx="23">
                  <c:v>24.374034782395526</c:v>
                </c:pt>
                <c:pt idx="24">
                  <c:v>12.51941643835281</c:v>
                </c:pt>
                <c:pt idx="25">
                  <c:v>27.628013085792652</c:v>
                </c:pt>
                <c:pt idx="26">
                  <c:v>3.8596505895484121</c:v>
                </c:pt>
                <c:pt idx="27">
                  <c:v>4.8138300462500707</c:v>
                </c:pt>
                <c:pt idx="28">
                  <c:v>6.5309666014019667</c:v>
                </c:pt>
                <c:pt idx="29">
                  <c:v>25.731003930322746</c:v>
                </c:pt>
                <c:pt idx="30">
                  <c:v>34.475630741297174</c:v>
                </c:pt>
                <c:pt idx="31">
                  <c:v>9.7590121398730805</c:v>
                </c:pt>
                <c:pt idx="32">
                  <c:v>9.7001238319893908</c:v>
                </c:pt>
                <c:pt idx="33">
                  <c:v>5.4932483295608758</c:v>
                </c:pt>
                <c:pt idx="34">
                  <c:v>3.477898169151024</c:v>
                </c:pt>
                <c:pt idx="35">
                  <c:v>6.90988298942671</c:v>
                </c:pt>
                <c:pt idx="36">
                  <c:v>7.7193011790968242</c:v>
                </c:pt>
                <c:pt idx="37">
                  <c:v>6.221453380035002</c:v>
                </c:pt>
                <c:pt idx="38">
                  <c:v>5.4816469473826785</c:v>
                </c:pt>
                <c:pt idx="39">
                  <c:v>5.3523723484583137</c:v>
                </c:pt>
                <c:pt idx="40">
                  <c:v>9.4810712400183181</c:v>
                </c:pt>
                <c:pt idx="41">
                  <c:v>11.693841417795799</c:v>
                </c:pt>
                <c:pt idx="42">
                  <c:v>11.490645795125545</c:v>
                </c:pt>
                <c:pt idx="43">
                  <c:v>10.657061855426031</c:v>
                </c:pt>
                <c:pt idx="44">
                  <c:v>4.8270367378603485</c:v>
                </c:pt>
                <c:pt idx="45">
                  <c:v>5.1708829458264107</c:v>
                </c:pt>
                <c:pt idx="46">
                  <c:v>67.0166036896739</c:v>
                </c:pt>
                <c:pt idx="47">
                  <c:v>3.5503621636219189</c:v>
                </c:pt>
                <c:pt idx="48">
                  <c:v>3.3851375012865379</c:v>
                </c:pt>
                <c:pt idx="49">
                  <c:v>17.751810818109593</c:v>
                </c:pt>
                <c:pt idx="50">
                  <c:v>39.213408397851062</c:v>
                </c:pt>
                <c:pt idx="51">
                  <c:v>3.1513915099419605</c:v>
                </c:pt>
                <c:pt idx="52">
                  <c:v>17.462556255144076</c:v>
                </c:pt>
                <c:pt idx="53">
                  <c:v>11.317592420667806</c:v>
                </c:pt>
                <c:pt idx="54">
                  <c:v>2.717496892263898</c:v>
                </c:pt>
                <c:pt idx="55">
                  <c:v>13.37022184112204</c:v>
                </c:pt>
                <c:pt idx="56">
                  <c:v>4.4710022201226938</c:v>
                </c:pt>
                <c:pt idx="57">
                  <c:v>1.8194567365868921</c:v>
                </c:pt>
                <c:pt idx="58">
                  <c:v>3.7762789755305186</c:v>
                </c:pt>
                <c:pt idx="59">
                  <c:v>7.8339100107312207</c:v>
                </c:pt>
                <c:pt idx="60">
                  <c:v>4.9314171699869007</c:v>
                </c:pt>
                <c:pt idx="61">
                  <c:v>5.8632301428350386</c:v>
                </c:pt>
                <c:pt idx="62">
                  <c:v>2.4977737626138796</c:v>
                </c:pt>
                <c:pt idx="63">
                  <c:v>5.1338152066487419</c:v>
                </c:pt>
                <c:pt idx="64">
                  <c:v>11.407238117613467</c:v>
                </c:pt>
                <c:pt idx="65">
                  <c:v>7.9708627690034044</c:v>
                </c:pt>
                <c:pt idx="66">
                  <c:v>18.015236883066319</c:v>
                </c:pt>
                <c:pt idx="67">
                  <c:v>5.434993784527796</c:v>
                </c:pt>
                <c:pt idx="68">
                  <c:v>7.994787373389312</c:v>
                </c:pt>
                <c:pt idx="69">
                  <c:v>2.6221162334209898</c:v>
                </c:pt>
                <c:pt idx="70">
                  <c:v>15.355909731596892</c:v>
                </c:pt>
                <c:pt idx="71">
                  <c:v>13.308178713582905</c:v>
                </c:pt>
                <c:pt idx="72">
                  <c:v>5.7314553347441519</c:v>
                </c:pt>
                <c:pt idx="73">
                  <c:v>50.87601272202955</c:v>
                </c:pt>
                <c:pt idx="74">
                  <c:v>1.1283791670955126</c:v>
                </c:pt>
                <c:pt idx="75">
                  <c:v>5.2442324668419795</c:v>
                </c:pt>
                <c:pt idx="76">
                  <c:v>7.6113336075519582</c:v>
                </c:pt>
                <c:pt idx="77">
                  <c:v>8.8561592101591096</c:v>
                </c:pt>
                <c:pt idx="78">
                  <c:v>6.7230948110299824</c:v>
                </c:pt>
                <c:pt idx="79">
                  <c:v>8.8129230241075476</c:v>
                </c:pt>
                <c:pt idx="80">
                  <c:v>27.56803736671181</c:v>
                </c:pt>
                <c:pt idx="81">
                  <c:v>7.5693975660604806</c:v>
                </c:pt>
                <c:pt idx="82">
                  <c:v>12.39677430017721</c:v>
                </c:pt>
                <c:pt idx="83">
                  <c:v>55.308998636575424</c:v>
                </c:pt>
                <c:pt idx="84">
                  <c:v>3.9573787284315491</c:v>
                </c:pt>
                <c:pt idx="85">
                  <c:v>18.657537123923763</c:v>
                </c:pt>
                <c:pt idx="86">
                  <c:v>2.2283703068536735</c:v>
                </c:pt>
                <c:pt idx="87">
                  <c:v>2.3936536824085959</c:v>
                </c:pt>
                <c:pt idx="88">
                  <c:v>21.459980040314772</c:v>
                </c:pt>
                <c:pt idx="89">
                  <c:v>2.5231325220201604</c:v>
                </c:pt>
                <c:pt idx="90">
                  <c:v>10.910907269000948</c:v>
                </c:pt>
                <c:pt idx="91">
                  <c:v>18.085774493851883</c:v>
                </c:pt>
                <c:pt idx="92">
                  <c:v>4.5416385396362884</c:v>
                </c:pt>
                <c:pt idx="93">
                  <c:v>23.458348859937633</c:v>
                </c:pt>
                <c:pt idx="94">
                  <c:v>7.0557541198049742</c:v>
                </c:pt>
                <c:pt idx="95">
                  <c:v>9.2637112063767386</c:v>
                </c:pt>
                <c:pt idx="96">
                  <c:v>3.2508288514318702</c:v>
                </c:pt>
                <c:pt idx="97">
                  <c:v>83.329101646229716</c:v>
                </c:pt>
                <c:pt idx="98">
                  <c:v>8.4590816531179165</c:v>
                </c:pt>
                <c:pt idx="99">
                  <c:v>3.0487126261041211</c:v>
                </c:pt>
                <c:pt idx="100">
                  <c:v>20.310825007719227</c:v>
                </c:pt>
                <c:pt idx="101">
                  <c:v>8.0345034020823434</c:v>
                </c:pt>
                <c:pt idx="102">
                  <c:v>5.3165701249132988</c:v>
                </c:pt>
                <c:pt idx="103">
                  <c:v>11.81300360208926</c:v>
                </c:pt>
                <c:pt idx="104">
                  <c:v>7.9067099128838976</c:v>
                </c:pt>
                <c:pt idx="105">
                  <c:v>10.506658295030757</c:v>
                </c:pt>
                <c:pt idx="106">
                  <c:v>24.595042339944769</c:v>
                </c:pt>
                <c:pt idx="107">
                  <c:v>3.6213764387000942</c:v>
                </c:pt>
                <c:pt idx="108">
                  <c:v>47.107634227574145</c:v>
                </c:pt>
                <c:pt idx="109">
                  <c:v>20.71428798138497</c:v>
                </c:pt>
                <c:pt idx="110">
                  <c:v>3.7424103185095552</c:v>
                </c:pt>
                <c:pt idx="111">
                  <c:v>4.3992318738587164</c:v>
                </c:pt>
                <c:pt idx="112">
                  <c:v>2.4201036973199614</c:v>
                </c:pt>
                <c:pt idx="113">
                  <c:v>19.212291482764975</c:v>
                </c:pt>
                <c:pt idx="114">
                  <c:v>15.155606681034691</c:v>
                </c:pt>
                <c:pt idx="115">
                  <c:v>9.0692488437516978</c:v>
                </c:pt>
                <c:pt idx="116">
                  <c:v>2.8988585676524603</c:v>
                </c:pt>
                <c:pt idx="117">
                  <c:v>10.573099452277335</c:v>
                </c:pt>
                <c:pt idx="118">
                  <c:v>2.2283703068536735</c:v>
                </c:pt>
                <c:pt idx="119">
                  <c:v>2.0498025508877769</c:v>
                </c:pt>
                <c:pt idx="120">
                  <c:v>3.5503621636219189</c:v>
                </c:pt>
                <c:pt idx="121">
                  <c:v>2.763953195770684</c:v>
                </c:pt>
                <c:pt idx="122">
                  <c:v>2.9854106607209232</c:v>
                </c:pt>
                <c:pt idx="123">
                  <c:v>3.1715284017974339</c:v>
                </c:pt>
                <c:pt idx="124">
                  <c:v>2.7868909599918852</c:v>
                </c:pt>
                <c:pt idx="125">
                  <c:v>3.1513915099419605</c:v>
                </c:pt>
                <c:pt idx="126">
                  <c:v>7.9147574568630983</c:v>
                </c:pt>
                <c:pt idx="127">
                  <c:v>7.8420322627944063</c:v>
                </c:pt>
                <c:pt idx="128">
                  <c:v>3.0487126261041211</c:v>
                </c:pt>
                <c:pt idx="129">
                  <c:v>2.1110041228223762</c:v>
                </c:pt>
                <c:pt idx="130">
                  <c:v>9.8240295953811803</c:v>
                </c:pt>
                <c:pt idx="131">
                  <c:v>12.924744804801888</c:v>
                </c:pt>
                <c:pt idx="132">
                  <c:v>4.0684289451282192</c:v>
                </c:pt>
                <c:pt idx="133">
                  <c:v>7.1809610472257885</c:v>
                </c:pt>
                <c:pt idx="134">
                  <c:v>6.4029925300965518</c:v>
                </c:pt>
                <c:pt idx="135">
                  <c:v>10.78177955786151</c:v>
                </c:pt>
                <c:pt idx="136">
                  <c:v>55.465316982679362</c:v>
                </c:pt>
                <c:pt idx="137">
                  <c:v>2.2847936741452539</c:v>
                </c:pt>
                <c:pt idx="138">
                  <c:v>4.6387227019972048</c:v>
                </c:pt>
                <c:pt idx="139">
                  <c:v>3.441093978088511</c:v>
                </c:pt>
                <c:pt idx="140">
                  <c:v>9.0340829538766094</c:v>
                </c:pt>
                <c:pt idx="141">
                  <c:v>15.981609827356992</c:v>
                </c:pt>
                <c:pt idx="142">
                  <c:v>40.090027155381122</c:v>
                </c:pt>
                <c:pt idx="143">
                  <c:v>27.111643055624818</c:v>
                </c:pt>
                <c:pt idx="144">
                  <c:v>21.539927810962908</c:v>
                </c:pt>
                <c:pt idx="145">
                  <c:v>13.047303442899274</c:v>
                </c:pt>
                <c:pt idx="146">
                  <c:v>2.1409489393833252</c:v>
                </c:pt>
                <c:pt idx="147">
                  <c:v>8.7185090939156105</c:v>
                </c:pt>
                <c:pt idx="148">
                  <c:v>10.427591146587158</c:v>
                </c:pt>
                <c:pt idx="149">
                  <c:v>7.4421717392156159</c:v>
                </c:pt>
                <c:pt idx="150">
                  <c:v>4.3262710626597238</c:v>
                </c:pt>
                <c:pt idx="151">
                  <c:v>23.590951761294829</c:v>
                </c:pt>
                <c:pt idx="152">
                  <c:v>11.786027080004791</c:v>
                </c:pt>
                <c:pt idx="153">
                  <c:v>19.553870084563041</c:v>
                </c:pt>
                <c:pt idx="154">
                  <c:v>16.690860145242773</c:v>
                </c:pt>
                <c:pt idx="155">
                  <c:v>4.0684289451282192</c:v>
                </c:pt>
                <c:pt idx="156">
                  <c:v>3.4225434710991616</c:v>
                </c:pt>
                <c:pt idx="157">
                  <c:v>10.409259592159394</c:v>
                </c:pt>
                <c:pt idx="158">
                  <c:v>14.210411387253952</c:v>
                </c:pt>
                <c:pt idx="159">
                  <c:v>4.1917425633434657</c:v>
                </c:pt>
                <c:pt idx="160">
                  <c:v>7.3127327914314524</c:v>
                </c:pt>
                <c:pt idx="161">
                  <c:v>5.1954478486830613</c:v>
                </c:pt>
                <c:pt idx="162">
                  <c:v>20.584803144258199</c:v>
                </c:pt>
                <c:pt idx="163">
                  <c:v>28.637276245549582</c:v>
                </c:pt>
                <c:pt idx="164">
                  <c:v>11.893566051444646</c:v>
                </c:pt>
                <c:pt idx="165">
                  <c:v>7.6862419214926847</c:v>
                </c:pt>
                <c:pt idx="166">
                  <c:v>5.4466945381882113</c:v>
                </c:pt>
                <c:pt idx="167">
                  <c:v>6.0765077797464979</c:v>
                </c:pt>
                <c:pt idx="168">
                  <c:v>23.78177886053437</c:v>
                </c:pt>
                <c:pt idx="169">
                  <c:v>4.9571688707758019</c:v>
                </c:pt>
                <c:pt idx="170">
                  <c:v>108.30853104676692</c:v>
                </c:pt>
                <c:pt idx="171">
                  <c:v>9.1391746965810157</c:v>
                </c:pt>
                <c:pt idx="172">
                  <c:v>3.5323855308282242</c:v>
                </c:pt>
                <c:pt idx="173">
                  <c:v>14.867225193896278</c:v>
                </c:pt>
                <c:pt idx="174">
                  <c:v>2.7408234736913393</c:v>
                </c:pt>
                <c:pt idx="175">
                  <c:v>2.8768136958757959</c:v>
                </c:pt>
                <c:pt idx="176">
                  <c:v>4.1765274766092144</c:v>
                </c:pt>
                <c:pt idx="177">
                  <c:v>4.3556020498381072</c:v>
                </c:pt>
                <c:pt idx="178">
                  <c:v>23.987016285186868</c:v>
                </c:pt>
                <c:pt idx="179">
                  <c:v>1.9544100476116797</c:v>
                </c:pt>
                <c:pt idx="180">
                  <c:v>6.8077837383659539</c:v>
                </c:pt>
                <c:pt idx="181">
                  <c:v>3.2703535245865036</c:v>
                </c:pt>
                <c:pt idx="182">
                  <c:v>2.1996159369293582</c:v>
                </c:pt>
                <c:pt idx="183">
                  <c:v>3.6563663957157262</c:v>
                </c:pt>
                <c:pt idx="184">
                  <c:v>8.77673016883152</c:v>
                </c:pt>
                <c:pt idx="185">
                  <c:v>8.77673016883152</c:v>
                </c:pt>
                <c:pt idx="186">
                  <c:v>7.0827705075461402</c:v>
                </c:pt>
                <c:pt idx="187">
                  <c:v>2.4721548929484132</c:v>
                </c:pt>
                <c:pt idx="188">
                  <c:v>7.9067099128838976</c:v>
                </c:pt>
                <c:pt idx="189">
                  <c:v>7.41646467884524</c:v>
                </c:pt>
                <c:pt idx="190">
                  <c:v>46.808018635488807</c:v>
                </c:pt>
                <c:pt idx="191">
                  <c:v>11.866772671948722</c:v>
                </c:pt>
                <c:pt idx="192">
                  <c:v>13.250650294192317</c:v>
                </c:pt>
                <c:pt idx="193">
                  <c:v>19.189082217172583</c:v>
                </c:pt>
                <c:pt idx="194">
                  <c:v>4.5275994379180808</c:v>
                </c:pt>
                <c:pt idx="195">
                  <c:v>2.9640095915284457</c:v>
                </c:pt>
                <c:pt idx="196">
                  <c:v>33.396973533360814</c:v>
                </c:pt>
                <c:pt idx="197">
                  <c:v>3.8098465598998676</c:v>
                </c:pt>
                <c:pt idx="198">
                  <c:v>3.1513915099419605</c:v>
                </c:pt>
                <c:pt idx="199">
                  <c:v>4.8270367378603485</c:v>
                </c:pt>
                <c:pt idx="200">
                  <c:v>5.3761080407194379</c:v>
                </c:pt>
                <c:pt idx="201">
                  <c:v>10.261428280195595</c:v>
                </c:pt>
                <c:pt idx="202">
                  <c:v>5.2076868476185245</c:v>
                </c:pt>
                <c:pt idx="203">
                  <c:v>3.6213764387000942</c:v>
                </c:pt>
                <c:pt idx="204">
                  <c:v>3.9412589924754986</c:v>
                </c:pt>
                <c:pt idx="205">
                  <c:v>1.9215604803731712</c:v>
                </c:pt>
                <c:pt idx="206">
                  <c:v>5.4700209598571305</c:v>
                </c:pt>
                <c:pt idx="207">
                  <c:v>5.8632301428350386</c:v>
                </c:pt>
                <c:pt idx="208">
                  <c:v>5.7536273917515919</c:v>
                </c:pt>
                <c:pt idx="209">
                  <c:v>8.0819050133563106</c:v>
                </c:pt>
                <c:pt idx="210">
                  <c:v>15.045995847863043</c:v>
                </c:pt>
                <c:pt idx="211">
                  <c:v>4.7472455110108198</c:v>
                </c:pt>
                <c:pt idx="212">
                  <c:v>1.9544100476116797</c:v>
                </c:pt>
                <c:pt idx="213">
                  <c:v>8.9917023466462034</c:v>
                </c:pt>
                <c:pt idx="214">
                  <c:v>4.9055302868797552</c:v>
                </c:pt>
                <c:pt idx="215">
                  <c:v>1.7480774889473265</c:v>
                </c:pt>
                <c:pt idx="216">
                  <c:v>7.2339577886945943</c:v>
                </c:pt>
                <c:pt idx="217">
                  <c:v>131.2805030365711</c:v>
                </c:pt>
                <c:pt idx="218">
                  <c:v>17.112717355495807</c:v>
                </c:pt>
                <c:pt idx="219">
                  <c:v>3.9412589924754986</c:v>
                </c:pt>
                <c:pt idx="220">
                  <c:v>4.0212115361090577</c:v>
                </c:pt>
                <c:pt idx="221">
                  <c:v>8.7038929745110138</c:v>
                </c:pt>
                <c:pt idx="222">
                  <c:v>7.7110496522284242</c:v>
                </c:pt>
                <c:pt idx="223">
                  <c:v>13.676216184368958</c:v>
                </c:pt>
                <c:pt idx="224">
                  <c:v>7.9147574568630983</c:v>
                </c:pt>
                <c:pt idx="225">
                  <c:v>6.0869755011658482</c:v>
                </c:pt>
                <c:pt idx="226">
                  <c:v>14.686278591874</c:v>
                </c:pt>
                <c:pt idx="227">
                  <c:v>48.54784981087483</c:v>
                </c:pt>
                <c:pt idx="228">
                  <c:v>11.606409601292736</c:v>
                </c:pt>
                <c:pt idx="229">
                  <c:v>2.7408234736913393</c:v>
                </c:pt>
                <c:pt idx="230">
                  <c:v>4.3409613292542018</c:v>
                </c:pt>
                <c:pt idx="231">
                  <c:v>9.8950553808522983</c:v>
                </c:pt>
                <c:pt idx="232">
                  <c:v>2.5977239243415307</c:v>
                </c:pt>
                <c:pt idx="233">
                  <c:v>8.7912251913726092</c:v>
                </c:pt>
                <c:pt idx="234">
                  <c:v>4.7472455110108198</c:v>
                </c:pt>
                <c:pt idx="235">
                  <c:v>21.355898597908148</c:v>
                </c:pt>
                <c:pt idx="236">
                  <c:v>11.227230955528665</c:v>
                </c:pt>
                <c:pt idx="237">
                  <c:v>3.477898169151024</c:v>
                </c:pt>
                <c:pt idx="238">
                  <c:v>3.8761097285648298</c:v>
                </c:pt>
                <c:pt idx="239">
                  <c:v>21.269273853246691</c:v>
                </c:pt>
                <c:pt idx="240">
                  <c:v>4.9443097858968263</c:v>
                </c:pt>
                <c:pt idx="241">
                  <c:v>6.8914320005802541</c:v>
                </c:pt>
                <c:pt idx="242">
                  <c:v>6.90988298942671</c:v>
                </c:pt>
                <c:pt idx="243">
                  <c:v>11.11324596323283</c:v>
                </c:pt>
                <c:pt idx="244">
                  <c:v>2.4977737626138796</c:v>
                </c:pt>
                <c:pt idx="245">
                  <c:v>2.0806283791440396</c:v>
                </c:pt>
                <c:pt idx="246">
                  <c:v>3.231186201200472</c:v>
                </c:pt>
                <c:pt idx="247">
                  <c:v>2.8988585676524603</c:v>
                </c:pt>
                <c:pt idx="248">
                  <c:v>3.2703535245865036</c:v>
                </c:pt>
                <c:pt idx="249">
                  <c:v>17.567961340001958</c:v>
                </c:pt>
                <c:pt idx="250">
                  <c:v>5.0082750554739608</c:v>
                </c:pt>
                <c:pt idx="251">
                  <c:v>6.333012368467128</c:v>
                </c:pt>
                <c:pt idx="252">
                  <c:v>4.9443097858968263</c:v>
                </c:pt>
                <c:pt idx="253">
                  <c:v>14.201448654487676</c:v>
                </c:pt>
                <c:pt idx="254">
                  <c:v>3.2703535245865036</c:v>
                </c:pt>
                <c:pt idx="255">
                  <c:v>11.118972964882337</c:v>
                </c:pt>
                <c:pt idx="256">
                  <c:v>11.925638647339508</c:v>
                </c:pt>
                <c:pt idx="257">
                  <c:v>5.3879366755708729</c:v>
                </c:pt>
                <c:pt idx="258">
                  <c:v>9.7328835464263168</c:v>
                </c:pt>
                <c:pt idx="259">
                  <c:v>11.758988670724991</c:v>
                </c:pt>
                <c:pt idx="260">
                  <c:v>6.0869755011658482</c:v>
                </c:pt>
                <c:pt idx="261">
                  <c:v>6.5309666014019667</c:v>
                </c:pt>
                <c:pt idx="262">
                  <c:v>3.6037540643471577</c:v>
                </c:pt>
                <c:pt idx="263">
                  <c:v>11.061569520147181</c:v>
                </c:pt>
                <c:pt idx="264">
                  <c:v>55.114132324429072</c:v>
                </c:pt>
                <c:pt idx="265">
                  <c:v>7.5441240478707519</c:v>
                </c:pt>
                <c:pt idx="266">
                  <c:v>8.7112040996762143</c:v>
                </c:pt>
                <c:pt idx="267">
                  <c:v>6.4029925300965518</c:v>
                </c:pt>
                <c:pt idx="268">
                  <c:v>9.3116922735056384</c:v>
                </c:pt>
                <c:pt idx="269">
                  <c:v>3.2897623212397704</c:v>
                </c:pt>
                <c:pt idx="270">
                  <c:v>0.3568248232305542</c:v>
                </c:pt>
                <c:pt idx="271">
                  <c:v>7.5272278921735021</c:v>
                </c:pt>
                <c:pt idx="272">
                  <c:v>9.8628343399738014</c:v>
                </c:pt>
                <c:pt idx="273">
                  <c:v>4.6932977876881319</c:v>
                </c:pt>
                <c:pt idx="274">
                  <c:v>22.200698812582036</c:v>
                </c:pt>
                <c:pt idx="275">
                  <c:v>40.42842568758433</c:v>
                </c:pt>
                <c:pt idx="276">
                  <c:v>3.441093978088511</c:v>
                </c:pt>
                <c:pt idx="277">
                  <c:v>9.4609058760185292</c:v>
                </c:pt>
                <c:pt idx="278">
                  <c:v>2.4977737626138796</c:v>
                </c:pt>
                <c:pt idx="279">
                  <c:v>14.129542123312897</c:v>
                </c:pt>
                <c:pt idx="280">
                  <c:v>2.3936536824085959</c:v>
                </c:pt>
                <c:pt idx="281">
                  <c:v>4.7606369212833171</c:v>
                </c:pt>
                <c:pt idx="282">
                  <c:v>13.183216521636506</c:v>
                </c:pt>
                <c:pt idx="283">
                  <c:v>20.809343314108421</c:v>
                </c:pt>
                <c:pt idx="284">
                  <c:v>4.5973662506487019</c:v>
                </c:pt>
                <c:pt idx="285">
                  <c:v>3.5682482323055424</c:v>
                </c:pt>
                <c:pt idx="286">
                  <c:v>7.0286338882975201</c:v>
                </c:pt>
                <c:pt idx="287">
                  <c:v>11.032755797020142</c:v>
                </c:pt>
                <c:pt idx="288">
                  <c:v>3.3282403818227908</c:v>
                </c:pt>
                <c:pt idx="289">
                  <c:v>5.183179949983594</c:v>
                </c:pt>
                <c:pt idx="290">
                  <c:v>2.8988585676524603</c:v>
                </c:pt>
                <c:pt idx="291">
                  <c:v>2.763953195770684</c:v>
                </c:pt>
                <c:pt idx="292">
                  <c:v>34.160269945505064</c:v>
                </c:pt>
                <c:pt idx="293">
                  <c:v>10.881694613449236</c:v>
                </c:pt>
                <c:pt idx="294">
                  <c:v>6.6373253836041988</c:v>
                </c:pt>
                <c:pt idx="295">
                  <c:v>3.441093978088511</c:v>
                </c:pt>
                <c:pt idx="296">
                  <c:v>8.268794564643521</c:v>
                </c:pt>
                <c:pt idx="297">
                  <c:v>8.7258079726271038</c:v>
                </c:pt>
                <c:pt idx="298">
                  <c:v>5.304582352895193</c:v>
                </c:pt>
                <c:pt idx="299">
                  <c:v>13.115436039023654</c:v>
                </c:pt>
                <c:pt idx="300">
                  <c:v>6.5407070491730073</c:v>
                </c:pt>
                <c:pt idx="301">
                  <c:v>3.0487126261041211</c:v>
                </c:pt>
                <c:pt idx="302">
                  <c:v>4.2069026220984442</c:v>
                </c:pt>
                <c:pt idx="303">
                  <c:v>38.882446366175728</c:v>
                </c:pt>
                <c:pt idx="304">
                  <c:v>12.314334321349161</c:v>
                </c:pt>
                <c:pt idx="305">
                  <c:v>9.37981090114293</c:v>
                </c:pt>
                <c:pt idx="306">
                  <c:v>8.5934797139831218</c:v>
                </c:pt>
                <c:pt idx="307">
                  <c:v>3.1311251163856024</c:v>
                </c:pt>
                <c:pt idx="308">
                  <c:v>4.9443097858968263</c:v>
                </c:pt>
                <c:pt idx="309">
                  <c:v>2.0498025508877769</c:v>
                </c:pt>
                <c:pt idx="310">
                  <c:v>2.8768136958757959</c:v>
                </c:pt>
                <c:pt idx="311">
                  <c:v>8.1055018665308065</c:v>
                </c:pt>
                <c:pt idx="312">
                  <c:v>1.6351767622932518</c:v>
                </c:pt>
                <c:pt idx="313">
                  <c:v>2.2567583341910251</c:v>
                </c:pt>
                <c:pt idx="314">
                  <c:v>11.758988670724991</c:v>
                </c:pt>
                <c:pt idx="315">
                  <c:v>8.1602958395911731</c:v>
                </c:pt>
                <c:pt idx="316">
                  <c:v>4.0996051017755537</c:v>
                </c:pt>
                <c:pt idx="317">
                  <c:v>10.922570454873924</c:v>
                </c:pt>
                <c:pt idx="318">
                  <c:v>5.033633572304379</c:v>
                </c:pt>
                <c:pt idx="319">
                  <c:v>14.764098687649708</c:v>
                </c:pt>
                <c:pt idx="320">
                  <c:v>13.250650294192317</c:v>
                </c:pt>
                <c:pt idx="321">
                  <c:v>1.4272992929222168</c:v>
                </c:pt>
                <c:pt idx="322">
                  <c:v>6.2009543016379274</c:v>
                </c:pt>
                <c:pt idx="323">
                  <c:v>2.9640095915284457</c:v>
                </c:pt>
                <c:pt idx="324">
                  <c:v>4.5416385396362884</c:v>
                </c:pt>
                <c:pt idx="325">
                  <c:v>1.5553633450087505</c:v>
                </c:pt>
                <c:pt idx="326">
                  <c:v>62.934835947685954</c:v>
                </c:pt>
                <c:pt idx="327">
                  <c:v>5.4700209598571305</c:v>
                </c:pt>
                <c:pt idx="328">
                  <c:v>24.60021860904132</c:v>
                </c:pt>
                <c:pt idx="329">
                  <c:v>1.7480774889473265</c:v>
                </c:pt>
                <c:pt idx="330">
                  <c:v>1.8194567365868921</c:v>
                </c:pt>
                <c:pt idx="331">
                  <c:v>4.037012035232256</c:v>
                </c:pt>
                <c:pt idx="332">
                  <c:v>33.980890852364645</c:v>
                </c:pt>
                <c:pt idx="333">
                  <c:v>2.4201036973199614</c:v>
                </c:pt>
                <c:pt idx="334">
                  <c:v>71.352474684330474</c:v>
                </c:pt>
                <c:pt idx="335">
                  <c:v>18.643883600599406</c:v>
                </c:pt>
                <c:pt idx="336">
                  <c:v>51.547294845683332</c:v>
                </c:pt>
                <c:pt idx="337">
                  <c:v>2.6462837142006137</c:v>
                </c:pt>
                <c:pt idx="338">
                  <c:v>29.292253740486174</c:v>
                </c:pt>
                <c:pt idx="339">
                  <c:v>28.487942814710099</c:v>
                </c:pt>
                <c:pt idx="340">
                  <c:v>10.951674078151354</c:v>
                </c:pt>
                <c:pt idx="341">
                  <c:v>4.0996051017755537</c:v>
                </c:pt>
                <c:pt idx="342">
                  <c:v>27.83691051330625</c:v>
                </c:pt>
                <c:pt idx="343">
                  <c:v>1.9867165345562021</c:v>
                </c:pt>
                <c:pt idx="344">
                  <c:v>5.527906391541368</c:v>
                </c:pt>
                <c:pt idx="345">
                  <c:v>2.1409489393833252</c:v>
                </c:pt>
                <c:pt idx="346">
                  <c:v>2.5977239243415307</c:v>
                </c:pt>
                <c:pt idx="347">
                  <c:v>2.9854106607209232</c:v>
                </c:pt>
                <c:pt idx="348">
                  <c:v>2.2567583341910251</c:v>
                </c:pt>
                <c:pt idx="349">
                  <c:v>20.367165823322498</c:v>
                </c:pt>
                <c:pt idx="350">
                  <c:v>1.9215604803731712</c:v>
                </c:pt>
                <c:pt idx="351">
                  <c:v>12.741194683142286</c:v>
                </c:pt>
                <c:pt idx="352">
                  <c:v>45.438807705996645</c:v>
                </c:pt>
                <c:pt idx="353">
                  <c:v>13.446189622059965</c:v>
                </c:pt>
                <c:pt idx="354">
                  <c:v>6.4820448144285745</c:v>
                </c:pt>
                <c:pt idx="355">
                  <c:v>9.2980086624780878</c:v>
                </c:pt>
                <c:pt idx="356">
                  <c:v>8.6378143833657681</c:v>
                </c:pt>
                <c:pt idx="357">
                  <c:v>38.540384700830906</c:v>
                </c:pt>
                <c:pt idx="358">
                  <c:v>2.8768136958757959</c:v>
                </c:pt>
                <c:pt idx="359">
                  <c:v>1.1283791670955126</c:v>
                </c:pt>
                <c:pt idx="360">
                  <c:v>1.7480774889473265</c:v>
                </c:pt>
                <c:pt idx="361">
                  <c:v>48.516367819034997</c:v>
                </c:pt>
                <c:pt idx="362">
                  <c:v>4.5275994379180808</c:v>
                </c:pt>
                <c:pt idx="363">
                  <c:v>1.5553633450087505</c:v>
                </c:pt>
                <c:pt idx="364">
                  <c:v>2.9640095915284457</c:v>
                </c:pt>
                <c:pt idx="365">
                  <c:v>3.3851375012865379</c:v>
                </c:pt>
                <c:pt idx="366">
                  <c:v>9.5413116209756055</c:v>
                </c:pt>
                <c:pt idx="367">
                  <c:v>1.5553633450087505</c:v>
                </c:pt>
                <c:pt idx="368">
                  <c:v>13.446189622059965</c:v>
                </c:pt>
                <c:pt idx="369">
                  <c:v>8.3834851266869315</c:v>
                </c:pt>
                <c:pt idx="370">
                  <c:v>1.5957691216057308</c:v>
                </c:pt>
                <c:pt idx="371">
                  <c:v>1.6351767622932518</c:v>
                </c:pt>
                <c:pt idx="372">
                  <c:v>1.5957691216057308</c:v>
                </c:pt>
                <c:pt idx="373">
                  <c:v>23.469201670539018</c:v>
                </c:pt>
                <c:pt idx="374">
                  <c:v>3.0277590264241918</c:v>
                </c:pt>
                <c:pt idx="375">
                  <c:v>2.1409489393833252</c:v>
                </c:pt>
                <c:pt idx="376">
                  <c:v>36.401379015167599</c:v>
                </c:pt>
                <c:pt idx="377">
                  <c:v>13.081414098346015</c:v>
                </c:pt>
                <c:pt idx="378">
                  <c:v>2.8988585676524603</c:v>
                </c:pt>
                <c:pt idx="379">
                  <c:v>35.871100957586393</c:v>
                </c:pt>
                <c:pt idx="380">
                  <c:v>4.0996051017755537</c:v>
                </c:pt>
                <c:pt idx="381">
                  <c:v>6.1286676015009416</c:v>
                </c:pt>
                <c:pt idx="382">
                  <c:v>1.4272992929222168</c:v>
                </c:pt>
                <c:pt idx="383">
                  <c:v>12.51941643835281</c:v>
                </c:pt>
                <c:pt idx="384">
                  <c:v>2.3936536824085959</c:v>
                </c:pt>
                <c:pt idx="385">
                  <c:v>2.6221162334209898</c:v>
                </c:pt>
                <c:pt idx="386">
                  <c:v>8.6451813905755639</c:v>
                </c:pt>
                <c:pt idx="387">
                  <c:v>7.5018123061893647</c:v>
                </c:pt>
                <c:pt idx="388">
                  <c:v>3.0901936161855166</c:v>
                </c:pt>
                <c:pt idx="389">
                  <c:v>4.2520585056228128</c:v>
                </c:pt>
                <c:pt idx="390">
                  <c:v>14.125035810928056</c:v>
                </c:pt>
                <c:pt idx="391">
                  <c:v>1.9867165345562021</c:v>
                </c:pt>
                <c:pt idx="392">
                  <c:v>2.3936536824085959</c:v>
                </c:pt>
                <c:pt idx="393">
                  <c:v>14.120528060434797</c:v>
                </c:pt>
                <c:pt idx="394">
                  <c:v>2.3398568422792878</c:v>
                </c:pt>
                <c:pt idx="395">
                  <c:v>7.5693975660604806</c:v>
                </c:pt>
                <c:pt idx="396">
                  <c:v>3.4225434710991616</c:v>
                </c:pt>
                <c:pt idx="397">
                  <c:v>1.9215604803731712</c:v>
                </c:pt>
                <c:pt idx="398">
                  <c:v>1.5553633450087505</c:v>
                </c:pt>
                <c:pt idx="399">
                  <c:v>6.5212116047675091</c:v>
                </c:pt>
                <c:pt idx="400">
                  <c:v>83.406991460692211</c:v>
                </c:pt>
                <c:pt idx="401">
                  <c:v>2.9424528720438512</c:v>
                </c:pt>
                <c:pt idx="402">
                  <c:v>1.009253008808064</c:v>
                </c:pt>
                <c:pt idx="403">
                  <c:v>3.4225434710991616</c:v>
                </c:pt>
                <c:pt idx="404">
                  <c:v>5.0209703231304035</c:v>
                </c:pt>
                <c:pt idx="405">
                  <c:v>2.9424528720438512</c:v>
                </c:pt>
                <c:pt idx="406">
                  <c:v>1.7112717355495808</c:v>
                </c:pt>
                <c:pt idx="407">
                  <c:v>12.845693636299952</c:v>
                </c:pt>
                <c:pt idx="408">
                  <c:v>18.793526803384566</c:v>
                </c:pt>
                <c:pt idx="409">
                  <c:v>3.1715284017974339</c:v>
                </c:pt>
                <c:pt idx="410">
                  <c:v>35.233628199729644</c:v>
                </c:pt>
                <c:pt idx="411">
                  <c:v>7.0737765096228413</c:v>
                </c:pt>
                <c:pt idx="412">
                  <c:v>3.8761097285648298</c:v>
                </c:pt>
                <c:pt idx="413">
                  <c:v>4.7068426868115987</c:v>
                </c:pt>
                <c:pt idx="414">
                  <c:v>2.1409489393833252</c:v>
                </c:pt>
                <c:pt idx="415">
                  <c:v>5.8305656538991872</c:v>
                </c:pt>
                <c:pt idx="416">
                  <c:v>10.518769720717611</c:v>
                </c:pt>
                <c:pt idx="417">
                  <c:v>5.1708829458264107</c:v>
                </c:pt>
                <c:pt idx="418">
                  <c:v>2.3398568422792878</c:v>
                </c:pt>
                <c:pt idx="419">
                  <c:v>0.7136496464611084</c:v>
                </c:pt>
                <c:pt idx="420">
                  <c:v>12.427548301108118</c:v>
                </c:pt>
                <c:pt idx="421">
                  <c:v>4.5973662506487019</c:v>
                </c:pt>
                <c:pt idx="422">
                  <c:v>15.426226723051945</c:v>
                </c:pt>
                <c:pt idx="423">
                  <c:v>6.8450869421983231</c:v>
                </c:pt>
                <c:pt idx="424">
                  <c:v>4.3992318738587164</c:v>
                </c:pt>
                <c:pt idx="425">
                  <c:v>4.8795060699365402</c:v>
                </c:pt>
                <c:pt idx="426">
                  <c:v>20.382788411968651</c:v>
                </c:pt>
                <c:pt idx="427">
                  <c:v>6.6660378120182591</c:v>
                </c:pt>
                <c:pt idx="428">
                  <c:v>5.6192829355205136</c:v>
                </c:pt>
                <c:pt idx="429">
                  <c:v>5.8849057440877024</c:v>
                </c:pt>
                <c:pt idx="430">
                  <c:v>2.6702324712498182</c:v>
                </c:pt>
                <c:pt idx="431">
                  <c:v>3.1513915099419605</c:v>
                </c:pt>
                <c:pt idx="432">
                  <c:v>1.1834540545406396</c:v>
                </c:pt>
                <c:pt idx="433">
                  <c:v>2.3936536824085959</c:v>
                </c:pt>
                <c:pt idx="434">
                  <c:v>2.6462837142006137</c:v>
                </c:pt>
                <c:pt idx="435">
                  <c:v>9.1600483622111533</c:v>
                </c:pt>
                <c:pt idx="436">
                  <c:v>4.7606369212833171</c:v>
                </c:pt>
                <c:pt idx="437">
                  <c:v>2.4977737626138796</c:v>
                </c:pt>
                <c:pt idx="438">
                  <c:v>2.763953195770684</c:v>
                </c:pt>
                <c:pt idx="439">
                  <c:v>1.2865501965161374</c:v>
                </c:pt>
                <c:pt idx="440">
                  <c:v>5.7646814411195129</c:v>
                </c:pt>
                <c:pt idx="441">
                  <c:v>1.7841241161527712</c:v>
                </c:pt>
                <c:pt idx="442">
                  <c:v>1.5957691216057308</c:v>
                </c:pt>
                <c:pt idx="443">
                  <c:v>1.4272992929222168</c:v>
                </c:pt>
                <c:pt idx="444">
                  <c:v>7.1898209655211591</c:v>
                </c:pt>
                <c:pt idx="445">
                  <c:v>2.8322092316478891</c:v>
                </c:pt>
                <c:pt idx="446">
                  <c:v>11.136136298429758</c:v>
                </c:pt>
                <c:pt idx="447">
                  <c:v>2.7868909599918852</c:v>
                </c:pt>
                <c:pt idx="448">
                  <c:v>11.584448541690975</c:v>
                </c:pt>
                <c:pt idx="449">
                  <c:v>3.477898169151024</c:v>
                </c:pt>
                <c:pt idx="450">
                  <c:v>6.0974252522082422</c:v>
                </c:pt>
                <c:pt idx="451">
                  <c:v>177.07321749096499</c:v>
                </c:pt>
                <c:pt idx="452">
                  <c:v>27.660253838881513</c:v>
                </c:pt>
                <c:pt idx="453">
                  <c:v>4.4993898209967416</c:v>
                </c:pt>
                <c:pt idx="454">
                  <c:v>2.4721548929484132</c:v>
                </c:pt>
                <c:pt idx="455">
                  <c:v>1.1834540545406396</c:v>
                </c:pt>
                <c:pt idx="456">
                  <c:v>2.6221162334209898</c:v>
                </c:pt>
                <c:pt idx="457">
                  <c:v>9.5679633813292888</c:v>
                </c:pt>
                <c:pt idx="458">
                  <c:v>2.3669081090812791</c:v>
                </c:pt>
                <c:pt idx="459">
                  <c:v>1.9215604803731712</c:v>
                </c:pt>
                <c:pt idx="460">
                  <c:v>1.8881394877652593</c:v>
                </c:pt>
                <c:pt idx="461">
                  <c:v>19.228852378420591</c:v>
                </c:pt>
                <c:pt idx="462">
                  <c:v>1.7841241161527712</c:v>
                </c:pt>
                <c:pt idx="463">
                  <c:v>8.0027463473596789</c:v>
                </c:pt>
                <c:pt idx="464">
                  <c:v>2.2283703068536735</c:v>
                </c:pt>
                <c:pt idx="465">
                  <c:v>17.429714724395517</c:v>
                </c:pt>
                <c:pt idx="466">
                  <c:v>3.441093978088511</c:v>
                </c:pt>
                <c:pt idx="467">
                  <c:v>4.0212115361090577</c:v>
                </c:pt>
                <c:pt idx="468">
                  <c:v>11.866772671948722</c:v>
                </c:pt>
                <c:pt idx="469">
                  <c:v>15.590427482591444</c:v>
                </c:pt>
                <c:pt idx="470">
                  <c:v>14.106996166516312</c:v>
                </c:pt>
                <c:pt idx="471">
                  <c:v>2.2283703068536735</c:v>
                </c:pt>
                <c:pt idx="472">
                  <c:v>2.548238936628457</c:v>
                </c:pt>
                <c:pt idx="473">
                  <c:v>7.0827705075461402</c:v>
                </c:pt>
                <c:pt idx="474">
                  <c:v>1.8881394877652593</c:v>
                </c:pt>
                <c:pt idx="475">
                  <c:v>5.8414741118062281</c:v>
                </c:pt>
                <c:pt idx="476">
                  <c:v>1.1283791670955126</c:v>
                </c:pt>
                <c:pt idx="477">
                  <c:v>9.8886195717936527</c:v>
                </c:pt>
                <c:pt idx="478">
                  <c:v>6.2825493143142177</c:v>
                </c:pt>
                <c:pt idx="479">
                  <c:v>2.3669081090812791</c:v>
                </c:pt>
                <c:pt idx="480">
                  <c:v>2.9854106607209232</c:v>
                </c:pt>
                <c:pt idx="481">
                  <c:v>3.1715284017974339</c:v>
                </c:pt>
                <c:pt idx="482">
                  <c:v>2.2847936741452539</c:v>
                </c:pt>
                <c:pt idx="483">
                  <c:v>1.3351162356249091</c:v>
                </c:pt>
                <c:pt idx="484">
                  <c:v>2.1409489393833252</c:v>
                </c:pt>
                <c:pt idx="485">
                  <c:v>4.2370600161864349</c:v>
                </c:pt>
                <c:pt idx="486">
                  <c:v>12.585348599266302</c:v>
                </c:pt>
                <c:pt idx="487">
                  <c:v>21.871353340774334</c:v>
                </c:pt>
                <c:pt idx="488">
                  <c:v>1.7841241161527712</c:v>
                </c:pt>
                <c:pt idx="489">
                  <c:v>22.275130764673257</c:v>
                </c:pt>
                <c:pt idx="490">
                  <c:v>2.0498025508877769</c:v>
                </c:pt>
                <c:pt idx="491">
                  <c:v>9.5279577843112371</c:v>
                </c:pt>
                <c:pt idx="492">
                  <c:v>23.097345502114162</c:v>
                </c:pt>
                <c:pt idx="493">
                  <c:v>4.2670042758020319</c:v>
                </c:pt>
                <c:pt idx="494">
                  <c:v>2.2283703068536735</c:v>
                </c:pt>
                <c:pt idx="495">
                  <c:v>2.2847936741452539</c:v>
                </c:pt>
                <c:pt idx="496">
                  <c:v>2.9854106607209232</c:v>
                </c:pt>
                <c:pt idx="497">
                  <c:v>2.9854106607209232</c:v>
                </c:pt>
                <c:pt idx="498">
                  <c:v>6.8264608207552877</c:v>
                </c:pt>
                <c:pt idx="499">
                  <c:v>3.8761097285648298</c:v>
                </c:pt>
                <c:pt idx="500">
                  <c:v>19.419926703017065</c:v>
                </c:pt>
                <c:pt idx="501">
                  <c:v>1.1283791670955126</c:v>
                </c:pt>
                <c:pt idx="502">
                  <c:v>3.0901936161855166</c:v>
                </c:pt>
                <c:pt idx="503">
                  <c:v>5.1462007860645498</c:v>
                </c:pt>
                <c:pt idx="504">
                  <c:v>4.2069026220984442</c:v>
                </c:pt>
                <c:pt idx="505">
                  <c:v>2.0498025508877769</c:v>
                </c:pt>
                <c:pt idx="506">
                  <c:v>4.8402073946399229</c:v>
                </c:pt>
                <c:pt idx="507">
                  <c:v>11.64474179680661</c:v>
                </c:pt>
                <c:pt idx="508">
                  <c:v>2.2567583341910251</c:v>
                </c:pt>
                <c:pt idx="509">
                  <c:v>7.3127327914314524</c:v>
                </c:pt>
                <c:pt idx="510">
                  <c:v>2.2567583341910251</c:v>
                </c:pt>
                <c:pt idx="511">
                  <c:v>2.1996159369293582</c:v>
                </c:pt>
                <c:pt idx="512">
                  <c:v>4.037012035232256</c:v>
                </c:pt>
                <c:pt idx="513">
                  <c:v>1.4272992929222168</c:v>
                </c:pt>
                <c:pt idx="514">
                  <c:v>3.8596505895484121</c:v>
                </c:pt>
                <c:pt idx="515">
                  <c:v>1.6351767622932518</c:v>
                </c:pt>
                <c:pt idx="516">
                  <c:v>1.5553633450087505</c:v>
                </c:pt>
                <c:pt idx="517">
                  <c:v>7.8176401904467188</c:v>
                </c:pt>
                <c:pt idx="518">
                  <c:v>2.5977239243415307</c:v>
                </c:pt>
                <c:pt idx="519">
                  <c:v>3.0901936161855166</c:v>
                </c:pt>
                <c:pt idx="520">
                  <c:v>12.142534302209397</c:v>
                </c:pt>
                <c:pt idx="521">
                  <c:v>4.6660900350262517</c:v>
                </c:pt>
                <c:pt idx="522">
                  <c:v>8.7258079726271038</c:v>
                </c:pt>
                <c:pt idx="523">
                  <c:v>0.87403874447366325</c:v>
                </c:pt>
                <c:pt idx="524">
                  <c:v>16.11252752275383</c:v>
                </c:pt>
                <c:pt idx="525">
                  <c:v>32.315802242738464</c:v>
                </c:pt>
                <c:pt idx="526">
                  <c:v>32.847270666047386</c:v>
                </c:pt>
                <c:pt idx="527">
                  <c:v>16.955750918234195</c:v>
                </c:pt>
                <c:pt idx="528">
                  <c:v>1.8194567365868921</c:v>
                </c:pt>
                <c:pt idx="529">
                  <c:v>20.115554362652666</c:v>
                </c:pt>
                <c:pt idx="530">
                  <c:v>2.4977737626138796</c:v>
                </c:pt>
                <c:pt idx="531">
                  <c:v>3.8924992719778939</c:v>
                </c:pt>
                <c:pt idx="532">
                  <c:v>2.3669081090812791</c:v>
                </c:pt>
                <c:pt idx="533">
                  <c:v>2.4201036973199614</c:v>
                </c:pt>
                <c:pt idx="534">
                  <c:v>2.9854106607209232</c:v>
                </c:pt>
                <c:pt idx="535">
                  <c:v>2.548238936628457</c:v>
                </c:pt>
                <c:pt idx="536">
                  <c:v>4.773990767770651</c:v>
                </c:pt>
                <c:pt idx="537">
                  <c:v>3.4595450164017998</c:v>
                </c:pt>
                <c:pt idx="538">
                  <c:v>4.3115307436145427</c:v>
                </c:pt>
                <c:pt idx="539">
                  <c:v>1.381976597885342</c:v>
                </c:pt>
                <c:pt idx="540">
                  <c:v>8.2610919131676965</c:v>
                </c:pt>
                <c:pt idx="541">
                  <c:v>2.6221162334209898</c:v>
                </c:pt>
                <c:pt idx="542">
                  <c:v>9.249956616449774</c:v>
                </c:pt>
                <c:pt idx="543">
                  <c:v>4.4280796050795548</c:v>
                </c:pt>
                <c:pt idx="544">
                  <c:v>11.952300068157815</c:v>
                </c:pt>
                <c:pt idx="545">
                  <c:v>48.903229309280349</c:v>
                </c:pt>
                <c:pt idx="546">
                  <c:v>1.7841241161527712</c:v>
                </c:pt>
                <c:pt idx="547">
                  <c:v>1.7841241161527712</c:v>
                </c:pt>
                <c:pt idx="548">
                  <c:v>3.5143169441487601</c:v>
                </c:pt>
                <c:pt idx="549">
                  <c:v>20.140856956758888</c:v>
                </c:pt>
                <c:pt idx="550">
                  <c:v>3.0487126261041211</c:v>
                </c:pt>
                <c:pt idx="551">
                  <c:v>8.9987796419934831</c:v>
                </c:pt>
                <c:pt idx="552">
                  <c:v>2.2283703068536735</c:v>
                </c:pt>
                <c:pt idx="553">
                  <c:v>1.9867165345562021</c:v>
                </c:pt>
                <c:pt idx="554">
                  <c:v>2.2847936741452539</c:v>
                </c:pt>
                <c:pt idx="555">
                  <c:v>4.2069026220984442</c:v>
                </c:pt>
                <c:pt idx="556">
                  <c:v>16.045218476089687</c:v>
                </c:pt>
                <c:pt idx="557">
                  <c:v>1.5553633450087505</c:v>
                </c:pt>
                <c:pt idx="558">
                  <c:v>2.5977239243415307</c:v>
                </c:pt>
                <c:pt idx="559">
                  <c:v>2.2283703068536735</c:v>
                </c:pt>
                <c:pt idx="560">
                  <c:v>4.5973662506487019</c:v>
                </c:pt>
                <c:pt idx="561">
                  <c:v>2.9640095915284457</c:v>
                </c:pt>
                <c:pt idx="562">
                  <c:v>3.9573787284315491</c:v>
                </c:pt>
                <c:pt idx="563">
                  <c:v>4.0684289451282192</c:v>
                </c:pt>
                <c:pt idx="564">
                  <c:v>7.0557541198049742</c:v>
                </c:pt>
                <c:pt idx="565">
                  <c:v>6.4918586653387553</c:v>
                </c:pt>
                <c:pt idx="566">
                  <c:v>4.1305459565838483</c:v>
                </c:pt>
                <c:pt idx="567">
                  <c:v>1.7112717355495808</c:v>
                </c:pt>
                <c:pt idx="568">
                  <c:v>4.2818978787666504</c:v>
                </c:pt>
                <c:pt idx="569">
                  <c:v>6.992309955789306</c:v>
                </c:pt>
                <c:pt idx="570">
                  <c:v>16.951995907465477</c:v>
                </c:pt>
                <c:pt idx="571">
                  <c:v>30.237614275506598</c:v>
                </c:pt>
                <c:pt idx="572">
                  <c:v>4.1305459565838483</c:v>
                </c:pt>
                <c:pt idx="573">
                  <c:v>30.877204716387297</c:v>
                </c:pt>
                <c:pt idx="574">
                  <c:v>4.6387227019972048</c:v>
                </c:pt>
                <c:pt idx="575">
                  <c:v>1.1834540545406396</c:v>
                </c:pt>
                <c:pt idx="576">
                  <c:v>4.3115307436145427</c:v>
                </c:pt>
                <c:pt idx="577">
                  <c:v>12.69614612248424</c:v>
                </c:pt>
                <c:pt idx="578">
                  <c:v>2.2283703068536735</c:v>
                </c:pt>
                <c:pt idx="579">
                  <c:v>1.5553633450087505</c:v>
                </c:pt>
                <c:pt idx="580">
                  <c:v>4.6797136845585756</c:v>
                </c:pt>
                <c:pt idx="581">
                  <c:v>1.5553633450087505</c:v>
                </c:pt>
                <c:pt idx="582">
                  <c:v>3.8596505895484121</c:v>
                </c:pt>
                <c:pt idx="583">
                  <c:v>9.2637112063767386</c:v>
                </c:pt>
                <c:pt idx="584">
                  <c:v>3.3662786498064814</c:v>
                </c:pt>
                <c:pt idx="585">
                  <c:v>2.2567583341910251</c:v>
                </c:pt>
                <c:pt idx="586">
                  <c:v>1.7112717355495808</c:v>
                </c:pt>
                <c:pt idx="587">
                  <c:v>3.9573787284315491</c:v>
                </c:pt>
                <c:pt idx="588">
                  <c:v>3.5143169441487601</c:v>
                </c:pt>
                <c:pt idx="589">
                  <c:v>12.168720518308383</c:v>
                </c:pt>
                <c:pt idx="590">
                  <c:v>4.145929793656026</c:v>
                </c:pt>
                <c:pt idx="591">
                  <c:v>3.9088200952233594</c:v>
                </c:pt>
                <c:pt idx="592">
                  <c:v>3.3473135487536019</c:v>
                </c:pt>
                <c:pt idx="593">
                  <c:v>9.3321800700525035</c:v>
                </c:pt>
                <c:pt idx="594">
                  <c:v>2.2283703068536735</c:v>
                </c:pt>
                <c:pt idx="595">
                  <c:v>2.717496892263898</c:v>
                </c:pt>
                <c:pt idx="596">
                  <c:v>6.3530853581629652</c:v>
                </c:pt>
                <c:pt idx="597">
                  <c:v>1.5138795132120959</c:v>
                </c:pt>
                <c:pt idx="598">
                  <c:v>22.283703068536735</c:v>
                </c:pt>
                <c:pt idx="599">
                  <c:v>3.2508288514318702</c:v>
                </c:pt>
                <c:pt idx="600">
                  <c:v>5.6079422924062365</c:v>
                </c:pt>
                <c:pt idx="601">
                  <c:v>12.241743928678163</c:v>
                </c:pt>
                <c:pt idx="602">
                  <c:v>6.7984259556081366</c:v>
                </c:pt>
                <c:pt idx="603">
                  <c:v>3.7762789755305186</c:v>
                </c:pt>
                <c:pt idx="604">
                  <c:v>14.694945620419411</c:v>
                </c:pt>
                <c:pt idx="605">
                  <c:v>16.940725881239732</c:v>
                </c:pt>
                <c:pt idx="606">
                  <c:v>4.5973662506487019</c:v>
                </c:pt>
                <c:pt idx="607">
                  <c:v>2.9854106607209232</c:v>
                </c:pt>
                <c:pt idx="608">
                  <c:v>3.8265199286629059</c:v>
                </c:pt>
                <c:pt idx="609">
                  <c:v>8.0740240704645121</c:v>
                </c:pt>
                <c:pt idx="610">
                  <c:v>2.8545985858444336</c:v>
                </c:pt>
                <c:pt idx="611">
                  <c:v>10.054611869782539</c:v>
                </c:pt>
                <c:pt idx="612">
                  <c:v>62.147985960561229</c:v>
                </c:pt>
                <c:pt idx="613">
                  <c:v>1.0704744696916626</c:v>
                </c:pt>
                <c:pt idx="614">
                  <c:v>10.261428280195595</c:v>
                </c:pt>
                <c:pt idx="615">
                  <c:v>12.83081732136564</c:v>
                </c:pt>
                <c:pt idx="616">
                  <c:v>2.9424528720438512</c:v>
                </c:pt>
                <c:pt idx="617">
                  <c:v>1.7480774889473265</c:v>
                </c:pt>
                <c:pt idx="618">
                  <c:v>6.955796338302048</c:v>
                </c:pt>
                <c:pt idx="619">
                  <c:v>3.6389134731737842</c:v>
                </c:pt>
                <c:pt idx="620">
                  <c:v>3.3473135487536019</c:v>
                </c:pt>
                <c:pt idx="621">
                  <c:v>4.3556020498381072</c:v>
                </c:pt>
                <c:pt idx="622">
                  <c:v>14.720916089494047</c:v>
                </c:pt>
                <c:pt idx="623">
                  <c:v>6.1700779887762653</c:v>
                </c:pt>
                <c:pt idx="624">
                  <c:v>26.070198867281963</c:v>
                </c:pt>
                <c:pt idx="625">
                  <c:v>3.5323855308282242</c:v>
                </c:pt>
                <c:pt idx="626">
                  <c:v>2.7408234736913393</c:v>
                </c:pt>
                <c:pt idx="627">
                  <c:v>4.8005870224074103</c:v>
                </c:pt>
                <c:pt idx="628">
                  <c:v>14.106996166516312</c:v>
                </c:pt>
                <c:pt idx="629">
                  <c:v>7.4763103208650747</c:v>
                </c:pt>
                <c:pt idx="630">
                  <c:v>2.6702324712498182</c:v>
                </c:pt>
                <c:pt idx="631">
                  <c:v>2.3669081090812791</c:v>
                </c:pt>
                <c:pt idx="632">
                  <c:v>11.850667567031337</c:v>
                </c:pt>
                <c:pt idx="633">
                  <c:v>2.3936536824085959</c:v>
                </c:pt>
                <c:pt idx="634">
                  <c:v>2.4721548929484132</c:v>
                </c:pt>
                <c:pt idx="635">
                  <c:v>2.3669081090812791</c:v>
                </c:pt>
                <c:pt idx="636">
                  <c:v>13.833578841850541</c:v>
                </c:pt>
                <c:pt idx="637">
                  <c:v>7.037685577673801</c:v>
                </c:pt>
                <c:pt idx="638">
                  <c:v>12.781104552796732</c:v>
                </c:pt>
                <c:pt idx="639">
                  <c:v>2.763953195770684</c:v>
                </c:pt>
                <c:pt idx="640">
                  <c:v>9.40692023773423</c:v>
                </c:pt>
                <c:pt idx="641">
                  <c:v>7.037685577673801</c:v>
                </c:pt>
                <c:pt idx="642">
                  <c:v>4.2670042758020319</c:v>
                </c:pt>
                <c:pt idx="643">
                  <c:v>9.352622986269985</c:v>
                </c:pt>
                <c:pt idx="644">
                  <c:v>5.6531683658681695</c:v>
                </c:pt>
                <c:pt idx="645">
                  <c:v>12.771138777750961</c:v>
                </c:pt>
                <c:pt idx="646">
                  <c:v>5.6192829355205136</c:v>
                </c:pt>
                <c:pt idx="647">
                  <c:v>16.367333326240967</c:v>
                </c:pt>
                <c:pt idx="648">
                  <c:v>6.302783019883921</c:v>
                </c:pt>
                <c:pt idx="649">
                  <c:v>18.691627298748728</c:v>
                </c:pt>
                <c:pt idx="650">
                  <c:v>9.9527903916638198</c:v>
                </c:pt>
                <c:pt idx="651">
                  <c:v>10.940041919714261</c:v>
                </c:pt>
                <c:pt idx="652">
                  <c:v>3.3851375012865379</c:v>
                </c:pt>
                <c:pt idx="653">
                  <c:v>7.037685577673801</c:v>
                </c:pt>
                <c:pt idx="654">
                  <c:v>3.0487126261041211</c:v>
                </c:pt>
                <c:pt idx="655">
                  <c:v>3.4595450164017998</c:v>
                </c:pt>
                <c:pt idx="656">
                  <c:v>14.281910763849952</c:v>
                </c:pt>
                <c:pt idx="657">
                  <c:v>2.3398568422792878</c:v>
                </c:pt>
                <c:pt idx="658">
                  <c:v>2.717496892263898</c:v>
                </c:pt>
                <c:pt idx="659">
                  <c:v>8.3910754271341474</c:v>
                </c:pt>
                <c:pt idx="660">
                  <c:v>3.0487126261041211</c:v>
                </c:pt>
                <c:pt idx="661">
                  <c:v>3.1715284017974339</c:v>
                </c:pt>
                <c:pt idx="662">
                  <c:v>2.0498025508877769</c:v>
                </c:pt>
                <c:pt idx="663">
                  <c:v>10.746293626524414</c:v>
                </c:pt>
                <c:pt idx="664">
                  <c:v>1.7112717355495808</c:v>
                </c:pt>
                <c:pt idx="665">
                  <c:v>29.734450387792556</c:v>
                </c:pt>
                <c:pt idx="666">
                  <c:v>9.5812614605491913</c:v>
                </c:pt>
                <c:pt idx="667">
                  <c:v>15.74887498567468</c:v>
                </c:pt>
                <c:pt idx="668">
                  <c:v>2.0806283791440396</c:v>
                </c:pt>
                <c:pt idx="669">
                  <c:v>1.5553633450087505</c:v>
                </c:pt>
                <c:pt idx="670">
                  <c:v>2.3398568422792878</c:v>
                </c:pt>
                <c:pt idx="671">
                  <c:v>6.4327509825806866</c:v>
                </c:pt>
                <c:pt idx="672">
                  <c:v>8.9917023466462034</c:v>
                </c:pt>
                <c:pt idx="673">
                  <c:v>107.6612102639412</c:v>
                </c:pt>
                <c:pt idx="674">
                  <c:v>16.425573339441794</c:v>
                </c:pt>
                <c:pt idx="675">
                  <c:v>7.677954865798446</c:v>
                </c:pt>
                <c:pt idx="676">
                  <c:v>10.149141794707308</c:v>
                </c:pt>
                <c:pt idx="677">
                  <c:v>7.30402196905262</c:v>
                </c:pt>
                <c:pt idx="678">
                  <c:v>3.477898169151024</c:v>
                </c:pt>
                <c:pt idx="679">
                  <c:v>5.8740779414579531</c:v>
                </c:pt>
                <c:pt idx="680">
                  <c:v>1.381976597885342</c:v>
                </c:pt>
                <c:pt idx="681">
                  <c:v>9.9974648917468212</c:v>
                </c:pt>
                <c:pt idx="682">
                  <c:v>141.71876341051995</c:v>
                </c:pt>
                <c:pt idx="683">
                  <c:v>4.1917425633434657</c:v>
                </c:pt>
                <c:pt idx="684">
                  <c:v>4.6387227019972048</c:v>
                </c:pt>
                <c:pt idx="685">
                  <c:v>10.280023453913834</c:v>
                </c:pt>
                <c:pt idx="686">
                  <c:v>6.241885137432118</c:v>
                </c:pt>
                <c:pt idx="687">
                  <c:v>1.9867165345562021</c:v>
                </c:pt>
                <c:pt idx="688">
                  <c:v>10.852403323135505</c:v>
                </c:pt>
                <c:pt idx="689">
                  <c:v>14.007362844007739</c:v>
                </c:pt>
                <c:pt idx="690">
                  <c:v>11.595434270609841</c:v>
                </c:pt>
                <c:pt idx="691">
                  <c:v>2.763953195770684</c:v>
                </c:pt>
                <c:pt idx="692">
                  <c:v>8.2069709343027473</c:v>
                </c:pt>
                <c:pt idx="693">
                  <c:v>5.1462007860645498</c:v>
                </c:pt>
                <c:pt idx="694">
                  <c:v>12.194850504416484</c:v>
                </c:pt>
                <c:pt idx="695">
                  <c:v>1.8881394877652593</c:v>
                </c:pt>
                <c:pt idx="696">
                  <c:v>111.72435366009347</c:v>
                </c:pt>
                <c:pt idx="697">
                  <c:v>2.6702324712498182</c:v>
                </c:pt>
                <c:pt idx="698">
                  <c:v>3.5503621636219189</c:v>
                </c:pt>
                <c:pt idx="699">
                  <c:v>1.7480774889473265</c:v>
                </c:pt>
                <c:pt idx="700">
                  <c:v>60.95650058361803</c:v>
                </c:pt>
                <c:pt idx="701">
                  <c:v>3.2897623212397704</c:v>
                </c:pt>
                <c:pt idx="702">
                  <c:v>1.5957691216057308</c:v>
                </c:pt>
                <c:pt idx="703">
                  <c:v>10.261428280195595</c:v>
                </c:pt>
                <c:pt idx="704">
                  <c:v>3.3851375012865379</c:v>
                </c:pt>
                <c:pt idx="705">
                  <c:v>3.0277590264241918</c:v>
                </c:pt>
                <c:pt idx="706">
                  <c:v>1.5957691216057308</c:v>
                </c:pt>
                <c:pt idx="707">
                  <c:v>4.624978308224887</c:v>
                </c:pt>
                <c:pt idx="708">
                  <c:v>7.30402196905262</c:v>
                </c:pt>
                <c:pt idx="709">
                  <c:v>10.167942320474443</c:v>
                </c:pt>
                <c:pt idx="710">
                  <c:v>5.8305656538991872</c:v>
                </c:pt>
                <c:pt idx="711">
                  <c:v>10.390895697366123</c:v>
                </c:pt>
                <c:pt idx="712">
                  <c:v>10.347919873686072</c:v>
                </c:pt>
                <c:pt idx="713">
                  <c:v>3.6563663957157262</c:v>
                </c:pt>
                <c:pt idx="714">
                  <c:v>2.1996159369293582</c:v>
                </c:pt>
                <c:pt idx="715">
                  <c:v>7.8339100107312207</c:v>
                </c:pt>
                <c:pt idx="716">
                  <c:v>9.9207568666925852</c:v>
                </c:pt>
                <c:pt idx="717">
                  <c:v>2.4201036973199614</c:v>
                </c:pt>
                <c:pt idx="718">
                  <c:v>19.677198620585273</c:v>
                </c:pt>
                <c:pt idx="719">
                  <c:v>2.4201036973199614</c:v>
                </c:pt>
                <c:pt idx="720">
                  <c:v>1.7841241161527712</c:v>
                </c:pt>
                <c:pt idx="721">
                  <c:v>5.0839711602372217</c:v>
                </c:pt>
                <c:pt idx="722">
                  <c:v>1.9867165345562021</c:v>
                </c:pt>
                <c:pt idx="723">
                  <c:v>2.4977737626138796</c:v>
                </c:pt>
                <c:pt idx="724">
                  <c:v>5.4932483295608758</c:v>
                </c:pt>
                <c:pt idx="725">
                  <c:v>8.6156755659704363</c:v>
                </c:pt>
                <c:pt idx="726">
                  <c:v>3.8924992719778939</c:v>
                </c:pt>
                <c:pt idx="727">
                  <c:v>1.7480774889473265</c:v>
                </c:pt>
                <c:pt idx="728">
                  <c:v>19.854343682177117</c:v>
                </c:pt>
                <c:pt idx="729">
                  <c:v>12.121544598871786</c:v>
                </c:pt>
                <c:pt idx="730">
                  <c:v>4.0684289451282192</c:v>
                </c:pt>
                <c:pt idx="731">
                  <c:v>11.534883286137944</c:v>
                </c:pt>
                <c:pt idx="732">
                  <c:v>13.545250769045841</c:v>
                </c:pt>
                <c:pt idx="733">
                  <c:v>5.6756462611582501</c:v>
                </c:pt>
                <c:pt idx="734">
                  <c:v>3.8265199286629059</c:v>
                </c:pt>
                <c:pt idx="735">
                  <c:v>12.39677430017721</c:v>
                </c:pt>
                <c:pt idx="736">
                  <c:v>2.2283703068536735</c:v>
                </c:pt>
                <c:pt idx="737">
                  <c:v>6.333012368467128</c:v>
                </c:pt>
                <c:pt idx="738">
                  <c:v>160.68808713609334</c:v>
                </c:pt>
                <c:pt idx="739">
                  <c:v>3.5682482323055424</c:v>
                </c:pt>
                <c:pt idx="740">
                  <c:v>4.4567406137073471</c:v>
                </c:pt>
                <c:pt idx="741">
                  <c:v>5.0209703231304035</c:v>
                </c:pt>
                <c:pt idx="742">
                  <c:v>6.6373253836041988</c:v>
                </c:pt>
                <c:pt idx="743">
                  <c:v>4.1765274766092144</c:v>
                </c:pt>
                <c:pt idx="744">
                  <c:v>28.078282107351455</c:v>
                </c:pt>
                <c:pt idx="745">
                  <c:v>5.0209703231304035</c:v>
                </c:pt>
                <c:pt idx="746">
                  <c:v>2.1996159369293582</c:v>
                </c:pt>
                <c:pt idx="747">
                  <c:v>19.979003910967972</c:v>
                </c:pt>
                <c:pt idx="748">
                  <c:v>5.5965786691946899</c:v>
                </c:pt>
                <c:pt idx="749">
                  <c:v>2.9640095915284457</c:v>
                </c:pt>
                <c:pt idx="750">
                  <c:v>2.9424528720438512</c:v>
                </c:pt>
                <c:pt idx="751">
                  <c:v>15.037531151920016</c:v>
                </c:pt>
                <c:pt idx="752">
                  <c:v>9.6935586036014136</c:v>
                </c:pt>
                <c:pt idx="753">
                  <c:v>4.3409613292542018</c:v>
                </c:pt>
                <c:pt idx="754">
                  <c:v>3.231186201200472</c:v>
                </c:pt>
                <c:pt idx="755">
                  <c:v>2.9854106607209232</c:v>
                </c:pt>
                <c:pt idx="756">
                  <c:v>1.7841241161527712</c:v>
                </c:pt>
                <c:pt idx="757">
                  <c:v>7.8825179849509972</c:v>
                </c:pt>
                <c:pt idx="758">
                  <c:v>11.32321606942263</c:v>
                </c:pt>
                <c:pt idx="759">
                  <c:v>3.5503621636219189</c:v>
                </c:pt>
                <c:pt idx="760">
                  <c:v>4.9571688707758019</c:v>
                </c:pt>
                <c:pt idx="761">
                  <c:v>2.2283703068536735</c:v>
                </c:pt>
                <c:pt idx="762">
                  <c:v>9.7980743859715247</c:v>
                </c:pt>
                <c:pt idx="763">
                  <c:v>23.832586114527231</c:v>
                </c:pt>
                <c:pt idx="764">
                  <c:v>18.626802622574058</c:v>
                </c:pt>
                <c:pt idx="765">
                  <c:v>5.7757143343539132</c:v>
                </c:pt>
                <c:pt idx="766">
                  <c:v>3.9573787284315491</c:v>
                </c:pt>
                <c:pt idx="767">
                  <c:v>3.3282403818227908</c:v>
                </c:pt>
                <c:pt idx="768">
                  <c:v>8.268794564643521</c:v>
                </c:pt>
                <c:pt idx="769">
                  <c:v>10.710690126254152</c:v>
                </c:pt>
                <c:pt idx="770">
                  <c:v>11.595434270609841</c:v>
                </c:pt>
                <c:pt idx="771">
                  <c:v>4.9571688707758019</c:v>
                </c:pt>
                <c:pt idx="772">
                  <c:v>13.017994599947034</c:v>
                </c:pt>
                <c:pt idx="773">
                  <c:v>12.179179240065665</c:v>
                </c:pt>
                <c:pt idx="774">
                  <c:v>5.5965786691946899</c:v>
                </c:pt>
                <c:pt idx="775">
                  <c:v>2.8988585676524603</c:v>
                </c:pt>
                <c:pt idx="776">
                  <c:v>2.5977239243415307</c:v>
                </c:pt>
                <c:pt idx="777">
                  <c:v>1.1283791670955126</c:v>
                </c:pt>
                <c:pt idx="778">
                  <c:v>2.1110041228223762</c:v>
                </c:pt>
                <c:pt idx="779">
                  <c:v>19.857549874153154</c:v>
                </c:pt>
                <c:pt idx="780">
                  <c:v>82.842552290939238</c:v>
                </c:pt>
                <c:pt idx="781">
                  <c:v>10.230361214406379</c:v>
                </c:pt>
                <c:pt idx="782">
                  <c:v>3.4225434710991616</c:v>
                </c:pt>
                <c:pt idx="783">
                  <c:v>2.7408234736913393</c:v>
                </c:pt>
                <c:pt idx="784">
                  <c:v>3.2703535245865036</c:v>
                </c:pt>
                <c:pt idx="785">
                  <c:v>11.726460285670077</c:v>
                </c:pt>
                <c:pt idx="786">
                  <c:v>9.3662268087129252</c:v>
                </c:pt>
                <c:pt idx="787">
                  <c:v>1.7480774889473265</c:v>
                </c:pt>
                <c:pt idx="788">
                  <c:v>2.3936536824085959</c:v>
                </c:pt>
                <c:pt idx="789">
                  <c:v>4.0684289451282192</c:v>
                </c:pt>
                <c:pt idx="790">
                  <c:v>14.410599215379804</c:v>
                </c:pt>
                <c:pt idx="791">
                  <c:v>5.3165701249132988</c:v>
                </c:pt>
                <c:pt idx="792">
                  <c:v>7.5272278921735021</c:v>
                </c:pt>
                <c:pt idx="793">
                  <c:v>6.8264608207552877</c:v>
                </c:pt>
                <c:pt idx="794">
                  <c:v>4.1305459565838483</c:v>
                </c:pt>
                <c:pt idx="795">
                  <c:v>16.766970253373863</c:v>
                </c:pt>
                <c:pt idx="796">
                  <c:v>4.1765274766092144</c:v>
                </c:pt>
                <c:pt idx="797">
                  <c:v>17.086656419784791</c:v>
                </c:pt>
                <c:pt idx="798">
                  <c:v>16.660318747018781</c:v>
                </c:pt>
                <c:pt idx="799">
                  <c:v>4.0996051017755537</c:v>
                </c:pt>
                <c:pt idx="800">
                  <c:v>4.773990767770651</c:v>
                </c:pt>
                <c:pt idx="801">
                  <c:v>5.0209703231304035</c:v>
                </c:pt>
                <c:pt idx="802">
                  <c:v>12.084724894722394</c:v>
                </c:pt>
                <c:pt idx="803">
                  <c:v>24.888371552065365</c:v>
                </c:pt>
                <c:pt idx="804">
                  <c:v>3.441093978088511</c:v>
                </c:pt>
                <c:pt idx="805">
                  <c:v>7.7686262891483402</c:v>
                </c:pt>
                <c:pt idx="806">
                  <c:v>6.302783019883921</c:v>
                </c:pt>
                <c:pt idx="807">
                  <c:v>4.9314171699869007</c:v>
                </c:pt>
                <c:pt idx="808">
                  <c:v>8.4891317713892391</c:v>
                </c:pt>
                <c:pt idx="809">
                  <c:v>1.8881394877652593</c:v>
                </c:pt>
                <c:pt idx="810">
                  <c:v>7.8501461110721928</c:v>
                </c:pt>
                <c:pt idx="811">
                  <c:v>5.4115163798060095</c:v>
                </c:pt>
                <c:pt idx="812">
                  <c:v>11.507254783503184</c:v>
                </c:pt>
                <c:pt idx="813">
                  <c:v>2.763953195770684</c:v>
                </c:pt>
                <c:pt idx="814">
                  <c:v>3.3662786498064814</c:v>
                </c:pt>
                <c:pt idx="815">
                  <c:v>1.5957691216057308</c:v>
                </c:pt>
                <c:pt idx="816">
                  <c:v>6.1182712113156432</c:v>
                </c:pt>
                <c:pt idx="817">
                  <c:v>8.5786505748685453</c:v>
                </c:pt>
                <c:pt idx="818">
                  <c:v>30.912235091040241</c:v>
                </c:pt>
                <c:pt idx="819">
                  <c:v>4.5695873482905078</c:v>
                </c:pt>
                <c:pt idx="820">
                  <c:v>5.304582352895193</c:v>
                </c:pt>
                <c:pt idx="821">
                  <c:v>45.722335991292745</c:v>
                </c:pt>
                <c:pt idx="822">
                  <c:v>5.4932483295608758</c:v>
                </c:pt>
                <c:pt idx="823">
                  <c:v>4.4136793080657757</c:v>
                </c:pt>
                <c:pt idx="824">
                  <c:v>3.6563663957157262</c:v>
                </c:pt>
                <c:pt idx="825">
                  <c:v>5.9814739995303894</c:v>
                </c:pt>
                <c:pt idx="826">
                  <c:v>7.6530398573258118</c:v>
                </c:pt>
                <c:pt idx="827">
                  <c:v>11.893566051444646</c:v>
                </c:pt>
                <c:pt idx="828">
                  <c:v>16.3634432885565</c:v>
                </c:pt>
                <c:pt idx="829">
                  <c:v>2.3398568422792878</c:v>
                </c:pt>
                <c:pt idx="830">
                  <c:v>5.1213996740680523</c:v>
                </c:pt>
                <c:pt idx="831">
                  <c:v>21.739975138111184</c:v>
                </c:pt>
                <c:pt idx="832">
                  <c:v>4.0527509332654033</c:v>
                </c:pt>
                <c:pt idx="833">
                  <c:v>9.8821795713894502</c:v>
                </c:pt>
                <c:pt idx="834">
                  <c:v>4.9571688707758019</c:v>
                </c:pt>
                <c:pt idx="835">
                  <c:v>5.4700209598571305</c:v>
                </c:pt>
                <c:pt idx="836">
                  <c:v>60.978428697733506</c:v>
                </c:pt>
                <c:pt idx="837">
                  <c:v>2.2567583341910251</c:v>
                </c:pt>
                <c:pt idx="838">
                  <c:v>9.2637112063767386</c:v>
                </c:pt>
                <c:pt idx="839">
                  <c:v>15.829514913726197</c:v>
                </c:pt>
                <c:pt idx="840">
                  <c:v>1.7112717355495808</c:v>
                </c:pt>
                <c:pt idx="841">
                  <c:v>6.5407070491730073</c:v>
                </c:pt>
                <c:pt idx="842">
                  <c:v>4.2069026220984442</c:v>
                </c:pt>
                <c:pt idx="843">
                  <c:v>3.2897623212397704</c:v>
                </c:pt>
                <c:pt idx="844">
                  <c:v>2.3398568422792878</c:v>
                </c:pt>
                <c:pt idx="845">
                  <c:v>9.8950553808522983</c:v>
                </c:pt>
                <c:pt idx="846">
                  <c:v>13.379741402200711</c:v>
                </c:pt>
                <c:pt idx="847">
                  <c:v>5.5851919256200571</c:v>
                </c:pt>
                <c:pt idx="848">
                  <c:v>3.0277590264241918</c:v>
                </c:pt>
                <c:pt idx="849">
                  <c:v>1.9215604803731712</c:v>
                </c:pt>
                <c:pt idx="850">
                  <c:v>4.0212115361090577</c:v>
                </c:pt>
                <c:pt idx="851">
                  <c:v>8.2456650240509841</c:v>
                </c:pt>
                <c:pt idx="852">
                  <c:v>49.280595650091833</c:v>
                </c:pt>
                <c:pt idx="853">
                  <c:v>7.1275702616623153</c:v>
                </c:pt>
                <c:pt idx="854">
                  <c:v>10.852403323135505</c:v>
                </c:pt>
                <c:pt idx="855">
                  <c:v>19.537584689812654</c:v>
                </c:pt>
                <c:pt idx="856">
                  <c:v>2.6702324712498182</c:v>
                </c:pt>
                <c:pt idx="857">
                  <c:v>3.7253605245148118</c:v>
                </c:pt>
                <c:pt idx="858">
                  <c:v>4.0684289451282192</c:v>
                </c:pt>
                <c:pt idx="859">
                  <c:v>3.1915382432114616</c:v>
                </c:pt>
                <c:pt idx="860">
                  <c:v>6.7325572996129628</c:v>
                </c:pt>
                <c:pt idx="861">
                  <c:v>4.8925354818356768</c:v>
                </c:pt>
                <c:pt idx="862">
                  <c:v>2.5977239243415307</c:v>
                </c:pt>
                <c:pt idx="863">
                  <c:v>11.693841417795799</c:v>
                </c:pt>
                <c:pt idx="864">
                  <c:v>5.3642533227854443</c:v>
                </c:pt>
                <c:pt idx="865">
                  <c:v>1.8881394877652593</c:v>
                </c:pt>
                <c:pt idx="866">
                  <c:v>6.2926742996331511</c:v>
                </c:pt>
                <c:pt idx="867">
                  <c:v>2.7408234736913393</c:v>
                </c:pt>
                <c:pt idx="868">
                  <c:v>6.302783019883921</c:v>
                </c:pt>
                <c:pt idx="869">
                  <c:v>67.062185469260854</c:v>
                </c:pt>
                <c:pt idx="870">
                  <c:v>5.7757143343539132</c:v>
                </c:pt>
                <c:pt idx="871">
                  <c:v>3.3851375012865379</c:v>
                </c:pt>
                <c:pt idx="872">
                  <c:v>3.0277590264241918</c:v>
                </c:pt>
                <c:pt idx="873">
                  <c:v>16.595231650272787</c:v>
                </c:pt>
                <c:pt idx="874">
                  <c:v>34.558626896356614</c:v>
                </c:pt>
                <c:pt idx="875">
                  <c:v>7.3474728102097053</c:v>
                </c:pt>
                <c:pt idx="876">
                  <c:v>2.3669081090812791</c:v>
                </c:pt>
                <c:pt idx="877">
                  <c:v>5.4816469473826785</c:v>
                </c:pt>
                <c:pt idx="878">
                  <c:v>4.145929793656026</c:v>
                </c:pt>
                <c:pt idx="879">
                  <c:v>66.283992766109264</c:v>
                </c:pt>
                <c:pt idx="880">
                  <c:v>4.0212115361090577</c:v>
                </c:pt>
                <c:pt idx="881">
                  <c:v>13.805939296073046</c:v>
                </c:pt>
                <c:pt idx="882">
                  <c:v>12.381358616327757</c:v>
                </c:pt>
                <c:pt idx="883">
                  <c:v>3.0901936161855166</c:v>
                </c:pt>
                <c:pt idx="884">
                  <c:v>7.1275702616623153</c:v>
                </c:pt>
                <c:pt idx="885">
                  <c:v>8.0027463473596789</c:v>
                </c:pt>
                <c:pt idx="886">
                  <c:v>1.8194567365868921</c:v>
                </c:pt>
                <c:pt idx="887">
                  <c:v>3.7253605245148118</c:v>
                </c:pt>
                <c:pt idx="888">
                  <c:v>2.763953195770684</c:v>
                </c:pt>
                <c:pt idx="889">
                  <c:v>6.0238963325203505</c:v>
                </c:pt>
                <c:pt idx="890">
                  <c:v>7.9147574568630983</c:v>
                </c:pt>
                <c:pt idx="891">
                  <c:v>4.3262710626597238</c:v>
                </c:pt>
                <c:pt idx="892">
                  <c:v>1.6351767622932518</c:v>
                </c:pt>
                <c:pt idx="893">
                  <c:v>31.755404570407364</c:v>
                </c:pt>
                <c:pt idx="894">
                  <c:v>6.333012368467128</c:v>
                </c:pt>
                <c:pt idx="895">
                  <c:v>3.2508288514318702</c:v>
                </c:pt>
                <c:pt idx="896">
                  <c:v>5.1462007860645498</c:v>
                </c:pt>
                <c:pt idx="897">
                  <c:v>8.0265759177621465</c:v>
                </c:pt>
                <c:pt idx="898">
                  <c:v>2.6221162334209898</c:v>
                </c:pt>
                <c:pt idx="899">
                  <c:v>3.0487126261041211</c:v>
                </c:pt>
                <c:pt idx="900">
                  <c:v>16.997001285532939</c:v>
                </c:pt>
                <c:pt idx="901">
                  <c:v>8.6008846957224669</c:v>
                </c:pt>
                <c:pt idx="902">
                  <c:v>3.5323855308282242</c:v>
                </c:pt>
                <c:pt idx="903">
                  <c:v>16.44106916679311</c:v>
                </c:pt>
                <c:pt idx="904">
                  <c:v>2.3936536824085959</c:v>
                </c:pt>
                <c:pt idx="905">
                  <c:v>4.1917425633434657</c:v>
                </c:pt>
                <c:pt idx="906">
                  <c:v>5.3642533227854443</c:v>
                </c:pt>
                <c:pt idx="907">
                  <c:v>19.162522921098383</c:v>
                </c:pt>
                <c:pt idx="908">
                  <c:v>3.0277590264241918</c:v>
                </c:pt>
                <c:pt idx="909">
                  <c:v>1.4272992929222168</c:v>
                </c:pt>
                <c:pt idx="910">
                  <c:v>4.7472455110108198</c:v>
                </c:pt>
                <c:pt idx="911">
                  <c:v>6.4918586653387553</c:v>
                </c:pt>
                <c:pt idx="912">
                  <c:v>2.7408234736913393</c:v>
                </c:pt>
                <c:pt idx="913">
                  <c:v>3.6037540643471577</c:v>
                </c:pt>
                <c:pt idx="914">
                  <c:v>14.406180819073164</c:v>
                </c:pt>
                <c:pt idx="915">
                  <c:v>3.2703535245865036</c:v>
                </c:pt>
                <c:pt idx="916">
                  <c:v>2.763953195770684</c:v>
                </c:pt>
                <c:pt idx="917">
                  <c:v>6.1700779887762653</c:v>
                </c:pt>
                <c:pt idx="918">
                  <c:v>2.3398568422792878</c:v>
                </c:pt>
                <c:pt idx="919">
                  <c:v>11.015431385708913</c:v>
                </c:pt>
                <c:pt idx="920">
                  <c:v>5.1213996740680523</c:v>
                </c:pt>
                <c:pt idx="921">
                  <c:v>13.943589153480511</c:v>
                </c:pt>
                <c:pt idx="922">
                  <c:v>5.096477873256914</c:v>
                </c:pt>
                <c:pt idx="923">
                  <c:v>6.550433012982805</c:v>
                </c:pt>
                <c:pt idx="924">
                  <c:v>3.0487126261041211</c:v>
                </c:pt>
                <c:pt idx="925">
                  <c:v>1.1283791670955126</c:v>
                </c:pt>
                <c:pt idx="926">
                  <c:v>45.694480294792648</c:v>
                </c:pt>
                <c:pt idx="927">
                  <c:v>10.261428280195595</c:v>
                </c:pt>
                <c:pt idx="928">
                  <c:v>14.712264360219255</c:v>
                </c:pt>
                <c:pt idx="929">
                  <c:v>7.8420322627944063</c:v>
                </c:pt>
                <c:pt idx="930">
                  <c:v>3.9088200952233594</c:v>
                </c:pt>
                <c:pt idx="931">
                  <c:v>4.9955475252277592</c:v>
                </c:pt>
                <c:pt idx="932">
                  <c:v>2.5977239243415307</c:v>
                </c:pt>
                <c:pt idx="933">
                  <c:v>33.0963439119136</c:v>
                </c:pt>
                <c:pt idx="934">
                  <c:v>2.5231325220201604</c:v>
                </c:pt>
                <c:pt idx="935">
                  <c:v>9.5145852053923008</c:v>
                </c:pt>
                <c:pt idx="936">
                  <c:v>5.4932483295608758</c:v>
                </c:pt>
                <c:pt idx="937">
                  <c:v>6.0133188066556569</c:v>
                </c:pt>
                <c:pt idx="938">
                  <c:v>5.9172702727031981</c:v>
                </c:pt>
                <c:pt idx="939">
                  <c:v>10.470239959126893</c:v>
                </c:pt>
                <c:pt idx="940">
                  <c:v>1.1283791670955126</c:v>
                </c:pt>
                <c:pt idx="941">
                  <c:v>5.3165701249132988</c:v>
                </c:pt>
                <c:pt idx="942">
                  <c:v>6.7136189855862956</c:v>
                </c:pt>
                <c:pt idx="943">
                  <c:v>8.3225135165761586</c:v>
                </c:pt>
                <c:pt idx="944">
                  <c:v>7.0737765096228413</c:v>
                </c:pt>
                <c:pt idx="945">
                  <c:v>3.2703535245865036</c:v>
                </c:pt>
                <c:pt idx="946">
                  <c:v>2.7408234736913393</c:v>
                </c:pt>
                <c:pt idx="947">
                  <c:v>16.599067367797783</c:v>
                </c:pt>
                <c:pt idx="948">
                  <c:v>3.441093978088511</c:v>
                </c:pt>
                <c:pt idx="949">
                  <c:v>4.1305459565838483</c:v>
                </c:pt>
                <c:pt idx="950">
                  <c:v>5.9280191830568914</c:v>
                </c:pt>
                <c:pt idx="951">
                  <c:v>11.210207092884616</c:v>
                </c:pt>
                <c:pt idx="952">
                  <c:v>16.100669902463039</c:v>
                </c:pt>
                <c:pt idx="953">
                  <c:v>2.5231325220201604</c:v>
                </c:pt>
                <c:pt idx="954">
                  <c:v>10.136588738827655</c:v>
                </c:pt>
                <c:pt idx="955">
                  <c:v>2.548238936628457</c:v>
                </c:pt>
                <c:pt idx="956">
                  <c:v>3.3282403818227908</c:v>
                </c:pt>
                <c:pt idx="957">
                  <c:v>14.437081196458864</c:v>
                </c:pt>
                <c:pt idx="958">
                  <c:v>11.989526454393429</c:v>
                </c:pt>
                <c:pt idx="959">
                  <c:v>20.429584498079894</c:v>
                </c:pt>
                <c:pt idx="960">
                  <c:v>19.065935330370994</c:v>
                </c:pt>
                <c:pt idx="961">
                  <c:v>4.9571688707758019</c:v>
                </c:pt>
                <c:pt idx="962">
                  <c:v>4.6387227019972048</c:v>
                </c:pt>
                <c:pt idx="963">
                  <c:v>13.389254195014408</c:v>
                </c:pt>
                <c:pt idx="964">
                  <c:v>1.9215604803731712</c:v>
                </c:pt>
                <c:pt idx="965">
                  <c:v>3.0487126261041211</c:v>
                </c:pt>
                <c:pt idx="966">
                  <c:v>13.44145421440402</c:v>
                </c:pt>
                <c:pt idx="967">
                  <c:v>8.268794564643521</c:v>
                </c:pt>
                <c:pt idx="968">
                  <c:v>1.7480774889473265</c:v>
                </c:pt>
                <c:pt idx="969">
                  <c:v>1.1834540545406396</c:v>
                </c:pt>
                <c:pt idx="970">
                  <c:v>6.9831994503491543</c:v>
                </c:pt>
                <c:pt idx="971">
                  <c:v>1.9867165345562021</c:v>
                </c:pt>
                <c:pt idx="972">
                  <c:v>2.6221162334209898</c:v>
                </c:pt>
                <c:pt idx="973">
                  <c:v>1.5957691216057308</c:v>
                </c:pt>
                <c:pt idx="974">
                  <c:v>4.3262710626597238</c:v>
                </c:pt>
                <c:pt idx="975">
                  <c:v>3.8265199286629059</c:v>
                </c:pt>
                <c:pt idx="976">
                  <c:v>7.7275438949305961</c:v>
                </c:pt>
                <c:pt idx="977">
                  <c:v>10.669002544723829</c:v>
                </c:pt>
                <c:pt idx="978">
                  <c:v>2.1110041228223762</c:v>
                </c:pt>
                <c:pt idx="979">
                  <c:v>7.2690742950192258</c:v>
                </c:pt>
                <c:pt idx="980">
                  <c:v>38.019848173524181</c:v>
                </c:pt>
                <c:pt idx="981">
                  <c:v>13.851974566522602</c:v>
                </c:pt>
                <c:pt idx="982">
                  <c:v>6.0974252522082422</c:v>
                </c:pt>
                <c:pt idx="983">
                  <c:v>12.949349328889884</c:v>
                </c:pt>
                <c:pt idx="984">
                  <c:v>7.9468661382248085</c:v>
                </c:pt>
                <c:pt idx="985">
                  <c:v>8.5190758917798277</c:v>
                </c:pt>
                <c:pt idx="986">
                  <c:v>2.6221162334209898</c:v>
                </c:pt>
                <c:pt idx="987">
                  <c:v>4.1917425633434657</c:v>
                </c:pt>
                <c:pt idx="988">
                  <c:v>4.4710022201226938</c:v>
                </c:pt>
                <c:pt idx="989">
                  <c:v>8.7038929745110138</c:v>
                </c:pt>
                <c:pt idx="990">
                  <c:v>3.1513915099419605</c:v>
                </c:pt>
                <c:pt idx="991">
                  <c:v>2.763953195770684</c:v>
                </c:pt>
                <c:pt idx="992">
                  <c:v>7.0014086062951479</c:v>
                </c:pt>
                <c:pt idx="993">
                  <c:v>4.7338162181625583</c:v>
                </c:pt>
                <c:pt idx="994">
                  <c:v>7.3301233814870992</c:v>
                </c:pt>
                <c:pt idx="995">
                  <c:v>85.633497148882668</c:v>
                </c:pt>
                <c:pt idx="996">
                  <c:v>7.7110496522284242</c:v>
                </c:pt>
                <c:pt idx="997">
                  <c:v>6.139046385568431</c:v>
                </c:pt>
                <c:pt idx="998">
                  <c:v>6.550433012982805</c:v>
                </c:pt>
                <c:pt idx="999">
                  <c:v>7.118632865969384</c:v>
                </c:pt>
                <c:pt idx="1000">
                  <c:v>17.030677270463148</c:v>
                </c:pt>
                <c:pt idx="1001">
                  <c:v>4.0996051017755537</c:v>
                </c:pt>
                <c:pt idx="1002">
                  <c:v>14.905713688256792</c:v>
                </c:pt>
                <c:pt idx="1003">
                  <c:v>5.2442324668419795</c:v>
                </c:pt>
                <c:pt idx="1004">
                  <c:v>2.1110041228223762</c:v>
                </c:pt>
                <c:pt idx="1005">
                  <c:v>1.7841241161527712</c:v>
                </c:pt>
                <c:pt idx="1006">
                  <c:v>5.8849057440877024</c:v>
                </c:pt>
                <c:pt idx="1007">
                  <c:v>17.120156050633256</c:v>
                </c:pt>
                <c:pt idx="1008">
                  <c:v>16.218855999801114</c:v>
                </c:pt>
                <c:pt idx="1009">
                  <c:v>1.8881394877652593</c:v>
                </c:pt>
                <c:pt idx="1010">
                  <c:v>5.5623485091339298</c:v>
                </c:pt>
                <c:pt idx="1011">
                  <c:v>17.367511282499866</c:v>
                </c:pt>
                <c:pt idx="1012">
                  <c:v>1.381976597885342</c:v>
                </c:pt>
                <c:pt idx="1013">
                  <c:v>1.1834540545406396</c:v>
                </c:pt>
                <c:pt idx="1014">
                  <c:v>13.902437300372828</c:v>
                </c:pt>
                <c:pt idx="1015">
                  <c:v>5.5965786691946899</c:v>
                </c:pt>
                <c:pt idx="1016">
                  <c:v>6.5212116047675091</c:v>
                </c:pt>
                <c:pt idx="1017">
                  <c:v>4.0684289451282192</c:v>
                </c:pt>
                <c:pt idx="1018">
                  <c:v>3.8761097285648298</c:v>
                </c:pt>
                <c:pt idx="1019">
                  <c:v>5.527906391541368</c:v>
                </c:pt>
                <c:pt idx="1020">
                  <c:v>2.717496892263898</c:v>
                </c:pt>
                <c:pt idx="1021">
                  <c:v>1.3351162356249091</c:v>
                </c:pt>
                <c:pt idx="1022">
                  <c:v>7.8501461110721928</c:v>
                </c:pt>
                <c:pt idx="1023">
                  <c:v>1.7112717355495808</c:v>
                </c:pt>
                <c:pt idx="1024">
                  <c:v>2.5231325220201604</c:v>
                </c:pt>
                <c:pt idx="1025">
                  <c:v>8.3454300726213866</c:v>
                </c:pt>
                <c:pt idx="1026">
                  <c:v>10.928397380044261</c:v>
                </c:pt>
                <c:pt idx="1027">
                  <c:v>4.9314171699869007</c:v>
                </c:pt>
                <c:pt idx="1028">
                  <c:v>37.003267509886122</c:v>
                </c:pt>
                <c:pt idx="1029">
                  <c:v>3.9894228040143269</c:v>
                </c:pt>
                <c:pt idx="1030">
                  <c:v>2.8545985858444336</c:v>
                </c:pt>
                <c:pt idx="1031">
                  <c:v>1.381976597885342</c:v>
                </c:pt>
                <c:pt idx="1032">
                  <c:v>21.952702969845401</c:v>
                </c:pt>
                <c:pt idx="1033">
                  <c:v>1.7841241161527712</c:v>
                </c:pt>
                <c:pt idx="1034">
                  <c:v>2.2847936741452539</c:v>
                </c:pt>
                <c:pt idx="1035">
                  <c:v>1.9867165345562021</c:v>
                </c:pt>
                <c:pt idx="1036">
                  <c:v>5.0839711602372217</c:v>
                </c:pt>
                <c:pt idx="1037">
                  <c:v>1.9215604803731712</c:v>
                </c:pt>
                <c:pt idx="1038">
                  <c:v>7.602964903968477</c:v>
                </c:pt>
                <c:pt idx="1039">
                  <c:v>6.5309666014019667</c:v>
                </c:pt>
                <c:pt idx="1040">
                  <c:v>3.5143169441487601</c:v>
                </c:pt>
                <c:pt idx="1041">
                  <c:v>11.888212206450685</c:v>
                </c:pt>
                <c:pt idx="1042">
                  <c:v>5.3761080407194379</c:v>
                </c:pt>
                <c:pt idx="1043">
                  <c:v>9.8240295953811803</c:v>
                </c:pt>
                <c:pt idx="1044">
                  <c:v>2.548238936628457</c:v>
                </c:pt>
                <c:pt idx="1045">
                  <c:v>9.2292862965010674</c:v>
                </c:pt>
                <c:pt idx="1046">
                  <c:v>2.3398568422792878</c:v>
                </c:pt>
                <c:pt idx="1047">
                  <c:v>2.4201036973199614</c:v>
                </c:pt>
                <c:pt idx="1048">
                  <c:v>1.8194567365868921</c:v>
                </c:pt>
                <c:pt idx="1049">
                  <c:v>7.9067099128838976</c:v>
                </c:pt>
                <c:pt idx="1050">
                  <c:v>3.3662786498064814</c:v>
                </c:pt>
                <c:pt idx="1051">
                  <c:v>2.1409489393833252</c:v>
                </c:pt>
                <c:pt idx="1052">
                  <c:v>2.2847936741452539</c:v>
                </c:pt>
                <c:pt idx="1053">
                  <c:v>17.679940843579836</c:v>
                </c:pt>
                <c:pt idx="1054">
                  <c:v>15.159806655254442</c:v>
                </c:pt>
                <c:pt idx="1055">
                  <c:v>1.8194567365868921</c:v>
                </c:pt>
                <c:pt idx="1056">
                  <c:v>4.037012035232256</c:v>
                </c:pt>
                <c:pt idx="1057">
                  <c:v>2.2567583341910251</c:v>
                </c:pt>
                <c:pt idx="1058">
                  <c:v>1.5138795132120959</c:v>
                </c:pt>
                <c:pt idx="1059">
                  <c:v>2.1110041228223762</c:v>
                </c:pt>
                <c:pt idx="1060">
                  <c:v>4.4567406137073471</c:v>
                </c:pt>
                <c:pt idx="1061">
                  <c:v>2.763953195770684</c:v>
                </c:pt>
                <c:pt idx="1062">
                  <c:v>6.1286676015009416</c:v>
                </c:pt>
                <c:pt idx="1063">
                  <c:v>13.120289114504834</c:v>
                </c:pt>
                <c:pt idx="1064">
                  <c:v>5.7203370792020358</c:v>
                </c:pt>
                <c:pt idx="1065">
                  <c:v>1.6351767622932518</c:v>
                </c:pt>
                <c:pt idx="1066">
                  <c:v>9.338999347593866</c:v>
                </c:pt>
                <c:pt idx="1067">
                  <c:v>11.715597420637607</c:v>
                </c:pt>
                <c:pt idx="1068">
                  <c:v>2.4201036973199614</c:v>
                </c:pt>
                <c:pt idx="1069">
                  <c:v>4.5416385396362884</c:v>
                </c:pt>
                <c:pt idx="1070">
                  <c:v>2.1110041228223762</c:v>
                </c:pt>
                <c:pt idx="1071">
                  <c:v>1.8881394877652593</c:v>
                </c:pt>
                <c:pt idx="1072">
                  <c:v>3.6389134731737842</c:v>
                </c:pt>
                <c:pt idx="1073">
                  <c:v>1.6351767622932518</c:v>
                </c:pt>
                <c:pt idx="1074">
                  <c:v>5.5851919256200571</c:v>
                </c:pt>
                <c:pt idx="1075">
                  <c:v>11.877497276642755</c:v>
                </c:pt>
                <c:pt idx="1076">
                  <c:v>1.5553633450087505</c:v>
                </c:pt>
                <c:pt idx="1077">
                  <c:v>2.1409489393833252</c:v>
                </c:pt>
                <c:pt idx="1078">
                  <c:v>4.1305459565838483</c:v>
                </c:pt>
                <c:pt idx="1079">
                  <c:v>2.7408234736913393</c:v>
                </c:pt>
                <c:pt idx="1080">
                  <c:v>2.6462837142006137</c:v>
                </c:pt>
                <c:pt idx="1081">
                  <c:v>2.9424528720438512</c:v>
                </c:pt>
                <c:pt idx="1082">
                  <c:v>2.8768136958757959</c:v>
                </c:pt>
                <c:pt idx="1083">
                  <c:v>8.3758879478481241</c:v>
                </c:pt>
                <c:pt idx="1084">
                  <c:v>7.0827705075461402</c:v>
                </c:pt>
                <c:pt idx="1085">
                  <c:v>9.7590121398730805</c:v>
                </c:pt>
                <c:pt idx="1086">
                  <c:v>3.3851375012865379</c:v>
                </c:pt>
                <c:pt idx="1087">
                  <c:v>2.2847936741452539</c:v>
                </c:pt>
                <c:pt idx="1088">
                  <c:v>3.1915382432114616</c:v>
                </c:pt>
                <c:pt idx="1089">
                  <c:v>5.6079422924062365</c:v>
                </c:pt>
                <c:pt idx="1090">
                  <c:v>3.0487126261041211</c:v>
                </c:pt>
                <c:pt idx="1091">
                  <c:v>1.2865501965161374</c:v>
                </c:pt>
                <c:pt idx="1092">
                  <c:v>1.1283791670955126</c:v>
                </c:pt>
                <c:pt idx="1093">
                  <c:v>3.5682482323055424</c:v>
                </c:pt>
                <c:pt idx="1094">
                  <c:v>2.5231325220201604</c:v>
                </c:pt>
                <c:pt idx="1095">
                  <c:v>2.9640095915284457</c:v>
                </c:pt>
                <c:pt idx="1096">
                  <c:v>6.90988298942671</c:v>
                </c:pt>
                <c:pt idx="1097">
                  <c:v>3.5503621636219189</c:v>
                </c:pt>
                <c:pt idx="1098">
                  <c:v>5.4466945381882113</c:v>
                </c:pt>
                <c:pt idx="1099">
                  <c:v>2.4977737626138796</c:v>
                </c:pt>
                <c:pt idx="1100">
                  <c:v>2.2847936741452539</c:v>
                </c:pt>
                <c:pt idx="1101">
                  <c:v>6.3430568035948678</c:v>
                </c:pt>
                <c:pt idx="1102">
                  <c:v>6.0238963325203505</c:v>
                </c:pt>
                <c:pt idx="1103">
                  <c:v>9.1322062055208306</c:v>
                </c:pt>
                <c:pt idx="1104">
                  <c:v>5.1213996740680523</c:v>
                </c:pt>
                <c:pt idx="1105">
                  <c:v>2.7868909599918852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28-4647-99EF-5D2C1F3DFE00}"/>
            </c:ext>
          </c:extLst>
        </c:ser>
        <c:ser>
          <c:idx val="5"/>
          <c:order val="5"/>
          <c:tx>
            <c:v>SP299W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90000"/>
              </a:solidFill>
              <a:ln w="9525">
                <a:solidFill>
                  <a:srgbClr val="990000"/>
                </a:solidFill>
              </a:ln>
              <a:effectLst/>
            </c:spPr>
          </c:marker>
          <c:xVal>
            <c:numRef>
              <c:f>'Scatter&amp;Box Plots'!$S$5:$S$1120</c:f>
              <c:numCache>
                <c:formatCode>General</c:formatCode>
                <c:ptCount val="1116"/>
                <c:pt idx="0">
                  <c:v>0.23699999999999999</c:v>
                </c:pt>
                <c:pt idx="1">
                  <c:v>0.4</c:v>
                </c:pt>
                <c:pt idx="2">
                  <c:v>0.29099999999999998</c:v>
                </c:pt>
                <c:pt idx="3">
                  <c:v>0.81899999999999995</c:v>
                </c:pt>
                <c:pt idx="4">
                  <c:v>0.60399999999999998</c:v>
                </c:pt>
                <c:pt idx="5">
                  <c:v>0.24199999999999999</c:v>
                </c:pt>
                <c:pt idx="6">
                  <c:v>0.6</c:v>
                </c:pt>
                <c:pt idx="7">
                  <c:v>0.71299999999999997</c:v>
                </c:pt>
                <c:pt idx="8">
                  <c:v>0.64300000000000002</c:v>
                </c:pt>
                <c:pt idx="9">
                  <c:v>0.47699999999999998</c:v>
                </c:pt>
                <c:pt idx="10">
                  <c:v>0.34300000000000003</c:v>
                </c:pt>
                <c:pt idx="11">
                  <c:v>0.71699999999999997</c:v>
                </c:pt>
                <c:pt idx="12">
                  <c:v>0.39400000000000002</c:v>
                </c:pt>
                <c:pt idx="13">
                  <c:v>0.85699999999999998</c:v>
                </c:pt>
                <c:pt idx="14">
                  <c:v>0.69699999999999995</c:v>
                </c:pt>
                <c:pt idx="15">
                  <c:v>0.441</c:v>
                </c:pt>
                <c:pt idx="16">
                  <c:v>0.38200000000000001</c:v>
                </c:pt>
                <c:pt idx="17">
                  <c:v>0.44400000000000001</c:v>
                </c:pt>
                <c:pt idx="18">
                  <c:v>0.64700000000000002</c:v>
                </c:pt>
                <c:pt idx="19">
                  <c:v>0.69499999999999995</c:v>
                </c:pt>
                <c:pt idx="20">
                  <c:v>0.60399999999999998</c:v>
                </c:pt>
                <c:pt idx="21">
                  <c:v>0.51800000000000002</c:v>
                </c:pt>
                <c:pt idx="22">
                  <c:v>0.73399999999999999</c:v>
                </c:pt>
                <c:pt idx="23">
                  <c:v>0.72199999999999998</c:v>
                </c:pt>
                <c:pt idx="24">
                  <c:v>0.83099999999999996</c:v>
                </c:pt>
                <c:pt idx="25">
                  <c:v>0.34399999999999997</c:v>
                </c:pt>
                <c:pt idx="26">
                  <c:v>0.67700000000000005</c:v>
                </c:pt>
                <c:pt idx="27">
                  <c:v>0.57199999999999995</c:v>
                </c:pt>
                <c:pt idx="28">
                  <c:v>0.69</c:v>
                </c:pt>
                <c:pt idx="29">
                  <c:v>0.29799999999999999</c:v>
                </c:pt>
                <c:pt idx="30">
                  <c:v>0.54400000000000004</c:v>
                </c:pt>
                <c:pt idx="31">
                  <c:v>0.77600000000000002</c:v>
                </c:pt>
                <c:pt idx="32">
                  <c:v>0.88400000000000001</c:v>
                </c:pt>
                <c:pt idx="33">
                  <c:v>0.86699999999999999</c:v>
                </c:pt>
                <c:pt idx="34">
                  <c:v>0.75700000000000001</c:v>
                </c:pt>
                <c:pt idx="35">
                  <c:v>0.57299999999999995</c:v>
                </c:pt>
                <c:pt idx="36">
                  <c:v>0.57199999999999995</c:v>
                </c:pt>
                <c:pt idx="37">
                  <c:v>0.432</c:v>
                </c:pt>
                <c:pt idx="38">
                  <c:v>0.55200000000000005</c:v>
                </c:pt>
                <c:pt idx="39">
                  <c:v>0.77900000000000003</c:v>
                </c:pt>
                <c:pt idx="40">
                  <c:v>0.55200000000000005</c:v>
                </c:pt>
                <c:pt idx="41">
                  <c:v>0.82799999999999996</c:v>
                </c:pt>
                <c:pt idx="42">
                  <c:v>0.73899999999999999</c:v>
                </c:pt>
                <c:pt idx="43">
                  <c:v>0.50900000000000001</c:v>
                </c:pt>
                <c:pt idx="44">
                  <c:v>0.63500000000000001</c:v>
                </c:pt>
                <c:pt idx="45">
                  <c:v>0.33300000000000002</c:v>
                </c:pt>
                <c:pt idx="46">
                  <c:v>0.71299999999999997</c:v>
                </c:pt>
                <c:pt idx="47">
                  <c:v>0.747</c:v>
                </c:pt>
                <c:pt idx="48">
                  <c:v>0.85699999999999998</c:v>
                </c:pt>
                <c:pt idx="49">
                  <c:v>0.439</c:v>
                </c:pt>
                <c:pt idx="50">
                  <c:v>0.80100000000000005</c:v>
                </c:pt>
                <c:pt idx="51">
                  <c:v>0.629</c:v>
                </c:pt>
                <c:pt idx="52">
                  <c:v>0.749</c:v>
                </c:pt>
                <c:pt idx="53">
                  <c:v>1</c:v>
                </c:pt>
                <c:pt idx="54">
                  <c:v>0.35599999999999998</c:v>
                </c:pt>
                <c:pt idx="55">
                  <c:v>0.83699999999999997</c:v>
                </c:pt>
                <c:pt idx="56">
                  <c:v>0.69</c:v>
                </c:pt>
                <c:pt idx="57">
                  <c:v>0.50800000000000001</c:v>
                </c:pt>
                <c:pt idx="58">
                  <c:v>0.77100000000000002</c:v>
                </c:pt>
                <c:pt idx="59">
                  <c:v>0.58799999999999997</c:v>
                </c:pt>
                <c:pt idx="60">
                  <c:v>0.64600000000000002</c:v>
                </c:pt>
                <c:pt idx="61">
                  <c:v>0.38300000000000001</c:v>
                </c:pt>
                <c:pt idx="62">
                  <c:v>0.51</c:v>
                </c:pt>
                <c:pt idx="63">
                  <c:v>0.77400000000000002</c:v>
                </c:pt>
                <c:pt idx="64">
                  <c:v>0.76100000000000001</c:v>
                </c:pt>
                <c:pt idx="65">
                  <c:v>1</c:v>
                </c:pt>
                <c:pt idx="66">
                  <c:v>0.34</c:v>
                </c:pt>
                <c:pt idx="67">
                  <c:v>0.35699999999999998</c:v>
                </c:pt>
                <c:pt idx="68">
                  <c:v>0.91100000000000003</c:v>
                </c:pt>
                <c:pt idx="69">
                  <c:v>0.64300000000000002</c:v>
                </c:pt>
                <c:pt idx="70">
                  <c:v>0.22700000000000001</c:v>
                </c:pt>
                <c:pt idx="71">
                  <c:v>0.42499999999999999</c:v>
                </c:pt>
                <c:pt idx="72">
                  <c:v>0.48199999999999998</c:v>
                </c:pt>
                <c:pt idx="73">
                  <c:v>1</c:v>
                </c:pt>
                <c:pt idx="74">
                  <c:v>0.44900000000000001</c:v>
                </c:pt>
                <c:pt idx="75">
                  <c:v>0.57699999999999996</c:v>
                </c:pt>
                <c:pt idx="76">
                  <c:v>0.56100000000000005</c:v>
                </c:pt>
                <c:pt idx="77">
                  <c:v>0.83599999999999997</c:v>
                </c:pt>
                <c:pt idx="78">
                  <c:v>0.66900000000000004</c:v>
                </c:pt>
                <c:pt idx="79">
                  <c:v>0.81299999999999994</c:v>
                </c:pt>
                <c:pt idx="80">
                  <c:v>0.61199999999999999</c:v>
                </c:pt>
                <c:pt idx="81">
                  <c:v>0.33600000000000002</c:v>
                </c:pt>
                <c:pt idx="82">
                  <c:v>0.30099999999999999</c:v>
                </c:pt>
                <c:pt idx="83">
                  <c:v>1</c:v>
                </c:pt>
                <c:pt idx="84">
                  <c:v>0.36499999999999999</c:v>
                </c:pt>
                <c:pt idx="85">
                  <c:v>0.41599999999999998</c:v>
                </c:pt>
                <c:pt idx="86">
                  <c:v>0.65900000000000003</c:v>
                </c:pt>
                <c:pt idx="87">
                  <c:v>0.55900000000000005</c:v>
                </c:pt>
                <c:pt idx="88">
                  <c:v>0.55900000000000005</c:v>
                </c:pt>
                <c:pt idx="89">
                  <c:v>0.65</c:v>
                </c:pt>
                <c:pt idx="90">
                  <c:v>0.441</c:v>
                </c:pt>
                <c:pt idx="91">
                  <c:v>0.58399999999999996</c:v>
                </c:pt>
                <c:pt idx="92">
                  <c:v>0.753</c:v>
                </c:pt>
                <c:pt idx="93">
                  <c:v>0.58399999999999996</c:v>
                </c:pt>
                <c:pt idx="94">
                  <c:v>1</c:v>
                </c:pt>
                <c:pt idx="95">
                  <c:v>0.46100000000000002</c:v>
                </c:pt>
                <c:pt idx="96">
                  <c:v>0.47899999999999998</c:v>
                </c:pt>
                <c:pt idx="97">
                  <c:v>0.748</c:v>
                </c:pt>
                <c:pt idx="98">
                  <c:v>0.55200000000000005</c:v>
                </c:pt>
                <c:pt idx="99">
                  <c:v>0.29399999999999998</c:v>
                </c:pt>
                <c:pt idx="100">
                  <c:v>0.81699999999999995</c:v>
                </c:pt>
                <c:pt idx="101">
                  <c:v>0.83399999999999996</c:v>
                </c:pt>
                <c:pt idx="102">
                  <c:v>0.316</c:v>
                </c:pt>
                <c:pt idx="103">
                  <c:v>0.41399999999999998</c:v>
                </c:pt>
                <c:pt idx="104">
                  <c:v>0.88700000000000001</c:v>
                </c:pt>
                <c:pt idx="105">
                  <c:v>0.73699999999999999</c:v>
                </c:pt>
                <c:pt idx="106">
                  <c:v>0.67500000000000004</c:v>
                </c:pt>
                <c:pt idx="107">
                  <c:v>0.441</c:v>
                </c:pt>
                <c:pt idx="108">
                  <c:v>0.74</c:v>
                </c:pt>
                <c:pt idx="109">
                  <c:v>0.53400000000000003</c:v>
                </c:pt>
                <c:pt idx="110">
                  <c:v>0.84499999999999997</c:v>
                </c:pt>
                <c:pt idx="111">
                  <c:v>0.80600000000000005</c:v>
                </c:pt>
                <c:pt idx="112">
                  <c:v>0.55300000000000005</c:v>
                </c:pt>
                <c:pt idx="113">
                  <c:v>0.51100000000000001</c:v>
                </c:pt>
                <c:pt idx="114">
                  <c:v>0.753</c:v>
                </c:pt>
                <c:pt idx="115">
                  <c:v>0.629</c:v>
                </c:pt>
                <c:pt idx="116">
                  <c:v>0.88400000000000001</c:v>
                </c:pt>
                <c:pt idx="117">
                  <c:v>0.621</c:v>
                </c:pt>
                <c:pt idx="118">
                  <c:v>0.56899999999999995</c:v>
                </c:pt>
                <c:pt idx="119">
                  <c:v>0.46300000000000002</c:v>
                </c:pt>
                <c:pt idx="120">
                  <c:v>0.88400000000000001</c:v>
                </c:pt>
                <c:pt idx="121">
                  <c:v>0.64700000000000002</c:v>
                </c:pt>
                <c:pt idx="122">
                  <c:v>0.68700000000000006</c:v>
                </c:pt>
                <c:pt idx="123">
                  <c:v>1</c:v>
                </c:pt>
                <c:pt idx="124">
                  <c:v>0.629</c:v>
                </c:pt>
                <c:pt idx="125">
                  <c:v>0.57799999999999996</c:v>
                </c:pt>
                <c:pt idx="126">
                  <c:v>0.86399999999999999</c:v>
                </c:pt>
                <c:pt idx="127">
                  <c:v>0.81499999999999995</c:v>
                </c:pt>
                <c:pt idx="128">
                  <c:v>0.57499999999999996</c:v>
                </c:pt>
                <c:pt idx="129">
                  <c:v>0.314</c:v>
                </c:pt>
                <c:pt idx="130">
                  <c:v>0.64300000000000002</c:v>
                </c:pt>
                <c:pt idx="131">
                  <c:v>1</c:v>
                </c:pt>
                <c:pt idx="132">
                  <c:v>0.878</c:v>
                </c:pt>
                <c:pt idx="133">
                  <c:v>0.40699999999999997</c:v>
                </c:pt>
                <c:pt idx="134">
                  <c:v>0.755</c:v>
                </c:pt>
                <c:pt idx="135">
                  <c:v>0.72399999999999998</c:v>
                </c:pt>
                <c:pt idx="136">
                  <c:v>0.72399999999999998</c:v>
                </c:pt>
                <c:pt idx="137">
                  <c:v>0.79900000000000004</c:v>
                </c:pt>
                <c:pt idx="138">
                  <c:v>0.94699999999999995</c:v>
                </c:pt>
                <c:pt idx="139">
                  <c:v>0.79</c:v>
                </c:pt>
                <c:pt idx="140">
                  <c:v>0.83899999999999997</c:v>
                </c:pt>
                <c:pt idx="141">
                  <c:v>0.61899999999999999</c:v>
                </c:pt>
                <c:pt idx="142">
                  <c:v>0.62</c:v>
                </c:pt>
                <c:pt idx="143">
                  <c:v>0.748</c:v>
                </c:pt>
                <c:pt idx="144">
                  <c:v>0.873</c:v>
                </c:pt>
                <c:pt idx="145">
                  <c:v>0.66200000000000003</c:v>
                </c:pt>
                <c:pt idx="146">
                  <c:v>0.79100000000000004</c:v>
                </c:pt>
                <c:pt idx="147">
                  <c:v>0.83</c:v>
                </c:pt>
                <c:pt idx="148">
                  <c:v>0.88700000000000001</c:v>
                </c:pt>
                <c:pt idx="149">
                  <c:v>0.76</c:v>
                </c:pt>
                <c:pt idx="150">
                  <c:v>0.70199999999999996</c:v>
                </c:pt>
                <c:pt idx="151">
                  <c:v>0.72499999999999998</c:v>
                </c:pt>
                <c:pt idx="152">
                  <c:v>0.98199999999999998</c:v>
                </c:pt>
                <c:pt idx="153">
                  <c:v>0.52100000000000002</c:v>
                </c:pt>
                <c:pt idx="154">
                  <c:v>0.47399999999999998</c:v>
                </c:pt>
                <c:pt idx="155">
                  <c:v>0.56399999999999995</c:v>
                </c:pt>
                <c:pt idx="156">
                  <c:v>0.50700000000000001</c:v>
                </c:pt>
                <c:pt idx="157">
                  <c:v>0.318</c:v>
                </c:pt>
                <c:pt idx="158">
                  <c:v>0.65</c:v>
                </c:pt>
                <c:pt idx="159">
                  <c:v>0.47</c:v>
                </c:pt>
                <c:pt idx="160">
                  <c:v>0.58699999999999997</c:v>
                </c:pt>
                <c:pt idx="161">
                  <c:v>0.46800000000000003</c:v>
                </c:pt>
                <c:pt idx="162">
                  <c:v>0.38200000000000001</c:v>
                </c:pt>
                <c:pt idx="163">
                  <c:v>0.54900000000000004</c:v>
                </c:pt>
                <c:pt idx="164">
                  <c:v>0.79600000000000004</c:v>
                </c:pt>
                <c:pt idx="165">
                  <c:v>0.70699999999999996</c:v>
                </c:pt>
                <c:pt idx="166">
                  <c:v>0.52700000000000002</c:v>
                </c:pt>
                <c:pt idx="167">
                  <c:v>0.56200000000000006</c:v>
                </c:pt>
                <c:pt idx="168">
                  <c:v>0.61399999999999999</c:v>
                </c:pt>
                <c:pt idx="169">
                  <c:v>0.64700000000000002</c:v>
                </c:pt>
                <c:pt idx="170">
                  <c:v>0.85699999999999998</c:v>
                </c:pt>
                <c:pt idx="171">
                  <c:v>0.40899999999999997</c:v>
                </c:pt>
                <c:pt idx="172">
                  <c:v>0.78800000000000003</c:v>
                </c:pt>
                <c:pt idx="173">
                  <c:v>1</c:v>
                </c:pt>
                <c:pt idx="174">
                  <c:v>0.40400000000000003</c:v>
                </c:pt>
                <c:pt idx="175">
                  <c:v>0.871</c:v>
                </c:pt>
                <c:pt idx="176">
                  <c:v>0.64700000000000002</c:v>
                </c:pt>
                <c:pt idx="177">
                  <c:v>0.52500000000000002</c:v>
                </c:pt>
                <c:pt idx="178">
                  <c:v>0.752</c:v>
                </c:pt>
                <c:pt idx="179">
                  <c:v>0.53900000000000003</c:v>
                </c:pt>
                <c:pt idx="180">
                  <c:v>0.46500000000000002</c:v>
                </c:pt>
                <c:pt idx="181">
                  <c:v>0.85199999999999998</c:v>
                </c:pt>
                <c:pt idx="182">
                  <c:v>0.65100000000000002</c:v>
                </c:pt>
                <c:pt idx="183">
                  <c:v>0.755</c:v>
                </c:pt>
                <c:pt idx="184">
                  <c:v>0.78200000000000003</c:v>
                </c:pt>
                <c:pt idx="185">
                  <c:v>0.73299999999999998</c:v>
                </c:pt>
                <c:pt idx="186">
                  <c:v>0.58599999999999997</c:v>
                </c:pt>
                <c:pt idx="187">
                  <c:v>0.56799999999999995</c:v>
                </c:pt>
                <c:pt idx="188">
                  <c:v>0.57999999999999996</c:v>
                </c:pt>
                <c:pt idx="189">
                  <c:v>0.77300000000000002</c:v>
                </c:pt>
                <c:pt idx="190">
                  <c:v>0.76900000000000002</c:v>
                </c:pt>
                <c:pt idx="191">
                  <c:v>0.69899999999999995</c:v>
                </c:pt>
                <c:pt idx="192">
                  <c:v>0.67400000000000004</c:v>
                </c:pt>
                <c:pt idx="193">
                  <c:v>0.496</c:v>
                </c:pt>
                <c:pt idx="194">
                  <c:v>0.67100000000000004</c:v>
                </c:pt>
                <c:pt idx="195">
                  <c:v>0.749</c:v>
                </c:pt>
                <c:pt idx="196">
                  <c:v>0.495</c:v>
                </c:pt>
                <c:pt idx="197">
                  <c:v>0.53100000000000003</c:v>
                </c:pt>
                <c:pt idx="198">
                  <c:v>0.85099999999999998</c:v>
                </c:pt>
                <c:pt idx="199">
                  <c:v>0.79800000000000004</c:v>
                </c:pt>
                <c:pt idx="200">
                  <c:v>0.54200000000000004</c:v>
                </c:pt>
                <c:pt idx="201">
                  <c:v>0.16900000000000001</c:v>
                </c:pt>
                <c:pt idx="202">
                  <c:v>0.433</c:v>
                </c:pt>
                <c:pt idx="203">
                  <c:v>0.46200000000000002</c:v>
                </c:pt>
                <c:pt idx="204">
                  <c:v>0.55300000000000005</c:v>
                </c:pt>
                <c:pt idx="205">
                  <c:v>0.81399999999999995</c:v>
                </c:pt>
                <c:pt idx="206">
                  <c:v>0.39600000000000002</c:v>
                </c:pt>
                <c:pt idx="207">
                  <c:v>0.749</c:v>
                </c:pt>
                <c:pt idx="208">
                  <c:v>0.65400000000000003</c:v>
                </c:pt>
                <c:pt idx="209">
                  <c:v>0.58699999999999997</c:v>
                </c:pt>
                <c:pt idx="210">
                  <c:v>0.78400000000000003</c:v>
                </c:pt>
                <c:pt idx="211">
                  <c:v>0.34799999999999998</c:v>
                </c:pt>
                <c:pt idx="212">
                  <c:v>0.47799999999999998</c:v>
                </c:pt>
                <c:pt idx="213">
                  <c:v>0.64300000000000002</c:v>
                </c:pt>
                <c:pt idx="214">
                  <c:v>0.50600000000000001</c:v>
                </c:pt>
                <c:pt idx="215">
                  <c:v>0.68</c:v>
                </c:pt>
                <c:pt idx="216">
                  <c:v>0.59199999999999997</c:v>
                </c:pt>
                <c:pt idx="217">
                  <c:v>0.72599999999999998</c:v>
                </c:pt>
                <c:pt idx="218">
                  <c:v>0.44400000000000001</c:v>
                </c:pt>
                <c:pt idx="219">
                  <c:v>0.56499999999999995</c:v>
                </c:pt>
                <c:pt idx="220">
                  <c:v>0.76100000000000001</c:v>
                </c:pt>
                <c:pt idx="221">
                  <c:v>0.55700000000000005</c:v>
                </c:pt>
                <c:pt idx="222">
                  <c:v>0.60099999999999998</c:v>
                </c:pt>
                <c:pt idx="223">
                  <c:v>0.68300000000000005</c:v>
                </c:pt>
                <c:pt idx="224">
                  <c:v>0.67500000000000004</c:v>
                </c:pt>
                <c:pt idx="225">
                  <c:v>0.71899999999999997</c:v>
                </c:pt>
                <c:pt idx="226">
                  <c:v>0.27300000000000002</c:v>
                </c:pt>
                <c:pt idx="227">
                  <c:v>0.53600000000000003</c:v>
                </c:pt>
                <c:pt idx="228">
                  <c:v>0.58799999999999997</c:v>
                </c:pt>
                <c:pt idx="229">
                  <c:v>0.60599999999999998</c:v>
                </c:pt>
                <c:pt idx="230">
                  <c:v>0.82799999999999996</c:v>
                </c:pt>
                <c:pt idx="231">
                  <c:v>0.57599999999999996</c:v>
                </c:pt>
                <c:pt idx="232">
                  <c:v>0.66100000000000003</c:v>
                </c:pt>
                <c:pt idx="233">
                  <c:v>0.71</c:v>
                </c:pt>
                <c:pt idx="234">
                  <c:v>0.46899999999999997</c:v>
                </c:pt>
                <c:pt idx="235">
                  <c:v>0.84</c:v>
                </c:pt>
                <c:pt idx="236">
                  <c:v>0.60499999999999998</c:v>
                </c:pt>
                <c:pt idx="237">
                  <c:v>0.748</c:v>
                </c:pt>
                <c:pt idx="238">
                  <c:v>0.43</c:v>
                </c:pt>
                <c:pt idx="239">
                  <c:v>0.76300000000000001</c:v>
                </c:pt>
                <c:pt idx="240">
                  <c:v>0.69299999999999995</c:v>
                </c:pt>
                <c:pt idx="241">
                  <c:v>0.81</c:v>
                </c:pt>
                <c:pt idx="242">
                  <c:v>1</c:v>
                </c:pt>
                <c:pt idx="243">
                  <c:v>0.58499999999999996</c:v>
                </c:pt>
                <c:pt idx="244">
                  <c:v>0.90600000000000003</c:v>
                </c:pt>
                <c:pt idx="245">
                  <c:v>0.747</c:v>
                </c:pt>
                <c:pt idx="246">
                  <c:v>0.61</c:v>
                </c:pt>
                <c:pt idx="247">
                  <c:v>0.53900000000000003</c:v>
                </c:pt>
                <c:pt idx="248">
                  <c:v>0.80300000000000005</c:v>
                </c:pt>
                <c:pt idx="249">
                  <c:v>0.71899999999999997</c:v>
                </c:pt>
                <c:pt idx="250">
                  <c:v>0.51700000000000002</c:v>
                </c:pt>
                <c:pt idx="251">
                  <c:v>0.37</c:v>
                </c:pt>
                <c:pt idx="252">
                  <c:v>0.52600000000000002</c:v>
                </c:pt>
                <c:pt idx="253">
                  <c:v>0.88600000000000001</c:v>
                </c:pt>
                <c:pt idx="254">
                  <c:v>0.751</c:v>
                </c:pt>
                <c:pt idx="255">
                  <c:v>0.57199999999999995</c:v>
                </c:pt>
                <c:pt idx="256">
                  <c:v>0.58299999999999996</c:v>
                </c:pt>
                <c:pt idx="257">
                  <c:v>0.66500000000000004</c:v>
                </c:pt>
                <c:pt idx="258">
                  <c:v>0.63300000000000001</c:v>
                </c:pt>
                <c:pt idx="259">
                  <c:v>0.73799999999999999</c:v>
                </c:pt>
                <c:pt idx="260">
                  <c:v>0.45700000000000002</c:v>
                </c:pt>
                <c:pt idx="261">
                  <c:v>0.443</c:v>
                </c:pt>
                <c:pt idx="262">
                  <c:v>0.77</c:v>
                </c:pt>
                <c:pt idx="263">
                  <c:v>0.81499999999999995</c:v>
                </c:pt>
                <c:pt idx="264">
                  <c:v>0.442</c:v>
                </c:pt>
                <c:pt idx="265">
                  <c:v>0.63400000000000001</c:v>
                </c:pt>
                <c:pt idx="266">
                  <c:v>0.53100000000000003</c:v>
                </c:pt>
                <c:pt idx="267">
                  <c:v>0.61199999999999999</c:v>
                </c:pt>
                <c:pt idx="268">
                  <c:v>0.88700000000000001</c:v>
                </c:pt>
                <c:pt idx="269">
                  <c:v>0.81100000000000005</c:v>
                </c:pt>
                <c:pt idx="270">
                  <c:v>0.68600000000000005</c:v>
                </c:pt>
                <c:pt idx="271">
                  <c:v>0.53300000000000003</c:v>
                </c:pt>
                <c:pt idx="272">
                  <c:v>0.58699999999999997</c:v>
                </c:pt>
                <c:pt idx="273">
                  <c:v>0.67500000000000004</c:v>
                </c:pt>
                <c:pt idx="274">
                  <c:v>0.67</c:v>
                </c:pt>
                <c:pt idx="275">
                  <c:v>0.55600000000000005</c:v>
                </c:pt>
                <c:pt idx="276">
                  <c:v>0.54300000000000004</c:v>
                </c:pt>
                <c:pt idx="277">
                  <c:v>0.66800000000000004</c:v>
                </c:pt>
                <c:pt idx="278">
                  <c:v>0.67500000000000004</c:v>
                </c:pt>
                <c:pt idx="279">
                  <c:v>0.60199999999999998</c:v>
                </c:pt>
                <c:pt idx="280">
                  <c:v>0.71799999999999997</c:v>
                </c:pt>
                <c:pt idx="281">
                  <c:v>0.629</c:v>
                </c:pt>
                <c:pt idx="282">
                  <c:v>0.81200000000000006</c:v>
                </c:pt>
                <c:pt idx="283">
                  <c:v>0.87</c:v>
                </c:pt>
                <c:pt idx="284">
                  <c:v>0.55400000000000005</c:v>
                </c:pt>
                <c:pt idx="285">
                  <c:v>0.35099999999999998</c:v>
                </c:pt>
                <c:pt idx="286">
                  <c:v>0.92700000000000005</c:v>
                </c:pt>
                <c:pt idx="287">
                  <c:v>0.60799999999999998</c:v>
                </c:pt>
                <c:pt idx="288">
                  <c:v>0.69399999999999995</c:v>
                </c:pt>
                <c:pt idx="289">
                  <c:v>0.77800000000000002</c:v>
                </c:pt>
                <c:pt idx="290">
                  <c:v>0.65200000000000002</c:v>
                </c:pt>
                <c:pt idx="291">
                  <c:v>0.69099999999999995</c:v>
                </c:pt>
                <c:pt idx="292">
                  <c:v>0.56499999999999995</c:v>
                </c:pt>
                <c:pt idx="293">
                  <c:v>0.755</c:v>
                </c:pt>
                <c:pt idx="294">
                  <c:v>0.71399999999999997</c:v>
                </c:pt>
                <c:pt idx="295">
                  <c:v>0.53600000000000003</c:v>
                </c:pt>
                <c:pt idx="296">
                  <c:v>0.70399999999999996</c:v>
                </c:pt>
                <c:pt idx="297">
                  <c:v>0.64500000000000002</c:v>
                </c:pt>
                <c:pt idx="298">
                  <c:v>0.66800000000000004</c:v>
                </c:pt>
                <c:pt idx="299">
                  <c:v>0.54400000000000004</c:v>
                </c:pt>
                <c:pt idx="300">
                  <c:v>0.624</c:v>
                </c:pt>
                <c:pt idx="301">
                  <c:v>0.76800000000000002</c:v>
                </c:pt>
                <c:pt idx="302">
                  <c:v>0.71799999999999997</c:v>
                </c:pt>
                <c:pt idx="303">
                  <c:v>0.78700000000000003</c:v>
                </c:pt>
                <c:pt idx="304">
                  <c:v>0.33500000000000002</c:v>
                </c:pt>
                <c:pt idx="305">
                  <c:v>0.78300000000000003</c:v>
                </c:pt>
                <c:pt idx="306">
                  <c:v>0.57899999999999996</c:v>
                </c:pt>
                <c:pt idx="307">
                  <c:v>0.79400000000000004</c:v>
                </c:pt>
                <c:pt idx="308">
                  <c:v>0.64100000000000001</c:v>
                </c:pt>
                <c:pt idx="309">
                  <c:v>0.79800000000000004</c:v>
                </c:pt>
                <c:pt idx="310">
                  <c:v>0.85099999999999998</c:v>
                </c:pt>
                <c:pt idx="311">
                  <c:v>0.77200000000000002</c:v>
                </c:pt>
                <c:pt idx="312">
                  <c:v>0.55800000000000005</c:v>
                </c:pt>
                <c:pt idx="313">
                  <c:v>0.73599999999999999</c:v>
                </c:pt>
                <c:pt idx="314">
                  <c:v>0.99399999999999999</c:v>
                </c:pt>
                <c:pt idx="315">
                  <c:v>0.84899999999999998</c:v>
                </c:pt>
                <c:pt idx="316">
                  <c:v>0.69499999999999995</c:v>
                </c:pt>
                <c:pt idx="317">
                  <c:v>0.89300000000000002</c:v>
                </c:pt>
                <c:pt idx="318">
                  <c:v>0.379</c:v>
                </c:pt>
                <c:pt idx="319">
                  <c:v>0.62</c:v>
                </c:pt>
                <c:pt idx="320">
                  <c:v>0.309</c:v>
                </c:pt>
                <c:pt idx="321">
                  <c:v>0.5</c:v>
                </c:pt>
                <c:pt idx="322">
                  <c:v>0.54700000000000004</c:v>
                </c:pt>
                <c:pt idx="323">
                  <c:v>0.60499999999999998</c:v>
                </c:pt>
                <c:pt idx="324">
                  <c:v>0.84</c:v>
                </c:pt>
                <c:pt idx="325">
                  <c:v>0.65600000000000003</c:v>
                </c:pt>
                <c:pt idx="326">
                  <c:v>0.66700000000000004</c:v>
                </c:pt>
                <c:pt idx="327">
                  <c:v>0.85799999999999998</c:v>
                </c:pt>
                <c:pt idx="328">
                  <c:v>0.72099999999999997</c:v>
                </c:pt>
                <c:pt idx="329">
                  <c:v>0.84599999999999997</c:v>
                </c:pt>
                <c:pt idx="330">
                  <c:v>0.70799999999999996</c:v>
                </c:pt>
                <c:pt idx="331">
                  <c:v>0.45300000000000001</c:v>
                </c:pt>
                <c:pt idx="332">
                  <c:v>0.42499999999999999</c:v>
                </c:pt>
                <c:pt idx="333">
                  <c:v>0.88600000000000001</c:v>
                </c:pt>
                <c:pt idx="334">
                  <c:v>0.753</c:v>
                </c:pt>
                <c:pt idx="335">
                  <c:v>0.72699999999999998</c:v>
                </c:pt>
                <c:pt idx="336">
                  <c:v>0.628</c:v>
                </c:pt>
                <c:pt idx="337">
                  <c:v>0.73499999999999999</c:v>
                </c:pt>
                <c:pt idx="338">
                  <c:v>0.85699999999999998</c:v>
                </c:pt>
                <c:pt idx="339">
                  <c:v>0.66</c:v>
                </c:pt>
                <c:pt idx="340">
                  <c:v>0.85699999999999998</c:v>
                </c:pt>
                <c:pt idx="341">
                  <c:v>0.58799999999999997</c:v>
                </c:pt>
                <c:pt idx="342">
                  <c:v>0.61</c:v>
                </c:pt>
                <c:pt idx="343">
                  <c:v>0.89200000000000002</c:v>
                </c:pt>
                <c:pt idx="344">
                  <c:v>0.65900000000000003</c:v>
                </c:pt>
                <c:pt idx="345">
                  <c:v>0.81499999999999995</c:v>
                </c:pt>
                <c:pt idx="346">
                  <c:v>0.48</c:v>
                </c:pt>
                <c:pt idx="347">
                  <c:v>0.86099999999999999</c:v>
                </c:pt>
                <c:pt idx="348">
                  <c:v>0.59799999999999998</c:v>
                </c:pt>
                <c:pt idx="349">
                  <c:v>0.622</c:v>
                </c:pt>
                <c:pt idx="350">
                  <c:v>0.82299999999999995</c:v>
                </c:pt>
                <c:pt idx="351">
                  <c:v>0.505</c:v>
                </c:pt>
                <c:pt idx="352">
                  <c:v>0.29899999999999999</c:v>
                </c:pt>
                <c:pt idx="353">
                  <c:v>0.71199999999999997</c:v>
                </c:pt>
                <c:pt idx="354">
                  <c:v>0.41599999999999998</c:v>
                </c:pt>
                <c:pt idx="355">
                  <c:v>0.79800000000000004</c:v>
                </c:pt>
                <c:pt idx="356">
                  <c:v>0.46800000000000003</c:v>
                </c:pt>
                <c:pt idx="357">
                  <c:v>0.60099999999999998</c:v>
                </c:pt>
                <c:pt idx="358">
                  <c:v>0.77600000000000002</c:v>
                </c:pt>
                <c:pt idx="359">
                  <c:v>0.56299999999999994</c:v>
                </c:pt>
                <c:pt idx="360">
                  <c:v>0.53400000000000003</c:v>
                </c:pt>
                <c:pt idx="361">
                  <c:v>0.72299999999999998</c:v>
                </c:pt>
                <c:pt idx="362">
                  <c:v>0.73699999999999999</c:v>
                </c:pt>
                <c:pt idx="363">
                  <c:v>0.76</c:v>
                </c:pt>
                <c:pt idx="364">
                  <c:v>0.745</c:v>
                </c:pt>
                <c:pt idx="365">
                  <c:v>0.54</c:v>
                </c:pt>
                <c:pt idx="366">
                  <c:v>0.54600000000000004</c:v>
                </c:pt>
                <c:pt idx="367">
                  <c:v>0.74299999999999999</c:v>
                </c:pt>
                <c:pt idx="368">
                  <c:v>0.56299999999999994</c:v>
                </c:pt>
                <c:pt idx="369">
                  <c:v>0.80900000000000005</c:v>
                </c:pt>
                <c:pt idx="370">
                  <c:v>0.57199999999999995</c:v>
                </c:pt>
                <c:pt idx="371">
                  <c:v>0.88700000000000001</c:v>
                </c:pt>
                <c:pt idx="372">
                  <c:v>0.82</c:v>
                </c:pt>
                <c:pt idx="373">
                  <c:v>0.752</c:v>
                </c:pt>
                <c:pt idx="374">
                  <c:v>0.49199999999999999</c:v>
                </c:pt>
                <c:pt idx="375">
                  <c:v>0.68600000000000005</c:v>
                </c:pt>
                <c:pt idx="376">
                  <c:v>0.81799999999999995</c:v>
                </c:pt>
                <c:pt idx="377">
                  <c:v>0.58199999999999996</c:v>
                </c:pt>
                <c:pt idx="378">
                  <c:v>0.71399999999999997</c:v>
                </c:pt>
                <c:pt idx="379">
                  <c:v>0.68700000000000006</c:v>
                </c:pt>
                <c:pt idx="380">
                  <c:v>0.69599999999999995</c:v>
                </c:pt>
                <c:pt idx="381">
                  <c:v>0.59</c:v>
                </c:pt>
                <c:pt idx="382">
                  <c:v>0.78100000000000003</c:v>
                </c:pt>
                <c:pt idx="383">
                  <c:v>0.61899999999999999</c:v>
                </c:pt>
                <c:pt idx="384">
                  <c:v>0.53500000000000003</c:v>
                </c:pt>
                <c:pt idx="385">
                  <c:v>0.69399999999999995</c:v>
                </c:pt>
                <c:pt idx="386">
                  <c:v>0.68899999999999995</c:v>
                </c:pt>
                <c:pt idx="387">
                  <c:v>0.83299999999999996</c:v>
                </c:pt>
                <c:pt idx="388">
                  <c:v>0.65100000000000002</c:v>
                </c:pt>
                <c:pt idx="389">
                  <c:v>0.60799999999999998</c:v>
                </c:pt>
                <c:pt idx="390">
                  <c:v>0.56200000000000006</c:v>
                </c:pt>
                <c:pt idx="391">
                  <c:v>0.53300000000000003</c:v>
                </c:pt>
                <c:pt idx="392">
                  <c:v>0.38400000000000001</c:v>
                </c:pt>
                <c:pt idx="393">
                  <c:v>0.81200000000000006</c:v>
                </c:pt>
                <c:pt idx="394">
                  <c:v>0.63100000000000001</c:v>
                </c:pt>
                <c:pt idx="395">
                  <c:v>0.67</c:v>
                </c:pt>
                <c:pt idx="396">
                  <c:v>0.69099999999999995</c:v>
                </c:pt>
                <c:pt idx="397">
                  <c:v>0.52600000000000002</c:v>
                </c:pt>
                <c:pt idx="398">
                  <c:v>0.32200000000000001</c:v>
                </c:pt>
                <c:pt idx="399">
                  <c:v>0.67100000000000004</c:v>
                </c:pt>
                <c:pt idx="400">
                  <c:v>0.59099999999999997</c:v>
                </c:pt>
                <c:pt idx="401">
                  <c:v>0.72099999999999997</c:v>
                </c:pt>
                <c:pt idx="402">
                  <c:v>0.82499999999999996</c:v>
                </c:pt>
                <c:pt idx="403">
                  <c:v>0.623</c:v>
                </c:pt>
                <c:pt idx="404">
                  <c:v>0.53600000000000003</c:v>
                </c:pt>
                <c:pt idx="405">
                  <c:v>0.36299999999999999</c:v>
                </c:pt>
                <c:pt idx="406">
                  <c:v>0.64400000000000002</c:v>
                </c:pt>
                <c:pt idx="407">
                  <c:v>0.38300000000000001</c:v>
                </c:pt>
                <c:pt idx="408">
                  <c:v>0.51300000000000001</c:v>
                </c:pt>
                <c:pt idx="409">
                  <c:v>0.61399999999999999</c:v>
                </c:pt>
                <c:pt idx="410">
                  <c:v>0.66300000000000003</c:v>
                </c:pt>
                <c:pt idx="411">
                  <c:v>0.64400000000000002</c:v>
                </c:pt>
                <c:pt idx="412">
                  <c:v>0.52600000000000002</c:v>
                </c:pt>
                <c:pt idx="413">
                  <c:v>0.627</c:v>
                </c:pt>
                <c:pt idx="414">
                  <c:v>0.84299999999999997</c:v>
                </c:pt>
                <c:pt idx="415">
                  <c:v>0.42099999999999999</c:v>
                </c:pt>
                <c:pt idx="416">
                  <c:v>0.82399999999999995</c:v>
                </c:pt>
                <c:pt idx="417">
                  <c:v>0.72699999999999998</c:v>
                </c:pt>
                <c:pt idx="418">
                  <c:v>0.84299999999999997</c:v>
                </c:pt>
                <c:pt idx="419">
                  <c:v>0.58099999999999996</c:v>
                </c:pt>
                <c:pt idx="420">
                  <c:v>0.748</c:v>
                </c:pt>
                <c:pt idx="421">
                  <c:v>0.65100000000000002</c:v>
                </c:pt>
                <c:pt idx="422">
                  <c:v>0.5</c:v>
                </c:pt>
                <c:pt idx="423">
                  <c:v>0.90900000000000003</c:v>
                </c:pt>
                <c:pt idx="424">
                  <c:v>0.56899999999999995</c:v>
                </c:pt>
                <c:pt idx="425">
                  <c:v>0.71</c:v>
                </c:pt>
                <c:pt idx="426">
                  <c:v>0.68700000000000006</c:v>
                </c:pt>
                <c:pt idx="427">
                  <c:v>0.755</c:v>
                </c:pt>
                <c:pt idx="428">
                  <c:v>0.58699999999999997</c:v>
                </c:pt>
                <c:pt idx="429">
                  <c:v>0.73799999999999999</c:v>
                </c:pt>
                <c:pt idx="430">
                  <c:v>0.79300000000000004</c:v>
                </c:pt>
                <c:pt idx="431">
                  <c:v>0.55600000000000005</c:v>
                </c:pt>
                <c:pt idx="432">
                  <c:v>0.72399999999999998</c:v>
                </c:pt>
                <c:pt idx="433">
                  <c:v>0.79800000000000004</c:v>
                </c:pt>
                <c:pt idx="434">
                  <c:v>0.94299999999999995</c:v>
                </c:pt>
                <c:pt idx="435">
                  <c:v>0.90300000000000002</c:v>
                </c:pt>
                <c:pt idx="436">
                  <c:v>0.91600000000000004</c:v>
                </c:pt>
                <c:pt idx="437">
                  <c:v>0.41799999999999998</c:v>
                </c:pt>
                <c:pt idx="438">
                  <c:v>0.89800000000000002</c:v>
                </c:pt>
                <c:pt idx="439">
                  <c:v>0.496</c:v>
                </c:pt>
                <c:pt idx="440">
                  <c:v>0.53800000000000003</c:v>
                </c:pt>
                <c:pt idx="441">
                  <c:v>0.89800000000000002</c:v>
                </c:pt>
                <c:pt idx="442">
                  <c:v>0.77500000000000002</c:v>
                </c:pt>
                <c:pt idx="443">
                  <c:v>0.93200000000000005</c:v>
                </c:pt>
                <c:pt idx="444">
                  <c:v>0.86399999999999999</c:v>
                </c:pt>
                <c:pt idx="445">
                  <c:v>0.69</c:v>
                </c:pt>
                <c:pt idx="446">
                  <c:v>0.83</c:v>
                </c:pt>
                <c:pt idx="447">
                  <c:v>0.59899999999999998</c:v>
                </c:pt>
                <c:pt idx="448">
                  <c:v>0.65900000000000003</c:v>
                </c:pt>
                <c:pt idx="449">
                  <c:v>0.71899999999999997</c:v>
                </c:pt>
                <c:pt idx="450">
                  <c:v>0.71299999999999997</c:v>
                </c:pt>
                <c:pt idx="451">
                  <c:v>0.82799999999999996</c:v>
                </c:pt>
                <c:pt idx="452">
                  <c:v>0.78200000000000003</c:v>
                </c:pt>
                <c:pt idx="453">
                  <c:v>0.75600000000000001</c:v>
                </c:pt>
                <c:pt idx="454">
                  <c:v>0.72099999999999997</c:v>
                </c:pt>
                <c:pt idx="455">
                  <c:v>0.57499999999999996</c:v>
                </c:pt>
                <c:pt idx="456">
                  <c:v>0.69299999999999995</c:v>
                </c:pt>
                <c:pt idx="457">
                  <c:v>1</c:v>
                </c:pt>
                <c:pt idx="458">
                  <c:v>0.55700000000000005</c:v>
                </c:pt>
                <c:pt idx="459">
                  <c:v>0.58399999999999996</c:v>
                </c:pt>
                <c:pt idx="460">
                  <c:v>0.82699999999999996</c:v>
                </c:pt>
                <c:pt idx="461">
                  <c:v>0.438</c:v>
                </c:pt>
                <c:pt idx="462">
                  <c:v>0.81499999999999995</c:v>
                </c:pt>
                <c:pt idx="463">
                  <c:v>0.5</c:v>
                </c:pt>
                <c:pt idx="464">
                  <c:v>0.71499999999999997</c:v>
                </c:pt>
                <c:pt idx="465">
                  <c:v>0.97599999999999998</c:v>
                </c:pt>
                <c:pt idx="466">
                  <c:v>0.71</c:v>
                </c:pt>
                <c:pt idx="467">
                  <c:v>0.39900000000000002</c:v>
                </c:pt>
                <c:pt idx="468">
                  <c:v>0.86899999999999999</c:v>
                </c:pt>
                <c:pt idx="469">
                  <c:v>0.82</c:v>
                </c:pt>
                <c:pt idx="470">
                  <c:v>0.63500000000000001</c:v>
                </c:pt>
                <c:pt idx="471">
                  <c:v>0.313</c:v>
                </c:pt>
                <c:pt idx="472">
                  <c:v>0.80400000000000005</c:v>
                </c:pt>
                <c:pt idx="473">
                  <c:v>0.55500000000000005</c:v>
                </c:pt>
                <c:pt idx="474">
                  <c:v>0.82699999999999996</c:v>
                </c:pt>
                <c:pt idx="475">
                  <c:v>0.374</c:v>
                </c:pt>
                <c:pt idx="476">
                  <c:v>0.56899999999999995</c:v>
                </c:pt>
                <c:pt idx="477">
                  <c:v>0.68300000000000005</c:v>
                </c:pt>
                <c:pt idx="478">
                  <c:v>0.63100000000000001</c:v>
                </c:pt>
                <c:pt idx="479">
                  <c:v>0.71299999999999997</c:v>
                </c:pt>
                <c:pt idx="480">
                  <c:v>0.70299999999999996</c:v>
                </c:pt>
                <c:pt idx="481">
                  <c:v>0.58399999999999996</c:v>
                </c:pt>
                <c:pt idx="482">
                  <c:v>0.57299999999999995</c:v>
                </c:pt>
                <c:pt idx="483">
                  <c:v>0.79700000000000004</c:v>
                </c:pt>
                <c:pt idx="484">
                  <c:v>0.89</c:v>
                </c:pt>
                <c:pt idx="485">
                  <c:v>0.371</c:v>
                </c:pt>
                <c:pt idx="486">
                  <c:v>0.58099999999999996</c:v>
                </c:pt>
                <c:pt idx="487">
                  <c:v>0.47799999999999998</c:v>
                </c:pt>
                <c:pt idx="488">
                  <c:v>0.71899999999999997</c:v>
                </c:pt>
                <c:pt idx="489">
                  <c:v>0.73399999999999999</c:v>
                </c:pt>
                <c:pt idx="490">
                  <c:v>1</c:v>
                </c:pt>
                <c:pt idx="491">
                  <c:v>0.61899999999999999</c:v>
                </c:pt>
                <c:pt idx="492">
                  <c:v>0.433</c:v>
                </c:pt>
                <c:pt idx="493">
                  <c:v>0.68500000000000005</c:v>
                </c:pt>
                <c:pt idx="494">
                  <c:v>0.66900000000000004</c:v>
                </c:pt>
                <c:pt idx="495">
                  <c:v>0.71699999999999997</c:v>
                </c:pt>
                <c:pt idx="496">
                  <c:v>0.58199999999999996</c:v>
                </c:pt>
                <c:pt idx="497">
                  <c:v>0.47</c:v>
                </c:pt>
                <c:pt idx="498">
                  <c:v>0.871</c:v>
                </c:pt>
                <c:pt idx="499">
                  <c:v>0.84799999999999998</c:v>
                </c:pt>
                <c:pt idx="500">
                  <c:v>0.72199999999999998</c:v>
                </c:pt>
                <c:pt idx="501">
                  <c:v>0.83399999999999996</c:v>
                </c:pt>
                <c:pt idx="502">
                  <c:v>0.54</c:v>
                </c:pt>
                <c:pt idx="503">
                  <c:v>0.78300000000000003</c:v>
                </c:pt>
                <c:pt idx="504">
                  <c:v>0.78400000000000003</c:v>
                </c:pt>
                <c:pt idx="505">
                  <c:v>0.72799999999999998</c:v>
                </c:pt>
                <c:pt idx="506">
                  <c:v>0.83299999999999996</c:v>
                </c:pt>
                <c:pt idx="507">
                  <c:v>0.63300000000000001</c:v>
                </c:pt>
                <c:pt idx="508">
                  <c:v>0.75800000000000001</c:v>
                </c:pt>
                <c:pt idx="509">
                  <c:v>0.50600000000000001</c:v>
                </c:pt>
                <c:pt idx="510">
                  <c:v>0.80300000000000005</c:v>
                </c:pt>
                <c:pt idx="511">
                  <c:v>0.70499999999999996</c:v>
                </c:pt>
                <c:pt idx="512">
                  <c:v>0.78</c:v>
                </c:pt>
                <c:pt idx="513">
                  <c:v>0.79900000000000004</c:v>
                </c:pt>
                <c:pt idx="514">
                  <c:v>0.70499999999999996</c:v>
                </c:pt>
                <c:pt idx="515">
                  <c:v>0.84599999999999997</c:v>
                </c:pt>
                <c:pt idx="516">
                  <c:v>0.64200000000000002</c:v>
                </c:pt>
                <c:pt idx="517">
                  <c:v>0.505</c:v>
                </c:pt>
                <c:pt idx="518">
                  <c:v>0.54600000000000004</c:v>
                </c:pt>
                <c:pt idx="519">
                  <c:v>0.64400000000000002</c:v>
                </c:pt>
                <c:pt idx="520">
                  <c:v>0.51700000000000002</c:v>
                </c:pt>
                <c:pt idx="521">
                  <c:v>0.82299999999999995</c:v>
                </c:pt>
                <c:pt idx="522">
                  <c:v>0.51800000000000002</c:v>
                </c:pt>
                <c:pt idx="523">
                  <c:v>0.78200000000000003</c:v>
                </c:pt>
                <c:pt idx="524">
                  <c:v>0.63</c:v>
                </c:pt>
                <c:pt idx="525">
                  <c:v>0.58399999999999996</c:v>
                </c:pt>
                <c:pt idx="526">
                  <c:v>0.58199999999999996</c:v>
                </c:pt>
                <c:pt idx="527">
                  <c:v>0.61099999999999999</c:v>
                </c:pt>
                <c:pt idx="528">
                  <c:v>0.64300000000000002</c:v>
                </c:pt>
                <c:pt idx="529">
                  <c:v>0.61299999999999999</c:v>
                </c:pt>
                <c:pt idx="530">
                  <c:v>0.48199999999999998</c:v>
                </c:pt>
                <c:pt idx="531">
                  <c:v>0.67400000000000004</c:v>
                </c:pt>
                <c:pt idx="532">
                  <c:v>0.39900000000000002</c:v>
                </c:pt>
                <c:pt idx="533">
                  <c:v>0.36099999999999999</c:v>
                </c:pt>
                <c:pt idx="534">
                  <c:v>0.78200000000000003</c:v>
                </c:pt>
                <c:pt idx="535">
                  <c:v>0.72299999999999998</c:v>
                </c:pt>
                <c:pt idx="536">
                  <c:v>0.58499999999999996</c:v>
                </c:pt>
                <c:pt idx="537">
                  <c:v>0.97599999999999998</c:v>
                </c:pt>
                <c:pt idx="538">
                  <c:v>0.85399999999999998</c:v>
                </c:pt>
                <c:pt idx="539">
                  <c:v>0.58199999999999996</c:v>
                </c:pt>
                <c:pt idx="540">
                  <c:v>1</c:v>
                </c:pt>
                <c:pt idx="541">
                  <c:v>0.64800000000000002</c:v>
                </c:pt>
                <c:pt idx="542">
                  <c:v>0.77100000000000002</c:v>
                </c:pt>
                <c:pt idx="543">
                  <c:v>0.85099999999999998</c:v>
                </c:pt>
                <c:pt idx="544">
                  <c:v>0.63200000000000001</c:v>
                </c:pt>
                <c:pt idx="545">
                  <c:v>0.84899999999999998</c:v>
                </c:pt>
                <c:pt idx="546">
                  <c:v>0.70299999999999996</c:v>
                </c:pt>
                <c:pt idx="547">
                  <c:v>0.91600000000000004</c:v>
                </c:pt>
                <c:pt idx="548">
                  <c:v>0.623</c:v>
                </c:pt>
                <c:pt idx="549">
                  <c:v>0.77400000000000002</c:v>
                </c:pt>
                <c:pt idx="550">
                  <c:v>0.69899999999999995</c:v>
                </c:pt>
                <c:pt idx="551">
                  <c:v>0.441</c:v>
                </c:pt>
                <c:pt idx="552">
                  <c:v>0.75600000000000001</c:v>
                </c:pt>
                <c:pt idx="553">
                  <c:v>0.79500000000000004</c:v>
                </c:pt>
                <c:pt idx="554">
                  <c:v>0.374</c:v>
                </c:pt>
                <c:pt idx="555">
                  <c:v>0.58599999999999997</c:v>
                </c:pt>
                <c:pt idx="556">
                  <c:v>0.65500000000000003</c:v>
                </c:pt>
                <c:pt idx="557">
                  <c:v>0.625</c:v>
                </c:pt>
                <c:pt idx="558">
                  <c:v>0.63600000000000001</c:v>
                </c:pt>
                <c:pt idx="559">
                  <c:v>0.78900000000000003</c:v>
                </c:pt>
                <c:pt idx="560">
                  <c:v>0.73499999999999999</c:v>
                </c:pt>
                <c:pt idx="561">
                  <c:v>0.57399999999999995</c:v>
                </c:pt>
                <c:pt idx="562">
                  <c:v>0.61299999999999999</c:v>
                </c:pt>
                <c:pt idx="563">
                  <c:v>0.57299999999999995</c:v>
                </c:pt>
                <c:pt idx="564">
                  <c:v>0.82199999999999995</c:v>
                </c:pt>
                <c:pt idx="565">
                  <c:v>0.36</c:v>
                </c:pt>
                <c:pt idx="566">
                  <c:v>0.38200000000000001</c:v>
                </c:pt>
                <c:pt idx="567">
                  <c:v>0.83199999999999996</c:v>
                </c:pt>
                <c:pt idx="568">
                  <c:v>0.66200000000000003</c:v>
                </c:pt>
                <c:pt idx="569">
                  <c:v>0.76400000000000001</c:v>
                </c:pt>
                <c:pt idx="570">
                  <c:v>0.41</c:v>
                </c:pt>
                <c:pt idx="571">
                  <c:v>0.71299999999999997</c:v>
                </c:pt>
                <c:pt idx="572">
                  <c:v>0.65400000000000003</c:v>
                </c:pt>
                <c:pt idx="573">
                  <c:v>0.92</c:v>
                </c:pt>
                <c:pt idx="574">
                  <c:v>0.47399999999999998</c:v>
                </c:pt>
                <c:pt idx="575">
                  <c:v>0.79500000000000004</c:v>
                </c:pt>
                <c:pt idx="576">
                  <c:v>0.70599999999999996</c:v>
                </c:pt>
                <c:pt idx="577">
                  <c:v>0.82799999999999996</c:v>
                </c:pt>
                <c:pt idx="578">
                  <c:v>0.83799999999999997</c:v>
                </c:pt>
                <c:pt idx="579">
                  <c:v>0.878</c:v>
                </c:pt>
                <c:pt idx="580">
                  <c:v>0.55500000000000005</c:v>
                </c:pt>
                <c:pt idx="581">
                  <c:v>0.83</c:v>
                </c:pt>
                <c:pt idx="582">
                  <c:v>0.752</c:v>
                </c:pt>
                <c:pt idx="583">
                  <c:v>0.44400000000000001</c:v>
                </c:pt>
                <c:pt idx="584">
                  <c:v>0.82099999999999995</c:v>
                </c:pt>
                <c:pt idx="585">
                  <c:v>0.96399999999999997</c:v>
                </c:pt>
                <c:pt idx="586">
                  <c:v>0.74099999999999999</c:v>
                </c:pt>
                <c:pt idx="587">
                  <c:v>0.746</c:v>
                </c:pt>
                <c:pt idx="588">
                  <c:v>0.80200000000000005</c:v>
                </c:pt>
                <c:pt idx="589">
                  <c:v>0.73599999999999999</c:v>
                </c:pt>
                <c:pt idx="590">
                  <c:v>0.79200000000000004</c:v>
                </c:pt>
                <c:pt idx="591">
                  <c:v>0.435</c:v>
                </c:pt>
                <c:pt idx="592">
                  <c:v>0.96399999999999997</c:v>
                </c:pt>
                <c:pt idx="593">
                  <c:v>0.75</c:v>
                </c:pt>
                <c:pt idx="594">
                  <c:v>0.69099999999999995</c:v>
                </c:pt>
                <c:pt idx="595">
                  <c:v>0.80200000000000005</c:v>
                </c:pt>
                <c:pt idx="596">
                  <c:v>0.67700000000000005</c:v>
                </c:pt>
                <c:pt idx="597">
                  <c:v>0.58899999999999997</c:v>
                </c:pt>
                <c:pt idx="598">
                  <c:v>0.46899999999999997</c:v>
                </c:pt>
                <c:pt idx="599">
                  <c:v>0.61</c:v>
                </c:pt>
                <c:pt idx="600">
                  <c:v>0.58899999999999997</c:v>
                </c:pt>
                <c:pt idx="601">
                  <c:v>0.57199999999999995</c:v>
                </c:pt>
                <c:pt idx="602">
                  <c:v>0.77</c:v>
                </c:pt>
                <c:pt idx="603">
                  <c:v>0.70199999999999996</c:v>
                </c:pt>
                <c:pt idx="604">
                  <c:v>0.56499999999999995</c:v>
                </c:pt>
                <c:pt idx="605">
                  <c:v>0.752</c:v>
                </c:pt>
                <c:pt idx="606">
                  <c:v>0.39500000000000002</c:v>
                </c:pt>
                <c:pt idx="607">
                  <c:v>0.58599999999999997</c:v>
                </c:pt>
                <c:pt idx="608">
                  <c:v>0.71499999999999997</c:v>
                </c:pt>
                <c:pt idx="609">
                  <c:v>0.58599999999999997</c:v>
                </c:pt>
                <c:pt idx="610">
                  <c:v>0.49199999999999999</c:v>
                </c:pt>
                <c:pt idx="611">
                  <c:v>0.61099999999999999</c:v>
                </c:pt>
                <c:pt idx="612">
                  <c:v>0.55700000000000005</c:v>
                </c:pt>
                <c:pt idx="613">
                  <c:v>0.74299999999999999</c:v>
                </c:pt>
                <c:pt idx="614">
                  <c:v>0.54600000000000004</c:v>
                </c:pt>
                <c:pt idx="615">
                  <c:v>0.42199999999999999</c:v>
                </c:pt>
                <c:pt idx="616">
                  <c:v>0.80400000000000005</c:v>
                </c:pt>
                <c:pt idx="617">
                  <c:v>0.499</c:v>
                </c:pt>
                <c:pt idx="618">
                  <c:v>0.50900000000000001</c:v>
                </c:pt>
                <c:pt idx="619">
                  <c:v>0.628</c:v>
                </c:pt>
                <c:pt idx="620">
                  <c:v>0.40600000000000003</c:v>
                </c:pt>
                <c:pt idx="621">
                  <c:v>0.65800000000000003</c:v>
                </c:pt>
                <c:pt idx="622">
                  <c:v>0.76600000000000001</c:v>
                </c:pt>
                <c:pt idx="623">
                  <c:v>0.61799999999999999</c:v>
                </c:pt>
                <c:pt idx="624">
                  <c:v>0.53</c:v>
                </c:pt>
                <c:pt idx="625">
                  <c:v>0.28699999999999998</c:v>
                </c:pt>
                <c:pt idx="626">
                  <c:v>0.77900000000000003</c:v>
                </c:pt>
                <c:pt idx="627">
                  <c:v>0.67900000000000005</c:v>
                </c:pt>
                <c:pt idx="628">
                  <c:v>0.53400000000000003</c:v>
                </c:pt>
                <c:pt idx="629">
                  <c:v>0.81699999999999995</c:v>
                </c:pt>
                <c:pt idx="630">
                  <c:v>0.625</c:v>
                </c:pt>
                <c:pt idx="631">
                  <c:v>0.96499999999999997</c:v>
                </c:pt>
                <c:pt idx="632">
                  <c:v>0.65700000000000003</c:v>
                </c:pt>
                <c:pt idx="633">
                  <c:v>0.59699999999999998</c:v>
                </c:pt>
                <c:pt idx="634">
                  <c:v>0.60299999999999998</c:v>
                </c:pt>
                <c:pt idx="635">
                  <c:v>0.65200000000000002</c:v>
                </c:pt>
                <c:pt idx="636">
                  <c:v>0.71299999999999997</c:v>
                </c:pt>
                <c:pt idx="637">
                  <c:v>0.59799999999999998</c:v>
                </c:pt>
                <c:pt idx="638">
                  <c:v>0.48599999999999999</c:v>
                </c:pt>
                <c:pt idx="639">
                  <c:v>0.71399999999999997</c:v>
                </c:pt>
                <c:pt idx="640">
                  <c:v>0.61499999999999999</c:v>
                </c:pt>
                <c:pt idx="641">
                  <c:v>0.51300000000000001</c:v>
                </c:pt>
                <c:pt idx="642">
                  <c:v>0.78700000000000003</c:v>
                </c:pt>
                <c:pt idx="643">
                  <c:v>0.83399999999999996</c:v>
                </c:pt>
                <c:pt idx="644">
                  <c:v>0.746</c:v>
                </c:pt>
                <c:pt idx="645">
                  <c:v>0.41699999999999998</c:v>
                </c:pt>
                <c:pt idx="646">
                  <c:v>0.442</c:v>
                </c:pt>
                <c:pt idx="647">
                  <c:v>0.53</c:v>
                </c:pt>
                <c:pt idx="648">
                  <c:v>0.625</c:v>
                </c:pt>
                <c:pt idx="649">
                  <c:v>0.755</c:v>
                </c:pt>
                <c:pt idx="650">
                  <c:v>0.81399999999999995</c:v>
                </c:pt>
                <c:pt idx="651">
                  <c:v>0.39</c:v>
                </c:pt>
                <c:pt idx="652">
                  <c:v>0.73699999999999999</c:v>
                </c:pt>
                <c:pt idx="653">
                  <c:v>0.7</c:v>
                </c:pt>
                <c:pt idx="654">
                  <c:v>0.78</c:v>
                </c:pt>
                <c:pt idx="655">
                  <c:v>0.379</c:v>
                </c:pt>
                <c:pt idx="656">
                  <c:v>0.8</c:v>
                </c:pt>
                <c:pt idx="657">
                  <c:v>0.63600000000000001</c:v>
                </c:pt>
                <c:pt idx="658">
                  <c:v>0.64500000000000002</c:v>
                </c:pt>
                <c:pt idx="659">
                  <c:v>0.70799999999999996</c:v>
                </c:pt>
                <c:pt idx="660">
                  <c:v>0.621</c:v>
                </c:pt>
                <c:pt idx="661">
                  <c:v>0.79500000000000004</c:v>
                </c:pt>
                <c:pt idx="662">
                  <c:v>0.64100000000000001</c:v>
                </c:pt>
                <c:pt idx="663">
                  <c:v>0.7</c:v>
                </c:pt>
                <c:pt idx="664">
                  <c:v>0.57399999999999995</c:v>
                </c:pt>
                <c:pt idx="665">
                  <c:v>0.76800000000000002</c:v>
                </c:pt>
                <c:pt idx="666">
                  <c:v>0.69099999999999995</c:v>
                </c:pt>
                <c:pt idx="667">
                  <c:v>0.86699999999999999</c:v>
                </c:pt>
                <c:pt idx="668">
                  <c:v>0.64600000000000002</c:v>
                </c:pt>
                <c:pt idx="669">
                  <c:v>0.625</c:v>
                </c:pt>
                <c:pt idx="670">
                  <c:v>0.92900000000000005</c:v>
                </c:pt>
                <c:pt idx="671">
                  <c:v>0.67200000000000004</c:v>
                </c:pt>
                <c:pt idx="672">
                  <c:v>0.84</c:v>
                </c:pt>
                <c:pt idx="673">
                  <c:v>0.61099999999999999</c:v>
                </c:pt>
                <c:pt idx="674">
                  <c:v>0.504</c:v>
                </c:pt>
                <c:pt idx="675">
                  <c:v>0.747</c:v>
                </c:pt>
                <c:pt idx="676">
                  <c:v>0.74</c:v>
                </c:pt>
                <c:pt idx="677">
                  <c:v>0.52300000000000002</c:v>
                </c:pt>
                <c:pt idx="678">
                  <c:v>0.77600000000000002</c:v>
                </c:pt>
                <c:pt idx="679">
                  <c:v>0.83599999999999997</c:v>
                </c:pt>
                <c:pt idx="680">
                  <c:v>0.55300000000000005</c:v>
                </c:pt>
                <c:pt idx="681">
                  <c:v>0.41499999999999998</c:v>
                </c:pt>
                <c:pt idx="682">
                  <c:v>0.78</c:v>
                </c:pt>
                <c:pt idx="683">
                  <c:v>0.621</c:v>
                </c:pt>
                <c:pt idx="684">
                  <c:v>0.77200000000000002</c:v>
                </c:pt>
                <c:pt idx="685">
                  <c:v>0.75600000000000001</c:v>
                </c:pt>
                <c:pt idx="686">
                  <c:v>0.72</c:v>
                </c:pt>
                <c:pt idx="687">
                  <c:v>0.77900000000000003</c:v>
                </c:pt>
                <c:pt idx="688">
                  <c:v>0.54900000000000004</c:v>
                </c:pt>
                <c:pt idx="689">
                  <c:v>0.85499999999999998</c:v>
                </c:pt>
                <c:pt idx="690">
                  <c:v>0.73899999999999999</c:v>
                </c:pt>
                <c:pt idx="691">
                  <c:v>0.83199999999999996</c:v>
                </c:pt>
                <c:pt idx="692">
                  <c:v>0.59599999999999997</c:v>
                </c:pt>
                <c:pt idx="693">
                  <c:v>0.92600000000000005</c:v>
                </c:pt>
                <c:pt idx="694">
                  <c:v>0.747</c:v>
                </c:pt>
                <c:pt idx="695">
                  <c:v>0.47299999999999998</c:v>
                </c:pt>
                <c:pt idx="696">
                  <c:v>0.67200000000000004</c:v>
                </c:pt>
                <c:pt idx="697">
                  <c:v>0.505</c:v>
                </c:pt>
                <c:pt idx="698">
                  <c:v>0.69299999999999995</c:v>
                </c:pt>
                <c:pt idx="699">
                  <c:v>0.755</c:v>
                </c:pt>
                <c:pt idx="700">
                  <c:v>0.90600000000000003</c:v>
                </c:pt>
                <c:pt idx="701">
                  <c:v>0.81</c:v>
                </c:pt>
                <c:pt idx="702">
                  <c:v>0.70199999999999996</c:v>
                </c:pt>
                <c:pt idx="703">
                  <c:v>0.51600000000000001</c:v>
                </c:pt>
                <c:pt idx="704">
                  <c:v>0.89400000000000002</c:v>
                </c:pt>
                <c:pt idx="705">
                  <c:v>0.81499999999999995</c:v>
                </c:pt>
                <c:pt idx="706">
                  <c:v>0.68</c:v>
                </c:pt>
                <c:pt idx="707">
                  <c:v>0.73799999999999999</c:v>
                </c:pt>
                <c:pt idx="708">
                  <c:v>0.74</c:v>
                </c:pt>
                <c:pt idx="709">
                  <c:v>0.751</c:v>
                </c:pt>
                <c:pt idx="710">
                  <c:v>0.80800000000000005</c:v>
                </c:pt>
                <c:pt idx="711">
                  <c:v>0.73299999999999998</c:v>
                </c:pt>
                <c:pt idx="712">
                  <c:v>0.73599999999999999</c:v>
                </c:pt>
                <c:pt idx="713">
                  <c:v>0.77400000000000002</c:v>
                </c:pt>
                <c:pt idx="714">
                  <c:v>0.63200000000000001</c:v>
                </c:pt>
                <c:pt idx="715">
                  <c:v>0.67800000000000005</c:v>
                </c:pt>
                <c:pt idx="716">
                  <c:v>0.78800000000000003</c:v>
                </c:pt>
                <c:pt idx="717">
                  <c:v>0.69399999999999995</c:v>
                </c:pt>
                <c:pt idx="718">
                  <c:v>0.59299999999999997</c:v>
                </c:pt>
                <c:pt idx="719">
                  <c:v>0.73199999999999998</c:v>
                </c:pt>
                <c:pt idx="720">
                  <c:v>0.97599999999999998</c:v>
                </c:pt>
                <c:pt idx="721">
                  <c:v>0.60599999999999998</c:v>
                </c:pt>
                <c:pt idx="722">
                  <c:v>0.625</c:v>
                </c:pt>
                <c:pt idx="723">
                  <c:v>0.52200000000000002</c:v>
                </c:pt>
                <c:pt idx="724">
                  <c:v>0.57499999999999996</c:v>
                </c:pt>
                <c:pt idx="725">
                  <c:v>0.52100000000000002</c:v>
                </c:pt>
                <c:pt idx="726">
                  <c:v>0.47299999999999998</c:v>
                </c:pt>
                <c:pt idx="727">
                  <c:v>0.45500000000000002</c:v>
                </c:pt>
                <c:pt idx="728">
                  <c:v>0.34499999999999997</c:v>
                </c:pt>
                <c:pt idx="729">
                  <c:v>0.74099999999999999</c:v>
                </c:pt>
                <c:pt idx="730">
                  <c:v>0.442</c:v>
                </c:pt>
                <c:pt idx="731">
                  <c:v>0.67400000000000004</c:v>
                </c:pt>
                <c:pt idx="732">
                  <c:v>0.80300000000000005</c:v>
                </c:pt>
                <c:pt idx="733">
                  <c:v>0.76400000000000001</c:v>
                </c:pt>
                <c:pt idx="734">
                  <c:v>0.75900000000000001</c:v>
                </c:pt>
                <c:pt idx="735">
                  <c:v>0.623</c:v>
                </c:pt>
                <c:pt idx="736">
                  <c:v>0.375</c:v>
                </c:pt>
                <c:pt idx="737">
                  <c:v>0.56699999999999995</c:v>
                </c:pt>
                <c:pt idx="738">
                  <c:v>0.83399999999999996</c:v>
                </c:pt>
                <c:pt idx="739">
                  <c:v>0.84199999999999997</c:v>
                </c:pt>
                <c:pt idx="740">
                  <c:v>0.83099999999999996</c:v>
                </c:pt>
                <c:pt idx="741">
                  <c:v>0.77900000000000003</c:v>
                </c:pt>
                <c:pt idx="742">
                  <c:v>0.52600000000000002</c:v>
                </c:pt>
                <c:pt idx="743">
                  <c:v>0.58099999999999996</c:v>
                </c:pt>
                <c:pt idx="744">
                  <c:v>0.47499999999999998</c:v>
                </c:pt>
                <c:pt idx="745">
                  <c:v>0.78400000000000003</c:v>
                </c:pt>
                <c:pt idx="746">
                  <c:v>0.88100000000000001</c:v>
                </c:pt>
                <c:pt idx="747">
                  <c:v>0.76800000000000002</c:v>
                </c:pt>
                <c:pt idx="748">
                  <c:v>0.53100000000000003</c:v>
                </c:pt>
                <c:pt idx="749">
                  <c:v>0.56399999999999995</c:v>
                </c:pt>
                <c:pt idx="750">
                  <c:v>0.69</c:v>
                </c:pt>
                <c:pt idx="751">
                  <c:v>0.47599999999999998</c:v>
                </c:pt>
                <c:pt idx="752">
                  <c:v>0.63</c:v>
                </c:pt>
                <c:pt idx="753">
                  <c:v>0.63700000000000001</c:v>
                </c:pt>
                <c:pt idx="754">
                  <c:v>0.751</c:v>
                </c:pt>
                <c:pt idx="755">
                  <c:v>0.60899999999999999</c:v>
                </c:pt>
                <c:pt idx="756">
                  <c:v>0.51300000000000001</c:v>
                </c:pt>
                <c:pt idx="757">
                  <c:v>0.40699999999999997</c:v>
                </c:pt>
                <c:pt idx="758">
                  <c:v>0.55500000000000005</c:v>
                </c:pt>
                <c:pt idx="759">
                  <c:v>0.70899999999999996</c:v>
                </c:pt>
                <c:pt idx="760">
                  <c:v>0.69899999999999995</c:v>
                </c:pt>
                <c:pt idx="761">
                  <c:v>0.52400000000000002</c:v>
                </c:pt>
                <c:pt idx="762">
                  <c:v>0.96499999999999997</c:v>
                </c:pt>
                <c:pt idx="763">
                  <c:v>0.39200000000000002</c:v>
                </c:pt>
                <c:pt idx="764">
                  <c:v>0.73599999999999999</c:v>
                </c:pt>
                <c:pt idx="765">
                  <c:v>0.48799999999999999</c:v>
                </c:pt>
                <c:pt idx="766">
                  <c:v>0.54300000000000004</c:v>
                </c:pt>
                <c:pt idx="767">
                  <c:v>0.66100000000000003</c:v>
                </c:pt>
                <c:pt idx="768">
                  <c:v>0.46600000000000003</c:v>
                </c:pt>
                <c:pt idx="769">
                  <c:v>0.60099999999999998</c:v>
                </c:pt>
                <c:pt idx="770">
                  <c:v>0.71699999999999997</c:v>
                </c:pt>
                <c:pt idx="771">
                  <c:v>0.64800000000000002</c:v>
                </c:pt>
                <c:pt idx="772">
                  <c:v>0.624</c:v>
                </c:pt>
                <c:pt idx="773">
                  <c:v>0.66200000000000003</c:v>
                </c:pt>
                <c:pt idx="774">
                  <c:v>0.51100000000000001</c:v>
                </c:pt>
                <c:pt idx="775">
                  <c:v>0.51500000000000001</c:v>
                </c:pt>
                <c:pt idx="776">
                  <c:v>0.67100000000000004</c:v>
                </c:pt>
                <c:pt idx="777">
                  <c:v>0.67</c:v>
                </c:pt>
                <c:pt idx="778">
                  <c:v>0.41399999999999998</c:v>
                </c:pt>
                <c:pt idx="779">
                  <c:v>0.67</c:v>
                </c:pt>
                <c:pt idx="780">
                  <c:v>0.83499999999999996</c:v>
                </c:pt>
                <c:pt idx="781">
                  <c:v>0.69</c:v>
                </c:pt>
                <c:pt idx="782">
                  <c:v>0.68899999999999995</c:v>
                </c:pt>
                <c:pt idx="783">
                  <c:v>0.73</c:v>
                </c:pt>
                <c:pt idx="784">
                  <c:v>0.70899999999999996</c:v>
                </c:pt>
                <c:pt idx="785">
                  <c:v>0.71199999999999997</c:v>
                </c:pt>
                <c:pt idx="786">
                  <c:v>0.70699999999999996</c:v>
                </c:pt>
                <c:pt idx="787">
                  <c:v>0.60299999999999998</c:v>
                </c:pt>
                <c:pt idx="788">
                  <c:v>0.78100000000000003</c:v>
                </c:pt>
                <c:pt idx="789">
                  <c:v>0.51800000000000002</c:v>
                </c:pt>
                <c:pt idx="790">
                  <c:v>0.80300000000000005</c:v>
                </c:pt>
                <c:pt idx="791">
                  <c:v>0.88800000000000001</c:v>
                </c:pt>
                <c:pt idx="792">
                  <c:v>0.48799999999999999</c:v>
                </c:pt>
                <c:pt idx="793">
                  <c:v>0.72099999999999997</c:v>
                </c:pt>
                <c:pt idx="794">
                  <c:v>0.56399999999999995</c:v>
                </c:pt>
                <c:pt idx="795">
                  <c:v>0.47499999999999998</c:v>
                </c:pt>
                <c:pt idx="796">
                  <c:v>0.66900000000000004</c:v>
                </c:pt>
                <c:pt idx="797">
                  <c:v>0.56899999999999995</c:v>
                </c:pt>
                <c:pt idx="798">
                  <c:v>0.69699999999999995</c:v>
                </c:pt>
                <c:pt idx="799">
                  <c:v>0.58599999999999997</c:v>
                </c:pt>
                <c:pt idx="800">
                  <c:v>0.83099999999999996</c:v>
                </c:pt>
                <c:pt idx="801">
                  <c:v>0.61899999999999999</c:v>
                </c:pt>
                <c:pt idx="802">
                  <c:v>0.501</c:v>
                </c:pt>
                <c:pt idx="803">
                  <c:v>0.77600000000000002</c:v>
                </c:pt>
                <c:pt idx="804">
                  <c:v>0.89800000000000002</c:v>
                </c:pt>
                <c:pt idx="805">
                  <c:v>0.76300000000000001</c:v>
                </c:pt>
                <c:pt idx="806">
                  <c:v>0.69099999999999995</c:v>
                </c:pt>
                <c:pt idx="807">
                  <c:v>0.434</c:v>
                </c:pt>
                <c:pt idx="808">
                  <c:v>0.53900000000000003</c:v>
                </c:pt>
                <c:pt idx="809">
                  <c:v>0.72899999999999998</c:v>
                </c:pt>
                <c:pt idx="810">
                  <c:v>0.79300000000000004</c:v>
                </c:pt>
                <c:pt idx="811">
                  <c:v>0.74299999999999999</c:v>
                </c:pt>
                <c:pt idx="812">
                  <c:v>0.42599999999999999</c:v>
                </c:pt>
                <c:pt idx="813">
                  <c:v>0.63900000000000001</c:v>
                </c:pt>
                <c:pt idx="814">
                  <c:v>0.76400000000000001</c:v>
                </c:pt>
                <c:pt idx="815">
                  <c:v>0.67900000000000005</c:v>
                </c:pt>
                <c:pt idx="816">
                  <c:v>0.60399999999999998</c:v>
                </c:pt>
                <c:pt idx="817">
                  <c:v>0.55500000000000005</c:v>
                </c:pt>
                <c:pt idx="818">
                  <c:v>0.69799999999999995</c:v>
                </c:pt>
                <c:pt idx="819">
                  <c:v>0.77200000000000002</c:v>
                </c:pt>
                <c:pt idx="820">
                  <c:v>0.72299999999999998</c:v>
                </c:pt>
                <c:pt idx="821">
                  <c:v>0.77600000000000002</c:v>
                </c:pt>
                <c:pt idx="822">
                  <c:v>0.64900000000000002</c:v>
                </c:pt>
                <c:pt idx="823">
                  <c:v>0.84299999999999997</c:v>
                </c:pt>
                <c:pt idx="824">
                  <c:v>0.64900000000000002</c:v>
                </c:pt>
                <c:pt idx="825">
                  <c:v>0.82</c:v>
                </c:pt>
                <c:pt idx="826">
                  <c:v>0.73399999999999999</c:v>
                </c:pt>
                <c:pt idx="827">
                  <c:v>0.63700000000000001</c:v>
                </c:pt>
                <c:pt idx="828">
                  <c:v>0.92200000000000004</c:v>
                </c:pt>
                <c:pt idx="829">
                  <c:v>0.45900000000000002</c:v>
                </c:pt>
                <c:pt idx="830">
                  <c:v>0.73499999999999999</c:v>
                </c:pt>
                <c:pt idx="831">
                  <c:v>0.66700000000000004</c:v>
                </c:pt>
                <c:pt idx="832">
                  <c:v>0.69499999999999995</c:v>
                </c:pt>
                <c:pt idx="833">
                  <c:v>0.72</c:v>
                </c:pt>
                <c:pt idx="834">
                  <c:v>0.57299999999999995</c:v>
                </c:pt>
                <c:pt idx="835">
                  <c:v>0.68500000000000005</c:v>
                </c:pt>
                <c:pt idx="836">
                  <c:v>0.59199999999999997</c:v>
                </c:pt>
                <c:pt idx="837">
                  <c:v>0.79400000000000004</c:v>
                </c:pt>
                <c:pt idx="838">
                  <c:v>0.63300000000000001</c:v>
                </c:pt>
                <c:pt idx="839">
                  <c:v>0.52</c:v>
                </c:pt>
                <c:pt idx="840">
                  <c:v>0.83599999999999997</c:v>
                </c:pt>
                <c:pt idx="841">
                  <c:v>0.65400000000000003</c:v>
                </c:pt>
                <c:pt idx="842">
                  <c:v>0.70599999999999996</c:v>
                </c:pt>
                <c:pt idx="843">
                  <c:v>0.85299999999999998</c:v>
                </c:pt>
                <c:pt idx="844">
                  <c:v>0.747</c:v>
                </c:pt>
                <c:pt idx="845">
                  <c:v>0.71899999999999997</c:v>
                </c:pt>
                <c:pt idx="846">
                  <c:v>0.77300000000000002</c:v>
                </c:pt>
                <c:pt idx="847">
                  <c:v>0.68100000000000005</c:v>
                </c:pt>
                <c:pt idx="848">
                  <c:v>0.78900000000000003</c:v>
                </c:pt>
                <c:pt idx="849">
                  <c:v>0.67</c:v>
                </c:pt>
                <c:pt idx="850">
                  <c:v>0.54600000000000004</c:v>
                </c:pt>
                <c:pt idx="851">
                  <c:v>0.755</c:v>
                </c:pt>
                <c:pt idx="852">
                  <c:v>0.69399999999999995</c:v>
                </c:pt>
                <c:pt idx="853">
                  <c:v>0.69099999999999995</c:v>
                </c:pt>
                <c:pt idx="854">
                  <c:v>0.60099999999999998</c:v>
                </c:pt>
                <c:pt idx="855">
                  <c:v>0.36299999999999999</c:v>
                </c:pt>
                <c:pt idx="856">
                  <c:v>0.69499999999999995</c:v>
                </c:pt>
                <c:pt idx="857">
                  <c:v>0.92200000000000004</c:v>
                </c:pt>
                <c:pt idx="858">
                  <c:v>0.72599999999999998</c:v>
                </c:pt>
                <c:pt idx="859">
                  <c:v>0.435</c:v>
                </c:pt>
                <c:pt idx="860">
                  <c:v>0.498</c:v>
                </c:pt>
                <c:pt idx="861">
                  <c:v>0.83799999999999997</c:v>
                </c:pt>
                <c:pt idx="862">
                  <c:v>0.63900000000000001</c:v>
                </c:pt>
                <c:pt idx="863">
                  <c:v>0.55600000000000005</c:v>
                </c:pt>
                <c:pt idx="864">
                  <c:v>0.83699999999999997</c:v>
                </c:pt>
                <c:pt idx="865">
                  <c:v>0.76800000000000002</c:v>
                </c:pt>
                <c:pt idx="866">
                  <c:v>0.70399999999999996</c:v>
                </c:pt>
                <c:pt idx="867">
                  <c:v>0.84299999999999997</c:v>
                </c:pt>
                <c:pt idx="868">
                  <c:v>0.79</c:v>
                </c:pt>
                <c:pt idx="869">
                  <c:v>0.66700000000000004</c:v>
                </c:pt>
                <c:pt idx="870">
                  <c:v>0.80500000000000005</c:v>
                </c:pt>
                <c:pt idx="871">
                  <c:v>0.55500000000000005</c:v>
                </c:pt>
                <c:pt idx="872">
                  <c:v>0.32500000000000001</c:v>
                </c:pt>
                <c:pt idx="873">
                  <c:v>0.495</c:v>
                </c:pt>
                <c:pt idx="874">
                  <c:v>0.97199999999999998</c:v>
                </c:pt>
                <c:pt idx="875">
                  <c:v>0.83299999999999996</c:v>
                </c:pt>
                <c:pt idx="876">
                  <c:v>0.69799999999999995</c:v>
                </c:pt>
                <c:pt idx="877">
                  <c:v>0.65500000000000003</c:v>
                </c:pt>
                <c:pt idx="878">
                  <c:v>0.76400000000000001</c:v>
                </c:pt>
                <c:pt idx="879">
                  <c:v>0.62</c:v>
                </c:pt>
                <c:pt idx="880">
                  <c:v>0.35299999999999998</c:v>
                </c:pt>
                <c:pt idx="881">
                  <c:v>0.64500000000000002</c:v>
                </c:pt>
                <c:pt idx="882">
                  <c:v>0.71099999999999997</c:v>
                </c:pt>
                <c:pt idx="883">
                  <c:v>0.41799999999999998</c:v>
                </c:pt>
                <c:pt idx="884">
                  <c:v>0.57399999999999995</c:v>
                </c:pt>
                <c:pt idx="885">
                  <c:v>0.58699999999999997</c:v>
                </c:pt>
                <c:pt idx="886">
                  <c:v>0.54200000000000004</c:v>
                </c:pt>
                <c:pt idx="887">
                  <c:v>0.53700000000000003</c:v>
                </c:pt>
                <c:pt idx="888">
                  <c:v>0.52300000000000002</c:v>
                </c:pt>
                <c:pt idx="889">
                  <c:v>0.77</c:v>
                </c:pt>
                <c:pt idx="890">
                  <c:v>0.39600000000000002</c:v>
                </c:pt>
                <c:pt idx="891">
                  <c:v>0.73699999999999999</c:v>
                </c:pt>
                <c:pt idx="892">
                  <c:v>0.76</c:v>
                </c:pt>
                <c:pt idx="893">
                  <c:v>0.76600000000000001</c:v>
                </c:pt>
                <c:pt idx="894">
                  <c:v>0.59899999999999998</c:v>
                </c:pt>
                <c:pt idx="895">
                  <c:v>0.629</c:v>
                </c:pt>
                <c:pt idx="896">
                  <c:v>0.67900000000000005</c:v>
                </c:pt>
                <c:pt idx="897">
                  <c:v>0.58399999999999996</c:v>
                </c:pt>
                <c:pt idx="898">
                  <c:v>0.86899999999999999</c:v>
                </c:pt>
                <c:pt idx="899">
                  <c:v>0.76600000000000001</c:v>
                </c:pt>
                <c:pt idx="900">
                  <c:v>0.73899999999999999</c:v>
                </c:pt>
                <c:pt idx="901">
                  <c:v>0.71299999999999997</c:v>
                </c:pt>
                <c:pt idx="902">
                  <c:v>0.57399999999999995</c:v>
                </c:pt>
                <c:pt idx="903">
                  <c:v>0.62</c:v>
                </c:pt>
                <c:pt idx="904">
                  <c:v>0.67400000000000004</c:v>
                </c:pt>
                <c:pt idx="905">
                  <c:v>0.58099999999999996</c:v>
                </c:pt>
                <c:pt idx="906">
                  <c:v>0.42899999999999999</c:v>
                </c:pt>
                <c:pt idx="907">
                  <c:v>0.76500000000000001</c:v>
                </c:pt>
                <c:pt idx="908">
                  <c:v>0.58199999999999996</c:v>
                </c:pt>
                <c:pt idx="909">
                  <c:v>0.55600000000000005</c:v>
                </c:pt>
                <c:pt idx="910">
                  <c:v>0.67</c:v>
                </c:pt>
                <c:pt idx="911">
                  <c:v>0.622</c:v>
                </c:pt>
                <c:pt idx="912">
                  <c:v>0.57199999999999995</c:v>
                </c:pt>
                <c:pt idx="913">
                  <c:v>0.83299999999999996</c:v>
                </c:pt>
                <c:pt idx="914">
                  <c:v>0.47299999999999998</c:v>
                </c:pt>
                <c:pt idx="915">
                  <c:v>0.65800000000000003</c:v>
                </c:pt>
                <c:pt idx="916">
                  <c:v>0.373</c:v>
                </c:pt>
                <c:pt idx="917">
                  <c:v>0.89800000000000002</c:v>
                </c:pt>
                <c:pt idx="918">
                  <c:v>0.41299999999999998</c:v>
                </c:pt>
                <c:pt idx="919">
                  <c:v>0.621</c:v>
                </c:pt>
                <c:pt idx="920">
                  <c:v>0.57799999999999996</c:v>
                </c:pt>
                <c:pt idx="921">
                  <c:v>0.81799999999999995</c:v>
                </c:pt>
                <c:pt idx="922">
                  <c:v>0.73699999999999999</c:v>
                </c:pt>
                <c:pt idx="923">
                  <c:v>0.80900000000000005</c:v>
                </c:pt>
                <c:pt idx="924">
                  <c:v>0.84099999999999997</c:v>
                </c:pt>
                <c:pt idx="925">
                  <c:v>0.43099999999999999</c:v>
                </c:pt>
                <c:pt idx="926">
                  <c:v>0.40200000000000002</c:v>
                </c:pt>
                <c:pt idx="927">
                  <c:v>0.70099999999999996</c:v>
                </c:pt>
                <c:pt idx="928">
                  <c:v>0.629</c:v>
                </c:pt>
                <c:pt idx="929">
                  <c:v>0.53700000000000003</c:v>
                </c:pt>
                <c:pt idx="930">
                  <c:v>0.67100000000000004</c:v>
                </c:pt>
                <c:pt idx="931">
                  <c:v>0.47699999999999998</c:v>
                </c:pt>
                <c:pt idx="932">
                  <c:v>0.77300000000000002</c:v>
                </c:pt>
                <c:pt idx="933">
                  <c:v>0.53500000000000003</c:v>
                </c:pt>
                <c:pt idx="934">
                  <c:v>0.86099999999999999</c:v>
                </c:pt>
                <c:pt idx="935">
                  <c:v>0.71899999999999997</c:v>
                </c:pt>
                <c:pt idx="936">
                  <c:v>0.65600000000000003</c:v>
                </c:pt>
                <c:pt idx="937">
                  <c:v>0.71</c:v>
                </c:pt>
                <c:pt idx="938">
                  <c:v>0.73299999999999998</c:v>
                </c:pt>
                <c:pt idx="939">
                  <c:v>0.83699999999999997</c:v>
                </c:pt>
                <c:pt idx="940">
                  <c:v>0.60499999999999998</c:v>
                </c:pt>
                <c:pt idx="941">
                  <c:v>0.749</c:v>
                </c:pt>
                <c:pt idx="942">
                  <c:v>0.77300000000000002</c:v>
                </c:pt>
                <c:pt idx="943">
                  <c:v>0.46</c:v>
                </c:pt>
                <c:pt idx="944">
                  <c:v>0.82499999999999996</c:v>
                </c:pt>
                <c:pt idx="945">
                  <c:v>0.72799999999999998</c:v>
                </c:pt>
                <c:pt idx="946">
                  <c:v>0.77</c:v>
                </c:pt>
                <c:pt idx="947">
                  <c:v>0.57799999999999996</c:v>
                </c:pt>
                <c:pt idx="948">
                  <c:v>0.90200000000000002</c:v>
                </c:pt>
                <c:pt idx="949">
                  <c:v>0.71</c:v>
                </c:pt>
                <c:pt idx="950">
                  <c:v>0.59099999999999997</c:v>
                </c:pt>
                <c:pt idx="951">
                  <c:v>0.58799999999999997</c:v>
                </c:pt>
                <c:pt idx="952">
                  <c:v>0.75</c:v>
                </c:pt>
                <c:pt idx="953">
                  <c:v>0.86399999999999999</c:v>
                </c:pt>
                <c:pt idx="954">
                  <c:v>0.58899999999999997</c:v>
                </c:pt>
                <c:pt idx="955">
                  <c:v>0.78200000000000003</c:v>
                </c:pt>
                <c:pt idx="956">
                  <c:v>0.69299999999999995</c:v>
                </c:pt>
                <c:pt idx="957">
                  <c:v>0.83599999999999997</c:v>
                </c:pt>
                <c:pt idx="958">
                  <c:v>0.73899999999999999</c:v>
                </c:pt>
                <c:pt idx="959">
                  <c:v>0.61599999999999999</c:v>
                </c:pt>
                <c:pt idx="960">
                  <c:v>0.66400000000000003</c:v>
                </c:pt>
                <c:pt idx="961">
                  <c:v>0.73</c:v>
                </c:pt>
                <c:pt idx="962">
                  <c:v>0.53</c:v>
                </c:pt>
                <c:pt idx="963">
                  <c:v>0.73599999999999999</c:v>
                </c:pt>
                <c:pt idx="964">
                  <c:v>0.82399999999999995</c:v>
                </c:pt>
                <c:pt idx="965">
                  <c:v>0.76100000000000001</c:v>
                </c:pt>
                <c:pt idx="966">
                  <c:v>0.626</c:v>
                </c:pt>
                <c:pt idx="967">
                  <c:v>0.50800000000000001</c:v>
                </c:pt>
                <c:pt idx="968">
                  <c:v>0.75600000000000001</c:v>
                </c:pt>
                <c:pt idx="969">
                  <c:v>0.76100000000000001</c:v>
                </c:pt>
                <c:pt idx="970">
                  <c:v>0.753</c:v>
                </c:pt>
                <c:pt idx="971">
                  <c:v>0.71899999999999997</c:v>
                </c:pt>
                <c:pt idx="972">
                  <c:v>0.60699999999999998</c:v>
                </c:pt>
                <c:pt idx="973">
                  <c:v>0.55100000000000005</c:v>
                </c:pt>
                <c:pt idx="974">
                  <c:v>0.77200000000000002</c:v>
                </c:pt>
                <c:pt idx="975">
                  <c:v>0.67100000000000004</c:v>
                </c:pt>
                <c:pt idx="976">
                  <c:v>0.64300000000000002</c:v>
                </c:pt>
                <c:pt idx="977">
                  <c:v>0.628</c:v>
                </c:pt>
                <c:pt idx="978">
                  <c:v>0.434</c:v>
                </c:pt>
                <c:pt idx="979">
                  <c:v>0.52800000000000002</c:v>
                </c:pt>
                <c:pt idx="980">
                  <c:v>0.66500000000000004</c:v>
                </c:pt>
                <c:pt idx="981">
                  <c:v>0.54400000000000004</c:v>
                </c:pt>
                <c:pt idx="982">
                  <c:v>0.85</c:v>
                </c:pt>
                <c:pt idx="983">
                  <c:v>0.42199999999999999</c:v>
                </c:pt>
                <c:pt idx="984">
                  <c:v>0.77500000000000002</c:v>
                </c:pt>
                <c:pt idx="985">
                  <c:v>0.46400000000000002</c:v>
                </c:pt>
                <c:pt idx="986">
                  <c:v>0.57499999999999996</c:v>
                </c:pt>
                <c:pt idx="987">
                  <c:v>0.75900000000000001</c:v>
                </c:pt>
                <c:pt idx="988">
                  <c:v>0.69099999999999995</c:v>
                </c:pt>
                <c:pt idx="989">
                  <c:v>0.69299999999999995</c:v>
                </c:pt>
                <c:pt idx="990">
                  <c:v>0.83199999999999996</c:v>
                </c:pt>
                <c:pt idx="991">
                  <c:v>0.83799999999999997</c:v>
                </c:pt>
                <c:pt idx="992">
                  <c:v>0.58499999999999996</c:v>
                </c:pt>
                <c:pt idx="993">
                  <c:v>0.64900000000000002</c:v>
                </c:pt>
                <c:pt idx="994">
                  <c:v>0.61799999999999999</c:v>
                </c:pt>
                <c:pt idx="995">
                  <c:v>0.58299999999999996</c:v>
                </c:pt>
                <c:pt idx="996">
                  <c:v>0.81499999999999995</c:v>
                </c:pt>
                <c:pt idx="997">
                  <c:v>0.752</c:v>
                </c:pt>
                <c:pt idx="998">
                  <c:v>0.42</c:v>
                </c:pt>
                <c:pt idx="999">
                  <c:v>0.83299999999999996</c:v>
                </c:pt>
                <c:pt idx="1000">
                  <c:v>0.83299999999999996</c:v>
                </c:pt>
                <c:pt idx="1001">
                  <c:v>0.82899999999999996</c:v>
                </c:pt>
                <c:pt idx="1002">
                  <c:v>0.80100000000000005</c:v>
                </c:pt>
                <c:pt idx="1003">
                  <c:v>0.54400000000000004</c:v>
                </c:pt>
                <c:pt idx="1004">
                  <c:v>0.35099999999999998</c:v>
                </c:pt>
                <c:pt idx="1005">
                  <c:v>0.45800000000000002</c:v>
                </c:pt>
                <c:pt idx="1006">
                  <c:v>0.71199999999999997</c:v>
                </c:pt>
                <c:pt idx="1007">
                  <c:v>0.51</c:v>
                </c:pt>
                <c:pt idx="1008">
                  <c:v>0.46700000000000003</c:v>
                </c:pt>
                <c:pt idx="1009">
                  <c:v>0.76300000000000001</c:v>
                </c:pt>
                <c:pt idx="1010">
                  <c:v>0.61399999999999999</c:v>
                </c:pt>
                <c:pt idx="1011">
                  <c:v>0.69399999999999995</c:v>
                </c:pt>
                <c:pt idx="1012">
                  <c:v>0.625</c:v>
                </c:pt>
                <c:pt idx="1013">
                  <c:v>0.58899999999999997</c:v>
                </c:pt>
                <c:pt idx="1014">
                  <c:v>0.53300000000000003</c:v>
                </c:pt>
                <c:pt idx="1015">
                  <c:v>0.65200000000000002</c:v>
                </c:pt>
                <c:pt idx="1016">
                  <c:v>0.78700000000000003</c:v>
                </c:pt>
                <c:pt idx="1017">
                  <c:v>0.58899999999999997</c:v>
                </c:pt>
                <c:pt idx="1018">
                  <c:v>0.54100000000000004</c:v>
                </c:pt>
                <c:pt idx="1019">
                  <c:v>0.54900000000000004</c:v>
                </c:pt>
                <c:pt idx="1020">
                  <c:v>0.40500000000000003</c:v>
                </c:pt>
                <c:pt idx="1021">
                  <c:v>0.71399999999999997</c:v>
                </c:pt>
                <c:pt idx="1022">
                  <c:v>0.69499999999999995</c:v>
                </c:pt>
                <c:pt idx="1023">
                  <c:v>0.52200000000000002</c:v>
                </c:pt>
                <c:pt idx="1024">
                  <c:v>0.70799999999999996</c:v>
                </c:pt>
                <c:pt idx="1025">
                  <c:v>0.55000000000000004</c:v>
                </c:pt>
                <c:pt idx="1026">
                  <c:v>0.77</c:v>
                </c:pt>
                <c:pt idx="1027">
                  <c:v>0.50800000000000001</c:v>
                </c:pt>
                <c:pt idx="1028">
                  <c:v>0.70499999999999996</c:v>
                </c:pt>
                <c:pt idx="1029">
                  <c:v>0.66600000000000004</c:v>
                </c:pt>
                <c:pt idx="1030">
                  <c:v>0.59899999999999998</c:v>
                </c:pt>
                <c:pt idx="1031">
                  <c:v>0.56200000000000006</c:v>
                </c:pt>
                <c:pt idx="1032">
                  <c:v>0.63500000000000001</c:v>
                </c:pt>
                <c:pt idx="1033">
                  <c:v>0.64100000000000001</c:v>
                </c:pt>
                <c:pt idx="1034">
                  <c:v>0.42</c:v>
                </c:pt>
                <c:pt idx="1035">
                  <c:v>0.71899999999999997</c:v>
                </c:pt>
                <c:pt idx="1036">
                  <c:v>0.47</c:v>
                </c:pt>
                <c:pt idx="1037">
                  <c:v>0.64500000000000002</c:v>
                </c:pt>
                <c:pt idx="1038">
                  <c:v>0.7</c:v>
                </c:pt>
                <c:pt idx="1039">
                  <c:v>0.66100000000000003</c:v>
                </c:pt>
                <c:pt idx="1040">
                  <c:v>0.35899999999999999</c:v>
                </c:pt>
                <c:pt idx="1041">
                  <c:v>0.69299999999999995</c:v>
                </c:pt>
                <c:pt idx="1042">
                  <c:v>0.80900000000000005</c:v>
                </c:pt>
                <c:pt idx="1043">
                  <c:v>0.82</c:v>
                </c:pt>
                <c:pt idx="1044">
                  <c:v>0.502</c:v>
                </c:pt>
                <c:pt idx="1045">
                  <c:v>0.46700000000000003</c:v>
                </c:pt>
                <c:pt idx="1046">
                  <c:v>0.745</c:v>
                </c:pt>
                <c:pt idx="1047">
                  <c:v>0.71899999999999997</c:v>
                </c:pt>
                <c:pt idx="1048">
                  <c:v>0.56000000000000005</c:v>
                </c:pt>
                <c:pt idx="1049">
                  <c:v>0.65200000000000002</c:v>
                </c:pt>
                <c:pt idx="1050">
                  <c:v>0.73599999999999999</c:v>
                </c:pt>
                <c:pt idx="1051">
                  <c:v>0.82799999999999996</c:v>
                </c:pt>
                <c:pt idx="1052">
                  <c:v>0.624</c:v>
                </c:pt>
                <c:pt idx="1053">
                  <c:v>0.67500000000000004</c:v>
                </c:pt>
                <c:pt idx="1054">
                  <c:v>0.77400000000000002</c:v>
                </c:pt>
                <c:pt idx="1055">
                  <c:v>0.61</c:v>
                </c:pt>
                <c:pt idx="1056">
                  <c:v>0.36899999999999999</c:v>
                </c:pt>
                <c:pt idx="1057">
                  <c:v>0.80800000000000005</c:v>
                </c:pt>
                <c:pt idx="1058">
                  <c:v>0.66100000000000003</c:v>
                </c:pt>
                <c:pt idx="1059">
                  <c:v>0.495</c:v>
                </c:pt>
                <c:pt idx="1060">
                  <c:v>0.78200000000000003</c:v>
                </c:pt>
                <c:pt idx="1061">
                  <c:v>0.67400000000000004</c:v>
                </c:pt>
                <c:pt idx="1062">
                  <c:v>0.48899999999999999</c:v>
                </c:pt>
                <c:pt idx="1063">
                  <c:v>0.85099999999999998</c:v>
                </c:pt>
                <c:pt idx="1064">
                  <c:v>0.71899999999999997</c:v>
                </c:pt>
                <c:pt idx="1065">
                  <c:v>0.77500000000000002</c:v>
                </c:pt>
                <c:pt idx="1066">
                  <c:v>0.497</c:v>
                </c:pt>
                <c:pt idx="1067">
                  <c:v>0.56499999999999995</c:v>
                </c:pt>
                <c:pt idx="1068">
                  <c:v>0.64200000000000002</c:v>
                </c:pt>
                <c:pt idx="1069">
                  <c:v>0.56399999999999995</c:v>
                </c:pt>
                <c:pt idx="1070">
                  <c:v>0.752</c:v>
                </c:pt>
                <c:pt idx="1071">
                  <c:v>0.66300000000000003</c:v>
                </c:pt>
                <c:pt idx="1072">
                  <c:v>0.73099999999999998</c:v>
                </c:pt>
                <c:pt idx="1073">
                  <c:v>0.67800000000000005</c:v>
                </c:pt>
                <c:pt idx="1074">
                  <c:v>0.63900000000000001</c:v>
                </c:pt>
                <c:pt idx="1075">
                  <c:v>0.45600000000000002</c:v>
                </c:pt>
                <c:pt idx="1076">
                  <c:v>0.65100000000000002</c:v>
                </c:pt>
                <c:pt idx="1077">
                  <c:v>0.91400000000000003</c:v>
                </c:pt>
                <c:pt idx="1078">
                  <c:v>0.61299999999999999</c:v>
                </c:pt>
                <c:pt idx="1079">
                  <c:v>0.51900000000000002</c:v>
                </c:pt>
                <c:pt idx="1080">
                  <c:v>0.68400000000000005</c:v>
                </c:pt>
                <c:pt idx="1081">
                  <c:v>0.63200000000000001</c:v>
                </c:pt>
                <c:pt idx="1082">
                  <c:v>0.81899999999999995</c:v>
                </c:pt>
                <c:pt idx="1083">
                  <c:v>0.86499999999999999</c:v>
                </c:pt>
                <c:pt idx="1084">
                  <c:v>0.64900000000000002</c:v>
                </c:pt>
                <c:pt idx="1085">
                  <c:v>0.27400000000000002</c:v>
                </c:pt>
                <c:pt idx="1086">
                  <c:v>0.58599999999999997</c:v>
                </c:pt>
                <c:pt idx="1087">
                  <c:v>0.77900000000000003</c:v>
                </c:pt>
                <c:pt idx="1088">
                  <c:v>0.877</c:v>
                </c:pt>
                <c:pt idx="1089">
                  <c:v>0.64400000000000002</c:v>
                </c:pt>
                <c:pt idx="1090">
                  <c:v>0.59099999999999997</c:v>
                </c:pt>
                <c:pt idx="1091">
                  <c:v>0.61399999999999999</c:v>
                </c:pt>
                <c:pt idx="1092">
                  <c:v>0.497</c:v>
                </c:pt>
                <c:pt idx="1093">
                  <c:v>0.85399999999999998</c:v>
                </c:pt>
                <c:pt idx="1094">
                  <c:v>0.51400000000000001</c:v>
                </c:pt>
                <c:pt idx="1095">
                  <c:v>0.53900000000000003</c:v>
                </c:pt>
                <c:pt idx="1096">
                  <c:v>0.72199999999999998</c:v>
                </c:pt>
                <c:pt idx="1097">
                  <c:v>0.68200000000000005</c:v>
                </c:pt>
                <c:pt idx="1098">
                  <c:v>0.71899999999999997</c:v>
                </c:pt>
                <c:pt idx="1099">
                  <c:v>0.73899999999999999</c:v>
                </c:pt>
                <c:pt idx="1100">
                  <c:v>0.67400000000000004</c:v>
                </c:pt>
                <c:pt idx="1101">
                  <c:v>0.81299999999999994</c:v>
                </c:pt>
                <c:pt idx="1102">
                  <c:v>0.79900000000000004</c:v>
                </c:pt>
                <c:pt idx="1103">
                  <c:v>0.35299999999999998</c:v>
                </c:pt>
                <c:pt idx="1104">
                  <c:v>0.74</c:v>
                </c:pt>
                <c:pt idx="1105">
                  <c:v>0.49099999999999999</c:v>
                </c:pt>
                <c:pt idx="1106">
                  <c:v>0.51300000000000001</c:v>
                </c:pt>
                <c:pt idx="1107">
                  <c:v>0.69399999999999995</c:v>
                </c:pt>
                <c:pt idx="1108">
                  <c:v>0.66300000000000003</c:v>
                </c:pt>
                <c:pt idx="1109">
                  <c:v>0.66300000000000003</c:v>
                </c:pt>
                <c:pt idx="1110">
                  <c:v>0.68</c:v>
                </c:pt>
                <c:pt idx="1111">
                  <c:v>0.76</c:v>
                </c:pt>
                <c:pt idx="1112">
                  <c:v>0.85199999999999998</c:v>
                </c:pt>
                <c:pt idx="1113">
                  <c:v>0.66600000000000004</c:v>
                </c:pt>
                <c:pt idx="1114">
                  <c:v>0.59199999999999997</c:v>
                </c:pt>
                <c:pt idx="1115">
                  <c:v>0.51</c:v>
                </c:pt>
              </c:numCache>
            </c:numRef>
          </c:xVal>
          <c:yVal>
            <c:numRef>
              <c:f>'Scatter&amp;Box Plots'!$R$5:$R$1120</c:f>
              <c:numCache>
                <c:formatCode>General</c:formatCode>
                <c:ptCount val="1116"/>
                <c:pt idx="0">
                  <c:v>234.34047491673294</c:v>
                </c:pt>
                <c:pt idx="1">
                  <c:v>18.783361729097205</c:v>
                </c:pt>
                <c:pt idx="2">
                  <c:v>103.8844472535482</c:v>
                </c:pt>
                <c:pt idx="3">
                  <c:v>15.289433619770742</c:v>
                </c:pt>
                <c:pt idx="4">
                  <c:v>10.518769720717611</c:v>
                </c:pt>
                <c:pt idx="5">
                  <c:v>118.54319975153801</c:v>
                </c:pt>
                <c:pt idx="6">
                  <c:v>6.6181145607257053</c:v>
                </c:pt>
                <c:pt idx="7">
                  <c:v>5.9601496036686061</c:v>
                </c:pt>
                <c:pt idx="8">
                  <c:v>7.5102937247332546</c:v>
                </c:pt>
                <c:pt idx="9">
                  <c:v>17.575207354473815</c:v>
                </c:pt>
                <c:pt idx="10">
                  <c:v>61.024347767439551</c:v>
                </c:pt>
                <c:pt idx="11">
                  <c:v>11.373703783073152</c:v>
                </c:pt>
                <c:pt idx="12">
                  <c:v>23.297682672759535</c:v>
                </c:pt>
                <c:pt idx="13">
                  <c:v>7.9147574568630983</c:v>
                </c:pt>
                <c:pt idx="14">
                  <c:v>22.240808508901171</c:v>
                </c:pt>
                <c:pt idx="15">
                  <c:v>12.84073677960901</c:v>
                </c:pt>
                <c:pt idx="16">
                  <c:v>70.617065932462367</c:v>
                </c:pt>
                <c:pt idx="17">
                  <c:v>54.36750502922385</c:v>
                </c:pt>
                <c:pt idx="18">
                  <c:v>7.9147574568630983</c:v>
                </c:pt>
                <c:pt idx="19">
                  <c:v>20.482490815089754</c:v>
                </c:pt>
                <c:pt idx="20">
                  <c:v>40.117013654374198</c:v>
                </c:pt>
                <c:pt idx="21">
                  <c:v>30.443243332679337</c:v>
                </c:pt>
                <c:pt idx="22">
                  <c:v>12.089991717763775</c:v>
                </c:pt>
                <c:pt idx="23">
                  <c:v>14.156549874221284</c:v>
                </c:pt>
                <c:pt idx="24">
                  <c:v>11.373703783073152</c:v>
                </c:pt>
                <c:pt idx="25">
                  <c:v>107.19720863503764</c:v>
                </c:pt>
                <c:pt idx="26">
                  <c:v>35.507207679522736</c:v>
                </c:pt>
                <c:pt idx="27">
                  <c:v>12.676073151634048</c:v>
                </c:pt>
                <c:pt idx="28">
                  <c:v>6.6181145607257053</c:v>
                </c:pt>
                <c:pt idx="29">
                  <c:v>129.66102834945266</c:v>
                </c:pt>
                <c:pt idx="30">
                  <c:v>32.66068111015322</c:v>
                </c:pt>
                <c:pt idx="31">
                  <c:v>4.5695873482905078</c:v>
                </c:pt>
                <c:pt idx="32">
                  <c:v>9.249956616449774</c:v>
                </c:pt>
                <c:pt idx="33">
                  <c:v>10.421484211277653</c:v>
                </c:pt>
                <c:pt idx="34">
                  <c:v>7.6447168098853711</c:v>
                </c:pt>
                <c:pt idx="35">
                  <c:v>7.7768167250437523</c:v>
                </c:pt>
                <c:pt idx="36">
                  <c:v>13.398760233979036</c:v>
                </c:pt>
                <c:pt idx="37">
                  <c:v>21.815979047982328</c:v>
                </c:pt>
                <c:pt idx="38">
                  <c:v>35.154036782707458</c:v>
                </c:pt>
                <c:pt idx="39">
                  <c:v>11.737313097142149</c:v>
                </c:pt>
                <c:pt idx="40">
                  <c:v>37.757731900101753</c:v>
                </c:pt>
                <c:pt idx="41">
                  <c:v>8.2995336838988916</c:v>
                </c:pt>
                <c:pt idx="42">
                  <c:v>29.076297180076903</c:v>
                </c:pt>
                <c:pt idx="43">
                  <c:v>21.575365061921328</c:v>
                </c:pt>
                <c:pt idx="44">
                  <c:v>35.887070087980391</c:v>
                </c:pt>
                <c:pt idx="45">
                  <c:v>27.715436445034086</c:v>
                </c:pt>
                <c:pt idx="46">
                  <c:v>16.785943859369109</c:v>
                </c:pt>
                <c:pt idx="47">
                  <c:v>8.2995336838988916</c:v>
                </c:pt>
                <c:pt idx="48">
                  <c:v>2.8988585676524603</c:v>
                </c:pt>
                <c:pt idx="49">
                  <c:v>23.341362453639594</c:v>
                </c:pt>
                <c:pt idx="50">
                  <c:v>14.304181026502029</c:v>
                </c:pt>
                <c:pt idx="51">
                  <c:v>18.159544104586082</c:v>
                </c:pt>
                <c:pt idx="52">
                  <c:v>16.537589129287042</c:v>
                </c:pt>
                <c:pt idx="53">
                  <c:v>4.0840467720179987</c:v>
                </c:pt>
                <c:pt idx="54">
                  <c:v>68.562383266352555</c:v>
                </c:pt>
                <c:pt idx="55">
                  <c:v>22.100106093872228</c:v>
                </c:pt>
                <c:pt idx="56">
                  <c:v>17.216566615163021</c:v>
                </c:pt>
                <c:pt idx="57">
                  <c:v>13.241037924197327</c:v>
                </c:pt>
                <c:pt idx="58">
                  <c:v>16.472017089083629</c:v>
                </c:pt>
                <c:pt idx="59">
                  <c:v>13.474567120291256</c:v>
                </c:pt>
                <c:pt idx="60">
                  <c:v>31.256306606432091</c:v>
                </c:pt>
                <c:pt idx="61">
                  <c:v>68.15073889023455</c:v>
                </c:pt>
                <c:pt idx="62">
                  <c:v>67.426674561228708</c:v>
                </c:pt>
                <c:pt idx="63">
                  <c:v>63.224485373121411</c:v>
                </c:pt>
                <c:pt idx="64">
                  <c:v>21.815979047982328</c:v>
                </c:pt>
                <c:pt idx="65">
                  <c:v>7.2251519938435669</c:v>
                </c:pt>
                <c:pt idx="66">
                  <c:v>133.43006119341064</c:v>
                </c:pt>
                <c:pt idx="67">
                  <c:v>11.46846306054749</c:v>
                </c:pt>
                <c:pt idx="68">
                  <c:v>5.4115163798060095</c:v>
                </c:pt>
                <c:pt idx="69">
                  <c:v>13.554647406158672</c:v>
                </c:pt>
                <c:pt idx="70">
                  <c:v>66.945320026969014</c:v>
                </c:pt>
                <c:pt idx="71">
                  <c:v>71.61519538580977</c:v>
                </c:pt>
                <c:pt idx="72">
                  <c:v>4.3409613292542018</c:v>
                </c:pt>
                <c:pt idx="73">
                  <c:v>4.3409613292542018</c:v>
                </c:pt>
                <c:pt idx="74">
                  <c:v>104.48510816581809</c:v>
                </c:pt>
                <c:pt idx="75">
                  <c:v>21.037539441435221</c:v>
                </c:pt>
                <c:pt idx="76">
                  <c:v>61.670850846071552</c:v>
                </c:pt>
                <c:pt idx="77">
                  <c:v>17.157301149737091</c:v>
                </c:pt>
                <c:pt idx="78">
                  <c:v>13.708762044871522</c:v>
                </c:pt>
                <c:pt idx="79">
                  <c:v>17.396811195835522</c:v>
                </c:pt>
                <c:pt idx="80">
                  <c:v>19.491913198785092</c:v>
                </c:pt>
                <c:pt idx="81">
                  <c:v>17.986944385225769</c:v>
                </c:pt>
                <c:pt idx="82">
                  <c:v>77.440852136692627</c:v>
                </c:pt>
                <c:pt idx="83">
                  <c:v>7.2251519938435669</c:v>
                </c:pt>
                <c:pt idx="84">
                  <c:v>17.755396680345562</c:v>
                </c:pt>
                <c:pt idx="85">
                  <c:v>69.409536732130036</c:v>
                </c:pt>
                <c:pt idx="86">
                  <c:v>11.373703783073152</c:v>
                </c:pt>
                <c:pt idx="87">
                  <c:v>10.905070998313775</c:v>
                </c:pt>
                <c:pt idx="88">
                  <c:v>51.264936792000917</c:v>
                </c:pt>
                <c:pt idx="89">
                  <c:v>32.014962650482765</c:v>
                </c:pt>
                <c:pt idx="90">
                  <c:v>19.0592560744889</c:v>
                </c:pt>
                <c:pt idx="91">
                  <c:v>5.2076868476185245</c:v>
                </c:pt>
                <c:pt idx="92">
                  <c:v>14.664588610178226</c:v>
                </c:pt>
                <c:pt idx="93">
                  <c:v>23.431194841275214</c:v>
                </c:pt>
                <c:pt idx="94">
                  <c:v>5.7757143343539132</c:v>
                </c:pt>
                <c:pt idx="95">
                  <c:v>19.809402507076712</c:v>
                </c:pt>
                <c:pt idx="96">
                  <c:v>20.175596210566653</c:v>
                </c:pt>
                <c:pt idx="97">
                  <c:v>13.782864001160508</c:v>
                </c:pt>
                <c:pt idx="98">
                  <c:v>24.389701008832969</c:v>
                </c:pt>
                <c:pt idx="99">
                  <c:v>34.735022564999731</c:v>
                </c:pt>
                <c:pt idx="100">
                  <c:v>11.283791670955125</c:v>
                </c:pt>
                <c:pt idx="101">
                  <c:v>13.629587285639293</c:v>
                </c:pt>
                <c:pt idx="102">
                  <c:v>131.8326481171847</c:v>
                </c:pt>
                <c:pt idx="103">
                  <c:v>123.59486817000176</c:v>
                </c:pt>
                <c:pt idx="104">
                  <c:v>4.7873073648171918</c:v>
                </c:pt>
                <c:pt idx="105">
                  <c:v>21.430294066717174</c:v>
                </c:pt>
                <c:pt idx="106">
                  <c:v>14.944103055939742</c:v>
                </c:pt>
                <c:pt idx="107">
                  <c:v>99.239007222825492</c:v>
                </c:pt>
                <c:pt idx="108">
                  <c:v>21.7194671049816</c:v>
                </c:pt>
                <c:pt idx="109">
                  <c:v>18.444771789134055</c:v>
                </c:pt>
                <c:pt idx="110">
                  <c:v>11.823776977426498</c:v>
                </c:pt>
                <c:pt idx="111">
                  <c:v>13.398760233979036</c:v>
                </c:pt>
                <c:pt idx="112">
                  <c:v>10.31711325613224</c:v>
                </c:pt>
                <c:pt idx="113">
                  <c:v>69.213898799779003</c:v>
                </c:pt>
                <c:pt idx="114">
                  <c:v>18.159544104586082</c:v>
                </c:pt>
                <c:pt idx="115">
                  <c:v>8.9063361511342389</c:v>
                </c:pt>
                <c:pt idx="116">
                  <c:v>11.737313097142149</c:v>
                </c:pt>
                <c:pt idx="117">
                  <c:v>21.815979047982328</c:v>
                </c:pt>
                <c:pt idx="118">
                  <c:v>68.349419994523629</c:v>
                </c:pt>
                <c:pt idx="119">
                  <c:v>31.021193528148398</c:v>
                </c:pt>
                <c:pt idx="120">
                  <c:v>4.3409613292542018</c:v>
                </c:pt>
                <c:pt idx="121">
                  <c:v>5.4115163798060095</c:v>
                </c:pt>
                <c:pt idx="122">
                  <c:v>21.284234306565288</c:v>
                </c:pt>
                <c:pt idx="123">
                  <c:v>1.4272992929222168</c:v>
                </c:pt>
                <c:pt idx="124">
                  <c:v>12.676073151634048</c:v>
                </c:pt>
                <c:pt idx="125">
                  <c:v>14.228319915326999</c:v>
                </c:pt>
                <c:pt idx="126">
                  <c:v>12.676073151634048</c:v>
                </c:pt>
                <c:pt idx="127">
                  <c:v>14.079893363064397</c:v>
                </c:pt>
                <c:pt idx="128">
                  <c:v>18.444771789134055</c:v>
                </c:pt>
                <c:pt idx="129">
                  <c:v>3.231186201200472</c:v>
                </c:pt>
                <c:pt idx="130">
                  <c:v>13.081414098346015</c:v>
                </c:pt>
                <c:pt idx="131">
                  <c:v>3.231186201200472</c:v>
                </c:pt>
                <c:pt idx="132">
                  <c:v>13.856569681781366</c:v>
                </c:pt>
                <c:pt idx="133">
                  <c:v>82.933949747129191</c:v>
                </c:pt>
                <c:pt idx="134">
                  <c:v>11.556938532445283</c:v>
                </c:pt>
                <c:pt idx="135">
                  <c:v>13.398760233979036</c:v>
                </c:pt>
                <c:pt idx="136">
                  <c:v>15.36005493608098</c:v>
                </c:pt>
                <c:pt idx="137">
                  <c:v>14.590601491361458</c:v>
                </c:pt>
                <c:pt idx="138">
                  <c:v>8.5489151281199618</c:v>
                </c:pt>
                <c:pt idx="139">
                  <c:v>15.016348536598279</c:v>
                </c:pt>
                <c:pt idx="140">
                  <c:v>20.226019522471738</c:v>
                </c:pt>
                <c:pt idx="141">
                  <c:v>32.820125759142783</c:v>
                </c:pt>
                <c:pt idx="142">
                  <c:v>16.218855999801114</c:v>
                </c:pt>
                <c:pt idx="143">
                  <c:v>17.636678280753443</c:v>
                </c:pt>
                <c:pt idx="144">
                  <c:v>3.231186201200472</c:v>
                </c:pt>
                <c:pt idx="145">
                  <c:v>27.489410139184855</c:v>
                </c:pt>
                <c:pt idx="146">
                  <c:v>16.088803542981641</c:v>
                </c:pt>
                <c:pt idx="147">
                  <c:v>13.163886281735179</c:v>
                </c:pt>
                <c:pt idx="148">
                  <c:v>4.7873073648171918</c:v>
                </c:pt>
                <c:pt idx="149">
                  <c:v>9.5812614605491913</c:v>
                </c:pt>
                <c:pt idx="150">
                  <c:v>7.0737765096228413</c:v>
                </c:pt>
                <c:pt idx="151">
                  <c:v>6.2926742996331511</c:v>
                </c:pt>
                <c:pt idx="152">
                  <c:v>4.5695873482905078</c:v>
                </c:pt>
                <c:pt idx="153">
                  <c:v>65.876472767410135</c:v>
                </c:pt>
                <c:pt idx="154">
                  <c:v>7.0737765096228413</c:v>
                </c:pt>
                <c:pt idx="155">
                  <c:v>7.6447168098853711</c:v>
                </c:pt>
                <c:pt idx="156">
                  <c:v>22.522402949563105</c:v>
                </c:pt>
                <c:pt idx="157">
                  <c:v>29.467768315727287</c:v>
                </c:pt>
                <c:pt idx="158">
                  <c:v>118.43735638852196</c:v>
                </c:pt>
                <c:pt idx="159">
                  <c:v>20.885685720757813</c:v>
                </c:pt>
                <c:pt idx="160">
                  <c:v>69.664963738360044</c:v>
                </c:pt>
                <c:pt idx="161">
                  <c:v>38.793931766153356</c:v>
                </c:pt>
                <c:pt idx="162">
                  <c:v>65.749754571703903</c:v>
                </c:pt>
                <c:pt idx="163">
                  <c:v>8.0424230722181154</c:v>
                </c:pt>
                <c:pt idx="164">
                  <c:v>6.2926742996331511</c:v>
                </c:pt>
                <c:pt idx="165">
                  <c:v>19.863960705595119</c:v>
                </c:pt>
                <c:pt idx="166">
                  <c:v>18.047012925779562</c:v>
                </c:pt>
                <c:pt idx="167">
                  <c:v>35.06337268997769</c:v>
                </c:pt>
                <c:pt idx="168">
                  <c:v>34.037048370188103</c:v>
                </c:pt>
                <c:pt idx="169">
                  <c:v>34.462702263881745</c:v>
                </c:pt>
                <c:pt idx="170">
                  <c:v>2.8988585676524603</c:v>
                </c:pt>
                <c:pt idx="171">
                  <c:v>52.650708796723677</c:v>
                </c:pt>
                <c:pt idx="172">
                  <c:v>17.216566615163021</c:v>
                </c:pt>
                <c:pt idx="173">
                  <c:v>2.0498025508877769</c:v>
                </c:pt>
                <c:pt idx="174">
                  <c:v>61.687365216468606</c:v>
                </c:pt>
                <c:pt idx="175">
                  <c:v>8.4213682167299027</c:v>
                </c:pt>
                <c:pt idx="176">
                  <c:v>8.2995336838988916</c:v>
                </c:pt>
                <c:pt idx="177">
                  <c:v>28.238801795891277</c:v>
                </c:pt>
                <c:pt idx="178">
                  <c:v>6.6181145607257053</c:v>
                </c:pt>
                <c:pt idx="179">
                  <c:v>51.771580675327954</c:v>
                </c:pt>
                <c:pt idx="180">
                  <c:v>14.802855320812993</c:v>
                </c:pt>
                <c:pt idx="181">
                  <c:v>18.389465002594807</c:v>
                </c:pt>
                <c:pt idx="182">
                  <c:v>9.249956616449774</c:v>
                </c:pt>
                <c:pt idx="183">
                  <c:v>8.5489151281199618</c:v>
                </c:pt>
                <c:pt idx="184">
                  <c:v>20.885685720757813</c:v>
                </c:pt>
                <c:pt idx="185">
                  <c:v>13.474567120291256</c:v>
                </c:pt>
                <c:pt idx="186">
                  <c:v>29.644391270124093</c:v>
                </c:pt>
                <c:pt idx="187">
                  <c:v>36.350625847791832</c:v>
                </c:pt>
                <c:pt idx="188">
                  <c:v>33.636299728889107</c:v>
                </c:pt>
                <c:pt idx="189">
                  <c:v>64.950939820536973</c:v>
                </c:pt>
                <c:pt idx="190">
                  <c:v>7.9147574568630983</c:v>
                </c:pt>
                <c:pt idx="191">
                  <c:v>14.802855320812993</c:v>
                </c:pt>
                <c:pt idx="192">
                  <c:v>13.398760233979036</c:v>
                </c:pt>
                <c:pt idx="193">
                  <c:v>6.928284840890683</c:v>
                </c:pt>
                <c:pt idx="194">
                  <c:v>48.3296797508183</c:v>
                </c:pt>
                <c:pt idx="195">
                  <c:v>16.910635758229716</c:v>
                </c:pt>
                <c:pt idx="196">
                  <c:v>29.538975270090312</c:v>
                </c:pt>
                <c:pt idx="197">
                  <c:v>21.233325759068482</c:v>
                </c:pt>
                <c:pt idx="198">
                  <c:v>14.52062218391977</c:v>
                </c:pt>
                <c:pt idx="199">
                  <c:v>21.185300080932176</c:v>
                </c:pt>
                <c:pt idx="200">
                  <c:v>49.037130872297453</c:v>
                </c:pt>
                <c:pt idx="201">
                  <c:v>8.9063361511342389</c:v>
                </c:pt>
                <c:pt idx="202">
                  <c:v>17.755396680345562</c:v>
                </c:pt>
                <c:pt idx="203">
                  <c:v>42.394633402686189</c:v>
                </c:pt>
                <c:pt idx="204">
                  <c:v>13.241037924197327</c:v>
                </c:pt>
                <c:pt idx="205">
                  <c:v>23.474626194284298</c:v>
                </c:pt>
                <c:pt idx="206">
                  <c:v>8.6672448413192189</c:v>
                </c:pt>
                <c:pt idx="207">
                  <c:v>17.575207354473815</c:v>
                </c:pt>
                <c:pt idx="208">
                  <c:v>14.52062218391977</c:v>
                </c:pt>
                <c:pt idx="209">
                  <c:v>17.034414936978127</c:v>
                </c:pt>
                <c:pt idx="210">
                  <c:v>53.846272770461212</c:v>
                </c:pt>
                <c:pt idx="211">
                  <c:v>35.800040862133315</c:v>
                </c:pt>
                <c:pt idx="212">
                  <c:v>42.565477468931753</c:v>
                </c:pt>
                <c:pt idx="213">
                  <c:v>15.426226723051945</c:v>
                </c:pt>
                <c:pt idx="214">
                  <c:v>37.396875751018335</c:v>
                </c:pt>
                <c:pt idx="215">
                  <c:v>11.556938532445283</c:v>
                </c:pt>
                <c:pt idx="216">
                  <c:v>93.320436336740116</c:v>
                </c:pt>
                <c:pt idx="217">
                  <c:v>4.3409613292542018</c:v>
                </c:pt>
                <c:pt idx="218">
                  <c:v>48.048287612711</c:v>
                </c:pt>
                <c:pt idx="219">
                  <c:v>105.39991627970474</c:v>
                </c:pt>
                <c:pt idx="220">
                  <c:v>42.197458493517416</c:v>
                </c:pt>
                <c:pt idx="221">
                  <c:v>58.526885678301795</c:v>
                </c:pt>
                <c:pt idx="222">
                  <c:v>24.519863642034061</c:v>
                </c:pt>
                <c:pt idx="223">
                  <c:v>10.905070998313775</c:v>
                </c:pt>
                <c:pt idx="224">
                  <c:v>16.088803542981641</c:v>
                </c:pt>
                <c:pt idx="225">
                  <c:v>19.651299038948416</c:v>
                </c:pt>
                <c:pt idx="226">
                  <c:v>23.160652413024209</c:v>
                </c:pt>
                <c:pt idx="227">
                  <c:v>39.036048559492322</c:v>
                </c:pt>
                <c:pt idx="228">
                  <c:v>31.256306606432091</c:v>
                </c:pt>
                <c:pt idx="229">
                  <c:v>35.447991574969834</c:v>
                </c:pt>
                <c:pt idx="230">
                  <c:v>10.615163668500919</c:v>
                </c:pt>
                <c:pt idx="231">
                  <c:v>32.882138333586219</c:v>
                </c:pt>
                <c:pt idx="232">
                  <c:v>10.615163668500919</c:v>
                </c:pt>
                <c:pt idx="233">
                  <c:v>4.0840467720179987</c:v>
                </c:pt>
                <c:pt idx="234">
                  <c:v>77.589504544215231</c:v>
                </c:pt>
                <c:pt idx="235">
                  <c:v>8.6672448413192189</c:v>
                </c:pt>
                <c:pt idx="236">
                  <c:v>48.888907467613215</c:v>
                </c:pt>
                <c:pt idx="237">
                  <c:v>29.854106607209232</c:v>
                </c:pt>
                <c:pt idx="238">
                  <c:v>26.913676393236099</c:v>
                </c:pt>
                <c:pt idx="239">
                  <c:v>19.703064157377938</c:v>
                </c:pt>
                <c:pt idx="240">
                  <c:v>12.345313827716126</c:v>
                </c:pt>
                <c:pt idx="241">
                  <c:v>20.432700426489394</c:v>
                </c:pt>
                <c:pt idx="242">
                  <c:v>7.6447168098853711</c:v>
                </c:pt>
                <c:pt idx="243">
                  <c:v>12.924744804801888</c:v>
                </c:pt>
                <c:pt idx="244">
                  <c:v>24.219443805741896</c:v>
                </c:pt>
                <c:pt idx="245">
                  <c:v>16.472017089083629</c:v>
                </c:pt>
                <c:pt idx="246">
                  <c:v>28.458876899941728</c:v>
                </c:pt>
                <c:pt idx="247">
                  <c:v>7.6447168098853711</c:v>
                </c:pt>
                <c:pt idx="248">
                  <c:v>40.039179696592726</c:v>
                </c:pt>
                <c:pt idx="249">
                  <c:v>17.986944385225769</c:v>
                </c:pt>
                <c:pt idx="250">
                  <c:v>13.398760233979036</c:v>
                </c:pt>
                <c:pt idx="251">
                  <c:v>23.957804297694132</c:v>
                </c:pt>
                <c:pt idx="252">
                  <c:v>75.018123061893647</c:v>
                </c:pt>
                <c:pt idx="253">
                  <c:v>8.0424230722181154</c:v>
                </c:pt>
                <c:pt idx="254">
                  <c:v>14.228319915326999</c:v>
                </c:pt>
                <c:pt idx="255">
                  <c:v>43.487270502931509</c:v>
                </c:pt>
                <c:pt idx="256">
                  <c:v>26.797520467958073</c:v>
                </c:pt>
                <c:pt idx="257">
                  <c:v>13.782864001160508</c:v>
                </c:pt>
                <c:pt idx="258">
                  <c:v>65.923808582670119</c:v>
                </c:pt>
                <c:pt idx="259">
                  <c:v>13.322522003587821</c:v>
                </c:pt>
                <c:pt idx="260">
                  <c:v>49.037130872297453</c:v>
                </c:pt>
                <c:pt idx="261">
                  <c:v>43.07837782985218</c:v>
                </c:pt>
                <c:pt idx="262">
                  <c:v>8.4213682167299027</c:v>
                </c:pt>
                <c:pt idx="263">
                  <c:v>14.079893363064397</c:v>
                </c:pt>
                <c:pt idx="264">
                  <c:v>21.430294066717174</c:v>
                </c:pt>
                <c:pt idx="265">
                  <c:v>16.660318747018781</c:v>
                </c:pt>
                <c:pt idx="266">
                  <c:v>21.332037251241314</c:v>
                </c:pt>
                <c:pt idx="267">
                  <c:v>40.376427690905281</c:v>
                </c:pt>
                <c:pt idx="268">
                  <c:v>4.7873073648171918</c:v>
                </c:pt>
                <c:pt idx="269">
                  <c:v>16.343979212096333</c:v>
                </c:pt>
                <c:pt idx="270">
                  <c:v>19.002387610163417</c:v>
                </c:pt>
                <c:pt idx="271">
                  <c:v>103.14829910216862</c:v>
                </c:pt>
                <c:pt idx="272">
                  <c:v>14.079893363064397</c:v>
                </c:pt>
                <c:pt idx="273">
                  <c:v>30.751178999752273</c:v>
                </c:pt>
                <c:pt idx="274">
                  <c:v>13.629587285639293</c:v>
                </c:pt>
                <c:pt idx="275">
                  <c:v>12.345313827716126</c:v>
                </c:pt>
                <c:pt idx="276">
                  <c:v>24.002935112037051</c:v>
                </c:pt>
                <c:pt idx="277">
                  <c:v>35.85867560616316</c:v>
                </c:pt>
                <c:pt idx="278">
                  <c:v>17.396811195835522</c:v>
                </c:pt>
                <c:pt idx="279">
                  <c:v>19.331213267143124</c:v>
                </c:pt>
                <c:pt idx="280">
                  <c:v>7.6447168098853711</c:v>
                </c:pt>
                <c:pt idx="281">
                  <c:v>18.83751207345837</c:v>
                </c:pt>
                <c:pt idx="282">
                  <c:v>9.4743542209392277</c:v>
                </c:pt>
                <c:pt idx="283">
                  <c:v>9.3662268087129252</c:v>
                </c:pt>
                <c:pt idx="284">
                  <c:v>32.274405827959662</c:v>
                </c:pt>
                <c:pt idx="285">
                  <c:v>30.751178999752273</c:v>
                </c:pt>
                <c:pt idx="286">
                  <c:v>5.7757143343539132</c:v>
                </c:pt>
                <c:pt idx="287">
                  <c:v>36.350625847791832</c:v>
                </c:pt>
                <c:pt idx="288">
                  <c:v>7.9147574568630983</c:v>
                </c:pt>
                <c:pt idx="289">
                  <c:v>18.047012925779562</c:v>
                </c:pt>
                <c:pt idx="290">
                  <c:v>24.261464125873889</c:v>
                </c:pt>
                <c:pt idx="291">
                  <c:v>7.7768167250437523</c:v>
                </c:pt>
                <c:pt idx="292">
                  <c:v>32.240855514731408</c:v>
                </c:pt>
                <c:pt idx="293">
                  <c:v>24.688049134444025</c:v>
                </c:pt>
                <c:pt idx="294">
                  <c:v>7.9147574568630983</c:v>
                </c:pt>
                <c:pt idx="295">
                  <c:v>8.0424230722181154</c:v>
                </c:pt>
                <c:pt idx="296">
                  <c:v>14.944103055939742</c:v>
                </c:pt>
                <c:pt idx="297">
                  <c:v>10.518769720717611</c:v>
                </c:pt>
                <c:pt idx="298">
                  <c:v>50.628903320739923</c:v>
                </c:pt>
                <c:pt idx="299">
                  <c:v>7.5102937247332546</c:v>
                </c:pt>
                <c:pt idx="300">
                  <c:v>28.568278705151968</c:v>
                </c:pt>
                <c:pt idx="301">
                  <c:v>24.646756110960041</c:v>
                </c:pt>
                <c:pt idx="302">
                  <c:v>76.109153909189018</c:v>
                </c:pt>
                <c:pt idx="303">
                  <c:v>30.920471764538682</c:v>
                </c:pt>
                <c:pt idx="304">
                  <c:v>55.994217370281532</c:v>
                </c:pt>
                <c:pt idx="305">
                  <c:v>11.556938532445283</c:v>
                </c:pt>
                <c:pt idx="306">
                  <c:v>12.089991717763775</c:v>
                </c:pt>
                <c:pt idx="307">
                  <c:v>23.74159106829735</c:v>
                </c:pt>
                <c:pt idx="308">
                  <c:v>12.761165219980004</c:v>
                </c:pt>
                <c:pt idx="309">
                  <c:v>20.279456919490165</c:v>
                </c:pt>
                <c:pt idx="310">
                  <c:v>8.5489151281199618</c:v>
                </c:pt>
                <c:pt idx="311">
                  <c:v>67.054590657745081</c:v>
                </c:pt>
                <c:pt idx="312">
                  <c:v>12.514330345744634</c:v>
                </c:pt>
                <c:pt idx="313">
                  <c:v>19.275147188898988</c:v>
                </c:pt>
                <c:pt idx="314">
                  <c:v>6.4623724024009439</c:v>
                </c:pt>
                <c:pt idx="315">
                  <c:v>14.375214019642174</c:v>
                </c:pt>
                <c:pt idx="316">
                  <c:v>14.079893363064397</c:v>
                </c:pt>
                <c:pt idx="317">
                  <c:v>15.289433619770742</c:v>
                </c:pt>
                <c:pt idx="318">
                  <c:v>157.46853696442759</c:v>
                </c:pt>
                <c:pt idx="319">
                  <c:v>28.053330686405211</c:v>
                </c:pt>
                <c:pt idx="320">
                  <c:v>39.830346128799995</c:v>
                </c:pt>
                <c:pt idx="321">
                  <c:v>44.366973484344882</c:v>
                </c:pt>
                <c:pt idx="322">
                  <c:v>51.609008938667742</c:v>
                </c:pt>
                <c:pt idx="323">
                  <c:v>47.391925018011527</c:v>
                </c:pt>
                <c:pt idx="324">
                  <c:v>15.36005493608098</c:v>
                </c:pt>
                <c:pt idx="325">
                  <c:v>57.538486808573353</c:v>
                </c:pt>
                <c:pt idx="326">
                  <c:v>113.34904321613649</c:v>
                </c:pt>
                <c:pt idx="327">
                  <c:v>10.716632257155775</c:v>
                </c:pt>
                <c:pt idx="328">
                  <c:v>63.521834365989491</c:v>
                </c:pt>
                <c:pt idx="329">
                  <c:v>5.2076868476185245</c:v>
                </c:pt>
                <c:pt idx="330">
                  <c:v>20.63422651226448</c:v>
                </c:pt>
                <c:pt idx="331">
                  <c:v>33.728912422740045</c:v>
                </c:pt>
                <c:pt idx="332">
                  <c:v>22.56758334191025</c:v>
                </c:pt>
                <c:pt idx="333">
                  <c:v>10.217907939900583</c:v>
                </c:pt>
                <c:pt idx="334">
                  <c:v>33.355010331126941</c:v>
                </c:pt>
                <c:pt idx="335">
                  <c:v>20.020384828534873</c:v>
                </c:pt>
                <c:pt idx="336">
                  <c:v>57.411107021689766</c:v>
                </c:pt>
                <c:pt idx="337">
                  <c:v>10.905070998313775</c:v>
                </c:pt>
                <c:pt idx="338">
                  <c:v>11.556938532445283</c:v>
                </c:pt>
                <c:pt idx="339">
                  <c:v>73.528428208785002</c:v>
                </c:pt>
                <c:pt idx="340">
                  <c:v>2.8988585676524603</c:v>
                </c:pt>
                <c:pt idx="341">
                  <c:v>15.825492676356289</c:v>
                </c:pt>
                <c:pt idx="342">
                  <c:v>21.815979047982328</c:v>
                </c:pt>
                <c:pt idx="343">
                  <c:v>8.2995336838988916</c:v>
                </c:pt>
                <c:pt idx="344">
                  <c:v>11.373703783073152</c:v>
                </c:pt>
                <c:pt idx="345">
                  <c:v>17.458910246908253</c:v>
                </c:pt>
                <c:pt idx="346">
                  <c:v>55.843939840593571</c:v>
                </c:pt>
                <c:pt idx="347">
                  <c:v>8.9063361511342389</c:v>
                </c:pt>
                <c:pt idx="348">
                  <c:v>14.590601491361458</c:v>
                </c:pt>
                <c:pt idx="349">
                  <c:v>8.6672448413192189</c:v>
                </c:pt>
                <c:pt idx="350">
                  <c:v>27.565728002321016</c:v>
                </c:pt>
                <c:pt idx="351">
                  <c:v>7.9147574568630983</c:v>
                </c:pt>
                <c:pt idx="352">
                  <c:v>48.674882073233533</c:v>
                </c:pt>
                <c:pt idx="353">
                  <c:v>14.375214019642174</c:v>
                </c:pt>
                <c:pt idx="354">
                  <c:v>23.025571576569423</c:v>
                </c:pt>
                <c:pt idx="355">
                  <c:v>34.61384710770804</c:v>
                </c:pt>
                <c:pt idx="356">
                  <c:v>11.19315733838938</c:v>
                </c:pt>
                <c:pt idx="357">
                  <c:v>18.047012925779562</c:v>
                </c:pt>
                <c:pt idx="358">
                  <c:v>14.375214019642174</c:v>
                </c:pt>
                <c:pt idx="359">
                  <c:v>17.755396680345562</c:v>
                </c:pt>
                <c:pt idx="360">
                  <c:v>14.802855320812993</c:v>
                </c:pt>
                <c:pt idx="361">
                  <c:v>52.63014943519871</c:v>
                </c:pt>
                <c:pt idx="362">
                  <c:v>113.99198874372347</c:v>
                </c:pt>
                <c:pt idx="363">
                  <c:v>11.003866625160175</c:v>
                </c:pt>
                <c:pt idx="364">
                  <c:v>12.595461375987831</c:v>
                </c:pt>
                <c:pt idx="365">
                  <c:v>20.836858802484851</c:v>
                </c:pt>
                <c:pt idx="366">
                  <c:v>44.81242472748265</c:v>
                </c:pt>
                <c:pt idx="367">
                  <c:v>7.7768167250437523</c:v>
                </c:pt>
                <c:pt idx="368">
                  <c:v>9.3662268087129252</c:v>
                </c:pt>
                <c:pt idx="369">
                  <c:v>12.173951002331696</c:v>
                </c:pt>
                <c:pt idx="370">
                  <c:v>7.0737765096228413</c:v>
                </c:pt>
                <c:pt idx="371">
                  <c:v>4.5695873482905078</c:v>
                </c:pt>
                <c:pt idx="372">
                  <c:v>79.581535669193855</c:v>
                </c:pt>
                <c:pt idx="373">
                  <c:v>13.856569681781366</c:v>
                </c:pt>
                <c:pt idx="374">
                  <c:v>24.045333793986671</c:v>
                </c:pt>
                <c:pt idx="375">
                  <c:v>3.5323855308282242</c:v>
                </c:pt>
                <c:pt idx="376">
                  <c:v>30.784284840586789</c:v>
                </c:pt>
                <c:pt idx="377">
                  <c:v>6.7796716413805305</c:v>
                </c:pt>
                <c:pt idx="378">
                  <c:v>24.772998618704769</c:v>
                </c:pt>
                <c:pt idx="379">
                  <c:v>3.8265199286629059</c:v>
                </c:pt>
                <c:pt idx="380">
                  <c:v>22.194962938874994</c:v>
                </c:pt>
                <c:pt idx="381">
                  <c:v>9.6935586036014136</c:v>
                </c:pt>
                <c:pt idx="382">
                  <c:v>20.279456919490165</c:v>
                </c:pt>
                <c:pt idx="383">
                  <c:v>31.388417604525223</c:v>
                </c:pt>
                <c:pt idx="384">
                  <c:v>24.98283460356684</c:v>
                </c:pt>
                <c:pt idx="385">
                  <c:v>16.472017089083629</c:v>
                </c:pt>
                <c:pt idx="386">
                  <c:v>9.7980743859715247</c:v>
                </c:pt>
                <c:pt idx="387">
                  <c:v>11.823776977426498</c:v>
                </c:pt>
                <c:pt idx="388">
                  <c:v>9.7980743859715247</c:v>
                </c:pt>
                <c:pt idx="389">
                  <c:v>38.741383239809721</c:v>
                </c:pt>
                <c:pt idx="390">
                  <c:v>24.73184742979732</c:v>
                </c:pt>
                <c:pt idx="391">
                  <c:v>38.928263590144759</c:v>
                </c:pt>
                <c:pt idx="392">
                  <c:v>121.15555874756139</c:v>
                </c:pt>
                <c:pt idx="393">
                  <c:v>15.957691216057308</c:v>
                </c:pt>
                <c:pt idx="394">
                  <c:v>60.457330085534146</c:v>
                </c:pt>
                <c:pt idx="395">
                  <c:v>18.389465002594807</c:v>
                </c:pt>
                <c:pt idx="396">
                  <c:v>11.650207529000003</c:v>
                </c:pt>
                <c:pt idx="397">
                  <c:v>43.07837782985218</c:v>
                </c:pt>
                <c:pt idx="398">
                  <c:v>76.723975308726523</c:v>
                </c:pt>
                <c:pt idx="399">
                  <c:v>16.281537802488465</c:v>
                </c:pt>
                <c:pt idx="400">
                  <c:v>18.333991376950163</c:v>
                </c:pt>
                <c:pt idx="401">
                  <c:v>26.087286878112575</c:v>
                </c:pt>
                <c:pt idx="402">
                  <c:v>14.733884157863644</c:v>
                </c:pt>
                <c:pt idx="403">
                  <c:v>9.5812614605491913</c:v>
                </c:pt>
                <c:pt idx="404">
                  <c:v>59.307033666597142</c:v>
                </c:pt>
                <c:pt idx="405">
                  <c:v>22.753004172840939</c:v>
                </c:pt>
                <c:pt idx="406">
                  <c:v>12.173951002331696</c:v>
                </c:pt>
                <c:pt idx="407">
                  <c:v>27.298848062390668</c:v>
                </c:pt>
                <c:pt idx="408">
                  <c:v>8.0424230722181154</c:v>
                </c:pt>
                <c:pt idx="409">
                  <c:v>15.492115871712882</c:v>
                </c:pt>
                <c:pt idx="410">
                  <c:v>35.741309926089571</c:v>
                </c:pt>
                <c:pt idx="411">
                  <c:v>9.3662268087129252</c:v>
                </c:pt>
                <c:pt idx="412">
                  <c:v>15.36005493608098</c:v>
                </c:pt>
                <c:pt idx="413">
                  <c:v>12.089991717763775</c:v>
                </c:pt>
                <c:pt idx="414">
                  <c:v>13.398760233979036</c:v>
                </c:pt>
                <c:pt idx="415">
                  <c:v>30.545538763982005</c:v>
                </c:pt>
                <c:pt idx="416">
                  <c:v>9.0199782099834867</c:v>
                </c:pt>
                <c:pt idx="417">
                  <c:v>13.629587285639293</c:v>
                </c:pt>
                <c:pt idx="418">
                  <c:v>10.716632257155775</c:v>
                </c:pt>
                <c:pt idx="419">
                  <c:v>11.556938532445283</c:v>
                </c:pt>
                <c:pt idx="420">
                  <c:v>99.470319704608102</c:v>
                </c:pt>
                <c:pt idx="421">
                  <c:v>11.737313097142149</c:v>
                </c:pt>
                <c:pt idx="422">
                  <c:v>22.007733250320349</c:v>
                </c:pt>
                <c:pt idx="423">
                  <c:v>14.228319915326999</c:v>
                </c:pt>
                <c:pt idx="424">
                  <c:v>25.559718511822702</c:v>
                </c:pt>
                <c:pt idx="425">
                  <c:v>11.003866625160175</c:v>
                </c:pt>
                <c:pt idx="426">
                  <c:v>31.355949617967127</c:v>
                </c:pt>
                <c:pt idx="427">
                  <c:v>8.5489151281199618</c:v>
                </c:pt>
                <c:pt idx="428">
                  <c:v>26.364018424188018</c:v>
                </c:pt>
                <c:pt idx="429">
                  <c:v>23.957804297694132</c:v>
                </c:pt>
                <c:pt idx="430">
                  <c:v>21.332037251241314</c:v>
                </c:pt>
                <c:pt idx="431">
                  <c:v>72.311411010423285</c:v>
                </c:pt>
                <c:pt idx="432">
                  <c:v>17.812672302268478</c:v>
                </c:pt>
                <c:pt idx="433">
                  <c:v>12.000141353731918</c:v>
                </c:pt>
                <c:pt idx="434">
                  <c:v>6.6181145607257053</c:v>
                </c:pt>
                <c:pt idx="435">
                  <c:v>31.054011515139429</c:v>
                </c:pt>
                <c:pt idx="436">
                  <c:v>6.2926742996331511</c:v>
                </c:pt>
                <c:pt idx="437">
                  <c:v>13.474567120291256</c:v>
                </c:pt>
                <c:pt idx="438">
                  <c:v>3.8265199286629059</c:v>
                </c:pt>
                <c:pt idx="439">
                  <c:v>33.913379081997604</c:v>
                </c:pt>
                <c:pt idx="440">
                  <c:v>31.355949617967127</c:v>
                </c:pt>
                <c:pt idx="441">
                  <c:v>6.4623724024009439</c:v>
                </c:pt>
                <c:pt idx="442">
                  <c:v>15.084028196876773</c:v>
                </c:pt>
                <c:pt idx="443">
                  <c:v>7.364781368494107</c:v>
                </c:pt>
                <c:pt idx="444">
                  <c:v>10.217907939900583</c:v>
                </c:pt>
                <c:pt idx="445">
                  <c:v>11.556938532445283</c:v>
                </c:pt>
                <c:pt idx="446">
                  <c:v>9.7980743859715247</c:v>
                </c:pt>
                <c:pt idx="447">
                  <c:v>22.845150237784459</c:v>
                </c:pt>
                <c:pt idx="448">
                  <c:v>12.000141353731918</c:v>
                </c:pt>
                <c:pt idx="449">
                  <c:v>52.670051453069355</c:v>
                </c:pt>
                <c:pt idx="450">
                  <c:v>20.432700426489394</c:v>
                </c:pt>
                <c:pt idx="451">
                  <c:v>17.034414936978127</c:v>
                </c:pt>
                <c:pt idx="452">
                  <c:v>50.753235590981859</c:v>
                </c:pt>
                <c:pt idx="453">
                  <c:v>21.622524386082947</c:v>
                </c:pt>
                <c:pt idx="454">
                  <c:v>10.716632257155775</c:v>
                </c:pt>
                <c:pt idx="455">
                  <c:v>31.52199455477589</c:v>
                </c:pt>
                <c:pt idx="456">
                  <c:v>104.07485830409044</c:v>
                </c:pt>
                <c:pt idx="457">
                  <c:v>5.4115163798060095</c:v>
                </c:pt>
                <c:pt idx="458">
                  <c:v>11.650207529000003</c:v>
                </c:pt>
                <c:pt idx="459">
                  <c:v>46.278680169155834</c:v>
                </c:pt>
                <c:pt idx="460">
                  <c:v>16.850294314223159</c:v>
                </c:pt>
                <c:pt idx="461">
                  <c:v>146.63720343585194</c:v>
                </c:pt>
                <c:pt idx="462">
                  <c:v>35.06337268997769</c:v>
                </c:pt>
                <c:pt idx="463">
                  <c:v>25.190922751975663</c:v>
                </c:pt>
                <c:pt idx="464">
                  <c:v>16.725152554709787</c:v>
                </c:pt>
                <c:pt idx="465">
                  <c:v>5.5965786691946899</c:v>
                </c:pt>
                <c:pt idx="466">
                  <c:v>56.845005414577713</c:v>
                </c:pt>
                <c:pt idx="467">
                  <c:v>22.335067799924779</c:v>
                </c:pt>
                <c:pt idx="468">
                  <c:v>12.84073677960901</c:v>
                </c:pt>
                <c:pt idx="469">
                  <c:v>5.9601496036686061</c:v>
                </c:pt>
                <c:pt idx="470">
                  <c:v>82.606295256800081</c:v>
                </c:pt>
                <c:pt idx="471">
                  <c:v>17.517155313611116</c:v>
                </c:pt>
                <c:pt idx="472">
                  <c:v>5.5965786691946899</c:v>
                </c:pt>
                <c:pt idx="473">
                  <c:v>27.184337986500395</c:v>
                </c:pt>
                <c:pt idx="474">
                  <c:v>33.698699529051439</c:v>
                </c:pt>
                <c:pt idx="475">
                  <c:v>15.492115871712882</c:v>
                </c:pt>
                <c:pt idx="476">
                  <c:v>8.9063361511342389</c:v>
                </c:pt>
                <c:pt idx="477">
                  <c:v>19.436310681889264</c:v>
                </c:pt>
                <c:pt idx="478">
                  <c:v>17.458910246908253</c:v>
                </c:pt>
                <c:pt idx="479">
                  <c:v>17.755396680345562</c:v>
                </c:pt>
                <c:pt idx="480">
                  <c:v>50.54710470857902</c:v>
                </c:pt>
                <c:pt idx="481">
                  <c:v>35.242661305428555</c:v>
                </c:pt>
                <c:pt idx="482">
                  <c:v>12.173951002331696</c:v>
                </c:pt>
                <c:pt idx="483">
                  <c:v>19.331213267143124</c:v>
                </c:pt>
                <c:pt idx="484">
                  <c:v>13.629587285639293</c:v>
                </c:pt>
                <c:pt idx="485">
                  <c:v>47.524726494801691</c:v>
                </c:pt>
                <c:pt idx="486">
                  <c:v>9.3662268087129252</c:v>
                </c:pt>
                <c:pt idx="487">
                  <c:v>11.283791670955125</c:v>
                </c:pt>
                <c:pt idx="488">
                  <c:v>5.0082750554739608</c:v>
                </c:pt>
                <c:pt idx="489">
                  <c:v>12.089991717763775</c:v>
                </c:pt>
                <c:pt idx="490">
                  <c:v>1.4272992929222168</c:v>
                </c:pt>
                <c:pt idx="491">
                  <c:v>12.761165219980004</c:v>
                </c:pt>
                <c:pt idx="492">
                  <c:v>10.111435874406443</c:v>
                </c:pt>
                <c:pt idx="493">
                  <c:v>11.003866625160175</c:v>
                </c:pt>
                <c:pt idx="494">
                  <c:v>42.786257342985927</c:v>
                </c:pt>
                <c:pt idx="495">
                  <c:v>43.631958095964656</c:v>
                </c:pt>
                <c:pt idx="496">
                  <c:v>15.016348536598279</c:v>
                </c:pt>
                <c:pt idx="497">
                  <c:v>16.281537802488465</c:v>
                </c:pt>
                <c:pt idx="498">
                  <c:v>11.650207529000003</c:v>
                </c:pt>
                <c:pt idx="499">
                  <c:v>9.9079144575980802</c:v>
                </c:pt>
                <c:pt idx="500">
                  <c:v>10.111435874406443</c:v>
                </c:pt>
                <c:pt idx="501">
                  <c:v>12.761165219980004</c:v>
                </c:pt>
                <c:pt idx="502">
                  <c:v>12.84073677960901</c:v>
                </c:pt>
                <c:pt idx="503">
                  <c:v>33.480742154032924</c:v>
                </c:pt>
                <c:pt idx="504">
                  <c:v>16.785943859369109</c:v>
                </c:pt>
                <c:pt idx="505">
                  <c:v>17.396811195835522</c:v>
                </c:pt>
                <c:pt idx="506">
                  <c:v>11.823776977426498</c:v>
                </c:pt>
                <c:pt idx="507">
                  <c:v>10.421484211277653</c:v>
                </c:pt>
                <c:pt idx="508">
                  <c:v>27.450012068745423</c:v>
                </c:pt>
                <c:pt idx="509">
                  <c:v>24.306031118985992</c:v>
                </c:pt>
                <c:pt idx="510">
                  <c:v>11.096047223038042</c:v>
                </c:pt>
                <c:pt idx="511">
                  <c:v>14.590601491361458</c:v>
                </c:pt>
                <c:pt idx="512">
                  <c:v>4.7873073648171918</c:v>
                </c:pt>
                <c:pt idx="513">
                  <c:v>10.217907939900583</c:v>
                </c:pt>
                <c:pt idx="514">
                  <c:v>18.783361729097205</c:v>
                </c:pt>
                <c:pt idx="515">
                  <c:v>5.2076868476185245</c:v>
                </c:pt>
                <c:pt idx="516">
                  <c:v>8.0424230722181154</c:v>
                </c:pt>
                <c:pt idx="517">
                  <c:v>26.951496438443087</c:v>
                </c:pt>
                <c:pt idx="518">
                  <c:v>11.737313097142149</c:v>
                </c:pt>
                <c:pt idx="519">
                  <c:v>9.4743542209392277</c:v>
                </c:pt>
                <c:pt idx="520">
                  <c:v>20.735790176819027</c:v>
                </c:pt>
                <c:pt idx="521">
                  <c:v>28.750428039284348</c:v>
                </c:pt>
                <c:pt idx="522">
                  <c:v>70.780051120845087</c:v>
                </c:pt>
                <c:pt idx="523">
                  <c:v>21.185300080932176</c:v>
                </c:pt>
                <c:pt idx="524">
                  <c:v>40.221613164323699</c:v>
                </c:pt>
                <c:pt idx="525">
                  <c:v>12.84073677960901</c:v>
                </c:pt>
                <c:pt idx="526">
                  <c:v>32.627527999422043</c:v>
                </c:pt>
                <c:pt idx="527">
                  <c:v>5.7757143343539132</c:v>
                </c:pt>
                <c:pt idx="528">
                  <c:v>13.081414098346015</c:v>
                </c:pt>
                <c:pt idx="529">
                  <c:v>21.332037251241314</c:v>
                </c:pt>
                <c:pt idx="530">
                  <c:v>161.88053315306701</c:v>
                </c:pt>
                <c:pt idx="531">
                  <c:v>3.231186201200472</c:v>
                </c:pt>
                <c:pt idx="532">
                  <c:v>25.641780376979249</c:v>
                </c:pt>
                <c:pt idx="533">
                  <c:v>24.389701008832969</c:v>
                </c:pt>
                <c:pt idx="534">
                  <c:v>8.7912251913726092</c:v>
                </c:pt>
                <c:pt idx="535">
                  <c:v>23.431194841275214</c:v>
                </c:pt>
                <c:pt idx="536">
                  <c:v>28.164307844681829</c:v>
                </c:pt>
                <c:pt idx="537">
                  <c:v>5.5965786691946899</c:v>
                </c:pt>
                <c:pt idx="538">
                  <c:v>7.364781368494107</c:v>
                </c:pt>
                <c:pt idx="539">
                  <c:v>46.391344046770683</c:v>
                </c:pt>
                <c:pt idx="540">
                  <c:v>2.4977737626138796</c:v>
                </c:pt>
                <c:pt idx="541">
                  <c:v>17.812672302268478</c:v>
                </c:pt>
                <c:pt idx="542">
                  <c:v>39.435197222018907</c:v>
                </c:pt>
                <c:pt idx="543">
                  <c:v>5.0082750554739608</c:v>
                </c:pt>
                <c:pt idx="544">
                  <c:v>31.785461751362867</c:v>
                </c:pt>
                <c:pt idx="545">
                  <c:v>11.096047223038042</c:v>
                </c:pt>
                <c:pt idx="546">
                  <c:v>17.869764347063416</c:v>
                </c:pt>
                <c:pt idx="547">
                  <c:v>7.0737765096228413</c:v>
                </c:pt>
                <c:pt idx="548">
                  <c:v>29.433181721278533</c:v>
                </c:pt>
                <c:pt idx="549">
                  <c:v>21.91206590715786</c:v>
                </c:pt>
                <c:pt idx="550">
                  <c:v>8.9063361511342389</c:v>
                </c:pt>
                <c:pt idx="551">
                  <c:v>19.703064157377938</c:v>
                </c:pt>
                <c:pt idx="552">
                  <c:v>48.265091640309286</c:v>
                </c:pt>
                <c:pt idx="553">
                  <c:v>11.556938532445283</c:v>
                </c:pt>
                <c:pt idx="554">
                  <c:v>10.421484211277653</c:v>
                </c:pt>
                <c:pt idx="555">
                  <c:v>12.676073151634048</c:v>
                </c:pt>
                <c:pt idx="556">
                  <c:v>13.398760233979036</c:v>
                </c:pt>
                <c:pt idx="557">
                  <c:v>29.854106607209232</c:v>
                </c:pt>
                <c:pt idx="558">
                  <c:v>13.934454799959427</c:v>
                </c:pt>
                <c:pt idx="559">
                  <c:v>24.347902004663393</c:v>
                </c:pt>
                <c:pt idx="560">
                  <c:v>10.615163668500919</c:v>
                </c:pt>
                <c:pt idx="561">
                  <c:v>38.170250340290494</c:v>
                </c:pt>
                <c:pt idx="562">
                  <c:v>21.575365061921328</c:v>
                </c:pt>
                <c:pt idx="563">
                  <c:v>5.5965786691946899</c:v>
                </c:pt>
                <c:pt idx="564">
                  <c:v>31.256306606432091</c:v>
                </c:pt>
                <c:pt idx="565">
                  <c:v>34.190074963669687</c:v>
                </c:pt>
                <c:pt idx="566">
                  <c:v>90.585025771121266</c:v>
                </c:pt>
                <c:pt idx="567">
                  <c:v>4.3409613292542018</c:v>
                </c:pt>
                <c:pt idx="568">
                  <c:v>15.151405542580854</c:v>
                </c:pt>
                <c:pt idx="569">
                  <c:v>10.905070998313775</c:v>
                </c:pt>
                <c:pt idx="570">
                  <c:v>13.398760233979036</c:v>
                </c:pt>
                <c:pt idx="571">
                  <c:v>58.651842272561765</c:v>
                </c:pt>
                <c:pt idx="572">
                  <c:v>52.212385400711746</c:v>
                </c:pt>
                <c:pt idx="573">
                  <c:v>12.427548301108118</c:v>
                </c:pt>
                <c:pt idx="574">
                  <c:v>65.368126117636308</c:v>
                </c:pt>
                <c:pt idx="575">
                  <c:v>12.924744804801888</c:v>
                </c:pt>
                <c:pt idx="576">
                  <c:v>49.651247784081136</c:v>
                </c:pt>
                <c:pt idx="577">
                  <c:v>35.94556286938964</c:v>
                </c:pt>
                <c:pt idx="578">
                  <c:v>8.0424230722181154</c:v>
                </c:pt>
                <c:pt idx="579">
                  <c:v>6.928284840890683</c:v>
                </c:pt>
                <c:pt idx="580">
                  <c:v>18.274866144079777</c:v>
                </c:pt>
                <c:pt idx="581">
                  <c:v>9.7980743859715247</c:v>
                </c:pt>
                <c:pt idx="582">
                  <c:v>15.36005493608098</c:v>
                </c:pt>
                <c:pt idx="583">
                  <c:v>52.032841244014826</c:v>
                </c:pt>
                <c:pt idx="584">
                  <c:v>17.396811195835522</c:v>
                </c:pt>
                <c:pt idx="585">
                  <c:v>6.928284840890683</c:v>
                </c:pt>
                <c:pt idx="586">
                  <c:v>30.168056393753545</c:v>
                </c:pt>
                <c:pt idx="587">
                  <c:v>5.5965786691946899</c:v>
                </c:pt>
                <c:pt idx="588">
                  <c:v>13.241037924197327</c:v>
                </c:pt>
                <c:pt idx="589">
                  <c:v>4.5695873482905078</c:v>
                </c:pt>
                <c:pt idx="590">
                  <c:v>22.335067799924779</c:v>
                </c:pt>
                <c:pt idx="591">
                  <c:v>133.91393642120451</c:v>
                </c:pt>
                <c:pt idx="592">
                  <c:v>6.928284840890683</c:v>
                </c:pt>
                <c:pt idx="593">
                  <c:v>5.4115163798060095</c:v>
                </c:pt>
                <c:pt idx="594">
                  <c:v>38.116842005828531</c:v>
                </c:pt>
                <c:pt idx="595">
                  <c:v>25.274182075660356</c:v>
                </c:pt>
                <c:pt idx="596">
                  <c:v>42.565477468931753</c:v>
                </c:pt>
                <c:pt idx="597">
                  <c:v>21.037539441435221</c:v>
                </c:pt>
                <c:pt idx="598">
                  <c:v>42.664074502482627</c:v>
                </c:pt>
                <c:pt idx="599">
                  <c:v>27.941912762579474</c:v>
                </c:pt>
                <c:pt idx="600">
                  <c:v>9.5812614605491913</c:v>
                </c:pt>
                <c:pt idx="601">
                  <c:v>28.677263152965654</c:v>
                </c:pt>
                <c:pt idx="602">
                  <c:v>16.970762652841909</c:v>
                </c:pt>
                <c:pt idx="603">
                  <c:v>16.850294314223159</c:v>
                </c:pt>
                <c:pt idx="604">
                  <c:v>26.52291176447596</c:v>
                </c:pt>
                <c:pt idx="605">
                  <c:v>79.947873733893118</c:v>
                </c:pt>
                <c:pt idx="606">
                  <c:v>7.5102937247332546</c:v>
                </c:pt>
                <c:pt idx="607">
                  <c:v>14.52062218391977</c:v>
                </c:pt>
                <c:pt idx="608">
                  <c:v>21.233325759068482</c:v>
                </c:pt>
                <c:pt idx="609">
                  <c:v>12.676073151634048</c:v>
                </c:pt>
                <c:pt idx="610">
                  <c:v>16.151990054362802</c:v>
                </c:pt>
                <c:pt idx="611">
                  <c:v>43.343568706980427</c:v>
                </c:pt>
                <c:pt idx="612">
                  <c:v>25.314451660369961</c:v>
                </c:pt>
                <c:pt idx="613">
                  <c:v>17.458910246908253</c:v>
                </c:pt>
                <c:pt idx="614">
                  <c:v>62.125445929632555</c:v>
                </c:pt>
                <c:pt idx="615">
                  <c:v>21.477771929544961</c:v>
                </c:pt>
                <c:pt idx="616">
                  <c:v>5.5965786691946899</c:v>
                </c:pt>
                <c:pt idx="617">
                  <c:v>13.163886281735179</c:v>
                </c:pt>
                <c:pt idx="618">
                  <c:v>49.923605727341865</c:v>
                </c:pt>
                <c:pt idx="619">
                  <c:v>50.463911990895028</c:v>
                </c:pt>
                <c:pt idx="620">
                  <c:v>18.503354117004982</c:v>
                </c:pt>
                <c:pt idx="621">
                  <c:v>13.241037924197327</c:v>
                </c:pt>
                <c:pt idx="622">
                  <c:v>16.088803542981641</c:v>
                </c:pt>
                <c:pt idx="623">
                  <c:v>11.737313097142149</c:v>
                </c:pt>
                <c:pt idx="624">
                  <c:v>28.568278705151968</c:v>
                </c:pt>
                <c:pt idx="625">
                  <c:v>9.6935586036014136</c:v>
                </c:pt>
                <c:pt idx="626">
                  <c:v>20.329622628593818</c:v>
                </c:pt>
                <c:pt idx="627">
                  <c:v>34.09871481818854</c:v>
                </c:pt>
                <c:pt idx="628">
                  <c:v>21.958502125400223</c:v>
                </c:pt>
                <c:pt idx="629">
                  <c:v>30.028457262760639</c:v>
                </c:pt>
                <c:pt idx="630">
                  <c:v>26.443584438735826</c:v>
                </c:pt>
                <c:pt idx="631">
                  <c:v>6.4623724024009439</c:v>
                </c:pt>
                <c:pt idx="632">
                  <c:v>24.045333793986671</c:v>
                </c:pt>
                <c:pt idx="633">
                  <c:v>22.474299263746556</c:v>
                </c:pt>
                <c:pt idx="634">
                  <c:v>82.88327116894034</c:v>
                </c:pt>
                <c:pt idx="635">
                  <c:v>22.289416106207458</c:v>
                </c:pt>
                <c:pt idx="636">
                  <c:v>5.9601496036686061</c:v>
                </c:pt>
                <c:pt idx="637">
                  <c:v>31.949274530326662</c:v>
                </c:pt>
                <c:pt idx="638">
                  <c:v>16.725152554709787</c:v>
                </c:pt>
                <c:pt idx="639">
                  <c:v>30.134273565246566</c:v>
                </c:pt>
                <c:pt idx="640">
                  <c:v>3.5323855308282242</c:v>
                </c:pt>
                <c:pt idx="641">
                  <c:v>16.472017089083629</c:v>
                </c:pt>
                <c:pt idx="642">
                  <c:v>13.629587285639293</c:v>
                </c:pt>
                <c:pt idx="643">
                  <c:v>12.761165219980004</c:v>
                </c:pt>
                <c:pt idx="644">
                  <c:v>5.5965786691946899</c:v>
                </c:pt>
                <c:pt idx="645">
                  <c:v>10.518769720717611</c:v>
                </c:pt>
                <c:pt idx="646">
                  <c:v>29.854106607209232</c:v>
                </c:pt>
                <c:pt idx="647">
                  <c:v>24.261464125873889</c:v>
                </c:pt>
                <c:pt idx="648">
                  <c:v>7.7768167250437523</c:v>
                </c:pt>
                <c:pt idx="649">
                  <c:v>11.556938532445283</c:v>
                </c:pt>
                <c:pt idx="650">
                  <c:v>24.73184742979732</c:v>
                </c:pt>
                <c:pt idx="651">
                  <c:v>24.261464125873889</c:v>
                </c:pt>
                <c:pt idx="652">
                  <c:v>22.753004172840939</c:v>
                </c:pt>
                <c:pt idx="653">
                  <c:v>18.671180662949187</c:v>
                </c:pt>
                <c:pt idx="654">
                  <c:v>4.7873073648171918</c:v>
                </c:pt>
                <c:pt idx="655">
                  <c:v>19.436310681889264</c:v>
                </c:pt>
                <c:pt idx="656">
                  <c:v>21.430294066717174</c:v>
                </c:pt>
                <c:pt idx="657">
                  <c:v>10.905070998313775</c:v>
                </c:pt>
                <c:pt idx="658">
                  <c:v>24.002935112037051</c:v>
                </c:pt>
                <c:pt idx="659">
                  <c:v>12.676073151634048</c:v>
                </c:pt>
                <c:pt idx="660">
                  <c:v>3.8265199286629059</c:v>
                </c:pt>
                <c:pt idx="661">
                  <c:v>23.025571576569423</c:v>
                </c:pt>
                <c:pt idx="662">
                  <c:v>158.54510317278971</c:v>
                </c:pt>
                <c:pt idx="663">
                  <c:v>17.517155313611116</c:v>
                </c:pt>
                <c:pt idx="664">
                  <c:v>27.715436445034086</c:v>
                </c:pt>
                <c:pt idx="665">
                  <c:v>15.222667215103916</c:v>
                </c:pt>
                <c:pt idx="666">
                  <c:v>22.194962938874994</c:v>
                </c:pt>
                <c:pt idx="667">
                  <c:v>12.514330345744634</c:v>
                </c:pt>
                <c:pt idx="668">
                  <c:v>20.836858802484851</c:v>
                </c:pt>
                <c:pt idx="669">
                  <c:v>14.944103055939742</c:v>
                </c:pt>
                <c:pt idx="670">
                  <c:v>7.9147574568630983</c:v>
                </c:pt>
                <c:pt idx="671">
                  <c:v>46.436607250782991</c:v>
                </c:pt>
                <c:pt idx="672">
                  <c:v>19.222229732321487</c:v>
                </c:pt>
                <c:pt idx="673">
                  <c:v>11.373703783073152</c:v>
                </c:pt>
                <c:pt idx="674">
                  <c:v>18.948708441878455</c:v>
                </c:pt>
                <c:pt idx="675">
                  <c:v>15.222667215103916</c:v>
                </c:pt>
                <c:pt idx="676">
                  <c:v>9.249956616449774</c:v>
                </c:pt>
                <c:pt idx="677">
                  <c:v>19.165844845873465</c:v>
                </c:pt>
                <c:pt idx="678">
                  <c:v>9.4743542209392277</c:v>
                </c:pt>
                <c:pt idx="679">
                  <c:v>21.815979047982328</c:v>
                </c:pt>
                <c:pt idx="680">
                  <c:v>22.194962938874994</c:v>
                </c:pt>
                <c:pt idx="681">
                  <c:v>27.941912762579474</c:v>
                </c:pt>
                <c:pt idx="682">
                  <c:v>4.7873073648171918</c:v>
                </c:pt>
                <c:pt idx="683">
                  <c:v>26.245429958408437</c:v>
                </c:pt>
                <c:pt idx="684">
                  <c:v>48.888907467613215</c:v>
                </c:pt>
                <c:pt idx="685">
                  <c:v>14.52062218391977</c:v>
                </c:pt>
                <c:pt idx="686">
                  <c:v>11.283791670955125</c:v>
                </c:pt>
                <c:pt idx="687">
                  <c:v>17.755396680345562</c:v>
                </c:pt>
                <c:pt idx="688">
                  <c:v>47.96208800159787</c:v>
                </c:pt>
                <c:pt idx="689">
                  <c:v>16.281537802488465</c:v>
                </c:pt>
                <c:pt idx="690">
                  <c:v>26.364018424188018</c:v>
                </c:pt>
                <c:pt idx="691">
                  <c:v>14.445897735415864</c:v>
                </c:pt>
                <c:pt idx="692">
                  <c:v>23.384960647043055</c:v>
                </c:pt>
                <c:pt idx="693">
                  <c:v>14.228319915326999</c:v>
                </c:pt>
                <c:pt idx="694">
                  <c:v>23.784455632320718</c:v>
                </c:pt>
                <c:pt idx="695">
                  <c:v>34.735022564999731</c:v>
                </c:pt>
                <c:pt idx="696">
                  <c:v>18.219043589399995</c:v>
                </c:pt>
                <c:pt idx="697">
                  <c:v>79.515911962325774</c:v>
                </c:pt>
                <c:pt idx="698">
                  <c:v>19.863960705595119</c:v>
                </c:pt>
                <c:pt idx="699">
                  <c:v>29.854106607209232</c:v>
                </c:pt>
                <c:pt idx="700">
                  <c:v>23.251182995592938</c:v>
                </c:pt>
                <c:pt idx="701">
                  <c:v>38.713437823419405</c:v>
                </c:pt>
                <c:pt idx="702">
                  <c:v>13.554647406158672</c:v>
                </c:pt>
                <c:pt idx="703">
                  <c:v>29.183384510254296</c:v>
                </c:pt>
                <c:pt idx="704">
                  <c:v>10.716632257155775</c:v>
                </c:pt>
                <c:pt idx="705">
                  <c:v>10.010192414267436</c:v>
                </c:pt>
                <c:pt idx="706">
                  <c:v>15.561817419846177</c:v>
                </c:pt>
                <c:pt idx="707">
                  <c:v>8.0424230722181154</c:v>
                </c:pt>
                <c:pt idx="708">
                  <c:v>18.333991376950163</c:v>
                </c:pt>
                <c:pt idx="709">
                  <c:v>29.39638887706711</c:v>
                </c:pt>
                <c:pt idx="710">
                  <c:v>12.257335203001883</c:v>
                </c:pt>
                <c:pt idx="711">
                  <c:v>31.917377081185784</c:v>
                </c:pt>
                <c:pt idx="712">
                  <c:v>62.728139531230696</c:v>
                </c:pt>
                <c:pt idx="713">
                  <c:v>7.2251519938435669</c:v>
                </c:pt>
                <c:pt idx="714">
                  <c:v>22.474299263746556</c:v>
                </c:pt>
                <c:pt idx="715">
                  <c:v>13.629587285639293</c:v>
                </c:pt>
                <c:pt idx="716">
                  <c:v>14.875786798518298</c:v>
                </c:pt>
                <c:pt idx="717">
                  <c:v>37.703739226989271</c:v>
                </c:pt>
                <c:pt idx="718">
                  <c:v>36.975730190715879</c:v>
                </c:pt>
                <c:pt idx="719">
                  <c:v>16.343979212096333</c:v>
                </c:pt>
                <c:pt idx="720">
                  <c:v>4.7873073648171918</c:v>
                </c:pt>
                <c:pt idx="721">
                  <c:v>33.167438349248208</c:v>
                </c:pt>
                <c:pt idx="722">
                  <c:v>42.541540744154538</c:v>
                </c:pt>
                <c:pt idx="723">
                  <c:v>8.0424230722181154</c:v>
                </c:pt>
                <c:pt idx="724">
                  <c:v>32.531779994089888</c:v>
                </c:pt>
                <c:pt idx="725">
                  <c:v>73.129939557961521</c:v>
                </c:pt>
                <c:pt idx="726">
                  <c:v>16.343979212096333</c:v>
                </c:pt>
                <c:pt idx="727">
                  <c:v>11.556938532445283</c:v>
                </c:pt>
                <c:pt idx="728">
                  <c:v>26.797520467958073</c:v>
                </c:pt>
                <c:pt idx="729">
                  <c:v>80.44243493460101</c:v>
                </c:pt>
                <c:pt idx="730">
                  <c:v>65.351567731043417</c:v>
                </c:pt>
                <c:pt idx="731">
                  <c:v>6.4623724024009439</c:v>
                </c:pt>
                <c:pt idx="732">
                  <c:v>18.671180662949187</c:v>
                </c:pt>
                <c:pt idx="733">
                  <c:v>21.76923881421736</c:v>
                </c:pt>
                <c:pt idx="734">
                  <c:v>48.027083601257957</c:v>
                </c:pt>
                <c:pt idx="735">
                  <c:v>20.382788411968651</c:v>
                </c:pt>
                <c:pt idx="736">
                  <c:v>50.381845503951325</c:v>
                </c:pt>
                <c:pt idx="737">
                  <c:v>25.519835954254013</c:v>
                </c:pt>
                <c:pt idx="738">
                  <c:v>13.629587285639293</c:v>
                </c:pt>
                <c:pt idx="739">
                  <c:v>29.610010984540907</c:v>
                </c:pt>
                <c:pt idx="740">
                  <c:v>10.421484211277653</c:v>
                </c:pt>
                <c:pt idx="741">
                  <c:v>34.554942411363321</c:v>
                </c:pt>
                <c:pt idx="742">
                  <c:v>19.915173064399998</c:v>
                </c:pt>
                <c:pt idx="743">
                  <c:v>253.38632940773317</c:v>
                </c:pt>
                <c:pt idx="744">
                  <c:v>26.364018424188018</c:v>
                </c:pt>
                <c:pt idx="745">
                  <c:v>17.216566615163021</c:v>
                </c:pt>
                <c:pt idx="746">
                  <c:v>46.074638283300025</c:v>
                </c:pt>
                <c:pt idx="747">
                  <c:v>19.0592560744889</c:v>
                </c:pt>
                <c:pt idx="748">
                  <c:v>40.14398201189433</c:v>
                </c:pt>
                <c:pt idx="749">
                  <c:v>54.40496272993699</c:v>
                </c:pt>
                <c:pt idx="750">
                  <c:v>9.6935586036014136</c:v>
                </c:pt>
                <c:pt idx="751">
                  <c:v>23.695962509005764</c:v>
                </c:pt>
                <c:pt idx="752">
                  <c:v>43.07837782985218</c:v>
                </c:pt>
                <c:pt idx="753">
                  <c:v>35.390475274513896</c:v>
                </c:pt>
                <c:pt idx="754">
                  <c:v>20.78791719925578</c:v>
                </c:pt>
                <c:pt idx="755">
                  <c:v>36.292785908890018</c:v>
                </c:pt>
                <c:pt idx="756">
                  <c:v>78.15196796047158</c:v>
                </c:pt>
                <c:pt idx="757">
                  <c:v>36.120472885748896</c:v>
                </c:pt>
                <c:pt idx="758">
                  <c:v>47.590319416609375</c:v>
                </c:pt>
                <c:pt idx="759">
                  <c:v>47.655822057164329</c:v>
                </c:pt>
                <c:pt idx="760">
                  <c:v>8.9063361511342389</c:v>
                </c:pt>
                <c:pt idx="761">
                  <c:v>14.590601491361458</c:v>
                </c:pt>
                <c:pt idx="762">
                  <c:v>8.2995336838988916</c:v>
                </c:pt>
                <c:pt idx="763">
                  <c:v>17.694338191929546</c:v>
                </c:pt>
                <c:pt idx="764">
                  <c:v>9.1391746965810157</c:v>
                </c:pt>
                <c:pt idx="765">
                  <c:v>7.7768167250437523</c:v>
                </c:pt>
                <c:pt idx="766">
                  <c:v>8.1758838114662584</c:v>
                </c:pt>
                <c:pt idx="767">
                  <c:v>16.660318747018781</c:v>
                </c:pt>
                <c:pt idx="768">
                  <c:v>22.240808508901171</c:v>
                </c:pt>
                <c:pt idx="769">
                  <c:v>81.255836609923975</c:v>
                </c:pt>
                <c:pt idx="770">
                  <c:v>17.636678280753443</c:v>
                </c:pt>
                <c:pt idx="771">
                  <c:v>15.760997277387945</c:v>
                </c:pt>
                <c:pt idx="772">
                  <c:v>19.38383320324818</c:v>
                </c:pt>
                <c:pt idx="773">
                  <c:v>38.76766640649636</c:v>
                </c:pt>
                <c:pt idx="774">
                  <c:v>40.064611492533153</c:v>
                </c:pt>
                <c:pt idx="775">
                  <c:v>24.261464125873889</c:v>
                </c:pt>
                <c:pt idx="776">
                  <c:v>5.7757143343539132</c:v>
                </c:pt>
                <c:pt idx="777">
                  <c:v>51.609008938667742</c:v>
                </c:pt>
                <c:pt idx="778">
                  <c:v>18.274866144079777</c:v>
                </c:pt>
                <c:pt idx="779">
                  <c:v>28.238801795891277</c:v>
                </c:pt>
                <c:pt idx="780">
                  <c:v>23.072525948707298</c:v>
                </c:pt>
                <c:pt idx="781">
                  <c:v>16.343979212096333</c:v>
                </c:pt>
                <c:pt idx="782">
                  <c:v>17.094106455639025</c:v>
                </c:pt>
                <c:pt idx="783">
                  <c:v>21.037539441435221</c:v>
                </c:pt>
                <c:pt idx="784">
                  <c:v>17.458910246908253</c:v>
                </c:pt>
                <c:pt idx="785">
                  <c:v>23.74159106829735</c:v>
                </c:pt>
                <c:pt idx="786">
                  <c:v>10.615163668500919</c:v>
                </c:pt>
                <c:pt idx="787">
                  <c:v>21.284234306565288</c:v>
                </c:pt>
                <c:pt idx="788">
                  <c:v>63.783871921452565</c:v>
                </c:pt>
                <c:pt idx="789">
                  <c:v>16.850294314223159</c:v>
                </c:pt>
                <c:pt idx="790">
                  <c:v>16.088803542981641</c:v>
                </c:pt>
                <c:pt idx="791">
                  <c:v>9.3662268087129252</c:v>
                </c:pt>
                <c:pt idx="792">
                  <c:v>20.020384828534873</c:v>
                </c:pt>
                <c:pt idx="793">
                  <c:v>24.772998618704769</c:v>
                </c:pt>
                <c:pt idx="794">
                  <c:v>15.426226723051945</c:v>
                </c:pt>
                <c:pt idx="795">
                  <c:v>13.003315405727481</c:v>
                </c:pt>
                <c:pt idx="796">
                  <c:v>19.59939720110286</c:v>
                </c:pt>
                <c:pt idx="797">
                  <c:v>23.474626194284298</c:v>
                </c:pt>
                <c:pt idx="798">
                  <c:v>16.343979212096333</c:v>
                </c:pt>
                <c:pt idx="799">
                  <c:v>27.978342912030691</c:v>
                </c:pt>
                <c:pt idx="800">
                  <c:v>31.021193528148398</c:v>
                </c:pt>
                <c:pt idx="801">
                  <c:v>20.020384828534873</c:v>
                </c:pt>
                <c:pt idx="802">
                  <c:v>17.216566615163021</c:v>
                </c:pt>
                <c:pt idx="803">
                  <c:v>24.98283460356684</c:v>
                </c:pt>
                <c:pt idx="804">
                  <c:v>12.924744804801888</c:v>
                </c:pt>
                <c:pt idx="805">
                  <c:v>27.33613522071229</c:v>
                </c:pt>
                <c:pt idx="806">
                  <c:v>17.034414936978127</c:v>
                </c:pt>
                <c:pt idx="807">
                  <c:v>38.416298055675888</c:v>
                </c:pt>
                <c:pt idx="808">
                  <c:v>17.755396680345562</c:v>
                </c:pt>
                <c:pt idx="809">
                  <c:v>26.873434275763568</c:v>
                </c:pt>
                <c:pt idx="810">
                  <c:v>22.56758334191025</c:v>
                </c:pt>
                <c:pt idx="811">
                  <c:v>7.7768167250437523</c:v>
                </c:pt>
                <c:pt idx="812">
                  <c:v>51.971630436240631</c:v>
                </c:pt>
                <c:pt idx="813">
                  <c:v>75.724247197771987</c:v>
                </c:pt>
                <c:pt idx="814">
                  <c:v>19.222229732321487</c:v>
                </c:pt>
                <c:pt idx="815">
                  <c:v>20.329622628593818</c:v>
                </c:pt>
                <c:pt idx="816">
                  <c:v>8.1758838114662584</c:v>
                </c:pt>
                <c:pt idx="817">
                  <c:v>63.455654280961852</c:v>
                </c:pt>
                <c:pt idx="818">
                  <c:v>28.714977436356996</c:v>
                </c:pt>
                <c:pt idx="819">
                  <c:v>23.915250437639891</c:v>
                </c:pt>
                <c:pt idx="820">
                  <c:v>27.066991595680015</c:v>
                </c:pt>
                <c:pt idx="821">
                  <c:v>4.5695873482905078</c:v>
                </c:pt>
                <c:pt idx="822">
                  <c:v>11.914957374576321</c:v>
                </c:pt>
                <c:pt idx="823">
                  <c:v>48.027083601257957</c:v>
                </c:pt>
                <c:pt idx="824">
                  <c:v>43.125642058926516</c:v>
                </c:pt>
                <c:pt idx="825">
                  <c:v>10.905070998313775</c:v>
                </c:pt>
                <c:pt idx="826">
                  <c:v>12.089991717763775</c:v>
                </c:pt>
                <c:pt idx="827">
                  <c:v>19.112624764393775</c:v>
                </c:pt>
                <c:pt idx="828">
                  <c:v>5.2076868476185245</c:v>
                </c:pt>
                <c:pt idx="829">
                  <c:v>29.678731729098292</c:v>
                </c:pt>
                <c:pt idx="830">
                  <c:v>17.157301149737091</c:v>
                </c:pt>
                <c:pt idx="831">
                  <c:v>10.111435874406443</c:v>
                </c:pt>
                <c:pt idx="832">
                  <c:v>26.286633503128026</c:v>
                </c:pt>
                <c:pt idx="833">
                  <c:v>147.22645825248739</c:v>
                </c:pt>
                <c:pt idx="834">
                  <c:v>5.9601496036686061</c:v>
                </c:pt>
                <c:pt idx="835">
                  <c:v>17.517155313611116</c:v>
                </c:pt>
                <c:pt idx="836">
                  <c:v>101.49580870454101</c:v>
                </c:pt>
                <c:pt idx="837">
                  <c:v>18.558321498747173</c:v>
                </c:pt>
                <c:pt idx="838">
                  <c:v>56.2166156397479</c:v>
                </c:pt>
                <c:pt idx="839">
                  <c:v>26.364018424188018</c:v>
                </c:pt>
                <c:pt idx="840">
                  <c:v>7.5102937247332546</c:v>
                </c:pt>
                <c:pt idx="841">
                  <c:v>18.047012925779562</c:v>
                </c:pt>
                <c:pt idx="842">
                  <c:v>11.373703783073152</c:v>
                </c:pt>
                <c:pt idx="843">
                  <c:v>15.696236870863475</c:v>
                </c:pt>
                <c:pt idx="844">
                  <c:v>51.589268461182023</c:v>
                </c:pt>
                <c:pt idx="845">
                  <c:v>5.0082750554739608</c:v>
                </c:pt>
                <c:pt idx="846">
                  <c:v>45.482219474550924</c:v>
                </c:pt>
                <c:pt idx="847">
                  <c:v>33.355010331126941</c:v>
                </c:pt>
                <c:pt idx="848">
                  <c:v>7.0737765096228413</c:v>
                </c:pt>
                <c:pt idx="849">
                  <c:v>18.103365952629662</c:v>
                </c:pt>
                <c:pt idx="850">
                  <c:v>50.090376788911378</c:v>
                </c:pt>
                <c:pt idx="851">
                  <c:v>11.556938532445283</c:v>
                </c:pt>
                <c:pt idx="852">
                  <c:v>7.9147574568630983</c:v>
                </c:pt>
                <c:pt idx="853">
                  <c:v>19.112624764393775</c:v>
                </c:pt>
                <c:pt idx="854">
                  <c:v>7.364781368494107</c:v>
                </c:pt>
                <c:pt idx="855">
                  <c:v>170.92504971954702</c:v>
                </c:pt>
                <c:pt idx="856">
                  <c:v>13.322522003587821</c:v>
                </c:pt>
                <c:pt idx="857">
                  <c:v>5.2076868476185245</c:v>
                </c:pt>
                <c:pt idx="858">
                  <c:v>40.530650878283545</c:v>
                </c:pt>
                <c:pt idx="859">
                  <c:v>58.740779414579535</c:v>
                </c:pt>
                <c:pt idx="860">
                  <c:v>57.174427912774583</c:v>
                </c:pt>
                <c:pt idx="861">
                  <c:v>5.4115163798060095</c:v>
                </c:pt>
                <c:pt idx="862">
                  <c:v>28.858724611653752</c:v>
                </c:pt>
                <c:pt idx="863">
                  <c:v>29.327006537807478</c:v>
                </c:pt>
                <c:pt idx="864">
                  <c:v>32.143955739027902</c:v>
                </c:pt>
                <c:pt idx="865">
                  <c:v>19.863960705595119</c:v>
                </c:pt>
                <c:pt idx="866">
                  <c:v>8.9063361511342389</c:v>
                </c:pt>
                <c:pt idx="867">
                  <c:v>13.708762044871522</c:v>
                </c:pt>
                <c:pt idx="868">
                  <c:v>14.590601491361458</c:v>
                </c:pt>
                <c:pt idx="869">
                  <c:v>14.156549874221284</c:v>
                </c:pt>
                <c:pt idx="870">
                  <c:v>18.389465002594807</c:v>
                </c:pt>
                <c:pt idx="871">
                  <c:v>35.684266402570699</c:v>
                </c:pt>
                <c:pt idx="872">
                  <c:v>59.059628620589706</c:v>
                </c:pt>
                <c:pt idx="873">
                  <c:v>25.231325220201601</c:v>
                </c:pt>
                <c:pt idx="874">
                  <c:v>8.4213682167299027</c:v>
                </c:pt>
                <c:pt idx="875">
                  <c:v>29.610010984540907</c:v>
                </c:pt>
                <c:pt idx="876">
                  <c:v>41.169606288516398</c:v>
                </c:pt>
                <c:pt idx="877">
                  <c:v>77.062597182769196</c:v>
                </c:pt>
                <c:pt idx="878">
                  <c:v>12.84073677960901</c:v>
                </c:pt>
                <c:pt idx="879">
                  <c:v>44.554548299770609</c:v>
                </c:pt>
                <c:pt idx="880">
                  <c:v>45.550753694098418</c:v>
                </c:pt>
                <c:pt idx="881">
                  <c:v>8.1758838114662584</c:v>
                </c:pt>
                <c:pt idx="882">
                  <c:v>37.286059846762093</c:v>
                </c:pt>
                <c:pt idx="883">
                  <c:v>18.219043589399995</c:v>
                </c:pt>
                <c:pt idx="884">
                  <c:v>13.241037924197327</c:v>
                </c:pt>
                <c:pt idx="885">
                  <c:v>15.957691216057308</c:v>
                </c:pt>
                <c:pt idx="886">
                  <c:v>10.716632257155775</c:v>
                </c:pt>
                <c:pt idx="887">
                  <c:v>13.398760233979036</c:v>
                </c:pt>
                <c:pt idx="888">
                  <c:v>22.007733250320349</c:v>
                </c:pt>
                <c:pt idx="889">
                  <c:v>18.159544104586082</c:v>
                </c:pt>
                <c:pt idx="890">
                  <c:v>70.469063229023291</c:v>
                </c:pt>
                <c:pt idx="891">
                  <c:v>39.751950882576949</c:v>
                </c:pt>
                <c:pt idx="892">
                  <c:v>14.52062218391977</c:v>
                </c:pt>
                <c:pt idx="893">
                  <c:v>16.599067367797783</c:v>
                </c:pt>
                <c:pt idx="894">
                  <c:v>32.177607085963281</c:v>
                </c:pt>
                <c:pt idx="895">
                  <c:v>25.231325220201601</c:v>
                </c:pt>
                <c:pt idx="896">
                  <c:v>27.791133619130218</c:v>
                </c:pt>
                <c:pt idx="897">
                  <c:v>35.771577299007077</c:v>
                </c:pt>
                <c:pt idx="898">
                  <c:v>14.228319915326999</c:v>
                </c:pt>
                <c:pt idx="899">
                  <c:v>23.072525948707298</c:v>
                </c:pt>
                <c:pt idx="900">
                  <c:v>28.788046471897282</c:v>
                </c:pt>
                <c:pt idx="901">
                  <c:v>18.725655412296355</c:v>
                </c:pt>
                <c:pt idx="902">
                  <c:v>37.619220539149048</c:v>
                </c:pt>
                <c:pt idx="903">
                  <c:v>32.274405827959662</c:v>
                </c:pt>
                <c:pt idx="904">
                  <c:v>19.863960705595119</c:v>
                </c:pt>
                <c:pt idx="905">
                  <c:v>44.835149082253253</c:v>
                </c:pt>
                <c:pt idx="906">
                  <c:v>142.30959515999976</c:v>
                </c:pt>
                <c:pt idx="907">
                  <c:v>17.094106455639025</c:v>
                </c:pt>
                <c:pt idx="908">
                  <c:v>17.755396680345562</c:v>
                </c:pt>
                <c:pt idx="909">
                  <c:v>156.4911799541307</c:v>
                </c:pt>
                <c:pt idx="910">
                  <c:v>90.780190313186395</c:v>
                </c:pt>
                <c:pt idx="911">
                  <c:v>23.160652413024209</c:v>
                </c:pt>
                <c:pt idx="912">
                  <c:v>6.928284840890683</c:v>
                </c:pt>
                <c:pt idx="913">
                  <c:v>27.60265464714438</c:v>
                </c:pt>
                <c:pt idx="914">
                  <c:v>9.4743542209392277</c:v>
                </c:pt>
                <c:pt idx="915">
                  <c:v>13.782864001160508</c:v>
                </c:pt>
                <c:pt idx="916">
                  <c:v>12.924744804801888</c:v>
                </c:pt>
                <c:pt idx="917">
                  <c:v>5.5965786691946899</c:v>
                </c:pt>
                <c:pt idx="918">
                  <c:v>16.218855999801114</c:v>
                </c:pt>
                <c:pt idx="919">
                  <c:v>53.202808496363616</c:v>
                </c:pt>
                <c:pt idx="920">
                  <c:v>120.62895780433603</c:v>
                </c:pt>
                <c:pt idx="921">
                  <c:v>59.901950594055243</c:v>
                </c:pt>
                <c:pt idx="922">
                  <c:v>52.729244199383082</c:v>
                </c:pt>
                <c:pt idx="923">
                  <c:v>27.678660265033557</c:v>
                </c:pt>
                <c:pt idx="924">
                  <c:v>38.523862907856291</c:v>
                </c:pt>
                <c:pt idx="925">
                  <c:v>9.1391746965810157</c:v>
                </c:pt>
                <c:pt idx="926">
                  <c:v>46.615854931552015</c:v>
                </c:pt>
                <c:pt idx="927">
                  <c:v>58.900960191616328</c:v>
                </c:pt>
                <c:pt idx="928">
                  <c:v>13.322522003587821</c:v>
                </c:pt>
                <c:pt idx="929">
                  <c:v>74.163788396369213</c:v>
                </c:pt>
                <c:pt idx="930">
                  <c:v>31.851487708503939</c:v>
                </c:pt>
                <c:pt idx="931">
                  <c:v>17.034414936978127</c:v>
                </c:pt>
                <c:pt idx="932">
                  <c:v>130.60763425062035</c:v>
                </c:pt>
                <c:pt idx="933">
                  <c:v>17.034414936978127</c:v>
                </c:pt>
                <c:pt idx="934">
                  <c:v>32.112251669433093</c:v>
                </c:pt>
                <c:pt idx="935">
                  <c:v>60.611924423984746</c:v>
                </c:pt>
                <c:pt idx="936">
                  <c:v>8.9063361511342389</c:v>
                </c:pt>
                <c:pt idx="937">
                  <c:v>10.518769720717611</c:v>
                </c:pt>
                <c:pt idx="938">
                  <c:v>13.241037924197327</c:v>
                </c:pt>
                <c:pt idx="939">
                  <c:v>40.324362643212062</c:v>
                </c:pt>
                <c:pt idx="940">
                  <c:v>18.444771789134055</c:v>
                </c:pt>
                <c:pt idx="941">
                  <c:v>25.844563551510529</c:v>
                </c:pt>
                <c:pt idx="942">
                  <c:v>11.096047223038042</c:v>
                </c:pt>
                <c:pt idx="943">
                  <c:v>46.458537172785029</c:v>
                </c:pt>
                <c:pt idx="944">
                  <c:v>11.556938532445283</c:v>
                </c:pt>
                <c:pt idx="945">
                  <c:v>70.26187932870603</c:v>
                </c:pt>
                <c:pt idx="946">
                  <c:v>18.783361729097205</c:v>
                </c:pt>
                <c:pt idx="947">
                  <c:v>14.375214019642174</c:v>
                </c:pt>
                <c:pt idx="948">
                  <c:v>22.753004172840939</c:v>
                </c:pt>
                <c:pt idx="949">
                  <c:v>23.695962509005764</c:v>
                </c:pt>
                <c:pt idx="950">
                  <c:v>22.428930962595224</c:v>
                </c:pt>
                <c:pt idx="951">
                  <c:v>15.084028196876773</c:v>
                </c:pt>
                <c:pt idx="952">
                  <c:v>10.811262193041474</c:v>
                </c:pt>
                <c:pt idx="953">
                  <c:v>28.606136673820338</c:v>
                </c:pt>
                <c:pt idx="954">
                  <c:v>36.436340009602425</c:v>
                </c:pt>
                <c:pt idx="955">
                  <c:v>17.575207354473815</c:v>
                </c:pt>
                <c:pt idx="956">
                  <c:v>22.335067799924779</c:v>
                </c:pt>
                <c:pt idx="957">
                  <c:v>12.595461375987831</c:v>
                </c:pt>
                <c:pt idx="958">
                  <c:v>29.538975270090312</c:v>
                </c:pt>
                <c:pt idx="959">
                  <c:v>37.647978182090775</c:v>
                </c:pt>
                <c:pt idx="960">
                  <c:v>21.430294066717174</c:v>
                </c:pt>
                <c:pt idx="961">
                  <c:v>35.507207679522736</c:v>
                </c:pt>
                <c:pt idx="962">
                  <c:v>20.78791719925578</c:v>
                </c:pt>
                <c:pt idx="963">
                  <c:v>48.027083601257957</c:v>
                </c:pt>
                <c:pt idx="964">
                  <c:v>9.0199782099834867</c:v>
                </c:pt>
                <c:pt idx="965">
                  <c:v>26.835504215538936</c:v>
                </c:pt>
                <c:pt idx="966">
                  <c:v>16.410062879571392</c:v>
                </c:pt>
                <c:pt idx="967">
                  <c:v>22.335067799924779</c:v>
                </c:pt>
                <c:pt idx="968">
                  <c:v>21.622524386082947</c:v>
                </c:pt>
                <c:pt idx="969">
                  <c:v>21.185300080932176</c:v>
                </c:pt>
                <c:pt idx="970">
                  <c:v>29.573438137602182</c:v>
                </c:pt>
                <c:pt idx="971">
                  <c:v>41.068971558960058</c:v>
                </c:pt>
                <c:pt idx="972">
                  <c:v>68.258079859086138</c:v>
                </c:pt>
                <c:pt idx="973">
                  <c:v>81.870110146190214</c:v>
                </c:pt>
                <c:pt idx="974">
                  <c:v>30.237614275506598</c:v>
                </c:pt>
                <c:pt idx="975">
                  <c:v>17.338161855051762</c:v>
                </c:pt>
                <c:pt idx="976">
                  <c:v>24.602806335194696</c:v>
                </c:pt>
                <c:pt idx="977">
                  <c:v>56.012405431135647</c:v>
                </c:pt>
                <c:pt idx="978">
                  <c:v>36.579330742404004</c:v>
                </c:pt>
                <c:pt idx="979">
                  <c:v>25.844563551510529</c:v>
                </c:pt>
                <c:pt idx="980">
                  <c:v>28.568278705151968</c:v>
                </c:pt>
                <c:pt idx="981">
                  <c:v>142.36103093672608</c:v>
                </c:pt>
                <c:pt idx="982">
                  <c:v>15.893732276449617</c:v>
                </c:pt>
                <c:pt idx="983">
                  <c:v>20.937439558177037</c:v>
                </c:pt>
                <c:pt idx="984">
                  <c:v>64.839105891128952</c:v>
                </c:pt>
                <c:pt idx="985">
                  <c:v>71.294456913123639</c:v>
                </c:pt>
                <c:pt idx="986">
                  <c:v>29.327006537807478</c:v>
                </c:pt>
                <c:pt idx="987">
                  <c:v>29.111307785390274</c:v>
                </c:pt>
                <c:pt idx="988">
                  <c:v>14.802855320812993</c:v>
                </c:pt>
                <c:pt idx="989">
                  <c:v>34.251465903213237</c:v>
                </c:pt>
                <c:pt idx="990">
                  <c:v>14.445897735415864</c:v>
                </c:pt>
                <c:pt idx="991">
                  <c:v>39.986675534212857</c:v>
                </c:pt>
                <c:pt idx="992">
                  <c:v>19.0592560744889</c:v>
                </c:pt>
                <c:pt idx="993">
                  <c:v>41.093766050123058</c:v>
                </c:pt>
                <c:pt idx="994">
                  <c:v>104.40526035783193</c:v>
                </c:pt>
                <c:pt idx="995">
                  <c:v>44.414299799255957</c:v>
                </c:pt>
                <c:pt idx="996">
                  <c:v>13.474567120291256</c:v>
                </c:pt>
                <c:pt idx="997">
                  <c:v>34.066961194478452</c:v>
                </c:pt>
                <c:pt idx="998">
                  <c:v>14.375214019642174</c:v>
                </c:pt>
                <c:pt idx="999">
                  <c:v>22.474299263746556</c:v>
                </c:pt>
                <c:pt idx="1000">
                  <c:v>17.216566615163021</c:v>
                </c:pt>
                <c:pt idx="1001">
                  <c:v>19.0592560744889</c:v>
                </c:pt>
                <c:pt idx="1002">
                  <c:v>18.219043589399995</c:v>
                </c:pt>
                <c:pt idx="1003">
                  <c:v>35.594952886132056</c:v>
                </c:pt>
                <c:pt idx="1004">
                  <c:v>65.495582676751852</c:v>
                </c:pt>
                <c:pt idx="1005">
                  <c:v>98.298600727554359</c:v>
                </c:pt>
                <c:pt idx="1006">
                  <c:v>22.474299263746556</c:v>
                </c:pt>
                <c:pt idx="1007">
                  <c:v>62.226811773130208</c:v>
                </c:pt>
                <c:pt idx="1008">
                  <c:v>27.526439164408735</c:v>
                </c:pt>
                <c:pt idx="1009">
                  <c:v>23.520684135191054</c:v>
                </c:pt>
                <c:pt idx="1010">
                  <c:v>37.286059846762093</c:v>
                </c:pt>
                <c:pt idx="1011">
                  <c:v>17.275628766731536</c:v>
                </c:pt>
                <c:pt idx="1012">
                  <c:v>61.229517713866464</c:v>
                </c:pt>
                <c:pt idx="1013">
                  <c:v>40.299094770350614</c:v>
                </c:pt>
                <c:pt idx="1014">
                  <c:v>41.774419445565179</c:v>
                </c:pt>
                <c:pt idx="1015">
                  <c:v>39.009946217182438</c:v>
                </c:pt>
                <c:pt idx="1016">
                  <c:v>26.045767975525212</c:v>
                </c:pt>
                <c:pt idx="1017">
                  <c:v>22.705389044525692</c:v>
                </c:pt>
                <c:pt idx="1018">
                  <c:v>43.174329102978291</c:v>
                </c:pt>
                <c:pt idx="1019">
                  <c:v>49.059195992320113</c:v>
                </c:pt>
                <c:pt idx="1020">
                  <c:v>115.55616404746435</c:v>
                </c:pt>
                <c:pt idx="1021">
                  <c:v>20.279456919490165</c:v>
                </c:pt>
                <c:pt idx="1022">
                  <c:v>51.060871670528627</c:v>
                </c:pt>
                <c:pt idx="1023">
                  <c:v>46.391344046770683</c:v>
                </c:pt>
                <c:pt idx="1024">
                  <c:v>47.480500607176403</c:v>
                </c:pt>
                <c:pt idx="1025">
                  <c:v>22.705389044525692</c:v>
                </c:pt>
                <c:pt idx="1026">
                  <c:v>25.479890970340897</c:v>
                </c:pt>
                <c:pt idx="1027">
                  <c:v>25.066785101540301</c:v>
                </c:pt>
                <c:pt idx="1028">
                  <c:v>7.7768167250437523</c:v>
                </c:pt>
                <c:pt idx="1029">
                  <c:v>14.733884157863644</c:v>
                </c:pt>
                <c:pt idx="1030">
                  <c:v>90.573077604377858</c:v>
                </c:pt>
                <c:pt idx="1031">
                  <c:v>25.519835954254013</c:v>
                </c:pt>
                <c:pt idx="1032">
                  <c:v>28.200450699263349</c:v>
                </c:pt>
                <c:pt idx="1033">
                  <c:v>17.094106455639025</c:v>
                </c:pt>
                <c:pt idx="1034">
                  <c:v>31.288877991178698</c:v>
                </c:pt>
                <c:pt idx="1035">
                  <c:v>10.421484211277653</c:v>
                </c:pt>
                <c:pt idx="1036">
                  <c:v>62.444344065346989</c:v>
                </c:pt>
                <c:pt idx="1037">
                  <c:v>45.320966820741639</c:v>
                </c:pt>
                <c:pt idx="1038">
                  <c:v>111.70725796532398</c:v>
                </c:pt>
                <c:pt idx="1039">
                  <c:v>27.827761158740849</c:v>
                </c:pt>
                <c:pt idx="1040">
                  <c:v>48.610752628137625</c:v>
                </c:pt>
                <c:pt idx="1041">
                  <c:v>30.85245344610389</c:v>
                </c:pt>
                <c:pt idx="1042">
                  <c:v>47.281645409672436</c:v>
                </c:pt>
                <c:pt idx="1043">
                  <c:v>23.474626194284298</c:v>
                </c:pt>
                <c:pt idx="1044">
                  <c:v>32.435749348745823</c:v>
                </c:pt>
                <c:pt idx="1045">
                  <c:v>34.462702263881745</c:v>
                </c:pt>
                <c:pt idx="1046">
                  <c:v>20.584803144258199</c:v>
                </c:pt>
                <c:pt idx="1047">
                  <c:v>16.850294314223159</c:v>
                </c:pt>
                <c:pt idx="1048">
                  <c:v>99.82616863717999</c:v>
                </c:pt>
                <c:pt idx="1049">
                  <c:v>37.480197300792121</c:v>
                </c:pt>
                <c:pt idx="1050">
                  <c:v>24.306031118985992</c:v>
                </c:pt>
                <c:pt idx="1051">
                  <c:v>12.84073677960901</c:v>
                </c:pt>
                <c:pt idx="1052">
                  <c:v>42.221590289610141</c:v>
                </c:pt>
                <c:pt idx="1053">
                  <c:v>59.42927875332888</c:v>
                </c:pt>
                <c:pt idx="1054">
                  <c:v>47.459042917409356</c:v>
                </c:pt>
                <c:pt idx="1055">
                  <c:v>84.405477006004347</c:v>
                </c:pt>
                <c:pt idx="1056">
                  <c:v>141.81755593928105</c:v>
                </c:pt>
                <c:pt idx="1057">
                  <c:v>13.629587285639293</c:v>
                </c:pt>
                <c:pt idx="1058">
                  <c:v>10.811262193041474</c:v>
                </c:pt>
                <c:pt idx="1059">
                  <c:v>41.473115400012226</c:v>
                </c:pt>
                <c:pt idx="1060">
                  <c:v>46.972298294543386</c:v>
                </c:pt>
                <c:pt idx="1061">
                  <c:v>29.994517204146927</c:v>
                </c:pt>
                <c:pt idx="1062">
                  <c:v>14.590601491361458</c:v>
                </c:pt>
                <c:pt idx="1063">
                  <c:v>5.0082750554739608</c:v>
                </c:pt>
                <c:pt idx="1064">
                  <c:v>34.433133230326042</c:v>
                </c:pt>
                <c:pt idx="1065">
                  <c:v>27.60265464714438</c:v>
                </c:pt>
                <c:pt idx="1066">
                  <c:v>21.284234306565288</c:v>
                </c:pt>
                <c:pt idx="1067">
                  <c:v>49.734519838408019</c:v>
                </c:pt>
                <c:pt idx="1068">
                  <c:v>42.418653026937712</c:v>
                </c:pt>
                <c:pt idx="1069">
                  <c:v>48.930559366514501</c:v>
                </c:pt>
                <c:pt idx="1070">
                  <c:v>14.156549874221284</c:v>
                </c:pt>
                <c:pt idx="1071">
                  <c:v>9.6935586036014136</c:v>
                </c:pt>
                <c:pt idx="1072">
                  <c:v>18.219043589399995</c:v>
                </c:pt>
                <c:pt idx="1073">
                  <c:v>19.915173064399998</c:v>
                </c:pt>
                <c:pt idx="1074">
                  <c:v>38.470945488773125</c:v>
                </c:pt>
                <c:pt idx="1075">
                  <c:v>22.660483410370819</c:v>
                </c:pt>
                <c:pt idx="1076">
                  <c:v>11.003866625160175</c:v>
                </c:pt>
                <c:pt idx="1077">
                  <c:v>4.0840467720179987</c:v>
                </c:pt>
                <c:pt idx="1078">
                  <c:v>35.85867560616316</c:v>
                </c:pt>
                <c:pt idx="1079">
                  <c:v>89.109811024044049</c:v>
                </c:pt>
                <c:pt idx="1080">
                  <c:v>14.733884157863644</c:v>
                </c:pt>
                <c:pt idx="1081">
                  <c:v>28.310851160125598</c:v>
                </c:pt>
                <c:pt idx="1082">
                  <c:v>18.333991376950163</c:v>
                </c:pt>
                <c:pt idx="1083">
                  <c:v>21.958502125400223</c:v>
                </c:pt>
                <c:pt idx="1084">
                  <c:v>29.218266799126305</c:v>
                </c:pt>
                <c:pt idx="1085">
                  <c:v>189.91127570522536</c:v>
                </c:pt>
                <c:pt idx="1086">
                  <c:v>23.957804297694132</c:v>
                </c:pt>
                <c:pt idx="1087">
                  <c:v>37.202303492218356</c:v>
                </c:pt>
                <c:pt idx="1088">
                  <c:v>15.696236870863475</c:v>
                </c:pt>
                <c:pt idx="1089">
                  <c:v>16.281537802488465</c:v>
                </c:pt>
                <c:pt idx="1090">
                  <c:v>32.240855514731408</c:v>
                </c:pt>
                <c:pt idx="1091">
                  <c:v>19.222229732321487</c:v>
                </c:pt>
                <c:pt idx="1092">
                  <c:v>25.274182075660356</c:v>
                </c:pt>
                <c:pt idx="1093">
                  <c:v>29.327006537807478</c:v>
                </c:pt>
                <c:pt idx="1094">
                  <c:v>17.094106455639025</c:v>
                </c:pt>
                <c:pt idx="1095">
                  <c:v>61.229517713866464</c:v>
                </c:pt>
                <c:pt idx="1096">
                  <c:v>31.154301548126778</c:v>
                </c:pt>
                <c:pt idx="1097">
                  <c:v>25.559718511822702</c:v>
                </c:pt>
                <c:pt idx="1098">
                  <c:v>5.0082750554739608</c:v>
                </c:pt>
                <c:pt idx="1099">
                  <c:v>30.817355117173147</c:v>
                </c:pt>
                <c:pt idx="1100">
                  <c:v>18.333991376950163</c:v>
                </c:pt>
                <c:pt idx="1101">
                  <c:v>26.405036919061015</c:v>
                </c:pt>
                <c:pt idx="1102">
                  <c:v>4.3409613292542018</c:v>
                </c:pt>
                <c:pt idx="1103">
                  <c:v>29.994517204146927</c:v>
                </c:pt>
                <c:pt idx="1104">
                  <c:v>5.7757143343539132</c:v>
                </c:pt>
                <c:pt idx="1105">
                  <c:v>3.231186201200472</c:v>
                </c:pt>
                <c:pt idx="1106">
                  <c:v>9.1391746965810157</c:v>
                </c:pt>
                <c:pt idx="1107">
                  <c:v>20.071198069726819</c:v>
                </c:pt>
                <c:pt idx="1108">
                  <c:v>6.2926742996331511</c:v>
                </c:pt>
                <c:pt idx="1109">
                  <c:v>39.32850618755149</c:v>
                </c:pt>
                <c:pt idx="1110">
                  <c:v>8.6672448413192189</c:v>
                </c:pt>
                <c:pt idx="1111">
                  <c:v>27.565728002321016</c:v>
                </c:pt>
                <c:pt idx="1112">
                  <c:v>46.346036637108675</c:v>
                </c:pt>
                <c:pt idx="1113">
                  <c:v>16.725152554709787</c:v>
                </c:pt>
                <c:pt idx="1114">
                  <c:v>32.722995845769866</c:v>
                </c:pt>
                <c:pt idx="1115">
                  <c:v>16.785943859369109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428-4647-99EF-5D2C1F3DF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53327"/>
        <c:axId val="1333653807"/>
      </c:scatterChart>
      <c:valAx>
        <c:axId val="133365332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Circularity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807"/>
        <c:crosses val="autoZero"/>
        <c:crossBetween val="midCat"/>
      </c:valAx>
      <c:valAx>
        <c:axId val="1333653807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 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87966027991724"/>
          <c:y val="9.091303778727973E-2"/>
          <c:w val="5.8023676909062794E-2"/>
          <c:h val="0.20753718454447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Scatter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1068102512853391E-2"/>
          <c:y val="7.6024694310982979E-2"/>
          <c:w val="0.91988824752826082"/>
          <c:h val="0.83312424415998854"/>
        </c:manualLayout>
      </c:layout>
      <c:scatterChart>
        <c:scatterStyle val="lineMarker"/>
        <c:varyColors val="0"/>
        <c:ser>
          <c:idx val="0"/>
          <c:order val="0"/>
          <c:tx>
            <c:v>Giavine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99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'Scatter&amp;Box Plots'!$D$5:$D$1042</c:f>
              <c:numCache>
                <c:formatCode>General</c:formatCode>
                <c:ptCount val="1038"/>
                <c:pt idx="0">
                  <c:v>0.60199999999999998</c:v>
                </c:pt>
                <c:pt idx="1">
                  <c:v>0.53700000000000003</c:v>
                </c:pt>
                <c:pt idx="2">
                  <c:v>0.57999999999999996</c:v>
                </c:pt>
                <c:pt idx="3">
                  <c:v>0.32400000000000001</c:v>
                </c:pt>
                <c:pt idx="4">
                  <c:v>0.61099999999999999</c:v>
                </c:pt>
                <c:pt idx="5">
                  <c:v>0.65100000000000002</c:v>
                </c:pt>
                <c:pt idx="6">
                  <c:v>0.58899999999999997</c:v>
                </c:pt>
                <c:pt idx="7">
                  <c:v>0.79600000000000004</c:v>
                </c:pt>
                <c:pt idx="8">
                  <c:v>0.71199999999999997</c:v>
                </c:pt>
                <c:pt idx="9">
                  <c:v>0.315</c:v>
                </c:pt>
                <c:pt idx="10">
                  <c:v>0.67300000000000004</c:v>
                </c:pt>
                <c:pt idx="11">
                  <c:v>0.41899999999999998</c:v>
                </c:pt>
                <c:pt idx="12">
                  <c:v>0.71199999999999997</c:v>
                </c:pt>
                <c:pt idx="13">
                  <c:v>0.497</c:v>
                </c:pt>
                <c:pt idx="14">
                  <c:v>0.51</c:v>
                </c:pt>
                <c:pt idx="15">
                  <c:v>0.69199999999999995</c:v>
                </c:pt>
                <c:pt idx="16">
                  <c:v>0.77900000000000003</c:v>
                </c:pt>
                <c:pt idx="17">
                  <c:v>0.71799999999999997</c:v>
                </c:pt>
                <c:pt idx="18">
                  <c:v>0.54700000000000004</c:v>
                </c:pt>
                <c:pt idx="19">
                  <c:v>0.42099999999999999</c:v>
                </c:pt>
                <c:pt idx="20">
                  <c:v>0.47399999999999998</c:v>
                </c:pt>
                <c:pt idx="21">
                  <c:v>0.69</c:v>
                </c:pt>
                <c:pt idx="22">
                  <c:v>0.67300000000000004</c:v>
                </c:pt>
                <c:pt idx="23">
                  <c:v>0.36499999999999999</c:v>
                </c:pt>
                <c:pt idx="24">
                  <c:v>0.58199999999999996</c:v>
                </c:pt>
                <c:pt idx="25">
                  <c:v>0.69399999999999995</c:v>
                </c:pt>
                <c:pt idx="26">
                  <c:v>0.58699999999999997</c:v>
                </c:pt>
                <c:pt idx="27">
                  <c:v>0.44800000000000001</c:v>
                </c:pt>
                <c:pt idx="28">
                  <c:v>0.77900000000000003</c:v>
                </c:pt>
                <c:pt idx="29">
                  <c:v>0.39100000000000001</c:v>
                </c:pt>
                <c:pt idx="30">
                  <c:v>0.69099999999999995</c:v>
                </c:pt>
                <c:pt idx="31">
                  <c:v>0.61699999999999999</c:v>
                </c:pt>
                <c:pt idx="32">
                  <c:v>0.59299999999999997</c:v>
                </c:pt>
                <c:pt idx="33">
                  <c:v>0.59</c:v>
                </c:pt>
                <c:pt idx="34">
                  <c:v>0.58099999999999996</c:v>
                </c:pt>
                <c:pt idx="35">
                  <c:v>0.45400000000000001</c:v>
                </c:pt>
                <c:pt idx="36">
                  <c:v>0.34899999999999998</c:v>
                </c:pt>
                <c:pt idx="37">
                  <c:v>0.64300000000000002</c:v>
                </c:pt>
                <c:pt idx="38">
                  <c:v>0.30299999999999999</c:v>
                </c:pt>
                <c:pt idx="39">
                  <c:v>0.56699999999999995</c:v>
                </c:pt>
                <c:pt idx="40">
                  <c:v>0.72199999999999998</c:v>
                </c:pt>
                <c:pt idx="41">
                  <c:v>0.53200000000000003</c:v>
                </c:pt>
                <c:pt idx="42">
                  <c:v>0.67400000000000004</c:v>
                </c:pt>
                <c:pt idx="43">
                  <c:v>0.73099999999999998</c:v>
                </c:pt>
                <c:pt idx="44">
                  <c:v>0.57799999999999996</c:v>
                </c:pt>
                <c:pt idx="45">
                  <c:v>0.30499999999999999</c:v>
                </c:pt>
                <c:pt idx="46">
                  <c:v>0.8</c:v>
                </c:pt>
                <c:pt idx="47">
                  <c:v>1</c:v>
                </c:pt>
                <c:pt idx="48">
                  <c:v>0.68600000000000005</c:v>
                </c:pt>
                <c:pt idx="49">
                  <c:v>0.83799999999999997</c:v>
                </c:pt>
                <c:pt idx="50">
                  <c:v>0.64800000000000002</c:v>
                </c:pt>
                <c:pt idx="51">
                  <c:v>0.81299999999999994</c:v>
                </c:pt>
                <c:pt idx="52">
                  <c:v>0.79400000000000004</c:v>
                </c:pt>
                <c:pt idx="53">
                  <c:v>0.45800000000000002</c:v>
                </c:pt>
                <c:pt idx="54">
                  <c:v>0.68300000000000005</c:v>
                </c:pt>
                <c:pt idx="55">
                  <c:v>0.69499999999999995</c:v>
                </c:pt>
                <c:pt idx="56">
                  <c:v>0.33500000000000002</c:v>
                </c:pt>
                <c:pt idx="57">
                  <c:v>0.69099999999999995</c:v>
                </c:pt>
                <c:pt idx="58">
                  <c:v>1</c:v>
                </c:pt>
                <c:pt idx="59">
                  <c:v>0.71599999999999997</c:v>
                </c:pt>
                <c:pt idx="60">
                  <c:v>0.69099999999999995</c:v>
                </c:pt>
                <c:pt idx="61">
                  <c:v>0.54500000000000004</c:v>
                </c:pt>
                <c:pt idx="62">
                  <c:v>0.39200000000000002</c:v>
                </c:pt>
                <c:pt idx="63">
                  <c:v>0.51300000000000001</c:v>
                </c:pt>
                <c:pt idx="64">
                  <c:v>0.39800000000000002</c:v>
                </c:pt>
                <c:pt idx="65">
                  <c:v>0.49199999999999999</c:v>
                </c:pt>
                <c:pt idx="66">
                  <c:v>0.80500000000000005</c:v>
                </c:pt>
                <c:pt idx="67">
                  <c:v>0.83199999999999996</c:v>
                </c:pt>
                <c:pt idx="68">
                  <c:v>0.41099999999999998</c:v>
                </c:pt>
                <c:pt idx="69">
                  <c:v>0.52700000000000002</c:v>
                </c:pt>
                <c:pt idx="70">
                  <c:v>0.63</c:v>
                </c:pt>
                <c:pt idx="71">
                  <c:v>0.86099999999999999</c:v>
                </c:pt>
                <c:pt idx="72">
                  <c:v>0.73599999999999999</c:v>
                </c:pt>
                <c:pt idx="73">
                  <c:v>0.58199999999999996</c:v>
                </c:pt>
                <c:pt idx="74">
                  <c:v>0.80400000000000005</c:v>
                </c:pt>
                <c:pt idx="75">
                  <c:v>0.73299999999999998</c:v>
                </c:pt>
                <c:pt idx="76">
                  <c:v>0.39500000000000002</c:v>
                </c:pt>
                <c:pt idx="77">
                  <c:v>0.82899999999999996</c:v>
                </c:pt>
                <c:pt idx="78">
                  <c:v>0.55300000000000005</c:v>
                </c:pt>
                <c:pt idx="79">
                  <c:v>0.75600000000000001</c:v>
                </c:pt>
                <c:pt idx="80">
                  <c:v>0.70599999999999996</c:v>
                </c:pt>
                <c:pt idx="81">
                  <c:v>0.68700000000000006</c:v>
                </c:pt>
                <c:pt idx="82">
                  <c:v>0.66700000000000004</c:v>
                </c:pt>
                <c:pt idx="83">
                  <c:v>0.53800000000000003</c:v>
                </c:pt>
                <c:pt idx="84">
                  <c:v>0.752</c:v>
                </c:pt>
                <c:pt idx="85">
                  <c:v>0.48199999999999998</c:v>
                </c:pt>
                <c:pt idx="86">
                  <c:v>0.51700000000000002</c:v>
                </c:pt>
                <c:pt idx="87">
                  <c:v>0.77500000000000002</c:v>
                </c:pt>
                <c:pt idx="88">
                  <c:v>0.71699999999999997</c:v>
                </c:pt>
                <c:pt idx="89">
                  <c:v>0.73899999999999999</c:v>
                </c:pt>
                <c:pt idx="90">
                  <c:v>0.72799999999999998</c:v>
                </c:pt>
                <c:pt idx="91">
                  <c:v>0.75800000000000001</c:v>
                </c:pt>
                <c:pt idx="92">
                  <c:v>0.74</c:v>
                </c:pt>
                <c:pt idx="93">
                  <c:v>0.55100000000000005</c:v>
                </c:pt>
                <c:pt idx="94">
                  <c:v>0.52900000000000003</c:v>
                </c:pt>
                <c:pt idx="95">
                  <c:v>0.69399999999999995</c:v>
                </c:pt>
                <c:pt idx="96">
                  <c:v>0.59599999999999997</c:v>
                </c:pt>
                <c:pt idx="97">
                  <c:v>0.8</c:v>
                </c:pt>
                <c:pt idx="98">
                  <c:v>0.58299999999999996</c:v>
                </c:pt>
                <c:pt idx="99">
                  <c:v>0.72399999999999998</c:v>
                </c:pt>
                <c:pt idx="100">
                  <c:v>0.8</c:v>
                </c:pt>
                <c:pt idx="101">
                  <c:v>0.81499999999999995</c:v>
                </c:pt>
                <c:pt idx="102">
                  <c:v>0.63700000000000001</c:v>
                </c:pt>
                <c:pt idx="103">
                  <c:v>0.89100000000000001</c:v>
                </c:pt>
                <c:pt idx="104">
                  <c:v>0.68500000000000005</c:v>
                </c:pt>
                <c:pt idx="105">
                  <c:v>0.83099999999999996</c:v>
                </c:pt>
                <c:pt idx="106">
                  <c:v>0.61099999999999999</c:v>
                </c:pt>
                <c:pt idx="107">
                  <c:v>0.82499999999999996</c:v>
                </c:pt>
                <c:pt idx="108">
                  <c:v>0.89200000000000002</c:v>
                </c:pt>
                <c:pt idx="109">
                  <c:v>0.70199999999999996</c:v>
                </c:pt>
                <c:pt idx="110">
                  <c:v>0.97599999999999998</c:v>
                </c:pt>
                <c:pt idx="111">
                  <c:v>0.68500000000000005</c:v>
                </c:pt>
                <c:pt idx="112">
                  <c:v>0.42799999999999999</c:v>
                </c:pt>
                <c:pt idx="113">
                  <c:v>1</c:v>
                </c:pt>
                <c:pt idx="114">
                  <c:v>0.50900000000000001</c:v>
                </c:pt>
                <c:pt idx="115">
                  <c:v>1</c:v>
                </c:pt>
                <c:pt idx="116">
                  <c:v>0.66200000000000003</c:v>
                </c:pt>
                <c:pt idx="117">
                  <c:v>0.76400000000000001</c:v>
                </c:pt>
                <c:pt idx="118">
                  <c:v>0.66100000000000003</c:v>
                </c:pt>
                <c:pt idx="119">
                  <c:v>0.53500000000000003</c:v>
                </c:pt>
                <c:pt idx="120">
                  <c:v>0.73099999999999998</c:v>
                </c:pt>
                <c:pt idx="121">
                  <c:v>0.40300000000000002</c:v>
                </c:pt>
                <c:pt idx="122">
                  <c:v>0.86899999999999999</c:v>
                </c:pt>
                <c:pt idx="123">
                  <c:v>0.73</c:v>
                </c:pt>
                <c:pt idx="124">
                  <c:v>0.73199999999999998</c:v>
                </c:pt>
                <c:pt idx="125">
                  <c:v>0.69199999999999995</c:v>
                </c:pt>
                <c:pt idx="126">
                  <c:v>0.66800000000000004</c:v>
                </c:pt>
                <c:pt idx="127">
                  <c:v>0.78500000000000003</c:v>
                </c:pt>
                <c:pt idx="128">
                  <c:v>0.51300000000000001</c:v>
                </c:pt>
                <c:pt idx="129">
                  <c:v>0.72</c:v>
                </c:pt>
                <c:pt idx="130">
                  <c:v>0.38300000000000001</c:v>
                </c:pt>
                <c:pt idx="131">
                  <c:v>0.42399999999999999</c:v>
                </c:pt>
                <c:pt idx="132">
                  <c:v>0.66</c:v>
                </c:pt>
                <c:pt idx="133">
                  <c:v>0.69599999999999995</c:v>
                </c:pt>
                <c:pt idx="134">
                  <c:v>0.53700000000000003</c:v>
                </c:pt>
                <c:pt idx="135">
                  <c:v>0.624</c:v>
                </c:pt>
                <c:pt idx="136">
                  <c:v>0.46800000000000003</c:v>
                </c:pt>
                <c:pt idx="137">
                  <c:v>0.629</c:v>
                </c:pt>
                <c:pt idx="138">
                  <c:v>0.81100000000000005</c:v>
                </c:pt>
                <c:pt idx="139">
                  <c:v>0.64100000000000001</c:v>
                </c:pt>
                <c:pt idx="140">
                  <c:v>0.90100000000000002</c:v>
                </c:pt>
                <c:pt idx="141">
                  <c:v>0.99399999999999999</c:v>
                </c:pt>
                <c:pt idx="142">
                  <c:v>0.76300000000000001</c:v>
                </c:pt>
                <c:pt idx="143">
                  <c:v>0.621</c:v>
                </c:pt>
                <c:pt idx="144">
                  <c:v>0.81899999999999995</c:v>
                </c:pt>
                <c:pt idx="145">
                  <c:v>0.68600000000000005</c:v>
                </c:pt>
                <c:pt idx="146">
                  <c:v>0.40100000000000002</c:v>
                </c:pt>
                <c:pt idx="147">
                  <c:v>0.70199999999999996</c:v>
                </c:pt>
                <c:pt idx="148">
                  <c:v>0.79700000000000004</c:v>
                </c:pt>
                <c:pt idx="149">
                  <c:v>0.84299999999999997</c:v>
                </c:pt>
                <c:pt idx="150">
                  <c:v>0.73399999999999999</c:v>
                </c:pt>
                <c:pt idx="151">
                  <c:v>0.61599999999999999</c:v>
                </c:pt>
                <c:pt idx="152">
                  <c:v>0.56399999999999995</c:v>
                </c:pt>
                <c:pt idx="153">
                  <c:v>0.72099999999999997</c:v>
                </c:pt>
                <c:pt idx="154">
                  <c:v>0.95599999999999996</c:v>
                </c:pt>
                <c:pt idx="155">
                  <c:v>0.70599999999999996</c:v>
                </c:pt>
                <c:pt idx="156">
                  <c:v>0.77900000000000003</c:v>
                </c:pt>
                <c:pt idx="157">
                  <c:v>0.96699999999999997</c:v>
                </c:pt>
                <c:pt idx="158">
                  <c:v>0.95699999999999996</c:v>
                </c:pt>
                <c:pt idx="159">
                  <c:v>0.86799999999999999</c:v>
                </c:pt>
                <c:pt idx="160">
                  <c:v>0.81699999999999995</c:v>
                </c:pt>
                <c:pt idx="161">
                  <c:v>0.73799999999999999</c:v>
                </c:pt>
                <c:pt idx="162">
                  <c:v>0.63200000000000001</c:v>
                </c:pt>
                <c:pt idx="163">
                  <c:v>0.81499999999999995</c:v>
                </c:pt>
                <c:pt idx="164">
                  <c:v>0.79600000000000004</c:v>
                </c:pt>
                <c:pt idx="165">
                  <c:v>0.98</c:v>
                </c:pt>
                <c:pt idx="166">
                  <c:v>0.63400000000000001</c:v>
                </c:pt>
                <c:pt idx="167">
                  <c:v>0.77</c:v>
                </c:pt>
                <c:pt idx="168">
                  <c:v>0.88800000000000001</c:v>
                </c:pt>
                <c:pt idx="169">
                  <c:v>0.61199999999999999</c:v>
                </c:pt>
                <c:pt idx="170">
                  <c:v>0.87</c:v>
                </c:pt>
                <c:pt idx="171">
                  <c:v>0.60699999999999998</c:v>
                </c:pt>
                <c:pt idx="172">
                  <c:v>0.69699999999999995</c:v>
                </c:pt>
                <c:pt idx="173">
                  <c:v>0.76100000000000001</c:v>
                </c:pt>
                <c:pt idx="174">
                  <c:v>0.71799999999999997</c:v>
                </c:pt>
                <c:pt idx="175">
                  <c:v>0.86599999999999999</c:v>
                </c:pt>
                <c:pt idx="176">
                  <c:v>0.7</c:v>
                </c:pt>
                <c:pt idx="177">
                  <c:v>0.77700000000000002</c:v>
                </c:pt>
                <c:pt idx="178">
                  <c:v>0.64800000000000002</c:v>
                </c:pt>
                <c:pt idx="179">
                  <c:v>0.89300000000000002</c:v>
                </c:pt>
                <c:pt idx="180">
                  <c:v>0.83</c:v>
                </c:pt>
                <c:pt idx="181">
                  <c:v>0.49199999999999999</c:v>
                </c:pt>
                <c:pt idx="182">
                  <c:v>0.67600000000000005</c:v>
                </c:pt>
                <c:pt idx="183">
                  <c:v>0.85</c:v>
                </c:pt>
                <c:pt idx="184">
                  <c:v>0.91600000000000004</c:v>
                </c:pt>
                <c:pt idx="185">
                  <c:v>0.27300000000000002</c:v>
                </c:pt>
                <c:pt idx="186">
                  <c:v>0.65200000000000002</c:v>
                </c:pt>
                <c:pt idx="187">
                  <c:v>0.60799999999999998</c:v>
                </c:pt>
                <c:pt idx="188">
                  <c:v>0.84399999999999997</c:v>
                </c:pt>
                <c:pt idx="189">
                  <c:v>0.66400000000000003</c:v>
                </c:pt>
                <c:pt idx="190">
                  <c:v>1</c:v>
                </c:pt>
                <c:pt idx="191">
                  <c:v>0.57899999999999996</c:v>
                </c:pt>
                <c:pt idx="192">
                  <c:v>0.78300000000000003</c:v>
                </c:pt>
                <c:pt idx="193">
                  <c:v>0.623</c:v>
                </c:pt>
                <c:pt idx="194">
                  <c:v>0.79300000000000004</c:v>
                </c:pt>
                <c:pt idx="195">
                  <c:v>0.64300000000000002</c:v>
                </c:pt>
                <c:pt idx="196">
                  <c:v>0.71899999999999997</c:v>
                </c:pt>
                <c:pt idx="197">
                  <c:v>0.72599999999999998</c:v>
                </c:pt>
                <c:pt idx="198">
                  <c:v>1</c:v>
                </c:pt>
                <c:pt idx="199">
                  <c:v>0.752</c:v>
                </c:pt>
                <c:pt idx="200">
                  <c:v>0.72599999999999998</c:v>
                </c:pt>
                <c:pt idx="201">
                  <c:v>0.86499999999999999</c:v>
                </c:pt>
                <c:pt idx="202">
                  <c:v>0.85</c:v>
                </c:pt>
                <c:pt idx="203">
                  <c:v>0.60199999999999998</c:v>
                </c:pt>
                <c:pt idx="204">
                  <c:v>0.81399999999999995</c:v>
                </c:pt>
                <c:pt idx="205">
                  <c:v>0.84599999999999997</c:v>
                </c:pt>
                <c:pt idx="206">
                  <c:v>0.67400000000000004</c:v>
                </c:pt>
                <c:pt idx="207">
                  <c:v>0.89600000000000002</c:v>
                </c:pt>
                <c:pt idx="208">
                  <c:v>0.85699999999999998</c:v>
                </c:pt>
                <c:pt idx="209">
                  <c:v>1</c:v>
                </c:pt>
                <c:pt idx="210">
                  <c:v>0.66800000000000004</c:v>
                </c:pt>
                <c:pt idx="211">
                  <c:v>0.67</c:v>
                </c:pt>
                <c:pt idx="212">
                  <c:v>0.503</c:v>
                </c:pt>
                <c:pt idx="213">
                  <c:v>0.81499999999999995</c:v>
                </c:pt>
                <c:pt idx="214">
                  <c:v>1</c:v>
                </c:pt>
                <c:pt idx="215">
                  <c:v>0.80400000000000005</c:v>
                </c:pt>
                <c:pt idx="216">
                  <c:v>0.48</c:v>
                </c:pt>
                <c:pt idx="217">
                  <c:v>0.58299999999999996</c:v>
                </c:pt>
                <c:pt idx="218">
                  <c:v>0.96</c:v>
                </c:pt>
                <c:pt idx="219">
                  <c:v>0.72799999999999998</c:v>
                </c:pt>
                <c:pt idx="220">
                  <c:v>0.71</c:v>
                </c:pt>
                <c:pt idx="221">
                  <c:v>0.53300000000000003</c:v>
                </c:pt>
                <c:pt idx="222">
                  <c:v>0.66100000000000003</c:v>
                </c:pt>
                <c:pt idx="223">
                  <c:v>0.38</c:v>
                </c:pt>
                <c:pt idx="224">
                  <c:v>0.625</c:v>
                </c:pt>
                <c:pt idx="225">
                  <c:v>0.71699999999999997</c:v>
                </c:pt>
                <c:pt idx="226">
                  <c:v>0.496</c:v>
                </c:pt>
                <c:pt idx="227">
                  <c:v>0.81299999999999994</c:v>
                </c:pt>
                <c:pt idx="228">
                  <c:v>0.53800000000000003</c:v>
                </c:pt>
                <c:pt idx="229">
                  <c:v>0.57599999999999996</c:v>
                </c:pt>
                <c:pt idx="230">
                  <c:v>0.91100000000000003</c:v>
                </c:pt>
                <c:pt idx="231">
                  <c:v>0.42499999999999999</c:v>
                </c:pt>
                <c:pt idx="232">
                  <c:v>0.63400000000000001</c:v>
                </c:pt>
                <c:pt idx="233">
                  <c:v>0.79300000000000004</c:v>
                </c:pt>
                <c:pt idx="234">
                  <c:v>0.89700000000000002</c:v>
                </c:pt>
                <c:pt idx="235">
                  <c:v>0.748</c:v>
                </c:pt>
                <c:pt idx="236">
                  <c:v>0.40400000000000003</c:v>
                </c:pt>
                <c:pt idx="237">
                  <c:v>0.65300000000000002</c:v>
                </c:pt>
                <c:pt idx="238">
                  <c:v>0.66</c:v>
                </c:pt>
                <c:pt idx="239">
                  <c:v>0.72899999999999998</c:v>
                </c:pt>
                <c:pt idx="240">
                  <c:v>1</c:v>
                </c:pt>
                <c:pt idx="241">
                  <c:v>0.40699999999999997</c:v>
                </c:pt>
                <c:pt idx="242">
                  <c:v>0.86899999999999999</c:v>
                </c:pt>
                <c:pt idx="243">
                  <c:v>0.83199999999999996</c:v>
                </c:pt>
                <c:pt idx="244">
                  <c:v>0.36899999999999999</c:v>
                </c:pt>
                <c:pt idx="245">
                  <c:v>0.627</c:v>
                </c:pt>
                <c:pt idx="246">
                  <c:v>0.877</c:v>
                </c:pt>
                <c:pt idx="247">
                  <c:v>0.78300000000000003</c:v>
                </c:pt>
                <c:pt idx="248">
                  <c:v>0.64100000000000001</c:v>
                </c:pt>
                <c:pt idx="249">
                  <c:v>0.79700000000000004</c:v>
                </c:pt>
                <c:pt idx="250">
                  <c:v>0.57199999999999995</c:v>
                </c:pt>
                <c:pt idx="251">
                  <c:v>0.80100000000000005</c:v>
                </c:pt>
                <c:pt idx="252">
                  <c:v>0.79900000000000004</c:v>
                </c:pt>
                <c:pt idx="253">
                  <c:v>0.76900000000000002</c:v>
                </c:pt>
                <c:pt idx="254">
                  <c:v>0.78500000000000003</c:v>
                </c:pt>
                <c:pt idx="255">
                  <c:v>0.84599999999999997</c:v>
                </c:pt>
                <c:pt idx="256">
                  <c:v>0.753</c:v>
                </c:pt>
                <c:pt idx="257">
                  <c:v>0.77900000000000003</c:v>
                </c:pt>
                <c:pt idx="258">
                  <c:v>0.57299999999999995</c:v>
                </c:pt>
                <c:pt idx="259">
                  <c:v>0.90700000000000003</c:v>
                </c:pt>
                <c:pt idx="260">
                  <c:v>0.67300000000000004</c:v>
                </c:pt>
                <c:pt idx="261">
                  <c:v>0.44</c:v>
                </c:pt>
                <c:pt idx="262">
                  <c:v>0.61399999999999999</c:v>
                </c:pt>
                <c:pt idx="263">
                  <c:v>1</c:v>
                </c:pt>
                <c:pt idx="264">
                  <c:v>0.82499999999999996</c:v>
                </c:pt>
                <c:pt idx="265">
                  <c:v>0.92300000000000004</c:v>
                </c:pt>
                <c:pt idx="266">
                  <c:v>0.63700000000000001</c:v>
                </c:pt>
                <c:pt idx="267">
                  <c:v>0.65900000000000003</c:v>
                </c:pt>
                <c:pt idx="268">
                  <c:v>0.85199999999999998</c:v>
                </c:pt>
                <c:pt idx="269">
                  <c:v>0.36599999999999999</c:v>
                </c:pt>
                <c:pt idx="270">
                  <c:v>0.61799999999999999</c:v>
                </c:pt>
                <c:pt idx="271">
                  <c:v>0.77200000000000002</c:v>
                </c:pt>
                <c:pt idx="272">
                  <c:v>0.82399999999999995</c:v>
                </c:pt>
                <c:pt idx="273">
                  <c:v>0.83599999999999997</c:v>
                </c:pt>
                <c:pt idx="274">
                  <c:v>0.51700000000000002</c:v>
                </c:pt>
                <c:pt idx="275">
                  <c:v>0.80900000000000005</c:v>
                </c:pt>
                <c:pt idx="276">
                  <c:v>0.61299999999999999</c:v>
                </c:pt>
                <c:pt idx="277">
                  <c:v>0.54800000000000004</c:v>
                </c:pt>
                <c:pt idx="278">
                  <c:v>0.74199999999999999</c:v>
                </c:pt>
                <c:pt idx="279">
                  <c:v>0.66200000000000003</c:v>
                </c:pt>
                <c:pt idx="280">
                  <c:v>0.72599999999999998</c:v>
                </c:pt>
                <c:pt idx="281">
                  <c:v>0.70599999999999996</c:v>
                </c:pt>
                <c:pt idx="282">
                  <c:v>0.44900000000000001</c:v>
                </c:pt>
                <c:pt idx="283">
                  <c:v>0.92</c:v>
                </c:pt>
                <c:pt idx="284">
                  <c:v>0.34899999999999998</c:v>
                </c:pt>
                <c:pt idx="285">
                  <c:v>0.76600000000000001</c:v>
                </c:pt>
                <c:pt idx="286">
                  <c:v>1</c:v>
                </c:pt>
                <c:pt idx="287">
                  <c:v>0.86199999999999999</c:v>
                </c:pt>
                <c:pt idx="288">
                  <c:v>0.82299999999999995</c:v>
                </c:pt>
                <c:pt idx="289">
                  <c:v>0.68500000000000005</c:v>
                </c:pt>
                <c:pt idx="290">
                  <c:v>0.80900000000000005</c:v>
                </c:pt>
                <c:pt idx="291">
                  <c:v>0.80300000000000005</c:v>
                </c:pt>
                <c:pt idx="292">
                  <c:v>0.498</c:v>
                </c:pt>
                <c:pt idx="293">
                  <c:v>0.86199999999999999</c:v>
                </c:pt>
                <c:pt idx="294">
                  <c:v>0.48299999999999998</c:v>
                </c:pt>
                <c:pt idx="295">
                  <c:v>0.81499999999999995</c:v>
                </c:pt>
                <c:pt idx="296">
                  <c:v>0.86</c:v>
                </c:pt>
                <c:pt idx="297">
                  <c:v>0.64500000000000002</c:v>
                </c:pt>
                <c:pt idx="298">
                  <c:v>0.88700000000000001</c:v>
                </c:pt>
                <c:pt idx="299">
                  <c:v>0.81499999999999995</c:v>
                </c:pt>
                <c:pt idx="300">
                  <c:v>0.59399999999999997</c:v>
                </c:pt>
                <c:pt idx="301">
                  <c:v>0.72599999999999998</c:v>
                </c:pt>
                <c:pt idx="302">
                  <c:v>0.54800000000000004</c:v>
                </c:pt>
                <c:pt idx="303">
                  <c:v>0.53500000000000003</c:v>
                </c:pt>
                <c:pt idx="304">
                  <c:v>0.82</c:v>
                </c:pt>
                <c:pt idx="305">
                  <c:v>0.754</c:v>
                </c:pt>
                <c:pt idx="306">
                  <c:v>0.61599999999999999</c:v>
                </c:pt>
                <c:pt idx="307">
                  <c:v>0.78700000000000003</c:v>
                </c:pt>
                <c:pt idx="308">
                  <c:v>0.72</c:v>
                </c:pt>
                <c:pt idx="309">
                  <c:v>0.66300000000000003</c:v>
                </c:pt>
                <c:pt idx="310">
                  <c:v>0.59299999999999997</c:v>
                </c:pt>
                <c:pt idx="311">
                  <c:v>0.69199999999999995</c:v>
                </c:pt>
                <c:pt idx="312">
                  <c:v>0.622</c:v>
                </c:pt>
                <c:pt idx="313">
                  <c:v>0.70799999999999996</c:v>
                </c:pt>
                <c:pt idx="314">
                  <c:v>0.875</c:v>
                </c:pt>
                <c:pt idx="315">
                  <c:v>0.67700000000000005</c:v>
                </c:pt>
                <c:pt idx="316">
                  <c:v>0.88400000000000001</c:v>
                </c:pt>
                <c:pt idx="317">
                  <c:v>0.53200000000000003</c:v>
                </c:pt>
                <c:pt idx="318">
                  <c:v>0.53800000000000003</c:v>
                </c:pt>
                <c:pt idx="319">
                  <c:v>0.70499999999999996</c:v>
                </c:pt>
                <c:pt idx="320">
                  <c:v>0.89800000000000002</c:v>
                </c:pt>
                <c:pt idx="321">
                  <c:v>0.79200000000000004</c:v>
                </c:pt>
                <c:pt idx="322">
                  <c:v>0.76100000000000001</c:v>
                </c:pt>
                <c:pt idx="323">
                  <c:v>0.90900000000000003</c:v>
                </c:pt>
                <c:pt idx="324">
                  <c:v>0.86899999999999999</c:v>
                </c:pt>
                <c:pt idx="325">
                  <c:v>0.80300000000000005</c:v>
                </c:pt>
                <c:pt idx="326">
                  <c:v>0.52900000000000003</c:v>
                </c:pt>
                <c:pt idx="327">
                  <c:v>0.46</c:v>
                </c:pt>
                <c:pt idx="328">
                  <c:v>0.92300000000000004</c:v>
                </c:pt>
                <c:pt idx="329">
                  <c:v>0.80400000000000005</c:v>
                </c:pt>
                <c:pt idx="330">
                  <c:v>0.76500000000000001</c:v>
                </c:pt>
                <c:pt idx="331">
                  <c:v>0.68700000000000006</c:v>
                </c:pt>
                <c:pt idx="332">
                  <c:v>0.74299999999999999</c:v>
                </c:pt>
                <c:pt idx="333">
                  <c:v>0.81599999999999995</c:v>
                </c:pt>
                <c:pt idx="334">
                  <c:v>0.71399999999999997</c:v>
                </c:pt>
                <c:pt idx="335">
                  <c:v>0.68100000000000005</c:v>
                </c:pt>
                <c:pt idx="336">
                  <c:v>0.69499999999999995</c:v>
                </c:pt>
                <c:pt idx="337">
                  <c:v>0.54700000000000004</c:v>
                </c:pt>
                <c:pt idx="338">
                  <c:v>0.30499999999999999</c:v>
                </c:pt>
                <c:pt idx="339">
                  <c:v>0.63800000000000001</c:v>
                </c:pt>
                <c:pt idx="340">
                  <c:v>0.499</c:v>
                </c:pt>
                <c:pt idx="341">
                  <c:v>0.44600000000000001</c:v>
                </c:pt>
                <c:pt idx="342">
                  <c:v>0.86899999999999999</c:v>
                </c:pt>
                <c:pt idx="343">
                  <c:v>0.501</c:v>
                </c:pt>
                <c:pt idx="344">
                  <c:v>0.80900000000000005</c:v>
                </c:pt>
                <c:pt idx="345">
                  <c:v>0.81299999999999994</c:v>
                </c:pt>
                <c:pt idx="346">
                  <c:v>0.68899999999999995</c:v>
                </c:pt>
                <c:pt idx="347">
                  <c:v>0.81299999999999994</c:v>
                </c:pt>
                <c:pt idx="348">
                  <c:v>0.49399999999999999</c:v>
                </c:pt>
                <c:pt idx="349">
                  <c:v>0.78</c:v>
                </c:pt>
                <c:pt idx="350">
                  <c:v>0.53100000000000003</c:v>
                </c:pt>
                <c:pt idx="351">
                  <c:v>0.77400000000000002</c:v>
                </c:pt>
                <c:pt idx="352">
                  <c:v>0.873</c:v>
                </c:pt>
                <c:pt idx="353">
                  <c:v>0.625</c:v>
                </c:pt>
                <c:pt idx="354">
                  <c:v>1</c:v>
                </c:pt>
                <c:pt idx="355">
                  <c:v>0.84499999999999997</c:v>
                </c:pt>
                <c:pt idx="356">
                  <c:v>0.53600000000000003</c:v>
                </c:pt>
                <c:pt idx="357">
                  <c:v>0.73299999999999998</c:v>
                </c:pt>
                <c:pt idx="358">
                  <c:v>0.71</c:v>
                </c:pt>
                <c:pt idx="359">
                  <c:v>0.79500000000000004</c:v>
                </c:pt>
                <c:pt idx="360">
                  <c:v>0.70399999999999996</c:v>
                </c:pt>
                <c:pt idx="361">
                  <c:v>0.754</c:v>
                </c:pt>
                <c:pt idx="362">
                  <c:v>0.72099999999999997</c:v>
                </c:pt>
                <c:pt idx="363">
                  <c:v>0.9</c:v>
                </c:pt>
                <c:pt idx="364">
                  <c:v>0.79100000000000004</c:v>
                </c:pt>
                <c:pt idx="365">
                  <c:v>0.57899999999999996</c:v>
                </c:pt>
                <c:pt idx="366">
                  <c:v>0.71799999999999997</c:v>
                </c:pt>
                <c:pt idx="367">
                  <c:v>0.83799999999999997</c:v>
                </c:pt>
                <c:pt idx="368">
                  <c:v>0.624</c:v>
                </c:pt>
                <c:pt idx="369">
                  <c:v>0.90900000000000003</c:v>
                </c:pt>
                <c:pt idx="370">
                  <c:v>0.67400000000000004</c:v>
                </c:pt>
                <c:pt idx="371">
                  <c:v>0.56499999999999995</c:v>
                </c:pt>
                <c:pt idx="372">
                  <c:v>0.67</c:v>
                </c:pt>
                <c:pt idx="373">
                  <c:v>0.85099999999999998</c:v>
                </c:pt>
                <c:pt idx="374">
                  <c:v>0.79500000000000004</c:v>
                </c:pt>
                <c:pt idx="375">
                  <c:v>0.56299999999999994</c:v>
                </c:pt>
                <c:pt idx="376">
                  <c:v>0.50800000000000001</c:v>
                </c:pt>
                <c:pt idx="377">
                  <c:v>0.59899999999999998</c:v>
                </c:pt>
                <c:pt idx="378">
                  <c:v>0.36599999999999999</c:v>
                </c:pt>
                <c:pt idx="379">
                  <c:v>0.61899999999999999</c:v>
                </c:pt>
                <c:pt idx="380">
                  <c:v>0.69799999999999995</c:v>
                </c:pt>
                <c:pt idx="381">
                  <c:v>0.623</c:v>
                </c:pt>
                <c:pt idx="382">
                  <c:v>0.74199999999999999</c:v>
                </c:pt>
                <c:pt idx="383">
                  <c:v>0.72499999999999998</c:v>
                </c:pt>
                <c:pt idx="384">
                  <c:v>0.48</c:v>
                </c:pt>
                <c:pt idx="385">
                  <c:v>0.51600000000000001</c:v>
                </c:pt>
                <c:pt idx="386">
                  <c:v>0.374</c:v>
                </c:pt>
                <c:pt idx="387">
                  <c:v>0.56599999999999995</c:v>
                </c:pt>
                <c:pt idx="388">
                  <c:v>0.59899999999999998</c:v>
                </c:pt>
                <c:pt idx="389">
                  <c:v>0.877</c:v>
                </c:pt>
                <c:pt idx="390">
                  <c:v>0.79600000000000004</c:v>
                </c:pt>
                <c:pt idx="391">
                  <c:v>0.747</c:v>
                </c:pt>
                <c:pt idx="392">
                  <c:v>0.88</c:v>
                </c:pt>
                <c:pt idx="393">
                  <c:v>0.90900000000000003</c:v>
                </c:pt>
                <c:pt idx="394">
                  <c:v>0.63500000000000001</c:v>
                </c:pt>
                <c:pt idx="395">
                  <c:v>0.67400000000000004</c:v>
                </c:pt>
                <c:pt idx="396">
                  <c:v>0.73499999999999999</c:v>
                </c:pt>
                <c:pt idx="397">
                  <c:v>0.89800000000000002</c:v>
                </c:pt>
                <c:pt idx="398">
                  <c:v>0.80900000000000005</c:v>
                </c:pt>
                <c:pt idx="399">
                  <c:v>0.40799999999999997</c:v>
                </c:pt>
                <c:pt idx="400">
                  <c:v>0.67600000000000005</c:v>
                </c:pt>
                <c:pt idx="401">
                  <c:v>0.69099999999999995</c:v>
                </c:pt>
                <c:pt idx="402">
                  <c:v>0.92100000000000004</c:v>
                </c:pt>
                <c:pt idx="403">
                  <c:v>0.88700000000000001</c:v>
                </c:pt>
                <c:pt idx="404">
                  <c:v>0.72799999999999998</c:v>
                </c:pt>
                <c:pt idx="405">
                  <c:v>0.53700000000000003</c:v>
                </c:pt>
                <c:pt idx="406">
                  <c:v>0.48699999999999999</c:v>
                </c:pt>
                <c:pt idx="407">
                  <c:v>0.81499999999999995</c:v>
                </c:pt>
                <c:pt idx="408">
                  <c:v>0.46500000000000002</c:v>
                </c:pt>
                <c:pt idx="409">
                  <c:v>0.71</c:v>
                </c:pt>
                <c:pt idx="410">
                  <c:v>0.83099999999999996</c:v>
                </c:pt>
                <c:pt idx="411">
                  <c:v>0.75900000000000001</c:v>
                </c:pt>
                <c:pt idx="412">
                  <c:v>0.71</c:v>
                </c:pt>
                <c:pt idx="413">
                  <c:v>0.74299999999999999</c:v>
                </c:pt>
                <c:pt idx="414">
                  <c:v>0.77700000000000002</c:v>
                </c:pt>
                <c:pt idx="415">
                  <c:v>0.85299999999999998</c:v>
                </c:pt>
                <c:pt idx="416">
                  <c:v>0.55700000000000005</c:v>
                </c:pt>
                <c:pt idx="417">
                  <c:v>0.27100000000000002</c:v>
                </c:pt>
                <c:pt idx="418">
                  <c:v>0.64800000000000002</c:v>
                </c:pt>
                <c:pt idx="419">
                  <c:v>0.59599999999999997</c:v>
                </c:pt>
                <c:pt idx="420">
                  <c:v>0.69099999999999995</c:v>
                </c:pt>
                <c:pt idx="421">
                  <c:v>0.59599999999999997</c:v>
                </c:pt>
                <c:pt idx="422">
                  <c:v>0.72599999999999998</c:v>
                </c:pt>
                <c:pt idx="423">
                  <c:v>0.69099999999999995</c:v>
                </c:pt>
                <c:pt idx="424">
                  <c:v>0.92500000000000004</c:v>
                </c:pt>
                <c:pt idx="425">
                  <c:v>0.68600000000000005</c:v>
                </c:pt>
                <c:pt idx="426">
                  <c:v>0.88400000000000001</c:v>
                </c:pt>
                <c:pt idx="427">
                  <c:v>0.96199999999999997</c:v>
                </c:pt>
                <c:pt idx="428">
                  <c:v>0.61</c:v>
                </c:pt>
                <c:pt idx="429">
                  <c:v>0.76800000000000002</c:v>
                </c:pt>
                <c:pt idx="430">
                  <c:v>0.92800000000000005</c:v>
                </c:pt>
                <c:pt idx="431">
                  <c:v>0.71799999999999997</c:v>
                </c:pt>
                <c:pt idx="432">
                  <c:v>0.76900000000000002</c:v>
                </c:pt>
                <c:pt idx="433">
                  <c:v>0.84099999999999997</c:v>
                </c:pt>
                <c:pt idx="434">
                  <c:v>0.92800000000000005</c:v>
                </c:pt>
                <c:pt idx="435">
                  <c:v>0.94299999999999995</c:v>
                </c:pt>
                <c:pt idx="436">
                  <c:v>0.77500000000000002</c:v>
                </c:pt>
                <c:pt idx="437">
                  <c:v>0.64300000000000002</c:v>
                </c:pt>
                <c:pt idx="438">
                  <c:v>0.57599999999999996</c:v>
                </c:pt>
                <c:pt idx="439">
                  <c:v>0.72199999999999998</c:v>
                </c:pt>
                <c:pt idx="440">
                  <c:v>0.50700000000000001</c:v>
                </c:pt>
                <c:pt idx="441">
                  <c:v>0.56000000000000005</c:v>
                </c:pt>
                <c:pt idx="442">
                  <c:v>0.752</c:v>
                </c:pt>
                <c:pt idx="443">
                  <c:v>0.64500000000000002</c:v>
                </c:pt>
                <c:pt idx="444">
                  <c:v>0.63200000000000001</c:v>
                </c:pt>
                <c:pt idx="445">
                  <c:v>0.76600000000000001</c:v>
                </c:pt>
                <c:pt idx="446">
                  <c:v>0.86399999999999999</c:v>
                </c:pt>
                <c:pt idx="447">
                  <c:v>0.68100000000000005</c:v>
                </c:pt>
                <c:pt idx="448">
                  <c:v>0.51200000000000001</c:v>
                </c:pt>
                <c:pt idx="449">
                  <c:v>0.53500000000000003</c:v>
                </c:pt>
                <c:pt idx="450">
                  <c:v>0.89</c:v>
                </c:pt>
                <c:pt idx="451">
                  <c:v>0.64700000000000002</c:v>
                </c:pt>
                <c:pt idx="452">
                  <c:v>0.76</c:v>
                </c:pt>
                <c:pt idx="453">
                  <c:v>0.72599999999999998</c:v>
                </c:pt>
                <c:pt idx="454">
                  <c:v>0.73</c:v>
                </c:pt>
                <c:pt idx="455">
                  <c:v>0.66700000000000004</c:v>
                </c:pt>
                <c:pt idx="456">
                  <c:v>0.84199999999999997</c:v>
                </c:pt>
                <c:pt idx="457">
                  <c:v>0.79500000000000004</c:v>
                </c:pt>
                <c:pt idx="458">
                  <c:v>0.61699999999999999</c:v>
                </c:pt>
                <c:pt idx="459">
                  <c:v>0.89700000000000002</c:v>
                </c:pt>
                <c:pt idx="460">
                  <c:v>0.61799999999999999</c:v>
                </c:pt>
                <c:pt idx="461">
                  <c:v>0.84499999999999997</c:v>
                </c:pt>
                <c:pt idx="462">
                  <c:v>0.61899999999999999</c:v>
                </c:pt>
                <c:pt idx="463">
                  <c:v>0.623</c:v>
                </c:pt>
                <c:pt idx="464">
                  <c:v>0.436</c:v>
                </c:pt>
                <c:pt idx="465">
                  <c:v>0.59</c:v>
                </c:pt>
                <c:pt idx="466">
                  <c:v>0.34899999999999998</c:v>
                </c:pt>
                <c:pt idx="467">
                  <c:v>0.64100000000000001</c:v>
                </c:pt>
                <c:pt idx="468">
                  <c:v>0.53100000000000003</c:v>
                </c:pt>
                <c:pt idx="469">
                  <c:v>0.64900000000000002</c:v>
                </c:pt>
                <c:pt idx="470">
                  <c:v>0.76</c:v>
                </c:pt>
                <c:pt idx="471">
                  <c:v>0.67100000000000004</c:v>
                </c:pt>
                <c:pt idx="472">
                  <c:v>0.59</c:v>
                </c:pt>
                <c:pt idx="473">
                  <c:v>0.88700000000000001</c:v>
                </c:pt>
                <c:pt idx="474">
                  <c:v>0.57699999999999996</c:v>
                </c:pt>
                <c:pt idx="475">
                  <c:v>0.67500000000000004</c:v>
                </c:pt>
                <c:pt idx="476">
                  <c:v>0.45500000000000002</c:v>
                </c:pt>
                <c:pt idx="477">
                  <c:v>0.84799999999999998</c:v>
                </c:pt>
                <c:pt idx="478">
                  <c:v>0.55600000000000005</c:v>
                </c:pt>
                <c:pt idx="479">
                  <c:v>0.68100000000000005</c:v>
                </c:pt>
                <c:pt idx="480">
                  <c:v>0.60199999999999998</c:v>
                </c:pt>
                <c:pt idx="481">
                  <c:v>0.68799999999999994</c:v>
                </c:pt>
                <c:pt idx="482">
                  <c:v>1</c:v>
                </c:pt>
                <c:pt idx="483">
                  <c:v>0.52</c:v>
                </c:pt>
                <c:pt idx="484">
                  <c:v>0.72299999999999998</c:v>
                </c:pt>
                <c:pt idx="485">
                  <c:v>0.623</c:v>
                </c:pt>
                <c:pt idx="486">
                  <c:v>0.876</c:v>
                </c:pt>
                <c:pt idx="487">
                  <c:v>0.38300000000000001</c:v>
                </c:pt>
                <c:pt idx="488">
                  <c:v>0.71399999999999997</c:v>
                </c:pt>
                <c:pt idx="489">
                  <c:v>0.85399999999999998</c:v>
                </c:pt>
                <c:pt idx="490">
                  <c:v>0.48599999999999999</c:v>
                </c:pt>
                <c:pt idx="491">
                  <c:v>0.51700000000000002</c:v>
                </c:pt>
                <c:pt idx="492">
                  <c:v>0.79100000000000004</c:v>
                </c:pt>
                <c:pt idx="493">
                  <c:v>0.82099999999999995</c:v>
                </c:pt>
                <c:pt idx="494">
                  <c:v>0.71199999999999997</c:v>
                </c:pt>
                <c:pt idx="495">
                  <c:v>0.43099999999999999</c:v>
                </c:pt>
                <c:pt idx="496">
                  <c:v>0.67800000000000005</c:v>
                </c:pt>
                <c:pt idx="497">
                  <c:v>0.52600000000000002</c:v>
                </c:pt>
                <c:pt idx="498">
                  <c:v>0.86699999999999999</c:v>
                </c:pt>
                <c:pt idx="499">
                  <c:v>0.80200000000000005</c:v>
                </c:pt>
                <c:pt idx="500">
                  <c:v>0.66</c:v>
                </c:pt>
                <c:pt idx="501">
                  <c:v>0.5</c:v>
                </c:pt>
                <c:pt idx="502">
                  <c:v>0.504</c:v>
                </c:pt>
                <c:pt idx="503">
                  <c:v>0.746</c:v>
                </c:pt>
                <c:pt idx="504">
                  <c:v>0.74199999999999999</c:v>
                </c:pt>
                <c:pt idx="505">
                  <c:v>0.78200000000000003</c:v>
                </c:pt>
                <c:pt idx="506">
                  <c:v>0.44500000000000001</c:v>
                </c:pt>
                <c:pt idx="507">
                  <c:v>0.81</c:v>
                </c:pt>
                <c:pt idx="508">
                  <c:v>0.81</c:v>
                </c:pt>
                <c:pt idx="509">
                  <c:v>0.81899999999999995</c:v>
                </c:pt>
                <c:pt idx="510">
                  <c:v>0.57899999999999996</c:v>
                </c:pt>
                <c:pt idx="511">
                  <c:v>1</c:v>
                </c:pt>
                <c:pt idx="512">
                  <c:v>0.78</c:v>
                </c:pt>
                <c:pt idx="513">
                  <c:v>0.754</c:v>
                </c:pt>
                <c:pt idx="514">
                  <c:v>0.82099999999999995</c:v>
                </c:pt>
                <c:pt idx="515">
                  <c:v>0.499</c:v>
                </c:pt>
                <c:pt idx="516">
                  <c:v>0.60899999999999999</c:v>
                </c:pt>
                <c:pt idx="517">
                  <c:v>0.66300000000000003</c:v>
                </c:pt>
                <c:pt idx="518">
                  <c:v>0.81299999999999994</c:v>
                </c:pt>
                <c:pt idx="519">
                  <c:v>0.752</c:v>
                </c:pt>
                <c:pt idx="520">
                  <c:v>0.627</c:v>
                </c:pt>
                <c:pt idx="521">
                  <c:v>0.85399999999999998</c:v>
                </c:pt>
                <c:pt idx="522">
                  <c:v>0.61799999999999999</c:v>
                </c:pt>
                <c:pt idx="523">
                  <c:v>0.61499999999999999</c:v>
                </c:pt>
                <c:pt idx="524">
                  <c:v>1</c:v>
                </c:pt>
                <c:pt idx="525">
                  <c:v>0.53100000000000003</c:v>
                </c:pt>
                <c:pt idx="526">
                  <c:v>0.56599999999999995</c:v>
                </c:pt>
                <c:pt idx="527">
                  <c:v>0.56999999999999995</c:v>
                </c:pt>
                <c:pt idx="528">
                  <c:v>0.68300000000000005</c:v>
                </c:pt>
                <c:pt idx="529">
                  <c:v>0.77600000000000002</c:v>
                </c:pt>
                <c:pt idx="530">
                  <c:v>0.64</c:v>
                </c:pt>
                <c:pt idx="531">
                  <c:v>0.67200000000000004</c:v>
                </c:pt>
                <c:pt idx="532">
                  <c:v>0.61099999999999999</c:v>
                </c:pt>
                <c:pt idx="533">
                  <c:v>0.749</c:v>
                </c:pt>
                <c:pt idx="534">
                  <c:v>0.72499999999999998</c:v>
                </c:pt>
                <c:pt idx="535">
                  <c:v>0.55300000000000005</c:v>
                </c:pt>
                <c:pt idx="536">
                  <c:v>0.752</c:v>
                </c:pt>
                <c:pt idx="537">
                  <c:v>0.74299999999999999</c:v>
                </c:pt>
                <c:pt idx="538">
                  <c:v>0.56899999999999995</c:v>
                </c:pt>
                <c:pt idx="539">
                  <c:v>0.82699999999999996</c:v>
                </c:pt>
                <c:pt idx="540">
                  <c:v>0.64300000000000002</c:v>
                </c:pt>
                <c:pt idx="541">
                  <c:v>0.89900000000000002</c:v>
                </c:pt>
                <c:pt idx="542">
                  <c:v>0.70099999999999996</c:v>
                </c:pt>
                <c:pt idx="543">
                  <c:v>0.81599999999999995</c:v>
                </c:pt>
                <c:pt idx="544">
                  <c:v>0.57999999999999996</c:v>
                </c:pt>
                <c:pt idx="545">
                  <c:v>0.67800000000000005</c:v>
                </c:pt>
                <c:pt idx="546">
                  <c:v>0.72099999999999997</c:v>
                </c:pt>
                <c:pt idx="547">
                  <c:v>1</c:v>
                </c:pt>
                <c:pt idx="548">
                  <c:v>0.92800000000000005</c:v>
                </c:pt>
                <c:pt idx="549">
                  <c:v>0.48299999999999998</c:v>
                </c:pt>
                <c:pt idx="550">
                  <c:v>0.53800000000000003</c:v>
                </c:pt>
                <c:pt idx="551">
                  <c:v>0.85099999999999998</c:v>
                </c:pt>
                <c:pt idx="552">
                  <c:v>0.47299999999999998</c:v>
                </c:pt>
                <c:pt idx="553">
                  <c:v>0.52800000000000002</c:v>
                </c:pt>
                <c:pt idx="554">
                  <c:v>0.58299999999999996</c:v>
                </c:pt>
                <c:pt idx="555">
                  <c:v>0.436</c:v>
                </c:pt>
                <c:pt idx="556">
                  <c:v>0.73899999999999999</c:v>
                </c:pt>
                <c:pt idx="557">
                  <c:v>0.44400000000000001</c:v>
                </c:pt>
                <c:pt idx="558">
                  <c:v>0.625</c:v>
                </c:pt>
                <c:pt idx="559">
                  <c:v>0.66</c:v>
                </c:pt>
                <c:pt idx="560">
                  <c:v>0.96499999999999997</c:v>
                </c:pt>
                <c:pt idx="561">
                  <c:v>0.66900000000000004</c:v>
                </c:pt>
                <c:pt idx="562">
                  <c:v>0.745</c:v>
                </c:pt>
                <c:pt idx="563">
                  <c:v>0.65</c:v>
                </c:pt>
                <c:pt idx="564">
                  <c:v>0.64200000000000002</c:v>
                </c:pt>
                <c:pt idx="565">
                  <c:v>0.68600000000000005</c:v>
                </c:pt>
                <c:pt idx="566">
                  <c:v>0.58699999999999997</c:v>
                </c:pt>
                <c:pt idx="567">
                  <c:v>0.61899999999999999</c:v>
                </c:pt>
                <c:pt idx="568">
                  <c:v>0.40899999999999997</c:v>
                </c:pt>
                <c:pt idx="569">
                  <c:v>0.71299999999999997</c:v>
                </c:pt>
                <c:pt idx="570">
                  <c:v>0.68700000000000006</c:v>
                </c:pt>
                <c:pt idx="571">
                  <c:v>0.755</c:v>
                </c:pt>
                <c:pt idx="572">
                  <c:v>0.69699999999999995</c:v>
                </c:pt>
                <c:pt idx="573">
                  <c:v>0.33200000000000002</c:v>
                </c:pt>
                <c:pt idx="574">
                  <c:v>0.79400000000000004</c:v>
                </c:pt>
                <c:pt idx="575">
                  <c:v>0.71899999999999997</c:v>
                </c:pt>
                <c:pt idx="576">
                  <c:v>0.57999999999999996</c:v>
                </c:pt>
                <c:pt idx="577">
                  <c:v>0.91100000000000003</c:v>
                </c:pt>
                <c:pt idx="578">
                  <c:v>0.748</c:v>
                </c:pt>
                <c:pt idx="579">
                  <c:v>0.63600000000000001</c:v>
                </c:pt>
                <c:pt idx="580">
                  <c:v>0.84899999999999998</c:v>
                </c:pt>
                <c:pt idx="581">
                  <c:v>0.82299999999999995</c:v>
                </c:pt>
                <c:pt idx="582">
                  <c:v>0.91100000000000003</c:v>
                </c:pt>
                <c:pt idx="583">
                  <c:v>0.69599999999999995</c:v>
                </c:pt>
                <c:pt idx="584">
                  <c:v>0.66200000000000003</c:v>
                </c:pt>
                <c:pt idx="585">
                  <c:v>0.81899999999999995</c:v>
                </c:pt>
                <c:pt idx="586">
                  <c:v>0.23400000000000001</c:v>
                </c:pt>
                <c:pt idx="587">
                  <c:v>0.70399999999999996</c:v>
                </c:pt>
                <c:pt idx="588">
                  <c:v>0.91500000000000004</c:v>
                </c:pt>
                <c:pt idx="589">
                  <c:v>0.78100000000000003</c:v>
                </c:pt>
                <c:pt idx="590">
                  <c:v>0.64200000000000002</c:v>
                </c:pt>
                <c:pt idx="591">
                  <c:v>0.83899999999999997</c:v>
                </c:pt>
                <c:pt idx="592">
                  <c:v>0.52800000000000002</c:v>
                </c:pt>
                <c:pt idx="593">
                  <c:v>0.80500000000000005</c:v>
                </c:pt>
                <c:pt idx="594">
                  <c:v>0.61299999999999999</c:v>
                </c:pt>
                <c:pt idx="595">
                  <c:v>0.71199999999999997</c:v>
                </c:pt>
                <c:pt idx="596">
                  <c:v>0.55000000000000004</c:v>
                </c:pt>
                <c:pt idx="597">
                  <c:v>0.57999999999999996</c:v>
                </c:pt>
                <c:pt idx="598">
                  <c:v>0.73499999999999999</c:v>
                </c:pt>
                <c:pt idx="599">
                  <c:v>0.73199999999999998</c:v>
                </c:pt>
                <c:pt idx="600">
                  <c:v>0.98499999999999999</c:v>
                </c:pt>
                <c:pt idx="601">
                  <c:v>0.80800000000000005</c:v>
                </c:pt>
                <c:pt idx="602">
                  <c:v>0.55500000000000005</c:v>
                </c:pt>
                <c:pt idx="603">
                  <c:v>0.63500000000000001</c:v>
                </c:pt>
                <c:pt idx="604">
                  <c:v>0.69699999999999995</c:v>
                </c:pt>
                <c:pt idx="605">
                  <c:v>0.57999999999999996</c:v>
                </c:pt>
                <c:pt idx="606">
                  <c:v>0.53400000000000003</c:v>
                </c:pt>
                <c:pt idx="607">
                  <c:v>0.745</c:v>
                </c:pt>
                <c:pt idx="608">
                  <c:v>0.76100000000000001</c:v>
                </c:pt>
                <c:pt idx="609">
                  <c:v>0.76900000000000002</c:v>
                </c:pt>
                <c:pt idx="610">
                  <c:v>0.55300000000000005</c:v>
                </c:pt>
                <c:pt idx="611">
                  <c:v>0.55200000000000005</c:v>
                </c:pt>
                <c:pt idx="612">
                  <c:v>0.86</c:v>
                </c:pt>
                <c:pt idx="613">
                  <c:v>0.69</c:v>
                </c:pt>
                <c:pt idx="614">
                  <c:v>0.90200000000000002</c:v>
                </c:pt>
                <c:pt idx="615">
                  <c:v>0.92100000000000004</c:v>
                </c:pt>
                <c:pt idx="616">
                  <c:v>0.48499999999999999</c:v>
                </c:pt>
                <c:pt idx="617">
                  <c:v>0.56699999999999995</c:v>
                </c:pt>
                <c:pt idx="618">
                  <c:v>0.85699999999999998</c:v>
                </c:pt>
                <c:pt idx="619">
                  <c:v>0.625</c:v>
                </c:pt>
                <c:pt idx="620">
                  <c:v>0.40200000000000002</c:v>
                </c:pt>
                <c:pt idx="621">
                  <c:v>0.75600000000000001</c:v>
                </c:pt>
                <c:pt idx="622">
                  <c:v>0.44700000000000001</c:v>
                </c:pt>
                <c:pt idx="623">
                  <c:v>0.7</c:v>
                </c:pt>
                <c:pt idx="624">
                  <c:v>0.84599999999999997</c:v>
                </c:pt>
                <c:pt idx="625">
                  <c:v>0.80200000000000005</c:v>
                </c:pt>
                <c:pt idx="626">
                  <c:v>0.84499999999999997</c:v>
                </c:pt>
                <c:pt idx="627">
                  <c:v>0.755</c:v>
                </c:pt>
                <c:pt idx="628">
                  <c:v>0.76100000000000001</c:v>
                </c:pt>
                <c:pt idx="629">
                  <c:v>0.73699999999999999</c:v>
                </c:pt>
                <c:pt idx="630">
                  <c:v>0.78</c:v>
                </c:pt>
                <c:pt idx="631">
                  <c:v>0.72199999999999998</c:v>
                </c:pt>
                <c:pt idx="632">
                  <c:v>0.91100000000000003</c:v>
                </c:pt>
                <c:pt idx="633">
                  <c:v>0.91900000000000004</c:v>
                </c:pt>
                <c:pt idx="634">
                  <c:v>0.878</c:v>
                </c:pt>
                <c:pt idx="635">
                  <c:v>0.64</c:v>
                </c:pt>
                <c:pt idx="636">
                  <c:v>0.86799999999999999</c:v>
                </c:pt>
                <c:pt idx="637">
                  <c:v>0.89600000000000002</c:v>
                </c:pt>
                <c:pt idx="638">
                  <c:v>0.88</c:v>
                </c:pt>
                <c:pt idx="639">
                  <c:v>0.61099999999999999</c:v>
                </c:pt>
                <c:pt idx="640">
                  <c:v>0.96499999999999997</c:v>
                </c:pt>
                <c:pt idx="641">
                  <c:v>0.77100000000000002</c:v>
                </c:pt>
                <c:pt idx="642">
                  <c:v>0.60299999999999998</c:v>
                </c:pt>
                <c:pt idx="643">
                  <c:v>1</c:v>
                </c:pt>
                <c:pt idx="644">
                  <c:v>0.97599999999999998</c:v>
                </c:pt>
                <c:pt idx="645">
                  <c:v>0.83399999999999996</c:v>
                </c:pt>
                <c:pt idx="646">
                  <c:v>0.32200000000000001</c:v>
                </c:pt>
                <c:pt idx="647">
                  <c:v>0.53900000000000003</c:v>
                </c:pt>
                <c:pt idx="648">
                  <c:v>0.80800000000000005</c:v>
                </c:pt>
                <c:pt idx="649">
                  <c:v>0.80700000000000005</c:v>
                </c:pt>
                <c:pt idx="650">
                  <c:v>0.76300000000000001</c:v>
                </c:pt>
                <c:pt idx="651">
                  <c:v>0.745</c:v>
                </c:pt>
                <c:pt idx="652">
                  <c:v>0.78600000000000003</c:v>
                </c:pt>
                <c:pt idx="653">
                  <c:v>0.68100000000000005</c:v>
                </c:pt>
                <c:pt idx="654">
                  <c:v>0.46500000000000002</c:v>
                </c:pt>
                <c:pt idx="655">
                  <c:v>0.60899999999999999</c:v>
                </c:pt>
                <c:pt idx="656">
                  <c:v>0.85599999999999998</c:v>
                </c:pt>
                <c:pt idx="657">
                  <c:v>0.68100000000000005</c:v>
                </c:pt>
                <c:pt idx="658">
                  <c:v>0.54200000000000004</c:v>
                </c:pt>
                <c:pt idx="659">
                  <c:v>0.49199999999999999</c:v>
                </c:pt>
                <c:pt idx="660">
                  <c:v>0.65700000000000003</c:v>
                </c:pt>
                <c:pt idx="661">
                  <c:v>0.86499999999999999</c:v>
                </c:pt>
                <c:pt idx="662">
                  <c:v>0.55000000000000004</c:v>
                </c:pt>
                <c:pt idx="663">
                  <c:v>0.61099999999999999</c:v>
                </c:pt>
                <c:pt idx="664">
                  <c:v>0.62</c:v>
                </c:pt>
                <c:pt idx="665">
                  <c:v>0.67900000000000005</c:v>
                </c:pt>
                <c:pt idx="666">
                  <c:v>0.67300000000000004</c:v>
                </c:pt>
                <c:pt idx="667">
                  <c:v>0.88300000000000001</c:v>
                </c:pt>
                <c:pt idx="668">
                  <c:v>1</c:v>
                </c:pt>
                <c:pt idx="669">
                  <c:v>0.52800000000000002</c:v>
                </c:pt>
                <c:pt idx="670">
                  <c:v>0.61699999999999999</c:v>
                </c:pt>
                <c:pt idx="671">
                  <c:v>0.81299999999999994</c:v>
                </c:pt>
                <c:pt idx="672">
                  <c:v>1</c:v>
                </c:pt>
                <c:pt idx="673">
                  <c:v>0.78</c:v>
                </c:pt>
                <c:pt idx="674">
                  <c:v>0.64800000000000002</c:v>
                </c:pt>
                <c:pt idx="675">
                  <c:v>0.51400000000000001</c:v>
                </c:pt>
                <c:pt idx="676">
                  <c:v>1</c:v>
                </c:pt>
                <c:pt idx="677">
                  <c:v>1</c:v>
                </c:pt>
                <c:pt idx="678">
                  <c:v>0.68100000000000005</c:v>
                </c:pt>
                <c:pt idx="679">
                  <c:v>0.33300000000000002</c:v>
                </c:pt>
                <c:pt idx="680">
                  <c:v>0.67100000000000004</c:v>
                </c:pt>
                <c:pt idx="681">
                  <c:v>0.61699999999999999</c:v>
                </c:pt>
                <c:pt idx="682">
                  <c:v>0.29299999999999998</c:v>
                </c:pt>
                <c:pt idx="683">
                  <c:v>0.64900000000000002</c:v>
                </c:pt>
                <c:pt idx="684">
                  <c:v>1</c:v>
                </c:pt>
                <c:pt idx="685">
                  <c:v>0.72499999999999998</c:v>
                </c:pt>
                <c:pt idx="686">
                  <c:v>0.71</c:v>
                </c:pt>
                <c:pt idx="687">
                  <c:v>0.89200000000000002</c:v>
                </c:pt>
                <c:pt idx="688">
                  <c:v>0.52900000000000003</c:v>
                </c:pt>
                <c:pt idx="689">
                  <c:v>0.75700000000000001</c:v>
                </c:pt>
                <c:pt idx="690">
                  <c:v>0.72299999999999998</c:v>
                </c:pt>
                <c:pt idx="691">
                  <c:v>0.73199999999999998</c:v>
                </c:pt>
                <c:pt idx="692">
                  <c:v>0.6</c:v>
                </c:pt>
                <c:pt idx="693">
                  <c:v>0.51500000000000001</c:v>
                </c:pt>
                <c:pt idx="694">
                  <c:v>0.44700000000000001</c:v>
                </c:pt>
                <c:pt idx="695">
                  <c:v>0.56000000000000005</c:v>
                </c:pt>
                <c:pt idx="696">
                  <c:v>0.56799999999999995</c:v>
                </c:pt>
                <c:pt idx="697">
                  <c:v>0.59899999999999998</c:v>
                </c:pt>
                <c:pt idx="698">
                  <c:v>0.69599999999999995</c:v>
                </c:pt>
                <c:pt idx="699">
                  <c:v>0.747</c:v>
                </c:pt>
                <c:pt idx="700">
                  <c:v>0.79300000000000004</c:v>
                </c:pt>
                <c:pt idx="701">
                  <c:v>0.88600000000000001</c:v>
                </c:pt>
                <c:pt idx="702">
                  <c:v>0.97399999999999998</c:v>
                </c:pt>
                <c:pt idx="703">
                  <c:v>0.73199999999999998</c:v>
                </c:pt>
                <c:pt idx="704">
                  <c:v>0.86</c:v>
                </c:pt>
                <c:pt idx="705">
                  <c:v>0.89200000000000002</c:v>
                </c:pt>
                <c:pt idx="706">
                  <c:v>0.42299999999999999</c:v>
                </c:pt>
                <c:pt idx="707">
                  <c:v>0.85399999999999998</c:v>
                </c:pt>
                <c:pt idx="708">
                  <c:v>0.75600000000000001</c:v>
                </c:pt>
                <c:pt idx="709">
                  <c:v>0.78</c:v>
                </c:pt>
                <c:pt idx="710">
                  <c:v>0.751</c:v>
                </c:pt>
                <c:pt idx="711">
                  <c:v>0.54300000000000004</c:v>
                </c:pt>
                <c:pt idx="712">
                  <c:v>0.55800000000000005</c:v>
                </c:pt>
                <c:pt idx="713">
                  <c:v>0.52600000000000002</c:v>
                </c:pt>
                <c:pt idx="714">
                  <c:v>0.623</c:v>
                </c:pt>
                <c:pt idx="715">
                  <c:v>0.40500000000000003</c:v>
                </c:pt>
                <c:pt idx="716">
                  <c:v>0.76</c:v>
                </c:pt>
                <c:pt idx="717">
                  <c:v>0.86599999999999999</c:v>
                </c:pt>
                <c:pt idx="718">
                  <c:v>0.80700000000000005</c:v>
                </c:pt>
                <c:pt idx="719">
                  <c:v>0.313</c:v>
                </c:pt>
                <c:pt idx="720">
                  <c:v>0.48099999999999998</c:v>
                </c:pt>
                <c:pt idx="721">
                  <c:v>0.80700000000000005</c:v>
                </c:pt>
                <c:pt idx="722">
                  <c:v>0.82199999999999995</c:v>
                </c:pt>
                <c:pt idx="723">
                  <c:v>0.36799999999999999</c:v>
                </c:pt>
                <c:pt idx="724">
                  <c:v>0.72599999999999998</c:v>
                </c:pt>
                <c:pt idx="725">
                  <c:v>0.93899999999999995</c:v>
                </c:pt>
                <c:pt idx="726">
                  <c:v>0.78100000000000003</c:v>
                </c:pt>
                <c:pt idx="727">
                  <c:v>0.92200000000000004</c:v>
                </c:pt>
                <c:pt idx="728">
                  <c:v>0.77700000000000002</c:v>
                </c:pt>
                <c:pt idx="729">
                  <c:v>0.59799999999999998</c:v>
                </c:pt>
                <c:pt idx="730">
                  <c:v>0.63300000000000001</c:v>
                </c:pt>
                <c:pt idx="731">
                  <c:v>0.88700000000000001</c:v>
                </c:pt>
                <c:pt idx="732">
                  <c:v>0.95099999999999996</c:v>
                </c:pt>
                <c:pt idx="733">
                  <c:v>0.69199999999999995</c:v>
                </c:pt>
                <c:pt idx="734">
                  <c:v>0.55900000000000005</c:v>
                </c:pt>
                <c:pt idx="735">
                  <c:v>0.64900000000000002</c:v>
                </c:pt>
                <c:pt idx="736">
                  <c:v>0.67500000000000004</c:v>
                </c:pt>
                <c:pt idx="737">
                  <c:v>0.17499999999999999</c:v>
                </c:pt>
                <c:pt idx="738">
                  <c:v>0.64200000000000002</c:v>
                </c:pt>
                <c:pt idx="739">
                  <c:v>0.55000000000000004</c:v>
                </c:pt>
                <c:pt idx="740">
                  <c:v>0.73099999999999998</c:v>
                </c:pt>
                <c:pt idx="741">
                  <c:v>0.50600000000000001</c:v>
                </c:pt>
                <c:pt idx="742">
                  <c:v>0.85699999999999998</c:v>
                </c:pt>
                <c:pt idx="743">
                  <c:v>0.75</c:v>
                </c:pt>
                <c:pt idx="744">
                  <c:v>0.69099999999999995</c:v>
                </c:pt>
                <c:pt idx="745">
                  <c:v>0.57299999999999995</c:v>
                </c:pt>
                <c:pt idx="746">
                  <c:v>0.73799999999999999</c:v>
                </c:pt>
                <c:pt idx="747">
                  <c:v>0.66900000000000004</c:v>
                </c:pt>
                <c:pt idx="748">
                  <c:v>0.434</c:v>
                </c:pt>
                <c:pt idx="749">
                  <c:v>0.69599999999999995</c:v>
                </c:pt>
                <c:pt idx="750">
                  <c:v>0.88900000000000001</c:v>
                </c:pt>
                <c:pt idx="751">
                  <c:v>0.90100000000000002</c:v>
                </c:pt>
                <c:pt idx="752">
                  <c:v>0.42099999999999999</c:v>
                </c:pt>
                <c:pt idx="753">
                  <c:v>0.41199999999999998</c:v>
                </c:pt>
                <c:pt idx="754">
                  <c:v>0.56399999999999995</c:v>
                </c:pt>
                <c:pt idx="755">
                  <c:v>0.63400000000000001</c:v>
                </c:pt>
                <c:pt idx="756">
                  <c:v>0.29599999999999999</c:v>
                </c:pt>
                <c:pt idx="757">
                  <c:v>0.84399999999999997</c:v>
                </c:pt>
                <c:pt idx="758">
                  <c:v>0.42299999999999999</c:v>
                </c:pt>
                <c:pt idx="759">
                  <c:v>0.85699999999999998</c:v>
                </c:pt>
                <c:pt idx="760">
                  <c:v>0.77400000000000002</c:v>
                </c:pt>
                <c:pt idx="761">
                  <c:v>0.47299999999999998</c:v>
                </c:pt>
                <c:pt idx="762">
                  <c:v>0.84599999999999997</c:v>
                </c:pt>
                <c:pt idx="763">
                  <c:v>0.85799999999999998</c:v>
                </c:pt>
                <c:pt idx="764">
                  <c:v>0.64</c:v>
                </c:pt>
                <c:pt idx="765">
                  <c:v>0.89800000000000002</c:v>
                </c:pt>
                <c:pt idx="766">
                  <c:v>0.74</c:v>
                </c:pt>
                <c:pt idx="767">
                  <c:v>0.83799999999999997</c:v>
                </c:pt>
                <c:pt idx="768">
                  <c:v>0.63300000000000001</c:v>
                </c:pt>
                <c:pt idx="769">
                  <c:v>0.73399999999999999</c:v>
                </c:pt>
                <c:pt idx="770">
                  <c:v>0.67900000000000005</c:v>
                </c:pt>
                <c:pt idx="771">
                  <c:v>0.41</c:v>
                </c:pt>
                <c:pt idx="772">
                  <c:v>0.89300000000000002</c:v>
                </c:pt>
                <c:pt idx="773">
                  <c:v>0.59399999999999997</c:v>
                </c:pt>
                <c:pt idx="774">
                  <c:v>0.65400000000000003</c:v>
                </c:pt>
                <c:pt idx="775">
                  <c:v>0.92100000000000004</c:v>
                </c:pt>
                <c:pt idx="776">
                  <c:v>0.63700000000000001</c:v>
                </c:pt>
                <c:pt idx="777">
                  <c:v>0.80800000000000005</c:v>
                </c:pt>
                <c:pt idx="778">
                  <c:v>0.73899999999999999</c:v>
                </c:pt>
                <c:pt idx="779">
                  <c:v>0.879</c:v>
                </c:pt>
                <c:pt idx="780">
                  <c:v>0.64200000000000002</c:v>
                </c:pt>
                <c:pt idx="781">
                  <c:v>0.74299999999999999</c:v>
                </c:pt>
                <c:pt idx="782">
                  <c:v>0.433</c:v>
                </c:pt>
                <c:pt idx="783">
                  <c:v>0.81499999999999995</c:v>
                </c:pt>
                <c:pt idx="784">
                  <c:v>0.64100000000000001</c:v>
                </c:pt>
                <c:pt idx="785">
                  <c:v>0.77</c:v>
                </c:pt>
                <c:pt idx="786">
                  <c:v>0.60699999999999998</c:v>
                </c:pt>
                <c:pt idx="787">
                  <c:v>0.70699999999999996</c:v>
                </c:pt>
                <c:pt idx="788">
                  <c:v>0.80900000000000005</c:v>
                </c:pt>
                <c:pt idx="789">
                  <c:v>0.62</c:v>
                </c:pt>
                <c:pt idx="790">
                  <c:v>0.82599999999999996</c:v>
                </c:pt>
                <c:pt idx="791">
                  <c:v>0.89200000000000002</c:v>
                </c:pt>
                <c:pt idx="792">
                  <c:v>1</c:v>
                </c:pt>
                <c:pt idx="793">
                  <c:v>1</c:v>
                </c:pt>
                <c:pt idx="794">
                  <c:v>0.68300000000000005</c:v>
                </c:pt>
                <c:pt idx="795">
                  <c:v>0.69799999999999995</c:v>
                </c:pt>
                <c:pt idx="796">
                  <c:v>0.88</c:v>
                </c:pt>
                <c:pt idx="797">
                  <c:v>0.84799999999999998</c:v>
                </c:pt>
                <c:pt idx="798">
                  <c:v>0.55500000000000005</c:v>
                </c:pt>
                <c:pt idx="799">
                  <c:v>0.73099999999999998</c:v>
                </c:pt>
                <c:pt idx="800">
                  <c:v>0.65100000000000002</c:v>
                </c:pt>
                <c:pt idx="801">
                  <c:v>0.86599999999999999</c:v>
                </c:pt>
                <c:pt idx="802">
                  <c:v>0.68</c:v>
                </c:pt>
                <c:pt idx="803">
                  <c:v>0.80800000000000005</c:v>
                </c:pt>
                <c:pt idx="804">
                  <c:v>1</c:v>
                </c:pt>
                <c:pt idx="805">
                  <c:v>0.61099999999999999</c:v>
                </c:pt>
                <c:pt idx="806">
                  <c:v>0.82599999999999996</c:v>
                </c:pt>
                <c:pt idx="807">
                  <c:v>0.85799999999999998</c:v>
                </c:pt>
                <c:pt idx="808">
                  <c:v>0.59</c:v>
                </c:pt>
                <c:pt idx="809">
                  <c:v>0.69199999999999995</c:v>
                </c:pt>
                <c:pt idx="810">
                  <c:v>0.877</c:v>
                </c:pt>
                <c:pt idx="811">
                  <c:v>0.77</c:v>
                </c:pt>
                <c:pt idx="812">
                  <c:v>0.89200000000000002</c:v>
                </c:pt>
                <c:pt idx="813">
                  <c:v>1</c:v>
                </c:pt>
                <c:pt idx="814">
                  <c:v>0.65200000000000002</c:v>
                </c:pt>
                <c:pt idx="815">
                  <c:v>0.64900000000000002</c:v>
                </c:pt>
                <c:pt idx="816">
                  <c:v>0.877</c:v>
                </c:pt>
                <c:pt idx="817">
                  <c:v>0.70899999999999996</c:v>
                </c:pt>
                <c:pt idx="818">
                  <c:v>0.76400000000000001</c:v>
                </c:pt>
                <c:pt idx="819">
                  <c:v>1</c:v>
                </c:pt>
                <c:pt idx="820">
                  <c:v>0.48099999999999998</c:v>
                </c:pt>
                <c:pt idx="821">
                  <c:v>0.85699999999999998</c:v>
                </c:pt>
                <c:pt idx="822">
                  <c:v>0.84299999999999997</c:v>
                </c:pt>
                <c:pt idx="823">
                  <c:v>0.60199999999999998</c:v>
                </c:pt>
                <c:pt idx="824">
                  <c:v>0.78</c:v>
                </c:pt>
                <c:pt idx="825">
                  <c:v>0.45400000000000001</c:v>
                </c:pt>
                <c:pt idx="826">
                  <c:v>0.89800000000000002</c:v>
                </c:pt>
                <c:pt idx="827">
                  <c:v>0.98199999999999998</c:v>
                </c:pt>
                <c:pt idx="828">
                  <c:v>0.434</c:v>
                </c:pt>
                <c:pt idx="829">
                  <c:v>0.51900000000000002</c:v>
                </c:pt>
                <c:pt idx="830">
                  <c:v>0.51200000000000001</c:v>
                </c:pt>
                <c:pt idx="831">
                  <c:v>0.85699999999999998</c:v>
                </c:pt>
                <c:pt idx="832">
                  <c:v>0.32200000000000001</c:v>
                </c:pt>
                <c:pt idx="833">
                  <c:v>0.65100000000000002</c:v>
                </c:pt>
                <c:pt idx="834">
                  <c:v>0.82</c:v>
                </c:pt>
                <c:pt idx="835">
                  <c:v>0.54400000000000004</c:v>
                </c:pt>
                <c:pt idx="836">
                  <c:v>0.50900000000000001</c:v>
                </c:pt>
                <c:pt idx="837">
                  <c:v>0.67800000000000005</c:v>
                </c:pt>
                <c:pt idx="838">
                  <c:v>0.68500000000000005</c:v>
                </c:pt>
                <c:pt idx="839">
                  <c:v>0.96</c:v>
                </c:pt>
                <c:pt idx="840">
                  <c:v>0.82</c:v>
                </c:pt>
                <c:pt idx="841">
                  <c:v>0.53900000000000003</c:v>
                </c:pt>
                <c:pt idx="842">
                  <c:v>0.53700000000000003</c:v>
                </c:pt>
                <c:pt idx="843">
                  <c:v>0.753</c:v>
                </c:pt>
                <c:pt idx="844">
                  <c:v>0.76400000000000001</c:v>
                </c:pt>
                <c:pt idx="845">
                  <c:v>0.84599999999999997</c:v>
                </c:pt>
                <c:pt idx="846">
                  <c:v>0.95299999999999996</c:v>
                </c:pt>
                <c:pt idx="847">
                  <c:v>0.38900000000000001</c:v>
                </c:pt>
                <c:pt idx="848">
                  <c:v>0.83399999999999996</c:v>
                </c:pt>
                <c:pt idx="849">
                  <c:v>0.32200000000000001</c:v>
                </c:pt>
                <c:pt idx="850">
                  <c:v>0.83799999999999997</c:v>
                </c:pt>
                <c:pt idx="851">
                  <c:v>0.79600000000000004</c:v>
                </c:pt>
                <c:pt idx="852">
                  <c:v>0.48899999999999999</c:v>
                </c:pt>
                <c:pt idx="853">
                  <c:v>0.77</c:v>
                </c:pt>
                <c:pt idx="854">
                  <c:v>0.52500000000000002</c:v>
                </c:pt>
                <c:pt idx="855">
                  <c:v>0.80300000000000005</c:v>
                </c:pt>
                <c:pt idx="856">
                  <c:v>0.48799999999999999</c:v>
                </c:pt>
                <c:pt idx="857">
                  <c:v>0.66400000000000003</c:v>
                </c:pt>
                <c:pt idx="858">
                  <c:v>0.623</c:v>
                </c:pt>
                <c:pt idx="859">
                  <c:v>0.86699999999999999</c:v>
                </c:pt>
                <c:pt idx="860">
                  <c:v>0.36399999999999999</c:v>
                </c:pt>
                <c:pt idx="861">
                  <c:v>0.73399999999999999</c:v>
                </c:pt>
                <c:pt idx="862">
                  <c:v>0.69599999999999995</c:v>
                </c:pt>
                <c:pt idx="863">
                  <c:v>0.82899999999999996</c:v>
                </c:pt>
                <c:pt idx="864">
                  <c:v>0.65500000000000003</c:v>
                </c:pt>
                <c:pt idx="865">
                  <c:v>0.78400000000000003</c:v>
                </c:pt>
                <c:pt idx="866">
                  <c:v>0.89300000000000002</c:v>
                </c:pt>
                <c:pt idx="867">
                  <c:v>0.69299999999999995</c:v>
                </c:pt>
                <c:pt idx="868">
                  <c:v>0.66900000000000004</c:v>
                </c:pt>
                <c:pt idx="869">
                  <c:v>0.49399999999999999</c:v>
                </c:pt>
                <c:pt idx="870">
                  <c:v>0.54</c:v>
                </c:pt>
                <c:pt idx="871">
                  <c:v>0.99399999999999999</c:v>
                </c:pt>
                <c:pt idx="872">
                  <c:v>0.70299999999999996</c:v>
                </c:pt>
                <c:pt idx="873">
                  <c:v>0.73099999999999998</c:v>
                </c:pt>
                <c:pt idx="874">
                  <c:v>0.54400000000000004</c:v>
                </c:pt>
                <c:pt idx="875">
                  <c:v>0.67600000000000005</c:v>
                </c:pt>
                <c:pt idx="876">
                  <c:v>0.63400000000000001</c:v>
                </c:pt>
                <c:pt idx="877">
                  <c:v>0.84</c:v>
                </c:pt>
                <c:pt idx="878">
                  <c:v>0.70899999999999996</c:v>
                </c:pt>
                <c:pt idx="879">
                  <c:v>0.47</c:v>
                </c:pt>
                <c:pt idx="880">
                  <c:v>0.624</c:v>
                </c:pt>
                <c:pt idx="881">
                  <c:v>0.80800000000000005</c:v>
                </c:pt>
                <c:pt idx="882">
                  <c:v>1</c:v>
                </c:pt>
                <c:pt idx="883">
                  <c:v>0.60499999999999998</c:v>
                </c:pt>
                <c:pt idx="884">
                  <c:v>0.499</c:v>
                </c:pt>
                <c:pt idx="885">
                  <c:v>0.749</c:v>
                </c:pt>
                <c:pt idx="886">
                  <c:v>0.47199999999999998</c:v>
                </c:pt>
                <c:pt idx="887">
                  <c:v>0.311</c:v>
                </c:pt>
                <c:pt idx="888">
                  <c:v>0.77200000000000002</c:v>
                </c:pt>
                <c:pt idx="889">
                  <c:v>0.70299999999999996</c:v>
                </c:pt>
                <c:pt idx="890">
                  <c:v>0.91200000000000003</c:v>
                </c:pt>
                <c:pt idx="891">
                  <c:v>0.83399999999999996</c:v>
                </c:pt>
                <c:pt idx="892">
                  <c:v>0.70499999999999996</c:v>
                </c:pt>
                <c:pt idx="893">
                  <c:v>0.92200000000000004</c:v>
                </c:pt>
                <c:pt idx="894">
                  <c:v>0.746</c:v>
                </c:pt>
                <c:pt idx="895">
                  <c:v>0.73</c:v>
                </c:pt>
                <c:pt idx="896">
                  <c:v>0.8</c:v>
                </c:pt>
                <c:pt idx="897">
                  <c:v>0.69899999999999995</c:v>
                </c:pt>
                <c:pt idx="898">
                  <c:v>0.79800000000000004</c:v>
                </c:pt>
                <c:pt idx="899">
                  <c:v>0.72</c:v>
                </c:pt>
                <c:pt idx="900">
                  <c:v>0.71</c:v>
                </c:pt>
                <c:pt idx="901">
                  <c:v>0.66400000000000003</c:v>
                </c:pt>
                <c:pt idx="902">
                  <c:v>0.77700000000000002</c:v>
                </c:pt>
                <c:pt idx="903">
                  <c:v>0.67600000000000005</c:v>
                </c:pt>
                <c:pt idx="904">
                  <c:v>0.84299999999999997</c:v>
                </c:pt>
                <c:pt idx="905">
                  <c:v>0.53</c:v>
                </c:pt>
                <c:pt idx="906">
                  <c:v>0.86899999999999999</c:v>
                </c:pt>
                <c:pt idx="907">
                  <c:v>0.83799999999999997</c:v>
                </c:pt>
                <c:pt idx="908">
                  <c:v>0.56299999999999994</c:v>
                </c:pt>
                <c:pt idx="909">
                  <c:v>0.67400000000000004</c:v>
                </c:pt>
                <c:pt idx="910">
                  <c:v>0.59499999999999997</c:v>
                </c:pt>
                <c:pt idx="911">
                  <c:v>0.77</c:v>
                </c:pt>
                <c:pt idx="912">
                  <c:v>0.69599999999999995</c:v>
                </c:pt>
                <c:pt idx="913">
                  <c:v>0.83099999999999996</c:v>
                </c:pt>
                <c:pt idx="914">
                  <c:v>0.62</c:v>
                </c:pt>
                <c:pt idx="915">
                  <c:v>0.88500000000000001</c:v>
                </c:pt>
                <c:pt idx="916">
                  <c:v>0.73399999999999999</c:v>
                </c:pt>
                <c:pt idx="917">
                  <c:v>0.77700000000000002</c:v>
                </c:pt>
                <c:pt idx="918">
                  <c:v>0.77</c:v>
                </c:pt>
                <c:pt idx="919">
                  <c:v>0.72499999999999998</c:v>
                </c:pt>
                <c:pt idx="920">
                  <c:v>0.753</c:v>
                </c:pt>
                <c:pt idx="921">
                  <c:v>0.76400000000000001</c:v>
                </c:pt>
                <c:pt idx="922">
                  <c:v>0.623</c:v>
                </c:pt>
                <c:pt idx="923">
                  <c:v>0.74</c:v>
                </c:pt>
                <c:pt idx="924">
                  <c:v>0.68</c:v>
                </c:pt>
                <c:pt idx="925">
                  <c:v>0.84399999999999997</c:v>
                </c:pt>
                <c:pt idx="926">
                  <c:v>0.58599999999999997</c:v>
                </c:pt>
                <c:pt idx="927">
                  <c:v>0.78500000000000003</c:v>
                </c:pt>
                <c:pt idx="928">
                  <c:v>0.63200000000000001</c:v>
                </c:pt>
                <c:pt idx="929">
                  <c:v>0.72399999999999998</c:v>
                </c:pt>
                <c:pt idx="930">
                  <c:v>0.61699999999999999</c:v>
                </c:pt>
                <c:pt idx="931">
                  <c:v>0.84699999999999998</c:v>
                </c:pt>
                <c:pt idx="932">
                  <c:v>0.68600000000000005</c:v>
                </c:pt>
                <c:pt idx="933">
                  <c:v>0.79300000000000004</c:v>
                </c:pt>
                <c:pt idx="934">
                  <c:v>0.53</c:v>
                </c:pt>
                <c:pt idx="935">
                  <c:v>0.72499999999999998</c:v>
                </c:pt>
                <c:pt idx="936">
                  <c:v>0.76300000000000001</c:v>
                </c:pt>
                <c:pt idx="937">
                  <c:v>0.59</c:v>
                </c:pt>
                <c:pt idx="938">
                  <c:v>0.48799999999999999</c:v>
                </c:pt>
                <c:pt idx="939">
                  <c:v>0.82899999999999996</c:v>
                </c:pt>
                <c:pt idx="940">
                  <c:v>0.57999999999999996</c:v>
                </c:pt>
                <c:pt idx="941">
                  <c:v>0.51100000000000001</c:v>
                </c:pt>
                <c:pt idx="942">
                  <c:v>0.77900000000000003</c:v>
                </c:pt>
                <c:pt idx="943">
                  <c:v>0.48699999999999999</c:v>
                </c:pt>
                <c:pt idx="944">
                  <c:v>0.80300000000000005</c:v>
                </c:pt>
                <c:pt idx="945">
                  <c:v>0.77</c:v>
                </c:pt>
                <c:pt idx="946">
                  <c:v>0.60499999999999998</c:v>
                </c:pt>
                <c:pt idx="947">
                  <c:v>0.59699999999999998</c:v>
                </c:pt>
                <c:pt idx="948">
                  <c:v>0.75700000000000001</c:v>
                </c:pt>
                <c:pt idx="949">
                  <c:v>0.77500000000000002</c:v>
                </c:pt>
                <c:pt idx="950">
                  <c:v>0.78</c:v>
                </c:pt>
                <c:pt idx="951">
                  <c:v>0.77700000000000002</c:v>
                </c:pt>
                <c:pt idx="952">
                  <c:v>0.72</c:v>
                </c:pt>
                <c:pt idx="953">
                  <c:v>0.56599999999999995</c:v>
                </c:pt>
                <c:pt idx="954">
                  <c:v>0.78800000000000003</c:v>
                </c:pt>
                <c:pt idx="955">
                  <c:v>0.57799999999999996</c:v>
                </c:pt>
                <c:pt idx="956">
                  <c:v>0.434</c:v>
                </c:pt>
                <c:pt idx="957">
                  <c:v>0.76</c:v>
                </c:pt>
                <c:pt idx="958">
                  <c:v>0.754</c:v>
                </c:pt>
                <c:pt idx="959">
                  <c:v>0.80700000000000005</c:v>
                </c:pt>
                <c:pt idx="960">
                  <c:v>0.76600000000000001</c:v>
                </c:pt>
                <c:pt idx="961">
                  <c:v>0.96699999999999997</c:v>
                </c:pt>
                <c:pt idx="962">
                  <c:v>0.50800000000000001</c:v>
                </c:pt>
                <c:pt idx="963">
                  <c:v>0.77600000000000002</c:v>
                </c:pt>
                <c:pt idx="964">
                  <c:v>0.746</c:v>
                </c:pt>
                <c:pt idx="965">
                  <c:v>0.76200000000000001</c:v>
                </c:pt>
                <c:pt idx="966">
                  <c:v>0.77600000000000002</c:v>
                </c:pt>
                <c:pt idx="967">
                  <c:v>0.81699999999999995</c:v>
                </c:pt>
                <c:pt idx="968">
                  <c:v>0.91900000000000004</c:v>
                </c:pt>
                <c:pt idx="969">
                  <c:v>0.85099999999999998</c:v>
                </c:pt>
                <c:pt idx="970">
                  <c:v>0.77</c:v>
                </c:pt>
                <c:pt idx="971">
                  <c:v>0.877</c:v>
                </c:pt>
                <c:pt idx="972">
                  <c:v>0.82299999999999995</c:v>
                </c:pt>
                <c:pt idx="973">
                  <c:v>0.53</c:v>
                </c:pt>
                <c:pt idx="974">
                  <c:v>0.67100000000000004</c:v>
                </c:pt>
                <c:pt idx="975">
                  <c:v>0.79900000000000004</c:v>
                </c:pt>
                <c:pt idx="976">
                  <c:v>0.84</c:v>
                </c:pt>
                <c:pt idx="977">
                  <c:v>0.73699999999999999</c:v>
                </c:pt>
                <c:pt idx="978">
                  <c:v>0.83199999999999996</c:v>
                </c:pt>
                <c:pt idx="979">
                  <c:v>0.497</c:v>
                </c:pt>
                <c:pt idx="980">
                  <c:v>0.58199999999999996</c:v>
                </c:pt>
                <c:pt idx="981">
                  <c:v>0.44900000000000001</c:v>
                </c:pt>
                <c:pt idx="982">
                  <c:v>0.64400000000000002</c:v>
                </c:pt>
                <c:pt idx="983">
                  <c:v>0.78400000000000003</c:v>
                </c:pt>
                <c:pt idx="984">
                  <c:v>0.40799999999999997</c:v>
                </c:pt>
                <c:pt idx="985">
                  <c:v>0.64</c:v>
                </c:pt>
                <c:pt idx="986">
                  <c:v>0.58299999999999996</c:v>
                </c:pt>
                <c:pt idx="987">
                  <c:v>0.68799999999999994</c:v>
                </c:pt>
                <c:pt idx="988">
                  <c:v>0.55500000000000005</c:v>
                </c:pt>
                <c:pt idx="989">
                  <c:v>0.82699999999999996</c:v>
                </c:pt>
                <c:pt idx="990">
                  <c:v>0.64800000000000002</c:v>
                </c:pt>
                <c:pt idx="991">
                  <c:v>0.60799999999999998</c:v>
                </c:pt>
                <c:pt idx="992">
                  <c:v>0.91600000000000004</c:v>
                </c:pt>
                <c:pt idx="993">
                  <c:v>0.67100000000000004</c:v>
                </c:pt>
                <c:pt idx="994">
                  <c:v>0.91400000000000003</c:v>
                </c:pt>
                <c:pt idx="995">
                  <c:v>0.61399999999999999</c:v>
                </c:pt>
                <c:pt idx="996">
                  <c:v>0.64300000000000002</c:v>
                </c:pt>
                <c:pt idx="997">
                  <c:v>0.69399999999999995</c:v>
                </c:pt>
                <c:pt idx="998">
                  <c:v>0.875</c:v>
                </c:pt>
                <c:pt idx="999">
                  <c:v>0.86599999999999999</c:v>
                </c:pt>
                <c:pt idx="1000">
                  <c:v>0.57399999999999995</c:v>
                </c:pt>
                <c:pt idx="1001">
                  <c:v>0.67400000000000004</c:v>
                </c:pt>
                <c:pt idx="1002">
                  <c:v>0.58399999999999996</c:v>
                </c:pt>
                <c:pt idx="1003">
                  <c:v>0.85199999999999998</c:v>
                </c:pt>
                <c:pt idx="1004">
                  <c:v>0.94899999999999995</c:v>
                </c:pt>
                <c:pt idx="1005">
                  <c:v>0.372</c:v>
                </c:pt>
                <c:pt idx="1006">
                  <c:v>0.77100000000000002</c:v>
                </c:pt>
                <c:pt idx="1007">
                  <c:v>0.81499999999999995</c:v>
                </c:pt>
                <c:pt idx="1008">
                  <c:v>0.56499999999999995</c:v>
                </c:pt>
                <c:pt idx="1009">
                  <c:v>0.68799999999999994</c:v>
                </c:pt>
                <c:pt idx="1010">
                  <c:v>0.57999999999999996</c:v>
                </c:pt>
                <c:pt idx="1011">
                  <c:v>0.65500000000000003</c:v>
                </c:pt>
                <c:pt idx="1012">
                  <c:v>0.71199999999999997</c:v>
                </c:pt>
                <c:pt idx="1013">
                  <c:v>0.84699999999999998</c:v>
                </c:pt>
                <c:pt idx="1014">
                  <c:v>0.61299999999999999</c:v>
                </c:pt>
                <c:pt idx="1015">
                  <c:v>0.79800000000000004</c:v>
                </c:pt>
                <c:pt idx="1016">
                  <c:v>0.70099999999999996</c:v>
                </c:pt>
                <c:pt idx="1017">
                  <c:v>0.57299999999999995</c:v>
                </c:pt>
                <c:pt idx="1018">
                  <c:v>0.46600000000000003</c:v>
                </c:pt>
                <c:pt idx="1019">
                  <c:v>0.77900000000000003</c:v>
                </c:pt>
                <c:pt idx="1020">
                  <c:v>0.39100000000000001</c:v>
                </c:pt>
                <c:pt idx="1021">
                  <c:v>0.72299999999999998</c:v>
                </c:pt>
                <c:pt idx="1022">
                  <c:v>0.63900000000000001</c:v>
                </c:pt>
                <c:pt idx="1023">
                  <c:v>0.80500000000000005</c:v>
                </c:pt>
                <c:pt idx="1024">
                  <c:v>0.67300000000000004</c:v>
                </c:pt>
                <c:pt idx="1025">
                  <c:v>0.73099999999999998</c:v>
                </c:pt>
                <c:pt idx="1026">
                  <c:v>0.89400000000000002</c:v>
                </c:pt>
                <c:pt idx="1027">
                  <c:v>0.52200000000000002</c:v>
                </c:pt>
                <c:pt idx="1028">
                  <c:v>0.56999999999999995</c:v>
                </c:pt>
                <c:pt idx="1029">
                  <c:v>0.83399999999999996</c:v>
                </c:pt>
                <c:pt idx="1030">
                  <c:v>0.748</c:v>
                </c:pt>
                <c:pt idx="1031">
                  <c:v>0.77400000000000002</c:v>
                </c:pt>
                <c:pt idx="1032">
                  <c:v>0.79700000000000004</c:v>
                </c:pt>
                <c:pt idx="1033">
                  <c:v>0.70899999999999996</c:v>
                </c:pt>
                <c:pt idx="1034">
                  <c:v>0.72099999999999997</c:v>
                </c:pt>
                <c:pt idx="1035">
                  <c:v>0.67600000000000005</c:v>
                </c:pt>
                <c:pt idx="1036">
                  <c:v>0.505</c:v>
                </c:pt>
                <c:pt idx="1037">
                  <c:v>0.72699999999999998</c:v>
                </c:pt>
              </c:numCache>
            </c:numRef>
          </c:xVal>
          <c:yVal>
            <c:numRef>
              <c:f>'Scatter&amp;Box Plots'!$C$5:$C$1042</c:f>
              <c:numCache>
                <c:formatCode>General</c:formatCode>
                <c:ptCount val="1038"/>
                <c:pt idx="0">
                  <c:v>46.046995709247597</c:v>
                </c:pt>
                <c:pt idx="1">
                  <c:v>26.733300515646153</c:v>
                </c:pt>
                <c:pt idx="2">
                  <c:v>45.686120273933888</c:v>
                </c:pt>
                <c:pt idx="3">
                  <c:v>64.720193558654771</c:v>
                </c:pt>
                <c:pt idx="4">
                  <c:v>38.366551026490789</c:v>
                </c:pt>
                <c:pt idx="5">
                  <c:v>34.329441047108048</c:v>
                </c:pt>
                <c:pt idx="6">
                  <c:v>5.3285309277130155</c:v>
                </c:pt>
                <c:pt idx="7">
                  <c:v>9.4810712400183181</c:v>
                </c:pt>
                <c:pt idx="8">
                  <c:v>47.014294099350707</c:v>
                </c:pt>
                <c:pt idx="9">
                  <c:v>42.241187222802544</c:v>
                </c:pt>
                <c:pt idx="10">
                  <c:v>15.837556323903858</c:v>
                </c:pt>
                <c:pt idx="11">
                  <c:v>88.370893101932154</c:v>
                </c:pt>
                <c:pt idx="12">
                  <c:v>27.690158068156908</c:v>
                </c:pt>
                <c:pt idx="13">
                  <c:v>44.425765252767178</c:v>
                </c:pt>
                <c:pt idx="14">
                  <c:v>23.330450175131258</c:v>
                </c:pt>
                <c:pt idx="15">
                  <c:v>11.306336731736339</c:v>
                </c:pt>
                <c:pt idx="16">
                  <c:v>15.688123023399166</c:v>
                </c:pt>
                <c:pt idx="17">
                  <c:v>16.70992017217381</c:v>
                </c:pt>
                <c:pt idx="18">
                  <c:v>14.594964057310753</c:v>
                </c:pt>
                <c:pt idx="19">
                  <c:v>51.067105219765104</c:v>
                </c:pt>
                <c:pt idx="20">
                  <c:v>10.657061855426031</c:v>
                </c:pt>
                <c:pt idx="21">
                  <c:v>40.467773628386901</c:v>
                </c:pt>
                <c:pt idx="22">
                  <c:v>63.984173294193951</c:v>
                </c:pt>
                <c:pt idx="23">
                  <c:v>15.688123023399166</c:v>
                </c:pt>
                <c:pt idx="24">
                  <c:v>18.201563931159576</c:v>
                </c:pt>
                <c:pt idx="25">
                  <c:v>129.85776518322439</c:v>
                </c:pt>
                <c:pt idx="26">
                  <c:v>34.604649858413836</c:v>
                </c:pt>
                <c:pt idx="27">
                  <c:v>17.131308037083887</c:v>
                </c:pt>
                <c:pt idx="28">
                  <c:v>43.183175395275406</c:v>
                </c:pt>
                <c:pt idx="29">
                  <c:v>18.071688997561054</c:v>
                </c:pt>
                <c:pt idx="30">
                  <c:v>35.213747210678605</c:v>
                </c:pt>
                <c:pt idx="31">
                  <c:v>41.67677275087059</c:v>
                </c:pt>
                <c:pt idx="32">
                  <c:v>87.833283699886948</c:v>
                </c:pt>
                <c:pt idx="33">
                  <c:v>14.594964057310753</c:v>
                </c:pt>
                <c:pt idx="34">
                  <c:v>13.052181851535964</c:v>
                </c:pt>
                <c:pt idx="35">
                  <c:v>35.94556286938964</c:v>
                </c:pt>
                <c:pt idx="36">
                  <c:v>10.205439469191727</c:v>
                </c:pt>
                <c:pt idx="37">
                  <c:v>11.306336731736339</c:v>
                </c:pt>
                <c:pt idx="38">
                  <c:v>41.847504941498514</c:v>
                </c:pt>
                <c:pt idx="39">
                  <c:v>13.929885377045958</c:v>
                </c:pt>
                <c:pt idx="40">
                  <c:v>36.662773863646919</c:v>
                </c:pt>
                <c:pt idx="41">
                  <c:v>28.697235712428874</c:v>
                </c:pt>
                <c:pt idx="42">
                  <c:v>9.72634043069759</c:v>
                </c:pt>
                <c:pt idx="43">
                  <c:v>13.413006660368081</c:v>
                </c:pt>
                <c:pt idx="44">
                  <c:v>22.920266930333256</c:v>
                </c:pt>
                <c:pt idx="45">
                  <c:v>43.456517264401128</c:v>
                </c:pt>
                <c:pt idx="46">
                  <c:v>5.7536273917515919</c:v>
                </c:pt>
                <c:pt idx="47">
                  <c:v>4.3556020498381072</c:v>
                </c:pt>
                <c:pt idx="48">
                  <c:v>22.502608003099869</c:v>
                </c:pt>
                <c:pt idx="49">
                  <c:v>12.111036105696767</c:v>
                </c:pt>
                <c:pt idx="50">
                  <c:v>44.638771124556392</c:v>
                </c:pt>
                <c:pt idx="51">
                  <c:v>28.281603243144286</c:v>
                </c:pt>
                <c:pt idx="52">
                  <c:v>40.699934246881121</c:v>
                </c:pt>
                <c:pt idx="53">
                  <c:v>5.3285309277130155</c:v>
                </c:pt>
                <c:pt idx="54">
                  <c:v>27.604960922341384</c:v>
                </c:pt>
                <c:pt idx="55">
                  <c:v>44.21173316075069</c:v>
                </c:pt>
                <c:pt idx="56">
                  <c:v>106.11204733634602</c:v>
                </c:pt>
                <c:pt idx="57">
                  <c:v>109.08106248776203</c:v>
                </c:pt>
                <c:pt idx="58">
                  <c:v>3.0695231927842155</c:v>
                </c:pt>
                <c:pt idx="59">
                  <c:v>20.058506827187099</c:v>
                </c:pt>
                <c:pt idx="60">
                  <c:v>11.715597420637607</c:v>
                </c:pt>
                <c:pt idx="61">
                  <c:v>42.352566281429716</c:v>
                </c:pt>
                <c:pt idx="62">
                  <c:v>19.699832822521049</c:v>
                </c:pt>
                <c:pt idx="63">
                  <c:v>111.35678952845532</c:v>
                </c:pt>
                <c:pt idx="64">
                  <c:v>39.219901759113952</c:v>
                </c:pt>
                <c:pt idx="65">
                  <c:v>43.34797480990494</c:v>
                </c:pt>
                <c:pt idx="66">
                  <c:v>22.502608003099869</c:v>
                </c:pt>
                <c:pt idx="67">
                  <c:v>6.5309666014019667</c:v>
                </c:pt>
                <c:pt idx="68">
                  <c:v>55.422832855002824</c:v>
                </c:pt>
                <c:pt idx="69">
                  <c:v>45.78912052349763</c:v>
                </c:pt>
                <c:pt idx="70">
                  <c:v>56.980354852130091</c:v>
                </c:pt>
                <c:pt idx="71">
                  <c:v>15.688123023399166</c:v>
                </c:pt>
                <c:pt idx="72">
                  <c:v>15.384902709028314</c:v>
                </c:pt>
                <c:pt idx="73">
                  <c:v>11.306336731736339</c:v>
                </c:pt>
                <c:pt idx="74">
                  <c:v>16.850294314223159</c:v>
                </c:pt>
                <c:pt idx="75">
                  <c:v>70.663027974945194</c:v>
                </c:pt>
                <c:pt idx="76">
                  <c:v>31.600660988906355</c:v>
                </c:pt>
                <c:pt idx="77">
                  <c:v>15.071361410992473</c:v>
                </c:pt>
                <c:pt idx="78">
                  <c:v>175.18136537568202</c:v>
                </c:pt>
                <c:pt idx="79">
                  <c:v>17.53894734606428</c:v>
                </c:pt>
                <c:pt idx="80">
                  <c:v>9.2292862965010674</c:v>
                </c:pt>
                <c:pt idx="81">
                  <c:v>21.091939145807952</c:v>
                </c:pt>
                <c:pt idx="82">
                  <c:v>17.94087391709359</c:v>
                </c:pt>
                <c:pt idx="83">
                  <c:v>32.922770606876995</c:v>
                </c:pt>
                <c:pt idx="84">
                  <c:v>17.672737771028444</c:v>
                </c:pt>
                <c:pt idx="85">
                  <c:v>87.752793497177422</c:v>
                </c:pt>
                <c:pt idx="86">
                  <c:v>7.5356807054962367</c:v>
                </c:pt>
                <c:pt idx="87">
                  <c:v>10.433694507453072</c:v>
                </c:pt>
                <c:pt idx="88">
                  <c:v>9.72634043069759</c:v>
                </c:pt>
                <c:pt idx="89">
                  <c:v>14.09796768804493</c:v>
                </c:pt>
                <c:pt idx="90">
                  <c:v>23.931217002523631</c:v>
                </c:pt>
                <c:pt idx="91">
                  <c:v>33.351192876427049</c:v>
                </c:pt>
                <c:pt idx="92">
                  <c:v>17.53894734606428</c:v>
                </c:pt>
                <c:pt idx="93">
                  <c:v>27.519500017414469</c:v>
                </c:pt>
                <c:pt idx="94">
                  <c:v>24.708669767927827</c:v>
                </c:pt>
                <c:pt idx="95">
                  <c:v>26.376089309131729</c:v>
                </c:pt>
                <c:pt idx="96">
                  <c:v>45.634532969767882</c:v>
                </c:pt>
                <c:pt idx="97">
                  <c:v>41.56358278946449</c:v>
                </c:pt>
                <c:pt idx="98">
                  <c:v>162.93302867031784</c:v>
                </c:pt>
                <c:pt idx="99">
                  <c:v>23.431194841275214</c:v>
                </c:pt>
                <c:pt idx="100">
                  <c:v>5.7536273917515919</c:v>
                </c:pt>
                <c:pt idx="101">
                  <c:v>9.72634043069759</c:v>
                </c:pt>
                <c:pt idx="102">
                  <c:v>113.37880651868178</c:v>
                </c:pt>
                <c:pt idx="103">
                  <c:v>30.222872950681008</c:v>
                </c:pt>
                <c:pt idx="104">
                  <c:v>12.686113607189736</c:v>
                </c:pt>
                <c:pt idx="105">
                  <c:v>34.191936914656161</c:v>
                </c:pt>
                <c:pt idx="106">
                  <c:v>24.80381720655171</c:v>
                </c:pt>
                <c:pt idx="107">
                  <c:v>71.627639536078092</c:v>
                </c:pt>
                <c:pt idx="108">
                  <c:v>12.499059650189869</c:v>
                </c:pt>
                <c:pt idx="109">
                  <c:v>12.111036105696767</c:v>
                </c:pt>
                <c:pt idx="110">
                  <c:v>7.2163354536543096</c:v>
                </c:pt>
                <c:pt idx="111">
                  <c:v>22.079932556035896</c:v>
                </c:pt>
                <c:pt idx="112">
                  <c:v>243.60475369945254</c:v>
                </c:pt>
                <c:pt idx="113">
                  <c:v>2.1704806646271009</c:v>
                </c:pt>
                <c:pt idx="114">
                  <c:v>7.2163354536543096</c:v>
                </c:pt>
                <c:pt idx="115">
                  <c:v>3.0695231927842155</c:v>
                </c:pt>
                <c:pt idx="116">
                  <c:v>9.2292862965010674</c:v>
                </c:pt>
                <c:pt idx="117">
                  <c:v>9.72634043069759</c:v>
                </c:pt>
                <c:pt idx="118">
                  <c:v>65.410963653871065</c:v>
                </c:pt>
                <c:pt idx="119">
                  <c:v>67.019453459142994</c:v>
                </c:pt>
                <c:pt idx="120">
                  <c:v>19.212291482764975</c:v>
                </c:pt>
                <c:pt idx="121">
                  <c:v>67.054590657745081</c:v>
                </c:pt>
                <c:pt idx="122">
                  <c:v>18.330518701215453</c:v>
                </c:pt>
                <c:pt idx="123">
                  <c:v>60.64237608354879</c:v>
                </c:pt>
                <c:pt idx="124">
                  <c:v>142.84183920803966</c:v>
                </c:pt>
                <c:pt idx="125">
                  <c:v>17.672737771028444</c:v>
                </c:pt>
                <c:pt idx="126">
                  <c:v>15.53725257829668</c:v>
                </c:pt>
                <c:pt idx="127">
                  <c:v>3.0695231927842155</c:v>
                </c:pt>
                <c:pt idx="128">
                  <c:v>55.465316982679362</c:v>
                </c:pt>
                <c:pt idx="129">
                  <c:v>20.979964504615964</c:v>
                </c:pt>
                <c:pt idx="130">
                  <c:v>20.292009973567222</c:v>
                </c:pt>
                <c:pt idx="131">
                  <c:v>70.293584523825643</c:v>
                </c:pt>
                <c:pt idx="132">
                  <c:v>24.901157769991823</c:v>
                </c:pt>
                <c:pt idx="133">
                  <c:v>49.275428073330374</c:v>
                </c:pt>
                <c:pt idx="134">
                  <c:v>128.89034208926014</c:v>
                </c:pt>
                <c:pt idx="135">
                  <c:v>29.909498560339077</c:v>
                </c:pt>
                <c:pt idx="136">
                  <c:v>16.568356763568953</c:v>
                </c:pt>
                <c:pt idx="137">
                  <c:v>8.4289244032807709</c:v>
                </c:pt>
                <c:pt idx="138">
                  <c:v>11.914957374576321</c:v>
                </c:pt>
                <c:pt idx="139">
                  <c:v>78.520921870706232</c:v>
                </c:pt>
                <c:pt idx="140">
                  <c:v>20.175596210566653</c:v>
                </c:pt>
                <c:pt idx="141">
                  <c:v>9.72634043069759</c:v>
                </c:pt>
                <c:pt idx="142">
                  <c:v>33.913379081997604</c:v>
                </c:pt>
                <c:pt idx="143">
                  <c:v>10.875842666474016</c:v>
                </c:pt>
                <c:pt idx="144">
                  <c:v>13.413006660368081</c:v>
                </c:pt>
                <c:pt idx="145">
                  <c:v>23.531508196571725</c:v>
                </c:pt>
                <c:pt idx="146">
                  <c:v>90.120699109342553</c:v>
                </c:pt>
                <c:pt idx="147">
                  <c:v>11.512785788284711</c:v>
                </c:pt>
                <c:pt idx="148">
                  <c:v>18.201563931159576</c:v>
                </c:pt>
                <c:pt idx="149">
                  <c:v>13.413006660368081</c:v>
                </c:pt>
                <c:pt idx="150">
                  <c:v>46.252535963599016</c:v>
                </c:pt>
                <c:pt idx="151">
                  <c:v>43.402279968173026</c:v>
                </c:pt>
                <c:pt idx="152">
                  <c:v>5.7536273917515919</c:v>
                </c:pt>
                <c:pt idx="153">
                  <c:v>169.11652172843</c:v>
                </c:pt>
                <c:pt idx="154">
                  <c:v>7.8420322627944063</c:v>
                </c:pt>
                <c:pt idx="155">
                  <c:v>17.131308037083887</c:v>
                </c:pt>
                <c:pt idx="156">
                  <c:v>7.8420322627944063</c:v>
                </c:pt>
                <c:pt idx="157">
                  <c:v>7.5356807054962367</c:v>
                </c:pt>
                <c:pt idx="158">
                  <c:v>17.53894734606428</c:v>
                </c:pt>
                <c:pt idx="159">
                  <c:v>16.568356763568953</c:v>
                </c:pt>
                <c:pt idx="160">
                  <c:v>7.8420322627944063</c:v>
                </c:pt>
                <c:pt idx="161">
                  <c:v>25.464895447136996</c:v>
                </c:pt>
                <c:pt idx="162">
                  <c:v>40.467773628386901</c:v>
                </c:pt>
                <c:pt idx="163">
                  <c:v>17.94087391709359</c:v>
                </c:pt>
                <c:pt idx="164">
                  <c:v>9.4810712400183181</c:v>
                </c:pt>
                <c:pt idx="165">
                  <c:v>18.965499502720288</c:v>
                </c:pt>
                <c:pt idx="166">
                  <c:v>11.512785788284711</c:v>
                </c:pt>
                <c:pt idx="167">
                  <c:v>12.686113607189736</c:v>
                </c:pt>
                <c:pt idx="168">
                  <c:v>50.036968740794279</c:v>
                </c:pt>
                <c:pt idx="169">
                  <c:v>15.384902709028314</c:v>
                </c:pt>
                <c:pt idx="170">
                  <c:v>56.773285156815298</c:v>
                </c:pt>
                <c:pt idx="171">
                  <c:v>18.589169224070318</c:v>
                </c:pt>
                <c:pt idx="172">
                  <c:v>7.8420322627944063</c:v>
                </c:pt>
                <c:pt idx="173">
                  <c:v>26.286633503128026</c:v>
                </c:pt>
                <c:pt idx="174">
                  <c:v>48.986473336650405</c:v>
                </c:pt>
                <c:pt idx="175">
                  <c:v>21.862619355730917</c:v>
                </c:pt>
                <c:pt idx="176">
                  <c:v>20.979964504615964</c:v>
                </c:pt>
                <c:pt idx="177">
                  <c:v>35.680698154333939</c:v>
                </c:pt>
                <c:pt idx="178">
                  <c:v>46.303434747106401</c:v>
                </c:pt>
                <c:pt idx="179">
                  <c:v>23.229268586392514</c:v>
                </c:pt>
                <c:pt idx="180">
                  <c:v>14.09796768804493</c:v>
                </c:pt>
                <c:pt idx="181">
                  <c:v>28.198193128055372</c:v>
                </c:pt>
                <c:pt idx="182">
                  <c:v>27.519500017414469</c:v>
                </c:pt>
                <c:pt idx="183">
                  <c:v>29.590654519871158</c:v>
                </c:pt>
                <c:pt idx="184">
                  <c:v>9.4810712400183181</c:v>
                </c:pt>
                <c:pt idx="185">
                  <c:v>120.04278620310187</c:v>
                </c:pt>
                <c:pt idx="186">
                  <c:v>12.499059650189869</c:v>
                </c:pt>
                <c:pt idx="187">
                  <c:v>54.431869530622627</c:v>
                </c:pt>
                <c:pt idx="188">
                  <c:v>15.53725257829668</c:v>
                </c:pt>
                <c:pt idx="189">
                  <c:v>44.425765252767178</c:v>
                </c:pt>
                <c:pt idx="190">
                  <c:v>6.8821879561770221</c:v>
                </c:pt>
                <c:pt idx="191">
                  <c:v>18.589169224070318</c:v>
                </c:pt>
                <c:pt idx="192">
                  <c:v>28.532601789946586</c:v>
                </c:pt>
                <c:pt idx="193">
                  <c:v>43.618824510728778</c:v>
                </c:pt>
                <c:pt idx="194">
                  <c:v>12.870449283923412</c:v>
                </c:pt>
                <c:pt idx="195">
                  <c:v>11.306336731736339</c:v>
                </c:pt>
                <c:pt idx="196">
                  <c:v>24.995572499975758</c:v>
                </c:pt>
                <c:pt idx="197">
                  <c:v>6.5309666014019667</c:v>
                </c:pt>
                <c:pt idx="198">
                  <c:v>3.7762789755305186</c:v>
                </c:pt>
                <c:pt idx="199">
                  <c:v>24.324358500039217</c:v>
                </c:pt>
                <c:pt idx="200">
                  <c:v>26.286633503128026</c:v>
                </c:pt>
                <c:pt idx="201">
                  <c:v>28.03062830291303</c:v>
                </c:pt>
                <c:pt idx="202">
                  <c:v>30.996557235556885</c:v>
                </c:pt>
                <c:pt idx="203">
                  <c:v>30.457878000511453</c:v>
                </c:pt>
                <c:pt idx="204">
                  <c:v>36.076383724374082</c:v>
                </c:pt>
                <c:pt idx="205">
                  <c:v>7.8420322627944063</c:v>
                </c:pt>
                <c:pt idx="206">
                  <c:v>9.72634043069759</c:v>
                </c:pt>
                <c:pt idx="207">
                  <c:v>10.875842666474016</c:v>
                </c:pt>
                <c:pt idx="208">
                  <c:v>27.431452220735256</c:v>
                </c:pt>
                <c:pt idx="209">
                  <c:v>6.5309666014019667</c:v>
                </c:pt>
                <c:pt idx="210">
                  <c:v>29.34870613865861</c:v>
                </c:pt>
                <c:pt idx="211">
                  <c:v>52.52965582744708</c:v>
                </c:pt>
                <c:pt idx="212">
                  <c:v>24.613154519179179</c:v>
                </c:pt>
                <c:pt idx="213">
                  <c:v>15.071361410992473</c:v>
                </c:pt>
                <c:pt idx="214">
                  <c:v>7.2163354536543096</c:v>
                </c:pt>
                <c:pt idx="215">
                  <c:v>8.4289244032807709</c:v>
                </c:pt>
                <c:pt idx="216">
                  <c:v>30.767736372872697</c:v>
                </c:pt>
                <c:pt idx="217">
                  <c:v>10.875842666474016</c:v>
                </c:pt>
                <c:pt idx="218">
                  <c:v>12.111036105696767</c:v>
                </c:pt>
                <c:pt idx="219">
                  <c:v>21.091939145807952</c:v>
                </c:pt>
                <c:pt idx="220">
                  <c:v>44.955679611792362</c:v>
                </c:pt>
                <c:pt idx="221">
                  <c:v>264.42717737497043</c:v>
                </c:pt>
                <c:pt idx="222">
                  <c:v>65.699386455329062</c:v>
                </c:pt>
                <c:pt idx="223">
                  <c:v>83.581597317222986</c:v>
                </c:pt>
                <c:pt idx="224">
                  <c:v>36.403127862319153</c:v>
                </c:pt>
                <c:pt idx="225">
                  <c:v>38.366551026490789</c:v>
                </c:pt>
                <c:pt idx="226">
                  <c:v>57.022794997655616</c:v>
                </c:pt>
                <c:pt idx="227">
                  <c:v>15.384902709028314</c:v>
                </c:pt>
                <c:pt idx="228">
                  <c:v>9.7132409763618828</c:v>
                </c:pt>
                <c:pt idx="229">
                  <c:v>116.9139133401339</c:v>
                </c:pt>
                <c:pt idx="230">
                  <c:v>8.9704369585467951</c:v>
                </c:pt>
                <c:pt idx="231">
                  <c:v>15.688123023399166</c:v>
                </c:pt>
                <c:pt idx="232">
                  <c:v>18.589169224070318</c:v>
                </c:pt>
                <c:pt idx="233">
                  <c:v>34.94515770969555</c:v>
                </c:pt>
                <c:pt idx="234">
                  <c:v>21.427323207332726</c:v>
                </c:pt>
                <c:pt idx="235">
                  <c:v>48.694496651678143</c:v>
                </c:pt>
                <c:pt idx="236">
                  <c:v>36.076383724374082</c:v>
                </c:pt>
                <c:pt idx="237">
                  <c:v>36.791044562609954</c:v>
                </c:pt>
                <c:pt idx="238">
                  <c:v>44.319596632448444</c:v>
                </c:pt>
                <c:pt idx="239">
                  <c:v>54.735113489987739</c:v>
                </c:pt>
                <c:pt idx="240">
                  <c:v>15.837556323903858</c:v>
                </c:pt>
                <c:pt idx="241">
                  <c:v>96.21707088541703</c:v>
                </c:pt>
                <c:pt idx="242">
                  <c:v>21.427323207332726</c:v>
                </c:pt>
                <c:pt idx="243">
                  <c:v>20.175596210566653</c:v>
                </c:pt>
                <c:pt idx="244">
                  <c:v>162.07036892637694</c:v>
                </c:pt>
                <c:pt idx="245">
                  <c:v>61.955106775092361</c:v>
                </c:pt>
                <c:pt idx="246">
                  <c:v>16.993255389887334</c:v>
                </c:pt>
                <c:pt idx="247">
                  <c:v>312.19541613172157</c:v>
                </c:pt>
                <c:pt idx="248">
                  <c:v>85.041170112456257</c:v>
                </c:pt>
                <c:pt idx="249">
                  <c:v>34.121111349219454</c:v>
                </c:pt>
                <c:pt idx="250">
                  <c:v>38.305107379470968</c:v>
                </c:pt>
                <c:pt idx="251">
                  <c:v>48.058886110162661</c:v>
                </c:pt>
                <c:pt idx="252">
                  <c:v>38.1185121489778</c:v>
                </c:pt>
                <c:pt idx="253">
                  <c:v>26.556494193112286</c:v>
                </c:pt>
                <c:pt idx="254">
                  <c:v>3.0695231927842155</c:v>
                </c:pt>
                <c:pt idx="255">
                  <c:v>15.688123023399166</c:v>
                </c:pt>
                <c:pt idx="256">
                  <c:v>54.822275995687662</c:v>
                </c:pt>
                <c:pt idx="257">
                  <c:v>54.083391222445442</c:v>
                </c:pt>
                <c:pt idx="258">
                  <c:v>8.9704369585467951</c:v>
                </c:pt>
                <c:pt idx="259">
                  <c:v>18.589169224070318</c:v>
                </c:pt>
                <c:pt idx="260">
                  <c:v>35.879973574150291</c:v>
                </c:pt>
                <c:pt idx="261">
                  <c:v>15.384902709028314</c:v>
                </c:pt>
                <c:pt idx="262">
                  <c:v>54.475126497459769</c:v>
                </c:pt>
                <c:pt idx="263">
                  <c:v>3.0695231927842155</c:v>
                </c:pt>
                <c:pt idx="264">
                  <c:v>77.376703930887075</c:v>
                </c:pt>
                <c:pt idx="265">
                  <c:v>6.5309666014019667</c:v>
                </c:pt>
                <c:pt idx="266">
                  <c:v>7.2163354536543096</c:v>
                </c:pt>
                <c:pt idx="267">
                  <c:v>279.89239965477913</c:v>
                </c:pt>
                <c:pt idx="268">
                  <c:v>14.755472278097805</c:v>
                </c:pt>
                <c:pt idx="269">
                  <c:v>127.59868084877061</c:v>
                </c:pt>
                <c:pt idx="270">
                  <c:v>29.268337255433856</c:v>
                </c:pt>
                <c:pt idx="271">
                  <c:v>38.1185121489778</c:v>
                </c:pt>
                <c:pt idx="272">
                  <c:v>26.106802337642439</c:v>
                </c:pt>
                <c:pt idx="273">
                  <c:v>25.183340073004306</c:v>
                </c:pt>
                <c:pt idx="274">
                  <c:v>49.03453432304503</c:v>
                </c:pt>
                <c:pt idx="275">
                  <c:v>23.022806572467402</c:v>
                </c:pt>
                <c:pt idx="276">
                  <c:v>28.364768081515304</c:v>
                </c:pt>
                <c:pt idx="277">
                  <c:v>24.517267161522515</c:v>
                </c:pt>
                <c:pt idx="278">
                  <c:v>61.225358664974699</c:v>
                </c:pt>
                <c:pt idx="279">
                  <c:v>71.096842353219856</c:v>
                </c:pt>
                <c:pt idx="280">
                  <c:v>81.894212115008443</c:v>
                </c:pt>
                <c:pt idx="281">
                  <c:v>18.589169224070318</c:v>
                </c:pt>
                <c:pt idx="282">
                  <c:v>39.219901759113952</c:v>
                </c:pt>
                <c:pt idx="283">
                  <c:v>11.512785788284711</c:v>
                </c:pt>
                <c:pt idx="284">
                  <c:v>8.9704369585467951</c:v>
                </c:pt>
                <c:pt idx="285">
                  <c:v>24.22470033186038</c:v>
                </c:pt>
                <c:pt idx="286">
                  <c:v>3.7762789755305186</c:v>
                </c:pt>
                <c:pt idx="287">
                  <c:v>38.180256085669306</c:v>
                </c:pt>
                <c:pt idx="288">
                  <c:v>45.374313701000027</c:v>
                </c:pt>
                <c:pt idx="289">
                  <c:v>12.686113607189736</c:v>
                </c:pt>
                <c:pt idx="290">
                  <c:v>60.993043060722904</c:v>
                </c:pt>
                <c:pt idx="291">
                  <c:v>13.413006660368081</c:v>
                </c:pt>
                <c:pt idx="292">
                  <c:v>18.715453474512532</c:v>
                </c:pt>
                <c:pt idx="293">
                  <c:v>20.867389014906145</c:v>
                </c:pt>
                <c:pt idx="294">
                  <c:v>90.775281247799086</c:v>
                </c:pt>
                <c:pt idx="295">
                  <c:v>17.94087391709359</c:v>
                </c:pt>
                <c:pt idx="296">
                  <c:v>32.77742405753586</c:v>
                </c:pt>
                <c:pt idx="297">
                  <c:v>32.046762968876941</c:v>
                </c:pt>
                <c:pt idx="298">
                  <c:v>6.8821879561770221</c:v>
                </c:pt>
                <c:pt idx="299">
                  <c:v>36.403127862319153</c:v>
                </c:pt>
                <c:pt idx="300">
                  <c:v>31.526033505981498</c:v>
                </c:pt>
                <c:pt idx="301">
                  <c:v>55.848499646254851</c:v>
                </c:pt>
                <c:pt idx="302">
                  <c:v>18.840891302487876</c:v>
                </c:pt>
                <c:pt idx="303">
                  <c:v>222.22452982995273</c:v>
                </c:pt>
                <c:pt idx="304">
                  <c:v>29.187747076167039</c:v>
                </c:pt>
                <c:pt idx="305">
                  <c:v>28.11453555319008</c:v>
                </c:pt>
                <c:pt idx="306">
                  <c:v>44.585972022543253</c:v>
                </c:pt>
                <c:pt idx="307">
                  <c:v>33.982764264767994</c:v>
                </c:pt>
                <c:pt idx="308">
                  <c:v>66.522713126281403</c:v>
                </c:pt>
                <c:pt idx="309">
                  <c:v>68.347557130294263</c:v>
                </c:pt>
                <c:pt idx="310">
                  <c:v>14.9142531983748</c:v>
                </c:pt>
                <c:pt idx="311">
                  <c:v>10.875842666474016</c:v>
                </c:pt>
                <c:pt idx="312">
                  <c:v>208.77240734167316</c:v>
                </c:pt>
                <c:pt idx="313">
                  <c:v>21.53697207471421</c:v>
                </c:pt>
                <c:pt idx="314">
                  <c:v>29.431018709574619</c:v>
                </c:pt>
                <c:pt idx="315">
                  <c:v>26.998696993760284</c:v>
                </c:pt>
                <c:pt idx="316">
                  <c:v>17.809097972483869</c:v>
                </c:pt>
                <c:pt idx="317">
                  <c:v>37.681782604975751</c:v>
                </c:pt>
                <c:pt idx="318">
                  <c:v>60.329781721633438</c:v>
                </c:pt>
                <c:pt idx="319">
                  <c:v>25.557227675339483</c:v>
                </c:pt>
                <c:pt idx="320">
                  <c:v>17.672737771028444</c:v>
                </c:pt>
                <c:pt idx="321">
                  <c:v>36.01103270266993</c:v>
                </c:pt>
                <c:pt idx="322">
                  <c:v>68.104950903115139</c:v>
                </c:pt>
                <c:pt idx="323">
                  <c:v>31.072456400688278</c:v>
                </c:pt>
                <c:pt idx="324">
                  <c:v>30.38044347896389</c:v>
                </c:pt>
                <c:pt idx="325">
                  <c:v>38.734809661542364</c:v>
                </c:pt>
                <c:pt idx="326">
                  <c:v>27.944191038319129</c:v>
                </c:pt>
                <c:pt idx="327">
                  <c:v>19.212291482764975</c:v>
                </c:pt>
                <c:pt idx="328">
                  <c:v>13.052181851535964</c:v>
                </c:pt>
                <c:pt idx="329">
                  <c:v>83.35430925672236</c:v>
                </c:pt>
                <c:pt idx="330">
                  <c:v>18.589169224070318</c:v>
                </c:pt>
                <c:pt idx="331">
                  <c:v>14.264069519203803</c:v>
                </c:pt>
                <c:pt idx="332">
                  <c:v>44.796795046711658</c:v>
                </c:pt>
                <c:pt idx="333">
                  <c:v>29.909498560339077</c:v>
                </c:pt>
                <c:pt idx="334">
                  <c:v>34.87586181136605</c:v>
                </c:pt>
                <c:pt idx="335">
                  <c:v>34.397986989392081</c:v>
                </c:pt>
                <c:pt idx="336">
                  <c:v>7.5356807054962367</c:v>
                </c:pt>
                <c:pt idx="337">
                  <c:v>38.305107379470968</c:v>
                </c:pt>
                <c:pt idx="338">
                  <c:v>98.549564176260432</c:v>
                </c:pt>
                <c:pt idx="339">
                  <c:v>27.431452220735256</c:v>
                </c:pt>
                <c:pt idx="340">
                  <c:v>28.532601789946586</c:v>
                </c:pt>
                <c:pt idx="341">
                  <c:v>56.730658353548755</c:v>
                </c:pt>
                <c:pt idx="342">
                  <c:v>8.4289244032807709</c:v>
                </c:pt>
                <c:pt idx="343">
                  <c:v>58.335129477988382</c:v>
                </c:pt>
                <c:pt idx="344">
                  <c:v>44.478754530781274</c:v>
                </c:pt>
                <c:pt idx="345">
                  <c:v>20.407759678192793</c:v>
                </c:pt>
                <c:pt idx="346">
                  <c:v>81.72067508342306</c:v>
                </c:pt>
                <c:pt idx="347">
                  <c:v>17.26825704513849</c:v>
                </c:pt>
                <c:pt idx="348">
                  <c:v>69.651254930187136</c:v>
                </c:pt>
                <c:pt idx="349">
                  <c:v>7.2163354536543096</c:v>
                </c:pt>
                <c:pt idx="350">
                  <c:v>15.226848692236787</c:v>
                </c:pt>
                <c:pt idx="351">
                  <c:v>10.875842666474016</c:v>
                </c:pt>
                <c:pt idx="352">
                  <c:v>47.264138426907174</c:v>
                </c:pt>
                <c:pt idx="353">
                  <c:v>12.111036105696767</c:v>
                </c:pt>
                <c:pt idx="354">
                  <c:v>5.3285309277130155</c:v>
                </c:pt>
                <c:pt idx="355">
                  <c:v>42.185387418824746</c:v>
                </c:pt>
                <c:pt idx="356">
                  <c:v>87.887627241212613</c:v>
                </c:pt>
                <c:pt idx="357">
                  <c:v>37.744240972685802</c:v>
                </c:pt>
                <c:pt idx="358">
                  <c:v>73.55093594014123</c:v>
                </c:pt>
                <c:pt idx="359">
                  <c:v>26.106802337642439</c:v>
                </c:pt>
                <c:pt idx="360">
                  <c:v>13.587484461319489</c:v>
                </c:pt>
                <c:pt idx="361">
                  <c:v>23.733545343897443</c:v>
                </c:pt>
                <c:pt idx="362">
                  <c:v>16.568356763568953</c:v>
                </c:pt>
                <c:pt idx="363">
                  <c:v>20.979964504615964</c:v>
                </c:pt>
                <c:pt idx="364">
                  <c:v>14.264069519203803</c:v>
                </c:pt>
                <c:pt idx="365">
                  <c:v>29.590654519871158</c:v>
                </c:pt>
                <c:pt idx="366">
                  <c:v>21.862619355730917</c:v>
                </c:pt>
                <c:pt idx="367">
                  <c:v>12.111036105696767</c:v>
                </c:pt>
                <c:pt idx="368">
                  <c:v>29.187747076167039</c:v>
                </c:pt>
                <c:pt idx="369">
                  <c:v>14.264069519203803</c:v>
                </c:pt>
                <c:pt idx="370">
                  <c:v>4.8664417732131584</c:v>
                </c:pt>
                <c:pt idx="371">
                  <c:v>50.226183510035661</c:v>
                </c:pt>
                <c:pt idx="372">
                  <c:v>30.535116155167312</c:v>
                </c:pt>
                <c:pt idx="373">
                  <c:v>21.862619355730917</c:v>
                </c:pt>
                <c:pt idx="374">
                  <c:v>17.404128466903916</c:v>
                </c:pt>
                <c:pt idx="375">
                  <c:v>74.668525112264035</c:v>
                </c:pt>
                <c:pt idx="376">
                  <c:v>33.843851649062529</c:v>
                </c:pt>
                <c:pt idx="377">
                  <c:v>26.46764812961829</c:v>
                </c:pt>
                <c:pt idx="378">
                  <c:v>13.413006660368081</c:v>
                </c:pt>
                <c:pt idx="379">
                  <c:v>30.535116155167312</c:v>
                </c:pt>
                <c:pt idx="380">
                  <c:v>44.796795046711658</c:v>
                </c:pt>
                <c:pt idx="381">
                  <c:v>33.702477621952937</c:v>
                </c:pt>
                <c:pt idx="382">
                  <c:v>40.174101693831219</c:v>
                </c:pt>
                <c:pt idx="383">
                  <c:v>28.364768081515304</c:v>
                </c:pt>
                <c:pt idx="384">
                  <c:v>53.599792058742366</c:v>
                </c:pt>
                <c:pt idx="385">
                  <c:v>24.517267161522515</c:v>
                </c:pt>
                <c:pt idx="386">
                  <c:v>124.88053186839879</c:v>
                </c:pt>
                <c:pt idx="387">
                  <c:v>246.91169110628104</c:v>
                </c:pt>
                <c:pt idx="388">
                  <c:v>20.407759678192793</c:v>
                </c:pt>
                <c:pt idx="389">
                  <c:v>19.699832822521049</c:v>
                </c:pt>
                <c:pt idx="390">
                  <c:v>9.4810712400183181</c:v>
                </c:pt>
                <c:pt idx="391">
                  <c:v>29.988149166736605</c:v>
                </c:pt>
                <c:pt idx="392">
                  <c:v>9.9719611132322523</c:v>
                </c:pt>
                <c:pt idx="393">
                  <c:v>21.427323207332726</c:v>
                </c:pt>
                <c:pt idx="394">
                  <c:v>48.646099718731548</c:v>
                </c:pt>
                <c:pt idx="395">
                  <c:v>8.4289244032807709</c:v>
                </c:pt>
                <c:pt idx="396">
                  <c:v>30.612159429303247</c:v>
                </c:pt>
                <c:pt idx="397">
                  <c:v>15.688123023399166</c:v>
                </c:pt>
                <c:pt idx="398">
                  <c:v>30.222872950681008</c:v>
                </c:pt>
                <c:pt idx="399">
                  <c:v>14.594964057310753</c:v>
                </c:pt>
                <c:pt idx="400">
                  <c:v>12.309163489997376</c:v>
                </c:pt>
                <c:pt idx="401">
                  <c:v>22.292272075993825</c:v>
                </c:pt>
                <c:pt idx="402">
                  <c:v>15.53725257829668</c:v>
                </c:pt>
                <c:pt idx="403">
                  <c:v>14.9142531983748</c:v>
                </c:pt>
                <c:pt idx="404">
                  <c:v>50.881017740509137</c:v>
                </c:pt>
                <c:pt idx="405">
                  <c:v>33.351192876427049</c:v>
                </c:pt>
                <c:pt idx="406">
                  <c:v>15.53725257829668</c:v>
                </c:pt>
                <c:pt idx="407">
                  <c:v>18.071688997561054</c:v>
                </c:pt>
                <c:pt idx="408">
                  <c:v>10.205439469191727</c:v>
                </c:pt>
                <c:pt idx="409">
                  <c:v>23.022806572467402</c:v>
                </c:pt>
                <c:pt idx="410">
                  <c:v>32.414152346088834</c:v>
                </c:pt>
                <c:pt idx="411">
                  <c:v>79.130681515156041</c:v>
                </c:pt>
                <c:pt idx="412">
                  <c:v>6.1494076526633306</c:v>
                </c:pt>
                <c:pt idx="413">
                  <c:v>10.657061855426031</c:v>
                </c:pt>
                <c:pt idx="414">
                  <c:v>23.832586114527231</c:v>
                </c:pt>
                <c:pt idx="415">
                  <c:v>33.913379081997604</c:v>
                </c:pt>
                <c:pt idx="416">
                  <c:v>67.615244089484349</c:v>
                </c:pt>
                <c:pt idx="417">
                  <c:v>55.036686645590798</c:v>
                </c:pt>
                <c:pt idx="418">
                  <c:v>43.618824510728778</c:v>
                </c:pt>
                <c:pt idx="419">
                  <c:v>29.34870613865861</c:v>
                </c:pt>
                <c:pt idx="420">
                  <c:v>13.587484461319489</c:v>
                </c:pt>
                <c:pt idx="421">
                  <c:v>33.774181087455432</c:v>
                </c:pt>
                <c:pt idx="422">
                  <c:v>17.672737771028444</c:v>
                </c:pt>
                <c:pt idx="423">
                  <c:v>19.699832822521049</c:v>
                </c:pt>
                <c:pt idx="424">
                  <c:v>15.226848692236787</c:v>
                </c:pt>
                <c:pt idx="425">
                  <c:v>14.432670907308619</c:v>
                </c:pt>
                <c:pt idx="426">
                  <c:v>18.965499502720288</c:v>
                </c:pt>
                <c:pt idx="427">
                  <c:v>15.384902709028314</c:v>
                </c:pt>
                <c:pt idx="428">
                  <c:v>53.244672694151419</c:v>
                </c:pt>
                <c:pt idx="429">
                  <c:v>10.205439469191727</c:v>
                </c:pt>
                <c:pt idx="430">
                  <c:v>17.26825704513849</c:v>
                </c:pt>
                <c:pt idx="431">
                  <c:v>20.640396112196719</c:v>
                </c:pt>
                <c:pt idx="432">
                  <c:v>25.925723821442137</c:v>
                </c:pt>
                <c:pt idx="433">
                  <c:v>56.605959388393998</c:v>
                </c:pt>
                <c:pt idx="434">
                  <c:v>13.231418571003069</c:v>
                </c:pt>
                <c:pt idx="435">
                  <c:v>9.9719611132322523</c:v>
                </c:pt>
                <c:pt idx="436">
                  <c:v>22.397686948112614</c:v>
                </c:pt>
                <c:pt idx="437">
                  <c:v>36.662773863646919</c:v>
                </c:pt>
                <c:pt idx="438">
                  <c:v>26.286633503128026</c:v>
                </c:pt>
                <c:pt idx="439">
                  <c:v>20.52285656039119</c:v>
                </c:pt>
                <c:pt idx="440">
                  <c:v>33.913379081997604</c:v>
                </c:pt>
                <c:pt idx="441">
                  <c:v>55.507768594176262</c:v>
                </c:pt>
                <c:pt idx="442">
                  <c:v>17.809097972483869</c:v>
                </c:pt>
                <c:pt idx="443">
                  <c:v>125.37201513797082</c:v>
                </c:pt>
                <c:pt idx="444">
                  <c:v>32.122162552564482</c:v>
                </c:pt>
                <c:pt idx="445">
                  <c:v>26.821266613927218</c:v>
                </c:pt>
                <c:pt idx="446">
                  <c:v>35.548421176609928</c:v>
                </c:pt>
                <c:pt idx="447">
                  <c:v>11.512785788284711</c:v>
                </c:pt>
                <c:pt idx="448">
                  <c:v>22.817266484883941</c:v>
                </c:pt>
                <c:pt idx="449">
                  <c:v>126.53704554325994</c:v>
                </c:pt>
                <c:pt idx="450">
                  <c:v>20.52285656039119</c:v>
                </c:pt>
                <c:pt idx="451">
                  <c:v>45.112593455760049</c:v>
                </c:pt>
                <c:pt idx="452">
                  <c:v>36.338364462986462</c:v>
                </c:pt>
                <c:pt idx="453">
                  <c:v>26.556494193112286</c:v>
                </c:pt>
                <c:pt idx="454">
                  <c:v>22.292272075993825</c:v>
                </c:pt>
                <c:pt idx="455">
                  <c:v>31.751394796469995</c:v>
                </c:pt>
                <c:pt idx="456">
                  <c:v>44.105049330506155</c:v>
                </c:pt>
                <c:pt idx="457">
                  <c:v>8.7038929745110138</c:v>
                </c:pt>
                <c:pt idx="458">
                  <c:v>49.848312865182741</c:v>
                </c:pt>
                <c:pt idx="459">
                  <c:v>12.870449283923412</c:v>
                </c:pt>
                <c:pt idx="460">
                  <c:v>37.111497080285318</c:v>
                </c:pt>
                <c:pt idx="461">
                  <c:v>42.520585056228128</c:v>
                </c:pt>
                <c:pt idx="462">
                  <c:v>20.175596210566653</c:v>
                </c:pt>
                <c:pt idx="463">
                  <c:v>38.056668037759792</c:v>
                </c:pt>
                <c:pt idx="464">
                  <c:v>19.699832822521049</c:v>
                </c:pt>
                <c:pt idx="465">
                  <c:v>84.846310384910737</c:v>
                </c:pt>
                <c:pt idx="466">
                  <c:v>25.464895447136996</c:v>
                </c:pt>
                <c:pt idx="467">
                  <c:v>26.106802337642439</c:v>
                </c:pt>
                <c:pt idx="468">
                  <c:v>13.587484461319489</c:v>
                </c:pt>
                <c:pt idx="469">
                  <c:v>36.208490153744286</c:v>
                </c:pt>
                <c:pt idx="470">
                  <c:v>14.432670907308619</c:v>
                </c:pt>
                <c:pt idx="471">
                  <c:v>26.286633503128026</c:v>
                </c:pt>
                <c:pt idx="472">
                  <c:v>27.859770754091915</c:v>
                </c:pt>
                <c:pt idx="473">
                  <c:v>7.2163354536543096</c:v>
                </c:pt>
                <c:pt idx="474">
                  <c:v>42.073565799029879</c:v>
                </c:pt>
                <c:pt idx="475">
                  <c:v>28.03062830291303</c:v>
                </c:pt>
                <c:pt idx="476">
                  <c:v>132.75561929451291</c:v>
                </c:pt>
                <c:pt idx="477">
                  <c:v>14.9142531983748</c:v>
                </c:pt>
                <c:pt idx="478">
                  <c:v>24.517267161522515</c:v>
                </c:pt>
                <c:pt idx="479">
                  <c:v>17.53894734606428</c:v>
                </c:pt>
                <c:pt idx="480">
                  <c:v>70.155789384257119</c:v>
                </c:pt>
                <c:pt idx="481">
                  <c:v>24.708669767927827</c:v>
                </c:pt>
                <c:pt idx="482">
                  <c:v>10.205439469191727</c:v>
                </c:pt>
                <c:pt idx="483">
                  <c:v>53.290088014351284</c:v>
                </c:pt>
                <c:pt idx="484">
                  <c:v>80.641620610791577</c:v>
                </c:pt>
                <c:pt idx="485">
                  <c:v>50.974770846915249</c:v>
                </c:pt>
                <c:pt idx="486">
                  <c:v>22.186356347868703</c:v>
                </c:pt>
                <c:pt idx="487">
                  <c:v>32.994239053940376</c:v>
                </c:pt>
                <c:pt idx="488">
                  <c:v>11.914957374576321</c:v>
                </c:pt>
                <c:pt idx="489">
                  <c:v>22.713798967294924</c:v>
                </c:pt>
                <c:pt idx="490">
                  <c:v>10.433694507453072</c:v>
                </c:pt>
                <c:pt idx="491">
                  <c:v>19.212291482764975</c:v>
                </c:pt>
                <c:pt idx="492">
                  <c:v>31.751394796469995</c:v>
                </c:pt>
                <c:pt idx="493">
                  <c:v>13.231418571003069</c:v>
                </c:pt>
                <c:pt idx="494">
                  <c:v>13.231418571003069</c:v>
                </c:pt>
                <c:pt idx="495">
                  <c:v>9.72634043069759</c:v>
                </c:pt>
                <c:pt idx="496">
                  <c:v>46.354277641821376</c:v>
                </c:pt>
                <c:pt idx="497">
                  <c:v>69.583585282154559</c:v>
                </c:pt>
                <c:pt idx="498">
                  <c:v>11.512785788284711</c:v>
                </c:pt>
                <c:pt idx="499">
                  <c:v>11.715597420637607</c:v>
                </c:pt>
                <c:pt idx="500">
                  <c:v>78.951070386698774</c:v>
                </c:pt>
                <c:pt idx="501">
                  <c:v>33.632514201925474</c:v>
                </c:pt>
                <c:pt idx="502">
                  <c:v>130.98970733918574</c:v>
                </c:pt>
                <c:pt idx="503">
                  <c:v>25.464895447136996</c:v>
                </c:pt>
                <c:pt idx="504">
                  <c:v>39.699066846377946</c:v>
                </c:pt>
                <c:pt idx="505">
                  <c:v>26.46764812961829</c:v>
                </c:pt>
                <c:pt idx="506">
                  <c:v>41.73477802981229</c:v>
                </c:pt>
                <c:pt idx="507">
                  <c:v>19.579898542121139</c:v>
                </c:pt>
                <c:pt idx="508">
                  <c:v>54.951022777505351</c:v>
                </c:pt>
                <c:pt idx="509">
                  <c:v>11.512785788284711</c:v>
                </c:pt>
                <c:pt idx="510">
                  <c:v>16.281537802488465</c:v>
                </c:pt>
                <c:pt idx="511">
                  <c:v>3.7762789755305186</c:v>
                </c:pt>
                <c:pt idx="512">
                  <c:v>15.837556323903858</c:v>
                </c:pt>
                <c:pt idx="513">
                  <c:v>29.187747076167039</c:v>
                </c:pt>
                <c:pt idx="514">
                  <c:v>19.579898542121139</c:v>
                </c:pt>
                <c:pt idx="515">
                  <c:v>77.101414451448306</c:v>
                </c:pt>
                <c:pt idx="516">
                  <c:v>13.759750008707234</c:v>
                </c:pt>
                <c:pt idx="517">
                  <c:v>18.715453474512532</c:v>
                </c:pt>
                <c:pt idx="518">
                  <c:v>15.384902709028314</c:v>
                </c:pt>
                <c:pt idx="519">
                  <c:v>17.809097972483869</c:v>
                </c:pt>
                <c:pt idx="520">
                  <c:v>10.875842666474016</c:v>
                </c:pt>
                <c:pt idx="521">
                  <c:v>11.090308382611221</c:v>
                </c:pt>
                <c:pt idx="522">
                  <c:v>23.531508196571725</c:v>
                </c:pt>
                <c:pt idx="523">
                  <c:v>27.604960922341384</c:v>
                </c:pt>
                <c:pt idx="524">
                  <c:v>5.3285309277130155</c:v>
                </c:pt>
                <c:pt idx="525">
                  <c:v>13.587484461319489</c:v>
                </c:pt>
                <c:pt idx="526">
                  <c:v>15.226848692236787</c:v>
                </c:pt>
                <c:pt idx="527">
                  <c:v>58.13179057694331</c:v>
                </c:pt>
                <c:pt idx="528">
                  <c:v>37.619220539149048</c:v>
                </c:pt>
                <c:pt idx="529">
                  <c:v>22.920266930333256</c:v>
                </c:pt>
                <c:pt idx="530">
                  <c:v>18.965499502720288</c:v>
                </c:pt>
                <c:pt idx="531">
                  <c:v>29.268337255433856</c:v>
                </c:pt>
                <c:pt idx="532">
                  <c:v>12.499059650189869</c:v>
                </c:pt>
                <c:pt idx="533">
                  <c:v>19.459225077177084</c:v>
                </c:pt>
                <c:pt idx="534">
                  <c:v>33.351192876427049</c:v>
                </c:pt>
                <c:pt idx="535">
                  <c:v>28.697235712428874</c:v>
                </c:pt>
                <c:pt idx="536">
                  <c:v>11.914957374576321</c:v>
                </c:pt>
                <c:pt idx="537">
                  <c:v>29.106933762709826</c:v>
                </c:pt>
                <c:pt idx="538">
                  <c:v>32.705481826935532</c:v>
                </c:pt>
                <c:pt idx="539">
                  <c:v>19.459225077177084</c:v>
                </c:pt>
                <c:pt idx="540">
                  <c:v>7.5356807054962367</c:v>
                </c:pt>
                <c:pt idx="541">
                  <c:v>34.052008066930689</c:v>
                </c:pt>
                <c:pt idx="542">
                  <c:v>66.380926601091147</c:v>
                </c:pt>
                <c:pt idx="543">
                  <c:v>22.920266930333256</c:v>
                </c:pt>
                <c:pt idx="544">
                  <c:v>16.850294314223159</c:v>
                </c:pt>
                <c:pt idx="545">
                  <c:v>24.22470033186038</c:v>
                </c:pt>
                <c:pt idx="546">
                  <c:v>48.058886110162661</c:v>
                </c:pt>
                <c:pt idx="547">
                  <c:v>5.7536273917515919</c:v>
                </c:pt>
                <c:pt idx="548">
                  <c:v>17.26825704513849</c:v>
                </c:pt>
                <c:pt idx="549">
                  <c:v>28.03062830291303</c:v>
                </c:pt>
                <c:pt idx="550">
                  <c:v>40.291195310356983</c:v>
                </c:pt>
                <c:pt idx="551">
                  <c:v>21.203322457718414</c:v>
                </c:pt>
                <c:pt idx="552">
                  <c:v>20.867389014906145</c:v>
                </c:pt>
                <c:pt idx="553">
                  <c:v>26.196872229566885</c:v>
                </c:pt>
                <c:pt idx="554">
                  <c:v>93.977118375171429</c:v>
                </c:pt>
                <c:pt idx="555">
                  <c:v>125.95613005830064</c:v>
                </c:pt>
                <c:pt idx="556">
                  <c:v>28.281603243144286</c:v>
                </c:pt>
                <c:pt idx="557">
                  <c:v>24.02944305508133</c:v>
                </c:pt>
                <c:pt idx="558">
                  <c:v>8.9704369585467951</c:v>
                </c:pt>
                <c:pt idx="559">
                  <c:v>30.300710151884658</c:v>
                </c:pt>
                <c:pt idx="560">
                  <c:v>9.2292862965010674</c:v>
                </c:pt>
                <c:pt idx="561">
                  <c:v>34.052008066930689</c:v>
                </c:pt>
                <c:pt idx="562">
                  <c:v>31.825493834924572</c:v>
                </c:pt>
                <c:pt idx="563">
                  <c:v>22.60985796530283</c:v>
                </c:pt>
                <c:pt idx="564">
                  <c:v>18.589169224070318</c:v>
                </c:pt>
                <c:pt idx="565">
                  <c:v>23.229268586392514</c:v>
                </c:pt>
                <c:pt idx="566">
                  <c:v>8.1368578902564384</c:v>
                </c:pt>
                <c:pt idx="567">
                  <c:v>34.740520497748165</c:v>
                </c:pt>
                <c:pt idx="568">
                  <c:v>20.754202899266105</c:v>
                </c:pt>
                <c:pt idx="569">
                  <c:v>36.076383724374082</c:v>
                </c:pt>
                <c:pt idx="570">
                  <c:v>21.203322457718414</c:v>
                </c:pt>
                <c:pt idx="571">
                  <c:v>20.292009973567222</c:v>
                </c:pt>
                <c:pt idx="572">
                  <c:v>24.995572499975758</c:v>
                </c:pt>
                <c:pt idx="573">
                  <c:v>46.609026070356101</c:v>
                </c:pt>
                <c:pt idx="574">
                  <c:v>36.598469927872543</c:v>
                </c:pt>
                <c:pt idx="575">
                  <c:v>15.071361410992473</c:v>
                </c:pt>
                <c:pt idx="576">
                  <c:v>22.292272075993825</c:v>
                </c:pt>
                <c:pt idx="577">
                  <c:v>8.9704369585467951</c:v>
                </c:pt>
                <c:pt idx="578">
                  <c:v>36.143377995122108</c:v>
                </c:pt>
                <c:pt idx="579">
                  <c:v>31.526033505981498</c:v>
                </c:pt>
                <c:pt idx="580">
                  <c:v>16.850294314223159</c:v>
                </c:pt>
                <c:pt idx="581">
                  <c:v>21.317110346291766</c:v>
                </c:pt>
                <c:pt idx="582">
                  <c:v>8.1368578902564384</c:v>
                </c:pt>
                <c:pt idx="583">
                  <c:v>8.1368578902564384</c:v>
                </c:pt>
                <c:pt idx="584">
                  <c:v>54.993871391359896</c:v>
                </c:pt>
                <c:pt idx="585">
                  <c:v>140.13224530598211</c:v>
                </c:pt>
                <c:pt idx="586">
                  <c:v>143.35478906490505</c:v>
                </c:pt>
                <c:pt idx="587">
                  <c:v>47.911622548219185</c:v>
                </c:pt>
                <c:pt idx="588">
                  <c:v>21.646065519224038</c:v>
                </c:pt>
                <c:pt idx="589">
                  <c:v>7.5356807054962367</c:v>
                </c:pt>
                <c:pt idx="590">
                  <c:v>63.724957465488572</c:v>
                </c:pt>
                <c:pt idx="591">
                  <c:v>16.425573339441794</c:v>
                </c:pt>
                <c:pt idx="592">
                  <c:v>10.875842666474016</c:v>
                </c:pt>
                <c:pt idx="593">
                  <c:v>23.733545343897443</c:v>
                </c:pt>
                <c:pt idx="594">
                  <c:v>91.320667814610118</c:v>
                </c:pt>
                <c:pt idx="595">
                  <c:v>18.840891302487876</c:v>
                </c:pt>
                <c:pt idx="596">
                  <c:v>70.024087360918784</c:v>
                </c:pt>
                <c:pt idx="597">
                  <c:v>57.271217825293817</c:v>
                </c:pt>
                <c:pt idx="598">
                  <c:v>18.965499502720288</c:v>
                </c:pt>
                <c:pt idx="599">
                  <c:v>35.614621077096537</c:v>
                </c:pt>
                <c:pt idx="600">
                  <c:v>8.9704369585467951</c:v>
                </c:pt>
                <c:pt idx="601">
                  <c:v>9.2292862965010674</c:v>
                </c:pt>
                <c:pt idx="602">
                  <c:v>10.657061855426031</c:v>
                </c:pt>
                <c:pt idx="603">
                  <c:v>15.837556323903858</c:v>
                </c:pt>
                <c:pt idx="604">
                  <c:v>7.8420322627944063</c:v>
                </c:pt>
                <c:pt idx="605">
                  <c:v>58.537762057886567</c:v>
                </c:pt>
                <c:pt idx="606">
                  <c:v>18.071688997561054</c:v>
                </c:pt>
                <c:pt idx="607">
                  <c:v>27.944191038319129</c:v>
                </c:pt>
                <c:pt idx="608">
                  <c:v>22.817266484883941</c:v>
                </c:pt>
                <c:pt idx="609">
                  <c:v>58.699581395119829</c:v>
                </c:pt>
                <c:pt idx="610">
                  <c:v>67.651953907518561</c:v>
                </c:pt>
                <c:pt idx="611">
                  <c:v>28.364768081515304</c:v>
                </c:pt>
                <c:pt idx="612">
                  <c:v>28.615037152154514</c:v>
                </c:pt>
                <c:pt idx="613">
                  <c:v>18.071688997561054</c:v>
                </c:pt>
                <c:pt idx="614">
                  <c:v>19.699832822521049</c:v>
                </c:pt>
                <c:pt idx="615">
                  <c:v>17.404128466903916</c:v>
                </c:pt>
                <c:pt idx="616">
                  <c:v>47.464408249280815</c:v>
                </c:pt>
                <c:pt idx="617">
                  <c:v>78.138118667322203</c:v>
                </c:pt>
                <c:pt idx="618">
                  <c:v>4.3556020498381072</c:v>
                </c:pt>
                <c:pt idx="619">
                  <c:v>40.23269110091708</c:v>
                </c:pt>
                <c:pt idx="620">
                  <c:v>30.612159429303247</c:v>
                </c:pt>
                <c:pt idx="621">
                  <c:v>10.433694507453072</c:v>
                </c:pt>
                <c:pt idx="622">
                  <c:v>248.11875084988588</c:v>
                </c:pt>
                <c:pt idx="623">
                  <c:v>71.924768127947189</c:v>
                </c:pt>
                <c:pt idx="624">
                  <c:v>14.09796768804493</c:v>
                </c:pt>
                <c:pt idx="625">
                  <c:v>32.486739735328577</c:v>
                </c:pt>
                <c:pt idx="626">
                  <c:v>13.759750008707234</c:v>
                </c:pt>
                <c:pt idx="627">
                  <c:v>17.404128466903916</c:v>
                </c:pt>
                <c:pt idx="628">
                  <c:v>13.052181851535964</c:v>
                </c:pt>
                <c:pt idx="629">
                  <c:v>16.132270855148299</c:v>
                </c:pt>
                <c:pt idx="630">
                  <c:v>21.972993318243503</c:v>
                </c:pt>
                <c:pt idx="631">
                  <c:v>27.259174571278585</c:v>
                </c:pt>
                <c:pt idx="632">
                  <c:v>8.1368578902564384</c:v>
                </c:pt>
                <c:pt idx="633">
                  <c:v>28.198193128055372</c:v>
                </c:pt>
                <c:pt idx="634">
                  <c:v>53.995035971231431</c:v>
                </c:pt>
                <c:pt idx="635">
                  <c:v>68.313084979111565</c:v>
                </c:pt>
                <c:pt idx="636">
                  <c:v>25.464895447136996</c:v>
                </c:pt>
                <c:pt idx="637">
                  <c:v>10.875842666474016</c:v>
                </c:pt>
                <c:pt idx="638">
                  <c:v>26.645044007175642</c:v>
                </c:pt>
                <c:pt idx="639">
                  <c:v>77.407962261502206</c:v>
                </c:pt>
                <c:pt idx="640">
                  <c:v>20.52285656039119</c:v>
                </c:pt>
                <c:pt idx="641">
                  <c:v>61.379055783849203</c:v>
                </c:pt>
                <c:pt idx="642">
                  <c:v>64.975439070720043</c:v>
                </c:pt>
                <c:pt idx="643">
                  <c:v>8.1368578902564384</c:v>
                </c:pt>
                <c:pt idx="644">
                  <c:v>8.4289244032807709</c:v>
                </c:pt>
                <c:pt idx="645">
                  <c:v>20.52285656039119</c:v>
                </c:pt>
                <c:pt idx="646">
                  <c:v>26.016420622007413</c:v>
                </c:pt>
                <c:pt idx="647">
                  <c:v>6.1494076526633306</c:v>
                </c:pt>
                <c:pt idx="648">
                  <c:v>9.2292862965010674</c:v>
                </c:pt>
                <c:pt idx="649">
                  <c:v>16.425573339441794</c:v>
                </c:pt>
                <c:pt idx="650">
                  <c:v>8.9704369585467951</c:v>
                </c:pt>
                <c:pt idx="651">
                  <c:v>14.594964057310753</c:v>
                </c:pt>
                <c:pt idx="652">
                  <c:v>8.9704369585467951</c:v>
                </c:pt>
                <c:pt idx="653">
                  <c:v>18.965499502720288</c:v>
                </c:pt>
                <c:pt idx="654">
                  <c:v>8.4289244032807709</c:v>
                </c:pt>
                <c:pt idx="655">
                  <c:v>19.337798589516783</c:v>
                </c:pt>
                <c:pt idx="656">
                  <c:v>9.9719611132322523</c:v>
                </c:pt>
                <c:pt idx="657">
                  <c:v>200.97538506391282</c:v>
                </c:pt>
                <c:pt idx="658">
                  <c:v>112.33013191585955</c:v>
                </c:pt>
                <c:pt idx="659">
                  <c:v>14.755472278097805</c:v>
                </c:pt>
                <c:pt idx="660">
                  <c:v>26.998696993760284</c:v>
                </c:pt>
                <c:pt idx="661">
                  <c:v>23.330450175131258</c:v>
                </c:pt>
                <c:pt idx="662">
                  <c:v>104.65192110968842</c:v>
                </c:pt>
                <c:pt idx="663">
                  <c:v>19.212291482764975</c:v>
                </c:pt>
                <c:pt idx="664">
                  <c:v>24.421003311779604</c:v>
                </c:pt>
                <c:pt idx="665">
                  <c:v>11.914957374576321</c:v>
                </c:pt>
                <c:pt idx="666">
                  <c:v>20.867389014906145</c:v>
                </c:pt>
                <c:pt idx="667">
                  <c:v>33.136713527137907</c:v>
                </c:pt>
                <c:pt idx="668">
                  <c:v>4.3556020498381072</c:v>
                </c:pt>
                <c:pt idx="669">
                  <c:v>73.293416915792136</c:v>
                </c:pt>
                <c:pt idx="670">
                  <c:v>11.914957374576321</c:v>
                </c:pt>
                <c:pt idx="671">
                  <c:v>15.837556323903858</c:v>
                </c:pt>
                <c:pt idx="672">
                  <c:v>4.3556020498381072</c:v>
                </c:pt>
                <c:pt idx="673">
                  <c:v>7.2163354536543096</c:v>
                </c:pt>
                <c:pt idx="674">
                  <c:v>86.885195866354465</c:v>
                </c:pt>
                <c:pt idx="675">
                  <c:v>62.373958932336201</c:v>
                </c:pt>
                <c:pt idx="676">
                  <c:v>12.111036105696767</c:v>
                </c:pt>
                <c:pt idx="677">
                  <c:v>4.3556020498381072</c:v>
                </c:pt>
                <c:pt idx="678">
                  <c:v>17.53894734606428</c:v>
                </c:pt>
                <c:pt idx="679">
                  <c:v>22.292272075993825</c:v>
                </c:pt>
                <c:pt idx="680">
                  <c:v>61.879021347158158</c:v>
                </c:pt>
                <c:pt idx="681">
                  <c:v>11.914957374576321</c:v>
                </c:pt>
                <c:pt idx="682">
                  <c:v>70.863649104710106</c:v>
                </c:pt>
                <c:pt idx="683">
                  <c:v>16.70992017217381</c:v>
                </c:pt>
                <c:pt idx="684">
                  <c:v>6.5309666014019667</c:v>
                </c:pt>
                <c:pt idx="685">
                  <c:v>9.4810712400183181</c:v>
                </c:pt>
                <c:pt idx="686">
                  <c:v>16.568356763568953</c:v>
                </c:pt>
                <c:pt idx="687">
                  <c:v>17.26825704513849</c:v>
                </c:pt>
                <c:pt idx="688">
                  <c:v>82.670235903104413</c:v>
                </c:pt>
                <c:pt idx="689">
                  <c:v>24.22470033186038</c:v>
                </c:pt>
                <c:pt idx="690">
                  <c:v>30.066594033278285</c:v>
                </c:pt>
                <c:pt idx="691">
                  <c:v>22.079932556035896</c:v>
                </c:pt>
                <c:pt idx="692">
                  <c:v>31.451228947447316</c:v>
                </c:pt>
                <c:pt idx="693">
                  <c:v>69.037074009601071</c:v>
                </c:pt>
                <c:pt idx="694">
                  <c:v>26.106802337642439</c:v>
                </c:pt>
                <c:pt idx="695">
                  <c:v>40.467773628386901</c:v>
                </c:pt>
                <c:pt idx="696">
                  <c:v>16.132270855148299</c:v>
                </c:pt>
                <c:pt idx="697">
                  <c:v>6.8821879561770221</c:v>
                </c:pt>
                <c:pt idx="698">
                  <c:v>51.574458144572183</c:v>
                </c:pt>
                <c:pt idx="699">
                  <c:v>12.499059650189869</c:v>
                </c:pt>
                <c:pt idx="700">
                  <c:v>25.740898567846823</c:v>
                </c:pt>
                <c:pt idx="701">
                  <c:v>15.384902709028314</c:v>
                </c:pt>
                <c:pt idx="702">
                  <c:v>14.264069519203803</c:v>
                </c:pt>
                <c:pt idx="703">
                  <c:v>56.269815175166535</c:v>
                </c:pt>
                <c:pt idx="704">
                  <c:v>10.657061855426031</c:v>
                </c:pt>
                <c:pt idx="705">
                  <c:v>12.499059650189869</c:v>
                </c:pt>
                <c:pt idx="706">
                  <c:v>66.487294841691465</c:v>
                </c:pt>
                <c:pt idx="707">
                  <c:v>18.840891302487876</c:v>
                </c:pt>
                <c:pt idx="708">
                  <c:v>10.433694507453072</c:v>
                </c:pt>
                <c:pt idx="709">
                  <c:v>19.089294321771131</c:v>
                </c:pt>
                <c:pt idx="710">
                  <c:v>13.413006660368081</c:v>
                </c:pt>
                <c:pt idx="711">
                  <c:v>9.4810712400183181</c:v>
                </c:pt>
                <c:pt idx="712">
                  <c:v>23.431194841275214</c:v>
                </c:pt>
                <c:pt idx="713">
                  <c:v>74.318995856114313</c:v>
                </c:pt>
                <c:pt idx="714">
                  <c:v>26.821266613927218</c:v>
                </c:pt>
                <c:pt idx="715">
                  <c:v>21.53697207471421</c:v>
                </c:pt>
                <c:pt idx="716">
                  <c:v>23.127644340555779</c:v>
                </c:pt>
                <c:pt idx="717">
                  <c:v>14.594964057310753</c:v>
                </c:pt>
                <c:pt idx="718">
                  <c:v>21.427323207332726</c:v>
                </c:pt>
                <c:pt idx="719">
                  <c:v>16.850294314223159</c:v>
                </c:pt>
                <c:pt idx="720">
                  <c:v>12.686113607189736</c:v>
                </c:pt>
                <c:pt idx="721">
                  <c:v>42.853160856248692</c:v>
                </c:pt>
                <c:pt idx="722">
                  <c:v>26.016420622007413</c:v>
                </c:pt>
                <c:pt idx="723">
                  <c:v>97.729622535218809</c:v>
                </c:pt>
                <c:pt idx="724">
                  <c:v>14.09796768804493</c:v>
                </c:pt>
                <c:pt idx="725">
                  <c:v>18.071688997561054</c:v>
                </c:pt>
                <c:pt idx="726">
                  <c:v>13.413006660368081</c:v>
                </c:pt>
                <c:pt idx="727">
                  <c:v>10.205439469191727</c:v>
                </c:pt>
                <c:pt idx="728">
                  <c:v>12.111036105696767</c:v>
                </c:pt>
                <c:pt idx="729">
                  <c:v>34.808256933807833</c:v>
                </c:pt>
                <c:pt idx="730">
                  <c:v>11.090308382611221</c:v>
                </c:pt>
                <c:pt idx="731">
                  <c:v>6.8821879561770221</c:v>
                </c:pt>
                <c:pt idx="732">
                  <c:v>14.09796768804493</c:v>
                </c:pt>
                <c:pt idx="733">
                  <c:v>45.686120273933888</c:v>
                </c:pt>
                <c:pt idx="734">
                  <c:v>8.9704369585467951</c:v>
                </c:pt>
                <c:pt idx="735">
                  <c:v>24.22470033186038</c:v>
                </c:pt>
                <c:pt idx="736">
                  <c:v>32.486739735328577</c:v>
                </c:pt>
                <c:pt idx="737">
                  <c:v>146.98974048032875</c:v>
                </c:pt>
                <c:pt idx="738">
                  <c:v>28.198193128055372</c:v>
                </c:pt>
                <c:pt idx="739">
                  <c:v>60.0940040331175</c:v>
                </c:pt>
                <c:pt idx="740">
                  <c:v>13.413006660368081</c:v>
                </c:pt>
                <c:pt idx="741">
                  <c:v>10.433694507453072</c:v>
                </c:pt>
                <c:pt idx="742">
                  <c:v>39.878267156111718</c:v>
                </c:pt>
                <c:pt idx="743">
                  <c:v>49.370940688232743</c:v>
                </c:pt>
                <c:pt idx="744">
                  <c:v>76.295455635445393</c:v>
                </c:pt>
                <c:pt idx="745">
                  <c:v>40.817079075871661</c:v>
                </c:pt>
                <c:pt idx="746">
                  <c:v>27.259174571278585</c:v>
                </c:pt>
                <c:pt idx="747">
                  <c:v>19.212291482764975</c:v>
                </c:pt>
                <c:pt idx="748">
                  <c:v>15.384902709028314</c:v>
                </c:pt>
                <c:pt idx="749">
                  <c:v>16.70992017217381</c:v>
                </c:pt>
                <c:pt idx="750">
                  <c:v>16.281537802488465</c:v>
                </c:pt>
                <c:pt idx="751">
                  <c:v>20.175596210566653</c:v>
                </c:pt>
                <c:pt idx="752">
                  <c:v>116.81258869219646</c:v>
                </c:pt>
                <c:pt idx="753">
                  <c:v>46.099502428089828</c:v>
                </c:pt>
                <c:pt idx="754">
                  <c:v>19.212291482764975</c:v>
                </c:pt>
                <c:pt idx="755">
                  <c:v>13.587484461319489</c:v>
                </c:pt>
                <c:pt idx="756">
                  <c:v>49.705070290706864</c:v>
                </c:pt>
                <c:pt idx="757">
                  <c:v>15.53725257829668</c:v>
                </c:pt>
                <c:pt idx="758">
                  <c:v>22.292272075993825</c:v>
                </c:pt>
                <c:pt idx="759">
                  <c:v>4.3556020498381072</c:v>
                </c:pt>
                <c:pt idx="760">
                  <c:v>14.432670907308619</c:v>
                </c:pt>
                <c:pt idx="761">
                  <c:v>102.27373811447546</c:v>
                </c:pt>
                <c:pt idx="762">
                  <c:v>12.499059650189869</c:v>
                </c:pt>
                <c:pt idx="763">
                  <c:v>16.132270855148299</c:v>
                </c:pt>
                <c:pt idx="764">
                  <c:v>24.517267161522515</c:v>
                </c:pt>
                <c:pt idx="765">
                  <c:v>17.672737771028444</c:v>
                </c:pt>
                <c:pt idx="766">
                  <c:v>17.53894734606428</c:v>
                </c:pt>
                <c:pt idx="767">
                  <c:v>9.72634043069759</c:v>
                </c:pt>
                <c:pt idx="768">
                  <c:v>43.073944149428421</c:v>
                </c:pt>
                <c:pt idx="769">
                  <c:v>43.34797480990494</c:v>
                </c:pt>
                <c:pt idx="770">
                  <c:v>87.320072226530613</c:v>
                </c:pt>
                <c:pt idx="771">
                  <c:v>139.92811625594527</c:v>
                </c:pt>
                <c:pt idx="772">
                  <c:v>19.940729921966028</c:v>
                </c:pt>
                <c:pt idx="773">
                  <c:v>14.09796768804493</c:v>
                </c:pt>
                <c:pt idx="774">
                  <c:v>35.280575093570896</c:v>
                </c:pt>
                <c:pt idx="775">
                  <c:v>19.212291482764975</c:v>
                </c:pt>
                <c:pt idx="776">
                  <c:v>88.771246416138993</c:v>
                </c:pt>
                <c:pt idx="777">
                  <c:v>42.296913413479437</c:v>
                </c:pt>
                <c:pt idx="778">
                  <c:v>48.207020412494053</c:v>
                </c:pt>
                <c:pt idx="779">
                  <c:v>24.324358500039217</c:v>
                </c:pt>
                <c:pt idx="780">
                  <c:v>21.203322457718414</c:v>
                </c:pt>
                <c:pt idx="781">
                  <c:v>10.657061855426031</c:v>
                </c:pt>
                <c:pt idx="782">
                  <c:v>29.431018709574619</c:v>
                </c:pt>
                <c:pt idx="783">
                  <c:v>9.72634043069759</c:v>
                </c:pt>
                <c:pt idx="784">
                  <c:v>19.212291482764975</c:v>
                </c:pt>
                <c:pt idx="785">
                  <c:v>19.089294321771131</c:v>
                </c:pt>
                <c:pt idx="786">
                  <c:v>36.598469927872543</c:v>
                </c:pt>
                <c:pt idx="787">
                  <c:v>9.9719611132322523</c:v>
                </c:pt>
                <c:pt idx="788">
                  <c:v>49.226309038358359</c:v>
                </c:pt>
                <c:pt idx="789">
                  <c:v>24.127269216654348</c:v>
                </c:pt>
                <c:pt idx="790">
                  <c:v>13.929885377045958</c:v>
                </c:pt>
                <c:pt idx="791">
                  <c:v>14.755472278097805</c:v>
                </c:pt>
                <c:pt idx="792">
                  <c:v>3.7762789755305186</c:v>
                </c:pt>
                <c:pt idx="793">
                  <c:v>2.1704806646271009</c:v>
                </c:pt>
                <c:pt idx="794">
                  <c:v>22.292272075993825</c:v>
                </c:pt>
                <c:pt idx="795">
                  <c:v>4.3556020498381072</c:v>
                </c:pt>
                <c:pt idx="796">
                  <c:v>9.9719611132322523</c:v>
                </c:pt>
                <c:pt idx="797">
                  <c:v>15.384902709028314</c:v>
                </c:pt>
                <c:pt idx="798">
                  <c:v>19.337798589516783</c:v>
                </c:pt>
                <c:pt idx="799">
                  <c:v>43.564789284262972</c:v>
                </c:pt>
                <c:pt idx="800">
                  <c:v>92.658413401610076</c:v>
                </c:pt>
                <c:pt idx="801">
                  <c:v>15.071361410992473</c:v>
                </c:pt>
                <c:pt idx="802">
                  <c:v>17.94087391709359</c:v>
                </c:pt>
                <c:pt idx="803">
                  <c:v>9.2292862965010674</c:v>
                </c:pt>
                <c:pt idx="804">
                  <c:v>10.433694507453072</c:v>
                </c:pt>
                <c:pt idx="805">
                  <c:v>20.175596210566653</c:v>
                </c:pt>
                <c:pt idx="806">
                  <c:v>18.201563931159576</c:v>
                </c:pt>
                <c:pt idx="807">
                  <c:v>19.819041337834626</c:v>
                </c:pt>
                <c:pt idx="808">
                  <c:v>19.940729921966028</c:v>
                </c:pt>
                <c:pt idx="809">
                  <c:v>21.7546118967464</c:v>
                </c:pt>
                <c:pt idx="810">
                  <c:v>63.947349013277488</c:v>
                </c:pt>
                <c:pt idx="811">
                  <c:v>18.071688997561054</c:v>
                </c:pt>
                <c:pt idx="812">
                  <c:v>17.26825704513849</c:v>
                </c:pt>
                <c:pt idx="813">
                  <c:v>5.7536273917515919</c:v>
                </c:pt>
                <c:pt idx="814">
                  <c:v>94.829511527559333</c:v>
                </c:pt>
                <c:pt idx="815">
                  <c:v>26.016420622007413</c:v>
                </c:pt>
                <c:pt idx="816">
                  <c:v>36.01103270266993</c:v>
                </c:pt>
                <c:pt idx="817">
                  <c:v>75.39396941079346</c:v>
                </c:pt>
                <c:pt idx="818">
                  <c:v>14.9142531983748</c:v>
                </c:pt>
                <c:pt idx="819">
                  <c:v>3.0695231927842155</c:v>
                </c:pt>
                <c:pt idx="820">
                  <c:v>111.39965830589523</c:v>
                </c:pt>
                <c:pt idx="821">
                  <c:v>8.7038929745110138</c:v>
                </c:pt>
                <c:pt idx="822">
                  <c:v>23.832586114527231</c:v>
                </c:pt>
                <c:pt idx="823">
                  <c:v>13.231418571003069</c:v>
                </c:pt>
                <c:pt idx="824">
                  <c:v>7.2163354536543096</c:v>
                </c:pt>
                <c:pt idx="825">
                  <c:v>29.025895451325134</c:v>
                </c:pt>
                <c:pt idx="826">
                  <c:v>17.809097972483869</c:v>
                </c:pt>
                <c:pt idx="827">
                  <c:v>6.8821879561770221</c:v>
                </c:pt>
                <c:pt idx="828">
                  <c:v>25.464895447136996</c:v>
                </c:pt>
                <c:pt idx="829">
                  <c:v>17.404128466903916</c:v>
                </c:pt>
                <c:pt idx="830">
                  <c:v>110.43944446997195</c:v>
                </c:pt>
                <c:pt idx="831">
                  <c:v>4.3556020498381072</c:v>
                </c:pt>
                <c:pt idx="832">
                  <c:v>26.286633503128026</c:v>
                </c:pt>
                <c:pt idx="833">
                  <c:v>14.755472278097805</c:v>
                </c:pt>
                <c:pt idx="834">
                  <c:v>34.740520497748165</c:v>
                </c:pt>
                <c:pt idx="835">
                  <c:v>19.940729921966028</c:v>
                </c:pt>
                <c:pt idx="836">
                  <c:v>48.646099718731548</c:v>
                </c:pt>
                <c:pt idx="837">
                  <c:v>22.079932556035896</c:v>
                </c:pt>
                <c:pt idx="838">
                  <c:v>24.22470033186038</c:v>
                </c:pt>
                <c:pt idx="839">
                  <c:v>12.111036105696767</c:v>
                </c:pt>
                <c:pt idx="840">
                  <c:v>6.1494076526633306</c:v>
                </c:pt>
                <c:pt idx="841">
                  <c:v>29.749433734869836</c:v>
                </c:pt>
                <c:pt idx="842">
                  <c:v>13.929885377045958</c:v>
                </c:pt>
                <c:pt idx="843">
                  <c:v>7.8420322627944063</c:v>
                </c:pt>
                <c:pt idx="844">
                  <c:v>9.72634043069759</c:v>
                </c:pt>
                <c:pt idx="845">
                  <c:v>7.8420322627944063</c:v>
                </c:pt>
                <c:pt idx="846">
                  <c:v>11.715597420637607</c:v>
                </c:pt>
                <c:pt idx="847">
                  <c:v>207.84088783009526</c:v>
                </c:pt>
                <c:pt idx="848">
                  <c:v>38.673951093732278</c:v>
                </c:pt>
                <c:pt idx="849">
                  <c:v>47.713229884241443</c:v>
                </c:pt>
                <c:pt idx="850">
                  <c:v>13.231418571003069</c:v>
                </c:pt>
                <c:pt idx="851">
                  <c:v>41.163420486319581</c:v>
                </c:pt>
                <c:pt idx="852">
                  <c:v>8.1368578902564384</c:v>
                </c:pt>
                <c:pt idx="853">
                  <c:v>25.369717969729674</c:v>
                </c:pt>
                <c:pt idx="854">
                  <c:v>19.212291482764975</c:v>
                </c:pt>
                <c:pt idx="855">
                  <c:v>19.819041337834626</c:v>
                </c:pt>
                <c:pt idx="856">
                  <c:v>23.127644340555779</c:v>
                </c:pt>
                <c:pt idx="857">
                  <c:v>10.657061855426031</c:v>
                </c:pt>
                <c:pt idx="858">
                  <c:v>18.715453474512532</c:v>
                </c:pt>
                <c:pt idx="859">
                  <c:v>18.840891302487876</c:v>
                </c:pt>
                <c:pt idx="860">
                  <c:v>79.697445334626835</c:v>
                </c:pt>
                <c:pt idx="861">
                  <c:v>43.781984132731893</c:v>
                </c:pt>
                <c:pt idx="862">
                  <c:v>20.754202899266105</c:v>
                </c:pt>
                <c:pt idx="863">
                  <c:v>82.067382191620993</c:v>
                </c:pt>
                <c:pt idx="864">
                  <c:v>20.292009973567222</c:v>
                </c:pt>
                <c:pt idx="865">
                  <c:v>19.579898542121139</c:v>
                </c:pt>
                <c:pt idx="866">
                  <c:v>21.862619355730917</c:v>
                </c:pt>
                <c:pt idx="867">
                  <c:v>22.920266930333256</c:v>
                </c:pt>
                <c:pt idx="868">
                  <c:v>35.349077628745682</c:v>
                </c:pt>
                <c:pt idx="869">
                  <c:v>43.183175395275406</c:v>
                </c:pt>
                <c:pt idx="870">
                  <c:v>53.643719996435195</c:v>
                </c:pt>
                <c:pt idx="871">
                  <c:v>18.589169224070318</c:v>
                </c:pt>
                <c:pt idx="872">
                  <c:v>24.421003311779604</c:v>
                </c:pt>
                <c:pt idx="873">
                  <c:v>27.259174571278585</c:v>
                </c:pt>
                <c:pt idx="874">
                  <c:v>105.46331763693235</c:v>
                </c:pt>
                <c:pt idx="875">
                  <c:v>44.105049330506155</c:v>
                </c:pt>
                <c:pt idx="876">
                  <c:v>79.786062390698248</c:v>
                </c:pt>
                <c:pt idx="877">
                  <c:v>10.205439469191727</c:v>
                </c:pt>
                <c:pt idx="878">
                  <c:v>6.8821879561770221</c:v>
                </c:pt>
                <c:pt idx="879">
                  <c:v>100.54675185778835</c:v>
                </c:pt>
                <c:pt idx="880">
                  <c:v>21.7546118967464</c:v>
                </c:pt>
                <c:pt idx="881">
                  <c:v>37.930999005440576</c:v>
                </c:pt>
                <c:pt idx="882">
                  <c:v>6.1494076526633306</c:v>
                </c:pt>
                <c:pt idx="883">
                  <c:v>70.763859458687818</c:v>
                </c:pt>
                <c:pt idx="884">
                  <c:v>23.531508196571725</c:v>
                </c:pt>
                <c:pt idx="885">
                  <c:v>40.23269110091708</c:v>
                </c:pt>
                <c:pt idx="886">
                  <c:v>30.222872950681008</c:v>
                </c:pt>
                <c:pt idx="887">
                  <c:v>46.76175353991944</c:v>
                </c:pt>
                <c:pt idx="888">
                  <c:v>48.694496651678143</c:v>
                </c:pt>
                <c:pt idx="889">
                  <c:v>19.819041337834626</c:v>
                </c:pt>
                <c:pt idx="890">
                  <c:v>14.432670907308619</c:v>
                </c:pt>
                <c:pt idx="891">
                  <c:v>21.317110346291766</c:v>
                </c:pt>
                <c:pt idx="892">
                  <c:v>21.972993318243503</c:v>
                </c:pt>
                <c:pt idx="893">
                  <c:v>7.8420322627944063</c:v>
                </c:pt>
                <c:pt idx="894">
                  <c:v>30.535116155167312</c:v>
                </c:pt>
                <c:pt idx="895">
                  <c:v>24.708669767927827</c:v>
                </c:pt>
                <c:pt idx="896">
                  <c:v>5.7536273917515919</c:v>
                </c:pt>
                <c:pt idx="897">
                  <c:v>16.132270855148299</c:v>
                </c:pt>
                <c:pt idx="898">
                  <c:v>13.231418571003069</c:v>
                </c:pt>
                <c:pt idx="899">
                  <c:v>103.44658719182388</c:v>
                </c:pt>
                <c:pt idx="900">
                  <c:v>57.312331810071839</c:v>
                </c:pt>
                <c:pt idx="901">
                  <c:v>28.86093051455104</c:v>
                </c:pt>
                <c:pt idx="902">
                  <c:v>15.226848692236787</c:v>
                </c:pt>
                <c:pt idx="903">
                  <c:v>44.21173316075069</c:v>
                </c:pt>
                <c:pt idx="904">
                  <c:v>13.413006660368081</c:v>
                </c:pt>
                <c:pt idx="905">
                  <c:v>30.457878000511453</c:v>
                </c:pt>
                <c:pt idx="906">
                  <c:v>29.431018709574619</c:v>
                </c:pt>
                <c:pt idx="907">
                  <c:v>12.111036105696767</c:v>
                </c:pt>
                <c:pt idx="908">
                  <c:v>26.196872229566885</c:v>
                </c:pt>
                <c:pt idx="909">
                  <c:v>34.46639660942099</c:v>
                </c:pt>
                <c:pt idx="910">
                  <c:v>8.7038929745110138</c:v>
                </c:pt>
                <c:pt idx="911">
                  <c:v>12.686113607189736</c:v>
                </c:pt>
                <c:pt idx="912">
                  <c:v>22.079932556035896</c:v>
                </c:pt>
                <c:pt idx="913">
                  <c:v>15.226848692236787</c:v>
                </c:pt>
                <c:pt idx="914">
                  <c:v>43.128594353440263</c:v>
                </c:pt>
                <c:pt idx="915">
                  <c:v>61.533403596204778</c:v>
                </c:pt>
                <c:pt idx="916">
                  <c:v>51.206537848477844</c:v>
                </c:pt>
                <c:pt idx="917">
                  <c:v>14.594964057310753</c:v>
                </c:pt>
                <c:pt idx="918">
                  <c:v>19.089294321771131</c:v>
                </c:pt>
                <c:pt idx="919">
                  <c:v>34.397986989392081</c:v>
                </c:pt>
                <c:pt idx="920">
                  <c:v>19.819041337834626</c:v>
                </c:pt>
                <c:pt idx="921">
                  <c:v>15.53725257829668</c:v>
                </c:pt>
                <c:pt idx="922">
                  <c:v>15.688123023399166</c:v>
                </c:pt>
                <c:pt idx="923">
                  <c:v>12.870449283923412</c:v>
                </c:pt>
                <c:pt idx="924">
                  <c:v>33.492148914509478</c:v>
                </c:pt>
                <c:pt idx="925">
                  <c:v>18.589169224070318</c:v>
                </c:pt>
                <c:pt idx="926">
                  <c:v>55.080624426334758</c:v>
                </c:pt>
                <c:pt idx="927">
                  <c:v>38.734809661542364</c:v>
                </c:pt>
                <c:pt idx="928">
                  <c:v>26.196872229566885</c:v>
                </c:pt>
                <c:pt idx="929">
                  <c:v>20.292009973567222</c:v>
                </c:pt>
                <c:pt idx="930">
                  <c:v>13.231418571003069</c:v>
                </c:pt>
                <c:pt idx="931">
                  <c:v>27.085801182102784</c:v>
                </c:pt>
                <c:pt idx="932">
                  <c:v>12.870449283923412</c:v>
                </c:pt>
                <c:pt idx="933">
                  <c:v>21.427323207332726</c:v>
                </c:pt>
                <c:pt idx="934">
                  <c:v>15.688123023399166</c:v>
                </c:pt>
                <c:pt idx="935">
                  <c:v>31.148170621855051</c:v>
                </c:pt>
                <c:pt idx="936">
                  <c:v>27.085801182102784</c:v>
                </c:pt>
                <c:pt idx="937">
                  <c:v>10.433694507453072</c:v>
                </c:pt>
                <c:pt idx="938">
                  <c:v>265.37117520120012</c:v>
                </c:pt>
                <c:pt idx="939">
                  <c:v>15.071361410992473</c:v>
                </c:pt>
                <c:pt idx="940">
                  <c:v>34.740520497748165</c:v>
                </c:pt>
                <c:pt idx="941">
                  <c:v>31.301083522359217</c:v>
                </c:pt>
                <c:pt idx="942">
                  <c:v>22.713798967294924</c:v>
                </c:pt>
                <c:pt idx="943">
                  <c:v>88.878036991663038</c:v>
                </c:pt>
                <c:pt idx="944">
                  <c:v>16.70992017217381</c:v>
                </c:pt>
                <c:pt idx="945">
                  <c:v>77.315796177606003</c:v>
                </c:pt>
                <c:pt idx="946">
                  <c:v>33.351192876427049</c:v>
                </c:pt>
                <c:pt idx="947">
                  <c:v>30.14483476613341</c:v>
                </c:pt>
                <c:pt idx="948">
                  <c:v>21.646065519224038</c:v>
                </c:pt>
                <c:pt idx="949">
                  <c:v>23.931217002523631</c:v>
                </c:pt>
                <c:pt idx="950">
                  <c:v>7.2163354536543096</c:v>
                </c:pt>
                <c:pt idx="951">
                  <c:v>23.330450175131258</c:v>
                </c:pt>
                <c:pt idx="952">
                  <c:v>19.940729921966028</c:v>
                </c:pt>
                <c:pt idx="953">
                  <c:v>15.985592783139047</c:v>
                </c:pt>
                <c:pt idx="954">
                  <c:v>47.214275329844078</c:v>
                </c:pt>
                <c:pt idx="955">
                  <c:v>50.226183510035661</c:v>
                </c:pt>
                <c:pt idx="956">
                  <c:v>11.914957374576321</c:v>
                </c:pt>
                <c:pt idx="957">
                  <c:v>28.281603243144286</c:v>
                </c:pt>
                <c:pt idx="958">
                  <c:v>28.615037152154514</c:v>
                </c:pt>
                <c:pt idx="959">
                  <c:v>15.837556323903858</c:v>
                </c:pt>
                <c:pt idx="960">
                  <c:v>34.604649858413836</c:v>
                </c:pt>
                <c:pt idx="961">
                  <c:v>3.7762789755305186</c:v>
                </c:pt>
                <c:pt idx="962">
                  <c:v>91.99231834279567</c:v>
                </c:pt>
                <c:pt idx="963">
                  <c:v>18.715453474512532</c:v>
                </c:pt>
                <c:pt idx="964">
                  <c:v>20.292009973567222</c:v>
                </c:pt>
                <c:pt idx="965">
                  <c:v>38.795572760708609</c:v>
                </c:pt>
                <c:pt idx="966">
                  <c:v>44.105049330506155</c:v>
                </c:pt>
                <c:pt idx="967">
                  <c:v>64.609930903605715</c:v>
                </c:pt>
                <c:pt idx="968">
                  <c:v>12.686113607189736</c:v>
                </c:pt>
                <c:pt idx="969">
                  <c:v>12.870449283923412</c:v>
                </c:pt>
                <c:pt idx="970">
                  <c:v>20.175596210566653</c:v>
                </c:pt>
                <c:pt idx="971">
                  <c:v>31.148170621855051</c:v>
                </c:pt>
                <c:pt idx="972">
                  <c:v>30.689009290633674</c:v>
                </c:pt>
                <c:pt idx="973">
                  <c:v>7.8420322627944063</c:v>
                </c:pt>
                <c:pt idx="974">
                  <c:v>55.208768743212396</c:v>
                </c:pt>
                <c:pt idx="975">
                  <c:v>24.421003311779604</c:v>
                </c:pt>
                <c:pt idx="976">
                  <c:v>32.922770606876995</c:v>
                </c:pt>
                <c:pt idx="977">
                  <c:v>21.53697207471421</c:v>
                </c:pt>
                <c:pt idx="978">
                  <c:v>28.615037152154514</c:v>
                </c:pt>
                <c:pt idx="979">
                  <c:v>75.988608747156547</c:v>
                </c:pt>
                <c:pt idx="980">
                  <c:v>31.526033505981498</c:v>
                </c:pt>
                <c:pt idx="981">
                  <c:v>139.5194184756179</c:v>
                </c:pt>
                <c:pt idx="982">
                  <c:v>81.430364269271536</c:v>
                </c:pt>
                <c:pt idx="983">
                  <c:v>11.715597420637607</c:v>
                </c:pt>
                <c:pt idx="984">
                  <c:v>13.052181851535964</c:v>
                </c:pt>
                <c:pt idx="985">
                  <c:v>20.754202899266105</c:v>
                </c:pt>
                <c:pt idx="986">
                  <c:v>15.837556323903858</c:v>
                </c:pt>
                <c:pt idx="987">
                  <c:v>23.733545343897443</c:v>
                </c:pt>
                <c:pt idx="988">
                  <c:v>5.3285309277130155</c:v>
                </c:pt>
                <c:pt idx="989">
                  <c:v>36.469521911184287</c:v>
                </c:pt>
                <c:pt idx="990">
                  <c:v>22.817266484883941</c:v>
                </c:pt>
                <c:pt idx="991">
                  <c:v>28.281603243144286</c:v>
                </c:pt>
                <c:pt idx="992">
                  <c:v>5.3285309277130155</c:v>
                </c:pt>
                <c:pt idx="993">
                  <c:v>17.94087391709359</c:v>
                </c:pt>
                <c:pt idx="994">
                  <c:v>20.175596210566653</c:v>
                </c:pt>
                <c:pt idx="995">
                  <c:v>46.150569990336848</c:v>
                </c:pt>
                <c:pt idx="996">
                  <c:v>47.064369070197493</c:v>
                </c:pt>
                <c:pt idx="997">
                  <c:v>8.4289244032807709</c:v>
                </c:pt>
                <c:pt idx="998">
                  <c:v>28.532601789946586</c:v>
                </c:pt>
                <c:pt idx="999">
                  <c:v>43.128594353440263</c:v>
                </c:pt>
                <c:pt idx="1000">
                  <c:v>39.759957479141981</c:v>
                </c:pt>
                <c:pt idx="1001">
                  <c:v>28.77919949981624</c:v>
                </c:pt>
                <c:pt idx="1002">
                  <c:v>14.755472278097805</c:v>
                </c:pt>
                <c:pt idx="1003">
                  <c:v>25.276700804260525</c:v>
                </c:pt>
                <c:pt idx="1004">
                  <c:v>10.205439469191727</c:v>
                </c:pt>
                <c:pt idx="1005">
                  <c:v>9.9719611132322523</c:v>
                </c:pt>
                <c:pt idx="1006">
                  <c:v>17.26825704513849</c:v>
                </c:pt>
                <c:pt idx="1007">
                  <c:v>13.052181851535964</c:v>
                </c:pt>
                <c:pt idx="1008">
                  <c:v>6.5309666014019667</c:v>
                </c:pt>
                <c:pt idx="1009">
                  <c:v>31.225740077029204</c:v>
                </c:pt>
                <c:pt idx="1010">
                  <c:v>47.014294099350707</c:v>
                </c:pt>
                <c:pt idx="1011">
                  <c:v>12.111036105696767</c:v>
                </c:pt>
                <c:pt idx="1012">
                  <c:v>13.231418571003069</c:v>
                </c:pt>
                <c:pt idx="1013">
                  <c:v>55.678394764227662</c:v>
                </c:pt>
                <c:pt idx="1014">
                  <c:v>13.759750008707234</c:v>
                </c:pt>
                <c:pt idx="1015">
                  <c:v>14.9142531983748</c:v>
                </c:pt>
                <c:pt idx="1016">
                  <c:v>49.562698208002651</c:v>
                </c:pt>
                <c:pt idx="1017">
                  <c:v>13.413006660368081</c:v>
                </c:pt>
                <c:pt idx="1018">
                  <c:v>27.345449066032199</c:v>
                </c:pt>
                <c:pt idx="1019">
                  <c:v>15.688123023399166</c:v>
                </c:pt>
                <c:pt idx="1020">
                  <c:v>17.26825704513849</c:v>
                </c:pt>
                <c:pt idx="1021">
                  <c:v>46.659535976503825</c:v>
                </c:pt>
                <c:pt idx="1022">
                  <c:v>30.457878000511453</c:v>
                </c:pt>
                <c:pt idx="1023">
                  <c:v>52.574477911488238</c:v>
                </c:pt>
                <c:pt idx="1024">
                  <c:v>16.132270855148299</c:v>
                </c:pt>
                <c:pt idx="1025">
                  <c:v>10.875842666474016</c:v>
                </c:pt>
                <c:pt idx="1026">
                  <c:v>16.132270855148299</c:v>
                </c:pt>
                <c:pt idx="1027">
                  <c:v>13.587484461319489</c:v>
                </c:pt>
                <c:pt idx="1028">
                  <c:v>54.388578160154211</c:v>
                </c:pt>
                <c:pt idx="1029">
                  <c:v>12.870449283923412</c:v>
                </c:pt>
                <c:pt idx="1030">
                  <c:v>18.071688997561054</c:v>
                </c:pt>
                <c:pt idx="1031">
                  <c:v>21.7546118967464</c:v>
                </c:pt>
                <c:pt idx="1032">
                  <c:v>18.201563931159576</c:v>
                </c:pt>
                <c:pt idx="1033">
                  <c:v>76.26791501098343</c:v>
                </c:pt>
                <c:pt idx="1034">
                  <c:v>15.837556323903858</c:v>
                </c:pt>
                <c:pt idx="1035">
                  <c:v>42.129513709047444</c:v>
                </c:pt>
                <c:pt idx="1036">
                  <c:v>58.819842017034162</c:v>
                </c:pt>
                <c:pt idx="1037">
                  <c:v>43.128594353440263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4C-4085-938E-44EDBD708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53327"/>
        <c:axId val="1333653807"/>
      </c:scatterChart>
      <c:valAx>
        <c:axId val="133365332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Circularity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807"/>
        <c:crosses val="autoZero"/>
        <c:crossBetween val="midCat"/>
      </c:valAx>
      <c:valAx>
        <c:axId val="1333653807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 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486914934098988"/>
          <c:y val="9.091303778727973E-2"/>
          <c:w val="0.13489895314150685"/>
          <c:h val="0.32307848131656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Scatter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1068102512853391E-2"/>
          <c:y val="7.6024694310982979E-2"/>
          <c:w val="0.91988824752826082"/>
          <c:h val="0.83312424415998854"/>
        </c:manualLayout>
      </c:layout>
      <c:scatterChart>
        <c:scatterStyle val="lineMarker"/>
        <c:varyColors val="0"/>
        <c:ser>
          <c:idx val="1"/>
          <c:order val="0"/>
          <c:tx>
            <c:v>Block 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20000"/>
                  <a:lumOff val="80000"/>
                </a:schemeClr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'Scatter&amp;Box Plots'!$G$5:$G$1600</c:f>
              <c:numCache>
                <c:formatCode>General</c:formatCode>
                <c:ptCount val="1596"/>
                <c:pt idx="0">
                  <c:v>0.20699999999999999</c:v>
                </c:pt>
                <c:pt idx="1">
                  <c:v>0.59199999999999997</c:v>
                </c:pt>
                <c:pt idx="2">
                  <c:v>1</c:v>
                </c:pt>
                <c:pt idx="3">
                  <c:v>1</c:v>
                </c:pt>
                <c:pt idx="4">
                  <c:v>0.90300000000000002</c:v>
                </c:pt>
                <c:pt idx="5">
                  <c:v>0.70199999999999996</c:v>
                </c:pt>
                <c:pt idx="6">
                  <c:v>0.626</c:v>
                </c:pt>
                <c:pt idx="7">
                  <c:v>0.72599999999999998</c:v>
                </c:pt>
                <c:pt idx="8">
                  <c:v>0.85</c:v>
                </c:pt>
                <c:pt idx="9">
                  <c:v>0.90700000000000003</c:v>
                </c:pt>
                <c:pt idx="10">
                  <c:v>0.59599999999999997</c:v>
                </c:pt>
                <c:pt idx="11">
                  <c:v>0.69699999999999995</c:v>
                </c:pt>
                <c:pt idx="12">
                  <c:v>0.84399999999999997</c:v>
                </c:pt>
                <c:pt idx="13">
                  <c:v>0.77</c:v>
                </c:pt>
                <c:pt idx="14">
                  <c:v>0.74199999999999999</c:v>
                </c:pt>
                <c:pt idx="15">
                  <c:v>0.93300000000000005</c:v>
                </c:pt>
                <c:pt idx="16">
                  <c:v>0.52</c:v>
                </c:pt>
                <c:pt idx="17">
                  <c:v>0.80600000000000005</c:v>
                </c:pt>
                <c:pt idx="18">
                  <c:v>0.73099999999999998</c:v>
                </c:pt>
                <c:pt idx="19">
                  <c:v>0.746</c:v>
                </c:pt>
                <c:pt idx="20">
                  <c:v>0.872</c:v>
                </c:pt>
                <c:pt idx="21">
                  <c:v>0.84699999999999998</c:v>
                </c:pt>
                <c:pt idx="22">
                  <c:v>0.97599999999999998</c:v>
                </c:pt>
                <c:pt idx="23">
                  <c:v>0.79200000000000004</c:v>
                </c:pt>
                <c:pt idx="24">
                  <c:v>0.79500000000000004</c:v>
                </c:pt>
                <c:pt idx="25">
                  <c:v>0.86099999999999999</c:v>
                </c:pt>
                <c:pt idx="26">
                  <c:v>0.78</c:v>
                </c:pt>
                <c:pt idx="27">
                  <c:v>0.79700000000000004</c:v>
                </c:pt>
                <c:pt idx="28">
                  <c:v>0.77200000000000002</c:v>
                </c:pt>
                <c:pt idx="29">
                  <c:v>0.88400000000000001</c:v>
                </c:pt>
                <c:pt idx="30">
                  <c:v>0.87</c:v>
                </c:pt>
                <c:pt idx="31">
                  <c:v>0.76200000000000001</c:v>
                </c:pt>
                <c:pt idx="32">
                  <c:v>0.69499999999999995</c:v>
                </c:pt>
                <c:pt idx="33">
                  <c:v>0.84699999999999998</c:v>
                </c:pt>
                <c:pt idx="34">
                  <c:v>0.99099999999999999</c:v>
                </c:pt>
                <c:pt idx="35">
                  <c:v>0.68600000000000005</c:v>
                </c:pt>
                <c:pt idx="36">
                  <c:v>0.89800000000000002</c:v>
                </c:pt>
                <c:pt idx="37">
                  <c:v>0.76600000000000001</c:v>
                </c:pt>
                <c:pt idx="38">
                  <c:v>0.47099999999999997</c:v>
                </c:pt>
                <c:pt idx="39">
                  <c:v>0.82599999999999996</c:v>
                </c:pt>
                <c:pt idx="40">
                  <c:v>0.7</c:v>
                </c:pt>
                <c:pt idx="41">
                  <c:v>0.65300000000000002</c:v>
                </c:pt>
                <c:pt idx="42">
                  <c:v>0.627</c:v>
                </c:pt>
                <c:pt idx="43">
                  <c:v>0.68200000000000005</c:v>
                </c:pt>
                <c:pt idx="44">
                  <c:v>0.89900000000000002</c:v>
                </c:pt>
                <c:pt idx="45">
                  <c:v>1</c:v>
                </c:pt>
                <c:pt idx="46">
                  <c:v>0.69599999999999995</c:v>
                </c:pt>
                <c:pt idx="47">
                  <c:v>0.72599999999999998</c:v>
                </c:pt>
                <c:pt idx="48">
                  <c:v>0.84299999999999997</c:v>
                </c:pt>
                <c:pt idx="49">
                  <c:v>0.61599999999999999</c:v>
                </c:pt>
                <c:pt idx="50">
                  <c:v>0.64200000000000002</c:v>
                </c:pt>
                <c:pt idx="51">
                  <c:v>0.42699999999999999</c:v>
                </c:pt>
                <c:pt idx="52">
                  <c:v>0.67400000000000004</c:v>
                </c:pt>
                <c:pt idx="53">
                  <c:v>0.69799999999999995</c:v>
                </c:pt>
                <c:pt idx="54">
                  <c:v>0.78800000000000003</c:v>
                </c:pt>
                <c:pt idx="55">
                  <c:v>0.63600000000000001</c:v>
                </c:pt>
                <c:pt idx="56">
                  <c:v>0.81599999999999995</c:v>
                </c:pt>
                <c:pt idx="57">
                  <c:v>0.77400000000000002</c:v>
                </c:pt>
                <c:pt idx="58">
                  <c:v>0.82</c:v>
                </c:pt>
                <c:pt idx="59">
                  <c:v>0.63</c:v>
                </c:pt>
                <c:pt idx="60">
                  <c:v>0.871</c:v>
                </c:pt>
                <c:pt idx="61">
                  <c:v>0.98799999999999999</c:v>
                </c:pt>
                <c:pt idx="62">
                  <c:v>0.96699999999999997</c:v>
                </c:pt>
                <c:pt idx="63">
                  <c:v>0.76500000000000001</c:v>
                </c:pt>
                <c:pt idx="64">
                  <c:v>0.69599999999999995</c:v>
                </c:pt>
                <c:pt idx="65">
                  <c:v>1</c:v>
                </c:pt>
                <c:pt idx="66">
                  <c:v>0.57499999999999996</c:v>
                </c:pt>
                <c:pt idx="67">
                  <c:v>0.79300000000000004</c:v>
                </c:pt>
                <c:pt idx="68">
                  <c:v>0.73</c:v>
                </c:pt>
                <c:pt idx="69">
                  <c:v>0.84599999999999997</c:v>
                </c:pt>
                <c:pt idx="70">
                  <c:v>0.65300000000000002</c:v>
                </c:pt>
                <c:pt idx="71">
                  <c:v>0.66300000000000003</c:v>
                </c:pt>
                <c:pt idx="72">
                  <c:v>0.79900000000000004</c:v>
                </c:pt>
                <c:pt idx="73">
                  <c:v>0.90100000000000002</c:v>
                </c:pt>
                <c:pt idx="74">
                  <c:v>0.65500000000000003</c:v>
                </c:pt>
                <c:pt idx="75">
                  <c:v>0.92800000000000005</c:v>
                </c:pt>
                <c:pt idx="76">
                  <c:v>0.65800000000000003</c:v>
                </c:pt>
                <c:pt idx="77">
                  <c:v>0.86699999999999999</c:v>
                </c:pt>
                <c:pt idx="78">
                  <c:v>0.61499999999999999</c:v>
                </c:pt>
                <c:pt idx="79">
                  <c:v>0.438</c:v>
                </c:pt>
                <c:pt idx="80">
                  <c:v>1</c:v>
                </c:pt>
                <c:pt idx="81">
                  <c:v>0.8</c:v>
                </c:pt>
                <c:pt idx="82">
                  <c:v>0.56699999999999995</c:v>
                </c:pt>
                <c:pt idx="83">
                  <c:v>0.68700000000000006</c:v>
                </c:pt>
                <c:pt idx="84">
                  <c:v>0.71699999999999997</c:v>
                </c:pt>
                <c:pt idx="85">
                  <c:v>0.69499999999999995</c:v>
                </c:pt>
                <c:pt idx="86">
                  <c:v>0.88700000000000001</c:v>
                </c:pt>
                <c:pt idx="87">
                  <c:v>0.874</c:v>
                </c:pt>
                <c:pt idx="88">
                  <c:v>1</c:v>
                </c:pt>
                <c:pt idx="89">
                  <c:v>0.91900000000000004</c:v>
                </c:pt>
                <c:pt idx="90">
                  <c:v>0.61799999999999999</c:v>
                </c:pt>
                <c:pt idx="91">
                  <c:v>0.78200000000000003</c:v>
                </c:pt>
                <c:pt idx="92">
                  <c:v>0.72699999999999998</c:v>
                </c:pt>
                <c:pt idx="93">
                  <c:v>0.64700000000000002</c:v>
                </c:pt>
                <c:pt idx="94">
                  <c:v>0.69899999999999995</c:v>
                </c:pt>
                <c:pt idx="95">
                  <c:v>0.53100000000000003</c:v>
                </c:pt>
                <c:pt idx="96">
                  <c:v>0.92</c:v>
                </c:pt>
                <c:pt idx="97">
                  <c:v>0.92200000000000004</c:v>
                </c:pt>
                <c:pt idx="98">
                  <c:v>0.73099999999999998</c:v>
                </c:pt>
                <c:pt idx="99">
                  <c:v>0.96499999999999997</c:v>
                </c:pt>
                <c:pt idx="100">
                  <c:v>0.88500000000000001</c:v>
                </c:pt>
                <c:pt idx="101">
                  <c:v>0.60199999999999998</c:v>
                </c:pt>
                <c:pt idx="102">
                  <c:v>0.82699999999999996</c:v>
                </c:pt>
                <c:pt idx="103">
                  <c:v>0.70699999999999996</c:v>
                </c:pt>
                <c:pt idx="104">
                  <c:v>0.60899999999999999</c:v>
                </c:pt>
                <c:pt idx="105">
                  <c:v>0.88</c:v>
                </c:pt>
                <c:pt idx="106">
                  <c:v>0.98799999999999999</c:v>
                </c:pt>
                <c:pt idx="107">
                  <c:v>0.83799999999999997</c:v>
                </c:pt>
                <c:pt idx="108">
                  <c:v>0.58499999999999996</c:v>
                </c:pt>
                <c:pt idx="109">
                  <c:v>0.76400000000000001</c:v>
                </c:pt>
                <c:pt idx="110">
                  <c:v>0.622</c:v>
                </c:pt>
                <c:pt idx="111">
                  <c:v>0.70799999999999996</c:v>
                </c:pt>
                <c:pt idx="112">
                  <c:v>0.72599999999999998</c:v>
                </c:pt>
                <c:pt idx="113">
                  <c:v>0.98799999999999999</c:v>
                </c:pt>
                <c:pt idx="114">
                  <c:v>0.89600000000000002</c:v>
                </c:pt>
                <c:pt idx="115">
                  <c:v>0.99299999999999999</c:v>
                </c:pt>
                <c:pt idx="116">
                  <c:v>0.92800000000000005</c:v>
                </c:pt>
                <c:pt idx="117">
                  <c:v>0.77400000000000002</c:v>
                </c:pt>
                <c:pt idx="118">
                  <c:v>0.754</c:v>
                </c:pt>
                <c:pt idx="119">
                  <c:v>0.623</c:v>
                </c:pt>
                <c:pt idx="120">
                  <c:v>0.70299999999999996</c:v>
                </c:pt>
                <c:pt idx="121">
                  <c:v>0.88400000000000001</c:v>
                </c:pt>
                <c:pt idx="122">
                  <c:v>1</c:v>
                </c:pt>
                <c:pt idx="123">
                  <c:v>0.80300000000000005</c:v>
                </c:pt>
                <c:pt idx="124">
                  <c:v>0.88700000000000001</c:v>
                </c:pt>
                <c:pt idx="125">
                  <c:v>0.53200000000000003</c:v>
                </c:pt>
                <c:pt idx="126">
                  <c:v>0.77200000000000002</c:v>
                </c:pt>
                <c:pt idx="127">
                  <c:v>0.78100000000000003</c:v>
                </c:pt>
                <c:pt idx="128">
                  <c:v>0.69199999999999995</c:v>
                </c:pt>
                <c:pt idx="129">
                  <c:v>0.82699999999999996</c:v>
                </c:pt>
                <c:pt idx="130">
                  <c:v>0.42899999999999999</c:v>
                </c:pt>
                <c:pt idx="131">
                  <c:v>0.89800000000000002</c:v>
                </c:pt>
                <c:pt idx="132">
                  <c:v>0.40100000000000002</c:v>
                </c:pt>
                <c:pt idx="133">
                  <c:v>1</c:v>
                </c:pt>
                <c:pt idx="134">
                  <c:v>0.77600000000000002</c:v>
                </c:pt>
                <c:pt idx="135">
                  <c:v>1</c:v>
                </c:pt>
                <c:pt idx="136">
                  <c:v>0.72599999999999998</c:v>
                </c:pt>
                <c:pt idx="137">
                  <c:v>0.64700000000000002</c:v>
                </c:pt>
                <c:pt idx="138">
                  <c:v>0.80900000000000005</c:v>
                </c:pt>
                <c:pt idx="139">
                  <c:v>0.80800000000000005</c:v>
                </c:pt>
                <c:pt idx="140">
                  <c:v>0.71299999999999997</c:v>
                </c:pt>
                <c:pt idx="141">
                  <c:v>0.871</c:v>
                </c:pt>
                <c:pt idx="142">
                  <c:v>0.745</c:v>
                </c:pt>
                <c:pt idx="143">
                  <c:v>0.76300000000000001</c:v>
                </c:pt>
                <c:pt idx="144">
                  <c:v>1</c:v>
                </c:pt>
                <c:pt idx="145">
                  <c:v>0.32800000000000001</c:v>
                </c:pt>
                <c:pt idx="146">
                  <c:v>0.76900000000000002</c:v>
                </c:pt>
                <c:pt idx="147">
                  <c:v>0.93600000000000005</c:v>
                </c:pt>
                <c:pt idx="148">
                  <c:v>0.79300000000000004</c:v>
                </c:pt>
                <c:pt idx="149">
                  <c:v>0.56399999999999995</c:v>
                </c:pt>
                <c:pt idx="150">
                  <c:v>1</c:v>
                </c:pt>
                <c:pt idx="151">
                  <c:v>0.54300000000000004</c:v>
                </c:pt>
                <c:pt idx="152">
                  <c:v>0.83099999999999996</c:v>
                </c:pt>
                <c:pt idx="153">
                  <c:v>0.93400000000000005</c:v>
                </c:pt>
                <c:pt idx="154">
                  <c:v>0.80400000000000005</c:v>
                </c:pt>
                <c:pt idx="155">
                  <c:v>0.78600000000000003</c:v>
                </c:pt>
                <c:pt idx="156">
                  <c:v>0.92800000000000005</c:v>
                </c:pt>
                <c:pt idx="157">
                  <c:v>0.748</c:v>
                </c:pt>
                <c:pt idx="158">
                  <c:v>0.75800000000000001</c:v>
                </c:pt>
                <c:pt idx="159">
                  <c:v>0.77500000000000002</c:v>
                </c:pt>
                <c:pt idx="160">
                  <c:v>0.88</c:v>
                </c:pt>
                <c:pt idx="161">
                  <c:v>0.82599999999999996</c:v>
                </c:pt>
                <c:pt idx="162">
                  <c:v>0.78200000000000003</c:v>
                </c:pt>
                <c:pt idx="163">
                  <c:v>0.93300000000000005</c:v>
                </c:pt>
                <c:pt idx="164">
                  <c:v>0.91400000000000003</c:v>
                </c:pt>
                <c:pt idx="165">
                  <c:v>0.53900000000000003</c:v>
                </c:pt>
                <c:pt idx="166">
                  <c:v>0.82699999999999996</c:v>
                </c:pt>
                <c:pt idx="167">
                  <c:v>0.63300000000000001</c:v>
                </c:pt>
                <c:pt idx="168">
                  <c:v>0.97099999999999997</c:v>
                </c:pt>
                <c:pt idx="169">
                  <c:v>0.82399999999999995</c:v>
                </c:pt>
                <c:pt idx="170">
                  <c:v>0.84699999999999998</c:v>
                </c:pt>
                <c:pt idx="171">
                  <c:v>0.752</c:v>
                </c:pt>
                <c:pt idx="172">
                  <c:v>0.90400000000000003</c:v>
                </c:pt>
                <c:pt idx="173">
                  <c:v>0.86799999999999999</c:v>
                </c:pt>
                <c:pt idx="174">
                  <c:v>0.84599999999999997</c:v>
                </c:pt>
                <c:pt idx="175">
                  <c:v>1</c:v>
                </c:pt>
                <c:pt idx="176">
                  <c:v>0.89200000000000002</c:v>
                </c:pt>
                <c:pt idx="177">
                  <c:v>0.66700000000000004</c:v>
                </c:pt>
                <c:pt idx="178">
                  <c:v>0.84599999999999997</c:v>
                </c:pt>
                <c:pt idx="179">
                  <c:v>1</c:v>
                </c:pt>
                <c:pt idx="180">
                  <c:v>0.6</c:v>
                </c:pt>
                <c:pt idx="181">
                  <c:v>0.92400000000000004</c:v>
                </c:pt>
                <c:pt idx="182">
                  <c:v>0.84599999999999997</c:v>
                </c:pt>
                <c:pt idx="183">
                  <c:v>0.80600000000000005</c:v>
                </c:pt>
                <c:pt idx="184">
                  <c:v>0.88700000000000001</c:v>
                </c:pt>
                <c:pt idx="185">
                  <c:v>0.84199999999999997</c:v>
                </c:pt>
                <c:pt idx="186">
                  <c:v>0.63700000000000001</c:v>
                </c:pt>
                <c:pt idx="187">
                  <c:v>0.83799999999999997</c:v>
                </c:pt>
                <c:pt idx="188">
                  <c:v>0.67700000000000005</c:v>
                </c:pt>
                <c:pt idx="189">
                  <c:v>0.99299999999999999</c:v>
                </c:pt>
                <c:pt idx="190">
                  <c:v>0.56499999999999995</c:v>
                </c:pt>
                <c:pt idx="191">
                  <c:v>0.74</c:v>
                </c:pt>
                <c:pt idx="192">
                  <c:v>1</c:v>
                </c:pt>
                <c:pt idx="193">
                  <c:v>0.82799999999999996</c:v>
                </c:pt>
                <c:pt idx="194">
                  <c:v>0.85299999999999998</c:v>
                </c:pt>
                <c:pt idx="195">
                  <c:v>0.75700000000000001</c:v>
                </c:pt>
                <c:pt idx="196">
                  <c:v>0.67400000000000004</c:v>
                </c:pt>
                <c:pt idx="197">
                  <c:v>1</c:v>
                </c:pt>
                <c:pt idx="198">
                  <c:v>0.72599999999999998</c:v>
                </c:pt>
                <c:pt idx="199">
                  <c:v>0.76400000000000001</c:v>
                </c:pt>
                <c:pt idx="200">
                  <c:v>0.82899999999999996</c:v>
                </c:pt>
                <c:pt idx="201">
                  <c:v>0.88500000000000001</c:v>
                </c:pt>
                <c:pt idx="202">
                  <c:v>0.76600000000000001</c:v>
                </c:pt>
                <c:pt idx="203">
                  <c:v>0.85699999999999998</c:v>
                </c:pt>
                <c:pt idx="204">
                  <c:v>0.82799999999999996</c:v>
                </c:pt>
                <c:pt idx="205">
                  <c:v>0.91200000000000003</c:v>
                </c:pt>
                <c:pt idx="206">
                  <c:v>0.85299999999999998</c:v>
                </c:pt>
                <c:pt idx="207">
                  <c:v>0.94399999999999995</c:v>
                </c:pt>
                <c:pt idx="208">
                  <c:v>0.56699999999999995</c:v>
                </c:pt>
                <c:pt idx="209">
                  <c:v>0.96699999999999997</c:v>
                </c:pt>
                <c:pt idx="210">
                  <c:v>0.53800000000000003</c:v>
                </c:pt>
                <c:pt idx="211">
                  <c:v>0.79500000000000004</c:v>
                </c:pt>
                <c:pt idx="212">
                  <c:v>0.57699999999999996</c:v>
                </c:pt>
                <c:pt idx="213">
                  <c:v>0.75</c:v>
                </c:pt>
                <c:pt idx="214">
                  <c:v>0.78300000000000003</c:v>
                </c:pt>
                <c:pt idx="215">
                  <c:v>0.59</c:v>
                </c:pt>
                <c:pt idx="216">
                  <c:v>0.85299999999999998</c:v>
                </c:pt>
                <c:pt idx="217">
                  <c:v>0.434</c:v>
                </c:pt>
                <c:pt idx="218">
                  <c:v>0.80900000000000005</c:v>
                </c:pt>
                <c:pt idx="219">
                  <c:v>0.84299999999999997</c:v>
                </c:pt>
                <c:pt idx="220">
                  <c:v>0.73599999999999999</c:v>
                </c:pt>
                <c:pt idx="221">
                  <c:v>0.8</c:v>
                </c:pt>
                <c:pt idx="222">
                  <c:v>1</c:v>
                </c:pt>
                <c:pt idx="223">
                  <c:v>0.5</c:v>
                </c:pt>
                <c:pt idx="224">
                  <c:v>1</c:v>
                </c:pt>
                <c:pt idx="225">
                  <c:v>0.91600000000000004</c:v>
                </c:pt>
                <c:pt idx="226">
                  <c:v>1</c:v>
                </c:pt>
                <c:pt idx="227">
                  <c:v>0.91100000000000003</c:v>
                </c:pt>
                <c:pt idx="228">
                  <c:v>0.57899999999999996</c:v>
                </c:pt>
                <c:pt idx="229">
                  <c:v>0.96799999999999997</c:v>
                </c:pt>
                <c:pt idx="230">
                  <c:v>0.59199999999999997</c:v>
                </c:pt>
                <c:pt idx="231">
                  <c:v>1</c:v>
                </c:pt>
                <c:pt idx="232">
                  <c:v>0.68200000000000005</c:v>
                </c:pt>
                <c:pt idx="233">
                  <c:v>0.76800000000000002</c:v>
                </c:pt>
                <c:pt idx="234">
                  <c:v>0.88800000000000001</c:v>
                </c:pt>
                <c:pt idx="235">
                  <c:v>0.77100000000000002</c:v>
                </c:pt>
                <c:pt idx="236">
                  <c:v>0.47899999999999998</c:v>
                </c:pt>
                <c:pt idx="237">
                  <c:v>0.74099999999999999</c:v>
                </c:pt>
                <c:pt idx="238">
                  <c:v>0.53200000000000003</c:v>
                </c:pt>
                <c:pt idx="239">
                  <c:v>0.92800000000000005</c:v>
                </c:pt>
                <c:pt idx="240">
                  <c:v>0.86399999999999999</c:v>
                </c:pt>
                <c:pt idx="241">
                  <c:v>0.81699999999999995</c:v>
                </c:pt>
                <c:pt idx="242">
                  <c:v>1</c:v>
                </c:pt>
                <c:pt idx="243">
                  <c:v>0.71299999999999997</c:v>
                </c:pt>
                <c:pt idx="244">
                  <c:v>0.873</c:v>
                </c:pt>
                <c:pt idx="245">
                  <c:v>0.83</c:v>
                </c:pt>
                <c:pt idx="246">
                  <c:v>0.82599999999999996</c:v>
                </c:pt>
                <c:pt idx="247">
                  <c:v>0.55200000000000005</c:v>
                </c:pt>
                <c:pt idx="248">
                  <c:v>0.88900000000000001</c:v>
                </c:pt>
                <c:pt idx="249">
                  <c:v>0.77400000000000002</c:v>
                </c:pt>
                <c:pt idx="250">
                  <c:v>0.85099999999999998</c:v>
                </c:pt>
                <c:pt idx="251">
                  <c:v>0.53200000000000003</c:v>
                </c:pt>
                <c:pt idx="252">
                  <c:v>1</c:v>
                </c:pt>
                <c:pt idx="253">
                  <c:v>0.91200000000000003</c:v>
                </c:pt>
                <c:pt idx="254">
                  <c:v>0.79500000000000004</c:v>
                </c:pt>
                <c:pt idx="255">
                  <c:v>0.85699999999999998</c:v>
                </c:pt>
                <c:pt idx="256">
                  <c:v>0.83799999999999997</c:v>
                </c:pt>
                <c:pt idx="257">
                  <c:v>0.74</c:v>
                </c:pt>
                <c:pt idx="258">
                  <c:v>0.89800000000000002</c:v>
                </c:pt>
                <c:pt idx="259">
                  <c:v>0.92700000000000005</c:v>
                </c:pt>
                <c:pt idx="260">
                  <c:v>0.28399999999999997</c:v>
                </c:pt>
                <c:pt idx="261">
                  <c:v>0.91600000000000004</c:v>
                </c:pt>
                <c:pt idx="262">
                  <c:v>0.51300000000000001</c:v>
                </c:pt>
                <c:pt idx="263">
                  <c:v>1</c:v>
                </c:pt>
                <c:pt idx="264">
                  <c:v>0.66600000000000004</c:v>
                </c:pt>
                <c:pt idx="265">
                  <c:v>0.62</c:v>
                </c:pt>
                <c:pt idx="266">
                  <c:v>0.80300000000000005</c:v>
                </c:pt>
                <c:pt idx="267">
                  <c:v>1</c:v>
                </c:pt>
                <c:pt idx="268">
                  <c:v>0.69499999999999995</c:v>
                </c:pt>
                <c:pt idx="269">
                  <c:v>0.74099999999999999</c:v>
                </c:pt>
                <c:pt idx="270">
                  <c:v>0.63800000000000001</c:v>
                </c:pt>
                <c:pt idx="271">
                  <c:v>0.88700000000000001</c:v>
                </c:pt>
                <c:pt idx="272">
                  <c:v>0.72899999999999998</c:v>
                </c:pt>
                <c:pt idx="273">
                  <c:v>0.79300000000000004</c:v>
                </c:pt>
                <c:pt idx="274">
                  <c:v>0.88200000000000001</c:v>
                </c:pt>
                <c:pt idx="275">
                  <c:v>0.57199999999999995</c:v>
                </c:pt>
                <c:pt idx="276">
                  <c:v>0.52200000000000002</c:v>
                </c:pt>
                <c:pt idx="277">
                  <c:v>0.91400000000000003</c:v>
                </c:pt>
                <c:pt idx="278">
                  <c:v>0.876</c:v>
                </c:pt>
                <c:pt idx="279">
                  <c:v>1</c:v>
                </c:pt>
                <c:pt idx="280">
                  <c:v>1</c:v>
                </c:pt>
                <c:pt idx="281">
                  <c:v>0.76900000000000002</c:v>
                </c:pt>
                <c:pt idx="282">
                  <c:v>0.754</c:v>
                </c:pt>
                <c:pt idx="283">
                  <c:v>0.42599999999999999</c:v>
                </c:pt>
                <c:pt idx="284">
                  <c:v>0.28799999999999998</c:v>
                </c:pt>
                <c:pt idx="285">
                  <c:v>0.43099999999999999</c:v>
                </c:pt>
                <c:pt idx="286">
                  <c:v>0.44700000000000001</c:v>
                </c:pt>
                <c:pt idx="287">
                  <c:v>0.52800000000000002</c:v>
                </c:pt>
                <c:pt idx="288">
                  <c:v>0.55500000000000005</c:v>
                </c:pt>
                <c:pt idx="289">
                  <c:v>0.64700000000000002</c:v>
                </c:pt>
                <c:pt idx="290">
                  <c:v>0.751</c:v>
                </c:pt>
                <c:pt idx="291">
                  <c:v>0.626</c:v>
                </c:pt>
                <c:pt idx="292">
                  <c:v>0.9</c:v>
                </c:pt>
                <c:pt idx="293">
                  <c:v>0.81200000000000006</c:v>
                </c:pt>
                <c:pt idx="294">
                  <c:v>0.70899999999999996</c:v>
                </c:pt>
                <c:pt idx="295">
                  <c:v>0.52700000000000002</c:v>
                </c:pt>
                <c:pt idx="296">
                  <c:v>0.36799999999999999</c:v>
                </c:pt>
                <c:pt idx="297">
                  <c:v>0.76800000000000002</c:v>
                </c:pt>
                <c:pt idx="298">
                  <c:v>0.85699999999999998</c:v>
                </c:pt>
                <c:pt idx="299">
                  <c:v>0.91200000000000003</c:v>
                </c:pt>
                <c:pt idx="300">
                  <c:v>1</c:v>
                </c:pt>
                <c:pt idx="301">
                  <c:v>0.874</c:v>
                </c:pt>
                <c:pt idx="302">
                  <c:v>0.626</c:v>
                </c:pt>
                <c:pt idx="303">
                  <c:v>0.83799999999999997</c:v>
                </c:pt>
                <c:pt idx="304">
                  <c:v>0.88200000000000001</c:v>
                </c:pt>
                <c:pt idx="305">
                  <c:v>0.81200000000000006</c:v>
                </c:pt>
                <c:pt idx="306">
                  <c:v>0.65600000000000003</c:v>
                </c:pt>
                <c:pt idx="307">
                  <c:v>1</c:v>
                </c:pt>
                <c:pt idx="308">
                  <c:v>0.40100000000000002</c:v>
                </c:pt>
                <c:pt idx="309">
                  <c:v>0.85499999999999998</c:v>
                </c:pt>
                <c:pt idx="310">
                  <c:v>0.78</c:v>
                </c:pt>
                <c:pt idx="311">
                  <c:v>0.60399999999999998</c:v>
                </c:pt>
                <c:pt idx="312">
                  <c:v>0.93500000000000005</c:v>
                </c:pt>
                <c:pt idx="313">
                  <c:v>0.74299999999999999</c:v>
                </c:pt>
                <c:pt idx="314">
                  <c:v>0.374</c:v>
                </c:pt>
                <c:pt idx="315">
                  <c:v>0.82</c:v>
                </c:pt>
                <c:pt idx="316">
                  <c:v>0.60599999999999998</c:v>
                </c:pt>
                <c:pt idx="317">
                  <c:v>0.85699999999999998</c:v>
                </c:pt>
                <c:pt idx="318">
                  <c:v>0.83199999999999996</c:v>
                </c:pt>
                <c:pt idx="319">
                  <c:v>0.40600000000000003</c:v>
                </c:pt>
                <c:pt idx="320">
                  <c:v>0.52400000000000002</c:v>
                </c:pt>
                <c:pt idx="321">
                  <c:v>0.82199999999999995</c:v>
                </c:pt>
                <c:pt idx="322">
                  <c:v>0.98399999999999999</c:v>
                </c:pt>
                <c:pt idx="323">
                  <c:v>1</c:v>
                </c:pt>
                <c:pt idx="324">
                  <c:v>0.68100000000000005</c:v>
                </c:pt>
                <c:pt idx="325">
                  <c:v>1</c:v>
                </c:pt>
                <c:pt idx="326">
                  <c:v>0.64100000000000001</c:v>
                </c:pt>
                <c:pt idx="327">
                  <c:v>0.23100000000000001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0.71499999999999997</c:v>
                </c:pt>
                <c:pt idx="332">
                  <c:v>0.84599999999999997</c:v>
                </c:pt>
                <c:pt idx="333">
                  <c:v>0.46300000000000002</c:v>
                </c:pt>
                <c:pt idx="334">
                  <c:v>0.78200000000000003</c:v>
                </c:pt>
                <c:pt idx="335">
                  <c:v>0.75900000000000001</c:v>
                </c:pt>
                <c:pt idx="336">
                  <c:v>0.73799999999999999</c:v>
                </c:pt>
                <c:pt idx="337">
                  <c:v>0.84299999999999997</c:v>
                </c:pt>
                <c:pt idx="338">
                  <c:v>0.78900000000000003</c:v>
                </c:pt>
                <c:pt idx="339">
                  <c:v>1</c:v>
                </c:pt>
                <c:pt idx="340">
                  <c:v>0.64800000000000002</c:v>
                </c:pt>
                <c:pt idx="341">
                  <c:v>1</c:v>
                </c:pt>
                <c:pt idx="342">
                  <c:v>0.80900000000000005</c:v>
                </c:pt>
                <c:pt idx="343">
                  <c:v>0.83599999999999997</c:v>
                </c:pt>
                <c:pt idx="344">
                  <c:v>0.86199999999999999</c:v>
                </c:pt>
                <c:pt idx="345">
                  <c:v>0.70799999999999996</c:v>
                </c:pt>
                <c:pt idx="346">
                  <c:v>0.86599999999999999</c:v>
                </c:pt>
                <c:pt idx="347">
                  <c:v>0.58899999999999997</c:v>
                </c:pt>
                <c:pt idx="348">
                  <c:v>0.443</c:v>
                </c:pt>
                <c:pt idx="349">
                  <c:v>0.90500000000000003</c:v>
                </c:pt>
                <c:pt idx="350">
                  <c:v>0.77700000000000002</c:v>
                </c:pt>
                <c:pt idx="351">
                  <c:v>0.63800000000000001</c:v>
                </c:pt>
                <c:pt idx="352">
                  <c:v>0.97599999999999998</c:v>
                </c:pt>
                <c:pt idx="353">
                  <c:v>0.627</c:v>
                </c:pt>
                <c:pt idx="354">
                  <c:v>0.66400000000000003</c:v>
                </c:pt>
                <c:pt idx="355">
                  <c:v>0.82</c:v>
                </c:pt>
                <c:pt idx="356">
                  <c:v>0.58599999999999997</c:v>
                </c:pt>
                <c:pt idx="357">
                  <c:v>0.79700000000000004</c:v>
                </c:pt>
                <c:pt idx="358">
                  <c:v>0.85599999999999998</c:v>
                </c:pt>
                <c:pt idx="359">
                  <c:v>0.69699999999999995</c:v>
                </c:pt>
                <c:pt idx="360">
                  <c:v>0.80900000000000005</c:v>
                </c:pt>
                <c:pt idx="361">
                  <c:v>0.70799999999999996</c:v>
                </c:pt>
                <c:pt idx="362">
                  <c:v>0.81399999999999995</c:v>
                </c:pt>
                <c:pt idx="363">
                  <c:v>1</c:v>
                </c:pt>
                <c:pt idx="364">
                  <c:v>0.76300000000000001</c:v>
                </c:pt>
                <c:pt idx="365">
                  <c:v>0.51</c:v>
                </c:pt>
                <c:pt idx="366">
                  <c:v>0.92800000000000005</c:v>
                </c:pt>
                <c:pt idx="367">
                  <c:v>0.90600000000000003</c:v>
                </c:pt>
                <c:pt idx="368">
                  <c:v>0.83799999999999997</c:v>
                </c:pt>
                <c:pt idx="369">
                  <c:v>0.81</c:v>
                </c:pt>
                <c:pt idx="370">
                  <c:v>0.51</c:v>
                </c:pt>
                <c:pt idx="371">
                  <c:v>0.71399999999999997</c:v>
                </c:pt>
                <c:pt idx="372">
                  <c:v>1</c:v>
                </c:pt>
                <c:pt idx="373">
                  <c:v>0.82899999999999996</c:v>
                </c:pt>
                <c:pt idx="374">
                  <c:v>1</c:v>
                </c:pt>
                <c:pt idx="375">
                  <c:v>1</c:v>
                </c:pt>
                <c:pt idx="376">
                  <c:v>0.59799999999999998</c:v>
                </c:pt>
                <c:pt idx="377">
                  <c:v>0.74</c:v>
                </c:pt>
                <c:pt idx="378">
                  <c:v>0.64300000000000002</c:v>
                </c:pt>
                <c:pt idx="379">
                  <c:v>0.76800000000000002</c:v>
                </c:pt>
                <c:pt idx="380">
                  <c:v>0.79400000000000004</c:v>
                </c:pt>
                <c:pt idx="381">
                  <c:v>0.80900000000000005</c:v>
                </c:pt>
                <c:pt idx="382">
                  <c:v>1</c:v>
                </c:pt>
                <c:pt idx="383">
                  <c:v>0.88700000000000001</c:v>
                </c:pt>
                <c:pt idx="384">
                  <c:v>0.84799999999999998</c:v>
                </c:pt>
                <c:pt idx="385">
                  <c:v>0.61299999999999999</c:v>
                </c:pt>
                <c:pt idx="386">
                  <c:v>0.80600000000000005</c:v>
                </c:pt>
                <c:pt idx="387">
                  <c:v>0.8</c:v>
                </c:pt>
                <c:pt idx="388">
                  <c:v>0.83599999999999997</c:v>
                </c:pt>
                <c:pt idx="389">
                  <c:v>0.91600000000000004</c:v>
                </c:pt>
                <c:pt idx="390">
                  <c:v>0.877</c:v>
                </c:pt>
                <c:pt idx="391">
                  <c:v>0.63200000000000001</c:v>
                </c:pt>
                <c:pt idx="392">
                  <c:v>0.73499999999999999</c:v>
                </c:pt>
                <c:pt idx="393">
                  <c:v>0.89800000000000002</c:v>
                </c:pt>
                <c:pt idx="394">
                  <c:v>0.69</c:v>
                </c:pt>
                <c:pt idx="395">
                  <c:v>0.746</c:v>
                </c:pt>
                <c:pt idx="396">
                  <c:v>0.86299999999999999</c:v>
                </c:pt>
                <c:pt idx="397">
                  <c:v>0.78200000000000003</c:v>
                </c:pt>
                <c:pt idx="398">
                  <c:v>0.67500000000000004</c:v>
                </c:pt>
                <c:pt idx="399">
                  <c:v>0.73599999999999999</c:v>
                </c:pt>
                <c:pt idx="400">
                  <c:v>0.83099999999999996</c:v>
                </c:pt>
                <c:pt idx="401">
                  <c:v>0.47899999999999998</c:v>
                </c:pt>
                <c:pt idx="402">
                  <c:v>0.68100000000000005</c:v>
                </c:pt>
                <c:pt idx="403">
                  <c:v>0.85799999999999998</c:v>
                </c:pt>
                <c:pt idx="404">
                  <c:v>0.60099999999999998</c:v>
                </c:pt>
                <c:pt idx="405">
                  <c:v>0.70899999999999996</c:v>
                </c:pt>
                <c:pt idx="406">
                  <c:v>0.6</c:v>
                </c:pt>
                <c:pt idx="407">
                  <c:v>0.88300000000000001</c:v>
                </c:pt>
                <c:pt idx="408">
                  <c:v>0.99399999999999999</c:v>
                </c:pt>
                <c:pt idx="409">
                  <c:v>0.88600000000000001</c:v>
                </c:pt>
                <c:pt idx="410">
                  <c:v>0.92700000000000005</c:v>
                </c:pt>
                <c:pt idx="411">
                  <c:v>0.69199999999999995</c:v>
                </c:pt>
                <c:pt idx="412">
                  <c:v>0.69899999999999995</c:v>
                </c:pt>
                <c:pt idx="413">
                  <c:v>0.65800000000000003</c:v>
                </c:pt>
                <c:pt idx="414">
                  <c:v>1</c:v>
                </c:pt>
                <c:pt idx="415">
                  <c:v>0.624</c:v>
                </c:pt>
                <c:pt idx="416">
                  <c:v>0.76900000000000002</c:v>
                </c:pt>
                <c:pt idx="417">
                  <c:v>0.33700000000000002</c:v>
                </c:pt>
                <c:pt idx="418">
                  <c:v>0.69399999999999995</c:v>
                </c:pt>
                <c:pt idx="419">
                  <c:v>0.94299999999999995</c:v>
                </c:pt>
                <c:pt idx="420">
                  <c:v>0.8</c:v>
                </c:pt>
                <c:pt idx="421">
                  <c:v>0.33200000000000002</c:v>
                </c:pt>
                <c:pt idx="422">
                  <c:v>0.81100000000000005</c:v>
                </c:pt>
                <c:pt idx="423">
                  <c:v>0.625</c:v>
                </c:pt>
                <c:pt idx="424">
                  <c:v>0.878</c:v>
                </c:pt>
                <c:pt idx="425">
                  <c:v>0.89700000000000002</c:v>
                </c:pt>
                <c:pt idx="426">
                  <c:v>0.92300000000000004</c:v>
                </c:pt>
                <c:pt idx="427">
                  <c:v>0.80200000000000005</c:v>
                </c:pt>
                <c:pt idx="428">
                  <c:v>0.85099999999999998</c:v>
                </c:pt>
                <c:pt idx="429">
                  <c:v>0.878</c:v>
                </c:pt>
                <c:pt idx="430">
                  <c:v>0.85299999999999998</c:v>
                </c:pt>
                <c:pt idx="431">
                  <c:v>0.91400000000000003</c:v>
                </c:pt>
                <c:pt idx="432">
                  <c:v>0.83799999999999997</c:v>
                </c:pt>
                <c:pt idx="433">
                  <c:v>0.84599999999999997</c:v>
                </c:pt>
                <c:pt idx="434">
                  <c:v>0.38400000000000001</c:v>
                </c:pt>
                <c:pt idx="435">
                  <c:v>0.83199999999999996</c:v>
                </c:pt>
                <c:pt idx="436">
                  <c:v>0.78</c:v>
                </c:pt>
                <c:pt idx="437">
                  <c:v>1</c:v>
                </c:pt>
                <c:pt idx="438">
                  <c:v>0.72</c:v>
                </c:pt>
                <c:pt idx="439">
                  <c:v>0.45700000000000002</c:v>
                </c:pt>
                <c:pt idx="440">
                  <c:v>0.753</c:v>
                </c:pt>
                <c:pt idx="441">
                  <c:v>0.65</c:v>
                </c:pt>
                <c:pt idx="442">
                  <c:v>0.86799999999999999</c:v>
                </c:pt>
                <c:pt idx="443">
                  <c:v>1</c:v>
                </c:pt>
                <c:pt idx="444">
                  <c:v>0.86799999999999999</c:v>
                </c:pt>
                <c:pt idx="445">
                  <c:v>0.86399999999999999</c:v>
                </c:pt>
                <c:pt idx="446">
                  <c:v>0.59399999999999997</c:v>
                </c:pt>
                <c:pt idx="447">
                  <c:v>0.82399999999999995</c:v>
                </c:pt>
                <c:pt idx="448">
                  <c:v>1</c:v>
                </c:pt>
                <c:pt idx="449">
                  <c:v>0.63800000000000001</c:v>
                </c:pt>
                <c:pt idx="450">
                  <c:v>0.63700000000000001</c:v>
                </c:pt>
                <c:pt idx="451">
                  <c:v>0.88500000000000001</c:v>
                </c:pt>
                <c:pt idx="452">
                  <c:v>0.81499999999999995</c:v>
                </c:pt>
                <c:pt idx="453">
                  <c:v>0.58399999999999996</c:v>
                </c:pt>
                <c:pt idx="454">
                  <c:v>0.69299999999999995</c:v>
                </c:pt>
                <c:pt idx="455">
                  <c:v>0.89800000000000002</c:v>
                </c:pt>
                <c:pt idx="456">
                  <c:v>0.67900000000000005</c:v>
                </c:pt>
                <c:pt idx="457">
                  <c:v>0.64400000000000002</c:v>
                </c:pt>
                <c:pt idx="458">
                  <c:v>0.89500000000000002</c:v>
                </c:pt>
                <c:pt idx="459">
                  <c:v>0.871</c:v>
                </c:pt>
                <c:pt idx="460">
                  <c:v>0.94299999999999995</c:v>
                </c:pt>
                <c:pt idx="461">
                  <c:v>0.81499999999999995</c:v>
                </c:pt>
                <c:pt idx="462">
                  <c:v>0.77400000000000002</c:v>
                </c:pt>
                <c:pt idx="463">
                  <c:v>0.76</c:v>
                </c:pt>
                <c:pt idx="464">
                  <c:v>0.70699999999999996</c:v>
                </c:pt>
                <c:pt idx="465">
                  <c:v>0.77700000000000002</c:v>
                </c:pt>
                <c:pt idx="466">
                  <c:v>0.73099999999999998</c:v>
                </c:pt>
                <c:pt idx="467">
                  <c:v>0.87</c:v>
                </c:pt>
                <c:pt idx="468">
                  <c:v>0.99299999999999999</c:v>
                </c:pt>
                <c:pt idx="469">
                  <c:v>0.47199999999999998</c:v>
                </c:pt>
                <c:pt idx="470">
                  <c:v>0.88300000000000001</c:v>
                </c:pt>
                <c:pt idx="471">
                  <c:v>1</c:v>
                </c:pt>
                <c:pt idx="472">
                  <c:v>0.55500000000000005</c:v>
                </c:pt>
                <c:pt idx="473">
                  <c:v>0.68899999999999995</c:v>
                </c:pt>
                <c:pt idx="474">
                  <c:v>0.76800000000000002</c:v>
                </c:pt>
                <c:pt idx="475">
                  <c:v>0.48599999999999999</c:v>
                </c:pt>
                <c:pt idx="476">
                  <c:v>0.71899999999999997</c:v>
                </c:pt>
                <c:pt idx="477">
                  <c:v>1</c:v>
                </c:pt>
                <c:pt idx="478">
                  <c:v>0.83599999999999997</c:v>
                </c:pt>
                <c:pt idx="479">
                  <c:v>0.85699999999999998</c:v>
                </c:pt>
                <c:pt idx="480">
                  <c:v>0.98099999999999998</c:v>
                </c:pt>
                <c:pt idx="481">
                  <c:v>0.755</c:v>
                </c:pt>
                <c:pt idx="482">
                  <c:v>0.60799999999999998</c:v>
                </c:pt>
                <c:pt idx="483">
                  <c:v>0.83799999999999997</c:v>
                </c:pt>
                <c:pt idx="484">
                  <c:v>0.88300000000000001</c:v>
                </c:pt>
                <c:pt idx="485">
                  <c:v>0.96499999999999997</c:v>
                </c:pt>
                <c:pt idx="486">
                  <c:v>0.88</c:v>
                </c:pt>
                <c:pt idx="487">
                  <c:v>0.42499999999999999</c:v>
                </c:pt>
                <c:pt idx="488">
                  <c:v>0.36399999999999999</c:v>
                </c:pt>
                <c:pt idx="489">
                  <c:v>0.41399999999999998</c:v>
                </c:pt>
                <c:pt idx="490">
                  <c:v>0.55900000000000005</c:v>
                </c:pt>
                <c:pt idx="491">
                  <c:v>1</c:v>
                </c:pt>
                <c:pt idx="492">
                  <c:v>0.95299999999999996</c:v>
                </c:pt>
                <c:pt idx="493">
                  <c:v>0.82899999999999996</c:v>
                </c:pt>
                <c:pt idx="494">
                  <c:v>0.628</c:v>
                </c:pt>
                <c:pt idx="495">
                  <c:v>0.63800000000000001</c:v>
                </c:pt>
                <c:pt idx="496">
                  <c:v>0.36699999999999999</c:v>
                </c:pt>
                <c:pt idx="497">
                  <c:v>0.61899999999999999</c:v>
                </c:pt>
                <c:pt idx="498">
                  <c:v>0.91300000000000003</c:v>
                </c:pt>
                <c:pt idx="499">
                  <c:v>1</c:v>
                </c:pt>
                <c:pt idx="500">
                  <c:v>0.81699999999999995</c:v>
                </c:pt>
                <c:pt idx="501">
                  <c:v>0.56699999999999995</c:v>
                </c:pt>
                <c:pt idx="502">
                  <c:v>0.86399999999999999</c:v>
                </c:pt>
                <c:pt idx="503">
                  <c:v>0.69599999999999995</c:v>
                </c:pt>
                <c:pt idx="504">
                  <c:v>1</c:v>
                </c:pt>
                <c:pt idx="505">
                  <c:v>0.74299999999999999</c:v>
                </c:pt>
                <c:pt idx="506">
                  <c:v>0.83</c:v>
                </c:pt>
                <c:pt idx="507">
                  <c:v>0.85799999999999998</c:v>
                </c:pt>
                <c:pt idx="508">
                  <c:v>0.69799999999999995</c:v>
                </c:pt>
                <c:pt idx="509">
                  <c:v>0.94699999999999995</c:v>
                </c:pt>
                <c:pt idx="510">
                  <c:v>0.70799999999999996</c:v>
                </c:pt>
                <c:pt idx="511">
                  <c:v>0.96499999999999997</c:v>
                </c:pt>
                <c:pt idx="512">
                  <c:v>0.66600000000000004</c:v>
                </c:pt>
                <c:pt idx="513">
                  <c:v>0.76400000000000001</c:v>
                </c:pt>
                <c:pt idx="514">
                  <c:v>0.86899999999999999</c:v>
                </c:pt>
                <c:pt idx="515">
                  <c:v>0.69499999999999995</c:v>
                </c:pt>
                <c:pt idx="516">
                  <c:v>0.96699999999999997</c:v>
                </c:pt>
                <c:pt idx="517">
                  <c:v>0.59499999999999997</c:v>
                </c:pt>
                <c:pt idx="518">
                  <c:v>0.85399999999999998</c:v>
                </c:pt>
                <c:pt idx="519">
                  <c:v>0.70899999999999996</c:v>
                </c:pt>
                <c:pt idx="520">
                  <c:v>0.56899999999999995</c:v>
                </c:pt>
                <c:pt idx="521">
                  <c:v>0.747</c:v>
                </c:pt>
                <c:pt idx="522">
                  <c:v>0.754</c:v>
                </c:pt>
                <c:pt idx="523">
                  <c:v>0.55700000000000005</c:v>
                </c:pt>
                <c:pt idx="524">
                  <c:v>0.99299999999999999</c:v>
                </c:pt>
                <c:pt idx="525">
                  <c:v>0.73399999999999999</c:v>
                </c:pt>
                <c:pt idx="526">
                  <c:v>0.81200000000000006</c:v>
                </c:pt>
                <c:pt idx="527">
                  <c:v>0.623</c:v>
                </c:pt>
                <c:pt idx="528">
                  <c:v>0.80800000000000005</c:v>
                </c:pt>
                <c:pt idx="529">
                  <c:v>0.752</c:v>
                </c:pt>
                <c:pt idx="530">
                  <c:v>0.68100000000000005</c:v>
                </c:pt>
                <c:pt idx="531">
                  <c:v>0.97599999999999998</c:v>
                </c:pt>
                <c:pt idx="532">
                  <c:v>0.72599999999999998</c:v>
                </c:pt>
                <c:pt idx="533">
                  <c:v>0.754</c:v>
                </c:pt>
                <c:pt idx="534">
                  <c:v>0.75600000000000001</c:v>
                </c:pt>
                <c:pt idx="535">
                  <c:v>0.79400000000000004</c:v>
                </c:pt>
                <c:pt idx="536">
                  <c:v>0.47499999999999998</c:v>
                </c:pt>
                <c:pt idx="537">
                  <c:v>0.72299999999999998</c:v>
                </c:pt>
                <c:pt idx="538">
                  <c:v>0.88700000000000001</c:v>
                </c:pt>
                <c:pt idx="539">
                  <c:v>0.92700000000000005</c:v>
                </c:pt>
                <c:pt idx="540">
                  <c:v>0.99299999999999999</c:v>
                </c:pt>
                <c:pt idx="541">
                  <c:v>0.93200000000000005</c:v>
                </c:pt>
                <c:pt idx="542">
                  <c:v>0.83899999999999997</c:v>
                </c:pt>
                <c:pt idx="543">
                  <c:v>0.81</c:v>
                </c:pt>
                <c:pt idx="544">
                  <c:v>0.81899999999999995</c:v>
                </c:pt>
                <c:pt idx="545">
                  <c:v>0.79500000000000004</c:v>
                </c:pt>
                <c:pt idx="546">
                  <c:v>0.84899999999999998</c:v>
                </c:pt>
                <c:pt idx="547">
                  <c:v>0.91600000000000004</c:v>
                </c:pt>
                <c:pt idx="548">
                  <c:v>1</c:v>
                </c:pt>
                <c:pt idx="549">
                  <c:v>0.52</c:v>
                </c:pt>
                <c:pt idx="550">
                  <c:v>0.78500000000000003</c:v>
                </c:pt>
                <c:pt idx="551">
                  <c:v>0.85699999999999998</c:v>
                </c:pt>
                <c:pt idx="552">
                  <c:v>1</c:v>
                </c:pt>
                <c:pt idx="553">
                  <c:v>0.68</c:v>
                </c:pt>
                <c:pt idx="554">
                  <c:v>0.92300000000000004</c:v>
                </c:pt>
                <c:pt idx="555">
                  <c:v>0.752</c:v>
                </c:pt>
                <c:pt idx="556">
                  <c:v>0.92300000000000004</c:v>
                </c:pt>
                <c:pt idx="557">
                  <c:v>1</c:v>
                </c:pt>
                <c:pt idx="558">
                  <c:v>0.88300000000000001</c:v>
                </c:pt>
                <c:pt idx="559">
                  <c:v>0.98499999999999999</c:v>
                </c:pt>
                <c:pt idx="560">
                  <c:v>0.92700000000000005</c:v>
                </c:pt>
                <c:pt idx="561">
                  <c:v>0.69199999999999995</c:v>
                </c:pt>
                <c:pt idx="562">
                  <c:v>1</c:v>
                </c:pt>
                <c:pt idx="563">
                  <c:v>0.86599999999999999</c:v>
                </c:pt>
                <c:pt idx="564">
                  <c:v>1</c:v>
                </c:pt>
                <c:pt idx="565">
                  <c:v>0.76500000000000001</c:v>
                </c:pt>
                <c:pt idx="566">
                  <c:v>0.69699999999999995</c:v>
                </c:pt>
                <c:pt idx="567">
                  <c:v>0.97599999999999998</c:v>
                </c:pt>
                <c:pt idx="568">
                  <c:v>0.86699999999999999</c:v>
                </c:pt>
                <c:pt idx="569">
                  <c:v>1</c:v>
                </c:pt>
                <c:pt idx="570">
                  <c:v>0.92900000000000005</c:v>
                </c:pt>
                <c:pt idx="571">
                  <c:v>0.85399999999999998</c:v>
                </c:pt>
                <c:pt idx="572">
                  <c:v>0.629</c:v>
                </c:pt>
                <c:pt idx="573">
                  <c:v>0.93100000000000005</c:v>
                </c:pt>
                <c:pt idx="574">
                  <c:v>0.88700000000000001</c:v>
                </c:pt>
                <c:pt idx="575">
                  <c:v>0.94299999999999995</c:v>
                </c:pt>
                <c:pt idx="576">
                  <c:v>0.80300000000000005</c:v>
                </c:pt>
                <c:pt idx="577">
                  <c:v>0.83799999999999997</c:v>
                </c:pt>
                <c:pt idx="578">
                  <c:v>0.96499999999999997</c:v>
                </c:pt>
                <c:pt idx="579">
                  <c:v>0.97599999999999998</c:v>
                </c:pt>
                <c:pt idx="580">
                  <c:v>0.76400000000000001</c:v>
                </c:pt>
                <c:pt idx="581">
                  <c:v>0.84799999999999998</c:v>
                </c:pt>
                <c:pt idx="582">
                  <c:v>0.8</c:v>
                </c:pt>
                <c:pt idx="583">
                  <c:v>0.72899999999999998</c:v>
                </c:pt>
                <c:pt idx="584">
                  <c:v>0.58499999999999996</c:v>
                </c:pt>
                <c:pt idx="585">
                  <c:v>0.84399999999999997</c:v>
                </c:pt>
                <c:pt idx="586">
                  <c:v>0.62</c:v>
                </c:pt>
                <c:pt idx="587">
                  <c:v>0.80600000000000005</c:v>
                </c:pt>
                <c:pt idx="588">
                  <c:v>1</c:v>
                </c:pt>
                <c:pt idx="589">
                  <c:v>0.41799999999999998</c:v>
                </c:pt>
                <c:pt idx="590">
                  <c:v>0.72599999999999998</c:v>
                </c:pt>
                <c:pt idx="591">
                  <c:v>0.59399999999999997</c:v>
                </c:pt>
                <c:pt idx="592">
                  <c:v>0.88400000000000001</c:v>
                </c:pt>
                <c:pt idx="593">
                  <c:v>0.73199999999999998</c:v>
                </c:pt>
                <c:pt idx="594">
                  <c:v>0.80400000000000005</c:v>
                </c:pt>
                <c:pt idx="595">
                  <c:v>0.82299999999999995</c:v>
                </c:pt>
                <c:pt idx="596">
                  <c:v>0.97599999999999998</c:v>
                </c:pt>
                <c:pt idx="597">
                  <c:v>1</c:v>
                </c:pt>
                <c:pt idx="598">
                  <c:v>0.85699999999999998</c:v>
                </c:pt>
                <c:pt idx="599">
                  <c:v>0.60699999999999998</c:v>
                </c:pt>
                <c:pt idx="600">
                  <c:v>0.81100000000000005</c:v>
                </c:pt>
                <c:pt idx="601">
                  <c:v>0.94799999999999995</c:v>
                </c:pt>
                <c:pt idx="602">
                  <c:v>0.92900000000000005</c:v>
                </c:pt>
                <c:pt idx="603">
                  <c:v>0.90700000000000003</c:v>
                </c:pt>
                <c:pt idx="604">
                  <c:v>0.71699999999999997</c:v>
                </c:pt>
                <c:pt idx="605">
                  <c:v>0.57899999999999996</c:v>
                </c:pt>
                <c:pt idx="606">
                  <c:v>0.81399999999999995</c:v>
                </c:pt>
                <c:pt idx="607">
                  <c:v>0.84799999999999998</c:v>
                </c:pt>
                <c:pt idx="608">
                  <c:v>0.68700000000000006</c:v>
                </c:pt>
                <c:pt idx="609">
                  <c:v>0.45700000000000002</c:v>
                </c:pt>
                <c:pt idx="610">
                  <c:v>0.91400000000000003</c:v>
                </c:pt>
                <c:pt idx="611">
                  <c:v>0.85699999999999998</c:v>
                </c:pt>
                <c:pt idx="612">
                  <c:v>0.82399999999999995</c:v>
                </c:pt>
                <c:pt idx="613">
                  <c:v>0.65900000000000003</c:v>
                </c:pt>
                <c:pt idx="614">
                  <c:v>0.59599999999999997</c:v>
                </c:pt>
                <c:pt idx="615">
                  <c:v>0.60299999999999998</c:v>
                </c:pt>
                <c:pt idx="616">
                  <c:v>0.82799999999999996</c:v>
                </c:pt>
                <c:pt idx="617">
                  <c:v>1</c:v>
                </c:pt>
                <c:pt idx="618">
                  <c:v>0.86</c:v>
                </c:pt>
                <c:pt idx="619">
                  <c:v>0.8</c:v>
                </c:pt>
                <c:pt idx="620">
                  <c:v>0.60699999999999998</c:v>
                </c:pt>
                <c:pt idx="621">
                  <c:v>0.629</c:v>
                </c:pt>
                <c:pt idx="622">
                  <c:v>1</c:v>
                </c:pt>
                <c:pt idx="623">
                  <c:v>0.318</c:v>
                </c:pt>
                <c:pt idx="624">
                  <c:v>0.874</c:v>
                </c:pt>
                <c:pt idx="625">
                  <c:v>0.84699999999999998</c:v>
                </c:pt>
                <c:pt idx="626">
                  <c:v>0.90400000000000003</c:v>
                </c:pt>
                <c:pt idx="627">
                  <c:v>0.83799999999999997</c:v>
                </c:pt>
                <c:pt idx="628">
                  <c:v>0.92200000000000004</c:v>
                </c:pt>
                <c:pt idx="629">
                  <c:v>0.64700000000000002</c:v>
                </c:pt>
                <c:pt idx="630">
                  <c:v>0.98699999999999999</c:v>
                </c:pt>
                <c:pt idx="631">
                  <c:v>0.626</c:v>
                </c:pt>
                <c:pt idx="632">
                  <c:v>0.86599999999999999</c:v>
                </c:pt>
                <c:pt idx="633">
                  <c:v>0.89700000000000002</c:v>
                </c:pt>
                <c:pt idx="634">
                  <c:v>0.90700000000000003</c:v>
                </c:pt>
                <c:pt idx="635">
                  <c:v>0.59899999999999998</c:v>
                </c:pt>
                <c:pt idx="636">
                  <c:v>1</c:v>
                </c:pt>
                <c:pt idx="637">
                  <c:v>0.92200000000000004</c:v>
                </c:pt>
                <c:pt idx="638">
                  <c:v>0.98799999999999999</c:v>
                </c:pt>
                <c:pt idx="639">
                  <c:v>0.99199999999999999</c:v>
                </c:pt>
                <c:pt idx="640">
                  <c:v>0.85599999999999998</c:v>
                </c:pt>
                <c:pt idx="641">
                  <c:v>1</c:v>
                </c:pt>
                <c:pt idx="642">
                  <c:v>0.84399999999999997</c:v>
                </c:pt>
                <c:pt idx="643">
                  <c:v>0.83899999999999997</c:v>
                </c:pt>
                <c:pt idx="644">
                  <c:v>0.81100000000000005</c:v>
                </c:pt>
                <c:pt idx="645">
                  <c:v>0.72399999999999998</c:v>
                </c:pt>
                <c:pt idx="646">
                  <c:v>0.55600000000000005</c:v>
                </c:pt>
                <c:pt idx="647">
                  <c:v>1</c:v>
                </c:pt>
                <c:pt idx="648">
                  <c:v>0.747</c:v>
                </c:pt>
                <c:pt idx="649">
                  <c:v>0.88400000000000001</c:v>
                </c:pt>
                <c:pt idx="650">
                  <c:v>1</c:v>
                </c:pt>
                <c:pt idx="651">
                  <c:v>0.85599999999999998</c:v>
                </c:pt>
                <c:pt idx="652">
                  <c:v>0.15</c:v>
                </c:pt>
                <c:pt idx="653">
                  <c:v>0.80200000000000005</c:v>
                </c:pt>
                <c:pt idx="654">
                  <c:v>0.99299999999999999</c:v>
                </c:pt>
                <c:pt idx="655">
                  <c:v>1</c:v>
                </c:pt>
                <c:pt idx="656">
                  <c:v>0.66800000000000004</c:v>
                </c:pt>
                <c:pt idx="657">
                  <c:v>1</c:v>
                </c:pt>
                <c:pt idx="658">
                  <c:v>0.85099999999999998</c:v>
                </c:pt>
                <c:pt idx="659">
                  <c:v>0.77700000000000002</c:v>
                </c:pt>
                <c:pt idx="660">
                  <c:v>0.91400000000000003</c:v>
                </c:pt>
                <c:pt idx="661">
                  <c:v>0.745</c:v>
                </c:pt>
                <c:pt idx="662">
                  <c:v>0.68600000000000005</c:v>
                </c:pt>
                <c:pt idx="663">
                  <c:v>0.95799999999999996</c:v>
                </c:pt>
                <c:pt idx="664">
                  <c:v>0.70599999999999996</c:v>
                </c:pt>
                <c:pt idx="665">
                  <c:v>0.85699999999999998</c:v>
                </c:pt>
                <c:pt idx="666">
                  <c:v>0.67300000000000004</c:v>
                </c:pt>
                <c:pt idx="667">
                  <c:v>0.82099999999999995</c:v>
                </c:pt>
                <c:pt idx="668">
                  <c:v>0.84599999999999997</c:v>
                </c:pt>
                <c:pt idx="669">
                  <c:v>0.90700000000000003</c:v>
                </c:pt>
                <c:pt idx="670">
                  <c:v>0.97599999999999998</c:v>
                </c:pt>
                <c:pt idx="671">
                  <c:v>0.79400000000000004</c:v>
                </c:pt>
                <c:pt idx="672">
                  <c:v>0.52600000000000002</c:v>
                </c:pt>
                <c:pt idx="673">
                  <c:v>0.70899999999999996</c:v>
                </c:pt>
                <c:pt idx="674">
                  <c:v>0.436</c:v>
                </c:pt>
                <c:pt idx="675">
                  <c:v>0.49099999999999999</c:v>
                </c:pt>
                <c:pt idx="676">
                  <c:v>0.73299999999999998</c:v>
                </c:pt>
                <c:pt idx="677">
                  <c:v>0.92800000000000005</c:v>
                </c:pt>
                <c:pt idx="678">
                  <c:v>0.74099999999999999</c:v>
                </c:pt>
                <c:pt idx="679">
                  <c:v>0.79500000000000004</c:v>
                </c:pt>
                <c:pt idx="680">
                  <c:v>0.71899999999999997</c:v>
                </c:pt>
                <c:pt idx="681">
                  <c:v>0.71899999999999997</c:v>
                </c:pt>
                <c:pt idx="682">
                  <c:v>0.98499999999999999</c:v>
                </c:pt>
                <c:pt idx="683">
                  <c:v>0.85199999999999998</c:v>
                </c:pt>
                <c:pt idx="684">
                  <c:v>0.95399999999999996</c:v>
                </c:pt>
                <c:pt idx="685">
                  <c:v>0.85099999999999998</c:v>
                </c:pt>
                <c:pt idx="686">
                  <c:v>0.71299999999999997</c:v>
                </c:pt>
                <c:pt idx="687">
                  <c:v>0.97</c:v>
                </c:pt>
                <c:pt idx="688">
                  <c:v>0.45100000000000001</c:v>
                </c:pt>
                <c:pt idx="689">
                  <c:v>0.90700000000000003</c:v>
                </c:pt>
                <c:pt idx="690">
                  <c:v>0.76800000000000002</c:v>
                </c:pt>
                <c:pt idx="691">
                  <c:v>0.748</c:v>
                </c:pt>
                <c:pt idx="692">
                  <c:v>0.80400000000000005</c:v>
                </c:pt>
                <c:pt idx="693">
                  <c:v>0.8</c:v>
                </c:pt>
                <c:pt idx="694">
                  <c:v>0.79700000000000004</c:v>
                </c:pt>
                <c:pt idx="695">
                  <c:v>0.83599999999999997</c:v>
                </c:pt>
                <c:pt idx="696">
                  <c:v>0.65</c:v>
                </c:pt>
                <c:pt idx="697">
                  <c:v>0.88700000000000001</c:v>
                </c:pt>
                <c:pt idx="698">
                  <c:v>0.92200000000000004</c:v>
                </c:pt>
                <c:pt idx="699">
                  <c:v>1</c:v>
                </c:pt>
                <c:pt idx="700">
                  <c:v>1</c:v>
                </c:pt>
                <c:pt idx="701">
                  <c:v>0.872</c:v>
                </c:pt>
                <c:pt idx="702">
                  <c:v>0.98499999999999999</c:v>
                </c:pt>
                <c:pt idx="703">
                  <c:v>0.99299999999999999</c:v>
                </c:pt>
                <c:pt idx="704">
                  <c:v>0.82</c:v>
                </c:pt>
                <c:pt idx="705">
                  <c:v>0.85299999999999998</c:v>
                </c:pt>
                <c:pt idx="706">
                  <c:v>0.75</c:v>
                </c:pt>
                <c:pt idx="707">
                  <c:v>0.82699999999999996</c:v>
                </c:pt>
                <c:pt idx="708">
                  <c:v>1</c:v>
                </c:pt>
                <c:pt idx="709">
                  <c:v>0.78600000000000003</c:v>
                </c:pt>
                <c:pt idx="710">
                  <c:v>0.88700000000000001</c:v>
                </c:pt>
                <c:pt idx="711">
                  <c:v>0.79600000000000004</c:v>
                </c:pt>
                <c:pt idx="712">
                  <c:v>0.65</c:v>
                </c:pt>
                <c:pt idx="713">
                  <c:v>0.84599999999999997</c:v>
                </c:pt>
                <c:pt idx="714">
                  <c:v>0.76500000000000001</c:v>
                </c:pt>
                <c:pt idx="715">
                  <c:v>0.52400000000000002</c:v>
                </c:pt>
                <c:pt idx="716">
                  <c:v>0.92700000000000005</c:v>
                </c:pt>
                <c:pt idx="717">
                  <c:v>0.80900000000000005</c:v>
                </c:pt>
                <c:pt idx="718">
                  <c:v>0.85699999999999998</c:v>
                </c:pt>
                <c:pt idx="719">
                  <c:v>1</c:v>
                </c:pt>
                <c:pt idx="720">
                  <c:v>0.73699999999999999</c:v>
                </c:pt>
                <c:pt idx="721">
                  <c:v>0.73099999999999998</c:v>
                </c:pt>
                <c:pt idx="722">
                  <c:v>0.91300000000000003</c:v>
                </c:pt>
                <c:pt idx="723">
                  <c:v>1</c:v>
                </c:pt>
                <c:pt idx="724">
                  <c:v>0.90600000000000003</c:v>
                </c:pt>
                <c:pt idx="725">
                  <c:v>1</c:v>
                </c:pt>
                <c:pt idx="726">
                  <c:v>0.69199999999999995</c:v>
                </c:pt>
                <c:pt idx="727">
                  <c:v>0.7</c:v>
                </c:pt>
                <c:pt idx="728">
                  <c:v>0.84399999999999997</c:v>
                </c:pt>
                <c:pt idx="729">
                  <c:v>0.70799999999999996</c:v>
                </c:pt>
                <c:pt idx="730">
                  <c:v>0.92</c:v>
                </c:pt>
                <c:pt idx="731">
                  <c:v>0.89700000000000002</c:v>
                </c:pt>
                <c:pt idx="732">
                  <c:v>0.76600000000000001</c:v>
                </c:pt>
                <c:pt idx="733">
                  <c:v>0.64200000000000002</c:v>
                </c:pt>
                <c:pt idx="734">
                  <c:v>0.91400000000000003</c:v>
                </c:pt>
                <c:pt idx="735">
                  <c:v>0.82399999999999995</c:v>
                </c:pt>
                <c:pt idx="736">
                  <c:v>0.86399999999999999</c:v>
                </c:pt>
                <c:pt idx="737">
                  <c:v>0.83799999999999997</c:v>
                </c:pt>
                <c:pt idx="738">
                  <c:v>0.94299999999999995</c:v>
                </c:pt>
                <c:pt idx="739">
                  <c:v>0.60499999999999998</c:v>
                </c:pt>
                <c:pt idx="740">
                  <c:v>0.73</c:v>
                </c:pt>
                <c:pt idx="741">
                  <c:v>0.81799999999999995</c:v>
                </c:pt>
                <c:pt idx="742">
                  <c:v>0.628</c:v>
                </c:pt>
                <c:pt idx="743">
                  <c:v>0.89100000000000001</c:v>
                </c:pt>
                <c:pt idx="744">
                  <c:v>0.55500000000000005</c:v>
                </c:pt>
                <c:pt idx="745">
                  <c:v>0.755</c:v>
                </c:pt>
                <c:pt idx="746">
                  <c:v>0.96199999999999997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0.748</c:v>
                </c:pt>
                <c:pt idx="751">
                  <c:v>0.754</c:v>
                </c:pt>
                <c:pt idx="752">
                  <c:v>0.746</c:v>
                </c:pt>
                <c:pt idx="753">
                  <c:v>0.92200000000000004</c:v>
                </c:pt>
                <c:pt idx="754">
                  <c:v>0.85099999999999998</c:v>
                </c:pt>
                <c:pt idx="755">
                  <c:v>0.92900000000000005</c:v>
                </c:pt>
                <c:pt idx="756">
                  <c:v>1</c:v>
                </c:pt>
                <c:pt idx="757">
                  <c:v>0.94199999999999995</c:v>
                </c:pt>
                <c:pt idx="758">
                  <c:v>0.80500000000000005</c:v>
                </c:pt>
                <c:pt idx="759">
                  <c:v>0.67100000000000004</c:v>
                </c:pt>
                <c:pt idx="760">
                  <c:v>0.51500000000000001</c:v>
                </c:pt>
                <c:pt idx="761">
                  <c:v>0.91600000000000004</c:v>
                </c:pt>
                <c:pt idx="762">
                  <c:v>0.98199999999999998</c:v>
                </c:pt>
                <c:pt idx="763">
                  <c:v>0.95699999999999996</c:v>
                </c:pt>
                <c:pt idx="764">
                  <c:v>0.746</c:v>
                </c:pt>
                <c:pt idx="765">
                  <c:v>0.88700000000000001</c:v>
                </c:pt>
                <c:pt idx="766">
                  <c:v>0.47599999999999998</c:v>
                </c:pt>
                <c:pt idx="767">
                  <c:v>0.79600000000000004</c:v>
                </c:pt>
                <c:pt idx="768">
                  <c:v>0.91600000000000004</c:v>
                </c:pt>
                <c:pt idx="769">
                  <c:v>0.86299999999999999</c:v>
                </c:pt>
                <c:pt idx="770">
                  <c:v>0.92500000000000004</c:v>
                </c:pt>
                <c:pt idx="771">
                  <c:v>0.71899999999999997</c:v>
                </c:pt>
                <c:pt idx="772">
                  <c:v>0.55100000000000005</c:v>
                </c:pt>
                <c:pt idx="773">
                  <c:v>0.69299999999999995</c:v>
                </c:pt>
                <c:pt idx="774">
                  <c:v>0.56599999999999995</c:v>
                </c:pt>
                <c:pt idx="775">
                  <c:v>1</c:v>
                </c:pt>
                <c:pt idx="776">
                  <c:v>0.94799999999999995</c:v>
                </c:pt>
                <c:pt idx="777">
                  <c:v>0.74299999999999999</c:v>
                </c:pt>
                <c:pt idx="778">
                  <c:v>0.78900000000000003</c:v>
                </c:pt>
                <c:pt idx="779">
                  <c:v>0.79900000000000004</c:v>
                </c:pt>
                <c:pt idx="780">
                  <c:v>0.65800000000000003</c:v>
                </c:pt>
                <c:pt idx="781">
                  <c:v>0.92400000000000004</c:v>
                </c:pt>
                <c:pt idx="782">
                  <c:v>0.73299999999999998</c:v>
                </c:pt>
                <c:pt idx="783">
                  <c:v>0.77600000000000002</c:v>
                </c:pt>
                <c:pt idx="784">
                  <c:v>0.88700000000000001</c:v>
                </c:pt>
                <c:pt idx="785">
                  <c:v>0.82099999999999995</c:v>
                </c:pt>
                <c:pt idx="786">
                  <c:v>0.94299999999999995</c:v>
                </c:pt>
                <c:pt idx="787">
                  <c:v>0.72099999999999997</c:v>
                </c:pt>
                <c:pt idx="788">
                  <c:v>0.748</c:v>
                </c:pt>
                <c:pt idx="789">
                  <c:v>0.69699999999999995</c:v>
                </c:pt>
                <c:pt idx="790">
                  <c:v>0.83499999999999996</c:v>
                </c:pt>
                <c:pt idx="791">
                  <c:v>0.59799999999999998</c:v>
                </c:pt>
                <c:pt idx="792">
                  <c:v>0.755</c:v>
                </c:pt>
                <c:pt idx="793">
                  <c:v>0.77400000000000002</c:v>
                </c:pt>
                <c:pt idx="794">
                  <c:v>1</c:v>
                </c:pt>
                <c:pt idx="795">
                  <c:v>0.79400000000000004</c:v>
                </c:pt>
                <c:pt idx="796">
                  <c:v>0.83699999999999997</c:v>
                </c:pt>
                <c:pt idx="797">
                  <c:v>0.84499999999999997</c:v>
                </c:pt>
                <c:pt idx="798">
                  <c:v>0.94099999999999995</c:v>
                </c:pt>
                <c:pt idx="799">
                  <c:v>0.91300000000000003</c:v>
                </c:pt>
                <c:pt idx="800">
                  <c:v>0.94299999999999995</c:v>
                </c:pt>
                <c:pt idx="801">
                  <c:v>0.88700000000000001</c:v>
                </c:pt>
                <c:pt idx="802">
                  <c:v>0.71599999999999997</c:v>
                </c:pt>
                <c:pt idx="803">
                  <c:v>0.60699999999999998</c:v>
                </c:pt>
                <c:pt idx="804">
                  <c:v>0.88500000000000001</c:v>
                </c:pt>
                <c:pt idx="805">
                  <c:v>0.753</c:v>
                </c:pt>
                <c:pt idx="806">
                  <c:v>0.84599999999999997</c:v>
                </c:pt>
                <c:pt idx="807">
                  <c:v>0.88400000000000001</c:v>
                </c:pt>
                <c:pt idx="808">
                  <c:v>0.96699999999999997</c:v>
                </c:pt>
                <c:pt idx="809">
                  <c:v>0.74399999999999999</c:v>
                </c:pt>
                <c:pt idx="810">
                  <c:v>0.68300000000000005</c:v>
                </c:pt>
                <c:pt idx="811">
                  <c:v>0.79800000000000004</c:v>
                </c:pt>
                <c:pt idx="812">
                  <c:v>0.91900000000000004</c:v>
                </c:pt>
                <c:pt idx="813">
                  <c:v>0.621</c:v>
                </c:pt>
                <c:pt idx="814">
                  <c:v>0.84299999999999997</c:v>
                </c:pt>
                <c:pt idx="815">
                  <c:v>0.80900000000000005</c:v>
                </c:pt>
                <c:pt idx="816">
                  <c:v>0.91900000000000004</c:v>
                </c:pt>
                <c:pt idx="817">
                  <c:v>0.73199999999999998</c:v>
                </c:pt>
                <c:pt idx="818">
                  <c:v>0.88</c:v>
                </c:pt>
                <c:pt idx="819">
                  <c:v>0.81100000000000005</c:v>
                </c:pt>
                <c:pt idx="820">
                  <c:v>0.64200000000000002</c:v>
                </c:pt>
                <c:pt idx="821">
                  <c:v>1</c:v>
                </c:pt>
                <c:pt idx="822">
                  <c:v>0.89500000000000002</c:v>
                </c:pt>
                <c:pt idx="823">
                  <c:v>1</c:v>
                </c:pt>
                <c:pt idx="824">
                  <c:v>0.66700000000000004</c:v>
                </c:pt>
                <c:pt idx="825">
                  <c:v>0.80400000000000005</c:v>
                </c:pt>
                <c:pt idx="826">
                  <c:v>0.88100000000000001</c:v>
                </c:pt>
                <c:pt idx="827">
                  <c:v>0.85199999999999998</c:v>
                </c:pt>
                <c:pt idx="828">
                  <c:v>0.438</c:v>
                </c:pt>
                <c:pt idx="829">
                  <c:v>0.83599999999999997</c:v>
                </c:pt>
                <c:pt idx="830">
                  <c:v>0.85299999999999998</c:v>
                </c:pt>
                <c:pt idx="831">
                  <c:v>0.89700000000000002</c:v>
                </c:pt>
                <c:pt idx="832">
                  <c:v>0.92</c:v>
                </c:pt>
                <c:pt idx="833">
                  <c:v>0.48099999999999998</c:v>
                </c:pt>
                <c:pt idx="834">
                  <c:v>0.53900000000000003</c:v>
                </c:pt>
                <c:pt idx="835">
                  <c:v>0.62</c:v>
                </c:pt>
                <c:pt idx="836">
                  <c:v>0.753</c:v>
                </c:pt>
                <c:pt idx="837">
                  <c:v>0.755</c:v>
                </c:pt>
                <c:pt idx="838">
                  <c:v>0.91600000000000004</c:v>
                </c:pt>
                <c:pt idx="839">
                  <c:v>0.77900000000000003</c:v>
                </c:pt>
                <c:pt idx="840">
                  <c:v>0.75</c:v>
                </c:pt>
                <c:pt idx="841">
                  <c:v>0.82399999999999995</c:v>
                </c:pt>
                <c:pt idx="842">
                  <c:v>0.755</c:v>
                </c:pt>
                <c:pt idx="843">
                  <c:v>0.67600000000000005</c:v>
                </c:pt>
                <c:pt idx="844">
                  <c:v>0.92600000000000005</c:v>
                </c:pt>
                <c:pt idx="845">
                  <c:v>0.85799999999999998</c:v>
                </c:pt>
                <c:pt idx="846">
                  <c:v>0.80900000000000005</c:v>
                </c:pt>
                <c:pt idx="847">
                  <c:v>0.91400000000000003</c:v>
                </c:pt>
                <c:pt idx="848">
                  <c:v>1</c:v>
                </c:pt>
                <c:pt idx="849">
                  <c:v>0.80100000000000005</c:v>
                </c:pt>
                <c:pt idx="850">
                  <c:v>0.74</c:v>
                </c:pt>
                <c:pt idx="851">
                  <c:v>0.84399999999999997</c:v>
                </c:pt>
                <c:pt idx="852">
                  <c:v>0.71599999999999997</c:v>
                </c:pt>
                <c:pt idx="853">
                  <c:v>0.67100000000000004</c:v>
                </c:pt>
                <c:pt idx="854">
                  <c:v>0.69599999999999995</c:v>
                </c:pt>
                <c:pt idx="855">
                  <c:v>1</c:v>
                </c:pt>
                <c:pt idx="856">
                  <c:v>1</c:v>
                </c:pt>
                <c:pt idx="857">
                  <c:v>0.91100000000000003</c:v>
                </c:pt>
                <c:pt idx="858">
                  <c:v>1</c:v>
                </c:pt>
                <c:pt idx="859">
                  <c:v>0.86799999999999999</c:v>
                </c:pt>
                <c:pt idx="860">
                  <c:v>0.92200000000000004</c:v>
                </c:pt>
                <c:pt idx="861">
                  <c:v>0.73599999999999999</c:v>
                </c:pt>
                <c:pt idx="862">
                  <c:v>0.84399999999999997</c:v>
                </c:pt>
                <c:pt idx="863">
                  <c:v>0.83099999999999996</c:v>
                </c:pt>
                <c:pt idx="864">
                  <c:v>0.77400000000000002</c:v>
                </c:pt>
                <c:pt idx="865">
                  <c:v>0.69699999999999995</c:v>
                </c:pt>
                <c:pt idx="866">
                  <c:v>0.71399999999999997</c:v>
                </c:pt>
                <c:pt idx="867">
                  <c:v>0.77500000000000002</c:v>
                </c:pt>
                <c:pt idx="868">
                  <c:v>0.873</c:v>
                </c:pt>
                <c:pt idx="869">
                  <c:v>0.76</c:v>
                </c:pt>
                <c:pt idx="870">
                  <c:v>0.89600000000000002</c:v>
                </c:pt>
                <c:pt idx="871">
                  <c:v>0.84599999999999997</c:v>
                </c:pt>
                <c:pt idx="872">
                  <c:v>0.75</c:v>
                </c:pt>
                <c:pt idx="873">
                  <c:v>0.66100000000000003</c:v>
                </c:pt>
                <c:pt idx="874">
                  <c:v>0.67300000000000004</c:v>
                </c:pt>
                <c:pt idx="875">
                  <c:v>0.37</c:v>
                </c:pt>
                <c:pt idx="876">
                  <c:v>0.90300000000000002</c:v>
                </c:pt>
                <c:pt idx="877">
                  <c:v>0.623</c:v>
                </c:pt>
                <c:pt idx="878">
                  <c:v>0.752</c:v>
                </c:pt>
                <c:pt idx="879">
                  <c:v>0.73599999999999999</c:v>
                </c:pt>
                <c:pt idx="880">
                  <c:v>0.71499999999999997</c:v>
                </c:pt>
                <c:pt idx="881">
                  <c:v>0.73699999999999999</c:v>
                </c:pt>
                <c:pt idx="882">
                  <c:v>0.78400000000000003</c:v>
                </c:pt>
                <c:pt idx="883">
                  <c:v>0.77900000000000003</c:v>
                </c:pt>
                <c:pt idx="884">
                  <c:v>0.98599999999999999</c:v>
                </c:pt>
                <c:pt idx="885">
                  <c:v>0.78600000000000003</c:v>
                </c:pt>
                <c:pt idx="886">
                  <c:v>0.80500000000000005</c:v>
                </c:pt>
                <c:pt idx="887">
                  <c:v>0.86599999999999999</c:v>
                </c:pt>
                <c:pt idx="888">
                  <c:v>0.64</c:v>
                </c:pt>
                <c:pt idx="889">
                  <c:v>0.76900000000000002</c:v>
                </c:pt>
                <c:pt idx="890">
                  <c:v>0.85299999999999998</c:v>
                </c:pt>
                <c:pt idx="891">
                  <c:v>0.55900000000000005</c:v>
                </c:pt>
                <c:pt idx="892">
                  <c:v>0.71899999999999997</c:v>
                </c:pt>
                <c:pt idx="893">
                  <c:v>0.378</c:v>
                </c:pt>
                <c:pt idx="894">
                  <c:v>0.83799999999999997</c:v>
                </c:pt>
                <c:pt idx="895">
                  <c:v>0.70299999999999996</c:v>
                </c:pt>
                <c:pt idx="896">
                  <c:v>0.48399999999999999</c:v>
                </c:pt>
                <c:pt idx="897">
                  <c:v>0.84599999999999997</c:v>
                </c:pt>
                <c:pt idx="898">
                  <c:v>0.86799999999999999</c:v>
                </c:pt>
                <c:pt idx="899">
                  <c:v>0.85199999999999998</c:v>
                </c:pt>
                <c:pt idx="900">
                  <c:v>0.54</c:v>
                </c:pt>
                <c:pt idx="901">
                  <c:v>0.83399999999999996</c:v>
                </c:pt>
                <c:pt idx="902">
                  <c:v>0.85099999999999998</c:v>
                </c:pt>
                <c:pt idx="903">
                  <c:v>0.76200000000000001</c:v>
                </c:pt>
                <c:pt idx="904">
                  <c:v>0.66400000000000003</c:v>
                </c:pt>
                <c:pt idx="905">
                  <c:v>0.749</c:v>
                </c:pt>
                <c:pt idx="906">
                  <c:v>0.38500000000000001</c:v>
                </c:pt>
                <c:pt idx="907">
                  <c:v>0.89800000000000002</c:v>
                </c:pt>
                <c:pt idx="908">
                  <c:v>0.91100000000000003</c:v>
                </c:pt>
                <c:pt idx="909">
                  <c:v>0.73099999999999998</c:v>
                </c:pt>
                <c:pt idx="910">
                  <c:v>0.86599999999999999</c:v>
                </c:pt>
                <c:pt idx="911">
                  <c:v>0.82599999999999996</c:v>
                </c:pt>
                <c:pt idx="912">
                  <c:v>0.42199999999999999</c:v>
                </c:pt>
                <c:pt idx="913">
                  <c:v>0.74099999999999999</c:v>
                </c:pt>
                <c:pt idx="914">
                  <c:v>0.81799999999999995</c:v>
                </c:pt>
                <c:pt idx="915">
                  <c:v>0.64800000000000002</c:v>
                </c:pt>
                <c:pt idx="916">
                  <c:v>0.69499999999999995</c:v>
                </c:pt>
                <c:pt idx="917">
                  <c:v>1</c:v>
                </c:pt>
                <c:pt idx="918">
                  <c:v>0.89700000000000002</c:v>
                </c:pt>
                <c:pt idx="919">
                  <c:v>0.60599999999999998</c:v>
                </c:pt>
                <c:pt idx="920">
                  <c:v>0.79700000000000004</c:v>
                </c:pt>
                <c:pt idx="921">
                  <c:v>0.65700000000000003</c:v>
                </c:pt>
                <c:pt idx="922">
                  <c:v>0.91100000000000003</c:v>
                </c:pt>
                <c:pt idx="923">
                  <c:v>0.77100000000000002</c:v>
                </c:pt>
                <c:pt idx="924">
                  <c:v>0.68600000000000005</c:v>
                </c:pt>
                <c:pt idx="925">
                  <c:v>0.70599999999999996</c:v>
                </c:pt>
                <c:pt idx="926">
                  <c:v>0.94399999999999995</c:v>
                </c:pt>
                <c:pt idx="927">
                  <c:v>0.69899999999999995</c:v>
                </c:pt>
                <c:pt idx="928">
                  <c:v>0.92200000000000004</c:v>
                </c:pt>
                <c:pt idx="929">
                  <c:v>0.94299999999999995</c:v>
                </c:pt>
                <c:pt idx="930">
                  <c:v>0.64400000000000002</c:v>
                </c:pt>
                <c:pt idx="931">
                  <c:v>1</c:v>
                </c:pt>
                <c:pt idx="932">
                  <c:v>0.70199999999999996</c:v>
                </c:pt>
                <c:pt idx="933">
                  <c:v>0.76500000000000001</c:v>
                </c:pt>
                <c:pt idx="934">
                  <c:v>0.86399999999999999</c:v>
                </c:pt>
                <c:pt idx="935">
                  <c:v>0.72799999999999998</c:v>
                </c:pt>
                <c:pt idx="936">
                  <c:v>0.69899999999999995</c:v>
                </c:pt>
                <c:pt idx="937">
                  <c:v>0.61499999999999999</c:v>
                </c:pt>
                <c:pt idx="938">
                  <c:v>0.85699999999999998</c:v>
                </c:pt>
                <c:pt idx="939">
                  <c:v>1</c:v>
                </c:pt>
                <c:pt idx="940">
                  <c:v>1</c:v>
                </c:pt>
                <c:pt idx="941">
                  <c:v>0.92900000000000005</c:v>
                </c:pt>
                <c:pt idx="942">
                  <c:v>0.79</c:v>
                </c:pt>
                <c:pt idx="943">
                  <c:v>1</c:v>
                </c:pt>
                <c:pt idx="944">
                  <c:v>0.54700000000000004</c:v>
                </c:pt>
                <c:pt idx="945">
                  <c:v>0.753</c:v>
                </c:pt>
                <c:pt idx="946">
                  <c:v>0.75800000000000001</c:v>
                </c:pt>
                <c:pt idx="947">
                  <c:v>0.85899999999999999</c:v>
                </c:pt>
                <c:pt idx="948">
                  <c:v>0.40100000000000002</c:v>
                </c:pt>
                <c:pt idx="949">
                  <c:v>0.88700000000000001</c:v>
                </c:pt>
                <c:pt idx="950">
                  <c:v>0.71299999999999997</c:v>
                </c:pt>
                <c:pt idx="951">
                  <c:v>0.79900000000000004</c:v>
                </c:pt>
                <c:pt idx="952">
                  <c:v>0.72799999999999998</c:v>
                </c:pt>
                <c:pt idx="953">
                  <c:v>0.61299999999999999</c:v>
                </c:pt>
                <c:pt idx="954">
                  <c:v>0.80200000000000005</c:v>
                </c:pt>
                <c:pt idx="955">
                  <c:v>0.94899999999999995</c:v>
                </c:pt>
                <c:pt idx="956">
                  <c:v>0.79500000000000004</c:v>
                </c:pt>
                <c:pt idx="957">
                  <c:v>0.73099999999999998</c:v>
                </c:pt>
                <c:pt idx="958">
                  <c:v>0.64900000000000002</c:v>
                </c:pt>
                <c:pt idx="959">
                  <c:v>0.67500000000000004</c:v>
                </c:pt>
                <c:pt idx="960">
                  <c:v>0.84499999999999997</c:v>
                </c:pt>
                <c:pt idx="961">
                  <c:v>0.88500000000000001</c:v>
                </c:pt>
                <c:pt idx="962">
                  <c:v>0.83199999999999996</c:v>
                </c:pt>
                <c:pt idx="963">
                  <c:v>0.626</c:v>
                </c:pt>
                <c:pt idx="964">
                  <c:v>0.88900000000000001</c:v>
                </c:pt>
                <c:pt idx="965">
                  <c:v>0.9</c:v>
                </c:pt>
                <c:pt idx="966">
                  <c:v>0.86799999999999999</c:v>
                </c:pt>
                <c:pt idx="967">
                  <c:v>0.59699999999999998</c:v>
                </c:pt>
                <c:pt idx="968">
                  <c:v>0.76</c:v>
                </c:pt>
                <c:pt idx="969">
                  <c:v>0.78100000000000003</c:v>
                </c:pt>
                <c:pt idx="970">
                  <c:v>0.63800000000000001</c:v>
                </c:pt>
                <c:pt idx="971">
                  <c:v>0.755</c:v>
                </c:pt>
                <c:pt idx="972">
                  <c:v>0.52300000000000002</c:v>
                </c:pt>
                <c:pt idx="973">
                  <c:v>0.58899999999999997</c:v>
                </c:pt>
                <c:pt idx="974">
                  <c:v>0.90900000000000003</c:v>
                </c:pt>
                <c:pt idx="975">
                  <c:v>0.82</c:v>
                </c:pt>
                <c:pt idx="976">
                  <c:v>0.77</c:v>
                </c:pt>
                <c:pt idx="977">
                  <c:v>0.873</c:v>
                </c:pt>
                <c:pt idx="978">
                  <c:v>0.877</c:v>
                </c:pt>
                <c:pt idx="979">
                  <c:v>0.73399999999999999</c:v>
                </c:pt>
                <c:pt idx="980">
                  <c:v>0.61099999999999999</c:v>
                </c:pt>
                <c:pt idx="981">
                  <c:v>0.78100000000000003</c:v>
                </c:pt>
                <c:pt idx="982">
                  <c:v>0.89100000000000001</c:v>
                </c:pt>
                <c:pt idx="983">
                  <c:v>0.96699999999999997</c:v>
                </c:pt>
                <c:pt idx="984">
                  <c:v>0.82899999999999996</c:v>
                </c:pt>
                <c:pt idx="985">
                  <c:v>0.78600000000000003</c:v>
                </c:pt>
                <c:pt idx="986">
                  <c:v>0.77400000000000002</c:v>
                </c:pt>
                <c:pt idx="987">
                  <c:v>0.79300000000000004</c:v>
                </c:pt>
                <c:pt idx="988">
                  <c:v>0.55200000000000005</c:v>
                </c:pt>
                <c:pt idx="989">
                  <c:v>0.81499999999999995</c:v>
                </c:pt>
                <c:pt idx="990">
                  <c:v>0.89700000000000002</c:v>
                </c:pt>
                <c:pt idx="991">
                  <c:v>0.82199999999999995</c:v>
                </c:pt>
                <c:pt idx="992">
                  <c:v>0.68300000000000005</c:v>
                </c:pt>
                <c:pt idx="993">
                  <c:v>0.67100000000000004</c:v>
                </c:pt>
                <c:pt idx="994">
                  <c:v>0.78100000000000003</c:v>
                </c:pt>
                <c:pt idx="995">
                  <c:v>0.78800000000000003</c:v>
                </c:pt>
                <c:pt idx="996">
                  <c:v>0.72499999999999998</c:v>
                </c:pt>
                <c:pt idx="997">
                  <c:v>0.97799999999999998</c:v>
                </c:pt>
                <c:pt idx="998">
                  <c:v>0.89800000000000002</c:v>
                </c:pt>
                <c:pt idx="999">
                  <c:v>0.76500000000000001</c:v>
                </c:pt>
                <c:pt idx="1000">
                  <c:v>0.84199999999999997</c:v>
                </c:pt>
                <c:pt idx="1001">
                  <c:v>0.69799999999999995</c:v>
                </c:pt>
                <c:pt idx="1002">
                  <c:v>0.95299999999999996</c:v>
                </c:pt>
                <c:pt idx="1003">
                  <c:v>0.74</c:v>
                </c:pt>
                <c:pt idx="1004">
                  <c:v>0.93500000000000005</c:v>
                </c:pt>
                <c:pt idx="1005">
                  <c:v>0.54400000000000004</c:v>
                </c:pt>
                <c:pt idx="1006">
                  <c:v>0.92</c:v>
                </c:pt>
                <c:pt idx="1007">
                  <c:v>0.84599999999999997</c:v>
                </c:pt>
                <c:pt idx="1008">
                  <c:v>0.90300000000000002</c:v>
                </c:pt>
                <c:pt idx="1009">
                  <c:v>0.64500000000000002</c:v>
                </c:pt>
                <c:pt idx="1010">
                  <c:v>1</c:v>
                </c:pt>
                <c:pt idx="1011">
                  <c:v>0.57299999999999995</c:v>
                </c:pt>
                <c:pt idx="1012">
                  <c:v>0.64800000000000002</c:v>
                </c:pt>
                <c:pt idx="1013">
                  <c:v>0.627</c:v>
                </c:pt>
                <c:pt idx="1014">
                  <c:v>0.92800000000000005</c:v>
                </c:pt>
                <c:pt idx="1015">
                  <c:v>0.71099999999999997</c:v>
                </c:pt>
                <c:pt idx="1016">
                  <c:v>0.749</c:v>
                </c:pt>
                <c:pt idx="1017">
                  <c:v>0.45</c:v>
                </c:pt>
                <c:pt idx="1018">
                  <c:v>0.85</c:v>
                </c:pt>
                <c:pt idx="1019">
                  <c:v>0.81499999999999995</c:v>
                </c:pt>
                <c:pt idx="1020">
                  <c:v>0.71799999999999997</c:v>
                </c:pt>
                <c:pt idx="1021">
                  <c:v>0.94799999999999995</c:v>
                </c:pt>
                <c:pt idx="1022">
                  <c:v>0.96699999999999997</c:v>
                </c:pt>
                <c:pt idx="1023">
                  <c:v>0.76100000000000001</c:v>
                </c:pt>
                <c:pt idx="1024">
                  <c:v>0.86599999999999999</c:v>
                </c:pt>
                <c:pt idx="1025">
                  <c:v>0.754</c:v>
                </c:pt>
                <c:pt idx="1026">
                  <c:v>0.72699999999999998</c:v>
                </c:pt>
                <c:pt idx="1027">
                  <c:v>0.78200000000000003</c:v>
                </c:pt>
                <c:pt idx="1028">
                  <c:v>0.66200000000000003</c:v>
                </c:pt>
                <c:pt idx="1029">
                  <c:v>1</c:v>
                </c:pt>
                <c:pt idx="1030">
                  <c:v>0.61899999999999999</c:v>
                </c:pt>
                <c:pt idx="1031">
                  <c:v>0.74</c:v>
                </c:pt>
                <c:pt idx="1032">
                  <c:v>0.95399999999999996</c:v>
                </c:pt>
                <c:pt idx="1033">
                  <c:v>1</c:v>
                </c:pt>
                <c:pt idx="1034">
                  <c:v>0.65900000000000003</c:v>
                </c:pt>
                <c:pt idx="1035">
                  <c:v>0.45400000000000001</c:v>
                </c:pt>
                <c:pt idx="1036">
                  <c:v>0.40600000000000003</c:v>
                </c:pt>
                <c:pt idx="1037">
                  <c:v>0.69099999999999995</c:v>
                </c:pt>
                <c:pt idx="1038">
                  <c:v>0.61499999999999999</c:v>
                </c:pt>
                <c:pt idx="1039">
                  <c:v>0.77700000000000002</c:v>
                </c:pt>
                <c:pt idx="1040">
                  <c:v>0.67600000000000005</c:v>
                </c:pt>
                <c:pt idx="1041">
                  <c:v>0.99399999999999999</c:v>
                </c:pt>
                <c:pt idx="1042">
                  <c:v>0.97599999999999998</c:v>
                </c:pt>
                <c:pt idx="1043">
                  <c:v>0.90400000000000003</c:v>
                </c:pt>
                <c:pt idx="1044">
                  <c:v>0.88</c:v>
                </c:pt>
                <c:pt idx="1045">
                  <c:v>0.89800000000000002</c:v>
                </c:pt>
                <c:pt idx="1046">
                  <c:v>0.84</c:v>
                </c:pt>
                <c:pt idx="1047">
                  <c:v>0.81499999999999995</c:v>
                </c:pt>
                <c:pt idx="1048">
                  <c:v>0.878</c:v>
                </c:pt>
                <c:pt idx="1049">
                  <c:v>0.90900000000000003</c:v>
                </c:pt>
                <c:pt idx="1050">
                  <c:v>0.65500000000000003</c:v>
                </c:pt>
                <c:pt idx="1051">
                  <c:v>0.88</c:v>
                </c:pt>
                <c:pt idx="1052">
                  <c:v>0.77</c:v>
                </c:pt>
                <c:pt idx="1053">
                  <c:v>0.497</c:v>
                </c:pt>
                <c:pt idx="1054">
                  <c:v>0.73299999999999998</c:v>
                </c:pt>
                <c:pt idx="1055">
                  <c:v>0.84499999999999997</c:v>
                </c:pt>
                <c:pt idx="1056">
                  <c:v>0.71099999999999997</c:v>
                </c:pt>
                <c:pt idx="1057">
                  <c:v>0.71199999999999997</c:v>
                </c:pt>
                <c:pt idx="1058">
                  <c:v>0.85099999999999998</c:v>
                </c:pt>
                <c:pt idx="1059">
                  <c:v>0.66100000000000003</c:v>
                </c:pt>
                <c:pt idx="1060">
                  <c:v>0.83299999999999996</c:v>
                </c:pt>
                <c:pt idx="1061">
                  <c:v>0.90200000000000002</c:v>
                </c:pt>
                <c:pt idx="1062">
                  <c:v>0.94699999999999995</c:v>
                </c:pt>
                <c:pt idx="1063">
                  <c:v>0.81499999999999995</c:v>
                </c:pt>
                <c:pt idx="1064">
                  <c:v>0.752</c:v>
                </c:pt>
                <c:pt idx="1065">
                  <c:v>0.751</c:v>
                </c:pt>
                <c:pt idx="1066">
                  <c:v>0.83</c:v>
                </c:pt>
                <c:pt idx="1067">
                  <c:v>0.46100000000000002</c:v>
                </c:pt>
                <c:pt idx="1068">
                  <c:v>0.95399999999999996</c:v>
                </c:pt>
                <c:pt idx="1069">
                  <c:v>0.64300000000000002</c:v>
                </c:pt>
                <c:pt idx="1070">
                  <c:v>0.77200000000000002</c:v>
                </c:pt>
                <c:pt idx="1071">
                  <c:v>0.57499999999999996</c:v>
                </c:pt>
                <c:pt idx="1072">
                  <c:v>0.79600000000000004</c:v>
                </c:pt>
                <c:pt idx="1073">
                  <c:v>0.99299999999999999</c:v>
                </c:pt>
                <c:pt idx="1074">
                  <c:v>0.92</c:v>
                </c:pt>
                <c:pt idx="1075">
                  <c:v>0.41699999999999998</c:v>
                </c:pt>
                <c:pt idx="1076">
                  <c:v>0.88800000000000001</c:v>
                </c:pt>
                <c:pt idx="1077">
                  <c:v>0.96699999999999997</c:v>
                </c:pt>
                <c:pt idx="1078">
                  <c:v>0.77500000000000002</c:v>
                </c:pt>
                <c:pt idx="1079">
                  <c:v>0.65500000000000003</c:v>
                </c:pt>
                <c:pt idx="1080">
                  <c:v>0.48399999999999999</c:v>
                </c:pt>
                <c:pt idx="1081">
                  <c:v>0.61799999999999999</c:v>
                </c:pt>
                <c:pt idx="1082">
                  <c:v>0.57599999999999996</c:v>
                </c:pt>
                <c:pt idx="1083">
                  <c:v>0.96499999999999997</c:v>
                </c:pt>
                <c:pt idx="1084">
                  <c:v>0.78600000000000003</c:v>
                </c:pt>
                <c:pt idx="1085">
                  <c:v>0.76100000000000001</c:v>
                </c:pt>
                <c:pt idx="1086">
                  <c:v>0.89800000000000002</c:v>
                </c:pt>
                <c:pt idx="1087">
                  <c:v>0.79100000000000004</c:v>
                </c:pt>
                <c:pt idx="1088">
                  <c:v>0.83799999999999997</c:v>
                </c:pt>
                <c:pt idx="1089">
                  <c:v>0.85699999999999998</c:v>
                </c:pt>
                <c:pt idx="1090">
                  <c:v>0.81200000000000006</c:v>
                </c:pt>
                <c:pt idx="1091">
                  <c:v>0.90200000000000002</c:v>
                </c:pt>
                <c:pt idx="1092">
                  <c:v>0.23899999999999999</c:v>
                </c:pt>
                <c:pt idx="1093">
                  <c:v>0.89</c:v>
                </c:pt>
                <c:pt idx="1094">
                  <c:v>0.57499999999999996</c:v>
                </c:pt>
                <c:pt idx="1095">
                  <c:v>0.86199999999999999</c:v>
                </c:pt>
                <c:pt idx="1096">
                  <c:v>0.14099999999999999</c:v>
                </c:pt>
                <c:pt idx="1097">
                  <c:v>0.69</c:v>
                </c:pt>
                <c:pt idx="1098">
                  <c:v>0.75600000000000001</c:v>
                </c:pt>
                <c:pt idx="1099">
                  <c:v>0.78</c:v>
                </c:pt>
                <c:pt idx="1100">
                  <c:v>1</c:v>
                </c:pt>
                <c:pt idx="1101">
                  <c:v>0.77300000000000002</c:v>
                </c:pt>
                <c:pt idx="1102">
                  <c:v>0.86399999999999999</c:v>
                </c:pt>
                <c:pt idx="1103">
                  <c:v>0.80900000000000005</c:v>
                </c:pt>
                <c:pt idx="1104">
                  <c:v>0.88700000000000001</c:v>
                </c:pt>
                <c:pt idx="1105">
                  <c:v>0.92900000000000005</c:v>
                </c:pt>
                <c:pt idx="1106">
                  <c:v>0.78100000000000003</c:v>
                </c:pt>
                <c:pt idx="1107">
                  <c:v>0.64</c:v>
                </c:pt>
                <c:pt idx="1108">
                  <c:v>1</c:v>
                </c:pt>
                <c:pt idx="1109">
                  <c:v>0.57199999999999995</c:v>
                </c:pt>
                <c:pt idx="1110">
                  <c:v>0.56899999999999995</c:v>
                </c:pt>
                <c:pt idx="1111">
                  <c:v>1</c:v>
                </c:pt>
                <c:pt idx="1112">
                  <c:v>0.56399999999999995</c:v>
                </c:pt>
                <c:pt idx="1113">
                  <c:v>0.96</c:v>
                </c:pt>
                <c:pt idx="1114">
                  <c:v>0.79900000000000004</c:v>
                </c:pt>
                <c:pt idx="1115">
                  <c:v>0.83099999999999996</c:v>
                </c:pt>
                <c:pt idx="1116">
                  <c:v>0.92300000000000004</c:v>
                </c:pt>
                <c:pt idx="1117">
                  <c:v>0.73599999999999999</c:v>
                </c:pt>
                <c:pt idx="1118">
                  <c:v>0.92200000000000004</c:v>
                </c:pt>
                <c:pt idx="1119">
                  <c:v>0.83499999999999996</c:v>
                </c:pt>
                <c:pt idx="1120">
                  <c:v>0.91600000000000004</c:v>
                </c:pt>
                <c:pt idx="1121">
                  <c:v>0.84099999999999997</c:v>
                </c:pt>
                <c:pt idx="1122">
                  <c:v>0.69799999999999995</c:v>
                </c:pt>
                <c:pt idx="1123">
                  <c:v>0.92200000000000004</c:v>
                </c:pt>
                <c:pt idx="1124">
                  <c:v>0.59099999999999997</c:v>
                </c:pt>
                <c:pt idx="1125">
                  <c:v>0.47599999999999998</c:v>
                </c:pt>
                <c:pt idx="1126">
                  <c:v>0.94399999999999995</c:v>
                </c:pt>
                <c:pt idx="1127">
                  <c:v>0.72699999999999998</c:v>
                </c:pt>
                <c:pt idx="1128">
                  <c:v>0.91600000000000004</c:v>
                </c:pt>
                <c:pt idx="1129">
                  <c:v>0.68799999999999994</c:v>
                </c:pt>
                <c:pt idx="1130">
                  <c:v>0.80300000000000005</c:v>
                </c:pt>
                <c:pt idx="1131">
                  <c:v>0.96499999999999997</c:v>
                </c:pt>
                <c:pt idx="1132">
                  <c:v>0.81699999999999995</c:v>
                </c:pt>
                <c:pt idx="1133">
                  <c:v>1</c:v>
                </c:pt>
                <c:pt idx="1134">
                  <c:v>0.94299999999999995</c:v>
                </c:pt>
                <c:pt idx="1135">
                  <c:v>0.81299999999999994</c:v>
                </c:pt>
                <c:pt idx="1136">
                  <c:v>0.81599999999999995</c:v>
                </c:pt>
                <c:pt idx="1137">
                  <c:v>0.81499999999999995</c:v>
                </c:pt>
                <c:pt idx="1138">
                  <c:v>0.68</c:v>
                </c:pt>
                <c:pt idx="1139">
                  <c:v>0.57499999999999996</c:v>
                </c:pt>
                <c:pt idx="1140">
                  <c:v>0.88700000000000001</c:v>
                </c:pt>
                <c:pt idx="1141">
                  <c:v>0.57199999999999995</c:v>
                </c:pt>
                <c:pt idx="1142">
                  <c:v>0.65</c:v>
                </c:pt>
                <c:pt idx="1143">
                  <c:v>0.86099999999999999</c:v>
                </c:pt>
                <c:pt idx="1144">
                  <c:v>0.79</c:v>
                </c:pt>
                <c:pt idx="1145">
                  <c:v>0.90300000000000002</c:v>
                </c:pt>
                <c:pt idx="1146">
                  <c:v>0.59199999999999997</c:v>
                </c:pt>
                <c:pt idx="1147">
                  <c:v>0.64100000000000001</c:v>
                </c:pt>
                <c:pt idx="1148">
                  <c:v>0.72099999999999997</c:v>
                </c:pt>
                <c:pt idx="1149">
                  <c:v>0.76200000000000001</c:v>
                </c:pt>
                <c:pt idx="1150">
                  <c:v>0.92900000000000005</c:v>
                </c:pt>
                <c:pt idx="1151">
                  <c:v>0.83799999999999997</c:v>
                </c:pt>
                <c:pt idx="1152">
                  <c:v>0.72199999999999998</c:v>
                </c:pt>
                <c:pt idx="1153">
                  <c:v>0.70599999999999996</c:v>
                </c:pt>
                <c:pt idx="1154">
                  <c:v>0.84399999999999997</c:v>
                </c:pt>
                <c:pt idx="1155">
                  <c:v>0.92800000000000005</c:v>
                </c:pt>
                <c:pt idx="1156">
                  <c:v>0.90700000000000003</c:v>
                </c:pt>
                <c:pt idx="1157">
                  <c:v>0.80400000000000005</c:v>
                </c:pt>
                <c:pt idx="1158">
                  <c:v>0.98199999999999998</c:v>
                </c:pt>
                <c:pt idx="1159">
                  <c:v>0.68100000000000005</c:v>
                </c:pt>
                <c:pt idx="1160">
                  <c:v>0.91900000000000004</c:v>
                </c:pt>
                <c:pt idx="1161">
                  <c:v>0.77900000000000003</c:v>
                </c:pt>
                <c:pt idx="1162">
                  <c:v>0.81200000000000006</c:v>
                </c:pt>
                <c:pt idx="1163">
                  <c:v>0.8</c:v>
                </c:pt>
                <c:pt idx="1164">
                  <c:v>0.66800000000000004</c:v>
                </c:pt>
                <c:pt idx="1165">
                  <c:v>0.623</c:v>
                </c:pt>
                <c:pt idx="1166">
                  <c:v>0.86199999999999999</c:v>
                </c:pt>
                <c:pt idx="1167">
                  <c:v>1</c:v>
                </c:pt>
                <c:pt idx="1168">
                  <c:v>0.73</c:v>
                </c:pt>
                <c:pt idx="1169">
                  <c:v>1</c:v>
                </c:pt>
                <c:pt idx="1170">
                  <c:v>0.57199999999999995</c:v>
                </c:pt>
                <c:pt idx="1171">
                  <c:v>1</c:v>
                </c:pt>
                <c:pt idx="1172">
                  <c:v>0.83099999999999996</c:v>
                </c:pt>
                <c:pt idx="1173">
                  <c:v>0.754</c:v>
                </c:pt>
                <c:pt idx="1174">
                  <c:v>0.94299999999999995</c:v>
                </c:pt>
                <c:pt idx="1175">
                  <c:v>0.82499999999999996</c:v>
                </c:pt>
                <c:pt idx="1176">
                  <c:v>0.44</c:v>
                </c:pt>
                <c:pt idx="1177">
                  <c:v>0.67100000000000004</c:v>
                </c:pt>
                <c:pt idx="1178">
                  <c:v>0.73399999999999999</c:v>
                </c:pt>
                <c:pt idx="1179">
                  <c:v>0.76700000000000002</c:v>
                </c:pt>
                <c:pt idx="1180">
                  <c:v>0.81699999999999995</c:v>
                </c:pt>
                <c:pt idx="1181">
                  <c:v>0.97099999999999997</c:v>
                </c:pt>
                <c:pt idx="1182">
                  <c:v>0.83799999999999997</c:v>
                </c:pt>
                <c:pt idx="1183">
                  <c:v>0.86899999999999999</c:v>
                </c:pt>
                <c:pt idx="1184">
                  <c:v>0.753</c:v>
                </c:pt>
                <c:pt idx="1185">
                  <c:v>0.79500000000000004</c:v>
                </c:pt>
                <c:pt idx="1186">
                  <c:v>0.73799999999999999</c:v>
                </c:pt>
                <c:pt idx="1187">
                  <c:v>1</c:v>
                </c:pt>
                <c:pt idx="1188">
                  <c:v>0.67600000000000005</c:v>
                </c:pt>
                <c:pt idx="1189">
                  <c:v>0.78500000000000003</c:v>
                </c:pt>
                <c:pt idx="1190">
                  <c:v>0.80200000000000005</c:v>
                </c:pt>
                <c:pt idx="1191">
                  <c:v>0.94399999999999995</c:v>
                </c:pt>
                <c:pt idx="1192">
                  <c:v>0.77600000000000002</c:v>
                </c:pt>
                <c:pt idx="1193">
                  <c:v>1</c:v>
                </c:pt>
                <c:pt idx="1194">
                  <c:v>0.97199999999999998</c:v>
                </c:pt>
                <c:pt idx="1195">
                  <c:v>0.60199999999999998</c:v>
                </c:pt>
                <c:pt idx="1196">
                  <c:v>0.91</c:v>
                </c:pt>
                <c:pt idx="1197">
                  <c:v>0.89500000000000002</c:v>
                </c:pt>
                <c:pt idx="1198">
                  <c:v>0.52400000000000002</c:v>
                </c:pt>
                <c:pt idx="1199">
                  <c:v>0.754</c:v>
                </c:pt>
                <c:pt idx="1200">
                  <c:v>0.80600000000000005</c:v>
                </c:pt>
                <c:pt idx="1201">
                  <c:v>0.80800000000000005</c:v>
                </c:pt>
                <c:pt idx="1202">
                  <c:v>0.76800000000000002</c:v>
                </c:pt>
                <c:pt idx="1203">
                  <c:v>1</c:v>
                </c:pt>
                <c:pt idx="1204">
                  <c:v>0.80600000000000005</c:v>
                </c:pt>
                <c:pt idx="1205">
                  <c:v>0.77500000000000002</c:v>
                </c:pt>
                <c:pt idx="1206">
                  <c:v>0.82799999999999996</c:v>
                </c:pt>
                <c:pt idx="1207">
                  <c:v>0.86699999999999999</c:v>
                </c:pt>
                <c:pt idx="1208">
                  <c:v>0.60899999999999999</c:v>
                </c:pt>
                <c:pt idx="1209">
                  <c:v>0.96499999999999997</c:v>
                </c:pt>
                <c:pt idx="1210">
                  <c:v>0.83599999999999997</c:v>
                </c:pt>
                <c:pt idx="1211">
                  <c:v>0.85599999999999998</c:v>
                </c:pt>
                <c:pt idx="1212">
                  <c:v>0.76</c:v>
                </c:pt>
                <c:pt idx="1213">
                  <c:v>0.69599999999999995</c:v>
                </c:pt>
                <c:pt idx="1214">
                  <c:v>0.80900000000000005</c:v>
                </c:pt>
                <c:pt idx="1215">
                  <c:v>0.67500000000000004</c:v>
                </c:pt>
                <c:pt idx="1216">
                  <c:v>0.97599999999999998</c:v>
                </c:pt>
                <c:pt idx="1217">
                  <c:v>0.51200000000000001</c:v>
                </c:pt>
                <c:pt idx="1218">
                  <c:v>0.86599999999999999</c:v>
                </c:pt>
                <c:pt idx="1219">
                  <c:v>0.86799999999999999</c:v>
                </c:pt>
                <c:pt idx="1220">
                  <c:v>0.755</c:v>
                </c:pt>
                <c:pt idx="1221">
                  <c:v>0.85699999999999998</c:v>
                </c:pt>
                <c:pt idx="1222">
                  <c:v>0.755</c:v>
                </c:pt>
                <c:pt idx="1223">
                  <c:v>0.67500000000000004</c:v>
                </c:pt>
                <c:pt idx="1224">
                  <c:v>0.97599999999999998</c:v>
                </c:pt>
                <c:pt idx="1225">
                  <c:v>0.84399999999999997</c:v>
                </c:pt>
                <c:pt idx="1226">
                  <c:v>0.94699999999999995</c:v>
                </c:pt>
                <c:pt idx="1227">
                  <c:v>0.51500000000000001</c:v>
                </c:pt>
                <c:pt idx="1228">
                  <c:v>0.79500000000000004</c:v>
                </c:pt>
                <c:pt idx="1229">
                  <c:v>0.67400000000000004</c:v>
                </c:pt>
                <c:pt idx="1230">
                  <c:v>0.77200000000000002</c:v>
                </c:pt>
                <c:pt idx="1231">
                  <c:v>0.60599999999999998</c:v>
                </c:pt>
                <c:pt idx="1232">
                  <c:v>0.78100000000000003</c:v>
                </c:pt>
                <c:pt idx="1233">
                  <c:v>0.86499999999999999</c:v>
                </c:pt>
                <c:pt idx="1234">
                  <c:v>1</c:v>
                </c:pt>
                <c:pt idx="1235">
                  <c:v>0.83799999999999997</c:v>
                </c:pt>
                <c:pt idx="1236">
                  <c:v>0.89700000000000002</c:v>
                </c:pt>
                <c:pt idx="1237">
                  <c:v>0.76400000000000001</c:v>
                </c:pt>
                <c:pt idx="1238">
                  <c:v>1</c:v>
                </c:pt>
                <c:pt idx="1239">
                  <c:v>1</c:v>
                </c:pt>
                <c:pt idx="1240">
                  <c:v>0.91100000000000003</c:v>
                </c:pt>
                <c:pt idx="1241">
                  <c:v>0.91500000000000004</c:v>
                </c:pt>
                <c:pt idx="1242">
                  <c:v>0.81</c:v>
                </c:pt>
                <c:pt idx="1243">
                  <c:v>0.94399999999999995</c:v>
                </c:pt>
                <c:pt idx="1244">
                  <c:v>0.878</c:v>
                </c:pt>
                <c:pt idx="1245">
                  <c:v>0.84499999999999997</c:v>
                </c:pt>
                <c:pt idx="1246">
                  <c:v>0.94699999999999995</c:v>
                </c:pt>
                <c:pt idx="1247">
                  <c:v>0.68600000000000005</c:v>
                </c:pt>
                <c:pt idx="1248">
                  <c:v>0.70699999999999996</c:v>
                </c:pt>
                <c:pt idx="1249">
                  <c:v>0.78</c:v>
                </c:pt>
                <c:pt idx="1250">
                  <c:v>0.97599999999999998</c:v>
                </c:pt>
                <c:pt idx="1251">
                  <c:v>0.70199999999999996</c:v>
                </c:pt>
                <c:pt idx="1252">
                  <c:v>0.95299999999999996</c:v>
                </c:pt>
                <c:pt idx="1253">
                  <c:v>0.90400000000000003</c:v>
                </c:pt>
                <c:pt idx="1254">
                  <c:v>0.82599999999999996</c:v>
                </c:pt>
                <c:pt idx="1255">
                  <c:v>1</c:v>
                </c:pt>
                <c:pt idx="1256">
                  <c:v>0.77900000000000003</c:v>
                </c:pt>
                <c:pt idx="1257">
                  <c:v>0.63100000000000001</c:v>
                </c:pt>
                <c:pt idx="1258">
                  <c:v>1</c:v>
                </c:pt>
                <c:pt idx="1259">
                  <c:v>1</c:v>
                </c:pt>
                <c:pt idx="1260">
                  <c:v>0.80400000000000005</c:v>
                </c:pt>
                <c:pt idx="1261">
                  <c:v>0.82399999999999995</c:v>
                </c:pt>
                <c:pt idx="1262">
                  <c:v>0.92300000000000004</c:v>
                </c:pt>
                <c:pt idx="1263">
                  <c:v>0.97599999999999998</c:v>
                </c:pt>
                <c:pt idx="1264">
                  <c:v>0.92200000000000004</c:v>
                </c:pt>
                <c:pt idx="1265">
                  <c:v>0.64500000000000002</c:v>
                </c:pt>
                <c:pt idx="1266">
                  <c:v>0.68100000000000005</c:v>
                </c:pt>
                <c:pt idx="1267">
                  <c:v>0.73299999999999998</c:v>
                </c:pt>
                <c:pt idx="1268">
                  <c:v>0.91400000000000003</c:v>
                </c:pt>
                <c:pt idx="1269">
                  <c:v>0.66100000000000003</c:v>
                </c:pt>
                <c:pt idx="1270">
                  <c:v>0.91900000000000004</c:v>
                </c:pt>
                <c:pt idx="1271">
                  <c:v>0.83799999999999997</c:v>
                </c:pt>
                <c:pt idx="1272">
                  <c:v>0.78100000000000003</c:v>
                </c:pt>
                <c:pt idx="1273">
                  <c:v>0.67700000000000005</c:v>
                </c:pt>
                <c:pt idx="1274">
                  <c:v>0.82099999999999995</c:v>
                </c:pt>
                <c:pt idx="1275">
                  <c:v>0.96499999999999997</c:v>
                </c:pt>
                <c:pt idx="1276">
                  <c:v>0.78</c:v>
                </c:pt>
                <c:pt idx="1277">
                  <c:v>0.56100000000000005</c:v>
                </c:pt>
                <c:pt idx="1278">
                  <c:v>1</c:v>
                </c:pt>
                <c:pt idx="1279">
                  <c:v>0.83799999999999997</c:v>
                </c:pt>
                <c:pt idx="1280">
                  <c:v>0.83199999999999996</c:v>
                </c:pt>
                <c:pt idx="1281">
                  <c:v>0.745</c:v>
                </c:pt>
                <c:pt idx="1282">
                  <c:v>0.88700000000000001</c:v>
                </c:pt>
                <c:pt idx="1283">
                  <c:v>0.82399999999999995</c:v>
                </c:pt>
                <c:pt idx="1284">
                  <c:v>0.85699999999999998</c:v>
                </c:pt>
                <c:pt idx="1285">
                  <c:v>0.66800000000000004</c:v>
                </c:pt>
                <c:pt idx="1286">
                  <c:v>0.80500000000000005</c:v>
                </c:pt>
                <c:pt idx="1287">
                  <c:v>0.8</c:v>
                </c:pt>
                <c:pt idx="1288">
                  <c:v>0.53500000000000003</c:v>
                </c:pt>
                <c:pt idx="1289">
                  <c:v>0.59699999999999998</c:v>
                </c:pt>
                <c:pt idx="1290">
                  <c:v>0.72299999999999998</c:v>
                </c:pt>
                <c:pt idx="1291">
                  <c:v>0.77800000000000002</c:v>
                </c:pt>
                <c:pt idx="1292">
                  <c:v>0.97599999999999998</c:v>
                </c:pt>
                <c:pt idx="1293">
                  <c:v>0.92200000000000004</c:v>
                </c:pt>
                <c:pt idx="1294">
                  <c:v>0.81100000000000005</c:v>
                </c:pt>
                <c:pt idx="1295">
                  <c:v>0.873</c:v>
                </c:pt>
                <c:pt idx="1296">
                  <c:v>0.84199999999999997</c:v>
                </c:pt>
                <c:pt idx="1297">
                  <c:v>1</c:v>
                </c:pt>
                <c:pt idx="1298">
                  <c:v>0.80500000000000005</c:v>
                </c:pt>
                <c:pt idx="1299">
                  <c:v>0.71599999999999997</c:v>
                </c:pt>
                <c:pt idx="1300">
                  <c:v>0.89700000000000002</c:v>
                </c:pt>
                <c:pt idx="1301">
                  <c:v>0.78600000000000003</c:v>
                </c:pt>
                <c:pt idx="1302">
                  <c:v>0.68500000000000005</c:v>
                </c:pt>
                <c:pt idx="1303">
                  <c:v>0.85799999999999998</c:v>
                </c:pt>
                <c:pt idx="1304">
                  <c:v>0.73699999999999999</c:v>
                </c:pt>
                <c:pt idx="1305">
                  <c:v>0.48699999999999999</c:v>
                </c:pt>
                <c:pt idx="1306">
                  <c:v>0.873</c:v>
                </c:pt>
                <c:pt idx="1307">
                  <c:v>0.93600000000000005</c:v>
                </c:pt>
                <c:pt idx="1308">
                  <c:v>0.91200000000000003</c:v>
                </c:pt>
                <c:pt idx="1309">
                  <c:v>0.76900000000000002</c:v>
                </c:pt>
                <c:pt idx="1310">
                  <c:v>0.93100000000000005</c:v>
                </c:pt>
                <c:pt idx="1311">
                  <c:v>0.877</c:v>
                </c:pt>
                <c:pt idx="1312">
                  <c:v>0.97599999999999998</c:v>
                </c:pt>
                <c:pt idx="1313">
                  <c:v>0.64800000000000002</c:v>
                </c:pt>
                <c:pt idx="1314">
                  <c:v>0.88200000000000001</c:v>
                </c:pt>
                <c:pt idx="1315">
                  <c:v>0.86899999999999999</c:v>
                </c:pt>
                <c:pt idx="1316">
                  <c:v>1</c:v>
                </c:pt>
                <c:pt idx="1317">
                  <c:v>0.82099999999999995</c:v>
                </c:pt>
                <c:pt idx="1318">
                  <c:v>0.81899999999999995</c:v>
                </c:pt>
                <c:pt idx="1319">
                  <c:v>0.873</c:v>
                </c:pt>
                <c:pt idx="1320">
                  <c:v>0.63200000000000001</c:v>
                </c:pt>
                <c:pt idx="1321">
                  <c:v>0.97199999999999998</c:v>
                </c:pt>
                <c:pt idx="1322">
                  <c:v>0.93600000000000005</c:v>
                </c:pt>
                <c:pt idx="1323">
                  <c:v>0.46100000000000002</c:v>
                </c:pt>
                <c:pt idx="1324">
                  <c:v>0.85699999999999998</c:v>
                </c:pt>
                <c:pt idx="1325">
                  <c:v>0.749</c:v>
                </c:pt>
                <c:pt idx="1326">
                  <c:v>0.85599999999999998</c:v>
                </c:pt>
                <c:pt idx="1327">
                  <c:v>0.89200000000000002</c:v>
                </c:pt>
                <c:pt idx="1328">
                  <c:v>0.71</c:v>
                </c:pt>
                <c:pt idx="1329">
                  <c:v>0.89</c:v>
                </c:pt>
                <c:pt idx="1330">
                  <c:v>0.90700000000000003</c:v>
                </c:pt>
                <c:pt idx="1331">
                  <c:v>0.57699999999999996</c:v>
                </c:pt>
                <c:pt idx="1332">
                  <c:v>0.88300000000000001</c:v>
                </c:pt>
                <c:pt idx="1333">
                  <c:v>1</c:v>
                </c:pt>
                <c:pt idx="1334">
                  <c:v>0.67300000000000004</c:v>
                </c:pt>
                <c:pt idx="1335">
                  <c:v>0.753</c:v>
                </c:pt>
                <c:pt idx="1336">
                  <c:v>0.73799999999999999</c:v>
                </c:pt>
                <c:pt idx="1337">
                  <c:v>0.78700000000000003</c:v>
                </c:pt>
                <c:pt idx="1338">
                  <c:v>0.84499999999999997</c:v>
                </c:pt>
                <c:pt idx="1339">
                  <c:v>0.71899999999999997</c:v>
                </c:pt>
                <c:pt idx="1340">
                  <c:v>0.92200000000000004</c:v>
                </c:pt>
                <c:pt idx="1341">
                  <c:v>0.73399999999999999</c:v>
                </c:pt>
                <c:pt idx="1342">
                  <c:v>0.55200000000000005</c:v>
                </c:pt>
                <c:pt idx="1343">
                  <c:v>0.871</c:v>
                </c:pt>
                <c:pt idx="1344">
                  <c:v>0.54600000000000004</c:v>
                </c:pt>
                <c:pt idx="1345">
                  <c:v>0.84299999999999997</c:v>
                </c:pt>
                <c:pt idx="1346">
                  <c:v>0.95099999999999996</c:v>
                </c:pt>
                <c:pt idx="1347">
                  <c:v>0.60199999999999998</c:v>
                </c:pt>
                <c:pt idx="1348">
                  <c:v>0.754</c:v>
                </c:pt>
                <c:pt idx="1349">
                  <c:v>0.75</c:v>
                </c:pt>
                <c:pt idx="1350">
                  <c:v>0.86899999999999999</c:v>
                </c:pt>
                <c:pt idx="1351">
                  <c:v>0.78400000000000003</c:v>
                </c:pt>
                <c:pt idx="1352">
                  <c:v>0.73099999999999998</c:v>
                </c:pt>
                <c:pt idx="1353">
                  <c:v>0.60499999999999998</c:v>
                </c:pt>
                <c:pt idx="1354">
                  <c:v>0.85099999999999998</c:v>
                </c:pt>
                <c:pt idx="1355">
                  <c:v>0.70599999999999996</c:v>
                </c:pt>
                <c:pt idx="1356">
                  <c:v>0.91100000000000003</c:v>
                </c:pt>
                <c:pt idx="1357">
                  <c:v>0.92900000000000005</c:v>
                </c:pt>
                <c:pt idx="1358">
                  <c:v>0.82399999999999995</c:v>
                </c:pt>
                <c:pt idx="1359">
                  <c:v>0.74</c:v>
                </c:pt>
                <c:pt idx="1360">
                  <c:v>0.61199999999999999</c:v>
                </c:pt>
                <c:pt idx="1361">
                  <c:v>0.63900000000000001</c:v>
                </c:pt>
                <c:pt idx="1362">
                  <c:v>1</c:v>
                </c:pt>
                <c:pt idx="1363">
                  <c:v>0.74299999999999999</c:v>
                </c:pt>
                <c:pt idx="1364">
                  <c:v>0.54400000000000004</c:v>
                </c:pt>
                <c:pt idx="1365">
                  <c:v>0.85699999999999998</c:v>
                </c:pt>
                <c:pt idx="1366">
                  <c:v>0.96799999999999997</c:v>
                </c:pt>
                <c:pt idx="1367">
                  <c:v>0.76100000000000001</c:v>
                </c:pt>
                <c:pt idx="1368">
                  <c:v>0.94299999999999995</c:v>
                </c:pt>
                <c:pt idx="1369">
                  <c:v>1</c:v>
                </c:pt>
                <c:pt idx="1370">
                  <c:v>0.79400000000000004</c:v>
                </c:pt>
                <c:pt idx="1371">
                  <c:v>0.63100000000000001</c:v>
                </c:pt>
                <c:pt idx="1372">
                  <c:v>0.89700000000000002</c:v>
                </c:pt>
                <c:pt idx="1373">
                  <c:v>0.54400000000000004</c:v>
                </c:pt>
                <c:pt idx="1374">
                  <c:v>0.84699999999999998</c:v>
                </c:pt>
                <c:pt idx="1375">
                  <c:v>0.78100000000000003</c:v>
                </c:pt>
                <c:pt idx="1376">
                  <c:v>0.86799999999999999</c:v>
                </c:pt>
                <c:pt idx="1377">
                  <c:v>0.56999999999999995</c:v>
                </c:pt>
                <c:pt idx="1378">
                  <c:v>0.52</c:v>
                </c:pt>
                <c:pt idx="1379">
                  <c:v>0.88</c:v>
                </c:pt>
                <c:pt idx="1380">
                  <c:v>0.66</c:v>
                </c:pt>
                <c:pt idx="1381">
                  <c:v>0.67400000000000004</c:v>
                </c:pt>
                <c:pt idx="1382">
                  <c:v>0.64</c:v>
                </c:pt>
                <c:pt idx="1383">
                  <c:v>0.70599999999999996</c:v>
                </c:pt>
                <c:pt idx="1384">
                  <c:v>0.85</c:v>
                </c:pt>
                <c:pt idx="1385">
                  <c:v>0.84199999999999997</c:v>
                </c:pt>
                <c:pt idx="1386">
                  <c:v>1</c:v>
                </c:pt>
                <c:pt idx="1387">
                  <c:v>0.99299999999999999</c:v>
                </c:pt>
                <c:pt idx="1388">
                  <c:v>0.77400000000000002</c:v>
                </c:pt>
                <c:pt idx="1389">
                  <c:v>0.35299999999999998</c:v>
                </c:pt>
                <c:pt idx="1390">
                  <c:v>0.87</c:v>
                </c:pt>
                <c:pt idx="1391">
                  <c:v>0.71199999999999997</c:v>
                </c:pt>
                <c:pt idx="1392">
                  <c:v>1</c:v>
                </c:pt>
                <c:pt idx="1393">
                  <c:v>0.55400000000000005</c:v>
                </c:pt>
                <c:pt idx="1394">
                  <c:v>0.95499999999999996</c:v>
                </c:pt>
                <c:pt idx="1395">
                  <c:v>0.64600000000000002</c:v>
                </c:pt>
                <c:pt idx="1396">
                  <c:v>0.50800000000000001</c:v>
                </c:pt>
                <c:pt idx="1397">
                  <c:v>0.92900000000000005</c:v>
                </c:pt>
                <c:pt idx="1398">
                  <c:v>0.79900000000000004</c:v>
                </c:pt>
                <c:pt idx="1399">
                  <c:v>0.71</c:v>
                </c:pt>
                <c:pt idx="1400">
                  <c:v>0.78800000000000003</c:v>
                </c:pt>
                <c:pt idx="1401">
                  <c:v>1</c:v>
                </c:pt>
                <c:pt idx="1402">
                  <c:v>0.89800000000000002</c:v>
                </c:pt>
                <c:pt idx="1403">
                  <c:v>0.92400000000000004</c:v>
                </c:pt>
                <c:pt idx="1404">
                  <c:v>0.94299999999999995</c:v>
                </c:pt>
                <c:pt idx="1405">
                  <c:v>0.74299999999999999</c:v>
                </c:pt>
                <c:pt idx="1406">
                  <c:v>0.85099999999999998</c:v>
                </c:pt>
                <c:pt idx="1407">
                  <c:v>0.90700000000000003</c:v>
                </c:pt>
                <c:pt idx="1408">
                  <c:v>0.93600000000000005</c:v>
                </c:pt>
                <c:pt idx="1409">
                  <c:v>0.71899999999999997</c:v>
                </c:pt>
                <c:pt idx="1410">
                  <c:v>0.78800000000000003</c:v>
                </c:pt>
                <c:pt idx="1411">
                  <c:v>0.79500000000000004</c:v>
                </c:pt>
                <c:pt idx="1412">
                  <c:v>0.82099999999999995</c:v>
                </c:pt>
                <c:pt idx="1413">
                  <c:v>0.71099999999999997</c:v>
                </c:pt>
                <c:pt idx="1414">
                  <c:v>0.89500000000000002</c:v>
                </c:pt>
                <c:pt idx="1415">
                  <c:v>0.59499999999999997</c:v>
                </c:pt>
                <c:pt idx="1416">
                  <c:v>0.80600000000000005</c:v>
                </c:pt>
                <c:pt idx="1417">
                  <c:v>0.82699999999999996</c:v>
                </c:pt>
                <c:pt idx="1418">
                  <c:v>0.498</c:v>
                </c:pt>
                <c:pt idx="1419">
                  <c:v>0.96</c:v>
                </c:pt>
                <c:pt idx="1420">
                  <c:v>0.85699999999999998</c:v>
                </c:pt>
                <c:pt idx="1421">
                  <c:v>0.76</c:v>
                </c:pt>
                <c:pt idx="1422">
                  <c:v>0.46700000000000003</c:v>
                </c:pt>
                <c:pt idx="1423">
                  <c:v>0.40699999999999997</c:v>
                </c:pt>
                <c:pt idx="1424">
                  <c:v>0.73699999999999999</c:v>
                </c:pt>
                <c:pt idx="1425">
                  <c:v>0.84</c:v>
                </c:pt>
                <c:pt idx="1426">
                  <c:v>0.88600000000000001</c:v>
                </c:pt>
                <c:pt idx="1427">
                  <c:v>0.78100000000000003</c:v>
                </c:pt>
                <c:pt idx="1428">
                  <c:v>0.504</c:v>
                </c:pt>
                <c:pt idx="1429">
                  <c:v>0.81499999999999995</c:v>
                </c:pt>
                <c:pt idx="1430">
                  <c:v>0.57999999999999996</c:v>
                </c:pt>
                <c:pt idx="1431">
                  <c:v>0.59399999999999997</c:v>
                </c:pt>
                <c:pt idx="1432">
                  <c:v>0.77400000000000002</c:v>
                </c:pt>
                <c:pt idx="1433">
                  <c:v>0.80400000000000005</c:v>
                </c:pt>
                <c:pt idx="1434">
                  <c:v>0.69399999999999995</c:v>
                </c:pt>
                <c:pt idx="1435">
                  <c:v>0.41</c:v>
                </c:pt>
                <c:pt idx="1436">
                  <c:v>0.68500000000000005</c:v>
                </c:pt>
                <c:pt idx="1437">
                  <c:v>0.747</c:v>
                </c:pt>
                <c:pt idx="1438">
                  <c:v>1</c:v>
                </c:pt>
                <c:pt idx="1439">
                  <c:v>0.73199999999999998</c:v>
                </c:pt>
                <c:pt idx="1440">
                  <c:v>0.83799999999999997</c:v>
                </c:pt>
                <c:pt idx="1441">
                  <c:v>1</c:v>
                </c:pt>
                <c:pt idx="1442">
                  <c:v>0.74</c:v>
                </c:pt>
                <c:pt idx="1443">
                  <c:v>0.70199999999999996</c:v>
                </c:pt>
                <c:pt idx="1444">
                  <c:v>0.58699999999999997</c:v>
                </c:pt>
                <c:pt idx="1445">
                  <c:v>0.51700000000000002</c:v>
                </c:pt>
                <c:pt idx="1446">
                  <c:v>0.46100000000000002</c:v>
                </c:pt>
                <c:pt idx="1447">
                  <c:v>0.46300000000000002</c:v>
                </c:pt>
                <c:pt idx="1448">
                  <c:v>0.9</c:v>
                </c:pt>
                <c:pt idx="1449">
                  <c:v>0.78900000000000003</c:v>
                </c:pt>
                <c:pt idx="1450">
                  <c:v>0.88</c:v>
                </c:pt>
                <c:pt idx="1451">
                  <c:v>0.94299999999999995</c:v>
                </c:pt>
                <c:pt idx="1452">
                  <c:v>0.61399999999999999</c:v>
                </c:pt>
                <c:pt idx="1453">
                  <c:v>0.59599999999999997</c:v>
                </c:pt>
                <c:pt idx="1454">
                  <c:v>0.77300000000000002</c:v>
                </c:pt>
                <c:pt idx="1455">
                  <c:v>0.63600000000000001</c:v>
                </c:pt>
                <c:pt idx="1456">
                  <c:v>0.51400000000000001</c:v>
                </c:pt>
                <c:pt idx="1457">
                  <c:v>0.67700000000000005</c:v>
                </c:pt>
                <c:pt idx="1458">
                  <c:v>0.85</c:v>
                </c:pt>
                <c:pt idx="1459">
                  <c:v>0.83399999999999996</c:v>
                </c:pt>
                <c:pt idx="1460">
                  <c:v>1</c:v>
                </c:pt>
                <c:pt idx="1461">
                  <c:v>0.78400000000000003</c:v>
                </c:pt>
                <c:pt idx="1462">
                  <c:v>0.78500000000000003</c:v>
                </c:pt>
                <c:pt idx="1463">
                  <c:v>0.82</c:v>
                </c:pt>
                <c:pt idx="1464">
                  <c:v>0.91600000000000004</c:v>
                </c:pt>
                <c:pt idx="1465">
                  <c:v>0.55200000000000005</c:v>
                </c:pt>
                <c:pt idx="1466">
                  <c:v>0.754</c:v>
                </c:pt>
                <c:pt idx="1467">
                  <c:v>0.93500000000000005</c:v>
                </c:pt>
                <c:pt idx="1468">
                  <c:v>0.72499999999999998</c:v>
                </c:pt>
                <c:pt idx="1469">
                  <c:v>0.79500000000000004</c:v>
                </c:pt>
                <c:pt idx="1470">
                  <c:v>0.63600000000000001</c:v>
                </c:pt>
                <c:pt idx="1471">
                  <c:v>0.90200000000000002</c:v>
                </c:pt>
                <c:pt idx="1472">
                  <c:v>0.55300000000000005</c:v>
                </c:pt>
                <c:pt idx="1473">
                  <c:v>0.70699999999999996</c:v>
                </c:pt>
                <c:pt idx="1474">
                  <c:v>0.77</c:v>
                </c:pt>
                <c:pt idx="1475">
                  <c:v>0.81499999999999995</c:v>
                </c:pt>
                <c:pt idx="1476">
                  <c:v>0.81499999999999995</c:v>
                </c:pt>
                <c:pt idx="1477">
                  <c:v>1</c:v>
                </c:pt>
                <c:pt idx="1478">
                  <c:v>0.88100000000000001</c:v>
                </c:pt>
                <c:pt idx="1479">
                  <c:v>0.67100000000000004</c:v>
                </c:pt>
                <c:pt idx="1480">
                  <c:v>0.82099999999999995</c:v>
                </c:pt>
                <c:pt idx="1481">
                  <c:v>0.73</c:v>
                </c:pt>
                <c:pt idx="1482">
                  <c:v>0.86499999999999999</c:v>
                </c:pt>
                <c:pt idx="1483">
                  <c:v>0.40600000000000003</c:v>
                </c:pt>
                <c:pt idx="1484">
                  <c:v>0.69099999999999995</c:v>
                </c:pt>
                <c:pt idx="1485">
                  <c:v>0.89200000000000002</c:v>
                </c:pt>
                <c:pt idx="1486">
                  <c:v>0.60599999999999998</c:v>
                </c:pt>
                <c:pt idx="1487">
                  <c:v>0.91100000000000003</c:v>
                </c:pt>
                <c:pt idx="1488">
                  <c:v>0.80700000000000005</c:v>
                </c:pt>
                <c:pt idx="1489">
                  <c:v>0.76</c:v>
                </c:pt>
                <c:pt idx="1490">
                  <c:v>0.57399999999999995</c:v>
                </c:pt>
                <c:pt idx="1491">
                  <c:v>0.88300000000000001</c:v>
                </c:pt>
                <c:pt idx="1492">
                  <c:v>0.89800000000000002</c:v>
                </c:pt>
                <c:pt idx="1493">
                  <c:v>0.79200000000000004</c:v>
                </c:pt>
                <c:pt idx="1494">
                  <c:v>0.91400000000000003</c:v>
                </c:pt>
                <c:pt idx="1495">
                  <c:v>0.76200000000000001</c:v>
                </c:pt>
                <c:pt idx="1496">
                  <c:v>0.83799999999999997</c:v>
                </c:pt>
                <c:pt idx="1497">
                  <c:v>0.91600000000000004</c:v>
                </c:pt>
                <c:pt idx="1498">
                  <c:v>0.93899999999999995</c:v>
                </c:pt>
                <c:pt idx="1499">
                  <c:v>0.71399999999999997</c:v>
                </c:pt>
                <c:pt idx="1500">
                  <c:v>1</c:v>
                </c:pt>
                <c:pt idx="1501">
                  <c:v>0.92200000000000004</c:v>
                </c:pt>
                <c:pt idx="1502">
                  <c:v>0.91400000000000003</c:v>
                </c:pt>
                <c:pt idx="1503">
                  <c:v>0.877</c:v>
                </c:pt>
                <c:pt idx="1504">
                  <c:v>0.78300000000000003</c:v>
                </c:pt>
                <c:pt idx="1505">
                  <c:v>0.83499999999999996</c:v>
                </c:pt>
                <c:pt idx="1506">
                  <c:v>0.82499999999999996</c:v>
                </c:pt>
                <c:pt idx="1507">
                  <c:v>0.91600000000000004</c:v>
                </c:pt>
                <c:pt idx="1508">
                  <c:v>0.86399999999999999</c:v>
                </c:pt>
                <c:pt idx="1509">
                  <c:v>0.68899999999999995</c:v>
                </c:pt>
                <c:pt idx="1510">
                  <c:v>0.878</c:v>
                </c:pt>
                <c:pt idx="1511">
                  <c:v>0.94699999999999995</c:v>
                </c:pt>
                <c:pt idx="1512">
                  <c:v>0.78400000000000003</c:v>
                </c:pt>
                <c:pt idx="1513">
                  <c:v>0.89800000000000002</c:v>
                </c:pt>
                <c:pt idx="1514">
                  <c:v>0.72199999999999998</c:v>
                </c:pt>
                <c:pt idx="1515">
                  <c:v>0.83499999999999996</c:v>
                </c:pt>
                <c:pt idx="1516">
                  <c:v>0.80200000000000005</c:v>
                </c:pt>
                <c:pt idx="1517">
                  <c:v>0.624</c:v>
                </c:pt>
                <c:pt idx="1518">
                  <c:v>0.80900000000000005</c:v>
                </c:pt>
                <c:pt idx="1519">
                  <c:v>0.72899999999999998</c:v>
                </c:pt>
                <c:pt idx="1520">
                  <c:v>0.72299999999999998</c:v>
                </c:pt>
                <c:pt idx="1521">
                  <c:v>0.74</c:v>
                </c:pt>
                <c:pt idx="1522">
                  <c:v>0.65</c:v>
                </c:pt>
                <c:pt idx="1523">
                  <c:v>0.77900000000000003</c:v>
                </c:pt>
                <c:pt idx="1524">
                  <c:v>0.90900000000000003</c:v>
                </c:pt>
                <c:pt idx="1525">
                  <c:v>0.85399999999999998</c:v>
                </c:pt>
                <c:pt idx="1526">
                  <c:v>0.6</c:v>
                </c:pt>
                <c:pt idx="1527">
                  <c:v>0.90800000000000003</c:v>
                </c:pt>
                <c:pt idx="1528">
                  <c:v>0.55100000000000005</c:v>
                </c:pt>
                <c:pt idx="1529">
                  <c:v>0.84</c:v>
                </c:pt>
                <c:pt idx="1530">
                  <c:v>0.84299999999999997</c:v>
                </c:pt>
                <c:pt idx="1531">
                  <c:v>0.94399999999999995</c:v>
                </c:pt>
                <c:pt idx="1532">
                  <c:v>0.496</c:v>
                </c:pt>
                <c:pt idx="1533">
                  <c:v>0.79200000000000004</c:v>
                </c:pt>
                <c:pt idx="1534">
                  <c:v>0.65700000000000003</c:v>
                </c:pt>
                <c:pt idx="1535">
                  <c:v>0.97599999999999998</c:v>
                </c:pt>
                <c:pt idx="1536">
                  <c:v>0.85699999999999998</c:v>
                </c:pt>
                <c:pt idx="1537">
                  <c:v>0.90500000000000003</c:v>
                </c:pt>
                <c:pt idx="1538">
                  <c:v>0.85799999999999998</c:v>
                </c:pt>
                <c:pt idx="1539">
                  <c:v>0.94399999999999995</c:v>
                </c:pt>
                <c:pt idx="1540">
                  <c:v>0.60099999999999998</c:v>
                </c:pt>
                <c:pt idx="1541">
                  <c:v>0.95</c:v>
                </c:pt>
                <c:pt idx="1542">
                  <c:v>0.72799999999999998</c:v>
                </c:pt>
                <c:pt idx="1543">
                  <c:v>0.82299999999999995</c:v>
                </c:pt>
                <c:pt idx="1544">
                  <c:v>0.64300000000000002</c:v>
                </c:pt>
                <c:pt idx="1545">
                  <c:v>1</c:v>
                </c:pt>
                <c:pt idx="1546">
                  <c:v>0.71</c:v>
                </c:pt>
                <c:pt idx="1547">
                  <c:v>0.72199999999999998</c:v>
                </c:pt>
                <c:pt idx="1548">
                  <c:v>0.69</c:v>
                </c:pt>
                <c:pt idx="1549">
                  <c:v>0.68899999999999995</c:v>
                </c:pt>
                <c:pt idx="1550">
                  <c:v>0.77900000000000003</c:v>
                </c:pt>
                <c:pt idx="1551">
                  <c:v>0.59299999999999997</c:v>
                </c:pt>
                <c:pt idx="1552">
                  <c:v>0.88400000000000001</c:v>
                </c:pt>
                <c:pt idx="1553">
                  <c:v>0.80300000000000005</c:v>
                </c:pt>
                <c:pt idx="1554">
                  <c:v>0.71299999999999997</c:v>
                </c:pt>
                <c:pt idx="1555">
                  <c:v>1</c:v>
                </c:pt>
                <c:pt idx="1556">
                  <c:v>0.22500000000000001</c:v>
                </c:pt>
                <c:pt idx="1557">
                  <c:v>0.72599999999999998</c:v>
                </c:pt>
                <c:pt idx="1558">
                  <c:v>0.624</c:v>
                </c:pt>
                <c:pt idx="1559">
                  <c:v>0.76700000000000002</c:v>
                </c:pt>
                <c:pt idx="1560">
                  <c:v>0.83299999999999996</c:v>
                </c:pt>
                <c:pt idx="1561">
                  <c:v>0.60799999999999998</c:v>
                </c:pt>
                <c:pt idx="1562">
                  <c:v>0.70799999999999996</c:v>
                </c:pt>
                <c:pt idx="1563">
                  <c:v>0.83799999999999997</c:v>
                </c:pt>
                <c:pt idx="1564">
                  <c:v>0.72099999999999997</c:v>
                </c:pt>
                <c:pt idx="1565">
                  <c:v>0.69399999999999995</c:v>
                </c:pt>
                <c:pt idx="1566">
                  <c:v>0.8</c:v>
                </c:pt>
                <c:pt idx="1567">
                  <c:v>0.88900000000000001</c:v>
                </c:pt>
                <c:pt idx="1568">
                  <c:v>0.76200000000000001</c:v>
                </c:pt>
                <c:pt idx="1569">
                  <c:v>0.97599999999999998</c:v>
                </c:pt>
                <c:pt idx="1570">
                  <c:v>0.50800000000000001</c:v>
                </c:pt>
                <c:pt idx="1571">
                  <c:v>0.85699999999999998</c:v>
                </c:pt>
                <c:pt idx="1572">
                  <c:v>0.753</c:v>
                </c:pt>
                <c:pt idx="1573">
                  <c:v>0.753</c:v>
                </c:pt>
                <c:pt idx="1574">
                  <c:v>0.86899999999999999</c:v>
                </c:pt>
                <c:pt idx="1575">
                  <c:v>0.39500000000000002</c:v>
                </c:pt>
                <c:pt idx="1576">
                  <c:v>0.64</c:v>
                </c:pt>
                <c:pt idx="1577">
                  <c:v>0.56999999999999995</c:v>
                </c:pt>
                <c:pt idx="1578">
                  <c:v>0.88200000000000001</c:v>
                </c:pt>
                <c:pt idx="1579">
                  <c:v>0.76200000000000001</c:v>
                </c:pt>
                <c:pt idx="1580">
                  <c:v>0.47499999999999998</c:v>
                </c:pt>
                <c:pt idx="1581">
                  <c:v>1</c:v>
                </c:pt>
                <c:pt idx="1582">
                  <c:v>0.77200000000000002</c:v>
                </c:pt>
                <c:pt idx="1583">
                  <c:v>1</c:v>
                </c:pt>
                <c:pt idx="1584">
                  <c:v>0.624</c:v>
                </c:pt>
                <c:pt idx="1585">
                  <c:v>0.81100000000000005</c:v>
                </c:pt>
                <c:pt idx="1586">
                  <c:v>0.81599999999999995</c:v>
                </c:pt>
                <c:pt idx="1587">
                  <c:v>0.80800000000000005</c:v>
                </c:pt>
                <c:pt idx="1588">
                  <c:v>0.46400000000000002</c:v>
                </c:pt>
                <c:pt idx="1589">
                  <c:v>0.89900000000000002</c:v>
                </c:pt>
                <c:pt idx="1590">
                  <c:v>0.90700000000000003</c:v>
                </c:pt>
                <c:pt idx="1591">
                  <c:v>0.8</c:v>
                </c:pt>
                <c:pt idx="1592">
                  <c:v>0.86</c:v>
                </c:pt>
                <c:pt idx="1593">
                  <c:v>0.88</c:v>
                </c:pt>
                <c:pt idx="1594">
                  <c:v>0.77900000000000003</c:v>
                </c:pt>
                <c:pt idx="1595">
                  <c:v>0.92300000000000004</c:v>
                </c:pt>
              </c:numCache>
            </c:numRef>
          </c:xVal>
          <c:yVal>
            <c:numRef>
              <c:f>'Scatter&amp;Box Plots'!$F$5:$F$1600</c:f>
              <c:numCache>
                <c:formatCode>General</c:formatCode>
                <c:ptCount val="1596"/>
                <c:pt idx="0">
                  <c:v>68.110559249227762</c:v>
                </c:pt>
                <c:pt idx="1">
                  <c:v>2.5231325220201604</c:v>
                </c:pt>
                <c:pt idx="2">
                  <c:v>0.7136496464611084</c:v>
                </c:pt>
                <c:pt idx="3">
                  <c:v>0.94406974388262965</c:v>
                </c:pt>
                <c:pt idx="4">
                  <c:v>0.79788456080286541</c:v>
                </c:pt>
                <c:pt idx="5">
                  <c:v>6.6851109205610202</c:v>
                </c:pt>
                <c:pt idx="6">
                  <c:v>0.94406974388262965</c:v>
                </c:pt>
                <c:pt idx="7">
                  <c:v>0.7136496464611084</c:v>
                </c:pt>
                <c:pt idx="8">
                  <c:v>1.1834540545406396</c:v>
                </c:pt>
                <c:pt idx="9">
                  <c:v>0.79788456080286541</c:v>
                </c:pt>
                <c:pt idx="10">
                  <c:v>6.9740770435150212</c:v>
                </c:pt>
                <c:pt idx="11">
                  <c:v>5.183179949983594</c:v>
                </c:pt>
                <c:pt idx="12">
                  <c:v>1.4272992929222168</c:v>
                </c:pt>
                <c:pt idx="13">
                  <c:v>0.87403874447366325</c:v>
                </c:pt>
                <c:pt idx="14">
                  <c:v>4.4136793080657757</c:v>
                </c:pt>
                <c:pt idx="15">
                  <c:v>1.009253008808064</c:v>
                </c:pt>
                <c:pt idx="16">
                  <c:v>1.1834540545406396</c:v>
                </c:pt>
                <c:pt idx="17">
                  <c:v>1.8881394877652593</c:v>
                </c:pt>
                <c:pt idx="18">
                  <c:v>3.2703535245865036</c:v>
                </c:pt>
                <c:pt idx="19">
                  <c:v>2.1704806646271009</c:v>
                </c:pt>
                <c:pt idx="20">
                  <c:v>1.2865501965161374</c:v>
                </c:pt>
                <c:pt idx="21">
                  <c:v>0.94406974388262965</c:v>
                </c:pt>
                <c:pt idx="22">
                  <c:v>0.87403874447366325</c:v>
                </c:pt>
                <c:pt idx="23">
                  <c:v>1.9867165345562021</c:v>
                </c:pt>
                <c:pt idx="24">
                  <c:v>3.8431209607463424</c:v>
                </c:pt>
                <c:pt idx="25">
                  <c:v>0.87403874447366325</c:v>
                </c:pt>
                <c:pt idx="26">
                  <c:v>0.50462650440403201</c:v>
                </c:pt>
                <c:pt idx="27">
                  <c:v>1.1834540545406396</c:v>
                </c:pt>
                <c:pt idx="28">
                  <c:v>1.85411616971131</c:v>
                </c:pt>
                <c:pt idx="29">
                  <c:v>0.3568248232305542</c:v>
                </c:pt>
                <c:pt idx="30">
                  <c:v>0.94406974388262965</c:v>
                </c:pt>
                <c:pt idx="31">
                  <c:v>0.79788456080286541</c:v>
                </c:pt>
                <c:pt idx="32">
                  <c:v>4.9827874851668792</c:v>
                </c:pt>
                <c:pt idx="33">
                  <c:v>6.4327509825806866</c:v>
                </c:pt>
                <c:pt idx="34">
                  <c:v>0.79788456080286541</c:v>
                </c:pt>
                <c:pt idx="35">
                  <c:v>2.9854106607209232</c:v>
                </c:pt>
                <c:pt idx="36">
                  <c:v>1.0704744696916626</c:v>
                </c:pt>
                <c:pt idx="37">
                  <c:v>1.6736567743768009</c:v>
                </c:pt>
                <c:pt idx="38">
                  <c:v>7.7027892860092297</c:v>
                </c:pt>
                <c:pt idx="39">
                  <c:v>11.435108274271006</c:v>
                </c:pt>
                <c:pt idx="40">
                  <c:v>1.7841241161527712</c:v>
                </c:pt>
                <c:pt idx="41">
                  <c:v>1.7841241161527712</c:v>
                </c:pt>
                <c:pt idx="42">
                  <c:v>0.50462650440403201</c:v>
                </c:pt>
                <c:pt idx="43">
                  <c:v>2.2847936741452539</c:v>
                </c:pt>
                <c:pt idx="44">
                  <c:v>1.6351767622932518</c:v>
                </c:pt>
                <c:pt idx="45">
                  <c:v>0.27690158068156906</c:v>
                </c:pt>
                <c:pt idx="46">
                  <c:v>0.50462650440403201</c:v>
                </c:pt>
                <c:pt idx="47">
                  <c:v>1.4712264360219256</c:v>
                </c:pt>
                <c:pt idx="48">
                  <c:v>0.87403874447366325</c:v>
                </c:pt>
                <c:pt idx="49">
                  <c:v>4.7606369212833171</c:v>
                </c:pt>
                <c:pt idx="50">
                  <c:v>2.0806283791440396</c:v>
                </c:pt>
                <c:pt idx="51">
                  <c:v>2.717496892263898</c:v>
                </c:pt>
                <c:pt idx="52">
                  <c:v>1.0704744696916626</c:v>
                </c:pt>
                <c:pt idx="53">
                  <c:v>2.3398568422792878</c:v>
                </c:pt>
                <c:pt idx="54">
                  <c:v>1.9867165345562021</c:v>
                </c:pt>
                <c:pt idx="55">
                  <c:v>3.231186201200472</c:v>
                </c:pt>
                <c:pt idx="56">
                  <c:v>0.79788456080286541</c:v>
                </c:pt>
                <c:pt idx="57">
                  <c:v>0.7136496464611084</c:v>
                </c:pt>
                <c:pt idx="58">
                  <c:v>0.79788456080286541</c:v>
                </c:pt>
                <c:pt idx="59">
                  <c:v>1.5138795132120959</c:v>
                </c:pt>
                <c:pt idx="60">
                  <c:v>0.79788456080286541</c:v>
                </c:pt>
                <c:pt idx="61">
                  <c:v>0.94406974388262965</c:v>
                </c:pt>
                <c:pt idx="62">
                  <c:v>0.50462650440403201</c:v>
                </c:pt>
                <c:pt idx="63">
                  <c:v>1.7841241161527712</c:v>
                </c:pt>
                <c:pt idx="64">
                  <c:v>4.442433223290478</c:v>
                </c:pt>
                <c:pt idx="65">
                  <c:v>0.50462650440403201</c:v>
                </c:pt>
                <c:pt idx="66">
                  <c:v>1.4712264360219256</c:v>
                </c:pt>
                <c:pt idx="67">
                  <c:v>0.79788456080286541</c:v>
                </c:pt>
                <c:pt idx="68">
                  <c:v>2.0806283791440396</c:v>
                </c:pt>
                <c:pt idx="69">
                  <c:v>2.763953195770684</c:v>
                </c:pt>
                <c:pt idx="70">
                  <c:v>6.0869755011658482</c:v>
                </c:pt>
                <c:pt idx="71">
                  <c:v>0.61803872323710329</c:v>
                </c:pt>
                <c:pt idx="72">
                  <c:v>2.1110041228223762</c:v>
                </c:pt>
                <c:pt idx="73">
                  <c:v>1.2865501965161374</c:v>
                </c:pt>
                <c:pt idx="74">
                  <c:v>6.0027226419354989</c:v>
                </c:pt>
                <c:pt idx="75">
                  <c:v>0.87403874447366325</c:v>
                </c:pt>
                <c:pt idx="76">
                  <c:v>8.5190758917798277</c:v>
                </c:pt>
                <c:pt idx="77">
                  <c:v>1.4712264360219256</c:v>
                </c:pt>
                <c:pt idx="78">
                  <c:v>1.3351162356249091</c:v>
                </c:pt>
                <c:pt idx="79">
                  <c:v>0.87403874447366325</c:v>
                </c:pt>
                <c:pt idx="80">
                  <c:v>0.61803872323710329</c:v>
                </c:pt>
                <c:pt idx="81">
                  <c:v>0.3568248232305542</c:v>
                </c:pt>
                <c:pt idx="82">
                  <c:v>0.87403874447366325</c:v>
                </c:pt>
                <c:pt idx="83">
                  <c:v>1.0704744696916626</c:v>
                </c:pt>
                <c:pt idx="84">
                  <c:v>3.5860450919955182</c:v>
                </c:pt>
                <c:pt idx="85">
                  <c:v>1.2865501965161374</c:v>
                </c:pt>
                <c:pt idx="86">
                  <c:v>0.94406974388262965</c:v>
                </c:pt>
                <c:pt idx="87">
                  <c:v>1.4272992929222168</c:v>
                </c:pt>
                <c:pt idx="88">
                  <c:v>0.87403874447366325</c:v>
                </c:pt>
                <c:pt idx="89">
                  <c:v>1.1283791670955126</c:v>
                </c:pt>
                <c:pt idx="90">
                  <c:v>0.79788456080286541</c:v>
                </c:pt>
                <c:pt idx="91">
                  <c:v>1.0704744696916626</c:v>
                </c:pt>
                <c:pt idx="92">
                  <c:v>0.7136496464611084</c:v>
                </c:pt>
                <c:pt idx="93">
                  <c:v>6.5309666014019667</c:v>
                </c:pt>
                <c:pt idx="94">
                  <c:v>0.79788456080286541</c:v>
                </c:pt>
                <c:pt idx="95">
                  <c:v>3.3851375012865379</c:v>
                </c:pt>
                <c:pt idx="96">
                  <c:v>1.1834540545406396</c:v>
                </c:pt>
                <c:pt idx="97">
                  <c:v>0.50462650440403201</c:v>
                </c:pt>
                <c:pt idx="98">
                  <c:v>0.7136496464611084</c:v>
                </c:pt>
                <c:pt idx="99">
                  <c:v>0.61803872323710329</c:v>
                </c:pt>
                <c:pt idx="100">
                  <c:v>0.94406974388262965</c:v>
                </c:pt>
                <c:pt idx="101">
                  <c:v>5.2320789569544912</c:v>
                </c:pt>
                <c:pt idx="102">
                  <c:v>1.009253008808064</c:v>
                </c:pt>
                <c:pt idx="103">
                  <c:v>0.61803872323710329</c:v>
                </c:pt>
                <c:pt idx="104">
                  <c:v>3.5503621636219189</c:v>
                </c:pt>
                <c:pt idx="105">
                  <c:v>1.2865501965161374</c:v>
                </c:pt>
                <c:pt idx="106">
                  <c:v>0.61803872323710329</c:v>
                </c:pt>
                <c:pt idx="107">
                  <c:v>0.79788456080286541</c:v>
                </c:pt>
                <c:pt idx="108">
                  <c:v>3.1311251163856024</c:v>
                </c:pt>
                <c:pt idx="109">
                  <c:v>0.94406974388262965</c:v>
                </c:pt>
                <c:pt idx="110">
                  <c:v>1.5138795132120959</c:v>
                </c:pt>
                <c:pt idx="111">
                  <c:v>3.70823233942262</c:v>
                </c:pt>
                <c:pt idx="112">
                  <c:v>1.2360774464742066</c:v>
                </c:pt>
                <c:pt idx="113">
                  <c:v>0.94406974388262965</c:v>
                </c:pt>
                <c:pt idx="114">
                  <c:v>0.7136496464611084</c:v>
                </c:pt>
                <c:pt idx="115">
                  <c:v>0.50462650440403201</c:v>
                </c:pt>
                <c:pt idx="116">
                  <c:v>0.87403874447366325</c:v>
                </c:pt>
                <c:pt idx="117">
                  <c:v>0.87403874447366325</c:v>
                </c:pt>
                <c:pt idx="118">
                  <c:v>1.2360774464742066</c:v>
                </c:pt>
                <c:pt idx="119">
                  <c:v>13.139683491853527</c:v>
                </c:pt>
                <c:pt idx="120">
                  <c:v>5.3523723484583137</c:v>
                </c:pt>
                <c:pt idx="121">
                  <c:v>0.3568248232305542</c:v>
                </c:pt>
                <c:pt idx="122">
                  <c:v>0.19579898542121141</c:v>
                </c:pt>
                <c:pt idx="123">
                  <c:v>0.79788456080286541</c:v>
                </c:pt>
                <c:pt idx="124">
                  <c:v>0.50462650440403201</c:v>
                </c:pt>
                <c:pt idx="125">
                  <c:v>1.1283791670955126</c:v>
                </c:pt>
                <c:pt idx="126">
                  <c:v>0.87403874447366325</c:v>
                </c:pt>
                <c:pt idx="127">
                  <c:v>0.50462650440403201</c:v>
                </c:pt>
                <c:pt idx="128">
                  <c:v>0.7136496464611084</c:v>
                </c:pt>
                <c:pt idx="129">
                  <c:v>0.87403874447366325</c:v>
                </c:pt>
                <c:pt idx="130">
                  <c:v>20.867389014906145</c:v>
                </c:pt>
                <c:pt idx="131">
                  <c:v>0.61803872323710329</c:v>
                </c:pt>
                <c:pt idx="132">
                  <c:v>9.2568364661301246</c:v>
                </c:pt>
                <c:pt idx="133">
                  <c:v>0.3568248232305542</c:v>
                </c:pt>
                <c:pt idx="134">
                  <c:v>1.1834540545406396</c:v>
                </c:pt>
                <c:pt idx="135">
                  <c:v>0.3568248232305542</c:v>
                </c:pt>
                <c:pt idx="136">
                  <c:v>0.7136496464611084</c:v>
                </c:pt>
                <c:pt idx="137">
                  <c:v>0.7136496464611084</c:v>
                </c:pt>
                <c:pt idx="138">
                  <c:v>0.7136496464611084</c:v>
                </c:pt>
                <c:pt idx="139">
                  <c:v>1.2865501965161374</c:v>
                </c:pt>
                <c:pt idx="140">
                  <c:v>1.3351162356249091</c:v>
                </c:pt>
                <c:pt idx="141">
                  <c:v>1.1283791670955126</c:v>
                </c:pt>
                <c:pt idx="142">
                  <c:v>0.94406974388262965</c:v>
                </c:pt>
                <c:pt idx="143">
                  <c:v>0.61803872323710329</c:v>
                </c:pt>
                <c:pt idx="144">
                  <c:v>0.61803872323710329</c:v>
                </c:pt>
                <c:pt idx="145">
                  <c:v>57.800114545133852</c:v>
                </c:pt>
                <c:pt idx="146">
                  <c:v>0.79788456080286541</c:v>
                </c:pt>
                <c:pt idx="147">
                  <c:v>1.2360774464742066</c:v>
                </c:pt>
                <c:pt idx="148">
                  <c:v>2.1704806646271009</c:v>
                </c:pt>
                <c:pt idx="149">
                  <c:v>2.018506017616128</c:v>
                </c:pt>
                <c:pt idx="150">
                  <c:v>0.7136496464611084</c:v>
                </c:pt>
                <c:pt idx="151">
                  <c:v>1.6736567743768009</c:v>
                </c:pt>
                <c:pt idx="152">
                  <c:v>0.94406974388262965</c:v>
                </c:pt>
                <c:pt idx="153">
                  <c:v>1.1834540545406396</c:v>
                </c:pt>
                <c:pt idx="154">
                  <c:v>0.50462650440403201</c:v>
                </c:pt>
                <c:pt idx="155">
                  <c:v>0.61803872323710329</c:v>
                </c:pt>
                <c:pt idx="156">
                  <c:v>0.87403874447366325</c:v>
                </c:pt>
                <c:pt idx="157">
                  <c:v>3.5503621636219189</c:v>
                </c:pt>
                <c:pt idx="158">
                  <c:v>0.87403874447366325</c:v>
                </c:pt>
                <c:pt idx="159">
                  <c:v>1.2360774464742066</c:v>
                </c:pt>
                <c:pt idx="160">
                  <c:v>0.61803872323710329</c:v>
                </c:pt>
                <c:pt idx="161">
                  <c:v>0.87403874447366325</c:v>
                </c:pt>
                <c:pt idx="162">
                  <c:v>0.87403874447366325</c:v>
                </c:pt>
                <c:pt idx="163">
                  <c:v>1.009253008808064</c:v>
                </c:pt>
                <c:pt idx="164">
                  <c:v>0.79788456080286541</c:v>
                </c:pt>
                <c:pt idx="165">
                  <c:v>0.50462650440403201</c:v>
                </c:pt>
                <c:pt idx="166">
                  <c:v>0.79788456080286541</c:v>
                </c:pt>
                <c:pt idx="167">
                  <c:v>2.8545985858444336</c:v>
                </c:pt>
                <c:pt idx="168">
                  <c:v>0.61803872323710329</c:v>
                </c:pt>
                <c:pt idx="169">
                  <c:v>1.1834540545406396</c:v>
                </c:pt>
                <c:pt idx="170">
                  <c:v>0.7136496464611084</c:v>
                </c:pt>
                <c:pt idx="171">
                  <c:v>0.61803872323710329</c:v>
                </c:pt>
                <c:pt idx="172">
                  <c:v>1.2360774464742066</c:v>
                </c:pt>
                <c:pt idx="173">
                  <c:v>0.61803872323710329</c:v>
                </c:pt>
                <c:pt idx="174">
                  <c:v>0.94406974388262965</c:v>
                </c:pt>
                <c:pt idx="175">
                  <c:v>0.50462650440403201</c:v>
                </c:pt>
                <c:pt idx="176">
                  <c:v>0.79788456080286541</c:v>
                </c:pt>
                <c:pt idx="177">
                  <c:v>0.7136496464611084</c:v>
                </c:pt>
                <c:pt idx="178">
                  <c:v>0.50462650440403201</c:v>
                </c:pt>
                <c:pt idx="179">
                  <c:v>0.50462650440403201</c:v>
                </c:pt>
                <c:pt idx="180">
                  <c:v>1.9867165345562021</c:v>
                </c:pt>
                <c:pt idx="181">
                  <c:v>1.7841241161527712</c:v>
                </c:pt>
                <c:pt idx="182">
                  <c:v>0.50462650440403201</c:v>
                </c:pt>
                <c:pt idx="183">
                  <c:v>2.763953195770684</c:v>
                </c:pt>
                <c:pt idx="184">
                  <c:v>0.7136496464611084</c:v>
                </c:pt>
                <c:pt idx="185">
                  <c:v>1.381976597885342</c:v>
                </c:pt>
                <c:pt idx="186">
                  <c:v>0.50462650440403201</c:v>
                </c:pt>
                <c:pt idx="187">
                  <c:v>0.61803872323710329</c:v>
                </c:pt>
                <c:pt idx="188">
                  <c:v>2.9207370559031141</c:v>
                </c:pt>
                <c:pt idx="189">
                  <c:v>0.50462650440403201</c:v>
                </c:pt>
                <c:pt idx="190">
                  <c:v>1.5553633450087505</c:v>
                </c:pt>
                <c:pt idx="191">
                  <c:v>1.9544100476116797</c:v>
                </c:pt>
                <c:pt idx="192">
                  <c:v>0.61803872323710329</c:v>
                </c:pt>
                <c:pt idx="193">
                  <c:v>0.79788456080286541</c:v>
                </c:pt>
                <c:pt idx="194">
                  <c:v>0.61803872323710329</c:v>
                </c:pt>
                <c:pt idx="195">
                  <c:v>5.1338152066487419</c:v>
                </c:pt>
                <c:pt idx="196">
                  <c:v>1.7112717355495808</c:v>
                </c:pt>
                <c:pt idx="197">
                  <c:v>0.50462650440403201</c:v>
                </c:pt>
                <c:pt idx="198">
                  <c:v>0.3568248232305542</c:v>
                </c:pt>
                <c:pt idx="199">
                  <c:v>0.61803872323710329</c:v>
                </c:pt>
                <c:pt idx="200">
                  <c:v>0.94406974388262965</c:v>
                </c:pt>
                <c:pt idx="201">
                  <c:v>0.94406974388262965</c:v>
                </c:pt>
                <c:pt idx="202">
                  <c:v>1.7841241161527712</c:v>
                </c:pt>
                <c:pt idx="203">
                  <c:v>0.79788456080286541</c:v>
                </c:pt>
                <c:pt idx="204">
                  <c:v>0.79788456080286541</c:v>
                </c:pt>
                <c:pt idx="205">
                  <c:v>1.3351162356249091</c:v>
                </c:pt>
                <c:pt idx="206">
                  <c:v>1.0704744696916626</c:v>
                </c:pt>
                <c:pt idx="207">
                  <c:v>0.61803872323710329</c:v>
                </c:pt>
                <c:pt idx="208">
                  <c:v>9.4406974388262963</c:v>
                </c:pt>
                <c:pt idx="209">
                  <c:v>0.50462650440403201</c:v>
                </c:pt>
                <c:pt idx="210">
                  <c:v>0.87403874447366325</c:v>
                </c:pt>
                <c:pt idx="211">
                  <c:v>0.50462650440403201</c:v>
                </c:pt>
                <c:pt idx="212">
                  <c:v>0.79788456080286541</c:v>
                </c:pt>
                <c:pt idx="213">
                  <c:v>0.50462650440403201</c:v>
                </c:pt>
                <c:pt idx="214">
                  <c:v>7.9227968265911954</c:v>
                </c:pt>
                <c:pt idx="215">
                  <c:v>4.5695873482905078</c:v>
                </c:pt>
                <c:pt idx="216">
                  <c:v>0.79788456080286541</c:v>
                </c:pt>
                <c:pt idx="217">
                  <c:v>1.009253008808064</c:v>
                </c:pt>
                <c:pt idx="218">
                  <c:v>0.33913379081997602</c:v>
                </c:pt>
                <c:pt idx="219">
                  <c:v>3.1915382432114616</c:v>
                </c:pt>
                <c:pt idx="220">
                  <c:v>3.8098465598998676</c:v>
                </c:pt>
                <c:pt idx="221">
                  <c:v>0.3568248232305542</c:v>
                </c:pt>
                <c:pt idx="222">
                  <c:v>0.27690158068156906</c:v>
                </c:pt>
                <c:pt idx="223">
                  <c:v>15.655625581928012</c:v>
                </c:pt>
                <c:pt idx="224">
                  <c:v>0.50462650440403201</c:v>
                </c:pt>
                <c:pt idx="225">
                  <c:v>0.7136496464611084</c:v>
                </c:pt>
                <c:pt idx="226">
                  <c:v>0.7136496464611084</c:v>
                </c:pt>
                <c:pt idx="227">
                  <c:v>1.3351162356249091</c:v>
                </c:pt>
                <c:pt idx="228">
                  <c:v>0.50462650440403201</c:v>
                </c:pt>
                <c:pt idx="229">
                  <c:v>1.7112717355495808</c:v>
                </c:pt>
                <c:pt idx="230">
                  <c:v>0.7136496464611084</c:v>
                </c:pt>
                <c:pt idx="231">
                  <c:v>0.33913379081997602</c:v>
                </c:pt>
                <c:pt idx="232">
                  <c:v>15.314395976995534</c:v>
                </c:pt>
                <c:pt idx="233">
                  <c:v>1.5553633450087505</c:v>
                </c:pt>
                <c:pt idx="234">
                  <c:v>0.87403874447366325</c:v>
                </c:pt>
                <c:pt idx="235">
                  <c:v>0.87403874447366325</c:v>
                </c:pt>
                <c:pt idx="236">
                  <c:v>0.7136496464611084</c:v>
                </c:pt>
                <c:pt idx="237">
                  <c:v>0.61803872323710329</c:v>
                </c:pt>
                <c:pt idx="238">
                  <c:v>1.4272992929222168</c:v>
                </c:pt>
                <c:pt idx="239">
                  <c:v>0.87403874447366325</c:v>
                </c:pt>
                <c:pt idx="240">
                  <c:v>1.1283791670955126</c:v>
                </c:pt>
                <c:pt idx="241">
                  <c:v>2.3124891541124435</c:v>
                </c:pt>
                <c:pt idx="242">
                  <c:v>0.30959566038247865</c:v>
                </c:pt>
                <c:pt idx="243">
                  <c:v>3.5143169441487601</c:v>
                </c:pt>
                <c:pt idx="244">
                  <c:v>1.009253008808064</c:v>
                </c:pt>
                <c:pt idx="245">
                  <c:v>1.2360774464742066</c:v>
                </c:pt>
                <c:pt idx="246">
                  <c:v>0.87403874447366325</c:v>
                </c:pt>
                <c:pt idx="247">
                  <c:v>1.6736567743768009</c:v>
                </c:pt>
                <c:pt idx="248">
                  <c:v>1.2360774464742066</c:v>
                </c:pt>
                <c:pt idx="249">
                  <c:v>0.87403874447366325</c:v>
                </c:pt>
                <c:pt idx="250">
                  <c:v>0.50462650440403201</c:v>
                </c:pt>
                <c:pt idx="251">
                  <c:v>0.33913379081997602</c:v>
                </c:pt>
                <c:pt idx="252">
                  <c:v>0.7136496464611084</c:v>
                </c:pt>
                <c:pt idx="253">
                  <c:v>1.2865501965161374</c:v>
                </c:pt>
                <c:pt idx="254">
                  <c:v>1.009253008808064</c:v>
                </c:pt>
                <c:pt idx="255">
                  <c:v>0.50462650440403201</c:v>
                </c:pt>
                <c:pt idx="256">
                  <c:v>0.50462650440403201</c:v>
                </c:pt>
                <c:pt idx="257">
                  <c:v>0.79788456080286541</c:v>
                </c:pt>
                <c:pt idx="258">
                  <c:v>0.61803872323710329</c:v>
                </c:pt>
                <c:pt idx="259">
                  <c:v>1.0704744696916626</c:v>
                </c:pt>
                <c:pt idx="260">
                  <c:v>23.976397862229554</c:v>
                </c:pt>
                <c:pt idx="261">
                  <c:v>0.7136496464611084</c:v>
                </c:pt>
                <c:pt idx="262">
                  <c:v>0.61803872323710329</c:v>
                </c:pt>
                <c:pt idx="263">
                  <c:v>0.7136496464611084</c:v>
                </c:pt>
                <c:pt idx="264">
                  <c:v>0.79788456080286541</c:v>
                </c:pt>
                <c:pt idx="265">
                  <c:v>3.5682482323055424</c:v>
                </c:pt>
                <c:pt idx="266">
                  <c:v>0.61803872323710329</c:v>
                </c:pt>
                <c:pt idx="267">
                  <c:v>0.50462650440403201</c:v>
                </c:pt>
                <c:pt idx="268">
                  <c:v>1.1283791670955126</c:v>
                </c:pt>
                <c:pt idx="269">
                  <c:v>0.61803872323710329</c:v>
                </c:pt>
                <c:pt idx="270">
                  <c:v>2.7408234736913393</c:v>
                </c:pt>
                <c:pt idx="271">
                  <c:v>0.7136496464611084</c:v>
                </c:pt>
                <c:pt idx="272">
                  <c:v>1.2865501965161374</c:v>
                </c:pt>
                <c:pt idx="273">
                  <c:v>0.87403874447366325</c:v>
                </c:pt>
                <c:pt idx="274">
                  <c:v>1.8194567365868921</c:v>
                </c:pt>
                <c:pt idx="275">
                  <c:v>0.30959566038247865</c:v>
                </c:pt>
                <c:pt idx="276">
                  <c:v>2.3398568422792878</c:v>
                </c:pt>
                <c:pt idx="277">
                  <c:v>0.3568248232305542</c:v>
                </c:pt>
                <c:pt idx="278">
                  <c:v>2.3124891541124435</c:v>
                </c:pt>
                <c:pt idx="279">
                  <c:v>0.7136496464611084</c:v>
                </c:pt>
                <c:pt idx="280">
                  <c:v>0.50462650440403201</c:v>
                </c:pt>
                <c:pt idx="281">
                  <c:v>0.33913379081997602</c:v>
                </c:pt>
                <c:pt idx="282">
                  <c:v>0.23981707661400448</c:v>
                </c:pt>
                <c:pt idx="283">
                  <c:v>5.2076868476185245</c:v>
                </c:pt>
                <c:pt idx="284">
                  <c:v>3.441093978088511</c:v>
                </c:pt>
                <c:pt idx="285">
                  <c:v>5.1338152066487419</c:v>
                </c:pt>
                <c:pt idx="286">
                  <c:v>5.0839711602372217</c:v>
                </c:pt>
                <c:pt idx="287">
                  <c:v>1.0704744696916626</c:v>
                </c:pt>
                <c:pt idx="288">
                  <c:v>0.94406974388262965</c:v>
                </c:pt>
                <c:pt idx="289">
                  <c:v>0.3568248232305542</c:v>
                </c:pt>
                <c:pt idx="290">
                  <c:v>34.508853156701655</c:v>
                </c:pt>
                <c:pt idx="291">
                  <c:v>3.8431209607463424</c:v>
                </c:pt>
                <c:pt idx="292">
                  <c:v>1.3351162356249091</c:v>
                </c:pt>
                <c:pt idx="293">
                  <c:v>1.6736567743768009</c:v>
                </c:pt>
                <c:pt idx="294">
                  <c:v>2.018506017616128</c:v>
                </c:pt>
                <c:pt idx="295">
                  <c:v>2.9640095915284457</c:v>
                </c:pt>
                <c:pt idx="296">
                  <c:v>92.932831420833622</c:v>
                </c:pt>
                <c:pt idx="297">
                  <c:v>0.61803872323710329</c:v>
                </c:pt>
                <c:pt idx="298">
                  <c:v>0.27690158068156906</c:v>
                </c:pt>
                <c:pt idx="299">
                  <c:v>1.6351767622932518</c:v>
                </c:pt>
                <c:pt idx="300">
                  <c:v>0.3568248232305542</c:v>
                </c:pt>
                <c:pt idx="301">
                  <c:v>1.5138795132120959</c:v>
                </c:pt>
                <c:pt idx="302">
                  <c:v>28.503581415245126</c:v>
                </c:pt>
                <c:pt idx="303">
                  <c:v>1.4712264360219256</c:v>
                </c:pt>
                <c:pt idx="304">
                  <c:v>1.1834540545406396</c:v>
                </c:pt>
                <c:pt idx="305">
                  <c:v>1.5138795132120959</c:v>
                </c:pt>
                <c:pt idx="306">
                  <c:v>1.4272992929222168</c:v>
                </c:pt>
                <c:pt idx="307">
                  <c:v>0.13847377926420421</c:v>
                </c:pt>
                <c:pt idx="308">
                  <c:v>0.50462650440403201</c:v>
                </c:pt>
                <c:pt idx="309">
                  <c:v>1.5957691216057308</c:v>
                </c:pt>
                <c:pt idx="310">
                  <c:v>2.5231325220201604</c:v>
                </c:pt>
                <c:pt idx="311">
                  <c:v>3.441093978088511</c:v>
                </c:pt>
                <c:pt idx="312">
                  <c:v>1.4712264360219256</c:v>
                </c:pt>
                <c:pt idx="313">
                  <c:v>0.7136496464611084</c:v>
                </c:pt>
                <c:pt idx="314">
                  <c:v>2.1409489393833252</c:v>
                </c:pt>
                <c:pt idx="315">
                  <c:v>0.61803872323710329</c:v>
                </c:pt>
                <c:pt idx="316">
                  <c:v>0.79788456080286541</c:v>
                </c:pt>
                <c:pt idx="317">
                  <c:v>1.2360774464742066</c:v>
                </c:pt>
                <c:pt idx="318">
                  <c:v>2.7408234736913393</c:v>
                </c:pt>
                <c:pt idx="319">
                  <c:v>2.7408234736913393</c:v>
                </c:pt>
                <c:pt idx="320">
                  <c:v>0.94406974388262965</c:v>
                </c:pt>
                <c:pt idx="321">
                  <c:v>1.0704744696916626</c:v>
                </c:pt>
                <c:pt idx="322">
                  <c:v>2.018506017616128</c:v>
                </c:pt>
                <c:pt idx="323">
                  <c:v>0.3568248232305542</c:v>
                </c:pt>
                <c:pt idx="324">
                  <c:v>0.7136496464611084</c:v>
                </c:pt>
                <c:pt idx="325">
                  <c:v>0.13847377926420421</c:v>
                </c:pt>
                <c:pt idx="326">
                  <c:v>1.5553633450087505</c:v>
                </c:pt>
                <c:pt idx="327">
                  <c:v>6.8821879561770221</c:v>
                </c:pt>
                <c:pt idx="328">
                  <c:v>0.61803872323710329</c:v>
                </c:pt>
                <c:pt idx="329">
                  <c:v>0.3568248232305542</c:v>
                </c:pt>
                <c:pt idx="330">
                  <c:v>0.3568248232305542</c:v>
                </c:pt>
                <c:pt idx="331">
                  <c:v>3.1311251163856024</c:v>
                </c:pt>
                <c:pt idx="332">
                  <c:v>0.50462650440403201</c:v>
                </c:pt>
                <c:pt idx="333">
                  <c:v>1.009253008808064</c:v>
                </c:pt>
                <c:pt idx="334">
                  <c:v>1.9215604803731712</c:v>
                </c:pt>
                <c:pt idx="335">
                  <c:v>1.8881394877652593</c:v>
                </c:pt>
                <c:pt idx="336">
                  <c:v>1.4272992929222168</c:v>
                </c:pt>
                <c:pt idx="337">
                  <c:v>1.009253008808064</c:v>
                </c:pt>
                <c:pt idx="338">
                  <c:v>0.7136496464611084</c:v>
                </c:pt>
                <c:pt idx="339">
                  <c:v>0.7136496464611084</c:v>
                </c:pt>
                <c:pt idx="340">
                  <c:v>21.780933275879654</c:v>
                </c:pt>
                <c:pt idx="341">
                  <c:v>0.3568248232305542</c:v>
                </c:pt>
                <c:pt idx="342">
                  <c:v>0.23981707661400448</c:v>
                </c:pt>
                <c:pt idx="343">
                  <c:v>1.9544100476116797</c:v>
                </c:pt>
                <c:pt idx="344">
                  <c:v>0.87403874447366325</c:v>
                </c:pt>
                <c:pt idx="345">
                  <c:v>0.87403874447366325</c:v>
                </c:pt>
                <c:pt idx="346">
                  <c:v>2.9207370559031141</c:v>
                </c:pt>
                <c:pt idx="347">
                  <c:v>0.33913379081997602</c:v>
                </c:pt>
                <c:pt idx="348">
                  <c:v>8.8633447360553195</c:v>
                </c:pt>
                <c:pt idx="349">
                  <c:v>1.0704744696916626</c:v>
                </c:pt>
                <c:pt idx="350">
                  <c:v>0.79788456080286541</c:v>
                </c:pt>
                <c:pt idx="351">
                  <c:v>1.6351767622932518</c:v>
                </c:pt>
                <c:pt idx="352">
                  <c:v>0.50462650440403201</c:v>
                </c:pt>
                <c:pt idx="353">
                  <c:v>6.8171286758307152</c:v>
                </c:pt>
                <c:pt idx="354">
                  <c:v>0.50462650440403201</c:v>
                </c:pt>
                <c:pt idx="355">
                  <c:v>0.3568248232305542</c:v>
                </c:pt>
                <c:pt idx="356">
                  <c:v>28.592780761486772</c:v>
                </c:pt>
                <c:pt idx="357">
                  <c:v>1.4272992929222168</c:v>
                </c:pt>
                <c:pt idx="358">
                  <c:v>1.9215604803731712</c:v>
                </c:pt>
                <c:pt idx="359">
                  <c:v>0.79788456080286541</c:v>
                </c:pt>
                <c:pt idx="360">
                  <c:v>0.33913379081997602</c:v>
                </c:pt>
                <c:pt idx="361">
                  <c:v>9.0551988758361617</c:v>
                </c:pt>
                <c:pt idx="362">
                  <c:v>1.7480774889473265</c:v>
                </c:pt>
                <c:pt idx="363">
                  <c:v>0.23981707661400448</c:v>
                </c:pt>
                <c:pt idx="364">
                  <c:v>1.7112717355495808</c:v>
                </c:pt>
                <c:pt idx="365">
                  <c:v>2.6702324712498182</c:v>
                </c:pt>
                <c:pt idx="366">
                  <c:v>1.0704744696916626</c:v>
                </c:pt>
                <c:pt idx="367">
                  <c:v>0.87403874447366325</c:v>
                </c:pt>
                <c:pt idx="368">
                  <c:v>0.61803872323710329</c:v>
                </c:pt>
                <c:pt idx="369">
                  <c:v>0.79788456080286541</c:v>
                </c:pt>
                <c:pt idx="370">
                  <c:v>1.5138795132120959</c:v>
                </c:pt>
                <c:pt idx="371">
                  <c:v>0.7136496464611084</c:v>
                </c:pt>
                <c:pt idx="372">
                  <c:v>0.27690158068156906</c:v>
                </c:pt>
                <c:pt idx="373">
                  <c:v>0.94406974388262965</c:v>
                </c:pt>
                <c:pt idx="374">
                  <c:v>0.50462650440403201</c:v>
                </c:pt>
                <c:pt idx="375">
                  <c:v>0.33913379081997602</c:v>
                </c:pt>
                <c:pt idx="376">
                  <c:v>9.4944910220216396</c:v>
                </c:pt>
                <c:pt idx="377">
                  <c:v>0.3568248232305542</c:v>
                </c:pt>
                <c:pt idx="378">
                  <c:v>0.50462650440403201</c:v>
                </c:pt>
                <c:pt idx="379">
                  <c:v>6.5891933099180697</c:v>
                </c:pt>
                <c:pt idx="380">
                  <c:v>0.94406974388262965</c:v>
                </c:pt>
                <c:pt idx="381">
                  <c:v>0.33913379081997602</c:v>
                </c:pt>
                <c:pt idx="382">
                  <c:v>0.23981707661400448</c:v>
                </c:pt>
                <c:pt idx="383">
                  <c:v>0.50462650440403201</c:v>
                </c:pt>
                <c:pt idx="384">
                  <c:v>0.7136496464611084</c:v>
                </c:pt>
                <c:pt idx="385">
                  <c:v>1.009253008808064</c:v>
                </c:pt>
                <c:pt idx="386">
                  <c:v>0.50462650440403201</c:v>
                </c:pt>
                <c:pt idx="387">
                  <c:v>0.3568248232305542</c:v>
                </c:pt>
                <c:pt idx="388">
                  <c:v>1.6736567743768009</c:v>
                </c:pt>
                <c:pt idx="389">
                  <c:v>0.7136496464611084</c:v>
                </c:pt>
                <c:pt idx="390">
                  <c:v>0.79788456080286541</c:v>
                </c:pt>
                <c:pt idx="391">
                  <c:v>5.304582352895193</c:v>
                </c:pt>
                <c:pt idx="392">
                  <c:v>1.009253008808064</c:v>
                </c:pt>
                <c:pt idx="393">
                  <c:v>0.3568248232305542</c:v>
                </c:pt>
                <c:pt idx="394">
                  <c:v>0.94406974388262965</c:v>
                </c:pt>
                <c:pt idx="395">
                  <c:v>0.50462650440403201</c:v>
                </c:pt>
                <c:pt idx="396">
                  <c:v>2.5731003930322749</c:v>
                </c:pt>
                <c:pt idx="397">
                  <c:v>9.1461378783123646</c:v>
                </c:pt>
                <c:pt idx="398">
                  <c:v>1.5138795132120959</c:v>
                </c:pt>
                <c:pt idx="399">
                  <c:v>5.9601496036686061</c:v>
                </c:pt>
                <c:pt idx="400">
                  <c:v>1.1834540545406396</c:v>
                </c:pt>
                <c:pt idx="401">
                  <c:v>6.1700779887762653</c:v>
                </c:pt>
                <c:pt idx="402">
                  <c:v>1.4272992929222168</c:v>
                </c:pt>
                <c:pt idx="403">
                  <c:v>1.2360774464742066</c:v>
                </c:pt>
                <c:pt idx="404">
                  <c:v>1.85411616971131</c:v>
                </c:pt>
                <c:pt idx="405">
                  <c:v>1.381976597885342</c:v>
                </c:pt>
                <c:pt idx="406">
                  <c:v>5.096477873256914</c:v>
                </c:pt>
                <c:pt idx="407">
                  <c:v>0.87403874447366325</c:v>
                </c:pt>
                <c:pt idx="408">
                  <c:v>0.61803872323710329</c:v>
                </c:pt>
                <c:pt idx="409">
                  <c:v>1.8194567365868921</c:v>
                </c:pt>
                <c:pt idx="410">
                  <c:v>0.50462650440403201</c:v>
                </c:pt>
                <c:pt idx="411">
                  <c:v>0.79788456080286541</c:v>
                </c:pt>
                <c:pt idx="412">
                  <c:v>1.1283791670955126</c:v>
                </c:pt>
                <c:pt idx="413">
                  <c:v>2.1409489393833252</c:v>
                </c:pt>
                <c:pt idx="414">
                  <c:v>0.7136496464611084</c:v>
                </c:pt>
                <c:pt idx="415">
                  <c:v>8.4138052441968885</c:v>
                </c:pt>
                <c:pt idx="416">
                  <c:v>0.33913379081997602</c:v>
                </c:pt>
                <c:pt idx="417">
                  <c:v>0.50462650440403201</c:v>
                </c:pt>
                <c:pt idx="418">
                  <c:v>4.624978308224887</c:v>
                </c:pt>
                <c:pt idx="419">
                  <c:v>0.94406974388262965</c:v>
                </c:pt>
                <c:pt idx="420">
                  <c:v>0.3568248232305542</c:v>
                </c:pt>
                <c:pt idx="421">
                  <c:v>1.7112717355495808</c:v>
                </c:pt>
                <c:pt idx="422">
                  <c:v>1.2865501965161374</c:v>
                </c:pt>
                <c:pt idx="423">
                  <c:v>1.7841241161527712</c:v>
                </c:pt>
                <c:pt idx="424">
                  <c:v>1.009253008808064</c:v>
                </c:pt>
                <c:pt idx="425">
                  <c:v>2.8768136958757959</c:v>
                </c:pt>
                <c:pt idx="426">
                  <c:v>0.3568248232305542</c:v>
                </c:pt>
                <c:pt idx="427">
                  <c:v>0.61803872323710329</c:v>
                </c:pt>
                <c:pt idx="428">
                  <c:v>0.50462650440403201</c:v>
                </c:pt>
                <c:pt idx="429">
                  <c:v>0.61803872323710329</c:v>
                </c:pt>
                <c:pt idx="430">
                  <c:v>0.61803872323710329</c:v>
                </c:pt>
                <c:pt idx="431">
                  <c:v>0.3568248232305542</c:v>
                </c:pt>
                <c:pt idx="432">
                  <c:v>0.50462650440403201</c:v>
                </c:pt>
                <c:pt idx="433">
                  <c:v>0.79788456080286541</c:v>
                </c:pt>
                <c:pt idx="434">
                  <c:v>0.50462650440403201</c:v>
                </c:pt>
                <c:pt idx="435">
                  <c:v>1.2865501965161374</c:v>
                </c:pt>
                <c:pt idx="436">
                  <c:v>0.50462650440403201</c:v>
                </c:pt>
                <c:pt idx="437">
                  <c:v>0.7136496464611084</c:v>
                </c:pt>
                <c:pt idx="438">
                  <c:v>1.4272992929222168</c:v>
                </c:pt>
                <c:pt idx="439">
                  <c:v>0.27690158068156906</c:v>
                </c:pt>
                <c:pt idx="440">
                  <c:v>2.5231325220201604</c:v>
                </c:pt>
                <c:pt idx="441">
                  <c:v>0.50462650440403201</c:v>
                </c:pt>
                <c:pt idx="442">
                  <c:v>1.0704744696916626</c:v>
                </c:pt>
                <c:pt idx="443">
                  <c:v>0.33913379081997602</c:v>
                </c:pt>
                <c:pt idx="444">
                  <c:v>0.61803872323710329</c:v>
                </c:pt>
                <c:pt idx="445">
                  <c:v>1.5553633450087505</c:v>
                </c:pt>
                <c:pt idx="446">
                  <c:v>2.2283703068536735</c:v>
                </c:pt>
                <c:pt idx="447">
                  <c:v>0.61803872323710329</c:v>
                </c:pt>
                <c:pt idx="448">
                  <c:v>0.61803872323710329</c:v>
                </c:pt>
                <c:pt idx="449">
                  <c:v>8.1992102035511074</c:v>
                </c:pt>
                <c:pt idx="450">
                  <c:v>2.4977737626138796</c:v>
                </c:pt>
                <c:pt idx="451">
                  <c:v>0.94406974388262965</c:v>
                </c:pt>
                <c:pt idx="452">
                  <c:v>0.61803872323710329</c:v>
                </c:pt>
                <c:pt idx="453">
                  <c:v>15.785213932812928</c:v>
                </c:pt>
                <c:pt idx="454">
                  <c:v>5.3879366755708729</c:v>
                </c:pt>
                <c:pt idx="455">
                  <c:v>0.61803872323710329</c:v>
                </c:pt>
                <c:pt idx="456">
                  <c:v>1.381976597885342</c:v>
                </c:pt>
                <c:pt idx="457">
                  <c:v>0.87403874447366325</c:v>
                </c:pt>
                <c:pt idx="458">
                  <c:v>0.61803872323710329</c:v>
                </c:pt>
                <c:pt idx="459">
                  <c:v>1.1283791670955126</c:v>
                </c:pt>
                <c:pt idx="460">
                  <c:v>0.61803872323710329</c:v>
                </c:pt>
                <c:pt idx="461">
                  <c:v>1.009253008808064</c:v>
                </c:pt>
                <c:pt idx="462">
                  <c:v>0.7136496464611084</c:v>
                </c:pt>
                <c:pt idx="463">
                  <c:v>1.1834540545406396</c:v>
                </c:pt>
                <c:pt idx="464">
                  <c:v>1.9544100476116797</c:v>
                </c:pt>
                <c:pt idx="465">
                  <c:v>0.79788456080286541</c:v>
                </c:pt>
                <c:pt idx="466">
                  <c:v>0.7136496464611084</c:v>
                </c:pt>
                <c:pt idx="467">
                  <c:v>1.8194567365868921</c:v>
                </c:pt>
                <c:pt idx="468">
                  <c:v>0.7136496464611084</c:v>
                </c:pt>
                <c:pt idx="469">
                  <c:v>0.61803872323710329</c:v>
                </c:pt>
                <c:pt idx="470">
                  <c:v>1.0704744696916626</c:v>
                </c:pt>
                <c:pt idx="471">
                  <c:v>0.3568248232305542</c:v>
                </c:pt>
                <c:pt idx="472">
                  <c:v>0.79788456080286541</c:v>
                </c:pt>
                <c:pt idx="473">
                  <c:v>2.9854106607209232</c:v>
                </c:pt>
                <c:pt idx="474">
                  <c:v>1.381976597885342</c:v>
                </c:pt>
                <c:pt idx="475">
                  <c:v>3.8924992719778939</c:v>
                </c:pt>
                <c:pt idx="476">
                  <c:v>1.009253008808064</c:v>
                </c:pt>
                <c:pt idx="477">
                  <c:v>0.61803872323710329</c:v>
                </c:pt>
                <c:pt idx="478">
                  <c:v>0.7136496464611084</c:v>
                </c:pt>
                <c:pt idx="479">
                  <c:v>0.50462650440403201</c:v>
                </c:pt>
                <c:pt idx="480">
                  <c:v>0.7136496464611084</c:v>
                </c:pt>
                <c:pt idx="481">
                  <c:v>0.61803872323710329</c:v>
                </c:pt>
                <c:pt idx="482">
                  <c:v>2.3936536824085959</c:v>
                </c:pt>
                <c:pt idx="483">
                  <c:v>0.50462650440403201</c:v>
                </c:pt>
                <c:pt idx="484">
                  <c:v>1.0704744696916626</c:v>
                </c:pt>
                <c:pt idx="485">
                  <c:v>0.61803872323710329</c:v>
                </c:pt>
                <c:pt idx="486">
                  <c:v>0.61803872323710329</c:v>
                </c:pt>
                <c:pt idx="487">
                  <c:v>4.9314171699869007</c:v>
                </c:pt>
                <c:pt idx="488">
                  <c:v>12.885279843040477</c:v>
                </c:pt>
                <c:pt idx="489">
                  <c:v>2.9640095915284457</c:v>
                </c:pt>
                <c:pt idx="490">
                  <c:v>0.79788456080286541</c:v>
                </c:pt>
                <c:pt idx="491">
                  <c:v>0.61803872323710329</c:v>
                </c:pt>
                <c:pt idx="492">
                  <c:v>0.7136496464611084</c:v>
                </c:pt>
                <c:pt idx="493">
                  <c:v>0.7136496464611084</c:v>
                </c:pt>
                <c:pt idx="494">
                  <c:v>7.7193011790968242</c:v>
                </c:pt>
                <c:pt idx="495">
                  <c:v>1.0704744696916626</c:v>
                </c:pt>
                <c:pt idx="496">
                  <c:v>4.3992318738587164</c:v>
                </c:pt>
                <c:pt idx="497">
                  <c:v>0.7136496464611084</c:v>
                </c:pt>
                <c:pt idx="498">
                  <c:v>1.8194567365868921</c:v>
                </c:pt>
                <c:pt idx="499">
                  <c:v>0.61803872323710329</c:v>
                </c:pt>
                <c:pt idx="500">
                  <c:v>1.8194567365868921</c:v>
                </c:pt>
                <c:pt idx="501">
                  <c:v>3.0695231927842155</c:v>
                </c:pt>
                <c:pt idx="502">
                  <c:v>1.1283791670955126</c:v>
                </c:pt>
                <c:pt idx="503">
                  <c:v>1.381976597885342</c:v>
                </c:pt>
                <c:pt idx="504">
                  <c:v>0.79788456080286541</c:v>
                </c:pt>
                <c:pt idx="505">
                  <c:v>0.7136496464611084</c:v>
                </c:pt>
                <c:pt idx="506">
                  <c:v>1.0704744696916626</c:v>
                </c:pt>
                <c:pt idx="507">
                  <c:v>1.0704744696916626</c:v>
                </c:pt>
                <c:pt idx="508">
                  <c:v>1.4272992929222168</c:v>
                </c:pt>
                <c:pt idx="509">
                  <c:v>0.79788456080286541</c:v>
                </c:pt>
                <c:pt idx="510">
                  <c:v>3.3851375012865379</c:v>
                </c:pt>
                <c:pt idx="511">
                  <c:v>0.61803872323710329</c:v>
                </c:pt>
                <c:pt idx="512">
                  <c:v>0.79788456080286541</c:v>
                </c:pt>
                <c:pt idx="513">
                  <c:v>0.94406974388262965</c:v>
                </c:pt>
                <c:pt idx="514">
                  <c:v>1.2360774464742066</c:v>
                </c:pt>
                <c:pt idx="515">
                  <c:v>1.5957691216057308</c:v>
                </c:pt>
                <c:pt idx="516">
                  <c:v>0.50462650440403201</c:v>
                </c:pt>
                <c:pt idx="517">
                  <c:v>1.009253008808064</c:v>
                </c:pt>
                <c:pt idx="518">
                  <c:v>0.7136496464611084</c:v>
                </c:pt>
                <c:pt idx="519">
                  <c:v>11.11324596323283</c:v>
                </c:pt>
                <c:pt idx="520">
                  <c:v>1.4272992929222168</c:v>
                </c:pt>
                <c:pt idx="521">
                  <c:v>1.6351767622932518</c:v>
                </c:pt>
                <c:pt idx="522">
                  <c:v>2.6221162334209898</c:v>
                </c:pt>
                <c:pt idx="523">
                  <c:v>24.755003390850785</c:v>
                </c:pt>
                <c:pt idx="524">
                  <c:v>0.7136496464611084</c:v>
                </c:pt>
                <c:pt idx="525">
                  <c:v>1.009253008808064</c:v>
                </c:pt>
                <c:pt idx="526">
                  <c:v>0.94406974388262965</c:v>
                </c:pt>
                <c:pt idx="527">
                  <c:v>5.5965786691946899</c:v>
                </c:pt>
                <c:pt idx="528">
                  <c:v>0.61803872323710329</c:v>
                </c:pt>
                <c:pt idx="529">
                  <c:v>1.3351162356249091</c:v>
                </c:pt>
                <c:pt idx="530">
                  <c:v>1.7841241161527712</c:v>
                </c:pt>
                <c:pt idx="531">
                  <c:v>0.50462650440403201</c:v>
                </c:pt>
                <c:pt idx="532">
                  <c:v>0.7136496464611084</c:v>
                </c:pt>
                <c:pt idx="533">
                  <c:v>0.79788456080286541</c:v>
                </c:pt>
                <c:pt idx="534">
                  <c:v>1.2865501965161374</c:v>
                </c:pt>
                <c:pt idx="535">
                  <c:v>1.009253008808064</c:v>
                </c:pt>
                <c:pt idx="536">
                  <c:v>15.109329911383053</c:v>
                </c:pt>
                <c:pt idx="537">
                  <c:v>0.61803872323710329</c:v>
                </c:pt>
                <c:pt idx="538">
                  <c:v>1.2360774464742066</c:v>
                </c:pt>
                <c:pt idx="539">
                  <c:v>0.50462650440403201</c:v>
                </c:pt>
                <c:pt idx="540">
                  <c:v>0.7136496464611084</c:v>
                </c:pt>
                <c:pt idx="541">
                  <c:v>0.7136496464611084</c:v>
                </c:pt>
                <c:pt idx="542">
                  <c:v>2.8988585676524603</c:v>
                </c:pt>
                <c:pt idx="543">
                  <c:v>0.87403874447366325</c:v>
                </c:pt>
                <c:pt idx="544">
                  <c:v>0.87403874447366325</c:v>
                </c:pt>
                <c:pt idx="545">
                  <c:v>0.50462650440403201</c:v>
                </c:pt>
                <c:pt idx="546">
                  <c:v>1.0704744696916626</c:v>
                </c:pt>
                <c:pt idx="547">
                  <c:v>0.33913379081997602</c:v>
                </c:pt>
                <c:pt idx="548">
                  <c:v>0.3568248232305542</c:v>
                </c:pt>
                <c:pt idx="549">
                  <c:v>1.6351767622932518</c:v>
                </c:pt>
                <c:pt idx="550">
                  <c:v>0.3568248232305542</c:v>
                </c:pt>
                <c:pt idx="551">
                  <c:v>0.50462650440403201</c:v>
                </c:pt>
                <c:pt idx="552">
                  <c:v>0.30959566038247865</c:v>
                </c:pt>
                <c:pt idx="553">
                  <c:v>3.441093978088511</c:v>
                </c:pt>
                <c:pt idx="554">
                  <c:v>0.3568248232305542</c:v>
                </c:pt>
                <c:pt idx="555">
                  <c:v>1.2865501965161374</c:v>
                </c:pt>
                <c:pt idx="556">
                  <c:v>0.3568248232305542</c:v>
                </c:pt>
                <c:pt idx="557">
                  <c:v>0.61803872323710329</c:v>
                </c:pt>
                <c:pt idx="558">
                  <c:v>0.7136496464611084</c:v>
                </c:pt>
                <c:pt idx="559">
                  <c:v>0.61803872323710329</c:v>
                </c:pt>
                <c:pt idx="560">
                  <c:v>0.50462650440403201</c:v>
                </c:pt>
                <c:pt idx="561">
                  <c:v>0.7136496464611084</c:v>
                </c:pt>
                <c:pt idx="562">
                  <c:v>0.33913379081997602</c:v>
                </c:pt>
                <c:pt idx="563">
                  <c:v>0.94406974388262965</c:v>
                </c:pt>
                <c:pt idx="564">
                  <c:v>0.27690158068156906</c:v>
                </c:pt>
                <c:pt idx="565">
                  <c:v>1.7480774889473265</c:v>
                </c:pt>
                <c:pt idx="566">
                  <c:v>1.381976597885342</c:v>
                </c:pt>
                <c:pt idx="567">
                  <c:v>0.50462650440403201</c:v>
                </c:pt>
                <c:pt idx="568">
                  <c:v>0.7136496464611084</c:v>
                </c:pt>
                <c:pt idx="569">
                  <c:v>0.50462650440403201</c:v>
                </c:pt>
                <c:pt idx="570">
                  <c:v>0.79788456080286541</c:v>
                </c:pt>
                <c:pt idx="571">
                  <c:v>0.7136496464611084</c:v>
                </c:pt>
                <c:pt idx="572">
                  <c:v>0.61803872323710329</c:v>
                </c:pt>
                <c:pt idx="573">
                  <c:v>0.50462650440403201</c:v>
                </c:pt>
                <c:pt idx="574">
                  <c:v>0.87403874447366325</c:v>
                </c:pt>
                <c:pt idx="575">
                  <c:v>0.7136496464611084</c:v>
                </c:pt>
                <c:pt idx="576">
                  <c:v>2.2567583341910251</c:v>
                </c:pt>
                <c:pt idx="577">
                  <c:v>0.50462650440403201</c:v>
                </c:pt>
                <c:pt idx="578">
                  <c:v>0.61803872323710329</c:v>
                </c:pt>
                <c:pt idx="579">
                  <c:v>0.50462650440403201</c:v>
                </c:pt>
                <c:pt idx="580">
                  <c:v>0.30959566038247865</c:v>
                </c:pt>
                <c:pt idx="581">
                  <c:v>0.7136496464611084</c:v>
                </c:pt>
                <c:pt idx="582">
                  <c:v>1.2360774464742066</c:v>
                </c:pt>
                <c:pt idx="583">
                  <c:v>1.8194567365868921</c:v>
                </c:pt>
                <c:pt idx="584">
                  <c:v>5.8957136608955105</c:v>
                </c:pt>
                <c:pt idx="585">
                  <c:v>1.6736567743768009</c:v>
                </c:pt>
                <c:pt idx="586">
                  <c:v>2.8988585676524603</c:v>
                </c:pt>
                <c:pt idx="587">
                  <c:v>0.87403874447366325</c:v>
                </c:pt>
                <c:pt idx="588">
                  <c:v>0.33913379081997602</c:v>
                </c:pt>
                <c:pt idx="589">
                  <c:v>0.94406974388262965</c:v>
                </c:pt>
                <c:pt idx="590">
                  <c:v>1.8194567365868921</c:v>
                </c:pt>
                <c:pt idx="591">
                  <c:v>4.7068426868115987</c:v>
                </c:pt>
                <c:pt idx="592">
                  <c:v>1.1283791670955126</c:v>
                </c:pt>
                <c:pt idx="593">
                  <c:v>0.94406974388262965</c:v>
                </c:pt>
                <c:pt idx="594">
                  <c:v>0.50462650440403201</c:v>
                </c:pt>
                <c:pt idx="595">
                  <c:v>1.6736567743768009</c:v>
                </c:pt>
                <c:pt idx="596">
                  <c:v>0.50462650440403201</c:v>
                </c:pt>
                <c:pt idx="597">
                  <c:v>0.79788456080286541</c:v>
                </c:pt>
                <c:pt idx="598">
                  <c:v>0.50462650440403201</c:v>
                </c:pt>
                <c:pt idx="599">
                  <c:v>2.018506017616128</c:v>
                </c:pt>
                <c:pt idx="600">
                  <c:v>0.79788456080286541</c:v>
                </c:pt>
                <c:pt idx="601">
                  <c:v>0.87403874447366325</c:v>
                </c:pt>
                <c:pt idx="602">
                  <c:v>0.87403874447366325</c:v>
                </c:pt>
                <c:pt idx="603">
                  <c:v>3.0695231927842155</c:v>
                </c:pt>
                <c:pt idx="604">
                  <c:v>59.289856291437502</c:v>
                </c:pt>
                <c:pt idx="605">
                  <c:v>65.262860227299768</c:v>
                </c:pt>
                <c:pt idx="606">
                  <c:v>16.053151835524293</c:v>
                </c:pt>
                <c:pt idx="607">
                  <c:v>1.009253008808064</c:v>
                </c:pt>
                <c:pt idx="608">
                  <c:v>0.61803872323710329</c:v>
                </c:pt>
                <c:pt idx="609">
                  <c:v>17.338161855051762</c:v>
                </c:pt>
                <c:pt idx="610">
                  <c:v>1.5957691216057308</c:v>
                </c:pt>
                <c:pt idx="611">
                  <c:v>1.2360774464742066</c:v>
                </c:pt>
                <c:pt idx="612">
                  <c:v>0.61803872323710329</c:v>
                </c:pt>
                <c:pt idx="613">
                  <c:v>0.50462650440403201</c:v>
                </c:pt>
                <c:pt idx="614">
                  <c:v>2.1409489393833252</c:v>
                </c:pt>
                <c:pt idx="615">
                  <c:v>1.4272992929222168</c:v>
                </c:pt>
                <c:pt idx="616">
                  <c:v>0.79788456080286541</c:v>
                </c:pt>
                <c:pt idx="617">
                  <c:v>0.3568248232305542</c:v>
                </c:pt>
                <c:pt idx="618">
                  <c:v>0.7136496464611084</c:v>
                </c:pt>
                <c:pt idx="619">
                  <c:v>2.9424528720438512</c:v>
                </c:pt>
                <c:pt idx="620">
                  <c:v>2.0498025508877769</c:v>
                </c:pt>
                <c:pt idx="621">
                  <c:v>0.50462650440403201</c:v>
                </c:pt>
                <c:pt idx="622">
                  <c:v>0.61803872323710329</c:v>
                </c:pt>
                <c:pt idx="623">
                  <c:v>2.8096414677602568</c:v>
                </c:pt>
                <c:pt idx="624">
                  <c:v>1.5138795132120959</c:v>
                </c:pt>
                <c:pt idx="625">
                  <c:v>3.477898169151024</c:v>
                </c:pt>
                <c:pt idx="626">
                  <c:v>0.94406974388262965</c:v>
                </c:pt>
                <c:pt idx="627">
                  <c:v>1.009253008808064</c:v>
                </c:pt>
                <c:pt idx="628">
                  <c:v>0.61803872323710329</c:v>
                </c:pt>
                <c:pt idx="629">
                  <c:v>0.50462650440403201</c:v>
                </c:pt>
                <c:pt idx="630">
                  <c:v>1.1283791670955126</c:v>
                </c:pt>
                <c:pt idx="631">
                  <c:v>3.5503621636219189</c:v>
                </c:pt>
                <c:pt idx="632">
                  <c:v>1.1834540545406396</c:v>
                </c:pt>
                <c:pt idx="633">
                  <c:v>0.61803872323710329</c:v>
                </c:pt>
                <c:pt idx="634">
                  <c:v>1.2360774464742066</c:v>
                </c:pt>
                <c:pt idx="635">
                  <c:v>0.50462650440403201</c:v>
                </c:pt>
                <c:pt idx="636">
                  <c:v>0.61803872323710329</c:v>
                </c:pt>
                <c:pt idx="637">
                  <c:v>0.50462650440403201</c:v>
                </c:pt>
                <c:pt idx="638">
                  <c:v>0.61803872323710329</c:v>
                </c:pt>
                <c:pt idx="639">
                  <c:v>0.94406974388262965</c:v>
                </c:pt>
                <c:pt idx="640">
                  <c:v>2.018506017616128</c:v>
                </c:pt>
                <c:pt idx="641">
                  <c:v>0.23981707661400448</c:v>
                </c:pt>
                <c:pt idx="642">
                  <c:v>1.5138795132120959</c:v>
                </c:pt>
                <c:pt idx="643">
                  <c:v>1.4272992929222168</c:v>
                </c:pt>
                <c:pt idx="644">
                  <c:v>0.79788456080286541</c:v>
                </c:pt>
                <c:pt idx="645">
                  <c:v>1.6351767622932518</c:v>
                </c:pt>
                <c:pt idx="646">
                  <c:v>0.61803872323710329</c:v>
                </c:pt>
                <c:pt idx="647">
                  <c:v>0.3568248232305542</c:v>
                </c:pt>
                <c:pt idx="648">
                  <c:v>0.79788456080286541</c:v>
                </c:pt>
                <c:pt idx="649">
                  <c:v>0.3568248232305542</c:v>
                </c:pt>
                <c:pt idx="650">
                  <c:v>0.87403874447366325</c:v>
                </c:pt>
                <c:pt idx="651">
                  <c:v>2.763953195770684</c:v>
                </c:pt>
                <c:pt idx="652">
                  <c:v>56.927819326006237</c:v>
                </c:pt>
                <c:pt idx="653">
                  <c:v>0.61803872323710329</c:v>
                </c:pt>
                <c:pt idx="654">
                  <c:v>0.50462650440403201</c:v>
                </c:pt>
                <c:pt idx="655">
                  <c:v>0.30959566038247865</c:v>
                </c:pt>
                <c:pt idx="656">
                  <c:v>6.1494076526633306</c:v>
                </c:pt>
                <c:pt idx="657">
                  <c:v>0.3568248232305542</c:v>
                </c:pt>
                <c:pt idx="658">
                  <c:v>0.50462650440403201</c:v>
                </c:pt>
                <c:pt idx="659">
                  <c:v>1.2360774464742066</c:v>
                </c:pt>
                <c:pt idx="660">
                  <c:v>0.3568248232305542</c:v>
                </c:pt>
                <c:pt idx="661">
                  <c:v>2.3398568422792878</c:v>
                </c:pt>
                <c:pt idx="662">
                  <c:v>0.33913379081997602</c:v>
                </c:pt>
                <c:pt idx="663">
                  <c:v>1.1283791670955126</c:v>
                </c:pt>
                <c:pt idx="664">
                  <c:v>3.4595450164017998</c:v>
                </c:pt>
                <c:pt idx="665">
                  <c:v>0.50462650440403201</c:v>
                </c:pt>
                <c:pt idx="666">
                  <c:v>0.61803872323710329</c:v>
                </c:pt>
                <c:pt idx="667">
                  <c:v>0.87403874447366325</c:v>
                </c:pt>
                <c:pt idx="668">
                  <c:v>1.009253008808064</c:v>
                </c:pt>
                <c:pt idx="669">
                  <c:v>0.94406974388262965</c:v>
                </c:pt>
                <c:pt idx="670">
                  <c:v>0.50462650440403201</c:v>
                </c:pt>
                <c:pt idx="671">
                  <c:v>0.94406974388262965</c:v>
                </c:pt>
                <c:pt idx="672">
                  <c:v>0.61803872323710329</c:v>
                </c:pt>
                <c:pt idx="673">
                  <c:v>0.50462650440403201</c:v>
                </c:pt>
                <c:pt idx="674">
                  <c:v>0.50462650440403201</c:v>
                </c:pt>
                <c:pt idx="675">
                  <c:v>1.1283791670955126</c:v>
                </c:pt>
                <c:pt idx="676">
                  <c:v>2.6702324712498182</c:v>
                </c:pt>
                <c:pt idx="677">
                  <c:v>0.87403874447366325</c:v>
                </c:pt>
                <c:pt idx="678">
                  <c:v>0.61803872323710329</c:v>
                </c:pt>
                <c:pt idx="679">
                  <c:v>0.50462650440403201</c:v>
                </c:pt>
                <c:pt idx="680">
                  <c:v>0.50462650440403201</c:v>
                </c:pt>
                <c:pt idx="681">
                  <c:v>0.50462650440403201</c:v>
                </c:pt>
                <c:pt idx="682">
                  <c:v>0.61803872323710329</c:v>
                </c:pt>
                <c:pt idx="683">
                  <c:v>1.5957691216057308</c:v>
                </c:pt>
                <c:pt idx="684">
                  <c:v>0.7136496464611084</c:v>
                </c:pt>
                <c:pt idx="685">
                  <c:v>0.50462650440403201</c:v>
                </c:pt>
                <c:pt idx="686">
                  <c:v>6.6084882071784081</c:v>
                </c:pt>
                <c:pt idx="687">
                  <c:v>1.381976597885342</c:v>
                </c:pt>
                <c:pt idx="688">
                  <c:v>0.87403874447366325</c:v>
                </c:pt>
                <c:pt idx="689">
                  <c:v>0.94406974388262965</c:v>
                </c:pt>
                <c:pt idx="690">
                  <c:v>1.6351767622932518</c:v>
                </c:pt>
                <c:pt idx="691">
                  <c:v>0.94406974388262965</c:v>
                </c:pt>
                <c:pt idx="692">
                  <c:v>0.50462650440403201</c:v>
                </c:pt>
                <c:pt idx="693">
                  <c:v>12.84073677960901</c:v>
                </c:pt>
                <c:pt idx="694">
                  <c:v>1.7841241161527712</c:v>
                </c:pt>
                <c:pt idx="695">
                  <c:v>0.7136496464611084</c:v>
                </c:pt>
                <c:pt idx="696">
                  <c:v>1.6351767622932518</c:v>
                </c:pt>
                <c:pt idx="697">
                  <c:v>0.94406974388262965</c:v>
                </c:pt>
                <c:pt idx="698">
                  <c:v>0.61803872323710329</c:v>
                </c:pt>
                <c:pt idx="699">
                  <c:v>0.3568248232305542</c:v>
                </c:pt>
                <c:pt idx="700">
                  <c:v>0.3568248232305542</c:v>
                </c:pt>
                <c:pt idx="701">
                  <c:v>1.5957691216057308</c:v>
                </c:pt>
                <c:pt idx="702">
                  <c:v>0.61803872323710329</c:v>
                </c:pt>
                <c:pt idx="703">
                  <c:v>0.7136496464611084</c:v>
                </c:pt>
                <c:pt idx="704">
                  <c:v>0.3568248232305542</c:v>
                </c:pt>
                <c:pt idx="705">
                  <c:v>0.61803872323710329</c:v>
                </c:pt>
                <c:pt idx="706">
                  <c:v>0.50462650440403201</c:v>
                </c:pt>
                <c:pt idx="707">
                  <c:v>0.79788456080286541</c:v>
                </c:pt>
                <c:pt idx="708">
                  <c:v>0.3568248232305542</c:v>
                </c:pt>
                <c:pt idx="709">
                  <c:v>1.4712264360219256</c:v>
                </c:pt>
                <c:pt idx="710">
                  <c:v>0.50462650440403201</c:v>
                </c:pt>
                <c:pt idx="711">
                  <c:v>1.1283791670955126</c:v>
                </c:pt>
                <c:pt idx="712">
                  <c:v>0.87403874447366325</c:v>
                </c:pt>
                <c:pt idx="713">
                  <c:v>0.79788456080286541</c:v>
                </c:pt>
                <c:pt idx="714">
                  <c:v>1.1834540545406396</c:v>
                </c:pt>
                <c:pt idx="715">
                  <c:v>0.79788456080286541</c:v>
                </c:pt>
                <c:pt idx="716">
                  <c:v>0.94406974388262965</c:v>
                </c:pt>
                <c:pt idx="717">
                  <c:v>0.7136496464611084</c:v>
                </c:pt>
                <c:pt idx="718">
                  <c:v>0.27690158068156906</c:v>
                </c:pt>
                <c:pt idx="719">
                  <c:v>0.61803872323710329</c:v>
                </c:pt>
                <c:pt idx="720">
                  <c:v>4.3701937223683167</c:v>
                </c:pt>
                <c:pt idx="721">
                  <c:v>0.7136496464611084</c:v>
                </c:pt>
                <c:pt idx="722">
                  <c:v>3.0066594033278284</c:v>
                </c:pt>
                <c:pt idx="723">
                  <c:v>0.30959566038247865</c:v>
                </c:pt>
                <c:pt idx="724">
                  <c:v>0.87403874447366325</c:v>
                </c:pt>
                <c:pt idx="725">
                  <c:v>0.61803872323710329</c:v>
                </c:pt>
                <c:pt idx="726">
                  <c:v>0.7136496464611084</c:v>
                </c:pt>
                <c:pt idx="727">
                  <c:v>1.85411616971131</c:v>
                </c:pt>
                <c:pt idx="728">
                  <c:v>1.4272992929222168</c:v>
                </c:pt>
                <c:pt idx="729">
                  <c:v>1.9544100476116797</c:v>
                </c:pt>
                <c:pt idx="730">
                  <c:v>1.3351162356249091</c:v>
                </c:pt>
                <c:pt idx="731">
                  <c:v>0.79788456080286541</c:v>
                </c:pt>
                <c:pt idx="732">
                  <c:v>1.7841241161527712</c:v>
                </c:pt>
                <c:pt idx="733">
                  <c:v>2.0498025508877769</c:v>
                </c:pt>
                <c:pt idx="734">
                  <c:v>0.79788456080286541</c:v>
                </c:pt>
                <c:pt idx="735">
                  <c:v>0.87403874447366325</c:v>
                </c:pt>
                <c:pt idx="736">
                  <c:v>1.009253008808064</c:v>
                </c:pt>
                <c:pt idx="737">
                  <c:v>0.61803872323710329</c:v>
                </c:pt>
                <c:pt idx="738">
                  <c:v>0.3568248232305542</c:v>
                </c:pt>
                <c:pt idx="739">
                  <c:v>1.009253008808064</c:v>
                </c:pt>
                <c:pt idx="740">
                  <c:v>0.7136496464611084</c:v>
                </c:pt>
                <c:pt idx="741">
                  <c:v>1.5138795132120959</c:v>
                </c:pt>
                <c:pt idx="742">
                  <c:v>6.0765077797464979</c:v>
                </c:pt>
                <c:pt idx="743">
                  <c:v>1.1283791670955126</c:v>
                </c:pt>
                <c:pt idx="744">
                  <c:v>0.79788456080286541</c:v>
                </c:pt>
                <c:pt idx="745">
                  <c:v>0.61803872323710329</c:v>
                </c:pt>
                <c:pt idx="746">
                  <c:v>1.009253008808064</c:v>
                </c:pt>
                <c:pt idx="747">
                  <c:v>0.50462650440403201</c:v>
                </c:pt>
                <c:pt idx="748">
                  <c:v>0.50462650440403201</c:v>
                </c:pt>
                <c:pt idx="749">
                  <c:v>0.30959566038247865</c:v>
                </c:pt>
                <c:pt idx="750">
                  <c:v>1.1283791670955126</c:v>
                </c:pt>
                <c:pt idx="751">
                  <c:v>0.79788456080286541</c:v>
                </c:pt>
                <c:pt idx="752">
                  <c:v>1.381976597885342</c:v>
                </c:pt>
                <c:pt idx="753">
                  <c:v>0.50462650440403201</c:v>
                </c:pt>
                <c:pt idx="754">
                  <c:v>0.94406974388262965</c:v>
                </c:pt>
                <c:pt idx="755">
                  <c:v>0.87403874447366325</c:v>
                </c:pt>
                <c:pt idx="756">
                  <c:v>0.61803872323710329</c:v>
                </c:pt>
                <c:pt idx="757">
                  <c:v>0.50462650440403201</c:v>
                </c:pt>
                <c:pt idx="758">
                  <c:v>1.4272992929222168</c:v>
                </c:pt>
                <c:pt idx="759">
                  <c:v>0.50462650440403201</c:v>
                </c:pt>
                <c:pt idx="760">
                  <c:v>0.79788456080286541</c:v>
                </c:pt>
                <c:pt idx="761">
                  <c:v>0.33913379081997602</c:v>
                </c:pt>
                <c:pt idx="762">
                  <c:v>0.50462650440403201</c:v>
                </c:pt>
                <c:pt idx="763">
                  <c:v>1.009253008808064</c:v>
                </c:pt>
                <c:pt idx="764">
                  <c:v>0.94406974388262965</c:v>
                </c:pt>
                <c:pt idx="765">
                  <c:v>0.7136496464611084</c:v>
                </c:pt>
                <c:pt idx="766">
                  <c:v>0.61803872323710329</c:v>
                </c:pt>
                <c:pt idx="767">
                  <c:v>0.61803872323710329</c:v>
                </c:pt>
                <c:pt idx="768">
                  <c:v>1.009253008808064</c:v>
                </c:pt>
                <c:pt idx="769">
                  <c:v>1.8881394877652593</c:v>
                </c:pt>
                <c:pt idx="770">
                  <c:v>1.3351162356249091</c:v>
                </c:pt>
                <c:pt idx="771">
                  <c:v>1.9544100476116797</c:v>
                </c:pt>
                <c:pt idx="772">
                  <c:v>3.4225434710991616</c:v>
                </c:pt>
                <c:pt idx="773">
                  <c:v>1.0704744696916626</c:v>
                </c:pt>
                <c:pt idx="774">
                  <c:v>1.009253008808064</c:v>
                </c:pt>
                <c:pt idx="775">
                  <c:v>0.50462650440403201</c:v>
                </c:pt>
                <c:pt idx="776">
                  <c:v>0.87403874447366325</c:v>
                </c:pt>
                <c:pt idx="777">
                  <c:v>1.3351162356249091</c:v>
                </c:pt>
                <c:pt idx="778">
                  <c:v>1.0704744696916626</c:v>
                </c:pt>
                <c:pt idx="779">
                  <c:v>1.7112717355495808</c:v>
                </c:pt>
                <c:pt idx="780">
                  <c:v>3.0695231927842155</c:v>
                </c:pt>
                <c:pt idx="781">
                  <c:v>1.1283791670955126</c:v>
                </c:pt>
                <c:pt idx="782">
                  <c:v>2.4462677409178384</c:v>
                </c:pt>
                <c:pt idx="783">
                  <c:v>1.1834540545406396</c:v>
                </c:pt>
                <c:pt idx="784">
                  <c:v>0.50462650440403201</c:v>
                </c:pt>
                <c:pt idx="785">
                  <c:v>0.87403874447366325</c:v>
                </c:pt>
                <c:pt idx="786">
                  <c:v>0.7136496464611084</c:v>
                </c:pt>
                <c:pt idx="787">
                  <c:v>3.1715284017974339</c:v>
                </c:pt>
                <c:pt idx="788">
                  <c:v>11.578951768645235</c:v>
                </c:pt>
                <c:pt idx="789">
                  <c:v>1.381976597885342</c:v>
                </c:pt>
                <c:pt idx="790">
                  <c:v>1.0704744696916626</c:v>
                </c:pt>
                <c:pt idx="791">
                  <c:v>7.9227968265911954</c:v>
                </c:pt>
                <c:pt idx="792">
                  <c:v>1.2360774464742066</c:v>
                </c:pt>
                <c:pt idx="793">
                  <c:v>0.94406974388262965</c:v>
                </c:pt>
                <c:pt idx="794">
                  <c:v>0.87403874447366325</c:v>
                </c:pt>
                <c:pt idx="795">
                  <c:v>3.9573787284315491</c:v>
                </c:pt>
                <c:pt idx="796">
                  <c:v>1.8194567365868921</c:v>
                </c:pt>
                <c:pt idx="797">
                  <c:v>1.1283791670955126</c:v>
                </c:pt>
                <c:pt idx="798">
                  <c:v>0.7136496464611084</c:v>
                </c:pt>
                <c:pt idx="799">
                  <c:v>1.0704744696916626</c:v>
                </c:pt>
                <c:pt idx="800">
                  <c:v>1.0704744696916626</c:v>
                </c:pt>
                <c:pt idx="801">
                  <c:v>0.87403874447366325</c:v>
                </c:pt>
                <c:pt idx="802">
                  <c:v>1.5138795132120959</c:v>
                </c:pt>
                <c:pt idx="803">
                  <c:v>0.79788456080286541</c:v>
                </c:pt>
                <c:pt idx="804">
                  <c:v>0.94406974388262965</c:v>
                </c:pt>
                <c:pt idx="805">
                  <c:v>2.1110041228223762</c:v>
                </c:pt>
                <c:pt idx="806">
                  <c:v>0.87403874447366325</c:v>
                </c:pt>
                <c:pt idx="807">
                  <c:v>0.3568248232305542</c:v>
                </c:pt>
                <c:pt idx="808">
                  <c:v>0.50462650440403201</c:v>
                </c:pt>
                <c:pt idx="809">
                  <c:v>1.1834540545406396</c:v>
                </c:pt>
                <c:pt idx="810">
                  <c:v>2.3669081090812791</c:v>
                </c:pt>
                <c:pt idx="811">
                  <c:v>1.7841241161527712</c:v>
                </c:pt>
                <c:pt idx="812">
                  <c:v>0.79788456080286541</c:v>
                </c:pt>
                <c:pt idx="813">
                  <c:v>0.7136496464611084</c:v>
                </c:pt>
                <c:pt idx="814">
                  <c:v>0.87403874447366325</c:v>
                </c:pt>
                <c:pt idx="815">
                  <c:v>0.33913379081997602</c:v>
                </c:pt>
                <c:pt idx="816">
                  <c:v>1.3351162356249091</c:v>
                </c:pt>
                <c:pt idx="817">
                  <c:v>0.94406974388262965</c:v>
                </c:pt>
                <c:pt idx="818">
                  <c:v>0.61803872323710329</c:v>
                </c:pt>
                <c:pt idx="819">
                  <c:v>1.009253008808064</c:v>
                </c:pt>
                <c:pt idx="820">
                  <c:v>6.4129273576850814</c:v>
                </c:pt>
                <c:pt idx="821">
                  <c:v>0.50462650440403201</c:v>
                </c:pt>
                <c:pt idx="822">
                  <c:v>1.1834540545406396</c:v>
                </c:pt>
                <c:pt idx="823">
                  <c:v>0.61803872323710329</c:v>
                </c:pt>
                <c:pt idx="824">
                  <c:v>7.1275702616623153</c:v>
                </c:pt>
                <c:pt idx="825">
                  <c:v>0.50462650440403201</c:v>
                </c:pt>
                <c:pt idx="826">
                  <c:v>1.009253008808064</c:v>
                </c:pt>
                <c:pt idx="827">
                  <c:v>1.2360774464742066</c:v>
                </c:pt>
                <c:pt idx="828">
                  <c:v>0.50462650440403201</c:v>
                </c:pt>
                <c:pt idx="829">
                  <c:v>0.7136496464611084</c:v>
                </c:pt>
                <c:pt idx="830">
                  <c:v>0.50462650440403201</c:v>
                </c:pt>
                <c:pt idx="831">
                  <c:v>0.79788456080286541</c:v>
                </c:pt>
                <c:pt idx="832">
                  <c:v>1.1834540545406396</c:v>
                </c:pt>
                <c:pt idx="833">
                  <c:v>1.7480774889473265</c:v>
                </c:pt>
                <c:pt idx="834">
                  <c:v>0.3568248232305542</c:v>
                </c:pt>
                <c:pt idx="835">
                  <c:v>7.037685577673801</c:v>
                </c:pt>
                <c:pt idx="836">
                  <c:v>1.9544100476116797</c:v>
                </c:pt>
                <c:pt idx="837">
                  <c:v>1.2360774464742066</c:v>
                </c:pt>
                <c:pt idx="838">
                  <c:v>0.33913379081997602</c:v>
                </c:pt>
                <c:pt idx="839">
                  <c:v>1.1283791670955126</c:v>
                </c:pt>
                <c:pt idx="840">
                  <c:v>1.2865501965161374</c:v>
                </c:pt>
                <c:pt idx="841">
                  <c:v>1.2865501965161374</c:v>
                </c:pt>
                <c:pt idx="842">
                  <c:v>1.1834540545406396</c:v>
                </c:pt>
                <c:pt idx="843">
                  <c:v>2.4977737626138796</c:v>
                </c:pt>
                <c:pt idx="844">
                  <c:v>1.4712264360219256</c:v>
                </c:pt>
                <c:pt idx="845">
                  <c:v>1.0704744696916626</c:v>
                </c:pt>
                <c:pt idx="846">
                  <c:v>0.33913379081997602</c:v>
                </c:pt>
                <c:pt idx="847">
                  <c:v>0.3568248232305542</c:v>
                </c:pt>
                <c:pt idx="848">
                  <c:v>0.3568248232305542</c:v>
                </c:pt>
                <c:pt idx="849">
                  <c:v>4.5834978442375407</c:v>
                </c:pt>
                <c:pt idx="850">
                  <c:v>0.3568248232305542</c:v>
                </c:pt>
                <c:pt idx="851">
                  <c:v>1.0704744696916626</c:v>
                </c:pt>
                <c:pt idx="852">
                  <c:v>2.1996159369293582</c:v>
                </c:pt>
                <c:pt idx="853">
                  <c:v>0.50462650440403201</c:v>
                </c:pt>
                <c:pt idx="854">
                  <c:v>0.61803872323710329</c:v>
                </c:pt>
                <c:pt idx="855">
                  <c:v>0.7136496464611084</c:v>
                </c:pt>
                <c:pt idx="856">
                  <c:v>0.3568248232305542</c:v>
                </c:pt>
                <c:pt idx="857">
                  <c:v>0.61803872323710329</c:v>
                </c:pt>
                <c:pt idx="858">
                  <c:v>0.3568248232305542</c:v>
                </c:pt>
                <c:pt idx="859">
                  <c:v>1.5553633450087505</c:v>
                </c:pt>
                <c:pt idx="860">
                  <c:v>0.50462650440403201</c:v>
                </c:pt>
                <c:pt idx="861">
                  <c:v>1.009253008808064</c:v>
                </c:pt>
                <c:pt idx="862">
                  <c:v>1.0704744696916626</c:v>
                </c:pt>
                <c:pt idx="863">
                  <c:v>3.8098465598998676</c:v>
                </c:pt>
                <c:pt idx="864">
                  <c:v>9.8110605737595105</c:v>
                </c:pt>
                <c:pt idx="865">
                  <c:v>0.50462650440403201</c:v>
                </c:pt>
                <c:pt idx="866">
                  <c:v>1.5138795132120959</c:v>
                </c:pt>
                <c:pt idx="867">
                  <c:v>0.7136496464611084</c:v>
                </c:pt>
                <c:pt idx="868">
                  <c:v>1.009253008808064</c:v>
                </c:pt>
                <c:pt idx="869">
                  <c:v>1.1834540545406396</c:v>
                </c:pt>
                <c:pt idx="870">
                  <c:v>0.7136496464611084</c:v>
                </c:pt>
                <c:pt idx="871">
                  <c:v>0.79788456080286541</c:v>
                </c:pt>
                <c:pt idx="872">
                  <c:v>3.8431209607463424</c:v>
                </c:pt>
                <c:pt idx="873">
                  <c:v>1.1283791670955126</c:v>
                </c:pt>
                <c:pt idx="874">
                  <c:v>50.184338388446967</c:v>
                </c:pt>
                <c:pt idx="875">
                  <c:v>0.87403874447366325</c:v>
                </c:pt>
                <c:pt idx="876">
                  <c:v>1.009253008808064</c:v>
                </c:pt>
                <c:pt idx="877">
                  <c:v>1.6736567743768009</c:v>
                </c:pt>
                <c:pt idx="878">
                  <c:v>0.79788456080286541</c:v>
                </c:pt>
                <c:pt idx="879">
                  <c:v>1.009253008808064</c:v>
                </c:pt>
                <c:pt idx="880">
                  <c:v>0.50462650440403201</c:v>
                </c:pt>
                <c:pt idx="881">
                  <c:v>6.5309666014019667</c:v>
                </c:pt>
                <c:pt idx="882">
                  <c:v>1.009253008808064</c:v>
                </c:pt>
                <c:pt idx="883">
                  <c:v>0.50462650440403201</c:v>
                </c:pt>
                <c:pt idx="884">
                  <c:v>0.94406974388262965</c:v>
                </c:pt>
                <c:pt idx="885">
                  <c:v>2.3398568422792878</c:v>
                </c:pt>
                <c:pt idx="886">
                  <c:v>0.7136496464611084</c:v>
                </c:pt>
                <c:pt idx="887">
                  <c:v>0.94406974388262965</c:v>
                </c:pt>
                <c:pt idx="888">
                  <c:v>1.3351162356249091</c:v>
                </c:pt>
                <c:pt idx="889">
                  <c:v>1.4272992929222168</c:v>
                </c:pt>
                <c:pt idx="890">
                  <c:v>0.61803872323710329</c:v>
                </c:pt>
                <c:pt idx="891">
                  <c:v>0.50462650440403201</c:v>
                </c:pt>
                <c:pt idx="892">
                  <c:v>0.50462650440403201</c:v>
                </c:pt>
                <c:pt idx="893">
                  <c:v>0.61803872323710329</c:v>
                </c:pt>
                <c:pt idx="894">
                  <c:v>0.50462650440403201</c:v>
                </c:pt>
                <c:pt idx="895">
                  <c:v>67.951476871235613</c:v>
                </c:pt>
                <c:pt idx="896">
                  <c:v>0.33913379081997602</c:v>
                </c:pt>
                <c:pt idx="897">
                  <c:v>0.50462650440403201</c:v>
                </c:pt>
                <c:pt idx="898">
                  <c:v>1.2360774464742066</c:v>
                </c:pt>
                <c:pt idx="899">
                  <c:v>1.3351162356249091</c:v>
                </c:pt>
                <c:pt idx="900">
                  <c:v>2.4721548929484132</c:v>
                </c:pt>
                <c:pt idx="901">
                  <c:v>1.3351162356249091</c:v>
                </c:pt>
                <c:pt idx="902">
                  <c:v>0.79788456080286541</c:v>
                </c:pt>
                <c:pt idx="903">
                  <c:v>1.009253008808064</c:v>
                </c:pt>
                <c:pt idx="904">
                  <c:v>0.7136496464611084</c:v>
                </c:pt>
                <c:pt idx="905">
                  <c:v>3.1715284017974339</c:v>
                </c:pt>
                <c:pt idx="906">
                  <c:v>1.1283791670955126</c:v>
                </c:pt>
                <c:pt idx="907">
                  <c:v>1.0704744696916626</c:v>
                </c:pt>
                <c:pt idx="908">
                  <c:v>0.61803872323710329</c:v>
                </c:pt>
                <c:pt idx="909">
                  <c:v>5.3879366755708729</c:v>
                </c:pt>
                <c:pt idx="910">
                  <c:v>0.87403874447366325</c:v>
                </c:pt>
                <c:pt idx="911">
                  <c:v>1.0704744696916626</c:v>
                </c:pt>
                <c:pt idx="912">
                  <c:v>0.61803872323710329</c:v>
                </c:pt>
                <c:pt idx="913">
                  <c:v>0.61803872323710329</c:v>
                </c:pt>
                <c:pt idx="914">
                  <c:v>1.2360774464742066</c:v>
                </c:pt>
                <c:pt idx="915">
                  <c:v>0.94406974388262965</c:v>
                </c:pt>
                <c:pt idx="916">
                  <c:v>4.7472455110108198</c:v>
                </c:pt>
                <c:pt idx="917">
                  <c:v>0.50462650440403201</c:v>
                </c:pt>
                <c:pt idx="918">
                  <c:v>0.61803872323710329</c:v>
                </c:pt>
                <c:pt idx="919">
                  <c:v>0.61803872323710329</c:v>
                </c:pt>
                <c:pt idx="920">
                  <c:v>1.5957691216057308</c:v>
                </c:pt>
                <c:pt idx="921">
                  <c:v>0.61803872323710329</c:v>
                </c:pt>
                <c:pt idx="922">
                  <c:v>0.61803872323710329</c:v>
                </c:pt>
                <c:pt idx="923">
                  <c:v>6.0238963325203505</c:v>
                </c:pt>
                <c:pt idx="924">
                  <c:v>9.1739377536036439</c:v>
                </c:pt>
                <c:pt idx="925">
                  <c:v>0.61803872323710329</c:v>
                </c:pt>
                <c:pt idx="926">
                  <c:v>0.61803872323710329</c:v>
                </c:pt>
                <c:pt idx="927">
                  <c:v>1.9544100476116797</c:v>
                </c:pt>
                <c:pt idx="928">
                  <c:v>0.50462650440403201</c:v>
                </c:pt>
                <c:pt idx="929">
                  <c:v>0.61803872323710329</c:v>
                </c:pt>
                <c:pt idx="930">
                  <c:v>1.009253008808064</c:v>
                </c:pt>
                <c:pt idx="931">
                  <c:v>0.50462650440403201</c:v>
                </c:pt>
                <c:pt idx="932">
                  <c:v>1.1283791670955126</c:v>
                </c:pt>
                <c:pt idx="933">
                  <c:v>1.1834540545406396</c:v>
                </c:pt>
                <c:pt idx="934">
                  <c:v>1.5553633450087505</c:v>
                </c:pt>
                <c:pt idx="935">
                  <c:v>1.0704744696916626</c:v>
                </c:pt>
                <c:pt idx="936">
                  <c:v>0.87403874447366325</c:v>
                </c:pt>
                <c:pt idx="937">
                  <c:v>11.562445770562215</c:v>
                </c:pt>
                <c:pt idx="938">
                  <c:v>0.50462650440403201</c:v>
                </c:pt>
                <c:pt idx="939">
                  <c:v>0.13847377926420421</c:v>
                </c:pt>
                <c:pt idx="940">
                  <c:v>0.27690158068156906</c:v>
                </c:pt>
                <c:pt idx="941">
                  <c:v>0.87403874447366325</c:v>
                </c:pt>
                <c:pt idx="942">
                  <c:v>0.7136496464611084</c:v>
                </c:pt>
                <c:pt idx="943">
                  <c:v>0.61803872323710329</c:v>
                </c:pt>
                <c:pt idx="944">
                  <c:v>1.1834540545406396</c:v>
                </c:pt>
                <c:pt idx="945">
                  <c:v>0.50462650440403201</c:v>
                </c:pt>
                <c:pt idx="946">
                  <c:v>3.2897623212397704</c:v>
                </c:pt>
                <c:pt idx="947">
                  <c:v>1.9544100476116797</c:v>
                </c:pt>
                <c:pt idx="948">
                  <c:v>1.7112717355495808</c:v>
                </c:pt>
                <c:pt idx="949">
                  <c:v>0.50462650440403201</c:v>
                </c:pt>
                <c:pt idx="950">
                  <c:v>0.87403874447366325</c:v>
                </c:pt>
                <c:pt idx="951">
                  <c:v>0.3568248232305542</c:v>
                </c:pt>
                <c:pt idx="952">
                  <c:v>14.494292838262302</c:v>
                </c:pt>
                <c:pt idx="953">
                  <c:v>10.267630413297484</c:v>
                </c:pt>
                <c:pt idx="954">
                  <c:v>1.1834540545406396</c:v>
                </c:pt>
                <c:pt idx="955">
                  <c:v>0.94406974388262965</c:v>
                </c:pt>
                <c:pt idx="956">
                  <c:v>0.79788456080286541</c:v>
                </c:pt>
                <c:pt idx="957">
                  <c:v>1.2360774464742066</c:v>
                </c:pt>
                <c:pt idx="958">
                  <c:v>0.61803872323710329</c:v>
                </c:pt>
                <c:pt idx="959">
                  <c:v>0.50462650440403201</c:v>
                </c:pt>
                <c:pt idx="960">
                  <c:v>0.87403874447366325</c:v>
                </c:pt>
                <c:pt idx="961">
                  <c:v>0.94406974388262965</c:v>
                </c:pt>
                <c:pt idx="962">
                  <c:v>0.61803872323710329</c:v>
                </c:pt>
                <c:pt idx="963">
                  <c:v>2.5977239243415307</c:v>
                </c:pt>
                <c:pt idx="964">
                  <c:v>1.5553633450087505</c:v>
                </c:pt>
                <c:pt idx="965">
                  <c:v>0.87403874447366325</c:v>
                </c:pt>
                <c:pt idx="966">
                  <c:v>0.61803872323710329</c:v>
                </c:pt>
                <c:pt idx="967">
                  <c:v>0.50462650440403201</c:v>
                </c:pt>
                <c:pt idx="968">
                  <c:v>3.211423409074988</c:v>
                </c:pt>
                <c:pt idx="969">
                  <c:v>0.94406974388262965</c:v>
                </c:pt>
                <c:pt idx="970">
                  <c:v>0.3568248232305542</c:v>
                </c:pt>
                <c:pt idx="971">
                  <c:v>16.005492694719358</c:v>
                </c:pt>
                <c:pt idx="972">
                  <c:v>4.5416385396362884</c:v>
                </c:pt>
                <c:pt idx="973">
                  <c:v>1.5957691216057308</c:v>
                </c:pt>
                <c:pt idx="974">
                  <c:v>1.2360774464742066</c:v>
                </c:pt>
                <c:pt idx="975">
                  <c:v>0.79788456080286541</c:v>
                </c:pt>
                <c:pt idx="976">
                  <c:v>0.79788456080286541</c:v>
                </c:pt>
                <c:pt idx="977">
                  <c:v>0.7136496464611084</c:v>
                </c:pt>
                <c:pt idx="978">
                  <c:v>1.2360774464742066</c:v>
                </c:pt>
                <c:pt idx="979">
                  <c:v>15.426226723051945</c:v>
                </c:pt>
                <c:pt idx="980">
                  <c:v>9.6342702272249632</c:v>
                </c:pt>
                <c:pt idx="981">
                  <c:v>1.1834540545406396</c:v>
                </c:pt>
                <c:pt idx="982">
                  <c:v>1.2865501965161374</c:v>
                </c:pt>
                <c:pt idx="983">
                  <c:v>0.7136496464611084</c:v>
                </c:pt>
                <c:pt idx="984">
                  <c:v>0.7136496464611084</c:v>
                </c:pt>
                <c:pt idx="985">
                  <c:v>1.2865501965161374</c:v>
                </c:pt>
                <c:pt idx="986">
                  <c:v>0.87403874447366325</c:v>
                </c:pt>
                <c:pt idx="987">
                  <c:v>0.79788456080286541</c:v>
                </c:pt>
                <c:pt idx="988">
                  <c:v>18.952067844163853</c:v>
                </c:pt>
                <c:pt idx="989">
                  <c:v>1.5957691216057308</c:v>
                </c:pt>
                <c:pt idx="990">
                  <c:v>0.79788456080286541</c:v>
                </c:pt>
                <c:pt idx="991">
                  <c:v>1.2865501965161374</c:v>
                </c:pt>
                <c:pt idx="992">
                  <c:v>1.6351767622932518</c:v>
                </c:pt>
                <c:pt idx="993">
                  <c:v>1.381976597885342</c:v>
                </c:pt>
                <c:pt idx="994">
                  <c:v>0.94406974388262965</c:v>
                </c:pt>
                <c:pt idx="995">
                  <c:v>4.3701937223683167</c:v>
                </c:pt>
                <c:pt idx="996">
                  <c:v>0.61803872323710329</c:v>
                </c:pt>
                <c:pt idx="997">
                  <c:v>0.7136496464611084</c:v>
                </c:pt>
                <c:pt idx="998">
                  <c:v>0.61803872323710329</c:v>
                </c:pt>
                <c:pt idx="999">
                  <c:v>15.789246431009456</c:v>
                </c:pt>
                <c:pt idx="1000">
                  <c:v>1.1834540545406396</c:v>
                </c:pt>
                <c:pt idx="1001">
                  <c:v>1.4712264360219256</c:v>
                </c:pt>
                <c:pt idx="1002">
                  <c:v>1.1834540545406396</c:v>
                </c:pt>
                <c:pt idx="1003">
                  <c:v>4.6932977876881319</c:v>
                </c:pt>
                <c:pt idx="1004">
                  <c:v>1.4712264360219256</c:v>
                </c:pt>
                <c:pt idx="1005">
                  <c:v>12.585348599266302</c:v>
                </c:pt>
                <c:pt idx="1006">
                  <c:v>2.1409489393833252</c:v>
                </c:pt>
                <c:pt idx="1007">
                  <c:v>0.50462650440403201</c:v>
                </c:pt>
                <c:pt idx="1008">
                  <c:v>1.009253008808064</c:v>
                </c:pt>
                <c:pt idx="1009">
                  <c:v>0.79788456080286541</c:v>
                </c:pt>
                <c:pt idx="1010">
                  <c:v>0.13847377926420421</c:v>
                </c:pt>
                <c:pt idx="1011">
                  <c:v>7.0917530989903286</c:v>
                </c:pt>
                <c:pt idx="1012">
                  <c:v>13.202518459530507</c:v>
                </c:pt>
                <c:pt idx="1013">
                  <c:v>1.2360774464742066</c:v>
                </c:pt>
                <c:pt idx="1014">
                  <c:v>1.0704744696916626</c:v>
                </c:pt>
                <c:pt idx="1015">
                  <c:v>2.2847936741452539</c:v>
                </c:pt>
                <c:pt idx="1016">
                  <c:v>0.94406974388262965</c:v>
                </c:pt>
                <c:pt idx="1017">
                  <c:v>2.4977737626138796</c:v>
                </c:pt>
                <c:pt idx="1018">
                  <c:v>1.4712264360219256</c:v>
                </c:pt>
                <c:pt idx="1019">
                  <c:v>1.1283791670955126</c:v>
                </c:pt>
                <c:pt idx="1020">
                  <c:v>0.7136496464611084</c:v>
                </c:pt>
                <c:pt idx="1021">
                  <c:v>0.87403874447366325</c:v>
                </c:pt>
                <c:pt idx="1022">
                  <c:v>0.23981707661400448</c:v>
                </c:pt>
                <c:pt idx="1023">
                  <c:v>1.5138795132120959</c:v>
                </c:pt>
                <c:pt idx="1024">
                  <c:v>4.5135166683820502</c:v>
                </c:pt>
                <c:pt idx="1025">
                  <c:v>0.50462650440403201</c:v>
                </c:pt>
                <c:pt idx="1026">
                  <c:v>2.3669081090812791</c:v>
                </c:pt>
                <c:pt idx="1027">
                  <c:v>2.548238936628457</c:v>
                </c:pt>
                <c:pt idx="1028">
                  <c:v>0.94406974388262965</c:v>
                </c:pt>
                <c:pt idx="1029">
                  <c:v>0.3568248232305542</c:v>
                </c:pt>
                <c:pt idx="1030">
                  <c:v>4.8138300462500707</c:v>
                </c:pt>
                <c:pt idx="1031">
                  <c:v>0.79788456080286541</c:v>
                </c:pt>
                <c:pt idx="1032">
                  <c:v>0.7136496464611084</c:v>
                </c:pt>
                <c:pt idx="1033">
                  <c:v>0.50462650440403201</c:v>
                </c:pt>
                <c:pt idx="1034">
                  <c:v>0.50462650440403201</c:v>
                </c:pt>
                <c:pt idx="1035">
                  <c:v>6.0660219949194216</c:v>
                </c:pt>
                <c:pt idx="1036">
                  <c:v>0.3568248232305542</c:v>
                </c:pt>
                <c:pt idx="1037">
                  <c:v>1.2360774464742066</c:v>
                </c:pt>
                <c:pt idx="1038">
                  <c:v>0.7136496464611084</c:v>
                </c:pt>
                <c:pt idx="1039">
                  <c:v>5.3165701249132988</c:v>
                </c:pt>
                <c:pt idx="1040">
                  <c:v>3.1915382432114616</c:v>
                </c:pt>
                <c:pt idx="1041">
                  <c:v>0.61803872323710329</c:v>
                </c:pt>
                <c:pt idx="1042">
                  <c:v>0.50462650440403201</c:v>
                </c:pt>
                <c:pt idx="1043">
                  <c:v>1.009253008808064</c:v>
                </c:pt>
                <c:pt idx="1044">
                  <c:v>0.61803872323710329</c:v>
                </c:pt>
                <c:pt idx="1045">
                  <c:v>0.61803872323710329</c:v>
                </c:pt>
                <c:pt idx="1046">
                  <c:v>1.381976597885342</c:v>
                </c:pt>
                <c:pt idx="1047">
                  <c:v>1.2865501965161374</c:v>
                </c:pt>
                <c:pt idx="1048">
                  <c:v>0.61803872323710329</c:v>
                </c:pt>
                <c:pt idx="1049">
                  <c:v>1.2360774464742066</c:v>
                </c:pt>
                <c:pt idx="1050">
                  <c:v>1.009253008808064</c:v>
                </c:pt>
                <c:pt idx="1051">
                  <c:v>0.61803872323710329</c:v>
                </c:pt>
                <c:pt idx="1052">
                  <c:v>1.1834540545406396</c:v>
                </c:pt>
                <c:pt idx="1053">
                  <c:v>16.549133695530212</c:v>
                </c:pt>
                <c:pt idx="1054">
                  <c:v>8.7112040996762143</c:v>
                </c:pt>
                <c:pt idx="1055">
                  <c:v>0.61803872323710329</c:v>
                </c:pt>
                <c:pt idx="1056">
                  <c:v>3.5143169441487601</c:v>
                </c:pt>
                <c:pt idx="1057">
                  <c:v>9.2980086624780878</c:v>
                </c:pt>
                <c:pt idx="1058">
                  <c:v>0.50462650440403201</c:v>
                </c:pt>
                <c:pt idx="1059">
                  <c:v>1.8194567365868921</c:v>
                </c:pt>
                <c:pt idx="1060">
                  <c:v>1.1283791670955126</c:v>
                </c:pt>
                <c:pt idx="1061">
                  <c:v>1.381976597885342</c:v>
                </c:pt>
                <c:pt idx="1062">
                  <c:v>0.79788456080286541</c:v>
                </c:pt>
                <c:pt idx="1063">
                  <c:v>1.381976597885342</c:v>
                </c:pt>
                <c:pt idx="1064">
                  <c:v>0.61803872323710329</c:v>
                </c:pt>
                <c:pt idx="1065">
                  <c:v>7.994787373389312</c:v>
                </c:pt>
                <c:pt idx="1066">
                  <c:v>4.5416385396362884</c:v>
                </c:pt>
                <c:pt idx="1067">
                  <c:v>1.7841241161527712</c:v>
                </c:pt>
                <c:pt idx="1068">
                  <c:v>0.7136496464611084</c:v>
                </c:pt>
                <c:pt idx="1069">
                  <c:v>1.1834540545406396</c:v>
                </c:pt>
                <c:pt idx="1070">
                  <c:v>1.1283791670955126</c:v>
                </c:pt>
                <c:pt idx="1071">
                  <c:v>9.554646793969475</c:v>
                </c:pt>
                <c:pt idx="1072">
                  <c:v>0.61803872323710329</c:v>
                </c:pt>
                <c:pt idx="1073">
                  <c:v>0.50462650440403201</c:v>
                </c:pt>
                <c:pt idx="1074">
                  <c:v>0.7136496464611084</c:v>
                </c:pt>
                <c:pt idx="1075">
                  <c:v>1.5553633450087505</c:v>
                </c:pt>
                <c:pt idx="1076">
                  <c:v>0.87403874447366325</c:v>
                </c:pt>
                <c:pt idx="1077">
                  <c:v>0.50462650440403201</c:v>
                </c:pt>
                <c:pt idx="1078">
                  <c:v>2.2847936741452539</c:v>
                </c:pt>
                <c:pt idx="1079">
                  <c:v>3.8761097285648298</c:v>
                </c:pt>
                <c:pt idx="1080">
                  <c:v>0.7136496464611084</c:v>
                </c:pt>
                <c:pt idx="1081">
                  <c:v>3.7762789755305186</c:v>
                </c:pt>
                <c:pt idx="1082">
                  <c:v>2.7868909599918852</c:v>
                </c:pt>
                <c:pt idx="1083">
                  <c:v>0.61803872323710329</c:v>
                </c:pt>
                <c:pt idx="1084">
                  <c:v>1.5957691216057308</c:v>
                </c:pt>
                <c:pt idx="1085">
                  <c:v>0.79788456080286541</c:v>
                </c:pt>
                <c:pt idx="1086">
                  <c:v>0.50462650440403201</c:v>
                </c:pt>
                <c:pt idx="1087">
                  <c:v>1.009253008808064</c:v>
                </c:pt>
                <c:pt idx="1088">
                  <c:v>0.7136496464611084</c:v>
                </c:pt>
                <c:pt idx="1089">
                  <c:v>0.50462650440403201</c:v>
                </c:pt>
                <c:pt idx="1090">
                  <c:v>1.0704744696916626</c:v>
                </c:pt>
                <c:pt idx="1091">
                  <c:v>0.61803872323710329</c:v>
                </c:pt>
                <c:pt idx="1092">
                  <c:v>87.847778597949159</c:v>
                </c:pt>
                <c:pt idx="1093">
                  <c:v>0.94406974388262965</c:v>
                </c:pt>
                <c:pt idx="1094">
                  <c:v>2.0806283791440396</c:v>
                </c:pt>
                <c:pt idx="1095">
                  <c:v>1.1834540545406396</c:v>
                </c:pt>
                <c:pt idx="1096">
                  <c:v>7.8663487002629697</c:v>
                </c:pt>
                <c:pt idx="1097">
                  <c:v>1.381976597885342</c:v>
                </c:pt>
                <c:pt idx="1098">
                  <c:v>4.4710022201226938</c:v>
                </c:pt>
                <c:pt idx="1099">
                  <c:v>1.2360774464742066</c:v>
                </c:pt>
                <c:pt idx="1100">
                  <c:v>0.61803872323710329</c:v>
                </c:pt>
                <c:pt idx="1101">
                  <c:v>18.695032897264507</c:v>
                </c:pt>
                <c:pt idx="1102">
                  <c:v>1.1283791670955126</c:v>
                </c:pt>
                <c:pt idx="1103">
                  <c:v>0.50462650440403201</c:v>
                </c:pt>
                <c:pt idx="1104">
                  <c:v>0.50462650440403201</c:v>
                </c:pt>
                <c:pt idx="1105">
                  <c:v>0.79788456080286541</c:v>
                </c:pt>
                <c:pt idx="1106">
                  <c:v>0.50462650440403201</c:v>
                </c:pt>
                <c:pt idx="1107">
                  <c:v>0.94406974388262965</c:v>
                </c:pt>
                <c:pt idx="1108">
                  <c:v>0.61803872323710329</c:v>
                </c:pt>
                <c:pt idx="1109">
                  <c:v>1.381976597885342</c:v>
                </c:pt>
                <c:pt idx="1110">
                  <c:v>14.820047957642227</c:v>
                </c:pt>
                <c:pt idx="1111">
                  <c:v>0.30959566038247865</c:v>
                </c:pt>
                <c:pt idx="1112">
                  <c:v>1.1834540545406396</c:v>
                </c:pt>
                <c:pt idx="1113">
                  <c:v>0.79788456080286541</c:v>
                </c:pt>
                <c:pt idx="1114">
                  <c:v>1.3351162356249091</c:v>
                </c:pt>
                <c:pt idx="1115">
                  <c:v>3.9088200952233594</c:v>
                </c:pt>
                <c:pt idx="1116">
                  <c:v>1.2360774464742066</c:v>
                </c:pt>
                <c:pt idx="1117">
                  <c:v>0.87403874447366325</c:v>
                </c:pt>
                <c:pt idx="1118">
                  <c:v>0.61803872323710329</c:v>
                </c:pt>
                <c:pt idx="1119">
                  <c:v>1.0704744696916626</c:v>
                </c:pt>
                <c:pt idx="1120">
                  <c:v>0.7136496464611084</c:v>
                </c:pt>
                <c:pt idx="1121">
                  <c:v>0.87403874447366325</c:v>
                </c:pt>
                <c:pt idx="1122">
                  <c:v>0.50462650440403201</c:v>
                </c:pt>
                <c:pt idx="1123">
                  <c:v>0.50462650440403201</c:v>
                </c:pt>
                <c:pt idx="1124">
                  <c:v>3.477898169151024</c:v>
                </c:pt>
                <c:pt idx="1125">
                  <c:v>17.495336137220487</c:v>
                </c:pt>
                <c:pt idx="1126">
                  <c:v>1.2360774464742066</c:v>
                </c:pt>
                <c:pt idx="1127">
                  <c:v>2.3124891541124435</c:v>
                </c:pt>
                <c:pt idx="1128">
                  <c:v>0.7136496464611084</c:v>
                </c:pt>
                <c:pt idx="1129">
                  <c:v>1.5138795132120959</c:v>
                </c:pt>
                <c:pt idx="1130">
                  <c:v>1.1283791670955126</c:v>
                </c:pt>
                <c:pt idx="1131">
                  <c:v>0.61803872323710329</c:v>
                </c:pt>
                <c:pt idx="1132">
                  <c:v>1.0704744696916626</c:v>
                </c:pt>
                <c:pt idx="1133">
                  <c:v>0.7136496464611084</c:v>
                </c:pt>
                <c:pt idx="1134">
                  <c:v>0.7136496464611084</c:v>
                </c:pt>
                <c:pt idx="1135">
                  <c:v>1.009253008808064</c:v>
                </c:pt>
                <c:pt idx="1136">
                  <c:v>5.1089539699502913</c:v>
                </c:pt>
                <c:pt idx="1137">
                  <c:v>2.6462837142006137</c:v>
                </c:pt>
                <c:pt idx="1138">
                  <c:v>1.1283791670955126</c:v>
                </c:pt>
                <c:pt idx="1139">
                  <c:v>1.7112717355495808</c:v>
                </c:pt>
                <c:pt idx="1140">
                  <c:v>0.50462650440403201</c:v>
                </c:pt>
                <c:pt idx="1141">
                  <c:v>0.61803872323710329</c:v>
                </c:pt>
                <c:pt idx="1142">
                  <c:v>1.1283791670955126</c:v>
                </c:pt>
                <c:pt idx="1143">
                  <c:v>0.87403874447366325</c:v>
                </c:pt>
                <c:pt idx="1144">
                  <c:v>1.7480774889473265</c:v>
                </c:pt>
                <c:pt idx="1145">
                  <c:v>1.1834540545406396</c:v>
                </c:pt>
                <c:pt idx="1146">
                  <c:v>3.5682482323055424</c:v>
                </c:pt>
                <c:pt idx="1147">
                  <c:v>4.8005870224074103</c:v>
                </c:pt>
                <c:pt idx="1148">
                  <c:v>2.6939683377854364</c:v>
                </c:pt>
                <c:pt idx="1149">
                  <c:v>0.79788456080286541</c:v>
                </c:pt>
                <c:pt idx="1150">
                  <c:v>0.87403874447366325</c:v>
                </c:pt>
                <c:pt idx="1151">
                  <c:v>0.50462650440403201</c:v>
                </c:pt>
                <c:pt idx="1152">
                  <c:v>0.87403874447366325</c:v>
                </c:pt>
                <c:pt idx="1153">
                  <c:v>5.0209703231304035</c:v>
                </c:pt>
                <c:pt idx="1154">
                  <c:v>2.1996159369293582</c:v>
                </c:pt>
                <c:pt idx="1155">
                  <c:v>1.0704744696916626</c:v>
                </c:pt>
                <c:pt idx="1156">
                  <c:v>2.3124891541124435</c:v>
                </c:pt>
                <c:pt idx="1157">
                  <c:v>0.50462650440403201</c:v>
                </c:pt>
                <c:pt idx="1158">
                  <c:v>0.50462650440403201</c:v>
                </c:pt>
                <c:pt idx="1159">
                  <c:v>1.1283791670955126</c:v>
                </c:pt>
                <c:pt idx="1160">
                  <c:v>0.79788456080286541</c:v>
                </c:pt>
                <c:pt idx="1161">
                  <c:v>0.50462650440403201</c:v>
                </c:pt>
                <c:pt idx="1162">
                  <c:v>0.87403874447366325</c:v>
                </c:pt>
                <c:pt idx="1163">
                  <c:v>0.3568248232305542</c:v>
                </c:pt>
                <c:pt idx="1164">
                  <c:v>11.451797811161432</c:v>
                </c:pt>
                <c:pt idx="1165">
                  <c:v>0.87403874447366325</c:v>
                </c:pt>
                <c:pt idx="1166">
                  <c:v>1.6736567743768009</c:v>
                </c:pt>
                <c:pt idx="1167">
                  <c:v>0.79788456080286541</c:v>
                </c:pt>
                <c:pt idx="1168">
                  <c:v>1.1834540545406396</c:v>
                </c:pt>
                <c:pt idx="1169">
                  <c:v>0.50462650440403201</c:v>
                </c:pt>
                <c:pt idx="1170">
                  <c:v>0.61803872323710329</c:v>
                </c:pt>
                <c:pt idx="1171">
                  <c:v>0.7136496464611084</c:v>
                </c:pt>
                <c:pt idx="1172">
                  <c:v>1.2360774464742066</c:v>
                </c:pt>
                <c:pt idx="1173">
                  <c:v>0.23981707661400448</c:v>
                </c:pt>
                <c:pt idx="1174">
                  <c:v>0.61803872323710329</c:v>
                </c:pt>
                <c:pt idx="1175">
                  <c:v>1.009253008808064</c:v>
                </c:pt>
                <c:pt idx="1176">
                  <c:v>4.0527509332654033</c:v>
                </c:pt>
                <c:pt idx="1177">
                  <c:v>1.009253008808064</c:v>
                </c:pt>
                <c:pt idx="1178">
                  <c:v>2.5977239243415307</c:v>
                </c:pt>
                <c:pt idx="1179">
                  <c:v>0.7136496464611084</c:v>
                </c:pt>
                <c:pt idx="1180">
                  <c:v>2.717496892263898</c:v>
                </c:pt>
                <c:pt idx="1181">
                  <c:v>1.2865501965161374</c:v>
                </c:pt>
                <c:pt idx="1182">
                  <c:v>0.79788456080286541</c:v>
                </c:pt>
                <c:pt idx="1183">
                  <c:v>1.0704744696916626</c:v>
                </c:pt>
                <c:pt idx="1184">
                  <c:v>1.2360774464742066</c:v>
                </c:pt>
                <c:pt idx="1185">
                  <c:v>1.381976597885342</c:v>
                </c:pt>
                <c:pt idx="1186">
                  <c:v>2.2283703068536735</c:v>
                </c:pt>
                <c:pt idx="1187">
                  <c:v>0.3568248232305542</c:v>
                </c:pt>
                <c:pt idx="1188">
                  <c:v>1.9544100476116797</c:v>
                </c:pt>
                <c:pt idx="1189">
                  <c:v>7.8825179849509972</c:v>
                </c:pt>
                <c:pt idx="1190">
                  <c:v>0.61803872323710329</c:v>
                </c:pt>
                <c:pt idx="1191">
                  <c:v>0.61803872323710329</c:v>
                </c:pt>
                <c:pt idx="1192">
                  <c:v>0.50462650440403201</c:v>
                </c:pt>
                <c:pt idx="1193">
                  <c:v>0.3568248232305542</c:v>
                </c:pt>
                <c:pt idx="1194">
                  <c:v>0.79788456080286541</c:v>
                </c:pt>
                <c:pt idx="1195">
                  <c:v>2.2567583341910251</c:v>
                </c:pt>
                <c:pt idx="1196">
                  <c:v>0.7136496464611084</c:v>
                </c:pt>
                <c:pt idx="1197">
                  <c:v>1.3351162356249091</c:v>
                </c:pt>
                <c:pt idx="1198">
                  <c:v>0.50462650440403201</c:v>
                </c:pt>
                <c:pt idx="1199">
                  <c:v>26.306001075107577</c:v>
                </c:pt>
                <c:pt idx="1200">
                  <c:v>0.50462650440403201</c:v>
                </c:pt>
                <c:pt idx="1201">
                  <c:v>3.1715284017974339</c:v>
                </c:pt>
                <c:pt idx="1202">
                  <c:v>3.6910246719124271</c:v>
                </c:pt>
                <c:pt idx="1203">
                  <c:v>0.61803872323710329</c:v>
                </c:pt>
                <c:pt idx="1204">
                  <c:v>0.50462650440403201</c:v>
                </c:pt>
                <c:pt idx="1205">
                  <c:v>0.61803872323710329</c:v>
                </c:pt>
                <c:pt idx="1206">
                  <c:v>2.1110041228223762</c:v>
                </c:pt>
                <c:pt idx="1207">
                  <c:v>0.87403874447366325</c:v>
                </c:pt>
                <c:pt idx="1208">
                  <c:v>0.61803872323710329</c:v>
                </c:pt>
                <c:pt idx="1209">
                  <c:v>0.61803872323710329</c:v>
                </c:pt>
                <c:pt idx="1210">
                  <c:v>1.1834540545406396</c:v>
                </c:pt>
                <c:pt idx="1211">
                  <c:v>0.61803872323710329</c:v>
                </c:pt>
                <c:pt idx="1212">
                  <c:v>0.87403874447366325</c:v>
                </c:pt>
                <c:pt idx="1213">
                  <c:v>2.5977239243415307</c:v>
                </c:pt>
                <c:pt idx="1214">
                  <c:v>0.50462650440403201</c:v>
                </c:pt>
                <c:pt idx="1215">
                  <c:v>0.50462650440403201</c:v>
                </c:pt>
                <c:pt idx="1216">
                  <c:v>0.50462650440403201</c:v>
                </c:pt>
                <c:pt idx="1217">
                  <c:v>1.7480774889473265</c:v>
                </c:pt>
                <c:pt idx="1218">
                  <c:v>0.94406974388262965</c:v>
                </c:pt>
                <c:pt idx="1219">
                  <c:v>0.61803872323710329</c:v>
                </c:pt>
                <c:pt idx="1220">
                  <c:v>1.2360774464742066</c:v>
                </c:pt>
                <c:pt idx="1221">
                  <c:v>1.7112717355495808</c:v>
                </c:pt>
                <c:pt idx="1222">
                  <c:v>0.61803872323710329</c:v>
                </c:pt>
                <c:pt idx="1223">
                  <c:v>0.50462650440403201</c:v>
                </c:pt>
                <c:pt idx="1224">
                  <c:v>0.50462650440403201</c:v>
                </c:pt>
                <c:pt idx="1225">
                  <c:v>3.4038918691829769</c:v>
                </c:pt>
                <c:pt idx="1226">
                  <c:v>0.79788456080286541</c:v>
                </c:pt>
                <c:pt idx="1227">
                  <c:v>0.87403874447366325</c:v>
                </c:pt>
                <c:pt idx="1228">
                  <c:v>3.441093978088511</c:v>
                </c:pt>
                <c:pt idx="1229">
                  <c:v>0.50462650440403201</c:v>
                </c:pt>
                <c:pt idx="1230">
                  <c:v>0.87403874447366325</c:v>
                </c:pt>
                <c:pt idx="1231">
                  <c:v>0.61803872323710329</c:v>
                </c:pt>
                <c:pt idx="1232">
                  <c:v>0.50462650440403201</c:v>
                </c:pt>
                <c:pt idx="1233">
                  <c:v>0.79788456080286541</c:v>
                </c:pt>
                <c:pt idx="1234">
                  <c:v>0.3568248232305542</c:v>
                </c:pt>
                <c:pt idx="1235">
                  <c:v>0.79788456080286541</c:v>
                </c:pt>
                <c:pt idx="1236">
                  <c:v>1.7112717355495808</c:v>
                </c:pt>
                <c:pt idx="1237">
                  <c:v>0.61803872323710329</c:v>
                </c:pt>
                <c:pt idx="1238">
                  <c:v>0.50462650440403201</c:v>
                </c:pt>
                <c:pt idx="1239">
                  <c:v>0.87403874447366325</c:v>
                </c:pt>
                <c:pt idx="1240">
                  <c:v>1.85411616971131</c:v>
                </c:pt>
                <c:pt idx="1241">
                  <c:v>1.381976597885342</c:v>
                </c:pt>
                <c:pt idx="1242">
                  <c:v>0.79788456080286541</c:v>
                </c:pt>
                <c:pt idx="1243">
                  <c:v>1.2360774464742066</c:v>
                </c:pt>
                <c:pt idx="1244">
                  <c:v>1.009253008808064</c:v>
                </c:pt>
                <c:pt idx="1245">
                  <c:v>1.1283791670955126</c:v>
                </c:pt>
                <c:pt idx="1246">
                  <c:v>1.2360774464742066</c:v>
                </c:pt>
                <c:pt idx="1247">
                  <c:v>11.742735741504962</c:v>
                </c:pt>
                <c:pt idx="1248">
                  <c:v>0.61803872323710329</c:v>
                </c:pt>
                <c:pt idx="1249">
                  <c:v>0.50462650440403201</c:v>
                </c:pt>
                <c:pt idx="1250">
                  <c:v>0.50462650440403201</c:v>
                </c:pt>
                <c:pt idx="1251">
                  <c:v>1.4272992929222168</c:v>
                </c:pt>
                <c:pt idx="1252">
                  <c:v>0.7136496464611084</c:v>
                </c:pt>
                <c:pt idx="1253">
                  <c:v>0.94406974388262965</c:v>
                </c:pt>
                <c:pt idx="1254">
                  <c:v>1.1283791670955126</c:v>
                </c:pt>
                <c:pt idx="1255">
                  <c:v>0.27690158068156906</c:v>
                </c:pt>
                <c:pt idx="1256">
                  <c:v>1.6736567743768009</c:v>
                </c:pt>
                <c:pt idx="1257">
                  <c:v>2.4721548929484132</c:v>
                </c:pt>
                <c:pt idx="1258">
                  <c:v>0.3568248232305542</c:v>
                </c:pt>
                <c:pt idx="1259">
                  <c:v>0.3568248232305542</c:v>
                </c:pt>
                <c:pt idx="1260">
                  <c:v>0.50462650440403201</c:v>
                </c:pt>
                <c:pt idx="1261">
                  <c:v>6.5407070491730073</c:v>
                </c:pt>
                <c:pt idx="1262">
                  <c:v>0.3568248232305542</c:v>
                </c:pt>
                <c:pt idx="1263">
                  <c:v>0.50462650440403201</c:v>
                </c:pt>
                <c:pt idx="1264">
                  <c:v>0.50462650440403201</c:v>
                </c:pt>
                <c:pt idx="1265">
                  <c:v>0.61803872323710329</c:v>
                </c:pt>
                <c:pt idx="1266">
                  <c:v>1.009253008808064</c:v>
                </c:pt>
                <c:pt idx="1267">
                  <c:v>0.61803872323710329</c:v>
                </c:pt>
                <c:pt idx="1268">
                  <c:v>0.3568248232305542</c:v>
                </c:pt>
                <c:pt idx="1269">
                  <c:v>1.6351767622932518</c:v>
                </c:pt>
                <c:pt idx="1270">
                  <c:v>2.2567583341910251</c:v>
                </c:pt>
                <c:pt idx="1271">
                  <c:v>0.61803872323710329</c:v>
                </c:pt>
                <c:pt idx="1272">
                  <c:v>1.6351767622932518</c:v>
                </c:pt>
                <c:pt idx="1273">
                  <c:v>2.9640095915284457</c:v>
                </c:pt>
                <c:pt idx="1274">
                  <c:v>0.7136496464611084</c:v>
                </c:pt>
                <c:pt idx="1275">
                  <c:v>0.61803872323710329</c:v>
                </c:pt>
                <c:pt idx="1276">
                  <c:v>12.448022035418692</c:v>
                </c:pt>
                <c:pt idx="1277">
                  <c:v>24.316505599592421</c:v>
                </c:pt>
                <c:pt idx="1278">
                  <c:v>0.50462650440403201</c:v>
                </c:pt>
                <c:pt idx="1279">
                  <c:v>0.50462650440403201</c:v>
                </c:pt>
                <c:pt idx="1280">
                  <c:v>0.3568248232305542</c:v>
                </c:pt>
                <c:pt idx="1281">
                  <c:v>3.9894228040143269</c:v>
                </c:pt>
                <c:pt idx="1282">
                  <c:v>0.50462650440403201</c:v>
                </c:pt>
                <c:pt idx="1283">
                  <c:v>0.61803872323710329</c:v>
                </c:pt>
                <c:pt idx="1284">
                  <c:v>0.27690158068156906</c:v>
                </c:pt>
                <c:pt idx="1285">
                  <c:v>1.4272992929222168</c:v>
                </c:pt>
                <c:pt idx="1286">
                  <c:v>0.7136496464611084</c:v>
                </c:pt>
                <c:pt idx="1287">
                  <c:v>0.3568248232305542</c:v>
                </c:pt>
                <c:pt idx="1288">
                  <c:v>37.894057034742481</c:v>
                </c:pt>
                <c:pt idx="1289">
                  <c:v>0.50462650440403201</c:v>
                </c:pt>
                <c:pt idx="1290">
                  <c:v>0.50462650440403201</c:v>
                </c:pt>
                <c:pt idx="1291">
                  <c:v>1.009253008808064</c:v>
                </c:pt>
                <c:pt idx="1292">
                  <c:v>0.50462650440403201</c:v>
                </c:pt>
                <c:pt idx="1293">
                  <c:v>0.61803872323710329</c:v>
                </c:pt>
                <c:pt idx="1294">
                  <c:v>0.79788456080286541</c:v>
                </c:pt>
                <c:pt idx="1295">
                  <c:v>0.30959566038247865</c:v>
                </c:pt>
                <c:pt idx="1296">
                  <c:v>2.548238936628457</c:v>
                </c:pt>
                <c:pt idx="1297">
                  <c:v>0.50462650440403201</c:v>
                </c:pt>
                <c:pt idx="1298">
                  <c:v>1.381976597885342</c:v>
                </c:pt>
                <c:pt idx="1299">
                  <c:v>1.1834540545406396</c:v>
                </c:pt>
                <c:pt idx="1300">
                  <c:v>0.79788456080286541</c:v>
                </c:pt>
                <c:pt idx="1301">
                  <c:v>0.79788456080286541</c:v>
                </c:pt>
                <c:pt idx="1302">
                  <c:v>1.3351162356249091</c:v>
                </c:pt>
                <c:pt idx="1303">
                  <c:v>1.2360774464742066</c:v>
                </c:pt>
                <c:pt idx="1304">
                  <c:v>1.381976597885342</c:v>
                </c:pt>
                <c:pt idx="1305">
                  <c:v>0.61803872323710329</c:v>
                </c:pt>
                <c:pt idx="1306">
                  <c:v>0.30959566038247865</c:v>
                </c:pt>
                <c:pt idx="1307">
                  <c:v>0.79788456080286541</c:v>
                </c:pt>
                <c:pt idx="1308">
                  <c:v>1.2865501965161374</c:v>
                </c:pt>
                <c:pt idx="1309">
                  <c:v>0.33913379081997602</c:v>
                </c:pt>
                <c:pt idx="1310">
                  <c:v>2.4201036973199614</c:v>
                </c:pt>
                <c:pt idx="1311">
                  <c:v>1.1283791670955126</c:v>
                </c:pt>
                <c:pt idx="1312">
                  <c:v>0.94406974388262965</c:v>
                </c:pt>
                <c:pt idx="1313">
                  <c:v>1.1283791670955126</c:v>
                </c:pt>
                <c:pt idx="1314">
                  <c:v>1.3351162356249091</c:v>
                </c:pt>
                <c:pt idx="1315">
                  <c:v>1.0704744696916626</c:v>
                </c:pt>
                <c:pt idx="1316">
                  <c:v>0.13847377926420421</c:v>
                </c:pt>
                <c:pt idx="1317">
                  <c:v>0.87403874447366325</c:v>
                </c:pt>
                <c:pt idx="1318">
                  <c:v>0.61803872323710329</c:v>
                </c:pt>
                <c:pt idx="1319">
                  <c:v>0.30959566038247865</c:v>
                </c:pt>
                <c:pt idx="1320">
                  <c:v>0.61803872323710329</c:v>
                </c:pt>
                <c:pt idx="1321">
                  <c:v>0.79788456080286541</c:v>
                </c:pt>
                <c:pt idx="1322">
                  <c:v>0.79788456080286541</c:v>
                </c:pt>
                <c:pt idx="1323">
                  <c:v>0.94406974388262965</c:v>
                </c:pt>
                <c:pt idx="1324">
                  <c:v>0.27690158068156906</c:v>
                </c:pt>
                <c:pt idx="1325">
                  <c:v>1.009253008808064</c:v>
                </c:pt>
                <c:pt idx="1326">
                  <c:v>0.61803872323710329</c:v>
                </c:pt>
                <c:pt idx="1327">
                  <c:v>1.5553633450087505</c:v>
                </c:pt>
                <c:pt idx="1328">
                  <c:v>0.3568248232305542</c:v>
                </c:pt>
                <c:pt idx="1329">
                  <c:v>4.0996051017755537</c:v>
                </c:pt>
                <c:pt idx="1330">
                  <c:v>1.5553633450087505</c:v>
                </c:pt>
                <c:pt idx="1331">
                  <c:v>7.1096842353219856</c:v>
                </c:pt>
                <c:pt idx="1332">
                  <c:v>0.61803872323710329</c:v>
                </c:pt>
                <c:pt idx="1333">
                  <c:v>0.50462650440403201</c:v>
                </c:pt>
                <c:pt idx="1334">
                  <c:v>0.79788456080286541</c:v>
                </c:pt>
                <c:pt idx="1335">
                  <c:v>0.50462650440403201</c:v>
                </c:pt>
                <c:pt idx="1336">
                  <c:v>1.2865501965161374</c:v>
                </c:pt>
                <c:pt idx="1337">
                  <c:v>1.1834540545406396</c:v>
                </c:pt>
                <c:pt idx="1338">
                  <c:v>1.5553633450087505</c:v>
                </c:pt>
                <c:pt idx="1339">
                  <c:v>1.0704744696916626</c:v>
                </c:pt>
                <c:pt idx="1340">
                  <c:v>0.50462650440403201</c:v>
                </c:pt>
                <c:pt idx="1341">
                  <c:v>1.1834540545406396</c:v>
                </c:pt>
                <c:pt idx="1342">
                  <c:v>1.4272992929222168</c:v>
                </c:pt>
                <c:pt idx="1343">
                  <c:v>0.79788456080286541</c:v>
                </c:pt>
                <c:pt idx="1344">
                  <c:v>1.7841241161527712</c:v>
                </c:pt>
                <c:pt idx="1345">
                  <c:v>0.87403874447366325</c:v>
                </c:pt>
                <c:pt idx="1346">
                  <c:v>1.0704744696916626</c:v>
                </c:pt>
                <c:pt idx="1347">
                  <c:v>19.291654126230029</c:v>
                </c:pt>
                <c:pt idx="1348">
                  <c:v>21.179289213998612</c:v>
                </c:pt>
                <c:pt idx="1349">
                  <c:v>1.5553633450087505</c:v>
                </c:pt>
                <c:pt idx="1350">
                  <c:v>0.50462650440403201</c:v>
                </c:pt>
                <c:pt idx="1351">
                  <c:v>4.9314171699869007</c:v>
                </c:pt>
                <c:pt idx="1352">
                  <c:v>1.381976597885342</c:v>
                </c:pt>
                <c:pt idx="1353">
                  <c:v>1.381976597885342</c:v>
                </c:pt>
                <c:pt idx="1354">
                  <c:v>1.3351162356249091</c:v>
                </c:pt>
                <c:pt idx="1355">
                  <c:v>1.7841241161527712</c:v>
                </c:pt>
                <c:pt idx="1356">
                  <c:v>1.1283791670955126</c:v>
                </c:pt>
                <c:pt idx="1357">
                  <c:v>0.87403874447366325</c:v>
                </c:pt>
                <c:pt idx="1358">
                  <c:v>0.61803872323710329</c:v>
                </c:pt>
                <c:pt idx="1359">
                  <c:v>1.2360774464742066</c:v>
                </c:pt>
                <c:pt idx="1360">
                  <c:v>0.50462650440403201</c:v>
                </c:pt>
                <c:pt idx="1361">
                  <c:v>11.850667567031337</c:v>
                </c:pt>
                <c:pt idx="1362">
                  <c:v>0.61803872323710329</c:v>
                </c:pt>
                <c:pt idx="1363">
                  <c:v>1.8881394877652593</c:v>
                </c:pt>
                <c:pt idx="1364">
                  <c:v>0.7136496464611084</c:v>
                </c:pt>
                <c:pt idx="1365">
                  <c:v>0.27690158068156906</c:v>
                </c:pt>
                <c:pt idx="1366">
                  <c:v>0.79788456080286541</c:v>
                </c:pt>
                <c:pt idx="1367">
                  <c:v>0.94406974388262965</c:v>
                </c:pt>
                <c:pt idx="1368">
                  <c:v>0.79788456080286541</c:v>
                </c:pt>
                <c:pt idx="1369">
                  <c:v>0.7136496464611084</c:v>
                </c:pt>
                <c:pt idx="1370">
                  <c:v>1.5957691216057308</c:v>
                </c:pt>
                <c:pt idx="1371">
                  <c:v>6.4029925300965518</c:v>
                </c:pt>
                <c:pt idx="1372">
                  <c:v>0.61803872323710329</c:v>
                </c:pt>
                <c:pt idx="1373">
                  <c:v>16.001514692248396</c:v>
                </c:pt>
                <c:pt idx="1374">
                  <c:v>1.6736567743768009</c:v>
                </c:pt>
                <c:pt idx="1375">
                  <c:v>0.94406974388262965</c:v>
                </c:pt>
                <c:pt idx="1376">
                  <c:v>1.0704744696916626</c:v>
                </c:pt>
                <c:pt idx="1377">
                  <c:v>0.94406974388262965</c:v>
                </c:pt>
                <c:pt idx="1378">
                  <c:v>1.9544100476116797</c:v>
                </c:pt>
                <c:pt idx="1379">
                  <c:v>1.7841241161527712</c:v>
                </c:pt>
                <c:pt idx="1380">
                  <c:v>1.9544100476116797</c:v>
                </c:pt>
                <c:pt idx="1381">
                  <c:v>0.61803872323710329</c:v>
                </c:pt>
                <c:pt idx="1382">
                  <c:v>2.6462837142006137</c:v>
                </c:pt>
                <c:pt idx="1383">
                  <c:v>0.61803872323710329</c:v>
                </c:pt>
                <c:pt idx="1384">
                  <c:v>1.1834540545406396</c:v>
                </c:pt>
                <c:pt idx="1385">
                  <c:v>0.7136496464611084</c:v>
                </c:pt>
                <c:pt idx="1386">
                  <c:v>0.3568248232305542</c:v>
                </c:pt>
                <c:pt idx="1387">
                  <c:v>0.50462650440403201</c:v>
                </c:pt>
                <c:pt idx="1388">
                  <c:v>1.0704744696916626</c:v>
                </c:pt>
                <c:pt idx="1389">
                  <c:v>12.786084527485141</c:v>
                </c:pt>
                <c:pt idx="1390">
                  <c:v>2.1409489393833252</c:v>
                </c:pt>
                <c:pt idx="1391">
                  <c:v>1.1834540545406396</c:v>
                </c:pt>
                <c:pt idx="1392">
                  <c:v>0.50462650440403201</c:v>
                </c:pt>
                <c:pt idx="1393">
                  <c:v>10.548987449506859</c:v>
                </c:pt>
                <c:pt idx="1394">
                  <c:v>1.2360774464742066</c:v>
                </c:pt>
                <c:pt idx="1395">
                  <c:v>15.016348536598279</c:v>
                </c:pt>
                <c:pt idx="1396">
                  <c:v>0.50462650440403201</c:v>
                </c:pt>
                <c:pt idx="1397">
                  <c:v>0.79788456080286541</c:v>
                </c:pt>
                <c:pt idx="1398">
                  <c:v>10.864129316100282</c:v>
                </c:pt>
                <c:pt idx="1399">
                  <c:v>7.4421717392156159</c:v>
                </c:pt>
                <c:pt idx="1400">
                  <c:v>2.2567583341910251</c:v>
                </c:pt>
                <c:pt idx="1401">
                  <c:v>0.3568248232305542</c:v>
                </c:pt>
                <c:pt idx="1402">
                  <c:v>0.3568248232305542</c:v>
                </c:pt>
                <c:pt idx="1403">
                  <c:v>0.94406974388262965</c:v>
                </c:pt>
                <c:pt idx="1404">
                  <c:v>0.79788456080286541</c:v>
                </c:pt>
                <c:pt idx="1405">
                  <c:v>0.7136496464611084</c:v>
                </c:pt>
                <c:pt idx="1406">
                  <c:v>0.50462650440403201</c:v>
                </c:pt>
                <c:pt idx="1407">
                  <c:v>0.94406974388262965</c:v>
                </c:pt>
                <c:pt idx="1408">
                  <c:v>0.79788456080286541</c:v>
                </c:pt>
                <c:pt idx="1409">
                  <c:v>0.79788456080286541</c:v>
                </c:pt>
                <c:pt idx="1410">
                  <c:v>0.61803872323710329</c:v>
                </c:pt>
                <c:pt idx="1411">
                  <c:v>2.9854106607209232</c:v>
                </c:pt>
                <c:pt idx="1412">
                  <c:v>0.7136496464611084</c:v>
                </c:pt>
                <c:pt idx="1413">
                  <c:v>0.79788456080286541</c:v>
                </c:pt>
                <c:pt idx="1414">
                  <c:v>0.61803872323710329</c:v>
                </c:pt>
                <c:pt idx="1415">
                  <c:v>0.61803872323710329</c:v>
                </c:pt>
                <c:pt idx="1416">
                  <c:v>0.50462650440403201</c:v>
                </c:pt>
                <c:pt idx="1417">
                  <c:v>1.009253008808064</c:v>
                </c:pt>
                <c:pt idx="1418">
                  <c:v>1.6736567743768009</c:v>
                </c:pt>
                <c:pt idx="1419">
                  <c:v>0.79788456080286541</c:v>
                </c:pt>
                <c:pt idx="1420">
                  <c:v>1.2360774464742066</c:v>
                </c:pt>
                <c:pt idx="1421">
                  <c:v>0.7136496464611084</c:v>
                </c:pt>
                <c:pt idx="1422">
                  <c:v>0.3568248232305542</c:v>
                </c:pt>
                <c:pt idx="1423">
                  <c:v>2.4462677409178384</c:v>
                </c:pt>
                <c:pt idx="1424">
                  <c:v>1.1283791670955126</c:v>
                </c:pt>
                <c:pt idx="1425">
                  <c:v>0.61803872323710329</c:v>
                </c:pt>
                <c:pt idx="1426">
                  <c:v>1.009253008808064</c:v>
                </c:pt>
                <c:pt idx="1427">
                  <c:v>0.50462650440403201</c:v>
                </c:pt>
                <c:pt idx="1428">
                  <c:v>0.87403874447366325</c:v>
                </c:pt>
                <c:pt idx="1429">
                  <c:v>2.1704806646271009</c:v>
                </c:pt>
                <c:pt idx="1430">
                  <c:v>4.2069026220984442</c:v>
                </c:pt>
                <c:pt idx="1431">
                  <c:v>0.79788456080286541</c:v>
                </c:pt>
                <c:pt idx="1432">
                  <c:v>0.7136496464611084</c:v>
                </c:pt>
                <c:pt idx="1433">
                  <c:v>0.50462650440403201</c:v>
                </c:pt>
                <c:pt idx="1434">
                  <c:v>1.3351162356249091</c:v>
                </c:pt>
                <c:pt idx="1435">
                  <c:v>2.3124891541124435</c:v>
                </c:pt>
                <c:pt idx="1436">
                  <c:v>2.3398568422792878</c:v>
                </c:pt>
                <c:pt idx="1437">
                  <c:v>5.9172702727031981</c:v>
                </c:pt>
                <c:pt idx="1438">
                  <c:v>0.79788456080286541</c:v>
                </c:pt>
                <c:pt idx="1439">
                  <c:v>0.79788456080286541</c:v>
                </c:pt>
                <c:pt idx="1440">
                  <c:v>2.5977239243415307</c:v>
                </c:pt>
                <c:pt idx="1441">
                  <c:v>0.61803872323710329</c:v>
                </c:pt>
                <c:pt idx="1442">
                  <c:v>5.686851891536576</c:v>
                </c:pt>
                <c:pt idx="1443">
                  <c:v>0.94406974388262965</c:v>
                </c:pt>
                <c:pt idx="1444">
                  <c:v>6.422846818149976</c:v>
                </c:pt>
                <c:pt idx="1445">
                  <c:v>1.5553633450087505</c:v>
                </c:pt>
                <c:pt idx="1446">
                  <c:v>8.9491210386183582</c:v>
                </c:pt>
                <c:pt idx="1447">
                  <c:v>1.009253008808064</c:v>
                </c:pt>
                <c:pt idx="1448">
                  <c:v>3.5860450919955182</c:v>
                </c:pt>
                <c:pt idx="1449">
                  <c:v>1.0704744696916626</c:v>
                </c:pt>
                <c:pt idx="1450">
                  <c:v>0.61803872323710329</c:v>
                </c:pt>
                <c:pt idx="1451">
                  <c:v>0.79788456080286541</c:v>
                </c:pt>
                <c:pt idx="1452">
                  <c:v>0.79788456080286541</c:v>
                </c:pt>
                <c:pt idx="1453">
                  <c:v>3.110726690017501</c:v>
                </c:pt>
                <c:pt idx="1454">
                  <c:v>2.2283703068536735</c:v>
                </c:pt>
                <c:pt idx="1455">
                  <c:v>1.0704744696916626</c:v>
                </c:pt>
                <c:pt idx="1456">
                  <c:v>4.6660900350262517</c:v>
                </c:pt>
                <c:pt idx="1457">
                  <c:v>2.0498025508877769</c:v>
                </c:pt>
                <c:pt idx="1458">
                  <c:v>1.1834540545406396</c:v>
                </c:pt>
                <c:pt idx="1459">
                  <c:v>3.6037540643471577</c:v>
                </c:pt>
                <c:pt idx="1460">
                  <c:v>0.27690158068156906</c:v>
                </c:pt>
                <c:pt idx="1461">
                  <c:v>1.8194567365868921</c:v>
                </c:pt>
                <c:pt idx="1462">
                  <c:v>0.19579898542121141</c:v>
                </c:pt>
                <c:pt idx="1463">
                  <c:v>0.79788456080286541</c:v>
                </c:pt>
                <c:pt idx="1464">
                  <c:v>0.7136496464611084</c:v>
                </c:pt>
                <c:pt idx="1465">
                  <c:v>1.009253008808064</c:v>
                </c:pt>
                <c:pt idx="1466">
                  <c:v>1.7841241161527712</c:v>
                </c:pt>
                <c:pt idx="1467">
                  <c:v>1.2865501965161374</c:v>
                </c:pt>
                <c:pt idx="1468">
                  <c:v>0.79788456080286541</c:v>
                </c:pt>
                <c:pt idx="1469">
                  <c:v>7.4507210490296236</c:v>
                </c:pt>
                <c:pt idx="1470">
                  <c:v>0.61803872323710329</c:v>
                </c:pt>
                <c:pt idx="1471">
                  <c:v>0.61803872323710329</c:v>
                </c:pt>
                <c:pt idx="1472">
                  <c:v>2.9207370559031141</c:v>
                </c:pt>
                <c:pt idx="1473">
                  <c:v>0.61803872323710329</c:v>
                </c:pt>
                <c:pt idx="1474">
                  <c:v>2.6702324712498182</c:v>
                </c:pt>
                <c:pt idx="1475">
                  <c:v>0.61803872323710329</c:v>
                </c:pt>
                <c:pt idx="1476">
                  <c:v>0.94406974388262965</c:v>
                </c:pt>
                <c:pt idx="1477">
                  <c:v>0.30959566038247865</c:v>
                </c:pt>
                <c:pt idx="1478">
                  <c:v>0.87403874447366325</c:v>
                </c:pt>
                <c:pt idx="1479">
                  <c:v>0.50462650440403201</c:v>
                </c:pt>
                <c:pt idx="1480">
                  <c:v>0.7136496464611084</c:v>
                </c:pt>
                <c:pt idx="1481">
                  <c:v>3.1513915099419605</c:v>
                </c:pt>
                <c:pt idx="1482">
                  <c:v>1.1283791670955126</c:v>
                </c:pt>
                <c:pt idx="1483">
                  <c:v>1.0704744696916626</c:v>
                </c:pt>
                <c:pt idx="1484">
                  <c:v>0.7136496464611084</c:v>
                </c:pt>
                <c:pt idx="1485">
                  <c:v>1.0704744696916626</c:v>
                </c:pt>
                <c:pt idx="1486">
                  <c:v>0.3568248232305542</c:v>
                </c:pt>
                <c:pt idx="1487">
                  <c:v>0.61803872323710329</c:v>
                </c:pt>
                <c:pt idx="1488">
                  <c:v>1.381976597885342</c:v>
                </c:pt>
                <c:pt idx="1489">
                  <c:v>0.7136496464611084</c:v>
                </c:pt>
                <c:pt idx="1490">
                  <c:v>7.3906682018027627</c:v>
                </c:pt>
                <c:pt idx="1491">
                  <c:v>0.94406974388262965</c:v>
                </c:pt>
                <c:pt idx="1492">
                  <c:v>0.3568248232305542</c:v>
                </c:pt>
                <c:pt idx="1493">
                  <c:v>2.7408234736913393</c:v>
                </c:pt>
                <c:pt idx="1494">
                  <c:v>0.79788456080286541</c:v>
                </c:pt>
                <c:pt idx="1495">
                  <c:v>0.79788456080286541</c:v>
                </c:pt>
                <c:pt idx="1496">
                  <c:v>2.1110041228223762</c:v>
                </c:pt>
                <c:pt idx="1497">
                  <c:v>0.7136496464611084</c:v>
                </c:pt>
                <c:pt idx="1498">
                  <c:v>1.009253008808064</c:v>
                </c:pt>
                <c:pt idx="1499">
                  <c:v>0.7136496464611084</c:v>
                </c:pt>
                <c:pt idx="1500">
                  <c:v>0.3568248232305542</c:v>
                </c:pt>
                <c:pt idx="1501">
                  <c:v>0.50462650440403201</c:v>
                </c:pt>
                <c:pt idx="1502">
                  <c:v>0.3568248232305542</c:v>
                </c:pt>
                <c:pt idx="1503">
                  <c:v>4.3115307436145427</c:v>
                </c:pt>
                <c:pt idx="1504">
                  <c:v>5.3285309277130155</c:v>
                </c:pt>
                <c:pt idx="1505">
                  <c:v>1.2360774464742066</c:v>
                </c:pt>
                <c:pt idx="1506">
                  <c:v>1.9544100476116797</c:v>
                </c:pt>
                <c:pt idx="1507">
                  <c:v>0.33913379081997602</c:v>
                </c:pt>
                <c:pt idx="1508">
                  <c:v>1.009253008808064</c:v>
                </c:pt>
                <c:pt idx="1509">
                  <c:v>8.1133522333748029</c:v>
                </c:pt>
                <c:pt idx="1510">
                  <c:v>1.1283791670955126</c:v>
                </c:pt>
                <c:pt idx="1511">
                  <c:v>0.94406974388262965</c:v>
                </c:pt>
                <c:pt idx="1512">
                  <c:v>2.1409489393833252</c:v>
                </c:pt>
                <c:pt idx="1513">
                  <c:v>0.61803872323710329</c:v>
                </c:pt>
                <c:pt idx="1514">
                  <c:v>0.87403874447366325</c:v>
                </c:pt>
                <c:pt idx="1515">
                  <c:v>2.0806283791440396</c:v>
                </c:pt>
                <c:pt idx="1516">
                  <c:v>0.61803872323710329</c:v>
                </c:pt>
                <c:pt idx="1517">
                  <c:v>3.9250730555360964</c:v>
                </c:pt>
                <c:pt idx="1518">
                  <c:v>0.7136496464611084</c:v>
                </c:pt>
                <c:pt idx="1519">
                  <c:v>1.85411616971131</c:v>
                </c:pt>
                <c:pt idx="1520">
                  <c:v>0.50462650440403201</c:v>
                </c:pt>
                <c:pt idx="1521">
                  <c:v>0.87403874447366325</c:v>
                </c:pt>
                <c:pt idx="1522">
                  <c:v>3.4595450164017998</c:v>
                </c:pt>
                <c:pt idx="1523">
                  <c:v>0.50462650440403201</c:v>
                </c:pt>
                <c:pt idx="1524">
                  <c:v>1.5957691216057308</c:v>
                </c:pt>
                <c:pt idx="1525">
                  <c:v>2.3124891541124435</c:v>
                </c:pt>
                <c:pt idx="1526">
                  <c:v>0.61803872323710329</c:v>
                </c:pt>
                <c:pt idx="1527">
                  <c:v>0.7136496464611084</c:v>
                </c:pt>
                <c:pt idx="1528">
                  <c:v>2.4462677409178384</c:v>
                </c:pt>
                <c:pt idx="1529">
                  <c:v>6.0660219949194216</c:v>
                </c:pt>
                <c:pt idx="1530">
                  <c:v>0.87403874447366325</c:v>
                </c:pt>
                <c:pt idx="1531">
                  <c:v>0.61803872323710329</c:v>
                </c:pt>
                <c:pt idx="1532">
                  <c:v>0.3568248232305542</c:v>
                </c:pt>
                <c:pt idx="1533">
                  <c:v>0.94406974388262965</c:v>
                </c:pt>
                <c:pt idx="1534">
                  <c:v>0.87403874447366325</c:v>
                </c:pt>
                <c:pt idx="1535">
                  <c:v>0.50462650440403201</c:v>
                </c:pt>
                <c:pt idx="1536">
                  <c:v>0.79788456080286541</c:v>
                </c:pt>
                <c:pt idx="1537">
                  <c:v>0.87403874447366325</c:v>
                </c:pt>
                <c:pt idx="1538">
                  <c:v>1.7480774889473265</c:v>
                </c:pt>
                <c:pt idx="1539">
                  <c:v>0.61803872323710329</c:v>
                </c:pt>
                <c:pt idx="1540">
                  <c:v>3.9734330691124042</c:v>
                </c:pt>
                <c:pt idx="1541">
                  <c:v>1.009253008808064</c:v>
                </c:pt>
                <c:pt idx="1542">
                  <c:v>3.7253605245148118</c:v>
                </c:pt>
                <c:pt idx="1543">
                  <c:v>3.3473135487536019</c:v>
                </c:pt>
                <c:pt idx="1544">
                  <c:v>0.50462650440403201</c:v>
                </c:pt>
                <c:pt idx="1545">
                  <c:v>0.23981707661400448</c:v>
                </c:pt>
                <c:pt idx="1546">
                  <c:v>0.94406974388262965</c:v>
                </c:pt>
                <c:pt idx="1547">
                  <c:v>0.87403874447366325</c:v>
                </c:pt>
                <c:pt idx="1548">
                  <c:v>5.033633572304379</c:v>
                </c:pt>
                <c:pt idx="1549">
                  <c:v>1.6736567743768009</c:v>
                </c:pt>
                <c:pt idx="1550">
                  <c:v>0.50462650440403201</c:v>
                </c:pt>
                <c:pt idx="1551">
                  <c:v>1.5138795132120959</c:v>
                </c:pt>
                <c:pt idx="1552">
                  <c:v>0.3568248232305542</c:v>
                </c:pt>
                <c:pt idx="1553">
                  <c:v>2.763953195770684</c:v>
                </c:pt>
                <c:pt idx="1554">
                  <c:v>1.7112717355495808</c:v>
                </c:pt>
                <c:pt idx="1555">
                  <c:v>0.50462650440403201</c:v>
                </c:pt>
                <c:pt idx="1556">
                  <c:v>8.4213682167299027</c:v>
                </c:pt>
                <c:pt idx="1557">
                  <c:v>0.3568248232305542</c:v>
                </c:pt>
                <c:pt idx="1558">
                  <c:v>10.769963905481454</c:v>
                </c:pt>
                <c:pt idx="1559">
                  <c:v>3.3090572803628526</c:v>
                </c:pt>
                <c:pt idx="1560">
                  <c:v>1.4272992929222168</c:v>
                </c:pt>
                <c:pt idx="1561">
                  <c:v>10.054611869782539</c:v>
                </c:pt>
                <c:pt idx="1562">
                  <c:v>1.9215604803731712</c:v>
                </c:pt>
                <c:pt idx="1563">
                  <c:v>1.7112717355495808</c:v>
                </c:pt>
                <c:pt idx="1564">
                  <c:v>1.1834540545406396</c:v>
                </c:pt>
                <c:pt idx="1565">
                  <c:v>0.50462650440403201</c:v>
                </c:pt>
                <c:pt idx="1566">
                  <c:v>0.3568248232305542</c:v>
                </c:pt>
                <c:pt idx="1567">
                  <c:v>1.2360774464742066</c:v>
                </c:pt>
                <c:pt idx="1568">
                  <c:v>0.79788456080286541</c:v>
                </c:pt>
                <c:pt idx="1569">
                  <c:v>0.50462650440403201</c:v>
                </c:pt>
                <c:pt idx="1570">
                  <c:v>9.5145852053923008</c:v>
                </c:pt>
                <c:pt idx="1571">
                  <c:v>1.1283791670955126</c:v>
                </c:pt>
                <c:pt idx="1572">
                  <c:v>1.4272992929222168</c:v>
                </c:pt>
                <c:pt idx="1573">
                  <c:v>2.0806283791440396</c:v>
                </c:pt>
                <c:pt idx="1574">
                  <c:v>0.50462650440403201</c:v>
                </c:pt>
                <c:pt idx="1575">
                  <c:v>6.2926742996331511</c:v>
                </c:pt>
                <c:pt idx="1576">
                  <c:v>1.6351767622932518</c:v>
                </c:pt>
                <c:pt idx="1577">
                  <c:v>2.4201036973199614</c:v>
                </c:pt>
                <c:pt idx="1578">
                  <c:v>1.7841241161527712</c:v>
                </c:pt>
                <c:pt idx="1579">
                  <c:v>1.4712264360219256</c:v>
                </c:pt>
                <c:pt idx="1580">
                  <c:v>1.009253008808064</c:v>
                </c:pt>
                <c:pt idx="1581">
                  <c:v>0.3568248232305542</c:v>
                </c:pt>
                <c:pt idx="1582">
                  <c:v>0.7136496464611084</c:v>
                </c:pt>
                <c:pt idx="1583">
                  <c:v>0.61803872323710329</c:v>
                </c:pt>
                <c:pt idx="1584">
                  <c:v>2.7868909599918852</c:v>
                </c:pt>
                <c:pt idx="1585">
                  <c:v>0.79788456080286541</c:v>
                </c:pt>
                <c:pt idx="1586">
                  <c:v>1.9544100476116797</c:v>
                </c:pt>
                <c:pt idx="1587">
                  <c:v>4.2520585056228128</c:v>
                </c:pt>
                <c:pt idx="1588">
                  <c:v>3.4038918691829769</c:v>
                </c:pt>
                <c:pt idx="1589">
                  <c:v>1.009253008808064</c:v>
                </c:pt>
                <c:pt idx="1590">
                  <c:v>0.79788456080286541</c:v>
                </c:pt>
                <c:pt idx="1591">
                  <c:v>0.7136496464611084</c:v>
                </c:pt>
                <c:pt idx="1592">
                  <c:v>1.9215604803731712</c:v>
                </c:pt>
                <c:pt idx="1593">
                  <c:v>0.50462650440403201</c:v>
                </c:pt>
                <c:pt idx="1594">
                  <c:v>1.1283791670955126</c:v>
                </c:pt>
                <c:pt idx="1595">
                  <c:v>1.2360774464742066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BF-4C2C-AA7F-D1EA68289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53327"/>
        <c:axId val="1333653807"/>
      </c:scatterChart>
      <c:valAx>
        <c:axId val="133365332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Circularity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807"/>
        <c:crosses val="autoZero"/>
        <c:crossBetween val="midCat"/>
      </c:valAx>
      <c:valAx>
        <c:axId val="1333653807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 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486914934098988"/>
          <c:y val="9.091303778727973E-2"/>
          <c:w val="0.13489895314150685"/>
          <c:h val="0.32307848131656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Scatter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1068102512853391E-2"/>
          <c:y val="7.6024694310982979E-2"/>
          <c:w val="0.91988824752826082"/>
          <c:h val="0.83312424415998854"/>
        </c:manualLayout>
      </c:layout>
      <c:scatterChart>
        <c:scatterStyle val="lineMarker"/>
        <c:varyColors val="0"/>
        <c:ser>
          <c:idx val="2"/>
          <c:order val="0"/>
          <c:tx>
            <c:v>Block 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'Scatter&amp;Box Plots'!$J$5:$J$797</c:f>
              <c:numCache>
                <c:formatCode>General</c:formatCode>
                <c:ptCount val="793"/>
                <c:pt idx="0">
                  <c:v>0.73199999999999998</c:v>
                </c:pt>
                <c:pt idx="1">
                  <c:v>0.625</c:v>
                </c:pt>
                <c:pt idx="2">
                  <c:v>0.82799999999999996</c:v>
                </c:pt>
                <c:pt idx="3">
                  <c:v>0.82099999999999995</c:v>
                </c:pt>
                <c:pt idx="4">
                  <c:v>0.72499999999999998</c:v>
                </c:pt>
                <c:pt idx="5">
                  <c:v>0.82299999999999995</c:v>
                </c:pt>
                <c:pt idx="6">
                  <c:v>0.746</c:v>
                </c:pt>
                <c:pt idx="7">
                  <c:v>0.45200000000000001</c:v>
                </c:pt>
                <c:pt idx="8">
                  <c:v>0.64800000000000002</c:v>
                </c:pt>
                <c:pt idx="9">
                  <c:v>0.442</c:v>
                </c:pt>
                <c:pt idx="10">
                  <c:v>0.56999999999999995</c:v>
                </c:pt>
                <c:pt idx="11">
                  <c:v>0.54200000000000004</c:v>
                </c:pt>
                <c:pt idx="12">
                  <c:v>0.35499999999999998</c:v>
                </c:pt>
                <c:pt idx="13">
                  <c:v>0.48699999999999999</c:v>
                </c:pt>
                <c:pt idx="14">
                  <c:v>0.76100000000000001</c:v>
                </c:pt>
                <c:pt idx="15">
                  <c:v>0.86699999999999999</c:v>
                </c:pt>
                <c:pt idx="16">
                  <c:v>0.52800000000000002</c:v>
                </c:pt>
                <c:pt idx="17">
                  <c:v>0.67100000000000004</c:v>
                </c:pt>
                <c:pt idx="18">
                  <c:v>0.55200000000000005</c:v>
                </c:pt>
                <c:pt idx="19">
                  <c:v>0.85799999999999998</c:v>
                </c:pt>
                <c:pt idx="20">
                  <c:v>0.83799999999999997</c:v>
                </c:pt>
                <c:pt idx="21">
                  <c:v>0.85399999999999998</c:v>
                </c:pt>
                <c:pt idx="22">
                  <c:v>0.26100000000000001</c:v>
                </c:pt>
                <c:pt idx="23">
                  <c:v>0.49199999999999999</c:v>
                </c:pt>
                <c:pt idx="24">
                  <c:v>0.88300000000000001</c:v>
                </c:pt>
                <c:pt idx="25">
                  <c:v>0.68799999999999994</c:v>
                </c:pt>
                <c:pt idx="26">
                  <c:v>0.74</c:v>
                </c:pt>
                <c:pt idx="27">
                  <c:v>0.56799999999999995</c:v>
                </c:pt>
                <c:pt idx="28">
                  <c:v>0.66300000000000003</c:v>
                </c:pt>
                <c:pt idx="29">
                  <c:v>0.73499999999999999</c:v>
                </c:pt>
                <c:pt idx="30">
                  <c:v>0.57499999999999996</c:v>
                </c:pt>
                <c:pt idx="31">
                  <c:v>0.78800000000000003</c:v>
                </c:pt>
                <c:pt idx="32">
                  <c:v>0.73899999999999999</c:v>
                </c:pt>
                <c:pt idx="33">
                  <c:v>0.221</c:v>
                </c:pt>
                <c:pt idx="34">
                  <c:v>0.42299999999999999</c:v>
                </c:pt>
                <c:pt idx="35">
                  <c:v>0.53100000000000003</c:v>
                </c:pt>
                <c:pt idx="36">
                  <c:v>0.59</c:v>
                </c:pt>
                <c:pt idx="37">
                  <c:v>0.748</c:v>
                </c:pt>
                <c:pt idx="38">
                  <c:v>0.59799999999999998</c:v>
                </c:pt>
                <c:pt idx="39">
                  <c:v>0.35599999999999998</c:v>
                </c:pt>
                <c:pt idx="40">
                  <c:v>0.56000000000000005</c:v>
                </c:pt>
                <c:pt idx="41">
                  <c:v>0.68400000000000005</c:v>
                </c:pt>
                <c:pt idx="42">
                  <c:v>0.47</c:v>
                </c:pt>
                <c:pt idx="43">
                  <c:v>0.79200000000000004</c:v>
                </c:pt>
                <c:pt idx="44">
                  <c:v>0.91300000000000003</c:v>
                </c:pt>
                <c:pt idx="45">
                  <c:v>0.61699999999999999</c:v>
                </c:pt>
                <c:pt idx="46">
                  <c:v>0.92800000000000005</c:v>
                </c:pt>
                <c:pt idx="47">
                  <c:v>0.74299999999999999</c:v>
                </c:pt>
                <c:pt idx="48">
                  <c:v>0.56599999999999995</c:v>
                </c:pt>
                <c:pt idx="49">
                  <c:v>1</c:v>
                </c:pt>
                <c:pt idx="50">
                  <c:v>0.54200000000000004</c:v>
                </c:pt>
                <c:pt idx="51">
                  <c:v>0.747</c:v>
                </c:pt>
                <c:pt idx="52">
                  <c:v>1</c:v>
                </c:pt>
                <c:pt idx="53">
                  <c:v>0.68300000000000005</c:v>
                </c:pt>
                <c:pt idx="54">
                  <c:v>0.626</c:v>
                </c:pt>
                <c:pt idx="55">
                  <c:v>0.55400000000000005</c:v>
                </c:pt>
                <c:pt idx="56">
                  <c:v>0.47899999999999998</c:v>
                </c:pt>
                <c:pt idx="57">
                  <c:v>0.86399999999999999</c:v>
                </c:pt>
                <c:pt idx="58">
                  <c:v>0.52600000000000002</c:v>
                </c:pt>
                <c:pt idx="59">
                  <c:v>0.51100000000000001</c:v>
                </c:pt>
                <c:pt idx="60">
                  <c:v>0.65700000000000003</c:v>
                </c:pt>
                <c:pt idx="61">
                  <c:v>0.53200000000000003</c:v>
                </c:pt>
                <c:pt idx="62">
                  <c:v>0.72699999999999998</c:v>
                </c:pt>
                <c:pt idx="63">
                  <c:v>0.26500000000000001</c:v>
                </c:pt>
                <c:pt idx="64">
                  <c:v>0.65600000000000003</c:v>
                </c:pt>
                <c:pt idx="65">
                  <c:v>0.60899999999999999</c:v>
                </c:pt>
                <c:pt idx="66">
                  <c:v>0.88900000000000001</c:v>
                </c:pt>
                <c:pt idx="67">
                  <c:v>0.85699999999999998</c:v>
                </c:pt>
                <c:pt idx="68">
                  <c:v>0.71499999999999997</c:v>
                </c:pt>
                <c:pt idx="69">
                  <c:v>0.48299999999999998</c:v>
                </c:pt>
                <c:pt idx="70">
                  <c:v>0.65300000000000002</c:v>
                </c:pt>
                <c:pt idx="71">
                  <c:v>0.76800000000000002</c:v>
                </c:pt>
                <c:pt idx="72">
                  <c:v>0.47199999999999998</c:v>
                </c:pt>
                <c:pt idx="73">
                  <c:v>0.52</c:v>
                </c:pt>
                <c:pt idx="74">
                  <c:v>0.92700000000000005</c:v>
                </c:pt>
                <c:pt idx="75">
                  <c:v>0.44400000000000001</c:v>
                </c:pt>
                <c:pt idx="76">
                  <c:v>0.318</c:v>
                </c:pt>
                <c:pt idx="77">
                  <c:v>0.36399999999999999</c:v>
                </c:pt>
                <c:pt idx="78">
                  <c:v>0.77400000000000002</c:v>
                </c:pt>
                <c:pt idx="79">
                  <c:v>0.76300000000000001</c:v>
                </c:pt>
                <c:pt idx="80">
                  <c:v>0.85299999999999998</c:v>
                </c:pt>
                <c:pt idx="81">
                  <c:v>0.81</c:v>
                </c:pt>
                <c:pt idx="82">
                  <c:v>0.84599999999999997</c:v>
                </c:pt>
                <c:pt idx="83">
                  <c:v>0.54</c:v>
                </c:pt>
                <c:pt idx="84">
                  <c:v>0.91400000000000003</c:v>
                </c:pt>
                <c:pt idx="85">
                  <c:v>0.497</c:v>
                </c:pt>
                <c:pt idx="86">
                  <c:v>0.87</c:v>
                </c:pt>
                <c:pt idx="87">
                  <c:v>0.63400000000000001</c:v>
                </c:pt>
                <c:pt idx="88">
                  <c:v>0.34399999999999997</c:v>
                </c:pt>
                <c:pt idx="89">
                  <c:v>0.84199999999999997</c:v>
                </c:pt>
                <c:pt idx="90">
                  <c:v>0.33400000000000002</c:v>
                </c:pt>
                <c:pt idx="91">
                  <c:v>0.57399999999999995</c:v>
                </c:pt>
                <c:pt idx="92">
                  <c:v>0.498</c:v>
                </c:pt>
                <c:pt idx="93">
                  <c:v>0.82599999999999996</c:v>
                </c:pt>
                <c:pt idx="94">
                  <c:v>0.70399999999999996</c:v>
                </c:pt>
                <c:pt idx="95">
                  <c:v>0.67600000000000005</c:v>
                </c:pt>
                <c:pt idx="96">
                  <c:v>0.48299999999999998</c:v>
                </c:pt>
                <c:pt idx="97">
                  <c:v>0.84299999999999997</c:v>
                </c:pt>
                <c:pt idx="98">
                  <c:v>0.61499999999999999</c:v>
                </c:pt>
                <c:pt idx="99">
                  <c:v>0.69499999999999995</c:v>
                </c:pt>
                <c:pt idx="100">
                  <c:v>0.88900000000000001</c:v>
                </c:pt>
                <c:pt idx="101">
                  <c:v>0.74</c:v>
                </c:pt>
                <c:pt idx="102">
                  <c:v>0.72699999999999998</c:v>
                </c:pt>
                <c:pt idx="103">
                  <c:v>0.69699999999999995</c:v>
                </c:pt>
                <c:pt idx="104">
                  <c:v>0.78400000000000003</c:v>
                </c:pt>
                <c:pt idx="105">
                  <c:v>0.61799999999999999</c:v>
                </c:pt>
                <c:pt idx="106">
                  <c:v>0.82</c:v>
                </c:pt>
                <c:pt idx="107">
                  <c:v>0.39100000000000001</c:v>
                </c:pt>
                <c:pt idx="108">
                  <c:v>0.64700000000000002</c:v>
                </c:pt>
                <c:pt idx="109">
                  <c:v>0.96699999999999997</c:v>
                </c:pt>
                <c:pt idx="110">
                  <c:v>0.86899999999999999</c:v>
                </c:pt>
                <c:pt idx="111">
                  <c:v>0.78600000000000003</c:v>
                </c:pt>
                <c:pt idx="112">
                  <c:v>0.91100000000000003</c:v>
                </c:pt>
                <c:pt idx="113">
                  <c:v>0.443</c:v>
                </c:pt>
                <c:pt idx="114">
                  <c:v>0.73899999999999999</c:v>
                </c:pt>
                <c:pt idx="115">
                  <c:v>0.64900000000000002</c:v>
                </c:pt>
                <c:pt idx="116">
                  <c:v>0.877</c:v>
                </c:pt>
                <c:pt idx="117">
                  <c:v>0.52300000000000002</c:v>
                </c:pt>
                <c:pt idx="118">
                  <c:v>0.47699999999999998</c:v>
                </c:pt>
                <c:pt idx="119">
                  <c:v>0.78200000000000003</c:v>
                </c:pt>
                <c:pt idx="120">
                  <c:v>0.47399999999999998</c:v>
                </c:pt>
                <c:pt idx="121">
                  <c:v>0.443</c:v>
                </c:pt>
                <c:pt idx="122">
                  <c:v>0.54100000000000004</c:v>
                </c:pt>
                <c:pt idx="123">
                  <c:v>0.21299999999999999</c:v>
                </c:pt>
                <c:pt idx="124">
                  <c:v>0.63900000000000001</c:v>
                </c:pt>
                <c:pt idx="125">
                  <c:v>0.97599999999999998</c:v>
                </c:pt>
                <c:pt idx="126">
                  <c:v>0.66100000000000003</c:v>
                </c:pt>
                <c:pt idx="127">
                  <c:v>0.80300000000000005</c:v>
                </c:pt>
                <c:pt idx="128">
                  <c:v>0.64300000000000002</c:v>
                </c:pt>
                <c:pt idx="129">
                  <c:v>0.76200000000000001</c:v>
                </c:pt>
                <c:pt idx="130">
                  <c:v>0.20200000000000001</c:v>
                </c:pt>
                <c:pt idx="131">
                  <c:v>0.81499999999999995</c:v>
                </c:pt>
                <c:pt idx="132">
                  <c:v>0.371</c:v>
                </c:pt>
                <c:pt idx="133">
                  <c:v>0.70899999999999996</c:v>
                </c:pt>
                <c:pt idx="134">
                  <c:v>0.66600000000000004</c:v>
                </c:pt>
                <c:pt idx="135">
                  <c:v>0.57099999999999995</c:v>
                </c:pt>
                <c:pt idx="136">
                  <c:v>0.73799999999999999</c:v>
                </c:pt>
                <c:pt idx="137">
                  <c:v>0.88700000000000001</c:v>
                </c:pt>
                <c:pt idx="138">
                  <c:v>0.71299999999999997</c:v>
                </c:pt>
                <c:pt idx="139">
                  <c:v>0.72099999999999997</c:v>
                </c:pt>
                <c:pt idx="140">
                  <c:v>0.85799999999999998</c:v>
                </c:pt>
                <c:pt idx="141">
                  <c:v>0.59899999999999998</c:v>
                </c:pt>
                <c:pt idx="142">
                  <c:v>0.63300000000000001</c:v>
                </c:pt>
                <c:pt idx="143">
                  <c:v>0.82499999999999996</c:v>
                </c:pt>
                <c:pt idx="144">
                  <c:v>0.66700000000000004</c:v>
                </c:pt>
                <c:pt idx="145">
                  <c:v>0.81100000000000005</c:v>
                </c:pt>
                <c:pt idx="146">
                  <c:v>0.80800000000000005</c:v>
                </c:pt>
                <c:pt idx="147">
                  <c:v>0.82699999999999996</c:v>
                </c:pt>
                <c:pt idx="148">
                  <c:v>0.64900000000000002</c:v>
                </c:pt>
                <c:pt idx="149">
                  <c:v>0.84599999999999997</c:v>
                </c:pt>
                <c:pt idx="150">
                  <c:v>0.46800000000000003</c:v>
                </c:pt>
                <c:pt idx="151">
                  <c:v>0.61799999999999999</c:v>
                </c:pt>
                <c:pt idx="152">
                  <c:v>0.69299999999999995</c:v>
                </c:pt>
                <c:pt idx="153">
                  <c:v>0.57399999999999995</c:v>
                </c:pt>
                <c:pt idx="154">
                  <c:v>0.748</c:v>
                </c:pt>
                <c:pt idx="155">
                  <c:v>0.88300000000000001</c:v>
                </c:pt>
                <c:pt idx="156">
                  <c:v>0.88400000000000001</c:v>
                </c:pt>
                <c:pt idx="157">
                  <c:v>0.80900000000000005</c:v>
                </c:pt>
                <c:pt idx="158">
                  <c:v>0.96399999999999997</c:v>
                </c:pt>
                <c:pt idx="159">
                  <c:v>0.77400000000000002</c:v>
                </c:pt>
                <c:pt idx="160">
                  <c:v>0.84199999999999997</c:v>
                </c:pt>
                <c:pt idx="161">
                  <c:v>0.57399999999999995</c:v>
                </c:pt>
                <c:pt idx="162">
                  <c:v>0.76400000000000001</c:v>
                </c:pt>
                <c:pt idx="163">
                  <c:v>0.61799999999999999</c:v>
                </c:pt>
                <c:pt idx="164">
                  <c:v>0.76200000000000001</c:v>
                </c:pt>
                <c:pt idx="165">
                  <c:v>0.66300000000000003</c:v>
                </c:pt>
                <c:pt idx="166">
                  <c:v>0.72599999999999998</c:v>
                </c:pt>
                <c:pt idx="167">
                  <c:v>0.74199999999999999</c:v>
                </c:pt>
                <c:pt idx="168">
                  <c:v>0.871</c:v>
                </c:pt>
                <c:pt idx="169">
                  <c:v>0.33</c:v>
                </c:pt>
                <c:pt idx="170">
                  <c:v>0.61799999999999999</c:v>
                </c:pt>
                <c:pt idx="171">
                  <c:v>0.85199999999999998</c:v>
                </c:pt>
                <c:pt idx="172">
                  <c:v>0.61899999999999999</c:v>
                </c:pt>
                <c:pt idx="173">
                  <c:v>0.879</c:v>
                </c:pt>
                <c:pt idx="174">
                  <c:v>0.93799999999999994</c:v>
                </c:pt>
                <c:pt idx="175">
                  <c:v>0.64</c:v>
                </c:pt>
                <c:pt idx="176">
                  <c:v>1</c:v>
                </c:pt>
                <c:pt idx="177">
                  <c:v>0.74</c:v>
                </c:pt>
                <c:pt idx="178">
                  <c:v>0.79200000000000004</c:v>
                </c:pt>
                <c:pt idx="179">
                  <c:v>0.67200000000000004</c:v>
                </c:pt>
                <c:pt idx="180">
                  <c:v>0.82599999999999996</c:v>
                </c:pt>
                <c:pt idx="181">
                  <c:v>0.92100000000000004</c:v>
                </c:pt>
                <c:pt idx="182">
                  <c:v>0.753</c:v>
                </c:pt>
                <c:pt idx="183">
                  <c:v>0.63</c:v>
                </c:pt>
                <c:pt idx="184">
                  <c:v>0.82399999999999995</c:v>
                </c:pt>
                <c:pt idx="185">
                  <c:v>0.54800000000000004</c:v>
                </c:pt>
                <c:pt idx="186">
                  <c:v>0.64800000000000002</c:v>
                </c:pt>
                <c:pt idx="187">
                  <c:v>0.69</c:v>
                </c:pt>
                <c:pt idx="188">
                  <c:v>0.47499999999999998</c:v>
                </c:pt>
                <c:pt idx="189">
                  <c:v>0.77100000000000002</c:v>
                </c:pt>
                <c:pt idx="190">
                  <c:v>0.499</c:v>
                </c:pt>
                <c:pt idx="191">
                  <c:v>0.86399999999999999</c:v>
                </c:pt>
                <c:pt idx="192">
                  <c:v>1</c:v>
                </c:pt>
                <c:pt idx="193">
                  <c:v>0.84399999999999997</c:v>
                </c:pt>
                <c:pt idx="194">
                  <c:v>0.77</c:v>
                </c:pt>
                <c:pt idx="195">
                  <c:v>0.871</c:v>
                </c:pt>
                <c:pt idx="196">
                  <c:v>0.86799999999999999</c:v>
                </c:pt>
                <c:pt idx="197">
                  <c:v>0.66400000000000003</c:v>
                </c:pt>
                <c:pt idx="198">
                  <c:v>0.84399999999999997</c:v>
                </c:pt>
                <c:pt idx="199">
                  <c:v>0.69299999999999995</c:v>
                </c:pt>
                <c:pt idx="200">
                  <c:v>0.83599999999999997</c:v>
                </c:pt>
                <c:pt idx="201">
                  <c:v>0.89600000000000002</c:v>
                </c:pt>
                <c:pt idx="202">
                  <c:v>0.67400000000000004</c:v>
                </c:pt>
                <c:pt idx="203">
                  <c:v>0.72599999999999998</c:v>
                </c:pt>
                <c:pt idx="204">
                  <c:v>0.81699999999999995</c:v>
                </c:pt>
                <c:pt idx="205">
                  <c:v>0.84299999999999997</c:v>
                </c:pt>
                <c:pt idx="206">
                  <c:v>0.71399999999999997</c:v>
                </c:pt>
                <c:pt idx="207">
                  <c:v>0.73199999999999998</c:v>
                </c:pt>
                <c:pt idx="208">
                  <c:v>0.629</c:v>
                </c:pt>
                <c:pt idx="209">
                  <c:v>0.76100000000000001</c:v>
                </c:pt>
                <c:pt idx="210">
                  <c:v>0.84599999999999997</c:v>
                </c:pt>
                <c:pt idx="211">
                  <c:v>0.70899999999999996</c:v>
                </c:pt>
                <c:pt idx="212">
                  <c:v>0.65600000000000003</c:v>
                </c:pt>
                <c:pt idx="213">
                  <c:v>0.80800000000000005</c:v>
                </c:pt>
                <c:pt idx="214">
                  <c:v>0.59799999999999998</c:v>
                </c:pt>
                <c:pt idx="215">
                  <c:v>0.59199999999999997</c:v>
                </c:pt>
                <c:pt idx="216">
                  <c:v>0.434</c:v>
                </c:pt>
                <c:pt idx="217">
                  <c:v>0.58799999999999997</c:v>
                </c:pt>
                <c:pt idx="218">
                  <c:v>0.67800000000000005</c:v>
                </c:pt>
                <c:pt idx="219">
                  <c:v>0.88900000000000001</c:v>
                </c:pt>
                <c:pt idx="220">
                  <c:v>0.94499999999999995</c:v>
                </c:pt>
                <c:pt idx="221">
                  <c:v>0.71899999999999997</c:v>
                </c:pt>
                <c:pt idx="222">
                  <c:v>0.72099999999999997</c:v>
                </c:pt>
                <c:pt idx="223">
                  <c:v>0.70299999999999996</c:v>
                </c:pt>
                <c:pt idx="224">
                  <c:v>0.71699999999999997</c:v>
                </c:pt>
                <c:pt idx="225">
                  <c:v>0.6</c:v>
                </c:pt>
                <c:pt idx="226">
                  <c:v>0.79700000000000004</c:v>
                </c:pt>
                <c:pt idx="227">
                  <c:v>0.55900000000000005</c:v>
                </c:pt>
                <c:pt idx="228">
                  <c:v>0.67500000000000004</c:v>
                </c:pt>
                <c:pt idx="229">
                  <c:v>0.64500000000000002</c:v>
                </c:pt>
                <c:pt idx="230">
                  <c:v>0.74299999999999999</c:v>
                </c:pt>
                <c:pt idx="231">
                  <c:v>0.58899999999999997</c:v>
                </c:pt>
                <c:pt idx="232">
                  <c:v>0.66500000000000004</c:v>
                </c:pt>
                <c:pt idx="233">
                  <c:v>0.80800000000000005</c:v>
                </c:pt>
                <c:pt idx="234">
                  <c:v>0.76900000000000002</c:v>
                </c:pt>
                <c:pt idx="235">
                  <c:v>0.77800000000000002</c:v>
                </c:pt>
                <c:pt idx="236">
                  <c:v>0.79900000000000004</c:v>
                </c:pt>
                <c:pt idx="237">
                  <c:v>0.91</c:v>
                </c:pt>
                <c:pt idx="238">
                  <c:v>0.65400000000000003</c:v>
                </c:pt>
                <c:pt idx="239">
                  <c:v>0.64700000000000002</c:v>
                </c:pt>
                <c:pt idx="240">
                  <c:v>0.68300000000000005</c:v>
                </c:pt>
                <c:pt idx="241">
                  <c:v>0.443</c:v>
                </c:pt>
                <c:pt idx="242">
                  <c:v>0.79600000000000004</c:v>
                </c:pt>
                <c:pt idx="243">
                  <c:v>0.53200000000000003</c:v>
                </c:pt>
                <c:pt idx="244">
                  <c:v>0.621</c:v>
                </c:pt>
                <c:pt idx="245">
                  <c:v>0.71699999999999997</c:v>
                </c:pt>
                <c:pt idx="246">
                  <c:v>0.97199999999999998</c:v>
                </c:pt>
                <c:pt idx="247">
                  <c:v>0.75700000000000001</c:v>
                </c:pt>
                <c:pt idx="248">
                  <c:v>0.64500000000000002</c:v>
                </c:pt>
                <c:pt idx="249">
                  <c:v>0.88</c:v>
                </c:pt>
                <c:pt idx="250">
                  <c:v>0.74</c:v>
                </c:pt>
                <c:pt idx="251">
                  <c:v>0.65700000000000003</c:v>
                </c:pt>
                <c:pt idx="252">
                  <c:v>0.95399999999999996</c:v>
                </c:pt>
                <c:pt idx="253">
                  <c:v>0.76300000000000001</c:v>
                </c:pt>
                <c:pt idx="254">
                  <c:v>0.82699999999999996</c:v>
                </c:pt>
                <c:pt idx="255">
                  <c:v>0.71399999999999997</c:v>
                </c:pt>
                <c:pt idx="256">
                  <c:v>0.8</c:v>
                </c:pt>
                <c:pt idx="257">
                  <c:v>0.18099999999999999</c:v>
                </c:pt>
                <c:pt idx="258">
                  <c:v>0.78700000000000003</c:v>
                </c:pt>
                <c:pt idx="259">
                  <c:v>0.69699999999999995</c:v>
                </c:pt>
                <c:pt idx="260">
                  <c:v>0.64800000000000002</c:v>
                </c:pt>
                <c:pt idx="261">
                  <c:v>0.85399999999999998</c:v>
                </c:pt>
                <c:pt idx="262">
                  <c:v>0.61899999999999999</c:v>
                </c:pt>
                <c:pt idx="263">
                  <c:v>0.69399999999999995</c:v>
                </c:pt>
                <c:pt idx="264">
                  <c:v>0.93300000000000005</c:v>
                </c:pt>
                <c:pt idx="265">
                  <c:v>0.66200000000000003</c:v>
                </c:pt>
                <c:pt idx="266">
                  <c:v>0.57399999999999995</c:v>
                </c:pt>
                <c:pt idx="267">
                  <c:v>0.747</c:v>
                </c:pt>
                <c:pt idx="268">
                  <c:v>0.60799999999999998</c:v>
                </c:pt>
                <c:pt idx="269">
                  <c:v>0.877</c:v>
                </c:pt>
                <c:pt idx="270">
                  <c:v>0.23400000000000001</c:v>
                </c:pt>
                <c:pt idx="271">
                  <c:v>0.89800000000000002</c:v>
                </c:pt>
                <c:pt idx="272">
                  <c:v>0.78200000000000003</c:v>
                </c:pt>
                <c:pt idx="273">
                  <c:v>0.81200000000000006</c:v>
                </c:pt>
                <c:pt idx="274">
                  <c:v>0.86099999999999999</c:v>
                </c:pt>
                <c:pt idx="275">
                  <c:v>0.436</c:v>
                </c:pt>
                <c:pt idx="276">
                  <c:v>0.78400000000000003</c:v>
                </c:pt>
                <c:pt idx="277">
                  <c:v>0.85</c:v>
                </c:pt>
                <c:pt idx="278">
                  <c:v>0.85699999999999998</c:v>
                </c:pt>
                <c:pt idx="279">
                  <c:v>0.75600000000000001</c:v>
                </c:pt>
                <c:pt idx="280">
                  <c:v>0.76400000000000001</c:v>
                </c:pt>
                <c:pt idx="281">
                  <c:v>0.71699999999999997</c:v>
                </c:pt>
                <c:pt idx="282">
                  <c:v>0.83099999999999996</c:v>
                </c:pt>
                <c:pt idx="283">
                  <c:v>0.61599999999999999</c:v>
                </c:pt>
                <c:pt idx="284">
                  <c:v>0.72199999999999998</c:v>
                </c:pt>
                <c:pt idx="285">
                  <c:v>0.748</c:v>
                </c:pt>
                <c:pt idx="286">
                  <c:v>0.443</c:v>
                </c:pt>
                <c:pt idx="287">
                  <c:v>0.72599999999999998</c:v>
                </c:pt>
                <c:pt idx="288">
                  <c:v>0.88</c:v>
                </c:pt>
                <c:pt idx="289">
                  <c:v>0.46800000000000003</c:v>
                </c:pt>
                <c:pt idx="290">
                  <c:v>0.84799999999999998</c:v>
                </c:pt>
                <c:pt idx="291">
                  <c:v>0.91100000000000003</c:v>
                </c:pt>
                <c:pt idx="292">
                  <c:v>0.90200000000000002</c:v>
                </c:pt>
                <c:pt idx="293">
                  <c:v>0.76</c:v>
                </c:pt>
                <c:pt idx="294">
                  <c:v>0.86499999999999999</c:v>
                </c:pt>
                <c:pt idx="295">
                  <c:v>0.82199999999999995</c:v>
                </c:pt>
                <c:pt idx="296">
                  <c:v>0.82</c:v>
                </c:pt>
                <c:pt idx="297">
                  <c:v>0.60699999999999998</c:v>
                </c:pt>
                <c:pt idx="298">
                  <c:v>0.52300000000000002</c:v>
                </c:pt>
                <c:pt idx="299">
                  <c:v>0.68300000000000005</c:v>
                </c:pt>
                <c:pt idx="300">
                  <c:v>0.54200000000000004</c:v>
                </c:pt>
                <c:pt idx="301">
                  <c:v>0.71899999999999997</c:v>
                </c:pt>
                <c:pt idx="302">
                  <c:v>0.63500000000000001</c:v>
                </c:pt>
                <c:pt idx="303">
                  <c:v>0.48</c:v>
                </c:pt>
                <c:pt idx="304">
                  <c:v>0.89500000000000002</c:v>
                </c:pt>
                <c:pt idx="305">
                  <c:v>0.70199999999999996</c:v>
                </c:pt>
                <c:pt idx="306">
                  <c:v>0.622</c:v>
                </c:pt>
                <c:pt idx="307">
                  <c:v>0.69199999999999995</c:v>
                </c:pt>
                <c:pt idx="308">
                  <c:v>0.61299999999999999</c:v>
                </c:pt>
                <c:pt idx="309">
                  <c:v>0.63400000000000001</c:v>
                </c:pt>
                <c:pt idx="310">
                  <c:v>0.85</c:v>
                </c:pt>
                <c:pt idx="311">
                  <c:v>0.40300000000000002</c:v>
                </c:pt>
                <c:pt idx="312">
                  <c:v>0.76800000000000002</c:v>
                </c:pt>
                <c:pt idx="313">
                  <c:v>0.75700000000000001</c:v>
                </c:pt>
                <c:pt idx="314">
                  <c:v>0.97199999999999998</c:v>
                </c:pt>
                <c:pt idx="315">
                  <c:v>0.998</c:v>
                </c:pt>
                <c:pt idx="316">
                  <c:v>0.86799999999999999</c:v>
                </c:pt>
                <c:pt idx="317">
                  <c:v>0.86699999999999999</c:v>
                </c:pt>
                <c:pt idx="318">
                  <c:v>0.80700000000000005</c:v>
                </c:pt>
                <c:pt idx="319">
                  <c:v>0.377</c:v>
                </c:pt>
                <c:pt idx="320">
                  <c:v>0.89200000000000002</c:v>
                </c:pt>
                <c:pt idx="321">
                  <c:v>0.66800000000000004</c:v>
                </c:pt>
                <c:pt idx="322">
                  <c:v>0.68799999999999994</c:v>
                </c:pt>
                <c:pt idx="323">
                  <c:v>0.73899999999999999</c:v>
                </c:pt>
                <c:pt idx="324">
                  <c:v>0.74</c:v>
                </c:pt>
                <c:pt idx="325">
                  <c:v>0.78300000000000003</c:v>
                </c:pt>
                <c:pt idx="326">
                  <c:v>0.74199999999999999</c:v>
                </c:pt>
                <c:pt idx="327">
                  <c:v>0.72399999999999998</c:v>
                </c:pt>
                <c:pt idx="328">
                  <c:v>0.47899999999999998</c:v>
                </c:pt>
                <c:pt idx="329">
                  <c:v>0.71699999999999997</c:v>
                </c:pt>
                <c:pt idx="330">
                  <c:v>0.79500000000000004</c:v>
                </c:pt>
                <c:pt idx="331">
                  <c:v>0.77100000000000002</c:v>
                </c:pt>
                <c:pt idx="332">
                  <c:v>0.56299999999999994</c:v>
                </c:pt>
                <c:pt idx="333">
                  <c:v>0.878</c:v>
                </c:pt>
                <c:pt idx="334">
                  <c:v>0.78100000000000003</c:v>
                </c:pt>
                <c:pt idx="335">
                  <c:v>0.72499999999999998</c:v>
                </c:pt>
                <c:pt idx="336">
                  <c:v>0.83299999999999996</c:v>
                </c:pt>
                <c:pt idx="337">
                  <c:v>0.74199999999999999</c:v>
                </c:pt>
                <c:pt idx="338">
                  <c:v>0.95599999999999996</c:v>
                </c:pt>
                <c:pt idx="339">
                  <c:v>0.51800000000000002</c:v>
                </c:pt>
                <c:pt idx="340">
                  <c:v>0.72</c:v>
                </c:pt>
                <c:pt idx="341">
                  <c:v>0.90700000000000003</c:v>
                </c:pt>
                <c:pt idx="342">
                  <c:v>0.96299999999999997</c:v>
                </c:pt>
                <c:pt idx="343">
                  <c:v>0.64800000000000002</c:v>
                </c:pt>
                <c:pt idx="344">
                  <c:v>0.505</c:v>
                </c:pt>
                <c:pt idx="345">
                  <c:v>0.623</c:v>
                </c:pt>
                <c:pt idx="346">
                  <c:v>0.71199999999999997</c:v>
                </c:pt>
                <c:pt idx="347">
                  <c:v>0.88700000000000001</c:v>
                </c:pt>
                <c:pt idx="348">
                  <c:v>0.442</c:v>
                </c:pt>
                <c:pt idx="349">
                  <c:v>0.58299999999999996</c:v>
                </c:pt>
                <c:pt idx="350">
                  <c:v>0.83199999999999996</c:v>
                </c:pt>
                <c:pt idx="351">
                  <c:v>0.745</c:v>
                </c:pt>
                <c:pt idx="352">
                  <c:v>0.77600000000000002</c:v>
                </c:pt>
                <c:pt idx="353">
                  <c:v>0.66</c:v>
                </c:pt>
                <c:pt idx="354">
                  <c:v>0.81200000000000006</c:v>
                </c:pt>
                <c:pt idx="355">
                  <c:v>0.44700000000000001</c:v>
                </c:pt>
                <c:pt idx="356">
                  <c:v>0.38500000000000001</c:v>
                </c:pt>
                <c:pt idx="357">
                  <c:v>0.64700000000000002</c:v>
                </c:pt>
                <c:pt idx="358">
                  <c:v>0.71399999999999997</c:v>
                </c:pt>
                <c:pt idx="359">
                  <c:v>0.53800000000000003</c:v>
                </c:pt>
                <c:pt idx="360">
                  <c:v>0.89100000000000001</c:v>
                </c:pt>
                <c:pt idx="361">
                  <c:v>0.73899999999999999</c:v>
                </c:pt>
                <c:pt idx="362">
                  <c:v>0.54400000000000004</c:v>
                </c:pt>
                <c:pt idx="363">
                  <c:v>0.79200000000000004</c:v>
                </c:pt>
                <c:pt idx="364">
                  <c:v>0.86099999999999999</c:v>
                </c:pt>
                <c:pt idx="365">
                  <c:v>0.70599999999999996</c:v>
                </c:pt>
                <c:pt idx="366">
                  <c:v>0.74199999999999999</c:v>
                </c:pt>
                <c:pt idx="367">
                  <c:v>0.71599999999999997</c:v>
                </c:pt>
                <c:pt idx="368">
                  <c:v>0.74399999999999999</c:v>
                </c:pt>
                <c:pt idx="369">
                  <c:v>0.75800000000000001</c:v>
                </c:pt>
                <c:pt idx="370">
                  <c:v>0.86399999999999999</c:v>
                </c:pt>
                <c:pt idx="371">
                  <c:v>0.84599999999999997</c:v>
                </c:pt>
                <c:pt idx="372">
                  <c:v>0.82799999999999996</c:v>
                </c:pt>
                <c:pt idx="373">
                  <c:v>0.90900000000000003</c:v>
                </c:pt>
                <c:pt idx="374">
                  <c:v>0.72599999999999998</c:v>
                </c:pt>
                <c:pt idx="375">
                  <c:v>0.70499999999999996</c:v>
                </c:pt>
                <c:pt idx="376">
                  <c:v>0.88200000000000001</c:v>
                </c:pt>
                <c:pt idx="377">
                  <c:v>0.871</c:v>
                </c:pt>
                <c:pt idx="378">
                  <c:v>0.56799999999999995</c:v>
                </c:pt>
                <c:pt idx="379">
                  <c:v>0.51800000000000002</c:v>
                </c:pt>
                <c:pt idx="380">
                  <c:v>0.55100000000000005</c:v>
                </c:pt>
                <c:pt idx="381">
                  <c:v>0.76</c:v>
                </c:pt>
                <c:pt idx="382">
                  <c:v>0.754</c:v>
                </c:pt>
                <c:pt idx="383">
                  <c:v>0.76900000000000002</c:v>
                </c:pt>
                <c:pt idx="384">
                  <c:v>0.74</c:v>
                </c:pt>
                <c:pt idx="385">
                  <c:v>0.78900000000000003</c:v>
                </c:pt>
                <c:pt idx="386">
                  <c:v>0.754</c:v>
                </c:pt>
                <c:pt idx="387">
                  <c:v>0.80100000000000005</c:v>
                </c:pt>
                <c:pt idx="388">
                  <c:v>0.71699999999999997</c:v>
                </c:pt>
                <c:pt idx="389">
                  <c:v>0.44400000000000001</c:v>
                </c:pt>
                <c:pt idx="390">
                  <c:v>0.83899999999999997</c:v>
                </c:pt>
                <c:pt idx="391">
                  <c:v>0.86799999999999999</c:v>
                </c:pt>
                <c:pt idx="392">
                  <c:v>0.56899999999999995</c:v>
                </c:pt>
                <c:pt idx="393">
                  <c:v>0.99299999999999999</c:v>
                </c:pt>
                <c:pt idx="394">
                  <c:v>0.92</c:v>
                </c:pt>
                <c:pt idx="395">
                  <c:v>0.85099999999999998</c:v>
                </c:pt>
                <c:pt idx="396">
                  <c:v>0.86199999999999999</c:v>
                </c:pt>
                <c:pt idx="397">
                  <c:v>0.67400000000000004</c:v>
                </c:pt>
                <c:pt idx="398">
                  <c:v>0.85799999999999998</c:v>
                </c:pt>
                <c:pt idx="399">
                  <c:v>0.76200000000000001</c:v>
                </c:pt>
                <c:pt idx="400">
                  <c:v>1</c:v>
                </c:pt>
                <c:pt idx="401">
                  <c:v>0.82399999999999995</c:v>
                </c:pt>
                <c:pt idx="402">
                  <c:v>0.74199999999999999</c:v>
                </c:pt>
                <c:pt idx="403">
                  <c:v>0.754</c:v>
                </c:pt>
                <c:pt idx="404">
                  <c:v>0.71399999999999997</c:v>
                </c:pt>
                <c:pt idx="405">
                  <c:v>0.45400000000000001</c:v>
                </c:pt>
                <c:pt idx="406">
                  <c:v>0.66400000000000003</c:v>
                </c:pt>
                <c:pt idx="407">
                  <c:v>0.60799999999999998</c:v>
                </c:pt>
                <c:pt idx="408">
                  <c:v>0.91900000000000004</c:v>
                </c:pt>
                <c:pt idx="409">
                  <c:v>0.65200000000000002</c:v>
                </c:pt>
                <c:pt idx="410">
                  <c:v>0.81200000000000006</c:v>
                </c:pt>
                <c:pt idx="411">
                  <c:v>0.85799999999999998</c:v>
                </c:pt>
                <c:pt idx="412">
                  <c:v>0.878</c:v>
                </c:pt>
                <c:pt idx="413">
                  <c:v>1</c:v>
                </c:pt>
                <c:pt idx="414">
                  <c:v>0.51400000000000001</c:v>
                </c:pt>
                <c:pt idx="415">
                  <c:v>0.98799999999999999</c:v>
                </c:pt>
                <c:pt idx="416">
                  <c:v>0.93200000000000005</c:v>
                </c:pt>
                <c:pt idx="417">
                  <c:v>0.752</c:v>
                </c:pt>
                <c:pt idx="418">
                  <c:v>0.82799999999999996</c:v>
                </c:pt>
                <c:pt idx="419">
                  <c:v>0.67800000000000005</c:v>
                </c:pt>
                <c:pt idx="420">
                  <c:v>0.91100000000000003</c:v>
                </c:pt>
                <c:pt idx="421">
                  <c:v>0.35199999999999998</c:v>
                </c:pt>
                <c:pt idx="422">
                  <c:v>0.65400000000000003</c:v>
                </c:pt>
                <c:pt idx="423">
                  <c:v>0.82199999999999995</c:v>
                </c:pt>
                <c:pt idx="424">
                  <c:v>0.88700000000000001</c:v>
                </c:pt>
                <c:pt idx="425">
                  <c:v>0.46600000000000003</c:v>
                </c:pt>
                <c:pt idx="426">
                  <c:v>0.78200000000000003</c:v>
                </c:pt>
                <c:pt idx="427">
                  <c:v>1</c:v>
                </c:pt>
                <c:pt idx="428">
                  <c:v>0.67500000000000004</c:v>
                </c:pt>
                <c:pt idx="429">
                  <c:v>0.42499999999999999</c:v>
                </c:pt>
                <c:pt idx="430">
                  <c:v>0.68</c:v>
                </c:pt>
                <c:pt idx="431">
                  <c:v>0.65500000000000003</c:v>
                </c:pt>
                <c:pt idx="432">
                  <c:v>0.70099999999999996</c:v>
                </c:pt>
                <c:pt idx="433">
                  <c:v>0.38900000000000001</c:v>
                </c:pt>
                <c:pt idx="434">
                  <c:v>0.63500000000000001</c:v>
                </c:pt>
                <c:pt idx="435">
                  <c:v>0.752</c:v>
                </c:pt>
                <c:pt idx="436">
                  <c:v>0.91300000000000003</c:v>
                </c:pt>
                <c:pt idx="437">
                  <c:v>0.82</c:v>
                </c:pt>
                <c:pt idx="438">
                  <c:v>0.79100000000000004</c:v>
                </c:pt>
                <c:pt idx="439">
                  <c:v>0.82599999999999996</c:v>
                </c:pt>
                <c:pt idx="440">
                  <c:v>0.53400000000000003</c:v>
                </c:pt>
                <c:pt idx="441">
                  <c:v>0.53400000000000003</c:v>
                </c:pt>
                <c:pt idx="442">
                  <c:v>0.60399999999999998</c:v>
                </c:pt>
                <c:pt idx="443">
                  <c:v>0.66500000000000004</c:v>
                </c:pt>
                <c:pt idx="444">
                  <c:v>0.80300000000000005</c:v>
                </c:pt>
                <c:pt idx="445">
                  <c:v>0.77</c:v>
                </c:pt>
                <c:pt idx="446">
                  <c:v>0.84199999999999997</c:v>
                </c:pt>
                <c:pt idx="447">
                  <c:v>0.52400000000000002</c:v>
                </c:pt>
                <c:pt idx="448">
                  <c:v>0.82099999999999995</c:v>
                </c:pt>
                <c:pt idx="449">
                  <c:v>0.82899999999999996</c:v>
                </c:pt>
                <c:pt idx="450">
                  <c:v>0.97399999999999998</c:v>
                </c:pt>
                <c:pt idx="451">
                  <c:v>0.54700000000000004</c:v>
                </c:pt>
                <c:pt idx="452">
                  <c:v>0.878</c:v>
                </c:pt>
                <c:pt idx="453">
                  <c:v>0.76300000000000001</c:v>
                </c:pt>
                <c:pt idx="454">
                  <c:v>0.503</c:v>
                </c:pt>
                <c:pt idx="455">
                  <c:v>0.92700000000000005</c:v>
                </c:pt>
                <c:pt idx="456">
                  <c:v>0.77800000000000002</c:v>
                </c:pt>
                <c:pt idx="457">
                  <c:v>0.68200000000000005</c:v>
                </c:pt>
                <c:pt idx="458">
                  <c:v>0.76100000000000001</c:v>
                </c:pt>
                <c:pt idx="459">
                  <c:v>0.747</c:v>
                </c:pt>
                <c:pt idx="460">
                  <c:v>0.32800000000000001</c:v>
                </c:pt>
                <c:pt idx="461">
                  <c:v>0.84499999999999997</c:v>
                </c:pt>
                <c:pt idx="462">
                  <c:v>0.67900000000000005</c:v>
                </c:pt>
                <c:pt idx="463">
                  <c:v>0.90300000000000002</c:v>
                </c:pt>
                <c:pt idx="464">
                  <c:v>1</c:v>
                </c:pt>
                <c:pt idx="465">
                  <c:v>0.872</c:v>
                </c:pt>
                <c:pt idx="466">
                  <c:v>0.746</c:v>
                </c:pt>
                <c:pt idx="467">
                  <c:v>0.71699999999999997</c:v>
                </c:pt>
                <c:pt idx="468">
                  <c:v>0.80200000000000005</c:v>
                </c:pt>
                <c:pt idx="469">
                  <c:v>0.68300000000000005</c:v>
                </c:pt>
                <c:pt idx="470">
                  <c:v>0.86899999999999999</c:v>
                </c:pt>
                <c:pt idx="471">
                  <c:v>0.75600000000000001</c:v>
                </c:pt>
                <c:pt idx="472">
                  <c:v>0.80500000000000005</c:v>
                </c:pt>
                <c:pt idx="473">
                  <c:v>0.91900000000000004</c:v>
                </c:pt>
                <c:pt idx="474">
                  <c:v>0.84599999999999997</c:v>
                </c:pt>
                <c:pt idx="475">
                  <c:v>0.72399999999999998</c:v>
                </c:pt>
                <c:pt idx="476">
                  <c:v>0.76600000000000001</c:v>
                </c:pt>
                <c:pt idx="477">
                  <c:v>0.68600000000000005</c:v>
                </c:pt>
                <c:pt idx="478">
                  <c:v>0.63600000000000001</c:v>
                </c:pt>
                <c:pt idx="479">
                  <c:v>0.49</c:v>
                </c:pt>
                <c:pt idx="480">
                  <c:v>0.90700000000000003</c:v>
                </c:pt>
                <c:pt idx="481">
                  <c:v>0.69299999999999995</c:v>
                </c:pt>
                <c:pt idx="482">
                  <c:v>0.90300000000000002</c:v>
                </c:pt>
                <c:pt idx="483">
                  <c:v>1</c:v>
                </c:pt>
                <c:pt idx="484">
                  <c:v>0.91900000000000004</c:v>
                </c:pt>
                <c:pt idx="485">
                  <c:v>0.76400000000000001</c:v>
                </c:pt>
                <c:pt idx="486">
                  <c:v>0.56999999999999995</c:v>
                </c:pt>
                <c:pt idx="487">
                  <c:v>0.752</c:v>
                </c:pt>
                <c:pt idx="488">
                  <c:v>0.98499999999999999</c:v>
                </c:pt>
                <c:pt idx="489">
                  <c:v>0.91600000000000004</c:v>
                </c:pt>
                <c:pt idx="490">
                  <c:v>1</c:v>
                </c:pt>
                <c:pt idx="491">
                  <c:v>0.83299999999999996</c:v>
                </c:pt>
                <c:pt idx="492">
                  <c:v>0.80800000000000005</c:v>
                </c:pt>
                <c:pt idx="493">
                  <c:v>0.81699999999999995</c:v>
                </c:pt>
                <c:pt idx="494">
                  <c:v>0.752</c:v>
                </c:pt>
                <c:pt idx="495">
                  <c:v>0.66</c:v>
                </c:pt>
                <c:pt idx="496">
                  <c:v>0.73599999999999999</c:v>
                </c:pt>
                <c:pt idx="497">
                  <c:v>0.78600000000000003</c:v>
                </c:pt>
                <c:pt idx="498">
                  <c:v>0.61499999999999999</c:v>
                </c:pt>
                <c:pt idx="499">
                  <c:v>0.76600000000000001</c:v>
                </c:pt>
                <c:pt idx="500">
                  <c:v>0.60399999999999998</c:v>
                </c:pt>
                <c:pt idx="501">
                  <c:v>0.51500000000000001</c:v>
                </c:pt>
                <c:pt idx="502">
                  <c:v>0.753</c:v>
                </c:pt>
                <c:pt idx="503">
                  <c:v>0.60899999999999999</c:v>
                </c:pt>
                <c:pt idx="504">
                  <c:v>0.73799999999999999</c:v>
                </c:pt>
                <c:pt idx="505">
                  <c:v>0.79800000000000004</c:v>
                </c:pt>
                <c:pt idx="506">
                  <c:v>0.66400000000000003</c:v>
                </c:pt>
                <c:pt idx="507">
                  <c:v>0.82399999999999995</c:v>
                </c:pt>
                <c:pt idx="508">
                  <c:v>0.83799999999999997</c:v>
                </c:pt>
                <c:pt idx="509">
                  <c:v>0.77900000000000003</c:v>
                </c:pt>
                <c:pt idx="510">
                  <c:v>0.82099999999999995</c:v>
                </c:pt>
                <c:pt idx="511">
                  <c:v>0.97199999999999998</c:v>
                </c:pt>
                <c:pt idx="512">
                  <c:v>0.626</c:v>
                </c:pt>
                <c:pt idx="513">
                  <c:v>0.67600000000000005</c:v>
                </c:pt>
                <c:pt idx="514">
                  <c:v>0.752</c:v>
                </c:pt>
                <c:pt idx="515">
                  <c:v>0.92</c:v>
                </c:pt>
                <c:pt idx="516">
                  <c:v>0.96699999999999997</c:v>
                </c:pt>
                <c:pt idx="517">
                  <c:v>0.88200000000000001</c:v>
                </c:pt>
                <c:pt idx="518">
                  <c:v>0.61099999999999999</c:v>
                </c:pt>
                <c:pt idx="519">
                  <c:v>0.56299999999999994</c:v>
                </c:pt>
                <c:pt idx="520">
                  <c:v>0.54800000000000004</c:v>
                </c:pt>
                <c:pt idx="521">
                  <c:v>0.85</c:v>
                </c:pt>
                <c:pt idx="522">
                  <c:v>0.94299999999999995</c:v>
                </c:pt>
                <c:pt idx="523">
                  <c:v>0.94799999999999995</c:v>
                </c:pt>
                <c:pt idx="524">
                  <c:v>0.60599999999999998</c:v>
                </c:pt>
                <c:pt idx="525">
                  <c:v>0.77400000000000002</c:v>
                </c:pt>
                <c:pt idx="526">
                  <c:v>0.67600000000000005</c:v>
                </c:pt>
                <c:pt idx="527">
                  <c:v>0.79500000000000004</c:v>
                </c:pt>
                <c:pt idx="528">
                  <c:v>0.6</c:v>
                </c:pt>
                <c:pt idx="529">
                  <c:v>0.63700000000000001</c:v>
                </c:pt>
                <c:pt idx="530">
                  <c:v>0.88400000000000001</c:v>
                </c:pt>
                <c:pt idx="531">
                  <c:v>0.60399999999999998</c:v>
                </c:pt>
                <c:pt idx="532">
                  <c:v>0.85099999999999998</c:v>
                </c:pt>
                <c:pt idx="533">
                  <c:v>0.65600000000000003</c:v>
                </c:pt>
                <c:pt idx="534">
                  <c:v>0.67800000000000005</c:v>
                </c:pt>
                <c:pt idx="535">
                  <c:v>0.53800000000000003</c:v>
                </c:pt>
                <c:pt idx="536">
                  <c:v>0.86</c:v>
                </c:pt>
                <c:pt idx="537">
                  <c:v>0.88</c:v>
                </c:pt>
                <c:pt idx="538">
                  <c:v>0.88900000000000001</c:v>
                </c:pt>
                <c:pt idx="539">
                  <c:v>0.79700000000000004</c:v>
                </c:pt>
                <c:pt idx="540">
                  <c:v>0.74199999999999999</c:v>
                </c:pt>
                <c:pt idx="541">
                  <c:v>0.59899999999999998</c:v>
                </c:pt>
                <c:pt idx="542">
                  <c:v>0.77800000000000002</c:v>
                </c:pt>
                <c:pt idx="543">
                  <c:v>0.80400000000000005</c:v>
                </c:pt>
                <c:pt idx="544">
                  <c:v>0.29899999999999999</c:v>
                </c:pt>
                <c:pt idx="545">
                  <c:v>0.52900000000000003</c:v>
                </c:pt>
                <c:pt idx="546">
                  <c:v>0.57499999999999996</c:v>
                </c:pt>
                <c:pt idx="547">
                  <c:v>0.88700000000000001</c:v>
                </c:pt>
                <c:pt idx="548">
                  <c:v>0.96499999999999997</c:v>
                </c:pt>
                <c:pt idx="549">
                  <c:v>0.97599999999999998</c:v>
                </c:pt>
                <c:pt idx="550">
                  <c:v>0.76100000000000001</c:v>
                </c:pt>
                <c:pt idx="551">
                  <c:v>0.60199999999999998</c:v>
                </c:pt>
                <c:pt idx="552">
                  <c:v>0.748</c:v>
                </c:pt>
                <c:pt idx="553">
                  <c:v>0.66900000000000004</c:v>
                </c:pt>
                <c:pt idx="554">
                  <c:v>0.85699999999999998</c:v>
                </c:pt>
                <c:pt idx="555">
                  <c:v>0.85499999999999998</c:v>
                </c:pt>
                <c:pt idx="556">
                  <c:v>0.84699999999999998</c:v>
                </c:pt>
                <c:pt idx="557">
                  <c:v>1</c:v>
                </c:pt>
                <c:pt idx="558">
                  <c:v>0.68700000000000006</c:v>
                </c:pt>
                <c:pt idx="559">
                  <c:v>0.83599999999999997</c:v>
                </c:pt>
                <c:pt idx="560">
                  <c:v>0.58499999999999996</c:v>
                </c:pt>
                <c:pt idx="561">
                  <c:v>0.70499999999999996</c:v>
                </c:pt>
                <c:pt idx="562">
                  <c:v>0.33400000000000002</c:v>
                </c:pt>
                <c:pt idx="563">
                  <c:v>0.77200000000000002</c:v>
                </c:pt>
                <c:pt idx="564">
                  <c:v>0.67300000000000004</c:v>
                </c:pt>
                <c:pt idx="565">
                  <c:v>0.70499999999999996</c:v>
                </c:pt>
                <c:pt idx="566">
                  <c:v>0.56100000000000005</c:v>
                </c:pt>
                <c:pt idx="567">
                  <c:v>0.48</c:v>
                </c:pt>
                <c:pt idx="568">
                  <c:v>0.76100000000000001</c:v>
                </c:pt>
                <c:pt idx="569">
                  <c:v>0.88600000000000001</c:v>
                </c:pt>
                <c:pt idx="570">
                  <c:v>0.98799999999999999</c:v>
                </c:pt>
                <c:pt idx="571">
                  <c:v>0.52500000000000002</c:v>
                </c:pt>
                <c:pt idx="572">
                  <c:v>0.72299999999999998</c:v>
                </c:pt>
                <c:pt idx="573">
                  <c:v>0.64</c:v>
                </c:pt>
                <c:pt idx="574">
                  <c:v>0.67100000000000004</c:v>
                </c:pt>
                <c:pt idx="575">
                  <c:v>0.78200000000000003</c:v>
                </c:pt>
                <c:pt idx="576">
                  <c:v>0.67500000000000004</c:v>
                </c:pt>
                <c:pt idx="577">
                  <c:v>0.80200000000000005</c:v>
                </c:pt>
                <c:pt idx="578">
                  <c:v>0.79400000000000004</c:v>
                </c:pt>
                <c:pt idx="579">
                  <c:v>0.76800000000000002</c:v>
                </c:pt>
                <c:pt idx="580">
                  <c:v>0.83599999999999997</c:v>
                </c:pt>
                <c:pt idx="581">
                  <c:v>0.746</c:v>
                </c:pt>
                <c:pt idx="582">
                  <c:v>0.73599999999999999</c:v>
                </c:pt>
                <c:pt idx="583">
                  <c:v>0.63200000000000001</c:v>
                </c:pt>
                <c:pt idx="584">
                  <c:v>0.81599999999999995</c:v>
                </c:pt>
                <c:pt idx="585">
                  <c:v>0.83099999999999996</c:v>
                </c:pt>
                <c:pt idx="586">
                  <c:v>0.83799999999999997</c:v>
                </c:pt>
                <c:pt idx="587">
                  <c:v>0.81499999999999995</c:v>
                </c:pt>
                <c:pt idx="588">
                  <c:v>0.76400000000000001</c:v>
                </c:pt>
                <c:pt idx="589">
                  <c:v>0.70899999999999996</c:v>
                </c:pt>
                <c:pt idx="590">
                  <c:v>0.84299999999999997</c:v>
                </c:pt>
                <c:pt idx="591">
                  <c:v>0.83399999999999996</c:v>
                </c:pt>
                <c:pt idx="592">
                  <c:v>0.86899999999999999</c:v>
                </c:pt>
                <c:pt idx="593">
                  <c:v>0.83199999999999996</c:v>
                </c:pt>
                <c:pt idx="594">
                  <c:v>0.53400000000000003</c:v>
                </c:pt>
                <c:pt idx="595">
                  <c:v>0.82499999999999996</c:v>
                </c:pt>
                <c:pt idx="596">
                  <c:v>0.84899999999999998</c:v>
                </c:pt>
                <c:pt idx="597">
                  <c:v>0.78100000000000003</c:v>
                </c:pt>
                <c:pt idx="598">
                  <c:v>0.68</c:v>
                </c:pt>
                <c:pt idx="599">
                  <c:v>0.76300000000000001</c:v>
                </c:pt>
                <c:pt idx="600">
                  <c:v>0.58799999999999997</c:v>
                </c:pt>
                <c:pt idx="601">
                  <c:v>0.59799999999999998</c:v>
                </c:pt>
                <c:pt idx="602">
                  <c:v>0.83399999999999996</c:v>
                </c:pt>
                <c:pt idx="603">
                  <c:v>0.76200000000000001</c:v>
                </c:pt>
                <c:pt idx="604">
                  <c:v>0.73199999999999998</c:v>
                </c:pt>
                <c:pt idx="605">
                  <c:v>0.70799999999999996</c:v>
                </c:pt>
                <c:pt idx="606">
                  <c:v>0.80700000000000005</c:v>
                </c:pt>
                <c:pt idx="607">
                  <c:v>0.95199999999999996</c:v>
                </c:pt>
                <c:pt idx="608">
                  <c:v>0.85699999999999998</c:v>
                </c:pt>
                <c:pt idx="609">
                  <c:v>0.70199999999999996</c:v>
                </c:pt>
                <c:pt idx="610">
                  <c:v>0.4</c:v>
                </c:pt>
                <c:pt idx="611">
                  <c:v>0.435</c:v>
                </c:pt>
                <c:pt idx="612">
                  <c:v>0.85399999999999998</c:v>
                </c:pt>
                <c:pt idx="613">
                  <c:v>0.76100000000000001</c:v>
                </c:pt>
                <c:pt idx="614">
                  <c:v>0.76300000000000001</c:v>
                </c:pt>
                <c:pt idx="615">
                  <c:v>0.62</c:v>
                </c:pt>
                <c:pt idx="616">
                  <c:v>0.72199999999999998</c:v>
                </c:pt>
                <c:pt idx="617">
                  <c:v>0.80800000000000005</c:v>
                </c:pt>
                <c:pt idx="618">
                  <c:v>0.74</c:v>
                </c:pt>
                <c:pt idx="619">
                  <c:v>0.92700000000000005</c:v>
                </c:pt>
                <c:pt idx="620">
                  <c:v>0.877</c:v>
                </c:pt>
                <c:pt idx="621">
                  <c:v>0.94799999999999995</c:v>
                </c:pt>
                <c:pt idx="622">
                  <c:v>0.78900000000000003</c:v>
                </c:pt>
                <c:pt idx="623">
                  <c:v>0.79800000000000004</c:v>
                </c:pt>
                <c:pt idx="624">
                  <c:v>0.60399999999999998</c:v>
                </c:pt>
                <c:pt idx="625">
                  <c:v>0.98199999999999998</c:v>
                </c:pt>
                <c:pt idx="626">
                  <c:v>0.78700000000000003</c:v>
                </c:pt>
                <c:pt idx="627">
                  <c:v>0.67900000000000005</c:v>
                </c:pt>
                <c:pt idx="628">
                  <c:v>0.85299999999999998</c:v>
                </c:pt>
                <c:pt idx="629">
                  <c:v>0.85299999999999998</c:v>
                </c:pt>
                <c:pt idx="630">
                  <c:v>0.90300000000000002</c:v>
                </c:pt>
                <c:pt idx="631">
                  <c:v>0.73499999999999999</c:v>
                </c:pt>
                <c:pt idx="632">
                  <c:v>0.61699999999999999</c:v>
                </c:pt>
                <c:pt idx="633">
                  <c:v>0.57899999999999996</c:v>
                </c:pt>
                <c:pt idx="634">
                  <c:v>0.875</c:v>
                </c:pt>
                <c:pt idx="635">
                  <c:v>0.32900000000000001</c:v>
                </c:pt>
                <c:pt idx="636">
                  <c:v>0.624</c:v>
                </c:pt>
                <c:pt idx="637">
                  <c:v>0.52200000000000002</c:v>
                </c:pt>
                <c:pt idx="638">
                  <c:v>0.86599999999999999</c:v>
                </c:pt>
                <c:pt idx="639">
                  <c:v>0.65200000000000002</c:v>
                </c:pt>
                <c:pt idx="640">
                  <c:v>0.83099999999999996</c:v>
                </c:pt>
                <c:pt idx="641">
                  <c:v>0.84699999999999998</c:v>
                </c:pt>
                <c:pt idx="642">
                  <c:v>0.76200000000000001</c:v>
                </c:pt>
                <c:pt idx="643">
                  <c:v>0.69299999999999995</c:v>
                </c:pt>
                <c:pt idx="644">
                  <c:v>0.78300000000000003</c:v>
                </c:pt>
                <c:pt idx="645">
                  <c:v>0.92900000000000005</c:v>
                </c:pt>
                <c:pt idx="646">
                  <c:v>0.77300000000000002</c:v>
                </c:pt>
                <c:pt idx="647">
                  <c:v>0.83799999999999997</c:v>
                </c:pt>
                <c:pt idx="648">
                  <c:v>0.72899999999999998</c:v>
                </c:pt>
                <c:pt idx="649">
                  <c:v>0.876</c:v>
                </c:pt>
                <c:pt idx="650">
                  <c:v>0.79500000000000004</c:v>
                </c:pt>
                <c:pt idx="651">
                  <c:v>0.58799999999999997</c:v>
                </c:pt>
                <c:pt idx="652">
                  <c:v>0.61499999999999999</c:v>
                </c:pt>
                <c:pt idx="653">
                  <c:v>0.8</c:v>
                </c:pt>
                <c:pt idx="654">
                  <c:v>0.47899999999999998</c:v>
                </c:pt>
                <c:pt idx="655">
                  <c:v>0.83199999999999996</c:v>
                </c:pt>
                <c:pt idx="656">
                  <c:v>0.71899999999999997</c:v>
                </c:pt>
                <c:pt idx="657">
                  <c:v>0.65200000000000002</c:v>
                </c:pt>
                <c:pt idx="658">
                  <c:v>0.91900000000000004</c:v>
                </c:pt>
                <c:pt idx="659">
                  <c:v>0.75</c:v>
                </c:pt>
                <c:pt idx="660">
                  <c:v>0.67100000000000004</c:v>
                </c:pt>
                <c:pt idx="661">
                  <c:v>0.69499999999999995</c:v>
                </c:pt>
                <c:pt idx="662">
                  <c:v>0.58699999999999997</c:v>
                </c:pt>
                <c:pt idx="663">
                  <c:v>0.88400000000000001</c:v>
                </c:pt>
                <c:pt idx="664">
                  <c:v>0.73499999999999999</c:v>
                </c:pt>
                <c:pt idx="665">
                  <c:v>0.49299999999999999</c:v>
                </c:pt>
                <c:pt idx="666">
                  <c:v>0.86399999999999999</c:v>
                </c:pt>
                <c:pt idx="667">
                  <c:v>0.62</c:v>
                </c:pt>
                <c:pt idx="668">
                  <c:v>0.71099999999999997</c:v>
                </c:pt>
                <c:pt idx="669">
                  <c:v>0.81899999999999995</c:v>
                </c:pt>
                <c:pt idx="670">
                  <c:v>0.80800000000000005</c:v>
                </c:pt>
                <c:pt idx="671">
                  <c:v>0.76</c:v>
                </c:pt>
                <c:pt idx="672">
                  <c:v>0.76800000000000002</c:v>
                </c:pt>
                <c:pt idx="673">
                  <c:v>1</c:v>
                </c:pt>
                <c:pt idx="674">
                  <c:v>0.32600000000000001</c:v>
                </c:pt>
                <c:pt idx="675">
                  <c:v>0.74299999999999999</c:v>
                </c:pt>
                <c:pt idx="676">
                  <c:v>0.317</c:v>
                </c:pt>
                <c:pt idx="677">
                  <c:v>0.56100000000000005</c:v>
                </c:pt>
                <c:pt idx="678">
                  <c:v>0.72699999999999998</c:v>
                </c:pt>
                <c:pt idx="679">
                  <c:v>0.80700000000000005</c:v>
                </c:pt>
                <c:pt idx="680">
                  <c:v>0.84299999999999997</c:v>
                </c:pt>
                <c:pt idx="681">
                  <c:v>0.69199999999999995</c:v>
                </c:pt>
                <c:pt idx="682">
                  <c:v>0.76300000000000001</c:v>
                </c:pt>
                <c:pt idx="683">
                  <c:v>0.629</c:v>
                </c:pt>
                <c:pt idx="684">
                  <c:v>0.76700000000000002</c:v>
                </c:pt>
                <c:pt idx="685">
                  <c:v>0.82099999999999995</c:v>
                </c:pt>
                <c:pt idx="686">
                  <c:v>0.92</c:v>
                </c:pt>
                <c:pt idx="687">
                  <c:v>0.62</c:v>
                </c:pt>
                <c:pt idx="688">
                  <c:v>0.93300000000000005</c:v>
                </c:pt>
                <c:pt idx="689">
                  <c:v>0.39500000000000002</c:v>
                </c:pt>
                <c:pt idx="690">
                  <c:v>0.47399999999999998</c:v>
                </c:pt>
                <c:pt idx="691">
                  <c:v>0.84299999999999997</c:v>
                </c:pt>
                <c:pt idx="692">
                  <c:v>0.70699999999999996</c:v>
                </c:pt>
                <c:pt idx="693">
                  <c:v>0.81599999999999995</c:v>
                </c:pt>
                <c:pt idx="694">
                  <c:v>0.52100000000000002</c:v>
                </c:pt>
                <c:pt idx="695">
                  <c:v>0.68400000000000005</c:v>
                </c:pt>
                <c:pt idx="696">
                  <c:v>0.86499999999999999</c:v>
                </c:pt>
                <c:pt idx="697">
                  <c:v>0.68</c:v>
                </c:pt>
                <c:pt idx="698">
                  <c:v>0.91300000000000003</c:v>
                </c:pt>
                <c:pt idx="699">
                  <c:v>0.81100000000000005</c:v>
                </c:pt>
                <c:pt idx="700">
                  <c:v>0.79</c:v>
                </c:pt>
                <c:pt idx="701">
                  <c:v>1</c:v>
                </c:pt>
                <c:pt idx="702">
                  <c:v>0.63500000000000001</c:v>
                </c:pt>
                <c:pt idx="703">
                  <c:v>0.997</c:v>
                </c:pt>
                <c:pt idx="704">
                  <c:v>0.82899999999999996</c:v>
                </c:pt>
                <c:pt idx="705">
                  <c:v>0.97</c:v>
                </c:pt>
                <c:pt idx="706">
                  <c:v>0.89800000000000002</c:v>
                </c:pt>
                <c:pt idx="707">
                  <c:v>0.79900000000000004</c:v>
                </c:pt>
                <c:pt idx="708">
                  <c:v>0.76300000000000001</c:v>
                </c:pt>
                <c:pt idx="709">
                  <c:v>0.44900000000000001</c:v>
                </c:pt>
                <c:pt idx="710">
                  <c:v>0.86299999999999999</c:v>
                </c:pt>
                <c:pt idx="711">
                  <c:v>0.55100000000000005</c:v>
                </c:pt>
                <c:pt idx="712">
                  <c:v>0.44900000000000001</c:v>
                </c:pt>
                <c:pt idx="713">
                  <c:v>0.49199999999999999</c:v>
                </c:pt>
                <c:pt idx="714">
                  <c:v>0.73599999999999999</c:v>
                </c:pt>
                <c:pt idx="715">
                  <c:v>0.374</c:v>
                </c:pt>
                <c:pt idx="716">
                  <c:v>0.88500000000000001</c:v>
                </c:pt>
                <c:pt idx="717">
                  <c:v>0.63700000000000001</c:v>
                </c:pt>
                <c:pt idx="718">
                  <c:v>0.84499999999999997</c:v>
                </c:pt>
                <c:pt idx="719">
                  <c:v>0.77100000000000002</c:v>
                </c:pt>
                <c:pt idx="720">
                  <c:v>0.67300000000000004</c:v>
                </c:pt>
                <c:pt idx="721">
                  <c:v>0.873</c:v>
                </c:pt>
                <c:pt idx="722">
                  <c:v>0.82199999999999995</c:v>
                </c:pt>
                <c:pt idx="723">
                  <c:v>0.66200000000000003</c:v>
                </c:pt>
                <c:pt idx="724">
                  <c:v>0.88600000000000001</c:v>
                </c:pt>
                <c:pt idx="725">
                  <c:v>0.68200000000000005</c:v>
                </c:pt>
                <c:pt idx="726">
                  <c:v>0.58199999999999996</c:v>
                </c:pt>
                <c:pt idx="727">
                  <c:v>0.82899999999999996</c:v>
                </c:pt>
                <c:pt idx="728">
                  <c:v>0.67700000000000005</c:v>
                </c:pt>
                <c:pt idx="729">
                  <c:v>0.84299999999999997</c:v>
                </c:pt>
                <c:pt idx="730">
                  <c:v>0.86399999999999999</c:v>
                </c:pt>
                <c:pt idx="731">
                  <c:v>0.65300000000000002</c:v>
                </c:pt>
                <c:pt idx="732">
                  <c:v>0.71</c:v>
                </c:pt>
                <c:pt idx="733">
                  <c:v>0.74399999999999999</c:v>
                </c:pt>
                <c:pt idx="734">
                  <c:v>0.86599999999999999</c:v>
                </c:pt>
                <c:pt idx="735">
                  <c:v>0.71799999999999997</c:v>
                </c:pt>
                <c:pt idx="736">
                  <c:v>0.61499999999999999</c:v>
                </c:pt>
                <c:pt idx="737">
                  <c:v>1</c:v>
                </c:pt>
                <c:pt idx="738">
                  <c:v>0.82699999999999996</c:v>
                </c:pt>
                <c:pt idx="739">
                  <c:v>0.91400000000000003</c:v>
                </c:pt>
                <c:pt idx="740">
                  <c:v>0.88200000000000001</c:v>
                </c:pt>
                <c:pt idx="741">
                  <c:v>0.56100000000000005</c:v>
                </c:pt>
                <c:pt idx="742">
                  <c:v>0.751</c:v>
                </c:pt>
                <c:pt idx="743">
                  <c:v>0.70699999999999996</c:v>
                </c:pt>
                <c:pt idx="744">
                  <c:v>0.74199999999999999</c:v>
                </c:pt>
                <c:pt idx="745">
                  <c:v>0.75</c:v>
                </c:pt>
                <c:pt idx="746">
                  <c:v>0.55100000000000005</c:v>
                </c:pt>
                <c:pt idx="747">
                  <c:v>0.80400000000000005</c:v>
                </c:pt>
                <c:pt idx="748">
                  <c:v>0.877</c:v>
                </c:pt>
                <c:pt idx="749">
                  <c:v>0.81200000000000006</c:v>
                </c:pt>
                <c:pt idx="750">
                  <c:v>0.98799999999999999</c:v>
                </c:pt>
                <c:pt idx="751">
                  <c:v>0.77700000000000002</c:v>
                </c:pt>
                <c:pt idx="752">
                  <c:v>0.71</c:v>
                </c:pt>
                <c:pt idx="753">
                  <c:v>0.82499999999999996</c:v>
                </c:pt>
                <c:pt idx="754">
                  <c:v>1</c:v>
                </c:pt>
                <c:pt idx="755">
                  <c:v>0.78700000000000003</c:v>
                </c:pt>
                <c:pt idx="756">
                  <c:v>0.50900000000000001</c:v>
                </c:pt>
                <c:pt idx="757">
                  <c:v>0.73899999999999999</c:v>
                </c:pt>
                <c:pt idx="758">
                  <c:v>0.91300000000000003</c:v>
                </c:pt>
                <c:pt idx="759">
                  <c:v>0.876</c:v>
                </c:pt>
                <c:pt idx="760">
                  <c:v>0.95499999999999996</c:v>
                </c:pt>
                <c:pt idx="761">
                  <c:v>0.76300000000000001</c:v>
                </c:pt>
                <c:pt idx="762">
                  <c:v>0.97199999999999998</c:v>
                </c:pt>
                <c:pt idx="763">
                  <c:v>0.67600000000000005</c:v>
                </c:pt>
                <c:pt idx="764">
                  <c:v>0.57899999999999996</c:v>
                </c:pt>
                <c:pt idx="765">
                  <c:v>0.89100000000000001</c:v>
                </c:pt>
                <c:pt idx="766">
                  <c:v>0.86899999999999999</c:v>
                </c:pt>
                <c:pt idx="767">
                  <c:v>0.70099999999999996</c:v>
                </c:pt>
                <c:pt idx="768">
                  <c:v>0.79600000000000004</c:v>
                </c:pt>
                <c:pt idx="769">
                  <c:v>0.755</c:v>
                </c:pt>
                <c:pt idx="770">
                  <c:v>0.89400000000000002</c:v>
                </c:pt>
                <c:pt idx="771">
                  <c:v>0.86599999999999999</c:v>
                </c:pt>
                <c:pt idx="772">
                  <c:v>0.83299999999999996</c:v>
                </c:pt>
                <c:pt idx="773">
                  <c:v>0.747</c:v>
                </c:pt>
                <c:pt idx="774">
                  <c:v>0.89800000000000002</c:v>
                </c:pt>
                <c:pt idx="775">
                  <c:v>0.81299999999999994</c:v>
                </c:pt>
                <c:pt idx="776">
                  <c:v>0.56699999999999995</c:v>
                </c:pt>
                <c:pt idx="777">
                  <c:v>0.81</c:v>
                </c:pt>
                <c:pt idx="778">
                  <c:v>0.95299999999999996</c:v>
                </c:pt>
                <c:pt idx="779">
                  <c:v>0.76100000000000001</c:v>
                </c:pt>
                <c:pt idx="780">
                  <c:v>0.77400000000000002</c:v>
                </c:pt>
                <c:pt idx="781">
                  <c:v>0.90900000000000003</c:v>
                </c:pt>
                <c:pt idx="782">
                  <c:v>0.67200000000000004</c:v>
                </c:pt>
                <c:pt idx="783">
                  <c:v>0.89100000000000001</c:v>
                </c:pt>
                <c:pt idx="784">
                  <c:v>0.61899999999999999</c:v>
                </c:pt>
                <c:pt idx="785">
                  <c:v>0.55700000000000005</c:v>
                </c:pt>
                <c:pt idx="786">
                  <c:v>0.90600000000000003</c:v>
                </c:pt>
                <c:pt idx="787">
                  <c:v>0.95699999999999996</c:v>
                </c:pt>
                <c:pt idx="788">
                  <c:v>0.78</c:v>
                </c:pt>
                <c:pt idx="789">
                  <c:v>0.75</c:v>
                </c:pt>
                <c:pt idx="790">
                  <c:v>0.83199999999999996</c:v>
                </c:pt>
                <c:pt idx="791">
                  <c:v>0.54100000000000004</c:v>
                </c:pt>
                <c:pt idx="792">
                  <c:v>0.82199999999999995</c:v>
                </c:pt>
              </c:numCache>
            </c:numRef>
          </c:xVal>
          <c:yVal>
            <c:numRef>
              <c:f>'Scatter&amp;Box Plots'!$I$5:$I$797</c:f>
              <c:numCache>
                <c:formatCode>General</c:formatCode>
                <c:ptCount val="793"/>
                <c:pt idx="0">
                  <c:v>75.48510853538464</c:v>
                </c:pt>
                <c:pt idx="1">
                  <c:v>2.0806283791440396</c:v>
                </c:pt>
                <c:pt idx="2">
                  <c:v>4.3847368365160699</c:v>
                </c:pt>
                <c:pt idx="3">
                  <c:v>5.8523622370266759</c:v>
                </c:pt>
                <c:pt idx="4">
                  <c:v>15.549539849950783</c:v>
                </c:pt>
                <c:pt idx="5">
                  <c:v>8.0740240704645121</c:v>
                </c:pt>
                <c:pt idx="6">
                  <c:v>22.283703068536735</c:v>
                </c:pt>
                <c:pt idx="7">
                  <c:v>10.124020118074668</c:v>
                </c:pt>
                <c:pt idx="8">
                  <c:v>8.6378143833657681</c:v>
                </c:pt>
                <c:pt idx="9">
                  <c:v>13.081414098346015</c:v>
                </c:pt>
                <c:pt idx="10">
                  <c:v>15.243563130520608</c:v>
                </c:pt>
                <c:pt idx="11">
                  <c:v>15.251913480711664</c:v>
                </c:pt>
                <c:pt idx="12">
                  <c:v>2.0806283791440396</c:v>
                </c:pt>
                <c:pt idx="13">
                  <c:v>7.1632083351545113</c:v>
                </c:pt>
                <c:pt idx="14">
                  <c:v>22.286559770435339</c:v>
                </c:pt>
                <c:pt idx="15">
                  <c:v>3.9573787284315491</c:v>
                </c:pt>
                <c:pt idx="16">
                  <c:v>7.3906682018027627</c:v>
                </c:pt>
                <c:pt idx="17">
                  <c:v>40.627918304961987</c:v>
                </c:pt>
                <c:pt idx="18">
                  <c:v>10.329446928505254</c:v>
                </c:pt>
                <c:pt idx="19">
                  <c:v>3.5323855308282242</c:v>
                </c:pt>
                <c:pt idx="20">
                  <c:v>33.347374984722428</c:v>
                </c:pt>
                <c:pt idx="21">
                  <c:v>4.5834978442375407</c:v>
                </c:pt>
                <c:pt idx="22">
                  <c:v>52.408323250249985</c:v>
                </c:pt>
                <c:pt idx="23">
                  <c:v>6.8636625175776977</c:v>
                </c:pt>
                <c:pt idx="24">
                  <c:v>5.2925674284012274</c:v>
                </c:pt>
                <c:pt idx="25">
                  <c:v>22.448790876262745</c:v>
                </c:pt>
                <c:pt idx="26">
                  <c:v>9.2911592997345629</c:v>
                </c:pt>
                <c:pt idx="27">
                  <c:v>6.992309955789306</c:v>
                </c:pt>
                <c:pt idx="28">
                  <c:v>45.050458758017655</c:v>
                </c:pt>
                <c:pt idx="29">
                  <c:v>22.674525974407022</c:v>
                </c:pt>
                <c:pt idx="30">
                  <c:v>10.500597343678363</c:v>
                </c:pt>
                <c:pt idx="31">
                  <c:v>26.489286760944477</c:v>
                </c:pt>
                <c:pt idx="32">
                  <c:v>5.183179949983594</c:v>
                </c:pt>
                <c:pt idx="33">
                  <c:v>240.88529997506902</c:v>
                </c:pt>
                <c:pt idx="34">
                  <c:v>17.175843575066036</c:v>
                </c:pt>
                <c:pt idx="35">
                  <c:v>11.994835078277374</c:v>
                </c:pt>
                <c:pt idx="36">
                  <c:v>15.569997087911576</c:v>
                </c:pt>
                <c:pt idx="37">
                  <c:v>16.312788383647018</c:v>
                </c:pt>
                <c:pt idx="38">
                  <c:v>16.568356763568953</c:v>
                </c:pt>
                <c:pt idx="39">
                  <c:v>3.5143169441487601</c:v>
                </c:pt>
                <c:pt idx="40">
                  <c:v>6.955796338302048</c:v>
                </c:pt>
                <c:pt idx="41">
                  <c:v>5.6980354852130084</c:v>
                </c:pt>
                <c:pt idx="42">
                  <c:v>6.6660378120182591</c:v>
                </c:pt>
                <c:pt idx="43">
                  <c:v>3.0277590264241918</c:v>
                </c:pt>
                <c:pt idx="44">
                  <c:v>3.2703535245865036</c:v>
                </c:pt>
                <c:pt idx="45">
                  <c:v>18.156038062637279</c:v>
                </c:pt>
                <c:pt idx="46">
                  <c:v>2.1704806646271009</c:v>
                </c:pt>
                <c:pt idx="47">
                  <c:v>2.8096414677602568</c:v>
                </c:pt>
                <c:pt idx="48">
                  <c:v>3.6910246719124271</c:v>
                </c:pt>
                <c:pt idx="49">
                  <c:v>1.0704744696916626</c:v>
                </c:pt>
                <c:pt idx="50">
                  <c:v>5.1338152066487419</c:v>
                </c:pt>
                <c:pt idx="51">
                  <c:v>4.1151046092387089</c:v>
                </c:pt>
                <c:pt idx="52">
                  <c:v>1.3351162356249091</c:v>
                </c:pt>
                <c:pt idx="53">
                  <c:v>2.6939683377854364</c:v>
                </c:pt>
                <c:pt idx="54">
                  <c:v>3.8431209607463424</c:v>
                </c:pt>
                <c:pt idx="55">
                  <c:v>9.3116922735056384</c:v>
                </c:pt>
                <c:pt idx="56">
                  <c:v>47.465749487486981</c:v>
                </c:pt>
                <c:pt idx="57">
                  <c:v>4.3992318738587164</c:v>
                </c:pt>
                <c:pt idx="58">
                  <c:v>3.1513915099419605</c:v>
                </c:pt>
                <c:pt idx="59">
                  <c:v>10.805372101515728</c:v>
                </c:pt>
                <c:pt idx="60">
                  <c:v>9.72634043069759</c:v>
                </c:pt>
                <c:pt idx="61">
                  <c:v>3.2897623212397704</c:v>
                </c:pt>
                <c:pt idx="62">
                  <c:v>6.0449958588818875</c:v>
                </c:pt>
                <c:pt idx="63">
                  <c:v>140.26256859700612</c:v>
                </c:pt>
                <c:pt idx="64">
                  <c:v>7.459260560198083</c:v>
                </c:pt>
                <c:pt idx="65">
                  <c:v>4.7203487194131482</c:v>
                </c:pt>
                <c:pt idx="66">
                  <c:v>2.717496892263898</c:v>
                </c:pt>
                <c:pt idx="67">
                  <c:v>1.4272992929222168</c:v>
                </c:pt>
                <c:pt idx="68">
                  <c:v>7.5441240478707519</c:v>
                </c:pt>
                <c:pt idx="69">
                  <c:v>2.9207370559031141</c:v>
                </c:pt>
                <c:pt idx="70">
                  <c:v>4.773990767770651</c:v>
                </c:pt>
                <c:pt idx="71">
                  <c:v>9.0129175605962022</c:v>
                </c:pt>
                <c:pt idx="72">
                  <c:v>1.9215604803731712</c:v>
                </c:pt>
                <c:pt idx="73">
                  <c:v>13.091143675071056</c:v>
                </c:pt>
                <c:pt idx="74">
                  <c:v>4.4993898209967416</c:v>
                </c:pt>
                <c:pt idx="75">
                  <c:v>9.352622986269985</c:v>
                </c:pt>
                <c:pt idx="76">
                  <c:v>15.430353037616328</c:v>
                </c:pt>
                <c:pt idx="77">
                  <c:v>62.009543016379276</c:v>
                </c:pt>
                <c:pt idx="78">
                  <c:v>1.7841241161527712</c:v>
                </c:pt>
                <c:pt idx="79">
                  <c:v>1.4712264360219256</c:v>
                </c:pt>
                <c:pt idx="80">
                  <c:v>2.0806283791440396</c:v>
                </c:pt>
                <c:pt idx="81">
                  <c:v>22.79493492437344</c:v>
                </c:pt>
                <c:pt idx="82">
                  <c:v>2.4977737626138796</c:v>
                </c:pt>
                <c:pt idx="83">
                  <c:v>3.9088200952233594</c:v>
                </c:pt>
                <c:pt idx="84">
                  <c:v>2.018506017616128</c:v>
                </c:pt>
                <c:pt idx="85">
                  <c:v>9.7459565993925459</c:v>
                </c:pt>
                <c:pt idx="86">
                  <c:v>3.0066594033278284</c:v>
                </c:pt>
                <c:pt idx="87">
                  <c:v>4.5834978442375407</c:v>
                </c:pt>
                <c:pt idx="88">
                  <c:v>13.568730160508924</c:v>
                </c:pt>
                <c:pt idx="89">
                  <c:v>4.7338162181625583</c:v>
                </c:pt>
                <c:pt idx="90">
                  <c:v>27.345449066032199</c:v>
                </c:pt>
                <c:pt idx="91">
                  <c:v>4.4710022201226938</c:v>
                </c:pt>
                <c:pt idx="92">
                  <c:v>5.2198971500722582</c:v>
                </c:pt>
                <c:pt idx="93">
                  <c:v>6.4426399215202386</c:v>
                </c:pt>
                <c:pt idx="94">
                  <c:v>15.347615963921077</c:v>
                </c:pt>
                <c:pt idx="95">
                  <c:v>4.2520585056228128</c:v>
                </c:pt>
                <c:pt idx="96">
                  <c:v>2.9207370559031141</c:v>
                </c:pt>
                <c:pt idx="97">
                  <c:v>7.793171773024592</c:v>
                </c:pt>
                <c:pt idx="98">
                  <c:v>18.379076451721904</c:v>
                </c:pt>
                <c:pt idx="99">
                  <c:v>5.3997393987520574</c:v>
                </c:pt>
                <c:pt idx="100">
                  <c:v>3.2508288514318702</c:v>
                </c:pt>
                <c:pt idx="101">
                  <c:v>6.8543810224357609</c:v>
                </c:pt>
                <c:pt idx="102">
                  <c:v>5.8740779414579531</c:v>
                </c:pt>
                <c:pt idx="103">
                  <c:v>2.6221162334209898</c:v>
                </c:pt>
                <c:pt idx="104">
                  <c:v>4.037012035232256</c:v>
                </c:pt>
                <c:pt idx="105">
                  <c:v>10.817149077329084</c:v>
                </c:pt>
                <c:pt idx="106">
                  <c:v>3.7424103185095552</c:v>
                </c:pt>
                <c:pt idx="107">
                  <c:v>27.839197382113831</c:v>
                </c:pt>
                <c:pt idx="108">
                  <c:v>22.38631467677876</c:v>
                </c:pt>
                <c:pt idx="109">
                  <c:v>2.4721548929484132</c:v>
                </c:pt>
                <c:pt idx="110">
                  <c:v>3.477898169151024</c:v>
                </c:pt>
                <c:pt idx="111">
                  <c:v>2.2283703068536735</c:v>
                </c:pt>
                <c:pt idx="112">
                  <c:v>1.3351162356249091</c:v>
                </c:pt>
                <c:pt idx="113">
                  <c:v>25.891323262882167</c:v>
                </c:pt>
                <c:pt idx="114">
                  <c:v>9.7394222663754348</c:v>
                </c:pt>
                <c:pt idx="115">
                  <c:v>10.905070998313775</c:v>
                </c:pt>
                <c:pt idx="116">
                  <c:v>6.1494076526633306</c:v>
                </c:pt>
                <c:pt idx="117">
                  <c:v>2.5977239243415307</c:v>
                </c:pt>
                <c:pt idx="118">
                  <c:v>8.9562319821627696</c:v>
                </c:pt>
                <c:pt idx="119">
                  <c:v>15.825492676356289</c:v>
                </c:pt>
                <c:pt idx="120">
                  <c:v>32.038815848365687</c:v>
                </c:pt>
                <c:pt idx="121">
                  <c:v>31.821492892821276</c:v>
                </c:pt>
                <c:pt idx="122">
                  <c:v>9.338999347593866</c:v>
                </c:pt>
                <c:pt idx="123">
                  <c:v>19.566888641321171</c:v>
                </c:pt>
                <c:pt idx="124">
                  <c:v>3.0066594033278284</c:v>
                </c:pt>
                <c:pt idx="125">
                  <c:v>2.2847936741452539</c:v>
                </c:pt>
                <c:pt idx="126">
                  <c:v>7.9147574568630983</c:v>
                </c:pt>
                <c:pt idx="127">
                  <c:v>1.7112717355495808</c:v>
                </c:pt>
                <c:pt idx="128">
                  <c:v>25.611970120386207</c:v>
                </c:pt>
                <c:pt idx="129">
                  <c:v>6.3530853581629652</c:v>
                </c:pt>
                <c:pt idx="130">
                  <c:v>99.084284735491195</c:v>
                </c:pt>
                <c:pt idx="131">
                  <c:v>2.1409489393833252</c:v>
                </c:pt>
                <c:pt idx="132">
                  <c:v>27.948747032649287</c:v>
                </c:pt>
                <c:pt idx="133">
                  <c:v>3.9088200952233594</c:v>
                </c:pt>
                <c:pt idx="134">
                  <c:v>3.4038918691829769</c:v>
                </c:pt>
                <c:pt idx="135">
                  <c:v>7.858251581595959</c:v>
                </c:pt>
                <c:pt idx="136">
                  <c:v>5.0462650440403207</c:v>
                </c:pt>
                <c:pt idx="137">
                  <c:v>3.5143169441487601</c:v>
                </c:pt>
                <c:pt idx="138">
                  <c:v>12.047792665040701</c:v>
                </c:pt>
                <c:pt idx="139">
                  <c:v>8.5563586777479035</c:v>
                </c:pt>
                <c:pt idx="140">
                  <c:v>4.3847368365160699</c:v>
                </c:pt>
                <c:pt idx="141">
                  <c:v>5.8632301428350386</c:v>
                </c:pt>
                <c:pt idx="142">
                  <c:v>5.1462007860645498</c:v>
                </c:pt>
                <c:pt idx="143">
                  <c:v>7.7849985439557878</c:v>
                </c:pt>
                <c:pt idx="144">
                  <c:v>4.0527509332654033</c:v>
                </c:pt>
                <c:pt idx="145">
                  <c:v>5.3523723484583137</c:v>
                </c:pt>
                <c:pt idx="146">
                  <c:v>2.9207370559031141</c:v>
                </c:pt>
                <c:pt idx="147">
                  <c:v>8.9277542249112791</c:v>
                </c:pt>
                <c:pt idx="148">
                  <c:v>6.9190900328035996</c:v>
                </c:pt>
                <c:pt idx="149">
                  <c:v>2.5731003930322749</c:v>
                </c:pt>
                <c:pt idx="150">
                  <c:v>20.824634184945396</c:v>
                </c:pt>
                <c:pt idx="151">
                  <c:v>3.70823233942262</c:v>
                </c:pt>
                <c:pt idx="152">
                  <c:v>4.7203487194131482</c:v>
                </c:pt>
                <c:pt idx="153">
                  <c:v>5.9494587437545556</c:v>
                </c:pt>
                <c:pt idx="154">
                  <c:v>7.8176401904467188</c:v>
                </c:pt>
                <c:pt idx="155">
                  <c:v>6.0133188066556569</c:v>
                </c:pt>
                <c:pt idx="156">
                  <c:v>6.7796716413805305</c:v>
                </c:pt>
                <c:pt idx="157">
                  <c:v>4.3847368365160699</c:v>
                </c:pt>
                <c:pt idx="158">
                  <c:v>3.441093978088511</c:v>
                </c:pt>
                <c:pt idx="159">
                  <c:v>2.2847936741452539</c:v>
                </c:pt>
                <c:pt idx="160">
                  <c:v>5.8414741118062281</c:v>
                </c:pt>
                <c:pt idx="161">
                  <c:v>4.9827874851668792</c:v>
                </c:pt>
                <c:pt idx="162">
                  <c:v>3.3662786498064814</c:v>
                </c:pt>
                <c:pt idx="163">
                  <c:v>4.3847368365160699</c:v>
                </c:pt>
                <c:pt idx="164">
                  <c:v>6.5795246424795408</c:v>
                </c:pt>
                <c:pt idx="165">
                  <c:v>30.208124432206827</c:v>
                </c:pt>
                <c:pt idx="166">
                  <c:v>3.9573787284315491</c:v>
                </c:pt>
                <c:pt idx="167">
                  <c:v>4.7203487194131482</c:v>
                </c:pt>
                <c:pt idx="168">
                  <c:v>2.9854106607209232</c:v>
                </c:pt>
                <c:pt idx="169">
                  <c:v>104.6616537955522</c:v>
                </c:pt>
                <c:pt idx="170">
                  <c:v>5.0839711602372217</c:v>
                </c:pt>
                <c:pt idx="171">
                  <c:v>4.3701937223683167</c:v>
                </c:pt>
                <c:pt idx="172">
                  <c:v>23.994977018727077</c:v>
                </c:pt>
                <c:pt idx="173">
                  <c:v>1.5553633450087505</c:v>
                </c:pt>
                <c:pt idx="174">
                  <c:v>1.7112717355495808</c:v>
                </c:pt>
                <c:pt idx="175">
                  <c:v>3.8098465598998676</c:v>
                </c:pt>
                <c:pt idx="176">
                  <c:v>1.7112717355495808</c:v>
                </c:pt>
                <c:pt idx="177">
                  <c:v>5.5508915484443522</c:v>
                </c:pt>
                <c:pt idx="178">
                  <c:v>3.0695231927842155</c:v>
                </c:pt>
                <c:pt idx="179">
                  <c:v>4.9184907593659348</c:v>
                </c:pt>
                <c:pt idx="180">
                  <c:v>7.459260560198083</c:v>
                </c:pt>
                <c:pt idx="181">
                  <c:v>5.2925674284012274</c:v>
                </c:pt>
                <c:pt idx="182">
                  <c:v>7.7275438949305961</c:v>
                </c:pt>
                <c:pt idx="183">
                  <c:v>5.6306007373907763</c:v>
                </c:pt>
                <c:pt idx="184">
                  <c:v>37.551468623666274</c:v>
                </c:pt>
                <c:pt idx="185">
                  <c:v>3.4225434710991616</c:v>
                </c:pt>
                <c:pt idx="186">
                  <c:v>6.2622502327712048</c:v>
                </c:pt>
                <c:pt idx="187">
                  <c:v>6.3830764864229232</c:v>
                </c:pt>
                <c:pt idx="188">
                  <c:v>4.5556343772501275</c:v>
                </c:pt>
                <c:pt idx="189">
                  <c:v>11.170383851240114</c:v>
                </c:pt>
                <c:pt idx="190">
                  <c:v>30.868956498070936</c:v>
                </c:pt>
                <c:pt idx="191">
                  <c:v>2.4462677409178384</c:v>
                </c:pt>
                <c:pt idx="192">
                  <c:v>2.3124891541124435</c:v>
                </c:pt>
                <c:pt idx="193">
                  <c:v>19.318035887788287</c:v>
                </c:pt>
                <c:pt idx="194">
                  <c:v>11.278148363940012</c:v>
                </c:pt>
                <c:pt idx="195">
                  <c:v>3.4038918691829769</c:v>
                </c:pt>
                <c:pt idx="196">
                  <c:v>15.109329911383053</c:v>
                </c:pt>
                <c:pt idx="197">
                  <c:v>19.45268086139518</c:v>
                </c:pt>
                <c:pt idx="198">
                  <c:v>5.4816469473826785</c:v>
                </c:pt>
                <c:pt idx="199">
                  <c:v>2.1409489393833252</c:v>
                </c:pt>
                <c:pt idx="200">
                  <c:v>3.9088200952233594</c:v>
                </c:pt>
                <c:pt idx="201">
                  <c:v>1.7841241161527712</c:v>
                </c:pt>
                <c:pt idx="202">
                  <c:v>143.49105896140983</c:v>
                </c:pt>
                <c:pt idx="203">
                  <c:v>1.7480774889473265</c:v>
                </c:pt>
                <c:pt idx="204">
                  <c:v>7.6613538628816125</c:v>
                </c:pt>
                <c:pt idx="205">
                  <c:v>2.1996159369293582</c:v>
                </c:pt>
                <c:pt idx="206">
                  <c:v>39.638082675669253</c:v>
                </c:pt>
                <c:pt idx="207">
                  <c:v>26.140919334624822</c:v>
                </c:pt>
                <c:pt idx="208">
                  <c:v>12.875394701698205</c:v>
                </c:pt>
                <c:pt idx="209">
                  <c:v>4.8533423099551207</c:v>
                </c:pt>
                <c:pt idx="210">
                  <c:v>3.7253605245148118</c:v>
                </c:pt>
                <c:pt idx="211">
                  <c:v>4.3262710626597238</c:v>
                </c:pt>
                <c:pt idx="212">
                  <c:v>5.3997393987520574</c:v>
                </c:pt>
                <c:pt idx="213">
                  <c:v>1.5138795132120959</c:v>
                </c:pt>
                <c:pt idx="214">
                  <c:v>4.0840467720179987</c:v>
                </c:pt>
                <c:pt idx="215">
                  <c:v>15.310238410480206</c:v>
                </c:pt>
                <c:pt idx="216">
                  <c:v>3.477898169151024</c:v>
                </c:pt>
                <c:pt idx="217">
                  <c:v>20.597170104306954</c:v>
                </c:pt>
                <c:pt idx="218">
                  <c:v>8.0265759177621465</c:v>
                </c:pt>
                <c:pt idx="219">
                  <c:v>2.6939683377854364</c:v>
                </c:pt>
                <c:pt idx="220">
                  <c:v>2.4201036973199614</c:v>
                </c:pt>
                <c:pt idx="221">
                  <c:v>12.83081732136564</c:v>
                </c:pt>
                <c:pt idx="222">
                  <c:v>11.611893376510729</c:v>
                </c:pt>
                <c:pt idx="223">
                  <c:v>3.3282403818227908</c:v>
                </c:pt>
                <c:pt idx="224">
                  <c:v>8.0106974137494547</c:v>
                </c:pt>
                <c:pt idx="225">
                  <c:v>19.767579929754209</c:v>
                </c:pt>
                <c:pt idx="226">
                  <c:v>7.5609824466539273</c:v>
                </c:pt>
                <c:pt idx="227">
                  <c:v>35.054293383605746</c:v>
                </c:pt>
                <c:pt idx="228">
                  <c:v>3.0695231927842155</c:v>
                </c:pt>
                <c:pt idx="229">
                  <c:v>2.5977239243415307</c:v>
                </c:pt>
                <c:pt idx="230">
                  <c:v>1.9215604803731712</c:v>
                </c:pt>
                <c:pt idx="231">
                  <c:v>2.9424528720438512</c:v>
                </c:pt>
                <c:pt idx="232">
                  <c:v>14.264069519203803</c:v>
                </c:pt>
                <c:pt idx="233">
                  <c:v>4.8402073946399229</c:v>
                </c:pt>
                <c:pt idx="234">
                  <c:v>1.9544100476116797</c:v>
                </c:pt>
                <c:pt idx="235">
                  <c:v>25.773029905083614</c:v>
                </c:pt>
                <c:pt idx="236">
                  <c:v>29.398554436676449</c:v>
                </c:pt>
                <c:pt idx="237">
                  <c:v>1.85411616971131</c:v>
                </c:pt>
                <c:pt idx="238">
                  <c:v>30.776011719007506</c:v>
                </c:pt>
                <c:pt idx="239">
                  <c:v>3.3090572803628526</c:v>
                </c:pt>
                <c:pt idx="240">
                  <c:v>13.183216521636506</c:v>
                </c:pt>
                <c:pt idx="241">
                  <c:v>23.880619591771051</c:v>
                </c:pt>
                <c:pt idx="242">
                  <c:v>6.2724079851614025</c:v>
                </c:pt>
                <c:pt idx="243">
                  <c:v>4.037012035232256</c:v>
                </c:pt>
                <c:pt idx="244">
                  <c:v>1.7841241161527712</c:v>
                </c:pt>
                <c:pt idx="245">
                  <c:v>1.5957691216057308</c:v>
                </c:pt>
                <c:pt idx="246">
                  <c:v>2.0806283791440396</c:v>
                </c:pt>
                <c:pt idx="247">
                  <c:v>2.763953195770684</c:v>
                </c:pt>
                <c:pt idx="248">
                  <c:v>10.645107772184812</c:v>
                </c:pt>
                <c:pt idx="249">
                  <c:v>7.364781368494107</c:v>
                </c:pt>
                <c:pt idx="250">
                  <c:v>14.201448654487676</c:v>
                </c:pt>
                <c:pt idx="251">
                  <c:v>1.5957691216057308</c:v>
                </c:pt>
                <c:pt idx="252">
                  <c:v>3.2508288514318702</c:v>
                </c:pt>
                <c:pt idx="253">
                  <c:v>17.723097801630637</c:v>
                </c:pt>
                <c:pt idx="254">
                  <c:v>2.5977239243415307</c:v>
                </c:pt>
                <c:pt idx="255">
                  <c:v>7.3474728102097053</c:v>
                </c:pt>
                <c:pt idx="256">
                  <c:v>2.8096414677602568</c:v>
                </c:pt>
                <c:pt idx="257">
                  <c:v>184.50293349440088</c:v>
                </c:pt>
                <c:pt idx="258">
                  <c:v>3.7930999005440578</c:v>
                </c:pt>
                <c:pt idx="259">
                  <c:v>7.9308280469265648</c:v>
                </c:pt>
                <c:pt idx="260">
                  <c:v>6.955796338302048</c:v>
                </c:pt>
                <c:pt idx="261">
                  <c:v>1.8194567365868921</c:v>
                </c:pt>
                <c:pt idx="262">
                  <c:v>62.912577826407073</c:v>
                </c:pt>
                <c:pt idx="263">
                  <c:v>7.459260560198083</c:v>
                </c:pt>
                <c:pt idx="264">
                  <c:v>3.3282403818227908</c:v>
                </c:pt>
                <c:pt idx="265">
                  <c:v>3.231186201200472</c:v>
                </c:pt>
                <c:pt idx="266">
                  <c:v>13.652921641510575</c:v>
                </c:pt>
                <c:pt idx="267">
                  <c:v>9.2016536407804619</c:v>
                </c:pt>
                <c:pt idx="268">
                  <c:v>35.698535828874334</c:v>
                </c:pt>
                <c:pt idx="269">
                  <c:v>4.3556020498381072</c:v>
                </c:pt>
                <c:pt idx="270">
                  <c:v>6.4327509825806866</c:v>
                </c:pt>
                <c:pt idx="271">
                  <c:v>4.5973662506487019</c:v>
                </c:pt>
                <c:pt idx="272">
                  <c:v>3.4038918691829769</c:v>
                </c:pt>
                <c:pt idx="273">
                  <c:v>2.3398568422792878</c:v>
                </c:pt>
                <c:pt idx="274">
                  <c:v>2.1996159369293582</c:v>
                </c:pt>
                <c:pt idx="275">
                  <c:v>139.70455131201285</c:v>
                </c:pt>
                <c:pt idx="276">
                  <c:v>4.2220082456447523</c:v>
                </c:pt>
                <c:pt idx="277">
                  <c:v>3.0487126261041211</c:v>
                </c:pt>
                <c:pt idx="278">
                  <c:v>2.9854106607209232</c:v>
                </c:pt>
                <c:pt idx="279">
                  <c:v>19.165844845873465</c:v>
                </c:pt>
                <c:pt idx="280">
                  <c:v>0.79788456080286541</c:v>
                </c:pt>
                <c:pt idx="281">
                  <c:v>18.52054894844245</c:v>
                </c:pt>
                <c:pt idx="282">
                  <c:v>12.147776061271683</c:v>
                </c:pt>
                <c:pt idx="283">
                  <c:v>5.6306007373907763</c:v>
                </c:pt>
                <c:pt idx="284">
                  <c:v>2.6702324712498182</c:v>
                </c:pt>
                <c:pt idx="285">
                  <c:v>5.6531683658681695</c:v>
                </c:pt>
                <c:pt idx="286">
                  <c:v>6.0238963325203505</c:v>
                </c:pt>
                <c:pt idx="287">
                  <c:v>3.231186201200472</c:v>
                </c:pt>
                <c:pt idx="288">
                  <c:v>8.1368578902564384</c:v>
                </c:pt>
                <c:pt idx="289">
                  <c:v>2.5231325220201604</c:v>
                </c:pt>
                <c:pt idx="290">
                  <c:v>6.3930422637425703</c:v>
                </c:pt>
                <c:pt idx="291">
                  <c:v>2.6702324712498182</c:v>
                </c:pt>
                <c:pt idx="292">
                  <c:v>3.441093978088511</c:v>
                </c:pt>
                <c:pt idx="293">
                  <c:v>13.231418571003069</c:v>
                </c:pt>
                <c:pt idx="294">
                  <c:v>7.6945200519710824</c:v>
                </c:pt>
                <c:pt idx="295">
                  <c:v>11.758988670724991</c:v>
                </c:pt>
                <c:pt idx="296">
                  <c:v>1.4712264360219256</c:v>
                </c:pt>
                <c:pt idx="297">
                  <c:v>12.478669653497139</c:v>
                </c:pt>
                <c:pt idx="298">
                  <c:v>8.1836666631204835</c:v>
                </c:pt>
                <c:pt idx="299">
                  <c:v>6.1078571251086311</c:v>
                </c:pt>
                <c:pt idx="300">
                  <c:v>9.9655749703337584</c:v>
                </c:pt>
                <c:pt idx="301">
                  <c:v>3.8265199286629059</c:v>
                </c:pt>
                <c:pt idx="302">
                  <c:v>5.7867261924627797</c:v>
                </c:pt>
                <c:pt idx="303">
                  <c:v>11.158979678944617</c:v>
                </c:pt>
                <c:pt idx="304">
                  <c:v>9.9079144575980802</c:v>
                </c:pt>
                <c:pt idx="305">
                  <c:v>12.005445283870998</c:v>
                </c:pt>
                <c:pt idx="306">
                  <c:v>22.925821338976608</c:v>
                </c:pt>
                <c:pt idx="307">
                  <c:v>48.605513835943491</c:v>
                </c:pt>
                <c:pt idx="308">
                  <c:v>11.567950386808615</c:v>
                </c:pt>
                <c:pt idx="309">
                  <c:v>3.8596505895484121</c:v>
                </c:pt>
                <c:pt idx="310">
                  <c:v>10.69879596364428</c:v>
                </c:pt>
                <c:pt idx="311">
                  <c:v>14.27299292922217</c:v>
                </c:pt>
                <c:pt idx="312">
                  <c:v>7.9067099128838976</c:v>
                </c:pt>
                <c:pt idx="313">
                  <c:v>11.407238117613467</c:v>
                </c:pt>
                <c:pt idx="314">
                  <c:v>2.0806283791440396</c:v>
                </c:pt>
                <c:pt idx="315">
                  <c:v>2.0498025508877769</c:v>
                </c:pt>
                <c:pt idx="316">
                  <c:v>3.2897623212397704</c:v>
                </c:pt>
                <c:pt idx="317">
                  <c:v>5.9921077394796214</c:v>
                </c:pt>
                <c:pt idx="318">
                  <c:v>3.5323855308282242</c:v>
                </c:pt>
                <c:pt idx="319">
                  <c:v>15.409710415614819</c:v>
                </c:pt>
                <c:pt idx="320">
                  <c:v>2.8322092316478891</c:v>
                </c:pt>
                <c:pt idx="321">
                  <c:v>1.9867165345562021</c:v>
                </c:pt>
                <c:pt idx="322">
                  <c:v>6.3530853581629652</c:v>
                </c:pt>
                <c:pt idx="323">
                  <c:v>20.404639941160397</c:v>
                </c:pt>
                <c:pt idx="324">
                  <c:v>14.201448654487676</c:v>
                </c:pt>
                <c:pt idx="325">
                  <c:v>2.8545985858444336</c:v>
                </c:pt>
                <c:pt idx="326">
                  <c:v>9.8821795713894502</c:v>
                </c:pt>
                <c:pt idx="327">
                  <c:v>26.587639895954705</c:v>
                </c:pt>
                <c:pt idx="328">
                  <c:v>15.113542745679723</c:v>
                </c:pt>
                <c:pt idx="329">
                  <c:v>30.235508811988709</c:v>
                </c:pt>
                <c:pt idx="330">
                  <c:v>20.276317441660456</c:v>
                </c:pt>
                <c:pt idx="331">
                  <c:v>4.2520585056228128</c:v>
                </c:pt>
                <c:pt idx="332">
                  <c:v>3.477898169151024</c:v>
                </c:pt>
                <c:pt idx="333">
                  <c:v>13.943589153480511</c:v>
                </c:pt>
                <c:pt idx="334">
                  <c:v>3.0277590264241918</c:v>
                </c:pt>
                <c:pt idx="335">
                  <c:v>5.304582352895193</c:v>
                </c:pt>
                <c:pt idx="336">
                  <c:v>8.5637957575333008</c:v>
                </c:pt>
                <c:pt idx="337">
                  <c:v>4.2220082456447523</c:v>
                </c:pt>
                <c:pt idx="338">
                  <c:v>3.231186201200472</c:v>
                </c:pt>
                <c:pt idx="339">
                  <c:v>8.0345034020823434</c:v>
                </c:pt>
                <c:pt idx="340">
                  <c:v>13.911592676604096</c:v>
                </c:pt>
                <c:pt idx="341">
                  <c:v>2.3936536824085959</c:v>
                </c:pt>
                <c:pt idx="342">
                  <c:v>2.548238936628457</c:v>
                </c:pt>
                <c:pt idx="343">
                  <c:v>9.8821795713894502</c:v>
                </c:pt>
                <c:pt idx="344">
                  <c:v>10.192955746513828</c:v>
                </c:pt>
                <c:pt idx="345">
                  <c:v>4.5695873482905078</c:v>
                </c:pt>
                <c:pt idx="346">
                  <c:v>4.2069026220984442</c:v>
                </c:pt>
                <c:pt idx="347">
                  <c:v>1.85411616971131</c:v>
                </c:pt>
                <c:pt idx="348">
                  <c:v>4.6797136845585756</c:v>
                </c:pt>
                <c:pt idx="349">
                  <c:v>8.8201437733927239</c:v>
                </c:pt>
                <c:pt idx="350">
                  <c:v>22.657673853183113</c:v>
                </c:pt>
                <c:pt idx="351">
                  <c:v>28.655055093293861</c:v>
                </c:pt>
                <c:pt idx="352">
                  <c:v>4.3701937223683167</c:v>
                </c:pt>
                <c:pt idx="353">
                  <c:v>8.5041170112456257</c:v>
                </c:pt>
                <c:pt idx="354">
                  <c:v>2.3936536824085959</c:v>
                </c:pt>
                <c:pt idx="355">
                  <c:v>16.448811606198852</c:v>
                </c:pt>
                <c:pt idx="356">
                  <c:v>23.792484140779695</c:v>
                </c:pt>
                <c:pt idx="357">
                  <c:v>5.3642533227854443</c:v>
                </c:pt>
                <c:pt idx="358">
                  <c:v>38.366551026490789</c:v>
                </c:pt>
                <c:pt idx="359">
                  <c:v>21.53697207471421</c:v>
                </c:pt>
                <c:pt idx="360">
                  <c:v>3.8431209607463424</c:v>
                </c:pt>
                <c:pt idx="361">
                  <c:v>4.9055302868797552</c:v>
                </c:pt>
                <c:pt idx="362">
                  <c:v>138.48665139440988</c:v>
                </c:pt>
                <c:pt idx="363">
                  <c:v>13.096005752741039</c:v>
                </c:pt>
                <c:pt idx="364">
                  <c:v>5.0082750554739608</c:v>
                </c:pt>
                <c:pt idx="365">
                  <c:v>5.5508915484443522</c:v>
                </c:pt>
                <c:pt idx="366">
                  <c:v>7.7110496522284242</c:v>
                </c:pt>
                <c:pt idx="367">
                  <c:v>7.2075081286943155</c:v>
                </c:pt>
                <c:pt idx="368">
                  <c:v>19.892783880183504</c:v>
                </c:pt>
                <c:pt idx="369">
                  <c:v>19.975817212820104</c:v>
                </c:pt>
                <c:pt idx="370">
                  <c:v>2.4462677409178384</c:v>
                </c:pt>
                <c:pt idx="371">
                  <c:v>2.0498025508877769</c:v>
                </c:pt>
                <c:pt idx="372">
                  <c:v>2.0498025508877769</c:v>
                </c:pt>
                <c:pt idx="373">
                  <c:v>2.3398568422792878</c:v>
                </c:pt>
                <c:pt idx="374">
                  <c:v>4.2967398569915609</c:v>
                </c:pt>
                <c:pt idx="375">
                  <c:v>6.0238963325203505</c:v>
                </c:pt>
                <c:pt idx="376">
                  <c:v>3.9573787284315491</c:v>
                </c:pt>
                <c:pt idx="377">
                  <c:v>13.847377926420419</c:v>
                </c:pt>
                <c:pt idx="378">
                  <c:v>6.5601445572524169</c:v>
                </c:pt>
                <c:pt idx="379">
                  <c:v>18.978921655499228</c:v>
                </c:pt>
                <c:pt idx="380">
                  <c:v>10.823032759612019</c:v>
                </c:pt>
                <c:pt idx="381">
                  <c:v>1.8194567365868921</c:v>
                </c:pt>
                <c:pt idx="382">
                  <c:v>8.0424230722181154</c:v>
                </c:pt>
                <c:pt idx="383">
                  <c:v>5.8632301428350386</c:v>
                </c:pt>
                <c:pt idx="384">
                  <c:v>6.221453380035002</c:v>
                </c:pt>
                <c:pt idx="385">
                  <c:v>4.3847368365160699</c:v>
                </c:pt>
                <c:pt idx="386">
                  <c:v>5.1089539699502913</c:v>
                </c:pt>
                <c:pt idx="387">
                  <c:v>3.8265199286629059</c:v>
                </c:pt>
                <c:pt idx="388">
                  <c:v>4.2220082456447523</c:v>
                </c:pt>
                <c:pt idx="389">
                  <c:v>90.438727940104343</c:v>
                </c:pt>
                <c:pt idx="390">
                  <c:v>6.9831994503491543</c:v>
                </c:pt>
                <c:pt idx="391">
                  <c:v>1.5138795132120959</c:v>
                </c:pt>
                <c:pt idx="392">
                  <c:v>19.089294321771131</c:v>
                </c:pt>
                <c:pt idx="393">
                  <c:v>1.3351162356249091</c:v>
                </c:pt>
                <c:pt idx="394">
                  <c:v>2.7408234736913393</c:v>
                </c:pt>
                <c:pt idx="395">
                  <c:v>12.037219786597795</c:v>
                </c:pt>
                <c:pt idx="396">
                  <c:v>3.496154977894653</c:v>
                </c:pt>
                <c:pt idx="397">
                  <c:v>6.1700779887762653</c:v>
                </c:pt>
                <c:pt idx="398">
                  <c:v>6.6277269326189892</c:v>
                </c:pt>
                <c:pt idx="399">
                  <c:v>4.0527509332654033</c:v>
                </c:pt>
                <c:pt idx="400">
                  <c:v>1.9215604803731712</c:v>
                </c:pt>
                <c:pt idx="401">
                  <c:v>6.4327509825806866</c:v>
                </c:pt>
                <c:pt idx="402">
                  <c:v>8.8776983401727811</c:v>
                </c:pt>
                <c:pt idx="403">
                  <c:v>3.6910246719124271</c:v>
                </c:pt>
                <c:pt idx="404">
                  <c:v>4.2220082456447523</c:v>
                </c:pt>
                <c:pt idx="405">
                  <c:v>18.878022898899452</c:v>
                </c:pt>
                <c:pt idx="406">
                  <c:v>4.9571688707758019</c:v>
                </c:pt>
                <c:pt idx="407">
                  <c:v>17.564337211785986</c:v>
                </c:pt>
                <c:pt idx="408">
                  <c:v>2.0806283791440396</c:v>
                </c:pt>
                <c:pt idx="409">
                  <c:v>4.037012035232256</c:v>
                </c:pt>
                <c:pt idx="410">
                  <c:v>4.1612567582880793</c:v>
                </c:pt>
                <c:pt idx="411">
                  <c:v>5.9814739995303894</c:v>
                </c:pt>
                <c:pt idx="412">
                  <c:v>4.037012035232256</c:v>
                </c:pt>
                <c:pt idx="413">
                  <c:v>1.5957691216057308</c:v>
                </c:pt>
                <c:pt idx="414">
                  <c:v>7.0014086062951479</c:v>
                </c:pt>
                <c:pt idx="415">
                  <c:v>1.6736567743768009</c:v>
                </c:pt>
                <c:pt idx="416">
                  <c:v>1.8194567365868921</c:v>
                </c:pt>
                <c:pt idx="417">
                  <c:v>1.6351767622932518</c:v>
                </c:pt>
                <c:pt idx="418">
                  <c:v>7.154315459801416</c:v>
                </c:pt>
                <c:pt idx="419">
                  <c:v>127.57572830456678</c:v>
                </c:pt>
                <c:pt idx="420">
                  <c:v>1.4712264360219256</c:v>
                </c:pt>
                <c:pt idx="421">
                  <c:v>52.098868139974208</c:v>
                </c:pt>
                <c:pt idx="422">
                  <c:v>3.6213764387000942</c:v>
                </c:pt>
                <c:pt idx="423">
                  <c:v>28.852105891041116</c:v>
                </c:pt>
                <c:pt idx="424">
                  <c:v>1.85411616971131</c:v>
                </c:pt>
                <c:pt idx="425">
                  <c:v>3.0695231927842155</c:v>
                </c:pt>
                <c:pt idx="426">
                  <c:v>2.1704806646271009</c:v>
                </c:pt>
                <c:pt idx="427">
                  <c:v>1.7480774889473265</c:v>
                </c:pt>
                <c:pt idx="428">
                  <c:v>4.145929793656026</c:v>
                </c:pt>
                <c:pt idx="429">
                  <c:v>13.413006660368081</c:v>
                </c:pt>
                <c:pt idx="430">
                  <c:v>5.6756462611582501</c:v>
                </c:pt>
                <c:pt idx="431">
                  <c:v>4.4280796050795548</c:v>
                </c:pt>
                <c:pt idx="432">
                  <c:v>6.3830764864229232</c:v>
                </c:pt>
                <c:pt idx="433">
                  <c:v>186.45146971151894</c:v>
                </c:pt>
                <c:pt idx="434">
                  <c:v>7.9628719271259847</c:v>
                </c:pt>
                <c:pt idx="435">
                  <c:v>24.870459803396116</c:v>
                </c:pt>
                <c:pt idx="436">
                  <c:v>2.8096414677602568</c:v>
                </c:pt>
                <c:pt idx="437">
                  <c:v>3.0487126261041211</c:v>
                </c:pt>
                <c:pt idx="438">
                  <c:v>8.8273586161315514</c:v>
                </c:pt>
                <c:pt idx="439">
                  <c:v>2.2847936741452539</c:v>
                </c:pt>
                <c:pt idx="440">
                  <c:v>3.1915382432114616</c:v>
                </c:pt>
                <c:pt idx="441">
                  <c:v>5.742552064077497</c:v>
                </c:pt>
                <c:pt idx="442">
                  <c:v>15.012108426804138</c:v>
                </c:pt>
                <c:pt idx="443">
                  <c:v>2.4462677409178384</c:v>
                </c:pt>
                <c:pt idx="444">
                  <c:v>3.9573787284315491</c:v>
                </c:pt>
                <c:pt idx="445">
                  <c:v>7.3992770203319189</c:v>
                </c:pt>
                <c:pt idx="446">
                  <c:v>6.2112122975692463</c:v>
                </c:pt>
                <c:pt idx="447">
                  <c:v>8.7476680686102437</c:v>
                </c:pt>
                <c:pt idx="448">
                  <c:v>1.7841241161527712</c:v>
                </c:pt>
                <c:pt idx="449">
                  <c:v>6.8729314786104583</c:v>
                </c:pt>
                <c:pt idx="450">
                  <c:v>2.1409489393833252</c:v>
                </c:pt>
                <c:pt idx="451">
                  <c:v>18.156038062637279</c:v>
                </c:pt>
                <c:pt idx="452">
                  <c:v>2.6221162334209898</c:v>
                </c:pt>
                <c:pt idx="453">
                  <c:v>6.6660378120182591</c:v>
                </c:pt>
                <c:pt idx="454">
                  <c:v>5.2320789569544912</c:v>
                </c:pt>
                <c:pt idx="455">
                  <c:v>4.442433223290478</c:v>
                </c:pt>
                <c:pt idx="456">
                  <c:v>6.5407070491730073</c:v>
                </c:pt>
                <c:pt idx="457">
                  <c:v>6.6946270975072038</c:v>
                </c:pt>
                <c:pt idx="458">
                  <c:v>4.624978308224887</c:v>
                </c:pt>
                <c:pt idx="459">
                  <c:v>12.126795430653198</c:v>
                </c:pt>
                <c:pt idx="460">
                  <c:v>2.4721548929484132</c:v>
                </c:pt>
                <c:pt idx="461">
                  <c:v>1.4712264360219256</c:v>
                </c:pt>
                <c:pt idx="462">
                  <c:v>8.0345034020823434</c:v>
                </c:pt>
                <c:pt idx="463">
                  <c:v>2.5231325220201604</c:v>
                </c:pt>
                <c:pt idx="464">
                  <c:v>1.5138795132120959</c:v>
                </c:pt>
                <c:pt idx="465">
                  <c:v>4.7068426868115987</c:v>
                </c:pt>
                <c:pt idx="466">
                  <c:v>7.8663487002629697</c:v>
                </c:pt>
                <c:pt idx="467">
                  <c:v>22.128893530973112</c:v>
                </c:pt>
                <c:pt idx="468">
                  <c:v>40.64828357019298</c:v>
                </c:pt>
                <c:pt idx="469">
                  <c:v>5.2442324668419795</c:v>
                </c:pt>
                <c:pt idx="470">
                  <c:v>1.381976597885342</c:v>
                </c:pt>
                <c:pt idx="471">
                  <c:v>17.535317221354788</c:v>
                </c:pt>
                <c:pt idx="472">
                  <c:v>6.2009543016379274</c:v>
                </c:pt>
                <c:pt idx="473">
                  <c:v>2.9207370559031141</c:v>
                </c:pt>
                <c:pt idx="474">
                  <c:v>28.211735845458893</c:v>
                </c:pt>
                <c:pt idx="475">
                  <c:v>7.2075081286943155</c:v>
                </c:pt>
                <c:pt idx="476">
                  <c:v>3.7424103185095552</c:v>
                </c:pt>
                <c:pt idx="477">
                  <c:v>13.07654659525719</c:v>
                </c:pt>
                <c:pt idx="478">
                  <c:v>1.7112717355495808</c:v>
                </c:pt>
                <c:pt idx="479">
                  <c:v>7.0104954480248605</c:v>
                </c:pt>
                <c:pt idx="480">
                  <c:v>2.3936536824085959</c:v>
                </c:pt>
                <c:pt idx="481">
                  <c:v>5.1462007860645498</c:v>
                </c:pt>
                <c:pt idx="482">
                  <c:v>3.0066594033278284</c:v>
                </c:pt>
                <c:pt idx="483">
                  <c:v>1.5553633450087505</c:v>
                </c:pt>
                <c:pt idx="484">
                  <c:v>3.496154977894653</c:v>
                </c:pt>
                <c:pt idx="485">
                  <c:v>2.4462677409178384</c:v>
                </c:pt>
                <c:pt idx="486">
                  <c:v>13.741230821299258</c:v>
                </c:pt>
                <c:pt idx="487">
                  <c:v>11.451797811161432</c:v>
                </c:pt>
                <c:pt idx="488">
                  <c:v>2.6702324712498182</c:v>
                </c:pt>
                <c:pt idx="489">
                  <c:v>2.6221162334209898</c:v>
                </c:pt>
                <c:pt idx="490">
                  <c:v>3.0901936161855166</c:v>
                </c:pt>
                <c:pt idx="491">
                  <c:v>5.1089539699502913</c:v>
                </c:pt>
                <c:pt idx="492">
                  <c:v>9.1947325012974037</c:v>
                </c:pt>
                <c:pt idx="493">
                  <c:v>6.7702750025730758</c:v>
                </c:pt>
                <c:pt idx="494">
                  <c:v>18.156038062637279</c:v>
                </c:pt>
                <c:pt idx="495">
                  <c:v>4.0996051017755537</c:v>
                </c:pt>
                <c:pt idx="496">
                  <c:v>3.211423409074988</c:v>
                </c:pt>
                <c:pt idx="497">
                  <c:v>4.9314171699869007</c:v>
                </c:pt>
                <c:pt idx="498">
                  <c:v>3.0695231927842155</c:v>
                </c:pt>
                <c:pt idx="499">
                  <c:v>7.4250435882244181</c:v>
                </c:pt>
                <c:pt idx="500">
                  <c:v>2.3124891541124435</c:v>
                </c:pt>
                <c:pt idx="501">
                  <c:v>2.6702324712498182</c:v>
                </c:pt>
                <c:pt idx="502">
                  <c:v>7.3214332499415953</c:v>
                </c:pt>
                <c:pt idx="503">
                  <c:v>12.401908603275855</c:v>
                </c:pt>
                <c:pt idx="504">
                  <c:v>8.8776983401727811</c:v>
                </c:pt>
                <c:pt idx="505">
                  <c:v>6.6469099739886763</c:v>
                </c:pt>
                <c:pt idx="506">
                  <c:v>6.3830764864229232</c:v>
                </c:pt>
                <c:pt idx="507">
                  <c:v>4.1151046092387089</c:v>
                </c:pt>
                <c:pt idx="508">
                  <c:v>1.5957691216057308</c:v>
                </c:pt>
                <c:pt idx="509">
                  <c:v>6.4623724024009439</c:v>
                </c:pt>
                <c:pt idx="510">
                  <c:v>3.9250730555360964</c:v>
                </c:pt>
                <c:pt idx="511">
                  <c:v>2.0806283791440396</c:v>
                </c:pt>
                <c:pt idx="512">
                  <c:v>4.2069026220984442</c:v>
                </c:pt>
                <c:pt idx="513">
                  <c:v>3.8761097285648298</c:v>
                </c:pt>
                <c:pt idx="514">
                  <c:v>10.174201442224778</c:v>
                </c:pt>
                <c:pt idx="515">
                  <c:v>2.8988585676524603</c:v>
                </c:pt>
                <c:pt idx="516">
                  <c:v>1.85411616971131</c:v>
                </c:pt>
                <c:pt idx="517">
                  <c:v>4.4136793080657757</c:v>
                </c:pt>
                <c:pt idx="518">
                  <c:v>2.1409489393833252</c:v>
                </c:pt>
                <c:pt idx="519">
                  <c:v>44.601675581688838</c:v>
                </c:pt>
                <c:pt idx="520">
                  <c:v>66.562894827143893</c:v>
                </c:pt>
                <c:pt idx="521">
                  <c:v>3.8098465598998676</c:v>
                </c:pt>
                <c:pt idx="522">
                  <c:v>2.0498025508877769</c:v>
                </c:pt>
                <c:pt idx="523">
                  <c:v>2.9424528720438512</c:v>
                </c:pt>
                <c:pt idx="524">
                  <c:v>2.4462677409178384</c:v>
                </c:pt>
                <c:pt idx="525">
                  <c:v>5.0839711602372217</c:v>
                </c:pt>
                <c:pt idx="526">
                  <c:v>29.723743372794239</c:v>
                </c:pt>
                <c:pt idx="527">
                  <c:v>2.548238936628457</c:v>
                </c:pt>
                <c:pt idx="528">
                  <c:v>20.432700426489394</c:v>
                </c:pt>
                <c:pt idx="529">
                  <c:v>3.1513915099419605</c:v>
                </c:pt>
                <c:pt idx="530">
                  <c:v>3.6737364051048527</c:v>
                </c:pt>
                <c:pt idx="531">
                  <c:v>3.0695231927842155</c:v>
                </c:pt>
                <c:pt idx="532">
                  <c:v>7.4078758344133657</c:v>
                </c:pt>
                <c:pt idx="533">
                  <c:v>8.8201437733927239</c:v>
                </c:pt>
                <c:pt idx="534">
                  <c:v>4.1151046092387089</c:v>
                </c:pt>
                <c:pt idx="535">
                  <c:v>74.78013158905803</c:v>
                </c:pt>
                <c:pt idx="536">
                  <c:v>3.5143169441487601</c:v>
                </c:pt>
                <c:pt idx="537">
                  <c:v>4.7068426868115987</c:v>
                </c:pt>
                <c:pt idx="538">
                  <c:v>2.717496892263898</c:v>
                </c:pt>
                <c:pt idx="539">
                  <c:v>73.490322497983456</c:v>
                </c:pt>
                <c:pt idx="540">
                  <c:v>5.1213996740680523</c:v>
                </c:pt>
                <c:pt idx="541">
                  <c:v>12.90995958188223</c:v>
                </c:pt>
                <c:pt idx="542">
                  <c:v>11.780624362746346</c:v>
                </c:pt>
                <c:pt idx="543">
                  <c:v>7.8986541696685881</c:v>
                </c:pt>
                <c:pt idx="544">
                  <c:v>2.2283703068536735</c:v>
                </c:pt>
                <c:pt idx="545">
                  <c:v>3.3282403818227908</c:v>
                </c:pt>
                <c:pt idx="546">
                  <c:v>4.0527509332654033</c:v>
                </c:pt>
                <c:pt idx="547">
                  <c:v>2.3669081090812791</c:v>
                </c:pt>
                <c:pt idx="548">
                  <c:v>1.5957691216057308</c:v>
                </c:pt>
                <c:pt idx="549">
                  <c:v>1.381976597885342</c:v>
                </c:pt>
                <c:pt idx="550">
                  <c:v>4.8005870224074103</c:v>
                </c:pt>
                <c:pt idx="551">
                  <c:v>2.548238936628457</c:v>
                </c:pt>
                <c:pt idx="552">
                  <c:v>2.4201036973199614</c:v>
                </c:pt>
                <c:pt idx="553">
                  <c:v>3.6910246719124271</c:v>
                </c:pt>
                <c:pt idx="554">
                  <c:v>5.0839711602372217</c:v>
                </c:pt>
                <c:pt idx="555">
                  <c:v>4.3992318738587164</c:v>
                </c:pt>
                <c:pt idx="556">
                  <c:v>4.5416385396362884</c:v>
                </c:pt>
                <c:pt idx="557">
                  <c:v>1.7112717355495808</c:v>
                </c:pt>
                <c:pt idx="558">
                  <c:v>3.7593827879800039</c:v>
                </c:pt>
                <c:pt idx="559">
                  <c:v>17.81981881100225</c:v>
                </c:pt>
                <c:pt idx="560">
                  <c:v>3.231186201200472</c:v>
                </c:pt>
                <c:pt idx="561">
                  <c:v>2.717496892263898</c:v>
                </c:pt>
                <c:pt idx="562">
                  <c:v>31.117497871311748</c:v>
                </c:pt>
                <c:pt idx="563">
                  <c:v>3.8596505895484121</c:v>
                </c:pt>
                <c:pt idx="564">
                  <c:v>11.485104128154994</c:v>
                </c:pt>
                <c:pt idx="565">
                  <c:v>6.2009543016379274</c:v>
                </c:pt>
                <c:pt idx="566">
                  <c:v>10.205439469191727</c:v>
                </c:pt>
                <c:pt idx="567">
                  <c:v>5.1213996740680523</c:v>
                </c:pt>
                <c:pt idx="568">
                  <c:v>2.1409489393833252</c:v>
                </c:pt>
                <c:pt idx="569">
                  <c:v>11.556938532445283</c:v>
                </c:pt>
                <c:pt idx="570">
                  <c:v>1.6736567743768009</c:v>
                </c:pt>
                <c:pt idx="571">
                  <c:v>82.096854568586153</c:v>
                </c:pt>
                <c:pt idx="572">
                  <c:v>10.597156592484673</c:v>
                </c:pt>
                <c:pt idx="573">
                  <c:v>9.984721145468372</c:v>
                </c:pt>
                <c:pt idx="574">
                  <c:v>7.6862419214926847</c:v>
                </c:pt>
                <c:pt idx="575">
                  <c:v>2.1704806646271009</c:v>
                </c:pt>
                <c:pt idx="576">
                  <c:v>11.379299701632172</c:v>
                </c:pt>
                <c:pt idx="577">
                  <c:v>3.8596505895484121</c:v>
                </c:pt>
                <c:pt idx="578">
                  <c:v>2.3669081090812791</c:v>
                </c:pt>
                <c:pt idx="579">
                  <c:v>8.5712263843174092</c:v>
                </c:pt>
                <c:pt idx="580">
                  <c:v>1.85411616971131</c:v>
                </c:pt>
                <c:pt idx="581">
                  <c:v>4.8664417732131584</c:v>
                </c:pt>
                <c:pt idx="582">
                  <c:v>9.005851375612961</c:v>
                </c:pt>
                <c:pt idx="583">
                  <c:v>13.003315405727481</c:v>
                </c:pt>
                <c:pt idx="584">
                  <c:v>2.7408234736913393</c:v>
                </c:pt>
                <c:pt idx="585">
                  <c:v>4.9184907593659348</c:v>
                </c:pt>
                <c:pt idx="586">
                  <c:v>3.0277590264241918</c:v>
                </c:pt>
                <c:pt idx="587">
                  <c:v>3.70823233942262</c:v>
                </c:pt>
                <c:pt idx="588">
                  <c:v>2.548238936628457</c:v>
                </c:pt>
                <c:pt idx="589">
                  <c:v>11.009650523917072</c:v>
                </c:pt>
                <c:pt idx="590">
                  <c:v>4.9443097858968263</c:v>
                </c:pt>
                <c:pt idx="591">
                  <c:v>7.0737765096228413</c:v>
                </c:pt>
                <c:pt idx="592">
                  <c:v>20.074369626682653</c:v>
                </c:pt>
                <c:pt idx="593">
                  <c:v>3.5860450919955182</c:v>
                </c:pt>
                <c:pt idx="594">
                  <c:v>5.7536273917515919</c:v>
                </c:pt>
                <c:pt idx="595">
                  <c:v>5.033633572304379</c:v>
                </c:pt>
                <c:pt idx="596">
                  <c:v>4.5695873482905078</c:v>
                </c:pt>
                <c:pt idx="597">
                  <c:v>1.2360774464742066</c:v>
                </c:pt>
                <c:pt idx="598">
                  <c:v>6.1700779887762653</c:v>
                </c:pt>
                <c:pt idx="599">
                  <c:v>4.8795060699365402</c:v>
                </c:pt>
                <c:pt idx="600">
                  <c:v>11.198843474056307</c:v>
                </c:pt>
                <c:pt idx="601">
                  <c:v>2.8322092316478891</c:v>
                </c:pt>
                <c:pt idx="602">
                  <c:v>2.1110041228223762</c:v>
                </c:pt>
                <c:pt idx="603">
                  <c:v>6.2825493143142177</c:v>
                </c:pt>
                <c:pt idx="604">
                  <c:v>5.7646814411195129</c:v>
                </c:pt>
                <c:pt idx="605">
                  <c:v>5.5508915484443522</c:v>
                </c:pt>
                <c:pt idx="606">
                  <c:v>10.003830677104837</c:v>
                </c:pt>
                <c:pt idx="607">
                  <c:v>3.3851375012865379</c:v>
                </c:pt>
                <c:pt idx="608">
                  <c:v>2.1409489393833252</c:v>
                </c:pt>
                <c:pt idx="609">
                  <c:v>3.3473135487536019</c:v>
                </c:pt>
                <c:pt idx="610">
                  <c:v>1.3351162356249091</c:v>
                </c:pt>
                <c:pt idx="611">
                  <c:v>16.132270855148299</c:v>
                </c:pt>
                <c:pt idx="612">
                  <c:v>7.7686262891483402</c:v>
                </c:pt>
                <c:pt idx="613">
                  <c:v>5.9065018010446302</c:v>
                </c:pt>
                <c:pt idx="614">
                  <c:v>26.347109894438344</c:v>
                </c:pt>
                <c:pt idx="615">
                  <c:v>5.3879366755708729</c:v>
                </c:pt>
                <c:pt idx="616">
                  <c:v>2.6702324712498182</c:v>
                </c:pt>
                <c:pt idx="617">
                  <c:v>2.3124891541124435</c:v>
                </c:pt>
                <c:pt idx="618">
                  <c:v>3.211423409074988</c:v>
                </c:pt>
                <c:pt idx="619">
                  <c:v>3.5682482323055424</c:v>
                </c:pt>
                <c:pt idx="620">
                  <c:v>2.8096414677602568</c:v>
                </c:pt>
                <c:pt idx="621">
                  <c:v>2.1704806646271009</c:v>
                </c:pt>
                <c:pt idx="622">
                  <c:v>4.4280796050795548</c:v>
                </c:pt>
                <c:pt idx="623">
                  <c:v>2.3936536824085959</c:v>
                </c:pt>
                <c:pt idx="624">
                  <c:v>149.09300878245219</c:v>
                </c:pt>
                <c:pt idx="625">
                  <c:v>2.5731003930322749</c:v>
                </c:pt>
                <c:pt idx="626">
                  <c:v>4.5556343772501275</c:v>
                </c:pt>
                <c:pt idx="627">
                  <c:v>12.914889870235298</c:v>
                </c:pt>
                <c:pt idx="628">
                  <c:v>9.4944910220216396</c:v>
                </c:pt>
                <c:pt idx="629">
                  <c:v>3.3473135487536019</c:v>
                </c:pt>
                <c:pt idx="630">
                  <c:v>3.9573787284315491</c:v>
                </c:pt>
                <c:pt idx="631">
                  <c:v>14.048207338801282</c:v>
                </c:pt>
                <c:pt idx="632">
                  <c:v>2.6462837142006137</c:v>
                </c:pt>
                <c:pt idx="633">
                  <c:v>6.7136189855862956</c:v>
                </c:pt>
                <c:pt idx="634">
                  <c:v>3.0695231927842155</c:v>
                </c:pt>
                <c:pt idx="635">
                  <c:v>9.9463919400917522</c:v>
                </c:pt>
                <c:pt idx="636">
                  <c:v>4.6660900350262517</c:v>
                </c:pt>
                <c:pt idx="637">
                  <c:v>15.997535700593629</c:v>
                </c:pt>
                <c:pt idx="638">
                  <c:v>3.1311251163856024</c:v>
                </c:pt>
                <c:pt idx="639">
                  <c:v>83.580835639181927</c:v>
                </c:pt>
                <c:pt idx="640">
                  <c:v>12.944432165496771</c:v>
                </c:pt>
                <c:pt idx="641">
                  <c:v>3.1513915099419605</c:v>
                </c:pt>
                <c:pt idx="642">
                  <c:v>2.018506017616128</c:v>
                </c:pt>
                <c:pt idx="643">
                  <c:v>13.9755123756653</c:v>
                </c:pt>
                <c:pt idx="644">
                  <c:v>5.2076868476185245</c:v>
                </c:pt>
                <c:pt idx="645">
                  <c:v>1.9544100476116797</c:v>
                </c:pt>
                <c:pt idx="646">
                  <c:v>10.421484211277653</c:v>
                </c:pt>
                <c:pt idx="647">
                  <c:v>13.202518459530507</c:v>
                </c:pt>
                <c:pt idx="648">
                  <c:v>5.033633572304379</c:v>
                </c:pt>
                <c:pt idx="649">
                  <c:v>7.2603110919598848</c:v>
                </c:pt>
                <c:pt idx="650">
                  <c:v>1.9867165345562021</c:v>
                </c:pt>
                <c:pt idx="651">
                  <c:v>2.8545985858444336</c:v>
                </c:pt>
                <c:pt idx="652">
                  <c:v>7.1275702616623153</c:v>
                </c:pt>
                <c:pt idx="653">
                  <c:v>4.7873073648171918</c:v>
                </c:pt>
                <c:pt idx="654">
                  <c:v>36.044606135284099</c:v>
                </c:pt>
                <c:pt idx="655">
                  <c:v>4.7068426868115987</c:v>
                </c:pt>
                <c:pt idx="656">
                  <c:v>5.9921077394796214</c:v>
                </c:pt>
                <c:pt idx="657">
                  <c:v>3.5503621636219189</c:v>
                </c:pt>
                <c:pt idx="658">
                  <c:v>2.5231325220201604</c:v>
                </c:pt>
                <c:pt idx="659">
                  <c:v>3.110726690017501</c:v>
                </c:pt>
                <c:pt idx="660">
                  <c:v>18.212053739309848</c:v>
                </c:pt>
                <c:pt idx="661">
                  <c:v>9.2361815431083798</c:v>
                </c:pt>
                <c:pt idx="662">
                  <c:v>8.5489151281199618</c:v>
                </c:pt>
                <c:pt idx="663">
                  <c:v>2.2847936741452539</c:v>
                </c:pt>
                <c:pt idx="664">
                  <c:v>4.5556343772501275</c:v>
                </c:pt>
                <c:pt idx="665">
                  <c:v>7.467790306335611</c:v>
                </c:pt>
                <c:pt idx="666">
                  <c:v>4.2670042758020319</c:v>
                </c:pt>
                <c:pt idx="667">
                  <c:v>6.0974252522082422</c:v>
                </c:pt>
                <c:pt idx="668">
                  <c:v>35.179380857010237</c:v>
                </c:pt>
                <c:pt idx="669">
                  <c:v>3.7930999005440578</c:v>
                </c:pt>
                <c:pt idx="670">
                  <c:v>3.3851375012865379</c:v>
                </c:pt>
                <c:pt idx="671">
                  <c:v>3.6037540643471577</c:v>
                </c:pt>
                <c:pt idx="672">
                  <c:v>5.2805251660890757</c:v>
                </c:pt>
                <c:pt idx="673">
                  <c:v>1.6351767622932518</c:v>
                </c:pt>
                <c:pt idx="674">
                  <c:v>16.080887772001631</c:v>
                </c:pt>
                <c:pt idx="675">
                  <c:v>6.3530853581629652</c:v>
                </c:pt>
                <c:pt idx="676">
                  <c:v>14.599325319639474</c:v>
                </c:pt>
                <c:pt idx="677">
                  <c:v>22.465799686034291</c:v>
                </c:pt>
                <c:pt idx="678">
                  <c:v>7.364781368494107</c:v>
                </c:pt>
                <c:pt idx="679">
                  <c:v>4.9443097858968263</c:v>
                </c:pt>
                <c:pt idx="680">
                  <c:v>12.412170838050638</c:v>
                </c:pt>
                <c:pt idx="681">
                  <c:v>3.9894228040143269</c:v>
                </c:pt>
                <c:pt idx="682">
                  <c:v>4.9314171699869007</c:v>
                </c:pt>
                <c:pt idx="683">
                  <c:v>21.140176919837781</c:v>
                </c:pt>
                <c:pt idx="684">
                  <c:v>4.9443097858968263</c:v>
                </c:pt>
                <c:pt idx="685">
                  <c:v>9.8110605737595105</c:v>
                </c:pt>
                <c:pt idx="686">
                  <c:v>1.8881394877652593</c:v>
                </c:pt>
                <c:pt idx="687">
                  <c:v>5.2320789569544912</c:v>
                </c:pt>
                <c:pt idx="688">
                  <c:v>2.6221162334209898</c:v>
                </c:pt>
                <c:pt idx="689">
                  <c:v>8.1133522333748029</c:v>
                </c:pt>
                <c:pt idx="690">
                  <c:v>6.5891933099180697</c:v>
                </c:pt>
                <c:pt idx="691">
                  <c:v>2.1996159369293582</c:v>
                </c:pt>
                <c:pt idx="692">
                  <c:v>4.0527509332654033</c:v>
                </c:pt>
                <c:pt idx="693">
                  <c:v>9.0340829538766094</c:v>
                </c:pt>
                <c:pt idx="694">
                  <c:v>5.5851919256200571</c:v>
                </c:pt>
                <c:pt idx="695">
                  <c:v>15.413841151626722</c:v>
                </c:pt>
                <c:pt idx="696">
                  <c:v>2.548238936628457</c:v>
                </c:pt>
                <c:pt idx="697">
                  <c:v>7.1096842353219856</c:v>
                </c:pt>
                <c:pt idx="698">
                  <c:v>2.7868909599918852</c:v>
                </c:pt>
                <c:pt idx="699">
                  <c:v>14.751157181565089</c:v>
                </c:pt>
                <c:pt idx="700">
                  <c:v>18.735851794980775</c:v>
                </c:pt>
                <c:pt idx="701">
                  <c:v>1.8881394877652593</c:v>
                </c:pt>
                <c:pt idx="702">
                  <c:v>2.2567583341910251</c:v>
                </c:pt>
                <c:pt idx="703">
                  <c:v>2.8988585676524603</c:v>
                </c:pt>
                <c:pt idx="704">
                  <c:v>2.548238936628457</c:v>
                </c:pt>
                <c:pt idx="705">
                  <c:v>2.3936536824085959</c:v>
                </c:pt>
                <c:pt idx="706">
                  <c:v>5.8740779414579531</c:v>
                </c:pt>
                <c:pt idx="707">
                  <c:v>4.9184907593659348</c:v>
                </c:pt>
                <c:pt idx="708">
                  <c:v>2.9424528720438512</c:v>
                </c:pt>
                <c:pt idx="709">
                  <c:v>37.781329431381728</c:v>
                </c:pt>
                <c:pt idx="710">
                  <c:v>6.2316776324215031</c:v>
                </c:pt>
                <c:pt idx="711">
                  <c:v>3.4595450164017998</c:v>
                </c:pt>
                <c:pt idx="712">
                  <c:v>11.655670698129811</c:v>
                </c:pt>
                <c:pt idx="713">
                  <c:v>14.789947727612189</c:v>
                </c:pt>
                <c:pt idx="714">
                  <c:v>9.843451089650717</c:v>
                </c:pt>
                <c:pt idx="715">
                  <c:v>6.1182712113156432</c:v>
                </c:pt>
                <c:pt idx="716">
                  <c:v>2.4977737626138796</c:v>
                </c:pt>
                <c:pt idx="717">
                  <c:v>4.0840467720179987</c:v>
                </c:pt>
                <c:pt idx="718">
                  <c:v>4.9955475252277592</c:v>
                </c:pt>
                <c:pt idx="719">
                  <c:v>12.751183861221682</c:v>
                </c:pt>
                <c:pt idx="720">
                  <c:v>6.0027226419354989</c:v>
                </c:pt>
                <c:pt idx="721">
                  <c:v>7.3474728102097053</c:v>
                </c:pt>
                <c:pt idx="722">
                  <c:v>17.071746594589516</c:v>
                </c:pt>
                <c:pt idx="723">
                  <c:v>8.0661354275741495</c:v>
                </c:pt>
                <c:pt idx="724">
                  <c:v>4.3115307436145427</c:v>
                </c:pt>
                <c:pt idx="725">
                  <c:v>4.6932977876881319</c:v>
                </c:pt>
                <c:pt idx="726">
                  <c:v>7.286569083969237</c:v>
                </c:pt>
                <c:pt idx="727">
                  <c:v>1.9215604803731712</c:v>
                </c:pt>
                <c:pt idx="728">
                  <c:v>3.1915382432114616</c:v>
                </c:pt>
                <c:pt idx="729">
                  <c:v>7.8257793287161714</c:v>
                </c:pt>
                <c:pt idx="730">
                  <c:v>2.4462677409178384</c:v>
                </c:pt>
                <c:pt idx="731">
                  <c:v>9.5812614605491913</c:v>
                </c:pt>
                <c:pt idx="732">
                  <c:v>5.1089539699502913</c:v>
                </c:pt>
                <c:pt idx="733">
                  <c:v>14.476713337750658</c:v>
                </c:pt>
                <c:pt idx="734">
                  <c:v>2.4721548929484132</c:v>
                </c:pt>
                <c:pt idx="735">
                  <c:v>10.010192414267436</c:v>
                </c:pt>
                <c:pt idx="736">
                  <c:v>4.0053487068747273</c:v>
                </c:pt>
                <c:pt idx="737">
                  <c:v>1.8881394877652593</c:v>
                </c:pt>
                <c:pt idx="738">
                  <c:v>4.3262710626597238</c:v>
                </c:pt>
                <c:pt idx="739">
                  <c:v>3.0487126261041211</c:v>
                </c:pt>
                <c:pt idx="740">
                  <c:v>2.5731003930322749</c:v>
                </c:pt>
                <c:pt idx="741">
                  <c:v>7.286569083969237</c:v>
                </c:pt>
                <c:pt idx="742">
                  <c:v>4.0840467720179987</c:v>
                </c:pt>
                <c:pt idx="743">
                  <c:v>17.517155313611116</c:v>
                </c:pt>
                <c:pt idx="744">
                  <c:v>11.672044863118989</c:v>
                </c:pt>
                <c:pt idx="745">
                  <c:v>10.657061855426031</c:v>
                </c:pt>
                <c:pt idx="746">
                  <c:v>15.029061688476027</c:v>
                </c:pt>
                <c:pt idx="747">
                  <c:v>9.5011938050817086</c:v>
                </c:pt>
                <c:pt idx="748">
                  <c:v>5.9601496036686061</c:v>
                </c:pt>
                <c:pt idx="749">
                  <c:v>6.333012368467128</c:v>
                </c:pt>
                <c:pt idx="750">
                  <c:v>1.6736567743768009</c:v>
                </c:pt>
                <c:pt idx="751">
                  <c:v>8.9491210386183582</c:v>
                </c:pt>
                <c:pt idx="752">
                  <c:v>9.0551988758361617</c:v>
                </c:pt>
                <c:pt idx="753">
                  <c:v>5.6531683658681695</c:v>
                </c:pt>
                <c:pt idx="754">
                  <c:v>3.1915382432114616</c:v>
                </c:pt>
                <c:pt idx="755">
                  <c:v>8.5786505748685453</c:v>
                </c:pt>
                <c:pt idx="756">
                  <c:v>4.2520585056228128</c:v>
                </c:pt>
                <c:pt idx="757">
                  <c:v>5.058864976373334</c:v>
                </c:pt>
                <c:pt idx="758">
                  <c:v>2.8096414677602568</c:v>
                </c:pt>
                <c:pt idx="759">
                  <c:v>4.4852184792733976</c:v>
                </c:pt>
                <c:pt idx="760">
                  <c:v>3.6213764387000942</c:v>
                </c:pt>
                <c:pt idx="761">
                  <c:v>2.9207370559031141</c:v>
                </c:pt>
                <c:pt idx="762">
                  <c:v>2.0806283791440396</c:v>
                </c:pt>
                <c:pt idx="763">
                  <c:v>8.097643889049511</c:v>
                </c:pt>
                <c:pt idx="764">
                  <c:v>11.978902148847066</c:v>
                </c:pt>
                <c:pt idx="765">
                  <c:v>6.6084882071784081</c:v>
                </c:pt>
                <c:pt idx="766">
                  <c:v>8.5265454906648905</c:v>
                </c:pt>
                <c:pt idx="767">
                  <c:v>13.10086602596561</c:v>
                </c:pt>
                <c:pt idx="768">
                  <c:v>9.2980086624780878</c:v>
                </c:pt>
                <c:pt idx="769">
                  <c:v>2.2567583341910251</c:v>
                </c:pt>
                <c:pt idx="770">
                  <c:v>3.6389134731737842</c:v>
                </c:pt>
                <c:pt idx="771">
                  <c:v>8.7403874447366334</c:v>
                </c:pt>
                <c:pt idx="772">
                  <c:v>6.6181145607257053</c:v>
                </c:pt>
                <c:pt idx="773">
                  <c:v>2.3669081090812791</c:v>
                </c:pt>
                <c:pt idx="774">
                  <c:v>4.9443097858968263</c:v>
                </c:pt>
                <c:pt idx="775">
                  <c:v>7.2953007456807288</c:v>
                </c:pt>
                <c:pt idx="776">
                  <c:v>4.5135166683820502</c:v>
                </c:pt>
                <c:pt idx="777">
                  <c:v>13.236229121451411</c:v>
                </c:pt>
                <c:pt idx="778">
                  <c:v>2.2567583341910251</c:v>
                </c:pt>
                <c:pt idx="779">
                  <c:v>3.70823233942262</c:v>
                </c:pt>
                <c:pt idx="780">
                  <c:v>11.164683221192279</c:v>
                </c:pt>
                <c:pt idx="781">
                  <c:v>2.3398568422792878</c:v>
                </c:pt>
                <c:pt idx="782">
                  <c:v>7.5778033405173453</c:v>
                </c:pt>
                <c:pt idx="783">
                  <c:v>3.3090572803628526</c:v>
                </c:pt>
                <c:pt idx="784">
                  <c:v>6.3630981072570441</c:v>
                </c:pt>
                <c:pt idx="785">
                  <c:v>11.507254783503184</c:v>
                </c:pt>
                <c:pt idx="786">
                  <c:v>2.2567583341910251</c:v>
                </c:pt>
                <c:pt idx="787">
                  <c:v>2.5977239243415307</c:v>
                </c:pt>
                <c:pt idx="788">
                  <c:v>4.6524264916812781</c:v>
                </c:pt>
                <c:pt idx="789">
                  <c:v>4.5416385396362884</c:v>
                </c:pt>
                <c:pt idx="790">
                  <c:v>3.5323855308282242</c:v>
                </c:pt>
                <c:pt idx="791">
                  <c:v>4.8138300462500707</c:v>
                </c:pt>
                <c:pt idx="792">
                  <c:v>3.7253605245148118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B0-4AA3-9E18-DFAAD879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53327"/>
        <c:axId val="1333653807"/>
      </c:scatterChart>
      <c:valAx>
        <c:axId val="133365332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Circularity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807"/>
        <c:crosses val="autoZero"/>
        <c:crossBetween val="midCat"/>
      </c:valAx>
      <c:valAx>
        <c:axId val="1333653807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 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486914934098988"/>
          <c:y val="9.091303778727973E-2"/>
          <c:w val="0.13489895314150685"/>
          <c:h val="0.32307848131656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Scatter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1068102512853391E-2"/>
          <c:y val="7.6024694310982979E-2"/>
          <c:w val="0.91988824752826082"/>
          <c:h val="0.83312424415998854"/>
        </c:manualLayout>
      </c:layout>
      <c:scatterChart>
        <c:scatterStyle val="lineMarker"/>
        <c:varyColors val="0"/>
        <c:ser>
          <c:idx val="3"/>
          <c:order val="0"/>
          <c:tx>
            <c:v>Giavine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'Scatter&amp;Box Plots'!$M$5:$M$300</c:f>
              <c:numCache>
                <c:formatCode>General</c:formatCode>
                <c:ptCount val="296"/>
                <c:pt idx="0">
                  <c:v>0.69299999999999995</c:v>
                </c:pt>
                <c:pt idx="1">
                  <c:v>0.39400000000000002</c:v>
                </c:pt>
                <c:pt idx="2">
                  <c:v>0.55500000000000005</c:v>
                </c:pt>
                <c:pt idx="3">
                  <c:v>0.54500000000000004</c:v>
                </c:pt>
                <c:pt idx="4">
                  <c:v>0.70099999999999996</c:v>
                </c:pt>
                <c:pt idx="5">
                  <c:v>0.58099999999999996</c:v>
                </c:pt>
                <c:pt idx="6">
                  <c:v>0.38100000000000001</c:v>
                </c:pt>
                <c:pt idx="7">
                  <c:v>0.63700000000000001</c:v>
                </c:pt>
                <c:pt idx="8">
                  <c:v>0.69699999999999995</c:v>
                </c:pt>
                <c:pt idx="9">
                  <c:v>0.625</c:v>
                </c:pt>
                <c:pt idx="10">
                  <c:v>0.60399999999999998</c:v>
                </c:pt>
                <c:pt idx="11">
                  <c:v>0.749</c:v>
                </c:pt>
                <c:pt idx="12">
                  <c:v>0.67300000000000004</c:v>
                </c:pt>
                <c:pt idx="13">
                  <c:v>0.56699999999999995</c:v>
                </c:pt>
                <c:pt idx="14">
                  <c:v>0.626</c:v>
                </c:pt>
                <c:pt idx="15">
                  <c:v>0.53</c:v>
                </c:pt>
                <c:pt idx="16">
                  <c:v>0.54200000000000004</c:v>
                </c:pt>
                <c:pt idx="17">
                  <c:v>0.77100000000000002</c:v>
                </c:pt>
                <c:pt idx="18">
                  <c:v>0.76200000000000001</c:v>
                </c:pt>
                <c:pt idx="19">
                  <c:v>0.495</c:v>
                </c:pt>
                <c:pt idx="20">
                  <c:v>0.78300000000000003</c:v>
                </c:pt>
                <c:pt idx="21">
                  <c:v>0.48699999999999999</c:v>
                </c:pt>
                <c:pt idx="22">
                  <c:v>0.73699999999999999</c:v>
                </c:pt>
                <c:pt idx="23">
                  <c:v>0.82099999999999995</c:v>
                </c:pt>
                <c:pt idx="24">
                  <c:v>0.49399999999999999</c:v>
                </c:pt>
                <c:pt idx="25">
                  <c:v>0.95399999999999996</c:v>
                </c:pt>
                <c:pt idx="26">
                  <c:v>0.78500000000000003</c:v>
                </c:pt>
                <c:pt idx="27">
                  <c:v>0.71</c:v>
                </c:pt>
                <c:pt idx="28">
                  <c:v>0.30399999999999999</c:v>
                </c:pt>
                <c:pt idx="29">
                  <c:v>0.90700000000000003</c:v>
                </c:pt>
                <c:pt idx="30">
                  <c:v>0.48199999999999998</c:v>
                </c:pt>
                <c:pt idx="31">
                  <c:v>0.65100000000000002</c:v>
                </c:pt>
                <c:pt idx="32">
                  <c:v>0.72499999999999998</c:v>
                </c:pt>
                <c:pt idx="33">
                  <c:v>0.69799999999999995</c:v>
                </c:pt>
                <c:pt idx="34">
                  <c:v>0.84499999999999997</c:v>
                </c:pt>
                <c:pt idx="35">
                  <c:v>0.70099999999999996</c:v>
                </c:pt>
                <c:pt idx="36">
                  <c:v>0.77</c:v>
                </c:pt>
                <c:pt idx="37">
                  <c:v>0.41399999999999998</c:v>
                </c:pt>
                <c:pt idx="38">
                  <c:v>0.60699999999999998</c:v>
                </c:pt>
                <c:pt idx="39">
                  <c:v>0.48699999999999999</c:v>
                </c:pt>
                <c:pt idx="40">
                  <c:v>0.75</c:v>
                </c:pt>
                <c:pt idx="41">
                  <c:v>0.91100000000000003</c:v>
                </c:pt>
                <c:pt idx="42">
                  <c:v>0.71599999999999997</c:v>
                </c:pt>
                <c:pt idx="43">
                  <c:v>0.59199999999999997</c:v>
                </c:pt>
                <c:pt idx="44">
                  <c:v>0.88600000000000001</c:v>
                </c:pt>
                <c:pt idx="45">
                  <c:v>0.67700000000000005</c:v>
                </c:pt>
                <c:pt idx="46">
                  <c:v>0.871</c:v>
                </c:pt>
                <c:pt idx="47">
                  <c:v>0.55200000000000005</c:v>
                </c:pt>
                <c:pt idx="48">
                  <c:v>0.45500000000000002</c:v>
                </c:pt>
                <c:pt idx="49">
                  <c:v>0.55500000000000005</c:v>
                </c:pt>
                <c:pt idx="50">
                  <c:v>0.78700000000000003</c:v>
                </c:pt>
                <c:pt idx="51">
                  <c:v>0.76500000000000001</c:v>
                </c:pt>
                <c:pt idx="52">
                  <c:v>0.48599999999999999</c:v>
                </c:pt>
                <c:pt idx="53">
                  <c:v>0.65800000000000003</c:v>
                </c:pt>
                <c:pt idx="54">
                  <c:v>0.73699999999999999</c:v>
                </c:pt>
                <c:pt idx="55">
                  <c:v>0.65800000000000003</c:v>
                </c:pt>
                <c:pt idx="56">
                  <c:v>0.64700000000000002</c:v>
                </c:pt>
                <c:pt idx="57">
                  <c:v>0.754</c:v>
                </c:pt>
                <c:pt idx="58">
                  <c:v>0.80600000000000005</c:v>
                </c:pt>
                <c:pt idx="59">
                  <c:v>0.32100000000000001</c:v>
                </c:pt>
                <c:pt idx="60">
                  <c:v>0.77400000000000002</c:v>
                </c:pt>
                <c:pt idx="61">
                  <c:v>0.67800000000000005</c:v>
                </c:pt>
                <c:pt idx="62">
                  <c:v>0.66600000000000004</c:v>
                </c:pt>
                <c:pt idx="63">
                  <c:v>0.42</c:v>
                </c:pt>
                <c:pt idx="64">
                  <c:v>0.68500000000000005</c:v>
                </c:pt>
                <c:pt idx="65">
                  <c:v>0.62</c:v>
                </c:pt>
                <c:pt idx="66">
                  <c:v>0.4</c:v>
                </c:pt>
                <c:pt idx="67">
                  <c:v>0.42299999999999999</c:v>
                </c:pt>
                <c:pt idx="68">
                  <c:v>0.75</c:v>
                </c:pt>
                <c:pt idx="69">
                  <c:v>0.56100000000000005</c:v>
                </c:pt>
                <c:pt idx="70">
                  <c:v>0.52100000000000002</c:v>
                </c:pt>
                <c:pt idx="71">
                  <c:v>0.65500000000000003</c:v>
                </c:pt>
                <c:pt idx="72">
                  <c:v>0.82299999999999995</c:v>
                </c:pt>
                <c:pt idx="73">
                  <c:v>0.81</c:v>
                </c:pt>
                <c:pt idx="74">
                  <c:v>0.47799999999999998</c:v>
                </c:pt>
                <c:pt idx="75">
                  <c:v>0.61599999999999999</c:v>
                </c:pt>
                <c:pt idx="76">
                  <c:v>0.58499999999999996</c:v>
                </c:pt>
                <c:pt idx="77">
                  <c:v>0.78600000000000003</c:v>
                </c:pt>
                <c:pt idx="78">
                  <c:v>0.68400000000000005</c:v>
                </c:pt>
                <c:pt idx="79">
                  <c:v>0.71799999999999997</c:v>
                </c:pt>
                <c:pt idx="80">
                  <c:v>0.54</c:v>
                </c:pt>
                <c:pt idx="81">
                  <c:v>0.74399999999999999</c:v>
                </c:pt>
                <c:pt idx="82">
                  <c:v>0.623</c:v>
                </c:pt>
                <c:pt idx="83">
                  <c:v>0.51900000000000002</c:v>
                </c:pt>
                <c:pt idx="84">
                  <c:v>0.68600000000000005</c:v>
                </c:pt>
                <c:pt idx="85">
                  <c:v>0.68200000000000005</c:v>
                </c:pt>
                <c:pt idx="86">
                  <c:v>0.79200000000000004</c:v>
                </c:pt>
                <c:pt idx="87">
                  <c:v>0.61</c:v>
                </c:pt>
                <c:pt idx="88">
                  <c:v>0.35599999999999998</c:v>
                </c:pt>
                <c:pt idx="89">
                  <c:v>0.39600000000000002</c:v>
                </c:pt>
                <c:pt idx="90">
                  <c:v>0.874</c:v>
                </c:pt>
                <c:pt idx="91">
                  <c:v>0.82099999999999995</c:v>
                </c:pt>
                <c:pt idx="92">
                  <c:v>0.56100000000000005</c:v>
                </c:pt>
                <c:pt idx="93">
                  <c:v>0.86599999999999999</c:v>
                </c:pt>
                <c:pt idx="94">
                  <c:v>0.60899999999999999</c:v>
                </c:pt>
                <c:pt idx="95">
                  <c:v>0.53400000000000003</c:v>
                </c:pt>
                <c:pt idx="96">
                  <c:v>0.58699999999999997</c:v>
                </c:pt>
                <c:pt idx="97">
                  <c:v>0.70499999999999996</c:v>
                </c:pt>
                <c:pt idx="98">
                  <c:v>0.84399999999999997</c:v>
                </c:pt>
                <c:pt idx="99">
                  <c:v>0.52600000000000002</c:v>
                </c:pt>
                <c:pt idx="100">
                  <c:v>0.752</c:v>
                </c:pt>
                <c:pt idx="101">
                  <c:v>0.46600000000000003</c:v>
                </c:pt>
                <c:pt idx="102">
                  <c:v>0.84599999999999997</c:v>
                </c:pt>
                <c:pt idx="103">
                  <c:v>0.58299999999999996</c:v>
                </c:pt>
                <c:pt idx="104">
                  <c:v>0.73</c:v>
                </c:pt>
                <c:pt idx="105">
                  <c:v>0.64600000000000002</c:v>
                </c:pt>
                <c:pt idx="106">
                  <c:v>0.48699999999999999</c:v>
                </c:pt>
                <c:pt idx="107">
                  <c:v>0.60299999999999998</c:v>
                </c:pt>
                <c:pt idx="108">
                  <c:v>0.47499999999999998</c:v>
                </c:pt>
                <c:pt idx="109">
                  <c:v>0.69199999999999995</c:v>
                </c:pt>
                <c:pt idx="110">
                  <c:v>0.84499999999999997</c:v>
                </c:pt>
                <c:pt idx="111">
                  <c:v>0.67300000000000004</c:v>
                </c:pt>
                <c:pt idx="112">
                  <c:v>0.61599999999999999</c:v>
                </c:pt>
                <c:pt idx="113">
                  <c:v>0.77100000000000002</c:v>
                </c:pt>
                <c:pt idx="114">
                  <c:v>0.74399999999999999</c:v>
                </c:pt>
                <c:pt idx="115">
                  <c:v>0.629</c:v>
                </c:pt>
                <c:pt idx="116">
                  <c:v>0.72499999999999998</c:v>
                </c:pt>
                <c:pt idx="117">
                  <c:v>0.80500000000000005</c:v>
                </c:pt>
                <c:pt idx="118">
                  <c:v>0.58499999999999996</c:v>
                </c:pt>
                <c:pt idx="119">
                  <c:v>0.81</c:v>
                </c:pt>
                <c:pt idx="120">
                  <c:v>0.72</c:v>
                </c:pt>
                <c:pt idx="121">
                  <c:v>0.4</c:v>
                </c:pt>
                <c:pt idx="122">
                  <c:v>0.65900000000000003</c:v>
                </c:pt>
                <c:pt idx="123">
                  <c:v>0.75600000000000001</c:v>
                </c:pt>
                <c:pt idx="124">
                  <c:v>0.66500000000000004</c:v>
                </c:pt>
                <c:pt idx="125">
                  <c:v>0.71299999999999997</c:v>
                </c:pt>
                <c:pt idx="126">
                  <c:v>0.79700000000000004</c:v>
                </c:pt>
                <c:pt idx="127">
                  <c:v>0.85899999999999999</c:v>
                </c:pt>
                <c:pt idx="128">
                  <c:v>0.78800000000000003</c:v>
                </c:pt>
                <c:pt idx="129">
                  <c:v>0.78800000000000003</c:v>
                </c:pt>
                <c:pt idx="130">
                  <c:v>0.90900000000000003</c:v>
                </c:pt>
                <c:pt idx="131">
                  <c:v>0.61399999999999999</c:v>
                </c:pt>
                <c:pt idx="132">
                  <c:v>0.83499999999999996</c:v>
                </c:pt>
                <c:pt idx="133">
                  <c:v>0.80400000000000005</c:v>
                </c:pt>
                <c:pt idx="134">
                  <c:v>0.74299999999999999</c:v>
                </c:pt>
                <c:pt idx="135">
                  <c:v>0.75900000000000001</c:v>
                </c:pt>
                <c:pt idx="136">
                  <c:v>0.747</c:v>
                </c:pt>
                <c:pt idx="137">
                  <c:v>0.46500000000000002</c:v>
                </c:pt>
                <c:pt idx="138">
                  <c:v>0.86299999999999999</c:v>
                </c:pt>
                <c:pt idx="139">
                  <c:v>0.76900000000000002</c:v>
                </c:pt>
                <c:pt idx="140">
                  <c:v>0.69399999999999995</c:v>
                </c:pt>
                <c:pt idx="141">
                  <c:v>0.78200000000000003</c:v>
                </c:pt>
                <c:pt idx="142">
                  <c:v>0.83199999999999996</c:v>
                </c:pt>
                <c:pt idx="143">
                  <c:v>0.68899999999999995</c:v>
                </c:pt>
                <c:pt idx="144">
                  <c:v>0.626</c:v>
                </c:pt>
                <c:pt idx="145">
                  <c:v>0.60299999999999998</c:v>
                </c:pt>
                <c:pt idx="146">
                  <c:v>0.80400000000000005</c:v>
                </c:pt>
                <c:pt idx="147">
                  <c:v>0.58099999999999996</c:v>
                </c:pt>
                <c:pt idx="148">
                  <c:v>0.78800000000000003</c:v>
                </c:pt>
                <c:pt idx="149">
                  <c:v>0.69499999999999995</c:v>
                </c:pt>
                <c:pt idx="150">
                  <c:v>0.44600000000000001</c:v>
                </c:pt>
                <c:pt idx="151">
                  <c:v>0.42599999999999999</c:v>
                </c:pt>
                <c:pt idx="152">
                  <c:v>0.70299999999999996</c:v>
                </c:pt>
                <c:pt idx="153">
                  <c:v>0.503</c:v>
                </c:pt>
                <c:pt idx="154">
                  <c:v>0.9</c:v>
                </c:pt>
                <c:pt idx="155">
                  <c:v>0.77900000000000003</c:v>
                </c:pt>
                <c:pt idx="156">
                  <c:v>0.65300000000000002</c:v>
                </c:pt>
                <c:pt idx="157">
                  <c:v>0.77100000000000002</c:v>
                </c:pt>
                <c:pt idx="158">
                  <c:v>0.8</c:v>
                </c:pt>
                <c:pt idx="159">
                  <c:v>0.745</c:v>
                </c:pt>
                <c:pt idx="160">
                  <c:v>0.78700000000000003</c:v>
                </c:pt>
                <c:pt idx="161">
                  <c:v>0.57299999999999995</c:v>
                </c:pt>
                <c:pt idx="162">
                  <c:v>0.71699999999999997</c:v>
                </c:pt>
                <c:pt idx="163">
                  <c:v>0.68400000000000005</c:v>
                </c:pt>
                <c:pt idx="164">
                  <c:v>0.54700000000000004</c:v>
                </c:pt>
                <c:pt idx="165">
                  <c:v>0.59699999999999998</c:v>
                </c:pt>
                <c:pt idx="166">
                  <c:v>0.61</c:v>
                </c:pt>
                <c:pt idx="167">
                  <c:v>0.47399999999999998</c:v>
                </c:pt>
                <c:pt idx="168">
                  <c:v>0.498</c:v>
                </c:pt>
                <c:pt idx="169">
                  <c:v>0.84699999999999998</c:v>
                </c:pt>
                <c:pt idx="170">
                  <c:v>0.317</c:v>
                </c:pt>
                <c:pt idx="171">
                  <c:v>0.495</c:v>
                </c:pt>
                <c:pt idx="172">
                  <c:v>0.78600000000000003</c:v>
                </c:pt>
                <c:pt idx="173">
                  <c:v>0.746</c:v>
                </c:pt>
                <c:pt idx="174">
                  <c:v>0.52100000000000002</c:v>
                </c:pt>
                <c:pt idx="175">
                  <c:v>0.60599999999999998</c:v>
                </c:pt>
                <c:pt idx="176">
                  <c:v>0.72399999999999998</c:v>
                </c:pt>
                <c:pt idx="177">
                  <c:v>0.86099999999999999</c:v>
                </c:pt>
                <c:pt idx="178">
                  <c:v>0.78900000000000003</c:v>
                </c:pt>
                <c:pt idx="179">
                  <c:v>0.59199999999999997</c:v>
                </c:pt>
                <c:pt idx="180">
                  <c:v>0.76200000000000001</c:v>
                </c:pt>
                <c:pt idx="181">
                  <c:v>0.50800000000000001</c:v>
                </c:pt>
                <c:pt idx="182">
                  <c:v>0.68799999999999994</c:v>
                </c:pt>
                <c:pt idx="183">
                  <c:v>0.39700000000000002</c:v>
                </c:pt>
                <c:pt idx="184">
                  <c:v>0.496</c:v>
                </c:pt>
                <c:pt idx="185">
                  <c:v>0.59399999999999997</c:v>
                </c:pt>
                <c:pt idx="186">
                  <c:v>0.48499999999999999</c:v>
                </c:pt>
                <c:pt idx="187">
                  <c:v>0.72699999999999998</c:v>
                </c:pt>
                <c:pt idx="188">
                  <c:v>0.627</c:v>
                </c:pt>
                <c:pt idx="189">
                  <c:v>0.60499999999999998</c:v>
                </c:pt>
                <c:pt idx="190">
                  <c:v>0.65100000000000002</c:v>
                </c:pt>
                <c:pt idx="191">
                  <c:v>0.622</c:v>
                </c:pt>
                <c:pt idx="192">
                  <c:v>0.61199999999999999</c:v>
                </c:pt>
                <c:pt idx="193">
                  <c:v>0.85399999999999998</c:v>
                </c:pt>
                <c:pt idx="194">
                  <c:v>0.64900000000000002</c:v>
                </c:pt>
                <c:pt idx="195">
                  <c:v>0.54200000000000004</c:v>
                </c:pt>
                <c:pt idx="196">
                  <c:v>0.57399999999999995</c:v>
                </c:pt>
                <c:pt idx="197">
                  <c:v>0.64400000000000002</c:v>
                </c:pt>
                <c:pt idx="198">
                  <c:v>0.504</c:v>
                </c:pt>
                <c:pt idx="199">
                  <c:v>0.65800000000000003</c:v>
                </c:pt>
                <c:pt idx="200">
                  <c:v>0.68200000000000005</c:v>
                </c:pt>
                <c:pt idx="201">
                  <c:v>0.64500000000000002</c:v>
                </c:pt>
                <c:pt idx="202">
                  <c:v>0.65600000000000003</c:v>
                </c:pt>
                <c:pt idx="203">
                  <c:v>0.39200000000000002</c:v>
                </c:pt>
                <c:pt idx="204">
                  <c:v>0.49299999999999999</c:v>
                </c:pt>
                <c:pt idx="205">
                  <c:v>0.58699999999999997</c:v>
                </c:pt>
                <c:pt idx="206">
                  <c:v>0.64900000000000002</c:v>
                </c:pt>
                <c:pt idx="207">
                  <c:v>0.82699999999999996</c:v>
                </c:pt>
                <c:pt idx="208">
                  <c:v>0.56399999999999995</c:v>
                </c:pt>
                <c:pt idx="209">
                  <c:v>0.74399999999999999</c:v>
                </c:pt>
                <c:pt idx="210">
                  <c:v>0.61099999999999999</c:v>
                </c:pt>
                <c:pt idx="211">
                  <c:v>0.69499999999999995</c:v>
                </c:pt>
                <c:pt idx="212">
                  <c:v>0.51600000000000001</c:v>
                </c:pt>
                <c:pt idx="213">
                  <c:v>0.311</c:v>
                </c:pt>
                <c:pt idx="214">
                  <c:v>0.69399999999999995</c:v>
                </c:pt>
                <c:pt idx="215">
                  <c:v>0.745</c:v>
                </c:pt>
                <c:pt idx="216">
                  <c:v>0.85299999999999998</c:v>
                </c:pt>
                <c:pt idx="217">
                  <c:v>0.58899999999999997</c:v>
                </c:pt>
                <c:pt idx="218">
                  <c:v>0.65300000000000002</c:v>
                </c:pt>
                <c:pt idx="219">
                  <c:v>0.53800000000000003</c:v>
                </c:pt>
                <c:pt idx="220">
                  <c:v>0.61899999999999999</c:v>
                </c:pt>
                <c:pt idx="221">
                  <c:v>0.72599999999999998</c:v>
                </c:pt>
                <c:pt idx="222">
                  <c:v>0.69699999999999995</c:v>
                </c:pt>
                <c:pt idx="223">
                  <c:v>0.72499999999999998</c:v>
                </c:pt>
                <c:pt idx="224">
                  <c:v>0.628</c:v>
                </c:pt>
                <c:pt idx="225">
                  <c:v>0.75900000000000001</c:v>
                </c:pt>
                <c:pt idx="226">
                  <c:v>0.59599999999999997</c:v>
                </c:pt>
                <c:pt idx="227">
                  <c:v>0.56599999999999995</c:v>
                </c:pt>
                <c:pt idx="228">
                  <c:v>0.71199999999999997</c:v>
                </c:pt>
                <c:pt idx="229">
                  <c:v>0.77900000000000003</c:v>
                </c:pt>
                <c:pt idx="230">
                  <c:v>0.77500000000000002</c:v>
                </c:pt>
                <c:pt idx="231">
                  <c:v>0.625</c:v>
                </c:pt>
                <c:pt idx="232">
                  <c:v>0.91500000000000004</c:v>
                </c:pt>
                <c:pt idx="233">
                  <c:v>0.45700000000000002</c:v>
                </c:pt>
                <c:pt idx="234">
                  <c:v>0.70299999999999996</c:v>
                </c:pt>
                <c:pt idx="235">
                  <c:v>0.78300000000000003</c:v>
                </c:pt>
                <c:pt idx="236">
                  <c:v>0.39200000000000002</c:v>
                </c:pt>
                <c:pt idx="237">
                  <c:v>0.70099999999999996</c:v>
                </c:pt>
                <c:pt idx="238">
                  <c:v>0.69799999999999995</c:v>
                </c:pt>
                <c:pt idx="239">
                  <c:v>0.53700000000000003</c:v>
                </c:pt>
                <c:pt idx="240">
                  <c:v>0.77800000000000002</c:v>
                </c:pt>
                <c:pt idx="241">
                  <c:v>0.76600000000000001</c:v>
                </c:pt>
                <c:pt idx="242">
                  <c:v>0.72699999999999998</c:v>
                </c:pt>
                <c:pt idx="243">
                  <c:v>0.29699999999999999</c:v>
                </c:pt>
                <c:pt idx="244">
                  <c:v>0.71499999999999997</c:v>
                </c:pt>
                <c:pt idx="245">
                  <c:v>0.81100000000000005</c:v>
                </c:pt>
                <c:pt idx="246">
                  <c:v>0.65100000000000002</c:v>
                </c:pt>
                <c:pt idx="247">
                  <c:v>0.69399999999999995</c:v>
                </c:pt>
                <c:pt idx="248">
                  <c:v>0.53700000000000003</c:v>
                </c:pt>
                <c:pt idx="249">
                  <c:v>0.68300000000000005</c:v>
                </c:pt>
                <c:pt idx="250">
                  <c:v>0.70499999999999996</c:v>
                </c:pt>
                <c:pt idx="251">
                  <c:v>0.54100000000000004</c:v>
                </c:pt>
                <c:pt idx="252">
                  <c:v>0.81499999999999995</c:v>
                </c:pt>
                <c:pt idx="253">
                  <c:v>0.82499999999999996</c:v>
                </c:pt>
                <c:pt idx="254">
                  <c:v>0.78800000000000003</c:v>
                </c:pt>
                <c:pt idx="255">
                  <c:v>0.71599999999999997</c:v>
                </c:pt>
                <c:pt idx="256">
                  <c:v>0.746</c:v>
                </c:pt>
                <c:pt idx="257">
                  <c:v>0.49299999999999999</c:v>
                </c:pt>
                <c:pt idx="258">
                  <c:v>0.52</c:v>
                </c:pt>
                <c:pt idx="259">
                  <c:v>0.77</c:v>
                </c:pt>
                <c:pt idx="260">
                  <c:v>0.79700000000000004</c:v>
                </c:pt>
                <c:pt idx="261">
                  <c:v>0.50800000000000001</c:v>
                </c:pt>
                <c:pt idx="262">
                  <c:v>0.78800000000000003</c:v>
                </c:pt>
                <c:pt idx="263">
                  <c:v>0.59899999999999998</c:v>
                </c:pt>
                <c:pt idx="264">
                  <c:v>0.74399999999999999</c:v>
                </c:pt>
                <c:pt idx="265">
                  <c:v>0.67</c:v>
                </c:pt>
                <c:pt idx="266">
                  <c:v>0.75800000000000001</c:v>
                </c:pt>
                <c:pt idx="267">
                  <c:v>0.73099999999999998</c:v>
                </c:pt>
                <c:pt idx="268">
                  <c:v>0.42499999999999999</c:v>
                </c:pt>
                <c:pt idx="269">
                  <c:v>0.81899999999999995</c:v>
                </c:pt>
                <c:pt idx="270">
                  <c:v>0.67100000000000004</c:v>
                </c:pt>
                <c:pt idx="271">
                  <c:v>0.64200000000000002</c:v>
                </c:pt>
                <c:pt idx="272">
                  <c:v>0.78600000000000003</c:v>
                </c:pt>
                <c:pt idx="273">
                  <c:v>0.77400000000000002</c:v>
                </c:pt>
                <c:pt idx="274">
                  <c:v>0.63</c:v>
                </c:pt>
                <c:pt idx="275">
                  <c:v>0.64</c:v>
                </c:pt>
                <c:pt idx="276">
                  <c:v>0.78</c:v>
                </c:pt>
                <c:pt idx="277">
                  <c:v>0.251</c:v>
                </c:pt>
                <c:pt idx="278">
                  <c:v>0.56299999999999994</c:v>
                </c:pt>
                <c:pt idx="279">
                  <c:v>0.67400000000000004</c:v>
                </c:pt>
                <c:pt idx="280">
                  <c:v>0.59199999999999997</c:v>
                </c:pt>
                <c:pt idx="281">
                  <c:v>0.42699999999999999</c:v>
                </c:pt>
                <c:pt idx="282">
                  <c:v>0.68100000000000005</c:v>
                </c:pt>
                <c:pt idx="283">
                  <c:v>0.38300000000000001</c:v>
                </c:pt>
                <c:pt idx="284">
                  <c:v>0.78700000000000003</c:v>
                </c:pt>
                <c:pt idx="285">
                  <c:v>0.54</c:v>
                </c:pt>
                <c:pt idx="286">
                  <c:v>0.57399999999999995</c:v>
                </c:pt>
                <c:pt idx="287">
                  <c:v>0.624</c:v>
                </c:pt>
                <c:pt idx="288">
                  <c:v>0.66</c:v>
                </c:pt>
                <c:pt idx="289">
                  <c:v>0.68700000000000006</c:v>
                </c:pt>
                <c:pt idx="290">
                  <c:v>0.92300000000000004</c:v>
                </c:pt>
                <c:pt idx="291">
                  <c:v>0.75900000000000001</c:v>
                </c:pt>
                <c:pt idx="292">
                  <c:v>0.379</c:v>
                </c:pt>
                <c:pt idx="293">
                  <c:v>0.64500000000000002</c:v>
                </c:pt>
                <c:pt idx="294">
                  <c:v>0.746</c:v>
                </c:pt>
                <c:pt idx="295">
                  <c:v>0.72499999999999998</c:v>
                </c:pt>
              </c:numCache>
            </c:numRef>
          </c:xVal>
          <c:yVal>
            <c:numRef>
              <c:f>'Scatter&amp;Box Plots'!$L$5:$L$300</c:f>
              <c:numCache>
                <c:formatCode>General</c:formatCode>
                <c:ptCount val="296"/>
                <c:pt idx="0">
                  <c:v>24.002935112037051</c:v>
                </c:pt>
                <c:pt idx="1">
                  <c:v>39.985083422745838</c:v>
                </c:pt>
                <c:pt idx="2">
                  <c:v>29.745153548712175</c:v>
                </c:pt>
                <c:pt idx="3">
                  <c:v>15.189173957329329</c:v>
                </c:pt>
                <c:pt idx="4">
                  <c:v>29.790064831759068</c:v>
                </c:pt>
                <c:pt idx="5">
                  <c:v>33.967774072479408</c:v>
                </c:pt>
                <c:pt idx="6">
                  <c:v>11.62832918569449</c:v>
                </c:pt>
                <c:pt idx="7">
                  <c:v>3.8761097285648298</c:v>
                </c:pt>
                <c:pt idx="8">
                  <c:v>8.5860683458825271</c:v>
                </c:pt>
                <c:pt idx="9">
                  <c:v>42.032691946561208</c:v>
                </c:pt>
                <c:pt idx="10">
                  <c:v>102.74138623566876</c:v>
                </c:pt>
                <c:pt idx="11">
                  <c:v>84.883068156740265</c:v>
                </c:pt>
                <c:pt idx="12">
                  <c:v>12.959178058448305</c:v>
                </c:pt>
                <c:pt idx="13">
                  <c:v>40.376427690905281</c:v>
                </c:pt>
                <c:pt idx="14">
                  <c:v>75.239287209854709</c:v>
                </c:pt>
                <c:pt idx="15">
                  <c:v>126.95293666993729</c:v>
                </c:pt>
                <c:pt idx="16">
                  <c:v>8.6672448413192189</c:v>
                </c:pt>
                <c:pt idx="17">
                  <c:v>27.128075067297424</c:v>
                </c:pt>
                <c:pt idx="18">
                  <c:v>14.871506612327407</c:v>
                </c:pt>
                <c:pt idx="19">
                  <c:v>13.221792219367913</c:v>
                </c:pt>
                <c:pt idx="20">
                  <c:v>16.148048140929024</c:v>
                </c:pt>
                <c:pt idx="21">
                  <c:v>35.094224761665885</c:v>
                </c:pt>
                <c:pt idx="22">
                  <c:v>70.343378101312879</c:v>
                </c:pt>
                <c:pt idx="23">
                  <c:v>34.780812116063046</c:v>
                </c:pt>
                <c:pt idx="24">
                  <c:v>38.043283119368908</c:v>
                </c:pt>
                <c:pt idx="25">
                  <c:v>7.6613538628816125</c:v>
                </c:pt>
                <c:pt idx="26">
                  <c:v>31.441106572962415</c:v>
                </c:pt>
                <c:pt idx="27">
                  <c:v>19.725668679947603</c:v>
                </c:pt>
                <c:pt idx="28">
                  <c:v>63.733947936469377</c:v>
                </c:pt>
                <c:pt idx="29">
                  <c:v>6.5016577028637403</c:v>
                </c:pt>
                <c:pt idx="30">
                  <c:v>22.598592464869881</c:v>
                </c:pt>
                <c:pt idx="31">
                  <c:v>12.084724894722394</c:v>
                </c:pt>
                <c:pt idx="32">
                  <c:v>100.19155600471777</c:v>
                </c:pt>
                <c:pt idx="33">
                  <c:v>71.440749681613084</c:v>
                </c:pt>
                <c:pt idx="34">
                  <c:v>9.6342702272249632</c:v>
                </c:pt>
                <c:pt idx="35">
                  <c:v>12.905027409942193</c:v>
                </c:pt>
                <c:pt idx="36">
                  <c:v>21.38568784184578</c:v>
                </c:pt>
                <c:pt idx="37">
                  <c:v>50.340129776217246</c:v>
                </c:pt>
                <c:pt idx="38">
                  <c:v>21.260292528114064</c:v>
                </c:pt>
                <c:pt idx="39">
                  <c:v>106.56464469744604</c:v>
                </c:pt>
                <c:pt idx="40">
                  <c:v>22.292272075993825</c:v>
                </c:pt>
                <c:pt idx="41">
                  <c:v>13.115436039023654</c:v>
                </c:pt>
                <c:pt idx="42">
                  <c:v>23.515270236135521</c:v>
                </c:pt>
                <c:pt idx="43">
                  <c:v>29.536820005757789</c:v>
                </c:pt>
                <c:pt idx="44">
                  <c:v>6.5016577028637403</c:v>
                </c:pt>
                <c:pt idx="45">
                  <c:v>9.7066846199102415</c:v>
                </c:pt>
                <c:pt idx="46">
                  <c:v>9.4204456512439378</c:v>
                </c:pt>
                <c:pt idx="47">
                  <c:v>4.5275994379180808</c:v>
                </c:pt>
                <c:pt idx="48">
                  <c:v>44.891909643128521</c:v>
                </c:pt>
                <c:pt idx="49">
                  <c:v>4.0527509332654033</c:v>
                </c:pt>
                <c:pt idx="50">
                  <c:v>25.626879583250027</c:v>
                </c:pt>
                <c:pt idx="51">
                  <c:v>13.824371800004075</c:v>
                </c:pt>
                <c:pt idx="52">
                  <c:v>16.234549139418029</c:v>
                </c:pt>
                <c:pt idx="53">
                  <c:v>33.480742154032924</c:v>
                </c:pt>
                <c:pt idx="54">
                  <c:v>72.097159731721064</c:v>
                </c:pt>
                <c:pt idx="55">
                  <c:v>14.642866499883191</c:v>
                </c:pt>
                <c:pt idx="56">
                  <c:v>33.604109156851869</c:v>
                </c:pt>
                <c:pt idx="57">
                  <c:v>80.354541746319228</c:v>
                </c:pt>
                <c:pt idx="58">
                  <c:v>3.6910246719124271</c:v>
                </c:pt>
                <c:pt idx="59">
                  <c:v>89.807215167406724</c:v>
                </c:pt>
                <c:pt idx="60">
                  <c:v>33.358827348972149</c:v>
                </c:pt>
                <c:pt idx="61">
                  <c:v>17.488057028880771</c:v>
                </c:pt>
                <c:pt idx="62">
                  <c:v>4.2069026220984442</c:v>
                </c:pt>
                <c:pt idx="63">
                  <c:v>5.9601496036686061</c:v>
                </c:pt>
                <c:pt idx="64">
                  <c:v>48.783317159296296</c:v>
                </c:pt>
                <c:pt idx="65">
                  <c:v>60.29917219912894</c:v>
                </c:pt>
                <c:pt idx="66">
                  <c:v>67.470092220862028</c:v>
                </c:pt>
                <c:pt idx="67">
                  <c:v>74.068445038051593</c:v>
                </c:pt>
                <c:pt idx="68">
                  <c:v>40.662376624996753</c:v>
                </c:pt>
                <c:pt idx="69">
                  <c:v>35.365282478630789</c:v>
                </c:pt>
                <c:pt idx="70">
                  <c:v>45.691693791128451</c:v>
                </c:pt>
                <c:pt idx="71">
                  <c:v>45.090008926957509</c:v>
                </c:pt>
                <c:pt idx="72">
                  <c:v>16.48360757984986</c:v>
                </c:pt>
                <c:pt idx="73">
                  <c:v>26.925500863905981</c:v>
                </c:pt>
                <c:pt idx="74">
                  <c:v>77.368475955413658</c:v>
                </c:pt>
                <c:pt idx="75">
                  <c:v>18.803686382540917</c:v>
                </c:pt>
                <c:pt idx="76">
                  <c:v>7.5693975660604806</c:v>
                </c:pt>
                <c:pt idx="77">
                  <c:v>7.2953007456807288</c:v>
                </c:pt>
                <c:pt idx="78">
                  <c:v>70.536785927355623</c:v>
                </c:pt>
                <c:pt idx="79">
                  <c:v>9.2774454039944096</c:v>
                </c:pt>
                <c:pt idx="80">
                  <c:v>82.683326079089142</c:v>
                </c:pt>
                <c:pt idx="81">
                  <c:v>21.161246368854474</c:v>
                </c:pt>
                <c:pt idx="82">
                  <c:v>241.36186003986563</c:v>
                </c:pt>
                <c:pt idx="83">
                  <c:v>68.534521815855797</c:v>
                </c:pt>
                <c:pt idx="84">
                  <c:v>7.7522194571296597</c:v>
                </c:pt>
                <c:pt idx="85">
                  <c:v>27.676360131214398</c:v>
                </c:pt>
                <c:pt idx="86">
                  <c:v>44.310977217119621</c:v>
                </c:pt>
                <c:pt idx="87">
                  <c:v>31.376246046798332</c:v>
                </c:pt>
                <c:pt idx="88">
                  <c:v>77.032025146936292</c:v>
                </c:pt>
                <c:pt idx="89">
                  <c:v>20.102891122894256</c:v>
                </c:pt>
                <c:pt idx="90">
                  <c:v>12.084724894722394</c:v>
                </c:pt>
                <c:pt idx="91">
                  <c:v>7.1096842353219856</c:v>
                </c:pt>
                <c:pt idx="92">
                  <c:v>19.482112521119262</c:v>
                </c:pt>
                <c:pt idx="93">
                  <c:v>7.4848206370191104</c:v>
                </c:pt>
                <c:pt idx="94">
                  <c:v>47.146808982142652</c:v>
                </c:pt>
                <c:pt idx="95">
                  <c:v>11.147563839967541</c:v>
                </c:pt>
                <c:pt idx="96">
                  <c:v>10.31711325613224</c:v>
                </c:pt>
                <c:pt idx="97">
                  <c:v>9.4204456512439378</c:v>
                </c:pt>
                <c:pt idx="98">
                  <c:v>34.027695219955127</c:v>
                </c:pt>
                <c:pt idx="99">
                  <c:v>25.142860496789307</c:v>
                </c:pt>
                <c:pt idx="100">
                  <c:v>13.061933202803933</c:v>
                </c:pt>
                <c:pt idx="101">
                  <c:v>18.548027522824118</c:v>
                </c:pt>
                <c:pt idx="102">
                  <c:v>13.427237971172591</c:v>
                </c:pt>
                <c:pt idx="103">
                  <c:v>61.687365216468606</c:v>
                </c:pt>
                <c:pt idx="104">
                  <c:v>68.064744232777102</c:v>
                </c:pt>
                <c:pt idx="105">
                  <c:v>54.143390435012833</c:v>
                </c:pt>
                <c:pt idx="106">
                  <c:v>22.508265478488592</c:v>
                </c:pt>
                <c:pt idx="107">
                  <c:v>27.946469128327266</c:v>
                </c:pt>
                <c:pt idx="108">
                  <c:v>144.91261896491801</c:v>
                </c:pt>
                <c:pt idx="109">
                  <c:v>19.796543432364224</c:v>
                </c:pt>
                <c:pt idx="110">
                  <c:v>57.304555751061002</c:v>
                </c:pt>
                <c:pt idx="111">
                  <c:v>29.81356278910015</c:v>
                </c:pt>
                <c:pt idx="112">
                  <c:v>53.176476988442204</c:v>
                </c:pt>
                <c:pt idx="113">
                  <c:v>29.374724500274379</c:v>
                </c:pt>
                <c:pt idx="114">
                  <c:v>21.323082362194416</c:v>
                </c:pt>
                <c:pt idx="115">
                  <c:v>120.57617121767024</c:v>
                </c:pt>
                <c:pt idx="116">
                  <c:v>34.564152887420853</c:v>
                </c:pt>
                <c:pt idx="117">
                  <c:v>30.155392268213877</c:v>
                </c:pt>
                <c:pt idx="118">
                  <c:v>98.181308145875931</c:v>
                </c:pt>
                <c:pt idx="119">
                  <c:v>38.542036490597049</c:v>
                </c:pt>
                <c:pt idx="120">
                  <c:v>41.197430904511165</c:v>
                </c:pt>
                <c:pt idx="121">
                  <c:v>73.587280040497802</c:v>
                </c:pt>
                <c:pt idx="122">
                  <c:v>28.858724611653752</c:v>
                </c:pt>
                <c:pt idx="123">
                  <c:v>23.458348859937633</c:v>
                </c:pt>
                <c:pt idx="124">
                  <c:v>48.164742815751296</c:v>
                </c:pt>
                <c:pt idx="125">
                  <c:v>17.604161587208253</c:v>
                </c:pt>
                <c:pt idx="126">
                  <c:v>31.8714685697053</c:v>
                </c:pt>
                <c:pt idx="127">
                  <c:v>22.38631467677876</c:v>
                </c:pt>
                <c:pt idx="128">
                  <c:v>24.677732356252434</c:v>
                </c:pt>
                <c:pt idx="129">
                  <c:v>21.70480664627101</c:v>
                </c:pt>
                <c:pt idx="130">
                  <c:v>29.536820005757789</c:v>
                </c:pt>
                <c:pt idx="131">
                  <c:v>84.11535026434413</c:v>
                </c:pt>
                <c:pt idx="132">
                  <c:v>39.070281419296009</c:v>
                </c:pt>
                <c:pt idx="133">
                  <c:v>29.905241283460299</c:v>
                </c:pt>
                <c:pt idx="134">
                  <c:v>33.316816100883869</c:v>
                </c:pt>
                <c:pt idx="135">
                  <c:v>45.676364982373954</c:v>
                </c:pt>
                <c:pt idx="136">
                  <c:v>39.88305609200026</c:v>
                </c:pt>
                <c:pt idx="137">
                  <c:v>45.029256878064807</c:v>
                </c:pt>
                <c:pt idx="138">
                  <c:v>55.154545780753651</c:v>
                </c:pt>
                <c:pt idx="139">
                  <c:v>51.400117269569172</c:v>
                </c:pt>
                <c:pt idx="140">
                  <c:v>19.413369239820483</c:v>
                </c:pt>
                <c:pt idx="141">
                  <c:v>203.516563665105</c:v>
                </c:pt>
                <c:pt idx="142">
                  <c:v>32.467137525292266</c:v>
                </c:pt>
                <c:pt idx="143">
                  <c:v>42.469649622663852</c:v>
                </c:pt>
                <c:pt idx="144">
                  <c:v>165.22992961980535</c:v>
                </c:pt>
                <c:pt idx="145">
                  <c:v>54.156322726875089</c:v>
                </c:pt>
                <c:pt idx="146">
                  <c:v>26.518110802944285</c:v>
                </c:pt>
                <c:pt idx="147">
                  <c:v>32.467137525292266</c:v>
                </c:pt>
                <c:pt idx="148">
                  <c:v>14.781336403605525</c:v>
                </c:pt>
                <c:pt idx="149">
                  <c:v>28.953426675501316</c:v>
                </c:pt>
                <c:pt idx="150">
                  <c:v>171.95995022896267</c:v>
                </c:pt>
                <c:pt idx="151">
                  <c:v>46.681361171395061</c:v>
                </c:pt>
                <c:pt idx="152">
                  <c:v>15.100900716913134</c:v>
                </c:pt>
                <c:pt idx="153">
                  <c:v>16.690860145242773</c:v>
                </c:pt>
                <c:pt idx="154">
                  <c:v>15.100900716913134</c:v>
                </c:pt>
                <c:pt idx="155">
                  <c:v>64.479736424540391</c:v>
                </c:pt>
                <c:pt idx="156">
                  <c:v>26.747584941199605</c:v>
                </c:pt>
                <c:pt idx="157">
                  <c:v>33.132870921045424</c:v>
                </c:pt>
                <c:pt idx="158">
                  <c:v>17.567961340001958</c:v>
                </c:pt>
                <c:pt idx="159">
                  <c:v>24.73184742979732</c:v>
                </c:pt>
                <c:pt idx="160">
                  <c:v>26.101924840666168</c:v>
                </c:pt>
                <c:pt idx="161">
                  <c:v>177.43094152728327</c:v>
                </c:pt>
                <c:pt idx="162">
                  <c:v>29.745153548712175</c:v>
                </c:pt>
                <c:pt idx="163">
                  <c:v>89.120526704334196</c:v>
                </c:pt>
                <c:pt idx="164">
                  <c:v>182.1956772005384</c:v>
                </c:pt>
                <c:pt idx="165">
                  <c:v>24.952237121658939</c:v>
                </c:pt>
                <c:pt idx="166">
                  <c:v>58.681141338050402</c:v>
                </c:pt>
                <c:pt idx="167">
                  <c:v>116.43429639295339</c:v>
                </c:pt>
                <c:pt idx="168">
                  <c:v>111.73688884054388</c:v>
                </c:pt>
                <c:pt idx="169">
                  <c:v>10.255222396180613</c:v>
                </c:pt>
                <c:pt idx="170">
                  <c:v>96.79494053868811</c:v>
                </c:pt>
                <c:pt idx="171">
                  <c:v>133.81739649636094</c:v>
                </c:pt>
                <c:pt idx="172">
                  <c:v>78.306587509893092</c:v>
                </c:pt>
                <c:pt idx="173">
                  <c:v>14.546903874535779</c:v>
                </c:pt>
                <c:pt idx="174">
                  <c:v>11.80222039253745</c:v>
                </c:pt>
                <c:pt idx="175">
                  <c:v>88.088045485636144</c:v>
                </c:pt>
                <c:pt idx="176">
                  <c:v>19.586400251927472</c:v>
                </c:pt>
                <c:pt idx="177">
                  <c:v>11.021209215314556</c:v>
                </c:pt>
                <c:pt idx="178">
                  <c:v>110.56331012161233</c:v>
                </c:pt>
                <c:pt idx="179">
                  <c:v>44.998142717142549</c:v>
                </c:pt>
                <c:pt idx="180">
                  <c:v>27.403588879648574</c:v>
                </c:pt>
                <c:pt idx="181">
                  <c:v>16.273715780512877</c:v>
                </c:pt>
                <c:pt idx="182">
                  <c:v>13.970956381289737</c:v>
                </c:pt>
                <c:pt idx="183">
                  <c:v>31.679132077130131</c:v>
                </c:pt>
                <c:pt idx="184">
                  <c:v>39.591478925691305</c:v>
                </c:pt>
                <c:pt idx="185">
                  <c:v>24.258839988272157</c:v>
                </c:pt>
                <c:pt idx="186">
                  <c:v>13.624915618908863</c:v>
                </c:pt>
                <c:pt idx="187">
                  <c:v>30.982177018018589</c:v>
                </c:pt>
                <c:pt idx="188">
                  <c:v>156.382524303682</c:v>
                </c:pt>
                <c:pt idx="189">
                  <c:v>44.541686750799308</c:v>
                </c:pt>
                <c:pt idx="190">
                  <c:v>64.192775781865677</c:v>
                </c:pt>
                <c:pt idx="191">
                  <c:v>47.030540472271042</c:v>
                </c:pt>
                <c:pt idx="192">
                  <c:v>49.698665905955082</c:v>
                </c:pt>
                <c:pt idx="193">
                  <c:v>8.8991853381378192</c:v>
                </c:pt>
                <c:pt idx="194">
                  <c:v>31.331576548121713</c:v>
                </c:pt>
                <c:pt idx="195">
                  <c:v>24.842286676816478</c:v>
                </c:pt>
                <c:pt idx="196">
                  <c:v>12.084724894722394</c:v>
                </c:pt>
                <c:pt idx="197">
                  <c:v>49.520292438150278</c:v>
                </c:pt>
                <c:pt idx="198">
                  <c:v>16.564513934626259</c:v>
                </c:pt>
                <c:pt idx="199">
                  <c:v>89.639764852821543</c:v>
                </c:pt>
                <c:pt idx="200">
                  <c:v>21.418408156725352</c:v>
                </c:pt>
                <c:pt idx="201">
                  <c:v>37.080606580252997</c:v>
                </c:pt>
                <c:pt idx="202">
                  <c:v>16.065044528970891</c:v>
                </c:pt>
                <c:pt idx="203">
                  <c:v>76.738909415984025</c:v>
                </c:pt>
                <c:pt idx="204">
                  <c:v>32.905362919177513</c:v>
                </c:pt>
                <c:pt idx="205">
                  <c:v>36.673190904307091</c:v>
                </c:pt>
                <c:pt idx="206">
                  <c:v>30.583030745209843</c:v>
                </c:pt>
                <c:pt idx="207">
                  <c:v>6.8171286758307152</c:v>
                </c:pt>
                <c:pt idx="208">
                  <c:v>111.4002297781503</c:v>
                </c:pt>
                <c:pt idx="209">
                  <c:v>43.627580673521138</c:v>
                </c:pt>
                <c:pt idx="210">
                  <c:v>53.9289696553166</c:v>
                </c:pt>
                <c:pt idx="211">
                  <c:v>40.494508388970672</c:v>
                </c:pt>
                <c:pt idx="212">
                  <c:v>30.336406229719689</c:v>
                </c:pt>
                <c:pt idx="213">
                  <c:v>13.474567120291256</c:v>
                </c:pt>
                <c:pt idx="214">
                  <c:v>14.264069519203803</c:v>
                </c:pt>
                <c:pt idx="215">
                  <c:v>12.36592371489866</c:v>
                </c:pt>
                <c:pt idx="216">
                  <c:v>12.084724894722394</c:v>
                </c:pt>
                <c:pt idx="217">
                  <c:v>53.661518375583114</c:v>
                </c:pt>
                <c:pt idx="218">
                  <c:v>27.676360131214398</c:v>
                </c:pt>
                <c:pt idx="219">
                  <c:v>35.23001430893602</c:v>
                </c:pt>
                <c:pt idx="220">
                  <c:v>67.923364833817402</c:v>
                </c:pt>
                <c:pt idx="221">
                  <c:v>29.071917889867549</c:v>
                </c:pt>
                <c:pt idx="222">
                  <c:v>16.564513934626259</c:v>
                </c:pt>
                <c:pt idx="223">
                  <c:v>68.673716032402396</c:v>
                </c:pt>
                <c:pt idx="224">
                  <c:v>16.854071983660649</c:v>
                </c:pt>
                <c:pt idx="225">
                  <c:v>10.451983205989041</c:v>
                </c:pt>
                <c:pt idx="226">
                  <c:v>23.368620856544172</c:v>
                </c:pt>
                <c:pt idx="227">
                  <c:v>42.340539427209819</c:v>
                </c:pt>
                <c:pt idx="228">
                  <c:v>11.861406733319429</c:v>
                </c:pt>
                <c:pt idx="229">
                  <c:v>22.956346563987136</c:v>
                </c:pt>
                <c:pt idx="230">
                  <c:v>12.03192986334229</c:v>
                </c:pt>
                <c:pt idx="231">
                  <c:v>23.105612761999058</c:v>
                </c:pt>
                <c:pt idx="232">
                  <c:v>16.854071983660649</c:v>
                </c:pt>
                <c:pt idx="233">
                  <c:v>20.738860099136065</c:v>
                </c:pt>
                <c:pt idx="234">
                  <c:v>32.276378289738616</c:v>
                </c:pt>
                <c:pt idx="235">
                  <c:v>26.179855746946696</c:v>
                </c:pt>
                <c:pt idx="236">
                  <c:v>22.414734536739338</c:v>
                </c:pt>
                <c:pt idx="237">
                  <c:v>47.53678095954718</c:v>
                </c:pt>
                <c:pt idx="238">
                  <c:v>15.635280380893438</c:v>
                </c:pt>
                <c:pt idx="239">
                  <c:v>33.725137291224193</c:v>
                </c:pt>
                <c:pt idx="240">
                  <c:v>157.95051419782928</c:v>
                </c:pt>
                <c:pt idx="241">
                  <c:v>32.001040074199018</c:v>
                </c:pt>
                <c:pt idx="242">
                  <c:v>25.547261900862186</c:v>
                </c:pt>
                <c:pt idx="243">
                  <c:v>67.003303162875369</c:v>
                </c:pt>
                <c:pt idx="244">
                  <c:v>80.736298213824895</c:v>
                </c:pt>
                <c:pt idx="245">
                  <c:v>23.77642441290137</c:v>
                </c:pt>
                <c:pt idx="246">
                  <c:v>29.305290869122373</c:v>
                </c:pt>
                <c:pt idx="247">
                  <c:v>21.766314217063808</c:v>
                </c:pt>
                <c:pt idx="248">
                  <c:v>22.986831253243512</c:v>
                </c:pt>
                <c:pt idx="249">
                  <c:v>50.919789953403047</c:v>
                </c:pt>
                <c:pt idx="250">
                  <c:v>44.04727481090562</c:v>
                </c:pt>
                <c:pt idx="251">
                  <c:v>16.648851278356862</c:v>
                </c:pt>
                <c:pt idx="252">
                  <c:v>16.148048140929024</c:v>
                </c:pt>
                <c:pt idx="253">
                  <c:v>21.610744203031455</c:v>
                </c:pt>
                <c:pt idx="254">
                  <c:v>16.021394827498909</c:v>
                </c:pt>
                <c:pt idx="255">
                  <c:v>29.491523070343277</c:v>
                </c:pt>
                <c:pt idx="256">
                  <c:v>21.355898597908148</c:v>
                </c:pt>
                <c:pt idx="257">
                  <c:v>40.746832592664823</c:v>
                </c:pt>
                <c:pt idx="258">
                  <c:v>12.084724894722394</c:v>
                </c:pt>
                <c:pt idx="259">
                  <c:v>10.834790539026677</c:v>
                </c:pt>
                <c:pt idx="260">
                  <c:v>37.737493700380789</c:v>
                </c:pt>
                <c:pt idx="261">
                  <c:v>88.875171806717361</c:v>
                </c:pt>
                <c:pt idx="262">
                  <c:v>37.171488454817066</c:v>
                </c:pt>
                <c:pt idx="263">
                  <c:v>36.373386025146289</c:v>
                </c:pt>
                <c:pt idx="264">
                  <c:v>45.436005522422334</c:v>
                </c:pt>
                <c:pt idx="265">
                  <c:v>17.094106455639025</c:v>
                </c:pt>
                <c:pt idx="266">
                  <c:v>30.583030745209843</c:v>
                </c:pt>
                <c:pt idx="267">
                  <c:v>53.610480545604915</c:v>
                </c:pt>
                <c:pt idx="268">
                  <c:v>64.33146832000007</c:v>
                </c:pt>
                <c:pt idx="269">
                  <c:v>23.891280583191296</c:v>
                </c:pt>
                <c:pt idx="270">
                  <c:v>23.6879012866228</c:v>
                </c:pt>
                <c:pt idx="271">
                  <c:v>39.625231943389338</c:v>
                </c:pt>
                <c:pt idx="272">
                  <c:v>35.036127712393828</c:v>
                </c:pt>
                <c:pt idx="273">
                  <c:v>28.621710694551499</c:v>
                </c:pt>
                <c:pt idx="274">
                  <c:v>33.215388986327078</c:v>
                </c:pt>
                <c:pt idx="275">
                  <c:v>67.611477852970012</c:v>
                </c:pt>
                <c:pt idx="276">
                  <c:v>27.946469128327266</c:v>
                </c:pt>
                <c:pt idx="277">
                  <c:v>53.789492853680855</c:v>
                </c:pt>
                <c:pt idx="278">
                  <c:v>7.1096842353219856</c:v>
                </c:pt>
                <c:pt idx="279">
                  <c:v>23.13590077361723</c:v>
                </c:pt>
                <c:pt idx="280">
                  <c:v>15.054455784347004</c:v>
                </c:pt>
                <c:pt idx="281">
                  <c:v>29.095995829227252</c:v>
                </c:pt>
                <c:pt idx="282">
                  <c:v>34.722190669796824</c:v>
                </c:pt>
                <c:pt idx="283">
                  <c:v>230.91639367058221</c:v>
                </c:pt>
                <c:pt idx="284">
                  <c:v>44.648753120236677</c:v>
                </c:pt>
                <c:pt idx="285">
                  <c:v>108.3050042878058</c:v>
                </c:pt>
                <c:pt idx="286">
                  <c:v>31.937316720215222</c:v>
                </c:pt>
                <c:pt idx="287">
                  <c:v>9.843451089650717</c:v>
                </c:pt>
                <c:pt idx="288">
                  <c:v>52.621681481021035</c:v>
                </c:pt>
                <c:pt idx="289">
                  <c:v>20.238605721276894</c:v>
                </c:pt>
                <c:pt idx="290">
                  <c:v>14.020990896049721</c:v>
                </c:pt>
                <c:pt idx="291">
                  <c:v>49.230188638714175</c:v>
                </c:pt>
                <c:pt idx="292">
                  <c:v>66.491124754991972</c:v>
                </c:pt>
                <c:pt idx="293">
                  <c:v>64.246306945399212</c:v>
                </c:pt>
                <c:pt idx="294">
                  <c:v>51.29473188540139</c:v>
                </c:pt>
                <c:pt idx="295">
                  <c:v>27.00105485560433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77-4C02-8649-746CA9055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53327"/>
        <c:axId val="1333653807"/>
      </c:scatterChart>
      <c:valAx>
        <c:axId val="133365332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Circularity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807"/>
        <c:crosses val="autoZero"/>
        <c:crossBetween val="midCat"/>
      </c:valAx>
      <c:valAx>
        <c:axId val="1333653807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 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486914934098988"/>
          <c:y val="9.091303778727973E-2"/>
          <c:w val="0.13489895314150685"/>
          <c:h val="0.32307848131656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Scatter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1068102512853391E-2"/>
          <c:y val="7.6024694310982979E-2"/>
          <c:w val="0.91988824752826082"/>
          <c:h val="0.83312424415998854"/>
        </c:manualLayout>
      </c:layout>
      <c:scatterChart>
        <c:scatterStyle val="lineMarker"/>
        <c:varyColors val="0"/>
        <c:ser>
          <c:idx val="4"/>
          <c:order val="0"/>
          <c:tx>
            <c:v>Block III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'Scatter&amp;Box Plots'!$P$5:$P$1110</c:f>
              <c:numCache>
                <c:formatCode>General</c:formatCode>
                <c:ptCount val="1106"/>
                <c:pt idx="0">
                  <c:v>0.48699999999999999</c:v>
                </c:pt>
                <c:pt idx="1">
                  <c:v>0.68300000000000005</c:v>
                </c:pt>
                <c:pt idx="2">
                  <c:v>0.71799999999999997</c:v>
                </c:pt>
                <c:pt idx="3">
                  <c:v>0.49199999999999999</c:v>
                </c:pt>
                <c:pt idx="4">
                  <c:v>0.76900000000000002</c:v>
                </c:pt>
                <c:pt idx="5">
                  <c:v>0.54700000000000004</c:v>
                </c:pt>
                <c:pt idx="6">
                  <c:v>0.53500000000000003</c:v>
                </c:pt>
                <c:pt idx="7">
                  <c:v>0.58899999999999997</c:v>
                </c:pt>
                <c:pt idx="8">
                  <c:v>0.66900000000000004</c:v>
                </c:pt>
                <c:pt idx="9">
                  <c:v>0.56699999999999995</c:v>
                </c:pt>
                <c:pt idx="10">
                  <c:v>0.79100000000000004</c:v>
                </c:pt>
                <c:pt idx="11">
                  <c:v>0.46899999999999997</c:v>
                </c:pt>
                <c:pt idx="12">
                  <c:v>0.45300000000000001</c:v>
                </c:pt>
                <c:pt idx="13">
                  <c:v>0.76700000000000002</c:v>
                </c:pt>
                <c:pt idx="14">
                  <c:v>0.46400000000000002</c:v>
                </c:pt>
                <c:pt idx="15">
                  <c:v>0.62</c:v>
                </c:pt>
                <c:pt idx="16">
                  <c:v>0.67700000000000005</c:v>
                </c:pt>
                <c:pt idx="17">
                  <c:v>0.60799999999999998</c:v>
                </c:pt>
                <c:pt idx="18">
                  <c:v>0.73799999999999999</c:v>
                </c:pt>
                <c:pt idx="19">
                  <c:v>0.45400000000000001</c:v>
                </c:pt>
                <c:pt idx="20">
                  <c:v>0.76100000000000001</c:v>
                </c:pt>
                <c:pt idx="21">
                  <c:v>0.51500000000000001</c:v>
                </c:pt>
                <c:pt idx="22">
                  <c:v>0.71499999999999997</c:v>
                </c:pt>
                <c:pt idx="23">
                  <c:v>0.621</c:v>
                </c:pt>
                <c:pt idx="24">
                  <c:v>0.51800000000000002</c:v>
                </c:pt>
                <c:pt idx="25">
                  <c:v>0.65400000000000003</c:v>
                </c:pt>
                <c:pt idx="26">
                  <c:v>0.80800000000000005</c:v>
                </c:pt>
                <c:pt idx="27">
                  <c:v>0.82099999999999995</c:v>
                </c:pt>
                <c:pt idx="28">
                  <c:v>0.51100000000000001</c:v>
                </c:pt>
                <c:pt idx="29">
                  <c:v>0.58599999999999997</c:v>
                </c:pt>
                <c:pt idx="30">
                  <c:v>0.54700000000000004</c:v>
                </c:pt>
                <c:pt idx="31">
                  <c:v>0.36099999999999999</c:v>
                </c:pt>
                <c:pt idx="32">
                  <c:v>0.65700000000000003</c:v>
                </c:pt>
                <c:pt idx="33">
                  <c:v>0.64800000000000002</c:v>
                </c:pt>
                <c:pt idx="34">
                  <c:v>0.44400000000000001</c:v>
                </c:pt>
                <c:pt idx="35">
                  <c:v>0.57599999999999996</c:v>
                </c:pt>
                <c:pt idx="36">
                  <c:v>0.26500000000000001</c:v>
                </c:pt>
                <c:pt idx="37">
                  <c:v>0.86599999999999999</c:v>
                </c:pt>
                <c:pt idx="38">
                  <c:v>0.74199999999999999</c:v>
                </c:pt>
                <c:pt idx="39">
                  <c:v>0.44800000000000001</c:v>
                </c:pt>
                <c:pt idx="40">
                  <c:v>0.66</c:v>
                </c:pt>
                <c:pt idx="41">
                  <c:v>0.77500000000000002</c:v>
                </c:pt>
                <c:pt idx="42">
                  <c:v>0.60299999999999998</c:v>
                </c:pt>
                <c:pt idx="43">
                  <c:v>0.86099999999999999</c:v>
                </c:pt>
                <c:pt idx="44">
                  <c:v>0.61699999999999999</c:v>
                </c:pt>
                <c:pt idx="45">
                  <c:v>0.73699999999999999</c:v>
                </c:pt>
                <c:pt idx="46">
                  <c:v>0.38100000000000001</c:v>
                </c:pt>
                <c:pt idx="47">
                  <c:v>0.65700000000000003</c:v>
                </c:pt>
                <c:pt idx="48">
                  <c:v>0.76500000000000001</c:v>
                </c:pt>
                <c:pt idx="49">
                  <c:v>0.54700000000000004</c:v>
                </c:pt>
                <c:pt idx="50">
                  <c:v>0.376</c:v>
                </c:pt>
                <c:pt idx="51">
                  <c:v>0.84399999999999997</c:v>
                </c:pt>
                <c:pt idx="52">
                  <c:v>0.53300000000000003</c:v>
                </c:pt>
                <c:pt idx="53">
                  <c:v>0.58899999999999997</c:v>
                </c:pt>
                <c:pt idx="54">
                  <c:v>0.80900000000000005</c:v>
                </c:pt>
                <c:pt idx="55">
                  <c:v>0.628</c:v>
                </c:pt>
                <c:pt idx="56">
                  <c:v>0.85499999999999998</c:v>
                </c:pt>
                <c:pt idx="57">
                  <c:v>1</c:v>
                </c:pt>
                <c:pt idx="58">
                  <c:v>0.69799999999999995</c:v>
                </c:pt>
                <c:pt idx="59">
                  <c:v>0.73699999999999999</c:v>
                </c:pt>
                <c:pt idx="60">
                  <c:v>0.81899999999999995</c:v>
                </c:pt>
                <c:pt idx="61">
                  <c:v>0.48099999999999998</c:v>
                </c:pt>
                <c:pt idx="62">
                  <c:v>0.88300000000000001</c:v>
                </c:pt>
                <c:pt idx="63">
                  <c:v>0.45200000000000001</c:v>
                </c:pt>
                <c:pt idx="64">
                  <c:v>0.60399999999999998</c:v>
                </c:pt>
                <c:pt idx="65">
                  <c:v>0.68600000000000005</c:v>
                </c:pt>
                <c:pt idx="66">
                  <c:v>0.747</c:v>
                </c:pt>
                <c:pt idx="67">
                  <c:v>0.749</c:v>
                </c:pt>
                <c:pt idx="68">
                  <c:v>0.66</c:v>
                </c:pt>
                <c:pt idx="69">
                  <c:v>0.77600000000000002</c:v>
                </c:pt>
                <c:pt idx="70">
                  <c:v>0.59</c:v>
                </c:pt>
                <c:pt idx="71">
                  <c:v>0.78300000000000003</c:v>
                </c:pt>
                <c:pt idx="72">
                  <c:v>0.66900000000000004</c:v>
                </c:pt>
                <c:pt idx="73">
                  <c:v>0.254</c:v>
                </c:pt>
                <c:pt idx="74">
                  <c:v>0.82</c:v>
                </c:pt>
                <c:pt idx="75">
                  <c:v>0.33</c:v>
                </c:pt>
                <c:pt idx="76">
                  <c:v>0.54300000000000004</c:v>
                </c:pt>
                <c:pt idx="77">
                  <c:v>0.72399999999999998</c:v>
                </c:pt>
                <c:pt idx="78">
                  <c:v>0.77300000000000002</c:v>
                </c:pt>
                <c:pt idx="79">
                  <c:v>0.58399999999999996</c:v>
                </c:pt>
                <c:pt idx="80">
                  <c:v>0.51900000000000002</c:v>
                </c:pt>
                <c:pt idx="81">
                  <c:v>0.77700000000000002</c:v>
                </c:pt>
                <c:pt idx="82">
                  <c:v>0.80200000000000005</c:v>
                </c:pt>
                <c:pt idx="83">
                  <c:v>0.61699999999999999</c:v>
                </c:pt>
                <c:pt idx="84">
                  <c:v>0.59599999999999997</c:v>
                </c:pt>
                <c:pt idx="85">
                  <c:v>0.27400000000000002</c:v>
                </c:pt>
                <c:pt idx="86">
                  <c:v>0.96</c:v>
                </c:pt>
                <c:pt idx="87">
                  <c:v>0.90300000000000002</c:v>
                </c:pt>
                <c:pt idx="88">
                  <c:v>0.68200000000000005</c:v>
                </c:pt>
                <c:pt idx="89">
                  <c:v>0.84499999999999997</c:v>
                </c:pt>
                <c:pt idx="90">
                  <c:v>0.7</c:v>
                </c:pt>
                <c:pt idx="91">
                  <c:v>0.314</c:v>
                </c:pt>
                <c:pt idx="92">
                  <c:v>0.64700000000000002</c:v>
                </c:pt>
                <c:pt idx="93">
                  <c:v>0.57899999999999996</c:v>
                </c:pt>
                <c:pt idx="94">
                  <c:v>0.70299999999999996</c:v>
                </c:pt>
                <c:pt idx="95">
                  <c:v>0.56999999999999995</c:v>
                </c:pt>
                <c:pt idx="96">
                  <c:v>0.57999999999999996</c:v>
                </c:pt>
                <c:pt idx="97">
                  <c:v>0.46700000000000003</c:v>
                </c:pt>
                <c:pt idx="98">
                  <c:v>0.57299999999999995</c:v>
                </c:pt>
                <c:pt idx="99">
                  <c:v>0.53300000000000003</c:v>
                </c:pt>
                <c:pt idx="100">
                  <c:v>0.35099999999999998</c:v>
                </c:pt>
                <c:pt idx="101">
                  <c:v>0.68899999999999995</c:v>
                </c:pt>
                <c:pt idx="102">
                  <c:v>0.88</c:v>
                </c:pt>
                <c:pt idx="103">
                  <c:v>0.48299999999999998</c:v>
                </c:pt>
                <c:pt idx="104">
                  <c:v>0.66300000000000003</c:v>
                </c:pt>
                <c:pt idx="105">
                  <c:v>0.44</c:v>
                </c:pt>
                <c:pt idx="106">
                  <c:v>0.53500000000000003</c:v>
                </c:pt>
                <c:pt idx="107">
                  <c:v>0.28399999999999997</c:v>
                </c:pt>
                <c:pt idx="108">
                  <c:v>0.55400000000000005</c:v>
                </c:pt>
                <c:pt idx="109">
                  <c:v>0.46800000000000003</c:v>
                </c:pt>
                <c:pt idx="110">
                  <c:v>0.79900000000000004</c:v>
                </c:pt>
                <c:pt idx="111">
                  <c:v>0.65200000000000002</c:v>
                </c:pt>
                <c:pt idx="112">
                  <c:v>0.88100000000000001</c:v>
                </c:pt>
                <c:pt idx="113">
                  <c:v>0.80900000000000005</c:v>
                </c:pt>
                <c:pt idx="114">
                  <c:v>0.51400000000000001</c:v>
                </c:pt>
                <c:pt idx="115">
                  <c:v>0.49099999999999999</c:v>
                </c:pt>
                <c:pt idx="116">
                  <c:v>0.66900000000000004</c:v>
                </c:pt>
                <c:pt idx="117">
                  <c:v>0.61199999999999999</c:v>
                </c:pt>
                <c:pt idx="118">
                  <c:v>0.96</c:v>
                </c:pt>
                <c:pt idx="119">
                  <c:v>0.93200000000000005</c:v>
                </c:pt>
                <c:pt idx="120">
                  <c:v>0.61199999999999999</c:v>
                </c:pt>
                <c:pt idx="121">
                  <c:v>1</c:v>
                </c:pt>
                <c:pt idx="122">
                  <c:v>0.67100000000000004</c:v>
                </c:pt>
                <c:pt idx="123">
                  <c:v>0.94299999999999995</c:v>
                </c:pt>
                <c:pt idx="124">
                  <c:v>0.84599999999999997</c:v>
                </c:pt>
                <c:pt idx="125">
                  <c:v>0.74299999999999999</c:v>
                </c:pt>
                <c:pt idx="126">
                  <c:v>0.60399999999999998</c:v>
                </c:pt>
                <c:pt idx="127">
                  <c:v>0.78700000000000003</c:v>
                </c:pt>
                <c:pt idx="128">
                  <c:v>0.82099999999999995</c:v>
                </c:pt>
                <c:pt idx="129">
                  <c:v>0.8</c:v>
                </c:pt>
                <c:pt idx="130">
                  <c:v>0.48699999999999999</c:v>
                </c:pt>
                <c:pt idx="131">
                  <c:v>0.54500000000000004</c:v>
                </c:pt>
                <c:pt idx="132">
                  <c:v>0.67700000000000005</c:v>
                </c:pt>
                <c:pt idx="133">
                  <c:v>0.74199999999999999</c:v>
                </c:pt>
                <c:pt idx="134">
                  <c:v>0.70699999999999996</c:v>
                </c:pt>
                <c:pt idx="135">
                  <c:v>0.83799999999999997</c:v>
                </c:pt>
                <c:pt idx="136">
                  <c:v>0.46400000000000002</c:v>
                </c:pt>
                <c:pt idx="137">
                  <c:v>1</c:v>
                </c:pt>
                <c:pt idx="138">
                  <c:v>0.76400000000000001</c:v>
                </c:pt>
                <c:pt idx="139">
                  <c:v>0.77600000000000002</c:v>
                </c:pt>
                <c:pt idx="140">
                  <c:v>0.58499999999999996</c:v>
                </c:pt>
                <c:pt idx="141">
                  <c:v>0.78700000000000003</c:v>
                </c:pt>
                <c:pt idx="142">
                  <c:v>0.33700000000000002</c:v>
                </c:pt>
                <c:pt idx="143">
                  <c:v>0.71</c:v>
                </c:pt>
                <c:pt idx="144">
                  <c:v>0.72899999999999998</c:v>
                </c:pt>
                <c:pt idx="145">
                  <c:v>0.52200000000000002</c:v>
                </c:pt>
                <c:pt idx="146">
                  <c:v>0.74299999999999999</c:v>
                </c:pt>
                <c:pt idx="147">
                  <c:v>0.85799999999999998</c:v>
                </c:pt>
                <c:pt idx="148">
                  <c:v>0.56000000000000005</c:v>
                </c:pt>
                <c:pt idx="149">
                  <c:v>0.69</c:v>
                </c:pt>
                <c:pt idx="150">
                  <c:v>0.8</c:v>
                </c:pt>
                <c:pt idx="151">
                  <c:v>0.74399999999999999</c:v>
                </c:pt>
                <c:pt idx="152">
                  <c:v>0.46200000000000002</c:v>
                </c:pt>
                <c:pt idx="153">
                  <c:v>0.63800000000000001</c:v>
                </c:pt>
                <c:pt idx="154">
                  <c:v>0.69799999999999995</c:v>
                </c:pt>
                <c:pt idx="155">
                  <c:v>0.83899999999999997</c:v>
                </c:pt>
                <c:pt idx="156">
                  <c:v>0.88800000000000001</c:v>
                </c:pt>
                <c:pt idx="157">
                  <c:v>0.64500000000000002</c:v>
                </c:pt>
                <c:pt idx="158">
                  <c:v>0.63900000000000001</c:v>
                </c:pt>
                <c:pt idx="159">
                  <c:v>0.84199999999999997</c:v>
                </c:pt>
                <c:pt idx="160">
                  <c:v>0.70399999999999996</c:v>
                </c:pt>
                <c:pt idx="161">
                  <c:v>0.83199999999999996</c:v>
                </c:pt>
                <c:pt idx="162">
                  <c:v>0.60399999999999998</c:v>
                </c:pt>
                <c:pt idx="163">
                  <c:v>0.63400000000000001</c:v>
                </c:pt>
                <c:pt idx="164">
                  <c:v>0.60299999999999998</c:v>
                </c:pt>
                <c:pt idx="165">
                  <c:v>0.56599999999999995</c:v>
                </c:pt>
                <c:pt idx="166">
                  <c:v>0.78900000000000003</c:v>
                </c:pt>
                <c:pt idx="167">
                  <c:v>0.84299999999999997</c:v>
                </c:pt>
                <c:pt idx="168">
                  <c:v>0.46600000000000003</c:v>
                </c:pt>
                <c:pt idx="169">
                  <c:v>0.84199999999999997</c:v>
                </c:pt>
                <c:pt idx="170">
                  <c:v>0.496</c:v>
                </c:pt>
                <c:pt idx="171">
                  <c:v>0.41499999999999998</c:v>
                </c:pt>
                <c:pt idx="172">
                  <c:v>0.88900000000000001</c:v>
                </c:pt>
                <c:pt idx="173">
                  <c:v>0.61099999999999999</c:v>
                </c:pt>
                <c:pt idx="174">
                  <c:v>0.73299999999999998</c:v>
                </c:pt>
                <c:pt idx="175">
                  <c:v>0.72399999999999998</c:v>
                </c:pt>
                <c:pt idx="176">
                  <c:v>0.84399999999999997</c:v>
                </c:pt>
                <c:pt idx="177">
                  <c:v>0.79200000000000004</c:v>
                </c:pt>
                <c:pt idx="178">
                  <c:v>0.59499999999999997</c:v>
                </c:pt>
                <c:pt idx="179">
                  <c:v>0.52800000000000002</c:v>
                </c:pt>
                <c:pt idx="180">
                  <c:v>0.68600000000000005</c:v>
                </c:pt>
                <c:pt idx="181">
                  <c:v>0.84499999999999997</c:v>
                </c:pt>
                <c:pt idx="182">
                  <c:v>0.81100000000000005</c:v>
                </c:pt>
                <c:pt idx="183">
                  <c:v>0.70699999999999996</c:v>
                </c:pt>
                <c:pt idx="184">
                  <c:v>0.59599999999999997</c:v>
                </c:pt>
                <c:pt idx="185">
                  <c:v>0.72099999999999997</c:v>
                </c:pt>
                <c:pt idx="186">
                  <c:v>0.72799999999999998</c:v>
                </c:pt>
                <c:pt idx="187">
                  <c:v>0.90500000000000003</c:v>
                </c:pt>
                <c:pt idx="188">
                  <c:v>0.60499999999999998</c:v>
                </c:pt>
                <c:pt idx="189">
                  <c:v>0.70299999999999996</c:v>
                </c:pt>
                <c:pt idx="190">
                  <c:v>0.61699999999999999</c:v>
                </c:pt>
                <c:pt idx="191">
                  <c:v>0.45200000000000001</c:v>
                </c:pt>
                <c:pt idx="192">
                  <c:v>0.75800000000000001</c:v>
                </c:pt>
                <c:pt idx="193">
                  <c:v>0.51</c:v>
                </c:pt>
                <c:pt idx="194">
                  <c:v>0.503</c:v>
                </c:pt>
                <c:pt idx="195">
                  <c:v>0.52200000000000002</c:v>
                </c:pt>
                <c:pt idx="196">
                  <c:v>0.60299999999999998</c:v>
                </c:pt>
                <c:pt idx="197">
                  <c:v>0.94</c:v>
                </c:pt>
                <c:pt idx="198">
                  <c:v>0.70599999999999996</c:v>
                </c:pt>
                <c:pt idx="199">
                  <c:v>0.47799999999999998</c:v>
                </c:pt>
                <c:pt idx="200">
                  <c:v>0.88200000000000001</c:v>
                </c:pt>
                <c:pt idx="201">
                  <c:v>0.71199999999999997</c:v>
                </c:pt>
                <c:pt idx="202">
                  <c:v>0.83699999999999997</c:v>
                </c:pt>
                <c:pt idx="203">
                  <c:v>0.84299999999999997</c:v>
                </c:pt>
                <c:pt idx="204">
                  <c:v>0.80700000000000005</c:v>
                </c:pt>
                <c:pt idx="205">
                  <c:v>0.878</c:v>
                </c:pt>
                <c:pt idx="206">
                  <c:v>0.70799999999999996</c:v>
                </c:pt>
                <c:pt idx="207">
                  <c:v>0.42399999999999999</c:v>
                </c:pt>
                <c:pt idx="208">
                  <c:v>0.81399999999999995</c:v>
                </c:pt>
                <c:pt idx="209">
                  <c:v>0.66800000000000004</c:v>
                </c:pt>
                <c:pt idx="210">
                  <c:v>0.371</c:v>
                </c:pt>
                <c:pt idx="211">
                  <c:v>0.76</c:v>
                </c:pt>
                <c:pt idx="212">
                  <c:v>0.66400000000000003</c:v>
                </c:pt>
                <c:pt idx="213">
                  <c:v>0.79</c:v>
                </c:pt>
                <c:pt idx="214">
                  <c:v>0.74299999999999999</c:v>
                </c:pt>
                <c:pt idx="215">
                  <c:v>0.98699999999999999</c:v>
                </c:pt>
                <c:pt idx="216">
                  <c:v>0.81</c:v>
                </c:pt>
                <c:pt idx="217">
                  <c:v>0.215</c:v>
                </c:pt>
                <c:pt idx="218">
                  <c:v>0.45200000000000001</c:v>
                </c:pt>
                <c:pt idx="219">
                  <c:v>0.84199999999999997</c:v>
                </c:pt>
                <c:pt idx="220">
                  <c:v>0.68300000000000005</c:v>
                </c:pt>
                <c:pt idx="221">
                  <c:v>0.79500000000000004</c:v>
                </c:pt>
                <c:pt idx="222">
                  <c:v>0.47099999999999997</c:v>
                </c:pt>
                <c:pt idx="223">
                  <c:v>0.60899999999999999</c:v>
                </c:pt>
                <c:pt idx="224">
                  <c:v>0.47499999999999998</c:v>
                </c:pt>
                <c:pt idx="225">
                  <c:v>0.81799999999999995</c:v>
                </c:pt>
                <c:pt idx="226">
                  <c:v>0.56100000000000005</c:v>
                </c:pt>
                <c:pt idx="227">
                  <c:v>0.35899999999999999</c:v>
                </c:pt>
                <c:pt idx="228">
                  <c:v>0.55300000000000005</c:v>
                </c:pt>
                <c:pt idx="229">
                  <c:v>0.76400000000000001</c:v>
                </c:pt>
                <c:pt idx="230">
                  <c:v>0.82899999999999996</c:v>
                </c:pt>
                <c:pt idx="231">
                  <c:v>0.48899999999999999</c:v>
                </c:pt>
                <c:pt idx="232">
                  <c:v>0.80800000000000005</c:v>
                </c:pt>
                <c:pt idx="233">
                  <c:v>0.70799999999999996</c:v>
                </c:pt>
                <c:pt idx="234">
                  <c:v>0.79800000000000004</c:v>
                </c:pt>
                <c:pt idx="235">
                  <c:v>0.69</c:v>
                </c:pt>
                <c:pt idx="236">
                  <c:v>0.43</c:v>
                </c:pt>
                <c:pt idx="237">
                  <c:v>0.86599999999999999</c:v>
                </c:pt>
                <c:pt idx="238">
                  <c:v>0.58699999999999997</c:v>
                </c:pt>
                <c:pt idx="239">
                  <c:v>0.38400000000000001</c:v>
                </c:pt>
                <c:pt idx="240">
                  <c:v>0.72899999999999998</c:v>
                </c:pt>
                <c:pt idx="241">
                  <c:v>0.497</c:v>
                </c:pt>
                <c:pt idx="242">
                  <c:v>0.745</c:v>
                </c:pt>
                <c:pt idx="243">
                  <c:v>0.60399999999999998</c:v>
                </c:pt>
                <c:pt idx="244">
                  <c:v>0.75</c:v>
                </c:pt>
                <c:pt idx="245">
                  <c:v>0.88700000000000001</c:v>
                </c:pt>
                <c:pt idx="246">
                  <c:v>0.92</c:v>
                </c:pt>
                <c:pt idx="247">
                  <c:v>1</c:v>
                </c:pt>
                <c:pt idx="248">
                  <c:v>0.85099999999999998</c:v>
                </c:pt>
                <c:pt idx="249">
                  <c:v>0.27700000000000002</c:v>
                </c:pt>
                <c:pt idx="250">
                  <c:v>0.61699999999999999</c:v>
                </c:pt>
                <c:pt idx="251">
                  <c:v>0.78</c:v>
                </c:pt>
                <c:pt idx="252">
                  <c:v>0.60699999999999998</c:v>
                </c:pt>
                <c:pt idx="253">
                  <c:v>0.72799999999999998</c:v>
                </c:pt>
                <c:pt idx="254">
                  <c:v>0.86399999999999999</c:v>
                </c:pt>
                <c:pt idx="255">
                  <c:v>0.64600000000000002</c:v>
                </c:pt>
                <c:pt idx="256">
                  <c:v>0.8</c:v>
                </c:pt>
                <c:pt idx="257">
                  <c:v>0.52100000000000002</c:v>
                </c:pt>
                <c:pt idx="258">
                  <c:v>0.496</c:v>
                </c:pt>
                <c:pt idx="259">
                  <c:v>0.47599999999999998</c:v>
                </c:pt>
                <c:pt idx="260">
                  <c:v>0.45700000000000002</c:v>
                </c:pt>
                <c:pt idx="261">
                  <c:v>0.67200000000000004</c:v>
                </c:pt>
                <c:pt idx="262">
                  <c:v>0.75900000000000001</c:v>
                </c:pt>
                <c:pt idx="263">
                  <c:v>0.70399999999999996</c:v>
                </c:pt>
                <c:pt idx="264">
                  <c:v>0.55900000000000005</c:v>
                </c:pt>
                <c:pt idx="265">
                  <c:v>0.55300000000000005</c:v>
                </c:pt>
                <c:pt idx="266">
                  <c:v>0.52100000000000002</c:v>
                </c:pt>
                <c:pt idx="267">
                  <c:v>0.66200000000000003</c:v>
                </c:pt>
                <c:pt idx="268">
                  <c:v>0.80200000000000005</c:v>
                </c:pt>
                <c:pt idx="269">
                  <c:v>0.83199999999999996</c:v>
                </c:pt>
                <c:pt idx="270">
                  <c:v>1</c:v>
                </c:pt>
                <c:pt idx="271">
                  <c:v>0.48899999999999999</c:v>
                </c:pt>
                <c:pt idx="272">
                  <c:v>0.57699999999999996</c:v>
                </c:pt>
                <c:pt idx="273">
                  <c:v>0.81</c:v>
                </c:pt>
                <c:pt idx="274">
                  <c:v>0.76700000000000002</c:v>
                </c:pt>
                <c:pt idx="275">
                  <c:v>0.44400000000000001</c:v>
                </c:pt>
                <c:pt idx="276">
                  <c:v>0.67200000000000004</c:v>
                </c:pt>
                <c:pt idx="277">
                  <c:v>0.46700000000000003</c:v>
                </c:pt>
                <c:pt idx="278">
                  <c:v>0.67400000000000004</c:v>
                </c:pt>
                <c:pt idx="279">
                  <c:v>0.51200000000000001</c:v>
                </c:pt>
                <c:pt idx="280">
                  <c:v>0.77600000000000002</c:v>
                </c:pt>
                <c:pt idx="281">
                  <c:v>0.9</c:v>
                </c:pt>
                <c:pt idx="282">
                  <c:v>0.71299999999999997</c:v>
                </c:pt>
                <c:pt idx="283">
                  <c:v>0.47499999999999998</c:v>
                </c:pt>
                <c:pt idx="284">
                  <c:v>0.755</c:v>
                </c:pt>
                <c:pt idx="285">
                  <c:v>0.82699999999999996</c:v>
                </c:pt>
                <c:pt idx="286">
                  <c:v>0.81499999999999995</c:v>
                </c:pt>
                <c:pt idx="287">
                  <c:v>0.439</c:v>
                </c:pt>
                <c:pt idx="288">
                  <c:v>0.81499999999999995</c:v>
                </c:pt>
                <c:pt idx="289">
                  <c:v>0.81899999999999995</c:v>
                </c:pt>
                <c:pt idx="290">
                  <c:v>0.79400000000000004</c:v>
                </c:pt>
                <c:pt idx="291">
                  <c:v>0.90600000000000003</c:v>
                </c:pt>
                <c:pt idx="292">
                  <c:v>0.61</c:v>
                </c:pt>
                <c:pt idx="293">
                  <c:v>0.68500000000000005</c:v>
                </c:pt>
                <c:pt idx="294">
                  <c:v>0.57999999999999996</c:v>
                </c:pt>
                <c:pt idx="295">
                  <c:v>0.88700000000000001</c:v>
                </c:pt>
                <c:pt idx="296">
                  <c:v>0.58299999999999996</c:v>
                </c:pt>
                <c:pt idx="297">
                  <c:v>0.76800000000000002</c:v>
                </c:pt>
                <c:pt idx="298">
                  <c:v>0.74399999999999999</c:v>
                </c:pt>
                <c:pt idx="299">
                  <c:v>0.33300000000000002</c:v>
                </c:pt>
                <c:pt idx="300">
                  <c:v>0.81100000000000005</c:v>
                </c:pt>
                <c:pt idx="301">
                  <c:v>0.438</c:v>
                </c:pt>
                <c:pt idx="302">
                  <c:v>0.52</c:v>
                </c:pt>
                <c:pt idx="303">
                  <c:v>0.314</c:v>
                </c:pt>
                <c:pt idx="304">
                  <c:v>0.41899999999999998</c:v>
                </c:pt>
                <c:pt idx="305">
                  <c:v>0.61799999999999999</c:v>
                </c:pt>
                <c:pt idx="306">
                  <c:v>0.36299999999999999</c:v>
                </c:pt>
                <c:pt idx="307">
                  <c:v>0.72</c:v>
                </c:pt>
                <c:pt idx="308">
                  <c:v>0.90700000000000003</c:v>
                </c:pt>
                <c:pt idx="309">
                  <c:v>0.93200000000000005</c:v>
                </c:pt>
                <c:pt idx="310">
                  <c:v>0.76600000000000001</c:v>
                </c:pt>
                <c:pt idx="311">
                  <c:v>0.57999999999999996</c:v>
                </c:pt>
                <c:pt idx="312">
                  <c:v>0.88300000000000001</c:v>
                </c:pt>
                <c:pt idx="313">
                  <c:v>0.76200000000000001</c:v>
                </c:pt>
                <c:pt idx="314">
                  <c:v>0.751</c:v>
                </c:pt>
                <c:pt idx="315">
                  <c:v>0.68400000000000005</c:v>
                </c:pt>
                <c:pt idx="316">
                  <c:v>0.57999999999999996</c:v>
                </c:pt>
                <c:pt idx="317">
                  <c:v>0.499</c:v>
                </c:pt>
                <c:pt idx="318">
                  <c:v>0.52300000000000002</c:v>
                </c:pt>
                <c:pt idx="319">
                  <c:v>0.498</c:v>
                </c:pt>
                <c:pt idx="320">
                  <c:v>0.61399999999999999</c:v>
                </c:pt>
                <c:pt idx="321">
                  <c:v>0.69699999999999995</c:v>
                </c:pt>
                <c:pt idx="322">
                  <c:v>0.75700000000000001</c:v>
                </c:pt>
                <c:pt idx="323">
                  <c:v>0.85799999999999998</c:v>
                </c:pt>
                <c:pt idx="324">
                  <c:v>0.65600000000000003</c:v>
                </c:pt>
                <c:pt idx="325">
                  <c:v>0.67400000000000004</c:v>
                </c:pt>
                <c:pt idx="326">
                  <c:v>0.54</c:v>
                </c:pt>
                <c:pt idx="327">
                  <c:v>0.34399999999999997</c:v>
                </c:pt>
                <c:pt idx="328">
                  <c:v>0.73699999999999999</c:v>
                </c:pt>
                <c:pt idx="329">
                  <c:v>0.68100000000000005</c:v>
                </c:pt>
                <c:pt idx="330">
                  <c:v>0.85599999999999998</c:v>
                </c:pt>
                <c:pt idx="331">
                  <c:v>0.79</c:v>
                </c:pt>
                <c:pt idx="332">
                  <c:v>0.78200000000000003</c:v>
                </c:pt>
                <c:pt idx="333">
                  <c:v>0.68600000000000005</c:v>
                </c:pt>
                <c:pt idx="334">
                  <c:v>0.64700000000000002</c:v>
                </c:pt>
                <c:pt idx="335">
                  <c:v>0.72</c:v>
                </c:pt>
                <c:pt idx="336">
                  <c:v>0.33200000000000002</c:v>
                </c:pt>
                <c:pt idx="337">
                  <c:v>0.71499999999999997</c:v>
                </c:pt>
                <c:pt idx="338">
                  <c:v>0.68600000000000005</c:v>
                </c:pt>
                <c:pt idx="339">
                  <c:v>0.624</c:v>
                </c:pt>
                <c:pt idx="340">
                  <c:v>0.67800000000000005</c:v>
                </c:pt>
                <c:pt idx="341">
                  <c:v>0.63200000000000001</c:v>
                </c:pt>
                <c:pt idx="342">
                  <c:v>0.83799999999999997</c:v>
                </c:pt>
                <c:pt idx="343">
                  <c:v>0.82099999999999995</c:v>
                </c:pt>
                <c:pt idx="344">
                  <c:v>0.65500000000000003</c:v>
                </c:pt>
                <c:pt idx="345">
                  <c:v>0.70499999999999996</c:v>
                </c:pt>
                <c:pt idx="346">
                  <c:v>0.95099999999999996</c:v>
                </c:pt>
                <c:pt idx="347">
                  <c:v>0.82499999999999996</c:v>
                </c:pt>
                <c:pt idx="348">
                  <c:v>0.82</c:v>
                </c:pt>
                <c:pt idx="349">
                  <c:v>0.45300000000000001</c:v>
                </c:pt>
                <c:pt idx="350">
                  <c:v>0.82399999999999995</c:v>
                </c:pt>
                <c:pt idx="351">
                  <c:v>0.60799999999999998</c:v>
                </c:pt>
                <c:pt idx="352">
                  <c:v>0.436</c:v>
                </c:pt>
                <c:pt idx="353">
                  <c:v>0.70099999999999996</c:v>
                </c:pt>
                <c:pt idx="354">
                  <c:v>0.502</c:v>
                </c:pt>
                <c:pt idx="355">
                  <c:v>0.749</c:v>
                </c:pt>
                <c:pt idx="356">
                  <c:v>0.88400000000000001</c:v>
                </c:pt>
                <c:pt idx="357">
                  <c:v>0.48699999999999999</c:v>
                </c:pt>
                <c:pt idx="358">
                  <c:v>0.81100000000000005</c:v>
                </c:pt>
                <c:pt idx="359">
                  <c:v>0.91400000000000003</c:v>
                </c:pt>
                <c:pt idx="360">
                  <c:v>0.64</c:v>
                </c:pt>
                <c:pt idx="361">
                  <c:v>0.41</c:v>
                </c:pt>
                <c:pt idx="362">
                  <c:v>0.79900000000000004</c:v>
                </c:pt>
                <c:pt idx="363">
                  <c:v>0.94199999999999995</c:v>
                </c:pt>
                <c:pt idx="364">
                  <c:v>0.79100000000000004</c:v>
                </c:pt>
                <c:pt idx="365">
                  <c:v>0.86299999999999999</c:v>
                </c:pt>
                <c:pt idx="366">
                  <c:v>0.85699999999999998</c:v>
                </c:pt>
                <c:pt idx="367">
                  <c:v>0.80400000000000005</c:v>
                </c:pt>
                <c:pt idx="368">
                  <c:v>0.754</c:v>
                </c:pt>
                <c:pt idx="369">
                  <c:v>0.45200000000000001</c:v>
                </c:pt>
                <c:pt idx="370">
                  <c:v>1</c:v>
                </c:pt>
                <c:pt idx="371">
                  <c:v>0.98499999999999999</c:v>
                </c:pt>
                <c:pt idx="372">
                  <c:v>0.77200000000000002</c:v>
                </c:pt>
                <c:pt idx="373">
                  <c:v>0.58799999999999997</c:v>
                </c:pt>
                <c:pt idx="374">
                  <c:v>0.77600000000000002</c:v>
                </c:pt>
                <c:pt idx="375">
                  <c:v>0.69099999999999995</c:v>
                </c:pt>
                <c:pt idx="376">
                  <c:v>0.502</c:v>
                </c:pt>
                <c:pt idx="377">
                  <c:v>0.73</c:v>
                </c:pt>
                <c:pt idx="378">
                  <c:v>0.81299999999999994</c:v>
                </c:pt>
                <c:pt idx="379">
                  <c:v>0.40300000000000002</c:v>
                </c:pt>
                <c:pt idx="380">
                  <c:v>0.41399999999999998</c:v>
                </c:pt>
                <c:pt idx="381">
                  <c:v>0.79100000000000004</c:v>
                </c:pt>
                <c:pt idx="382">
                  <c:v>0.92200000000000004</c:v>
                </c:pt>
                <c:pt idx="383">
                  <c:v>0.70899999999999996</c:v>
                </c:pt>
                <c:pt idx="384">
                  <c:v>0.77600000000000002</c:v>
                </c:pt>
                <c:pt idx="385">
                  <c:v>0.86699999999999999</c:v>
                </c:pt>
                <c:pt idx="386">
                  <c:v>0.80800000000000005</c:v>
                </c:pt>
                <c:pt idx="387">
                  <c:v>0.73</c:v>
                </c:pt>
                <c:pt idx="388">
                  <c:v>0.80400000000000005</c:v>
                </c:pt>
                <c:pt idx="389">
                  <c:v>0.48199999999999998</c:v>
                </c:pt>
                <c:pt idx="390">
                  <c:v>0.76700000000000002</c:v>
                </c:pt>
                <c:pt idx="391">
                  <c:v>0.621</c:v>
                </c:pt>
                <c:pt idx="392">
                  <c:v>0.63800000000000001</c:v>
                </c:pt>
                <c:pt idx="393">
                  <c:v>0.35199999999999998</c:v>
                </c:pt>
                <c:pt idx="394">
                  <c:v>0.68500000000000005</c:v>
                </c:pt>
                <c:pt idx="395">
                  <c:v>0.53900000000000003</c:v>
                </c:pt>
                <c:pt idx="396">
                  <c:v>0.45100000000000001</c:v>
                </c:pt>
                <c:pt idx="397">
                  <c:v>0.443</c:v>
                </c:pt>
                <c:pt idx="398">
                  <c:v>0.97599999999999998</c:v>
                </c:pt>
                <c:pt idx="399">
                  <c:v>0.66100000000000003</c:v>
                </c:pt>
                <c:pt idx="400">
                  <c:v>0.55100000000000005</c:v>
                </c:pt>
                <c:pt idx="401">
                  <c:v>0.58199999999999996</c:v>
                </c:pt>
                <c:pt idx="402">
                  <c:v>0.91600000000000004</c:v>
                </c:pt>
                <c:pt idx="403">
                  <c:v>0.53400000000000003</c:v>
                </c:pt>
                <c:pt idx="404">
                  <c:v>0.56200000000000006</c:v>
                </c:pt>
                <c:pt idx="405">
                  <c:v>0.89400000000000002</c:v>
                </c:pt>
                <c:pt idx="406">
                  <c:v>0.80800000000000005</c:v>
                </c:pt>
                <c:pt idx="407">
                  <c:v>0.46700000000000003</c:v>
                </c:pt>
                <c:pt idx="408">
                  <c:v>0.83299999999999996</c:v>
                </c:pt>
                <c:pt idx="409">
                  <c:v>0.74399999999999999</c:v>
                </c:pt>
                <c:pt idx="410">
                  <c:v>0.48199999999999998</c:v>
                </c:pt>
                <c:pt idx="411">
                  <c:v>0.76700000000000002</c:v>
                </c:pt>
                <c:pt idx="412">
                  <c:v>0.66800000000000004</c:v>
                </c:pt>
                <c:pt idx="413">
                  <c:v>0.35199999999999998</c:v>
                </c:pt>
                <c:pt idx="414">
                  <c:v>0.69099999999999995</c:v>
                </c:pt>
                <c:pt idx="415">
                  <c:v>0.47899999999999998</c:v>
                </c:pt>
                <c:pt idx="416">
                  <c:v>0.68</c:v>
                </c:pt>
                <c:pt idx="417">
                  <c:v>0.497</c:v>
                </c:pt>
                <c:pt idx="418">
                  <c:v>0.47</c:v>
                </c:pt>
                <c:pt idx="419">
                  <c:v>1</c:v>
                </c:pt>
                <c:pt idx="420">
                  <c:v>0.51200000000000001</c:v>
                </c:pt>
                <c:pt idx="421">
                  <c:v>0.43</c:v>
                </c:pt>
                <c:pt idx="422">
                  <c:v>0.50800000000000001</c:v>
                </c:pt>
                <c:pt idx="423">
                  <c:v>0.84099999999999997</c:v>
                </c:pt>
                <c:pt idx="424">
                  <c:v>0.76300000000000001</c:v>
                </c:pt>
                <c:pt idx="425">
                  <c:v>0.748</c:v>
                </c:pt>
                <c:pt idx="426">
                  <c:v>0.72399999999999998</c:v>
                </c:pt>
                <c:pt idx="427">
                  <c:v>0.746</c:v>
                </c:pt>
                <c:pt idx="428">
                  <c:v>0.68500000000000005</c:v>
                </c:pt>
                <c:pt idx="429">
                  <c:v>0.88700000000000001</c:v>
                </c:pt>
                <c:pt idx="430">
                  <c:v>0.71899999999999997</c:v>
                </c:pt>
                <c:pt idx="431">
                  <c:v>0.78700000000000003</c:v>
                </c:pt>
                <c:pt idx="432">
                  <c:v>0.79900000000000004</c:v>
                </c:pt>
                <c:pt idx="433">
                  <c:v>0.68</c:v>
                </c:pt>
                <c:pt idx="434">
                  <c:v>0.311</c:v>
                </c:pt>
                <c:pt idx="435">
                  <c:v>0.71299999999999997</c:v>
                </c:pt>
                <c:pt idx="436">
                  <c:v>0.877</c:v>
                </c:pt>
                <c:pt idx="437">
                  <c:v>0.53900000000000003</c:v>
                </c:pt>
                <c:pt idx="438">
                  <c:v>0.71899999999999997</c:v>
                </c:pt>
                <c:pt idx="439">
                  <c:v>0.80600000000000005</c:v>
                </c:pt>
                <c:pt idx="440">
                  <c:v>0.74199999999999999</c:v>
                </c:pt>
                <c:pt idx="441">
                  <c:v>0.67400000000000004</c:v>
                </c:pt>
                <c:pt idx="442">
                  <c:v>1</c:v>
                </c:pt>
                <c:pt idx="443">
                  <c:v>0.95599999999999996</c:v>
                </c:pt>
                <c:pt idx="444">
                  <c:v>0.76600000000000001</c:v>
                </c:pt>
                <c:pt idx="445">
                  <c:v>0.81299999999999994</c:v>
                </c:pt>
                <c:pt idx="446">
                  <c:v>0.60199999999999998</c:v>
                </c:pt>
                <c:pt idx="447">
                  <c:v>0.63200000000000001</c:v>
                </c:pt>
                <c:pt idx="448">
                  <c:v>0.65600000000000003</c:v>
                </c:pt>
                <c:pt idx="449">
                  <c:v>0.86599999999999999</c:v>
                </c:pt>
                <c:pt idx="450">
                  <c:v>0.67500000000000004</c:v>
                </c:pt>
                <c:pt idx="451">
                  <c:v>0.40600000000000003</c:v>
                </c:pt>
                <c:pt idx="452">
                  <c:v>0.56999999999999995</c:v>
                </c:pt>
                <c:pt idx="453">
                  <c:v>0.63700000000000001</c:v>
                </c:pt>
                <c:pt idx="454">
                  <c:v>0.90500000000000003</c:v>
                </c:pt>
                <c:pt idx="455">
                  <c:v>0.63800000000000001</c:v>
                </c:pt>
                <c:pt idx="456">
                  <c:v>0.64400000000000002</c:v>
                </c:pt>
                <c:pt idx="457">
                  <c:v>0.91100000000000003</c:v>
                </c:pt>
                <c:pt idx="458">
                  <c:v>0.495</c:v>
                </c:pt>
                <c:pt idx="459">
                  <c:v>0.53200000000000003</c:v>
                </c:pt>
                <c:pt idx="460">
                  <c:v>0.72299999999999998</c:v>
                </c:pt>
                <c:pt idx="461">
                  <c:v>0.68500000000000005</c:v>
                </c:pt>
                <c:pt idx="462">
                  <c:v>0.81499999999999995</c:v>
                </c:pt>
                <c:pt idx="463">
                  <c:v>0.52500000000000002</c:v>
                </c:pt>
                <c:pt idx="464">
                  <c:v>0.85799999999999998</c:v>
                </c:pt>
                <c:pt idx="465">
                  <c:v>0.68600000000000005</c:v>
                </c:pt>
                <c:pt idx="466">
                  <c:v>0.59699999999999998</c:v>
                </c:pt>
                <c:pt idx="467">
                  <c:v>0.69099999999999995</c:v>
                </c:pt>
                <c:pt idx="468">
                  <c:v>0.442</c:v>
                </c:pt>
                <c:pt idx="469">
                  <c:v>0.82199999999999995</c:v>
                </c:pt>
                <c:pt idx="470">
                  <c:v>0.61899999999999999</c:v>
                </c:pt>
                <c:pt idx="471">
                  <c:v>0.83799999999999997</c:v>
                </c:pt>
                <c:pt idx="472">
                  <c:v>0.91</c:v>
                </c:pt>
                <c:pt idx="473">
                  <c:v>0.86399999999999999</c:v>
                </c:pt>
                <c:pt idx="474">
                  <c:v>0.98799999999999999</c:v>
                </c:pt>
                <c:pt idx="475">
                  <c:v>0.57799999999999996</c:v>
                </c:pt>
                <c:pt idx="476">
                  <c:v>0.91400000000000003</c:v>
                </c:pt>
                <c:pt idx="477">
                  <c:v>0.626</c:v>
                </c:pt>
                <c:pt idx="478">
                  <c:v>0.74</c:v>
                </c:pt>
                <c:pt idx="479">
                  <c:v>0.755</c:v>
                </c:pt>
                <c:pt idx="480">
                  <c:v>0.69599999999999995</c:v>
                </c:pt>
                <c:pt idx="481">
                  <c:v>0.84399999999999997</c:v>
                </c:pt>
                <c:pt idx="482">
                  <c:v>0.84599999999999997</c:v>
                </c:pt>
                <c:pt idx="483">
                  <c:v>0.88700000000000001</c:v>
                </c:pt>
                <c:pt idx="484">
                  <c:v>0.89800000000000002</c:v>
                </c:pt>
                <c:pt idx="485">
                  <c:v>0.70699999999999996</c:v>
                </c:pt>
                <c:pt idx="486">
                  <c:v>0.56799999999999995</c:v>
                </c:pt>
                <c:pt idx="487">
                  <c:v>0.61699999999999999</c:v>
                </c:pt>
                <c:pt idx="488">
                  <c:v>0.78400000000000003</c:v>
                </c:pt>
                <c:pt idx="489">
                  <c:v>0.749</c:v>
                </c:pt>
                <c:pt idx="490">
                  <c:v>0.876</c:v>
                </c:pt>
                <c:pt idx="491">
                  <c:v>0.77500000000000002</c:v>
                </c:pt>
                <c:pt idx="492">
                  <c:v>0.61499999999999999</c:v>
                </c:pt>
                <c:pt idx="493">
                  <c:v>0.69299999999999995</c:v>
                </c:pt>
                <c:pt idx="494">
                  <c:v>0.53600000000000003</c:v>
                </c:pt>
                <c:pt idx="495">
                  <c:v>0.84599999999999997</c:v>
                </c:pt>
                <c:pt idx="496">
                  <c:v>0.82499999999999996</c:v>
                </c:pt>
                <c:pt idx="497">
                  <c:v>0.45400000000000001</c:v>
                </c:pt>
                <c:pt idx="498">
                  <c:v>0.69299999999999995</c:v>
                </c:pt>
                <c:pt idx="499">
                  <c:v>0.67600000000000005</c:v>
                </c:pt>
                <c:pt idx="500">
                  <c:v>0.83199999999999996</c:v>
                </c:pt>
                <c:pt idx="501">
                  <c:v>1</c:v>
                </c:pt>
                <c:pt idx="502">
                  <c:v>0.69799999999999995</c:v>
                </c:pt>
                <c:pt idx="503">
                  <c:v>0.85599999999999998</c:v>
                </c:pt>
                <c:pt idx="504">
                  <c:v>0.73899999999999999</c:v>
                </c:pt>
                <c:pt idx="505">
                  <c:v>0.71899999999999997</c:v>
                </c:pt>
                <c:pt idx="506">
                  <c:v>0.83199999999999996</c:v>
                </c:pt>
                <c:pt idx="507">
                  <c:v>0.72599999999999998</c:v>
                </c:pt>
                <c:pt idx="508">
                  <c:v>0.84599999999999997</c:v>
                </c:pt>
                <c:pt idx="509">
                  <c:v>0.47199999999999998</c:v>
                </c:pt>
                <c:pt idx="510">
                  <c:v>0.499</c:v>
                </c:pt>
                <c:pt idx="511">
                  <c:v>0.76900000000000002</c:v>
                </c:pt>
                <c:pt idx="512">
                  <c:v>0.52100000000000002</c:v>
                </c:pt>
                <c:pt idx="513">
                  <c:v>0.92200000000000004</c:v>
                </c:pt>
                <c:pt idx="514">
                  <c:v>0.72</c:v>
                </c:pt>
                <c:pt idx="515">
                  <c:v>0.91100000000000003</c:v>
                </c:pt>
                <c:pt idx="516">
                  <c:v>0.97599999999999998</c:v>
                </c:pt>
                <c:pt idx="517">
                  <c:v>0.76200000000000001</c:v>
                </c:pt>
                <c:pt idx="518">
                  <c:v>0.64400000000000002</c:v>
                </c:pt>
                <c:pt idx="519">
                  <c:v>0.84899999999999998</c:v>
                </c:pt>
                <c:pt idx="520">
                  <c:v>0.59499999999999997</c:v>
                </c:pt>
                <c:pt idx="521">
                  <c:v>0.501</c:v>
                </c:pt>
                <c:pt idx="522">
                  <c:v>0.67200000000000004</c:v>
                </c:pt>
                <c:pt idx="523">
                  <c:v>0.67400000000000004</c:v>
                </c:pt>
                <c:pt idx="524">
                  <c:v>0.77400000000000002</c:v>
                </c:pt>
                <c:pt idx="525">
                  <c:v>0.65</c:v>
                </c:pt>
                <c:pt idx="526">
                  <c:v>0.79400000000000004</c:v>
                </c:pt>
                <c:pt idx="527">
                  <c:v>0.61399999999999999</c:v>
                </c:pt>
                <c:pt idx="528">
                  <c:v>0.94299999999999995</c:v>
                </c:pt>
                <c:pt idx="529">
                  <c:v>0.495</c:v>
                </c:pt>
                <c:pt idx="530">
                  <c:v>0.84099999999999997</c:v>
                </c:pt>
                <c:pt idx="531">
                  <c:v>0.71499999999999997</c:v>
                </c:pt>
                <c:pt idx="532">
                  <c:v>1</c:v>
                </c:pt>
                <c:pt idx="533">
                  <c:v>0.88100000000000001</c:v>
                </c:pt>
                <c:pt idx="534">
                  <c:v>0.80600000000000005</c:v>
                </c:pt>
                <c:pt idx="535">
                  <c:v>0.92800000000000005</c:v>
                </c:pt>
                <c:pt idx="536">
                  <c:v>0.68799999999999994</c:v>
                </c:pt>
                <c:pt idx="537">
                  <c:v>0.75</c:v>
                </c:pt>
                <c:pt idx="538">
                  <c:v>0.82499999999999996</c:v>
                </c:pt>
                <c:pt idx="539">
                  <c:v>0.85099999999999998</c:v>
                </c:pt>
                <c:pt idx="540">
                  <c:v>0.505</c:v>
                </c:pt>
                <c:pt idx="541">
                  <c:v>0.95399999999999996</c:v>
                </c:pt>
                <c:pt idx="542">
                  <c:v>0.68500000000000005</c:v>
                </c:pt>
                <c:pt idx="543">
                  <c:v>0.69599999999999995</c:v>
                </c:pt>
                <c:pt idx="544">
                  <c:v>0.71399999999999997</c:v>
                </c:pt>
                <c:pt idx="545">
                  <c:v>0.73699999999999999</c:v>
                </c:pt>
                <c:pt idx="546">
                  <c:v>0.52400000000000002</c:v>
                </c:pt>
                <c:pt idx="547">
                  <c:v>0.96499999999999997</c:v>
                </c:pt>
                <c:pt idx="548">
                  <c:v>0.86399999999999999</c:v>
                </c:pt>
                <c:pt idx="549">
                  <c:v>0.74199999999999999</c:v>
                </c:pt>
                <c:pt idx="550">
                  <c:v>0.69499999999999995</c:v>
                </c:pt>
                <c:pt idx="551">
                  <c:v>0.81200000000000006</c:v>
                </c:pt>
                <c:pt idx="552">
                  <c:v>0.56999999999999995</c:v>
                </c:pt>
                <c:pt idx="553">
                  <c:v>0.56599999999999995</c:v>
                </c:pt>
                <c:pt idx="554">
                  <c:v>0.66500000000000004</c:v>
                </c:pt>
                <c:pt idx="555">
                  <c:v>0.80200000000000005</c:v>
                </c:pt>
                <c:pt idx="556">
                  <c:v>0.35699999999999998</c:v>
                </c:pt>
                <c:pt idx="557">
                  <c:v>0.80400000000000005</c:v>
                </c:pt>
                <c:pt idx="558">
                  <c:v>0.83</c:v>
                </c:pt>
                <c:pt idx="559">
                  <c:v>0.56000000000000005</c:v>
                </c:pt>
                <c:pt idx="560">
                  <c:v>0.751</c:v>
                </c:pt>
                <c:pt idx="561">
                  <c:v>0.38700000000000001</c:v>
                </c:pt>
                <c:pt idx="562">
                  <c:v>0.75900000000000001</c:v>
                </c:pt>
                <c:pt idx="563">
                  <c:v>0.80500000000000005</c:v>
                </c:pt>
                <c:pt idx="564">
                  <c:v>0.65300000000000002</c:v>
                </c:pt>
                <c:pt idx="565">
                  <c:v>0.45900000000000002</c:v>
                </c:pt>
                <c:pt idx="566">
                  <c:v>0.74299999999999999</c:v>
                </c:pt>
                <c:pt idx="567">
                  <c:v>0.83199999999999996</c:v>
                </c:pt>
                <c:pt idx="568">
                  <c:v>0.72599999999999998</c:v>
                </c:pt>
                <c:pt idx="569">
                  <c:v>0.76500000000000001</c:v>
                </c:pt>
                <c:pt idx="570">
                  <c:v>0.57499999999999996</c:v>
                </c:pt>
                <c:pt idx="571">
                  <c:v>0.58899999999999997</c:v>
                </c:pt>
                <c:pt idx="572">
                  <c:v>0.61799999999999999</c:v>
                </c:pt>
                <c:pt idx="573">
                  <c:v>0.71899999999999997</c:v>
                </c:pt>
                <c:pt idx="574">
                  <c:v>0.71699999999999997</c:v>
                </c:pt>
                <c:pt idx="575">
                  <c:v>0.92300000000000004</c:v>
                </c:pt>
                <c:pt idx="576">
                  <c:v>0.78100000000000003</c:v>
                </c:pt>
                <c:pt idx="577">
                  <c:v>0.76100000000000001</c:v>
                </c:pt>
                <c:pt idx="578">
                  <c:v>0.96</c:v>
                </c:pt>
                <c:pt idx="579">
                  <c:v>0.58799999999999997</c:v>
                </c:pt>
                <c:pt idx="580">
                  <c:v>0.69699999999999995</c:v>
                </c:pt>
                <c:pt idx="581">
                  <c:v>0.86899999999999999</c:v>
                </c:pt>
                <c:pt idx="582">
                  <c:v>0.71699999999999997</c:v>
                </c:pt>
                <c:pt idx="583">
                  <c:v>0.76800000000000002</c:v>
                </c:pt>
                <c:pt idx="584">
                  <c:v>0.86899999999999999</c:v>
                </c:pt>
                <c:pt idx="585">
                  <c:v>1</c:v>
                </c:pt>
                <c:pt idx="586">
                  <c:v>0.93500000000000005</c:v>
                </c:pt>
                <c:pt idx="587">
                  <c:v>0.84</c:v>
                </c:pt>
                <c:pt idx="588">
                  <c:v>0.71199999999999997</c:v>
                </c:pt>
                <c:pt idx="589">
                  <c:v>0.45300000000000001</c:v>
                </c:pt>
                <c:pt idx="590">
                  <c:v>0.81200000000000006</c:v>
                </c:pt>
                <c:pt idx="591">
                  <c:v>0.69399999999999995</c:v>
                </c:pt>
                <c:pt idx="592">
                  <c:v>0.74399999999999999</c:v>
                </c:pt>
                <c:pt idx="593">
                  <c:v>0.74299999999999999</c:v>
                </c:pt>
                <c:pt idx="594">
                  <c:v>0.96</c:v>
                </c:pt>
                <c:pt idx="595">
                  <c:v>0.78100000000000003</c:v>
                </c:pt>
                <c:pt idx="596">
                  <c:v>0.70599999999999996</c:v>
                </c:pt>
                <c:pt idx="597">
                  <c:v>0.69599999999999995</c:v>
                </c:pt>
                <c:pt idx="598">
                  <c:v>0.67800000000000005</c:v>
                </c:pt>
                <c:pt idx="599">
                  <c:v>0.76800000000000002</c:v>
                </c:pt>
                <c:pt idx="600">
                  <c:v>0.67400000000000004</c:v>
                </c:pt>
                <c:pt idx="601">
                  <c:v>0.48799999999999999</c:v>
                </c:pt>
                <c:pt idx="602">
                  <c:v>0.75</c:v>
                </c:pt>
                <c:pt idx="603">
                  <c:v>0.55600000000000005</c:v>
                </c:pt>
                <c:pt idx="604">
                  <c:v>0.51600000000000001</c:v>
                </c:pt>
                <c:pt idx="605">
                  <c:v>0.47</c:v>
                </c:pt>
                <c:pt idx="606">
                  <c:v>0.66500000000000004</c:v>
                </c:pt>
                <c:pt idx="607">
                  <c:v>0.91100000000000003</c:v>
                </c:pt>
                <c:pt idx="608">
                  <c:v>0.79900000000000004</c:v>
                </c:pt>
                <c:pt idx="609">
                  <c:v>0.626</c:v>
                </c:pt>
                <c:pt idx="610">
                  <c:v>0.54500000000000004</c:v>
                </c:pt>
                <c:pt idx="611">
                  <c:v>0.61399999999999999</c:v>
                </c:pt>
                <c:pt idx="612">
                  <c:v>0.628</c:v>
                </c:pt>
                <c:pt idx="613">
                  <c:v>0.94299999999999995</c:v>
                </c:pt>
                <c:pt idx="614">
                  <c:v>0.51400000000000001</c:v>
                </c:pt>
                <c:pt idx="615">
                  <c:v>0.81299999999999994</c:v>
                </c:pt>
                <c:pt idx="616">
                  <c:v>0.93300000000000005</c:v>
                </c:pt>
                <c:pt idx="617">
                  <c:v>0.79600000000000004</c:v>
                </c:pt>
                <c:pt idx="618">
                  <c:v>0.61099999999999999</c:v>
                </c:pt>
                <c:pt idx="619">
                  <c:v>0.52600000000000002</c:v>
                </c:pt>
                <c:pt idx="620">
                  <c:v>0.78600000000000003</c:v>
                </c:pt>
                <c:pt idx="621">
                  <c:v>0.63500000000000001</c:v>
                </c:pt>
                <c:pt idx="622">
                  <c:v>0.74399999999999999</c:v>
                </c:pt>
                <c:pt idx="623">
                  <c:v>0.63900000000000001</c:v>
                </c:pt>
                <c:pt idx="624">
                  <c:v>0.46899999999999997</c:v>
                </c:pt>
                <c:pt idx="625">
                  <c:v>0.81699999999999995</c:v>
                </c:pt>
                <c:pt idx="626">
                  <c:v>0.69199999999999995</c:v>
                </c:pt>
                <c:pt idx="627">
                  <c:v>0.67700000000000005</c:v>
                </c:pt>
                <c:pt idx="628">
                  <c:v>0.78300000000000003</c:v>
                </c:pt>
                <c:pt idx="629">
                  <c:v>0.83099999999999996</c:v>
                </c:pt>
                <c:pt idx="630">
                  <c:v>0.95099999999999996</c:v>
                </c:pt>
                <c:pt idx="631">
                  <c:v>0.77700000000000002</c:v>
                </c:pt>
                <c:pt idx="632">
                  <c:v>0.65900000000000003</c:v>
                </c:pt>
                <c:pt idx="633">
                  <c:v>0.72599999999999998</c:v>
                </c:pt>
                <c:pt idx="634">
                  <c:v>0.73099999999999998</c:v>
                </c:pt>
                <c:pt idx="635">
                  <c:v>0.85099999999999998</c:v>
                </c:pt>
                <c:pt idx="636">
                  <c:v>0.73799999999999999</c:v>
                </c:pt>
                <c:pt idx="637">
                  <c:v>0.81799999999999995</c:v>
                </c:pt>
                <c:pt idx="638">
                  <c:v>0.70799999999999996</c:v>
                </c:pt>
                <c:pt idx="639">
                  <c:v>0.73599999999999999</c:v>
                </c:pt>
                <c:pt idx="640">
                  <c:v>0.82099999999999995</c:v>
                </c:pt>
                <c:pt idx="641">
                  <c:v>0.79100000000000004</c:v>
                </c:pt>
                <c:pt idx="642">
                  <c:v>0.82399999999999995</c:v>
                </c:pt>
                <c:pt idx="643">
                  <c:v>0.80800000000000005</c:v>
                </c:pt>
                <c:pt idx="644">
                  <c:v>0.59699999999999998</c:v>
                </c:pt>
                <c:pt idx="645">
                  <c:v>0.64200000000000002</c:v>
                </c:pt>
                <c:pt idx="646">
                  <c:v>0.90200000000000002</c:v>
                </c:pt>
                <c:pt idx="647">
                  <c:v>0.83099999999999996</c:v>
                </c:pt>
                <c:pt idx="648">
                  <c:v>0.61799999999999999</c:v>
                </c:pt>
                <c:pt idx="649">
                  <c:v>0.72399999999999998</c:v>
                </c:pt>
                <c:pt idx="650">
                  <c:v>0.58799999999999997</c:v>
                </c:pt>
                <c:pt idx="651">
                  <c:v>0.61499999999999999</c:v>
                </c:pt>
                <c:pt idx="652">
                  <c:v>0.91400000000000003</c:v>
                </c:pt>
                <c:pt idx="653">
                  <c:v>0.61599999999999999</c:v>
                </c:pt>
                <c:pt idx="654">
                  <c:v>0.47399999999999998</c:v>
                </c:pt>
                <c:pt idx="655">
                  <c:v>0.89900000000000002</c:v>
                </c:pt>
                <c:pt idx="656">
                  <c:v>0.65600000000000003</c:v>
                </c:pt>
                <c:pt idx="657">
                  <c:v>0.73299999999999998</c:v>
                </c:pt>
                <c:pt idx="658">
                  <c:v>0.92700000000000005</c:v>
                </c:pt>
                <c:pt idx="659">
                  <c:v>0.68700000000000006</c:v>
                </c:pt>
                <c:pt idx="660">
                  <c:v>0.68500000000000005</c:v>
                </c:pt>
                <c:pt idx="661">
                  <c:v>0.77100000000000002</c:v>
                </c:pt>
                <c:pt idx="662">
                  <c:v>0.85399999999999998</c:v>
                </c:pt>
                <c:pt idx="663">
                  <c:v>0.85</c:v>
                </c:pt>
                <c:pt idx="664">
                  <c:v>0.68700000000000006</c:v>
                </c:pt>
                <c:pt idx="665">
                  <c:v>0.81899999999999995</c:v>
                </c:pt>
                <c:pt idx="666">
                  <c:v>0.874</c:v>
                </c:pt>
                <c:pt idx="667">
                  <c:v>0.55500000000000005</c:v>
                </c:pt>
                <c:pt idx="668">
                  <c:v>0.83599999999999997</c:v>
                </c:pt>
                <c:pt idx="669">
                  <c:v>0.97599999999999998</c:v>
                </c:pt>
                <c:pt idx="670">
                  <c:v>0.81</c:v>
                </c:pt>
                <c:pt idx="671">
                  <c:v>0.35099999999999998</c:v>
                </c:pt>
                <c:pt idx="672">
                  <c:v>0.52800000000000002</c:v>
                </c:pt>
                <c:pt idx="673">
                  <c:v>0.27700000000000002</c:v>
                </c:pt>
                <c:pt idx="674">
                  <c:v>0.74</c:v>
                </c:pt>
                <c:pt idx="675">
                  <c:v>0.78900000000000003</c:v>
                </c:pt>
                <c:pt idx="676">
                  <c:v>0.752</c:v>
                </c:pt>
                <c:pt idx="677">
                  <c:v>0.86</c:v>
                </c:pt>
                <c:pt idx="678">
                  <c:v>0.94399999999999995</c:v>
                </c:pt>
                <c:pt idx="679">
                  <c:v>0.749</c:v>
                </c:pt>
                <c:pt idx="680">
                  <c:v>0.96699999999999997</c:v>
                </c:pt>
                <c:pt idx="681">
                  <c:v>0.622</c:v>
                </c:pt>
                <c:pt idx="682">
                  <c:v>0.69499999999999995</c:v>
                </c:pt>
                <c:pt idx="683">
                  <c:v>0.81399999999999995</c:v>
                </c:pt>
                <c:pt idx="684">
                  <c:v>0.70299999999999996</c:v>
                </c:pt>
                <c:pt idx="685">
                  <c:v>0.61799999999999999</c:v>
                </c:pt>
                <c:pt idx="686">
                  <c:v>0.629</c:v>
                </c:pt>
                <c:pt idx="687">
                  <c:v>0.80100000000000005</c:v>
                </c:pt>
                <c:pt idx="688">
                  <c:v>0.72799999999999998</c:v>
                </c:pt>
                <c:pt idx="689">
                  <c:v>0.59599999999999997</c:v>
                </c:pt>
                <c:pt idx="690">
                  <c:v>0.626</c:v>
                </c:pt>
                <c:pt idx="691">
                  <c:v>0.69</c:v>
                </c:pt>
                <c:pt idx="692">
                  <c:v>0.61399999999999999</c:v>
                </c:pt>
                <c:pt idx="693">
                  <c:v>0.60199999999999998</c:v>
                </c:pt>
                <c:pt idx="694">
                  <c:v>0.65</c:v>
                </c:pt>
                <c:pt idx="695">
                  <c:v>0.92200000000000004</c:v>
                </c:pt>
                <c:pt idx="696">
                  <c:v>0.68700000000000006</c:v>
                </c:pt>
                <c:pt idx="697">
                  <c:v>0.51</c:v>
                </c:pt>
                <c:pt idx="698">
                  <c:v>0.57799999999999996</c:v>
                </c:pt>
                <c:pt idx="699">
                  <c:v>0.79600000000000004</c:v>
                </c:pt>
                <c:pt idx="700">
                  <c:v>0.47799999999999998</c:v>
                </c:pt>
                <c:pt idx="701">
                  <c:v>0.60099999999999998</c:v>
                </c:pt>
                <c:pt idx="702">
                  <c:v>0.67100000000000004</c:v>
                </c:pt>
                <c:pt idx="703">
                  <c:v>0.60899999999999999</c:v>
                </c:pt>
                <c:pt idx="704">
                  <c:v>0.70599999999999996</c:v>
                </c:pt>
                <c:pt idx="705">
                  <c:v>0.88900000000000001</c:v>
                </c:pt>
                <c:pt idx="706">
                  <c:v>0.74</c:v>
                </c:pt>
                <c:pt idx="707">
                  <c:v>0.82699999999999996</c:v>
                </c:pt>
                <c:pt idx="708">
                  <c:v>0.48499999999999999</c:v>
                </c:pt>
                <c:pt idx="709">
                  <c:v>0.58399999999999996</c:v>
                </c:pt>
                <c:pt idx="710">
                  <c:v>0.53800000000000003</c:v>
                </c:pt>
                <c:pt idx="711">
                  <c:v>0.747</c:v>
                </c:pt>
                <c:pt idx="712">
                  <c:v>0.76600000000000001</c:v>
                </c:pt>
                <c:pt idx="713">
                  <c:v>0.78700000000000003</c:v>
                </c:pt>
                <c:pt idx="714">
                  <c:v>0.64700000000000002</c:v>
                </c:pt>
                <c:pt idx="715">
                  <c:v>0.19700000000000001</c:v>
                </c:pt>
                <c:pt idx="716">
                  <c:v>0.41</c:v>
                </c:pt>
                <c:pt idx="717">
                  <c:v>0.86299999999999999</c:v>
                </c:pt>
                <c:pt idx="718">
                  <c:v>0.65300000000000002</c:v>
                </c:pt>
                <c:pt idx="719">
                  <c:v>0.746</c:v>
                </c:pt>
                <c:pt idx="720">
                  <c:v>0.96499999999999997</c:v>
                </c:pt>
                <c:pt idx="721">
                  <c:v>0.67600000000000005</c:v>
                </c:pt>
                <c:pt idx="722">
                  <c:v>0.82099999999999995</c:v>
                </c:pt>
                <c:pt idx="723">
                  <c:v>0.94899999999999995</c:v>
                </c:pt>
                <c:pt idx="724">
                  <c:v>0.68200000000000005</c:v>
                </c:pt>
                <c:pt idx="725">
                  <c:v>0.83599999999999997</c:v>
                </c:pt>
                <c:pt idx="726">
                  <c:v>0.65</c:v>
                </c:pt>
                <c:pt idx="727">
                  <c:v>0.72499999999999998</c:v>
                </c:pt>
                <c:pt idx="728">
                  <c:v>0.441</c:v>
                </c:pt>
                <c:pt idx="729">
                  <c:v>0.86099999999999999</c:v>
                </c:pt>
                <c:pt idx="730">
                  <c:v>0.69199999999999995</c:v>
                </c:pt>
                <c:pt idx="731">
                  <c:v>0.46600000000000003</c:v>
                </c:pt>
                <c:pt idx="732">
                  <c:v>0.65200000000000002</c:v>
                </c:pt>
                <c:pt idx="733">
                  <c:v>0.47199999999999998</c:v>
                </c:pt>
                <c:pt idx="734">
                  <c:v>0.71199999999999997</c:v>
                </c:pt>
                <c:pt idx="735">
                  <c:v>0.51600000000000001</c:v>
                </c:pt>
                <c:pt idx="736">
                  <c:v>0.90700000000000003</c:v>
                </c:pt>
                <c:pt idx="737">
                  <c:v>0.871</c:v>
                </c:pt>
                <c:pt idx="738">
                  <c:v>0.42</c:v>
                </c:pt>
                <c:pt idx="739">
                  <c:v>0.69499999999999995</c:v>
                </c:pt>
                <c:pt idx="740">
                  <c:v>0.76600000000000001</c:v>
                </c:pt>
                <c:pt idx="741">
                  <c:v>0.84</c:v>
                </c:pt>
                <c:pt idx="742">
                  <c:v>0.61399999999999999</c:v>
                </c:pt>
                <c:pt idx="743">
                  <c:v>0.754</c:v>
                </c:pt>
                <c:pt idx="744">
                  <c:v>0.55300000000000005</c:v>
                </c:pt>
                <c:pt idx="745">
                  <c:v>0.83099999999999996</c:v>
                </c:pt>
                <c:pt idx="746">
                  <c:v>0.92900000000000005</c:v>
                </c:pt>
                <c:pt idx="747">
                  <c:v>0.66100000000000003</c:v>
                </c:pt>
                <c:pt idx="748">
                  <c:v>0.49</c:v>
                </c:pt>
                <c:pt idx="749">
                  <c:v>0.73699999999999999</c:v>
                </c:pt>
                <c:pt idx="750">
                  <c:v>0.97499999999999998</c:v>
                </c:pt>
                <c:pt idx="751">
                  <c:v>0.65500000000000003</c:v>
                </c:pt>
                <c:pt idx="752">
                  <c:v>0.55900000000000005</c:v>
                </c:pt>
                <c:pt idx="753">
                  <c:v>0.69199999999999995</c:v>
                </c:pt>
                <c:pt idx="754">
                  <c:v>0.871</c:v>
                </c:pt>
                <c:pt idx="755">
                  <c:v>0.79200000000000004</c:v>
                </c:pt>
                <c:pt idx="756">
                  <c:v>0.96499999999999997</c:v>
                </c:pt>
                <c:pt idx="757">
                  <c:v>0.54200000000000004</c:v>
                </c:pt>
                <c:pt idx="758">
                  <c:v>0.70199999999999996</c:v>
                </c:pt>
                <c:pt idx="759">
                  <c:v>0.56799999999999995</c:v>
                </c:pt>
                <c:pt idx="760">
                  <c:v>0.77600000000000002</c:v>
                </c:pt>
                <c:pt idx="761">
                  <c:v>0.79500000000000004</c:v>
                </c:pt>
                <c:pt idx="762">
                  <c:v>0.438</c:v>
                </c:pt>
                <c:pt idx="763">
                  <c:v>0.45900000000000002</c:v>
                </c:pt>
                <c:pt idx="764">
                  <c:v>0.65600000000000003</c:v>
                </c:pt>
                <c:pt idx="765">
                  <c:v>0.73899999999999999</c:v>
                </c:pt>
                <c:pt idx="766">
                  <c:v>0.77700000000000002</c:v>
                </c:pt>
                <c:pt idx="767">
                  <c:v>0.39100000000000001</c:v>
                </c:pt>
                <c:pt idx="768">
                  <c:v>0.75</c:v>
                </c:pt>
                <c:pt idx="769">
                  <c:v>0.44500000000000001</c:v>
                </c:pt>
                <c:pt idx="770">
                  <c:v>0.57899999999999996</c:v>
                </c:pt>
                <c:pt idx="771">
                  <c:v>0.499</c:v>
                </c:pt>
                <c:pt idx="772">
                  <c:v>0.86099999999999999</c:v>
                </c:pt>
                <c:pt idx="773">
                  <c:v>0.68799999999999994</c:v>
                </c:pt>
                <c:pt idx="774">
                  <c:v>0.75800000000000001</c:v>
                </c:pt>
                <c:pt idx="775">
                  <c:v>0.76800000000000002</c:v>
                </c:pt>
                <c:pt idx="776">
                  <c:v>0.87</c:v>
                </c:pt>
                <c:pt idx="777">
                  <c:v>0.91400000000000003</c:v>
                </c:pt>
                <c:pt idx="778">
                  <c:v>0.86699999999999999</c:v>
                </c:pt>
                <c:pt idx="779">
                  <c:v>0.68100000000000005</c:v>
                </c:pt>
                <c:pt idx="780">
                  <c:v>0.27600000000000002</c:v>
                </c:pt>
                <c:pt idx="781">
                  <c:v>0.85299999999999998</c:v>
                </c:pt>
                <c:pt idx="782">
                  <c:v>0.64500000000000002</c:v>
                </c:pt>
                <c:pt idx="783">
                  <c:v>0.88700000000000001</c:v>
                </c:pt>
                <c:pt idx="784">
                  <c:v>0.67</c:v>
                </c:pt>
                <c:pt idx="785">
                  <c:v>0.66900000000000004</c:v>
                </c:pt>
                <c:pt idx="786">
                  <c:v>0.53200000000000003</c:v>
                </c:pt>
                <c:pt idx="787">
                  <c:v>0.94399999999999995</c:v>
                </c:pt>
                <c:pt idx="788">
                  <c:v>0.90300000000000002</c:v>
                </c:pt>
                <c:pt idx="789">
                  <c:v>0.73099999999999998</c:v>
                </c:pt>
                <c:pt idx="790">
                  <c:v>0.63300000000000001</c:v>
                </c:pt>
                <c:pt idx="791">
                  <c:v>0.86</c:v>
                </c:pt>
                <c:pt idx="792">
                  <c:v>0.74099999999999999</c:v>
                </c:pt>
                <c:pt idx="793">
                  <c:v>0.747</c:v>
                </c:pt>
                <c:pt idx="794">
                  <c:v>0.56899999999999995</c:v>
                </c:pt>
                <c:pt idx="795">
                  <c:v>0.58399999999999996</c:v>
                </c:pt>
                <c:pt idx="796">
                  <c:v>0.72499999999999998</c:v>
                </c:pt>
                <c:pt idx="797">
                  <c:v>0.379</c:v>
                </c:pt>
                <c:pt idx="798">
                  <c:v>0.57299999999999995</c:v>
                </c:pt>
                <c:pt idx="799">
                  <c:v>0.57199999999999995</c:v>
                </c:pt>
                <c:pt idx="800">
                  <c:v>0.77900000000000003</c:v>
                </c:pt>
                <c:pt idx="801">
                  <c:v>0.92700000000000005</c:v>
                </c:pt>
                <c:pt idx="802">
                  <c:v>0.77900000000000003</c:v>
                </c:pt>
                <c:pt idx="803">
                  <c:v>0.629</c:v>
                </c:pt>
                <c:pt idx="804">
                  <c:v>0.92</c:v>
                </c:pt>
                <c:pt idx="805">
                  <c:v>0.41799999999999998</c:v>
                </c:pt>
                <c:pt idx="806">
                  <c:v>0.80300000000000005</c:v>
                </c:pt>
                <c:pt idx="807">
                  <c:v>0.93899999999999995</c:v>
                </c:pt>
                <c:pt idx="808">
                  <c:v>0.67</c:v>
                </c:pt>
                <c:pt idx="809">
                  <c:v>0.53500000000000003</c:v>
                </c:pt>
                <c:pt idx="810">
                  <c:v>0.72599999999999998</c:v>
                </c:pt>
                <c:pt idx="811">
                  <c:v>0.628</c:v>
                </c:pt>
                <c:pt idx="812">
                  <c:v>0.64500000000000002</c:v>
                </c:pt>
                <c:pt idx="813">
                  <c:v>0.73599999999999999</c:v>
                </c:pt>
                <c:pt idx="814">
                  <c:v>0.66500000000000004</c:v>
                </c:pt>
                <c:pt idx="815">
                  <c:v>0.95799999999999996</c:v>
                </c:pt>
                <c:pt idx="816">
                  <c:v>0.55500000000000005</c:v>
                </c:pt>
                <c:pt idx="817">
                  <c:v>0.72299999999999998</c:v>
                </c:pt>
                <c:pt idx="818">
                  <c:v>0.34499999999999997</c:v>
                </c:pt>
                <c:pt idx="819">
                  <c:v>0.88200000000000001</c:v>
                </c:pt>
                <c:pt idx="820">
                  <c:v>0.86599999999999999</c:v>
                </c:pt>
                <c:pt idx="821">
                  <c:v>0.22</c:v>
                </c:pt>
                <c:pt idx="822">
                  <c:v>0.85299999999999998</c:v>
                </c:pt>
                <c:pt idx="823">
                  <c:v>0.86699999999999999</c:v>
                </c:pt>
                <c:pt idx="824">
                  <c:v>0.67800000000000005</c:v>
                </c:pt>
                <c:pt idx="825">
                  <c:v>0.81499999999999995</c:v>
                </c:pt>
                <c:pt idx="826">
                  <c:v>0.84599999999999997</c:v>
                </c:pt>
                <c:pt idx="827">
                  <c:v>0.69299999999999995</c:v>
                </c:pt>
                <c:pt idx="828">
                  <c:v>0.79500000000000004</c:v>
                </c:pt>
                <c:pt idx="829">
                  <c:v>0.91900000000000004</c:v>
                </c:pt>
                <c:pt idx="830">
                  <c:v>0.82599999999999996</c:v>
                </c:pt>
                <c:pt idx="831">
                  <c:v>0.629</c:v>
                </c:pt>
                <c:pt idx="832">
                  <c:v>0.84599999999999997</c:v>
                </c:pt>
                <c:pt idx="833">
                  <c:v>0.77600000000000002</c:v>
                </c:pt>
                <c:pt idx="834">
                  <c:v>0.63700000000000001</c:v>
                </c:pt>
                <c:pt idx="835">
                  <c:v>0.80800000000000005</c:v>
                </c:pt>
                <c:pt idx="836">
                  <c:v>0.57899999999999996</c:v>
                </c:pt>
                <c:pt idx="837">
                  <c:v>0.91400000000000003</c:v>
                </c:pt>
                <c:pt idx="838">
                  <c:v>0.65900000000000003</c:v>
                </c:pt>
                <c:pt idx="839">
                  <c:v>0.68500000000000005</c:v>
                </c:pt>
                <c:pt idx="840">
                  <c:v>1</c:v>
                </c:pt>
                <c:pt idx="841">
                  <c:v>0.74199999999999999</c:v>
                </c:pt>
                <c:pt idx="842">
                  <c:v>0.75</c:v>
                </c:pt>
                <c:pt idx="843">
                  <c:v>0.84499999999999997</c:v>
                </c:pt>
                <c:pt idx="844">
                  <c:v>0.85299999999999998</c:v>
                </c:pt>
                <c:pt idx="845">
                  <c:v>0.48499999999999999</c:v>
                </c:pt>
                <c:pt idx="846">
                  <c:v>0.65800000000000003</c:v>
                </c:pt>
                <c:pt idx="847">
                  <c:v>0.60599999999999998</c:v>
                </c:pt>
                <c:pt idx="848">
                  <c:v>0.627</c:v>
                </c:pt>
                <c:pt idx="849">
                  <c:v>0.96399999999999997</c:v>
                </c:pt>
                <c:pt idx="850">
                  <c:v>0.58399999999999996</c:v>
                </c:pt>
                <c:pt idx="851">
                  <c:v>0.48</c:v>
                </c:pt>
                <c:pt idx="852">
                  <c:v>0.60299999999999998</c:v>
                </c:pt>
                <c:pt idx="853">
                  <c:v>0.626</c:v>
                </c:pt>
                <c:pt idx="854">
                  <c:v>0.71299999999999997</c:v>
                </c:pt>
                <c:pt idx="855">
                  <c:v>0.84299999999999997</c:v>
                </c:pt>
                <c:pt idx="856">
                  <c:v>0.90700000000000003</c:v>
                </c:pt>
                <c:pt idx="857">
                  <c:v>0.88200000000000001</c:v>
                </c:pt>
                <c:pt idx="858">
                  <c:v>0.85</c:v>
                </c:pt>
                <c:pt idx="859">
                  <c:v>0.74</c:v>
                </c:pt>
                <c:pt idx="860">
                  <c:v>0.58299999999999996</c:v>
                </c:pt>
                <c:pt idx="861">
                  <c:v>0.75600000000000001</c:v>
                </c:pt>
                <c:pt idx="862">
                  <c:v>0.95099999999999996</c:v>
                </c:pt>
                <c:pt idx="863">
                  <c:v>0.76600000000000001</c:v>
                </c:pt>
                <c:pt idx="864">
                  <c:v>0.80500000000000005</c:v>
                </c:pt>
                <c:pt idx="865">
                  <c:v>0.92200000000000004</c:v>
                </c:pt>
                <c:pt idx="866">
                  <c:v>0.86699999999999999</c:v>
                </c:pt>
                <c:pt idx="867">
                  <c:v>0.88700000000000001</c:v>
                </c:pt>
                <c:pt idx="868">
                  <c:v>0.59299999999999997</c:v>
                </c:pt>
                <c:pt idx="869">
                  <c:v>0.59499999999999997</c:v>
                </c:pt>
                <c:pt idx="870">
                  <c:v>0.58499999999999996</c:v>
                </c:pt>
                <c:pt idx="871">
                  <c:v>0.79200000000000004</c:v>
                </c:pt>
                <c:pt idx="872">
                  <c:v>0.77600000000000002</c:v>
                </c:pt>
                <c:pt idx="873">
                  <c:v>0.59199999999999997</c:v>
                </c:pt>
                <c:pt idx="874">
                  <c:v>0.70599999999999996</c:v>
                </c:pt>
                <c:pt idx="875">
                  <c:v>0.71599999999999997</c:v>
                </c:pt>
                <c:pt idx="876">
                  <c:v>0.74</c:v>
                </c:pt>
                <c:pt idx="877">
                  <c:v>0.80500000000000005</c:v>
                </c:pt>
                <c:pt idx="878">
                  <c:v>0.79</c:v>
                </c:pt>
                <c:pt idx="879">
                  <c:v>0.61699999999999999</c:v>
                </c:pt>
                <c:pt idx="880">
                  <c:v>0.877</c:v>
                </c:pt>
                <c:pt idx="881">
                  <c:v>0.67800000000000005</c:v>
                </c:pt>
                <c:pt idx="882">
                  <c:v>0.83899999999999997</c:v>
                </c:pt>
                <c:pt idx="883">
                  <c:v>0.88300000000000001</c:v>
                </c:pt>
                <c:pt idx="884">
                  <c:v>0.79800000000000004</c:v>
                </c:pt>
                <c:pt idx="885">
                  <c:v>0.55000000000000004</c:v>
                </c:pt>
                <c:pt idx="886">
                  <c:v>0.80200000000000005</c:v>
                </c:pt>
                <c:pt idx="887">
                  <c:v>0.83699999999999997</c:v>
                </c:pt>
                <c:pt idx="888">
                  <c:v>0.65300000000000002</c:v>
                </c:pt>
                <c:pt idx="889">
                  <c:v>0.65600000000000003</c:v>
                </c:pt>
                <c:pt idx="890">
                  <c:v>0.74299999999999999</c:v>
                </c:pt>
                <c:pt idx="891">
                  <c:v>0.63700000000000001</c:v>
                </c:pt>
                <c:pt idx="892">
                  <c:v>0.82</c:v>
                </c:pt>
                <c:pt idx="893">
                  <c:v>0.441</c:v>
                </c:pt>
                <c:pt idx="894">
                  <c:v>0.52700000000000002</c:v>
                </c:pt>
                <c:pt idx="895">
                  <c:v>0.82</c:v>
                </c:pt>
                <c:pt idx="896">
                  <c:v>0.72599999999999998</c:v>
                </c:pt>
                <c:pt idx="897">
                  <c:v>0.69099999999999995</c:v>
                </c:pt>
                <c:pt idx="898">
                  <c:v>0.88400000000000001</c:v>
                </c:pt>
                <c:pt idx="899">
                  <c:v>0.73699999999999999</c:v>
                </c:pt>
                <c:pt idx="900">
                  <c:v>0.621</c:v>
                </c:pt>
                <c:pt idx="901">
                  <c:v>0.69299999999999995</c:v>
                </c:pt>
                <c:pt idx="902">
                  <c:v>0.88900000000000001</c:v>
                </c:pt>
                <c:pt idx="903">
                  <c:v>0.56999999999999995</c:v>
                </c:pt>
                <c:pt idx="904">
                  <c:v>0.60599999999999998</c:v>
                </c:pt>
                <c:pt idx="905">
                  <c:v>0.65500000000000003</c:v>
                </c:pt>
                <c:pt idx="906">
                  <c:v>0.81200000000000006</c:v>
                </c:pt>
                <c:pt idx="907">
                  <c:v>0.46600000000000003</c:v>
                </c:pt>
                <c:pt idx="908">
                  <c:v>0.76400000000000001</c:v>
                </c:pt>
                <c:pt idx="909">
                  <c:v>1</c:v>
                </c:pt>
                <c:pt idx="910">
                  <c:v>0.70099999999999996</c:v>
                </c:pt>
                <c:pt idx="911">
                  <c:v>0.79700000000000004</c:v>
                </c:pt>
                <c:pt idx="912">
                  <c:v>0.67600000000000005</c:v>
                </c:pt>
                <c:pt idx="913">
                  <c:v>0.77300000000000002</c:v>
                </c:pt>
                <c:pt idx="914">
                  <c:v>0.22500000000000001</c:v>
                </c:pt>
                <c:pt idx="915">
                  <c:v>0.83299999999999996</c:v>
                </c:pt>
                <c:pt idx="916">
                  <c:v>0.86599999999999999</c:v>
                </c:pt>
                <c:pt idx="917">
                  <c:v>0.79400000000000004</c:v>
                </c:pt>
                <c:pt idx="918">
                  <c:v>0.85299999999999998</c:v>
                </c:pt>
                <c:pt idx="919">
                  <c:v>0.32</c:v>
                </c:pt>
                <c:pt idx="920">
                  <c:v>0.70199999999999996</c:v>
                </c:pt>
                <c:pt idx="921">
                  <c:v>0.80400000000000005</c:v>
                </c:pt>
                <c:pt idx="922">
                  <c:v>0.82899999999999996</c:v>
                </c:pt>
                <c:pt idx="923">
                  <c:v>0.42199999999999999</c:v>
                </c:pt>
                <c:pt idx="924">
                  <c:v>0.748</c:v>
                </c:pt>
                <c:pt idx="925">
                  <c:v>0.78500000000000003</c:v>
                </c:pt>
                <c:pt idx="926">
                  <c:v>0.52</c:v>
                </c:pt>
                <c:pt idx="927">
                  <c:v>0.45100000000000001</c:v>
                </c:pt>
                <c:pt idx="928">
                  <c:v>0.58699999999999997</c:v>
                </c:pt>
                <c:pt idx="929">
                  <c:v>0.57799999999999996</c:v>
                </c:pt>
                <c:pt idx="930">
                  <c:v>0.86</c:v>
                </c:pt>
                <c:pt idx="931">
                  <c:v>0.73299999999999998</c:v>
                </c:pt>
                <c:pt idx="932">
                  <c:v>0.47199999999999998</c:v>
                </c:pt>
                <c:pt idx="933">
                  <c:v>0.36099999999999999</c:v>
                </c:pt>
                <c:pt idx="934">
                  <c:v>0.95299999999999996</c:v>
                </c:pt>
                <c:pt idx="935">
                  <c:v>0.38700000000000001</c:v>
                </c:pt>
                <c:pt idx="936">
                  <c:v>0.67600000000000005</c:v>
                </c:pt>
                <c:pt idx="937">
                  <c:v>0.67</c:v>
                </c:pt>
                <c:pt idx="938">
                  <c:v>0.68</c:v>
                </c:pt>
                <c:pt idx="939">
                  <c:v>0.81599999999999995</c:v>
                </c:pt>
                <c:pt idx="940">
                  <c:v>0.91400000000000003</c:v>
                </c:pt>
                <c:pt idx="941">
                  <c:v>0.748</c:v>
                </c:pt>
                <c:pt idx="942">
                  <c:v>0.57899999999999996</c:v>
                </c:pt>
                <c:pt idx="943">
                  <c:v>0.84499999999999997</c:v>
                </c:pt>
                <c:pt idx="944">
                  <c:v>0.67800000000000005</c:v>
                </c:pt>
                <c:pt idx="945">
                  <c:v>0.76300000000000001</c:v>
                </c:pt>
                <c:pt idx="946">
                  <c:v>0.81200000000000006</c:v>
                </c:pt>
                <c:pt idx="947">
                  <c:v>0.68300000000000005</c:v>
                </c:pt>
                <c:pt idx="948">
                  <c:v>0.85499999999999998</c:v>
                </c:pt>
                <c:pt idx="949">
                  <c:v>0.42399999999999999</c:v>
                </c:pt>
                <c:pt idx="950">
                  <c:v>0.625</c:v>
                </c:pt>
                <c:pt idx="951">
                  <c:v>0.58199999999999996</c:v>
                </c:pt>
                <c:pt idx="952">
                  <c:v>0.749</c:v>
                </c:pt>
                <c:pt idx="953">
                  <c:v>0.59899999999999998</c:v>
                </c:pt>
                <c:pt idx="954">
                  <c:v>0.77200000000000002</c:v>
                </c:pt>
                <c:pt idx="955">
                  <c:v>0.77400000000000002</c:v>
                </c:pt>
                <c:pt idx="956">
                  <c:v>0.82699999999999996</c:v>
                </c:pt>
                <c:pt idx="957">
                  <c:v>0.58899999999999997</c:v>
                </c:pt>
                <c:pt idx="958">
                  <c:v>0.59499999999999997</c:v>
                </c:pt>
                <c:pt idx="959">
                  <c:v>0.28000000000000003</c:v>
                </c:pt>
                <c:pt idx="960">
                  <c:v>0.68799999999999994</c:v>
                </c:pt>
                <c:pt idx="961">
                  <c:v>0.85899999999999999</c:v>
                </c:pt>
                <c:pt idx="962">
                  <c:v>0.84599999999999997</c:v>
                </c:pt>
                <c:pt idx="963">
                  <c:v>0.54700000000000004</c:v>
                </c:pt>
                <c:pt idx="964">
                  <c:v>0.878</c:v>
                </c:pt>
                <c:pt idx="965">
                  <c:v>0.86799999999999999</c:v>
                </c:pt>
                <c:pt idx="966">
                  <c:v>0.58299999999999996</c:v>
                </c:pt>
                <c:pt idx="967">
                  <c:v>0.755</c:v>
                </c:pt>
                <c:pt idx="968">
                  <c:v>1</c:v>
                </c:pt>
                <c:pt idx="969">
                  <c:v>0.63800000000000001</c:v>
                </c:pt>
                <c:pt idx="970">
                  <c:v>0.72399999999999998</c:v>
                </c:pt>
                <c:pt idx="971">
                  <c:v>0.57799999999999996</c:v>
                </c:pt>
                <c:pt idx="972">
                  <c:v>0.77600000000000002</c:v>
                </c:pt>
                <c:pt idx="973">
                  <c:v>0.85699999999999998</c:v>
                </c:pt>
                <c:pt idx="974">
                  <c:v>0.87</c:v>
                </c:pt>
                <c:pt idx="975">
                  <c:v>0.95099999999999996</c:v>
                </c:pt>
                <c:pt idx="976">
                  <c:v>0.64100000000000001</c:v>
                </c:pt>
                <c:pt idx="977">
                  <c:v>0.318</c:v>
                </c:pt>
                <c:pt idx="978">
                  <c:v>1</c:v>
                </c:pt>
                <c:pt idx="979">
                  <c:v>0.70099999999999996</c:v>
                </c:pt>
                <c:pt idx="980">
                  <c:v>0.249</c:v>
                </c:pt>
                <c:pt idx="981">
                  <c:v>0.63100000000000001</c:v>
                </c:pt>
                <c:pt idx="982">
                  <c:v>0.80600000000000005</c:v>
                </c:pt>
                <c:pt idx="983">
                  <c:v>0.67300000000000004</c:v>
                </c:pt>
                <c:pt idx="984">
                  <c:v>0.70799999999999996</c:v>
                </c:pt>
                <c:pt idx="985">
                  <c:v>0.60299999999999998</c:v>
                </c:pt>
                <c:pt idx="986">
                  <c:v>0.54600000000000004</c:v>
                </c:pt>
                <c:pt idx="987">
                  <c:v>0.501</c:v>
                </c:pt>
                <c:pt idx="988">
                  <c:v>0.55900000000000005</c:v>
                </c:pt>
                <c:pt idx="989">
                  <c:v>0.67600000000000005</c:v>
                </c:pt>
                <c:pt idx="990">
                  <c:v>0.91300000000000003</c:v>
                </c:pt>
                <c:pt idx="991">
                  <c:v>0.66800000000000004</c:v>
                </c:pt>
                <c:pt idx="992">
                  <c:v>0.60199999999999998</c:v>
                </c:pt>
                <c:pt idx="993">
                  <c:v>0.74</c:v>
                </c:pt>
                <c:pt idx="994">
                  <c:v>0.78900000000000003</c:v>
                </c:pt>
                <c:pt idx="995">
                  <c:v>0.49299999999999999</c:v>
                </c:pt>
                <c:pt idx="996">
                  <c:v>0.64800000000000002</c:v>
                </c:pt>
                <c:pt idx="997">
                  <c:v>0.80300000000000005</c:v>
                </c:pt>
                <c:pt idx="998">
                  <c:v>0.78600000000000003</c:v>
                </c:pt>
                <c:pt idx="999">
                  <c:v>0.71399999999999997</c:v>
                </c:pt>
                <c:pt idx="1000">
                  <c:v>0.59</c:v>
                </c:pt>
                <c:pt idx="1001">
                  <c:v>0.747</c:v>
                </c:pt>
                <c:pt idx="1002">
                  <c:v>0.71699999999999997</c:v>
                </c:pt>
                <c:pt idx="1003">
                  <c:v>0.82699999999999996</c:v>
                </c:pt>
                <c:pt idx="1004">
                  <c:v>0.75700000000000001</c:v>
                </c:pt>
                <c:pt idx="1005">
                  <c:v>0.76400000000000001</c:v>
                </c:pt>
                <c:pt idx="1006">
                  <c:v>0.82199999999999995</c:v>
                </c:pt>
                <c:pt idx="1007">
                  <c:v>0.65400000000000003</c:v>
                </c:pt>
                <c:pt idx="1008">
                  <c:v>0.28599999999999998</c:v>
                </c:pt>
                <c:pt idx="1009">
                  <c:v>0.76800000000000002</c:v>
                </c:pt>
                <c:pt idx="1010">
                  <c:v>0.72</c:v>
                </c:pt>
                <c:pt idx="1011">
                  <c:v>0.59499999999999997</c:v>
                </c:pt>
                <c:pt idx="1012">
                  <c:v>0.85099999999999998</c:v>
                </c:pt>
                <c:pt idx="1013">
                  <c:v>0.83199999999999996</c:v>
                </c:pt>
                <c:pt idx="1014">
                  <c:v>0.629</c:v>
                </c:pt>
                <c:pt idx="1015">
                  <c:v>0.72799999999999998</c:v>
                </c:pt>
                <c:pt idx="1016">
                  <c:v>0.48299999999999998</c:v>
                </c:pt>
                <c:pt idx="1017">
                  <c:v>0.84399999999999997</c:v>
                </c:pt>
                <c:pt idx="1018">
                  <c:v>0.59599999999999997</c:v>
                </c:pt>
                <c:pt idx="1019">
                  <c:v>0.76</c:v>
                </c:pt>
                <c:pt idx="1020">
                  <c:v>0.83</c:v>
                </c:pt>
                <c:pt idx="1021">
                  <c:v>0.88700000000000001</c:v>
                </c:pt>
                <c:pt idx="1022">
                  <c:v>0.71599999999999997</c:v>
                </c:pt>
                <c:pt idx="1023">
                  <c:v>0.96499999999999997</c:v>
                </c:pt>
                <c:pt idx="1024">
                  <c:v>0.77</c:v>
                </c:pt>
                <c:pt idx="1025">
                  <c:v>0.84699999999999998</c:v>
                </c:pt>
                <c:pt idx="1026">
                  <c:v>0.69</c:v>
                </c:pt>
                <c:pt idx="1027">
                  <c:v>0.443</c:v>
                </c:pt>
                <c:pt idx="1028">
                  <c:v>0.68</c:v>
                </c:pt>
                <c:pt idx="1029">
                  <c:v>0.85299999999999998</c:v>
                </c:pt>
                <c:pt idx="1030">
                  <c:v>0.92100000000000004</c:v>
                </c:pt>
                <c:pt idx="1031">
                  <c:v>1</c:v>
                </c:pt>
                <c:pt idx="1032">
                  <c:v>0.70899999999999996</c:v>
                </c:pt>
                <c:pt idx="1033">
                  <c:v>0.96499999999999997</c:v>
                </c:pt>
                <c:pt idx="1034">
                  <c:v>0.69699999999999995</c:v>
                </c:pt>
                <c:pt idx="1035">
                  <c:v>0.58299999999999996</c:v>
                </c:pt>
                <c:pt idx="1036">
                  <c:v>0.85199999999999998</c:v>
                </c:pt>
                <c:pt idx="1037">
                  <c:v>0.57699999999999996</c:v>
                </c:pt>
                <c:pt idx="1038">
                  <c:v>0.622</c:v>
                </c:pt>
                <c:pt idx="1039">
                  <c:v>0.65500000000000003</c:v>
                </c:pt>
                <c:pt idx="1040">
                  <c:v>0.90900000000000003</c:v>
                </c:pt>
                <c:pt idx="1041">
                  <c:v>0.78100000000000003</c:v>
                </c:pt>
                <c:pt idx="1042">
                  <c:v>0.57699999999999996</c:v>
                </c:pt>
                <c:pt idx="1043">
                  <c:v>0.76100000000000001</c:v>
                </c:pt>
                <c:pt idx="1044">
                  <c:v>0.86599999999999999</c:v>
                </c:pt>
                <c:pt idx="1045">
                  <c:v>0.70799999999999996</c:v>
                </c:pt>
                <c:pt idx="1046">
                  <c:v>0.81</c:v>
                </c:pt>
                <c:pt idx="1047">
                  <c:v>0.82099999999999995</c:v>
                </c:pt>
                <c:pt idx="1048">
                  <c:v>0.80200000000000005</c:v>
                </c:pt>
                <c:pt idx="1049">
                  <c:v>0.77900000000000003</c:v>
                </c:pt>
                <c:pt idx="1050">
                  <c:v>0.29899999999999999</c:v>
                </c:pt>
                <c:pt idx="1051">
                  <c:v>0.877</c:v>
                </c:pt>
                <c:pt idx="1052">
                  <c:v>0.89200000000000002</c:v>
                </c:pt>
                <c:pt idx="1053">
                  <c:v>0.58899999999999997</c:v>
                </c:pt>
                <c:pt idx="1054">
                  <c:v>0.66800000000000004</c:v>
                </c:pt>
                <c:pt idx="1055">
                  <c:v>0.80200000000000005</c:v>
                </c:pt>
                <c:pt idx="1056">
                  <c:v>0.48</c:v>
                </c:pt>
                <c:pt idx="1057">
                  <c:v>0.76200000000000001</c:v>
                </c:pt>
                <c:pt idx="1058">
                  <c:v>0.75</c:v>
                </c:pt>
                <c:pt idx="1059">
                  <c:v>0.86699999999999999</c:v>
                </c:pt>
                <c:pt idx="1060">
                  <c:v>0.82499999999999996</c:v>
                </c:pt>
                <c:pt idx="1061">
                  <c:v>0.81499999999999995</c:v>
                </c:pt>
                <c:pt idx="1062">
                  <c:v>0.55900000000000005</c:v>
                </c:pt>
                <c:pt idx="1063">
                  <c:v>0.73099999999999998</c:v>
                </c:pt>
                <c:pt idx="1064">
                  <c:v>0.76700000000000002</c:v>
                </c:pt>
                <c:pt idx="1065">
                  <c:v>0.91100000000000003</c:v>
                </c:pt>
                <c:pt idx="1066">
                  <c:v>0.61399999999999999</c:v>
                </c:pt>
                <c:pt idx="1067">
                  <c:v>0.751</c:v>
                </c:pt>
                <c:pt idx="1068">
                  <c:v>0.68</c:v>
                </c:pt>
                <c:pt idx="1069">
                  <c:v>0.372</c:v>
                </c:pt>
                <c:pt idx="1070">
                  <c:v>0.621</c:v>
                </c:pt>
                <c:pt idx="1071">
                  <c:v>0.53500000000000003</c:v>
                </c:pt>
                <c:pt idx="1072">
                  <c:v>0.87</c:v>
                </c:pt>
                <c:pt idx="1073">
                  <c:v>0.84499999999999997</c:v>
                </c:pt>
                <c:pt idx="1074">
                  <c:v>0.435</c:v>
                </c:pt>
                <c:pt idx="1075">
                  <c:v>0.65900000000000003</c:v>
                </c:pt>
                <c:pt idx="1076">
                  <c:v>0.86899999999999999</c:v>
                </c:pt>
                <c:pt idx="1077">
                  <c:v>0.70499999999999996</c:v>
                </c:pt>
                <c:pt idx="1078">
                  <c:v>0.71199999999999997</c:v>
                </c:pt>
                <c:pt idx="1079">
                  <c:v>0.81200000000000006</c:v>
                </c:pt>
                <c:pt idx="1080">
                  <c:v>0.87</c:v>
                </c:pt>
                <c:pt idx="1081">
                  <c:v>0.82799999999999996</c:v>
                </c:pt>
                <c:pt idx="1082">
                  <c:v>0.89800000000000002</c:v>
                </c:pt>
                <c:pt idx="1083">
                  <c:v>0.79200000000000004</c:v>
                </c:pt>
                <c:pt idx="1084">
                  <c:v>0.71199999999999997</c:v>
                </c:pt>
                <c:pt idx="1085">
                  <c:v>0.69699999999999995</c:v>
                </c:pt>
                <c:pt idx="1086">
                  <c:v>0.80800000000000005</c:v>
                </c:pt>
                <c:pt idx="1087">
                  <c:v>0.96499999999999997</c:v>
                </c:pt>
                <c:pt idx="1088">
                  <c:v>0.85699999999999998</c:v>
                </c:pt>
                <c:pt idx="1089">
                  <c:v>0.746</c:v>
                </c:pt>
                <c:pt idx="1090">
                  <c:v>0.86799999999999999</c:v>
                </c:pt>
                <c:pt idx="1091">
                  <c:v>1</c:v>
                </c:pt>
                <c:pt idx="1092">
                  <c:v>0.91400000000000003</c:v>
                </c:pt>
                <c:pt idx="1093">
                  <c:v>0.82699999999999996</c:v>
                </c:pt>
                <c:pt idx="1094">
                  <c:v>0.63500000000000001</c:v>
                </c:pt>
                <c:pt idx="1095">
                  <c:v>0.81</c:v>
                </c:pt>
                <c:pt idx="1096">
                  <c:v>0.77600000000000002</c:v>
                </c:pt>
                <c:pt idx="1097">
                  <c:v>0.79</c:v>
                </c:pt>
                <c:pt idx="1098">
                  <c:v>0.68200000000000005</c:v>
                </c:pt>
                <c:pt idx="1099">
                  <c:v>0.92900000000000005</c:v>
                </c:pt>
                <c:pt idx="1100">
                  <c:v>0.89200000000000002</c:v>
                </c:pt>
                <c:pt idx="1101">
                  <c:v>0.68799999999999994</c:v>
                </c:pt>
                <c:pt idx="1102">
                  <c:v>0.755</c:v>
                </c:pt>
                <c:pt idx="1103">
                  <c:v>0.47699999999999998</c:v>
                </c:pt>
                <c:pt idx="1104">
                  <c:v>0.41699999999999998</c:v>
                </c:pt>
                <c:pt idx="1105">
                  <c:v>0.84599999999999997</c:v>
                </c:pt>
              </c:numCache>
            </c:numRef>
          </c:xVal>
          <c:yVal>
            <c:numRef>
              <c:f>'Scatter&amp;Box Plots'!$O$5:$O$1110</c:f>
              <c:numCache>
                <c:formatCode>General</c:formatCode>
                <c:ptCount val="1106"/>
                <c:pt idx="0">
                  <c:v>19.367404830771182</c:v>
                </c:pt>
                <c:pt idx="1">
                  <c:v>2.8545985858444336</c:v>
                </c:pt>
                <c:pt idx="2">
                  <c:v>5.5851919256200571</c:v>
                </c:pt>
                <c:pt idx="3">
                  <c:v>7.3301233814870992</c:v>
                </c:pt>
                <c:pt idx="4">
                  <c:v>6.5698417459267633</c:v>
                </c:pt>
                <c:pt idx="5">
                  <c:v>8.7622111677093422</c:v>
                </c:pt>
                <c:pt idx="6">
                  <c:v>15.214300813144606</c:v>
                </c:pt>
                <c:pt idx="7">
                  <c:v>4.5695873482905078</c:v>
                </c:pt>
                <c:pt idx="8">
                  <c:v>3.5143169441487601</c:v>
                </c:pt>
                <c:pt idx="9">
                  <c:v>11.210207092884616</c:v>
                </c:pt>
                <c:pt idx="10">
                  <c:v>6.5309666014019667</c:v>
                </c:pt>
                <c:pt idx="11">
                  <c:v>5.4232677864348782</c:v>
                </c:pt>
                <c:pt idx="12">
                  <c:v>5.3642533227854443</c:v>
                </c:pt>
                <c:pt idx="13">
                  <c:v>15.045995847863043</c:v>
                </c:pt>
                <c:pt idx="14">
                  <c:v>10.928397380044261</c:v>
                </c:pt>
                <c:pt idx="15">
                  <c:v>33.915256223619281</c:v>
                </c:pt>
                <c:pt idx="16">
                  <c:v>6.2926742996331511</c:v>
                </c:pt>
                <c:pt idx="17">
                  <c:v>6.0974252522082422</c:v>
                </c:pt>
                <c:pt idx="18">
                  <c:v>15.23520820354025</c:v>
                </c:pt>
                <c:pt idx="19">
                  <c:v>10.390895697366123</c:v>
                </c:pt>
                <c:pt idx="20">
                  <c:v>12.650937149998411</c:v>
                </c:pt>
                <c:pt idx="21">
                  <c:v>10.710690126254152</c:v>
                </c:pt>
                <c:pt idx="22">
                  <c:v>12.168720518308383</c:v>
                </c:pt>
                <c:pt idx="23">
                  <c:v>24.374034782395526</c:v>
                </c:pt>
                <c:pt idx="24">
                  <c:v>12.51941643835281</c:v>
                </c:pt>
                <c:pt idx="25">
                  <c:v>27.628013085792652</c:v>
                </c:pt>
                <c:pt idx="26">
                  <c:v>3.8596505895484121</c:v>
                </c:pt>
                <c:pt idx="27">
                  <c:v>4.8138300462500707</c:v>
                </c:pt>
                <c:pt idx="28">
                  <c:v>6.5309666014019667</c:v>
                </c:pt>
                <c:pt idx="29">
                  <c:v>25.731003930322746</c:v>
                </c:pt>
                <c:pt idx="30">
                  <c:v>34.475630741297174</c:v>
                </c:pt>
                <c:pt idx="31">
                  <c:v>9.7590121398730805</c:v>
                </c:pt>
                <c:pt idx="32">
                  <c:v>9.7001238319893908</c:v>
                </c:pt>
                <c:pt idx="33">
                  <c:v>5.4932483295608758</c:v>
                </c:pt>
                <c:pt idx="34">
                  <c:v>3.477898169151024</c:v>
                </c:pt>
                <c:pt idx="35">
                  <c:v>6.90988298942671</c:v>
                </c:pt>
                <c:pt idx="36">
                  <c:v>7.7193011790968242</c:v>
                </c:pt>
                <c:pt idx="37">
                  <c:v>6.221453380035002</c:v>
                </c:pt>
                <c:pt idx="38">
                  <c:v>5.4816469473826785</c:v>
                </c:pt>
                <c:pt idx="39">
                  <c:v>5.3523723484583137</c:v>
                </c:pt>
                <c:pt idx="40">
                  <c:v>9.4810712400183181</c:v>
                </c:pt>
                <c:pt idx="41">
                  <c:v>11.693841417795799</c:v>
                </c:pt>
                <c:pt idx="42">
                  <c:v>11.490645795125545</c:v>
                </c:pt>
                <c:pt idx="43">
                  <c:v>10.657061855426031</c:v>
                </c:pt>
                <c:pt idx="44">
                  <c:v>4.8270367378603485</c:v>
                </c:pt>
                <c:pt idx="45">
                  <c:v>5.1708829458264107</c:v>
                </c:pt>
                <c:pt idx="46">
                  <c:v>67.0166036896739</c:v>
                </c:pt>
                <c:pt idx="47">
                  <c:v>3.5503621636219189</c:v>
                </c:pt>
                <c:pt idx="48">
                  <c:v>3.3851375012865379</c:v>
                </c:pt>
                <c:pt idx="49">
                  <c:v>17.751810818109593</c:v>
                </c:pt>
                <c:pt idx="50">
                  <c:v>39.213408397851062</c:v>
                </c:pt>
                <c:pt idx="51">
                  <c:v>3.1513915099419605</c:v>
                </c:pt>
                <c:pt idx="52">
                  <c:v>17.462556255144076</c:v>
                </c:pt>
                <c:pt idx="53">
                  <c:v>11.317592420667806</c:v>
                </c:pt>
                <c:pt idx="54">
                  <c:v>2.717496892263898</c:v>
                </c:pt>
                <c:pt idx="55">
                  <c:v>13.37022184112204</c:v>
                </c:pt>
                <c:pt idx="56">
                  <c:v>4.4710022201226938</c:v>
                </c:pt>
                <c:pt idx="57">
                  <c:v>1.8194567365868921</c:v>
                </c:pt>
                <c:pt idx="58">
                  <c:v>3.7762789755305186</c:v>
                </c:pt>
                <c:pt idx="59">
                  <c:v>7.8339100107312207</c:v>
                </c:pt>
                <c:pt idx="60">
                  <c:v>4.9314171699869007</c:v>
                </c:pt>
                <c:pt idx="61">
                  <c:v>5.8632301428350386</c:v>
                </c:pt>
                <c:pt idx="62">
                  <c:v>2.4977737626138796</c:v>
                </c:pt>
                <c:pt idx="63">
                  <c:v>5.1338152066487419</c:v>
                </c:pt>
                <c:pt idx="64">
                  <c:v>11.407238117613467</c:v>
                </c:pt>
                <c:pt idx="65">
                  <c:v>7.9708627690034044</c:v>
                </c:pt>
                <c:pt idx="66">
                  <c:v>18.015236883066319</c:v>
                </c:pt>
                <c:pt idx="67">
                  <c:v>5.434993784527796</c:v>
                </c:pt>
                <c:pt idx="68">
                  <c:v>7.994787373389312</c:v>
                </c:pt>
                <c:pt idx="69">
                  <c:v>2.6221162334209898</c:v>
                </c:pt>
                <c:pt idx="70">
                  <c:v>15.355909731596892</c:v>
                </c:pt>
                <c:pt idx="71">
                  <c:v>13.308178713582905</c:v>
                </c:pt>
                <c:pt idx="72">
                  <c:v>5.7314553347441519</c:v>
                </c:pt>
                <c:pt idx="73">
                  <c:v>50.87601272202955</c:v>
                </c:pt>
                <c:pt idx="74">
                  <c:v>1.1283791670955126</c:v>
                </c:pt>
                <c:pt idx="75">
                  <c:v>5.2442324668419795</c:v>
                </c:pt>
                <c:pt idx="76">
                  <c:v>7.6113336075519582</c:v>
                </c:pt>
                <c:pt idx="77">
                  <c:v>8.8561592101591096</c:v>
                </c:pt>
                <c:pt idx="78">
                  <c:v>6.7230948110299824</c:v>
                </c:pt>
                <c:pt idx="79">
                  <c:v>8.8129230241075476</c:v>
                </c:pt>
                <c:pt idx="80">
                  <c:v>27.56803736671181</c:v>
                </c:pt>
                <c:pt idx="81">
                  <c:v>7.5693975660604806</c:v>
                </c:pt>
                <c:pt idx="82">
                  <c:v>12.39677430017721</c:v>
                </c:pt>
                <c:pt idx="83">
                  <c:v>55.308998636575424</c:v>
                </c:pt>
                <c:pt idx="84">
                  <c:v>3.9573787284315491</c:v>
                </c:pt>
                <c:pt idx="85">
                  <c:v>18.657537123923763</c:v>
                </c:pt>
                <c:pt idx="86">
                  <c:v>2.2283703068536735</c:v>
                </c:pt>
                <c:pt idx="87">
                  <c:v>2.3936536824085959</c:v>
                </c:pt>
                <c:pt idx="88">
                  <c:v>21.459980040314772</c:v>
                </c:pt>
                <c:pt idx="89">
                  <c:v>2.5231325220201604</c:v>
                </c:pt>
                <c:pt idx="90">
                  <c:v>10.910907269000948</c:v>
                </c:pt>
                <c:pt idx="91">
                  <c:v>18.085774493851883</c:v>
                </c:pt>
                <c:pt idx="92">
                  <c:v>4.5416385396362884</c:v>
                </c:pt>
                <c:pt idx="93">
                  <c:v>23.458348859937633</c:v>
                </c:pt>
                <c:pt idx="94">
                  <c:v>7.0557541198049742</c:v>
                </c:pt>
                <c:pt idx="95">
                  <c:v>9.2637112063767386</c:v>
                </c:pt>
                <c:pt idx="96">
                  <c:v>3.2508288514318702</c:v>
                </c:pt>
                <c:pt idx="97">
                  <c:v>83.329101646229716</c:v>
                </c:pt>
                <c:pt idx="98">
                  <c:v>8.4590816531179165</c:v>
                </c:pt>
                <c:pt idx="99">
                  <c:v>3.0487126261041211</c:v>
                </c:pt>
                <c:pt idx="100">
                  <c:v>20.310825007719227</c:v>
                </c:pt>
                <c:pt idx="101">
                  <c:v>8.0345034020823434</c:v>
                </c:pt>
                <c:pt idx="102">
                  <c:v>5.3165701249132988</c:v>
                </c:pt>
                <c:pt idx="103">
                  <c:v>11.81300360208926</c:v>
                </c:pt>
                <c:pt idx="104">
                  <c:v>7.9067099128838976</c:v>
                </c:pt>
                <c:pt idx="105">
                  <c:v>10.506658295030757</c:v>
                </c:pt>
                <c:pt idx="106">
                  <c:v>24.595042339944769</c:v>
                </c:pt>
                <c:pt idx="107">
                  <c:v>3.6213764387000942</c:v>
                </c:pt>
                <c:pt idx="108">
                  <c:v>47.107634227574145</c:v>
                </c:pt>
                <c:pt idx="109">
                  <c:v>20.71428798138497</c:v>
                </c:pt>
                <c:pt idx="110">
                  <c:v>3.7424103185095552</c:v>
                </c:pt>
                <c:pt idx="111">
                  <c:v>4.3992318738587164</c:v>
                </c:pt>
                <c:pt idx="112">
                  <c:v>2.4201036973199614</c:v>
                </c:pt>
                <c:pt idx="113">
                  <c:v>19.212291482764975</c:v>
                </c:pt>
                <c:pt idx="114">
                  <c:v>15.155606681034691</c:v>
                </c:pt>
                <c:pt idx="115">
                  <c:v>9.0692488437516978</c:v>
                </c:pt>
                <c:pt idx="116">
                  <c:v>2.8988585676524603</c:v>
                </c:pt>
                <c:pt idx="117">
                  <c:v>10.573099452277335</c:v>
                </c:pt>
                <c:pt idx="118">
                  <c:v>2.2283703068536735</c:v>
                </c:pt>
                <c:pt idx="119">
                  <c:v>2.0498025508877769</c:v>
                </c:pt>
                <c:pt idx="120">
                  <c:v>3.5503621636219189</c:v>
                </c:pt>
                <c:pt idx="121">
                  <c:v>2.763953195770684</c:v>
                </c:pt>
                <c:pt idx="122">
                  <c:v>2.9854106607209232</c:v>
                </c:pt>
                <c:pt idx="123">
                  <c:v>3.1715284017974339</c:v>
                </c:pt>
                <c:pt idx="124">
                  <c:v>2.7868909599918852</c:v>
                </c:pt>
                <c:pt idx="125">
                  <c:v>3.1513915099419605</c:v>
                </c:pt>
                <c:pt idx="126">
                  <c:v>7.9147574568630983</c:v>
                </c:pt>
                <c:pt idx="127">
                  <c:v>7.8420322627944063</c:v>
                </c:pt>
                <c:pt idx="128">
                  <c:v>3.0487126261041211</c:v>
                </c:pt>
                <c:pt idx="129">
                  <c:v>2.1110041228223762</c:v>
                </c:pt>
                <c:pt idx="130">
                  <c:v>9.8240295953811803</c:v>
                </c:pt>
                <c:pt idx="131">
                  <c:v>12.924744804801888</c:v>
                </c:pt>
                <c:pt idx="132">
                  <c:v>4.0684289451282192</c:v>
                </c:pt>
                <c:pt idx="133">
                  <c:v>7.1809610472257885</c:v>
                </c:pt>
                <c:pt idx="134">
                  <c:v>6.4029925300965518</c:v>
                </c:pt>
                <c:pt idx="135">
                  <c:v>10.78177955786151</c:v>
                </c:pt>
                <c:pt idx="136">
                  <c:v>55.465316982679362</c:v>
                </c:pt>
                <c:pt idx="137">
                  <c:v>2.2847936741452539</c:v>
                </c:pt>
                <c:pt idx="138">
                  <c:v>4.6387227019972048</c:v>
                </c:pt>
                <c:pt idx="139">
                  <c:v>3.441093978088511</c:v>
                </c:pt>
                <c:pt idx="140">
                  <c:v>9.0340829538766094</c:v>
                </c:pt>
                <c:pt idx="141">
                  <c:v>15.981609827356992</c:v>
                </c:pt>
                <c:pt idx="142">
                  <c:v>40.090027155381122</c:v>
                </c:pt>
                <c:pt idx="143">
                  <c:v>27.111643055624818</c:v>
                </c:pt>
                <c:pt idx="144">
                  <c:v>21.539927810962908</c:v>
                </c:pt>
                <c:pt idx="145">
                  <c:v>13.047303442899274</c:v>
                </c:pt>
                <c:pt idx="146">
                  <c:v>2.1409489393833252</c:v>
                </c:pt>
                <c:pt idx="147">
                  <c:v>8.7185090939156105</c:v>
                </c:pt>
                <c:pt idx="148">
                  <c:v>10.427591146587158</c:v>
                </c:pt>
                <c:pt idx="149">
                  <c:v>7.4421717392156159</c:v>
                </c:pt>
                <c:pt idx="150">
                  <c:v>4.3262710626597238</c:v>
                </c:pt>
                <c:pt idx="151">
                  <c:v>23.590951761294829</c:v>
                </c:pt>
                <c:pt idx="152">
                  <c:v>11.786027080004791</c:v>
                </c:pt>
                <c:pt idx="153">
                  <c:v>19.553870084563041</c:v>
                </c:pt>
                <c:pt idx="154">
                  <c:v>16.690860145242773</c:v>
                </c:pt>
                <c:pt idx="155">
                  <c:v>4.0684289451282192</c:v>
                </c:pt>
                <c:pt idx="156">
                  <c:v>3.4225434710991616</c:v>
                </c:pt>
                <c:pt idx="157">
                  <c:v>10.409259592159394</c:v>
                </c:pt>
                <c:pt idx="158">
                  <c:v>14.210411387253952</c:v>
                </c:pt>
                <c:pt idx="159">
                  <c:v>4.1917425633434657</c:v>
                </c:pt>
                <c:pt idx="160">
                  <c:v>7.3127327914314524</c:v>
                </c:pt>
                <c:pt idx="161">
                  <c:v>5.1954478486830613</c:v>
                </c:pt>
                <c:pt idx="162">
                  <c:v>20.584803144258199</c:v>
                </c:pt>
                <c:pt idx="163">
                  <c:v>28.637276245549582</c:v>
                </c:pt>
                <c:pt idx="164">
                  <c:v>11.893566051444646</c:v>
                </c:pt>
                <c:pt idx="165">
                  <c:v>7.6862419214926847</c:v>
                </c:pt>
                <c:pt idx="166">
                  <c:v>5.4466945381882113</c:v>
                </c:pt>
                <c:pt idx="167">
                  <c:v>6.0765077797464979</c:v>
                </c:pt>
                <c:pt idx="168">
                  <c:v>23.78177886053437</c:v>
                </c:pt>
                <c:pt idx="169">
                  <c:v>4.9571688707758019</c:v>
                </c:pt>
                <c:pt idx="170">
                  <c:v>108.30853104676692</c:v>
                </c:pt>
                <c:pt idx="171">
                  <c:v>9.1391746965810157</c:v>
                </c:pt>
                <c:pt idx="172">
                  <c:v>3.5323855308282242</c:v>
                </c:pt>
                <c:pt idx="173">
                  <c:v>14.867225193896278</c:v>
                </c:pt>
                <c:pt idx="174">
                  <c:v>2.7408234736913393</c:v>
                </c:pt>
                <c:pt idx="175">
                  <c:v>2.8768136958757959</c:v>
                </c:pt>
                <c:pt idx="176">
                  <c:v>4.1765274766092144</c:v>
                </c:pt>
                <c:pt idx="177">
                  <c:v>4.3556020498381072</c:v>
                </c:pt>
                <c:pt idx="178">
                  <c:v>23.987016285186868</c:v>
                </c:pt>
                <c:pt idx="179">
                  <c:v>1.9544100476116797</c:v>
                </c:pt>
                <c:pt idx="180">
                  <c:v>6.8077837383659539</c:v>
                </c:pt>
                <c:pt idx="181">
                  <c:v>3.2703535245865036</c:v>
                </c:pt>
                <c:pt idx="182">
                  <c:v>2.1996159369293582</c:v>
                </c:pt>
                <c:pt idx="183">
                  <c:v>3.6563663957157262</c:v>
                </c:pt>
                <c:pt idx="184">
                  <c:v>8.77673016883152</c:v>
                </c:pt>
                <c:pt idx="185">
                  <c:v>8.77673016883152</c:v>
                </c:pt>
                <c:pt idx="186">
                  <c:v>7.0827705075461402</c:v>
                </c:pt>
                <c:pt idx="187">
                  <c:v>2.4721548929484132</c:v>
                </c:pt>
                <c:pt idx="188">
                  <c:v>7.9067099128838976</c:v>
                </c:pt>
                <c:pt idx="189">
                  <c:v>7.41646467884524</c:v>
                </c:pt>
                <c:pt idx="190">
                  <c:v>46.808018635488807</c:v>
                </c:pt>
                <c:pt idx="191">
                  <c:v>11.866772671948722</c:v>
                </c:pt>
                <c:pt idx="192">
                  <c:v>13.250650294192317</c:v>
                </c:pt>
                <c:pt idx="193">
                  <c:v>19.189082217172583</c:v>
                </c:pt>
                <c:pt idx="194">
                  <c:v>4.5275994379180808</c:v>
                </c:pt>
                <c:pt idx="195">
                  <c:v>2.9640095915284457</c:v>
                </c:pt>
                <c:pt idx="196">
                  <c:v>33.396973533360814</c:v>
                </c:pt>
                <c:pt idx="197">
                  <c:v>3.8098465598998676</c:v>
                </c:pt>
                <c:pt idx="198">
                  <c:v>3.1513915099419605</c:v>
                </c:pt>
                <c:pt idx="199">
                  <c:v>4.8270367378603485</c:v>
                </c:pt>
                <c:pt idx="200">
                  <c:v>5.3761080407194379</c:v>
                </c:pt>
                <c:pt idx="201">
                  <c:v>10.261428280195595</c:v>
                </c:pt>
                <c:pt idx="202">
                  <c:v>5.2076868476185245</c:v>
                </c:pt>
                <c:pt idx="203">
                  <c:v>3.6213764387000942</c:v>
                </c:pt>
                <c:pt idx="204">
                  <c:v>3.9412589924754986</c:v>
                </c:pt>
                <c:pt idx="205">
                  <c:v>1.9215604803731712</c:v>
                </c:pt>
                <c:pt idx="206">
                  <c:v>5.4700209598571305</c:v>
                </c:pt>
                <c:pt idx="207">
                  <c:v>5.8632301428350386</c:v>
                </c:pt>
                <c:pt idx="208">
                  <c:v>5.7536273917515919</c:v>
                </c:pt>
                <c:pt idx="209">
                  <c:v>8.0819050133563106</c:v>
                </c:pt>
                <c:pt idx="210">
                  <c:v>15.045995847863043</c:v>
                </c:pt>
                <c:pt idx="211">
                  <c:v>4.7472455110108198</c:v>
                </c:pt>
                <c:pt idx="212">
                  <c:v>1.9544100476116797</c:v>
                </c:pt>
                <c:pt idx="213">
                  <c:v>8.9917023466462034</c:v>
                </c:pt>
                <c:pt idx="214">
                  <c:v>4.9055302868797552</c:v>
                </c:pt>
                <c:pt idx="215">
                  <c:v>1.7480774889473265</c:v>
                </c:pt>
                <c:pt idx="216">
                  <c:v>7.2339577886945943</c:v>
                </c:pt>
                <c:pt idx="217">
                  <c:v>131.2805030365711</c:v>
                </c:pt>
                <c:pt idx="218">
                  <c:v>17.112717355495807</c:v>
                </c:pt>
                <c:pt idx="219">
                  <c:v>3.9412589924754986</c:v>
                </c:pt>
                <c:pt idx="220">
                  <c:v>4.0212115361090577</c:v>
                </c:pt>
                <c:pt idx="221">
                  <c:v>8.7038929745110138</c:v>
                </c:pt>
                <c:pt idx="222">
                  <c:v>7.7110496522284242</c:v>
                </c:pt>
                <c:pt idx="223">
                  <c:v>13.676216184368958</c:v>
                </c:pt>
                <c:pt idx="224">
                  <c:v>7.9147574568630983</c:v>
                </c:pt>
                <c:pt idx="225">
                  <c:v>6.0869755011658482</c:v>
                </c:pt>
                <c:pt idx="226">
                  <c:v>14.686278591874</c:v>
                </c:pt>
                <c:pt idx="227">
                  <c:v>48.54784981087483</c:v>
                </c:pt>
                <c:pt idx="228">
                  <c:v>11.606409601292736</c:v>
                </c:pt>
                <c:pt idx="229">
                  <c:v>2.7408234736913393</c:v>
                </c:pt>
                <c:pt idx="230">
                  <c:v>4.3409613292542018</c:v>
                </c:pt>
                <c:pt idx="231">
                  <c:v>9.8950553808522983</c:v>
                </c:pt>
                <c:pt idx="232">
                  <c:v>2.5977239243415307</c:v>
                </c:pt>
                <c:pt idx="233">
                  <c:v>8.7912251913726092</c:v>
                </c:pt>
                <c:pt idx="234">
                  <c:v>4.7472455110108198</c:v>
                </c:pt>
                <c:pt idx="235">
                  <c:v>21.355898597908148</c:v>
                </c:pt>
                <c:pt idx="236">
                  <c:v>11.227230955528665</c:v>
                </c:pt>
                <c:pt idx="237">
                  <c:v>3.477898169151024</c:v>
                </c:pt>
                <c:pt idx="238">
                  <c:v>3.8761097285648298</c:v>
                </c:pt>
                <c:pt idx="239">
                  <c:v>21.269273853246691</c:v>
                </c:pt>
                <c:pt idx="240">
                  <c:v>4.9443097858968263</c:v>
                </c:pt>
                <c:pt idx="241">
                  <c:v>6.8914320005802541</c:v>
                </c:pt>
                <c:pt idx="242">
                  <c:v>6.90988298942671</c:v>
                </c:pt>
                <c:pt idx="243">
                  <c:v>11.11324596323283</c:v>
                </c:pt>
                <c:pt idx="244">
                  <c:v>2.4977737626138796</c:v>
                </c:pt>
                <c:pt idx="245">
                  <c:v>2.0806283791440396</c:v>
                </c:pt>
                <c:pt idx="246">
                  <c:v>3.231186201200472</c:v>
                </c:pt>
                <c:pt idx="247">
                  <c:v>2.8988585676524603</c:v>
                </c:pt>
                <c:pt idx="248">
                  <c:v>3.2703535245865036</c:v>
                </c:pt>
                <c:pt idx="249">
                  <c:v>17.567961340001958</c:v>
                </c:pt>
                <c:pt idx="250">
                  <c:v>5.0082750554739608</c:v>
                </c:pt>
                <c:pt idx="251">
                  <c:v>6.333012368467128</c:v>
                </c:pt>
                <c:pt idx="252">
                  <c:v>4.9443097858968263</c:v>
                </c:pt>
                <c:pt idx="253">
                  <c:v>14.201448654487676</c:v>
                </c:pt>
                <c:pt idx="254">
                  <c:v>3.2703535245865036</c:v>
                </c:pt>
                <c:pt idx="255">
                  <c:v>11.118972964882337</c:v>
                </c:pt>
                <c:pt idx="256">
                  <c:v>11.925638647339508</c:v>
                </c:pt>
                <c:pt idx="257">
                  <c:v>5.3879366755708729</c:v>
                </c:pt>
                <c:pt idx="258">
                  <c:v>9.7328835464263168</c:v>
                </c:pt>
                <c:pt idx="259">
                  <c:v>11.758988670724991</c:v>
                </c:pt>
                <c:pt idx="260">
                  <c:v>6.0869755011658482</c:v>
                </c:pt>
                <c:pt idx="261">
                  <c:v>6.5309666014019667</c:v>
                </c:pt>
                <c:pt idx="262">
                  <c:v>3.6037540643471577</c:v>
                </c:pt>
                <c:pt idx="263">
                  <c:v>11.061569520147181</c:v>
                </c:pt>
                <c:pt idx="264">
                  <c:v>55.114132324429072</c:v>
                </c:pt>
                <c:pt idx="265">
                  <c:v>7.5441240478707519</c:v>
                </c:pt>
                <c:pt idx="266">
                  <c:v>8.7112040996762143</c:v>
                </c:pt>
                <c:pt idx="267">
                  <c:v>6.4029925300965518</c:v>
                </c:pt>
                <c:pt idx="268">
                  <c:v>9.3116922735056384</c:v>
                </c:pt>
                <c:pt idx="269">
                  <c:v>3.2897623212397704</c:v>
                </c:pt>
                <c:pt idx="270">
                  <c:v>0.3568248232305542</c:v>
                </c:pt>
                <c:pt idx="271">
                  <c:v>7.5272278921735021</c:v>
                </c:pt>
                <c:pt idx="272">
                  <c:v>9.8628343399738014</c:v>
                </c:pt>
                <c:pt idx="273">
                  <c:v>4.6932977876881319</c:v>
                </c:pt>
                <c:pt idx="274">
                  <c:v>22.200698812582036</c:v>
                </c:pt>
                <c:pt idx="275">
                  <c:v>40.42842568758433</c:v>
                </c:pt>
                <c:pt idx="276">
                  <c:v>3.441093978088511</c:v>
                </c:pt>
                <c:pt idx="277">
                  <c:v>9.4609058760185292</c:v>
                </c:pt>
                <c:pt idx="278">
                  <c:v>2.4977737626138796</c:v>
                </c:pt>
                <c:pt idx="279">
                  <c:v>14.129542123312897</c:v>
                </c:pt>
                <c:pt idx="280">
                  <c:v>2.3936536824085959</c:v>
                </c:pt>
                <c:pt idx="281">
                  <c:v>4.7606369212833171</c:v>
                </c:pt>
                <c:pt idx="282">
                  <c:v>13.183216521636506</c:v>
                </c:pt>
                <c:pt idx="283">
                  <c:v>20.809343314108421</c:v>
                </c:pt>
                <c:pt idx="284">
                  <c:v>4.5973662506487019</c:v>
                </c:pt>
                <c:pt idx="285">
                  <c:v>3.5682482323055424</c:v>
                </c:pt>
                <c:pt idx="286">
                  <c:v>7.0286338882975201</c:v>
                </c:pt>
                <c:pt idx="287">
                  <c:v>11.032755797020142</c:v>
                </c:pt>
                <c:pt idx="288">
                  <c:v>3.3282403818227908</c:v>
                </c:pt>
                <c:pt idx="289">
                  <c:v>5.183179949983594</c:v>
                </c:pt>
                <c:pt idx="290">
                  <c:v>2.8988585676524603</c:v>
                </c:pt>
                <c:pt idx="291">
                  <c:v>2.763953195770684</c:v>
                </c:pt>
                <c:pt idx="292">
                  <c:v>34.160269945505064</c:v>
                </c:pt>
                <c:pt idx="293">
                  <c:v>10.881694613449236</c:v>
                </c:pt>
                <c:pt idx="294">
                  <c:v>6.6373253836041988</c:v>
                </c:pt>
                <c:pt idx="295">
                  <c:v>3.441093978088511</c:v>
                </c:pt>
                <c:pt idx="296">
                  <c:v>8.268794564643521</c:v>
                </c:pt>
                <c:pt idx="297">
                  <c:v>8.7258079726271038</c:v>
                </c:pt>
                <c:pt idx="298">
                  <c:v>5.304582352895193</c:v>
                </c:pt>
                <c:pt idx="299">
                  <c:v>13.115436039023654</c:v>
                </c:pt>
                <c:pt idx="300">
                  <c:v>6.5407070491730073</c:v>
                </c:pt>
                <c:pt idx="301">
                  <c:v>3.0487126261041211</c:v>
                </c:pt>
                <c:pt idx="302">
                  <c:v>4.2069026220984442</c:v>
                </c:pt>
                <c:pt idx="303">
                  <c:v>38.882446366175728</c:v>
                </c:pt>
                <c:pt idx="304">
                  <c:v>12.314334321349161</c:v>
                </c:pt>
                <c:pt idx="305">
                  <c:v>9.37981090114293</c:v>
                </c:pt>
                <c:pt idx="306">
                  <c:v>8.5934797139831218</c:v>
                </c:pt>
                <c:pt idx="307">
                  <c:v>3.1311251163856024</c:v>
                </c:pt>
                <c:pt idx="308">
                  <c:v>4.9443097858968263</c:v>
                </c:pt>
                <c:pt idx="309">
                  <c:v>2.0498025508877769</c:v>
                </c:pt>
                <c:pt idx="310">
                  <c:v>2.8768136958757959</c:v>
                </c:pt>
                <c:pt idx="311">
                  <c:v>8.1055018665308065</c:v>
                </c:pt>
                <c:pt idx="312">
                  <c:v>1.6351767622932518</c:v>
                </c:pt>
                <c:pt idx="313">
                  <c:v>2.2567583341910251</c:v>
                </c:pt>
                <c:pt idx="314">
                  <c:v>11.758988670724991</c:v>
                </c:pt>
                <c:pt idx="315">
                  <c:v>8.1602958395911731</c:v>
                </c:pt>
                <c:pt idx="316">
                  <c:v>4.0996051017755537</c:v>
                </c:pt>
                <c:pt idx="317">
                  <c:v>10.922570454873924</c:v>
                </c:pt>
                <c:pt idx="318">
                  <c:v>5.033633572304379</c:v>
                </c:pt>
                <c:pt idx="319">
                  <c:v>14.764098687649708</c:v>
                </c:pt>
                <c:pt idx="320">
                  <c:v>13.250650294192317</c:v>
                </c:pt>
                <c:pt idx="321">
                  <c:v>1.4272992929222168</c:v>
                </c:pt>
                <c:pt idx="322">
                  <c:v>6.2009543016379274</c:v>
                </c:pt>
                <c:pt idx="323">
                  <c:v>2.9640095915284457</c:v>
                </c:pt>
                <c:pt idx="324">
                  <c:v>4.5416385396362884</c:v>
                </c:pt>
                <c:pt idx="325">
                  <c:v>1.5553633450087505</c:v>
                </c:pt>
                <c:pt idx="326">
                  <c:v>62.934835947685954</c:v>
                </c:pt>
                <c:pt idx="327">
                  <c:v>5.4700209598571305</c:v>
                </c:pt>
                <c:pt idx="328">
                  <c:v>24.60021860904132</c:v>
                </c:pt>
                <c:pt idx="329">
                  <c:v>1.7480774889473265</c:v>
                </c:pt>
                <c:pt idx="330">
                  <c:v>1.8194567365868921</c:v>
                </c:pt>
                <c:pt idx="331">
                  <c:v>4.037012035232256</c:v>
                </c:pt>
                <c:pt idx="332">
                  <c:v>33.980890852364645</c:v>
                </c:pt>
                <c:pt idx="333">
                  <c:v>2.4201036973199614</c:v>
                </c:pt>
                <c:pt idx="334">
                  <c:v>71.352474684330474</c:v>
                </c:pt>
                <c:pt idx="335">
                  <c:v>18.643883600599406</c:v>
                </c:pt>
                <c:pt idx="336">
                  <c:v>51.547294845683332</c:v>
                </c:pt>
                <c:pt idx="337">
                  <c:v>2.6462837142006137</c:v>
                </c:pt>
                <c:pt idx="338">
                  <c:v>29.292253740486174</c:v>
                </c:pt>
                <c:pt idx="339">
                  <c:v>28.487942814710099</c:v>
                </c:pt>
                <c:pt idx="340">
                  <c:v>10.951674078151354</c:v>
                </c:pt>
                <c:pt idx="341">
                  <c:v>4.0996051017755537</c:v>
                </c:pt>
                <c:pt idx="342">
                  <c:v>27.83691051330625</c:v>
                </c:pt>
                <c:pt idx="343">
                  <c:v>1.9867165345562021</c:v>
                </c:pt>
                <c:pt idx="344">
                  <c:v>5.527906391541368</c:v>
                </c:pt>
                <c:pt idx="345">
                  <c:v>2.1409489393833252</c:v>
                </c:pt>
                <c:pt idx="346">
                  <c:v>2.5977239243415307</c:v>
                </c:pt>
                <c:pt idx="347">
                  <c:v>2.9854106607209232</c:v>
                </c:pt>
                <c:pt idx="348">
                  <c:v>2.2567583341910251</c:v>
                </c:pt>
                <c:pt idx="349">
                  <c:v>20.367165823322498</c:v>
                </c:pt>
                <c:pt idx="350">
                  <c:v>1.9215604803731712</c:v>
                </c:pt>
                <c:pt idx="351">
                  <c:v>12.741194683142286</c:v>
                </c:pt>
                <c:pt idx="352">
                  <c:v>45.438807705996645</c:v>
                </c:pt>
                <c:pt idx="353">
                  <c:v>13.446189622059965</c:v>
                </c:pt>
                <c:pt idx="354">
                  <c:v>6.4820448144285745</c:v>
                </c:pt>
                <c:pt idx="355">
                  <c:v>9.2980086624780878</c:v>
                </c:pt>
                <c:pt idx="356">
                  <c:v>8.6378143833657681</c:v>
                </c:pt>
                <c:pt idx="357">
                  <c:v>38.540384700830906</c:v>
                </c:pt>
                <c:pt idx="358">
                  <c:v>2.8768136958757959</c:v>
                </c:pt>
                <c:pt idx="359">
                  <c:v>1.1283791670955126</c:v>
                </c:pt>
                <c:pt idx="360">
                  <c:v>1.7480774889473265</c:v>
                </c:pt>
                <c:pt idx="361">
                  <c:v>48.516367819034997</c:v>
                </c:pt>
                <c:pt idx="362">
                  <c:v>4.5275994379180808</c:v>
                </c:pt>
                <c:pt idx="363">
                  <c:v>1.5553633450087505</c:v>
                </c:pt>
                <c:pt idx="364">
                  <c:v>2.9640095915284457</c:v>
                </c:pt>
                <c:pt idx="365">
                  <c:v>3.3851375012865379</c:v>
                </c:pt>
                <c:pt idx="366">
                  <c:v>9.5413116209756055</c:v>
                </c:pt>
                <c:pt idx="367">
                  <c:v>1.5553633450087505</c:v>
                </c:pt>
                <c:pt idx="368">
                  <c:v>13.446189622059965</c:v>
                </c:pt>
                <c:pt idx="369">
                  <c:v>8.3834851266869315</c:v>
                </c:pt>
                <c:pt idx="370">
                  <c:v>1.5957691216057308</c:v>
                </c:pt>
                <c:pt idx="371">
                  <c:v>1.6351767622932518</c:v>
                </c:pt>
                <c:pt idx="372">
                  <c:v>1.5957691216057308</c:v>
                </c:pt>
                <c:pt idx="373">
                  <c:v>23.469201670539018</c:v>
                </c:pt>
                <c:pt idx="374">
                  <c:v>3.0277590264241918</c:v>
                </c:pt>
                <c:pt idx="375">
                  <c:v>2.1409489393833252</c:v>
                </c:pt>
                <c:pt idx="376">
                  <c:v>36.401379015167599</c:v>
                </c:pt>
                <c:pt idx="377">
                  <c:v>13.081414098346015</c:v>
                </c:pt>
                <c:pt idx="378">
                  <c:v>2.8988585676524603</c:v>
                </c:pt>
                <c:pt idx="379">
                  <c:v>35.871100957586393</c:v>
                </c:pt>
                <c:pt idx="380">
                  <c:v>4.0996051017755537</c:v>
                </c:pt>
                <c:pt idx="381">
                  <c:v>6.1286676015009416</c:v>
                </c:pt>
                <c:pt idx="382">
                  <c:v>1.4272992929222168</c:v>
                </c:pt>
                <c:pt idx="383">
                  <c:v>12.51941643835281</c:v>
                </c:pt>
                <c:pt idx="384">
                  <c:v>2.3936536824085959</c:v>
                </c:pt>
                <c:pt idx="385">
                  <c:v>2.6221162334209898</c:v>
                </c:pt>
                <c:pt idx="386">
                  <c:v>8.6451813905755639</c:v>
                </c:pt>
                <c:pt idx="387">
                  <c:v>7.5018123061893647</c:v>
                </c:pt>
                <c:pt idx="388">
                  <c:v>3.0901936161855166</c:v>
                </c:pt>
                <c:pt idx="389">
                  <c:v>4.2520585056228128</c:v>
                </c:pt>
                <c:pt idx="390">
                  <c:v>14.125035810928056</c:v>
                </c:pt>
                <c:pt idx="391">
                  <c:v>1.9867165345562021</c:v>
                </c:pt>
                <c:pt idx="392">
                  <c:v>2.3936536824085959</c:v>
                </c:pt>
                <c:pt idx="393">
                  <c:v>14.120528060434797</c:v>
                </c:pt>
                <c:pt idx="394">
                  <c:v>2.3398568422792878</c:v>
                </c:pt>
                <c:pt idx="395">
                  <c:v>7.5693975660604806</c:v>
                </c:pt>
                <c:pt idx="396">
                  <c:v>3.4225434710991616</c:v>
                </c:pt>
                <c:pt idx="397">
                  <c:v>1.9215604803731712</c:v>
                </c:pt>
                <c:pt idx="398">
                  <c:v>1.5553633450087505</c:v>
                </c:pt>
                <c:pt idx="399">
                  <c:v>6.5212116047675091</c:v>
                </c:pt>
                <c:pt idx="400">
                  <c:v>83.406991460692211</c:v>
                </c:pt>
                <c:pt idx="401">
                  <c:v>2.9424528720438512</c:v>
                </c:pt>
                <c:pt idx="402">
                  <c:v>1.009253008808064</c:v>
                </c:pt>
                <c:pt idx="403">
                  <c:v>3.4225434710991616</c:v>
                </c:pt>
                <c:pt idx="404">
                  <c:v>5.0209703231304035</c:v>
                </c:pt>
                <c:pt idx="405">
                  <c:v>2.9424528720438512</c:v>
                </c:pt>
                <c:pt idx="406">
                  <c:v>1.7112717355495808</c:v>
                </c:pt>
                <c:pt idx="407">
                  <c:v>12.845693636299952</c:v>
                </c:pt>
                <c:pt idx="408">
                  <c:v>18.793526803384566</c:v>
                </c:pt>
                <c:pt idx="409">
                  <c:v>3.1715284017974339</c:v>
                </c:pt>
                <c:pt idx="410">
                  <c:v>35.233628199729644</c:v>
                </c:pt>
                <c:pt idx="411">
                  <c:v>7.0737765096228413</c:v>
                </c:pt>
                <c:pt idx="412">
                  <c:v>3.8761097285648298</c:v>
                </c:pt>
                <c:pt idx="413">
                  <c:v>4.7068426868115987</c:v>
                </c:pt>
                <c:pt idx="414">
                  <c:v>2.1409489393833252</c:v>
                </c:pt>
                <c:pt idx="415">
                  <c:v>5.8305656538991872</c:v>
                </c:pt>
                <c:pt idx="416">
                  <c:v>10.518769720717611</c:v>
                </c:pt>
                <c:pt idx="417">
                  <c:v>5.1708829458264107</c:v>
                </c:pt>
                <c:pt idx="418">
                  <c:v>2.3398568422792878</c:v>
                </c:pt>
                <c:pt idx="419">
                  <c:v>0.7136496464611084</c:v>
                </c:pt>
                <c:pt idx="420">
                  <c:v>12.427548301108118</c:v>
                </c:pt>
                <c:pt idx="421">
                  <c:v>4.5973662506487019</c:v>
                </c:pt>
                <c:pt idx="422">
                  <c:v>15.426226723051945</c:v>
                </c:pt>
                <c:pt idx="423">
                  <c:v>6.8450869421983231</c:v>
                </c:pt>
                <c:pt idx="424">
                  <c:v>4.3992318738587164</c:v>
                </c:pt>
                <c:pt idx="425">
                  <c:v>4.8795060699365402</c:v>
                </c:pt>
                <c:pt idx="426">
                  <c:v>20.382788411968651</c:v>
                </c:pt>
                <c:pt idx="427">
                  <c:v>6.6660378120182591</c:v>
                </c:pt>
                <c:pt idx="428">
                  <c:v>5.6192829355205136</c:v>
                </c:pt>
                <c:pt idx="429">
                  <c:v>5.8849057440877024</c:v>
                </c:pt>
                <c:pt idx="430">
                  <c:v>2.6702324712498182</c:v>
                </c:pt>
                <c:pt idx="431">
                  <c:v>3.1513915099419605</c:v>
                </c:pt>
                <c:pt idx="432">
                  <c:v>1.1834540545406396</c:v>
                </c:pt>
                <c:pt idx="433">
                  <c:v>2.3936536824085959</c:v>
                </c:pt>
                <c:pt idx="434">
                  <c:v>2.6462837142006137</c:v>
                </c:pt>
                <c:pt idx="435">
                  <c:v>9.1600483622111533</c:v>
                </c:pt>
                <c:pt idx="436">
                  <c:v>4.7606369212833171</c:v>
                </c:pt>
                <c:pt idx="437">
                  <c:v>2.4977737626138796</c:v>
                </c:pt>
                <c:pt idx="438">
                  <c:v>2.763953195770684</c:v>
                </c:pt>
                <c:pt idx="439">
                  <c:v>1.2865501965161374</c:v>
                </c:pt>
                <c:pt idx="440">
                  <c:v>5.7646814411195129</c:v>
                </c:pt>
                <c:pt idx="441">
                  <c:v>1.7841241161527712</c:v>
                </c:pt>
                <c:pt idx="442">
                  <c:v>1.5957691216057308</c:v>
                </c:pt>
                <c:pt idx="443">
                  <c:v>1.4272992929222168</c:v>
                </c:pt>
                <c:pt idx="444">
                  <c:v>7.1898209655211591</c:v>
                </c:pt>
                <c:pt idx="445">
                  <c:v>2.8322092316478891</c:v>
                </c:pt>
                <c:pt idx="446">
                  <c:v>11.136136298429758</c:v>
                </c:pt>
                <c:pt idx="447">
                  <c:v>2.7868909599918852</c:v>
                </c:pt>
                <c:pt idx="448">
                  <c:v>11.584448541690975</c:v>
                </c:pt>
                <c:pt idx="449">
                  <c:v>3.477898169151024</c:v>
                </c:pt>
                <c:pt idx="450">
                  <c:v>6.0974252522082422</c:v>
                </c:pt>
                <c:pt idx="451">
                  <c:v>177.07321749096499</c:v>
                </c:pt>
                <c:pt idx="452">
                  <c:v>27.660253838881513</c:v>
                </c:pt>
                <c:pt idx="453">
                  <c:v>4.4993898209967416</c:v>
                </c:pt>
                <c:pt idx="454">
                  <c:v>2.4721548929484132</c:v>
                </c:pt>
                <c:pt idx="455">
                  <c:v>1.1834540545406396</c:v>
                </c:pt>
                <c:pt idx="456">
                  <c:v>2.6221162334209898</c:v>
                </c:pt>
                <c:pt idx="457">
                  <c:v>9.5679633813292888</c:v>
                </c:pt>
                <c:pt idx="458">
                  <c:v>2.3669081090812791</c:v>
                </c:pt>
                <c:pt idx="459">
                  <c:v>1.9215604803731712</c:v>
                </c:pt>
                <c:pt idx="460">
                  <c:v>1.8881394877652593</c:v>
                </c:pt>
                <c:pt idx="461">
                  <c:v>19.228852378420591</c:v>
                </c:pt>
                <c:pt idx="462">
                  <c:v>1.7841241161527712</c:v>
                </c:pt>
                <c:pt idx="463">
                  <c:v>8.0027463473596789</c:v>
                </c:pt>
                <c:pt idx="464">
                  <c:v>2.2283703068536735</c:v>
                </c:pt>
                <c:pt idx="465">
                  <c:v>17.429714724395517</c:v>
                </c:pt>
                <c:pt idx="466">
                  <c:v>3.441093978088511</c:v>
                </c:pt>
                <c:pt idx="467">
                  <c:v>4.0212115361090577</c:v>
                </c:pt>
                <c:pt idx="468">
                  <c:v>11.866772671948722</c:v>
                </c:pt>
                <c:pt idx="469">
                  <c:v>15.590427482591444</c:v>
                </c:pt>
                <c:pt idx="470">
                  <c:v>14.106996166516312</c:v>
                </c:pt>
                <c:pt idx="471">
                  <c:v>2.2283703068536735</c:v>
                </c:pt>
                <c:pt idx="472">
                  <c:v>2.548238936628457</c:v>
                </c:pt>
                <c:pt idx="473">
                  <c:v>7.0827705075461402</c:v>
                </c:pt>
                <c:pt idx="474">
                  <c:v>1.8881394877652593</c:v>
                </c:pt>
                <c:pt idx="475">
                  <c:v>5.8414741118062281</c:v>
                </c:pt>
                <c:pt idx="476">
                  <c:v>1.1283791670955126</c:v>
                </c:pt>
                <c:pt idx="477">
                  <c:v>9.8886195717936527</c:v>
                </c:pt>
                <c:pt idx="478">
                  <c:v>6.2825493143142177</c:v>
                </c:pt>
                <c:pt idx="479">
                  <c:v>2.3669081090812791</c:v>
                </c:pt>
                <c:pt idx="480">
                  <c:v>2.9854106607209232</c:v>
                </c:pt>
                <c:pt idx="481">
                  <c:v>3.1715284017974339</c:v>
                </c:pt>
                <c:pt idx="482">
                  <c:v>2.2847936741452539</c:v>
                </c:pt>
                <c:pt idx="483">
                  <c:v>1.3351162356249091</c:v>
                </c:pt>
                <c:pt idx="484">
                  <c:v>2.1409489393833252</c:v>
                </c:pt>
                <c:pt idx="485">
                  <c:v>4.2370600161864349</c:v>
                </c:pt>
                <c:pt idx="486">
                  <c:v>12.585348599266302</c:v>
                </c:pt>
                <c:pt idx="487">
                  <c:v>21.871353340774334</c:v>
                </c:pt>
                <c:pt idx="488">
                  <c:v>1.7841241161527712</c:v>
                </c:pt>
                <c:pt idx="489">
                  <c:v>22.275130764673257</c:v>
                </c:pt>
                <c:pt idx="490">
                  <c:v>2.0498025508877769</c:v>
                </c:pt>
                <c:pt idx="491">
                  <c:v>9.5279577843112371</c:v>
                </c:pt>
                <c:pt idx="492">
                  <c:v>23.097345502114162</c:v>
                </c:pt>
                <c:pt idx="493">
                  <c:v>4.2670042758020319</c:v>
                </c:pt>
                <c:pt idx="494">
                  <c:v>2.2283703068536735</c:v>
                </c:pt>
                <c:pt idx="495">
                  <c:v>2.2847936741452539</c:v>
                </c:pt>
                <c:pt idx="496">
                  <c:v>2.9854106607209232</c:v>
                </c:pt>
                <c:pt idx="497">
                  <c:v>2.9854106607209232</c:v>
                </c:pt>
                <c:pt idx="498">
                  <c:v>6.8264608207552877</c:v>
                </c:pt>
                <c:pt idx="499">
                  <c:v>3.8761097285648298</c:v>
                </c:pt>
                <c:pt idx="500">
                  <c:v>19.419926703017065</c:v>
                </c:pt>
                <c:pt idx="501">
                  <c:v>1.1283791670955126</c:v>
                </c:pt>
                <c:pt idx="502">
                  <c:v>3.0901936161855166</c:v>
                </c:pt>
                <c:pt idx="503">
                  <c:v>5.1462007860645498</c:v>
                </c:pt>
                <c:pt idx="504">
                  <c:v>4.2069026220984442</c:v>
                </c:pt>
                <c:pt idx="505">
                  <c:v>2.0498025508877769</c:v>
                </c:pt>
                <c:pt idx="506">
                  <c:v>4.8402073946399229</c:v>
                </c:pt>
                <c:pt idx="507">
                  <c:v>11.64474179680661</c:v>
                </c:pt>
                <c:pt idx="508">
                  <c:v>2.2567583341910251</c:v>
                </c:pt>
                <c:pt idx="509">
                  <c:v>7.3127327914314524</c:v>
                </c:pt>
                <c:pt idx="510">
                  <c:v>2.2567583341910251</c:v>
                </c:pt>
                <c:pt idx="511">
                  <c:v>2.1996159369293582</c:v>
                </c:pt>
                <c:pt idx="512">
                  <c:v>4.037012035232256</c:v>
                </c:pt>
                <c:pt idx="513">
                  <c:v>1.4272992929222168</c:v>
                </c:pt>
                <c:pt idx="514">
                  <c:v>3.8596505895484121</c:v>
                </c:pt>
                <c:pt idx="515">
                  <c:v>1.6351767622932518</c:v>
                </c:pt>
                <c:pt idx="516">
                  <c:v>1.5553633450087505</c:v>
                </c:pt>
                <c:pt idx="517">
                  <c:v>7.8176401904467188</c:v>
                </c:pt>
                <c:pt idx="518">
                  <c:v>2.5977239243415307</c:v>
                </c:pt>
                <c:pt idx="519">
                  <c:v>3.0901936161855166</c:v>
                </c:pt>
                <c:pt idx="520">
                  <c:v>12.142534302209397</c:v>
                </c:pt>
                <c:pt idx="521">
                  <c:v>4.6660900350262517</c:v>
                </c:pt>
                <c:pt idx="522">
                  <c:v>8.7258079726271038</c:v>
                </c:pt>
                <c:pt idx="523">
                  <c:v>0.87403874447366325</c:v>
                </c:pt>
                <c:pt idx="524">
                  <c:v>16.11252752275383</c:v>
                </c:pt>
                <c:pt idx="525">
                  <c:v>32.315802242738464</c:v>
                </c:pt>
                <c:pt idx="526">
                  <c:v>32.847270666047386</c:v>
                </c:pt>
                <c:pt idx="527">
                  <c:v>16.955750918234195</c:v>
                </c:pt>
                <c:pt idx="528">
                  <c:v>1.8194567365868921</c:v>
                </c:pt>
                <c:pt idx="529">
                  <c:v>20.115554362652666</c:v>
                </c:pt>
                <c:pt idx="530">
                  <c:v>2.4977737626138796</c:v>
                </c:pt>
                <c:pt idx="531">
                  <c:v>3.8924992719778939</c:v>
                </c:pt>
                <c:pt idx="532">
                  <c:v>2.3669081090812791</c:v>
                </c:pt>
                <c:pt idx="533">
                  <c:v>2.4201036973199614</c:v>
                </c:pt>
                <c:pt idx="534">
                  <c:v>2.9854106607209232</c:v>
                </c:pt>
                <c:pt idx="535">
                  <c:v>2.548238936628457</c:v>
                </c:pt>
                <c:pt idx="536">
                  <c:v>4.773990767770651</c:v>
                </c:pt>
                <c:pt idx="537">
                  <c:v>3.4595450164017998</c:v>
                </c:pt>
                <c:pt idx="538">
                  <c:v>4.3115307436145427</c:v>
                </c:pt>
                <c:pt idx="539">
                  <c:v>1.381976597885342</c:v>
                </c:pt>
                <c:pt idx="540">
                  <c:v>8.2610919131676965</c:v>
                </c:pt>
                <c:pt idx="541">
                  <c:v>2.6221162334209898</c:v>
                </c:pt>
                <c:pt idx="542">
                  <c:v>9.249956616449774</c:v>
                </c:pt>
                <c:pt idx="543">
                  <c:v>4.4280796050795548</c:v>
                </c:pt>
                <c:pt idx="544">
                  <c:v>11.952300068157815</c:v>
                </c:pt>
                <c:pt idx="545">
                  <c:v>48.903229309280349</c:v>
                </c:pt>
                <c:pt idx="546">
                  <c:v>1.7841241161527712</c:v>
                </c:pt>
                <c:pt idx="547">
                  <c:v>1.7841241161527712</c:v>
                </c:pt>
                <c:pt idx="548">
                  <c:v>3.5143169441487601</c:v>
                </c:pt>
                <c:pt idx="549">
                  <c:v>20.140856956758888</c:v>
                </c:pt>
                <c:pt idx="550">
                  <c:v>3.0487126261041211</c:v>
                </c:pt>
                <c:pt idx="551">
                  <c:v>8.9987796419934831</c:v>
                </c:pt>
                <c:pt idx="552">
                  <c:v>2.2283703068536735</c:v>
                </c:pt>
                <c:pt idx="553">
                  <c:v>1.9867165345562021</c:v>
                </c:pt>
                <c:pt idx="554">
                  <c:v>2.2847936741452539</c:v>
                </c:pt>
                <c:pt idx="555">
                  <c:v>4.2069026220984442</c:v>
                </c:pt>
                <c:pt idx="556">
                  <c:v>16.045218476089687</c:v>
                </c:pt>
                <c:pt idx="557">
                  <c:v>1.5553633450087505</c:v>
                </c:pt>
                <c:pt idx="558">
                  <c:v>2.5977239243415307</c:v>
                </c:pt>
                <c:pt idx="559">
                  <c:v>2.2283703068536735</c:v>
                </c:pt>
                <c:pt idx="560">
                  <c:v>4.5973662506487019</c:v>
                </c:pt>
                <c:pt idx="561">
                  <c:v>2.9640095915284457</c:v>
                </c:pt>
                <c:pt idx="562">
                  <c:v>3.9573787284315491</c:v>
                </c:pt>
                <c:pt idx="563">
                  <c:v>4.0684289451282192</c:v>
                </c:pt>
                <c:pt idx="564">
                  <c:v>7.0557541198049742</c:v>
                </c:pt>
                <c:pt idx="565">
                  <c:v>6.4918586653387553</c:v>
                </c:pt>
                <c:pt idx="566">
                  <c:v>4.1305459565838483</c:v>
                </c:pt>
                <c:pt idx="567">
                  <c:v>1.7112717355495808</c:v>
                </c:pt>
                <c:pt idx="568">
                  <c:v>4.2818978787666504</c:v>
                </c:pt>
                <c:pt idx="569">
                  <c:v>6.992309955789306</c:v>
                </c:pt>
                <c:pt idx="570">
                  <c:v>16.951995907465477</c:v>
                </c:pt>
                <c:pt idx="571">
                  <c:v>30.237614275506598</c:v>
                </c:pt>
                <c:pt idx="572">
                  <c:v>4.1305459565838483</c:v>
                </c:pt>
                <c:pt idx="573">
                  <c:v>30.877204716387297</c:v>
                </c:pt>
                <c:pt idx="574">
                  <c:v>4.6387227019972048</c:v>
                </c:pt>
                <c:pt idx="575">
                  <c:v>1.1834540545406396</c:v>
                </c:pt>
                <c:pt idx="576">
                  <c:v>4.3115307436145427</c:v>
                </c:pt>
                <c:pt idx="577">
                  <c:v>12.69614612248424</c:v>
                </c:pt>
                <c:pt idx="578">
                  <c:v>2.2283703068536735</c:v>
                </c:pt>
                <c:pt idx="579">
                  <c:v>1.5553633450087505</c:v>
                </c:pt>
                <c:pt idx="580">
                  <c:v>4.6797136845585756</c:v>
                </c:pt>
                <c:pt idx="581">
                  <c:v>1.5553633450087505</c:v>
                </c:pt>
                <c:pt idx="582">
                  <c:v>3.8596505895484121</c:v>
                </c:pt>
                <c:pt idx="583">
                  <c:v>9.2637112063767386</c:v>
                </c:pt>
                <c:pt idx="584">
                  <c:v>3.3662786498064814</c:v>
                </c:pt>
                <c:pt idx="585">
                  <c:v>2.2567583341910251</c:v>
                </c:pt>
                <c:pt idx="586">
                  <c:v>1.7112717355495808</c:v>
                </c:pt>
                <c:pt idx="587">
                  <c:v>3.9573787284315491</c:v>
                </c:pt>
                <c:pt idx="588">
                  <c:v>3.5143169441487601</c:v>
                </c:pt>
                <c:pt idx="589">
                  <c:v>12.168720518308383</c:v>
                </c:pt>
                <c:pt idx="590">
                  <c:v>4.145929793656026</c:v>
                </c:pt>
                <c:pt idx="591">
                  <c:v>3.9088200952233594</c:v>
                </c:pt>
                <c:pt idx="592">
                  <c:v>3.3473135487536019</c:v>
                </c:pt>
                <c:pt idx="593">
                  <c:v>9.3321800700525035</c:v>
                </c:pt>
                <c:pt idx="594">
                  <c:v>2.2283703068536735</c:v>
                </c:pt>
                <c:pt idx="595">
                  <c:v>2.717496892263898</c:v>
                </c:pt>
                <c:pt idx="596">
                  <c:v>6.3530853581629652</c:v>
                </c:pt>
                <c:pt idx="597">
                  <c:v>1.5138795132120959</c:v>
                </c:pt>
                <c:pt idx="598">
                  <c:v>22.283703068536735</c:v>
                </c:pt>
                <c:pt idx="599">
                  <c:v>3.2508288514318702</c:v>
                </c:pt>
                <c:pt idx="600">
                  <c:v>5.6079422924062365</c:v>
                </c:pt>
                <c:pt idx="601">
                  <c:v>12.241743928678163</c:v>
                </c:pt>
                <c:pt idx="602">
                  <c:v>6.7984259556081366</c:v>
                </c:pt>
                <c:pt idx="603">
                  <c:v>3.7762789755305186</c:v>
                </c:pt>
                <c:pt idx="604">
                  <c:v>14.694945620419411</c:v>
                </c:pt>
                <c:pt idx="605">
                  <c:v>16.940725881239732</c:v>
                </c:pt>
                <c:pt idx="606">
                  <c:v>4.5973662506487019</c:v>
                </c:pt>
                <c:pt idx="607">
                  <c:v>2.9854106607209232</c:v>
                </c:pt>
                <c:pt idx="608">
                  <c:v>3.8265199286629059</c:v>
                </c:pt>
                <c:pt idx="609">
                  <c:v>8.0740240704645121</c:v>
                </c:pt>
                <c:pt idx="610">
                  <c:v>2.8545985858444336</c:v>
                </c:pt>
                <c:pt idx="611">
                  <c:v>10.054611869782539</c:v>
                </c:pt>
                <c:pt idx="612">
                  <c:v>62.147985960561229</c:v>
                </c:pt>
                <c:pt idx="613">
                  <c:v>1.0704744696916626</c:v>
                </c:pt>
                <c:pt idx="614">
                  <c:v>10.261428280195595</c:v>
                </c:pt>
                <c:pt idx="615">
                  <c:v>12.83081732136564</c:v>
                </c:pt>
                <c:pt idx="616">
                  <c:v>2.9424528720438512</c:v>
                </c:pt>
                <c:pt idx="617">
                  <c:v>1.7480774889473265</c:v>
                </c:pt>
                <c:pt idx="618">
                  <c:v>6.955796338302048</c:v>
                </c:pt>
                <c:pt idx="619">
                  <c:v>3.6389134731737842</c:v>
                </c:pt>
                <c:pt idx="620">
                  <c:v>3.3473135487536019</c:v>
                </c:pt>
                <c:pt idx="621">
                  <c:v>4.3556020498381072</c:v>
                </c:pt>
                <c:pt idx="622">
                  <c:v>14.720916089494047</c:v>
                </c:pt>
                <c:pt idx="623">
                  <c:v>6.1700779887762653</c:v>
                </c:pt>
                <c:pt idx="624">
                  <c:v>26.070198867281963</c:v>
                </c:pt>
                <c:pt idx="625">
                  <c:v>3.5323855308282242</c:v>
                </c:pt>
                <c:pt idx="626">
                  <c:v>2.7408234736913393</c:v>
                </c:pt>
                <c:pt idx="627">
                  <c:v>4.8005870224074103</c:v>
                </c:pt>
                <c:pt idx="628">
                  <c:v>14.106996166516312</c:v>
                </c:pt>
                <c:pt idx="629">
                  <c:v>7.4763103208650747</c:v>
                </c:pt>
                <c:pt idx="630">
                  <c:v>2.6702324712498182</c:v>
                </c:pt>
                <c:pt idx="631">
                  <c:v>2.3669081090812791</c:v>
                </c:pt>
                <c:pt idx="632">
                  <c:v>11.850667567031337</c:v>
                </c:pt>
                <c:pt idx="633">
                  <c:v>2.3936536824085959</c:v>
                </c:pt>
                <c:pt idx="634">
                  <c:v>2.4721548929484132</c:v>
                </c:pt>
                <c:pt idx="635">
                  <c:v>2.3669081090812791</c:v>
                </c:pt>
                <c:pt idx="636">
                  <c:v>13.833578841850541</c:v>
                </c:pt>
                <c:pt idx="637">
                  <c:v>7.037685577673801</c:v>
                </c:pt>
                <c:pt idx="638">
                  <c:v>12.781104552796732</c:v>
                </c:pt>
                <c:pt idx="639">
                  <c:v>2.763953195770684</c:v>
                </c:pt>
                <c:pt idx="640">
                  <c:v>9.40692023773423</c:v>
                </c:pt>
                <c:pt idx="641">
                  <c:v>7.037685577673801</c:v>
                </c:pt>
                <c:pt idx="642">
                  <c:v>4.2670042758020319</c:v>
                </c:pt>
                <c:pt idx="643">
                  <c:v>9.352622986269985</c:v>
                </c:pt>
                <c:pt idx="644">
                  <c:v>5.6531683658681695</c:v>
                </c:pt>
                <c:pt idx="645">
                  <c:v>12.771138777750961</c:v>
                </c:pt>
                <c:pt idx="646">
                  <c:v>5.6192829355205136</c:v>
                </c:pt>
                <c:pt idx="647">
                  <c:v>16.367333326240967</c:v>
                </c:pt>
                <c:pt idx="648">
                  <c:v>6.302783019883921</c:v>
                </c:pt>
                <c:pt idx="649">
                  <c:v>18.691627298748728</c:v>
                </c:pt>
                <c:pt idx="650">
                  <c:v>9.9527903916638198</c:v>
                </c:pt>
                <c:pt idx="651">
                  <c:v>10.940041919714261</c:v>
                </c:pt>
                <c:pt idx="652">
                  <c:v>3.3851375012865379</c:v>
                </c:pt>
                <c:pt idx="653">
                  <c:v>7.037685577673801</c:v>
                </c:pt>
                <c:pt idx="654">
                  <c:v>3.0487126261041211</c:v>
                </c:pt>
                <c:pt idx="655">
                  <c:v>3.4595450164017998</c:v>
                </c:pt>
                <c:pt idx="656">
                  <c:v>14.281910763849952</c:v>
                </c:pt>
                <c:pt idx="657">
                  <c:v>2.3398568422792878</c:v>
                </c:pt>
                <c:pt idx="658">
                  <c:v>2.717496892263898</c:v>
                </c:pt>
                <c:pt idx="659">
                  <c:v>8.3910754271341474</c:v>
                </c:pt>
                <c:pt idx="660">
                  <c:v>3.0487126261041211</c:v>
                </c:pt>
                <c:pt idx="661">
                  <c:v>3.1715284017974339</c:v>
                </c:pt>
                <c:pt idx="662">
                  <c:v>2.0498025508877769</c:v>
                </c:pt>
                <c:pt idx="663">
                  <c:v>10.746293626524414</c:v>
                </c:pt>
                <c:pt idx="664">
                  <c:v>1.7112717355495808</c:v>
                </c:pt>
                <c:pt idx="665">
                  <c:v>29.734450387792556</c:v>
                </c:pt>
                <c:pt idx="666">
                  <c:v>9.5812614605491913</c:v>
                </c:pt>
                <c:pt idx="667">
                  <c:v>15.74887498567468</c:v>
                </c:pt>
                <c:pt idx="668">
                  <c:v>2.0806283791440396</c:v>
                </c:pt>
                <c:pt idx="669">
                  <c:v>1.5553633450087505</c:v>
                </c:pt>
                <c:pt idx="670">
                  <c:v>2.3398568422792878</c:v>
                </c:pt>
                <c:pt idx="671">
                  <c:v>6.4327509825806866</c:v>
                </c:pt>
                <c:pt idx="672">
                  <c:v>8.9917023466462034</c:v>
                </c:pt>
                <c:pt idx="673">
                  <c:v>107.6612102639412</c:v>
                </c:pt>
                <c:pt idx="674">
                  <c:v>16.425573339441794</c:v>
                </c:pt>
                <c:pt idx="675">
                  <c:v>7.677954865798446</c:v>
                </c:pt>
                <c:pt idx="676">
                  <c:v>10.149141794707308</c:v>
                </c:pt>
                <c:pt idx="677">
                  <c:v>7.30402196905262</c:v>
                </c:pt>
                <c:pt idx="678">
                  <c:v>3.477898169151024</c:v>
                </c:pt>
                <c:pt idx="679">
                  <c:v>5.8740779414579531</c:v>
                </c:pt>
                <c:pt idx="680">
                  <c:v>1.381976597885342</c:v>
                </c:pt>
                <c:pt idx="681">
                  <c:v>9.9974648917468212</c:v>
                </c:pt>
                <c:pt idx="682">
                  <c:v>141.71876341051995</c:v>
                </c:pt>
                <c:pt idx="683">
                  <c:v>4.1917425633434657</c:v>
                </c:pt>
                <c:pt idx="684">
                  <c:v>4.6387227019972048</c:v>
                </c:pt>
                <c:pt idx="685">
                  <c:v>10.280023453913834</c:v>
                </c:pt>
                <c:pt idx="686">
                  <c:v>6.241885137432118</c:v>
                </c:pt>
                <c:pt idx="687">
                  <c:v>1.9867165345562021</c:v>
                </c:pt>
                <c:pt idx="688">
                  <c:v>10.852403323135505</c:v>
                </c:pt>
                <c:pt idx="689">
                  <c:v>14.007362844007739</c:v>
                </c:pt>
                <c:pt idx="690">
                  <c:v>11.595434270609841</c:v>
                </c:pt>
                <c:pt idx="691">
                  <c:v>2.763953195770684</c:v>
                </c:pt>
                <c:pt idx="692">
                  <c:v>8.2069709343027473</c:v>
                </c:pt>
                <c:pt idx="693">
                  <c:v>5.1462007860645498</c:v>
                </c:pt>
                <c:pt idx="694">
                  <c:v>12.194850504416484</c:v>
                </c:pt>
                <c:pt idx="695">
                  <c:v>1.8881394877652593</c:v>
                </c:pt>
                <c:pt idx="696">
                  <c:v>111.72435366009347</c:v>
                </c:pt>
                <c:pt idx="697">
                  <c:v>2.6702324712498182</c:v>
                </c:pt>
                <c:pt idx="698">
                  <c:v>3.5503621636219189</c:v>
                </c:pt>
                <c:pt idx="699">
                  <c:v>1.7480774889473265</c:v>
                </c:pt>
                <c:pt idx="700">
                  <c:v>60.95650058361803</c:v>
                </c:pt>
                <c:pt idx="701">
                  <c:v>3.2897623212397704</c:v>
                </c:pt>
                <c:pt idx="702">
                  <c:v>1.5957691216057308</c:v>
                </c:pt>
                <c:pt idx="703">
                  <c:v>10.261428280195595</c:v>
                </c:pt>
                <c:pt idx="704">
                  <c:v>3.3851375012865379</c:v>
                </c:pt>
                <c:pt idx="705">
                  <c:v>3.0277590264241918</c:v>
                </c:pt>
                <c:pt idx="706">
                  <c:v>1.5957691216057308</c:v>
                </c:pt>
                <c:pt idx="707">
                  <c:v>4.624978308224887</c:v>
                </c:pt>
                <c:pt idx="708">
                  <c:v>7.30402196905262</c:v>
                </c:pt>
                <c:pt idx="709">
                  <c:v>10.167942320474443</c:v>
                </c:pt>
                <c:pt idx="710">
                  <c:v>5.8305656538991872</c:v>
                </c:pt>
                <c:pt idx="711">
                  <c:v>10.390895697366123</c:v>
                </c:pt>
                <c:pt idx="712">
                  <c:v>10.347919873686072</c:v>
                </c:pt>
                <c:pt idx="713">
                  <c:v>3.6563663957157262</c:v>
                </c:pt>
                <c:pt idx="714">
                  <c:v>2.1996159369293582</c:v>
                </c:pt>
                <c:pt idx="715">
                  <c:v>7.8339100107312207</c:v>
                </c:pt>
                <c:pt idx="716">
                  <c:v>9.9207568666925852</c:v>
                </c:pt>
                <c:pt idx="717">
                  <c:v>2.4201036973199614</c:v>
                </c:pt>
                <c:pt idx="718">
                  <c:v>19.677198620585273</c:v>
                </c:pt>
                <c:pt idx="719">
                  <c:v>2.4201036973199614</c:v>
                </c:pt>
                <c:pt idx="720">
                  <c:v>1.7841241161527712</c:v>
                </c:pt>
                <c:pt idx="721">
                  <c:v>5.0839711602372217</c:v>
                </c:pt>
                <c:pt idx="722">
                  <c:v>1.9867165345562021</c:v>
                </c:pt>
                <c:pt idx="723">
                  <c:v>2.4977737626138796</c:v>
                </c:pt>
                <c:pt idx="724">
                  <c:v>5.4932483295608758</c:v>
                </c:pt>
                <c:pt idx="725">
                  <c:v>8.6156755659704363</c:v>
                </c:pt>
                <c:pt idx="726">
                  <c:v>3.8924992719778939</c:v>
                </c:pt>
                <c:pt idx="727">
                  <c:v>1.7480774889473265</c:v>
                </c:pt>
                <c:pt idx="728">
                  <c:v>19.854343682177117</c:v>
                </c:pt>
                <c:pt idx="729">
                  <c:v>12.121544598871786</c:v>
                </c:pt>
                <c:pt idx="730">
                  <c:v>4.0684289451282192</c:v>
                </c:pt>
                <c:pt idx="731">
                  <c:v>11.534883286137944</c:v>
                </c:pt>
                <c:pt idx="732">
                  <c:v>13.545250769045841</c:v>
                </c:pt>
                <c:pt idx="733">
                  <c:v>5.6756462611582501</c:v>
                </c:pt>
                <c:pt idx="734">
                  <c:v>3.8265199286629059</c:v>
                </c:pt>
                <c:pt idx="735">
                  <c:v>12.39677430017721</c:v>
                </c:pt>
                <c:pt idx="736">
                  <c:v>2.2283703068536735</c:v>
                </c:pt>
                <c:pt idx="737">
                  <c:v>6.333012368467128</c:v>
                </c:pt>
                <c:pt idx="738">
                  <c:v>160.68808713609334</c:v>
                </c:pt>
                <c:pt idx="739">
                  <c:v>3.5682482323055424</c:v>
                </c:pt>
                <c:pt idx="740">
                  <c:v>4.4567406137073471</c:v>
                </c:pt>
                <c:pt idx="741">
                  <c:v>5.0209703231304035</c:v>
                </c:pt>
                <c:pt idx="742">
                  <c:v>6.6373253836041988</c:v>
                </c:pt>
                <c:pt idx="743">
                  <c:v>4.1765274766092144</c:v>
                </c:pt>
                <c:pt idx="744">
                  <c:v>28.078282107351455</c:v>
                </c:pt>
                <c:pt idx="745">
                  <c:v>5.0209703231304035</c:v>
                </c:pt>
                <c:pt idx="746">
                  <c:v>2.1996159369293582</c:v>
                </c:pt>
                <c:pt idx="747">
                  <c:v>19.979003910967972</c:v>
                </c:pt>
                <c:pt idx="748">
                  <c:v>5.5965786691946899</c:v>
                </c:pt>
                <c:pt idx="749">
                  <c:v>2.9640095915284457</c:v>
                </c:pt>
                <c:pt idx="750">
                  <c:v>2.9424528720438512</c:v>
                </c:pt>
                <c:pt idx="751">
                  <c:v>15.037531151920016</c:v>
                </c:pt>
                <c:pt idx="752">
                  <c:v>9.6935586036014136</c:v>
                </c:pt>
                <c:pt idx="753">
                  <c:v>4.3409613292542018</c:v>
                </c:pt>
                <c:pt idx="754">
                  <c:v>3.231186201200472</c:v>
                </c:pt>
                <c:pt idx="755">
                  <c:v>2.9854106607209232</c:v>
                </c:pt>
                <c:pt idx="756">
                  <c:v>1.7841241161527712</c:v>
                </c:pt>
                <c:pt idx="757">
                  <c:v>7.8825179849509972</c:v>
                </c:pt>
                <c:pt idx="758">
                  <c:v>11.32321606942263</c:v>
                </c:pt>
                <c:pt idx="759">
                  <c:v>3.5503621636219189</c:v>
                </c:pt>
                <c:pt idx="760">
                  <c:v>4.9571688707758019</c:v>
                </c:pt>
                <c:pt idx="761">
                  <c:v>2.2283703068536735</c:v>
                </c:pt>
                <c:pt idx="762">
                  <c:v>9.7980743859715247</c:v>
                </c:pt>
                <c:pt idx="763">
                  <c:v>23.832586114527231</c:v>
                </c:pt>
                <c:pt idx="764">
                  <c:v>18.626802622574058</c:v>
                </c:pt>
                <c:pt idx="765">
                  <c:v>5.7757143343539132</c:v>
                </c:pt>
                <c:pt idx="766">
                  <c:v>3.9573787284315491</c:v>
                </c:pt>
                <c:pt idx="767">
                  <c:v>3.3282403818227908</c:v>
                </c:pt>
                <c:pt idx="768">
                  <c:v>8.268794564643521</c:v>
                </c:pt>
                <c:pt idx="769">
                  <c:v>10.710690126254152</c:v>
                </c:pt>
                <c:pt idx="770">
                  <c:v>11.595434270609841</c:v>
                </c:pt>
                <c:pt idx="771">
                  <c:v>4.9571688707758019</c:v>
                </c:pt>
                <c:pt idx="772">
                  <c:v>13.017994599947034</c:v>
                </c:pt>
                <c:pt idx="773">
                  <c:v>12.179179240065665</c:v>
                </c:pt>
                <c:pt idx="774">
                  <c:v>5.5965786691946899</c:v>
                </c:pt>
                <c:pt idx="775">
                  <c:v>2.8988585676524603</c:v>
                </c:pt>
                <c:pt idx="776">
                  <c:v>2.5977239243415307</c:v>
                </c:pt>
                <c:pt idx="777">
                  <c:v>1.1283791670955126</c:v>
                </c:pt>
                <c:pt idx="778">
                  <c:v>2.1110041228223762</c:v>
                </c:pt>
                <c:pt idx="779">
                  <c:v>19.857549874153154</c:v>
                </c:pt>
                <c:pt idx="780">
                  <c:v>82.842552290939238</c:v>
                </c:pt>
                <c:pt idx="781">
                  <c:v>10.230361214406379</c:v>
                </c:pt>
                <c:pt idx="782">
                  <c:v>3.4225434710991616</c:v>
                </c:pt>
                <c:pt idx="783">
                  <c:v>2.7408234736913393</c:v>
                </c:pt>
                <c:pt idx="784">
                  <c:v>3.2703535245865036</c:v>
                </c:pt>
                <c:pt idx="785">
                  <c:v>11.726460285670077</c:v>
                </c:pt>
                <c:pt idx="786">
                  <c:v>9.3662268087129252</c:v>
                </c:pt>
                <c:pt idx="787">
                  <c:v>1.7480774889473265</c:v>
                </c:pt>
                <c:pt idx="788">
                  <c:v>2.3936536824085959</c:v>
                </c:pt>
                <c:pt idx="789">
                  <c:v>4.0684289451282192</c:v>
                </c:pt>
                <c:pt idx="790">
                  <c:v>14.410599215379804</c:v>
                </c:pt>
                <c:pt idx="791">
                  <c:v>5.3165701249132988</c:v>
                </c:pt>
                <c:pt idx="792">
                  <c:v>7.5272278921735021</c:v>
                </c:pt>
                <c:pt idx="793">
                  <c:v>6.8264608207552877</c:v>
                </c:pt>
                <c:pt idx="794">
                  <c:v>4.1305459565838483</c:v>
                </c:pt>
                <c:pt idx="795">
                  <c:v>16.766970253373863</c:v>
                </c:pt>
                <c:pt idx="796">
                  <c:v>4.1765274766092144</c:v>
                </c:pt>
                <c:pt idx="797">
                  <c:v>17.086656419784791</c:v>
                </c:pt>
                <c:pt idx="798">
                  <c:v>16.660318747018781</c:v>
                </c:pt>
                <c:pt idx="799">
                  <c:v>4.0996051017755537</c:v>
                </c:pt>
                <c:pt idx="800">
                  <c:v>4.773990767770651</c:v>
                </c:pt>
                <c:pt idx="801">
                  <c:v>5.0209703231304035</c:v>
                </c:pt>
                <c:pt idx="802">
                  <c:v>12.084724894722394</c:v>
                </c:pt>
                <c:pt idx="803">
                  <c:v>24.888371552065365</c:v>
                </c:pt>
                <c:pt idx="804">
                  <c:v>3.441093978088511</c:v>
                </c:pt>
                <c:pt idx="805">
                  <c:v>7.7686262891483402</c:v>
                </c:pt>
                <c:pt idx="806">
                  <c:v>6.302783019883921</c:v>
                </c:pt>
                <c:pt idx="807">
                  <c:v>4.9314171699869007</c:v>
                </c:pt>
                <c:pt idx="808">
                  <c:v>8.4891317713892391</c:v>
                </c:pt>
                <c:pt idx="809">
                  <c:v>1.8881394877652593</c:v>
                </c:pt>
                <c:pt idx="810">
                  <c:v>7.8501461110721928</c:v>
                </c:pt>
                <c:pt idx="811">
                  <c:v>5.4115163798060095</c:v>
                </c:pt>
                <c:pt idx="812">
                  <c:v>11.507254783503184</c:v>
                </c:pt>
                <c:pt idx="813">
                  <c:v>2.763953195770684</c:v>
                </c:pt>
                <c:pt idx="814">
                  <c:v>3.3662786498064814</c:v>
                </c:pt>
                <c:pt idx="815">
                  <c:v>1.5957691216057308</c:v>
                </c:pt>
                <c:pt idx="816">
                  <c:v>6.1182712113156432</c:v>
                </c:pt>
                <c:pt idx="817">
                  <c:v>8.5786505748685453</c:v>
                </c:pt>
                <c:pt idx="818">
                  <c:v>30.912235091040241</c:v>
                </c:pt>
                <c:pt idx="819">
                  <c:v>4.5695873482905078</c:v>
                </c:pt>
                <c:pt idx="820">
                  <c:v>5.304582352895193</c:v>
                </c:pt>
                <c:pt idx="821">
                  <c:v>45.722335991292745</c:v>
                </c:pt>
                <c:pt idx="822">
                  <c:v>5.4932483295608758</c:v>
                </c:pt>
                <c:pt idx="823">
                  <c:v>4.4136793080657757</c:v>
                </c:pt>
                <c:pt idx="824">
                  <c:v>3.6563663957157262</c:v>
                </c:pt>
                <c:pt idx="825">
                  <c:v>5.9814739995303894</c:v>
                </c:pt>
                <c:pt idx="826">
                  <c:v>7.6530398573258118</c:v>
                </c:pt>
                <c:pt idx="827">
                  <c:v>11.893566051444646</c:v>
                </c:pt>
                <c:pt idx="828">
                  <c:v>16.3634432885565</c:v>
                </c:pt>
                <c:pt idx="829">
                  <c:v>2.3398568422792878</c:v>
                </c:pt>
                <c:pt idx="830">
                  <c:v>5.1213996740680523</c:v>
                </c:pt>
                <c:pt idx="831">
                  <c:v>21.739975138111184</c:v>
                </c:pt>
                <c:pt idx="832">
                  <c:v>4.0527509332654033</c:v>
                </c:pt>
                <c:pt idx="833">
                  <c:v>9.8821795713894502</c:v>
                </c:pt>
                <c:pt idx="834">
                  <c:v>4.9571688707758019</c:v>
                </c:pt>
                <c:pt idx="835">
                  <c:v>5.4700209598571305</c:v>
                </c:pt>
                <c:pt idx="836">
                  <c:v>60.978428697733506</c:v>
                </c:pt>
                <c:pt idx="837">
                  <c:v>2.2567583341910251</c:v>
                </c:pt>
                <c:pt idx="838">
                  <c:v>9.2637112063767386</c:v>
                </c:pt>
                <c:pt idx="839">
                  <c:v>15.829514913726197</c:v>
                </c:pt>
                <c:pt idx="840">
                  <c:v>1.7112717355495808</c:v>
                </c:pt>
                <c:pt idx="841">
                  <c:v>6.5407070491730073</c:v>
                </c:pt>
                <c:pt idx="842">
                  <c:v>4.2069026220984442</c:v>
                </c:pt>
                <c:pt idx="843">
                  <c:v>3.2897623212397704</c:v>
                </c:pt>
                <c:pt idx="844">
                  <c:v>2.3398568422792878</c:v>
                </c:pt>
                <c:pt idx="845">
                  <c:v>9.8950553808522983</c:v>
                </c:pt>
                <c:pt idx="846">
                  <c:v>13.379741402200711</c:v>
                </c:pt>
                <c:pt idx="847">
                  <c:v>5.5851919256200571</c:v>
                </c:pt>
                <c:pt idx="848">
                  <c:v>3.0277590264241918</c:v>
                </c:pt>
                <c:pt idx="849">
                  <c:v>1.9215604803731712</c:v>
                </c:pt>
                <c:pt idx="850">
                  <c:v>4.0212115361090577</c:v>
                </c:pt>
                <c:pt idx="851">
                  <c:v>8.2456650240509841</c:v>
                </c:pt>
                <c:pt idx="852">
                  <c:v>49.280595650091833</c:v>
                </c:pt>
                <c:pt idx="853">
                  <c:v>7.1275702616623153</c:v>
                </c:pt>
                <c:pt idx="854">
                  <c:v>10.852403323135505</c:v>
                </c:pt>
                <c:pt idx="855">
                  <c:v>19.537584689812654</c:v>
                </c:pt>
                <c:pt idx="856">
                  <c:v>2.6702324712498182</c:v>
                </c:pt>
                <c:pt idx="857">
                  <c:v>3.7253605245148118</c:v>
                </c:pt>
                <c:pt idx="858">
                  <c:v>4.0684289451282192</c:v>
                </c:pt>
                <c:pt idx="859">
                  <c:v>3.1915382432114616</c:v>
                </c:pt>
                <c:pt idx="860">
                  <c:v>6.7325572996129628</c:v>
                </c:pt>
                <c:pt idx="861">
                  <c:v>4.8925354818356768</c:v>
                </c:pt>
                <c:pt idx="862">
                  <c:v>2.5977239243415307</c:v>
                </c:pt>
                <c:pt idx="863">
                  <c:v>11.693841417795799</c:v>
                </c:pt>
                <c:pt idx="864">
                  <c:v>5.3642533227854443</c:v>
                </c:pt>
                <c:pt idx="865">
                  <c:v>1.8881394877652593</c:v>
                </c:pt>
                <c:pt idx="866">
                  <c:v>6.2926742996331511</c:v>
                </c:pt>
                <c:pt idx="867">
                  <c:v>2.7408234736913393</c:v>
                </c:pt>
                <c:pt idx="868">
                  <c:v>6.302783019883921</c:v>
                </c:pt>
                <c:pt idx="869">
                  <c:v>67.062185469260854</c:v>
                </c:pt>
                <c:pt idx="870">
                  <c:v>5.7757143343539132</c:v>
                </c:pt>
                <c:pt idx="871">
                  <c:v>3.3851375012865379</c:v>
                </c:pt>
                <c:pt idx="872">
                  <c:v>3.0277590264241918</c:v>
                </c:pt>
                <c:pt idx="873">
                  <c:v>16.595231650272787</c:v>
                </c:pt>
                <c:pt idx="874">
                  <c:v>34.558626896356614</c:v>
                </c:pt>
                <c:pt idx="875">
                  <c:v>7.3474728102097053</c:v>
                </c:pt>
                <c:pt idx="876">
                  <c:v>2.3669081090812791</c:v>
                </c:pt>
                <c:pt idx="877">
                  <c:v>5.4816469473826785</c:v>
                </c:pt>
                <c:pt idx="878">
                  <c:v>4.145929793656026</c:v>
                </c:pt>
                <c:pt idx="879">
                  <c:v>66.283992766109264</c:v>
                </c:pt>
                <c:pt idx="880">
                  <c:v>4.0212115361090577</c:v>
                </c:pt>
                <c:pt idx="881">
                  <c:v>13.805939296073046</c:v>
                </c:pt>
                <c:pt idx="882">
                  <c:v>12.381358616327757</c:v>
                </c:pt>
                <c:pt idx="883">
                  <c:v>3.0901936161855166</c:v>
                </c:pt>
                <c:pt idx="884">
                  <c:v>7.1275702616623153</c:v>
                </c:pt>
                <c:pt idx="885">
                  <c:v>8.0027463473596789</c:v>
                </c:pt>
                <c:pt idx="886">
                  <c:v>1.8194567365868921</c:v>
                </c:pt>
                <c:pt idx="887">
                  <c:v>3.7253605245148118</c:v>
                </c:pt>
                <c:pt idx="888">
                  <c:v>2.763953195770684</c:v>
                </c:pt>
                <c:pt idx="889">
                  <c:v>6.0238963325203505</c:v>
                </c:pt>
                <c:pt idx="890">
                  <c:v>7.9147574568630983</c:v>
                </c:pt>
                <c:pt idx="891">
                  <c:v>4.3262710626597238</c:v>
                </c:pt>
                <c:pt idx="892">
                  <c:v>1.6351767622932518</c:v>
                </c:pt>
                <c:pt idx="893">
                  <c:v>31.755404570407364</c:v>
                </c:pt>
                <c:pt idx="894">
                  <c:v>6.333012368467128</c:v>
                </c:pt>
                <c:pt idx="895">
                  <c:v>3.2508288514318702</c:v>
                </c:pt>
                <c:pt idx="896">
                  <c:v>5.1462007860645498</c:v>
                </c:pt>
                <c:pt idx="897">
                  <c:v>8.0265759177621465</c:v>
                </c:pt>
                <c:pt idx="898">
                  <c:v>2.6221162334209898</c:v>
                </c:pt>
                <c:pt idx="899">
                  <c:v>3.0487126261041211</c:v>
                </c:pt>
                <c:pt idx="900">
                  <c:v>16.997001285532939</c:v>
                </c:pt>
                <c:pt idx="901">
                  <c:v>8.6008846957224669</c:v>
                </c:pt>
                <c:pt idx="902">
                  <c:v>3.5323855308282242</c:v>
                </c:pt>
                <c:pt idx="903">
                  <c:v>16.44106916679311</c:v>
                </c:pt>
                <c:pt idx="904">
                  <c:v>2.3936536824085959</c:v>
                </c:pt>
                <c:pt idx="905">
                  <c:v>4.1917425633434657</c:v>
                </c:pt>
                <c:pt idx="906">
                  <c:v>5.3642533227854443</c:v>
                </c:pt>
                <c:pt idx="907">
                  <c:v>19.162522921098383</c:v>
                </c:pt>
                <c:pt idx="908">
                  <c:v>3.0277590264241918</c:v>
                </c:pt>
                <c:pt idx="909">
                  <c:v>1.4272992929222168</c:v>
                </c:pt>
                <c:pt idx="910">
                  <c:v>4.7472455110108198</c:v>
                </c:pt>
                <c:pt idx="911">
                  <c:v>6.4918586653387553</c:v>
                </c:pt>
                <c:pt idx="912">
                  <c:v>2.7408234736913393</c:v>
                </c:pt>
                <c:pt idx="913">
                  <c:v>3.6037540643471577</c:v>
                </c:pt>
                <c:pt idx="914">
                  <c:v>14.406180819073164</c:v>
                </c:pt>
                <c:pt idx="915">
                  <c:v>3.2703535245865036</c:v>
                </c:pt>
                <c:pt idx="916">
                  <c:v>2.763953195770684</c:v>
                </c:pt>
                <c:pt idx="917">
                  <c:v>6.1700779887762653</c:v>
                </c:pt>
                <c:pt idx="918">
                  <c:v>2.3398568422792878</c:v>
                </c:pt>
                <c:pt idx="919">
                  <c:v>11.015431385708913</c:v>
                </c:pt>
                <c:pt idx="920">
                  <c:v>5.1213996740680523</c:v>
                </c:pt>
                <c:pt idx="921">
                  <c:v>13.943589153480511</c:v>
                </c:pt>
                <c:pt idx="922">
                  <c:v>5.096477873256914</c:v>
                </c:pt>
                <c:pt idx="923">
                  <c:v>6.550433012982805</c:v>
                </c:pt>
                <c:pt idx="924">
                  <c:v>3.0487126261041211</c:v>
                </c:pt>
                <c:pt idx="925">
                  <c:v>1.1283791670955126</c:v>
                </c:pt>
                <c:pt idx="926">
                  <c:v>45.694480294792648</c:v>
                </c:pt>
                <c:pt idx="927">
                  <c:v>10.261428280195595</c:v>
                </c:pt>
                <c:pt idx="928">
                  <c:v>14.712264360219255</c:v>
                </c:pt>
                <c:pt idx="929">
                  <c:v>7.8420322627944063</c:v>
                </c:pt>
                <c:pt idx="930">
                  <c:v>3.9088200952233594</c:v>
                </c:pt>
                <c:pt idx="931">
                  <c:v>4.9955475252277592</c:v>
                </c:pt>
                <c:pt idx="932">
                  <c:v>2.5977239243415307</c:v>
                </c:pt>
                <c:pt idx="933">
                  <c:v>33.0963439119136</c:v>
                </c:pt>
                <c:pt idx="934">
                  <c:v>2.5231325220201604</c:v>
                </c:pt>
                <c:pt idx="935">
                  <c:v>9.5145852053923008</c:v>
                </c:pt>
                <c:pt idx="936">
                  <c:v>5.4932483295608758</c:v>
                </c:pt>
                <c:pt idx="937">
                  <c:v>6.0133188066556569</c:v>
                </c:pt>
                <c:pt idx="938">
                  <c:v>5.9172702727031981</c:v>
                </c:pt>
                <c:pt idx="939">
                  <c:v>10.470239959126893</c:v>
                </c:pt>
                <c:pt idx="940">
                  <c:v>1.1283791670955126</c:v>
                </c:pt>
                <c:pt idx="941">
                  <c:v>5.3165701249132988</c:v>
                </c:pt>
                <c:pt idx="942">
                  <c:v>6.7136189855862956</c:v>
                </c:pt>
                <c:pt idx="943">
                  <c:v>8.3225135165761586</c:v>
                </c:pt>
                <c:pt idx="944">
                  <c:v>7.0737765096228413</c:v>
                </c:pt>
                <c:pt idx="945">
                  <c:v>3.2703535245865036</c:v>
                </c:pt>
                <c:pt idx="946">
                  <c:v>2.7408234736913393</c:v>
                </c:pt>
                <c:pt idx="947">
                  <c:v>16.599067367797783</c:v>
                </c:pt>
                <c:pt idx="948">
                  <c:v>3.441093978088511</c:v>
                </c:pt>
                <c:pt idx="949">
                  <c:v>4.1305459565838483</c:v>
                </c:pt>
                <c:pt idx="950">
                  <c:v>5.9280191830568914</c:v>
                </c:pt>
                <c:pt idx="951">
                  <c:v>11.210207092884616</c:v>
                </c:pt>
                <c:pt idx="952">
                  <c:v>16.100669902463039</c:v>
                </c:pt>
                <c:pt idx="953">
                  <c:v>2.5231325220201604</c:v>
                </c:pt>
                <c:pt idx="954">
                  <c:v>10.136588738827655</c:v>
                </c:pt>
                <c:pt idx="955">
                  <c:v>2.548238936628457</c:v>
                </c:pt>
                <c:pt idx="956">
                  <c:v>3.3282403818227908</c:v>
                </c:pt>
                <c:pt idx="957">
                  <c:v>14.437081196458864</c:v>
                </c:pt>
                <c:pt idx="958">
                  <c:v>11.989526454393429</c:v>
                </c:pt>
                <c:pt idx="959">
                  <c:v>20.429584498079894</c:v>
                </c:pt>
                <c:pt idx="960">
                  <c:v>19.065935330370994</c:v>
                </c:pt>
                <c:pt idx="961">
                  <c:v>4.9571688707758019</c:v>
                </c:pt>
                <c:pt idx="962">
                  <c:v>4.6387227019972048</c:v>
                </c:pt>
                <c:pt idx="963">
                  <c:v>13.389254195014408</c:v>
                </c:pt>
                <c:pt idx="964">
                  <c:v>1.9215604803731712</c:v>
                </c:pt>
                <c:pt idx="965">
                  <c:v>3.0487126261041211</c:v>
                </c:pt>
                <c:pt idx="966">
                  <c:v>13.44145421440402</c:v>
                </c:pt>
                <c:pt idx="967">
                  <c:v>8.268794564643521</c:v>
                </c:pt>
                <c:pt idx="968">
                  <c:v>1.7480774889473265</c:v>
                </c:pt>
                <c:pt idx="969">
                  <c:v>1.1834540545406396</c:v>
                </c:pt>
                <c:pt idx="970">
                  <c:v>6.9831994503491543</c:v>
                </c:pt>
                <c:pt idx="971">
                  <c:v>1.9867165345562021</c:v>
                </c:pt>
                <c:pt idx="972">
                  <c:v>2.6221162334209898</c:v>
                </c:pt>
                <c:pt idx="973">
                  <c:v>1.5957691216057308</c:v>
                </c:pt>
                <c:pt idx="974">
                  <c:v>4.3262710626597238</c:v>
                </c:pt>
                <c:pt idx="975">
                  <c:v>3.8265199286629059</c:v>
                </c:pt>
                <c:pt idx="976">
                  <c:v>7.7275438949305961</c:v>
                </c:pt>
                <c:pt idx="977">
                  <c:v>10.669002544723829</c:v>
                </c:pt>
                <c:pt idx="978">
                  <c:v>2.1110041228223762</c:v>
                </c:pt>
                <c:pt idx="979">
                  <c:v>7.2690742950192258</c:v>
                </c:pt>
                <c:pt idx="980">
                  <c:v>38.019848173524181</c:v>
                </c:pt>
                <c:pt idx="981">
                  <c:v>13.851974566522602</c:v>
                </c:pt>
                <c:pt idx="982">
                  <c:v>6.0974252522082422</c:v>
                </c:pt>
                <c:pt idx="983">
                  <c:v>12.949349328889884</c:v>
                </c:pt>
                <c:pt idx="984">
                  <c:v>7.9468661382248085</c:v>
                </c:pt>
                <c:pt idx="985">
                  <c:v>8.5190758917798277</c:v>
                </c:pt>
                <c:pt idx="986">
                  <c:v>2.6221162334209898</c:v>
                </c:pt>
                <c:pt idx="987">
                  <c:v>4.1917425633434657</c:v>
                </c:pt>
                <c:pt idx="988">
                  <c:v>4.4710022201226938</c:v>
                </c:pt>
                <c:pt idx="989">
                  <c:v>8.7038929745110138</c:v>
                </c:pt>
                <c:pt idx="990">
                  <c:v>3.1513915099419605</c:v>
                </c:pt>
                <c:pt idx="991">
                  <c:v>2.763953195770684</c:v>
                </c:pt>
                <c:pt idx="992">
                  <c:v>7.0014086062951479</c:v>
                </c:pt>
                <c:pt idx="993">
                  <c:v>4.7338162181625583</c:v>
                </c:pt>
                <c:pt idx="994">
                  <c:v>7.3301233814870992</c:v>
                </c:pt>
                <c:pt idx="995">
                  <c:v>85.633497148882668</c:v>
                </c:pt>
                <c:pt idx="996">
                  <c:v>7.7110496522284242</c:v>
                </c:pt>
                <c:pt idx="997">
                  <c:v>6.139046385568431</c:v>
                </c:pt>
                <c:pt idx="998">
                  <c:v>6.550433012982805</c:v>
                </c:pt>
                <c:pt idx="999">
                  <c:v>7.118632865969384</c:v>
                </c:pt>
                <c:pt idx="1000">
                  <c:v>17.030677270463148</c:v>
                </c:pt>
                <c:pt idx="1001">
                  <c:v>4.0996051017755537</c:v>
                </c:pt>
                <c:pt idx="1002">
                  <c:v>14.905713688256792</c:v>
                </c:pt>
                <c:pt idx="1003">
                  <c:v>5.2442324668419795</c:v>
                </c:pt>
                <c:pt idx="1004">
                  <c:v>2.1110041228223762</c:v>
                </c:pt>
                <c:pt idx="1005">
                  <c:v>1.7841241161527712</c:v>
                </c:pt>
                <c:pt idx="1006">
                  <c:v>5.8849057440877024</c:v>
                </c:pt>
                <c:pt idx="1007">
                  <c:v>17.120156050633256</c:v>
                </c:pt>
                <c:pt idx="1008">
                  <c:v>16.218855999801114</c:v>
                </c:pt>
                <c:pt idx="1009">
                  <c:v>1.8881394877652593</c:v>
                </c:pt>
                <c:pt idx="1010">
                  <c:v>5.5623485091339298</c:v>
                </c:pt>
                <c:pt idx="1011">
                  <c:v>17.367511282499866</c:v>
                </c:pt>
                <c:pt idx="1012">
                  <c:v>1.381976597885342</c:v>
                </c:pt>
                <c:pt idx="1013">
                  <c:v>1.1834540545406396</c:v>
                </c:pt>
                <c:pt idx="1014">
                  <c:v>13.902437300372828</c:v>
                </c:pt>
                <c:pt idx="1015">
                  <c:v>5.5965786691946899</c:v>
                </c:pt>
                <c:pt idx="1016">
                  <c:v>6.5212116047675091</c:v>
                </c:pt>
                <c:pt idx="1017">
                  <c:v>4.0684289451282192</c:v>
                </c:pt>
                <c:pt idx="1018">
                  <c:v>3.8761097285648298</c:v>
                </c:pt>
                <c:pt idx="1019">
                  <c:v>5.527906391541368</c:v>
                </c:pt>
                <c:pt idx="1020">
                  <c:v>2.717496892263898</c:v>
                </c:pt>
                <c:pt idx="1021">
                  <c:v>1.3351162356249091</c:v>
                </c:pt>
                <c:pt idx="1022">
                  <c:v>7.8501461110721928</c:v>
                </c:pt>
                <c:pt idx="1023">
                  <c:v>1.7112717355495808</c:v>
                </c:pt>
                <c:pt idx="1024">
                  <c:v>2.5231325220201604</c:v>
                </c:pt>
                <c:pt idx="1025">
                  <c:v>8.3454300726213866</c:v>
                </c:pt>
                <c:pt idx="1026">
                  <c:v>10.928397380044261</c:v>
                </c:pt>
                <c:pt idx="1027">
                  <c:v>4.9314171699869007</c:v>
                </c:pt>
                <c:pt idx="1028">
                  <c:v>37.003267509886122</c:v>
                </c:pt>
                <c:pt idx="1029">
                  <c:v>3.9894228040143269</c:v>
                </c:pt>
                <c:pt idx="1030">
                  <c:v>2.8545985858444336</c:v>
                </c:pt>
                <c:pt idx="1031">
                  <c:v>1.381976597885342</c:v>
                </c:pt>
                <c:pt idx="1032">
                  <c:v>21.952702969845401</c:v>
                </c:pt>
                <c:pt idx="1033">
                  <c:v>1.7841241161527712</c:v>
                </c:pt>
                <c:pt idx="1034">
                  <c:v>2.2847936741452539</c:v>
                </c:pt>
                <c:pt idx="1035">
                  <c:v>1.9867165345562021</c:v>
                </c:pt>
                <c:pt idx="1036">
                  <c:v>5.0839711602372217</c:v>
                </c:pt>
                <c:pt idx="1037">
                  <c:v>1.9215604803731712</c:v>
                </c:pt>
                <c:pt idx="1038">
                  <c:v>7.602964903968477</c:v>
                </c:pt>
                <c:pt idx="1039">
                  <c:v>6.5309666014019667</c:v>
                </c:pt>
                <c:pt idx="1040">
                  <c:v>3.5143169441487601</c:v>
                </c:pt>
                <c:pt idx="1041">
                  <c:v>11.888212206450685</c:v>
                </c:pt>
                <c:pt idx="1042">
                  <c:v>5.3761080407194379</c:v>
                </c:pt>
                <c:pt idx="1043">
                  <c:v>9.8240295953811803</c:v>
                </c:pt>
                <c:pt idx="1044">
                  <c:v>2.548238936628457</c:v>
                </c:pt>
                <c:pt idx="1045">
                  <c:v>9.2292862965010674</c:v>
                </c:pt>
                <c:pt idx="1046">
                  <c:v>2.3398568422792878</c:v>
                </c:pt>
                <c:pt idx="1047">
                  <c:v>2.4201036973199614</c:v>
                </c:pt>
                <c:pt idx="1048">
                  <c:v>1.8194567365868921</c:v>
                </c:pt>
                <c:pt idx="1049">
                  <c:v>7.9067099128838976</c:v>
                </c:pt>
                <c:pt idx="1050">
                  <c:v>3.3662786498064814</c:v>
                </c:pt>
                <c:pt idx="1051">
                  <c:v>2.1409489393833252</c:v>
                </c:pt>
                <c:pt idx="1052">
                  <c:v>2.2847936741452539</c:v>
                </c:pt>
                <c:pt idx="1053">
                  <c:v>17.679940843579836</c:v>
                </c:pt>
                <c:pt idx="1054">
                  <c:v>15.159806655254442</c:v>
                </c:pt>
                <c:pt idx="1055">
                  <c:v>1.8194567365868921</c:v>
                </c:pt>
                <c:pt idx="1056">
                  <c:v>4.037012035232256</c:v>
                </c:pt>
                <c:pt idx="1057">
                  <c:v>2.2567583341910251</c:v>
                </c:pt>
                <c:pt idx="1058">
                  <c:v>1.5138795132120959</c:v>
                </c:pt>
                <c:pt idx="1059">
                  <c:v>2.1110041228223762</c:v>
                </c:pt>
                <c:pt idx="1060">
                  <c:v>4.4567406137073471</c:v>
                </c:pt>
                <c:pt idx="1061">
                  <c:v>2.763953195770684</c:v>
                </c:pt>
                <c:pt idx="1062">
                  <c:v>6.1286676015009416</c:v>
                </c:pt>
                <c:pt idx="1063">
                  <c:v>13.120289114504834</c:v>
                </c:pt>
                <c:pt idx="1064">
                  <c:v>5.7203370792020358</c:v>
                </c:pt>
                <c:pt idx="1065">
                  <c:v>1.6351767622932518</c:v>
                </c:pt>
                <c:pt idx="1066">
                  <c:v>9.338999347593866</c:v>
                </c:pt>
                <c:pt idx="1067">
                  <c:v>11.715597420637607</c:v>
                </c:pt>
                <c:pt idx="1068">
                  <c:v>2.4201036973199614</c:v>
                </c:pt>
                <c:pt idx="1069">
                  <c:v>4.5416385396362884</c:v>
                </c:pt>
                <c:pt idx="1070">
                  <c:v>2.1110041228223762</c:v>
                </c:pt>
                <c:pt idx="1071">
                  <c:v>1.8881394877652593</c:v>
                </c:pt>
                <c:pt idx="1072">
                  <c:v>3.6389134731737842</c:v>
                </c:pt>
                <c:pt idx="1073">
                  <c:v>1.6351767622932518</c:v>
                </c:pt>
                <c:pt idx="1074">
                  <c:v>5.5851919256200571</c:v>
                </c:pt>
                <c:pt idx="1075">
                  <c:v>11.877497276642755</c:v>
                </c:pt>
                <c:pt idx="1076">
                  <c:v>1.5553633450087505</c:v>
                </c:pt>
                <c:pt idx="1077">
                  <c:v>2.1409489393833252</c:v>
                </c:pt>
                <c:pt idx="1078">
                  <c:v>4.1305459565838483</c:v>
                </c:pt>
                <c:pt idx="1079">
                  <c:v>2.7408234736913393</c:v>
                </c:pt>
                <c:pt idx="1080">
                  <c:v>2.6462837142006137</c:v>
                </c:pt>
                <c:pt idx="1081">
                  <c:v>2.9424528720438512</c:v>
                </c:pt>
                <c:pt idx="1082">
                  <c:v>2.8768136958757959</c:v>
                </c:pt>
                <c:pt idx="1083">
                  <c:v>8.3758879478481241</c:v>
                </c:pt>
                <c:pt idx="1084">
                  <c:v>7.0827705075461402</c:v>
                </c:pt>
                <c:pt idx="1085">
                  <c:v>9.7590121398730805</c:v>
                </c:pt>
                <c:pt idx="1086">
                  <c:v>3.3851375012865379</c:v>
                </c:pt>
                <c:pt idx="1087">
                  <c:v>2.2847936741452539</c:v>
                </c:pt>
                <c:pt idx="1088">
                  <c:v>3.1915382432114616</c:v>
                </c:pt>
                <c:pt idx="1089">
                  <c:v>5.6079422924062365</c:v>
                </c:pt>
                <c:pt idx="1090">
                  <c:v>3.0487126261041211</c:v>
                </c:pt>
                <c:pt idx="1091">
                  <c:v>1.2865501965161374</c:v>
                </c:pt>
                <c:pt idx="1092">
                  <c:v>1.1283791670955126</c:v>
                </c:pt>
                <c:pt idx="1093">
                  <c:v>3.5682482323055424</c:v>
                </c:pt>
                <c:pt idx="1094">
                  <c:v>2.5231325220201604</c:v>
                </c:pt>
                <c:pt idx="1095">
                  <c:v>2.9640095915284457</c:v>
                </c:pt>
                <c:pt idx="1096">
                  <c:v>6.90988298942671</c:v>
                </c:pt>
                <c:pt idx="1097">
                  <c:v>3.5503621636219189</c:v>
                </c:pt>
                <c:pt idx="1098">
                  <c:v>5.4466945381882113</c:v>
                </c:pt>
                <c:pt idx="1099">
                  <c:v>2.4977737626138796</c:v>
                </c:pt>
                <c:pt idx="1100">
                  <c:v>2.2847936741452539</c:v>
                </c:pt>
                <c:pt idx="1101">
                  <c:v>6.3430568035948678</c:v>
                </c:pt>
                <c:pt idx="1102">
                  <c:v>6.0238963325203505</c:v>
                </c:pt>
                <c:pt idx="1103">
                  <c:v>9.1322062055208306</c:v>
                </c:pt>
                <c:pt idx="1104">
                  <c:v>5.1213996740680523</c:v>
                </c:pt>
                <c:pt idx="1105">
                  <c:v>2.7868909599918852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76-4E50-B6FB-852E021C1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53327"/>
        <c:axId val="1333653807"/>
      </c:scatterChart>
      <c:valAx>
        <c:axId val="133365332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Circularity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807"/>
        <c:crosses val="autoZero"/>
        <c:crossBetween val="midCat"/>
      </c:valAx>
      <c:valAx>
        <c:axId val="1333653807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 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486914934098988"/>
          <c:y val="9.091303778727973E-2"/>
          <c:w val="0.13489895314150685"/>
          <c:h val="0.32307848131656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8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B-4393-A5F5-67A6B7FB5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'Block I (Paola)'!$AD$8:$AD$1797</c:f>
              <c:numCache>
                <c:formatCode>General</c:formatCode>
                <c:ptCount val="1790"/>
                <c:pt idx="0">
                  <c:v>92.932000000000002</c:v>
                </c:pt>
                <c:pt idx="1">
                  <c:v>87.846999999999994</c:v>
                </c:pt>
                <c:pt idx="2">
                  <c:v>68.11</c:v>
                </c:pt>
                <c:pt idx="3">
                  <c:v>67.950999999999993</c:v>
                </c:pt>
                <c:pt idx="4">
                  <c:v>65.262</c:v>
                </c:pt>
                <c:pt idx="5">
                  <c:v>59.289000000000001</c:v>
                </c:pt>
                <c:pt idx="6">
                  <c:v>57.8</c:v>
                </c:pt>
                <c:pt idx="7">
                  <c:v>56.927</c:v>
                </c:pt>
                <c:pt idx="8">
                  <c:v>50.183999999999997</c:v>
                </c:pt>
                <c:pt idx="9">
                  <c:v>37.893999999999998</c:v>
                </c:pt>
                <c:pt idx="10">
                  <c:v>34.508000000000003</c:v>
                </c:pt>
                <c:pt idx="11">
                  <c:v>28.591999999999999</c:v>
                </c:pt>
                <c:pt idx="12">
                  <c:v>28.503</c:v>
                </c:pt>
                <c:pt idx="13">
                  <c:v>26.306000000000001</c:v>
                </c:pt>
                <c:pt idx="14">
                  <c:v>24.754999999999999</c:v>
                </c:pt>
                <c:pt idx="15">
                  <c:v>24.315999999999999</c:v>
                </c:pt>
                <c:pt idx="16">
                  <c:v>23.975999999999999</c:v>
                </c:pt>
                <c:pt idx="17">
                  <c:v>21.78</c:v>
                </c:pt>
                <c:pt idx="18">
                  <c:v>21.178999999999998</c:v>
                </c:pt>
                <c:pt idx="19">
                  <c:v>20.867000000000001</c:v>
                </c:pt>
                <c:pt idx="20">
                  <c:v>19.291</c:v>
                </c:pt>
                <c:pt idx="21">
                  <c:v>18.952000000000002</c:v>
                </c:pt>
                <c:pt idx="22">
                  <c:v>18.695</c:v>
                </c:pt>
                <c:pt idx="23">
                  <c:v>17.495000000000001</c:v>
                </c:pt>
                <c:pt idx="24">
                  <c:v>17.338000000000001</c:v>
                </c:pt>
                <c:pt idx="25">
                  <c:v>16.548999999999999</c:v>
                </c:pt>
                <c:pt idx="26">
                  <c:v>16.053000000000001</c:v>
                </c:pt>
                <c:pt idx="27">
                  <c:v>16.004999999999999</c:v>
                </c:pt>
                <c:pt idx="28">
                  <c:v>16.001000000000001</c:v>
                </c:pt>
                <c:pt idx="29">
                  <c:v>15.789</c:v>
                </c:pt>
                <c:pt idx="30">
                  <c:v>15.785</c:v>
                </c:pt>
                <c:pt idx="31">
                  <c:v>15.654999999999999</c:v>
                </c:pt>
                <c:pt idx="32">
                  <c:v>15.426</c:v>
                </c:pt>
                <c:pt idx="33">
                  <c:v>15.314</c:v>
                </c:pt>
                <c:pt idx="34">
                  <c:v>15.109</c:v>
                </c:pt>
                <c:pt idx="35">
                  <c:v>15.016</c:v>
                </c:pt>
                <c:pt idx="36">
                  <c:v>14.82</c:v>
                </c:pt>
                <c:pt idx="37">
                  <c:v>14.494</c:v>
                </c:pt>
                <c:pt idx="38">
                  <c:v>13.202</c:v>
                </c:pt>
                <c:pt idx="39">
                  <c:v>13.138999999999999</c:v>
                </c:pt>
                <c:pt idx="40">
                  <c:v>12.885</c:v>
                </c:pt>
                <c:pt idx="41">
                  <c:v>12.84</c:v>
                </c:pt>
                <c:pt idx="42">
                  <c:v>12.786</c:v>
                </c:pt>
                <c:pt idx="43">
                  <c:v>12.585000000000001</c:v>
                </c:pt>
                <c:pt idx="44">
                  <c:v>12.448</c:v>
                </c:pt>
                <c:pt idx="45">
                  <c:v>11.85</c:v>
                </c:pt>
                <c:pt idx="46">
                  <c:v>11.742000000000001</c:v>
                </c:pt>
                <c:pt idx="47">
                  <c:v>11.577999999999999</c:v>
                </c:pt>
                <c:pt idx="48">
                  <c:v>11.561999999999999</c:v>
                </c:pt>
                <c:pt idx="49">
                  <c:v>11.451000000000001</c:v>
                </c:pt>
                <c:pt idx="50">
                  <c:v>11.435</c:v>
                </c:pt>
                <c:pt idx="51">
                  <c:v>11.113</c:v>
                </c:pt>
                <c:pt idx="52">
                  <c:v>10.864000000000001</c:v>
                </c:pt>
                <c:pt idx="53">
                  <c:v>10.769</c:v>
                </c:pt>
                <c:pt idx="54">
                  <c:v>10.548</c:v>
                </c:pt>
                <c:pt idx="55">
                  <c:v>10.266999999999999</c:v>
                </c:pt>
                <c:pt idx="56">
                  <c:v>10.054</c:v>
                </c:pt>
                <c:pt idx="57">
                  <c:v>9.8109999999999999</c:v>
                </c:pt>
                <c:pt idx="58">
                  <c:v>9.6340000000000003</c:v>
                </c:pt>
                <c:pt idx="59">
                  <c:v>9.5540000000000003</c:v>
                </c:pt>
                <c:pt idx="60">
                  <c:v>9.5139999999999993</c:v>
                </c:pt>
                <c:pt idx="61">
                  <c:v>9.4939999999999998</c:v>
                </c:pt>
                <c:pt idx="62">
                  <c:v>9.44</c:v>
                </c:pt>
                <c:pt idx="63">
                  <c:v>9.298</c:v>
                </c:pt>
                <c:pt idx="64">
                  <c:v>9.2560000000000002</c:v>
                </c:pt>
                <c:pt idx="65">
                  <c:v>9.173</c:v>
                </c:pt>
                <c:pt idx="66">
                  <c:v>9.1460000000000008</c:v>
                </c:pt>
                <c:pt idx="67">
                  <c:v>9.0549999999999997</c:v>
                </c:pt>
                <c:pt idx="68">
                  <c:v>8.9489999999999998</c:v>
                </c:pt>
                <c:pt idx="69">
                  <c:v>8.8629999999999995</c:v>
                </c:pt>
                <c:pt idx="70">
                  <c:v>8.7110000000000003</c:v>
                </c:pt>
                <c:pt idx="71">
                  <c:v>8.5190000000000001</c:v>
                </c:pt>
                <c:pt idx="72">
                  <c:v>8.4209999999999994</c:v>
                </c:pt>
                <c:pt idx="73">
                  <c:v>8.4130000000000003</c:v>
                </c:pt>
                <c:pt idx="74">
                  <c:v>8.1989999999999998</c:v>
                </c:pt>
                <c:pt idx="75">
                  <c:v>8.1129999999999995</c:v>
                </c:pt>
                <c:pt idx="76">
                  <c:v>7.9939999999999998</c:v>
                </c:pt>
                <c:pt idx="77">
                  <c:v>7.9219999999999997</c:v>
                </c:pt>
                <c:pt idx="78">
                  <c:v>7.8819999999999997</c:v>
                </c:pt>
                <c:pt idx="79">
                  <c:v>7.8659999999999997</c:v>
                </c:pt>
                <c:pt idx="80">
                  <c:v>7.7190000000000003</c:v>
                </c:pt>
                <c:pt idx="81">
                  <c:v>7.702</c:v>
                </c:pt>
                <c:pt idx="82">
                  <c:v>7.45</c:v>
                </c:pt>
                <c:pt idx="83">
                  <c:v>7.4420000000000002</c:v>
                </c:pt>
                <c:pt idx="84">
                  <c:v>7.39</c:v>
                </c:pt>
                <c:pt idx="85">
                  <c:v>7.1269999999999998</c:v>
                </c:pt>
                <c:pt idx="86">
                  <c:v>7.109</c:v>
                </c:pt>
                <c:pt idx="87">
                  <c:v>7.0910000000000002</c:v>
                </c:pt>
                <c:pt idx="88">
                  <c:v>7.0369999999999999</c:v>
                </c:pt>
                <c:pt idx="89">
                  <c:v>6.9740000000000002</c:v>
                </c:pt>
                <c:pt idx="90">
                  <c:v>6.8819999999999997</c:v>
                </c:pt>
                <c:pt idx="91">
                  <c:v>6.8170000000000002</c:v>
                </c:pt>
                <c:pt idx="92">
                  <c:v>6.6849999999999996</c:v>
                </c:pt>
                <c:pt idx="93">
                  <c:v>6.6079999999999997</c:v>
                </c:pt>
                <c:pt idx="94">
                  <c:v>6.5890000000000004</c:v>
                </c:pt>
                <c:pt idx="95">
                  <c:v>6.54</c:v>
                </c:pt>
                <c:pt idx="96">
                  <c:v>6.53</c:v>
                </c:pt>
                <c:pt idx="97">
                  <c:v>6.4320000000000004</c:v>
                </c:pt>
                <c:pt idx="98">
                  <c:v>6.4219999999999997</c:v>
                </c:pt>
                <c:pt idx="99">
                  <c:v>6.4119999999999999</c:v>
                </c:pt>
                <c:pt idx="100">
                  <c:v>6.4020000000000001</c:v>
                </c:pt>
                <c:pt idx="101">
                  <c:v>6.2919999999999998</c:v>
                </c:pt>
                <c:pt idx="102">
                  <c:v>6.17</c:v>
                </c:pt>
                <c:pt idx="103">
                  <c:v>6.149</c:v>
                </c:pt>
                <c:pt idx="104">
                  <c:v>6.0860000000000003</c:v>
                </c:pt>
                <c:pt idx="105">
                  <c:v>6.0759999999999996</c:v>
                </c:pt>
                <c:pt idx="106">
                  <c:v>6.0659999999999998</c:v>
                </c:pt>
                <c:pt idx="107">
                  <c:v>6.0229999999999997</c:v>
                </c:pt>
                <c:pt idx="108">
                  <c:v>6.0019999999999998</c:v>
                </c:pt>
                <c:pt idx="109">
                  <c:v>5.96</c:v>
                </c:pt>
                <c:pt idx="110">
                  <c:v>5.9169999999999998</c:v>
                </c:pt>
                <c:pt idx="111">
                  <c:v>5.8949999999999996</c:v>
                </c:pt>
                <c:pt idx="112">
                  <c:v>5.6859999999999999</c:v>
                </c:pt>
                <c:pt idx="113">
                  <c:v>5.5960000000000001</c:v>
                </c:pt>
                <c:pt idx="114">
                  <c:v>5.3869999999999996</c:v>
                </c:pt>
                <c:pt idx="115">
                  <c:v>5.3520000000000003</c:v>
                </c:pt>
                <c:pt idx="116">
                  <c:v>5.3280000000000003</c:v>
                </c:pt>
                <c:pt idx="117">
                  <c:v>5.3159999999999998</c:v>
                </c:pt>
                <c:pt idx="118">
                  <c:v>5.3040000000000003</c:v>
                </c:pt>
                <c:pt idx="119">
                  <c:v>5.2320000000000002</c:v>
                </c:pt>
                <c:pt idx="120">
                  <c:v>5.2069999999999999</c:v>
                </c:pt>
                <c:pt idx="121">
                  <c:v>5.1829999999999998</c:v>
                </c:pt>
                <c:pt idx="122">
                  <c:v>5.133</c:v>
                </c:pt>
                <c:pt idx="123">
                  <c:v>5.133</c:v>
                </c:pt>
                <c:pt idx="124">
                  <c:v>5.1079999999999997</c:v>
                </c:pt>
                <c:pt idx="125">
                  <c:v>5.0960000000000001</c:v>
                </c:pt>
                <c:pt idx="126">
                  <c:v>5.0830000000000002</c:v>
                </c:pt>
                <c:pt idx="127">
                  <c:v>5.0330000000000004</c:v>
                </c:pt>
                <c:pt idx="128">
                  <c:v>5.0199999999999996</c:v>
                </c:pt>
                <c:pt idx="129">
                  <c:v>4.9820000000000002</c:v>
                </c:pt>
                <c:pt idx="130">
                  <c:v>4.931</c:v>
                </c:pt>
                <c:pt idx="131">
                  <c:v>4.8129999999999997</c:v>
                </c:pt>
                <c:pt idx="132">
                  <c:v>4.8</c:v>
                </c:pt>
                <c:pt idx="133">
                  <c:v>4.76</c:v>
                </c:pt>
                <c:pt idx="134">
                  <c:v>4.7469999999999999</c:v>
                </c:pt>
                <c:pt idx="135">
                  <c:v>4.7060000000000004</c:v>
                </c:pt>
                <c:pt idx="136">
                  <c:v>4.6929999999999996</c:v>
                </c:pt>
                <c:pt idx="137">
                  <c:v>4.6660000000000004</c:v>
                </c:pt>
                <c:pt idx="138">
                  <c:v>4.6239999999999997</c:v>
                </c:pt>
                <c:pt idx="139">
                  <c:v>4.5830000000000002</c:v>
                </c:pt>
                <c:pt idx="140">
                  <c:v>4.569</c:v>
                </c:pt>
                <c:pt idx="141">
                  <c:v>4.5410000000000004</c:v>
                </c:pt>
                <c:pt idx="142">
                  <c:v>4.5129999999999999</c:v>
                </c:pt>
                <c:pt idx="143">
                  <c:v>4.4710000000000001</c:v>
                </c:pt>
                <c:pt idx="144">
                  <c:v>4.4420000000000002</c:v>
                </c:pt>
                <c:pt idx="145">
                  <c:v>4.4130000000000003</c:v>
                </c:pt>
                <c:pt idx="146">
                  <c:v>4.399</c:v>
                </c:pt>
                <c:pt idx="147">
                  <c:v>4.37</c:v>
                </c:pt>
                <c:pt idx="148">
                  <c:v>4.3109999999999999</c:v>
                </c:pt>
                <c:pt idx="149">
                  <c:v>4.2519999999999998</c:v>
                </c:pt>
                <c:pt idx="150">
                  <c:v>4.2060000000000004</c:v>
                </c:pt>
                <c:pt idx="151">
                  <c:v>4.0990000000000002</c:v>
                </c:pt>
                <c:pt idx="152">
                  <c:v>4.0519999999999996</c:v>
                </c:pt>
                <c:pt idx="153">
                  <c:v>3.9889999999999999</c:v>
                </c:pt>
                <c:pt idx="154">
                  <c:v>3.9729999999999999</c:v>
                </c:pt>
                <c:pt idx="155">
                  <c:v>3.9569999999999999</c:v>
                </c:pt>
                <c:pt idx="156">
                  <c:v>3.9249999999999998</c:v>
                </c:pt>
                <c:pt idx="157">
                  <c:v>3.9079999999999999</c:v>
                </c:pt>
                <c:pt idx="158">
                  <c:v>3.8919999999999999</c:v>
                </c:pt>
                <c:pt idx="159">
                  <c:v>3.8759999999999999</c:v>
                </c:pt>
                <c:pt idx="160">
                  <c:v>3.843</c:v>
                </c:pt>
                <c:pt idx="161">
                  <c:v>3.8090000000000002</c:v>
                </c:pt>
                <c:pt idx="162">
                  <c:v>3.7759999999999998</c:v>
                </c:pt>
                <c:pt idx="163">
                  <c:v>3.7250000000000001</c:v>
                </c:pt>
                <c:pt idx="164">
                  <c:v>3.7080000000000002</c:v>
                </c:pt>
                <c:pt idx="165">
                  <c:v>3.6909999999999998</c:v>
                </c:pt>
                <c:pt idx="166">
                  <c:v>3.6030000000000002</c:v>
                </c:pt>
                <c:pt idx="167">
                  <c:v>3.5859999999999999</c:v>
                </c:pt>
                <c:pt idx="168">
                  <c:v>3.5680000000000001</c:v>
                </c:pt>
                <c:pt idx="169">
                  <c:v>3.55</c:v>
                </c:pt>
                <c:pt idx="170">
                  <c:v>3.5139999999999998</c:v>
                </c:pt>
                <c:pt idx="171">
                  <c:v>3.4769999999999999</c:v>
                </c:pt>
                <c:pt idx="172">
                  <c:v>3.4590000000000001</c:v>
                </c:pt>
                <c:pt idx="173">
                  <c:v>3.4409999999999998</c:v>
                </c:pt>
                <c:pt idx="174">
                  <c:v>3.4220000000000002</c:v>
                </c:pt>
                <c:pt idx="175">
                  <c:v>3.403</c:v>
                </c:pt>
                <c:pt idx="176">
                  <c:v>3.3849999999999998</c:v>
                </c:pt>
                <c:pt idx="177">
                  <c:v>3.3849999999999998</c:v>
                </c:pt>
                <c:pt idx="178">
                  <c:v>3.347</c:v>
                </c:pt>
                <c:pt idx="179">
                  <c:v>3.3090000000000002</c:v>
                </c:pt>
                <c:pt idx="180">
                  <c:v>3.2890000000000001</c:v>
                </c:pt>
                <c:pt idx="181">
                  <c:v>3.27</c:v>
                </c:pt>
                <c:pt idx="182">
                  <c:v>3.2309999999999999</c:v>
                </c:pt>
                <c:pt idx="183">
                  <c:v>3.2109999999999999</c:v>
                </c:pt>
                <c:pt idx="184">
                  <c:v>3.1909999999999998</c:v>
                </c:pt>
                <c:pt idx="185">
                  <c:v>3.1709999999999998</c:v>
                </c:pt>
                <c:pt idx="186">
                  <c:v>3.1509999999999998</c:v>
                </c:pt>
                <c:pt idx="187">
                  <c:v>3.1309999999999998</c:v>
                </c:pt>
                <c:pt idx="188">
                  <c:v>3.11</c:v>
                </c:pt>
                <c:pt idx="189">
                  <c:v>3.069</c:v>
                </c:pt>
                <c:pt idx="190">
                  <c:v>3.069</c:v>
                </c:pt>
                <c:pt idx="191">
                  <c:v>3.0059999999999998</c:v>
                </c:pt>
                <c:pt idx="192">
                  <c:v>2.9849999999999999</c:v>
                </c:pt>
                <c:pt idx="193">
                  <c:v>2.964</c:v>
                </c:pt>
                <c:pt idx="194">
                  <c:v>2.9420000000000002</c:v>
                </c:pt>
                <c:pt idx="195">
                  <c:v>2.92</c:v>
                </c:pt>
                <c:pt idx="196">
                  <c:v>2.8980000000000001</c:v>
                </c:pt>
                <c:pt idx="197">
                  <c:v>2.8759999999999999</c:v>
                </c:pt>
                <c:pt idx="198">
                  <c:v>2.8540000000000001</c:v>
                </c:pt>
                <c:pt idx="199">
                  <c:v>2.8090000000000002</c:v>
                </c:pt>
                <c:pt idx="200">
                  <c:v>2.786</c:v>
                </c:pt>
                <c:pt idx="201">
                  <c:v>2.7629999999999999</c:v>
                </c:pt>
                <c:pt idx="202">
                  <c:v>2.74</c:v>
                </c:pt>
                <c:pt idx="203">
                  <c:v>2.7170000000000001</c:v>
                </c:pt>
                <c:pt idx="204">
                  <c:v>2.6930000000000001</c:v>
                </c:pt>
                <c:pt idx="205">
                  <c:v>2.67</c:v>
                </c:pt>
                <c:pt idx="206">
                  <c:v>2.6459999999999999</c:v>
                </c:pt>
                <c:pt idx="207">
                  <c:v>2.6219999999999999</c:v>
                </c:pt>
                <c:pt idx="208">
                  <c:v>2.597</c:v>
                </c:pt>
                <c:pt idx="209">
                  <c:v>2.573</c:v>
                </c:pt>
                <c:pt idx="210">
                  <c:v>2.548</c:v>
                </c:pt>
                <c:pt idx="211">
                  <c:v>2.5230000000000001</c:v>
                </c:pt>
                <c:pt idx="212">
                  <c:v>2.4969999999999999</c:v>
                </c:pt>
                <c:pt idx="213">
                  <c:v>2.472</c:v>
                </c:pt>
                <c:pt idx="214">
                  <c:v>2.4460000000000002</c:v>
                </c:pt>
                <c:pt idx="215">
                  <c:v>2.42</c:v>
                </c:pt>
                <c:pt idx="216">
                  <c:v>2.3929999999999998</c:v>
                </c:pt>
                <c:pt idx="217">
                  <c:v>2.3660000000000001</c:v>
                </c:pt>
                <c:pt idx="218">
                  <c:v>2.339</c:v>
                </c:pt>
                <c:pt idx="219">
                  <c:v>2.3119999999999998</c:v>
                </c:pt>
                <c:pt idx="220">
                  <c:v>2.2839999999999998</c:v>
                </c:pt>
                <c:pt idx="221">
                  <c:v>2.2559999999999998</c:v>
                </c:pt>
                <c:pt idx="222">
                  <c:v>2.2280000000000002</c:v>
                </c:pt>
                <c:pt idx="223">
                  <c:v>2.1989999999999998</c:v>
                </c:pt>
                <c:pt idx="224">
                  <c:v>2.17</c:v>
                </c:pt>
                <c:pt idx="225">
                  <c:v>2.14</c:v>
                </c:pt>
                <c:pt idx="226">
                  <c:v>2.1110000000000002</c:v>
                </c:pt>
                <c:pt idx="227">
                  <c:v>2.08</c:v>
                </c:pt>
                <c:pt idx="228">
                  <c:v>2.0489999999999999</c:v>
                </c:pt>
                <c:pt idx="229">
                  <c:v>2.0179999999999998</c:v>
                </c:pt>
                <c:pt idx="230">
                  <c:v>1.986</c:v>
                </c:pt>
                <c:pt idx="231">
                  <c:v>1.954</c:v>
                </c:pt>
                <c:pt idx="232">
                  <c:v>1.921</c:v>
                </c:pt>
                <c:pt idx="233">
                  <c:v>1.8879999999999999</c:v>
                </c:pt>
                <c:pt idx="234">
                  <c:v>1.8540000000000001</c:v>
                </c:pt>
                <c:pt idx="235">
                  <c:v>1.819</c:v>
                </c:pt>
                <c:pt idx="236">
                  <c:v>1.784</c:v>
                </c:pt>
                <c:pt idx="237">
                  <c:v>1.748</c:v>
                </c:pt>
                <c:pt idx="238">
                  <c:v>1.7110000000000001</c:v>
                </c:pt>
                <c:pt idx="239">
                  <c:v>1.673</c:v>
                </c:pt>
                <c:pt idx="240">
                  <c:v>1.635</c:v>
                </c:pt>
                <c:pt idx="241">
                  <c:v>1.595</c:v>
                </c:pt>
                <c:pt idx="242">
                  <c:v>1.5549999999999999</c:v>
                </c:pt>
                <c:pt idx="243">
                  <c:v>1.5129999999999999</c:v>
                </c:pt>
                <c:pt idx="244">
                  <c:v>1.4710000000000001</c:v>
                </c:pt>
                <c:pt idx="245">
                  <c:v>1.427</c:v>
                </c:pt>
                <c:pt idx="246">
                  <c:v>1.381</c:v>
                </c:pt>
                <c:pt idx="247">
                  <c:v>1.335</c:v>
                </c:pt>
                <c:pt idx="248">
                  <c:v>1.286</c:v>
                </c:pt>
                <c:pt idx="249">
                  <c:v>1.236</c:v>
                </c:pt>
                <c:pt idx="250">
                  <c:v>1.1830000000000001</c:v>
                </c:pt>
                <c:pt idx="251">
                  <c:v>1.1279999999999999</c:v>
                </c:pt>
                <c:pt idx="252">
                  <c:v>1.07</c:v>
                </c:pt>
                <c:pt idx="253">
                  <c:v>1.0089999999999999</c:v>
                </c:pt>
                <c:pt idx="254">
                  <c:v>0.94399999999999995</c:v>
                </c:pt>
                <c:pt idx="255">
                  <c:v>0.874</c:v>
                </c:pt>
                <c:pt idx="256">
                  <c:v>0.79700000000000004</c:v>
                </c:pt>
                <c:pt idx="257">
                  <c:v>0.71299999999999997</c:v>
                </c:pt>
                <c:pt idx="258">
                  <c:v>0.61799999999999999</c:v>
                </c:pt>
                <c:pt idx="259">
                  <c:v>0.504</c:v>
                </c:pt>
                <c:pt idx="260">
                  <c:v>0.35599999999999998</c:v>
                </c:pt>
                <c:pt idx="261">
                  <c:v>0.33900000000000002</c:v>
                </c:pt>
                <c:pt idx="262">
                  <c:v>0.309</c:v>
                </c:pt>
                <c:pt idx="263">
                  <c:v>0.27600000000000002</c:v>
                </c:pt>
                <c:pt idx="264">
                  <c:v>0.23899999999999999</c:v>
                </c:pt>
                <c:pt idx="265">
                  <c:v>0.19500000000000001</c:v>
                </c:pt>
                <c:pt idx="266">
                  <c:v>0.13800000000000001</c:v>
                </c:pt>
              </c:numCache>
            </c:numRef>
          </c:xVal>
          <c:yVal>
            <c:numRef>
              <c:f>'Block I (Paola)'!$AE$8:$AE$1797</c:f>
              <c:numCache>
                <c:formatCode>General</c:formatCode>
                <c:ptCount val="17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126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136</c:v>
                </c:pt>
                <c:pt idx="131">
                  <c:v>137</c:v>
                </c:pt>
                <c:pt idx="132">
                  <c:v>138</c:v>
                </c:pt>
                <c:pt idx="133">
                  <c:v>139</c:v>
                </c:pt>
                <c:pt idx="134">
                  <c:v>140</c:v>
                </c:pt>
                <c:pt idx="135">
                  <c:v>141</c:v>
                </c:pt>
                <c:pt idx="136">
                  <c:v>142</c:v>
                </c:pt>
                <c:pt idx="137">
                  <c:v>143</c:v>
                </c:pt>
                <c:pt idx="138">
                  <c:v>144</c:v>
                </c:pt>
                <c:pt idx="139">
                  <c:v>145</c:v>
                </c:pt>
                <c:pt idx="140">
                  <c:v>146</c:v>
                </c:pt>
                <c:pt idx="141">
                  <c:v>148</c:v>
                </c:pt>
                <c:pt idx="142">
                  <c:v>149</c:v>
                </c:pt>
                <c:pt idx="143">
                  <c:v>150</c:v>
                </c:pt>
                <c:pt idx="144">
                  <c:v>151</c:v>
                </c:pt>
                <c:pt idx="145">
                  <c:v>152</c:v>
                </c:pt>
                <c:pt idx="146">
                  <c:v>153</c:v>
                </c:pt>
                <c:pt idx="147">
                  <c:v>155</c:v>
                </c:pt>
                <c:pt idx="148">
                  <c:v>156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160</c:v>
                </c:pt>
                <c:pt idx="153">
                  <c:v>161</c:v>
                </c:pt>
                <c:pt idx="154">
                  <c:v>162</c:v>
                </c:pt>
                <c:pt idx="155">
                  <c:v>163</c:v>
                </c:pt>
                <c:pt idx="156">
                  <c:v>164</c:v>
                </c:pt>
                <c:pt idx="157">
                  <c:v>165</c:v>
                </c:pt>
                <c:pt idx="158">
                  <c:v>166</c:v>
                </c:pt>
                <c:pt idx="159">
                  <c:v>167</c:v>
                </c:pt>
                <c:pt idx="160">
                  <c:v>170</c:v>
                </c:pt>
                <c:pt idx="161">
                  <c:v>172</c:v>
                </c:pt>
                <c:pt idx="162">
                  <c:v>173</c:v>
                </c:pt>
                <c:pt idx="163">
                  <c:v>174</c:v>
                </c:pt>
                <c:pt idx="164">
                  <c:v>175</c:v>
                </c:pt>
                <c:pt idx="165">
                  <c:v>176</c:v>
                </c:pt>
                <c:pt idx="166">
                  <c:v>177</c:v>
                </c:pt>
                <c:pt idx="167">
                  <c:v>179</c:v>
                </c:pt>
                <c:pt idx="168">
                  <c:v>181</c:v>
                </c:pt>
                <c:pt idx="169">
                  <c:v>184</c:v>
                </c:pt>
                <c:pt idx="170">
                  <c:v>186</c:v>
                </c:pt>
                <c:pt idx="171">
                  <c:v>188</c:v>
                </c:pt>
                <c:pt idx="172">
                  <c:v>190</c:v>
                </c:pt>
                <c:pt idx="173">
                  <c:v>194</c:v>
                </c:pt>
                <c:pt idx="174">
                  <c:v>195</c:v>
                </c:pt>
                <c:pt idx="175">
                  <c:v>197</c:v>
                </c:pt>
                <c:pt idx="176">
                  <c:v>197</c:v>
                </c:pt>
                <c:pt idx="177">
                  <c:v>199</c:v>
                </c:pt>
                <c:pt idx="178">
                  <c:v>200</c:v>
                </c:pt>
                <c:pt idx="179">
                  <c:v>201</c:v>
                </c:pt>
                <c:pt idx="180">
                  <c:v>202</c:v>
                </c:pt>
                <c:pt idx="181">
                  <c:v>203</c:v>
                </c:pt>
                <c:pt idx="182">
                  <c:v>204</c:v>
                </c:pt>
                <c:pt idx="183">
                  <c:v>205</c:v>
                </c:pt>
                <c:pt idx="184">
                  <c:v>207</c:v>
                </c:pt>
                <c:pt idx="185">
                  <c:v>210</c:v>
                </c:pt>
                <c:pt idx="186">
                  <c:v>211</c:v>
                </c:pt>
                <c:pt idx="187">
                  <c:v>213</c:v>
                </c:pt>
                <c:pt idx="188">
                  <c:v>214</c:v>
                </c:pt>
                <c:pt idx="189">
                  <c:v>214</c:v>
                </c:pt>
                <c:pt idx="190">
                  <c:v>217</c:v>
                </c:pt>
                <c:pt idx="191">
                  <c:v>218</c:v>
                </c:pt>
                <c:pt idx="192">
                  <c:v>221</c:v>
                </c:pt>
                <c:pt idx="193">
                  <c:v>224</c:v>
                </c:pt>
                <c:pt idx="194">
                  <c:v>225</c:v>
                </c:pt>
                <c:pt idx="195">
                  <c:v>228</c:v>
                </c:pt>
                <c:pt idx="196">
                  <c:v>230</c:v>
                </c:pt>
                <c:pt idx="197">
                  <c:v>231</c:v>
                </c:pt>
                <c:pt idx="198">
                  <c:v>232</c:v>
                </c:pt>
                <c:pt idx="199">
                  <c:v>233</c:v>
                </c:pt>
                <c:pt idx="200">
                  <c:v>235</c:v>
                </c:pt>
                <c:pt idx="201">
                  <c:v>239</c:v>
                </c:pt>
                <c:pt idx="202">
                  <c:v>243</c:v>
                </c:pt>
                <c:pt idx="203">
                  <c:v>245</c:v>
                </c:pt>
                <c:pt idx="204">
                  <c:v>246</c:v>
                </c:pt>
                <c:pt idx="205">
                  <c:v>249</c:v>
                </c:pt>
                <c:pt idx="206">
                  <c:v>251</c:v>
                </c:pt>
                <c:pt idx="207">
                  <c:v>252</c:v>
                </c:pt>
                <c:pt idx="208">
                  <c:v>256</c:v>
                </c:pt>
                <c:pt idx="209">
                  <c:v>257</c:v>
                </c:pt>
                <c:pt idx="210">
                  <c:v>259</c:v>
                </c:pt>
                <c:pt idx="211">
                  <c:v>262</c:v>
                </c:pt>
                <c:pt idx="212">
                  <c:v>265</c:v>
                </c:pt>
                <c:pt idx="213">
                  <c:v>267</c:v>
                </c:pt>
                <c:pt idx="214">
                  <c:v>270</c:v>
                </c:pt>
                <c:pt idx="215">
                  <c:v>272</c:v>
                </c:pt>
                <c:pt idx="216">
                  <c:v>273</c:v>
                </c:pt>
                <c:pt idx="217">
                  <c:v>275</c:v>
                </c:pt>
                <c:pt idx="218">
                  <c:v>280</c:v>
                </c:pt>
                <c:pt idx="219">
                  <c:v>286</c:v>
                </c:pt>
                <c:pt idx="220">
                  <c:v>289</c:v>
                </c:pt>
                <c:pt idx="221">
                  <c:v>293</c:v>
                </c:pt>
                <c:pt idx="222">
                  <c:v>296</c:v>
                </c:pt>
                <c:pt idx="223">
                  <c:v>298</c:v>
                </c:pt>
                <c:pt idx="224">
                  <c:v>301</c:v>
                </c:pt>
                <c:pt idx="225">
                  <c:v>307</c:v>
                </c:pt>
                <c:pt idx="226">
                  <c:v>311</c:v>
                </c:pt>
                <c:pt idx="227">
                  <c:v>316</c:v>
                </c:pt>
                <c:pt idx="228">
                  <c:v>319</c:v>
                </c:pt>
                <c:pt idx="229">
                  <c:v>324</c:v>
                </c:pt>
                <c:pt idx="230">
                  <c:v>327</c:v>
                </c:pt>
                <c:pt idx="231">
                  <c:v>340</c:v>
                </c:pt>
                <c:pt idx="232">
                  <c:v>344</c:v>
                </c:pt>
                <c:pt idx="233">
                  <c:v>348</c:v>
                </c:pt>
                <c:pt idx="234">
                  <c:v>353</c:v>
                </c:pt>
                <c:pt idx="235">
                  <c:v>363</c:v>
                </c:pt>
                <c:pt idx="236">
                  <c:v>379</c:v>
                </c:pt>
                <c:pt idx="237">
                  <c:v>385</c:v>
                </c:pt>
                <c:pt idx="238">
                  <c:v>396</c:v>
                </c:pt>
                <c:pt idx="239">
                  <c:v>409</c:v>
                </c:pt>
                <c:pt idx="240">
                  <c:v>421</c:v>
                </c:pt>
                <c:pt idx="241">
                  <c:v>432</c:v>
                </c:pt>
                <c:pt idx="242">
                  <c:v>445</c:v>
                </c:pt>
                <c:pt idx="243">
                  <c:v>459</c:v>
                </c:pt>
                <c:pt idx="244">
                  <c:v>470</c:v>
                </c:pt>
                <c:pt idx="245">
                  <c:v>490</c:v>
                </c:pt>
                <c:pt idx="246">
                  <c:v>512</c:v>
                </c:pt>
                <c:pt idx="247">
                  <c:v>531</c:v>
                </c:pt>
                <c:pt idx="248">
                  <c:v>552</c:v>
                </c:pt>
                <c:pt idx="249">
                  <c:v>593</c:v>
                </c:pt>
                <c:pt idx="250">
                  <c:v>631</c:v>
                </c:pt>
                <c:pt idx="251">
                  <c:v>670</c:v>
                </c:pt>
                <c:pt idx="252">
                  <c:v>713</c:v>
                </c:pt>
                <c:pt idx="253">
                  <c:v>767</c:v>
                </c:pt>
                <c:pt idx="254">
                  <c:v>832</c:v>
                </c:pt>
                <c:pt idx="255">
                  <c:v>913</c:v>
                </c:pt>
                <c:pt idx="256">
                  <c:v>1019</c:v>
                </c:pt>
                <c:pt idx="257">
                  <c:v>1128</c:v>
                </c:pt>
                <c:pt idx="258">
                  <c:v>1287</c:v>
                </c:pt>
                <c:pt idx="259">
                  <c:v>1464</c:v>
                </c:pt>
                <c:pt idx="260">
                  <c:v>1535</c:v>
                </c:pt>
                <c:pt idx="261">
                  <c:v>1556</c:v>
                </c:pt>
                <c:pt idx="262">
                  <c:v>1568</c:v>
                </c:pt>
                <c:pt idx="263">
                  <c:v>1581</c:v>
                </c:pt>
                <c:pt idx="264">
                  <c:v>1589</c:v>
                </c:pt>
                <c:pt idx="265">
                  <c:v>1591</c:v>
                </c:pt>
                <c:pt idx="266">
                  <c:v>1596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94-4C10-8C7D-4800E72D0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Scatter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1068102512853391E-2"/>
          <c:y val="7.6024694310982979E-2"/>
          <c:w val="0.91988824752826082"/>
          <c:h val="0.83312424415998854"/>
        </c:manualLayout>
      </c:layout>
      <c:scatterChart>
        <c:scatterStyle val="lineMarker"/>
        <c:varyColors val="0"/>
        <c:ser>
          <c:idx val="5"/>
          <c:order val="0"/>
          <c:tx>
            <c:v>SP299W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CCCFF"/>
              </a:solidFill>
              <a:ln w="9525">
                <a:solidFill>
                  <a:srgbClr val="9966FF"/>
                </a:solidFill>
              </a:ln>
              <a:effectLst/>
            </c:spPr>
          </c:marker>
          <c:xVal>
            <c:numRef>
              <c:f>'Scatter&amp;Box Plots'!$S$5:$S$1120</c:f>
              <c:numCache>
                <c:formatCode>General</c:formatCode>
                <c:ptCount val="1116"/>
                <c:pt idx="0">
                  <c:v>0.23699999999999999</c:v>
                </c:pt>
                <c:pt idx="1">
                  <c:v>0.4</c:v>
                </c:pt>
                <c:pt idx="2">
                  <c:v>0.29099999999999998</c:v>
                </c:pt>
                <c:pt idx="3">
                  <c:v>0.81899999999999995</c:v>
                </c:pt>
                <c:pt idx="4">
                  <c:v>0.60399999999999998</c:v>
                </c:pt>
                <c:pt idx="5">
                  <c:v>0.24199999999999999</c:v>
                </c:pt>
                <c:pt idx="6">
                  <c:v>0.6</c:v>
                </c:pt>
                <c:pt idx="7">
                  <c:v>0.71299999999999997</c:v>
                </c:pt>
                <c:pt idx="8">
                  <c:v>0.64300000000000002</c:v>
                </c:pt>
                <c:pt idx="9">
                  <c:v>0.47699999999999998</c:v>
                </c:pt>
                <c:pt idx="10">
                  <c:v>0.34300000000000003</c:v>
                </c:pt>
                <c:pt idx="11">
                  <c:v>0.71699999999999997</c:v>
                </c:pt>
                <c:pt idx="12">
                  <c:v>0.39400000000000002</c:v>
                </c:pt>
                <c:pt idx="13">
                  <c:v>0.85699999999999998</c:v>
                </c:pt>
                <c:pt idx="14">
                  <c:v>0.69699999999999995</c:v>
                </c:pt>
                <c:pt idx="15">
                  <c:v>0.441</c:v>
                </c:pt>
                <c:pt idx="16">
                  <c:v>0.38200000000000001</c:v>
                </c:pt>
                <c:pt idx="17">
                  <c:v>0.44400000000000001</c:v>
                </c:pt>
                <c:pt idx="18">
                  <c:v>0.64700000000000002</c:v>
                </c:pt>
                <c:pt idx="19">
                  <c:v>0.69499999999999995</c:v>
                </c:pt>
                <c:pt idx="20">
                  <c:v>0.60399999999999998</c:v>
                </c:pt>
                <c:pt idx="21">
                  <c:v>0.51800000000000002</c:v>
                </c:pt>
                <c:pt idx="22">
                  <c:v>0.73399999999999999</c:v>
                </c:pt>
                <c:pt idx="23">
                  <c:v>0.72199999999999998</c:v>
                </c:pt>
                <c:pt idx="24">
                  <c:v>0.83099999999999996</c:v>
                </c:pt>
                <c:pt idx="25">
                  <c:v>0.34399999999999997</c:v>
                </c:pt>
                <c:pt idx="26">
                  <c:v>0.67700000000000005</c:v>
                </c:pt>
                <c:pt idx="27">
                  <c:v>0.57199999999999995</c:v>
                </c:pt>
                <c:pt idx="28">
                  <c:v>0.69</c:v>
                </c:pt>
                <c:pt idx="29">
                  <c:v>0.29799999999999999</c:v>
                </c:pt>
                <c:pt idx="30">
                  <c:v>0.54400000000000004</c:v>
                </c:pt>
                <c:pt idx="31">
                  <c:v>0.77600000000000002</c:v>
                </c:pt>
                <c:pt idx="32">
                  <c:v>0.88400000000000001</c:v>
                </c:pt>
                <c:pt idx="33">
                  <c:v>0.86699999999999999</c:v>
                </c:pt>
                <c:pt idx="34">
                  <c:v>0.75700000000000001</c:v>
                </c:pt>
                <c:pt idx="35">
                  <c:v>0.57299999999999995</c:v>
                </c:pt>
                <c:pt idx="36">
                  <c:v>0.57199999999999995</c:v>
                </c:pt>
                <c:pt idx="37">
                  <c:v>0.432</c:v>
                </c:pt>
                <c:pt idx="38">
                  <c:v>0.55200000000000005</c:v>
                </c:pt>
                <c:pt idx="39">
                  <c:v>0.77900000000000003</c:v>
                </c:pt>
                <c:pt idx="40">
                  <c:v>0.55200000000000005</c:v>
                </c:pt>
                <c:pt idx="41">
                  <c:v>0.82799999999999996</c:v>
                </c:pt>
                <c:pt idx="42">
                  <c:v>0.73899999999999999</c:v>
                </c:pt>
                <c:pt idx="43">
                  <c:v>0.50900000000000001</c:v>
                </c:pt>
                <c:pt idx="44">
                  <c:v>0.63500000000000001</c:v>
                </c:pt>
                <c:pt idx="45">
                  <c:v>0.33300000000000002</c:v>
                </c:pt>
                <c:pt idx="46">
                  <c:v>0.71299999999999997</c:v>
                </c:pt>
                <c:pt idx="47">
                  <c:v>0.747</c:v>
                </c:pt>
                <c:pt idx="48">
                  <c:v>0.85699999999999998</c:v>
                </c:pt>
                <c:pt idx="49">
                  <c:v>0.439</c:v>
                </c:pt>
                <c:pt idx="50">
                  <c:v>0.80100000000000005</c:v>
                </c:pt>
                <c:pt idx="51">
                  <c:v>0.629</c:v>
                </c:pt>
                <c:pt idx="52">
                  <c:v>0.749</c:v>
                </c:pt>
                <c:pt idx="53">
                  <c:v>1</c:v>
                </c:pt>
                <c:pt idx="54">
                  <c:v>0.35599999999999998</c:v>
                </c:pt>
                <c:pt idx="55">
                  <c:v>0.83699999999999997</c:v>
                </c:pt>
                <c:pt idx="56">
                  <c:v>0.69</c:v>
                </c:pt>
                <c:pt idx="57">
                  <c:v>0.50800000000000001</c:v>
                </c:pt>
                <c:pt idx="58">
                  <c:v>0.77100000000000002</c:v>
                </c:pt>
                <c:pt idx="59">
                  <c:v>0.58799999999999997</c:v>
                </c:pt>
                <c:pt idx="60">
                  <c:v>0.64600000000000002</c:v>
                </c:pt>
                <c:pt idx="61">
                  <c:v>0.38300000000000001</c:v>
                </c:pt>
                <c:pt idx="62">
                  <c:v>0.51</c:v>
                </c:pt>
                <c:pt idx="63">
                  <c:v>0.77400000000000002</c:v>
                </c:pt>
                <c:pt idx="64">
                  <c:v>0.76100000000000001</c:v>
                </c:pt>
                <c:pt idx="65">
                  <c:v>1</c:v>
                </c:pt>
                <c:pt idx="66">
                  <c:v>0.34</c:v>
                </c:pt>
                <c:pt idx="67">
                  <c:v>0.35699999999999998</c:v>
                </c:pt>
                <c:pt idx="68">
                  <c:v>0.91100000000000003</c:v>
                </c:pt>
                <c:pt idx="69">
                  <c:v>0.64300000000000002</c:v>
                </c:pt>
                <c:pt idx="70">
                  <c:v>0.22700000000000001</c:v>
                </c:pt>
                <c:pt idx="71">
                  <c:v>0.42499999999999999</c:v>
                </c:pt>
                <c:pt idx="72">
                  <c:v>0.48199999999999998</c:v>
                </c:pt>
                <c:pt idx="73">
                  <c:v>1</c:v>
                </c:pt>
                <c:pt idx="74">
                  <c:v>0.44900000000000001</c:v>
                </c:pt>
                <c:pt idx="75">
                  <c:v>0.57699999999999996</c:v>
                </c:pt>
                <c:pt idx="76">
                  <c:v>0.56100000000000005</c:v>
                </c:pt>
                <c:pt idx="77">
                  <c:v>0.83599999999999997</c:v>
                </c:pt>
                <c:pt idx="78">
                  <c:v>0.66900000000000004</c:v>
                </c:pt>
                <c:pt idx="79">
                  <c:v>0.81299999999999994</c:v>
                </c:pt>
                <c:pt idx="80">
                  <c:v>0.61199999999999999</c:v>
                </c:pt>
                <c:pt idx="81">
                  <c:v>0.33600000000000002</c:v>
                </c:pt>
                <c:pt idx="82">
                  <c:v>0.30099999999999999</c:v>
                </c:pt>
                <c:pt idx="83">
                  <c:v>1</c:v>
                </c:pt>
                <c:pt idx="84">
                  <c:v>0.36499999999999999</c:v>
                </c:pt>
                <c:pt idx="85">
                  <c:v>0.41599999999999998</c:v>
                </c:pt>
                <c:pt idx="86">
                  <c:v>0.65900000000000003</c:v>
                </c:pt>
                <c:pt idx="87">
                  <c:v>0.55900000000000005</c:v>
                </c:pt>
                <c:pt idx="88">
                  <c:v>0.55900000000000005</c:v>
                </c:pt>
                <c:pt idx="89">
                  <c:v>0.65</c:v>
                </c:pt>
                <c:pt idx="90">
                  <c:v>0.441</c:v>
                </c:pt>
                <c:pt idx="91">
                  <c:v>0.58399999999999996</c:v>
                </c:pt>
                <c:pt idx="92">
                  <c:v>0.753</c:v>
                </c:pt>
                <c:pt idx="93">
                  <c:v>0.58399999999999996</c:v>
                </c:pt>
                <c:pt idx="94">
                  <c:v>1</c:v>
                </c:pt>
                <c:pt idx="95">
                  <c:v>0.46100000000000002</c:v>
                </c:pt>
                <c:pt idx="96">
                  <c:v>0.47899999999999998</c:v>
                </c:pt>
                <c:pt idx="97">
                  <c:v>0.748</c:v>
                </c:pt>
                <c:pt idx="98">
                  <c:v>0.55200000000000005</c:v>
                </c:pt>
                <c:pt idx="99">
                  <c:v>0.29399999999999998</c:v>
                </c:pt>
                <c:pt idx="100">
                  <c:v>0.81699999999999995</c:v>
                </c:pt>
                <c:pt idx="101">
                  <c:v>0.83399999999999996</c:v>
                </c:pt>
                <c:pt idx="102">
                  <c:v>0.316</c:v>
                </c:pt>
                <c:pt idx="103">
                  <c:v>0.41399999999999998</c:v>
                </c:pt>
                <c:pt idx="104">
                  <c:v>0.88700000000000001</c:v>
                </c:pt>
                <c:pt idx="105">
                  <c:v>0.73699999999999999</c:v>
                </c:pt>
                <c:pt idx="106">
                  <c:v>0.67500000000000004</c:v>
                </c:pt>
                <c:pt idx="107">
                  <c:v>0.441</c:v>
                </c:pt>
                <c:pt idx="108">
                  <c:v>0.74</c:v>
                </c:pt>
                <c:pt idx="109">
                  <c:v>0.53400000000000003</c:v>
                </c:pt>
                <c:pt idx="110">
                  <c:v>0.84499999999999997</c:v>
                </c:pt>
                <c:pt idx="111">
                  <c:v>0.80600000000000005</c:v>
                </c:pt>
                <c:pt idx="112">
                  <c:v>0.55300000000000005</c:v>
                </c:pt>
                <c:pt idx="113">
                  <c:v>0.51100000000000001</c:v>
                </c:pt>
                <c:pt idx="114">
                  <c:v>0.753</c:v>
                </c:pt>
                <c:pt idx="115">
                  <c:v>0.629</c:v>
                </c:pt>
                <c:pt idx="116">
                  <c:v>0.88400000000000001</c:v>
                </c:pt>
                <c:pt idx="117">
                  <c:v>0.621</c:v>
                </c:pt>
                <c:pt idx="118">
                  <c:v>0.56899999999999995</c:v>
                </c:pt>
                <c:pt idx="119">
                  <c:v>0.46300000000000002</c:v>
                </c:pt>
                <c:pt idx="120">
                  <c:v>0.88400000000000001</c:v>
                </c:pt>
                <c:pt idx="121">
                  <c:v>0.64700000000000002</c:v>
                </c:pt>
                <c:pt idx="122">
                  <c:v>0.68700000000000006</c:v>
                </c:pt>
                <c:pt idx="123">
                  <c:v>1</c:v>
                </c:pt>
                <c:pt idx="124">
                  <c:v>0.629</c:v>
                </c:pt>
                <c:pt idx="125">
                  <c:v>0.57799999999999996</c:v>
                </c:pt>
                <c:pt idx="126">
                  <c:v>0.86399999999999999</c:v>
                </c:pt>
                <c:pt idx="127">
                  <c:v>0.81499999999999995</c:v>
                </c:pt>
                <c:pt idx="128">
                  <c:v>0.57499999999999996</c:v>
                </c:pt>
                <c:pt idx="129">
                  <c:v>0.314</c:v>
                </c:pt>
                <c:pt idx="130">
                  <c:v>0.64300000000000002</c:v>
                </c:pt>
                <c:pt idx="131">
                  <c:v>1</c:v>
                </c:pt>
                <c:pt idx="132">
                  <c:v>0.878</c:v>
                </c:pt>
                <c:pt idx="133">
                  <c:v>0.40699999999999997</c:v>
                </c:pt>
                <c:pt idx="134">
                  <c:v>0.755</c:v>
                </c:pt>
                <c:pt idx="135">
                  <c:v>0.72399999999999998</c:v>
                </c:pt>
                <c:pt idx="136">
                  <c:v>0.72399999999999998</c:v>
                </c:pt>
                <c:pt idx="137">
                  <c:v>0.79900000000000004</c:v>
                </c:pt>
                <c:pt idx="138">
                  <c:v>0.94699999999999995</c:v>
                </c:pt>
                <c:pt idx="139">
                  <c:v>0.79</c:v>
                </c:pt>
                <c:pt idx="140">
                  <c:v>0.83899999999999997</c:v>
                </c:pt>
                <c:pt idx="141">
                  <c:v>0.61899999999999999</c:v>
                </c:pt>
                <c:pt idx="142">
                  <c:v>0.62</c:v>
                </c:pt>
                <c:pt idx="143">
                  <c:v>0.748</c:v>
                </c:pt>
                <c:pt idx="144">
                  <c:v>0.873</c:v>
                </c:pt>
                <c:pt idx="145">
                  <c:v>0.66200000000000003</c:v>
                </c:pt>
                <c:pt idx="146">
                  <c:v>0.79100000000000004</c:v>
                </c:pt>
                <c:pt idx="147">
                  <c:v>0.83</c:v>
                </c:pt>
                <c:pt idx="148">
                  <c:v>0.88700000000000001</c:v>
                </c:pt>
                <c:pt idx="149">
                  <c:v>0.76</c:v>
                </c:pt>
                <c:pt idx="150">
                  <c:v>0.70199999999999996</c:v>
                </c:pt>
                <c:pt idx="151">
                  <c:v>0.72499999999999998</c:v>
                </c:pt>
                <c:pt idx="152">
                  <c:v>0.98199999999999998</c:v>
                </c:pt>
                <c:pt idx="153">
                  <c:v>0.52100000000000002</c:v>
                </c:pt>
                <c:pt idx="154">
                  <c:v>0.47399999999999998</c:v>
                </c:pt>
                <c:pt idx="155">
                  <c:v>0.56399999999999995</c:v>
                </c:pt>
                <c:pt idx="156">
                  <c:v>0.50700000000000001</c:v>
                </c:pt>
                <c:pt idx="157">
                  <c:v>0.318</c:v>
                </c:pt>
                <c:pt idx="158">
                  <c:v>0.65</c:v>
                </c:pt>
                <c:pt idx="159">
                  <c:v>0.47</c:v>
                </c:pt>
                <c:pt idx="160">
                  <c:v>0.58699999999999997</c:v>
                </c:pt>
                <c:pt idx="161">
                  <c:v>0.46800000000000003</c:v>
                </c:pt>
                <c:pt idx="162">
                  <c:v>0.38200000000000001</c:v>
                </c:pt>
                <c:pt idx="163">
                  <c:v>0.54900000000000004</c:v>
                </c:pt>
                <c:pt idx="164">
                  <c:v>0.79600000000000004</c:v>
                </c:pt>
                <c:pt idx="165">
                  <c:v>0.70699999999999996</c:v>
                </c:pt>
                <c:pt idx="166">
                  <c:v>0.52700000000000002</c:v>
                </c:pt>
                <c:pt idx="167">
                  <c:v>0.56200000000000006</c:v>
                </c:pt>
                <c:pt idx="168">
                  <c:v>0.61399999999999999</c:v>
                </c:pt>
                <c:pt idx="169">
                  <c:v>0.64700000000000002</c:v>
                </c:pt>
                <c:pt idx="170">
                  <c:v>0.85699999999999998</c:v>
                </c:pt>
                <c:pt idx="171">
                  <c:v>0.40899999999999997</c:v>
                </c:pt>
                <c:pt idx="172">
                  <c:v>0.78800000000000003</c:v>
                </c:pt>
                <c:pt idx="173">
                  <c:v>1</c:v>
                </c:pt>
                <c:pt idx="174">
                  <c:v>0.40400000000000003</c:v>
                </c:pt>
                <c:pt idx="175">
                  <c:v>0.871</c:v>
                </c:pt>
                <c:pt idx="176">
                  <c:v>0.64700000000000002</c:v>
                </c:pt>
                <c:pt idx="177">
                  <c:v>0.52500000000000002</c:v>
                </c:pt>
                <c:pt idx="178">
                  <c:v>0.752</c:v>
                </c:pt>
                <c:pt idx="179">
                  <c:v>0.53900000000000003</c:v>
                </c:pt>
                <c:pt idx="180">
                  <c:v>0.46500000000000002</c:v>
                </c:pt>
                <c:pt idx="181">
                  <c:v>0.85199999999999998</c:v>
                </c:pt>
                <c:pt idx="182">
                  <c:v>0.65100000000000002</c:v>
                </c:pt>
                <c:pt idx="183">
                  <c:v>0.755</c:v>
                </c:pt>
                <c:pt idx="184">
                  <c:v>0.78200000000000003</c:v>
                </c:pt>
                <c:pt idx="185">
                  <c:v>0.73299999999999998</c:v>
                </c:pt>
                <c:pt idx="186">
                  <c:v>0.58599999999999997</c:v>
                </c:pt>
                <c:pt idx="187">
                  <c:v>0.56799999999999995</c:v>
                </c:pt>
                <c:pt idx="188">
                  <c:v>0.57999999999999996</c:v>
                </c:pt>
                <c:pt idx="189">
                  <c:v>0.77300000000000002</c:v>
                </c:pt>
                <c:pt idx="190">
                  <c:v>0.76900000000000002</c:v>
                </c:pt>
                <c:pt idx="191">
                  <c:v>0.69899999999999995</c:v>
                </c:pt>
                <c:pt idx="192">
                  <c:v>0.67400000000000004</c:v>
                </c:pt>
                <c:pt idx="193">
                  <c:v>0.496</c:v>
                </c:pt>
                <c:pt idx="194">
                  <c:v>0.67100000000000004</c:v>
                </c:pt>
                <c:pt idx="195">
                  <c:v>0.749</c:v>
                </c:pt>
                <c:pt idx="196">
                  <c:v>0.495</c:v>
                </c:pt>
                <c:pt idx="197">
                  <c:v>0.53100000000000003</c:v>
                </c:pt>
                <c:pt idx="198">
                  <c:v>0.85099999999999998</c:v>
                </c:pt>
                <c:pt idx="199">
                  <c:v>0.79800000000000004</c:v>
                </c:pt>
                <c:pt idx="200">
                  <c:v>0.54200000000000004</c:v>
                </c:pt>
                <c:pt idx="201">
                  <c:v>0.16900000000000001</c:v>
                </c:pt>
                <c:pt idx="202">
                  <c:v>0.433</c:v>
                </c:pt>
                <c:pt idx="203">
                  <c:v>0.46200000000000002</c:v>
                </c:pt>
                <c:pt idx="204">
                  <c:v>0.55300000000000005</c:v>
                </c:pt>
                <c:pt idx="205">
                  <c:v>0.81399999999999995</c:v>
                </c:pt>
                <c:pt idx="206">
                  <c:v>0.39600000000000002</c:v>
                </c:pt>
                <c:pt idx="207">
                  <c:v>0.749</c:v>
                </c:pt>
                <c:pt idx="208">
                  <c:v>0.65400000000000003</c:v>
                </c:pt>
                <c:pt idx="209">
                  <c:v>0.58699999999999997</c:v>
                </c:pt>
                <c:pt idx="210">
                  <c:v>0.78400000000000003</c:v>
                </c:pt>
                <c:pt idx="211">
                  <c:v>0.34799999999999998</c:v>
                </c:pt>
                <c:pt idx="212">
                  <c:v>0.47799999999999998</c:v>
                </c:pt>
                <c:pt idx="213">
                  <c:v>0.64300000000000002</c:v>
                </c:pt>
                <c:pt idx="214">
                  <c:v>0.50600000000000001</c:v>
                </c:pt>
                <c:pt idx="215">
                  <c:v>0.68</c:v>
                </c:pt>
                <c:pt idx="216">
                  <c:v>0.59199999999999997</c:v>
                </c:pt>
                <c:pt idx="217">
                  <c:v>0.72599999999999998</c:v>
                </c:pt>
                <c:pt idx="218">
                  <c:v>0.44400000000000001</c:v>
                </c:pt>
                <c:pt idx="219">
                  <c:v>0.56499999999999995</c:v>
                </c:pt>
                <c:pt idx="220">
                  <c:v>0.76100000000000001</c:v>
                </c:pt>
                <c:pt idx="221">
                  <c:v>0.55700000000000005</c:v>
                </c:pt>
                <c:pt idx="222">
                  <c:v>0.60099999999999998</c:v>
                </c:pt>
                <c:pt idx="223">
                  <c:v>0.68300000000000005</c:v>
                </c:pt>
                <c:pt idx="224">
                  <c:v>0.67500000000000004</c:v>
                </c:pt>
                <c:pt idx="225">
                  <c:v>0.71899999999999997</c:v>
                </c:pt>
                <c:pt idx="226">
                  <c:v>0.27300000000000002</c:v>
                </c:pt>
                <c:pt idx="227">
                  <c:v>0.53600000000000003</c:v>
                </c:pt>
                <c:pt idx="228">
                  <c:v>0.58799999999999997</c:v>
                </c:pt>
                <c:pt idx="229">
                  <c:v>0.60599999999999998</c:v>
                </c:pt>
                <c:pt idx="230">
                  <c:v>0.82799999999999996</c:v>
                </c:pt>
                <c:pt idx="231">
                  <c:v>0.57599999999999996</c:v>
                </c:pt>
                <c:pt idx="232">
                  <c:v>0.66100000000000003</c:v>
                </c:pt>
                <c:pt idx="233">
                  <c:v>0.71</c:v>
                </c:pt>
                <c:pt idx="234">
                  <c:v>0.46899999999999997</c:v>
                </c:pt>
                <c:pt idx="235">
                  <c:v>0.84</c:v>
                </c:pt>
                <c:pt idx="236">
                  <c:v>0.60499999999999998</c:v>
                </c:pt>
                <c:pt idx="237">
                  <c:v>0.748</c:v>
                </c:pt>
                <c:pt idx="238">
                  <c:v>0.43</c:v>
                </c:pt>
                <c:pt idx="239">
                  <c:v>0.76300000000000001</c:v>
                </c:pt>
                <c:pt idx="240">
                  <c:v>0.69299999999999995</c:v>
                </c:pt>
                <c:pt idx="241">
                  <c:v>0.81</c:v>
                </c:pt>
                <c:pt idx="242">
                  <c:v>1</c:v>
                </c:pt>
                <c:pt idx="243">
                  <c:v>0.58499999999999996</c:v>
                </c:pt>
                <c:pt idx="244">
                  <c:v>0.90600000000000003</c:v>
                </c:pt>
                <c:pt idx="245">
                  <c:v>0.747</c:v>
                </c:pt>
                <c:pt idx="246">
                  <c:v>0.61</c:v>
                </c:pt>
                <c:pt idx="247">
                  <c:v>0.53900000000000003</c:v>
                </c:pt>
                <c:pt idx="248">
                  <c:v>0.80300000000000005</c:v>
                </c:pt>
                <c:pt idx="249">
                  <c:v>0.71899999999999997</c:v>
                </c:pt>
                <c:pt idx="250">
                  <c:v>0.51700000000000002</c:v>
                </c:pt>
                <c:pt idx="251">
                  <c:v>0.37</c:v>
                </c:pt>
                <c:pt idx="252">
                  <c:v>0.52600000000000002</c:v>
                </c:pt>
                <c:pt idx="253">
                  <c:v>0.88600000000000001</c:v>
                </c:pt>
                <c:pt idx="254">
                  <c:v>0.751</c:v>
                </c:pt>
                <c:pt idx="255">
                  <c:v>0.57199999999999995</c:v>
                </c:pt>
                <c:pt idx="256">
                  <c:v>0.58299999999999996</c:v>
                </c:pt>
                <c:pt idx="257">
                  <c:v>0.66500000000000004</c:v>
                </c:pt>
                <c:pt idx="258">
                  <c:v>0.63300000000000001</c:v>
                </c:pt>
                <c:pt idx="259">
                  <c:v>0.73799999999999999</c:v>
                </c:pt>
                <c:pt idx="260">
                  <c:v>0.45700000000000002</c:v>
                </c:pt>
                <c:pt idx="261">
                  <c:v>0.443</c:v>
                </c:pt>
                <c:pt idx="262">
                  <c:v>0.77</c:v>
                </c:pt>
                <c:pt idx="263">
                  <c:v>0.81499999999999995</c:v>
                </c:pt>
                <c:pt idx="264">
                  <c:v>0.442</c:v>
                </c:pt>
                <c:pt idx="265">
                  <c:v>0.63400000000000001</c:v>
                </c:pt>
                <c:pt idx="266">
                  <c:v>0.53100000000000003</c:v>
                </c:pt>
                <c:pt idx="267">
                  <c:v>0.61199999999999999</c:v>
                </c:pt>
                <c:pt idx="268">
                  <c:v>0.88700000000000001</c:v>
                </c:pt>
                <c:pt idx="269">
                  <c:v>0.81100000000000005</c:v>
                </c:pt>
                <c:pt idx="270">
                  <c:v>0.68600000000000005</c:v>
                </c:pt>
                <c:pt idx="271">
                  <c:v>0.53300000000000003</c:v>
                </c:pt>
                <c:pt idx="272">
                  <c:v>0.58699999999999997</c:v>
                </c:pt>
                <c:pt idx="273">
                  <c:v>0.67500000000000004</c:v>
                </c:pt>
                <c:pt idx="274">
                  <c:v>0.67</c:v>
                </c:pt>
                <c:pt idx="275">
                  <c:v>0.55600000000000005</c:v>
                </c:pt>
                <c:pt idx="276">
                  <c:v>0.54300000000000004</c:v>
                </c:pt>
                <c:pt idx="277">
                  <c:v>0.66800000000000004</c:v>
                </c:pt>
                <c:pt idx="278">
                  <c:v>0.67500000000000004</c:v>
                </c:pt>
                <c:pt idx="279">
                  <c:v>0.60199999999999998</c:v>
                </c:pt>
                <c:pt idx="280">
                  <c:v>0.71799999999999997</c:v>
                </c:pt>
                <c:pt idx="281">
                  <c:v>0.629</c:v>
                </c:pt>
                <c:pt idx="282">
                  <c:v>0.81200000000000006</c:v>
                </c:pt>
                <c:pt idx="283">
                  <c:v>0.87</c:v>
                </c:pt>
                <c:pt idx="284">
                  <c:v>0.55400000000000005</c:v>
                </c:pt>
                <c:pt idx="285">
                  <c:v>0.35099999999999998</c:v>
                </c:pt>
                <c:pt idx="286">
                  <c:v>0.92700000000000005</c:v>
                </c:pt>
                <c:pt idx="287">
                  <c:v>0.60799999999999998</c:v>
                </c:pt>
                <c:pt idx="288">
                  <c:v>0.69399999999999995</c:v>
                </c:pt>
                <c:pt idx="289">
                  <c:v>0.77800000000000002</c:v>
                </c:pt>
                <c:pt idx="290">
                  <c:v>0.65200000000000002</c:v>
                </c:pt>
                <c:pt idx="291">
                  <c:v>0.69099999999999995</c:v>
                </c:pt>
                <c:pt idx="292">
                  <c:v>0.56499999999999995</c:v>
                </c:pt>
                <c:pt idx="293">
                  <c:v>0.755</c:v>
                </c:pt>
                <c:pt idx="294">
                  <c:v>0.71399999999999997</c:v>
                </c:pt>
                <c:pt idx="295">
                  <c:v>0.53600000000000003</c:v>
                </c:pt>
                <c:pt idx="296">
                  <c:v>0.70399999999999996</c:v>
                </c:pt>
                <c:pt idx="297">
                  <c:v>0.64500000000000002</c:v>
                </c:pt>
                <c:pt idx="298">
                  <c:v>0.66800000000000004</c:v>
                </c:pt>
                <c:pt idx="299">
                  <c:v>0.54400000000000004</c:v>
                </c:pt>
                <c:pt idx="300">
                  <c:v>0.624</c:v>
                </c:pt>
                <c:pt idx="301">
                  <c:v>0.76800000000000002</c:v>
                </c:pt>
                <c:pt idx="302">
                  <c:v>0.71799999999999997</c:v>
                </c:pt>
                <c:pt idx="303">
                  <c:v>0.78700000000000003</c:v>
                </c:pt>
                <c:pt idx="304">
                  <c:v>0.33500000000000002</c:v>
                </c:pt>
                <c:pt idx="305">
                  <c:v>0.78300000000000003</c:v>
                </c:pt>
                <c:pt idx="306">
                  <c:v>0.57899999999999996</c:v>
                </c:pt>
                <c:pt idx="307">
                  <c:v>0.79400000000000004</c:v>
                </c:pt>
                <c:pt idx="308">
                  <c:v>0.64100000000000001</c:v>
                </c:pt>
                <c:pt idx="309">
                  <c:v>0.79800000000000004</c:v>
                </c:pt>
                <c:pt idx="310">
                  <c:v>0.85099999999999998</c:v>
                </c:pt>
                <c:pt idx="311">
                  <c:v>0.77200000000000002</c:v>
                </c:pt>
                <c:pt idx="312">
                  <c:v>0.55800000000000005</c:v>
                </c:pt>
                <c:pt idx="313">
                  <c:v>0.73599999999999999</c:v>
                </c:pt>
                <c:pt idx="314">
                  <c:v>0.99399999999999999</c:v>
                </c:pt>
                <c:pt idx="315">
                  <c:v>0.84899999999999998</c:v>
                </c:pt>
                <c:pt idx="316">
                  <c:v>0.69499999999999995</c:v>
                </c:pt>
                <c:pt idx="317">
                  <c:v>0.89300000000000002</c:v>
                </c:pt>
                <c:pt idx="318">
                  <c:v>0.379</c:v>
                </c:pt>
                <c:pt idx="319">
                  <c:v>0.62</c:v>
                </c:pt>
                <c:pt idx="320">
                  <c:v>0.309</c:v>
                </c:pt>
                <c:pt idx="321">
                  <c:v>0.5</c:v>
                </c:pt>
                <c:pt idx="322">
                  <c:v>0.54700000000000004</c:v>
                </c:pt>
                <c:pt idx="323">
                  <c:v>0.60499999999999998</c:v>
                </c:pt>
                <c:pt idx="324">
                  <c:v>0.84</c:v>
                </c:pt>
                <c:pt idx="325">
                  <c:v>0.65600000000000003</c:v>
                </c:pt>
                <c:pt idx="326">
                  <c:v>0.66700000000000004</c:v>
                </c:pt>
                <c:pt idx="327">
                  <c:v>0.85799999999999998</c:v>
                </c:pt>
                <c:pt idx="328">
                  <c:v>0.72099999999999997</c:v>
                </c:pt>
                <c:pt idx="329">
                  <c:v>0.84599999999999997</c:v>
                </c:pt>
                <c:pt idx="330">
                  <c:v>0.70799999999999996</c:v>
                </c:pt>
                <c:pt idx="331">
                  <c:v>0.45300000000000001</c:v>
                </c:pt>
                <c:pt idx="332">
                  <c:v>0.42499999999999999</c:v>
                </c:pt>
                <c:pt idx="333">
                  <c:v>0.88600000000000001</c:v>
                </c:pt>
                <c:pt idx="334">
                  <c:v>0.753</c:v>
                </c:pt>
                <c:pt idx="335">
                  <c:v>0.72699999999999998</c:v>
                </c:pt>
                <c:pt idx="336">
                  <c:v>0.628</c:v>
                </c:pt>
                <c:pt idx="337">
                  <c:v>0.73499999999999999</c:v>
                </c:pt>
                <c:pt idx="338">
                  <c:v>0.85699999999999998</c:v>
                </c:pt>
                <c:pt idx="339">
                  <c:v>0.66</c:v>
                </c:pt>
                <c:pt idx="340">
                  <c:v>0.85699999999999998</c:v>
                </c:pt>
                <c:pt idx="341">
                  <c:v>0.58799999999999997</c:v>
                </c:pt>
                <c:pt idx="342">
                  <c:v>0.61</c:v>
                </c:pt>
                <c:pt idx="343">
                  <c:v>0.89200000000000002</c:v>
                </c:pt>
                <c:pt idx="344">
                  <c:v>0.65900000000000003</c:v>
                </c:pt>
                <c:pt idx="345">
                  <c:v>0.81499999999999995</c:v>
                </c:pt>
                <c:pt idx="346">
                  <c:v>0.48</c:v>
                </c:pt>
                <c:pt idx="347">
                  <c:v>0.86099999999999999</c:v>
                </c:pt>
                <c:pt idx="348">
                  <c:v>0.59799999999999998</c:v>
                </c:pt>
                <c:pt idx="349">
                  <c:v>0.622</c:v>
                </c:pt>
                <c:pt idx="350">
                  <c:v>0.82299999999999995</c:v>
                </c:pt>
                <c:pt idx="351">
                  <c:v>0.505</c:v>
                </c:pt>
                <c:pt idx="352">
                  <c:v>0.29899999999999999</c:v>
                </c:pt>
                <c:pt idx="353">
                  <c:v>0.71199999999999997</c:v>
                </c:pt>
                <c:pt idx="354">
                  <c:v>0.41599999999999998</c:v>
                </c:pt>
                <c:pt idx="355">
                  <c:v>0.79800000000000004</c:v>
                </c:pt>
                <c:pt idx="356">
                  <c:v>0.46800000000000003</c:v>
                </c:pt>
                <c:pt idx="357">
                  <c:v>0.60099999999999998</c:v>
                </c:pt>
                <c:pt idx="358">
                  <c:v>0.77600000000000002</c:v>
                </c:pt>
                <c:pt idx="359">
                  <c:v>0.56299999999999994</c:v>
                </c:pt>
                <c:pt idx="360">
                  <c:v>0.53400000000000003</c:v>
                </c:pt>
                <c:pt idx="361">
                  <c:v>0.72299999999999998</c:v>
                </c:pt>
                <c:pt idx="362">
                  <c:v>0.73699999999999999</c:v>
                </c:pt>
                <c:pt idx="363">
                  <c:v>0.76</c:v>
                </c:pt>
                <c:pt idx="364">
                  <c:v>0.745</c:v>
                </c:pt>
                <c:pt idx="365">
                  <c:v>0.54</c:v>
                </c:pt>
                <c:pt idx="366">
                  <c:v>0.54600000000000004</c:v>
                </c:pt>
                <c:pt idx="367">
                  <c:v>0.74299999999999999</c:v>
                </c:pt>
                <c:pt idx="368">
                  <c:v>0.56299999999999994</c:v>
                </c:pt>
                <c:pt idx="369">
                  <c:v>0.80900000000000005</c:v>
                </c:pt>
                <c:pt idx="370">
                  <c:v>0.57199999999999995</c:v>
                </c:pt>
                <c:pt idx="371">
                  <c:v>0.88700000000000001</c:v>
                </c:pt>
                <c:pt idx="372">
                  <c:v>0.82</c:v>
                </c:pt>
                <c:pt idx="373">
                  <c:v>0.752</c:v>
                </c:pt>
                <c:pt idx="374">
                  <c:v>0.49199999999999999</c:v>
                </c:pt>
                <c:pt idx="375">
                  <c:v>0.68600000000000005</c:v>
                </c:pt>
                <c:pt idx="376">
                  <c:v>0.81799999999999995</c:v>
                </c:pt>
                <c:pt idx="377">
                  <c:v>0.58199999999999996</c:v>
                </c:pt>
                <c:pt idx="378">
                  <c:v>0.71399999999999997</c:v>
                </c:pt>
                <c:pt idx="379">
                  <c:v>0.68700000000000006</c:v>
                </c:pt>
                <c:pt idx="380">
                  <c:v>0.69599999999999995</c:v>
                </c:pt>
                <c:pt idx="381">
                  <c:v>0.59</c:v>
                </c:pt>
                <c:pt idx="382">
                  <c:v>0.78100000000000003</c:v>
                </c:pt>
                <c:pt idx="383">
                  <c:v>0.61899999999999999</c:v>
                </c:pt>
                <c:pt idx="384">
                  <c:v>0.53500000000000003</c:v>
                </c:pt>
                <c:pt idx="385">
                  <c:v>0.69399999999999995</c:v>
                </c:pt>
                <c:pt idx="386">
                  <c:v>0.68899999999999995</c:v>
                </c:pt>
                <c:pt idx="387">
                  <c:v>0.83299999999999996</c:v>
                </c:pt>
                <c:pt idx="388">
                  <c:v>0.65100000000000002</c:v>
                </c:pt>
                <c:pt idx="389">
                  <c:v>0.60799999999999998</c:v>
                </c:pt>
                <c:pt idx="390">
                  <c:v>0.56200000000000006</c:v>
                </c:pt>
                <c:pt idx="391">
                  <c:v>0.53300000000000003</c:v>
                </c:pt>
                <c:pt idx="392">
                  <c:v>0.38400000000000001</c:v>
                </c:pt>
                <c:pt idx="393">
                  <c:v>0.81200000000000006</c:v>
                </c:pt>
                <c:pt idx="394">
                  <c:v>0.63100000000000001</c:v>
                </c:pt>
                <c:pt idx="395">
                  <c:v>0.67</c:v>
                </c:pt>
                <c:pt idx="396">
                  <c:v>0.69099999999999995</c:v>
                </c:pt>
                <c:pt idx="397">
                  <c:v>0.52600000000000002</c:v>
                </c:pt>
                <c:pt idx="398">
                  <c:v>0.32200000000000001</c:v>
                </c:pt>
                <c:pt idx="399">
                  <c:v>0.67100000000000004</c:v>
                </c:pt>
                <c:pt idx="400">
                  <c:v>0.59099999999999997</c:v>
                </c:pt>
                <c:pt idx="401">
                  <c:v>0.72099999999999997</c:v>
                </c:pt>
                <c:pt idx="402">
                  <c:v>0.82499999999999996</c:v>
                </c:pt>
                <c:pt idx="403">
                  <c:v>0.623</c:v>
                </c:pt>
                <c:pt idx="404">
                  <c:v>0.53600000000000003</c:v>
                </c:pt>
                <c:pt idx="405">
                  <c:v>0.36299999999999999</c:v>
                </c:pt>
                <c:pt idx="406">
                  <c:v>0.64400000000000002</c:v>
                </c:pt>
                <c:pt idx="407">
                  <c:v>0.38300000000000001</c:v>
                </c:pt>
                <c:pt idx="408">
                  <c:v>0.51300000000000001</c:v>
                </c:pt>
                <c:pt idx="409">
                  <c:v>0.61399999999999999</c:v>
                </c:pt>
                <c:pt idx="410">
                  <c:v>0.66300000000000003</c:v>
                </c:pt>
                <c:pt idx="411">
                  <c:v>0.64400000000000002</c:v>
                </c:pt>
                <c:pt idx="412">
                  <c:v>0.52600000000000002</c:v>
                </c:pt>
                <c:pt idx="413">
                  <c:v>0.627</c:v>
                </c:pt>
                <c:pt idx="414">
                  <c:v>0.84299999999999997</c:v>
                </c:pt>
                <c:pt idx="415">
                  <c:v>0.42099999999999999</c:v>
                </c:pt>
                <c:pt idx="416">
                  <c:v>0.82399999999999995</c:v>
                </c:pt>
                <c:pt idx="417">
                  <c:v>0.72699999999999998</c:v>
                </c:pt>
                <c:pt idx="418">
                  <c:v>0.84299999999999997</c:v>
                </c:pt>
                <c:pt idx="419">
                  <c:v>0.58099999999999996</c:v>
                </c:pt>
                <c:pt idx="420">
                  <c:v>0.748</c:v>
                </c:pt>
                <c:pt idx="421">
                  <c:v>0.65100000000000002</c:v>
                </c:pt>
                <c:pt idx="422">
                  <c:v>0.5</c:v>
                </c:pt>
                <c:pt idx="423">
                  <c:v>0.90900000000000003</c:v>
                </c:pt>
                <c:pt idx="424">
                  <c:v>0.56899999999999995</c:v>
                </c:pt>
                <c:pt idx="425">
                  <c:v>0.71</c:v>
                </c:pt>
                <c:pt idx="426">
                  <c:v>0.68700000000000006</c:v>
                </c:pt>
                <c:pt idx="427">
                  <c:v>0.755</c:v>
                </c:pt>
                <c:pt idx="428">
                  <c:v>0.58699999999999997</c:v>
                </c:pt>
                <c:pt idx="429">
                  <c:v>0.73799999999999999</c:v>
                </c:pt>
                <c:pt idx="430">
                  <c:v>0.79300000000000004</c:v>
                </c:pt>
                <c:pt idx="431">
                  <c:v>0.55600000000000005</c:v>
                </c:pt>
                <c:pt idx="432">
                  <c:v>0.72399999999999998</c:v>
                </c:pt>
                <c:pt idx="433">
                  <c:v>0.79800000000000004</c:v>
                </c:pt>
                <c:pt idx="434">
                  <c:v>0.94299999999999995</c:v>
                </c:pt>
                <c:pt idx="435">
                  <c:v>0.90300000000000002</c:v>
                </c:pt>
                <c:pt idx="436">
                  <c:v>0.91600000000000004</c:v>
                </c:pt>
                <c:pt idx="437">
                  <c:v>0.41799999999999998</c:v>
                </c:pt>
                <c:pt idx="438">
                  <c:v>0.89800000000000002</c:v>
                </c:pt>
                <c:pt idx="439">
                  <c:v>0.496</c:v>
                </c:pt>
                <c:pt idx="440">
                  <c:v>0.53800000000000003</c:v>
                </c:pt>
                <c:pt idx="441">
                  <c:v>0.89800000000000002</c:v>
                </c:pt>
                <c:pt idx="442">
                  <c:v>0.77500000000000002</c:v>
                </c:pt>
                <c:pt idx="443">
                  <c:v>0.93200000000000005</c:v>
                </c:pt>
                <c:pt idx="444">
                  <c:v>0.86399999999999999</c:v>
                </c:pt>
                <c:pt idx="445">
                  <c:v>0.69</c:v>
                </c:pt>
                <c:pt idx="446">
                  <c:v>0.83</c:v>
                </c:pt>
                <c:pt idx="447">
                  <c:v>0.59899999999999998</c:v>
                </c:pt>
                <c:pt idx="448">
                  <c:v>0.65900000000000003</c:v>
                </c:pt>
                <c:pt idx="449">
                  <c:v>0.71899999999999997</c:v>
                </c:pt>
                <c:pt idx="450">
                  <c:v>0.71299999999999997</c:v>
                </c:pt>
                <c:pt idx="451">
                  <c:v>0.82799999999999996</c:v>
                </c:pt>
                <c:pt idx="452">
                  <c:v>0.78200000000000003</c:v>
                </c:pt>
                <c:pt idx="453">
                  <c:v>0.75600000000000001</c:v>
                </c:pt>
                <c:pt idx="454">
                  <c:v>0.72099999999999997</c:v>
                </c:pt>
                <c:pt idx="455">
                  <c:v>0.57499999999999996</c:v>
                </c:pt>
                <c:pt idx="456">
                  <c:v>0.69299999999999995</c:v>
                </c:pt>
                <c:pt idx="457">
                  <c:v>1</c:v>
                </c:pt>
                <c:pt idx="458">
                  <c:v>0.55700000000000005</c:v>
                </c:pt>
                <c:pt idx="459">
                  <c:v>0.58399999999999996</c:v>
                </c:pt>
                <c:pt idx="460">
                  <c:v>0.82699999999999996</c:v>
                </c:pt>
                <c:pt idx="461">
                  <c:v>0.438</c:v>
                </c:pt>
                <c:pt idx="462">
                  <c:v>0.81499999999999995</c:v>
                </c:pt>
                <c:pt idx="463">
                  <c:v>0.5</c:v>
                </c:pt>
                <c:pt idx="464">
                  <c:v>0.71499999999999997</c:v>
                </c:pt>
                <c:pt idx="465">
                  <c:v>0.97599999999999998</c:v>
                </c:pt>
                <c:pt idx="466">
                  <c:v>0.71</c:v>
                </c:pt>
                <c:pt idx="467">
                  <c:v>0.39900000000000002</c:v>
                </c:pt>
                <c:pt idx="468">
                  <c:v>0.86899999999999999</c:v>
                </c:pt>
                <c:pt idx="469">
                  <c:v>0.82</c:v>
                </c:pt>
                <c:pt idx="470">
                  <c:v>0.63500000000000001</c:v>
                </c:pt>
                <c:pt idx="471">
                  <c:v>0.313</c:v>
                </c:pt>
                <c:pt idx="472">
                  <c:v>0.80400000000000005</c:v>
                </c:pt>
                <c:pt idx="473">
                  <c:v>0.55500000000000005</c:v>
                </c:pt>
                <c:pt idx="474">
                  <c:v>0.82699999999999996</c:v>
                </c:pt>
                <c:pt idx="475">
                  <c:v>0.374</c:v>
                </c:pt>
                <c:pt idx="476">
                  <c:v>0.56899999999999995</c:v>
                </c:pt>
                <c:pt idx="477">
                  <c:v>0.68300000000000005</c:v>
                </c:pt>
                <c:pt idx="478">
                  <c:v>0.63100000000000001</c:v>
                </c:pt>
                <c:pt idx="479">
                  <c:v>0.71299999999999997</c:v>
                </c:pt>
                <c:pt idx="480">
                  <c:v>0.70299999999999996</c:v>
                </c:pt>
                <c:pt idx="481">
                  <c:v>0.58399999999999996</c:v>
                </c:pt>
                <c:pt idx="482">
                  <c:v>0.57299999999999995</c:v>
                </c:pt>
                <c:pt idx="483">
                  <c:v>0.79700000000000004</c:v>
                </c:pt>
                <c:pt idx="484">
                  <c:v>0.89</c:v>
                </c:pt>
                <c:pt idx="485">
                  <c:v>0.371</c:v>
                </c:pt>
                <c:pt idx="486">
                  <c:v>0.58099999999999996</c:v>
                </c:pt>
                <c:pt idx="487">
                  <c:v>0.47799999999999998</c:v>
                </c:pt>
                <c:pt idx="488">
                  <c:v>0.71899999999999997</c:v>
                </c:pt>
                <c:pt idx="489">
                  <c:v>0.73399999999999999</c:v>
                </c:pt>
                <c:pt idx="490">
                  <c:v>1</c:v>
                </c:pt>
                <c:pt idx="491">
                  <c:v>0.61899999999999999</c:v>
                </c:pt>
                <c:pt idx="492">
                  <c:v>0.433</c:v>
                </c:pt>
                <c:pt idx="493">
                  <c:v>0.68500000000000005</c:v>
                </c:pt>
                <c:pt idx="494">
                  <c:v>0.66900000000000004</c:v>
                </c:pt>
                <c:pt idx="495">
                  <c:v>0.71699999999999997</c:v>
                </c:pt>
                <c:pt idx="496">
                  <c:v>0.58199999999999996</c:v>
                </c:pt>
                <c:pt idx="497">
                  <c:v>0.47</c:v>
                </c:pt>
                <c:pt idx="498">
                  <c:v>0.871</c:v>
                </c:pt>
                <c:pt idx="499">
                  <c:v>0.84799999999999998</c:v>
                </c:pt>
                <c:pt idx="500">
                  <c:v>0.72199999999999998</c:v>
                </c:pt>
                <c:pt idx="501">
                  <c:v>0.83399999999999996</c:v>
                </c:pt>
                <c:pt idx="502">
                  <c:v>0.54</c:v>
                </c:pt>
                <c:pt idx="503">
                  <c:v>0.78300000000000003</c:v>
                </c:pt>
                <c:pt idx="504">
                  <c:v>0.78400000000000003</c:v>
                </c:pt>
                <c:pt idx="505">
                  <c:v>0.72799999999999998</c:v>
                </c:pt>
                <c:pt idx="506">
                  <c:v>0.83299999999999996</c:v>
                </c:pt>
                <c:pt idx="507">
                  <c:v>0.63300000000000001</c:v>
                </c:pt>
                <c:pt idx="508">
                  <c:v>0.75800000000000001</c:v>
                </c:pt>
                <c:pt idx="509">
                  <c:v>0.50600000000000001</c:v>
                </c:pt>
                <c:pt idx="510">
                  <c:v>0.80300000000000005</c:v>
                </c:pt>
                <c:pt idx="511">
                  <c:v>0.70499999999999996</c:v>
                </c:pt>
                <c:pt idx="512">
                  <c:v>0.78</c:v>
                </c:pt>
                <c:pt idx="513">
                  <c:v>0.79900000000000004</c:v>
                </c:pt>
                <c:pt idx="514">
                  <c:v>0.70499999999999996</c:v>
                </c:pt>
                <c:pt idx="515">
                  <c:v>0.84599999999999997</c:v>
                </c:pt>
                <c:pt idx="516">
                  <c:v>0.64200000000000002</c:v>
                </c:pt>
                <c:pt idx="517">
                  <c:v>0.505</c:v>
                </c:pt>
                <c:pt idx="518">
                  <c:v>0.54600000000000004</c:v>
                </c:pt>
                <c:pt idx="519">
                  <c:v>0.64400000000000002</c:v>
                </c:pt>
                <c:pt idx="520">
                  <c:v>0.51700000000000002</c:v>
                </c:pt>
                <c:pt idx="521">
                  <c:v>0.82299999999999995</c:v>
                </c:pt>
                <c:pt idx="522">
                  <c:v>0.51800000000000002</c:v>
                </c:pt>
                <c:pt idx="523">
                  <c:v>0.78200000000000003</c:v>
                </c:pt>
                <c:pt idx="524">
                  <c:v>0.63</c:v>
                </c:pt>
                <c:pt idx="525">
                  <c:v>0.58399999999999996</c:v>
                </c:pt>
                <c:pt idx="526">
                  <c:v>0.58199999999999996</c:v>
                </c:pt>
                <c:pt idx="527">
                  <c:v>0.61099999999999999</c:v>
                </c:pt>
                <c:pt idx="528">
                  <c:v>0.64300000000000002</c:v>
                </c:pt>
                <c:pt idx="529">
                  <c:v>0.61299999999999999</c:v>
                </c:pt>
                <c:pt idx="530">
                  <c:v>0.48199999999999998</c:v>
                </c:pt>
                <c:pt idx="531">
                  <c:v>0.67400000000000004</c:v>
                </c:pt>
                <c:pt idx="532">
                  <c:v>0.39900000000000002</c:v>
                </c:pt>
                <c:pt idx="533">
                  <c:v>0.36099999999999999</c:v>
                </c:pt>
                <c:pt idx="534">
                  <c:v>0.78200000000000003</c:v>
                </c:pt>
                <c:pt idx="535">
                  <c:v>0.72299999999999998</c:v>
                </c:pt>
                <c:pt idx="536">
                  <c:v>0.58499999999999996</c:v>
                </c:pt>
                <c:pt idx="537">
                  <c:v>0.97599999999999998</c:v>
                </c:pt>
                <c:pt idx="538">
                  <c:v>0.85399999999999998</c:v>
                </c:pt>
                <c:pt idx="539">
                  <c:v>0.58199999999999996</c:v>
                </c:pt>
                <c:pt idx="540">
                  <c:v>1</c:v>
                </c:pt>
                <c:pt idx="541">
                  <c:v>0.64800000000000002</c:v>
                </c:pt>
                <c:pt idx="542">
                  <c:v>0.77100000000000002</c:v>
                </c:pt>
                <c:pt idx="543">
                  <c:v>0.85099999999999998</c:v>
                </c:pt>
                <c:pt idx="544">
                  <c:v>0.63200000000000001</c:v>
                </c:pt>
                <c:pt idx="545">
                  <c:v>0.84899999999999998</c:v>
                </c:pt>
                <c:pt idx="546">
                  <c:v>0.70299999999999996</c:v>
                </c:pt>
                <c:pt idx="547">
                  <c:v>0.91600000000000004</c:v>
                </c:pt>
                <c:pt idx="548">
                  <c:v>0.623</c:v>
                </c:pt>
                <c:pt idx="549">
                  <c:v>0.77400000000000002</c:v>
                </c:pt>
                <c:pt idx="550">
                  <c:v>0.69899999999999995</c:v>
                </c:pt>
                <c:pt idx="551">
                  <c:v>0.441</c:v>
                </c:pt>
                <c:pt idx="552">
                  <c:v>0.75600000000000001</c:v>
                </c:pt>
                <c:pt idx="553">
                  <c:v>0.79500000000000004</c:v>
                </c:pt>
                <c:pt idx="554">
                  <c:v>0.374</c:v>
                </c:pt>
                <c:pt idx="555">
                  <c:v>0.58599999999999997</c:v>
                </c:pt>
                <c:pt idx="556">
                  <c:v>0.65500000000000003</c:v>
                </c:pt>
                <c:pt idx="557">
                  <c:v>0.625</c:v>
                </c:pt>
                <c:pt idx="558">
                  <c:v>0.63600000000000001</c:v>
                </c:pt>
                <c:pt idx="559">
                  <c:v>0.78900000000000003</c:v>
                </c:pt>
                <c:pt idx="560">
                  <c:v>0.73499999999999999</c:v>
                </c:pt>
                <c:pt idx="561">
                  <c:v>0.57399999999999995</c:v>
                </c:pt>
                <c:pt idx="562">
                  <c:v>0.61299999999999999</c:v>
                </c:pt>
                <c:pt idx="563">
                  <c:v>0.57299999999999995</c:v>
                </c:pt>
                <c:pt idx="564">
                  <c:v>0.82199999999999995</c:v>
                </c:pt>
                <c:pt idx="565">
                  <c:v>0.36</c:v>
                </c:pt>
                <c:pt idx="566">
                  <c:v>0.38200000000000001</c:v>
                </c:pt>
                <c:pt idx="567">
                  <c:v>0.83199999999999996</c:v>
                </c:pt>
                <c:pt idx="568">
                  <c:v>0.66200000000000003</c:v>
                </c:pt>
                <c:pt idx="569">
                  <c:v>0.76400000000000001</c:v>
                </c:pt>
                <c:pt idx="570">
                  <c:v>0.41</c:v>
                </c:pt>
                <c:pt idx="571">
                  <c:v>0.71299999999999997</c:v>
                </c:pt>
                <c:pt idx="572">
                  <c:v>0.65400000000000003</c:v>
                </c:pt>
                <c:pt idx="573">
                  <c:v>0.92</c:v>
                </c:pt>
                <c:pt idx="574">
                  <c:v>0.47399999999999998</c:v>
                </c:pt>
                <c:pt idx="575">
                  <c:v>0.79500000000000004</c:v>
                </c:pt>
                <c:pt idx="576">
                  <c:v>0.70599999999999996</c:v>
                </c:pt>
                <c:pt idx="577">
                  <c:v>0.82799999999999996</c:v>
                </c:pt>
                <c:pt idx="578">
                  <c:v>0.83799999999999997</c:v>
                </c:pt>
                <c:pt idx="579">
                  <c:v>0.878</c:v>
                </c:pt>
                <c:pt idx="580">
                  <c:v>0.55500000000000005</c:v>
                </c:pt>
                <c:pt idx="581">
                  <c:v>0.83</c:v>
                </c:pt>
                <c:pt idx="582">
                  <c:v>0.752</c:v>
                </c:pt>
                <c:pt idx="583">
                  <c:v>0.44400000000000001</c:v>
                </c:pt>
                <c:pt idx="584">
                  <c:v>0.82099999999999995</c:v>
                </c:pt>
                <c:pt idx="585">
                  <c:v>0.96399999999999997</c:v>
                </c:pt>
                <c:pt idx="586">
                  <c:v>0.74099999999999999</c:v>
                </c:pt>
                <c:pt idx="587">
                  <c:v>0.746</c:v>
                </c:pt>
                <c:pt idx="588">
                  <c:v>0.80200000000000005</c:v>
                </c:pt>
                <c:pt idx="589">
                  <c:v>0.73599999999999999</c:v>
                </c:pt>
                <c:pt idx="590">
                  <c:v>0.79200000000000004</c:v>
                </c:pt>
                <c:pt idx="591">
                  <c:v>0.435</c:v>
                </c:pt>
                <c:pt idx="592">
                  <c:v>0.96399999999999997</c:v>
                </c:pt>
                <c:pt idx="593">
                  <c:v>0.75</c:v>
                </c:pt>
                <c:pt idx="594">
                  <c:v>0.69099999999999995</c:v>
                </c:pt>
                <c:pt idx="595">
                  <c:v>0.80200000000000005</c:v>
                </c:pt>
                <c:pt idx="596">
                  <c:v>0.67700000000000005</c:v>
                </c:pt>
                <c:pt idx="597">
                  <c:v>0.58899999999999997</c:v>
                </c:pt>
                <c:pt idx="598">
                  <c:v>0.46899999999999997</c:v>
                </c:pt>
                <c:pt idx="599">
                  <c:v>0.61</c:v>
                </c:pt>
                <c:pt idx="600">
                  <c:v>0.58899999999999997</c:v>
                </c:pt>
                <c:pt idx="601">
                  <c:v>0.57199999999999995</c:v>
                </c:pt>
                <c:pt idx="602">
                  <c:v>0.77</c:v>
                </c:pt>
                <c:pt idx="603">
                  <c:v>0.70199999999999996</c:v>
                </c:pt>
                <c:pt idx="604">
                  <c:v>0.56499999999999995</c:v>
                </c:pt>
                <c:pt idx="605">
                  <c:v>0.752</c:v>
                </c:pt>
                <c:pt idx="606">
                  <c:v>0.39500000000000002</c:v>
                </c:pt>
                <c:pt idx="607">
                  <c:v>0.58599999999999997</c:v>
                </c:pt>
                <c:pt idx="608">
                  <c:v>0.71499999999999997</c:v>
                </c:pt>
                <c:pt idx="609">
                  <c:v>0.58599999999999997</c:v>
                </c:pt>
                <c:pt idx="610">
                  <c:v>0.49199999999999999</c:v>
                </c:pt>
                <c:pt idx="611">
                  <c:v>0.61099999999999999</c:v>
                </c:pt>
                <c:pt idx="612">
                  <c:v>0.55700000000000005</c:v>
                </c:pt>
                <c:pt idx="613">
                  <c:v>0.74299999999999999</c:v>
                </c:pt>
                <c:pt idx="614">
                  <c:v>0.54600000000000004</c:v>
                </c:pt>
                <c:pt idx="615">
                  <c:v>0.42199999999999999</c:v>
                </c:pt>
                <c:pt idx="616">
                  <c:v>0.80400000000000005</c:v>
                </c:pt>
                <c:pt idx="617">
                  <c:v>0.499</c:v>
                </c:pt>
                <c:pt idx="618">
                  <c:v>0.50900000000000001</c:v>
                </c:pt>
                <c:pt idx="619">
                  <c:v>0.628</c:v>
                </c:pt>
                <c:pt idx="620">
                  <c:v>0.40600000000000003</c:v>
                </c:pt>
                <c:pt idx="621">
                  <c:v>0.65800000000000003</c:v>
                </c:pt>
                <c:pt idx="622">
                  <c:v>0.76600000000000001</c:v>
                </c:pt>
                <c:pt idx="623">
                  <c:v>0.61799999999999999</c:v>
                </c:pt>
                <c:pt idx="624">
                  <c:v>0.53</c:v>
                </c:pt>
                <c:pt idx="625">
                  <c:v>0.28699999999999998</c:v>
                </c:pt>
                <c:pt idx="626">
                  <c:v>0.77900000000000003</c:v>
                </c:pt>
                <c:pt idx="627">
                  <c:v>0.67900000000000005</c:v>
                </c:pt>
                <c:pt idx="628">
                  <c:v>0.53400000000000003</c:v>
                </c:pt>
                <c:pt idx="629">
                  <c:v>0.81699999999999995</c:v>
                </c:pt>
                <c:pt idx="630">
                  <c:v>0.625</c:v>
                </c:pt>
                <c:pt idx="631">
                  <c:v>0.96499999999999997</c:v>
                </c:pt>
                <c:pt idx="632">
                  <c:v>0.65700000000000003</c:v>
                </c:pt>
                <c:pt idx="633">
                  <c:v>0.59699999999999998</c:v>
                </c:pt>
                <c:pt idx="634">
                  <c:v>0.60299999999999998</c:v>
                </c:pt>
                <c:pt idx="635">
                  <c:v>0.65200000000000002</c:v>
                </c:pt>
                <c:pt idx="636">
                  <c:v>0.71299999999999997</c:v>
                </c:pt>
                <c:pt idx="637">
                  <c:v>0.59799999999999998</c:v>
                </c:pt>
                <c:pt idx="638">
                  <c:v>0.48599999999999999</c:v>
                </c:pt>
                <c:pt idx="639">
                  <c:v>0.71399999999999997</c:v>
                </c:pt>
                <c:pt idx="640">
                  <c:v>0.61499999999999999</c:v>
                </c:pt>
                <c:pt idx="641">
                  <c:v>0.51300000000000001</c:v>
                </c:pt>
                <c:pt idx="642">
                  <c:v>0.78700000000000003</c:v>
                </c:pt>
                <c:pt idx="643">
                  <c:v>0.83399999999999996</c:v>
                </c:pt>
                <c:pt idx="644">
                  <c:v>0.746</c:v>
                </c:pt>
                <c:pt idx="645">
                  <c:v>0.41699999999999998</c:v>
                </c:pt>
                <c:pt idx="646">
                  <c:v>0.442</c:v>
                </c:pt>
                <c:pt idx="647">
                  <c:v>0.53</c:v>
                </c:pt>
                <c:pt idx="648">
                  <c:v>0.625</c:v>
                </c:pt>
                <c:pt idx="649">
                  <c:v>0.755</c:v>
                </c:pt>
                <c:pt idx="650">
                  <c:v>0.81399999999999995</c:v>
                </c:pt>
                <c:pt idx="651">
                  <c:v>0.39</c:v>
                </c:pt>
                <c:pt idx="652">
                  <c:v>0.73699999999999999</c:v>
                </c:pt>
                <c:pt idx="653">
                  <c:v>0.7</c:v>
                </c:pt>
                <c:pt idx="654">
                  <c:v>0.78</c:v>
                </c:pt>
                <c:pt idx="655">
                  <c:v>0.379</c:v>
                </c:pt>
                <c:pt idx="656">
                  <c:v>0.8</c:v>
                </c:pt>
                <c:pt idx="657">
                  <c:v>0.63600000000000001</c:v>
                </c:pt>
                <c:pt idx="658">
                  <c:v>0.64500000000000002</c:v>
                </c:pt>
                <c:pt idx="659">
                  <c:v>0.70799999999999996</c:v>
                </c:pt>
                <c:pt idx="660">
                  <c:v>0.621</c:v>
                </c:pt>
                <c:pt idx="661">
                  <c:v>0.79500000000000004</c:v>
                </c:pt>
                <c:pt idx="662">
                  <c:v>0.64100000000000001</c:v>
                </c:pt>
                <c:pt idx="663">
                  <c:v>0.7</c:v>
                </c:pt>
                <c:pt idx="664">
                  <c:v>0.57399999999999995</c:v>
                </c:pt>
                <c:pt idx="665">
                  <c:v>0.76800000000000002</c:v>
                </c:pt>
                <c:pt idx="666">
                  <c:v>0.69099999999999995</c:v>
                </c:pt>
                <c:pt idx="667">
                  <c:v>0.86699999999999999</c:v>
                </c:pt>
                <c:pt idx="668">
                  <c:v>0.64600000000000002</c:v>
                </c:pt>
                <c:pt idx="669">
                  <c:v>0.625</c:v>
                </c:pt>
                <c:pt idx="670">
                  <c:v>0.92900000000000005</c:v>
                </c:pt>
                <c:pt idx="671">
                  <c:v>0.67200000000000004</c:v>
                </c:pt>
                <c:pt idx="672">
                  <c:v>0.84</c:v>
                </c:pt>
                <c:pt idx="673">
                  <c:v>0.61099999999999999</c:v>
                </c:pt>
                <c:pt idx="674">
                  <c:v>0.504</c:v>
                </c:pt>
                <c:pt idx="675">
                  <c:v>0.747</c:v>
                </c:pt>
                <c:pt idx="676">
                  <c:v>0.74</c:v>
                </c:pt>
                <c:pt idx="677">
                  <c:v>0.52300000000000002</c:v>
                </c:pt>
                <c:pt idx="678">
                  <c:v>0.77600000000000002</c:v>
                </c:pt>
                <c:pt idx="679">
                  <c:v>0.83599999999999997</c:v>
                </c:pt>
                <c:pt idx="680">
                  <c:v>0.55300000000000005</c:v>
                </c:pt>
                <c:pt idx="681">
                  <c:v>0.41499999999999998</c:v>
                </c:pt>
                <c:pt idx="682">
                  <c:v>0.78</c:v>
                </c:pt>
                <c:pt idx="683">
                  <c:v>0.621</c:v>
                </c:pt>
                <c:pt idx="684">
                  <c:v>0.77200000000000002</c:v>
                </c:pt>
                <c:pt idx="685">
                  <c:v>0.75600000000000001</c:v>
                </c:pt>
                <c:pt idx="686">
                  <c:v>0.72</c:v>
                </c:pt>
                <c:pt idx="687">
                  <c:v>0.77900000000000003</c:v>
                </c:pt>
                <c:pt idx="688">
                  <c:v>0.54900000000000004</c:v>
                </c:pt>
                <c:pt idx="689">
                  <c:v>0.85499999999999998</c:v>
                </c:pt>
                <c:pt idx="690">
                  <c:v>0.73899999999999999</c:v>
                </c:pt>
                <c:pt idx="691">
                  <c:v>0.83199999999999996</c:v>
                </c:pt>
                <c:pt idx="692">
                  <c:v>0.59599999999999997</c:v>
                </c:pt>
                <c:pt idx="693">
                  <c:v>0.92600000000000005</c:v>
                </c:pt>
                <c:pt idx="694">
                  <c:v>0.747</c:v>
                </c:pt>
                <c:pt idx="695">
                  <c:v>0.47299999999999998</c:v>
                </c:pt>
                <c:pt idx="696">
                  <c:v>0.67200000000000004</c:v>
                </c:pt>
                <c:pt idx="697">
                  <c:v>0.505</c:v>
                </c:pt>
                <c:pt idx="698">
                  <c:v>0.69299999999999995</c:v>
                </c:pt>
                <c:pt idx="699">
                  <c:v>0.755</c:v>
                </c:pt>
                <c:pt idx="700">
                  <c:v>0.90600000000000003</c:v>
                </c:pt>
                <c:pt idx="701">
                  <c:v>0.81</c:v>
                </c:pt>
                <c:pt idx="702">
                  <c:v>0.70199999999999996</c:v>
                </c:pt>
                <c:pt idx="703">
                  <c:v>0.51600000000000001</c:v>
                </c:pt>
                <c:pt idx="704">
                  <c:v>0.89400000000000002</c:v>
                </c:pt>
                <c:pt idx="705">
                  <c:v>0.81499999999999995</c:v>
                </c:pt>
                <c:pt idx="706">
                  <c:v>0.68</c:v>
                </c:pt>
                <c:pt idx="707">
                  <c:v>0.73799999999999999</c:v>
                </c:pt>
                <c:pt idx="708">
                  <c:v>0.74</c:v>
                </c:pt>
                <c:pt idx="709">
                  <c:v>0.751</c:v>
                </c:pt>
                <c:pt idx="710">
                  <c:v>0.80800000000000005</c:v>
                </c:pt>
                <c:pt idx="711">
                  <c:v>0.73299999999999998</c:v>
                </c:pt>
                <c:pt idx="712">
                  <c:v>0.73599999999999999</c:v>
                </c:pt>
                <c:pt idx="713">
                  <c:v>0.77400000000000002</c:v>
                </c:pt>
                <c:pt idx="714">
                  <c:v>0.63200000000000001</c:v>
                </c:pt>
                <c:pt idx="715">
                  <c:v>0.67800000000000005</c:v>
                </c:pt>
                <c:pt idx="716">
                  <c:v>0.78800000000000003</c:v>
                </c:pt>
                <c:pt idx="717">
                  <c:v>0.69399999999999995</c:v>
                </c:pt>
                <c:pt idx="718">
                  <c:v>0.59299999999999997</c:v>
                </c:pt>
                <c:pt idx="719">
                  <c:v>0.73199999999999998</c:v>
                </c:pt>
                <c:pt idx="720">
                  <c:v>0.97599999999999998</c:v>
                </c:pt>
                <c:pt idx="721">
                  <c:v>0.60599999999999998</c:v>
                </c:pt>
                <c:pt idx="722">
                  <c:v>0.625</c:v>
                </c:pt>
                <c:pt idx="723">
                  <c:v>0.52200000000000002</c:v>
                </c:pt>
                <c:pt idx="724">
                  <c:v>0.57499999999999996</c:v>
                </c:pt>
                <c:pt idx="725">
                  <c:v>0.52100000000000002</c:v>
                </c:pt>
                <c:pt idx="726">
                  <c:v>0.47299999999999998</c:v>
                </c:pt>
                <c:pt idx="727">
                  <c:v>0.45500000000000002</c:v>
                </c:pt>
                <c:pt idx="728">
                  <c:v>0.34499999999999997</c:v>
                </c:pt>
                <c:pt idx="729">
                  <c:v>0.74099999999999999</c:v>
                </c:pt>
                <c:pt idx="730">
                  <c:v>0.442</c:v>
                </c:pt>
                <c:pt idx="731">
                  <c:v>0.67400000000000004</c:v>
                </c:pt>
                <c:pt idx="732">
                  <c:v>0.80300000000000005</c:v>
                </c:pt>
                <c:pt idx="733">
                  <c:v>0.76400000000000001</c:v>
                </c:pt>
                <c:pt idx="734">
                  <c:v>0.75900000000000001</c:v>
                </c:pt>
                <c:pt idx="735">
                  <c:v>0.623</c:v>
                </c:pt>
                <c:pt idx="736">
                  <c:v>0.375</c:v>
                </c:pt>
                <c:pt idx="737">
                  <c:v>0.56699999999999995</c:v>
                </c:pt>
                <c:pt idx="738">
                  <c:v>0.83399999999999996</c:v>
                </c:pt>
                <c:pt idx="739">
                  <c:v>0.84199999999999997</c:v>
                </c:pt>
                <c:pt idx="740">
                  <c:v>0.83099999999999996</c:v>
                </c:pt>
                <c:pt idx="741">
                  <c:v>0.77900000000000003</c:v>
                </c:pt>
                <c:pt idx="742">
                  <c:v>0.52600000000000002</c:v>
                </c:pt>
                <c:pt idx="743">
                  <c:v>0.58099999999999996</c:v>
                </c:pt>
                <c:pt idx="744">
                  <c:v>0.47499999999999998</c:v>
                </c:pt>
                <c:pt idx="745">
                  <c:v>0.78400000000000003</c:v>
                </c:pt>
                <c:pt idx="746">
                  <c:v>0.88100000000000001</c:v>
                </c:pt>
                <c:pt idx="747">
                  <c:v>0.76800000000000002</c:v>
                </c:pt>
                <c:pt idx="748">
                  <c:v>0.53100000000000003</c:v>
                </c:pt>
                <c:pt idx="749">
                  <c:v>0.56399999999999995</c:v>
                </c:pt>
                <c:pt idx="750">
                  <c:v>0.69</c:v>
                </c:pt>
                <c:pt idx="751">
                  <c:v>0.47599999999999998</c:v>
                </c:pt>
                <c:pt idx="752">
                  <c:v>0.63</c:v>
                </c:pt>
                <c:pt idx="753">
                  <c:v>0.63700000000000001</c:v>
                </c:pt>
                <c:pt idx="754">
                  <c:v>0.751</c:v>
                </c:pt>
                <c:pt idx="755">
                  <c:v>0.60899999999999999</c:v>
                </c:pt>
                <c:pt idx="756">
                  <c:v>0.51300000000000001</c:v>
                </c:pt>
                <c:pt idx="757">
                  <c:v>0.40699999999999997</c:v>
                </c:pt>
                <c:pt idx="758">
                  <c:v>0.55500000000000005</c:v>
                </c:pt>
                <c:pt idx="759">
                  <c:v>0.70899999999999996</c:v>
                </c:pt>
                <c:pt idx="760">
                  <c:v>0.69899999999999995</c:v>
                </c:pt>
                <c:pt idx="761">
                  <c:v>0.52400000000000002</c:v>
                </c:pt>
                <c:pt idx="762">
                  <c:v>0.96499999999999997</c:v>
                </c:pt>
                <c:pt idx="763">
                  <c:v>0.39200000000000002</c:v>
                </c:pt>
                <c:pt idx="764">
                  <c:v>0.73599999999999999</c:v>
                </c:pt>
                <c:pt idx="765">
                  <c:v>0.48799999999999999</c:v>
                </c:pt>
                <c:pt idx="766">
                  <c:v>0.54300000000000004</c:v>
                </c:pt>
                <c:pt idx="767">
                  <c:v>0.66100000000000003</c:v>
                </c:pt>
                <c:pt idx="768">
                  <c:v>0.46600000000000003</c:v>
                </c:pt>
                <c:pt idx="769">
                  <c:v>0.60099999999999998</c:v>
                </c:pt>
                <c:pt idx="770">
                  <c:v>0.71699999999999997</c:v>
                </c:pt>
                <c:pt idx="771">
                  <c:v>0.64800000000000002</c:v>
                </c:pt>
                <c:pt idx="772">
                  <c:v>0.624</c:v>
                </c:pt>
                <c:pt idx="773">
                  <c:v>0.66200000000000003</c:v>
                </c:pt>
                <c:pt idx="774">
                  <c:v>0.51100000000000001</c:v>
                </c:pt>
                <c:pt idx="775">
                  <c:v>0.51500000000000001</c:v>
                </c:pt>
                <c:pt idx="776">
                  <c:v>0.67100000000000004</c:v>
                </c:pt>
                <c:pt idx="777">
                  <c:v>0.67</c:v>
                </c:pt>
                <c:pt idx="778">
                  <c:v>0.41399999999999998</c:v>
                </c:pt>
                <c:pt idx="779">
                  <c:v>0.67</c:v>
                </c:pt>
                <c:pt idx="780">
                  <c:v>0.83499999999999996</c:v>
                </c:pt>
                <c:pt idx="781">
                  <c:v>0.69</c:v>
                </c:pt>
                <c:pt idx="782">
                  <c:v>0.68899999999999995</c:v>
                </c:pt>
                <c:pt idx="783">
                  <c:v>0.73</c:v>
                </c:pt>
                <c:pt idx="784">
                  <c:v>0.70899999999999996</c:v>
                </c:pt>
                <c:pt idx="785">
                  <c:v>0.71199999999999997</c:v>
                </c:pt>
                <c:pt idx="786">
                  <c:v>0.70699999999999996</c:v>
                </c:pt>
                <c:pt idx="787">
                  <c:v>0.60299999999999998</c:v>
                </c:pt>
                <c:pt idx="788">
                  <c:v>0.78100000000000003</c:v>
                </c:pt>
                <c:pt idx="789">
                  <c:v>0.51800000000000002</c:v>
                </c:pt>
                <c:pt idx="790">
                  <c:v>0.80300000000000005</c:v>
                </c:pt>
                <c:pt idx="791">
                  <c:v>0.88800000000000001</c:v>
                </c:pt>
                <c:pt idx="792">
                  <c:v>0.48799999999999999</c:v>
                </c:pt>
                <c:pt idx="793">
                  <c:v>0.72099999999999997</c:v>
                </c:pt>
                <c:pt idx="794">
                  <c:v>0.56399999999999995</c:v>
                </c:pt>
                <c:pt idx="795">
                  <c:v>0.47499999999999998</c:v>
                </c:pt>
                <c:pt idx="796">
                  <c:v>0.66900000000000004</c:v>
                </c:pt>
                <c:pt idx="797">
                  <c:v>0.56899999999999995</c:v>
                </c:pt>
                <c:pt idx="798">
                  <c:v>0.69699999999999995</c:v>
                </c:pt>
                <c:pt idx="799">
                  <c:v>0.58599999999999997</c:v>
                </c:pt>
                <c:pt idx="800">
                  <c:v>0.83099999999999996</c:v>
                </c:pt>
                <c:pt idx="801">
                  <c:v>0.61899999999999999</c:v>
                </c:pt>
                <c:pt idx="802">
                  <c:v>0.501</c:v>
                </c:pt>
                <c:pt idx="803">
                  <c:v>0.77600000000000002</c:v>
                </c:pt>
                <c:pt idx="804">
                  <c:v>0.89800000000000002</c:v>
                </c:pt>
                <c:pt idx="805">
                  <c:v>0.76300000000000001</c:v>
                </c:pt>
                <c:pt idx="806">
                  <c:v>0.69099999999999995</c:v>
                </c:pt>
                <c:pt idx="807">
                  <c:v>0.434</c:v>
                </c:pt>
                <c:pt idx="808">
                  <c:v>0.53900000000000003</c:v>
                </c:pt>
                <c:pt idx="809">
                  <c:v>0.72899999999999998</c:v>
                </c:pt>
                <c:pt idx="810">
                  <c:v>0.79300000000000004</c:v>
                </c:pt>
                <c:pt idx="811">
                  <c:v>0.74299999999999999</c:v>
                </c:pt>
                <c:pt idx="812">
                  <c:v>0.42599999999999999</c:v>
                </c:pt>
                <c:pt idx="813">
                  <c:v>0.63900000000000001</c:v>
                </c:pt>
                <c:pt idx="814">
                  <c:v>0.76400000000000001</c:v>
                </c:pt>
                <c:pt idx="815">
                  <c:v>0.67900000000000005</c:v>
                </c:pt>
                <c:pt idx="816">
                  <c:v>0.60399999999999998</c:v>
                </c:pt>
                <c:pt idx="817">
                  <c:v>0.55500000000000005</c:v>
                </c:pt>
                <c:pt idx="818">
                  <c:v>0.69799999999999995</c:v>
                </c:pt>
                <c:pt idx="819">
                  <c:v>0.77200000000000002</c:v>
                </c:pt>
                <c:pt idx="820">
                  <c:v>0.72299999999999998</c:v>
                </c:pt>
                <c:pt idx="821">
                  <c:v>0.77600000000000002</c:v>
                </c:pt>
                <c:pt idx="822">
                  <c:v>0.64900000000000002</c:v>
                </c:pt>
                <c:pt idx="823">
                  <c:v>0.84299999999999997</c:v>
                </c:pt>
                <c:pt idx="824">
                  <c:v>0.64900000000000002</c:v>
                </c:pt>
                <c:pt idx="825">
                  <c:v>0.82</c:v>
                </c:pt>
                <c:pt idx="826">
                  <c:v>0.73399999999999999</c:v>
                </c:pt>
                <c:pt idx="827">
                  <c:v>0.63700000000000001</c:v>
                </c:pt>
                <c:pt idx="828">
                  <c:v>0.92200000000000004</c:v>
                </c:pt>
                <c:pt idx="829">
                  <c:v>0.45900000000000002</c:v>
                </c:pt>
                <c:pt idx="830">
                  <c:v>0.73499999999999999</c:v>
                </c:pt>
                <c:pt idx="831">
                  <c:v>0.66700000000000004</c:v>
                </c:pt>
                <c:pt idx="832">
                  <c:v>0.69499999999999995</c:v>
                </c:pt>
                <c:pt idx="833">
                  <c:v>0.72</c:v>
                </c:pt>
                <c:pt idx="834">
                  <c:v>0.57299999999999995</c:v>
                </c:pt>
                <c:pt idx="835">
                  <c:v>0.68500000000000005</c:v>
                </c:pt>
                <c:pt idx="836">
                  <c:v>0.59199999999999997</c:v>
                </c:pt>
                <c:pt idx="837">
                  <c:v>0.79400000000000004</c:v>
                </c:pt>
                <c:pt idx="838">
                  <c:v>0.63300000000000001</c:v>
                </c:pt>
                <c:pt idx="839">
                  <c:v>0.52</c:v>
                </c:pt>
                <c:pt idx="840">
                  <c:v>0.83599999999999997</c:v>
                </c:pt>
                <c:pt idx="841">
                  <c:v>0.65400000000000003</c:v>
                </c:pt>
                <c:pt idx="842">
                  <c:v>0.70599999999999996</c:v>
                </c:pt>
                <c:pt idx="843">
                  <c:v>0.85299999999999998</c:v>
                </c:pt>
                <c:pt idx="844">
                  <c:v>0.747</c:v>
                </c:pt>
                <c:pt idx="845">
                  <c:v>0.71899999999999997</c:v>
                </c:pt>
                <c:pt idx="846">
                  <c:v>0.77300000000000002</c:v>
                </c:pt>
                <c:pt idx="847">
                  <c:v>0.68100000000000005</c:v>
                </c:pt>
                <c:pt idx="848">
                  <c:v>0.78900000000000003</c:v>
                </c:pt>
                <c:pt idx="849">
                  <c:v>0.67</c:v>
                </c:pt>
                <c:pt idx="850">
                  <c:v>0.54600000000000004</c:v>
                </c:pt>
                <c:pt idx="851">
                  <c:v>0.755</c:v>
                </c:pt>
                <c:pt idx="852">
                  <c:v>0.69399999999999995</c:v>
                </c:pt>
                <c:pt idx="853">
                  <c:v>0.69099999999999995</c:v>
                </c:pt>
                <c:pt idx="854">
                  <c:v>0.60099999999999998</c:v>
                </c:pt>
                <c:pt idx="855">
                  <c:v>0.36299999999999999</c:v>
                </c:pt>
                <c:pt idx="856">
                  <c:v>0.69499999999999995</c:v>
                </c:pt>
                <c:pt idx="857">
                  <c:v>0.92200000000000004</c:v>
                </c:pt>
                <c:pt idx="858">
                  <c:v>0.72599999999999998</c:v>
                </c:pt>
                <c:pt idx="859">
                  <c:v>0.435</c:v>
                </c:pt>
                <c:pt idx="860">
                  <c:v>0.498</c:v>
                </c:pt>
                <c:pt idx="861">
                  <c:v>0.83799999999999997</c:v>
                </c:pt>
                <c:pt idx="862">
                  <c:v>0.63900000000000001</c:v>
                </c:pt>
                <c:pt idx="863">
                  <c:v>0.55600000000000005</c:v>
                </c:pt>
                <c:pt idx="864">
                  <c:v>0.83699999999999997</c:v>
                </c:pt>
                <c:pt idx="865">
                  <c:v>0.76800000000000002</c:v>
                </c:pt>
                <c:pt idx="866">
                  <c:v>0.70399999999999996</c:v>
                </c:pt>
                <c:pt idx="867">
                  <c:v>0.84299999999999997</c:v>
                </c:pt>
                <c:pt idx="868">
                  <c:v>0.79</c:v>
                </c:pt>
                <c:pt idx="869">
                  <c:v>0.66700000000000004</c:v>
                </c:pt>
                <c:pt idx="870">
                  <c:v>0.80500000000000005</c:v>
                </c:pt>
                <c:pt idx="871">
                  <c:v>0.55500000000000005</c:v>
                </c:pt>
                <c:pt idx="872">
                  <c:v>0.32500000000000001</c:v>
                </c:pt>
                <c:pt idx="873">
                  <c:v>0.495</c:v>
                </c:pt>
                <c:pt idx="874">
                  <c:v>0.97199999999999998</c:v>
                </c:pt>
                <c:pt idx="875">
                  <c:v>0.83299999999999996</c:v>
                </c:pt>
                <c:pt idx="876">
                  <c:v>0.69799999999999995</c:v>
                </c:pt>
                <c:pt idx="877">
                  <c:v>0.65500000000000003</c:v>
                </c:pt>
                <c:pt idx="878">
                  <c:v>0.76400000000000001</c:v>
                </c:pt>
                <c:pt idx="879">
                  <c:v>0.62</c:v>
                </c:pt>
                <c:pt idx="880">
                  <c:v>0.35299999999999998</c:v>
                </c:pt>
                <c:pt idx="881">
                  <c:v>0.64500000000000002</c:v>
                </c:pt>
                <c:pt idx="882">
                  <c:v>0.71099999999999997</c:v>
                </c:pt>
                <c:pt idx="883">
                  <c:v>0.41799999999999998</c:v>
                </c:pt>
                <c:pt idx="884">
                  <c:v>0.57399999999999995</c:v>
                </c:pt>
                <c:pt idx="885">
                  <c:v>0.58699999999999997</c:v>
                </c:pt>
                <c:pt idx="886">
                  <c:v>0.54200000000000004</c:v>
                </c:pt>
                <c:pt idx="887">
                  <c:v>0.53700000000000003</c:v>
                </c:pt>
                <c:pt idx="888">
                  <c:v>0.52300000000000002</c:v>
                </c:pt>
                <c:pt idx="889">
                  <c:v>0.77</c:v>
                </c:pt>
                <c:pt idx="890">
                  <c:v>0.39600000000000002</c:v>
                </c:pt>
                <c:pt idx="891">
                  <c:v>0.73699999999999999</c:v>
                </c:pt>
                <c:pt idx="892">
                  <c:v>0.76</c:v>
                </c:pt>
                <c:pt idx="893">
                  <c:v>0.76600000000000001</c:v>
                </c:pt>
                <c:pt idx="894">
                  <c:v>0.59899999999999998</c:v>
                </c:pt>
                <c:pt idx="895">
                  <c:v>0.629</c:v>
                </c:pt>
                <c:pt idx="896">
                  <c:v>0.67900000000000005</c:v>
                </c:pt>
                <c:pt idx="897">
                  <c:v>0.58399999999999996</c:v>
                </c:pt>
                <c:pt idx="898">
                  <c:v>0.86899999999999999</c:v>
                </c:pt>
                <c:pt idx="899">
                  <c:v>0.76600000000000001</c:v>
                </c:pt>
                <c:pt idx="900">
                  <c:v>0.73899999999999999</c:v>
                </c:pt>
                <c:pt idx="901">
                  <c:v>0.71299999999999997</c:v>
                </c:pt>
                <c:pt idx="902">
                  <c:v>0.57399999999999995</c:v>
                </c:pt>
                <c:pt idx="903">
                  <c:v>0.62</c:v>
                </c:pt>
                <c:pt idx="904">
                  <c:v>0.67400000000000004</c:v>
                </c:pt>
                <c:pt idx="905">
                  <c:v>0.58099999999999996</c:v>
                </c:pt>
                <c:pt idx="906">
                  <c:v>0.42899999999999999</c:v>
                </c:pt>
                <c:pt idx="907">
                  <c:v>0.76500000000000001</c:v>
                </c:pt>
                <c:pt idx="908">
                  <c:v>0.58199999999999996</c:v>
                </c:pt>
                <c:pt idx="909">
                  <c:v>0.55600000000000005</c:v>
                </c:pt>
                <c:pt idx="910">
                  <c:v>0.67</c:v>
                </c:pt>
                <c:pt idx="911">
                  <c:v>0.622</c:v>
                </c:pt>
                <c:pt idx="912">
                  <c:v>0.57199999999999995</c:v>
                </c:pt>
                <c:pt idx="913">
                  <c:v>0.83299999999999996</c:v>
                </c:pt>
                <c:pt idx="914">
                  <c:v>0.47299999999999998</c:v>
                </c:pt>
                <c:pt idx="915">
                  <c:v>0.65800000000000003</c:v>
                </c:pt>
                <c:pt idx="916">
                  <c:v>0.373</c:v>
                </c:pt>
                <c:pt idx="917">
                  <c:v>0.89800000000000002</c:v>
                </c:pt>
                <c:pt idx="918">
                  <c:v>0.41299999999999998</c:v>
                </c:pt>
                <c:pt idx="919">
                  <c:v>0.621</c:v>
                </c:pt>
                <c:pt idx="920">
                  <c:v>0.57799999999999996</c:v>
                </c:pt>
                <c:pt idx="921">
                  <c:v>0.81799999999999995</c:v>
                </c:pt>
                <c:pt idx="922">
                  <c:v>0.73699999999999999</c:v>
                </c:pt>
                <c:pt idx="923">
                  <c:v>0.80900000000000005</c:v>
                </c:pt>
                <c:pt idx="924">
                  <c:v>0.84099999999999997</c:v>
                </c:pt>
                <c:pt idx="925">
                  <c:v>0.43099999999999999</c:v>
                </c:pt>
                <c:pt idx="926">
                  <c:v>0.40200000000000002</c:v>
                </c:pt>
                <c:pt idx="927">
                  <c:v>0.70099999999999996</c:v>
                </c:pt>
                <c:pt idx="928">
                  <c:v>0.629</c:v>
                </c:pt>
                <c:pt idx="929">
                  <c:v>0.53700000000000003</c:v>
                </c:pt>
                <c:pt idx="930">
                  <c:v>0.67100000000000004</c:v>
                </c:pt>
                <c:pt idx="931">
                  <c:v>0.47699999999999998</c:v>
                </c:pt>
                <c:pt idx="932">
                  <c:v>0.77300000000000002</c:v>
                </c:pt>
                <c:pt idx="933">
                  <c:v>0.53500000000000003</c:v>
                </c:pt>
                <c:pt idx="934">
                  <c:v>0.86099999999999999</c:v>
                </c:pt>
                <c:pt idx="935">
                  <c:v>0.71899999999999997</c:v>
                </c:pt>
                <c:pt idx="936">
                  <c:v>0.65600000000000003</c:v>
                </c:pt>
                <c:pt idx="937">
                  <c:v>0.71</c:v>
                </c:pt>
                <c:pt idx="938">
                  <c:v>0.73299999999999998</c:v>
                </c:pt>
                <c:pt idx="939">
                  <c:v>0.83699999999999997</c:v>
                </c:pt>
                <c:pt idx="940">
                  <c:v>0.60499999999999998</c:v>
                </c:pt>
                <c:pt idx="941">
                  <c:v>0.749</c:v>
                </c:pt>
                <c:pt idx="942">
                  <c:v>0.77300000000000002</c:v>
                </c:pt>
                <c:pt idx="943">
                  <c:v>0.46</c:v>
                </c:pt>
                <c:pt idx="944">
                  <c:v>0.82499999999999996</c:v>
                </c:pt>
                <c:pt idx="945">
                  <c:v>0.72799999999999998</c:v>
                </c:pt>
                <c:pt idx="946">
                  <c:v>0.77</c:v>
                </c:pt>
                <c:pt idx="947">
                  <c:v>0.57799999999999996</c:v>
                </c:pt>
                <c:pt idx="948">
                  <c:v>0.90200000000000002</c:v>
                </c:pt>
                <c:pt idx="949">
                  <c:v>0.71</c:v>
                </c:pt>
                <c:pt idx="950">
                  <c:v>0.59099999999999997</c:v>
                </c:pt>
                <c:pt idx="951">
                  <c:v>0.58799999999999997</c:v>
                </c:pt>
                <c:pt idx="952">
                  <c:v>0.75</c:v>
                </c:pt>
                <c:pt idx="953">
                  <c:v>0.86399999999999999</c:v>
                </c:pt>
                <c:pt idx="954">
                  <c:v>0.58899999999999997</c:v>
                </c:pt>
                <c:pt idx="955">
                  <c:v>0.78200000000000003</c:v>
                </c:pt>
                <c:pt idx="956">
                  <c:v>0.69299999999999995</c:v>
                </c:pt>
                <c:pt idx="957">
                  <c:v>0.83599999999999997</c:v>
                </c:pt>
                <c:pt idx="958">
                  <c:v>0.73899999999999999</c:v>
                </c:pt>
                <c:pt idx="959">
                  <c:v>0.61599999999999999</c:v>
                </c:pt>
                <c:pt idx="960">
                  <c:v>0.66400000000000003</c:v>
                </c:pt>
                <c:pt idx="961">
                  <c:v>0.73</c:v>
                </c:pt>
                <c:pt idx="962">
                  <c:v>0.53</c:v>
                </c:pt>
                <c:pt idx="963">
                  <c:v>0.73599999999999999</c:v>
                </c:pt>
                <c:pt idx="964">
                  <c:v>0.82399999999999995</c:v>
                </c:pt>
                <c:pt idx="965">
                  <c:v>0.76100000000000001</c:v>
                </c:pt>
                <c:pt idx="966">
                  <c:v>0.626</c:v>
                </c:pt>
                <c:pt idx="967">
                  <c:v>0.50800000000000001</c:v>
                </c:pt>
                <c:pt idx="968">
                  <c:v>0.75600000000000001</c:v>
                </c:pt>
                <c:pt idx="969">
                  <c:v>0.76100000000000001</c:v>
                </c:pt>
                <c:pt idx="970">
                  <c:v>0.753</c:v>
                </c:pt>
                <c:pt idx="971">
                  <c:v>0.71899999999999997</c:v>
                </c:pt>
                <c:pt idx="972">
                  <c:v>0.60699999999999998</c:v>
                </c:pt>
                <c:pt idx="973">
                  <c:v>0.55100000000000005</c:v>
                </c:pt>
                <c:pt idx="974">
                  <c:v>0.77200000000000002</c:v>
                </c:pt>
                <c:pt idx="975">
                  <c:v>0.67100000000000004</c:v>
                </c:pt>
                <c:pt idx="976">
                  <c:v>0.64300000000000002</c:v>
                </c:pt>
                <c:pt idx="977">
                  <c:v>0.628</c:v>
                </c:pt>
                <c:pt idx="978">
                  <c:v>0.434</c:v>
                </c:pt>
                <c:pt idx="979">
                  <c:v>0.52800000000000002</c:v>
                </c:pt>
                <c:pt idx="980">
                  <c:v>0.66500000000000004</c:v>
                </c:pt>
                <c:pt idx="981">
                  <c:v>0.54400000000000004</c:v>
                </c:pt>
                <c:pt idx="982">
                  <c:v>0.85</c:v>
                </c:pt>
                <c:pt idx="983">
                  <c:v>0.42199999999999999</c:v>
                </c:pt>
                <c:pt idx="984">
                  <c:v>0.77500000000000002</c:v>
                </c:pt>
                <c:pt idx="985">
                  <c:v>0.46400000000000002</c:v>
                </c:pt>
                <c:pt idx="986">
                  <c:v>0.57499999999999996</c:v>
                </c:pt>
                <c:pt idx="987">
                  <c:v>0.75900000000000001</c:v>
                </c:pt>
                <c:pt idx="988">
                  <c:v>0.69099999999999995</c:v>
                </c:pt>
                <c:pt idx="989">
                  <c:v>0.69299999999999995</c:v>
                </c:pt>
                <c:pt idx="990">
                  <c:v>0.83199999999999996</c:v>
                </c:pt>
                <c:pt idx="991">
                  <c:v>0.83799999999999997</c:v>
                </c:pt>
                <c:pt idx="992">
                  <c:v>0.58499999999999996</c:v>
                </c:pt>
                <c:pt idx="993">
                  <c:v>0.64900000000000002</c:v>
                </c:pt>
                <c:pt idx="994">
                  <c:v>0.61799999999999999</c:v>
                </c:pt>
                <c:pt idx="995">
                  <c:v>0.58299999999999996</c:v>
                </c:pt>
                <c:pt idx="996">
                  <c:v>0.81499999999999995</c:v>
                </c:pt>
                <c:pt idx="997">
                  <c:v>0.752</c:v>
                </c:pt>
                <c:pt idx="998">
                  <c:v>0.42</c:v>
                </c:pt>
                <c:pt idx="999">
                  <c:v>0.83299999999999996</c:v>
                </c:pt>
                <c:pt idx="1000">
                  <c:v>0.83299999999999996</c:v>
                </c:pt>
                <c:pt idx="1001">
                  <c:v>0.82899999999999996</c:v>
                </c:pt>
                <c:pt idx="1002">
                  <c:v>0.80100000000000005</c:v>
                </c:pt>
                <c:pt idx="1003">
                  <c:v>0.54400000000000004</c:v>
                </c:pt>
                <c:pt idx="1004">
                  <c:v>0.35099999999999998</c:v>
                </c:pt>
                <c:pt idx="1005">
                  <c:v>0.45800000000000002</c:v>
                </c:pt>
                <c:pt idx="1006">
                  <c:v>0.71199999999999997</c:v>
                </c:pt>
                <c:pt idx="1007">
                  <c:v>0.51</c:v>
                </c:pt>
                <c:pt idx="1008">
                  <c:v>0.46700000000000003</c:v>
                </c:pt>
                <c:pt idx="1009">
                  <c:v>0.76300000000000001</c:v>
                </c:pt>
                <c:pt idx="1010">
                  <c:v>0.61399999999999999</c:v>
                </c:pt>
                <c:pt idx="1011">
                  <c:v>0.69399999999999995</c:v>
                </c:pt>
                <c:pt idx="1012">
                  <c:v>0.625</c:v>
                </c:pt>
                <c:pt idx="1013">
                  <c:v>0.58899999999999997</c:v>
                </c:pt>
                <c:pt idx="1014">
                  <c:v>0.53300000000000003</c:v>
                </c:pt>
                <c:pt idx="1015">
                  <c:v>0.65200000000000002</c:v>
                </c:pt>
                <c:pt idx="1016">
                  <c:v>0.78700000000000003</c:v>
                </c:pt>
                <c:pt idx="1017">
                  <c:v>0.58899999999999997</c:v>
                </c:pt>
                <c:pt idx="1018">
                  <c:v>0.54100000000000004</c:v>
                </c:pt>
                <c:pt idx="1019">
                  <c:v>0.54900000000000004</c:v>
                </c:pt>
                <c:pt idx="1020">
                  <c:v>0.40500000000000003</c:v>
                </c:pt>
                <c:pt idx="1021">
                  <c:v>0.71399999999999997</c:v>
                </c:pt>
                <c:pt idx="1022">
                  <c:v>0.69499999999999995</c:v>
                </c:pt>
                <c:pt idx="1023">
                  <c:v>0.52200000000000002</c:v>
                </c:pt>
                <c:pt idx="1024">
                  <c:v>0.70799999999999996</c:v>
                </c:pt>
                <c:pt idx="1025">
                  <c:v>0.55000000000000004</c:v>
                </c:pt>
                <c:pt idx="1026">
                  <c:v>0.77</c:v>
                </c:pt>
                <c:pt idx="1027">
                  <c:v>0.50800000000000001</c:v>
                </c:pt>
                <c:pt idx="1028">
                  <c:v>0.70499999999999996</c:v>
                </c:pt>
                <c:pt idx="1029">
                  <c:v>0.66600000000000004</c:v>
                </c:pt>
                <c:pt idx="1030">
                  <c:v>0.59899999999999998</c:v>
                </c:pt>
                <c:pt idx="1031">
                  <c:v>0.56200000000000006</c:v>
                </c:pt>
                <c:pt idx="1032">
                  <c:v>0.63500000000000001</c:v>
                </c:pt>
                <c:pt idx="1033">
                  <c:v>0.64100000000000001</c:v>
                </c:pt>
                <c:pt idx="1034">
                  <c:v>0.42</c:v>
                </c:pt>
                <c:pt idx="1035">
                  <c:v>0.71899999999999997</c:v>
                </c:pt>
                <c:pt idx="1036">
                  <c:v>0.47</c:v>
                </c:pt>
                <c:pt idx="1037">
                  <c:v>0.64500000000000002</c:v>
                </c:pt>
                <c:pt idx="1038">
                  <c:v>0.7</c:v>
                </c:pt>
                <c:pt idx="1039">
                  <c:v>0.66100000000000003</c:v>
                </c:pt>
                <c:pt idx="1040">
                  <c:v>0.35899999999999999</c:v>
                </c:pt>
                <c:pt idx="1041">
                  <c:v>0.69299999999999995</c:v>
                </c:pt>
                <c:pt idx="1042">
                  <c:v>0.80900000000000005</c:v>
                </c:pt>
                <c:pt idx="1043">
                  <c:v>0.82</c:v>
                </c:pt>
                <c:pt idx="1044">
                  <c:v>0.502</c:v>
                </c:pt>
                <c:pt idx="1045">
                  <c:v>0.46700000000000003</c:v>
                </c:pt>
                <c:pt idx="1046">
                  <c:v>0.745</c:v>
                </c:pt>
                <c:pt idx="1047">
                  <c:v>0.71899999999999997</c:v>
                </c:pt>
                <c:pt idx="1048">
                  <c:v>0.56000000000000005</c:v>
                </c:pt>
                <c:pt idx="1049">
                  <c:v>0.65200000000000002</c:v>
                </c:pt>
                <c:pt idx="1050">
                  <c:v>0.73599999999999999</c:v>
                </c:pt>
                <c:pt idx="1051">
                  <c:v>0.82799999999999996</c:v>
                </c:pt>
                <c:pt idx="1052">
                  <c:v>0.624</c:v>
                </c:pt>
                <c:pt idx="1053">
                  <c:v>0.67500000000000004</c:v>
                </c:pt>
                <c:pt idx="1054">
                  <c:v>0.77400000000000002</c:v>
                </c:pt>
                <c:pt idx="1055">
                  <c:v>0.61</c:v>
                </c:pt>
                <c:pt idx="1056">
                  <c:v>0.36899999999999999</c:v>
                </c:pt>
                <c:pt idx="1057">
                  <c:v>0.80800000000000005</c:v>
                </c:pt>
                <c:pt idx="1058">
                  <c:v>0.66100000000000003</c:v>
                </c:pt>
                <c:pt idx="1059">
                  <c:v>0.495</c:v>
                </c:pt>
                <c:pt idx="1060">
                  <c:v>0.78200000000000003</c:v>
                </c:pt>
                <c:pt idx="1061">
                  <c:v>0.67400000000000004</c:v>
                </c:pt>
                <c:pt idx="1062">
                  <c:v>0.48899999999999999</c:v>
                </c:pt>
                <c:pt idx="1063">
                  <c:v>0.85099999999999998</c:v>
                </c:pt>
                <c:pt idx="1064">
                  <c:v>0.71899999999999997</c:v>
                </c:pt>
                <c:pt idx="1065">
                  <c:v>0.77500000000000002</c:v>
                </c:pt>
                <c:pt idx="1066">
                  <c:v>0.497</c:v>
                </c:pt>
                <c:pt idx="1067">
                  <c:v>0.56499999999999995</c:v>
                </c:pt>
                <c:pt idx="1068">
                  <c:v>0.64200000000000002</c:v>
                </c:pt>
                <c:pt idx="1069">
                  <c:v>0.56399999999999995</c:v>
                </c:pt>
                <c:pt idx="1070">
                  <c:v>0.752</c:v>
                </c:pt>
                <c:pt idx="1071">
                  <c:v>0.66300000000000003</c:v>
                </c:pt>
                <c:pt idx="1072">
                  <c:v>0.73099999999999998</c:v>
                </c:pt>
                <c:pt idx="1073">
                  <c:v>0.67800000000000005</c:v>
                </c:pt>
                <c:pt idx="1074">
                  <c:v>0.63900000000000001</c:v>
                </c:pt>
                <c:pt idx="1075">
                  <c:v>0.45600000000000002</c:v>
                </c:pt>
                <c:pt idx="1076">
                  <c:v>0.65100000000000002</c:v>
                </c:pt>
                <c:pt idx="1077">
                  <c:v>0.91400000000000003</c:v>
                </c:pt>
                <c:pt idx="1078">
                  <c:v>0.61299999999999999</c:v>
                </c:pt>
                <c:pt idx="1079">
                  <c:v>0.51900000000000002</c:v>
                </c:pt>
                <c:pt idx="1080">
                  <c:v>0.68400000000000005</c:v>
                </c:pt>
                <c:pt idx="1081">
                  <c:v>0.63200000000000001</c:v>
                </c:pt>
                <c:pt idx="1082">
                  <c:v>0.81899999999999995</c:v>
                </c:pt>
                <c:pt idx="1083">
                  <c:v>0.86499999999999999</c:v>
                </c:pt>
                <c:pt idx="1084">
                  <c:v>0.64900000000000002</c:v>
                </c:pt>
                <c:pt idx="1085">
                  <c:v>0.27400000000000002</c:v>
                </c:pt>
                <c:pt idx="1086">
                  <c:v>0.58599999999999997</c:v>
                </c:pt>
                <c:pt idx="1087">
                  <c:v>0.77900000000000003</c:v>
                </c:pt>
                <c:pt idx="1088">
                  <c:v>0.877</c:v>
                </c:pt>
                <c:pt idx="1089">
                  <c:v>0.64400000000000002</c:v>
                </c:pt>
                <c:pt idx="1090">
                  <c:v>0.59099999999999997</c:v>
                </c:pt>
                <c:pt idx="1091">
                  <c:v>0.61399999999999999</c:v>
                </c:pt>
                <c:pt idx="1092">
                  <c:v>0.497</c:v>
                </c:pt>
                <c:pt idx="1093">
                  <c:v>0.85399999999999998</c:v>
                </c:pt>
                <c:pt idx="1094">
                  <c:v>0.51400000000000001</c:v>
                </c:pt>
                <c:pt idx="1095">
                  <c:v>0.53900000000000003</c:v>
                </c:pt>
                <c:pt idx="1096">
                  <c:v>0.72199999999999998</c:v>
                </c:pt>
                <c:pt idx="1097">
                  <c:v>0.68200000000000005</c:v>
                </c:pt>
                <c:pt idx="1098">
                  <c:v>0.71899999999999997</c:v>
                </c:pt>
                <c:pt idx="1099">
                  <c:v>0.73899999999999999</c:v>
                </c:pt>
                <c:pt idx="1100">
                  <c:v>0.67400000000000004</c:v>
                </c:pt>
                <c:pt idx="1101">
                  <c:v>0.81299999999999994</c:v>
                </c:pt>
                <c:pt idx="1102">
                  <c:v>0.79900000000000004</c:v>
                </c:pt>
                <c:pt idx="1103">
                  <c:v>0.35299999999999998</c:v>
                </c:pt>
                <c:pt idx="1104">
                  <c:v>0.74</c:v>
                </c:pt>
                <c:pt idx="1105">
                  <c:v>0.49099999999999999</c:v>
                </c:pt>
                <c:pt idx="1106">
                  <c:v>0.51300000000000001</c:v>
                </c:pt>
                <c:pt idx="1107">
                  <c:v>0.69399999999999995</c:v>
                </c:pt>
                <c:pt idx="1108">
                  <c:v>0.66300000000000003</c:v>
                </c:pt>
                <c:pt idx="1109">
                  <c:v>0.66300000000000003</c:v>
                </c:pt>
                <c:pt idx="1110">
                  <c:v>0.68</c:v>
                </c:pt>
                <c:pt idx="1111">
                  <c:v>0.76</c:v>
                </c:pt>
                <c:pt idx="1112">
                  <c:v>0.85199999999999998</c:v>
                </c:pt>
                <c:pt idx="1113">
                  <c:v>0.66600000000000004</c:v>
                </c:pt>
                <c:pt idx="1114">
                  <c:v>0.59199999999999997</c:v>
                </c:pt>
                <c:pt idx="1115">
                  <c:v>0.51</c:v>
                </c:pt>
              </c:numCache>
            </c:numRef>
          </c:xVal>
          <c:yVal>
            <c:numRef>
              <c:f>'Scatter&amp;Box Plots'!$R$5:$R$1120</c:f>
              <c:numCache>
                <c:formatCode>General</c:formatCode>
                <c:ptCount val="1116"/>
                <c:pt idx="0">
                  <c:v>234.34047491673294</c:v>
                </c:pt>
                <c:pt idx="1">
                  <c:v>18.783361729097205</c:v>
                </c:pt>
                <c:pt idx="2">
                  <c:v>103.8844472535482</c:v>
                </c:pt>
                <c:pt idx="3">
                  <c:v>15.289433619770742</c:v>
                </c:pt>
                <c:pt idx="4">
                  <c:v>10.518769720717611</c:v>
                </c:pt>
                <c:pt idx="5">
                  <c:v>118.54319975153801</c:v>
                </c:pt>
                <c:pt idx="6">
                  <c:v>6.6181145607257053</c:v>
                </c:pt>
                <c:pt idx="7">
                  <c:v>5.9601496036686061</c:v>
                </c:pt>
                <c:pt idx="8">
                  <c:v>7.5102937247332546</c:v>
                </c:pt>
                <c:pt idx="9">
                  <c:v>17.575207354473815</c:v>
                </c:pt>
                <c:pt idx="10">
                  <c:v>61.024347767439551</c:v>
                </c:pt>
                <c:pt idx="11">
                  <c:v>11.373703783073152</c:v>
                </c:pt>
                <c:pt idx="12">
                  <c:v>23.297682672759535</c:v>
                </c:pt>
                <c:pt idx="13">
                  <c:v>7.9147574568630983</c:v>
                </c:pt>
                <c:pt idx="14">
                  <c:v>22.240808508901171</c:v>
                </c:pt>
                <c:pt idx="15">
                  <c:v>12.84073677960901</c:v>
                </c:pt>
                <c:pt idx="16">
                  <c:v>70.617065932462367</c:v>
                </c:pt>
                <c:pt idx="17">
                  <c:v>54.36750502922385</c:v>
                </c:pt>
                <c:pt idx="18">
                  <c:v>7.9147574568630983</c:v>
                </c:pt>
                <c:pt idx="19">
                  <c:v>20.482490815089754</c:v>
                </c:pt>
                <c:pt idx="20">
                  <c:v>40.117013654374198</c:v>
                </c:pt>
                <c:pt idx="21">
                  <c:v>30.443243332679337</c:v>
                </c:pt>
                <c:pt idx="22">
                  <c:v>12.089991717763775</c:v>
                </c:pt>
                <c:pt idx="23">
                  <c:v>14.156549874221284</c:v>
                </c:pt>
                <c:pt idx="24">
                  <c:v>11.373703783073152</c:v>
                </c:pt>
                <c:pt idx="25">
                  <c:v>107.19720863503764</c:v>
                </c:pt>
                <c:pt idx="26">
                  <c:v>35.507207679522736</c:v>
                </c:pt>
                <c:pt idx="27">
                  <c:v>12.676073151634048</c:v>
                </c:pt>
                <c:pt idx="28">
                  <c:v>6.6181145607257053</c:v>
                </c:pt>
                <c:pt idx="29">
                  <c:v>129.66102834945266</c:v>
                </c:pt>
                <c:pt idx="30">
                  <c:v>32.66068111015322</c:v>
                </c:pt>
                <c:pt idx="31">
                  <c:v>4.5695873482905078</c:v>
                </c:pt>
                <c:pt idx="32">
                  <c:v>9.249956616449774</c:v>
                </c:pt>
                <c:pt idx="33">
                  <c:v>10.421484211277653</c:v>
                </c:pt>
                <c:pt idx="34">
                  <c:v>7.6447168098853711</c:v>
                </c:pt>
                <c:pt idx="35">
                  <c:v>7.7768167250437523</c:v>
                </c:pt>
                <c:pt idx="36">
                  <c:v>13.398760233979036</c:v>
                </c:pt>
                <c:pt idx="37">
                  <c:v>21.815979047982328</c:v>
                </c:pt>
                <c:pt idx="38">
                  <c:v>35.154036782707458</c:v>
                </c:pt>
                <c:pt idx="39">
                  <c:v>11.737313097142149</c:v>
                </c:pt>
                <c:pt idx="40">
                  <c:v>37.757731900101753</c:v>
                </c:pt>
                <c:pt idx="41">
                  <c:v>8.2995336838988916</c:v>
                </c:pt>
                <c:pt idx="42">
                  <c:v>29.076297180076903</c:v>
                </c:pt>
                <c:pt idx="43">
                  <c:v>21.575365061921328</c:v>
                </c:pt>
                <c:pt idx="44">
                  <c:v>35.887070087980391</c:v>
                </c:pt>
                <c:pt idx="45">
                  <c:v>27.715436445034086</c:v>
                </c:pt>
                <c:pt idx="46">
                  <c:v>16.785943859369109</c:v>
                </c:pt>
                <c:pt idx="47">
                  <c:v>8.2995336838988916</c:v>
                </c:pt>
                <c:pt idx="48">
                  <c:v>2.8988585676524603</c:v>
                </c:pt>
                <c:pt idx="49">
                  <c:v>23.341362453639594</c:v>
                </c:pt>
                <c:pt idx="50">
                  <c:v>14.304181026502029</c:v>
                </c:pt>
                <c:pt idx="51">
                  <c:v>18.159544104586082</c:v>
                </c:pt>
                <c:pt idx="52">
                  <c:v>16.537589129287042</c:v>
                </c:pt>
                <c:pt idx="53">
                  <c:v>4.0840467720179987</c:v>
                </c:pt>
                <c:pt idx="54">
                  <c:v>68.562383266352555</c:v>
                </c:pt>
                <c:pt idx="55">
                  <c:v>22.100106093872228</c:v>
                </c:pt>
                <c:pt idx="56">
                  <c:v>17.216566615163021</c:v>
                </c:pt>
                <c:pt idx="57">
                  <c:v>13.241037924197327</c:v>
                </c:pt>
                <c:pt idx="58">
                  <c:v>16.472017089083629</c:v>
                </c:pt>
                <c:pt idx="59">
                  <c:v>13.474567120291256</c:v>
                </c:pt>
                <c:pt idx="60">
                  <c:v>31.256306606432091</c:v>
                </c:pt>
                <c:pt idx="61">
                  <c:v>68.15073889023455</c:v>
                </c:pt>
                <c:pt idx="62">
                  <c:v>67.426674561228708</c:v>
                </c:pt>
                <c:pt idx="63">
                  <c:v>63.224485373121411</c:v>
                </c:pt>
                <c:pt idx="64">
                  <c:v>21.815979047982328</c:v>
                </c:pt>
                <c:pt idx="65">
                  <c:v>7.2251519938435669</c:v>
                </c:pt>
                <c:pt idx="66">
                  <c:v>133.43006119341064</c:v>
                </c:pt>
                <c:pt idx="67">
                  <c:v>11.46846306054749</c:v>
                </c:pt>
                <c:pt idx="68">
                  <c:v>5.4115163798060095</c:v>
                </c:pt>
                <c:pt idx="69">
                  <c:v>13.554647406158672</c:v>
                </c:pt>
                <c:pt idx="70">
                  <c:v>66.945320026969014</c:v>
                </c:pt>
                <c:pt idx="71">
                  <c:v>71.61519538580977</c:v>
                </c:pt>
                <c:pt idx="72">
                  <c:v>4.3409613292542018</c:v>
                </c:pt>
                <c:pt idx="73">
                  <c:v>4.3409613292542018</c:v>
                </c:pt>
                <c:pt idx="74">
                  <c:v>104.48510816581809</c:v>
                </c:pt>
                <c:pt idx="75">
                  <c:v>21.037539441435221</c:v>
                </c:pt>
                <c:pt idx="76">
                  <c:v>61.670850846071552</c:v>
                </c:pt>
                <c:pt idx="77">
                  <c:v>17.157301149737091</c:v>
                </c:pt>
                <c:pt idx="78">
                  <c:v>13.708762044871522</c:v>
                </c:pt>
                <c:pt idx="79">
                  <c:v>17.396811195835522</c:v>
                </c:pt>
                <c:pt idx="80">
                  <c:v>19.491913198785092</c:v>
                </c:pt>
                <c:pt idx="81">
                  <c:v>17.986944385225769</c:v>
                </c:pt>
                <c:pt idx="82">
                  <c:v>77.440852136692627</c:v>
                </c:pt>
                <c:pt idx="83">
                  <c:v>7.2251519938435669</c:v>
                </c:pt>
                <c:pt idx="84">
                  <c:v>17.755396680345562</c:v>
                </c:pt>
                <c:pt idx="85">
                  <c:v>69.409536732130036</c:v>
                </c:pt>
                <c:pt idx="86">
                  <c:v>11.373703783073152</c:v>
                </c:pt>
                <c:pt idx="87">
                  <c:v>10.905070998313775</c:v>
                </c:pt>
                <c:pt idx="88">
                  <c:v>51.264936792000917</c:v>
                </c:pt>
                <c:pt idx="89">
                  <c:v>32.014962650482765</c:v>
                </c:pt>
                <c:pt idx="90">
                  <c:v>19.0592560744889</c:v>
                </c:pt>
                <c:pt idx="91">
                  <c:v>5.2076868476185245</c:v>
                </c:pt>
                <c:pt idx="92">
                  <c:v>14.664588610178226</c:v>
                </c:pt>
                <c:pt idx="93">
                  <c:v>23.431194841275214</c:v>
                </c:pt>
                <c:pt idx="94">
                  <c:v>5.7757143343539132</c:v>
                </c:pt>
                <c:pt idx="95">
                  <c:v>19.809402507076712</c:v>
                </c:pt>
                <c:pt idx="96">
                  <c:v>20.175596210566653</c:v>
                </c:pt>
                <c:pt idx="97">
                  <c:v>13.782864001160508</c:v>
                </c:pt>
                <c:pt idx="98">
                  <c:v>24.389701008832969</c:v>
                </c:pt>
                <c:pt idx="99">
                  <c:v>34.735022564999731</c:v>
                </c:pt>
                <c:pt idx="100">
                  <c:v>11.283791670955125</c:v>
                </c:pt>
                <c:pt idx="101">
                  <c:v>13.629587285639293</c:v>
                </c:pt>
                <c:pt idx="102">
                  <c:v>131.8326481171847</c:v>
                </c:pt>
                <c:pt idx="103">
                  <c:v>123.59486817000176</c:v>
                </c:pt>
                <c:pt idx="104">
                  <c:v>4.7873073648171918</c:v>
                </c:pt>
                <c:pt idx="105">
                  <c:v>21.430294066717174</c:v>
                </c:pt>
                <c:pt idx="106">
                  <c:v>14.944103055939742</c:v>
                </c:pt>
                <c:pt idx="107">
                  <c:v>99.239007222825492</c:v>
                </c:pt>
                <c:pt idx="108">
                  <c:v>21.7194671049816</c:v>
                </c:pt>
                <c:pt idx="109">
                  <c:v>18.444771789134055</c:v>
                </c:pt>
                <c:pt idx="110">
                  <c:v>11.823776977426498</c:v>
                </c:pt>
                <c:pt idx="111">
                  <c:v>13.398760233979036</c:v>
                </c:pt>
                <c:pt idx="112">
                  <c:v>10.31711325613224</c:v>
                </c:pt>
                <c:pt idx="113">
                  <c:v>69.213898799779003</c:v>
                </c:pt>
                <c:pt idx="114">
                  <c:v>18.159544104586082</c:v>
                </c:pt>
                <c:pt idx="115">
                  <c:v>8.9063361511342389</c:v>
                </c:pt>
                <c:pt idx="116">
                  <c:v>11.737313097142149</c:v>
                </c:pt>
                <c:pt idx="117">
                  <c:v>21.815979047982328</c:v>
                </c:pt>
                <c:pt idx="118">
                  <c:v>68.349419994523629</c:v>
                </c:pt>
                <c:pt idx="119">
                  <c:v>31.021193528148398</c:v>
                </c:pt>
                <c:pt idx="120">
                  <c:v>4.3409613292542018</c:v>
                </c:pt>
                <c:pt idx="121">
                  <c:v>5.4115163798060095</c:v>
                </c:pt>
                <c:pt idx="122">
                  <c:v>21.284234306565288</c:v>
                </c:pt>
                <c:pt idx="123">
                  <c:v>1.4272992929222168</c:v>
                </c:pt>
                <c:pt idx="124">
                  <c:v>12.676073151634048</c:v>
                </c:pt>
                <c:pt idx="125">
                  <c:v>14.228319915326999</c:v>
                </c:pt>
                <c:pt idx="126">
                  <c:v>12.676073151634048</c:v>
                </c:pt>
                <c:pt idx="127">
                  <c:v>14.079893363064397</c:v>
                </c:pt>
                <c:pt idx="128">
                  <c:v>18.444771789134055</c:v>
                </c:pt>
                <c:pt idx="129">
                  <c:v>3.231186201200472</c:v>
                </c:pt>
                <c:pt idx="130">
                  <c:v>13.081414098346015</c:v>
                </c:pt>
                <c:pt idx="131">
                  <c:v>3.231186201200472</c:v>
                </c:pt>
                <c:pt idx="132">
                  <c:v>13.856569681781366</c:v>
                </c:pt>
                <c:pt idx="133">
                  <c:v>82.933949747129191</c:v>
                </c:pt>
                <c:pt idx="134">
                  <c:v>11.556938532445283</c:v>
                </c:pt>
                <c:pt idx="135">
                  <c:v>13.398760233979036</c:v>
                </c:pt>
                <c:pt idx="136">
                  <c:v>15.36005493608098</c:v>
                </c:pt>
                <c:pt idx="137">
                  <c:v>14.590601491361458</c:v>
                </c:pt>
                <c:pt idx="138">
                  <c:v>8.5489151281199618</c:v>
                </c:pt>
                <c:pt idx="139">
                  <c:v>15.016348536598279</c:v>
                </c:pt>
                <c:pt idx="140">
                  <c:v>20.226019522471738</c:v>
                </c:pt>
                <c:pt idx="141">
                  <c:v>32.820125759142783</c:v>
                </c:pt>
                <c:pt idx="142">
                  <c:v>16.218855999801114</c:v>
                </c:pt>
                <c:pt idx="143">
                  <c:v>17.636678280753443</c:v>
                </c:pt>
                <c:pt idx="144">
                  <c:v>3.231186201200472</c:v>
                </c:pt>
                <c:pt idx="145">
                  <c:v>27.489410139184855</c:v>
                </c:pt>
                <c:pt idx="146">
                  <c:v>16.088803542981641</c:v>
                </c:pt>
                <c:pt idx="147">
                  <c:v>13.163886281735179</c:v>
                </c:pt>
                <c:pt idx="148">
                  <c:v>4.7873073648171918</c:v>
                </c:pt>
                <c:pt idx="149">
                  <c:v>9.5812614605491913</c:v>
                </c:pt>
                <c:pt idx="150">
                  <c:v>7.0737765096228413</c:v>
                </c:pt>
                <c:pt idx="151">
                  <c:v>6.2926742996331511</c:v>
                </c:pt>
                <c:pt idx="152">
                  <c:v>4.5695873482905078</c:v>
                </c:pt>
                <c:pt idx="153">
                  <c:v>65.876472767410135</c:v>
                </c:pt>
                <c:pt idx="154">
                  <c:v>7.0737765096228413</c:v>
                </c:pt>
                <c:pt idx="155">
                  <c:v>7.6447168098853711</c:v>
                </c:pt>
                <c:pt idx="156">
                  <c:v>22.522402949563105</c:v>
                </c:pt>
                <c:pt idx="157">
                  <c:v>29.467768315727287</c:v>
                </c:pt>
                <c:pt idx="158">
                  <c:v>118.43735638852196</c:v>
                </c:pt>
                <c:pt idx="159">
                  <c:v>20.885685720757813</c:v>
                </c:pt>
                <c:pt idx="160">
                  <c:v>69.664963738360044</c:v>
                </c:pt>
                <c:pt idx="161">
                  <c:v>38.793931766153356</c:v>
                </c:pt>
                <c:pt idx="162">
                  <c:v>65.749754571703903</c:v>
                </c:pt>
                <c:pt idx="163">
                  <c:v>8.0424230722181154</c:v>
                </c:pt>
                <c:pt idx="164">
                  <c:v>6.2926742996331511</c:v>
                </c:pt>
                <c:pt idx="165">
                  <c:v>19.863960705595119</c:v>
                </c:pt>
                <c:pt idx="166">
                  <c:v>18.047012925779562</c:v>
                </c:pt>
                <c:pt idx="167">
                  <c:v>35.06337268997769</c:v>
                </c:pt>
                <c:pt idx="168">
                  <c:v>34.037048370188103</c:v>
                </c:pt>
                <c:pt idx="169">
                  <c:v>34.462702263881745</c:v>
                </c:pt>
                <c:pt idx="170">
                  <c:v>2.8988585676524603</c:v>
                </c:pt>
                <c:pt idx="171">
                  <c:v>52.650708796723677</c:v>
                </c:pt>
                <c:pt idx="172">
                  <c:v>17.216566615163021</c:v>
                </c:pt>
                <c:pt idx="173">
                  <c:v>2.0498025508877769</c:v>
                </c:pt>
                <c:pt idx="174">
                  <c:v>61.687365216468606</c:v>
                </c:pt>
                <c:pt idx="175">
                  <c:v>8.4213682167299027</c:v>
                </c:pt>
                <c:pt idx="176">
                  <c:v>8.2995336838988916</c:v>
                </c:pt>
                <c:pt idx="177">
                  <c:v>28.238801795891277</c:v>
                </c:pt>
                <c:pt idx="178">
                  <c:v>6.6181145607257053</c:v>
                </c:pt>
                <c:pt idx="179">
                  <c:v>51.771580675327954</c:v>
                </c:pt>
                <c:pt idx="180">
                  <c:v>14.802855320812993</c:v>
                </c:pt>
                <c:pt idx="181">
                  <c:v>18.389465002594807</c:v>
                </c:pt>
                <c:pt idx="182">
                  <c:v>9.249956616449774</c:v>
                </c:pt>
                <c:pt idx="183">
                  <c:v>8.5489151281199618</c:v>
                </c:pt>
                <c:pt idx="184">
                  <c:v>20.885685720757813</c:v>
                </c:pt>
                <c:pt idx="185">
                  <c:v>13.474567120291256</c:v>
                </c:pt>
                <c:pt idx="186">
                  <c:v>29.644391270124093</c:v>
                </c:pt>
                <c:pt idx="187">
                  <c:v>36.350625847791832</c:v>
                </c:pt>
                <c:pt idx="188">
                  <c:v>33.636299728889107</c:v>
                </c:pt>
                <c:pt idx="189">
                  <c:v>64.950939820536973</c:v>
                </c:pt>
                <c:pt idx="190">
                  <c:v>7.9147574568630983</c:v>
                </c:pt>
                <c:pt idx="191">
                  <c:v>14.802855320812993</c:v>
                </c:pt>
                <c:pt idx="192">
                  <c:v>13.398760233979036</c:v>
                </c:pt>
                <c:pt idx="193">
                  <c:v>6.928284840890683</c:v>
                </c:pt>
                <c:pt idx="194">
                  <c:v>48.3296797508183</c:v>
                </c:pt>
                <c:pt idx="195">
                  <c:v>16.910635758229716</c:v>
                </c:pt>
                <c:pt idx="196">
                  <c:v>29.538975270090312</c:v>
                </c:pt>
                <c:pt idx="197">
                  <c:v>21.233325759068482</c:v>
                </c:pt>
                <c:pt idx="198">
                  <c:v>14.52062218391977</c:v>
                </c:pt>
                <c:pt idx="199">
                  <c:v>21.185300080932176</c:v>
                </c:pt>
                <c:pt idx="200">
                  <c:v>49.037130872297453</c:v>
                </c:pt>
                <c:pt idx="201">
                  <c:v>8.9063361511342389</c:v>
                </c:pt>
                <c:pt idx="202">
                  <c:v>17.755396680345562</c:v>
                </c:pt>
                <c:pt idx="203">
                  <c:v>42.394633402686189</c:v>
                </c:pt>
                <c:pt idx="204">
                  <c:v>13.241037924197327</c:v>
                </c:pt>
                <c:pt idx="205">
                  <c:v>23.474626194284298</c:v>
                </c:pt>
                <c:pt idx="206">
                  <c:v>8.6672448413192189</c:v>
                </c:pt>
                <c:pt idx="207">
                  <c:v>17.575207354473815</c:v>
                </c:pt>
                <c:pt idx="208">
                  <c:v>14.52062218391977</c:v>
                </c:pt>
                <c:pt idx="209">
                  <c:v>17.034414936978127</c:v>
                </c:pt>
                <c:pt idx="210">
                  <c:v>53.846272770461212</c:v>
                </c:pt>
                <c:pt idx="211">
                  <c:v>35.800040862133315</c:v>
                </c:pt>
                <c:pt idx="212">
                  <c:v>42.565477468931753</c:v>
                </c:pt>
                <c:pt idx="213">
                  <c:v>15.426226723051945</c:v>
                </c:pt>
                <c:pt idx="214">
                  <c:v>37.396875751018335</c:v>
                </c:pt>
                <c:pt idx="215">
                  <c:v>11.556938532445283</c:v>
                </c:pt>
                <c:pt idx="216">
                  <c:v>93.320436336740116</c:v>
                </c:pt>
                <c:pt idx="217">
                  <c:v>4.3409613292542018</c:v>
                </c:pt>
                <c:pt idx="218">
                  <c:v>48.048287612711</c:v>
                </c:pt>
                <c:pt idx="219">
                  <c:v>105.39991627970474</c:v>
                </c:pt>
                <c:pt idx="220">
                  <c:v>42.197458493517416</c:v>
                </c:pt>
                <c:pt idx="221">
                  <c:v>58.526885678301795</c:v>
                </c:pt>
                <c:pt idx="222">
                  <c:v>24.519863642034061</c:v>
                </c:pt>
                <c:pt idx="223">
                  <c:v>10.905070998313775</c:v>
                </c:pt>
                <c:pt idx="224">
                  <c:v>16.088803542981641</c:v>
                </c:pt>
                <c:pt idx="225">
                  <c:v>19.651299038948416</c:v>
                </c:pt>
                <c:pt idx="226">
                  <c:v>23.160652413024209</c:v>
                </c:pt>
                <c:pt idx="227">
                  <c:v>39.036048559492322</c:v>
                </c:pt>
                <c:pt idx="228">
                  <c:v>31.256306606432091</c:v>
                </c:pt>
                <c:pt idx="229">
                  <c:v>35.447991574969834</c:v>
                </c:pt>
                <c:pt idx="230">
                  <c:v>10.615163668500919</c:v>
                </c:pt>
                <c:pt idx="231">
                  <c:v>32.882138333586219</c:v>
                </c:pt>
                <c:pt idx="232">
                  <c:v>10.615163668500919</c:v>
                </c:pt>
                <c:pt idx="233">
                  <c:v>4.0840467720179987</c:v>
                </c:pt>
                <c:pt idx="234">
                  <c:v>77.589504544215231</c:v>
                </c:pt>
                <c:pt idx="235">
                  <c:v>8.6672448413192189</c:v>
                </c:pt>
                <c:pt idx="236">
                  <c:v>48.888907467613215</c:v>
                </c:pt>
                <c:pt idx="237">
                  <c:v>29.854106607209232</c:v>
                </c:pt>
                <c:pt idx="238">
                  <c:v>26.913676393236099</c:v>
                </c:pt>
                <c:pt idx="239">
                  <c:v>19.703064157377938</c:v>
                </c:pt>
                <c:pt idx="240">
                  <c:v>12.345313827716126</c:v>
                </c:pt>
                <c:pt idx="241">
                  <c:v>20.432700426489394</c:v>
                </c:pt>
                <c:pt idx="242">
                  <c:v>7.6447168098853711</c:v>
                </c:pt>
                <c:pt idx="243">
                  <c:v>12.924744804801888</c:v>
                </c:pt>
                <c:pt idx="244">
                  <c:v>24.219443805741896</c:v>
                </c:pt>
                <c:pt idx="245">
                  <c:v>16.472017089083629</c:v>
                </c:pt>
                <c:pt idx="246">
                  <c:v>28.458876899941728</c:v>
                </c:pt>
                <c:pt idx="247">
                  <c:v>7.6447168098853711</c:v>
                </c:pt>
                <c:pt idx="248">
                  <c:v>40.039179696592726</c:v>
                </c:pt>
                <c:pt idx="249">
                  <c:v>17.986944385225769</c:v>
                </c:pt>
                <c:pt idx="250">
                  <c:v>13.398760233979036</c:v>
                </c:pt>
                <c:pt idx="251">
                  <c:v>23.957804297694132</c:v>
                </c:pt>
                <c:pt idx="252">
                  <c:v>75.018123061893647</c:v>
                </c:pt>
                <c:pt idx="253">
                  <c:v>8.0424230722181154</c:v>
                </c:pt>
                <c:pt idx="254">
                  <c:v>14.228319915326999</c:v>
                </c:pt>
                <c:pt idx="255">
                  <c:v>43.487270502931509</c:v>
                </c:pt>
                <c:pt idx="256">
                  <c:v>26.797520467958073</c:v>
                </c:pt>
                <c:pt idx="257">
                  <c:v>13.782864001160508</c:v>
                </c:pt>
                <c:pt idx="258">
                  <c:v>65.923808582670119</c:v>
                </c:pt>
                <c:pt idx="259">
                  <c:v>13.322522003587821</c:v>
                </c:pt>
                <c:pt idx="260">
                  <c:v>49.037130872297453</c:v>
                </c:pt>
                <c:pt idx="261">
                  <c:v>43.07837782985218</c:v>
                </c:pt>
                <c:pt idx="262">
                  <c:v>8.4213682167299027</c:v>
                </c:pt>
                <c:pt idx="263">
                  <c:v>14.079893363064397</c:v>
                </c:pt>
                <c:pt idx="264">
                  <c:v>21.430294066717174</c:v>
                </c:pt>
                <c:pt idx="265">
                  <c:v>16.660318747018781</c:v>
                </c:pt>
                <c:pt idx="266">
                  <c:v>21.332037251241314</c:v>
                </c:pt>
                <c:pt idx="267">
                  <c:v>40.376427690905281</c:v>
                </c:pt>
                <c:pt idx="268">
                  <c:v>4.7873073648171918</c:v>
                </c:pt>
                <c:pt idx="269">
                  <c:v>16.343979212096333</c:v>
                </c:pt>
                <c:pt idx="270">
                  <c:v>19.002387610163417</c:v>
                </c:pt>
                <c:pt idx="271">
                  <c:v>103.14829910216862</c:v>
                </c:pt>
                <c:pt idx="272">
                  <c:v>14.079893363064397</c:v>
                </c:pt>
                <c:pt idx="273">
                  <c:v>30.751178999752273</c:v>
                </c:pt>
                <c:pt idx="274">
                  <c:v>13.629587285639293</c:v>
                </c:pt>
                <c:pt idx="275">
                  <c:v>12.345313827716126</c:v>
                </c:pt>
                <c:pt idx="276">
                  <c:v>24.002935112037051</c:v>
                </c:pt>
                <c:pt idx="277">
                  <c:v>35.85867560616316</c:v>
                </c:pt>
                <c:pt idx="278">
                  <c:v>17.396811195835522</c:v>
                </c:pt>
                <c:pt idx="279">
                  <c:v>19.331213267143124</c:v>
                </c:pt>
                <c:pt idx="280">
                  <c:v>7.6447168098853711</c:v>
                </c:pt>
                <c:pt idx="281">
                  <c:v>18.83751207345837</c:v>
                </c:pt>
                <c:pt idx="282">
                  <c:v>9.4743542209392277</c:v>
                </c:pt>
                <c:pt idx="283">
                  <c:v>9.3662268087129252</c:v>
                </c:pt>
                <c:pt idx="284">
                  <c:v>32.274405827959662</c:v>
                </c:pt>
                <c:pt idx="285">
                  <c:v>30.751178999752273</c:v>
                </c:pt>
                <c:pt idx="286">
                  <c:v>5.7757143343539132</c:v>
                </c:pt>
                <c:pt idx="287">
                  <c:v>36.350625847791832</c:v>
                </c:pt>
                <c:pt idx="288">
                  <c:v>7.9147574568630983</c:v>
                </c:pt>
                <c:pt idx="289">
                  <c:v>18.047012925779562</c:v>
                </c:pt>
                <c:pt idx="290">
                  <c:v>24.261464125873889</c:v>
                </c:pt>
                <c:pt idx="291">
                  <c:v>7.7768167250437523</c:v>
                </c:pt>
                <c:pt idx="292">
                  <c:v>32.240855514731408</c:v>
                </c:pt>
                <c:pt idx="293">
                  <c:v>24.688049134444025</c:v>
                </c:pt>
                <c:pt idx="294">
                  <c:v>7.9147574568630983</c:v>
                </c:pt>
                <c:pt idx="295">
                  <c:v>8.0424230722181154</c:v>
                </c:pt>
                <c:pt idx="296">
                  <c:v>14.944103055939742</c:v>
                </c:pt>
                <c:pt idx="297">
                  <c:v>10.518769720717611</c:v>
                </c:pt>
                <c:pt idx="298">
                  <c:v>50.628903320739923</c:v>
                </c:pt>
                <c:pt idx="299">
                  <c:v>7.5102937247332546</c:v>
                </c:pt>
                <c:pt idx="300">
                  <c:v>28.568278705151968</c:v>
                </c:pt>
                <c:pt idx="301">
                  <c:v>24.646756110960041</c:v>
                </c:pt>
                <c:pt idx="302">
                  <c:v>76.109153909189018</c:v>
                </c:pt>
                <c:pt idx="303">
                  <c:v>30.920471764538682</c:v>
                </c:pt>
                <c:pt idx="304">
                  <c:v>55.994217370281532</c:v>
                </c:pt>
                <c:pt idx="305">
                  <c:v>11.556938532445283</c:v>
                </c:pt>
                <c:pt idx="306">
                  <c:v>12.089991717763775</c:v>
                </c:pt>
                <c:pt idx="307">
                  <c:v>23.74159106829735</c:v>
                </c:pt>
                <c:pt idx="308">
                  <c:v>12.761165219980004</c:v>
                </c:pt>
                <c:pt idx="309">
                  <c:v>20.279456919490165</c:v>
                </c:pt>
                <c:pt idx="310">
                  <c:v>8.5489151281199618</c:v>
                </c:pt>
                <c:pt idx="311">
                  <c:v>67.054590657745081</c:v>
                </c:pt>
                <c:pt idx="312">
                  <c:v>12.514330345744634</c:v>
                </c:pt>
                <c:pt idx="313">
                  <c:v>19.275147188898988</c:v>
                </c:pt>
                <c:pt idx="314">
                  <c:v>6.4623724024009439</c:v>
                </c:pt>
                <c:pt idx="315">
                  <c:v>14.375214019642174</c:v>
                </c:pt>
                <c:pt idx="316">
                  <c:v>14.079893363064397</c:v>
                </c:pt>
                <c:pt idx="317">
                  <c:v>15.289433619770742</c:v>
                </c:pt>
                <c:pt idx="318">
                  <c:v>157.46853696442759</c:v>
                </c:pt>
                <c:pt idx="319">
                  <c:v>28.053330686405211</c:v>
                </c:pt>
                <c:pt idx="320">
                  <c:v>39.830346128799995</c:v>
                </c:pt>
                <c:pt idx="321">
                  <c:v>44.366973484344882</c:v>
                </c:pt>
                <c:pt idx="322">
                  <c:v>51.609008938667742</c:v>
                </c:pt>
                <c:pt idx="323">
                  <c:v>47.391925018011527</c:v>
                </c:pt>
                <c:pt idx="324">
                  <c:v>15.36005493608098</c:v>
                </c:pt>
                <c:pt idx="325">
                  <c:v>57.538486808573353</c:v>
                </c:pt>
                <c:pt idx="326">
                  <c:v>113.34904321613649</c:v>
                </c:pt>
                <c:pt idx="327">
                  <c:v>10.716632257155775</c:v>
                </c:pt>
                <c:pt idx="328">
                  <c:v>63.521834365989491</c:v>
                </c:pt>
                <c:pt idx="329">
                  <c:v>5.2076868476185245</c:v>
                </c:pt>
                <c:pt idx="330">
                  <c:v>20.63422651226448</c:v>
                </c:pt>
                <c:pt idx="331">
                  <c:v>33.728912422740045</c:v>
                </c:pt>
                <c:pt idx="332">
                  <c:v>22.56758334191025</c:v>
                </c:pt>
                <c:pt idx="333">
                  <c:v>10.217907939900583</c:v>
                </c:pt>
                <c:pt idx="334">
                  <c:v>33.355010331126941</c:v>
                </c:pt>
                <c:pt idx="335">
                  <c:v>20.020384828534873</c:v>
                </c:pt>
                <c:pt idx="336">
                  <c:v>57.411107021689766</c:v>
                </c:pt>
                <c:pt idx="337">
                  <c:v>10.905070998313775</c:v>
                </c:pt>
                <c:pt idx="338">
                  <c:v>11.556938532445283</c:v>
                </c:pt>
                <c:pt idx="339">
                  <c:v>73.528428208785002</c:v>
                </c:pt>
                <c:pt idx="340">
                  <c:v>2.8988585676524603</c:v>
                </c:pt>
                <c:pt idx="341">
                  <c:v>15.825492676356289</c:v>
                </c:pt>
                <c:pt idx="342">
                  <c:v>21.815979047982328</c:v>
                </c:pt>
                <c:pt idx="343">
                  <c:v>8.2995336838988916</c:v>
                </c:pt>
                <c:pt idx="344">
                  <c:v>11.373703783073152</c:v>
                </c:pt>
                <c:pt idx="345">
                  <c:v>17.458910246908253</c:v>
                </c:pt>
                <c:pt idx="346">
                  <c:v>55.843939840593571</c:v>
                </c:pt>
                <c:pt idx="347">
                  <c:v>8.9063361511342389</c:v>
                </c:pt>
                <c:pt idx="348">
                  <c:v>14.590601491361458</c:v>
                </c:pt>
                <c:pt idx="349">
                  <c:v>8.6672448413192189</c:v>
                </c:pt>
                <c:pt idx="350">
                  <c:v>27.565728002321016</c:v>
                </c:pt>
                <c:pt idx="351">
                  <c:v>7.9147574568630983</c:v>
                </c:pt>
                <c:pt idx="352">
                  <c:v>48.674882073233533</c:v>
                </c:pt>
                <c:pt idx="353">
                  <c:v>14.375214019642174</c:v>
                </c:pt>
                <c:pt idx="354">
                  <c:v>23.025571576569423</c:v>
                </c:pt>
                <c:pt idx="355">
                  <c:v>34.61384710770804</c:v>
                </c:pt>
                <c:pt idx="356">
                  <c:v>11.19315733838938</c:v>
                </c:pt>
                <c:pt idx="357">
                  <c:v>18.047012925779562</c:v>
                </c:pt>
                <c:pt idx="358">
                  <c:v>14.375214019642174</c:v>
                </c:pt>
                <c:pt idx="359">
                  <c:v>17.755396680345562</c:v>
                </c:pt>
                <c:pt idx="360">
                  <c:v>14.802855320812993</c:v>
                </c:pt>
                <c:pt idx="361">
                  <c:v>52.63014943519871</c:v>
                </c:pt>
                <c:pt idx="362">
                  <c:v>113.99198874372347</c:v>
                </c:pt>
                <c:pt idx="363">
                  <c:v>11.003866625160175</c:v>
                </c:pt>
                <c:pt idx="364">
                  <c:v>12.595461375987831</c:v>
                </c:pt>
                <c:pt idx="365">
                  <c:v>20.836858802484851</c:v>
                </c:pt>
                <c:pt idx="366">
                  <c:v>44.81242472748265</c:v>
                </c:pt>
                <c:pt idx="367">
                  <c:v>7.7768167250437523</c:v>
                </c:pt>
                <c:pt idx="368">
                  <c:v>9.3662268087129252</c:v>
                </c:pt>
                <c:pt idx="369">
                  <c:v>12.173951002331696</c:v>
                </c:pt>
                <c:pt idx="370">
                  <c:v>7.0737765096228413</c:v>
                </c:pt>
                <c:pt idx="371">
                  <c:v>4.5695873482905078</c:v>
                </c:pt>
                <c:pt idx="372">
                  <c:v>79.581535669193855</c:v>
                </c:pt>
                <c:pt idx="373">
                  <c:v>13.856569681781366</c:v>
                </c:pt>
                <c:pt idx="374">
                  <c:v>24.045333793986671</c:v>
                </c:pt>
                <c:pt idx="375">
                  <c:v>3.5323855308282242</c:v>
                </c:pt>
                <c:pt idx="376">
                  <c:v>30.784284840586789</c:v>
                </c:pt>
                <c:pt idx="377">
                  <c:v>6.7796716413805305</c:v>
                </c:pt>
                <c:pt idx="378">
                  <c:v>24.772998618704769</c:v>
                </c:pt>
                <c:pt idx="379">
                  <c:v>3.8265199286629059</c:v>
                </c:pt>
                <c:pt idx="380">
                  <c:v>22.194962938874994</c:v>
                </c:pt>
                <c:pt idx="381">
                  <c:v>9.6935586036014136</c:v>
                </c:pt>
                <c:pt idx="382">
                  <c:v>20.279456919490165</c:v>
                </c:pt>
                <c:pt idx="383">
                  <c:v>31.388417604525223</c:v>
                </c:pt>
                <c:pt idx="384">
                  <c:v>24.98283460356684</c:v>
                </c:pt>
                <c:pt idx="385">
                  <c:v>16.472017089083629</c:v>
                </c:pt>
                <c:pt idx="386">
                  <c:v>9.7980743859715247</c:v>
                </c:pt>
                <c:pt idx="387">
                  <c:v>11.823776977426498</c:v>
                </c:pt>
                <c:pt idx="388">
                  <c:v>9.7980743859715247</c:v>
                </c:pt>
                <c:pt idx="389">
                  <c:v>38.741383239809721</c:v>
                </c:pt>
                <c:pt idx="390">
                  <c:v>24.73184742979732</c:v>
                </c:pt>
                <c:pt idx="391">
                  <c:v>38.928263590144759</c:v>
                </c:pt>
                <c:pt idx="392">
                  <c:v>121.15555874756139</c:v>
                </c:pt>
                <c:pt idx="393">
                  <c:v>15.957691216057308</c:v>
                </c:pt>
                <c:pt idx="394">
                  <c:v>60.457330085534146</c:v>
                </c:pt>
                <c:pt idx="395">
                  <c:v>18.389465002594807</c:v>
                </c:pt>
                <c:pt idx="396">
                  <c:v>11.650207529000003</c:v>
                </c:pt>
                <c:pt idx="397">
                  <c:v>43.07837782985218</c:v>
                </c:pt>
                <c:pt idx="398">
                  <c:v>76.723975308726523</c:v>
                </c:pt>
                <c:pt idx="399">
                  <c:v>16.281537802488465</c:v>
                </c:pt>
                <c:pt idx="400">
                  <c:v>18.333991376950163</c:v>
                </c:pt>
                <c:pt idx="401">
                  <c:v>26.087286878112575</c:v>
                </c:pt>
                <c:pt idx="402">
                  <c:v>14.733884157863644</c:v>
                </c:pt>
                <c:pt idx="403">
                  <c:v>9.5812614605491913</c:v>
                </c:pt>
                <c:pt idx="404">
                  <c:v>59.307033666597142</c:v>
                </c:pt>
                <c:pt idx="405">
                  <c:v>22.753004172840939</c:v>
                </c:pt>
                <c:pt idx="406">
                  <c:v>12.173951002331696</c:v>
                </c:pt>
                <c:pt idx="407">
                  <c:v>27.298848062390668</c:v>
                </c:pt>
                <c:pt idx="408">
                  <c:v>8.0424230722181154</c:v>
                </c:pt>
                <c:pt idx="409">
                  <c:v>15.492115871712882</c:v>
                </c:pt>
                <c:pt idx="410">
                  <c:v>35.741309926089571</c:v>
                </c:pt>
                <c:pt idx="411">
                  <c:v>9.3662268087129252</c:v>
                </c:pt>
                <c:pt idx="412">
                  <c:v>15.36005493608098</c:v>
                </c:pt>
                <c:pt idx="413">
                  <c:v>12.089991717763775</c:v>
                </c:pt>
                <c:pt idx="414">
                  <c:v>13.398760233979036</c:v>
                </c:pt>
                <c:pt idx="415">
                  <c:v>30.545538763982005</c:v>
                </c:pt>
                <c:pt idx="416">
                  <c:v>9.0199782099834867</c:v>
                </c:pt>
                <c:pt idx="417">
                  <c:v>13.629587285639293</c:v>
                </c:pt>
                <c:pt idx="418">
                  <c:v>10.716632257155775</c:v>
                </c:pt>
                <c:pt idx="419">
                  <c:v>11.556938532445283</c:v>
                </c:pt>
                <c:pt idx="420">
                  <c:v>99.470319704608102</c:v>
                </c:pt>
                <c:pt idx="421">
                  <c:v>11.737313097142149</c:v>
                </c:pt>
                <c:pt idx="422">
                  <c:v>22.007733250320349</c:v>
                </c:pt>
                <c:pt idx="423">
                  <c:v>14.228319915326999</c:v>
                </c:pt>
                <c:pt idx="424">
                  <c:v>25.559718511822702</c:v>
                </c:pt>
                <c:pt idx="425">
                  <c:v>11.003866625160175</c:v>
                </c:pt>
                <c:pt idx="426">
                  <c:v>31.355949617967127</c:v>
                </c:pt>
                <c:pt idx="427">
                  <c:v>8.5489151281199618</c:v>
                </c:pt>
                <c:pt idx="428">
                  <c:v>26.364018424188018</c:v>
                </c:pt>
                <c:pt idx="429">
                  <c:v>23.957804297694132</c:v>
                </c:pt>
                <c:pt idx="430">
                  <c:v>21.332037251241314</c:v>
                </c:pt>
                <c:pt idx="431">
                  <c:v>72.311411010423285</c:v>
                </c:pt>
                <c:pt idx="432">
                  <c:v>17.812672302268478</c:v>
                </c:pt>
                <c:pt idx="433">
                  <c:v>12.000141353731918</c:v>
                </c:pt>
                <c:pt idx="434">
                  <c:v>6.6181145607257053</c:v>
                </c:pt>
                <c:pt idx="435">
                  <c:v>31.054011515139429</c:v>
                </c:pt>
                <c:pt idx="436">
                  <c:v>6.2926742996331511</c:v>
                </c:pt>
                <c:pt idx="437">
                  <c:v>13.474567120291256</c:v>
                </c:pt>
                <c:pt idx="438">
                  <c:v>3.8265199286629059</c:v>
                </c:pt>
                <c:pt idx="439">
                  <c:v>33.913379081997604</c:v>
                </c:pt>
                <c:pt idx="440">
                  <c:v>31.355949617967127</c:v>
                </c:pt>
                <c:pt idx="441">
                  <c:v>6.4623724024009439</c:v>
                </c:pt>
                <c:pt idx="442">
                  <c:v>15.084028196876773</c:v>
                </c:pt>
                <c:pt idx="443">
                  <c:v>7.364781368494107</c:v>
                </c:pt>
                <c:pt idx="444">
                  <c:v>10.217907939900583</c:v>
                </c:pt>
                <c:pt idx="445">
                  <c:v>11.556938532445283</c:v>
                </c:pt>
                <c:pt idx="446">
                  <c:v>9.7980743859715247</c:v>
                </c:pt>
                <c:pt idx="447">
                  <c:v>22.845150237784459</c:v>
                </c:pt>
                <c:pt idx="448">
                  <c:v>12.000141353731918</c:v>
                </c:pt>
                <c:pt idx="449">
                  <c:v>52.670051453069355</c:v>
                </c:pt>
                <c:pt idx="450">
                  <c:v>20.432700426489394</c:v>
                </c:pt>
                <c:pt idx="451">
                  <c:v>17.034414936978127</c:v>
                </c:pt>
                <c:pt idx="452">
                  <c:v>50.753235590981859</c:v>
                </c:pt>
                <c:pt idx="453">
                  <c:v>21.622524386082947</c:v>
                </c:pt>
                <c:pt idx="454">
                  <c:v>10.716632257155775</c:v>
                </c:pt>
                <c:pt idx="455">
                  <c:v>31.52199455477589</c:v>
                </c:pt>
                <c:pt idx="456">
                  <c:v>104.07485830409044</c:v>
                </c:pt>
                <c:pt idx="457">
                  <c:v>5.4115163798060095</c:v>
                </c:pt>
                <c:pt idx="458">
                  <c:v>11.650207529000003</c:v>
                </c:pt>
                <c:pt idx="459">
                  <c:v>46.278680169155834</c:v>
                </c:pt>
                <c:pt idx="460">
                  <c:v>16.850294314223159</c:v>
                </c:pt>
                <c:pt idx="461">
                  <c:v>146.63720343585194</c:v>
                </c:pt>
                <c:pt idx="462">
                  <c:v>35.06337268997769</c:v>
                </c:pt>
                <c:pt idx="463">
                  <c:v>25.190922751975663</c:v>
                </c:pt>
                <c:pt idx="464">
                  <c:v>16.725152554709787</c:v>
                </c:pt>
                <c:pt idx="465">
                  <c:v>5.5965786691946899</c:v>
                </c:pt>
                <c:pt idx="466">
                  <c:v>56.845005414577713</c:v>
                </c:pt>
                <c:pt idx="467">
                  <c:v>22.335067799924779</c:v>
                </c:pt>
                <c:pt idx="468">
                  <c:v>12.84073677960901</c:v>
                </c:pt>
                <c:pt idx="469">
                  <c:v>5.9601496036686061</c:v>
                </c:pt>
                <c:pt idx="470">
                  <c:v>82.606295256800081</c:v>
                </c:pt>
                <c:pt idx="471">
                  <c:v>17.517155313611116</c:v>
                </c:pt>
                <c:pt idx="472">
                  <c:v>5.5965786691946899</c:v>
                </c:pt>
                <c:pt idx="473">
                  <c:v>27.184337986500395</c:v>
                </c:pt>
                <c:pt idx="474">
                  <c:v>33.698699529051439</c:v>
                </c:pt>
                <c:pt idx="475">
                  <c:v>15.492115871712882</c:v>
                </c:pt>
                <c:pt idx="476">
                  <c:v>8.9063361511342389</c:v>
                </c:pt>
                <c:pt idx="477">
                  <c:v>19.436310681889264</c:v>
                </c:pt>
                <c:pt idx="478">
                  <c:v>17.458910246908253</c:v>
                </c:pt>
                <c:pt idx="479">
                  <c:v>17.755396680345562</c:v>
                </c:pt>
                <c:pt idx="480">
                  <c:v>50.54710470857902</c:v>
                </c:pt>
                <c:pt idx="481">
                  <c:v>35.242661305428555</c:v>
                </c:pt>
                <c:pt idx="482">
                  <c:v>12.173951002331696</c:v>
                </c:pt>
                <c:pt idx="483">
                  <c:v>19.331213267143124</c:v>
                </c:pt>
                <c:pt idx="484">
                  <c:v>13.629587285639293</c:v>
                </c:pt>
                <c:pt idx="485">
                  <c:v>47.524726494801691</c:v>
                </c:pt>
                <c:pt idx="486">
                  <c:v>9.3662268087129252</c:v>
                </c:pt>
                <c:pt idx="487">
                  <c:v>11.283791670955125</c:v>
                </c:pt>
                <c:pt idx="488">
                  <c:v>5.0082750554739608</c:v>
                </c:pt>
                <c:pt idx="489">
                  <c:v>12.089991717763775</c:v>
                </c:pt>
                <c:pt idx="490">
                  <c:v>1.4272992929222168</c:v>
                </c:pt>
                <c:pt idx="491">
                  <c:v>12.761165219980004</c:v>
                </c:pt>
                <c:pt idx="492">
                  <c:v>10.111435874406443</c:v>
                </c:pt>
                <c:pt idx="493">
                  <c:v>11.003866625160175</c:v>
                </c:pt>
                <c:pt idx="494">
                  <c:v>42.786257342985927</c:v>
                </c:pt>
                <c:pt idx="495">
                  <c:v>43.631958095964656</c:v>
                </c:pt>
                <c:pt idx="496">
                  <c:v>15.016348536598279</c:v>
                </c:pt>
                <c:pt idx="497">
                  <c:v>16.281537802488465</c:v>
                </c:pt>
                <c:pt idx="498">
                  <c:v>11.650207529000003</c:v>
                </c:pt>
                <c:pt idx="499">
                  <c:v>9.9079144575980802</c:v>
                </c:pt>
                <c:pt idx="500">
                  <c:v>10.111435874406443</c:v>
                </c:pt>
                <c:pt idx="501">
                  <c:v>12.761165219980004</c:v>
                </c:pt>
                <c:pt idx="502">
                  <c:v>12.84073677960901</c:v>
                </c:pt>
                <c:pt idx="503">
                  <c:v>33.480742154032924</c:v>
                </c:pt>
                <c:pt idx="504">
                  <c:v>16.785943859369109</c:v>
                </c:pt>
                <c:pt idx="505">
                  <c:v>17.396811195835522</c:v>
                </c:pt>
                <c:pt idx="506">
                  <c:v>11.823776977426498</c:v>
                </c:pt>
                <c:pt idx="507">
                  <c:v>10.421484211277653</c:v>
                </c:pt>
                <c:pt idx="508">
                  <c:v>27.450012068745423</c:v>
                </c:pt>
                <c:pt idx="509">
                  <c:v>24.306031118985992</c:v>
                </c:pt>
                <c:pt idx="510">
                  <c:v>11.096047223038042</c:v>
                </c:pt>
                <c:pt idx="511">
                  <c:v>14.590601491361458</c:v>
                </c:pt>
                <c:pt idx="512">
                  <c:v>4.7873073648171918</c:v>
                </c:pt>
                <c:pt idx="513">
                  <c:v>10.217907939900583</c:v>
                </c:pt>
                <c:pt idx="514">
                  <c:v>18.783361729097205</c:v>
                </c:pt>
                <c:pt idx="515">
                  <c:v>5.2076868476185245</c:v>
                </c:pt>
                <c:pt idx="516">
                  <c:v>8.0424230722181154</c:v>
                </c:pt>
                <c:pt idx="517">
                  <c:v>26.951496438443087</c:v>
                </c:pt>
                <c:pt idx="518">
                  <c:v>11.737313097142149</c:v>
                </c:pt>
                <c:pt idx="519">
                  <c:v>9.4743542209392277</c:v>
                </c:pt>
                <c:pt idx="520">
                  <c:v>20.735790176819027</c:v>
                </c:pt>
                <c:pt idx="521">
                  <c:v>28.750428039284348</c:v>
                </c:pt>
                <c:pt idx="522">
                  <c:v>70.780051120845087</c:v>
                </c:pt>
                <c:pt idx="523">
                  <c:v>21.185300080932176</c:v>
                </c:pt>
                <c:pt idx="524">
                  <c:v>40.221613164323699</c:v>
                </c:pt>
                <c:pt idx="525">
                  <c:v>12.84073677960901</c:v>
                </c:pt>
                <c:pt idx="526">
                  <c:v>32.627527999422043</c:v>
                </c:pt>
                <c:pt idx="527">
                  <c:v>5.7757143343539132</c:v>
                </c:pt>
                <c:pt idx="528">
                  <c:v>13.081414098346015</c:v>
                </c:pt>
                <c:pt idx="529">
                  <c:v>21.332037251241314</c:v>
                </c:pt>
                <c:pt idx="530">
                  <c:v>161.88053315306701</c:v>
                </c:pt>
                <c:pt idx="531">
                  <c:v>3.231186201200472</c:v>
                </c:pt>
                <c:pt idx="532">
                  <c:v>25.641780376979249</c:v>
                </c:pt>
                <c:pt idx="533">
                  <c:v>24.389701008832969</c:v>
                </c:pt>
                <c:pt idx="534">
                  <c:v>8.7912251913726092</c:v>
                </c:pt>
                <c:pt idx="535">
                  <c:v>23.431194841275214</c:v>
                </c:pt>
                <c:pt idx="536">
                  <c:v>28.164307844681829</c:v>
                </c:pt>
                <c:pt idx="537">
                  <c:v>5.5965786691946899</c:v>
                </c:pt>
                <c:pt idx="538">
                  <c:v>7.364781368494107</c:v>
                </c:pt>
                <c:pt idx="539">
                  <c:v>46.391344046770683</c:v>
                </c:pt>
                <c:pt idx="540">
                  <c:v>2.4977737626138796</c:v>
                </c:pt>
                <c:pt idx="541">
                  <c:v>17.812672302268478</c:v>
                </c:pt>
                <c:pt idx="542">
                  <c:v>39.435197222018907</c:v>
                </c:pt>
                <c:pt idx="543">
                  <c:v>5.0082750554739608</c:v>
                </c:pt>
                <c:pt idx="544">
                  <c:v>31.785461751362867</c:v>
                </c:pt>
                <c:pt idx="545">
                  <c:v>11.096047223038042</c:v>
                </c:pt>
                <c:pt idx="546">
                  <c:v>17.869764347063416</c:v>
                </c:pt>
                <c:pt idx="547">
                  <c:v>7.0737765096228413</c:v>
                </c:pt>
                <c:pt idx="548">
                  <c:v>29.433181721278533</c:v>
                </c:pt>
                <c:pt idx="549">
                  <c:v>21.91206590715786</c:v>
                </c:pt>
                <c:pt idx="550">
                  <c:v>8.9063361511342389</c:v>
                </c:pt>
                <c:pt idx="551">
                  <c:v>19.703064157377938</c:v>
                </c:pt>
                <c:pt idx="552">
                  <c:v>48.265091640309286</c:v>
                </c:pt>
                <c:pt idx="553">
                  <c:v>11.556938532445283</c:v>
                </c:pt>
                <c:pt idx="554">
                  <c:v>10.421484211277653</c:v>
                </c:pt>
                <c:pt idx="555">
                  <c:v>12.676073151634048</c:v>
                </c:pt>
                <c:pt idx="556">
                  <c:v>13.398760233979036</c:v>
                </c:pt>
                <c:pt idx="557">
                  <c:v>29.854106607209232</c:v>
                </c:pt>
                <c:pt idx="558">
                  <c:v>13.934454799959427</c:v>
                </c:pt>
                <c:pt idx="559">
                  <c:v>24.347902004663393</c:v>
                </c:pt>
                <c:pt idx="560">
                  <c:v>10.615163668500919</c:v>
                </c:pt>
                <c:pt idx="561">
                  <c:v>38.170250340290494</c:v>
                </c:pt>
                <c:pt idx="562">
                  <c:v>21.575365061921328</c:v>
                </c:pt>
                <c:pt idx="563">
                  <c:v>5.5965786691946899</c:v>
                </c:pt>
                <c:pt idx="564">
                  <c:v>31.256306606432091</c:v>
                </c:pt>
                <c:pt idx="565">
                  <c:v>34.190074963669687</c:v>
                </c:pt>
                <c:pt idx="566">
                  <c:v>90.585025771121266</c:v>
                </c:pt>
                <c:pt idx="567">
                  <c:v>4.3409613292542018</c:v>
                </c:pt>
                <c:pt idx="568">
                  <c:v>15.151405542580854</c:v>
                </c:pt>
                <c:pt idx="569">
                  <c:v>10.905070998313775</c:v>
                </c:pt>
                <c:pt idx="570">
                  <c:v>13.398760233979036</c:v>
                </c:pt>
                <c:pt idx="571">
                  <c:v>58.651842272561765</c:v>
                </c:pt>
                <c:pt idx="572">
                  <c:v>52.212385400711746</c:v>
                </c:pt>
                <c:pt idx="573">
                  <c:v>12.427548301108118</c:v>
                </c:pt>
                <c:pt idx="574">
                  <c:v>65.368126117636308</c:v>
                </c:pt>
                <c:pt idx="575">
                  <c:v>12.924744804801888</c:v>
                </c:pt>
                <c:pt idx="576">
                  <c:v>49.651247784081136</c:v>
                </c:pt>
                <c:pt idx="577">
                  <c:v>35.94556286938964</c:v>
                </c:pt>
                <c:pt idx="578">
                  <c:v>8.0424230722181154</c:v>
                </c:pt>
                <c:pt idx="579">
                  <c:v>6.928284840890683</c:v>
                </c:pt>
                <c:pt idx="580">
                  <c:v>18.274866144079777</c:v>
                </c:pt>
                <c:pt idx="581">
                  <c:v>9.7980743859715247</c:v>
                </c:pt>
                <c:pt idx="582">
                  <c:v>15.36005493608098</c:v>
                </c:pt>
                <c:pt idx="583">
                  <c:v>52.032841244014826</c:v>
                </c:pt>
                <c:pt idx="584">
                  <c:v>17.396811195835522</c:v>
                </c:pt>
                <c:pt idx="585">
                  <c:v>6.928284840890683</c:v>
                </c:pt>
                <c:pt idx="586">
                  <c:v>30.168056393753545</c:v>
                </c:pt>
                <c:pt idx="587">
                  <c:v>5.5965786691946899</c:v>
                </c:pt>
                <c:pt idx="588">
                  <c:v>13.241037924197327</c:v>
                </c:pt>
                <c:pt idx="589">
                  <c:v>4.5695873482905078</c:v>
                </c:pt>
                <c:pt idx="590">
                  <c:v>22.335067799924779</c:v>
                </c:pt>
                <c:pt idx="591">
                  <c:v>133.91393642120451</c:v>
                </c:pt>
                <c:pt idx="592">
                  <c:v>6.928284840890683</c:v>
                </c:pt>
                <c:pt idx="593">
                  <c:v>5.4115163798060095</c:v>
                </c:pt>
                <c:pt idx="594">
                  <c:v>38.116842005828531</c:v>
                </c:pt>
                <c:pt idx="595">
                  <c:v>25.274182075660356</c:v>
                </c:pt>
                <c:pt idx="596">
                  <c:v>42.565477468931753</c:v>
                </c:pt>
                <c:pt idx="597">
                  <c:v>21.037539441435221</c:v>
                </c:pt>
                <c:pt idx="598">
                  <c:v>42.664074502482627</c:v>
                </c:pt>
                <c:pt idx="599">
                  <c:v>27.941912762579474</c:v>
                </c:pt>
                <c:pt idx="600">
                  <c:v>9.5812614605491913</c:v>
                </c:pt>
                <c:pt idx="601">
                  <c:v>28.677263152965654</c:v>
                </c:pt>
                <c:pt idx="602">
                  <c:v>16.970762652841909</c:v>
                </c:pt>
                <c:pt idx="603">
                  <c:v>16.850294314223159</c:v>
                </c:pt>
                <c:pt idx="604">
                  <c:v>26.52291176447596</c:v>
                </c:pt>
                <c:pt idx="605">
                  <c:v>79.947873733893118</c:v>
                </c:pt>
                <c:pt idx="606">
                  <c:v>7.5102937247332546</c:v>
                </c:pt>
                <c:pt idx="607">
                  <c:v>14.52062218391977</c:v>
                </c:pt>
                <c:pt idx="608">
                  <c:v>21.233325759068482</c:v>
                </c:pt>
                <c:pt idx="609">
                  <c:v>12.676073151634048</c:v>
                </c:pt>
                <c:pt idx="610">
                  <c:v>16.151990054362802</c:v>
                </c:pt>
                <c:pt idx="611">
                  <c:v>43.343568706980427</c:v>
                </c:pt>
                <c:pt idx="612">
                  <c:v>25.314451660369961</c:v>
                </c:pt>
                <c:pt idx="613">
                  <c:v>17.458910246908253</c:v>
                </c:pt>
                <c:pt idx="614">
                  <c:v>62.125445929632555</c:v>
                </c:pt>
                <c:pt idx="615">
                  <c:v>21.477771929544961</c:v>
                </c:pt>
                <c:pt idx="616">
                  <c:v>5.5965786691946899</c:v>
                </c:pt>
                <c:pt idx="617">
                  <c:v>13.163886281735179</c:v>
                </c:pt>
                <c:pt idx="618">
                  <c:v>49.923605727341865</c:v>
                </c:pt>
                <c:pt idx="619">
                  <c:v>50.463911990895028</c:v>
                </c:pt>
                <c:pt idx="620">
                  <c:v>18.503354117004982</c:v>
                </c:pt>
                <c:pt idx="621">
                  <c:v>13.241037924197327</c:v>
                </c:pt>
                <c:pt idx="622">
                  <c:v>16.088803542981641</c:v>
                </c:pt>
                <c:pt idx="623">
                  <c:v>11.737313097142149</c:v>
                </c:pt>
                <c:pt idx="624">
                  <c:v>28.568278705151968</c:v>
                </c:pt>
                <c:pt idx="625">
                  <c:v>9.6935586036014136</c:v>
                </c:pt>
                <c:pt idx="626">
                  <c:v>20.329622628593818</c:v>
                </c:pt>
                <c:pt idx="627">
                  <c:v>34.09871481818854</c:v>
                </c:pt>
                <c:pt idx="628">
                  <c:v>21.958502125400223</c:v>
                </c:pt>
                <c:pt idx="629">
                  <c:v>30.028457262760639</c:v>
                </c:pt>
                <c:pt idx="630">
                  <c:v>26.443584438735826</c:v>
                </c:pt>
                <c:pt idx="631">
                  <c:v>6.4623724024009439</c:v>
                </c:pt>
                <c:pt idx="632">
                  <c:v>24.045333793986671</c:v>
                </c:pt>
                <c:pt idx="633">
                  <c:v>22.474299263746556</c:v>
                </c:pt>
                <c:pt idx="634">
                  <c:v>82.88327116894034</c:v>
                </c:pt>
                <c:pt idx="635">
                  <c:v>22.289416106207458</c:v>
                </c:pt>
                <c:pt idx="636">
                  <c:v>5.9601496036686061</c:v>
                </c:pt>
                <c:pt idx="637">
                  <c:v>31.949274530326662</c:v>
                </c:pt>
                <c:pt idx="638">
                  <c:v>16.725152554709787</c:v>
                </c:pt>
                <c:pt idx="639">
                  <c:v>30.134273565246566</c:v>
                </c:pt>
                <c:pt idx="640">
                  <c:v>3.5323855308282242</c:v>
                </c:pt>
                <c:pt idx="641">
                  <c:v>16.472017089083629</c:v>
                </c:pt>
                <c:pt idx="642">
                  <c:v>13.629587285639293</c:v>
                </c:pt>
                <c:pt idx="643">
                  <c:v>12.761165219980004</c:v>
                </c:pt>
                <c:pt idx="644">
                  <c:v>5.5965786691946899</c:v>
                </c:pt>
                <c:pt idx="645">
                  <c:v>10.518769720717611</c:v>
                </c:pt>
                <c:pt idx="646">
                  <c:v>29.854106607209232</c:v>
                </c:pt>
                <c:pt idx="647">
                  <c:v>24.261464125873889</c:v>
                </c:pt>
                <c:pt idx="648">
                  <c:v>7.7768167250437523</c:v>
                </c:pt>
                <c:pt idx="649">
                  <c:v>11.556938532445283</c:v>
                </c:pt>
                <c:pt idx="650">
                  <c:v>24.73184742979732</c:v>
                </c:pt>
                <c:pt idx="651">
                  <c:v>24.261464125873889</c:v>
                </c:pt>
                <c:pt idx="652">
                  <c:v>22.753004172840939</c:v>
                </c:pt>
                <c:pt idx="653">
                  <c:v>18.671180662949187</c:v>
                </c:pt>
                <c:pt idx="654">
                  <c:v>4.7873073648171918</c:v>
                </c:pt>
                <c:pt idx="655">
                  <c:v>19.436310681889264</c:v>
                </c:pt>
                <c:pt idx="656">
                  <c:v>21.430294066717174</c:v>
                </c:pt>
                <c:pt idx="657">
                  <c:v>10.905070998313775</c:v>
                </c:pt>
                <c:pt idx="658">
                  <c:v>24.002935112037051</c:v>
                </c:pt>
                <c:pt idx="659">
                  <c:v>12.676073151634048</c:v>
                </c:pt>
                <c:pt idx="660">
                  <c:v>3.8265199286629059</c:v>
                </c:pt>
                <c:pt idx="661">
                  <c:v>23.025571576569423</c:v>
                </c:pt>
                <c:pt idx="662">
                  <c:v>158.54510317278971</c:v>
                </c:pt>
                <c:pt idx="663">
                  <c:v>17.517155313611116</c:v>
                </c:pt>
                <c:pt idx="664">
                  <c:v>27.715436445034086</c:v>
                </c:pt>
                <c:pt idx="665">
                  <c:v>15.222667215103916</c:v>
                </c:pt>
                <c:pt idx="666">
                  <c:v>22.194962938874994</c:v>
                </c:pt>
                <c:pt idx="667">
                  <c:v>12.514330345744634</c:v>
                </c:pt>
                <c:pt idx="668">
                  <c:v>20.836858802484851</c:v>
                </c:pt>
                <c:pt idx="669">
                  <c:v>14.944103055939742</c:v>
                </c:pt>
                <c:pt idx="670">
                  <c:v>7.9147574568630983</c:v>
                </c:pt>
                <c:pt idx="671">
                  <c:v>46.436607250782991</c:v>
                </c:pt>
                <c:pt idx="672">
                  <c:v>19.222229732321487</c:v>
                </c:pt>
                <c:pt idx="673">
                  <c:v>11.373703783073152</c:v>
                </c:pt>
                <c:pt idx="674">
                  <c:v>18.948708441878455</c:v>
                </c:pt>
                <c:pt idx="675">
                  <c:v>15.222667215103916</c:v>
                </c:pt>
                <c:pt idx="676">
                  <c:v>9.249956616449774</c:v>
                </c:pt>
                <c:pt idx="677">
                  <c:v>19.165844845873465</c:v>
                </c:pt>
                <c:pt idx="678">
                  <c:v>9.4743542209392277</c:v>
                </c:pt>
                <c:pt idx="679">
                  <c:v>21.815979047982328</c:v>
                </c:pt>
                <c:pt idx="680">
                  <c:v>22.194962938874994</c:v>
                </c:pt>
                <c:pt idx="681">
                  <c:v>27.941912762579474</c:v>
                </c:pt>
                <c:pt idx="682">
                  <c:v>4.7873073648171918</c:v>
                </c:pt>
                <c:pt idx="683">
                  <c:v>26.245429958408437</c:v>
                </c:pt>
                <c:pt idx="684">
                  <c:v>48.888907467613215</c:v>
                </c:pt>
                <c:pt idx="685">
                  <c:v>14.52062218391977</c:v>
                </c:pt>
                <c:pt idx="686">
                  <c:v>11.283791670955125</c:v>
                </c:pt>
                <c:pt idx="687">
                  <c:v>17.755396680345562</c:v>
                </c:pt>
                <c:pt idx="688">
                  <c:v>47.96208800159787</c:v>
                </c:pt>
                <c:pt idx="689">
                  <c:v>16.281537802488465</c:v>
                </c:pt>
                <c:pt idx="690">
                  <c:v>26.364018424188018</c:v>
                </c:pt>
                <c:pt idx="691">
                  <c:v>14.445897735415864</c:v>
                </c:pt>
                <c:pt idx="692">
                  <c:v>23.384960647043055</c:v>
                </c:pt>
                <c:pt idx="693">
                  <c:v>14.228319915326999</c:v>
                </c:pt>
                <c:pt idx="694">
                  <c:v>23.784455632320718</c:v>
                </c:pt>
                <c:pt idx="695">
                  <c:v>34.735022564999731</c:v>
                </c:pt>
                <c:pt idx="696">
                  <c:v>18.219043589399995</c:v>
                </c:pt>
                <c:pt idx="697">
                  <c:v>79.515911962325774</c:v>
                </c:pt>
                <c:pt idx="698">
                  <c:v>19.863960705595119</c:v>
                </c:pt>
                <c:pt idx="699">
                  <c:v>29.854106607209232</c:v>
                </c:pt>
                <c:pt idx="700">
                  <c:v>23.251182995592938</c:v>
                </c:pt>
                <c:pt idx="701">
                  <c:v>38.713437823419405</c:v>
                </c:pt>
                <c:pt idx="702">
                  <c:v>13.554647406158672</c:v>
                </c:pt>
                <c:pt idx="703">
                  <c:v>29.183384510254296</c:v>
                </c:pt>
                <c:pt idx="704">
                  <c:v>10.716632257155775</c:v>
                </c:pt>
                <c:pt idx="705">
                  <c:v>10.010192414267436</c:v>
                </c:pt>
                <c:pt idx="706">
                  <c:v>15.561817419846177</c:v>
                </c:pt>
                <c:pt idx="707">
                  <c:v>8.0424230722181154</c:v>
                </c:pt>
                <c:pt idx="708">
                  <c:v>18.333991376950163</c:v>
                </c:pt>
                <c:pt idx="709">
                  <c:v>29.39638887706711</c:v>
                </c:pt>
                <c:pt idx="710">
                  <c:v>12.257335203001883</c:v>
                </c:pt>
                <c:pt idx="711">
                  <c:v>31.917377081185784</c:v>
                </c:pt>
                <c:pt idx="712">
                  <c:v>62.728139531230696</c:v>
                </c:pt>
                <c:pt idx="713">
                  <c:v>7.2251519938435669</c:v>
                </c:pt>
                <c:pt idx="714">
                  <c:v>22.474299263746556</c:v>
                </c:pt>
                <c:pt idx="715">
                  <c:v>13.629587285639293</c:v>
                </c:pt>
                <c:pt idx="716">
                  <c:v>14.875786798518298</c:v>
                </c:pt>
                <c:pt idx="717">
                  <c:v>37.703739226989271</c:v>
                </c:pt>
                <c:pt idx="718">
                  <c:v>36.975730190715879</c:v>
                </c:pt>
                <c:pt idx="719">
                  <c:v>16.343979212096333</c:v>
                </c:pt>
                <c:pt idx="720">
                  <c:v>4.7873073648171918</c:v>
                </c:pt>
                <c:pt idx="721">
                  <c:v>33.167438349248208</c:v>
                </c:pt>
                <c:pt idx="722">
                  <c:v>42.541540744154538</c:v>
                </c:pt>
                <c:pt idx="723">
                  <c:v>8.0424230722181154</c:v>
                </c:pt>
                <c:pt idx="724">
                  <c:v>32.531779994089888</c:v>
                </c:pt>
                <c:pt idx="725">
                  <c:v>73.129939557961521</c:v>
                </c:pt>
                <c:pt idx="726">
                  <c:v>16.343979212096333</c:v>
                </c:pt>
                <c:pt idx="727">
                  <c:v>11.556938532445283</c:v>
                </c:pt>
                <c:pt idx="728">
                  <c:v>26.797520467958073</c:v>
                </c:pt>
                <c:pt idx="729">
                  <c:v>80.44243493460101</c:v>
                </c:pt>
                <c:pt idx="730">
                  <c:v>65.351567731043417</c:v>
                </c:pt>
                <c:pt idx="731">
                  <c:v>6.4623724024009439</c:v>
                </c:pt>
                <c:pt idx="732">
                  <c:v>18.671180662949187</c:v>
                </c:pt>
                <c:pt idx="733">
                  <c:v>21.76923881421736</c:v>
                </c:pt>
                <c:pt idx="734">
                  <c:v>48.027083601257957</c:v>
                </c:pt>
                <c:pt idx="735">
                  <c:v>20.382788411968651</c:v>
                </c:pt>
                <c:pt idx="736">
                  <c:v>50.381845503951325</c:v>
                </c:pt>
                <c:pt idx="737">
                  <c:v>25.519835954254013</c:v>
                </c:pt>
                <c:pt idx="738">
                  <c:v>13.629587285639293</c:v>
                </c:pt>
                <c:pt idx="739">
                  <c:v>29.610010984540907</c:v>
                </c:pt>
                <c:pt idx="740">
                  <c:v>10.421484211277653</c:v>
                </c:pt>
                <c:pt idx="741">
                  <c:v>34.554942411363321</c:v>
                </c:pt>
                <c:pt idx="742">
                  <c:v>19.915173064399998</c:v>
                </c:pt>
                <c:pt idx="743">
                  <c:v>253.38632940773317</c:v>
                </c:pt>
                <c:pt idx="744">
                  <c:v>26.364018424188018</c:v>
                </c:pt>
                <c:pt idx="745">
                  <c:v>17.216566615163021</c:v>
                </c:pt>
                <c:pt idx="746">
                  <c:v>46.074638283300025</c:v>
                </c:pt>
                <c:pt idx="747">
                  <c:v>19.0592560744889</c:v>
                </c:pt>
                <c:pt idx="748">
                  <c:v>40.14398201189433</c:v>
                </c:pt>
                <c:pt idx="749">
                  <c:v>54.40496272993699</c:v>
                </c:pt>
                <c:pt idx="750">
                  <c:v>9.6935586036014136</c:v>
                </c:pt>
                <c:pt idx="751">
                  <c:v>23.695962509005764</c:v>
                </c:pt>
                <c:pt idx="752">
                  <c:v>43.07837782985218</c:v>
                </c:pt>
                <c:pt idx="753">
                  <c:v>35.390475274513896</c:v>
                </c:pt>
                <c:pt idx="754">
                  <c:v>20.78791719925578</c:v>
                </c:pt>
                <c:pt idx="755">
                  <c:v>36.292785908890018</c:v>
                </c:pt>
                <c:pt idx="756">
                  <c:v>78.15196796047158</c:v>
                </c:pt>
                <c:pt idx="757">
                  <c:v>36.120472885748896</c:v>
                </c:pt>
                <c:pt idx="758">
                  <c:v>47.590319416609375</c:v>
                </c:pt>
                <c:pt idx="759">
                  <c:v>47.655822057164329</c:v>
                </c:pt>
                <c:pt idx="760">
                  <c:v>8.9063361511342389</c:v>
                </c:pt>
                <c:pt idx="761">
                  <c:v>14.590601491361458</c:v>
                </c:pt>
                <c:pt idx="762">
                  <c:v>8.2995336838988916</c:v>
                </c:pt>
                <c:pt idx="763">
                  <c:v>17.694338191929546</c:v>
                </c:pt>
                <c:pt idx="764">
                  <c:v>9.1391746965810157</c:v>
                </c:pt>
                <c:pt idx="765">
                  <c:v>7.7768167250437523</c:v>
                </c:pt>
                <c:pt idx="766">
                  <c:v>8.1758838114662584</c:v>
                </c:pt>
                <c:pt idx="767">
                  <c:v>16.660318747018781</c:v>
                </c:pt>
                <c:pt idx="768">
                  <c:v>22.240808508901171</c:v>
                </c:pt>
                <c:pt idx="769">
                  <c:v>81.255836609923975</c:v>
                </c:pt>
                <c:pt idx="770">
                  <c:v>17.636678280753443</c:v>
                </c:pt>
                <c:pt idx="771">
                  <c:v>15.760997277387945</c:v>
                </c:pt>
                <c:pt idx="772">
                  <c:v>19.38383320324818</c:v>
                </c:pt>
                <c:pt idx="773">
                  <c:v>38.76766640649636</c:v>
                </c:pt>
                <c:pt idx="774">
                  <c:v>40.064611492533153</c:v>
                </c:pt>
                <c:pt idx="775">
                  <c:v>24.261464125873889</c:v>
                </c:pt>
                <c:pt idx="776">
                  <c:v>5.7757143343539132</c:v>
                </c:pt>
                <c:pt idx="777">
                  <c:v>51.609008938667742</c:v>
                </c:pt>
                <c:pt idx="778">
                  <c:v>18.274866144079777</c:v>
                </c:pt>
                <c:pt idx="779">
                  <c:v>28.238801795891277</c:v>
                </c:pt>
                <c:pt idx="780">
                  <c:v>23.072525948707298</c:v>
                </c:pt>
                <c:pt idx="781">
                  <c:v>16.343979212096333</c:v>
                </c:pt>
                <c:pt idx="782">
                  <c:v>17.094106455639025</c:v>
                </c:pt>
                <c:pt idx="783">
                  <c:v>21.037539441435221</c:v>
                </c:pt>
                <c:pt idx="784">
                  <c:v>17.458910246908253</c:v>
                </c:pt>
                <c:pt idx="785">
                  <c:v>23.74159106829735</c:v>
                </c:pt>
                <c:pt idx="786">
                  <c:v>10.615163668500919</c:v>
                </c:pt>
                <c:pt idx="787">
                  <c:v>21.284234306565288</c:v>
                </c:pt>
                <c:pt idx="788">
                  <c:v>63.783871921452565</c:v>
                </c:pt>
                <c:pt idx="789">
                  <c:v>16.850294314223159</c:v>
                </c:pt>
                <c:pt idx="790">
                  <c:v>16.088803542981641</c:v>
                </c:pt>
                <c:pt idx="791">
                  <c:v>9.3662268087129252</c:v>
                </c:pt>
                <c:pt idx="792">
                  <c:v>20.020384828534873</c:v>
                </c:pt>
                <c:pt idx="793">
                  <c:v>24.772998618704769</c:v>
                </c:pt>
                <c:pt idx="794">
                  <c:v>15.426226723051945</c:v>
                </c:pt>
                <c:pt idx="795">
                  <c:v>13.003315405727481</c:v>
                </c:pt>
                <c:pt idx="796">
                  <c:v>19.59939720110286</c:v>
                </c:pt>
                <c:pt idx="797">
                  <c:v>23.474626194284298</c:v>
                </c:pt>
                <c:pt idx="798">
                  <c:v>16.343979212096333</c:v>
                </c:pt>
                <c:pt idx="799">
                  <c:v>27.978342912030691</c:v>
                </c:pt>
                <c:pt idx="800">
                  <c:v>31.021193528148398</c:v>
                </c:pt>
                <c:pt idx="801">
                  <c:v>20.020384828534873</c:v>
                </c:pt>
                <c:pt idx="802">
                  <c:v>17.216566615163021</c:v>
                </c:pt>
                <c:pt idx="803">
                  <c:v>24.98283460356684</c:v>
                </c:pt>
                <c:pt idx="804">
                  <c:v>12.924744804801888</c:v>
                </c:pt>
                <c:pt idx="805">
                  <c:v>27.33613522071229</c:v>
                </c:pt>
                <c:pt idx="806">
                  <c:v>17.034414936978127</c:v>
                </c:pt>
                <c:pt idx="807">
                  <c:v>38.416298055675888</c:v>
                </c:pt>
                <c:pt idx="808">
                  <c:v>17.755396680345562</c:v>
                </c:pt>
                <c:pt idx="809">
                  <c:v>26.873434275763568</c:v>
                </c:pt>
                <c:pt idx="810">
                  <c:v>22.56758334191025</c:v>
                </c:pt>
                <c:pt idx="811">
                  <c:v>7.7768167250437523</c:v>
                </c:pt>
                <c:pt idx="812">
                  <c:v>51.971630436240631</c:v>
                </c:pt>
                <c:pt idx="813">
                  <c:v>75.724247197771987</c:v>
                </c:pt>
                <c:pt idx="814">
                  <c:v>19.222229732321487</c:v>
                </c:pt>
                <c:pt idx="815">
                  <c:v>20.329622628593818</c:v>
                </c:pt>
                <c:pt idx="816">
                  <c:v>8.1758838114662584</c:v>
                </c:pt>
                <c:pt idx="817">
                  <c:v>63.455654280961852</c:v>
                </c:pt>
                <c:pt idx="818">
                  <c:v>28.714977436356996</c:v>
                </c:pt>
                <c:pt idx="819">
                  <c:v>23.915250437639891</c:v>
                </c:pt>
                <c:pt idx="820">
                  <c:v>27.066991595680015</c:v>
                </c:pt>
                <c:pt idx="821">
                  <c:v>4.5695873482905078</c:v>
                </c:pt>
                <c:pt idx="822">
                  <c:v>11.914957374576321</c:v>
                </c:pt>
                <c:pt idx="823">
                  <c:v>48.027083601257957</c:v>
                </c:pt>
                <c:pt idx="824">
                  <c:v>43.125642058926516</c:v>
                </c:pt>
                <c:pt idx="825">
                  <c:v>10.905070998313775</c:v>
                </c:pt>
                <c:pt idx="826">
                  <c:v>12.089991717763775</c:v>
                </c:pt>
                <c:pt idx="827">
                  <c:v>19.112624764393775</c:v>
                </c:pt>
                <c:pt idx="828">
                  <c:v>5.2076868476185245</c:v>
                </c:pt>
                <c:pt idx="829">
                  <c:v>29.678731729098292</c:v>
                </c:pt>
                <c:pt idx="830">
                  <c:v>17.157301149737091</c:v>
                </c:pt>
                <c:pt idx="831">
                  <c:v>10.111435874406443</c:v>
                </c:pt>
                <c:pt idx="832">
                  <c:v>26.286633503128026</c:v>
                </c:pt>
                <c:pt idx="833">
                  <c:v>147.22645825248739</c:v>
                </c:pt>
                <c:pt idx="834">
                  <c:v>5.9601496036686061</c:v>
                </c:pt>
                <c:pt idx="835">
                  <c:v>17.517155313611116</c:v>
                </c:pt>
                <c:pt idx="836">
                  <c:v>101.49580870454101</c:v>
                </c:pt>
                <c:pt idx="837">
                  <c:v>18.558321498747173</c:v>
                </c:pt>
                <c:pt idx="838">
                  <c:v>56.2166156397479</c:v>
                </c:pt>
                <c:pt idx="839">
                  <c:v>26.364018424188018</c:v>
                </c:pt>
                <c:pt idx="840">
                  <c:v>7.5102937247332546</c:v>
                </c:pt>
                <c:pt idx="841">
                  <c:v>18.047012925779562</c:v>
                </c:pt>
                <c:pt idx="842">
                  <c:v>11.373703783073152</c:v>
                </c:pt>
                <c:pt idx="843">
                  <c:v>15.696236870863475</c:v>
                </c:pt>
                <c:pt idx="844">
                  <c:v>51.589268461182023</c:v>
                </c:pt>
                <c:pt idx="845">
                  <c:v>5.0082750554739608</c:v>
                </c:pt>
                <c:pt idx="846">
                  <c:v>45.482219474550924</c:v>
                </c:pt>
                <c:pt idx="847">
                  <c:v>33.355010331126941</c:v>
                </c:pt>
                <c:pt idx="848">
                  <c:v>7.0737765096228413</c:v>
                </c:pt>
                <c:pt idx="849">
                  <c:v>18.103365952629662</c:v>
                </c:pt>
                <c:pt idx="850">
                  <c:v>50.090376788911378</c:v>
                </c:pt>
                <c:pt idx="851">
                  <c:v>11.556938532445283</c:v>
                </c:pt>
                <c:pt idx="852">
                  <c:v>7.9147574568630983</c:v>
                </c:pt>
                <c:pt idx="853">
                  <c:v>19.112624764393775</c:v>
                </c:pt>
                <c:pt idx="854">
                  <c:v>7.364781368494107</c:v>
                </c:pt>
                <c:pt idx="855">
                  <c:v>170.92504971954702</c:v>
                </c:pt>
                <c:pt idx="856">
                  <c:v>13.322522003587821</c:v>
                </c:pt>
                <c:pt idx="857">
                  <c:v>5.2076868476185245</c:v>
                </c:pt>
                <c:pt idx="858">
                  <c:v>40.530650878283545</c:v>
                </c:pt>
                <c:pt idx="859">
                  <c:v>58.740779414579535</c:v>
                </c:pt>
                <c:pt idx="860">
                  <c:v>57.174427912774583</c:v>
                </c:pt>
                <c:pt idx="861">
                  <c:v>5.4115163798060095</c:v>
                </c:pt>
                <c:pt idx="862">
                  <c:v>28.858724611653752</c:v>
                </c:pt>
                <c:pt idx="863">
                  <c:v>29.327006537807478</c:v>
                </c:pt>
                <c:pt idx="864">
                  <c:v>32.143955739027902</c:v>
                </c:pt>
                <c:pt idx="865">
                  <c:v>19.863960705595119</c:v>
                </c:pt>
                <c:pt idx="866">
                  <c:v>8.9063361511342389</c:v>
                </c:pt>
                <c:pt idx="867">
                  <c:v>13.708762044871522</c:v>
                </c:pt>
                <c:pt idx="868">
                  <c:v>14.590601491361458</c:v>
                </c:pt>
                <c:pt idx="869">
                  <c:v>14.156549874221284</c:v>
                </c:pt>
                <c:pt idx="870">
                  <c:v>18.389465002594807</c:v>
                </c:pt>
                <c:pt idx="871">
                  <c:v>35.684266402570699</c:v>
                </c:pt>
                <c:pt idx="872">
                  <c:v>59.059628620589706</c:v>
                </c:pt>
                <c:pt idx="873">
                  <c:v>25.231325220201601</c:v>
                </c:pt>
                <c:pt idx="874">
                  <c:v>8.4213682167299027</c:v>
                </c:pt>
                <c:pt idx="875">
                  <c:v>29.610010984540907</c:v>
                </c:pt>
                <c:pt idx="876">
                  <c:v>41.169606288516398</c:v>
                </c:pt>
                <c:pt idx="877">
                  <c:v>77.062597182769196</c:v>
                </c:pt>
                <c:pt idx="878">
                  <c:v>12.84073677960901</c:v>
                </c:pt>
                <c:pt idx="879">
                  <c:v>44.554548299770609</c:v>
                </c:pt>
                <c:pt idx="880">
                  <c:v>45.550753694098418</c:v>
                </c:pt>
                <c:pt idx="881">
                  <c:v>8.1758838114662584</c:v>
                </c:pt>
                <c:pt idx="882">
                  <c:v>37.286059846762093</c:v>
                </c:pt>
                <c:pt idx="883">
                  <c:v>18.219043589399995</c:v>
                </c:pt>
                <c:pt idx="884">
                  <c:v>13.241037924197327</c:v>
                </c:pt>
                <c:pt idx="885">
                  <c:v>15.957691216057308</c:v>
                </c:pt>
                <c:pt idx="886">
                  <c:v>10.716632257155775</c:v>
                </c:pt>
                <c:pt idx="887">
                  <c:v>13.398760233979036</c:v>
                </c:pt>
                <c:pt idx="888">
                  <c:v>22.007733250320349</c:v>
                </c:pt>
                <c:pt idx="889">
                  <c:v>18.159544104586082</c:v>
                </c:pt>
                <c:pt idx="890">
                  <c:v>70.469063229023291</c:v>
                </c:pt>
                <c:pt idx="891">
                  <c:v>39.751950882576949</c:v>
                </c:pt>
                <c:pt idx="892">
                  <c:v>14.52062218391977</c:v>
                </c:pt>
                <c:pt idx="893">
                  <c:v>16.599067367797783</c:v>
                </c:pt>
                <c:pt idx="894">
                  <c:v>32.177607085963281</c:v>
                </c:pt>
                <c:pt idx="895">
                  <c:v>25.231325220201601</c:v>
                </c:pt>
                <c:pt idx="896">
                  <c:v>27.791133619130218</c:v>
                </c:pt>
                <c:pt idx="897">
                  <c:v>35.771577299007077</c:v>
                </c:pt>
                <c:pt idx="898">
                  <c:v>14.228319915326999</c:v>
                </c:pt>
                <c:pt idx="899">
                  <c:v>23.072525948707298</c:v>
                </c:pt>
                <c:pt idx="900">
                  <c:v>28.788046471897282</c:v>
                </c:pt>
                <c:pt idx="901">
                  <c:v>18.725655412296355</c:v>
                </c:pt>
                <c:pt idx="902">
                  <c:v>37.619220539149048</c:v>
                </c:pt>
                <c:pt idx="903">
                  <c:v>32.274405827959662</c:v>
                </c:pt>
                <c:pt idx="904">
                  <c:v>19.863960705595119</c:v>
                </c:pt>
                <c:pt idx="905">
                  <c:v>44.835149082253253</c:v>
                </c:pt>
                <c:pt idx="906">
                  <c:v>142.30959515999976</c:v>
                </c:pt>
                <c:pt idx="907">
                  <c:v>17.094106455639025</c:v>
                </c:pt>
                <c:pt idx="908">
                  <c:v>17.755396680345562</c:v>
                </c:pt>
                <c:pt idx="909">
                  <c:v>156.4911799541307</c:v>
                </c:pt>
                <c:pt idx="910">
                  <c:v>90.780190313186395</c:v>
                </c:pt>
                <c:pt idx="911">
                  <c:v>23.160652413024209</c:v>
                </c:pt>
                <c:pt idx="912">
                  <c:v>6.928284840890683</c:v>
                </c:pt>
                <c:pt idx="913">
                  <c:v>27.60265464714438</c:v>
                </c:pt>
                <c:pt idx="914">
                  <c:v>9.4743542209392277</c:v>
                </c:pt>
                <c:pt idx="915">
                  <c:v>13.782864001160508</c:v>
                </c:pt>
                <c:pt idx="916">
                  <c:v>12.924744804801888</c:v>
                </c:pt>
                <c:pt idx="917">
                  <c:v>5.5965786691946899</c:v>
                </c:pt>
                <c:pt idx="918">
                  <c:v>16.218855999801114</c:v>
                </c:pt>
                <c:pt idx="919">
                  <c:v>53.202808496363616</c:v>
                </c:pt>
                <c:pt idx="920">
                  <c:v>120.62895780433603</c:v>
                </c:pt>
                <c:pt idx="921">
                  <c:v>59.901950594055243</c:v>
                </c:pt>
                <c:pt idx="922">
                  <c:v>52.729244199383082</c:v>
                </c:pt>
                <c:pt idx="923">
                  <c:v>27.678660265033557</c:v>
                </c:pt>
                <c:pt idx="924">
                  <c:v>38.523862907856291</c:v>
                </c:pt>
                <c:pt idx="925">
                  <c:v>9.1391746965810157</c:v>
                </c:pt>
                <c:pt idx="926">
                  <c:v>46.615854931552015</c:v>
                </c:pt>
                <c:pt idx="927">
                  <c:v>58.900960191616328</c:v>
                </c:pt>
                <c:pt idx="928">
                  <c:v>13.322522003587821</c:v>
                </c:pt>
                <c:pt idx="929">
                  <c:v>74.163788396369213</c:v>
                </c:pt>
                <c:pt idx="930">
                  <c:v>31.851487708503939</c:v>
                </c:pt>
                <c:pt idx="931">
                  <c:v>17.034414936978127</c:v>
                </c:pt>
                <c:pt idx="932">
                  <c:v>130.60763425062035</c:v>
                </c:pt>
                <c:pt idx="933">
                  <c:v>17.034414936978127</c:v>
                </c:pt>
                <c:pt idx="934">
                  <c:v>32.112251669433093</c:v>
                </c:pt>
                <c:pt idx="935">
                  <c:v>60.611924423984746</c:v>
                </c:pt>
                <c:pt idx="936">
                  <c:v>8.9063361511342389</c:v>
                </c:pt>
                <c:pt idx="937">
                  <c:v>10.518769720717611</c:v>
                </c:pt>
                <c:pt idx="938">
                  <c:v>13.241037924197327</c:v>
                </c:pt>
                <c:pt idx="939">
                  <c:v>40.324362643212062</c:v>
                </c:pt>
                <c:pt idx="940">
                  <c:v>18.444771789134055</c:v>
                </c:pt>
                <c:pt idx="941">
                  <c:v>25.844563551510529</c:v>
                </c:pt>
                <c:pt idx="942">
                  <c:v>11.096047223038042</c:v>
                </c:pt>
                <c:pt idx="943">
                  <c:v>46.458537172785029</c:v>
                </c:pt>
                <c:pt idx="944">
                  <c:v>11.556938532445283</c:v>
                </c:pt>
                <c:pt idx="945">
                  <c:v>70.26187932870603</c:v>
                </c:pt>
                <c:pt idx="946">
                  <c:v>18.783361729097205</c:v>
                </c:pt>
                <c:pt idx="947">
                  <c:v>14.375214019642174</c:v>
                </c:pt>
                <c:pt idx="948">
                  <c:v>22.753004172840939</c:v>
                </c:pt>
                <c:pt idx="949">
                  <c:v>23.695962509005764</c:v>
                </c:pt>
                <c:pt idx="950">
                  <c:v>22.428930962595224</c:v>
                </c:pt>
                <c:pt idx="951">
                  <c:v>15.084028196876773</c:v>
                </c:pt>
                <c:pt idx="952">
                  <c:v>10.811262193041474</c:v>
                </c:pt>
                <c:pt idx="953">
                  <c:v>28.606136673820338</c:v>
                </c:pt>
                <c:pt idx="954">
                  <c:v>36.436340009602425</c:v>
                </c:pt>
                <c:pt idx="955">
                  <c:v>17.575207354473815</c:v>
                </c:pt>
                <c:pt idx="956">
                  <c:v>22.335067799924779</c:v>
                </c:pt>
                <c:pt idx="957">
                  <c:v>12.595461375987831</c:v>
                </c:pt>
                <c:pt idx="958">
                  <c:v>29.538975270090312</c:v>
                </c:pt>
                <c:pt idx="959">
                  <c:v>37.647978182090775</c:v>
                </c:pt>
                <c:pt idx="960">
                  <c:v>21.430294066717174</c:v>
                </c:pt>
                <c:pt idx="961">
                  <c:v>35.507207679522736</c:v>
                </c:pt>
                <c:pt idx="962">
                  <c:v>20.78791719925578</c:v>
                </c:pt>
                <c:pt idx="963">
                  <c:v>48.027083601257957</c:v>
                </c:pt>
                <c:pt idx="964">
                  <c:v>9.0199782099834867</c:v>
                </c:pt>
                <c:pt idx="965">
                  <c:v>26.835504215538936</c:v>
                </c:pt>
                <c:pt idx="966">
                  <c:v>16.410062879571392</c:v>
                </c:pt>
                <c:pt idx="967">
                  <c:v>22.335067799924779</c:v>
                </c:pt>
                <c:pt idx="968">
                  <c:v>21.622524386082947</c:v>
                </c:pt>
                <c:pt idx="969">
                  <c:v>21.185300080932176</c:v>
                </c:pt>
                <c:pt idx="970">
                  <c:v>29.573438137602182</c:v>
                </c:pt>
                <c:pt idx="971">
                  <c:v>41.068971558960058</c:v>
                </c:pt>
                <c:pt idx="972">
                  <c:v>68.258079859086138</c:v>
                </c:pt>
                <c:pt idx="973">
                  <c:v>81.870110146190214</c:v>
                </c:pt>
                <c:pt idx="974">
                  <c:v>30.237614275506598</c:v>
                </c:pt>
                <c:pt idx="975">
                  <c:v>17.338161855051762</c:v>
                </c:pt>
                <c:pt idx="976">
                  <c:v>24.602806335194696</c:v>
                </c:pt>
                <c:pt idx="977">
                  <c:v>56.012405431135647</c:v>
                </c:pt>
                <c:pt idx="978">
                  <c:v>36.579330742404004</c:v>
                </c:pt>
                <c:pt idx="979">
                  <c:v>25.844563551510529</c:v>
                </c:pt>
                <c:pt idx="980">
                  <c:v>28.568278705151968</c:v>
                </c:pt>
                <c:pt idx="981">
                  <c:v>142.36103093672608</c:v>
                </c:pt>
                <c:pt idx="982">
                  <c:v>15.893732276449617</c:v>
                </c:pt>
                <c:pt idx="983">
                  <c:v>20.937439558177037</c:v>
                </c:pt>
                <c:pt idx="984">
                  <c:v>64.839105891128952</c:v>
                </c:pt>
                <c:pt idx="985">
                  <c:v>71.294456913123639</c:v>
                </c:pt>
                <c:pt idx="986">
                  <c:v>29.327006537807478</c:v>
                </c:pt>
                <c:pt idx="987">
                  <c:v>29.111307785390274</c:v>
                </c:pt>
                <c:pt idx="988">
                  <c:v>14.802855320812993</c:v>
                </c:pt>
                <c:pt idx="989">
                  <c:v>34.251465903213237</c:v>
                </c:pt>
                <c:pt idx="990">
                  <c:v>14.445897735415864</c:v>
                </c:pt>
                <c:pt idx="991">
                  <c:v>39.986675534212857</c:v>
                </c:pt>
                <c:pt idx="992">
                  <c:v>19.0592560744889</c:v>
                </c:pt>
                <c:pt idx="993">
                  <c:v>41.093766050123058</c:v>
                </c:pt>
                <c:pt idx="994">
                  <c:v>104.40526035783193</c:v>
                </c:pt>
                <c:pt idx="995">
                  <c:v>44.414299799255957</c:v>
                </c:pt>
                <c:pt idx="996">
                  <c:v>13.474567120291256</c:v>
                </c:pt>
                <c:pt idx="997">
                  <c:v>34.066961194478452</c:v>
                </c:pt>
                <c:pt idx="998">
                  <c:v>14.375214019642174</c:v>
                </c:pt>
                <c:pt idx="999">
                  <c:v>22.474299263746556</c:v>
                </c:pt>
                <c:pt idx="1000">
                  <c:v>17.216566615163021</c:v>
                </c:pt>
                <c:pt idx="1001">
                  <c:v>19.0592560744889</c:v>
                </c:pt>
                <c:pt idx="1002">
                  <c:v>18.219043589399995</c:v>
                </c:pt>
                <c:pt idx="1003">
                  <c:v>35.594952886132056</c:v>
                </c:pt>
                <c:pt idx="1004">
                  <c:v>65.495582676751852</c:v>
                </c:pt>
                <c:pt idx="1005">
                  <c:v>98.298600727554359</c:v>
                </c:pt>
                <c:pt idx="1006">
                  <c:v>22.474299263746556</c:v>
                </c:pt>
                <c:pt idx="1007">
                  <c:v>62.226811773130208</c:v>
                </c:pt>
                <c:pt idx="1008">
                  <c:v>27.526439164408735</c:v>
                </c:pt>
                <c:pt idx="1009">
                  <c:v>23.520684135191054</c:v>
                </c:pt>
                <c:pt idx="1010">
                  <c:v>37.286059846762093</c:v>
                </c:pt>
                <c:pt idx="1011">
                  <c:v>17.275628766731536</c:v>
                </c:pt>
                <c:pt idx="1012">
                  <c:v>61.229517713866464</c:v>
                </c:pt>
                <c:pt idx="1013">
                  <c:v>40.299094770350614</c:v>
                </c:pt>
                <c:pt idx="1014">
                  <c:v>41.774419445565179</c:v>
                </c:pt>
                <c:pt idx="1015">
                  <c:v>39.009946217182438</c:v>
                </c:pt>
                <c:pt idx="1016">
                  <c:v>26.045767975525212</c:v>
                </c:pt>
                <c:pt idx="1017">
                  <c:v>22.705389044525692</c:v>
                </c:pt>
                <c:pt idx="1018">
                  <c:v>43.174329102978291</c:v>
                </c:pt>
                <c:pt idx="1019">
                  <c:v>49.059195992320113</c:v>
                </c:pt>
                <c:pt idx="1020">
                  <c:v>115.55616404746435</c:v>
                </c:pt>
                <c:pt idx="1021">
                  <c:v>20.279456919490165</c:v>
                </c:pt>
                <c:pt idx="1022">
                  <c:v>51.060871670528627</c:v>
                </c:pt>
                <c:pt idx="1023">
                  <c:v>46.391344046770683</c:v>
                </c:pt>
                <c:pt idx="1024">
                  <c:v>47.480500607176403</c:v>
                </c:pt>
                <c:pt idx="1025">
                  <c:v>22.705389044525692</c:v>
                </c:pt>
                <c:pt idx="1026">
                  <c:v>25.479890970340897</c:v>
                </c:pt>
                <c:pt idx="1027">
                  <c:v>25.066785101540301</c:v>
                </c:pt>
                <c:pt idx="1028">
                  <c:v>7.7768167250437523</c:v>
                </c:pt>
                <c:pt idx="1029">
                  <c:v>14.733884157863644</c:v>
                </c:pt>
                <c:pt idx="1030">
                  <c:v>90.573077604377858</c:v>
                </c:pt>
                <c:pt idx="1031">
                  <c:v>25.519835954254013</c:v>
                </c:pt>
                <c:pt idx="1032">
                  <c:v>28.200450699263349</c:v>
                </c:pt>
                <c:pt idx="1033">
                  <c:v>17.094106455639025</c:v>
                </c:pt>
                <c:pt idx="1034">
                  <c:v>31.288877991178698</c:v>
                </c:pt>
                <c:pt idx="1035">
                  <c:v>10.421484211277653</c:v>
                </c:pt>
                <c:pt idx="1036">
                  <c:v>62.444344065346989</c:v>
                </c:pt>
                <c:pt idx="1037">
                  <c:v>45.320966820741639</c:v>
                </c:pt>
                <c:pt idx="1038">
                  <c:v>111.70725796532398</c:v>
                </c:pt>
                <c:pt idx="1039">
                  <c:v>27.827761158740849</c:v>
                </c:pt>
                <c:pt idx="1040">
                  <c:v>48.610752628137625</c:v>
                </c:pt>
                <c:pt idx="1041">
                  <c:v>30.85245344610389</c:v>
                </c:pt>
                <c:pt idx="1042">
                  <c:v>47.281645409672436</c:v>
                </c:pt>
                <c:pt idx="1043">
                  <c:v>23.474626194284298</c:v>
                </c:pt>
                <c:pt idx="1044">
                  <c:v>32.435749348745823</c:v>
                </c:pt>
                <c:pt idx="1045">
                  <c:v>34.462702263881745</c:v>
                </c:pt>
                <c:pt idx="1046">
                  <c:v>20.584803144258199</c:v>
                </c:pt>
                <c:pt idx="1047">
                  <c:v>16.850294314223159</c:v>
                </c:pt>
                <c:pt idx="1048">
                  <c:v>99.82616863717999</c:v>
                </c:pt>
                <c:pt idx="1049">
                  <c:v>37.480197300792121</c:v>
                </c:pt>
                <c:pt idx="1050">
                  <c:v>24.306031118985992</c:v>
                </c:pt>
                <c:pt idx="1051">
                  <c:v>12.84073677960901</c:v>
                </c:pt>
                <c:pt idx="1052">
                  <c:v>42.221590289610141</c:v>
                </c:pt>
                <c:pt idx="1053">
                  <c:v>59.42927875332888</c:v>
                </c:pt>
                <c:pt idx="1054">
                  <c:v>47.459042917409356</c:v>
                </c:pt>
                <c:pt idx="1055">
                  <c:v>84.405477006004347</c:v>
                </c:pt>
                <c:pt idx="1056">
                  <c:v>141.81755593928105</c:v>
                </c:pt>
                <c:pt idx="1057">
                  <c:v>13.629587285639293</c:v>
                </c:pt>
                <c:pt idx="1058">
                  <c:v>10.811262193041474</c:v>
                </c:pt>
                <c:pt idx="1059">
                  <c:v>41.473115400012226</c:v>
                </c:pt>
                <c:pt idx="1060">
                  <c:v>46.972298294543386</c:v>
                </c:pt>
                <c:pt idx="1061">
                  <c:v>29.994517204146927</c:v>
                </c:pt>
                <c:pt idx="1062">
                  <c:v>14.590601491361458</c:v>
                </c:pt>
                <c:pt idx="1063">
                  <c:v>5.0082750554739608</c:v>
                </c:pt>
                <c:pt idx="1064">
                  <c:v>34.433133230326042</c:v>
                </c:pt>
                <c:pt idx="1065">
                  <c:v>27.60265464714438</c:v>
                </c:pt>
                <c:pt idx="1066">
                  <c:v>21.284234306565288</c:v>
                </c:pt>
                <c:pt idx="1067">
                  <c:v>49.734519838408019</c:v>
                </c:pt>
                <c:pt idx="1068">
                  <c:v>42.418653026937712</c:v>
                </c:pt>
                <c:pt idx="1069">
                  <c:v>48.930559366514501</c:v>
                </c:pt>
                <c:pt idx="1070">
                  <c:v>14.156549874221284</c:v>
                </c:pt>
                <c:pt idx="1071">
                  <c:v>9.6935586036014136</c:v>
                </c:pt>
                <c:pt idx="1072">
                  <c:v>18.219043589399995</c:v>
                </c:pt>
                <c:pt idx="1073">
                  <c:v>19.915173064399998</c:v>
                </c:pt>
                <c:pt idx="1074">
                  <c:v>38.470945488773125</c:v>
                </c:pt>
                <c:pt idx="1075">
                  <c:v>22.660483410370819</c:v>
                </c:pt>
                <c:pt idx="1076">
                  <c:v>11.003866625160175</c:v>
                </c:pt>
                <c:pt idx="1077">
                  <c:v>4.0840467720179987</c:v>
                </c:pt>
                <c:pt idx="1078">
                  <c:v>35.85867560616316</c:v>
                </c:pt>
                <c:pt idx="1079">
                  <c:v>89.109811024044049</c:v>
                </c:pt>
                <c:pt idx="1080">
                  <c:v>14.733884157863644</c:v>
                </c:pt>
                <c:pt idx="1081">
                  <c:v>28.310851160125598</c:v>
                </c:pt>
                <c:pt idx="1082">
                  <c:v>18.333991376950163</c:v>
                </c:pt>
                <c:pt idx="1083">
                  <c:v>21.958502125400223</c:v>
                </c:pt>
                <c:pt idx="1084">
                  <c:v>29.218266799126305</c:v>
                </c:pt>
                <c:pt idx="1085">
                  <c:v>189.91127570522536</c:v>
                </c:pt>
                <c:pt idx="1086">
                  <c:v>23.957804297694132</c:v>
                </c:pt>
                <c:pt idx="1087">
                  <c:v>37.202303492218356</c:v>
                </c:pt>
                <c:pt idx="1088">
                  <c:v>15.696236870863475</c:v>
                </c:pt>
                <c:pt idx="1089">
                  <c:v>16.281537802488465</c:v>
                </c:pt>
                <c:pt idx="1090">
                  <c:v>32.240855514731408</c:v>
                </c:pt>
                <c:pt idx="1091">
                  <c:v>19.222229732321487</c:v>
                </c:pt>
                <c:pt idx="1092">
                  <c:v>25.274182075660356</c:v>
                </c:pt>
                <c:pt idx="1093">
                  <c:v>29.327006537807478</c:v>
                </c:pt>
                <c:pt idx="1094">
                  <c:v>17.094106455639025</c:v>
                </c:pt>
                <c:pt idx="1095">
                  <c:v>61.229517713866464</c:v>
                </c:pt>
                <c:pt idx="1096">
                  <c:v>31.154301548126778</c:v>
                </c:pt>
                <c:pt idx="1097">
                  <c:v>25.559718511822702</c:v>
                </c:pt>
                <c:pt idx="1098">
                  <c:v>5.0082750554739608</c:v>
                </c:pt>
                <c:pt idx="1099">
                  <c:v>30.817355117173147</c:v>
                </c:pt>
                <c:pt idx="1100">
                  <c:v>18.333991376950163</c:v>
                </c:pt>
                <c:pt idx="1101">
                  <c:v>26.405036919061015</c:v>
                </c:pt>
                <c:pt idx="1102">
                  <c:v>4.3409613292542018</c:v>
                </c:pt>
                <c:pt idx="1103">
                  <c:v>29.994517204146927</c:v>
                </c:pt>
                <c:pt idx="1104">
                  <c:v>5.7757143343539132</c:v>
                </c:pt>
                <c:pt idx="1105">
                  <c:v>3.231186201200472</c:v>
                </c:pt>
                <c:pt idx="1106">
                  <c:v>9.1391746965810157</c:v>
                </c:pt>
                <c:pt idx="1107">
                  <c:v>20.071198069726819</c:v>
                </c:pt>
                <c:pt idx="1108">
                  <c:v>6.2926742996331511</c:v>
                </c:pt>
                <c:pt idx="1109">
                  <c:v>39.32850618755149</c:v>
                </c:pt>
                <c:pt idx="1110">
                  <c:v>8.6672448413192189</c:v>
                </c:pt>
                <c:pt idx="1111">
                  <c:v>27.565728002321016</c:v>
                </c:pt>
                <c:pt idx="1112">
                  <c:v>46.346036637108675</c:v>
                </c:pt>
                <c:pt idx="1113">
                  <c:v>16.725152554709787</c:v>
                </c:pt>
                <c:pt idx="1114">
                  <c:v>32.722995845769866</c:v>
                </c:pt>
                <c:pt idx="1115">
                  <c:v>16.785943859369109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82-4707-8906-D3F3BDCBB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53327"/>
        <c:axId val="1333653807"/>
      </c:scatterChart>
      <c:valAx>
        <c:axId val="133365332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Circularity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807"/>
        <c:crosses val="autoZero"/>
        <c:crossBetween val="midCat"/>
      </c:valAx>
      <c:valAx>
        <c:axId val="1333653807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Equivalent 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33653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486914934098988"/>
          <c:y val="9.091303778727973E-2"/>
          <c:w val="0.13489895314150685"/>
          <c:h val="0.32307848131656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 value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2"/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3.2386654285741084E-2"/>
                  <c:y val="-0.12177543466965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'Block I (Paola)'!$AD$17:$AD$267</c:f>
              <c:numCache>
                <c:formatCode>General</c:formatCode>
                <c:ptCount val="251"/>
                <c:pt idx="0">
                  <c:v>37.893999999999998</c:v>
                </c:pt>
                <c:pt idx="1">
                  <c:v>34.508000000000003</c:v>
                </c:pt>
                <c:pt idx="2">
                  <c:v>28.591999999999999</c:v>
                </c:pt>
                <c:pt idx="3">
                  <c:v>28.503</c:v>
                </c:pt>
                <c:pt idx="4">
                  <c:v>26.306000000000001</c:v>
                </c:pt>
                <c:pt idx="5">
                  <c:v>24.754999999999999</c:v>
                </c:pt>
                <c:pt idx="6">
                  <c:v>24.315999999999999</c:v>
                </c:pt>
                <c:pt idx="7">
                  <c:v>23.975999999999999</c:v>
                </c:pt>
                <c:pt idx="8">
                  <c:v>21.78</c:v>
                </c:pt>
                <c:pt idx="9">
                  <c:v>21.178999999999998</c:v>
                </c:pt>
                <c:pt idx="10">
                  <c:v>20.867000000000001</c:v>
                </c:pt>
                <c:pt idx="11">
                  <c:v>19.291</c:v>
                </c:pt>
                <c:pt idx="12">
                  <c:v>18.952000000000002</c:v>
                </c:pt>
                <c:pt idx="13">
                  <c:v>18.695</c:v>
                </c:pt>
                <c:pt idx="14">
                  <c:v>17.495000000000001</c:v>
                </c:pt>
                <c:pt idx="15">
                  <c:v>17.338000000000001</c:v>
                </c:pt>
                <c:pt idx="16">
                  <c:v>16.548999999999999</c:v>
                </c:pt>
                <c:pt idx="17">
                  <c:v>16.053000000000001</c:v>
                </c:pt>
                <c:pt idx="18">
                  <c:v>16.004999999999999</c:v>
                </c:pt>
                <c:pt idx="19">
                  <c:v>16.001000000000001</c:v>
                </c:pt>
                <c:pt idx="20">
                  <c:v>15.789</c:v>
                </c:pt>
                <c:pt idx="21">
                  <c:v>15.785</c:v>
                </c:pt>
                <c:pt idx="22">
                  <c:v>15.654999999999999</c:v>
                </c:pt>
                <c:pt idx="23">
                  <c:v>15.426</c:v>
                </c:pt>
                <c:pt idx="24">
                  <c:v>15.314</c:v>
                </c:pt>
                <c:pt idx="25">
                  <c:v>15.109</c:v>
                </c:pt>
                <c:pt idx="26">
                  <c:v>15.016</c:v>
                </c:pt>
                <c:pt idx="27">
                  <c:v>14.82</c:v>
                </c:pt>
                <c:pt idx="28">
                  <c:v>14.494</c:v>
                </c:pt>
                <c:pt idx="29">
                  <c:v>13.202</c:v>
                </c:pt>
                <c:pt idx="30">
                  <c:v>13.138999999999999</c:v>
                </c:pt>
                <c:pt idx="31">
                  <c:v>12.885</c:v>
                </c:pt>
                <c:pt idx="32">
                  <c:v>12.84</c:v>
                </c:pt>
                <c:pt idx="33">
                  <c:v>12.786</c:v>
                </c:pt>
                <c:pt idx="34">
                  <c:v>12.585000000000001</c:v>
                </c:pt>
                <c:pt idx="35">
                  <c:v>12.448</c:v>
                </c:pt>
                <c:pt idx="36">
                  <c:v>11.85</c:v>
                </c:pt>
                <c:pt idx="37">
                  <c:v>11.742000000000001</c:v>
                </c:pt>
                <c:pt idx="38">
                  <c:v>11.577999999999999</c:v>
                </c:pt>
                <c:pt idx="39">
                  <c:v>11.561999999999999</c:v>
                </c:pt>
                <c:pt idx="40">
                  <c:v>11.451000000000001</c:v>
                </c:pt>
                <c:pt idx="41">
                  <c:v>11.435</c:v>
                </c:pt>
                <c:pt idx="42">
                  <c:v>11.113</c:v>
                </c:pt>
                <c:pt idx="43">
                  <c:v>10.864000000000001</c:v>
                </c:pt>
                <c:pt idx="44">
                  <c:v>10.769</c:v>
                </c:pt>
                <c:pt idx="45">
                  <c:v>10.548</c:v>
                </c:pt>
                <c:pt idx="46">
                  <c:v>10.266999999999999</c:v>
                </c:pt>
                <c:pt idx="47">
                  <c:v>10.054</c:v>
                </c:pt>
                <c:pt idx="48">
                  <c:v>9.8109999999999999</c:v>
                </c:pt>
                <c:pt idx="49">
                  <c:v>9.6340000000000003</c:v>
                </c:pt>
                <c:pt idx="50">
                  <c:v>9.5540000000000003</c:v>
                </c:pt>
                <c:pt idx="51">
                  <c:v>9.5139999999999993</c:v>
                </c:pt>
                <c:pt idx="52">
                  <c:v>9.4939999999999998</c:v>
                </c:pt>
                <c:pt idx="53">
                  <c:v>9.44</c:v>
                </c:pt>
                <c:pt idx="54">
                  <c:v>9.298</c:v>
                </c:pt>
                <c:pt idx="55">
                  <c:v>9.2560000000000002</c:v>
                </c:pt>
                <c:pt idx="56">
                  <c:v>9.173</c:v>
                </c:pt>
                <c:pt idx="57">
                  <c:v>9.1460000000000008</c:v>
                </c:pt>
                <c:pt idx="58">
                  <c:v>9.0549999999999997</c:v>
                </c:pt>
                <c:pt idx="59">
                  <c:v>8.9489999999999998</c:v>
                </c:pt>
                <c:pt idx="60">
                  <c:v>8.8629999999999995</c:v>
                </c:pt>
                <c:pt idx="61">
                  <c:v>8.7110000000000003</c:v>
                </c:pt>
                <c:pt idx="62">
                  <c:v>8.5190000000000001</c:v>
                </c:pt>
                <c:pt idx="63">
                  <c:v>8.4209999999999994</c:v>
                </c:pt>
                <c:pt idx="64">
                  <c:v>8.4130000000000003</c:v>
                </c:pt>
                <c:pt idx="65">
                  <c:v>8.1989999999999998</c:v>
                </c:pt>
                <c:pt idx="66">
                  <c:v>8.1129999999999995</c:v>
                </c:pt>
                <c:pt idx="67">
                  <c:v>7.9939999999999998</c:v>
                </c:pt>
                <c:pt idx="68">
                  <c:v>7.9219999999999997</c:v>
                </c:pt>
                <c:pt idx="69">
                  <c:v>7.8819999999999997</c:v>
                </c:pt>
                <c:pt idx="70">
                  <c:v>7.8659999999999997</c:v>
                </c:pt>
                <c:pt idx="71">
                  <c:v>7.7190000000000003</c:v>
                </c:pt>
                <c:pt idx="72">
                  <c:v>7.702</c:v>
                </c:pt>
                <c:pt idx="73">
                  <c:v>7.45</c:v>
                </c:pt>
                <c:pt idx="74">
                  <c:v>7.4420000000000002</c:v>
                </c:pt>
                <c:pt idx="75">
                  <c:v>7.39</c:v>
                </c:pt>
                <c:pt idx="76">
                  <c:v>7.1269999999999998</c:v>
                </c:pt>
                <c:pt idx="77">
                  <c:v>7.109</c:v>
                </c:pt>
                <c:pt idx="78">
                  <c:v>7.0910000000000002</c:v>
                </c:pt>
                <c:pt idx="79">
                  <c:v>7.0369999999999999</c:v>
                </c:pt>
                <c:pt idx="80">
                  <c:v>6.9740000000000002</c:v>
                </c:pt>
                <c:pt idx="81">
                  <c:v>6.8819999999999997</c:v>
                </c:pt>
                <c:pt idx="82">
                  <c:v>6.8170000000000002</c:v>
                </c:pt>
                <c:pt idx="83">
                  <c:v>6.6849999999999996</c:v>
                </c:pt>
                <c:pt idx="84">
                  <c:v>6.6079999999999997</c:v>
                </c:pt>
                <c:pt idx="85">
                  <c:v>6.5890000000000004</c:v>
                </c:pt>
                <c:pt idx="86">
                  <c:v>6.54</c:v>
                </c:pt>
                <c:pt idx="87">
                  <c:v>6.53</c:v>
                </c:pt>
                <c:pt idx="88">
                  <c:v>6.4320000000000004</c:v>
                </c:pt>
                <c:pt idx="89">
                  <c:v>6.4219999999999997</c:v>
                </c:pt>
                <c:pt idx="90">
                  <c:v>6.4119999999999999</c:v>
                </c:pt>
                <c:pt idx="91">
                  <c:v>6.4020000000000001</c:v>
                </c:pt>
                <c:pt idx="92">
                  <c:v>6.2919999999999998</c:v>
                </c:pt>
                <c:pt idx="93">
                  <c:v>6.17</c:v>
                </c:pt>
                <c:pt idx="94">
                  <c:v>6.149</c:v>
                </c:pt>
                <c:pt idx="95">
                  <c:v>6.0860000000000003</c:v>
                </c:pt>
                <c:pt idx="96">
                  <c:v>6.0759999999999996</c:v>
                </c:pt>
                <c:pt idx="97">
                  <c:v>6.0659999999999998</c:v>
                </c:pt>
                <c:pt idx="98">
                  <c:v>6.0229999999999997</c:v>
                </c:pt>
                <c:pt idx="99">
                  <c:v>6.0019999999999998</c:v>
                </c:pt>
                <c:pt idx="100">
                  <c:v>5.96</c:v>
                </c:pt>
                <c:pt idx="101">
                  <c:v>5.9169999999999998</c:v>
                </c:pt>
                <c:pt idx="102">
                  <c:v>5.8949999999999996</c:v>
                </c:pt>
                <c:pt idx="103">
                  <c:v>5.6859999999999999</c:v>
                </c:pt>
                <c:pt idx="104">
                  <c:v>5.5960000000000001</c:v>
                </c:pt>
                <c:pt idx="105">
                  <c:v>5.3869999999999996</c:v>
                </c:pt>
                <c:pt idx="106">
                  <c:v>5.3520000000000003</c:v>
                </c:pt>
                <c:pt idx="107">
                  <c:v>5.3280000000000003</c:v>
                </c:pt>
                <c:pt idx="108">
                  <c:v>5.3159999999999998</c:v>
                </c:pt>
                <c:pt idx="109">
                  <c:v>5.3040000000000003</c:v>
                </c:pt>
                <c:pt idx="110">
                  <c:v>5.2320000000000002</c:v>
                </c:pt>
                <c:pt idx="111">
                  <c:v>5.2069999999999999</c:v>
                </c:pt>
                <c:pt idx="112">
                  <c:v>5.1829999999999998</c:v>
                </c:pt>
                <c:pt idx="113">
                  <c:v>5.133</c:v>
                </c:pt>
                <c:pt idx="114">
                  <c:v>5.133</c:v>
                </c:pt>
                <c:pt idx="115">
                  <c:v>5.1079999999999997</c:v>
                </c:pt>
                <c:pt idx="116">
                  <c:v>5.0960000000000001</c:v>
                </c:pt>
                <c:pt idx="117">
                  <c:v>5.0830000000000002</c:v>
                </c:pt>
                <c:pt idx="118">
                  <c:v>5.0330000000000004</c:v>
                </c:pt>
                <c:pt idx="119">
                  <c:v>5.0199999999999996</c:v>
                </c:pt>
                <c:pt idx="120">
                  <c:v>4.9820000000000002</c:v>
                </c:pt>
                <c:pt idx="121">
                  <c:v>4.931</c:v>
                </c:pt>
                <c:pt idx="122">
                  <c:v>4.8129999999999997</c:v>
                </c:pt>
                <c:pt idx="123">
                  <c:v>4.8</c:v>
                </c:pt>
                <c:pt idx="124">
                  <c:v>4.76</c:v>
                </c:pt>
                <c:pt idx="125">
                  <c:v>4.7469999999999999</c:v>
                </c:pt>
                <c:pt idx="126">
                  <c:v>4.7060000000000004</c:v>
                </c:pt>
                <c:pt idx="127">
                  <c:v>4.6929999999999996</c:v>
                </c:pt>
                <c:pt idx="128">
                  <c:v>4.6660000000000004</c:v>
                </c:pt>
                <c:pt idx="129">
                  <c:v>4.6239999999999997</c:v>
                </c:pt>
                <c:pt idx="130">
                  <c:v>4.5830000000000002</c:v>
                </c:pt>
                <c:pt idx="131">
                  <c:v>4.569</c:v>
                </c:pt>
                <c:pt idx="132">
                  <c:v>4.5410000000000004</c:v>
                </c:pt>
                <c:pt idx="133">
                  <c:v>4.5129999999999999</c:v>
                </c:pt>
                <c:pt idx="134">
                  <c:v>4.4710000000000001</c:v>
                </c:pt>
                <c:pt idx="135">
                  <c:v>4.4420000000000002</c:v>
                </c:pt>
                <c:pt idx="136">
                  <c:v>4.4130000000000003</c:v>
                </c:pt>
                <c:pt idx="137">
                  <c:v>4.399</c:v>
                </c:pt>
                <c:pt idx="138">
                  <c:v>4.37</c:v>
                </c:pt>
                <c:pt idx="139">
                  <c:v>4.3109999999999999</c:v>
                </c:pt>
                <c:pt idx="140">
                  <c:v>4.2519999999999998</c:v>
                </c:pt>
                <c:pt idx="141">
                  <c:v>4.2060000000000004</c:v>
                </c:pt>
                <c:pt idx="142">
                  <c:v>4.0990000000000002</c:v>
                </c:pt>
                <c:pt idx="143">
                  <c:v>4.0519999999999996</c:v>
                </c:pt>
                <c:pt idx="144">
                  <c:v>3.9889999999999999</c:v>
                </c:pt>
                <c:pt idx="145">
                  <c:v>3.9729999999999999</c:v>
                </c:pt>
                <c:pt idx="146">
                  <c:v>3.9569999999999999</c:v>
                </c:pt>
                <c:pt idx="147">
                  <c:v>3.9249999999999998</c:v>
                </c:pt>
                <c:pt idx="148">
                  <c:v>3.9079999999999999</c:v>
                </c:pt>
                <c:pt idx="149">
                  <c:v>3.8919999999999999</c:v>
                </c:pt>
                <c:pt idx="150">
                  <c:v>3.8759999999999999</c:v>
                </c:pt>
                <c:pt idx="151">
                  <c:v>3.843</c:v>
                </c:pt>
                <c:pt idx="152">
                  <c:v>3.8090000000000002</c:v>
                </c:pt>
                <c:pt idx="153">
                  <c:v>3.7759999999999998</c:v>
                </c:pt>
                <c:pt idx="154">
                  <c:v>3.7250000000000001</c:v>
                </c:pt>
                <c:pt idx="155">
                  <c:v>3.7080000000000002</c:v>
                </c:pt>
                <c:pt idx="156">
                  <c:v>3.6909999999999998</c:v>
                </c:pt>
                <c:pt idx="157">
                  <c:v>3.6030000000000002</c:v>
                </c:pt>
                <c:pt idx="158">
                  <c:v>3.5859999999999999</c:v>
                </c:pt>
                <c:pt idx="159">
                  <c:v>3.5680000000000001</c:v>
                </c:pt>
                <c:pt idx="160">
                  <c:v>3.55</c:v>
                </c:pt>
                <c:pt idx="161">
                  <c:v>3.5139999999999998</c:v>
                </c:pt>
                <c:pt idx="162">
                  <c:v>3.4769999999999999</c:v>
                </c:pt>
                <c:pt idx="163">
                  <c:v>3.4590000000000001</c:v>
                </c:pt>
                <c:pt idx="164">
                  <c:v>3.4409999999999998</c:v>
                </c:pt>
                <c:pt idx="165">
                  <c:v>3.4220000000000002</c:v>
                </c:pt>
                <c:pt idx="166">
                  <c:v>3.403</c:v>
                </c:pt>
                <c:pt idx="167">
                  <c:v>3.3849999999999998</c:v>
                </c:pt>
                <c:pt idx="168">
                  <c:v>3.3849999999999998</c:v>
                </c:pt>
                <c:pt idx="169">
                  <c:v>3.347</c:v>
                </c:pt>
                <c:pt idx="170">
                  <c:v>3.3090000000000002</c:v>
                </c:pt>
                <c:pt idx="171">
                  <c:v>3.2890000000000001</c:v>
                </c:pt>
                <c:pt idx="172">
                  <c:v>3.27</c:v>
                </c:pt>
                <c:pt idx="173">
                  <c:v>3.2309999999999999</c:v>
                </c:pt>
                <c:pt idx="174">
                  <c:v>3.2109999999999999</c:v>
                </c:pt>
                <c:pt idx="175">
                  <c:v>3.1909999999999998</c:v>
                </c:pt>
                <c:pt idx="176">
                  <c:v>3.1709999999999998</c:v>
                </c:pt>
                <c:pt idx="177">
                  <c:v>3.1509999999999998</c:v>
                </c:pt>
                <c:pt idx="178">
                  <c:v>3.1309999999999998</c:v>
                </c:pt>
                <c:pt idx="179">
                  <c:v>3.11</c:v>
                </c:pt>
                <c:pt idx="180">
                  <c:v>3.069</c:v>
                </c:pt>
                <c:pt idx="181">
                  <c:v>3.069</c:v>
                </c:pt>
                <c:pt idx="182">
                  <c:v>3.0059999999999998</c:v>
                </c:pt>
                <c:pt idx="183">
                  <c:v>2.9849999999999999</c:v>
                </c:pt>
                <c:pt idx="184">
                  <c:v>2.964</c:v>
                </c:pt>
                <c:pt idx="185">
                  <c:v>2.9420000000000002</c:v>
                </c:pt>
                <c:pt idx="186">
                  <c:v>2.92</c:v>
                </c:pt>
                <c:pt idx="187">
                  <c:v>2.8980000000000001</c:v>
                </c:pt>
                <c:pt idx="188">
                  <c:v>2.8759999999999999</c:v>
                </c:pt>
                <c:pt idx="189">
                  <c:v>2.8540000000000001</c:v>
                </c:pt>
                <c:pt idx="190">
                  <c:v>2.8090000000000002</c:v>
                </c:pt>
                <c:pt idx="191">
                  <c:v>2.786</c:v>
                </c:pt>
                <c:pt idx="192">
                  <c:v>2.7629999999999999</c:v>
                </c:pt>
                <c:pt idx="193">
                  <c:v>2.74</c:v>
                </c:pt>
                <c:pt idx="194">
                  <c:v>2.7170000000000001</c:v>
                </c:pt>
                <c:pt idx="195">
                  <c:v>2.6930000000000001</c:v>
                </c:pt>
                <c:pt idx="196">
                  <c:v>2.67</c:v>
                </c:pt>
                <c:pt idx="197">
                  <c:v>2.6459999999999999</c:v>
                </c:pt>
                <c:pt idx="198">
                  <c:v>2.6219999999999999</c:v>
                </c:pt>
                <c:pt idx="199">
                  <c:v>2.597</c:v>
                </c:pt>
                <c:pt idx="200">
                  <c:v>2.573</c:v>
                </c:pt>
                <c:pt idx="201">
                  <c:v>2.548</c:v>
                </c:pt>
                <c:pt idx="202">
                  <c:v>2.5230000000000001</c:v>
                </c:pt>
                <c:pt idx="203">
                  <c:v>2.4969999999999999</c:v>
                </c:pt>
                <c:pt idx="204">
                  <c:v>2.472</c:v>
                </c:pt>
                <c:pt idx="205">
                  <c:v>2.4460000000000002</c:v>
                </c:pt>
                <c:pt idx="206">
                  <c:v>2.42</c:v>
                </c:pt>
                <c:pt idx="207">
                  <c:v>2.3929999999999998</c:v>
                </c:pt>
                <c:pt idx="208">
                  <c:v>2.3660000000000001</c:v>
                </c:pt>
                <c:pt idx="209">
                  <c:v>2.339</c:v>
                </c:pt>
                <c:pt idx="210">
                  <c:v>2.3119999999999998</c:v>
                </c:pt>
                <c:pt idx="211">
                  <c:v>2.2839999999999998</c:v>
                </c:pt>
                <c:pt idx="212">
                  <c:v>2.2559999999999998</c:v>
                </c:pt>
                <c:pt idx="213">
                  <c:v>2.2280000000000002</c:v>
                </c:pt>
                <c:pt idx="214">
                  <c:v>2.1989999999999998</c:v>
                </c:pt>
                <c:pt idx="215">
                  <c:v>2.17</c:v>
                </c:pt>
                <c:pt idx="216">
                  <c:v>2.14</c:v>
                </c:pt>
                <c:pt idx="217">
                  <c:v>2.1110000000000002</c:v>
                </c:pt>
                <c:pt idx="218">
                  <c:v>2.08</c:v>
                </c:pt>
                <c:pt idx="219">
                  <c:v>2.0489999999999999</c:v>
                </c:pt>
                <c:pt idx="220">
                  <c:v>2.0179999999999998</c:v>
                </c:pt>
                <c:pt idx="221">
                  <c:v>1.986</c:v>
                </c:pt>
                <c:pt idx="222">
                  <c:v>1.954</c:v>
                </c:pt>
                <c:pt idx="223">
                  <c:v>1.921</c:v>
                </c:pt>
                <c:pt idx="224">
                  <c:v>1.8879999999999999</c:v>
                </c:pt>
                <c:pt idx="225">
                  <c:v>1.8540000000000001</c:v>
                </c:pt>
                <c:pt idx="226">
                  <c:v>1.819</c:v>
                </c:pt>
                <c:pt idx="227">
                  <c:v>1.784</c:v>
                </c:pt>
                <c:pt idx="228">
                  <c:v>1.748</c:v>
                </c:pt>
                <c:pt idx="229">
                  <c:v>1.7110000000000001</c:v>
                </c:pt>
                <c:pt idx="230">
                  <c:v>1.673</c:v>
                </c:pt>
                <c:pt idx="231">
                  <c:v>1.635</c:v>
                </c:pt>
                <c:pt idx="232">
                  <c:v>1.595</c:v>
                </c:pt>
                <c:pt idx="233">
                  <c:v>1.5549999999999999</c:v>
                </c:pt>
                <c:pt idx="234">
                  <c:v>1.5129999999999999</c:v>
                </c:pt>
                <c:pt idx="235">
                  <c:v>1.4710000000000001</c:v>
                </c:pt>
                <c:pt idx="236">
                  <c:v>1.427</c:v>
                </c:pt>
                <c:pt idx="237">
                  <c:v>1.381</c:v>
                </c:pt>
                <c:pt idx="238">
                  <c:v>1.335</c:v>
                </c:pt>
                <c:pt idx="239">
                  <c:v>1.286</c:v>
                </c:pt>
                <c:pt idx="240">
                  <c:v>1.236</c:v>
                </c:pt>
                <c:pt idx="241">
                  <c:v>1.1830000000000001</c:v>
                </c:pt>
                <c:pt idx="242">
                  <c:v>1.1279999999999999</c:v>
                </c:pt>
                <c:pt idx="243">
                  <c:v>1.07</c:v>
                </c:pt>
                <c:pt idx="244">
                  <c:v>1.0089999999999999</c:v>
                </c:pt>
                <c:pt idx="245">
                  <c:v>0.94399999999999995</c:v>
                </c:pt>
                <c:pt idx="246">
                  <c:v>0.874</c:v>
                </c:pt>
                <c:pt idx="247">
                  <c:v>0.79700000000000004</c:v>
                </c:pt>
                <c:pt idx="248">
                  <c:v>0.71299999999999997</c:v>
                </c:pt>
                <c:pt idx="249">
                  <c:v>0.61799999999999999</c:v>
                </c:pt>
                <c:pt idx="250">
                  <c:v>0.504</c:v>
                </c:pt>
              </c:numCache>
            </c:numRef>
          </c:xVal>
          <c:yVal>
            <c:numRef>
              <c:f>'Block I (Paola)'!$AE$17:$AE$267</c:f>
              <c:numCache>
                <c:formatCode>General</c:formatCode>
                <c:ptCount val="25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79</c:v>
                </c:pt>
                <c:pt idx="69">
                  <c:v>80</c:v>
                </c:pt>
                <c:pt idx="70">
                  <c:v>81</c:v>
                </c:pt>
                <c:pt idx="71">
                  <c:v>82</c:v>
                </c:pt>
                <c:pt idx="72">
                  <c:v>83</c:v>
                </c:pt>
                <c:pt idx="73">
                  <c:v>84</c:v>
                </c:pt>
                <c:pt idx="74">
                  <c:v>85</c:v>
                </c:pt>
                <c:pt idx="75">
                  <c:v>86</c:v>
                </c:pt>
                <c:pt idx="76">
                  <c:v>87</c:v>
                </c:pt>
                <c:pt idx="77">
                  <c:v>88</c:v>
                </c:pt>
                <c:pt idx="78">
                  <c:v>89</c:v>
                </c:pt>
                <c:pt idx="79">
                  <c:v>90</c:v>
                </c:pt>
                <c:pt idx="80">
                  <c:v>91</c:v>
                </c:pt>
                <c:pt idx="81">
                  <c:v>92</c:v>
                </c:pt>
                <c:pt idx="82">
                  <c:v>93</c:v>
                </c:pt>
                <c:pt idx="83">
                  <c:v>94</c:v>
                </c:pt>
                <c:pt idx="84">
                  <c:v>95</c:v>
                </c:pt>
                <c:pt idx="85">
                  <c:v>96</c:v>
                </c:pt>
                <c:pt idx="86">
                  <c:v>97</c:v>
                </c:pt>
                <c:pt idx="87">
                  <c:v>99</c:v>
                </c:pt>
                <c:pt idx="88">
                  <c:v>100</c:v>
                </c:pt>
                <c:pt idx="89">
                  <c:v>101</c:v>
                </c:pt>
                <c:pt idx="90">
                  <c:v>102</c:v>
                </c:pt>
                <c:pt idx="91">
                  <c:v>103</c:v>
                </c:pt>
                <c:pt idx="92">
                  <c:v>104</c:v>
                </c:pt>
                <c:pt idx="93">
                  <c:v>105</c:v>
                </c:pt>
                <c:pt idx="94">
                  <c:v>106</c:v>
                </c:pt>
                <c:pt idx="95">
                  <c:v>107</c:v>
                </c:pt>
                <c:pt idx="96">
                  <c:v>108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119</c:v>
                </c:pt>
                <c:pt idx="106">
                  <c:v>120</c:v>
                </c:pt>
                <c:pt idx="107">
                  <c:v>121</c:v>
                </c:pt>
                <c:pt idx="108">
                  <c:v>122</c:v>
                </c:pt>
                <c:pt idx="109">
                  <c:v>123</c:v>
                </c:pt>
                <c:pt idx="110">
                  <c:v>124</c:v>
                </c:pt>
                <c:pt idx="111">
                  <c:v>125</c:v>
                </c:pt>
                <c:pt idx="112">
                  <c:v>126</c:v>
                </c:pt>
                <c:pt idx="113">
                  <c:v>126</c:v>
                </c:pt>
                <c:pt idx="114">
                  <c:v>128</c:v>
                </c:pt>
                <c:pt idx="115">
                  <c:v>129</c:v>
                </c:pt>
                <c:pt idx="116">
                  <c:v>130</c:v>
                </c:pt>
                <c:pt idx="117">
                  <c:v>131</c:v>
                </c:pt>
                <c:pt idx="118">
                  <c:v>132</c:v>
                </c:pt>
                <c:pt idx="119">
                  <c:v>133</c:v>
                </c:pt>
                <c:pt idx="120">
                  <c:v>134</c:v>
                </c:pt>
                <c:pt idx="121">
                  <c:v>136</c:v>
                </c:pt>
                <c:pt idx="122">
                  <c:v>137</c:v>
                </c:pt>
                <c:pt idx="123">
                  <c:v>138</c:v>
                </c:pt>
                <c:pt idx="124">
                  <c:v>139</c:v>
                </c:pt>
                <c:pt idx="125">
                  <c:v>140</c:v>
                </c:pt>
                <c:pt idx="126">
                  <c:v>141</c:v>
                </c:pt>
                <c:pt idx="127">
                  <c:v>142</c:v>
                </c:pt>
                <c:pt idx="128">
                  <c:v>143</c:v>
                </c:pt>
                <c:pt idx="129">
                  <c:v>144</c:v>
                </c:pt>
                <c:pt idx="130">
                  <c:v>145</c:v>
                </c:pt>
                <c:pt idx="131">
                  <c:v>146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155</c:v>
                </c:pt>
                <c:pt idx="139">
                  <c:v>156</c:v>
                </c:pt>
                <c:pt idx="140">
                  <c:v>157</c:v>
                </c:pt>
                <c:pt idx="141">
                  <c:v>158</c:v>
                </c:pt>
                <c:pt idx="142">
                  <c:v>159</c:v>
                </c:pt>
                <c:pt idx="143">
                  <c:v>160</c:v>
                </c:pt>
                <c:pt idx="144">
                  <c:v>161</c:v>
                </c:pt>
                <c:pt idx="145">
                  <c:v>162</c:v>
                </c:pt>
                <c:pt idx="146">
                  <c:v>163</c:v>
                </c:pt>
                <c:pt idx="147">
                  <c:v>164</c:v>
                </c:pt>
                <c:pt idx="148">
                  <c:v>165</c:v>
                </c:pt>
                <c:pt idx="149">
                  <c:v>166</c:v>
                </c:pt>
                <c:pt idx="150">
                  <c:v>167</c:v>
                </c:pt>
                <c:pt idx="151">
                  <c:v>170</c:v>
                </c:pt>
                <c:pt idx="152">
                  <c:v>172</c:v>
                </c:pt>
                <c:pt idx="153">
                  <c:v>173</c:v>
                </c:pt>
                <c:pt idx="154">
                  <c:v>174</c:v>
                </c:pt>
                <c:pt idx="155">
                  <c:v>175</c:v>
                </c:pt>
                <c:pt idx="156">
                  <c:v>176</c:v>
                </c:pt>
                <c:pt idx="157">
                  <c:v>177</c:v>
                </c:pt>
                <c:pt idx="158">
                  <c:v>179</c:v>
                </c:pt>
                <c:pt idx="159">
                  <c:v>181</c:v>
                </c:pt>
                <c:pt idx="160">
                  <c:v>184</c:v>
                </c:pt>
                <c:pt idx="161">
                  <c:v>186</c:v>
                </c:pt>
                <c:pt idx="162">
                  <c:v>188</c:v>
                </c:pt>
                <c:pt idx="163">
                  <c:v>190</c:v>
                </c:pt>
                <c:pt idx="164">
                  <c:v>194</c:v>
                </c:pt>
                <c:pt idx="165">
                  <c:v>195</c:v>
                </c:pt>
                <c:pt idx="166">
                  <c:v>197</c:v>
                </c:pt>
                <c:pt idx="167">
                  <c:v>197</c:v>
                </c:pt>
                <c:pt idx="168">
                  <c:v>199</c:v>
                </c:pt>
                <c:pt idx="169">
                  <c:v>200</c:v>
                </c:pt>
                <c:pt idx="170">
                  <c:v>201</c:v>
                </c:pt>
                <c:pt idx="171">
                  <c:v>202</c:v>
                </c:pt>
                <c:pt idx="172">
                  <c:v>203</c:v>
                </c:pt>
                <c:pt idx="173">
                  <c:v>204</c:v>
                </c:pt>
                <c:pt idx="174">
                  <c:v>205</c:v>
                </c:pt>
                <c:pt idx="175">
                  <c:v>207</c:v>
                </c:pt>
                <c:pt idx="176">
                  <c:v>210</c:v>
                </c:pt>
                <c:pt idx="177">
                  <c:v>211</c:v>
                </c:pt>
                <c:pt idx="178">
                  <c:v>213</c:v>
                </c:pt>
                <c:pt idx="179">
                  <c:v>214</c:v>
                </c:pt>
                <c:pt idx="180">
                  <c:v>214</c:v>
                </c:pt>
                <c:pt idx="181">
                  <c:v>217</c:v>
                </c:pt>
                <c:pt idx="182">
                  <c:v>218</c:v>
                </c:pt>
                <c:pt idx="183">
                  <c:v>221</c:v>
                </c:pt>
                <c:pt idx="184">
                  <c:v>224</c:v>
                </c:pt>
                <c:pt idx="185">
                  <c:v>225</c:v>
                </c:pt>
                <c:pt idx="186">
                  <c:v>228</c:v>
                </c:pt>
                <c:pt idx="187">
                  <c:v>230</c:v>
                </c:pt>
                <c:pt idx="188">
                  <c:v>231</c:v>
                </c:pt>
                <c:pt idx="189">
                  <c:v>232</c:v>
                </c:pt>
                <c:pt idx="190">
                  <c:v>233</c:v>
                </c:pt>
                <c:pt idx="191">
                  <c:v>235</c:v>
                </c:pt>
                <c:pt idx="192">
                  <c:v>239</c:v>
                </c:pt>
                <c:pt idx="193">
                  <c:v>243</c:v>
                </c:pt>
                <c:pt idx="194">
                  <c:v>245</c:v>
                </c:pt>
                <c:pt idx="195">
                  <c:v>246</c:v>
                </c:pt>
                <c:pt idx="196">
                  <c:v>249</c:v>
                </c:pt>
                <c:pt idx="197">
                  <c:v>251</c:v>
                </c:pt>
                <c:pt idx="198">
                  <c:v>252</c:v>
                </c:pt>
                <c:pt idx="199">
                  <c:v>256</c:v>
                </c:pt>
                <c:pt idx="200">
                  <c:v>257</c:v>
                </c:pt>
                <c:pt idx="201">
                  <c:v>259</c:v>
                </c:pt>
                <c:pt idx="202">
                  <c:v>262</c:v>
                </c:pt>
                <c:pt idx="203">
                  <c:v>265</c:v>
                </c:pt>
                <c:pt idx="204">
                  <c:v>267</c:v>
                </c:pt>
                <c:pt idx="205">
                  <c:v>270</c:v>
                </c:pt>
                <c:pt idx="206">
                  <c:v>272</c:v>
                </c:pt>
                <c:pt idx="207">
                  <c:v>273</c:v>
                </c:pt>
                <c:pt idx="208">
                  <c:v>275</c:v>
                </c:pt>
                <c:pt idx="209">
                  <c:v>280</c:v>
                </c:pt>
                <c:pt idx="210">
                  <c:v>286</c:v>
                </c:pt>
                <c:pt idx="211">
                  <c:v>289</c:v>
                </c:pt>
                <c:pt idx="212">
                  <c:v>293</c:v>
                </c:pt>
                <c:pt idx="213">
                  <c:v>296</c:v>
                </c:pt>
                <c:pt idx="214">
                  <c:v>298</c:v>
                </c:pt>
                <c:pt idx="215">
                  <c:v>301</c:v>
                </c:pt>
                <c:pt idx="216">
                  <c:v>307</c:v>
                </c:pt>
                <c:pt idx="217">
                  <c:v>311</c:v>
                </c:pt>
                <c:pt idx="218">
                  <c:v>316</c:v>
                </c:pt>
                <c:pt idx="219">
                  <c:v>319</c:v>
                </c:pt>
                <c:pt idx="220">
                  <c:v>324</c:v>
                </c:pt>
                <c:pt idx="221">
                  <c:v>327</c:v>
                </c:pt>
                <c:pt idx="222">
                  <c:v>340</c:v>
                </c:pt>
                <c:pt idx="223">
                  <c:v>344</c:v>
                </c:pt>
                <c:pt idx="224">
                  <c:v>348</c:v>
                </c:pt>
                <c:pt idx="225">
                  <c:v>353</c:v>
                </c:pt>
                <c:pt idx="226">
                  <c:v>363</c:v>
                </c:pt>
                <c:pt idx="227">
                  <c:v>379</c:v>
                </c:pt>
                <c:pt idx="228">
                  <c:v>385</c:v>
                </c:pt>
                <c:pt idx="229">
                  <c:v>396</c:v>
                </c:pt>
                <c:pt idx="230">
                  <c:v>409</c:v>
                </c:pt>
                <c:pt idx="231">
                  <c:v>421</c:v>
                </c:pt>
                <c:pt idx="232">
                  <c:v>432</c:v>
                </c:pt>
                <c:pt idx="233">
                  <c:v>445</c:v>
                </c:pt>
                <c:pt idx="234">
                  <c:v>459</c:v>
                </c:pt>
                <c:pt idx="235">
                  <c:v>470</c:v>
                </c:pt>
                <c:pt idx="236">
                  <c:v>490</c:v>
                </c:pt>
                <c:pt idx="237">
                  <c:v>512</c:v>
                </c:pt>
                <c:pt idx="238">
                  <c:v>531</c:v>
                </c:pt>
                <c:pt idx="239">
                  <c:v>552</c:v>
                </c:pt>
                <c:pt idx="240">
                  <c:v>593</c:v>
                </c:pt>
                <c:pt idx="241">
                  <c:v>631</c:v>
                </c:pt>
                <c:pt idx="242">
                  <c:v>670</c:v>
                </c:pt>
                <c:pt idx="243">
                  <c:v>713</c:v>
                </c:pt>
                <c:pt idx="244">
                  <c:v>767</c:v>
                </c:pt>
                <c:pt idx="245">
                  <c:v>832</c:v>
                </c:pt>
                <c:pt idx="246">
                  <c:v>913</c:v>
                </c:pt>
                <c:pt idx="247">
                  <c:v>1019</c:v>
                </c:pt>
                <c:pt idx="248">
                  <c:v>1128</c:v>
                </c:pt>
                <c:pt idx="249">
                  <c:v>1287</c:v>
                </c:pt>
                <c:pt idx="250">
                  <c:v>1464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E8-4A2D-8DC0-F6699A1CB877}"/>
            </c:ext>
          </c:extLst>
        </c:ser>
        <c:ser>
          <c:idx val="0"/>
          <c:order val="1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128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E8-4A2D-8DC0-F6699A1CB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'Block I (Paola)'!$AD$8:$AD$1797</c:f>
              <c:numCache>
                <c:formatCode>General</c:formatCode>
                <c:ptCount val="1790"/>
                <c:pt idx="0">
                  <c:v>92.932000000000002</c:v>
                </c:pt>
                <c:pt idx="1">
                  <c:v>87.846999999999994</c:v>
                </c:pt>
                <c:pt idx="2">
                  <c:v>68.11</c:v>
                </c:pt>
                <c:pt idx="3">
                  <c:v>67.950999999999993</c:v>
                </c:pt>
                <c:pt idx="4">
                  <c:v>65.262</c:v>
                </c:pt>
                <c:pt idx="5">
                  <c:v>59.289000000000001</c:v>
                </c:pt>
                <c:pt idx="6">
                  <c:v>57.8</c:v>
                </c:pt>
                <c:pt idx="7">
                  <c:v>56.927</c:v>
                </c:pt>
                <c:pt idx="8">
                  <c:v>50.183999999999997</c:v>
                </c:pt>
                <c:pt idx="9">
                  <c:v>37.893999999999998</c:v>
                </c:pt>
                <c:pt idx="10">
                  <c:v>34.508000000000003</c:v>
                </c:pt>
                <c:pt idx="11">
                  <c:v>28.591999999999999</c:v>
                </c:pt>
                <c:pt idx="12">
                  <c:v>28.503</c:v>
                </c:pt>
                <c:pt idx="13">
                  <c:v>26.306000000000001</c:v>
                </c:pt>
                <c:pt idx="14">
                  <c:v>24.754999999999999</c:v>
                </c:pt>
                <c:pt idx="15">
                  <c:v>24.315999999999999</c:v>
                </c:pt>
                <c:pt idx="16">
                  <c:v>23.975999999999999</c:v>
                </c:pt>
                <c:pt idx="17">
                  <c:v>21.78</c:v>
                </c:pt>
                <c:pt idx="18">
                  <c:v>21.178999999999998</c:v>
                </c:pt>
                <c:pt idx="19">
                  <c:v>20.867000000000001</c:v>
                </c:pt>
                <c:pt idx="20">
                  <c:v>19.291</c:v>
                </c:pt>
                <c:pt idx="21">
                  <c:v>18.952000000000002</c:v>
                </c:pt>
                <c:pt idx="22">
                  <c:v>18.695</c:v>
                </c:pt>
                <c:pt idx="23">
                  <c:v>17.495000000000001</c:v>
                </c:pt>
                <c:pt idx="24">
                  <c:v>17.338000000000001</c:v>
                </c:pt>
                <c:pt idx="25">
                  <c:v>16.548999999999999</c:v>
                </c:pt>
                <c:pt idx="26">
                  <c:v>16.053000000000001</c:v>
                </c:pt>
                <c:pt idx="27">
                  <c:v>16.004999999999999</c:v>
                </c:pt>
                <c:pt idx="28">
                  <c:v>16.001000000000001</c:v>
                </c:pt>
                <c:pt idx="29">
                  <c:v>15.789</c:v>
                </c:pt>
                <c:pt idx="30">
                  <c:v>15.785</c:v>
                </c:pt>
                <c:pt idx="31">
                  <c:v>15.654999999999999</c:v>
                </c:pt>
                <c:pt idx="32">
                  <c:v>15.426</c:v>
                </c:pt>
                <c:pt idx="33">
                  <c:v>15.314</c:v>
                </c:pt>
                <c:pt idx="34">
                  <c:v>15.109</c:v>
                </c:pt>
                <c:pt idx="35">
                  <c:v>15.016</c:v>
                </c:pt>
                <c:pt idx="36">
                  <c:v>14.82</c:v>
                </c:pt>
                <c:pt idx="37">
                  <c:v>14.494</c:v>
                </c:pt>
                <c:pt idx="38">
                  <c:v>13.202</c:v>
                </c:pt>
                <c:pt idx="39">
                  <c:v>13.138999999999999</c:v>
                </c:pt>
                <c:pt idx="40">
                  <c:v>12.885</c:v>
                </c:pt>
                <c:pt idx="41">
                  <c:v>12.84</c:v>
                </c:pt>
                <c:pt idx="42">
                  <c:v>12.786</c:v>
                </c:pt>
                <c:pt idx="43">
                  <c:v>12.585000000000001</c:v>
                </c:pt>
                <c:pt idx="44">
                  <c:v>12.448</c:v>
                </c:pt>
                <c:pt idx="45">
                  <c:v>11.85</c:v>
                </c:pt>
                <c:pt idx="46">
                  <c:v>11.742000000000001</c:v>
                </c:pt>
                <c:pt idx="47">
                  <c:v>11.577999999999999</c:v>
                </c:pt>
                <c:pt idx="48">
                  <c:v>11.561999999999999</c:v>
                </c:pt>
                <c:pt idx="49">
                  <c:v>11.451000000000001</c:v>
                </c:pt>
                <c:pt idx="50">
                  <c:v>11.435</c:v>
                </c:pt>
                <c:pt idx="51">
                  <c:v>11.113</c:v>
                </c:pt>
                <c:pt idx="52">
                  <c:v>10.864000000000001</c:v>
                </c:pt>
                <c:pt idx="53">
                  <c:v>10.769</c:v>
                </c:pt>
                <c:pt idx="54">
                  <c:v>10.548</c:v>
                </c:pt>
                <c:pt idx="55">
                  <c:v>10.266999999999999</c:v>
                </c:pt>
                <c:pt idx="56">
                  <c:v>10.054</c:v>
                </c:pt>
                <c:pt idx="57">
                  <c:v>9.8109999999999999</c:v>
                </c:pt>
                <c:pt idx="58">
                  <c:v>9.6340000000000003</c:v>
                </c:pt>
                <c:pt idx="59">
                  <c:v>9.5540000000000003</c:v>
                </c:pt>
                <c:pt idx="60">
                  <c:v>9.5139999999999993</c:v>
                </c:pt>
                <c:pt idx="61">
                  <c:v>9.4939999999999998</c:v>
                </c:pt>
                <c:pt idx="62">
                  <c:v>9.44</c:v>
                </c:pt>
                <c:pt idx="63">
                  <c:v>9.298</c:v>
                </c:pt>
                <c:pt idx="64">
                  <c:v>9.2560000000000002</c:v>
                </c:pt>
                <c:pt idx="65">
                  <c:v>9.173</c:v>
                </c:pt>
                <c:pt idx="66">
                  <c:v>9.1460000000000008</c:v>
                </c:pt>
                <c:pt idx="67">
                  <c:v>9.0549999999999997</c:v>
                </c:pt>
                <c:pt idx="68">
                  <c:v>8.9489999999999998</c:v>
                </c:pt>
                <c:pt idx="69">
                  <c:v>8.8629999999999995</c:v>
                </c:pt>
                <c:pt idx="70">
                  <c:v>8.7110000000000003</c:v>
                </c:pt>
                <c:pt idx="71">
                  <c:v>8.5190000000000001</c:v>
                </c:pt>
                <c:pt idx="72">
                  <c:v>8.4209999999999994</c:v>
                </c:pt>
                <c:pt idx="73">
                  <c:v>8.4130000000000003</c:v>
                </c:pt>
                <c:pt idx="74">
                  <c:v>8.1989999999999998</c:v>
                </c:pt>
                <c:pt idx="75">
                  <c:v>8.1129999999999995</c:v>
                </c:pt>
                <c:pt idx="76">
                  <c:v>7.9939999999999998</c:v>
                </c:pt>
                <c:pt idx="77">
                  <c:v>7.9219999999999997</c:v>
                </c:pt>
                <c:pt idx="78">
                  <c:v>7.8819999999999997</c:v>
                </c:pt>
                <c:pt idx="79">
                  <c:v>7.8659999999999997</c:v>
                </c:pt>
                <c:pt idx="80">
                  <c:v>7.7190000000000003</c:v>
                </c:pt>
                <c:pt idx="81">
                  <c:v>7.702</c:v>
                </c:pt>
                <c:pt idx="82">
                  <c:v>7.45</c:v>
                </c:pt>
                <c:pt idx="83">
                  <c:v>7.4420000000000002</c:v>
                </c:pt>
                <c:pt idx="84">
                  <c:v>7.39</c:v>
                </c:pt>
                <c:pt idx="85">
                  <c:v>7.1269999999999998</c:v>
                </c:pt>
                <c:pt idx="86">
                  <c:v>7.109</c:v>
                </c:pt>
                <c:pt idx="87">
                  <c:v>7.0910000000000002</c:v>
                </c:pt>
                <c:pt idx="88">
                  <c:v>7.0369999999999999</c:v>
                </c:pt>
                <c:pt idx="89">
                  <c:v>6.9740000000000002</c:v>
                </c:pt>
                <c:pt idx="90">
                  <c:v>6.8819999999999997</c:v>
                </c:pt>
                <c:pt idx="91">
                  <c:v>6.8170000000000002</c:v>
                </c:pt>
                <c:pt idx="92">
                  <c:v>6.6849999999999996</c:v>
                </c:pt>
                <c:pt idx="93">
                  <c:v>6.6079999999999997</c:v>
                </c:pt>
                <c:pt idx="94">
                  <c:v>6.5890000000000004</c:v>
                </c:pt>
                <c:pt idx="95">
                  <c:v>6.54</c:v>
                </c:pt>
                <c:pt idx="96">
                  <c:v>6.53</c:v>
                </c:pt>
                <c:pt idx="97">
                  <c:v>6.4320000000000004</c:v>
                </c:pt>
                <c:pt idx="98">
                  <c:v>6.4219999999999997</c:v>
                </c:pt>
                <c:pt idx="99">
                  <c:v>6.4119999999999999</c:v>
                </c:pt>
                <c:pt idx="100">
                  <c:v>6.4020000000000001</c:v>
                </c:pt>
                <c:pt idx="101">
                  <c:v>6.2919999999999998</c:v>
                </c:pt>
                <c:pt idx="102">
                  <c:v>6.17</c:v>
                </c:pt>
                <c:pt idx="103">
                  <c:v>6.149</c:v>
                </c:pt>
                <c:pt idx="104">
                  <c:v>6.0860000000000003</c:v>
                </c:pt>
                <c:pt idx="105">
                  <c:v>6.0759999999999996</c:v>
                </c:pt>
                <c:pt idx="106">
                  <c:v>6.0659999999999998</c:v>
                </c:pt>
                <c:pt idx="107">
                  <c:v>6.0229999999999997</c:v>
                </c:pt>
                <c:pt idx="108">
                  <c:v>6.0019999999999998</c:v>
                </c:pt>
                <c:pt idx="109">
                  <c:v>5.96</c:v>
                </c:pt>
                <c:pt idx="110">
                  <c:v>5.9169999999999998</c:v>
                </c:pt>
                <c:pt idx="111">
                  <c:v>5.8949999999999996</c:v>
                </c:pt>
                <c:pt idx="112">
                  <c:v>5.6859999999999999</c:v>
                </c:pt>
                <c:pt idx="113">
                  <c:v>5.5960000000000001</c:v>
                </c:pt>
                <c:pt idx="114">
                  <c:v>5.3869999999999996</c:v>
                </c:pt>
                <c:pt idx="115">
                  <c:v>5.3520000000000003</c:v>
                </c:pt>
                <c:pt idx="116">
                  <c:v>5.3280000000000003</c:v>
                </c:pt>
                <c:pt idx="117">
                  <c:v>5.3159999999999998</c:v>
                </c:pt>
                <c:pt idx="118">
                  <c:v>5.3040000000000003</c:v>
                </c:pt>
                <c:pt idx="119">
                  <c:v>5.2320000000000002</c:v>
                </c:pt>
                <c:pt idx="120">
                  <c:v>5.2069999999999999</c:v>
                </c:pt>
                <c:pt idx="121">
                  <c:v>5.1829999999999998</c:v>
                </c:pt>
                <c:pt idx="122">
                  <c:v>5.133</c:v>
                </c:pt>
                <c:pt idx="123">
                  <c:v>5.133</c:v>
                </c:pt>
                <c:pt idx="124">
                  <c:v>5.1079999999999997</c:v>
                </c:pt>
                <c:pt idx="125">
                  <c:v>5.0960000000000001</c:v>
                </c:pt>
                <c:pt idx="126">
                  <c:v>5.0830000000000002</c:v>
                </c:pt>
                <c:pt idx="127">
                  <c:v>5.0330000000000004</c:v>
                </c:pt>
                <c:pt idx="128">
                  <c:v>5.0199999999999996</c:v>
                </c:pt>
                <c:pt idx="129">
                  <c:v>4.9820000000000002</c:v>
                </c:pt>
                <c:pt idx="130">
                  <c:v>4.931</c:v>
                </c:pt>
                <c:pt idx="131">
                  <c:v>4.8129999999999997</c:v>
                </c:pt>
                <c:pt idx="132">
                  <c:v>4.8</c:v>
                </c:pt>
                <c:pt idx="133">
                  <c:v>4.76</c:v>
                </c:pt>
                <c:pt idx="134">
                  <c:v>4.7469999999999999</c:v>
                </c:pt>
                <c:pt idx="135">
                  <c:v>4.7060000000000004</c:v>
                </c:pt>
                <c:pt idx="136">
                  <c:v>4.6929999999999996</c:v>
                </c:pt>
                <c:pt idx="137">
                  <c:v>4.6660000000000004</c:v>
                </c:pt>
                <c:pt idx="138">
                  <c:v>4.6239999999999997</c:v>
                </c:pt>
                <c:pt idx="139">
                  <c:v>4.5830000000000002</c:v>
                </c:pt>
                <c:pt idx="140">
                  <c:v>4.569</c:v>
                </c:pt>
                <c:pt idx="141">
                  <c:v>4.5410000000000004</c:v>
                </c:pt>
                <c:pt idx="142">
                  <c:v>4.5129999999999999</c:v>
                </c:pt>
                <c:pt idx="143">
                  <c:v>4.4710000000000001</c:v>
                </c:pt>
                <c:pt idx="144">
                  <c:v>4.4420000000000002</c:v>
                </c:pt>
                <c:pt idx="145">
                  <c:v>4.4130000000000003</c:v>
                </c:pt>
                <c:pt idx="146">
                  <c:v>4.399</c:v>
                </c:pt>
                <c:pt idx="147">
                  <c:v>4.37</c:v>
                </c:pt>
                <c:pt idx="148">
                  <c:v>4.3109999999999999</c:v>
                </c:pt>
                <c:pt idx="149">
                  <c:v>4.2519999999999998</c:v>
                </c:pt>
                <c:pt idx="150">
                  <c:v>4.2060000000000004</c:v>
                </c:pt>
                <c:pt idx="151">
                  <c:v>4.0990000000000002</c:v>
                </c:pt>
                <c:pt idx="152">
                  <c:v>4.0519999999999996</c:v>
                </c:pt>
                <c:pt idx="153">
                  <c:v>3.9889999999999999</c:v>
                </c:pt>
                <c:pt idx="154">
                  <c:v>3.9729999999999999</c:v>
                </c:pt>
                <c:pt idx="155">
                  <c:v>3.9569999999999999</c:v>
                </c:pt>
                <c:pt idx="156">
                  <c:v>3.9249999999999998</c:v>
                </c:pt>
                <c:pt idx="157">
                  <c:v>3.9079999999999999</c:v>
                </c:pt>
                <c:pt idx="158">
                  <c:v>3.8919999999999999</c:v>
                </c:pt>
                <c:pt idx="159">
                  <c:v>3.8759999999999999</c:v>
                </c:pt>
                <c:pt idx="160">
                  <c:v>3.843</c:v>
                </c:pt>
                <c:pt idx="161">
                  <c:v>3.8090000000000002</c:v>
                </c:pt>
                <c:pt idx="162">
                  <c:v>3.7759999999999998</c:v>
                </c:pt>
                <c:pt idx="163">
                  <c:v>3.7250000000000001</c:v>
                </c:pt>
                <c:pt idx="164">
                  <c:v>3.7080000000000002</c:v>
                </c:pt>
                <c:pt idx="165">
                  <c:v>3.6909999999999998</c:v>
                </c:pt>
                <c:pt idx="166">
                  <c:v>3.6030000000000002</c:v>
                </c:pt>
                <c:pt idx="167">
                  <c:v>3.5859999999999999</c:v>
                </c:pt>
                <c:pt idx="168">
                  <c:v>3.5680000000000001</c:v>
                </c:pt>
                <c:pt idx="169">
                  <c:v>3.55</c:v>
                </c:pt>
                <c:pt idx="170">
                  <c:v>3.5139999999999998</c:v>
                </c:pt>
                <c:pt idx="171">
                  <c:v>3.4769999999999999</c:v>
                </c:pt>
                <c:pt idx="172">
                  <c:v>3.4590000000000001</c:v>
                </c:pt>
                <c:pt idx="173">
                  <c:v>3.4409999999999998</c:v>
                </c:pt>
                <c:pt idx="174">
                  <c:v>3.4220000000000002</c:v>
                </c:pt>
                <c:pt idx="175">
                  <c:v>3.403</c:v>
                </c:pt>
                <c:pt idx="176">
                  <c:v>3.3849999999999998</c:v>
                </c:pt>
                <c:pt idx="177">
                  <c:v>3.3849999999999998</c:v>
                </c:pt>
                <c:pt idx="178">
                  <c:v>3.347</c:v>
                </c:pt>
                <c:pt idx="179">
                  <c:v>3.3090000000000002</c:v>
                </c:pt>
                <c:pt idx="180">
                  <c:v>3.2890000000000001</c:v>
                </c:pt>
                <c:pt idx="181">
                  <c:v>3.27</c:v>
                </c:pt>
                <c:pt idx="182">
                  <c:v>3.2309999999999999</c:v>
                </c:pt>
                <c:pt idx="183">
                  <c:v>3.2109999999999999</c:v>
                </c:pt>
                <c:pt idx="184">
                  <c:v>3.1909999999999998</c:v>
                </c:pt>
                <c:pt idx="185">
                  <c:v>3.1709999999999998</c:v>
                </c:pt>
                <c:pt idx="186">
                  <c:v>3.1509999999999998</c:v>
                </c:pt>
                <c:pt idx="187">
                  <c:v>3.1309999999999998</c:v>
                </c:pt>
                <c:pt idx="188">
                  <c:v>3.11</c:v>
                </c:pt>
                <c:pt idx="189">
                  <c:v>3.069</c:v>
                </c:pt>
                <c:pt idx="190">
                  <c:v>3.069</c:v>
                </c:pt>
                <c:pt idx="191">
                  <c:v>3.0059999999999998</c:v>
                </c:pt>
                <c:pt idx="192">
                  <c:v>2.9849999999999999</c:v>
                </c:pt>
                <c:pt idx="193">
                  <c:v>2.964</c:v>
                </c:pt>
                <c:pt idx="194">
                  <c:v>2.9420000000000002</c:v>
                </c:pt>
                <c:pt idx="195">
                  <c:v>2.92</c:v>
                </c:pt>
                <c:pt idx="196">
                  <c:v>2.8980000000000001</c:v>
                </c:pt>
                <c:pt idx="197">
                  <c:v>2.8759999999999999</c:v>
                </c:pt>
                <c:pt idx="198">
                  <c:v>2.8540000000000001</c:v>
                </c:pt>
                <c:pt idx="199">
                  <c:v>2.8090000000000002</c:v>
                </c:pt>
                <c:pt idx="200">
                  <c:v>2.786</c:v>
                </c:pt>
                <c:pt idx="201">
                  <c:v>2.7629999999999999</c:v>
                </c:pt>
                <c:pt idx="202">
                  <c:v>2.74</c:v>
                </c:pt>
                <c:pt idx="203">
                  <c:v>2.7170000000000001</c:v>
                </c:pt>
                <c:pt idx="204">
                  <c:v>2.6930000000000001</c:v>
                </c:pt>
                <c:pt idx="205">
                  <c:v>2.67</c:v>
                </c:pt>
                <c:pt idx="206">
                  <c:v>2.6459999999999999</c:v>
                </c:pt>
                <c:pt idx="207">
                  <c:v>2.6219999999999999</c:v>
                </c:pt>
                <c:pt idx="208">
                  <c:v>2.597</c:v>
                </c:pt>
                <c:pt idx="209">
                  <c:v>2.573</c:v>
                </c:pt>
                <c:pt idx="210">
                  <c:v>2.548</c:v>
                </c:pt>
                <c:pt idx="211">
                  <c:v>2.5230000000000001</c:v>
                </c:pt>
                <c:pt idx="212">
                  <c:v>2.4969999999999999</c:v>
                </c:pt>
                <c:pt idx="213">
                  <c:v>2.472</c:v>
                </c:pt>
                <c:pt idx="214">
                  <c:v>2.4460000000000002</c:v>
                </c:pt>
                <c:pt idx="215">
                  <c:v>2.42</c:v>
                </c:pt>
                <c:pt idx="216">
                  <c:v>2.3929999999999998</c:v>
                </c:pt>
                <c:pt idx="217">
                  <c:v>2.3660000000000001</c:v>
                </c:pt>
                <c:pt idx="218">
                  <c:v>2.339</c:v>
                </c:pt>
                <c:pt idx="219">
                  <c:v>2.3119999999999998</c:v>
                </c:pt>
                <c:pt idx="220">
                  <c:v>2.2839999999999998</c:v>
                </c:pt>
                <c:pt idx="221">
                  <c:v>2.2559999999999998</c:v>
                </c:pt>
                <c:pt idx="222">
                  <c:v>2.2280000000000002</c:v>
                </c:pt>
                <c:pt idx="223">
                  <c:v>2.1989999999999998</c:v>
                </c:pt>
                <c:pt idx="224">
                  <c:v>2.17</c:v>
                </c:pt>
                <c:pt idx="225">
                  <c:v>2.14</c:v>
                </c:pt>
                <c:pt idx="226">
                  <c:v>2.1110000000000002</c:v>
                </c:pt>
                <c:pt idx="227">
                  <c:v>2.08</c:v>
                </c:pt>
                <c:pt idx="228">
                  <c:v>2.0489999999999999</c:v>
                </c:pt>
                <c:pt idx="229">
                  <c:v>2.0179999999999998</c:v>
                </c:pt>
                <c:pt idx="230">
                  <c:v>1.986</c:v>
                </c:pt>
                <c:pt idx="231">
                  <c:v>1.954</c:v>
                </c:pt>
                <c:pt idx="232">
                  <c:v>1.921</c:v>
                </c:pt>
                <c:pt idx="233">
                  <c:v>1.8879999999999999</c:v>
                </c:pt>
                <c:pt idx="234">
                  <c:v>1.8540000000000001</c:v>
                </c:pt>
                <c:pt idx="235">
                  <c:v>1.819</c:v>
                </c:pt>
                <c:pt idx="236">
                  <c:v>1.784</c:v>
                </c:pt>
                <c:pt idx="237">
                  <c:v>1.748</c:v>
                </c:pt>
                <c:pt idx="238">
                  <c:v>1.7110000000000001</c:v>
                </c:pt>
                <c:pt idx="239">
                  <c:v>1.673</c:v>
                </c:pt>
                <c:pt idx="240">
                  <c:v>1.635</c:v>
                </c:pt>
                <c:pt idx="241">
                  <c:v>1.595</c:v>
                </c:pt>
                <c:pt idx="242">
                  <c:v>1.5549999999999999</c:v>
                </c:pt>
                <c:pt idx="243">
                  <c:v>1.5129999999999999</c:v>
                </c:pt>
                <c:pt idx="244">
                  <c:v>1.4710000000000001</c:v>
                </c:pt>
                <c:pt idx="245">
                  <c:v>1.427</c:v>
                </c:pt>
                <c:pt idx="246">
                  <c:v>1.381</c:v>
                </c:pt>
                <c:pt idx="247">
                  <c:v>1.335</c:v>
                </c:pt>
                <c:pt idx="248">
                  <c:v>1.286</c:v>
                </c:pt>
                <c:pt idx="249">
                  <c:v>1.236</c:v>
                </c:pt>
                <c:pt idx="250">
                  <c:v>1.1830000000000001</c:v>
                </c:pt>
                <c:pt idx="251">
                  <c:v>1.1279999999999999</c:v>
                </c:pt>
                <c:pt idx="252">
                  <c:v>1.07</c:v>
                </c:pt>
                <c:pt idx="253">
                  <c:v>1.0089999999999999</c:v>
                </c:pt>
                <c:pt idx="254">
                  <c:v>0.94399999999999995</c:v>
                </c:pt>
                <c:pt idx="255">
                  <c:v>0.874</c:v>
                </c:pt>
                <c:pt idx="256">
                  <c:v>0.79700000000000004</c:v>
                </c:pt>
                <c:pt idx="257">
                  <c:v>0.71299999999999997</c:v>
                </c:pt>
                <c:pt idx="258">
                  <c:v>0.61799999999999999</c:v>
                </c:pt>
                <c:pt idx="259">
                  <c:v>0.504</c:v>
                </c:pt>
                <c:pt idx="260">
                  <c:v>0.35599999999999998</c:v>
                </c:pt>
                <c:pt idx="261">
                  <c:v>0.33900000000000002</c:v>
                </c:pt>
                <c:pt idx="262">
                  <c:v>0.309</c:v>
                </c:pt>
                <c:pt idx="263">
                  <c:v>0.27600000000000002</c:v>
                </c:pt>
                <c:pt idx="264">
                  <c:v>0.23899999999999999</c:v>
                </c:pt>
                <c:pt idx="265">
                  <c:v>0.19500000000000001</c:v>
                </c:pt>
                <c:pt idx="266">
                  <c:v>0.13800000000000001</c:v>
                </c:pt>
              </c:numCache>
            </c:numRef>
          </c:xVal>
          <c:yVal>
            <c:numRef>
              <c:f>'Block I (Paola)'!$AE$8:$AE$1797</c:f>
              <c:numCache>
                <c:formatCode>General</c:formatCode>
                <c:ptCount val="17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126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136</c:v>
                </c:pt>
                <c:pt idx="131">
                  <c:v>137</c:v>
                </c:pt>
                <c:pt idx="132">
                  <c:v>138</c:v>
                </c:pt>
                <c:pt idx="133">
                  <c:v>139</c:v>
                </c:pt>
                <c:pt idx="134">
                  <c:v>140</c:v>
                </c:pt>
                <c:pt idx="135">
                  <c:v>141</c:v>
                </c:pt>
                <c:pt idx="136">
                  <c:v>142</c:v>
                </c:pt>
                <c:pt idx="137">
                  <c:v>143</c:v>
                </c:pt>
                <c:pt idx="138">
                  <c:v>144</c:v>
                </c:pt>
                <c:pt idx="139">
                  <c:v>145</c:v>
                </c:pt>
                <c:pt idx="140">
                  <c:v>146</c:v>
                </c:pt>
                <c:pt idx="141">
                  <c:v>148</c:v>
                </c:pt>
                <c:pt idx="142">
                  <c:v>149</c:v>
                </c:pt>
                <c:pt idx="143">
                  <c:v>150</c:v>
                </c:pt>
                <c:pt idx="144">
                  <c:v>151</c:v>
                </c:pt>
                <c:pt idx="145">
                  <c:v>152</c:v>
                </c:pt>
                <c:pt idx="146">
                  <c:v>153</c:v>
                </c:pt>
                <c:pt idx="147">
                  <c:v>155</c:v>
                </c:pt>
                <c:pt idx="148">
                  <c:v>156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160</c:v>
                </c:pt>
                <c:pt idx="153">
                  <c:v>161</c:v>
                </c:pt>
                <c:pt idx="154">
                  <c:v>162</c:v>
                </c:pt>
                <c:pt idx="155">
                  <c:v>163</c:v>
                </c:pt>
                <c:pt idx="156">
                  <c:v>164</c:v>
                </c:pt>
                <c:pt idx="157">
                  <c:v>165</c:v>
                </c:pt>
                <c:pt idx="158">
                  <c:v>166</c:v>
                </c:pt>
                <c:pt idx="159">
                  <c:v>167</c:v>
                </c:pt>
                <c:pt idx="160">
                  <c:v>170</c:v>
                </c:pt>
                <c:pt idx="161">
                  <c:v>172</c:v>
                </c:pt>
                <c:pt idx="162">
                  <c:v>173</c:v>
                </c:pt>
                <c:pt idx="163">
                  <c:v>174</c:v>
                </c:pt>
                <c:pt idx="164">
                  <c:v>175</c:v>
                </c:pt>
                <c:pt idx="165">
                  <c:v>176</c:v>
                </c:pt>
                <c:pt idx="166">
                  <c:v>177</c:v>
                </c:pt>
                <c:pt idx="167">
                  <c:v>179</c:v>
                </c:pt>
                <c:pt idx="168">
                  <c:v>181</c:v>
                </c:pt>
                <c:pt idx="169">
                  <c:v>184</c:v>
                </c:pt>
                <c:pt idx="170">
                  <c:v>186</c:v>
                </c:pt>
                <c:pt idx="171">
                  <c:v>188</c:v>
                </c:pt>
                <c:pt idx="172">
                  <c:v>190</c:v>
                </c:pt>
                <c:pt idx="173">
                  <c:v>194</c:v>
                </c:pt>
                <c:pt idx="174">
                  <c:v>195</c:v>
                </c:pt>
                <c:pt idx="175">
                  <c:v>197</c:v>
                </c:pt>
                <c:pt idx="176">
                  <c:v>197</c:v>
                </c:pt>
                <c:pt idx="177">
                  <c:v>199</c:v>
                </c:pt>
                <c:pt idx="178">
                  <c:v>200</c:v>
                </c:pt>
                <c:pt idx="179">
                  <c:v>201</c:v>
                </c:pt>
                <c:pt idx="180">
                  <c:v>202</c:v>
                </c:pt>
                <c:pt idx="181">
                  <c:v>203</c:v>
                </c:pt>
                <c:pt idx="182">
                  <c:v>204</c:v>
                </c:pt>
                <c:pt idx="183">
                  <c:v>205</c:v>
                </c:pt>
                <c:pt idx="184">
                  <c:v>207</c:v>
                </c:pt>
                <c:pt idx="185">
                  <c:v>210</c:v>
                </c:pt>
                <c:pt idx="186">
                  <c:v>211</c:v>
                </c:pt>
                <c:pt idx="187">
                  <c:v>213</c:v>
                </c:pt>
                <c:pt idx="188">
                  <c:v>214</c:v>
                </c:pt>
                <c:pt idx="189">
                  <c:v>214</c:v>
                </c:pt>
                <c:pt idx="190">
                  <c:v>217</c:v>
                </c:pt>
                <c:pt idx="191">
                  <c:v>218</c:v>
                </c:pt>
                <c:pt idx="192">
                  <c:v>221</c:v>
                </c:pt>
                <c:pt idx="193">
                  <c:v>224</c:v>
                </c:pt>
                <c:pt idx="194">
                  <c:v>225</c:v>
                </c:pt>
                <c:pt idx="195">
                  <c:v>228</c:v>
                </c:pt>
                <c:pt idx="196">
                  <c:v>230</c:v>
                </c:pt>
                <c:pt idx="197">
                  <c:v>231</c:v>
                </c:pt>
                <c:pt idx="198">
                  <c:v>232</c:v>
                </c:pt>
                <c:pt idx="199">
                  <c:v>233</c:v>
                </c:pt>
                <c:pt idx="200">
                  <c:v>235</c:v>
                </c:pt>
                <c:pt idx="201">
                  <c:v>239</c:v>
                </c:pt>
                <c:pt idx="202">
                  <c:v>243</c:v>
                </c:pt>
                <c:pt idx="203">
                  <c:v>245</c:v>
                </c:pt>
                <c:pt idx="204">
                  <c:v>246</c:v>
                </c:pt>
                <c:pt idx="205">
                  <c:v>249</c:v>
                </c:pt>
                <c:pt idx="206">
                  <c:v>251</c:v>
                </c:pt>
                <c:pt idx="207">
                  <c:v>252</c:v>
                </c:pt>
                <c:pt idx="208">
                  <c:v>256</c:v>
                </c:pt>
                <c:pt idx="209">
                  <c:v>257</c:v>
                </c:pt>
                <c:pt idx="210">
                  <c:v>259</c:v>
                </c:pt>
                <c:pt idx="211">
                  <c:v>262</c:v>
                </c:pt>
                <c:pt idx="212">
                  <c:v>265</c:v>
                </c:pt>
                <c:pt idx="213">
                  <c:v>267</c:v>
                </c:pt>
                <c:pt idx="214">
                  <c:v>270</c:v>
                </c:pt>
                <c:pt idx="215">
                  <c:v>272</c:v>
                </c:pt>
                <c:pt idx="216">
                  <c:v>273</c:v>
                </c:pt>
                <c:pt idx="217">
                  <c:v>275</c:v>
                </c:pt>
                <c:pt idx="218">
                  <c:v>280</c:v>
                </c:pt>
                <c:pt idx="219">
                  <c:v>286</c:v>
                </c:pt>
                <c:pt idx="220">
                  <c:v>289</c:v>
                </c:pt>
                <c:pt idx="221">
                  <c:v>293</c:v>
                </c:pt>
                <c:pt idx="222">
                  <c:v>296</c:v>
                </c:pt>
                <c:pt idx="223">
                  <c:v>298</c:v>
                </c:pt>
                <c:pt idx="224">
                  <c:v>301</c:v>
                </c:pt>
                <c:pt idx="225">
                  <c:v>307</c:v>
                </c:pt>
                <c:pt idx="226">
                  <c:v>311</c:v>
                </c:pt>
                <c:pt idx="227">
                  <c:v>316</c:v>
                </c:pt>
                <c:pt idx="228">
                  <c:v>319</c:v>
                </c:pt>
                <c:pt idx="229">
                  <c:v>324</c:v>
                </c:pt>
                <c:pt idx="230">
                  <c:v>327</c:v>
                </c:pt>
                <c:pt idx="231">
                  <c:v>340</c:v>
                </c:pt>
                <c:pt idx="232">
                  <c:v>344</c:v>
                </c:pt>
                <c:pt idx="233">
                  <c:v>348</c:v>
                </c:pt>
                <c:pt idx="234">
                  <c:v>353</c:v>
                </c:pt>
                <c:pt idx="235">
                  <c:v>363</c:v>
                </c:pt>
                <c:pt idx="236">
                  <c:v>379</c:v>
                </c:pt>
                <c:pt idx="237">
                  <c:v>385</c:v>
                </c:pt>
                <c:pt idx="238">
                  <c:v>396</c:v>
                </c:pt>
                <c:pt idx="239">
                  <c:v>409</c:v>
                </c:pt>
                <c:pt idx="240">
                  <c:v>421</c:v>
                </c:pt>
                <c:pt idx="241">
                  <c:v>432</c:v>
                </c:pt>
                <c:pt idx="242">
                  <c:v>445</c:v>
                </c:pt>
                <c:pt idx="243">
                  <c:v>459</c:v>
                </c:pt>
                <c:pt idx="244">
                  <c:v>470</c:v>
                </c:pt>
                <c:pt idx="245">
                  <c:v>490</c:v>
                </c:pt>
                <c:pt idx="246">
                  <c:v>512</c:v>
                </c:pt>
                <c:pt idx="247">
                  <c:v>531</c:v>
                </c:pt>
                <c:pt idx="248">
                  <c:v>552</c:v>
                </c:pt>
                <c:pt idx="249">
                  <c:v>593</c:v>
                </c:pt>
                <c:pt idx="250">
                  <c:v>631</c:v>
                </c:pt>
                <c:pt idx="251">
                  <c:v>670</c:v>
                </c:pt>
                <c:pt idx="252">
                  <c:v>713</c:v>
                </c:pt>
                <c:pt idx="253">
                  <c:v>767</c:v>
                </c:pt>
                <c:pt idx="254">
                  <c:v>832</c:v>
                </c:pt>
                <c:pt idx="255">
                  <c:v>913</c:v>
                </c:pt>
                <c:pt idx="256">
                  <c:v>1019</c:v>
                </c:pt>
                <c:pt idx="257">
                  <c:v>1128</c:v>
                </c:pt>
                <c:pt idx="258">
                  <c:v>1287</c:v>
                </c:pt>
                <c:pt idx="259">
                  <c:v>1464</c:v>
                </c:pt>
                <c:pt idx="260">
                  <c:v>1535</c:v>
                </c:pt>
                <c:pt idx="261">
                  <c:v>1556</c:v>
                </c:pt>
                <c:pt idx="262">
                  <c:v>1568</c:v>
                </c:pt>
                <c:pt idx="263">
                  <c:v>1581</c:v>
                </c:pt>
                <c:pt idx="264">
                  <c:v>1589</c:v>
                </c:pt>
                <c:pt idx="265">
                  <c:v>1591</c:v>
                </c:pt>
                <c:pt idx="266">
                  <c:v>1596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CE8-4A2D-8DC0-F6699A1C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'Block II (Giulio)'!$AD$8:$AD$1797</c:f>
              <c:numCache>
                <c:formatCode>0.000</c:formatCode>
                <c:ptCount val="1790"/>
                <c:pt idx="0">
                  <c:v>240.88499999999999</c:v>
                </c:pt>
                <c:pt idx="1">
                  <c:v>186.45099999999999</c:v>
                </c:pt>
                <c:pt idx="2">
                  <c:v>184.50200000000001</c:v>
                </c:pt>
                <c:pt idx="3">
                  <c:v>149.09299999999999</c:v>
                </c:pt>
                <c:pt idx="4">
                  <c:v>143.49100000000001</c:v>
                </c:pt>
                <c:pt idx="5">
                  <c:v>140.262</c:v>
                </c:pt>
                <c:pt idx="6">
                  <c:v>139.70400000000001</c:v>
                </c:pt>
                <c:pt idx="7">
                  <c:v>138.48599999999999</c:v>
                </c:pt>
                <c:pt idx="8">
                  <c:v>127.575</c:v>
                </c:pt>
                <c:pt idx="9">
                  <c:v>104.661</c:v>
                </c:pt>
                <c:pt idx="10">
                  <c:v>99.084000000000003</c:v>
                </c:pt>
                <c:pt idx="11">
                  <c:v>90.438000000000002</c:v>
                </c:pt>
                <c:pt idx="12">
                  <c:v>83.58</c:v>
                </c:pt>
                <c:pt idx="13">
                  <c:v>82.096000000000004</c:v>
                </c:pt>
                <c:pt idx="14">
                  <c:v>75.484999999999999</c:v>
                </c:pt>
                <c:pt idx="15">
                  <c:v>74.78</c:v>
                </c:pt>
                <c:pt idx="16">
                  <c:v>73.489999999999995</c:v>
                </c:pt>
                <c:pt idx="17">
                  <c:v>66.561999999999998</c:v>
                </c:pt>
                <c:pt idx="18">
                  <c:v>62.911999999999999</c:v>
                </c:pt>
                <c:pt idx="19">
                  <c:v>62.009</c:v>
                </c:pt>
                <c:pt idx="20">
                  <c:v>52.408000000000001</c:v>
                </c:pt>
                <c:pt idx="21">
                  <c:v>52.097999999999999</c:v>
                </c:pt>
                <c:pt idx="22">
                  <c:v>48.604999999999997</c:v>
                </c:pt>
                <c:pt idx="23">
                  <c:v>47.465000000000003</c:v>
                </c:pt>
                <c:pt idx="24">
                  <c:v>45.05</c:v>
                </c:pt>
                <c:pt idx="25">
                  <c:v>44.600999999999999</c:v>
                </c:pt>
                <c:pt idx="26">
                  <c:v>40.648000000000003</c:v>
                </c:pt>
                <c:pt idx="27">
                  <c:v>40.627000000000002</c:v>
                </c:pt>
                <c:pt idx="28">
                  <c:v>39.637999999999998</c:v>
                </c:pt>
                <c:pt idx="29">
                  <c:v>38.366</c:v>
                </c:pt>
                <c:pt idx="30">
                  <c:v>37.780999999999999</c:v>
                </c:pt>
                <c:pt idx="31">
                  <c:v>37.551000000000002</c:v>
                </c:pt>
                <c:pt idx="32">
                  <c:v>36.043999999999997</c:v>
                </c:pt>
                <c:pt idx="33">
                  <c:v>35.698</c:v>
                </c:pt>
                <c:pt idx="34">
                  <c:v>35.179000000000002</c:v>
                </c:pt>
                <c:pt idx="35">
                  <c:v>35.054000000000002</c:v>
                </c:pt>
                <c:pt idx="36">
                  <c:v>33.347000000000001</c:v>
                </c:pt>
                <c:pt idx="37">
                  <c:v>32.037999999999997</c:v>
                </c:pt>
                <c:pt idx="38">
                  <c:v>31.821000000000002</c:v>
                </c:pt>
                <c:pt idx="39">
                  <c:v>31.117000000000001</c:v>
                </c:pt>
                <c:pt idx="40">
                  <c:v>30.867999999999999</c:v>
                </c:pt>
                <c:pt idx="41">
                  <c:v>30.776</c:v>
                </c:pt>
                <c:pt idx="42">
                  <c:v>30.234999999999999</c:v>
                </c:pt>
                <c:pt idx="43">
                  <c:v>30.207999999999998</c:v>
                </c:pt>
                <c:pt idx="44">
                  <c:v>29.722999999999999</c:v>
                </c:pt>
                <c:pt idx="45">
                  <c:v>29.398</c:v>
                </c:pt>
                <c:pt idx="46">
                  <c:v>28.852</c:v>
                </c:pt>
                <c:pt idx="47">
                  <c:v>28.655000000000001</c:v>
                </c:pt>
                <c:pt idx="48">
                  <c:v>28.210999999999999</c:v>
                </c:pt>
                <c:pt idx="49">
                  <c:v>27.948</c:v>
                </c:pt>
                <c:pt idx="50">
                  <c:v>27.838999999999999</c:v>
                </c:pt>
                <c:pt idx="51">
                  <c:v>27.344999999999999</c:v>
                </c:pt>
                <c:pt idx="52">
                  <c:v>26.587</c:v>
                </c:pt>
                <c:pt idx="53">
                  <c:v>26.489000000000001</c:v>
                </c:pt>
                <c:pt idx="54">
                  <c:v>26.347000000000001</c:v>
                </c:pt>
                <c:pt idx="55">
                  <c:v>26.14</c:v>
                </c:pt>
                <c:pt idx="56">
                  <c:v>25.890999999999998</c:v>
                </c:pt>
                <c:pt idx="57">
                  <c:v>25.773</c:v>
                </c:pt>
                <c:pt idx="58">
                  <c:v>25.611000000000001</c:v>
                </c:pt>
                <c:pt idx="59">
                  <c:v>24.87</c:v>
                </c:pt>
                <c:pt idx="60">
                  <c:v>23.994</c:v>
                </c:pt>
                <c:pt idx="61">
                  <c:v>23.88</c:v>
                </c:pt>
                <c:pt idx="62">
                  <c:v>23.792000000000002</c:v>
                </c:pt>
                <c:pt idx="63">
                  <c:v>22.925000000000001</c:v>
                </c:pt>
                <c:pt idx="64">
                  <c:v>22.794</c:v>
                </c:pt>
                <c:pt idx="65">
                  <c:v>22.673999999999999</c:v>
                </c:pt>
                <c:pt idx="66">
                  <c:v>22.657</c:v>
                </c:pt>
                <c:pt idx="67">
                  <c:v>22.465</c:v>
                </c:pt>
                <c:pt idx="68">
                  <c:v>22.448</c:v>
                </c:pt>
                <c:pt idx="69">
                  <c:v>22.385999999999999</c:v>
                </c:pt>
                <c:pt idx="70">
                  <c:v>22.286000000000001</c:v>
                </c:pt>
                <c:pt idx="71">
                  <c:v>22.283000000000001</c:v>
                </c:pt>
                <c:pt idx="72">
                  <c:v>22.128</c:v>
                </c:pt>
                <c:pt idx="73">
                  <c:v>21.536000000000001</c:v>
                </c:pt>
                <c:pt idx="74">
                  <c:v>21.14</c:v>
                </c:pt>
                <c:pt idx="75">
                  <c:v>20.824000000000002</c:v>
                </c:pt>
                <c:pt idx="76">
                  <c:v>20.597000000000001</c:v>
                </c:pt>
                <c:pt idx="77">
                  <c:v>20.431999999999999</c:v>
                </c:pt>
                <c:pt idx="78">
                  <c:v>20.404</c:v>
                </c:pt>
                <c:pt idx="79">
                  <c:v>20.276</c:v>
                </c:pt>
                <c:pt idx="80">
                  <c:v>20.074000000000002</c:v>
                </c:pt>
                <c:pt idx="81">
                  <c:v>19.975000000000001</c:v>
                </c:pt>
                <c:pt idx="82">
                  <c:v>19.891999999999999</c:v>
                </c:pt>
                <c:pt idx="83">
                  <c:v>19.766999999999999</c:v>
                </c:pt>
                <c:pt idx="84">
                  <c:v>19.565999999999999</c:v>
                </c:pt>
                <c:pt idx="85">
                  <c:v>19.452000000000002</c:v>
                </c:pt>
                <c:pt idx="86">
                  <c:v>19.318000000000001</c:v>
                </c:pt>
                <c:pt idx="87">
                  <c:v>19.164999999999999</c:v>
                </c:pt>
                <c:pt idx="88">
                  <c:v>19.088999999999999</c:v>
                </c:pt>
                <c:pt idx="89">
                  <c:v>18.978000000000002</c:v>
                </c:pt>
                <c:pt idx="90">
                  <c:v>18.878</c:v>
                </c:pt>
                <c:pt idx="91">
                  <c:v>18.734999999999999</c:v>
                </c:pt>
                <c:pt idx="92">
                  <c:v>18.52</c:v>
                </c:pt>
                <c:pt idx="93">
                  <c:v>18.379000000000001</c:v>
                </c:pt>
                <c:pt idx="94">
                  <c:v>18.212</c:v>
                </c:pt>
                <c:pt idx="95">
                  <c:v>18.155999999999999</c:v>
                </c:pt>
                <c:pt idx="96">
                  <c:v>18.155999999999999</c:v>
                </c:pt>
                <c:pt idx="97">
                  <c:v>18.155999999999999</c:v>
                </c:pt>
                <c:pt idx="98">
                  <c:v>17.818999999999999</c:v>
                </c:pt>
                <c:pt idx="99">
                  <c:v>17.722999999999999</c:v>
                </c:pt>
                <c:pt idx="100">
                  <c:v>17.564</c:v>
                </c:pt>
                <c:pt idx="101">
                  <c:v>17.535</c:v>
                </c:pt>
                <c:pt idx="102">
                  <c:v>17.516999999999999</c:v>
                </c:pt>
                <c:pt idx="103">
                  <c:v>17.175000000000001</c:v>
                </c:pt>
                <c:pt idx="104">
                  <c:v>17.071000000000002</c:v>
                </c:pt>
                <c:pt idx="105">
                  <c:v>16.568000000000001</c:v>
                </c:pt>
                <c:pt idx="106">
                  <c:v>16.448</c:v>
                </c:pt>
                <c:pt idx="107">
                  <c:v>16.312000000000001</c:v>
                </c:pt>
                <c:pt idx="108">
                  <c:v>16.132000000000001</c:v>
                </c:pt>
                <c:pt idx="109">
                  <c:v>16.079999999999998</c:v>
                </c:pt>
                <c:pt idx="110">
                  <c:v>15.997</c:v>
                </c:pt>
                <c:pt idx="111">
                  <c:v>15.824999999999999</c:v>
                </c:pt>
                <c:pt idx="112">
                  <c:v>15.569000000000001</c:v>
                </c:pt>
                <c:pt idx="113">
                  <c:v>15.548999999999999</c:v>
                </c:pt>
                <c:pt idx="114">
                  <c:v>15.43</c:v>
                </c:pt>
                <c:pt idx="115">
                  <c:v>15.413</c:v>
                </c:pt>
                <c:pt idx="116">
                  <c:v>15.409000000000001</c:v>
                </c:pt>
                <c:pt idx="117">
                  <c:v>15.347</c:v>
                </c:pt>
                <c:pt idx="118">
                  <c:v>15.31</c:v>
                </c:pt>
                <c:pt idx="119">
                  <c:v>15.250999999999999</c:v>
                </c:pt>
                <c:pt idx="120">
                  <c:v>15.243</c:v>
                </c:pt>
                <c:pt idx="121">
                  <c:v>15.113</c:v>
                </c:pt>
                <c:pt idx="122">
                  <c:v>15.109</c:v>
                </c:pt>
                <c:pt idx="123">
                  <c:v>15.029</c:v>
                </c:pt>
                <c:pt idx="124">
                  <c:v>15.012</c:v>
                </c:pt>
                <c:pt idx="125">
                  <c:v>14.789</c:v>
                </c:pt>
                <c:pt idx="126">
                  <c:v>14.750999999999999</c:v>
                </c:pt>
                <c:pt idx="127">
                  <c:v>14.599</c:v>
                </c:pt>
                <c:pt idx="128">
                  <c:v>14.476000000000001</c:v>
                </c:pt>
                <c:pt idx="129">
                  <c:v>14.272</c:v>
                </c:pt>
                <c:pt idx="130">
                  <c:v>14.263999999999999</c:v>
                </c:pt>
                <c:pt idx="131">
                  <c:v>14.201000000000001</c:v>
                </c:pt>
                <c:pt idx="132">
                  <c:v>14.201000000000001</c:v>
                </c:pt>
                <c:pt idx="133">
                  <c:v>14.048</c:v>
                </c:pt>
                <c:pt idx="134">
                  <c:v>13.975</c:v>
                </c:pt>
                <c:pt idx="135">
                  <c:v>13.943</c:v>
                </c:pt>
                <c:pt idx="136">
                  <c:v>13.911</c:v>
                </c:pt>
                <c:pt idx="137">
                  <c:v>13.847</c:v>
                </c:pt>
                <c:pt idx="138">
                  <c:v>13.741</c:v>
                </c:pt>
                <c:pt idx="139">
                  <c:v>13.651999999999999</c:v>
                </c:pt>
                <c:pt idx="140">
                  <c:v>13.568</c:v>
                </c:pt>
                <c:pt idx="141">
                  <c:v>13.413</c:v>
                </c:pt>
                <c:pt idx="142">
                  <c:v>13.236000000000001</c:v>
                </c:pt>
                <c:pt idx="143">
                  <c:v>13.231</c:v>
                </c:pt>
                <c:pt idx="144">
                  <c:v>13.202</c:v>
                </c:pt>
                <c:pt idx="145">
                  <c:v>13.183</c:v>
                </c:pt>
                <c:pt idx="146">
                  <c:v>13.1</c:v>
                </c:pt>
                <c:pt idx="147">
                  <c:v>13.096</c:v>
                </c:pt>
                <c:pt idx="148">
                  <c:v>13.090999999999999</c:v>
                </c:pt>
                <c:pt idx="149">
                  <c:v>13.081</c:v>
                </c:pt>
                <c:pt idx="150">
                  <c:v>13.076000000000001</c:v>
                </c:pt>
                <c:pt idx="151">
                  <c:v>13.003</c:v>
                </c:pt>
                <c:pt idx="152">
                  <c:v>12.944000000000001</c:v>
                </c:pt>
                <c:pt idx="153">
                  <c:v>12.914</c:v>
                </c:pt>
                <c:pt idx="154">
                  <c:v>12.909000000000001</c:v>
                </c:pt>
                <c:pt idx="155">
                  <c:v>12.875</c:v>
                </c:pt>
                <c:pt idx="156">
                  <c:v>12.83</c:v>
                </c:pt>
                <c:pt idx="157">
                  <c:v>12.750999999999999</c:v>
                </c:pt>
                <c:pt idx="158">
                  <c:v>12.478</c:v>
                </c:pt>
                <c:pt idx="159">
                  <c:v>12.412000000000001</c:v>
                </c:pt>
                <c:pt idx="160">
                  <c:v>12.401</c:v>
                </c:pt>
                <c:pt idx="161">
                  <c:v>12.147</c:v>
                </c:pt>
                <c:pt idx="162">
                  <c:v>12.125999999999999</c:v>
                </c:pt>
                <c:pt idx="163">
                  <c:v>12.047000000000001</c:v>
                </c:pt>
                <c:pt idx="164">
                  <c:v>12.037000000000001</c:v>
                </c:pt>
                <c:pt idx="165">
                  <c:v>12.005000000000001</c:v>
                </c:pt>
                <c:pt idx="166">
                  <c:v>11.994</c:v>
                </c:pt>
                <c:pt idx="167">
                  <c:v>11.978</c:v>
                </c:pt>
                <c:pt idx="168">
                  <c:v>11.78</c:v>
                </c:pt>
                <c:pt idx="169">
                  <c:v>11.757999999999999</c:v>
                </c:pt>
                <c:pt idx="170">
                  <c:v>11.672000000000001</c:v>
                </c:pt>
                <c:pt idx="171">
                  <c:v>11.654999999999999</c:v>
                </c:pt>
                <c:pt idx="172">
                  <c:v>11.611000000000001</c:v>
                </c:pt>
                <c:pt idx="173">
                  <c:v>11.567</c:v>
                </c:pt>
                <c:pt idx="174">
                  <c:v>11.555999999999999</c:v>
                </c:pt>
                <c:pt idx="175">
                  <c:v>11.507</c:v>
                </c:pt>
                <c:pt idx="176">
                  <c:v>11.484999999999999</c:v>
                </c:pt>
                <c:pt idx="177">
                  <c:v>11.451000000000001</c:v>
                </c:pt>
                <c:pt idx="178">
                  <c:v>11.407</c:v>
                </c:pt>
                <c:pt idx="179">
                  <c:v>11.379</c:v>
                </c:pt>
                <c:pt idx="180">
                  <c:v>11.278</c:v>
                </c:pt>
                <c:pt idx="181">
                  <c:v>11.198</c:v>
                </c:pt>
                <c:pt idx="182">
                  <c:v>11.17</c:v>
                </c:pt>
                <c:pt idx="183">
                  <c:v>11.164</c:v>
                </c:pt>
                <c:pt idx="184">
                  <c:v>11.157999999999999</c:v>
                </c:pt>
                <c:pt idx="185">
                  <c:v>11.009</c:v>
                </c:pt>
                <c:pt idx="186">
                  <c:v>10.904999999999999</c:v>
                </c:pt>
                <c:pt idx="187">
                  <c:v>10.823</c:v>
                </c:pt>
                <c:pt idx="188">
                  <c:v>10.817</c:v>
                </c:pt>
                <c:pt idx="189">
                  <c:v>10.805</c:v>
                </c:pt>
                <c:pt idx="190">
                  <c:v>10.698</c:v>
                </c:pt>
                <c:pt idx="191">
                  <c:v>10.657</c:v>
                </c:pt>
                <c:pt idx="192">
                  <c:v>10.645</c:v>
                </c:pt>
                <c:pt idx="193">
                  <c:v>10.597</c:v>
                </c:pt>
                <c:pt idx="194">
                  <c:v>10.5</c:v>
                </c:pt>
                <c:pt idx="195">
                  <c:v>10.420999999999999</c:v>
                </c:pt>
                <c:pt idx="196">
                  <c:v>10.329000000000001</c:v>
                </c:pt>
                <c:pt idx="197">
                  <c:v>10.205</c:v>
                </c:pt>
                <c:pt idx="198">
                  <c:v>10.192</c:v>
                </c:pt>
                <c:pt idx="199">
                  <c:v>10.173999999999999</c:v>
                </c:pt>
                <c:pt idx="200">
                  <c:v>10.124000000000001</c:v>
                </c:pt>
                <c:pt idx="201">
                  <c:v>10.01</c:v>
                </c:pt>
                <c:pt idx="202">
                  <c:v>10.003</c:v>
                </c:pt>
                <c:pt idx="203">
                  <c:v>9.984</c:v>
                </c:pt>
                <c:pt idx="204">
                  <c:v>9.9649999999999999</c:v>
                </c:pt>
                <c:pt idx="205">
                  <c:v>9.9459999999999997</c:v>
                </c:pt>
                <c:pt idx="206">
                  <c:v>9.907</c:v>
                </c:pt>
                <c:pt idx="207">
                  <c:v>9.8819999999999997</c:v>
                </c:pt>
                <c:pt idx="208">
                  <c:v>9.8819999999999997</c:v>
                </c:pt>
                <c:pt idx="209">
                  <c:v>9.843</c:v>
                </c:pt>
                <c:pt idx="210">
                  <c:v>9.8109999999999999</c:v>
                </c:pt>
                <c:pt idx="211">
                  <c:v>9.7449999999999992</c:v>
                </c:pt>
                <c:pt idx="212">
                  <c:v>9.7390000000000008</c:v>
                </c:pt>
                <c:pt idx="213">
                  <c:v>9.7260000000000009</c:v>
                </c:pt>
                <c:pt idx="214">
                  <c:v>9.5809999999999995</c:v>
                </c:pt>
                <c:pt idx="215">
                  <c:v>9.5009999999999994</c:v>
                </c:pt>
                <c:pt idx="216">
                  <c:v>9.4939999999999998</c:v>
                </c:pt>
                <c:pt idx="217">
                  <c:v>9.3520000000000003</c:v>
                </c:pt>
                <c:pt idx="218">
                  <c:v>9.3379999999999992</c:v>
                </c:pt>
                <c:pt idx="219">
                  <c:v>9.3109999999999999</c:v>
                </c:pt>
                <c:pt idx="220">
                  <c:v>9.298</c:v>
                </c:pt>
                <c:pt idx="221">
                  <c:v>9.2910000000000004</c:v>
                </c:pt>
                <c:pt idx="222">
                  <c:v>9.2360000000000007</c:v>
                </c:pt>
                <c:pt idx="223">
                  <c:v>9.2010000000000005</c:v>
                </c:pt>
                <c:pt idx="224">
                  <c:v>9.1940000000000008</c:v>
                </c:pt>
                <c:pt idx="225">
                  <c:v>9.0549999999999997</c:v>
                </c:pt>
                <c:pt idx="226">
                  <c:v>9.0340000000000007</c:v>
                </c:pt>
                <c:pt idx="227">
                  <c:v>9.0120000000000005</c:v>
                </c:pt>
                <c:pt idx="228">
                  <c:v>9.0050000000000008</c:v>
                </c:pt>
                <c:pt idx="229">
                  <c:v>8.9559999999999995</c:v>
                </c:pt>
                <c:pt idx="230">
                  <c:v>8.9489999999999998</c:v>
                </c:pt>
                <c:pt idx="231">
                  <c:v>8.9269999999999996</c:v>
                </c:pt>
                <c:pt idx="232">
                  <c:v>8.8770000000000007</c:v>
                </c:pt>
                <c:pt idx="233">
                  <c:v>8.8770000000000007</c:v>
                </c:pt>
                <c:pt idx="234">
                  <c:v>8.827</c:v>
                </c:pt>
                <c:pt idx="235">
                  <c:v>8.82</c:v>
                </c:pt>
                <c:pt idx="236">
                  <c:v>8.82</c:v>
                </c:pt>
                <c:pt idx="237">
                  <c:v>8.7469999999999999</c:v>
                </c:pt>
                <c:pt idx="238">
                  <c:v>8.74</c:v>
                </c:pt>
                <c:pt idx="239">
                  <c:v>8.6370000000000005</c:v>
                </c:pt>
                <c:pt idx="240">
                  <c:v>8.5779999999999994</c:v>
                </c:pt>
                <c:pt idx="241">
                  <c:v>8.5709999999999997</c:v>
                </c:pt>
                <c:pt idx="242">
                  <c:v>8.5630000000000006</c:v>
                </c:pt>
                <c:pt idx="243">
                  <c:v>8.5559999999999992</c:v>
                </c:pt>
                <c:pt idx="244">
                  <c:v>8.548</c:v>
                </c:pt>
                <c:pt idx="245">
                  <c:v>8.5259999999999998</c:v>
                </c:pt>
                <c:pt idx="246">
                  <c:v>8.5039999999999996</c:v>
                </c:pt>
                <c:pt idx="247">
                  <c:v>8.1829999999999998</c:v>
                </c:pt>
                <c:pt idx="248">
                  <c:v>8.1359999999999992</c:v>
                </c:pt>
                <c:pt idx="249">
                  <c:v>8.1129999999999995</c:v>
                </c:pt>
                <c:pt idx="250">
                  <c:v>8.0969999999999995</c:v>
                </c:pt>
                <c:pt idx="251">
                  <c:v>8.0739999999999998</c:v>
                </c:pt>
                <c:pt idx="252">
                  <c:v>8.0660000000000007</c:v>
                </c:pt>
                <c:pt idx="253">
                  <c:v>8.0419999999999998</c:v>
                </c:pt>
                <c:pt idx="254">
                  <c:v>8.0340000000000007</c:v>
                </c:pt>
                <c:pt idx="255">
                  <c:v>8.0340000000000007</c:v>
                </c:pt>
                <c:pt idx="256">
                  <c:v>8.0259999999999998</c:v>
                </c:pt>
                <c:pt idx="257">
                  <c:v>8.01</c:v>
                </c:pt>
                <c:pt idx="258">
                  <c:v>7.9619999999999997</c:v>
                </c:pt>
                <c:pt idx="259">
                  <c:v>7.93</c:v>
                </c:pt>
                <c:pt idx="260">
                  <c:v>7.9139999999999997</c:v>
                </c:pt>
                <c:pt idx="261">
                  <c:v>7.9059999999999997</c:v>
                </c:pt>
                <c:pt idx="262">
                  <c:v>7.8979999999999997</c:v>
                </c:pt>
                <c:pt idx="263">
                  <c:v>7.8659999999999997</c:v>
                </c:pt>
                <c:pt idx="264">
                  <c:v>7.8579999999999997</c:v>
                </c:pt>
                <c:pt idx="265">
                  <c:v>7.8250000000000002</c:v>
                </c:pt>
                <c:pt idx="266">
                  <c:v>7.8170000000000002</c:v>
                </c:pt>
                <c:pt idx="267">
                  <c:v>7.7930000000000001</c:v>
                </c:pt>
                <c:pt idx="268">
                  <c:v>7.7839999999999998</c:v>
                </c:pt>
                <c:pt idx="269">
                  <c:v>7.7679999999999998</c:v>
                </c:pt>
                <c:pt idx="270">
                  <c:v>7.7270000000000003</c:v>
                </c:pt>
                <c:pt idx="271">
                  <c:v>7.7110000000000003</c:v>
                </c:pt>
                <c:pt idx="272">
                  <c:v>7.694</c:v>
                </c:pt>
                <c:pt idx="273">
                  <c:v>7.6859999999999999</c:v>
                </c:pt>
                <c:pt idx="274">
                  <c:v>7.6609999999999996</c:v>
                </c:pt>
                <c:pt idx="275">
                  <c:v>7.577</c:v>
                </c:pt>
                <c:pt idx="276">
                  <c:v>7.56</c:v>
                </c:pt>
                <c:pt idx="277">
                  <c:v>7.5439999999999996</c:v>
                </c:pt>
                <c:pt idx="278">
                  <c:v>7.4669999999999996</c:v>
                </c:pt>
                <c:pt idx="279">
                  <c:v>7.4589999999999996</c:v>
                </c:pt>
                <c:pt idx="280">
                  <c:v>7.4589999999999996</c:v>
                </c:pt>
                <c:pt idx="281">
                  <c:v>7.4589999999999996</c:v>
                </c:pt>
                <c:pt idx="282">
                  <c:v>7.4249999999999998</c:v>
                </c:pt>
                <c:pt idx="283">
                  <c:v>7.407</c:v>
                </c:pt>
                <c:pt idx="284">
                  <c:v>7.399</c:v>
                </c:pt>
                <c:pt idx="285">
                  <c:v>7.39</c:v>
                </c:pt>
                <c:pt idx="286">
                  <c:v>7.3639999999999999</c:v>
                </c:pt>
                <c:pt idx="287">
                  <c:v>7.3639999999999999</c:v>
                </c:pt>
                <c:pt idx="288">
                  <c:v>7.3470000000000004</c:v>
                </c:pt>
                <c:pt idx="289">
                  <c:v>7.3470000000000004</c:v>
                </c:pt>
                <c:pt idx="290">
                  <c:v>7.3209999999999997</c:v>
                </c:pt>
                <c:pt idx="291">
                  <c:v>7.2949999999999999</c:v>
                </c:pt>
                <c:pt idx="292">
                  <c:v>7.2859999999999996</c:v>
                </c:pt>
                <c:pt idx="293">
                  <c:v>7.2859999999999996</c:v>
                </c:pt>
                <c:pt idx="294">
                  <c:v>7.26</c:v>
                </c:pt>
                <c:pt idx="295">
                  <c:v>7.2069999999999999</c:v>
                </c:pt>
                <c:pt idx="296">
                  <c:v>7.2069999999999999</c:v>
                </c:pt>
                <c:pt idx="297">
                  <c:v>7.1630000000000003</c:v>
                </c:pt>
                <c:pt idx="298">
                  <c:v>7.1539999999999999</c:v>
                </c:pt>
                <c:pt idx="299">
                  <c:v>7.1269999999999998</c:v>
                </c:pt>
                <c:pt idx="300">
                  <c:v>7.109</c:v>
                </c:pt>
                <c:pt idx="301">
                  <c:v>7.0730000000000004</c:v>
                </c:pt>
                <c:pt idx="302">
                  <c:v>7.01</c:v>
                </c:pt>
                <c:pt idx="303">
                  <c:v>7.0010000000000003</c:v>
                </c:pt>
                <c:pt idx="304">
                  <c:v>6.992</c:v>
                </c:pt>
                <c:pt idx="305">
                  <c:v>6.9829999999999997</c:v>
                </c:pt>
                <c:pt idx="306">
                  <c:v>6.9550000000000001</c:v>
                </c:pt>
                <c:pt idx="307">
                  <c:v>6.9550000000000001</c:v>
                </c:pt>
                <c:pt idx="308">
                  <c:v>6.9189999999999996</c:v>
                </c:pt>
                <c:pt idx="309">
                  <c:v>6.8719999999999999</c:v>
                </c:pt>
                <c:pt idx="310">
                  <c:v>6.8630000000000004</c:v>
                </c:pt>
                <c:pt idx="311">
                  <c:v>6.8540000000000001</c:v>
                </c:pt>
                <c:pt idx="312">
                  <c:v>6.7789999999999999</c:v>
                </c:pt>
                <c:pt idx="313">
                  <c:v>6.77</c:v>
                </c:pt>
                <c:pt idx="314">
                  <c:v>6.7130000000000001</c:v>
                </c:pt>
                <c:pt idx="315">
                  <c:v>6.694</c:v>
                </c:pt>
                <c:pt idx="316">
                  <c:v>6.6660000000000004</c:v>
                </c:pt>
                <c:pt idx="317">
                  <c:v>6.6660000000000004</c:v>
                </c:pt>
                <c:pt idx="318">
                  <c:v>6.6459999999999999</c:v>
                </c:pt>
                <c:pt idx="319">
                  <c:v>6.6269999999999998</c:v>
                </c:pt>
                <c:pt idx="320">
                  <c:v>6.6180000000000003</c:v>
                </c:pt>
                <c:pt idx="321">
                  <c:v>6.6079999999999997</c:v>
                </c:pt>
                <c:pt idx="322">
                  <c:v>6.5890000000000004</c:v>
                </c:pt>
                <c:pt idx="323">
                  <c:v>6.5789999999999997</c:v>
                </c:pt>
                <c:pt idx="324">
                  <c:v>6.56</c:v>
                </c:pt>
                <c:pt idx="325">
                  <c:v>6.54</c:v>
                </c:pt>
                <c:pt idx="326">
                  <c:v>6.4619999999999997</c:v>
                </c:pt>
                <c:pt idx="327">
                  <c:v>6.4420000000000002</c:v>
                </c:pt>
                <c:pt idx="328">
                  <c:v>6.4320000000000004</c:v>
                </c:pt>
                <c:pt idx="329">
                  <c:v>6.4320000000000004</c:v>
                </c:pt>
                <c:pt idx="330">
                  <c:v>6.3929999999999998</c:v>
                </c:pt>
                <c:pt idx="331">
                  <c:v>6.383</c:v>
                </c:pt>
                <c:pt idx="332">
                  <c:v>6.383</c:v>
                </c:pt>
                <c:pt idx="333">
                  <c:v>6.383</c:v>
                </c:pt>
                <c:pt idx="334">
                  <c:v>6.3630000000000004</c:v>
                </c:pt>
                <c:pt idx="335">
                  <c:v>6.3529999999999998</c:v>
                </c:pt>
                <c:pt idx="336">
                  <c:v>6.3529999999999998</c:v>
                </c:pt>
                <c:pt idx="337">
                  <c:v>6.3529999999999998</c:v>
                </c:pt>
                <c:pt idx="338">
                  <c:v>6.3330000000000002</c:v>
                </c:pt>
                <c:pt idx="339">
                  <c:v>6.282</c:v>
                </c:pt>
                <c:pt idx="340">
                  <c:v>6.2720000000000002</c:v>
                </c:pt>
                <c:pt idx="341">
                  <c:v>6.2619999999999996</c:v>
                </c:pt>
                <c:pt idx="342">
                  <c:v>6.2309999999999999</c:v>
                </c:pt>
                <c:pt idx="343">
                  <c:v>6.2210000000000001</c:v>
                </c:pt>
                <c:pt idx="344">
                  <c:v>6.2110000000000003</c:v>
                </c:pt>
                <c:pt idx="345">
                  <c:v>6.2</c:v>
                </c:pt>
                <c:pt idx="346">
                  <c:v>6.2</c:v>
                </c:pt>
                <c:pt idx="347">
                  <c:v>6.17</c:v>
                </c:pt>
                <c:pt idx="348">
                  <c:v>6.17</c:v>
                </c:pt>
                <c:pt idx="349">
                  <c:v>6.149</c:v>
                </c:pt>
                <c:pt idx="350">
                  <c:v>6.1180000000000003</c:v>
                </c:pt>
                <c:pt idx="351">
                  <c:v>6.1070000000000002</c:v>
                </c:pt>
                <c:pt idx="352">
                  <c:v>6.0970000000000004</c:v>
                </c:pt>
                <c:pt idx="353">
                  <c:v>6.0439999999999996</c:v>
                </c:pt>
                <c:pt idx="354">
                  <c:v>6.0229999999999997</c:v>
                </c:pt>
                <c:pt idx="355">
                  <c:v>6.0229999999999997</c:v>
                </c:pt>
                <c:pt idx="356">
                  <c:v>6.0129999999999999</c:v>
                </c:pt>
                <c:pt idx="357">
                  <c:v>6.0019999999999998</c:v>
                </c:pt>
                <c:pt idx="358">
                  <c:v>5.992</c:v>
                </c:pt>
                <c:pt idx="359">
                  <c:v>5.992</c:v>
                </c:pt>
                <c:pt idx="360">
                  <c:v>5.9809999999999999</c:v>
                </c:pt>
                <c:pt idx="361">
                  <c:v>5.96</c:v>
                </c:pt>
                <c:pt idx="362">
                  <c:v>5.9489999999999998</c:v>
                </c:pt>
                <c:pt idx="363">
                  <c:v>5.9059999999999997</c:v>
                </c:pt>
                <c:pt idx="364">
                  <c:v>5.8739999999999997</c:v>
                </c:pt>
                <c:pt idx="365">
                  <c:v>5.8739999999999997</c:v>
                </c:pt>
                <c:pt idx="366">
                  <c:v>5.8630000000000004</c:v>
                </c:pt>
                <c:pt idx="367">
                  <c:v>5.8630000000000004</c:v>
                </c:pt>
                <c:pt idx="368">
                  <c:v>5.8520000000000003</c:v>
                </c:pt>
                <c:pt idx="369">
                  <c:v>5.8410000000000002</c:v>
                </c:pt>
                <c:pt idx="370">
                  <c:v>5.7859999999999996</c:v>
                </c:pt>
                <c:pt idx="371">
                  <c:v>5.7640000000000002</c:v>
                </c:pt>
                <c:pt idx="372">
                  <c:v>5.7530000000000001</c:v>
                </c:pt>
                <c:pt idx="373">
                  <c:v>5.742</c:v>
                </c:pt>
                <c:pt idx="374">
                  <c:v>5.6980000000000004</c:v>
                </c:pt>
                <c:pt idx="375">
                  <c:v>5.6749999999999998</c:v>
                </c:pt>
                <c:pt idx="376">
                  <c:v>5.6529999999999996</c:v>
                </c:pt>
                <c:pt idx="377">
                  <c:v>5.6529999999999996</c:v>
                </c:pt>
                <c:pt idx="378">
                  <c:v>5.63</c:v>
                </c:pt>
                <c:pt idx="379">
                  <c:v>5.63</c:v>
                </c:pt>
                <c:pt idx="380">
                  <c:v>5.585</c:v>
                </c:pt>
                <c:pt idx="381">
                  <c:v>5.55</c:v>
                </c:pt>
                <c:pt idx="382">
                  <c:v>5.55</c:v>
                </c:pt>
                <c:pt idx="383">
                  <c:v>5.55</c:v>
                </c:pt>
                <c:pt idx="384">
                  <c:v>5.4809999999999999</c:v>
                </c:pt>
                <c:pt idx="385">
                  <c:v>5.399</c:v>
                </c:pt>
                <c:pt idx="386">
                  <c:v>5.399</c:v>
                </c:pt>
                <c:pt idx="387">
                  <c:v>5.3869999999999996</c:v>
                </c:pt>
                <c:pt idx="388">
                  <c:v>5.3639999999999999</c:v>
                </c:pt>
                <c:pt idx="389">
                  <c:v>5.3520000000000003</c:v>
                </c:pt>
                <c:pt idx="390">
                  <c:v>5.3040000000000003</c:v>
                </c:pt>
                <c:pt idx="391">
                  <c:v>5.2919999999999998</c:v>
                </c:pt>
                <c:pt idx="392">
                  <c:v>5.2919999999999998</c:v>
                </c:pt>
                <c:pt idx="393">
                  <c:v>5.28</c:v>
                </c:pt>
                <c:pt idx="394">
                  <c:v>5.2439999999999998</c:v>
                </c:pt>
                <c:pt idx="395">
                  <c:v>5.2320000000000002</c:v>
                </c:pt>
                <c:pt idx="396">
                  <c:v>5.2320000000000002</c:v>
                </c:pt>
                <c:pt idx="397">
                  <c:v>5.2190000000000003</c:v>
                </c:pt>
                <c:pt idx="398">
                  <c:v>5.2069999999999999</c:v>
                </c:pt>
                <c:pt idx="399">
                  <c:v>5.1829999999999998</c:v>
                </c:pt>
                <c:pt idx="400">
                  <c:v>5.1459999999999999</c:v>
                </c:pt>
                <c:pt idx="401">
                  <c:v>5.1459999999999999</c:v>
                </c:pt>
                <c:pt idx="402">
                  <c:v>5.133</c:v>
                </c:pt>
                <c:pt idx="403">
                  <c:v>5.1210000000000004</c:v>
                </c:pt>
                <c:pt idx="404">
                  <c:v>5.1210000000000004</c:v>
                </c:pt>
                <c:pt idx="405">
                  <c:v>5.1079999999999997</c:v>
                </c:pt>
                <c:pt idx="406">
                  <c:v>5.1079999999999997</c:v>
                </c:pt>
                <c:pt idx="407">
                  <c:v>5.1079999999999997</c:v>
                </c:pt>
                <c:pt idx="408">
                  <c:v>5.0830000000000002</c:v>
                </c:pt>
                <c:pt idx="409">
                  <c:v>5.0830000000000002</c:v>
                </c:pt>
                <c:pt idx="410">
                  <c:v>5.0830000000000002</c:v>
                </c:pt>
                <c:pt idx="411">
                  <c:v>5.0579999999999998</c:v>
                </c:pt>
                <c:pt idx="412">
                  <c:v>5.0460000000000003</c:v>
                </c:pt>
                <c:pt idx="413">
                  <c:v>5.0330000000000004</c:v>
                </c:pt>
                <c:pt idx="414">
                  <c:v>5.0330000000000004</c:v>
                </c:pt>
                <c:pt idx="415">
                  <c:v>5.008</c:v>
                </c:pt>
                <c:pt idx="416">
                  <c:v>4.9950000000000001</c:v>
                </c:pt>
                <c:pt idx="417">
                  <c:v>4.9820000000000002</c:v>
                </c:pt>
                <c:pt idx="418">
                  <c:v>4.9569999999999999</c:v>
                </c:pt>
                <c:pt idx="419">
                  <c:v>4.944</c:v>
                </c:pt>
                <c:pt idx="420">
                  <c:v>4.944</c:v>
                </c:pt>
                <c:pt idx="421">
                  <c:v>4.944</c:v>
                </c:pt>
                <c:pt idx="422">
                  <c:v>4.944</c:v>
                </c:pt>
                <c:pt idx="423">
                  <c:v>4.931</c:v>
                </c:pt>
                <c:pt idx="424">
                  <c:v>4.931</c:v>
                </c:pt>
                <c:pt idx="425">
                  <c:v>4.9180000000000001</c:v>
                </c:pt>
                <c:pt idx="426">
                  <c:v>4.9180000000000001</c:v>
                </c:pt>
                <c:pt idx="427">
                  <c:v>4.9180000000000001</c:v>
                </c:pt>
                <c:pt idx="428">
                  <c:v>4.9050000000000002</c:v>
                </c:pt>
                <c:pt idx="429">
                  <c:v>4.8789999999999996</c:v>
                </c:pt>
                <c:pt idx="430">
                  <c:v>4.8659999999999997</c:v>
                </c:pt>
                <c:pt idx="431">
                  <c:v>4.8529999999999998</c:v>
                </c:pt>
                <c:pt idx="432">
                  <c:v>4.84</c:v>
                </c:pt>
                <c:pt idx="433">
                  <c:v>4.8129999999999997</c:v>
                </c:pt>
                <c:pt idx="434">
                  <c:v>4.8</c:v>
                </c:pt>
                <c:pt idx="435">
                  <c:v>4.7869999999999999</c:v>
                </c:pt>
                <c:pt idx="436">
                  <c:v>4.7729999999999997</c:v>
                </c:pt>
                <c:pt idx="437">
                  <c:v>4.7329999999999997</c:v>
                </c:pt>
                <c:pt idx="438">
                  <c:v>4.72</c:v>
                </c:pt>
                <c:pt idx="439">
                  <c:v>4.72</c:v>
                </c:pt>
                <c:pt idx="440">
                  <c:v>4.72</c:v>
                </c:pt>
                <c:pt idx="441">
                  <c:v>4.7060000000000004</c:v>
                </c:pt>
                <c:pt idx="442">
                  <c:v>4.7060000000000004</c:v>
                </c:pt>
                <c:pt idx="443">
                  <c:v>4.7060000000000004</c:v>
                </c:pt>
                <c:pt idx="444">
                  <c:v>4.6929999999999996</c:v>
                </c:pt>
                <c:pt idx="445">
                  <c:v>4.6790000000000003</c:v>
                </c:pt>
                <c:pt idx="446">
                  <c:v>4.6660000000000004</c:v>
                </c:pt>
                <c:pt idx="447">
                  <c:v>4.6520000000000001</c:v>
                </c:pt>
                <c:pt idx="448">
                  <c:v>4.6239999999999997</c:v>
                </c:pt>
                <c:pt idx="449">
                  <c:v>4.5970000000000004</c:v>
                </c:pt>
                <c:pt idx="450">
                  <c:v>4.5830000000000002</c:v>
                </c:pt>
                <c:pt idx="451">
                  <c:v>4.5830000000000002</c:v>
                </c:pt>
                <c:pt idx="452">
                  <c:v>4.569</c:v>
                </c:pt>
                <c:pt idx="453">
                  <c:v>4.569</c:v>
                </c:pt>
                <c:pt idx="454">
                  <c:v>4.5549999999999997</c:v>
                </c:pt>
                <c:pt idx="455">
                  <c:v>4.5549999999999997</c:v>
                </c:pt>
                <c:pt idx="456">
                  <c:v>4.5549999999999997</c:v>
                </c:pt>
                <c:pt idx="457">
                  <c:v>4.5410000000000004</c:v>
                </c:pt>
                <c:pt idx="458">
                  <c:v>4.5410000000000004</c:v>
                </c:pt>
                <c:pt idx="459">
                  <c:v>4.5129999999999999</c:v>
                </c:pt>
                <c:pt idx="460">
                  <c:v>4.4989999999999997</c:v>
                </c:pt>
                <c:pt idx="461">
                  <c:v>4.4850000000000003</c:v>
                </c:pt>
                <c:pt idx="462">
                  <c:v>4.4710000000000001</c:v>
                </c:pt>
                <c:pt idx="463">
                  <c:v>4.4420000000000002</c:v>
                </c:pt>
                <c:pt idx="464">
                  <c:v>4.4279999999999999</c:v>
                </c:pt>
                <c:pt idx="465">
                  <c:v>4.4279999999999999</c:v>
                </c:pt>
                <c:pt idx="466">
                  <c:v>4.4130000000000003</c:v>
                </c:pt>
                <c:pt idx="467">
                  <c:v>4.399</c:v>
                </c:pt>
                <c:pt idx="468">
                  <c:v>4.399</c:v>
                </c:pt>
                <c:pt idx="469">
                  <c:v>4.3840000000000003</c:v>
                </c:pt>
                <c:pt idx="470">
                  <c:v>4.3840000000000003</c:v>
                </c:pt>
                <c:pt idx="471">
                  <c:v>4.3840000000000003</c:v>
                </c:pt>
                <c:pt idx="472">
                  <c:v>4.3840000000000003</c:v>
                </c:pt>
                <c:pt idx="473">
                  <c:v>4.3840000000000003</c:v>
                </c:pt>
                <c:pt idx="474">
                  <c:v>4.37</c:v>
                </c:pt>
                <c:pt idx="475">
                  <c:v>4.37</c:v>
                </c:pt>
                <c:pt idx="476">
                  <c:v>4.3550000000000004</c:v>
                </c:pt>
                <c:pt idx="477">
                  <c:v>4.3259999999999996</c:v>
                </c:pt>
                <c:pt idx="478">
                  <c:v>4.3259999999999996</c:v>
                </c:pt>
                <c:pt idx="479">
                  <c:v>4.3109999999999999</c:v>
                </c:pt>
                <c:pt idx="480">
                  <c:v>4.2960000000000003</c:v>
                </c:pt>
                <c:pt idx="481">
                  <c:v>4.2670000000000003</c:v>
                </c:pt>
                <c:pt idx="482">
                  <c:v>4.2519999999999998</c:v>
                </c:pt>
                <c:pt idx="483">
                  <c:v>4.2519999999999998</c:v>
                </c:pt>
                <c:pt idx="484">
                  <c:v>4.2519999999999998</c:v>
                </c:pt>
                <c:pt idx="485">
                  <c:v>4.2220000000000004</c:v>
                </c:pt>
                <c:pt idx="486">
                  <c:v>4.2220000000000004</c:v>
                </c:pt>
                <c:pt idx="487">
                  <c:v>4.2220000000000004</c:v>
                </c:pt>
                <c:pt idx="488">
                  <c:v>4.2220000000000004</c:v>
                </c:pt>
                <c:pt idx="489">
                  <c:v>4.2060000000000004</c:v>
                </c:pt>
                <c:pt idx="490">
                  <c:v>4.2060000000000004</c:v>
                </c:pt>
                <c:pt idx="491">
                  <c:v>4.1609999999999996</c:v>
                </c:pt>
                <c:pt idx="492">
                  <c:v>4.1449999999999996</c:v>
                </c:pt>
                <c:pt idx="493">
                  <c:v>4.1150000000000002</c:v>
                </c:pt>
                <c:pt idx="494">
                  <c:v>4.1150000000000002</c:v>
                </c:pt>
                <c:pt idx="495">
                  <c:v>4.1150000000000002</c:v>
                </c:pt>
                <c:pt idx="496">
                  <c:v>4.0990000000000002</c:v>
                </c:pt>
                <c:pt idx="497">
                  <c:v>4.0839999999999996</c:v>
                </c:pt>
                <c:pt idx="498">
                  <c:v>4.0839999999999996</c:v>
                </c:pt>
                <c:pt idx="499">
                  <c:v>4.0839999999999996</c:v>
                </c:pt>
                <c:pt idx="500">
                  <c:v>4.0519999999999996</c:v>
                </c:pt>
                <c:pt idx="501">
                  <c:v>4.0519999999999996</c:v>
                </c:pt>
                <c:pt idx="502">
                  <c:v>4.0519999999999996</c:v>
                </c:pt>
                <c:pt idx="503">
                  <c:v>4.0519999999999996</c:v>
                </c:pt>
                <c:pt idx="504">
                  <c:v>4.0369999999999999</c:v>
                </c:pt>
                <c:pt idx="505">
                  <c:v>4.0369999999999999</c:v>
                </c:pt>
                <c:pt idx="506">
                  <c:v>4.0369999999999999</c:v>
                </c:pt>
                <c:pt idx="507">
                  <c:v>4.0369999999999999</c:v>
                </c:pt>
                <c:pt idx="508">
                  <c:v>4.0049999999999999</c:v>
                </c:pt>
                <c:pt idx="509">
                  <c:v>3.9889999999999999</c:v>
                </c:pt>
                <c:pt idx="510">
                  <c:v>3.9569999999999999</c:v>
                </c:pt>
                <c:pt idx="511">
                  <c:v>3.9569999999999999</c:v>
                </c:pt>
                <c:pt idx="512">
                  <c:v>3.9569999999999999</c:v>
                </c:pt>
                <c:pt idx="513">
                  <c:v>3.9569999999999999</c:v>
                </c:pt>
                <c:pt idx="514">
                  <c:v>3.9569999999999999</c:v>
                </c:pt>
                <c:pt idx="515">
                  <c:v>3.9249999999999998</c:v>
                </c:pt>
                <c:pt idx="516">
                  <c:v>3.9079999999999999</c:v>
                </c:pt>
                <c:pt idx="517">
                  <c:v>3.9079999999999999</c:v>
                </c:pt>
                <c:pt idx="518">
                  <c:v>3.9079999999999999</c:v>
                </c:pt>
                <c:pt idx="519">
                  <c:v>3.8759999999999999</c:v>
                </c:pt>
                <c:pt idx="520">
                  <c:v>3.859</c:v>
                </c:pt>
                <c:pt idx="521">
                  <c:v>3.859</c:v>
                </c:pt>
                <c:pt idx="522">
                  <c:v>3.859</c:v>
                </c:pt>
                <c:pt idx="523">
                  <c:v>3.843</c:v>
                </c:pt>
                <c:pt idx="524">
                  <c:v>3.843</c:v>
                </c:pt>
                <c:pt idx="525">
                  <c:v>3.8260000000000001</c:v>
                </c:pt>
                <c:pt idx="526">
                  <c:v>3.8260000000000001</c:v>
                </c:pt>
                <c:pt idx="527">
                  <c:v>3.8090000000000002</c:v>
                </c:pt>
                <c:pt idx="528">
                  <c:v>3.8090000000000002</c:v>
                </c:pt>
                <c:pt idx="529">
                  <c:v>3.7930000000000001</c:v>
                </c:pt>
                <c:pt idx="530">
                  <c:v>3.7930000000000001</c:v>
                </c:pt>
                <c:pt idx="531">
                  <c:v>3.7589999999999999</c:v>
                </c:pt>
                <c:pt idx="532">
                  <c:v>3.742</c:v>
                </c:pt>
                <c:pt idx="533">
                  <c:v>3.742</c:v>
                </c:pt>
                <c:pt idx="534">
                  <c:v>3.7250000000000001</c:v>
                </c:pt>
                <c:pt idx="535">
                  <c:v>3.7250000000000001</c:v>
                </c:pt>
                <c:pt idx="536">
                  <c:v>3.7080000000000002</c:v>
                </c:pt>
                <c:pt idx="537">
                  <c:v>3.7080000000000002</c:v>
                </c:pt>
                <c:pt idx="538">
                  <c:v>3.7080000000000002</c:v>
                </c:pt>
                <c:pt idx="539">
                  <c:v>3.6909999999999998</c:v>
                </c:pt>
                <c:pt idx="540">
                  <c:v>3.6909999999999998</c:v>
                </c:pt>
                <c:pt idx="541">
                  <c:v>3.6909999999999998</c:v>
                </c:pt>
                <c:pt idx="542">
                  <c:v>3.673</c:v>
                </c:pt>
                <c:pt idx="543">
                  <c:v>3.6379999999999999</c:v>
                </c:pt>
                <c:pt idx="544">
                  <c:v>3.621</c:v>
                </c:pt>
                <c:pt idx="545">
                  <c:v>3.621</c:v>
                </c:pt>
                <c:pt idx="546">
                  <c:v>3.6030000000000002</c:v>
                </c:pt>
                <c:pt idx="547">
                  <c:v>3.5859999999999999</c:v>
                </c:pt>
                <c:pt idx="548">
                  <c:v>3.5680000000000001</c:v>
                </c:pt>
                <c:pt idx="549">
                  <c:v>3.55</c:v>
                </c:pt>
                <c:pt idx="550">
                  <c:v>3.532</c:v>
                </c:pt>
                <c:pt idx="551">
                  <c:v>3.532</c:v>
                </c:pt>
                <c:pt idx="552">
                  <c:v>3.532</c:v>
                </c:pt>
                <c:pt idx="553">
                  <c:v>3.5139999999999998</c:v>
                </c:pt>
                <c:pt idx="554">
                  <c:v>3.5139999999999998</c:v>
                </c:pt>
                <c:pt idx="555">
                  <c:v>3.5139999999999998</c:v>
                </c:pt>
                <c:pt idx="556">
                  <c:v>3.496</c:v>
                </c:pt>
                <c:pt idx="557">
                  <c:v>3.496</c:v>
                </c:pt>
                <c:pt idx="558">
                  <c:v>3.4769999999999999</c:v>
                </c:pt>
                <c:pt idx="559">
                  <c:v>3.4769999999999999</c:v>
                </c:pt>
                <c:pt idx="560">
                  <c:v>3.4769999999999999</c:v>
                </c:pt>
                <c:pt idx="561">
                  <c:v>3.4590000000000001</c:v>
                </c:pt>
                <c:pt idx="562">
                  <c:v>3.4409999999999998</c:v>
                </c:pt>
                <c:pt idx="563">
                  <c:v>3.4409999999999998</c:v>
                </c:pt>
                <c:pt idx="564">
                  <c:v>3.4220000000000002</c:v>
                </c:pt>
                <c:pt idx="565">
                  <c:v>3.403</c:v>
                </c:pt>
                <c:pt idx="566">
                  <c:v>3.403</c:v>
                </c:pt>
                <c:pt idx="567">
                  <c:v>3.403</c:v>
                </c:pt>
                <c:pt idx="568">
                  <c:v>3.3849999999999998</c:v>
                </c:pt>
                <c:pt idx="569">
                  <c:v>3.3849999999999998</c:v>
                </c:pt>
                <c:pt idx="570">
                  <c:v>3.3660000000000001</c:v>
                </c:pt>
                <c:pt idx="571">
                  <c:v>3.347</c:v>
                </c:pt>
                <c:pt idx="572">
                  <c:v>3.347</c:v>
                </c:pt>
                <c:pt idx="573">
                  <c:v>3.3279999999999998</c:v>
                </c:pt>
                <c:pt idx="574">
                  <c:v>3.3279999999999998</c:v>
                </c:pt>
                <c:pt idx="575">
                  <c:v>3.3279999999999998</c:v>
                </c:pt>
                <c:pt idx="576">
                  <c:v>3.3090000000000002</c:v>
                </c:pt>
                <c:pt idx="577">
                  <c:v>3.3090000000000002</c:v>
                </c:pt>
                <c:pt idx="578">
                  <c:v>3.2890000000000001</c:v>
                </c:pt>
                <c:pt idx="579">
                  <c:v>3.2890000000000001</c:v>
                </c:pt>
                <c:pt idx="580">
                  <c:v>3.27</c:v>
                </c:pt>
                <c:pt idx="581">
                  <c:v>3.25</c:v>
                </c:pt>
                <c:pt idx="582">
                  <c:v>3.25</c:v>
                </c:pt>
                <c:pt idx="583">
                  <c:v>3.2309999999999999</c:v>
                </c:pt>
                <c:pt idx="584">
                  <c:v>3.2309999999999999</c:v>
                </c:pt>
                <c:pt idx="585">
                  <c:v>3.2309999999999999</c:v>
                </c:pt>
                <c:pt idx="586">
                  <c:v>3.2309999999999999</c:v>
                </c:pt>
                <c:pt idx="587">
                  <c:v>3.2109999999999999</c:v>
                </c:pt>
                <c:pt idx="588">
                  <c:v>3.2109999999999999</c:v>
                </c:pt>
                <c:pt idx="589">
                  <c:v>3.1909999999999998</c:v>
                </c:pt>
                <c:pt idx="590">
                  <c:v>3.1909999999999998</c:v>
                </c:pt>
                <c:pt idx="591">
                  <c:v>3.1909999999999998</c:v>
                </c:pt>
                <c:pt idx="592">
                  <c:v>3.1509999999999998</c:v>
                </c:pt>
                <c:pt idx="593">
                  <c:v>3.1509999999999998</c:v>
                </c:pt>
                <c:pt idx="594">
                  <c:v>3.1509999999999998</c:v>
                </c:pt>
                <c:pt idx="595">
                  <c:v>3.1309999999999998</c:v>
                </c:pt>
                <c:pt idx="596">
                  <c:v>3.11</c:v>
                </c:pt>
                <c:pt idx="597">
                  <c:v>3.09</c:v>
                </c:pt>
                <c:pt idx="598">
                  <c:v>3.069</c:v>
                </c:pt>
                <c:pt idx="599">
                  <c:v>3.069</c:v>
                </c:pt>
                <c:pt idx="600">
                  <c:v>3.069</c:v>
                </c:pt>
                <c:pt idx="601">
                  <c:v>3.069</c:v>
                </c:pt>
                <c:pt idx="602">
                  <c:v>3.069</c:v>
                </c:pt>
                <c:pt idx="603">
                  <c:v>3.069</c:v>
                </c:pt>
                <c:pt idx="604">
                  <c:v>3.048</c:v>
                </c:pt>
                <c:pt idx="605">
                  <c:v>3.048</c:v>
                </c:pt>
                <c:pt idx="606">
                  <c:v>3.048</c:v>
                </c:pt>
                <c:pt idx="607">
                  <c:v>3.0270000000000001</c:v>
                </c:pt>
                <c:pt idx="608">
                  <c:v>3.0270000000000001</c:v>
                </c:pt>
                <c:pt idx="609">
                  <c:v>3.0270000000000001</c:v>
                </c:pt>
                <c:pt idx="610">
                  <c:v>3.0059999999999998</c:v>
                </c:pt>
                <c:pt idx="611">
                  <c:v>3.0059999999999998</c:v>
                </c:pt>
                <c:pt idx="612">
                  <c:v>3.0059999999999998</c:v>
                </c:pt>
                <c:pt idx="613">
                  <c:v>2.9849999999999999</c:v>
                </c:pt>
                <c:pt idx="614">
                  <c:v>2.9849999999999999</c:v>
                </c:pt>
                <c:pt idx="615">
                  <c:v>2.9420000000000002</c:v>
                </c:pt>
                <c:pt idx="616">
                  <c:v>2.9420000000000002</c:v>
                </c:pt>
                <c:pt idx="617">
                  <c:v>2.9420000000000002</c:v>
                </c:pt>
                <c:pt idx="618">
                  <c:v>2.92</c:v>
                </c:pt>
                <c:pt idx="619">
                  <c:v>2.92</c:v>
                </c:pt>
                <c:pt idx="620">
                  <c:v>2.92</c:v>
                </c:pt>
                <c:pt idx="621">
                  <c:v>2.92</c:v>
                </c:pt>
                <c:pt idx="622">
                  <c:v>2.92</c:v>
                </c:pt>
                <c:pt idx="623">
                  <c:v>2.8980000000000001</c:v>
                </c:pt>
                <c:pt idx="624">
                  <c:v>2.8980000000000001</c:v>
                </c:pt>
                <c:pt idx="625">
                  <c:v>2.8540000000000001</c:v>
                </c:pt>
                <c:pt idx="626">
                  <c:v>2.8540000000000001</c:v>
                </c:pt>
                <c:pt idx="627">
                  <c:v>2.8319999999999999</c:v>
                </c:pt>
                <c:pt idx="628">
                  <c:v>2.8319999999999999</c:v>
                </c:pt>
                <c:pt idx="629">
                  <c:v>2.8090000000000002</c:v>
                </c:pt>
                <c:pt idx="630">
                  <c:v>2.8090000000000002</c:v>
                </c:pt>
                <c:pt idx="631">
                  <c:v>2.8090000000000002</c:v>
                </c:pt>
                <c:pt idx="632">
                  <c:v>2.8090000000000002</c:v>
                </c:pt>
                <c:pt idx="633">
                  <c:v>2.8090000000000002</c:v>
                </c:pt>
                <c:pt idx="634">
                  <c:v>2.786</c:v>
                </c:pt>
                <c:pt idx="635">
                  <c:v>2.7629999999999999</c:v>
                </c:pt>
                <c:pt idx="636">
                  <c:v>2.74</c:v>
                </c:pt>
                <c:pt idx="637">
                  <c:v>2.74</c:v>
                </c:pt>
                <c:pt idx="638">
                  <c:v>2.7170000000000001</c:v>
                </c:pt>
                <c:pt idx="639">
                  <c:v>2.7170000000000001</c:v>
                </c:pt>
                <c:pt idx="640">
                  <c:v>2.7170000000000001</c:v>
                </c:pt>
                <c:pt idx="641">
                  <c:v>2.6930000000000001</c:v>
                </c:pt>
                <c:pt idx="642">
                  <c:v>2.6930000000000001</c:v>
                </c:pt>
                <c:pt idx="643">
                  <c:v>2.67</c:v>
                </c:pt>
                <c:pt idx="644">
                  <c:v>2.67</c:v>
                </c:pt>
                <c:pt idx="645">
                  <c:v>2.67</c:v>
                </c:pt>
                <c:pt idx="646">
                  <c:v>2.67</c:v>
                </c:pt>
                <c:pt idx="647">
                  <c:v>2.67</c:v>
                </c:pt>
                <c:pt idx="648">
                  <c:v>2.6459999999999999</c:v>
                </c:pt>
                <c:pt idx="649">
                  <c:v>2.6219999999999999</c:v>
                </c:pt>
                <c:pt idx="650">
                  <c:v>2.6219999999999999</c:v>
                </c:pt>
                <c:pt idx="651">
                  <c:v>2.6219999999999999</c:v>
                </c:pt>
                <c:pt idx="652">
                  <c:v>2.6219999999999999</c:v>
                </c:pt>
                <c:pt idx="653">
                  <c:v>2.597</c:v>
                </c:pt>
                <c:pt idx="654">
                  <c:v>2.597</c:v>
                </c:pt>
                <c:pt idx="655">
                  <c:v>2.597</c:v>
                </c:pt>
                <c:pt idx="656">
                  <c:v>2.597</c:v>
                </c:pt>
                <c:pt idx="657">
                  <c:v>2.573</c:v>
                </c:pt>
                <c:pt idx="658">
                  <c:v>2.573</c:v>
                </c:pt>
                <c:pt idx="659">
                  <c:v>2.573</c:v>
                </c:pt>
                <c:pt idx="660">
                  <c:v>2.548</c:v>
                </c:pt>
                <c:pt idx="661">
                  <c:v>2.548</c:v>
                </c:pt>
                <c:pt idx="662">
                  <c:v>2.548</c:v>
                </c:pt>
                <c:pt idx="663">
                  <c:v>2.548</c:v>
                </c:pt>
                <c:pt idx="664">
                  <c:v>2.548</c:v>
                </c:pt>
                <c:pt idx="665">
                  <c:v>2.548</c:v>
                </c:pt>
                <c:pt idx="666">
                  <c:v>2.5230000000000001</c:v>
                </c:pt>
                <c:pt idx="667">
                  <c:v>2.5230000000000001</c:v>
                </c:pt>
                <c:pt idx="668">
                  <c:v>2.5230000000000001</c:v>
                </c:pt>
                <c:pt idx="669">
                  <c:v>2.4969999999999999</c:v>
                </c:pt>
                <c:pt idx="670">
                  <c:v>2.4969999999999999</c:v>
                </c:pt>
                <c:pt idx="671">
                  <c:v>2.472</c:v>
                </c:pt>
                <c:pt idx="672">
                  <c:v>2.472</c:v>
                </c:pt>
                <c:pt idx="673">
                  <c:v>2.472</c:v>
                </c:pt>
                <c:pt idx="674">
                  <c:v>2.4460000000000002</c:v>
                </c:pt>
                <c:pt idx="675">
                  <c:v>2.4460000000000002</c:v>
                </c:pt>
                <c:pt idx="676">
                  <c:v>2.4460000000000002</c:v>
                </c:pt>
                <c:pt idx="677">
                  <c:v>2.4460000000000002</c:v>
                </c:pt>
                <c:pt idx="678">
                  <c:v>2.4460000000000002</c:v>
                </c:pt>
                <c:pt idx="679">
                  <c:v>2.4460000000000002</c:v>
                </c:pt>
                <c:pt idx="680">
                  <c:v>2.42</c:v>
                </c:pt>
                <c:pt idx="681">
                  <c:v>2.42</c:v>
                </c:pt>
                <c:pt idx="682">
                  <c:v>2.3929999999999998</c:v>
                </c:pt>
                <c:pt idx="683">
                  <c:v>2.3929999999999998</c:v>
                </c:pt>
                <c:pt idx="684">
                  <c:v>2.3929999999999998</c:v>
                </c:pt>
                <c:pt idx="685">
                  <c:v>2.3929999999999998</c:v>
                </c:pt>
                <c:pt idx="686">
                  <c:v>2.3929999999999998</c:v>
                </c:pt>
                <c:pt idx="687">
                  <c:v>2.3660000000000001</c:v>
                </c:pt>
                <c:pt idx="688">
                  <c:v>2.3660000000000001</c:v>
                </c:pt>
                <c:pt idx="689">
                  <c:v>2.3660000000000001</c:v>
                </c:pt>
                <c:pt idx="690">
                  <c:v>2.339</c:v>
                </c:pt>
                <c:pt idx="691">
                  <c:v>2.339</c:v>
                </c:pt>
                <c:pt idx="692">
                  <c:v>2.339</c:v>
                </c:pt>
                <c:pt idx="693">
                  <c:v>2.3119999999999998</c:v>
                </c:pt>
                <c:pt idx="694">
                  <c:v>2.3119999999999998</c:v>
                </c:pt>
                <c:pt idx="695">
                  <c:v>2.3119999999999998</c:v>
                </c:pt>
                <c:pt idx="696">
                  <c:v>2.2839999999999998</c:v>
                </c:pt>
                <c:pt idx="697">
                  <c:v>2.2839999999999998</c:v>
                </c:pt>
                <c:pt idx="698">
                  <c:v>2.2839999999999998</c:v>
                </c:pt>
                <c:pt idx="699">
                  <c:v>2.2839999999999998</c:v>
                </c:pt>
                <c:pt idx="700">
                  <c:v>2.2559999999999998</c:v>
                </c:pt>
                <c:pt idx="701">
                  <c:v>2.2559999999999998</c:v>
                </c:pt>
                <c:pt idx="702">
                  <c:v>2.2559999999999998</c:v>
                </c:pt>
                <c:pt idx="703">
                  <c:v>2.2559999999999998</c:v>
                </c:pt>
                <c:pt idx="704">
                  <c:v>2.2280000000000002</c:v>
                </c:pt>
                <c:pt idx="705">
                  <c:v>2.2280000000000002</c:v>
                </c:pt>
                <c:pt idx="706">
                  <c:v>2.1989999999999998</c:v>
                </c:pt>
                <c:pt idx="707">
                  <c:v>2.1989999999999998</c:v>
                </c:pt>
                <c:pt idx="708">
                  <c:v>2.1989999999999998</c:v>
                </c:pt>
                <c:pt idx="709">
                  <c:v>2.17</c:v>
                </c:pt>
                <c:pt idx="710">
                  <c:v>2.17</c:v>
                </c:pt>
                <c:pt idx="711">
                  <c:v>2.17</c:v>
                </c:pt>
                <c:pt idx="712">
                  <c:v>2.17</c:v>
                </c:pt>
                <c:pt idx="713">
                  <c:v>2.14</c:v>
                </c:pt>
                <c:pt idx="714">
                  <c:v>2.14</c:v>
                </c:pt>
                <c:pt idx="715">
                  <c:v>2.14</c:v>
                </c:pt>
                <c:pt idx="716">
                  <c:v>2.14</c:v>
                </c:pt>
                <c:pt idx="717">
                  <c:v>2.14</c:v>
                </c:pt>
                <c:pt idx="718">
                  <c:v>2.14</c:v>
                </c:pt>
                <c:pt idx="719">
                  <c:v>2.1110000000000002</c:v>
                </c:pt>
                <c:pt idx="720">
                  <c:v>2.08</c:v>
                </c:pt>
                <c:pt idx="721">
                  <c:v>2.08</c:v>
                </c:pt>
                <c:pt idx="722">
                  <c:v>2.08</c:v>
                </c:pt>
                <c:pt idx="723">
                  <c:v>2.08</c:v>
                </c:pt>
                <c:pt idx="724">
                  <c:v>2.08</c:v>
                </c:pt>
                <c:pt idx="725">
                  <c:v>2.08</c:v>
                </c:pt>
                <c:pt idx="726">
                  <c:v>2.08</c:v>
                </c:pt>
                <c:pt idx="727">
                  <c:v>2.08</c:v>
                </c:pt>
                <c:pt idx="728">
                  <c:v>2.0489999999999999</c:v>
                </c:pt>
                <c:pt idx="729">
                  <c:v>2.0489999999999999</c:v>
                </c:pt>
                <c:pt idx="730">
                  <c:v>2.0489999999999999</c:v>
                </c:pt>
                <c:pt idx="731">
                  <c:v>2.0489999999999999</c:v>
                </c:pt>
                <c:pt idx="732">
                  <c:v>2.0179999999999998</c:v>
                </c:pt>
                <c:pt idx="733">
                  <c:v>2.0179999999999998</c:v>
                </c:pt>
                <c:pt idx="734">
                  <c:v>1.986</c:v>
                </c:pt>
                <c:pt idx="735">
                  <c:v>1.986</c:v>
                </c:pt>
                <c:pt idx="736">
                  <c:v>1.954</c:v>
                </c:pt>
                <c:pt idx="737">
                  <c:v>1.954</c:v>
                </c:pt>
                <c:pt idx="738">
                  <c:v>1.921</c:v>
                </c:pt>
                <c:pt idx="739">
                  <c:v>1.921</c:v>
                </c:pt>
                <c:pt idx="740">
                  <c:v>1.921</c:v>
                </c:pt>
                <c:pt idx="741">
                  <c:v>1.921</c:v>
                </c:pt>
                <c:pt idx="742">
                  <c:v>1.8879999999999999</c:v>
                </c:pt>
                <c:pt idx="743">
                  <c:v>1.8879999999999999</c:v>
                </c:pt>
                <c:pt idx="744">
                  <c:v>1.8879999999999999</c:v>
                </c:pt>
                <c:pt idx="745">
                  <c:v>1.8540000000000001</c:v>
                </c:pt>
                <c:pt idx="746">
                  <c:v>1.8540000000000001</c:v>
                </c:pt>
                <c:pt idx="747">
                  <c:v>1.8540000000000001</c:v>
                </c:pt>
                <c:pt idx="748">
                  <c:v>1.8540000000000001</c:v>
                </c:pt>
                <c:pt idx="749">
                  <c:v>1.8540000000000001</c:v>
                </c:pt>
                <c:pt idx="750">
                  <c:v>1.819</c:v>
                </c:pt>
                <c:pt idx="751">
                  <c:v>1.819</c:v>
                </c:pt>
                <c:pt idx="752">
                  <c:v>1.819</c:v>
                </c:pt>
                <c:pt idx="753">
                  <c:v>1.784</c:v>
                </c:pt>
                <c:pt idx="754">
                  <c:v>1.784</c:v>
                </c:pt>
                <c:pt idx="755">
                  <c:v>1.784</c:v>
                </c:pt>
                <c:pt idx="756">
                  <c:v>1.784</c:v>
                </c:pt>
                <c:pt idx="757">
                  <c:v>1.748</c:v>
                </c:pt>
                <c:pt idx="758">
                  <c:v>1.748</c:v>
                </c:pt>
                <c:pt idx="759">
                  <c:v>1.7110000000000001</c:v>
                </c:pt>
                <c:pt idx="760">
                  <c:v>1.7110000000000001</c:v>
                </c:pt>
                <c:pt idx="761">
                  <c:v>1.7110000000000001</c:v>
                </c:pt>
                <c:pt idx="762">
                  <c:v>1.7110000000000001</c:v>
                </c:pt>
                <c:pt idx="763">
                  <c:v>1.7110000000000001</c:v>
                </c:pt>
                <c:pt idx="764">
                  <c:v>1.673</c:v>
                </c:pt>
                <c:pt idx="765">
                  <c:v>1.673</c:v>
                </c:pt>
                <c:pt idx="766">
                  <c:v>1.673</c:v>
                </c:pt>
                <c:pt idx="767">
                  <c:v>1.635</c:v>
                </c:pt>
                <c:pt idx="768">
                  <c:v>1.635</c:v>
                </c:pt>
                <c:pt idx="769">
                  <c:v>1.595</c:v>
                </c:pt>
                <c:pt idx="770">
                  <c:v>1.595</c:v>
                </c:pt>
                <c:pt idx="771">
                  <c:v>1.595</c:v>
                </c:pt>
                <c:pt idx="772">
                  <c:v>1.595</c:v>
                </c:pt>
                <c:pt idx="773">
                  <c:v>1.595</c:v>
                </c:pt>
                <c:pt idx="774">
                  <c:v>1.5549999999999999</c:v>
                </c:pt>
                <c:pt idx="775">
                  <c:v>1.5549999999999999</c:v>
                </c:pt>
                <c:pt idx="776">
                  <c:v>1.5129999999999999</c:v>
                </c:pt>
                <c:pt idx="777">
                  <c:v>1.5129999999999999</c:v>
                </c:pt>
                <c:pt idx="778">
                  <c:v>1.5129999999999999</c:v>
                </c:pt>
                <c:pt idx="779">
                  <c:v>1.4710000000000001</c:v>
                </c:pt>
                <c:pt idx="780">
                  <c:v>1.4710000000000001</c:v>
                </c:pt>
                <c:pt idx="781">
                  <c:v>1.4710000000000001</c:v>
                </c:pt>
                <c:pt idx="782">
                  <c:v>1.4710000000000001</c:v>
                </c:pt>
                <c:pt idx="783">
                  <c:v>1.427</c:v>
                </c:pt>
                <c:pt idx="784">
                  <c:v>1.381</c:v>
                </c:pt>
                <c:pt idx="785">
                  <c:v>1.381</c:v>
                </c:pt>
                <c:pt idx="786">
                  <c:v>1.335</c:v>
                </c:pt>
                <c:pt idx="787">
                  <c:v>1.335</c:v>
                </c:pt>
                <c:pt idx="788">
                  <c:v>1.335</c:v>
                </c:pt>
                <c:pt idx="789">
                  <c:v>1.335</c:v>
                </c:pt>
                <c:pt idx="790">
                  <c:v>1.236</c:v>
                </c:pt>
                <c:pt idx="791">
                  <c:v>1.07</c:v>
                </c:pt>
                <c:pt idx="792">
                  <c:v>0.79700000000000004</c:v>
                </c:pt>
              </c:numCache>
            </c:numRef>
          </c:xVal>
          <c:yVal>
            <c:numRef>
              <c:f>'Block II (Giulio)'!$AE$8:$AE$1797</c:f>
              <c:numCache>
                <c:formatCode>General</c:formatCode>
                <c:ptCount val="17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131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207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232</c:v>
                </c:pt>
                <c:pt idx="233">
                  <c:v>234</c:v>
                </c:pt>
                <c:pt idx="234">
                  <c:v>235</c:v>
                </c:pt>
                <c:pt idx="235">
                  <c:v>235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254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279</c:v>
                </c:pt>
                <c:pt idx="280">
                  <c:v>279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286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292</c:v>
                </c:pt>
                <c:pt idx="293">
                  <c:v>294</c:v>
                </c:pt>
                <c:pt idx="294">
                  <c:v>295</c:v>
                </c:pt>
                <c:pt idx="295">
                  <c:v>295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306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316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328</c:v>
                </c:pt>
                <c:pt idx="329">
                  <c:v>330</c:v>
                </c:pt>
                <c:pt idx="330">
                  <c:v>331</c:v>
                </c:pt>
                <c:pt idx="331">
                  <c:v>331</c:v>
                </c:pt>
                <c:pt idx="332">
                  <c:v>331</c:v>
                </c:pt>
                <c:pt idx="333">
                  <c:v>334</c:v>
                </c:pt>
                <c:pt idx="334">
                  <c:v>335</c:v>
                </c:pt>
                <c:pt idx="335">
                  <c:v>335</c:v>
                </c:pt>
                <c:pt idx="336">
                  <c:v>335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345</c:v>
                </c:pt>
                <c:pt idx="346">
                  <c:v>347</c:v>
                </c:pt>
                <c:pt idx="347">
                  <c:v>347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354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358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364</c:v>
                </c:pt>
                <c:pt idx="365">
                  <c:v>366</c:v>
                </c:pt>
                <c:pt idx="366">
                  <c:v>366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376</c:v>
                </c:pt>
                <c:pt idx="377">
                  <c:v>378</c:v>
                </c:pt>
                <c:pt idx="378">
                  <c:v>378</c:v>
                </c:pt>
                <c:pt idx="379">
                  <c:v>380</c:v>
                </c:pt>
                <c:pt idx="380">
                  <c:v>381</c:v>
                </c:pt>
                <c:pt idx="381">
                  <c:v>381</c:v>
                </c:pt>
                <c:pt idx="382">
                  <c:v>381</c:v>
                </c:pt>
                <c:pt idx="383">
                  <c:v>384</c:v>
                </c:pt>
                <c:pt idx="384">
                  <c:v>385</c:v>
                </c:pt>
                <c:pt idx="385">
                  <c:v>385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391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395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403</c:v>
                </c:pt>
                <c:pt idx="403">
                  <c:v>403</c:v>
                </c:pt>
                <c:pt idx="404">
                  <c:v>405</c:v>
                </c:pt>
                <c:pt idx="405">
                  <c:v>405</c:v>
                </c:pt>
                <c:pt idx="406">
                  <c:v>405</c:v>
                </c:pt>
                <c:pt idx="407">
                  <c:v>408</c:v>
                </c:pt>
                <c:pt idx="408">
                  <c:v>408</c:v>
                </c:pt>
                <c:pt idx="409">
                  <c:v>408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413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419</c:v>
                </c:pt>
                <c:pt idx="420">
                  <c:v>419</c:v>
                </c:pt>
                <c:pt idx="421">
                  <c:v>419</c:v>
                </c:pt>
                <c:pt idx="422">
                  <c:v>423</c:v>
                </c:pt>
                <c:pt idx="423">
                  <c:v>423</c:v>
                </c:pt>
                <c:pt idx="424">
                  <c:v>425</c:v>
                </c:pt>
                <c:pt idx="425">
                  <c:v>425</c:v>
                </c:pt>
                <c:pt idx="426">
                  <c:v>425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438</c:v>
                </c:pt>
                <c:pt idx="439">
                  <c:v>438</c:v>
                </c:pt>
                <c:pt idx="440">
                  <c:v>441</c:v>
                </c:pt>
                <c:pt idx="441">
                  <c:v>441</c:v>
                </c:pt>
                <c:pt idx="442">
                  <c:v>441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450</c:v>
                </c:pt>
                <c:pt idx="451">
                  <c:v>452</c:v>
                </c:pt>
                <c:pt idx="452">
                  <c:v>452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464</c:v>
                </c:pt>
                <c:pt idx="465">
                  <c:v>466</c:v>
                </c:pt>
                <c:pt idx="466">
                  <c:v>467</c:v>
                </c:pt>
                <c:pt idx="467">
                  <c:v>467</c:v>
                </c:pt>
                <c:pt idx="468">
                  <c:v>469</c:v>
                </c:pt>
                <c:pt idx="469">
                  <c:v>469</c:v>
                </c:pt>
                <c:pt idx="470">
                  <c:v>469</c:v>
                </c:pt>
                <c:pt idx="471">
                  <c:v>469</c:v>
                </c:pt>
                <c:pt idx="472">
                  <c:v>469</c:v>
                </c:pt>
                <c:pt idx="473">
                  <c:v>474</c:v>
                </c:pt>
                <c:pt idx="474">
                  <c:v>474</c:v>
                </c:pt>
                <c:pt idx="475">
                  <c:v>476</c:v>
                </c:pt>
                <c:pt idx="476">
                  <c:v>477</c:v>
                </c:pt>
                <c:pt idx="477">
                  <c:v>477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482</c:v>
                </c:pt>
                <c:pt idx="483">
                  <c:v>482</c:v>
                </c:pt>
                <c:pt idx="484">
                  <c:v>485</c:v>
                </c:pt>
                <c:pt idx="485">
                  <c:v>485</c:v>
                </c:pt>
                <c:pt idx="486">
                  <c:v>485</c:v>
                </c:pt>
                <c:pt idx="487">
                  <c:v>485</c:v>
                </c:pt>
                <c:pt idx="488">
                  <c:v>489</c:v>
                </c:pt>
                <c:pt idx="489">
                  <c:v>489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493</c:v>
                </c:pt>
                <c:pt idx="494">
                  <c:v>493</c:v>
                </c:pt>
                <c:pt idx="495">
                  <c:v>496</c:v>
                </c:pt>
                <c:pt idx="496">
                  <c:v>497</c:v>
                </c:pt>
                <c:pt idx="497">
                  <c:v>497</c:v>
                </c:pt>
                <c:pt idx="498">
                  <c:v>497</c:v>
                </c:pt>
                <c:pt idx="499">
                  <c:v>500</c:v>
                </c:pt>
                <c:pt idx="500">
                  <c:v>500</c:v>
                </c:pt>
                <c:pt idx="501">
                  <c:v>500</c:v>
                </c:pt>
                <c:pt idx="502">
                  <c:v>500</c:v>
                </c:pt>
                <c:pt idx="503">
                  <c:v>504</c:v>
                </c:pt>
                <c:pt idx="504">
                  <c:v>504</c:v>
                </c:pt>
                <c:pt idx="505">
                  <c:v>504</c:v>
                </c:pt>
                <c:pt idx="506">
                  <c:v>504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510</c:v>
                </c:pt>
                <c:pt idx="511">
                  <c:v>510</c:v>
                </c:pt>
                <c:pt idx="512">
                  <c:v>510</c:v>
                </c:pt>
                <c:pt idx="513">
                  <c:v>510</c:v>
                </c:pt>
                <c:pt idx="514">
                  <c:v>515</c:v>
                </c:pt>
                <c:pt idx="515">
                  <c:v>516</c:v>
                </c:pt>
                <c:pt idx="516">
                  <c:v>516</c:v>
                </c:pt>
                <c:pt idx="517">
                  <c:v>516</c:v>
                </c:pt>
                <c:pt idx="518">
                  <c:v>519</c:v>
                </c:pt>
                <c:pt idx="519">
                  <c:v>520</c:v>
                </c:pt>
                <c:pt idx="520">
                  <c:v>520</c:v>
                </c:pt>
                <c:pt idx="521">
                  <c:v>520</c:v>
                </c:pt>
                <c:pt idx="522">
                  <c:v>523</c:v>
                </c:pt>
                <c:pt idx="523">
                  <c:v>523</c:v>
                </c:pt>
                <c:pt idx="524">
                  <c:v>525</c:v>
                </c:pt>
                <c:pt idx="525">
                  <c:v>525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529</c:v>
                </c:pt>
                <c:pt idx="530">
                  <c:v>531</c:v>
                </c:pt>
                <c:pt idx="531">
                  <c:v>532</c:v>
                </c:pt>
                <c:pt idx="532">
                  <c:v>532</c:v>
                </c:pt>
                <c:pt idx="533">
                  <c:v>534</c:v>
                </c:pt>
                <c:pt idx="534">
                  <c:v>534</c:v>
                </c:pt>
                <c:pt idx="535">
                  <c:v>536</c:v>
                </c:pt>
                <c:pt idx="536">
                  <c:v>536</c:v>
                </c:pt>
                <c:pt idx="537">
                  <c:v>536</c:v>
                </c:pt>
                <c:pt idx="538">
                  <c:v>539</c:v>
                </c:pt>
                <c:pt idx="539">
                  <c:v>539</c:v>
                </c:pt>
                <c:pt idx="540">
                  <c:v>539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550</c:v>
                </c:pt>
                <c:pt idx="551">
                  <c:v>550</c:v>
                </c:pt>
                <c:pt idx="552">
                  <c:v>553</c:v>
                </c:pt>
                <c:pt idx="553">
                  <c:v>553</c:v>
                </c:pt>
                <c:pt idx="554">
                  <c:v>553</c:v>
                </c:pt>
                <c:pt idx="555">
                  <c:v>556</c:v>
                </c:pt>
                <c:pt idx="556">
                  <c:v>556</c:v>
                </c:pt>
                <c:pt idx="557">
                  <c:v>558</c:v>
                </c:pt>
                <c:pt idx="558">
                  <c:v>558</c:v>
                </c:pt>
                <c:pt idx="559">
                  <c:v>558</c:v>
                </c:pt>
                <c:pt idx="560">
                  <c:v>561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565</c:v>
                </c:pt>
                <c:pt idx="565">
                  <c:v>565</c:v>
                </c:pt>
                <c:pt idx="566">
                  <c:v>565</c:v>
                </c:pt>
                <c:pt idx="567">
                  <c:v>568</c:v>
                </c:pt>
                <c:pt idx="568">
                  <c:v>568</c:v>
                </c:pt>
                <c:pt idx="569">
                  <c:v>570</c:v>
                </c:pt>
                <c:pt idx="570">
                  <c:v>571</c:v>
                </c:pt>
                <c:pt idx="571">
                  <c:v>571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576</c:v>
                </c:pt>
                <c:pt idx="577">
                  <c:v>578</c:v>
                </c:pt>
                <c:pt idx="578">
                  <c:v>578</c:v>
                </c:pt>
                <c:pt idx="579">
                  <c:v>580</c:v>
                </c:pt>
                <c:pt idx="580">
                  <c:v>581</c:v>
                </c:pt>
                <c:pt idx="581">
                  <c:v>581</c:v>
                </c:pt>
                <c:pt idx="582">
                  <c:v>583</c:v>
                </c:pt>
                <c:pt idx="583">
                  <c:v>583</c:v>
                </c:pt>
                <c:pt idx="584">
                  <c:v>583</c:v>
                </c:pt>
                <c:pt idx="585">
                  <c:v>583</c:v>
                </c:pt>
                <c:pt idx="586">
                  <c:v>587</c:v>
                </c:pt>
                <c:pt idx="587">
                  <c:v>587</c:v>
                </c:pt>
                <c:pt idx="588">
                  <c:v>589</c:v>
                </c:pt>
                <c:pt idx="589">
                  <c:v>589</c:v>
                </c:pt>
                <c:pt idx="590">
                  <c:v>589</c:v>
                </c:pt>
                <c:pt idx="591">
                  <c:v>592</c:v>
                </c:pt>
                <c:pt idx="592">
                  <c:v>592</c:v>
                </c:pt>
                <c:pt idx="593">
                  <c:v>592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598</c:v>
                </c:pt>
                <c:pt idx="599">
                  <c:v>598</c:v>
                </c:pt>
                <c:pt idx="600">
                  <c:v>598</c:v>
                </c:pt>
                <c:pt idx="601">
                  <c:v>598</c:v>
                </c:pt>
                <c:pt idx="602">
                  <c:v>598</c:v>
                </c:pt>
                <c:pt idx="603">
                  <c:v>604</c:v>
                </c:pt>
                <c:pt idx="604">
                  <c:v>604</c:v>
                </c:pt>
                <c:pt idx="605">
                  <c:v>604</c:v>
                </c:pt>
                <c:pt idx="606">
                  <c:v>607</c:v>
                </c:pt>
                <c:pt idx="607">
                  <c:v>607</c:v>
                </c:pt>
                <c:pt idx="608">
                  <c:v>607</c:v>
                </c:pt>
                <c:pt idx="609">
                  <c:v>610</c:v>
                </c:pt>
                <c:pt idx="610">
                  <c:v>610</c:v>
                </c:pt>
                <c:pt idx="611">
                  <c:v>610</c:v>
                </c:pt>
                <c:pt idx="612">
                  <c:v>613</c:v>
                </c:pt>
                <c:pt idx="613">
                  <c:v>613</c:v>
                </c:pt>
                <c:pt idx="614">
                  <c:v>615</c:v>
                </c:pt>
                <c:pt idx="615">
                  <c:v>615</c:v>
                </c:pt>
                <c:pt idx="616">
                  <c:v>615</c:v>
                </c:pt>
                <c:pt idx="617">
                  <c:v>618</c:v>
                </c:pt>
                <c:pt idx="618">
                  <c:v>618</c:v>
                </c:pt>
                <c:pt idx="619">
                  <c:v>618</c:v>
                </c:pt>
                <c:pt idx="620">
                  <c:v>618</c:v>
                </c:pt>
                <c:pt idx="621">
                  <c:v>618</c:v>
                </c:pt>
                <c:pt idx="622">
                  <c:v>623</c:v>
                </c:pt>
                <c:pt idx="623">
                  <c:v>623</c:v>
                </c:pt>
                <c:pt idx="624">
                  <c:v>625</c:v>
                </c:pt>
                <c:pt idx="625">
                  <c:v>625</c:v>
                </c:pt>
                <c:pt idx="626">
                  <c:v>627</c:v>
                </c:pt>
                <c:pt idx="627">
                  <c:v>627</c:v>
                </c:pt>
                <c:pt idx="628">
                  <c:v>629</c:v>
                </c:pt>
                <c:pt idx="629">
                  <c:v>629</c:v>
                </c:pt>
                <c:pt idx="630">
                  <c:v>629</c:v>
                </c:pt>
                <c:pt idx="631">
                  <c:v>629</c:v>
                </c:pt>
                <c:pt idx="632">
                  <c:v>629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636</c:v>
                </c:pt>
                <c:pt idx="637">
                  <c:v>638</c:v>
                </c:pt>
                <c:pt idx="638">
                  <c:v>638</c:v>
                </c:pt>
                <c:pt idx="639">
                  <c:v>638</c:v>
                </c:pt>
                <c:pt idx="640">
                  <c:v>641</c:v>
                </c:pt>
                <c:pt idx="641">
                  <c:v>641</c:v>
                </c:pt>
                <c:pt idx="642">
                  <c:v>643</c:v>
                </c:pt>
                <c:pt idx="643">
                  <c:v>643</c:v>
                </c:pt>
                <c:pt idx="644">
                  <c:v>643</c:v>
                </c:pt>
                <c:pt idx="645">
                  <c:v>643</c:v>
                </c:pt>
                <c:pt idx="646">
                  <c:v>643</c:v>
                </c:pt>
                <c:pt idx="647">
                  <c:v>648</c:v>
                </c:pt>
                <c:pt idx="648">
                  <c:v>649</c:v>
                </c:pt>
                <c:pt idx="649">
                  <c:v>649</c:v>
                </c:pt>
                <c:pt idx="650">
                  <c:v>649</c:v>
                </c:pt>
                <c:pt idx="651">
                  <c:v>649</c:v>
                </c:pt>
                <c:pt idx="652">
                  <c:v>653</c:v>
                </c:pt>
                <c:pt idx="653">
                  <c:v>653</c:v>
                </c:pt>
                <c:pt idx="654">
                  <c:v>653</c:v>
                </c:pt>
                <c:pt idx="655">
                  <c:v>653</c:v>
                </c:pt>
                <c:pt idx="656">
                  <c:v>657</c:v>
                </c:pt>
                <c:pt idx="657">
                  <c:v>657</c:v>
                </c:pt>
                <c:pt idx="658">
                  <c:v>657</c:v>
                </c:pt>
                <c:pt idx="659">
                  <c:v>660</c:v>
                </c:pt>
                <c:pt idx="660">
                  <c:v>660</c:v>
                </c:pt>
                <c:pt idx="661">
                  <c:v>660</c:v>
                </c:pt>
                <c:pt idx="662">
                  <c:v>660</c:v>
                </c:pt>
                <c:pt idx="663">
                  <c:v>660</c:v>
                </c:pt>
                <c:pt idx="664">
                  <c:v>660</c:v>
                </c:pt>
                <c:pt idx="665">
                  <c:v>666</c:v>
                </c:pt>
                <c:pt idx="666">
                  <c:v>666</c:v>
                </c:pt>
                <c:pt idx="667">
                  <c:v>666</c:v>
                </c:pt>
                <c:pt idx="668">
                  <c:v>669</c:v>
                </c:pt>
                <c:pt idx="669">
                  <c:v>669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674</c:v>
                </c:pt>
                <c:pt idx="677">
                  <c:v>674</c:v>
                </c:pt>
                <c:pt idx="678">
                  <c:v>674</c:v>
                </c:pt>
                <c:pt idx="679">
                  <c:v>680</c:v>
                </c:pt>
                <c:pt idx="680">
                  <c:v>680</c:v>
                </c:pt>
                <c:pt idx="681">
                  <c:v>682</c:v>
                </c:pt>
                <c:pt idx="682">
                  <c:v>682</c:v>
                </c:pt>
                <c:pt idx="683">
                  <c:v>682</c:v>
                </c:pt>
                <c:pt idx="684">
                  <c:v>682</c:v>
                </c:pt>
                <c:pt idx="685">
                  <c:v>682</c:v>
                </c:pt>
                <c:pt idx="686">
                  <c:v>687</c:v>
                </c:pt>
                <c:pt idx="687">
                  <c:v>687</c:v>
                </c:pt>
                <c:pt idx="688">
                  <c:v>687</c:v>
                </c:pt>
                <c:pt idx="689">
                  <c:v>690</c:v>
                </c:pt>
                <c:pt idx="690">
                  <c:v>690</c:v>
                </c:pt>
                <c:pt idx="691">
                  <c:v>690</c:v>
                </c:pt>
                <c:pt idx="692">
                  <c:v>693</c:v>
                </c:pt>
                <c:pt idx="693">
                  <c:v>693</c:v>
                </c:pt>
                <c:pt idx="694">
                  <c:v>693</c:v>
                </c:pt>
                <c:pt idx="695">
                  <c:v>696</c:v>
                </c:pt>
                <c:pt idx="696">
                  <c:v>696</c:v>
                </c:pt>
                <c:pt idx="697">
                  <c:v>696</c:v>
                </c:pt>
                <c:pt idx="698">
                  <c:v>696</c:v>
                </c:pt>
                <c:pt idx="699">
                  <c:v>700</c:v>
                </c:pt>
                <c:pt idx="700">
                  <c:v>700</c:v>
                </c:pt>
                <c:pt idx="701">
                  <c:v>700</c:v>
                </c:pt>
                <c:pt idx="702">
                  <c:v>700</c:v>
                </c:pt>
                <c:pt idx="703">
                  <c:v>704</c:v>
                </c:pt>
                <c:pt idx="704">
                  <c:v>704</c:v>
                </c:pt>
                <c:pt idx="705">
                  <c:v>706</c:v>
                </c:pt>
                <c:pt idx="706">
                  <c:v>706</c:v>
                </c:pt>
                <c:pt idx="707">
                  <c:v>706</c:v>
                </c:pt>
                <c:pt idx="708">
                  <c:v>709</c:v>
                </c:pt>
                <c:pt idx="709">
                  <c:v>709</c:v>
                </c:pt>
                <c:pt idx="710">
                  <c:v>709</c:v>
                </c:pt>
                <c:pt idx="711">
                  <c:v>709</c:v>
                </c:pt>
                <c:pt idx="712">
                  <c:v>713</c:v>
                </c:pt>
                <c:pt idx="713">
                  <c:v>713</c:v>
                </c:pt>
                <c:pt idx="714">
                  <c:v>713</c:v>
                </c:pt>
                <c:pt idx="715">
                  <c:v>713</c:v>
                </c:pt>
                <c:pt idx="716">
                  <c:v>713</c:v>
                </c:pt>
                <c:pt idx="717">
                  <c:v>713</c:v>
                </c:pt>
                <c:pt idx="718">
                  <c:v>719</c:v>
                </c:pt>
                <c:pt idx="719">
                  <c:v>720</c:v>
                </c:pt>
                <c:pt idx="720">
                  <c:v>720</c:v>
                </c:pt>
                <c:pt idx="721">
                  <c:v>720</c:v>
                </c:pt>
                <c:pt idx="722">
                  <c:v>720</c:v>
                </c:pt>
                <c:pt idx="723">
                  <c:v>720</c:v>
                </c:pt>
                <c:pt idx="724">
                  <c:v>720</c:v>
                </c:pt>
                <c:pt idx="725">
                  <c:v>720</c:v>
                </c:pt>
                <c:pt idx="726">
                  <c:v>720</c:v>
                </c:pt>
                <c:pt idx="727">
                  <c:v>728</c:v>
                </c:pt>
                <c:pt idx="728">
                  <c:v>728</c:v>
                </c:pt>
                <c:pt idx="729">
                  <c:v>728</c:v>
                </c:pt>
                <c:pt idx="730">
                  <c:v>728</c:v>
                </c:pt>
                <c:pt idx="731">
                  <c:v>732</c:v>
                </c:pt>
                <c:pt idx="732">
                  <c:v>732</c:v>
                </c:pt>
                <c:pt idx="733">
                  <c:v>734</c:v>
                </c:pt>
                <c:pt idx="734">
                  <c:v>734</c:v>
                </c:pt>
                <c:pt idx="735">
                  <c:v>736</c:v>
                </c:pt>
                <c:pt idx="736">
                  <c:v>736</c:v>
                </c:pt>
                <c:pt idx="737">
                  <c:v>738</c:v>
                </c:pt>
                <c:pt idx="738">
                  <c:v>738</c:v>
                </c:pt>
                <c:pt idx="739">
                  <c:v>738</c:v>
                </c:pt>
                <c:pt idx="740">
                  <c:v>738</c:v>
                </c:pt>
                <c:pt idx="741">
                  <c:v>742</c:v>
                </c:pt>
                <c:pt idx="742">
                  <c:v>742</c:v>
                </c:pt>
                <c:pt idx="743">
                  <c:v>742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750</c:v>
                </c:pt>
                <c:pt idx="750">
                  <c:v>750</c:v>
                </c:pt>
                <c:pt idx="751">
                  <c:v>750</c:v>
                </c:pt>
                <c:pt idx="752">
                  <c:v>753</c:v>
                </c:pt>
                <c:pt idx="753">
                  <c:v>753</c:v>
                </c:pt>
                <c:pt idx="754">
                  <c:v>753</c:v>
                </c:pt>
                <c:pt idx="755">
                  <c:v>753</c:v>
                </c:pt>
                <c:pt idx="756">
                  <c:v>757</c:v>
                </c:pt>
                <c:pt idx="757">
                  <c:v>757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759</c:v>
                </c:pt>
                <c:pt idx="763">
                  <c:v>764</c:v>
                </c:pt>
                <c:pt idx="764">
                  <c:v>764</c:v>
                </c:pt>
                <c:pt idx="765">
                  <c:v>764</c:v>
                </c:pt>
                <c:pt idx="766">
                  <c:v>767</c:v>
                </c:pt>
                <c:pt idx="767">
                  <c:v>767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769</c:v>
                </c:pt>
                <c:pt idx="772">
                  <c:v>769</c:v>
                </c:pt>
                <c:pt idx="773">
                  <c:v>774</c:v>
                </c:pt>
                <c:pt idx="774">
                  <c:v>774</c:v>
                </c:pt>
                <c:pt idx="775">
                  <c:v>776</c:v>
                </c:pt>
                <c:pt idx="776">
                  <c:v>776</c:v>
                </c:pt>
                <c:pt idx="777">
                  <c:v>776</c:v>
                </c:pt>
                <c:pt idx="778">
                  <c:v>779</c:v>
                </c:pt>
                <c:pt idx="779">
                  <c:v>779</c:v>
                </c:pt>
                <c:pt idx="780">
                  <c:v>779</c:v>
                </c:pt>
                <c:pt idx="781">
                  <c:v>779</c:v>
                </c:pt>
                <c:pt idx="782">
                  <c:v>783</c:v>
                </c:pt>
                <c:pt idx="783">
                  <c:v>784</c:v>
                </c:pt>
                <c:pt idx="784">
                  <c:v>784</c:v>
                </c:pt>
                <c:pt idx="785">
                  <c:v>786</c:v>
                </c:pt>
                <c:pt idx="786">
                  <c:v>786</c:v>
                </c:pt>
                <c:pt idx="787">
                  <c:v>786</c:v>
                </c:pt>
                <c:pt idx="788">
                  <c:v>786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EE-4C66-A050-A78FCCA3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 value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002060"/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-5.2060722338146063E-2"/>
                  <c:y val="-2.891070367832344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'Block II (Giulio)'!$AD$34:$AD$384</c:f>
              <c:numCache>
                <c:formatCode>0.000</c:formatCode>
                <c:ptCount val="351"/>
                <c:pt idx="0">
                  <c:v>40.648000000000003</c:v>
                </c:pt>
                <c:pt idx="1">
                  <c:v>40.627000000000002</c:v>
                </c:pt>
                <c:pt idx="2">
                  <c:v>39.637999999999998</c:v>
                </c:pt>
                <c:pt idx="3">
                  <c:v>38.366</c:v>
                </c:pt>
                <c:pt idx="4">
                  <c:v>37.780999999999999</c:v>
                </c:pt>
                <c:pt idx="5">
                  <c:v>37.551000000000002</c:v>
                </c:pt>
                <c:pt idx="6">
                  <c:v>36.043999999999997</c:v>
                </c:pt>
                <c:pt idx="7">
                  <c:v>35.698</c:v>
                </c:pt>
                <c:pt idx="8">
                  <c:v>35.179000000000002</c:v>
                </c:pt>
                <c:pt idx="9">
                  <c:v>35.054000000000002</c:v>
                </c:pt>
                <c:pt idx="10">
                  <c:v>33.347000000000001</c:v>
                </c:pt>
                <c:pt idx="11">
                  <c:v>32.037999999999997</c:v>
                </c:pt>
                <c:pt idx="12">
                  <c:v>31.821000000000002</c:v>
                </c:pt>
                <c:pt idx="13">
                  <c:v>31.117000000000001</c:v>
                </c:pt>
                <c:pt idx="14">
                  <c:v>30.867999999999999</c:v>
                </c:pt>
                <c:pt idx="15">
                  <c:v>30.776</c:v>
                </c:pt>
                <c:pt idx="16">
                  <c:v>30.234999999999999</c:v>
                </c:pt>
                <c:pt idx="17">
                  <c:v>30.207999999999998</c:v>
                </c:pt>
                <c:pt idx="18">
                  <c:v>29.722999999999999</c:v>
                </c:pt>
                <c:pt idx="19">
                  <c:v>29.398</c:v>
                </c:pt>
                <c:pt idx="20">
                  <c:v>28.852</c:v>
                </c:pt>
                <c:pt idx="21">
                  <c:v>28.655000000000001</c:v>
                </c:pt>
                <c:pt idx="22">
                  <c:v>28.210999999999999</c:v>
                </c:pt>
                <c:pt idx="23">
                  <c:v>27.948</c:v>
                </c:pt>
                <c:pt idx="24">
                  <c:v>27.838999999999999</c:v>
                </c:pt>
                <c:pt idx="25">
                  <c:v>27.344999999999999</c:v>
                </c:pt>
                <c:pt idx="26">
                  <c:v>26.587</c:v>
                </c:pt>
                <c:pt idx="27">
                  <c:v>26.489000000000001</c:v>
                </c:pt>
                <c:pt idx="28">
                  <c:v>26.347000000000001</c:v>
                </c:pt>
                <c:pt idx="29">
                  <c:v>26.14</c:v>
                </c:pt>
                <c:pt idx="30">
                  <c:v>25.890999999999998</c:v>
                </c:pt>
                <c:pt idx="31">
                  <c:v>25.773</c:v>
                </c:pt>
                <c:pt idx="32">
                  <c:v>25.611000000000001</c:v>
                </c:pt>
                <c:pt idx="33">
                  <c:v>24.87</c:v>
                </c:pt>
                <c:pt idx="34">
                  <c:v>23.994</c:v>
                </c:pt>
                <c:pt idx="35">
                  <c:v>23.88</c:v>
                </c:pt>
                <c:pt idx="36">
                  <c:v>23.792000000000002</c:v>
                </c:pt>
                <c:pt idx="37">
                  <c:v>22.925000000000001</c:v>
                </c:pt>
                <c:pt idx="38">
                  <c:v>22.794</c:v>
                </c:pt>
                <c:pt idx="39">
                  <c:v>22.673999999999999</c:v>
                </c:pt>
                <c:pt idx="40">
                  <c:v>22.657</c:v>
                </c:pt>
                <c:pt idx="41">
                  <c:v>22.465</c:v>
                </c:pt>
                <c:pt idx="42">
                  <c:v>22.448</c:v>
                </c:pt>
                <c:pt idx="43">
                  <c:v>22.385999999999999</c:v>
                </c:pt>
                <c:pt idx="44">
                  <c:v>22.286000000000001</c:v>
                </c:pt>
                <c:pt idx="45">
                  <c:v>22.283000000000001</c:v>
                </c:pt>
                <c:pt idx="46">
                  <c:v>22.128</c:v>
                </c:pt>
                <c:pt idx="47">
                  <c:v>21.536000000000001</c:v>
                </c:pt>
                <c:pt idx="48">
                  <c:v>21.14</c:v>
                </c:pt>
                <c:pt idx="49">
                  <c:v>20.824000000000002</c:v>
                </c:pt>
                <c:pt idx="50">
                  <c:v>20.597000000000001</c:v>
                </c:pt>
                <c:pt idx="51">
                  <c:v>20.431999999999999</c:v>
                </c:pt>
                <c:pt idx="52">
                  <c:v>20.404</c:v>
                </c:pt>
                <c:pt idx="53">
                  <c:v>20.276</c:v>
                </c:pt>
                <c:pt idx="54">
                  <c:v>20.074000000000002</c:v>
                </c:pt>
                <c:pt idx="55">
                  <c:v>19.975000000000001</c:v>
                </c:pt>
                <c:pt idx="56">
                  <c:v>19.891999999999999</c:v>
                </c:pt>
                <c:pt idx="57">
                  <c:v>19.766999999999999</c:v>
                </c:pt>
                <c:pt idx="58">
                  <c:v>19.565999999999999</c:v>
                </c:pt>
                <c:pt idx="59">
                  <c:v>19.452000000000002</c:v>
                </c:pt>
                <c:pt idx="60">
                  <c:v>19.318000000000001</c:v>
                </c:pt>
                <c:pt idx="61">
                  <c:v>19.164999999999999</c:v>
                </c:pt>
                <c:pt idx="62">
                  <c:v>19.088999999999999</c:v>
                </c:pt>
                <c:pt idx="63">
                  <c:v>18.978000000000002</c:v>
                </c:pt>
                <c:pt idx="64">
                  <c:v>18.878</c:v>
                </c:pt>
                <c:pt idx="65">
                  <c:v>18.734999999999999</c:v>
                </c:pt>
                <c:pt idx="66">
                  <c:v>18.52</c:v>
                </c:pt>
                <c:pt idx="67">
                  <c:v>18.379000000000001</c:v>
                </c:pt>
                <c:pt idx="68">
                  <c:v>18.212</c:v>
                </c:pt>
                <c:pt idx="69">
                  <c:v>18.155999999999999</c:v>
                </c:pt>
                <c:pt idx="70">
                  <c:v>18.155999999999999</c:v>
                </c:pt>
                <c:pt idx="71">
                  <c:v>18.155999999999999</c:v>
                </c:pt>
                <c:pt idx="72">
                  <c:v>17.818999999999999</c:v>
                </c:pt>
                <c:pt idx="73">
                  <c:v>17.722999999999999</c:v>
                </c:pt>
                <c:pt idx="74">
                  <c:v>17.564</c:v>
                </c:pt>
                <c:pt idx="75">
                  <c:v>17.535</c:v>
                </c:pt>
                <c:pt idx="76">
                  <c:v>17.516999999999999</c:v>
                </c:pt>
                <c:pt idx="77">
                  <c:v>17.175000000000001</c:v>
                </c:pt>
                <c:pt idx="78">
                  <c:v>17.071000000000002</c:v>
                </c:pt>
                <c:pt idx="79">
                  <c:v>16.568000000000001</c:v>
                </c:pt>
                <c:pt idx="80">
                  <c:v>16.448</c:v>
                </c:pt>
                <c:pt idx="81">
                  <c:v>16.312000000000001</c:v>
                </c:pt>
                <c:pt idx="82">
                  <c:v>16.132000000000001</c:v>
                </c:pt>
                <c:pt idx="83">
                  <c:v>16.079999999999998</c:v>
                </c:pt>
                <c:pt idx="84">
                  <c:v>15.997</c:v>
                </c:pt>
                <c:pt idx="85">
                  <c:v>15.824999999999999</c:v>
                </c:pt>
                <c:pt idx="86">
                  <c:v>15.569000000000001</c:v>
                </c:pt>
                <c:pt idx="87">
                  <c:v>15.548999999999999</c:v>
                </c:pt>
                <c:pt idx="88">
                  <c:v>15.43</c:v>
                </c:pt>
                <c:pt idx="89">
                  <c:v>15.413</c:v>
                </c:pt>
                <c:pt idx="90">
                  <c:v>15.409000000000001</c:v>
                </c:pt>
                <c:pt idx="91">
                  <c:v>15.347</c:v>
                </c:pt>
                <c:pt idx="92">
                  <c:v>15.31</c:v>
                </c:pt>
                <c:pt idx="93">
                  <c:v>15.250999999999999</c:v>
                </c:pt>
                <c:pt idx="94">
                  <c:v>15.243</c:v>
                </c:pt>
                <c:pt idx="95">
                  <c:v>15.113</c:v>
                </c:pt>
                <c:pt idx="96">
                  <c:v>15.109</c:v>
                </c:pt>
                <c:pt idx="97">
                  <c:v>15.029</c:v>
                </c:pt>
                <c:pt idx="98">
                  <c:v>15.012</c:v>
                </c:pt>
                <c:pt idx="99">
                  <c:v>14.789</c:v>
                </c:pt>
                <c:pt idx="100">
                  <c:v>14.750999999999999</c:v>
                </c:pt>
                <c:pt idx="101">
                  <c:v>14.599</c:v>
                </c:pt>
                <c:pt idx="102">
                  <c:v>14.476000000000001</c:v>
                </c:pt>
                <c:pt idx="103">
                  <c:v>14.272</c:v>
                </c:pt>
                <c:pt idx="104">
                  <c:v>14.263999999999999</c:v>
                </c:pt>
                <c:pt idx="105">
                  <c:v>14.201000000000001</c:v>
                </c:pt>
                <c:pt idx="106">
                  <c:v>14.201000000000001</c:v>
                </c:pt>
                <c:pt idx="107">
                  <c:v>14.048</c:v>
                </c:pt>
                <c:pt idx="108">
                  <c:v>13.975</c:v>
                </c:pt>
                <c:pt idx="109">
                  <c:v>13.943</c:v>
                </c:pt>
                <c:pt idx="110">
                  <c:v>13.911</c:v>
                </c:pt>
                <c:pt idx="111">
                  <c:v>13.847</c:v>
                </c:pt>
                <c:pt idx="112">
                  <c:v>13.741</c:v>
                </c:pt>
                <c:pt idx="113">
                  <c:v>13.651999999999999</c:v>
                </c:pt>
                <c:pt idx="114">
                  <c:v>13.568</c:v>
                </c:pt>
                <c:pt idx="115">
                  <c:v>13.413</c:v>
                </c:pt>
                <c:pt idx="116">
                  <c:v>13.236000000000001</c:v>
                </c:pt>
                <c:pt idx="117">
                  <c:v>13.231</c:v>
                </c:pt>
                <c:pt idx="118">
                  <c:v>13.202</c:v>
                </c:pt>
                <c:pt idx="119">
                  <c:v>13.183</c:v>
                </c:pt>
                <c:pt idx="120">
                  <c:v>13.1</c:v>
                </c:pt>
                <c:pt idx="121">
                  <c:v>13.096</c:v>
                </c:pt>
                <c:pt idx="122">
                  <c:v>13.090999999999999</c:v>
                </c:pt>
                <c:pt idx="123">
                  <c:v>13.081</c:v>
                </c:pt>
                <c:pt idx="124">
                  <c:v>13.076000000000001</c:v>
                </c:pt>
                <c:pt idx="125">
                  <c:v>13.003</c:v>
                </c:pt>
                <c:pt idx="126">
                  <c:v>12.944000000000001</c:v>
                </c:pt>
                <c:pt idx="127">
                  <c:v>12.914</c:v>
                </c:pt>
                <c:pt idx="128">
                  <c:v>12.909000000000001</c:v>
                </c:pt>
                <c:pt idx="129">
                  <c:v>12.875</c:v>
                </c:pt>
                <c:pt idx="130">
                  <c:v>12.83</c:v>
                </c:pt>
                <c:pt idx="131">
                  <c:v>12.750999999999999</c:v>
                </c:pt>
                <c:pt idx="132">
                  <c:v>12.478</c:v>
                </c:pt>
                <c:pt idx="133">
                  <c:v>12.412000000000001</c:v>
                </c:pt>
                <c:pt idx="134">
                  <c:v>12.401</c:v>
                </c:pt>
                <c:pt idx="135">
                  <c:v>12.147</c:v>
                </c:pt>
                <c:pt idx="136">
                  <c:v>12.125999999999999</c:v>
                </c:pt>
                <c:pt idx="137">
                  <c:v>12.047000000000001</c:v>
                </c:pt>
                <c:pt idx="138">
                  <c:v>12.037000000000001</c:v>
                </c:pt>
                <c:pt idx="139">
                  <c:v>12.005000000000001</c:v>
                </c:pt>
                <c:pt idx="140">
                  <c:v>11.994</c:v>
                </c:pt>
                <c:pt idx="141">
                  <c:v>11.978</c:v>
                </c:pt>
                <c:pt idx="142">
                  <c:v>11.78</c:v>
                </c:pt>
                <c:pt idx="143">
                  <c:v>11.757999999999999</c:v>
                </c:pt>
                <c:pt idx="144">
                  <c:v>11.672000000000001</c:v>
                </c:pt>
                <c:pt idx="145">
                  <c:v>11.654999999999999</c:v>
                </c:pt>
                <c:pt idx="146">
                  <c:v>11.611000000000001</c:v>
                </c:pt>
                <c:pt idx="147">
                  <c:v>11.567</c:v>
                </c:pt>
                <c:pt idx="148">
                  <c:v>11.555999999999999</c:v>
                </c:pt>
                <c:pt idx="149">
                  <c:v>11.507</c:v>
                </c:pt>
                <c:pt idx="150">
                  <c:v>11.484999999999999</c:v>
                </c:pt>
                <c:pt idx="151">
                  <c:v>11.451000000000001</c:v>
                </c:pt>
                <c:pt idx="152">
                  <c:v>11.407</c:v>
                </c:pt>
                <c:pt idx="153">
                  <c:v>11.379</c:v>
                </c:pt>
                <c:pt idx="154">
                  <c:v>11.278</c:v>
                </c:pt>
                <c:pt idx="155">
                  <c:v>11.198</c:v>
                </c:pt>
                <c:pt idx="156">
                  <c:v>11.17</c:v>
                </c:pt>
                <c:pt idx="157">
                  <c:v>11.164</c:v>
                </c:pt>
                <c:pt idx="158">
                  <c:v>11.157999999999999</c:v>
                </c:pt>
                <c:pt idx="159">
                  <c:v>11.009</c:v>
                </c:pt>
                <c:pt idx="160">
                  <c:v>10.904999999999999</c:v>
                </c:pt>
                <c:pt idx="161">
                  <c:v>10.823</c:v>
                </c:pt>
                <c:pt idx="162">
                  <c:v>10.817</c:v>
                </c:pt>
                <c:pt idx="163">
                  <c:v>10.805</c:v>
                </c:pt>
                <c:pt idx="164">
                  <c:v>10.698</c:v>
                </c:pt>
                <c:pt idx="165">
                  <c:v>10.657</c:v>
                </c:pt>
                <c:pt idx="166">
                  <c:v>10.645</c:v>
                </c:pt>
                <c:pt idx="167">
                  <c:v>10.597</c:v>
                </c:pt>
                <c:pt idx="168">
                  <c:v>10.5</c:v>
                </c:pt>
                <c:pt idx="169">
                  <c:v>10.420999999999999</c:v>
                </c:pt>
                <c:pt idx="170">
                  <c:v>10.329000000000001</c:v>
                </c:pt>
                <c:pt idx="171">
                  <c:v>10.205</c:v>
                </c:pt>
                <c:pt idx="172">
                  <c:v>10.192</c:v>
                </c:pt>
                <c:pt idx="173">
                  <c:v>10.173999999999999</c:v>
                </c:pt>
                <c:pt idx="174">
                  <c:v>10.124000000000001</c:v>
                </c:pt>
                <c:pt idx="175">
                  <c:v>10.01</c:v>
                </c:pt>
                <c:pt idx="176">
                  <c:v>10.003</c:v>
                </c:pt>
                <c:pt idx="177">
                  <c:v>9.984</c:v>
                </c:pt>
                <c:pt idx="178">
                  <c:v>9.9649999999999999</c:v>
                </c:pt>
                <c:pt idx="179">
                  <c:v>9.9459999999999997</c:v>
                </c:pt>
                <c:pt idx="180">
                  <c:v>9.907</c:v>
                </c:pt>
                <c:pt idx="181">
                  <c:v>9.8819999999999997</c:v>
                </c:pt>
                <c:pt idx="182">
                  <c:v>9.8819999999999997</c:v>
                </c:pt>
                <c:pt idx="183">
                  <c:v>9.843</c:v>
                </c:pt>
                <c:pt idx="184">
                  <c:v>9.8109999999999999</c:v>
                </c:pt>
                <c:pt idx="185">
                  <c:v>9.7449999999999992</c:v>
                </c:pt>
                <c:pt idx="186">
                  <c:v>9.7390000000000008</c:v>
                </c:pt>
                <c:pt idx="187">
                  <c:v>9.7260000000000009</c:v>
                </c:pt>
                <c:pt idx="188">
                  <c:v>9.5809999999999995</c:v>
                </c:pt>
                <c:pt idx="189">
                  <c:v>9.5009999999999994</c:v>
                </c:pt>
                <c:pt idx="190">
                  <c:v>9.4939999999999998</c:v>
                </c:pt>
                <c:pt idx="191">
                  <c:v>9.3520000000000003</c:v>
                </c:pt>
                <c:pt idx="192">
                  <c:v>9.3379999999999992</c:v>
                </c:pt>
                <c:pt idx="193">
                  <c:v>9.3109999999999999</c:v>
                </c:pt>
                <c:pt idx="194">
                  <c:v>9.298</c:v>
                </c:pt>
                <c:pt idx="195">
                  <c:v>9.2910000000000004</c:v>
                </c:pt>
                <c:pt idx="196">
                  <c:v>9.2360000000000007</c:v>
                </c:pt>
                <c:pt idx="197">
                  <c:v>9.2010000000000005</c:v>
                </c:pt>
                <c:pt idx="198">
                  <c:v>9.1940000000000008</c:v>
                </c:pt>
                <c:pt idx="199">
                  <c:v>9.0549999999999997</c:v>
                </c:pt>
                <c:pt idx="200">
                  <c:v>9.0340000000000007</c:v>
                </c:pt>
                <c:pt idx="201">
                  <c:v>9.0120000000000005</c:v>
                </c:pt>
                <c:pt idx="202">
                  <c:v>9.0050000000000008</c:v>
                </c:pt>
                <c:pt idx="203">
                  <c:v>8.9559999999999995</c:v>
                </c:pt>
                <c:pt idx="204">
                  <c:v>8.9489999999999998</c:v>
                </c:pt>
                <c:pt idx="205">
                  <c:v>8.9269999999999996</c:v>
                </c:pt>
                <c:pt idx="206">
                  <c:v>8.8770000000000007</c:v>
                </c:pt>
                <c:pt idx="207">
                  <c:v>8.8770000000000007</c:v>
                </c:pt>
                <c:pt idx="208">
                  <c:v>8.827</c:v>
                </c:pt>
                <c:pt idx="209">
                  <c:v>8.82</c:v>
                </c:pt>
                <c:pt idx="210">
                  <c:v>8.82</c:v>
                </c:pt>
                <c:pt idx="211">
                  <c:v>8.7469999999999999</c:v>
                </c:pt>
                <c:pt idx="212">
                  <c:v>8.74</c:v>
                </c:pt>
                <c:pt idx="213">
                  <c:v>8.6370000000000005</c:v>
                </c:pt>
                <c:pt idx="214">
                  <c:v>8.5779999999999994</c:v>
                </c:pt>
                <c:pt idx="215">
                  <c:v>8.5709999999999997</c:v>
                </c:pt>
                <c:pt idx="216">
                  <c:v>8.5630000000000006</c:v>
                </c:pt>
                <c:pt idx="217">
                  <c:v>8.5559999999999992</c:v>
                </c:pt>
                <c:pt idx="218">
                  <c:v>8.548</c:v>
                </c:pt>
                <c:pt idx="219">
                  <c:v>8.5259999999999998</c:v>
                </c:pt>
                <c:pt idx="220">
                  <c:v>8.5039999999999996</c:v>
                </c:pt>
                <c:pt idx="221">
                  <c:v>8.1829999999999998</c:v>
                </c:pt>
                <c:pt idx="222">
                  <c:v>8.1359999999999992</c:v>
                </c:pt>
                <c:pt idx="223">
                  <c:v>8.1129999999999995</c:v>
                </c:pt>
                <c:pt idx="224">
                  <c:v>8.0969999999999995</c:v>
                </c:pt>
                <c:pt idx="225">
                  <c:v>8.0739999999999998</c:v>
                </c:pt>
                <c:pt idx="226">
                  <c:v>8.0660000000000007</c:v>
                </c:pt>
                <c:pt idx="227">
                  <c:v>8.0419999999999998</c:v>
                </c:pt>
                <c:pt idx="228">
                  <c:v>8.0340000000000007</c:v>
                </c:pt>
                <c:pt idx="229">
                  <c:v>8.0340000000000007</c:v>
                </c:pt>
                <c:pt idx="230">
                  <c:v>8.0259999999999998</c:v>
                </c:pt>
                <c:pt idx="231">
                  <c:v>8.01</c:v>
                </c:pt>
                <c:pt idx="232">
                  <c:v>7.9619999999999997</c:v>
                </c:pt>
                <c:pt idx="233">
                  <c:v>7.93</c:v>
                </c:pt>
                <c:pt idx="234">
                  <c:v>7.9139999999999997</c:v>
                </c:pt>
                <c:pt idx="235">
                  <c:v>7.9059999999999997</c:v>
                </c:pt>
                <c:pt idx="236">
                  <c:v>7.8979999999999997</c:v>
                </c:pt>
                <c:pt idx="237">
                  <c:v>7.8659999999999997</c:v>
                </c:pt>
                <c:pt idx="238">
                  <c:v>7.8579999999999997</c:v>
                </c:pt>
                <c:pt idx="239">
                  <c:v>7.8250000000000002</c:v>
                </c:pt>
                <c:pt idx="240">
                  <c:v>7.8170000000000002</c:v>
                </c:pt>
                <c:pt idx="241">
                  <c:v>7.7930000000000001</c:v>
                </c:pt>
                <c:pt idx="242">
                  <c:v>7.7839999999999998</c:v>
                </c:pt>
                <c:pt idx="243">
                  <c:v>7.7679999999999998</c:v>
                </c:pt>
                <c:pt idx="244">
                  <c:v>7.7270000000000003</c:v>
                </c:pt>
                <c:pt idx="245">
                  <c:v>7.7110000000000003</c:v>
                </c:pt>
                <c:pt idx="246">
                  <c:v>7.694</c:v>
                </c:pt>
                <c:pt idx="247">
                  <c:v>7.6859999999999999</c:v>
                </c:pt>
                <c:pt idx="248">
                  <c:v>7.6609999999999996</c:v>
                </c:pt>
                <c:pt idx="249">
                  <c:v>7.577</c:v>
                </c:pt>
                <c:pt idx="250">
                  <c:v>7.56</c:v>
                </c:pt>
                <c:pt idx="251">
                  <c:v>7.5439999999999996</c:v>
                </c:pt>
                <c:pt idx="252">
                  <c:v>7.4669999999999996</c:v>
                </c:pt>
                <c:pt idx="253">
                  <c:v>7.4589999999999996</c:v>
                </c:pt>
                <c:pt idx="254">
                  <c:v>7.4589999999999996</c:v>
                </c:pt>
                <c:pt idx="255">
                  <c:v>7.4589999999999996</c:v>
                </c:pt>
                <c:pt idx="256">
                  <c:v>7.4249999999999998</c:v>
                </c:pt>
                <c:pt idx="257">
                  <c:v>7.407</c:v>
                </c:pt>
                <c:pt idx="258">
                  <c:v>7.399</c:v>
                </c:pt>
                <c:pt idx="259">
                  <c:v>7.39</c:v>
                </c:pt>
                <c:pt idx="260">
                  <c:v>7.3639999999999999</c:v>
                </c:pt>
                <c:pt idx="261">
                  <c:v>7.3639999999999999</c:v>
                </c:pt>
                <c:pt idx="262">
                  <c:v>7.3470000000000004</c:v>
                </c:pt>
                <c:pt idx="263">
                  <c:v>7.3470000000000004</c:v>
                </c:pt>
                <c:pt idx="264">
                  <c:v>7.3209999999999997</c:v>
                </c:pt>
                <c:pt idx="265">
                  <c:v>7.2949999999999999</c:v>
                </c:pt>
                <c:pt idx="266">
                  <c:v>7.2859999999999996</c:v>
                </c:pt>
                <c:pt idx="267">
                  <c:v>7.2859999999999996</c:v>
                </c:pt>
                <c:pt idx="268">
                  <c:v>7.26</c:v>
                </c:pt>
                <c:pt idx="269">
                  <c:v>7.2069999999999999</c:v>
                </c:pt>
                <c:pt idx="270">
                  <c:v>7.2069999999999999</c:v>
                </c:pt>
                <c:pt idx="271">
                  <c:v>7.1630000000000003</c:v>
                </c:pt>
                <c:pt idx="272">
                  <c:v>7.1539999999999999</c:v>
                </c:pt>
                <c:pt idx="273">
                  <c:v>7.1269999999999998</c:v>
                </c:pt>
                <c:pt idx="274">
                  <c:v>7.109</c:v>
                </c:pt>
                <c:pt idx="275">
                  <c:v>7.0730000000000004</c:v>
                </c:pt>
                <c:pt idx="276">
                  <c:v>7.01</c:v>
                </c:pt>
                <c:pt idx="277">
                  <c:v>7.0010000000000003</c:v>
                </c:pt>
                <c:pt idx="278">
                  <c:v>6.992</c:v>
                </c:pt>
                <c:pt idx="279">
                  <c:v>6.9829999999999997</c:v>
                </c:pt>
                <c:pt idx="280">
                  <c:v>6.9550000000000001</c:v>
                </c:pt>
                <c:pt idx="281">
                  <c:v>6.9550000000000001</c:v>
                </c:pt>
                <c:pt idx="282">
                  <c:v>6.9189999999999996</c:v>
                </c:pt>
                <c:pt idx="283">
                  <c:v>6.8719999999999999</c:v>
                </c:pt>
                <c:pt idx="284">
                  <c:v>6.8630000000000004</c:v>
                </c:pt>
                <c:pt idx="285">
                  <c:v>6.8540000000000001</c:v>
                </c:pt>
                <c:pt idx="286">
                  <c:v>6.7789999999999999</c:v>
                </c:pt>
                <c:pt idx="287">
                  <c:v>6.77</c:v>
                </c:pt>
                <c:pt idx="288">
                  <c:v>6.7130000000000001</c:v>
                </c:pt>
                <c:pt idx="289">
                  <c:v>6.694</c:v>
                </c:pt>
                <c:pt idx="290">
                  <c:v>6.6660000000000004</c:v>
                </c:pt>
                <c:pt idx="291">
                  <c:v>6.6660000000000004</c:v>
                </c:pt>
                <c:pt idx="292">
                  <c:v>6.6459999999999999</c:v>
                </c:pt>
                <c:pt idx="293">
                  <c:v>6.6269999999999998</c:v>
                </c:pt>
                <c:pt idx="294">
                  <c:v>6.6180000000000003</c:v>
                </c:pt>
                <c:pt idx="295">
                  <c:v>6.6079999999999997</c:v>
                </c:pt>
                <c:pt idx="296">
                  <c:v>6.5890000000000004</c:v>
                </c:pt>
                <c:pt idx="297">
                  <c:v>6.5789999999999997</c:v>
                </c:pt>
                <c:pt idx="298">
                  <c:v>6.56</c:v>
                </c:pt>
                <c:pt idx="299">
                  <c:v>6.54</c:v>
                </c:pt>
                <c:pt idx="300">
                  <c:v>6.4619999999999997</c:v>
                </c:pt>
                <c:pt idx="301">
                  <c:v>6.4420000000000002</c:v>
                </c:pt>
                <c:pt idx="302">
                  <c:v>6.4320000000000004</c:v>
                </c:pt>
                <c:pt idx="303">
                  <c:v>6.4320000000000004</c:v>
                </c:pt>
                <c:pt idx="304">
                  <c:v>6.3929999999999998</c:v>
                </c:pt>
                <c:pt idx="305">
                  <c:v>6.383</c:v>
                </c:pt>
                <c:pt idx="306">
                  <c:v>6.383</c:v>
                </c:pt>
                <c:pt idx="307">
                  <c:v>6.383</c:v>
                </c:pt>
                <c:pt idx="308">
                  <c:v>6.3630000000000004</c:v>
                </c:pt>
                <c:pt idx="309">
                  <c:v>6.3529999999999998</c:v>
                </c:pt>
                <c:pt idx="310">
                  <c:v>6.3529999999999998</c:v>
                </c:pt>
                <c:pt idx="311">
                  <c:v>6.3529999999999998</c:v>
                </c:pt>
                <c:pt idx="312">
                  <c:v>6.3330000000000002</c:v>
                </c:pt>
                <c:pt idx="313">
                  <c:v>6.282</c:v>
                </c:pt>
                <c:pt idx="314">
                  <c:v>6.2720000000000002</c:v>
                </c:pt>
                <c:pt idx="315">
                  <c:v>6.2619999999999996</c:v>
                </c:pt>
                <c:pt idx="316">
                  <c:v>6.2309999999999999</c:v>
                </c:pt>
                <c:pt idx="317">
                  <c:v>6.2210000000000001</c:v>
                </c:pt>
                <c:pt idx="318">
                  <c:v>6.2110000000000003</c:v>
                </c:pt>
                <c:pt idx="319">
                  <c:v>6.2</c:v>
                </c:pt>
                <c:pt idx="320">
                  <c:v>6.2</c:v>
                </c:pt>
                <c:pt idx="321">
                  <c:v>6.17</c:v>
                </c:pt>
                <c:pt idx="322">
                  <c:v>6.17</c:v>
                </c:pt>
                <c:pt idx="323">
                  <c:v>6.149</c:v>
                </c:pt>
                <c:pt idx="324">
                  <c:v>6.1180000000000003</c:v>
                </c:pt>
                <c:pt idx="325">
                  <c:v>6.1070000000000002</c:v>
                </c:pt>
                <c:pt idx="326">
                  <c:v>6.0970000000000004</c:v>
                </c:pt>
                <c:pt idx="327">
                  <c:v>6.0439999999999996</c:v>
                </c:pt>
                <c:pt idx="328">
                  <c:v>6.0229999999999997</c:v>
                </c:pt>
                <c:pt idx="329">
                  <c:v>6.0229999999999997</c:v>
                </c:pt>
                <c:pt idx="330">
                  <c:v>6.0129999999999999</c:v>
                </c:pt>
                <c:pt idx="331">
                  <c:v>6.0019999999999998</c:v>
                </c:pt>
                <c:pt idx="332">
                  <c:v>5.992</c:v>
                </c:pt>
                <c:pt idx="333">
                  <c:v>5.992</c:v>
                </c:pt>
                <c:pt idx="334">
                  <c:v>5.9809999999999999</c:v>
                </c:pt>
                <c:pt idx="335">
                  <c:v>5.96</c:v>
                </c:pt>
                <c:pt idx="336">
                  <c:v>5.9489999999999998</c:v>
                </c:pt>
                <c:pt idx="337">
                  <c:v>5.9059999999999997</c:v>
                </c:pt>
                <c:pt idx="338">
                  <c:v>5.8739999999999997</c:v>
                </c:pt>
                <c:pt idx="339">
                  <c:v>5.8739999999999997</c:v>
                </c:pt>
                <c:pt idx="340">
                  <c:v>5.8630000000000004</c:v>
                </c:pt>
                <c:pt idx="341">
                  <c:v>5.8630000000000004</c:v>
                </c:pt>
                <c:pt idx="342">
                  <c:v>5.8520000000000003</c:v>
                </c:pt>
                <c:pt idx="343">
                  <c:v>5.8410000000000002</c:v>
                </c:pt>
                <c:pt idx="344">
                  <c:v>5.7859999999999996</c:v>
                </c:pt>
                <c:pt idx="345">
                  <c:v>5.7640000000000002</c:v>
                </c:pt>
                <c:pt idx="346">
                  <c:v>5.7530000000000001</c:v>
                </c:pt>
                <c:pt idx="347">
                  <c:v>5.742</c:v>
                </c:pt>
                <c:pt idx="348">
                  <c:v>5.6980000000000004</c:v>
                </c:pt>
                <c:pt idx="349">
                  <c:v>5.6749999999999998</c:v>
                </c:pt>
                <c:pt idx="350">
                  <c:v>5.6529999999999996</c:v>
                </c:pt>
              </c:numCache>
            </c:numRef>
          </c:xVal>
          <c:yVal>
            <c:numRef>
              <c:f>'Block II (Giulio)'!$AE$34:$AE$384</c:f>
              <c:numCache>
                <c:formatCode>General</c:formatCode>
                <c:ptCount val="351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41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46</c:v>
                </c:pt>
                <c:pt idx="20">
                  <c:v>47</c:v>
                </c:pt>
                <c:pt idx="21">
                  <c:v>48</c:v>
                </c:pt>
                <c:pt idx="22">
                  <c:v>49</c:v>
                </c:pt>
                <c:pt idx="23">
                  <c:v>50</c:v>
                </c:pt>
                <c:pt idx="24">
                  <c:v>51</c:v>
                </c:pt>
                <c:pt idx="25">
                  <c:v>52</c:v>
                </c:pt>
                <c:pt idx="26">
                  <c:v>53</c:v>
                </c:pt>
                <c:pt idx="27">
                  <c:v>54</c:v>
                </c:pt>
                <c:pt idx="28">
                  <c:v>55</c:v>
                </c:pt>
                <c:pt idx="29">
                  <c:v>56</c:v>
                </c:pt>
                <c:pt idx="30">
                  <c:v>57</c:v>
                </c:pt>
                <c:pt idx="31">
                  <c:v>58</c:v>
                </c:pt>
                <c:pt idx="32">
                  <c:v>59</c:v>
                </c:pt>
                <c:pt idx="33">
                  <c:v>60</c:v>
                </c:pt>
                <c:pt idx="34">
                  <c:v>61</c:v>
                </c:pt>
                <c:pt idx="35">
                  <c:v>62</c:v>
                </c:pt>
                <c:pt idx="36">
                  <c:v>63</c:v>
                </c:pt>
                <c:pt idx="37">
                  <c:v>64</c:v>
                </c:pt>
                <c:pt idx="38">
                  <c:v>65</c:v>
                </c:pt>
                <c:pt idx="39">
                  <c:v>66</c:v>
                </c:pt>
                <c:pt idx="40">
                  <c:v>67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71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76</c:v>
                </c:pt>
                <c:pt idx="50">
                  <c:v>77</c:v>
                </c:pt>
                <c:pt idx="51">
                  <c:v>78</c:v>
                </c:pt>
                <c:pt idx="52">
                  <c:v>79</c:v>
                </c:pt>
                <c:pt idx="53">
                  <c:v>80</c:v>
                </c:pt>
                <c:pt idx="54">
                  <c:v>81</c:v>
                </c:pt>
                <c:pt idx="55">
                  <c:v>82</c:v>
                </c:pt>
                <c:pt idx="56">
                  <c:v>83</c:v>
                </c:pt>
                <c:pt idx="57">
                  <c:v>84</c:v>
                </c:pt>
                <c:pt idx="58">
                  <c:v>85</c:v>
                </c:pt>
                <c:pt idx="59">
                  <c:v>86</c:v>
                </c:pt>
                <c:pt idx="60">
                  <c:v>87</c:v>
                </c:pt>
                <c:pt idx="61">
                  <c:v>88</c:v>
                </c:pt>
                <c:pt idx="62">
                  <c:v>89</c:v>
                </c:pt>
                <c:pt idx="63">
                  <c:v>90</c:v>
                </c:pt>
                <c:pt idx="64">
                  <c:v>91</c:v>
                </c:pt>
                <c:pt idx="65">
                  <c:v>92</c:v>
                </c:pt>
                <c:pt idx="66">
                  <c:v>93</c:v>
                </c:pt>
                <c:pt idx="67">
                  <c:v>94</c:v>
                </c:pt>
                <c:pt idx="68">
                  <c:v>95</c:v>
                </c:pt>
                <c:pt idx="69">
                  <c:v>95</c:v>
                </c:pt>
                <c:pt idx="70">
                  <c:v>95</c:v>
                </c:pt>
                <c:pt idx="71">
                  <c:v>98</c:v>
                </c:pt>
                <c:pt idx="72">
                  <c:v>99</c:v>
                </c:pt>
                <c:pt idx="73">
                  <c:v>100</c:v>
                </c:pt>
                <c:pt idx="74">
                  <c:v>101</c:v>
                </c:pt>
                <c:pt idx="75">
                  <c:v>102</c:v>
                </c:pt>
                <c:pt idx="76">
                  <c:v>103</c:v>
                </c:pt>
                <c:pt idx="77">
                  <c:v>104</c:v>
                </c:pt>
                <c:pt idx="78">
                  <c:v>105</c:v>
                </c:pt>
                <c:pt idx="79">
                  <c:v>106</c:v>
                </c:pt>
                <c:pt idx="80">
                  <c:v>107</c:v>
                </c:pt>
                <c:pt idx="81">
                  <c:v>108</c:v>
                </c:pt>
                <c:pt idx="82">
                  <c:v>109</c:v>
                </c:pt>
                <c:pt idx="83">
                  <c:v>110</c:v>
                </c:pt>
                <c:pt idx="84">
                  <c:v>111</c:v>
                </c:pt>
                <c:pt idx="85">
                  <c:v>112</c:v>
                </c:pt>
                <c:pt idx="86">
                  <c:v>113</c:v>
                </c:pt>
                <c:pt idx="87">
                  <c:v>114</c:v>
                </c:pt>
                <c:pt idx="88">
                  <c:v>115</c:v>
                </c:pt>
                <c:pt idx="89">
                  <c:v>116</c:v>
                </c:pt>
                <c:pt idx="90">
                  <c:v>117</c:v>
                </c:pt>
                <c:pt idx="91">
                  <c:v>118</c:v>
                </c:pt>
                <c:pt idx="92">
                  <c:v>119</c:v>
                </c:pt>
                <c:pt idx="93">
                  <c:v>120</c:v>
                </c:pt>
                <c:pt idx="94">
                  <c:v>121</c:v>
                </c:pt>
                <c:pt idx="95">
                  <c:v>122</c:v>
                </c:pt>
                <c:pt idx="96">
                  <c:v>123</c:v>
                </c:pt>
                <c:pt idx="97">
                  <c:v>124</c:v>
                </c:pt>
                <c:pt idx="98">
                  <c:v>125</c:v>
                </c:pt>
                <c:pt idx="99">
                  <c:v>126</c:v>
                </c:pt>
                <c:pt idx="100">
                  <c:v>127</c:v>
                </c:pt>
                <c:pt idx="101">
                  <c:v>128</c:v>
                </c:pt>
                <c:pt idx="102">
                  <c:v>129</c:v>
                </c:pt>
                <c:pt idx="103">
                  <c:v>130</c:v>
                </c:pt>
                <c:pt idx="104">
                  <c:v>131</c:v>
                </c:pt>
                <c:pt idx="105">
                  <c:v>131</c:v>
                </c:pt>
                <c:pt idx="106">
                  <c:v>133</c:v>
                </c:pt>
                <c:pt idx="107">
                  <c:v>134</c:v>
                </c:pt>
                <c:pt idx="108">
                  <c:v>135</c:v>
                </c:pt>
                <c:pt idx="109">
                  <c:v>136</c:v>
                </c:pt>
                <c:pt idx="110">
                  <c:v>137</c:v>
                </c:pt>
                <c:pt idx="111">
                  <c:v>138</c:v>
                </c:pt>
                <c:pt idx="112">
                  <c:v>139</c:v>
                </c:pt>
                <c:pt idx="113">
                  <c:v>140</c:v>
                </c:pt>
                <c:pt idx="114">
                  <c:v>141</c:v>
                </c:pt>
                <c:pt idx="115">
                  <c:v>142</c:v>
                </c:pt>
                <c:pt idx="116">
                  <c:v>143</c:v>
                </c:pt>
                <c:pt idx="117">
                  <c:v>144</c:v>
                </c:pt>
                <c:pt idx="118">
                  <c:v>145</c:v>
                </c:pt>
                <c:pt idx="119">
                  <c:v>146</c:v>
                </c:pt>
                <c:pt idx="120">
                  <c:v>147</c:v>
                </c:pt>
                <c:pt idx="121">
                  <c:v>148</c:v>
                </c:pt>
                <c:pt idx="122">
                  <c:v>149</c:v>
                </c:pt>
                <c:pt idx="123">
                  <c:v>150</c:v>
                </c:pt>
                <c:pt idx="124">
                  <c:v>151</c:v>
                </c:pt>
                <c:pt idx="125">
                  <c:v>152</c:v>
                </c:pt>
                <c:pt idx="126">
                  <c:v>153</c:v>
                </c:pt>
                <c:pt idx="127">
                  <c:v>154</c:v>
                </c:pt>
                <c:pt idx="128">
                  <c:v>155</c:v>
                </c:pt>
                <c:pt idx="129">
                  <c:v>156</c:v>
                </c:pt>
                <c:pt idx="130">
                  <c:v>157</c:v>
                </c:pt>
                <c:pt idx="131">
                  <c:v>158</c:v>
                </c:pt>
                <c:pt idx="132">
                  <c:v>159</c:v>
                </c:pt>
                <c:pt idx="133">
                  <c:v>160</c:v>
                </c:pt>
                <c:pt idx="134">
                  <c:v>161</c:v>
                </c:pt>
                <c:pt idx="135">
                  <c:v>162</c:v>
                </c:pt>
                <c:pt idx="136">
                  <c:v>163</c:v>
                </c:pt>
                <c:pt idx="137">
                  <c:v>164</c:v>
                </c:pt>
                <c:pt idx="138">
                  <c:v>165</c:v>
                </c:pt>
                <c:pt idx="139">
                  <c:v>166</c:v>
                </c:pt>
                <c:pt idx="140">
                  <c:v>167</c:v>
                </c:pt>
                <c:pt idx="141">
                  <c:v>168</c:v>
                </c:pt>
                <c:pt idx="142">
                  <c:v>169</c:v>
                </c:pt>
                <c:pt idx="143">
                  <c:v>170</c:v>
                </c:pt>
                <c:pt idx="144">
                  <c:v>171</c:v>
                </c:pt>
                <c:pt idx="145">
                  <c:v>172</c:v>
                </c:pt>
                <c:pt idx="146">
                  <c:v>173</c:v>
                </c:pt>
                <c:pt idx="147">
                  <c:v>174</c:v>
                </c:pt>
                <c:pt idx="148">
                  <c:v>175</c:v>
                </c:pt>
                <c:pt idx="149">
                  <c:v>176</c:v>
                </c:pt>
                <c:pt idx="150">
                  <c:v>177</c:v>
                </c:pt>
                <c:pt idx="151">
                  <c:v>178</c:v>
                </c:pt>
                <c:pt idx="152">
                  <c:v>179</c:v>
                </c:pt>
                <c:pt idx="153">
                  <c:v>180</c:v>
                </c:pt>
                <c:pt idx="154">
                  <c:v>181</c:v>
                </c:pt>
                <c:pt idx="155">
                  <c:v>182</c:v>
                </c:pt>
                <c:pt idx="156">
                  <c:v>183</c:v>
                </c:pt>
                <c:pt idx="157">
                  <c:v>184</c:v>
                </c:pt>
                <c:pt idx="158">
                  <c:v>185</c:v>
                </c:pt>
                <c:pt idx="159">
                  <c:v>186</c:v>
                </c:pt>
                <c:pt idx="160">
                  <c:v>187</c:v>
                </c:pt>
                <c:pt idx="161">
                  <c:v>188</c:v>
                </c:pt>
                <c:pt idx="162">
                  <c:v>189</c:v>
                </c:pt>
                <c:pt idx="163">
                  <c:v>190</c:v>
                </c:pt>
                <c:pt idx="164">
                  <c:v>191</c:v>
                </c:pt>
                <c:pt idx="165">
                  <c:v>192</c:v>
                </c:pt>
                <c:pt idx="166">
                  <c:v>193</c:v>
                </c:pt>
                <c:pt idx="167">
                  <c:v>194</c:v>
                </c:pt>
                <c:pt idx="168">
                  <c:v>195</c:v>
                </c:pt>
                <c:pt idx="169">
                  <c:v>196</c:v>
                </c:pt>
                <c:pt idx="170">
                  <c:v>197</c:v>
                </c:pt>
                <c:pt idx="171">
                  <c:v>198</c:v>
                </c:pt>
                <c:pt idx="172">
                  <c:v>199</c:v>
                </c:pt>
                <c:pt idx="173">
                  <c:v>200</c:v>
                </c:pt>
                <c:pt idx="174">
                  <c:v>201</c:v>
                </c:pt>
                <c:pt idx="175">
                  <c:v>202</c:v>
                </c:pt>
                <c:pt idx="176">
                  <c:v>203</c:v>
                </c:pt>
                <c:pt idx="177">
                  <c:v>204</c:v>
                </c:pt>
                <c:pt idx="178">
                  <c:v>205</c:v>
                </c:pt>
                <c:pt idx="179">
                  <c:v>206</c:v>
                </c:pt>
                <c:pt idx="180">
                  <c:v>207</c:v>
                </c:pt>
                <c:pt idx="181">
                  <c:v>207</c:v>
                </c:pt>
                <c:pt idx="182">
                  <c:v>209</c:v>
                </c:pt>
                <c:pt idx="183">
                  <c:v>210</c:v>
                </c:pt>
                <c:pt idx="184">
                  <c:v>211</c:v>
                </c:pt>
                <c:pt idx="185">
                  <c:v>212</c:v>
                </c:pt>
                <c:pt idx="186">
                  <c:v>213</c:v>
                </c:pt>
                <c:pt idx="187">
                  <c:v>214</c:v>
                </c:pt>
                <c:pt idx="188">
                  <c:v>215</c:v>
                </c:pt>
                <c:pt idx="189">
                  <c:v>216</c:v>
                </c:pt>
                <c:pt idx="190">
                  <c:v>217</c:v>
                </c:pt>
                <c:pt idx="191">
                  <c:v>218</c:v>
                </c:pt>
                <c:pt idx="192">
                  <c:v>219</c:v>
                </c:pt>
                <c:pt idx="193">
                  <c:v>220</c:v>
                </c:pt>
                <c:pt idx="194">
                  <c:v>221</c:v>
                </c:pt>
                <c:pt idx="195">
                  <c:v>222</c:v>
                </c:pt>
                <c:pt idx="196">
                  <c:v>223</c:v>
                </c:pt>
                <c:pt idx="197">
                  <c:v>224</c:v>
                </c:pt>
                <c:pt idx="198">
                  <c:v>225</c:v>
                </c:pt>
                <c:pt idx="199">
                  <c:v>226</c:v>
                </c:pt>
                <c:pt idx="200">
                  <c:v>227</c:v>
                </c:pt>
                <c:pt idx="201">
                  <c:v>228</c:v>
                </c:pt>
                <c:pt idx="202">
                  <c:v>229</c:v>
                </c:pt>
                <c:pt idx="203">
                  <c:v>230</c:v>
                </c:pt>
                <c:pt idx="204">
                  <c:v>231</c:v>
                </c:pt>
                <c:pt idx="205">
                  <c:v>232</c:v>
                </c:pt>
                <c:pt idx="206">
                  <c:v>232</c:v>
                </c:pt>
                <c:pt idx="207">
                  <c:v>234</c:v>
                </c:pt>
                <c:pt idx="208">
                  <c:v>235</c:v>
                </c:pt>
                <c:pt idx="209">
                  <c:v>235</c:v>
                </c:pt>
                <c:pt idx="210">
                  <c:v>237</c:v>
                </c:pt>
                <c:pt idx="211">
                  <c:v>238</c:v>
                </c:pt>
                <c:pt idx="212">
                  <c:v>239</c:v>
                </c:pt>
                <c:pt idx="213">
                  <c:v>240</c:v>
                </c:pt>
                <c:pt idx="214">
                  <c:v>241</c:v>
                </c:pt>
                <c:pt idx="215">
                  <c:v>242</c:v>
                </c:pt>
                <c:pt idx="216">
                  <c:v>243</c:v>
                </c:pt>
                <c:pt idx="217">
                  <c:v>244</c:v>
                </c:pt>
                <c:pt idx="218">
                  <c:v>245</c:v>
                </c:pt>
                <c:pt idx="219">
                  <c:v>246</c:v>
                </c:pt>
                <c:pt idx="220">
                  <c:v>247</c:v>
                </c:pt>
                <c:pt idx="221">
                  <c:v>248</c:v>
                </c:pt>
                <c:pt idx="222">
                  <c:v>249</c:v>
                </c:pt>
                <c:pt idx="223">
                  <c:v>250</c:v>
                </c:pt>
                <c:pt idx="224">
                  <c:v>251</c:v>
                </c:pt>
                <c:pt idx="225">
                  <c:v>252</c:v>
                </c:pt>
                <c:pt idx="226">
                  <c:v>253</c:v>
                </c:pt>
                <c:pt idx="227">
                  <c:v>254</c:v>
                </c:pt>
                <c:pt idx="228">
                  <c:v>254</c:v>
                </c:pt>
                <c:pt idx="229">
                  <c:v>256</c:v>
                </c:pt>
                <c:pt idx="230">
                  <c:v>257</c:v>
                </c:pt>
                <c:pt idx="231">
                  <c:v>258</c:v>
                </c:pt>
                <c:pt idx="232">
                  <c:v>259</c:v>
                </c:pt>
                <c:pt idx="233">
                  <c:v>260</c:v>
                </c:pt>
                <c:pt idx="234">
                  <c:v>261</c:v>
                </c:pt>
                <c:pt idx="235">
                  <c:v>262</c:v>
                </c:pt>
                <c:pt idx="236">
                  <c:v>263</c:v>
                </c:pt>
                <c:pt idx="237">
                  <c:v>264</c:v>
                </c:pt>
                <c:pt idx="238">
                  <c:v>265</c:v>
                </c:pt>
                <c:pt idx="239">
                  <c:v>266</c:v>
                </c:pt>
                <c:pt idx="240">
                  <c:v>267</c:v>
                </c:pt>
                <c:pt idx="241">
                  <c:v>268</c:v>
                </c:pt>
                <c:pt idx="242">
                  <c:v>269</c:v>
                </c:pt>
                <c:pt idx="243">
                  <c:v>270</c:v>
                </c:pt>
                <c:pt idx="244">
                  <c:v>271</c:v>
                </c:pt>
                <c:pt idx="245">
                  <c:v>272</c:v>
                </c:pt>
                <c:pt idx="246">
                  <c:v>273</c:v>
                </c:pt>
                <c:pt idx="247">
                  <c:v>274</c:v>
                </c:pt>
                <c:pt idx="248">
                  <c:v>275</c:v>
                </c:pt>
                <c:pt idx="249">
                  <c:v>276</c:v>
                </c:pt>
                <c:pt idx="250">
                  <c:v>277</c:v>
                </c:pt>
                <c:pt idx="251">
                  <c:v>278</c:v>
                </c:pt>
                <c:pt idx="252">
                  <c:v>279</c:v>
                </c:pt>
                <c:pt idx="253">
                  <c:v>279</c:v>
                </c:pt>
                <c:pt idx="254">
                  <c:v>279</c:v>
                </c:pt>
                <c:pt idx="255">
                  <c:v>282</c:v>
                </c:pt>
                <c:pt idx="256">
                  <c:v>283</c:v>
                </c:pt>
                <c:pt idx="257">
                  <c:v>284</c:v>
                </c:pt>
                <c:pt idx="258">
                  <c:v>285</c:v>
                </c:pt>
                <c:pt idx="259">
                  <c:v>286</c:v>
                </c:pt>
                <c:pt idx="260">
                  <c:v>286</c:v>
                </c:pt>
                <c:pt idx="261">
                  <c:v>288</c:v>
                </c:pt>
                <c:pt idx="262">
                  <c:v>288</c:v>
                </c:pt>
                <c:pt idx="263">
                  <c:v>290</c:v>
                </c:pt>
                <c:pt idx="264">
                  <c:v>291</c:v>
                </c:pt>
                <c:pt idx="265">
                  <c:v>292</c:v>
                </c:pt>
                <c:pt idx="266">
                  <c:v>292</c:v>
                </c:pt>
                <c:pt idx="267">
                  <c:v>294</c:v>
                </c:pt>
                <c:pt idx="268">
                  <c:v>295</c:v>
                </c:pt>
                <c:pt idx="269">
                  <c:v>295</c:v>
                </c:pt>
                <c:pt idx="270">
                  <c:v>297</c:v>
                </c:pt>
                <c:pt idx="271">
                  <c:v>298</c:v>
                </c:pt>
                <c:pt idx="272">
                  <c:v>299</c:v>
                </c:pt>
                <c:pt idx="273">
                  <c:v>300</c:v>
                </c:pt>
                <c:pt idx="274">
                  <c:v>301</c:v>
                </c:pt>
                <c:pt idx="275">
                  <c:v>302</c:v>
                </c:pt>
                <c:pt idx="276">
                  <c:v>303</c:v>
                </c:pt>
                <c:pt idx="277">
                  <c:v>304</c:v>
                </c:pt>
                <c:pt idx="278">
                  <c:v>305</c:v>
                </c:pt>
                <c:pt idx="279">
                  <c:v>306</c:v>
                </c:pt>
                <c:pt idx="280">
                  <c:v>306</c:v>
                </c:pt>
                <c:pt idx="281">
                  <c:v>308</c:v>
                </c:pt>
                <c:pt idx="282">
                  <c:v>309</c:v>
                </c:pt>
                <c:pt idx="283">
                  <c:v>310</c:v>
                </c:pt>
                <c:pt idx="284">
                  <c:v>311</c:v>
                </c:pt>
                <c:pt idx="285">
                  <c:v>312</c:v>
                </c:pt>
                <c:pt idx="286">
                  <c:v>313</c:v>
                </c:pt>
                <c:pt idx="287">
                  <c:v>314</c:v>
                </c:pt>
                <c:pt idx="288">
                  <c:v>315</c:v>
                </c:pt>
                <c:pt idx="289">
                  <c:v>316</c:v>
                </c:pt>
                <c:pt idx="290">
                  <c:v>316</c:v>
                </c:pt>
                <c:pt idx="291">
                  <c:v>318</c:v>
                </c:pt>
                <c:pt idx="292">
                  <c:v>319</c:v>
                </c:pt>
                <c:pt idx="293">
                  <c:v>320</c:v>
                </c:pt>
                <c:pt idx="294">
                  <c:v>321</c:v>
                </c:pt>
                <c:pt idx="295">
                  <c:v>322</c:v>
                </c:pt>
                <c:pt idx="296">
                  <c:v>323</c:v>
                </c:pt>
                <c:pt idx="297">
                  <c:v>324</c:v>
                </c:pt>
                <c:pt idx="298">
                  <c:v>325</c:v>
                </c:pt>
                <c:pt idx="299">
                  <c:v>326</c:v>
                </c:pt>
                <c:pt idx="300">
                  <c:v>327</c:v>
                </c:pt>
                <c:pt idx="301">
                  <c:v>328</c:v>
                </c:pt>
                <c:pt idx="302">
                  <c:v>328</c:v>
                </c:pt>
                <c:pt idx="303">
                  <c:v>330</c:v>
                </c:pt>
                <c:pt idx="304">
                  <c:v>331</c:v>
                </c:pt>
                <c:pt idx="305">
                  <c:v>331</c:v>
                </c:pt>
                <c:pt idx="306">
                  <c:v>331</c:v>
                </c:pt>
                <c:pt idx="307">
                  <c:v>334</c:v>
                </c:pt>
                <c:pt idx="308">
                  <c:v>335</c:v>
                </c:pt>
                <c:pt idx="309">
                  <c:v>335</c:v>
                </c:pt>
                <c:pt idx="310">
                  <c:v>335</c:v>
                </c:pt>
                <c:pt idx="311">
                  <c:v>338</c:v>
                </c:pt>
                <c:pt idx="312">
                  <c:v>339</c:v>
                </c:pt>
                <c:pt idx="313">
                  <c:v>340</c:v>
                </c:pt>
                <c:pt idx="314">
                  <c:v>341</c:v>
                </c:pt>
                <c:pt idx="315">
                  <c:v>342</c:v>
                </c:pt>
                <c:pt idx="316">
                  <c:v>343</c:v>
                </c:pt>
                <c:pt idx="317">
                  <c:v>344</c:v>
                </c:pt>
                <c:pt idx="318">
                  <c:v>345</c:v>
                </c:pt>
                <c:pt idx="319">
                  <c:v>345</c:v>
                </c:pt>
                <c:pt idx="320">
                  <c:v>347</c:v>
                </c:pt>
                <c:pt idx="321">
                  <c:v>347</c:v>
                </c:pt>
                <c:pt idx="322">
                  <c:v>349</c:v>
                </c:pt>
                <c:pt idx="323">
                  <c:v>350</c:v>
                </c:pt>
                <c:pt idx="324">
                  <c:v>351</c:v>
                </c:pt>
                <c:pt idx="325">
                  <c:v>352</c:v>
                </c:pt>
                <c:pt idx="326">
                  <c:v>353</c:v>
                </c:pt>
                <c:pt idx="327">
                  <c:v>354</c:v>
                </c:pt>
                <c:pt idx="328">
                  <c:v>354</c:v>
                </c:pt>
                <c:pt idx="329">
                  <c:v>356</c:v>
                </c:pt>
                <c:pt idx="330">
                  <c:v>357</c:v>
                </c:pt>
                <c:pt idx="331">
                  <c:v>358</c:v>
                </c:pt>
                <c:pt idx="332">
                  <c:v>358</c:v>
                </c:pt>
                <c:pt idx="333">
                  <c:v>360</c:v>
                </c:pt>
                <c:pt idx="334">
                  <c:v>361</c:v>
                </c:pt>
                <c:pt idx="335">
                  <c:v>362</c:v>
                </c:pt>
                <c:pt idx="336">
                  <c:v>363</c:v>
                </c:pt>
                <c:pt idx="337">
                  <c:v>364</c:v>
                </c:pt>
                <c:pt idx="338">
                  <c:v>364</c:v>
                </c:pt>
                <c:pt idx="339">
                  <c:v>366</c:v>
                </c:pt>
                <c:pt idx="340">
                  <c:v>366</c:v>
                </c:pt>
                <c:pt idx="341">
                  <c:v>368</c:v>
                </c:pt>
                <c:pt idx="342">
                  <c:v>369</c:v>
                </c:pt>
                <c:pt idx="343">
                  <c:v>370</c:v>
                </c:pt>
                <c:pt idx="344">
                  <c:v>371</c:v>
                </c:pt>
                <c:pt idx="345">
                  <c:v>372</c:v>
                </c:pt>
                <c:pt idx="346">
                  <c:v>373</c:v>
                </c:pt>
                <c:pt idx="347">
                  <c:v>374</c:v>
                </c:pt>
                <c:pt idx="348">
                  <c:v>375</c:v>
                </c:pt>
                <c:pt idx="349">
                  <c:v>376</c:v>
                </c:pt>
                <c:pt idx="350">
                  <c:v>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CE-4760-832A-784034B6DFB4}"/>
            </c:ext>
          </c:extLst>
        </c:ser>
        <c:ser>
          <c:idx val="0"/>
          <c:order val="1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'Block II (Giulio)'!$AD$8:$AD$1797</c:f>
              <c:numCache>
                <c:formatCode>0.000</c:formatCode>
                <c:ptCount val="1790"/>
                <c:pt idx="0">
                  <c:v>240.88499999999999</c:v>
                </c:pt>
                <c:pt idx="1">
                  <c:v>186.45099999999999</c:v>
                </c:pt>
                <c:pt idx="2">
                  <c:v>184.50200000000001</c:v>
                </c:pt>
                <c:pt idx="3">
                  <c:v>149.09299999999999</c:v>
                </c:pt>
                <c:pt idx="4">
                  <c:v>143.49100000000001</c:v>
                </c:pt>
                <c:pt idx="5">
                  <c:v>140.262</c:v>
                </c:pt>
                <c:pt idx="6">
                  <c:v>139.70400000000001</c:v>
                </c:pt>
                <c:pt idx="7">
                  <c:v>138.48599999999999</c:v>
                </c:pt>
                <c:pt idx="8">
                  <c:v>127.575</c:v>
                </c:pt>
                <c:pt idx="9">
                  <c:v>104.661</c:v>
                </c:pt>
                <c:pt idx="10">
                  <c:v>99.084000000000003</c:v>
                </c:pt>
                <c:pt idx="11">
                  <c:v>90.438000000000002</c:v>
                </c:pt>
                <c:pt idx="12">
                  <c:v>83.58</c:v>
                </c:pt>
                <c:pt idx="13">
                  <c:v>82.096000000000004</c:v>
                </c:pt>
                <c:pt idx="14">
                  <c:v>75.484999999999999</c:v>
                </c:pt>
                <c:pt idx="15">
                  <c:v>74.78</c:v>
                </c:pt>
                <c:pt idx="16">
                  <c:v>73.489999999999995</c:v>
                </c:pt>
                <c:pt idx="17">
                  <c:v>66.561999999999998</c:v>
                </c:pt>
                <c:pt idx="18">
                  <c:v>62.911999999999999</c:v>
                </c:pt>
                <c:pt idx="19">
                  <c:v>62.009</c:v>
                </c:pt>
                <c:pt idx="20">
                  <c:v>52.408000000000001</c:v>
                </c:pt>
                <c:pt idx="21">
                  <c:v>52.097999999999999</c:v>
                </c:pt>
                <c:pt idx="22">
                  <c:v>48.604999999999997</c:v>
                </c:pt>
                <c:pt idx="23">
                  <c:v>47.465000000000003</c:v>
                </c:pt>
                <c:pt idx="24">
                  <c:v>45.05</c:v>
                </c:pt>
                <c:pt idx="25">
                  <c:v>44.600999999999999</c:v>
                </c:pt>
                <c:pt idx="26">
                  <c:v>40.648000000000003</c:v>
                </c:pt>
                <c:pt idx="27">
                  <c:v>40.627000000000002</c:v>
                </c:pt>
                <c:pt idx="28">
                  <c:v>39.637999999999998</c:v>
                </c:pt>
                <c:pt idx="29">
                  <c:v>38.366</c:v>
                </c:pt>
                <c:pt idx="30">
                  <c:v>37.780999999999999</c:v>
                </c:pt>
                <c:pt idx="31">
                  <c:v>37.551000000000002</c:v>
                </c:pt>
                <c:pt idx="32">
                  <c:v>36.043999999999997</c:v>
                </c:pt>
                <c:pt idx="33">
                  <c:v>35.698</c:v>
                </c:pt>
                <c:pt idx="34">
                  <c:v>35.179000000000002</c:v>
                </c:pt>
                <c:pt idx="35">
                  <c:v>35.054000000000002</c:v>
                </c:pt>
                <c:pt idx="36">
                  <c:v>33.347000000000001</c:v>
                </c:pt>
                <c:pt idx="37">
                  <c:v>32.037999999999997</c:v>
                </c:pt>
                <c:pt idx="38">
                  <c:v>31.821000000000002</c:v>
                </c:pt>
                <c:pt idx="39">
                  <c:v>31.117000000000001</c:v>
                </c:pt>
                <c:pt idx="40">
                  <c:v>30.867999999999999</c:v>
                </c:pt>
                <c:pt idx="41">
                  <c:v>30.776</c:v>
                </c:pt>
                <c:pt idx="42">
                  <c:v>30.234999999999999</c:v>
                </c:pt>
                <c:pt idx="43">
                  <c:v>30.207999999999998</c:v>
                </c:pt>
                <c:pt idx="44">
                  <c:v>29.722999999999999</c:v>
                </c:pt>
                <c:pt idx="45">
                  <c:v>29.398</c:v>
                </c:pt>
                <c:pt idx="46">
                  <c:v>28.852</c:v>
                </c:pt>
                <c:pt idx="47">
                  <c:v>28.655000000000001</c:v>
                </c:pt>
                <c:pt idx="48">
                  <c:v>28.210999999999999</c:v>
                </c:pt>
                <c:pt idx="49">
                  <c:v>27.948</c:v>
                </c:pt>
                <c:pt idx="50">
                  <c:v>27.838999999999999</c:v>
                </c:pt>
                <c:pt idx="51">
                  <c:v>27.344999999999999</c:v>
                </c:pt>
                <c:pt idx="52">
                  <c:v>26.587</c:v>
                </c:pt>
                <c:pt idx="53">
                  <c:v>26.489000000000001</c:v>
                </c:pt>
                <c:pt idx="54">
                  <c:v>26.347000000000001</c:v>
                </c:pt>
                <c:pt idx="55">
                  <c:v>26.14</c:v>
                </c:pt>
                <c:pt idx="56">
                  <c:v>25.890999999999998</c:v>
                </c:pt>
                <c:pt idx="57">
                  <c:v>25.773</c:v>
                </c:pt>
                <c:pt idx="58">
                  <c:v>25.611000000000001</c:v>
                </c:pt>
                <c:pt idx="59">
                  <c:v>24.87</c:v>
                </c:pt>
                <c:pt idx="60">
                  <c:v>23.994</c:v>
                </c:pt>
                <c:pt idx="61">
                  <c:v>23.88</c:v>
                </c:pt>
                <c:pt idx="62">
                  <c:v>23.792000000000002</c:v>
                </c:pt>
                <c:pt idx="63">
                  <c:v>22.925000000000001</c:v>
                </c:pt>
                <c:pt idx="64">
                  <c:v>22.794</c:v>
                </c:pt>
                <c:pt idx="65">
                  <c:v>22.673999999999999</c:v>
                </c:pt>
                <c:pt idx="66">
                  <c:v>22.657</c:v>
                </c:pt>
                <c:pt idx="67">
                  <c:v>22.465</c:v>
                </c:pt>
                <c:pt idx="68">
                  <c:v>22.448</c:v>
                </c:pt>
                <c:pt idx="69">
                  <c:v>22.385999999999999</c:v>
                </c:pt>
                <c:pt idx="70">
                  <c:v>22.286000000000001</c:v>
                </c:pt>
                <c:pt idx="71">
                  <c:v>22.283000000000001</c:v>
                </c:pt>
                <c:pt idx="72">
                  <c:v>22.128</c:v>
                </c:pt>
                <c:pt idx="73">
                  <c:v>21.536000000000001</c:v>
                </c:pt>
                <c:pt idx="74">
                  <c:v>21.14</c:v>
                </c:pt>
                <c:pt idx="75">
                  <c:v>20.824000000000002</c:v>
                </c:pt>
                <c:pt idx="76">
                  <c:v>20.597000000000001</c:v>
                </c:pt>
                <c:pt idx="77">
                  <c:v>20.431999999999999</c:v>
                </c:pt>
                <c:pt idx="78">
                  <c:v>20.404</c:v>
                </c:pt>
                <c:pt idx="79">
                  <c:v>20.276</c:v>
                </c:pt>
                <c:pt idx="80">
                  <c:v>20.074000000000002</c:v>
                </c:pt>
                <c:pt idx="81">
                  <c:v>19.975000000000001</c:v>
                </c:pt>
                <c:pt idx="82">
                  <c:v>19.891999999999999</c:v>
                </c:pt>
                <c:pt idx="83">
                  <c:v>19.766999999999999</c:v>
                </c:pt>
                <c:pt idx="84">
                  <c:v>19.565999999999999</c:v>
                </c:pt>
                <c:pt idx="85">
                  <c:v>19.452000000000002</c:v>
                </c:pt>
                <c:pt idx="86">
                  <c:v>19.318000000000001</c:v>
                </c:pt>
                <c:pt idx="87">
                  <c:v>19.164999999999999</c:v>
                </c:pt>
                <c:pt idx="88">
                  <c:v>19.088999999999999</c:v>
                </c:pt>
                <c:pt idx="89">
                  <c:v>18.978000000000002</c:v>
                </c:pt>
                <c:pt idx="90">
                  <c:v>18.878</c:v>
                </c:pt>
                <c:pt idx="91">
                  <c:v>18.734999999999999</c:v>
                </c:pt>
                <c:pt idx="92">
                  <c:v>18.52</c:v>
                </c:pt>
                <c:pt idx="93">
                  <c:v>18.379000000000001</c:v>
                </c:pt>
                <c:pt idx="94">
                  <c:v>18.212</c:v>
                </c:pt>
                <c:pt idx="95">
                  <c:v>18.155999999999999</c:v>
                </c:pt>
                <c:pt idx="96">
                  <c:v>18.155999999999999</c:v>
                </c:pt>
                <c:pt idx="97">
                  <c:v>18.155999999999999</c:v>
                </c:pt>
                <c:pt idx="98">
                  <c:v>17.818999999999999</c:v>
                </c:pt>
                <c:pt idx="99">
                  <c:v>17.722999999999999</c:v>
                </c:pt>
                <c:pt idx="100">
                  <c:v>17.564</c:v>
                </c:pt>
                <c:pt idx="101">
                  <c:v>17.535</c:v>
                </c:pt>
                <c:pt idx="102">
                  <c:v>17.516999999999999</c:v>
                </c:pt>
                <c:pt idx="103">
                  <c:v>17.175000000000001</c:v>
                </c:pt>
                <c:pt idx="104">
                  <c:v>17.071000000000002</c:v>
                </c:pt>
                <c:pt idx="105">
                  <c:v>16.568000000000001</c:v>
                </c:pt>
                <c:pt idx="106">
                  <c:v>16.448</c:v>
                </c:pt>
                <c:pt idx="107">
                  <c:v>16.312000000000001</c:v>
                </c:pt>
                <c:pt idx="108">
                  <c:v>16.132000000000001</c:v>
                </c:pt>
                <c:pt idx="109">
                  <c:v>16.079999999999998</c:v>
                </c:pt>
                <c:pt idx="110">
                  <c:v>15.997</c:v>
                </c:pt>
                <c:pt idx="111">
                  <c:v>15.824999999999999</c:v>
                </c:pt>
                <c:pt idx="112">
                  <c:v>15.569000000000001</c:v>
                </c:pt>
                <c:pt idx="113">
                  <c:v>15.548999999999999</c:v>
                </c:pt>
                <c:pt idx="114">
                  <c:v>15.43</c:v>
                </c:pt>
                <c:pt idx="115">
                  <c:v>15.413</c:v>
                </c:pt>
                <c:pt idx="116">
                  <c:v>15.409000000000001</c:v>
                </c:pt>
                <c:pt idx="117">
                  <c:v>15.347</c:v>
                </c:pt>
                <c:pt idx="118">
                  <c:v>15.31</c:v>
                </c:pt>
                <c:pt idx="119">
                  <c:v>15.250999999999999</c:v>
                </c:pt>
                <c:pt idx="120">
                  <c:v>15.243</c:v>
                </c:pt>
                <c:pt idx="121">
                  <c:v>15.113</c:v>
                </c:pt>
                <c:pt idx="122">
                  <c:v>15.109</c:v>
                </c:pt>
                <c:pt idx="123">
                  <c:v>15.029</c:v>
                </c:pt>
                <c:pt idx="124">
                  <c:v>15.012</c:v>
                </c:pt>
                <c:pt idx="125">
                  <c:v>14.789</c:v>
                </c:pt>
                <c:pt idx="126">
                  <c:v>14.750999999999999</c:v>
                </c:pt>
                <c:pt idx="127">
                  <c:v>14.599</c:v>
                </c:pt>
                <c:pt idx="128">
                  <c:v>14.476000000000001</c:v>
                </c:pt>
                <c:pt idx="129">
                  <c:v>14.272</c:v>
                </c:pt>
                <c:pt idx="130">
                  <c:v>14.263999999999999</c:v>
                </c:pt>
                <c:pt idx="131">
                  <c:v>14.201000000000001</c:v>
                </c:pt>
                <c:pt idx="132">
                  <c:v>14.201000000000001</c:v>
                </c:pt>
                <c:pt idx="133">
                  <c:v>14.048</c:v>
                </c:pt>
                <c:pt idx="134">
                  <c:v>13.975</c:v>
                </c:pt>
                <c:pt idx="135">
                  <c:v>13.943</c:v>
                </c:pt>
                <c:pt idx="136">
                  <c:v>13.911</c:v>
                </c:pt>
                <c:pt idx="137">
                  <c:v>13.847</c:v>
                </c:pt>
                <c:pt idx="138">
                  <c:v>13.741</c:v>
                </c:pt>
                <c:pt idx="139">
                  <c:v>13.651999999999999</c:v>
                </c:pt>
                <c:pt idx="140">
                  <c:v>13.568</c:v>
                </c:pt>
                <c:pt idx="141">
                  <c:v>13.413</c:v>
                </c:pt>
                <c:pt idx="142">
                  <c:v>13.236000000000001</c:v>
                </c:pt>
                <c:pt idx="143">
                  <c:v>13.231</c:v>
                </c:pt>
                <c:pt idx="144">
                  <c:v>13.202</c:v>
                </c:pt>
                <c:pt idx="145">
                  <c:v>13.183</c:v>
                </c:pt>
                <c:pt idx="146">
                  <c:v>13.1</c:v>
                </c:pt>
                <c:pt idx="147">
                  <c:v>13.096</c:v>
                </c:pt>
                <c:pt idx="148">
                  <c:v>13.090999999999999</c:v>
                </c:pt>
                <c:pt idx="149">
                  <c:v>13.081</c:v>
                </c:pt>
                <c:pt idx="150">
                  <c:v>13.076000000000001</c:v>
                </c:pt>
                <c:pt idx="151">
                  <c:v>13.003</c:v>
                </c:pt>
                <c:pt idx="152">
                  <c:v>12.944000000000001</c:v>
                </c:pt>
                <c:pt idx="153">
                  <c:v>12.914</c:v>
                </c:pt>
                <c:pt idx="154">
                  <c:v>12.909000000000001</c:v>
                </c:pt>
                <c:pt idx="155">
                  <c:v>12.875</c:v>
                </c:pt>
                <c:pt idx="156">
                  <c:v>12.83</c:v>
                </c:pt>
                <c:pt idx="157">
                  <c:v>12.750999999999999</c:v>
                </c:pt>
                <c:pt idx="158">
                  <c:v>12.478</c:v>
                </c:pt>
                <c:pt idx="159">
                  <c:v>12.412000000000001</c:v>
                </c:pt>
                <c:pt idx="160">
                  <c:v>12.401</c:v>
                </c:pt>
                <c:pt idx="161">
                  <c:v>12.147</c:v>
                </c:pt>
                <c:pt idx="162">
                  <c:v>12.125999999999999</c:v>
                </c:pt>
                <c:pt idx="163">
                  <c:v>12.047000000000001</c:v>
                </c:pt>
                <c:pt idx="164">
                  <c:v>12.037000000000001</c:v>
                </c:pt>
                <c:pt idx="165">
                  <c:v>12.005000000000001</c:v>
                </c:pt>
                <c:pt idx="166">
                  <c:v>11.994</c:v>
                </c:pt>
                <c:pt idx="167">
                  <c:v>11.978</c:v>
                </c:pt>
                <c:pt idx="168">
                  <c:v>11.78</c:v>
                </c:pt>
                <c:pt idx="169">
                  <c:v>11.757999999999999</c:v>
                </c:pt>
                <c:pt idx="170">
                  <c:v>11.672000000000001</c:v>
                </c:pt>
                <c:pt idx="171">
                  <c:v>11.654999999999999</c:v>
                </c:pt>
                <c:pt idx="172">
                  <c:v>11.611000000000001</c:v>
                </c:pt>
                <c:pt idx="173">
                  <c:v>11.567</c:v>
                </c:pt>
                <c:pt idx="174">
                  <c:v>11.555999999999999</c:v>
                </c:pt>
                <c:pt idx="175">
                  <c:v>11.507</c:v>
                </c:pt>
                <c:pt idx="176">
                  <c:v>11.484999999999999</c:v>
                </c:pt>
                <c:pt idx="177">
                  <c:v>11.451000000000001</c:v>
                </c:pt>
                <c:pt idx="178">
                  <c:v>11.407</c:v>
                </c:pt>
                <c:pt idx="179">
                  <c:v>11.379</c:v>
                </c:pt>
                <c:pt idx="180">
                  <c:v>11.278</c:v>
                </c:pt>
                <c:pt idx="181">
                  <c:v>11.198</c:v>
                </c:pt>
                <c:pt idx="182">
                  <c:v>11.17</c:v>
                </c:pt>
                <c:pt idx="183">
                  <c:v>11.164</c:v>
                </c:pt>
                <c:pt idx="184">
                  <c:v>11.157999999999999</c:v>
                </c:pt>
                <c:pt idx="185">
                  <c:v>11.009</c:v>
                </c:pt>
                <c:pt idx="186">
                  <c:v>10.904999999999999</c:v>
                </c:pt>
                <c:pt idx="187">
                  <c:v>10.823</c:v>
                </c:pt>
                <c:pt idx="188">
                  <c:v>10.817</c:v>
                </c:pt>
                <c:pt idx="189">
                  <c:v>10.805</c:v>
                </c:pt>
                <c:pt idx="190">
                  <c:v>10.698</c:v>
                </c:pt>
                <c:pt idx="191">
                  <c:v>10.657</c:v>
                </c:pt>
                <c:pt idx="192">
                  <c:v>10.645</c:v>
                </c:pt>
                <c:pt idx="193">
                  <c:v>10.597</c:v>
                </c:pt>
                <c:pt idx="194">
                  <c:v>10.5</c:v>
                </c:pt>
                <c:pt idx="195">
                  <c:v>10.420999999999999</c:v>
                </c:pt>
                <c:pt idx="196">
                  <c:v>10.329000000000001</c:v>
                </c:pt>
                <c:pt idx="197">
                  <c:v>10.205</c:v>
                </c:pt>
                <c:pt idx="198">
                  <c:v>10.192</c:v>
                </c:pt>
                <c:pt idx="199">
                  <c:v>10.173999999999999</c:v>
                </c:pt>
                <c:pt idx="200">
                  <c:v>10.124000000000001</c:v>
                </c:pt>
                <c:pt idx="201">
                  <c:v>10.01</c:v>
                </c:pt>
                <c:pt idx="202">
                  <c:v>10.003</c:v>
                </c:pt>
                <c:pt idx="203">
                  <c:v>9.984</c:v>
                </c:pt>
                <c:pt idx="204">
                  <c:v>9.9649999999999999</c:v>
                </c:pt>
                <c:pt idx="205">
                  <c:v>9.9459999999999997</c:v>
                </c:pt>
                <c:pt idx="206">
                  <c:v>9.907</c:v>
                </c:pt>
                <c:pt idx="207">
                  <c:v>9.8819999999999997</c:v>
                </c:pt>
                <c:pt idx="208">
                  <c:v>9.8819999999999997</c:v>
                </c:pt>
                <c:pt idx="209">
                  <c:v>9.843</c:v>
                </c:pt>
                <c:pt idx="210">
                  <c:v>9.8109999999999999</c:v>
                </c:pt>
                <c:pt idx="211">
                  <c:v>9.7449999999999992</c:v>
                </c:pt>
                <c:pt idx="212">
                  <c:v>9.7390000000000008</c:v>
                </c:pt>
                <c:pt idx="213">
                  <c:v>9.7260000000000009</c:v>
                </c:pt>
                <c:pt idx="214">
                  <c:v>9.5809999999999995</c:v>
                </c:pt>
                <c:pt idx="215">
                  <c:v>9.5009999999999994</c:v>
                </c:pt>
                <c:pt idx="216">
                  <c:v>9.4939999999999998</c:v>
                </c:pt>
                <c:pt idx="217">
                  <c:v>9.3520000000000003</c:v>
                </c:pt>
                <c:pt idx="218">
                  <c:v>9.3379999999999992</c:v>
                </c:pt>
                <c:pt idx="219">
                  <c:v>9.3109999999999999</c:v>
                </c:pt>
                <c:pt idx="220">
                  <c:v>9.298</c:v>
                </c:pt>
                <c:pt idx="221">
                  <c:v>9.2910000000000004</c:v>
                </c:pt>
                <c:pt idx="222">
                  <c:v>9.2360000000000007</c:v>
                </c:pt>
                <c:pt idx="223">
                  <c:v>9.2010000000000005</c:v>
                </c:pt>
                <c:pt idx="224">
                  <c:v>9.1940000000000008</c:v>
                </c:pt>
                <c:pt idx="225">
                  <c:v>9.0549999999999997</c:v>
                </c:pt>
                <c:pt idx="226">
                  <c:v>9.0340000000000007</c:v>
                </c:pt>
                <c:pt idx="227">
                  <c:v>9.0120000000000005</c:v>
                </c:pt>
                <c:pt idx="228">
                  <c:v>9.0050000000000008</c:v>
                </c:pt>
                <c:pt idx="229">
                  <c:v>8.9559999999999995</c:v>
                </c:pt>
                <c:pt idx="230">
                  <c:v>8.9489999999999998</c:v>
                </c:pt>
                <c:pt idx="231">
                  <c:v>8.9269999999999996</c:v>
                </c:pt>
                <c:pt idx="232">
                  <c:v>8.8770000000000007</c:v>
                </c:pt>
                <c:pt idx="233">
                  <c:v>8.8770000000000007</c:v>
                </c:pt>
                <c:pt idx="234">
                  <c:v>8.827</c:v>
                </c:pt>
                <c:pt idx="235">
                  <c:v>8.82</c:v>
                </c:pt>
                <c:pt idx="236">
                  <c:v>8.82</c:v>
                </c:pt>
                <c:pt idx="237">
                  <c:v>8.7469999999999999</c:v>
                </c:pt>
                <c:pt idx="238">
                  <c:v>8.74</c:v>
                </c:pt>
                <c:pt idx="239">
                  <c:v>8.6370000000000005</c:v>
                </c:pt>
                <c:pt idx="240">
                  <c:v>8.5779999999999994</c:v>
                </c:pt>
                <c:pt idx="241">
                  <c:v>8.5709999999999997</c:v>
                </c:pt>
                <c:pt idx="242">
                  <c:v>8.5630000000000006</c:v>
                </c:pt>
                <c:pt idx="243">
                  <c:v>8.5559999999999992</c:v>
                </c:pt>
                <c:pt idx="244">
                  <c:v>8.548</c:v>
                </c:pt>
                <c:pt idx="245">
                  <c:v>8.5259999999999998</c:v>
                </c:pt>
                <c:pt idx="246">
                  <c:v>8.5039999999999996</c:v>
                </c:pt>
                <c:pt idx="247">
                  <c:v>8.1829999999999998</c:v>
                </c:pt>
                <c:pt idx="248">
                  <c:v>8.1359999999999992</c:v>
                </c:pt>
                <c:pt idx="249">
                  <c:v>8.1129999999999995</c:v>
                </c:pt>
                <c:pt idx="250">
                  <c:v>8.0969999999999995</c:v>
                </c:pt>
                <c:pt idx="251">
                  <c:v>8.0739999999999998</c:v>
                </c:pt>
                <c:pt idx="252">
                  <c:v>8.0660000000000007</c:v>
                </c:pt>
                <c:pt idx="253">
                  <c:v>8.0419999999999998</c:v>
                </c:pt>
                <c:pt idx="254">
                  <c:v>8.0340000000000007</c:v>
                </c:pt>
                <c:pt idx="255">
                  <c:v>8.0340000000000007</c:v>
                </c:pt>
                <c:pt idx="256">
                  <c:v>8.0259999999999998</c:v>
                </c:pt>
                <c:pt idx="257">
                  <c:v>8.01</c:v>
                </c:pt>
                <c:pt idx="258">
                  <c:v>7.9619999999999997</c:v>
                </c:pt>
                <c:pt idx="259">
                  <c:v>7.93</c:v>
                </c:pt>
                <c:pt idx="260">
                  <c:v>7.9139999999999997</c:v>
                </c:pt>
                <c:pt idx="261">
                  <c:v>7.9059999999999997</c:v>
                </c:pt>
                <c:pt idx="262">
                  <c:v>7.8979999999999997</c:v>
                </c:pt>
                <c:pt idx="263">
                  <c:v>7.8659999999999997</c:v>
                </c:pt>
                <c:pt idx="264">
                  <c:v>7.8579999999999997</c:v>
                </c:pt>
                <c:pt idx="265">
                  <c:v>7.8250000000000002</c:v>
                </c:pt>
                <c:pt idx="266">
                  <c:v>7.8170000000000002</c:v>
                </c:pt>
                <c:pt idx="267">
                  <c:v>7.7930000000000001</c:v>
                </c:pt>
                <c:pt idx="268">
                  <c:v>7.7839999999999998</c:v>
                </c:pt>
                <c:pt idx="269">
                  <c:v>7.7679999999999998</c:v>
                </c:pt>
                <c:pt idx="270">
                  <c:v>7.7270000000000003</c:v>
                </c:pt>
                <c:pt idx="271">
                  <c:v>7.7110000000000003</c:v>
                </c:pt>
                <c:pt idx="272">
                  <c:v>7.694</c:v>
                </c:pt>
                <c:pt idx="273">
                  <c:v>7.6859999999999999</c:v>
                </c:pt>
                <c:pt idx="274">
                  <c:v>7.6609999999999996</c:v>
                </c:pt>
                <c:pt idx="275">
                  <c:v>7.577</c:v>
                </c:pt>
                <c:pt idx="276">
                  <c:v>7.56</c:v>
                </c:pt>
                <c:pt idx="277">
                  <c:v>7.5439999999999996</c:v>
                </c:pt>
                <c:pt idx="278">
                  <c:v>7.4669999999999996</c:v>
                </c:pt>
                <c:pt idx="279">
                  <c:v>7.4589999999999996</c:v>
                </c:pt>
                <c:pt idx="280">
                  <c:v>7.4589999999999996</c:v>
                </c:pt>
                <c:pt idx="281">
                  <c:v>7.4589999999999996</c:v>
                </c:pt>
                <c:pt idx="282">
                  <c:v>7.4249999999999998</c:v>
                </c:pt>
                <c:pt idx="283">
                  <c:v>7.407</c:v>
                </c:pt>
                <c:pt idx="284">
                  <c:v>7.399</c:v>
                </c:pt>
                <c:pt idx="285">
                  <c:v>7.39</c:v>
                </c:pt>
                <c:pt idx="286">
                  <c:v>7.3639999999999999</c:v>
                </c:pt>
                <c:pt idx="287">
                  <c:v>7.3639999999999999</c:v>
                </c:pt>
                <c:pt idx="288">
                  <c:v>7.3470000000000004</c:v>
                </c:pt>
                <c:pt idx="289">
                  <c:v>7.3470000000000004</c:v>
                </c:pt>
                <c:pt idx="290">
                  <c:v>7.3209999999999997</c:v>
                </c:pt>
                <c:pt idx="291">
                  <c:v>7.2949999999999999</c:v>
                </c:pt>
                <c:pt idx="292">
                  <c:v>7.2859999999999996</c:v>
                </c:pt>
                <c:pt idx="293">
                  <c:v>7.2859999999999996</c:v>
                </c:pt>
                <c:pt idx="294">
                  <c:v>7.26</c:v>
                </c:pt>
                <c:pt idx="295">
                  <c:v>7.2069999999999999</c:v>
                </c:pt>
                <c:pt idx="296">
                  <c:v>7.2069999999999999</c:v>
                </c:pt>
                <c:pt idx="297">
                  <c:v>7.1630000000000003</c:v>
                </c:pt>
                <c:pt idx="298">
                  <c:v>7.1539999999999999</c:v>
                </c:pt>
                <c:pt idx="299">
                  <c:v>7.1269999999999998</c:v>
                </c:pt>
                <c:pt idx="300">
                  <c:v>7.109</c:v>
                </c:pt>
                <c:pt idx="301">
                  <c:v>7.0730000000000004</c:v>
                </c:pt>
                <c:pt idx="302">
                  <c:v>7.01</c:v>
                </c:pt>
                <c:pt idx="303">
                  <c:v>7.0010000000000003</c:v>
                </c:pt>
                <c:pt idx="304">
                  <c:v>6.992</c:v>
                </c:pt>
                <c:pt idx="305">
                  <c:v>6.9829999999999997</c:v>
                </c:pt>
                <c:pt idx="306">
                  <c:v>6.9550000000000001</c:v>
                </c:pt>
                <c:pt idx="307">
                  <c:v>6.9550000000000001</c:v>
                </c:pt>
                <c:pt idx="308">
                  <c:v>6.9189999999999996</c:v>
                </c:pt>
                <c:pt idx="309">
                  <c:v>6.8719999999999999</c:v>
                </c:pt>
                <c:pt idx="310">
                  <c:v>6.8630000000000004</c:v>
                </c:pt>
                <c:pt idx="311">
                  <c:v>6.8540000000000001</c:v>
                </c:pt>
                <c:pt idx="312">
                  <c:v>6.7789999999999999</c:v>
                </c:pt>
                <c:pt idx="313">
                  <c:v>6.77</c:v>
                </c:pt>
                <c:pt idx="314">
                  <c:v>6.7130000000000001</c:v>
                </c:pt>
                <c:pt idx="315">
                  <c:v>6.694</c:v>
                </c:pt>
                <c:pt idx="316">
                  <c:v>6.6660000000000004</c:v>
                </c:pt>
                <c:pt idx="317">
                  <c:v>6.6660000000000004</c:v>
                </c:pt>
                <c:pt idx="318">
                  <c:v>6.6459999999999999</c:v>
                </c:pt>
                <c:pt idx="319">
                  <c:v>6.6269999999999998</c:v>
                </c:pt>
                <c:pt idx="320">
                  <c:v>6.6180000000000003</c:v>
                </c:pt>
                <c:pt idx="321">
                  <c:v>6.6079999999999997</c:v>
                </c:pt>
                <c:pt idx="322">
                  <c:v>6.5890000000000004</c:v>
                </c:pt>
                <c:pt idx="323">
                  <c:v>6.5789999999999997</c:v>
                </c:pt>
                <c:pt idx="324">
                  <c:v>6.56</c:v>
                </c:pt>
                <c:pt idx="325">
                  <c:v>6.54</c:v>
                </c:pt>
                <c:pt idx="326">
                  <c:v>6.4619999999999997</c:v>
                </c:pt>
                <c:pt idx="327">
                  <c:v>6.4420000000000002</c:v>
                </c:pt>
                <c:pt idx="328">
                  <c:v>6.4320000000000004</c:v>
                </c:pt>
                <c:pt idx="329">
                  <c:v>6.4320000000000004</c:v>
                </c:pt>
                <c:pt idx="330">
                  <c:v>6.3929999999999998</c:v>
                </c:pt>
                <c:pt idx="331">
                  <c:v>6.383</c:v>
                </c:pt>
                <c:pt idx="332">
                  <c:v>6.383</c:v>
                </c:pt>
                <c:pt idx="333">
                  <c:v>6.383</c:v>
                </c:pt>
                <c:pt idx="334">
                  <c:v>6.3630000000000004</c:v>
                </c:pt>
                <c:pt idx="335">
                  <c:v>6.3529999999999998</c:v>
                </c:pt>
                <c:pt idx="336">
                  <c:v>6.3529999999999998</c:v>
                </c:pt>
                <c:pt idx="337">
                  <c:v>6.3529999999999998</c:v>
                </c:pt>
                <c:pt idx="338">
                  <c:v>6.3330000000000002</c:v>
                </c:pt>
                <c:pt idx="339">
                  <c:v>6.282</c:v>
                </c:pt>
                <c:pt idx="340">
                  <c:v>6.2720000000000002</c:v>
                </c:pt>
                <c:pt idx="341">
                  <c:v>6.2619999999999996</c:v>
                </c:pt>
                <c:pt idx="342">
                  <c:v>6.2309999999999999</c:v>
                </c:pt>
                <c:pt idx="343">
                  <c:v>6.2210000000000001</c:v>
                </c:pt>
                <c:pt idx="344">
                  <c:v>6.2110000000000003</c:v>
                </c:pt>
                <c:pt idx="345">
                  <c:v>6.2</c:v>
                </c:pt>
                <c:pt idx="346">
                  <c:v>6.2</c:v>
                </c:pt>
                <c:pt idx="347">
                  <c:v>6.17</c:v>
                </c:pt>
                <c:pt idx="348">
                  <c:v>6.17</c:v>
                </c:pt>
                <c:pt idx="349">
                  <c:v>6.149</c:v>
                </c:pt>
                <c:pt idx="350">
                  <c:v>6.1180000000000003</c:v>
                </c:pt>
                <c:pt idx="351">
                  <c:v>6.1070000000000002</c:v>
                </c:pt>
                <c:pt idx="352">
                  <c:v>6.0970000000000004</c:v>
                </c:pt>
                <c:pt idx="353">
                  <c:v>6.0439999999999996</c:v>
                </c:pt>
                <c:pt idx="354">
                  <c:v>6.0229999999999997</c:v>
                </c:pt>
                <c:pt idx="355">
                  <c:v>6.0229999999999997</c:v>
                </c:pt>
                <c:pt idx="356">
                  <c:v>6.0129999999999999</c:v>
                </c:pt>
                <c:pt idx="357">
                  <c:v>6.0019999999999998</c:v>
                </c:pt>
                <c:pt idx="358">
                  <c:v>5.992</c:v>
                </c:pt>
                <c:pt idx="359">
                  <c:v>5.992</c:v>
                </c:pt>
                <c:pt idx="360">
                  <c:v>5.9809999999999999</c:v>
                </c:pt>
                <c:pt idx="361">
                  <c:v>5.96</c:v>
                </c:pt>
                <c:pt idx="362">
                  <c:v>5.9489999999999998</c:v>
                </c:pt>
                <c:pt idx="363">
                  <c:v>5.9059999999999997</c:v>
                </c:pt>
                <c:pt idx="364">
                  <c:v>5.8739999999999997</c:v>
                </c:pt>
                <c:pt idx="365">
                  <c:v>5.8739999999999997</c:v>
                </c:pt>
                <c:pt idx="366">
                  <c:v>5.8630000000000004</c:v>
                </c:pt>
                <c:pt idx="367">
                  <c:v>5.8630000000000004</c:v>
                </c:pt>
                <c:pt idx="368">
                  <c:v>5.8520000000000003</c:v>
                </c:pt>
                <c:pt idx="369">
                  <c:v>5.8410000000000002</c:v>
                </c:pt>
                <c:pt idx="370">
                  <c:v>5.7859999999999996</c:v>
                </c:pt>
                <c:pt idx="371">
                  <c:v>5.7640000000000002</c:v>
                </c:pt>
                <c:pt idx="372">
                  <c:v>5.7530000000000001</c:v>
                </c:pt>
                <c:pt idx="373">
                  <c:v>5.742</c:v>
                </c:pt>
                <c:pt idx="374">
                  <c:v>5.6980000000000004</c:v>
                </c:pt>
                <c:pt idx="375">
                  <c:v>5.6749999999999998</c:v>
                </c:pt>
                <c:pt idx="376">
                  <c:v>5.6529999999999996</c:v>
                </c:pt>
                <c:pt idx="377">
                  <c:v>5.6529999999999996</c:v>
                </c:pt>
                <c:pt idx="378">
                  <c:v>5.63</c:v>
                </c:pt>
                <c:pt idx="379">
                  <c:v>5.63</c:v>
                </c:pt>
                <c:pt idx="380">
                  <c:v>5.585</c:v>
                </c:pt>
                <c:pt idx="381">
                  <c:v>5.55</c:v>
                </c:pt>
                <c:pt idx="382">
                  <c:v>5.55</c:v>
                </c:pt>
                <c:pt idx="383">
                  <c:v>5.55</c:v>
                </c:pt>
                <c:pt idx="384">
                  <c:v>5.4809999999999999</c:v>
                </c:pt>
                <c:pt idx="385">
                  <c:v>5.399</c:v>
                </c:pt>
                <c:pt idx="386">
                  <c:v>5.399</c:v>
                </c:pt>
                <c:pt idx="387">
                  <c:v>5.3869999999999996</c:v>
                </c:pt>
                <c:pt idx="388">
                  <c:v>5.3639999999999999</c:v>
                </c:pt>
                <c:pt idx="389">
                  <c:v>5.3520000000000003</c:v>
                </c:pt>
                <c:pt idx="390">
                  <c:v>5.3040000000000003</c:v>
                </c:pt>
                <c:pt idx="391">
                  <c:v>5.2919999999999998</c:v>
                </c:pt>
                <c:pt idx="392">
                  <c:v>5.2919999999999998</c:v>
                </c:pt>
                <c:pt idx="393">
                  <c:v>5.28</c:v>
                </c:pt>
                <c:pt idx="394">
                  <c:v>5.2439999999999998</c:v>
                </c:pt>
                <c:pt idx="395">
                  <c:v>5.2320000000000002</c:v>
                </c:pt>
                <c:pt idx="396">
                  <c:v>5.2320000000000002</c:v>
                </c:pt>
                <c:pt idx="397">
                  <c:v>5.2190000000000003</c:v>
                </c:pt>
                <c:pt idx="398">
                  <c:v>5.2069999999999999</c:v>
                </c:pt>
                <c:pt idx="399">
                  <c:v>5.1829999999999998</c:v>
                </c:pt>
                <c:pt idx="400">
                  <c:v>5.1459999999999999</c:v>
                </c:pt>
                <c:pt idx="401">
                  <c:v>5.1459999999999999</c:v>
                </c:pt>
                <c:pt idx="402">
                  <c:v>5.133</c:v>
                </c:pt>
                <c:pt idx="403">
                  <c:v>5.1210000000000004</c:v>
                </c:pt>
                <c:pt idx="404">
                  <c:v>5.1210000000000004</c:v>
                </c:pt>
                <c:pt idx="405">
                  <c:v>5.1079999999999997</c:v>
                </c:pt>
                <c:pt idx="406">
                  <c:v>5.1079999999999997</c:v>
                </c:pt>
                <c:pt idx="407">
                  <c:v>5.1079999999999997</c:v>
                </c:pt>
                <c:pt idx="408">
                  <c:v>5.0830000000000002</c:v>
                </c:pt>
                <c:pt idx="409">
                  <c:v>5.0830000000000002</c:v>
                </c:pt>
                <c:pt idx="410">
                  <c:v>5.0830000000000002</c:v>
                </c:pt>
                <c:pt idx="411">
                  <c:v>5.0579999999999998</c:v>
                </c:pt>
                <c:pt idx="412">
                  <c:v>5.0460000000000003</c:v>
                </c:pt>
                <c:pt idx="413">
                  <c:v>5.0330000000000004</c:v>
                </c:pt>
                <c:pt idx="414">
                  <c:v>5.0330000000000004</c:v>
                </c:pt>
                <c:pt idx="415">
                  <c:v>5.008</c:v>
                </c:pt>
                <c:pt idx="416">
                  <c:v>4.9950000000000001</c:v>
                </c:pt>
                <c:pt idx="417">
                  <c:v>4.9820000000000002</c:v>
                </c:pt>
                <c:pt idx="418">
                  <c:v>4.9569999999999999</c:v>
                </c:pt>
                <c:pt idx="419">
                  <c:v>4.944</c:v>
                </c:pt>
                <c:pt idx="420">
                  <c:v>4.944</c:v>
                </c:pt>
                <c:pt idx="421">
                  <c:v>4.944</c:v>
                </c:pt>
                <c:pt idx="422">
                  <c:v>4.944</c:v>
                </c:pt>
                <c:pt idx="423">
                  <c:v>4.931</c:v>
                </c:pt>
                <c:pt idx="424">
                  <c:v>4.931</c:v>
                </c:pt>
                <c:pt idx="425">
                  <c:v>4.9180000000000001</c:v>
                </c:pt>
                <c:pt idx="426">
                  <c:v>4.9180000000000001</c:v>
                </c:pt>
                <c:pt idx="427">
                  <c:v>4.9180000000000001</c:v>
                </c:pt>
                <c:pt idx="428">
                  <c:v>4.9050000000000002</c:v>
                </c:pt>
                <c:pt idx="429">
                  <c:v>4.8789999999999996</c:v>
                </c:pt>
                <c:pt idx="430">
                  <c:v>4.8659999999999997</c:v>
                </c:pt>
                <c:pt idx="431">
                  <c:v>4.8529999999999998</c:v>
                </c:pt>
                <c:pt idx="432">
                  <c:v>4.84</c:v>
                </c:pt>
                <c:pt idx="433">
                  <c:v>4.8129999999999997</c:v>
                </c:pt>
                <c:pt idx="434">
                  <c:v>4.8</c:v>
                </c:pt>
                <c:pt idx="435">
                  <c:v>4.7869999999999999</c:v>
                </c:pt>
                <c:pt idx="436">
                  <c:v>4.7729999999999997</c:v>
                </c:pt>
                <c:pt idx="437">
                  <c:v>4.7329999999999997</c:v>
                </c:pt>
                <c:pt idx="438">
                  <c:v>4.72</c:v>
                </c:pt>
                <c:pt idx="439">
                  <c:v>4.72</c:v>
                </c:pt>
                <c:pt idx="440">
                  <c:v>4.72</c:v>
                </c:pt>
                <c:pt idx="441">
                  <c:v>4.7060000000000004</c:v>
                </c:pt>
                <c:pt idx="442">
                  <c:v>4.7060000000000004</c:v>
                </c:pt>
                <c:pt idx="443">
                  <c:v>4.7060000000000004</c:v>
                </c:pt>
                <c:pt idx="444">
                  <c:v>4.6929999999999996</c:v>
                </c:pt>
                <c:pt idx="445">
                  <c:v>4.6790000000000003</c:v>
                </c:pt>
                <c:pt idx="446">
                  <c:v>4.6660000000000004</c:v>
                </c:pt>
                <c:pt idx="447">
                  <c:v>4.6520000000000001</c:v>
                </c:pt>
                <c:pt idx="448">
                  <c:v>4.6239999999999997</c:v>
                </c:pt>
                <c:pt idx="449">
                  <c:v>4.5970000000000004</c:v>
                </c:pt>
                <c:pt idx="450">
                  <c:v>4.5830000000000002</c:v>
                </c:pt>
                <c:pt idx="451">
                  <c:v>4.5830000000000002</c:v>
                </c:pt>
                <c:pt idx="452">
                  <c:v>4.569</c:v>
                </c:pt>
                <c:pt idx="453">
                  <c:v>4.569</c:v>
                </c:pt>
                <c:pt idx="454">
                  <c:v>4.5549999999999997</c:v>
                </c:pt>
                <c:pt idx="455">
                  <c:v>4.5549999999999997</c:v>
                </c:pt>
                <c:pt idx="456">
                  <c:v>4.5549999999999997</c:v>
                </c:pt>
                <c:pt idx="457">
                  <c:v>4.5410000000000004</c:v>
                </c:pt>
                <c:pt idx="458">
                  <c:v>4.5410000000000004</c:v>
                </c:pt>
                <c:pt idx="459">
                  <c:v>4.5129999999999999</c:v>
                </c:pt>
                <c:pt idx="460">
                  <c:v>4.4989999999999997</c:v>
                </c:pt>
                <c:pt idx="461">
                  <c:v>4.4850000000000003</c:v>
                </c:pt>
                <c:pt idx="462">
                  <c:v>4.4710000000000001</c:v>
                </c:pt>
                <c:pt idx="463">
                  <c:v>4.4420000000000002</c:v>
                </c:pt>
                <c:pt idx="464">
                  <c:v>4.4279999999999999</c:v>
                </c:pt>
                <c:pt idx="465">
                  <c:v>4.4279999999999999</c:v>
                </c:pt>
                <c:pt idx="466">
                  <c:v>4.4130000000000003</c:v>
                </c:pt>
                <c:pt idx="467">
                  <c:v>4.399</c:v>
                </c:pt>
                <c:pt idx="468">
                  <c:v>4.399</c:v>
                </c:pt>
                <c:pt idx="469">
                  <c:v>4.3840000000000003</c:v>
                </c:pt>
                <c:pt idx="470">
                  <c:v>4.3840000000000003</c:v>
                </c:pt>
                <c:pt idx="471">
                  <c:v>4.3840000000000003</c:v>
                </c:pt>
                <c:pt idx="472">
                  <c:v>4.3840000000000003</c:v>
                </c:pt>
                <c:pt idx="473">
                  <c:v>4.3840000000000003</c:v>
                </c:pt>
                <c:pt idx="474">
                  <c:v>4.37</c:v>
                </c:pt>
                <c:pt idx="475">
                  <c:v>4.37</c:v>
                </c:pt>
                <c:pt idx="476">
                  <c:v>4.3550000000000004</c:v>
                </c:pt>
                <c:pt idx="477">
                  <c:v>4.3259999999999996</c:v>
                </c:pt>
                <c:pt idx="478">
                  <c:v>4.3259999999999996</c:v>
                </c:pt>
                <c:pt idx="479">
                  <c:v>4.3109999999999999</c:v>
                </c:pt>
                <c:pt idx="480">
                  <c:v>4.2960000000000003</c:v>
                </c:pt>
                <c:pt idx="481">
                  <c:v>4.2670000000000003</c:v>
                </c:pt>
                <c:pt idx="482">
                  <c:v>4.2519999999999998</c:v>
                </c:pt>
                <c:pt idx="483">
                  <c:v>4.2519999999999998</c:v>
                </c:pt>
                <c:pt idx="484">
                  <c:v>4.2519999999999998</c:v>
                </c:pt>
                <c:pt idx="485">
                  <c:v>4.2220000000000004</c:v>
                </c:pt>
                <c:pt idx="486">
                  <c:v>4.2220000000000004</c:v>
                </c:pt>
                <c:pt idx="487">
                  <c:v>4.2220000000000004</c:v>
                </c:pt>
                <c:pt idx="488">
                  <c:v>4.2220000000000004</c:v>
                </c:pt>
                <c:pt idx="489">
                  <c:v>4.2060000000000004</c:v>
                </c:pt>
                <c:pt idx="490">
                  <c:v>4.2060000000000004</c:v>
                </c:pt>
                <c:pt idx="491">
                  <c:v>4.1609999999999996</c:v>
                </c:pt>
                <c:pt idx="492">
                  <c:v>4.1449999999999996</c:v>
                </c:pt>
                <c:pt idx="493">
                  <c:v>4.1150000000000002</c:v>
                </c:pt>
                <c:pt idx="494">
                  <c:v>4.1150000000000002</c:v>
                </c:pt>
                <c:pt idx="495">
                  <c:v>4.1150000000000002</c:v>
                </c:pt>
                <c:pt idx="496">
                  <c:v>4.0990000000000002</c:v>
                </c:pt>
                <c:pt idx="497">
                  <c:v>4.0839999999999996</c:v>
                </c:pt>
                <c:pt idx="498">
                  <c:v>4.0839999999999996</c:v>
                </c:pt>
                <c:pt idx="499">
                  <c:v>4.0839999999999996</c:v>
                </c:pt>
                <c:pt idx="500">
                  <c:v>4.0519999999999996</c:v>
                </c:pt>
                <c:pt idx="501">
                  <c:v>4.0519999999999996</c:v>
                </c:pt>
                <c:pt idx="502">
                  <c:v>4.0519999999999996</c:v>
                </c:pt>
                <c:pt idx="503">
                  <c:v>4.0519999999999996</c:v>
                </c:pt>
                <c:pt idx="504">
                  <c:v>4.0369999999999999</c:v>
                </c:pt>
                <c:pt idx="505">
                  <c:v>4.0369999999999999</c:v>
                </c:pt>
                <c:pt idx="506">
                  <c:v>4.0369999999999999</c:v>
                </c:pt>
                <c:pt idx="507">
                  <c:v>4.0369999999999999</c:v>
                </c:pt>
                <c:pt idx="508">
                  <c:v>4.0049999999999999</c:v>
                </c:pt>
                <c:pt idx="509">
                  <c:v>3.9889999999999999</c:v>
                </c:pt>
                <c:pt idx="510">
                  <c:v>3.9569999999999999</c:v>
                </c:pt>
                <c:pt idx="511">
                  <c:v>3.9569999999999999</c:v>
                </c:pt>
                <c:pt idx="512">
                  <c:v>3.9569999999999999</c:v>
                </c:pt>
                <c:pt idx="513">
                  <c:v>3.9569999999999999</c:v>
                </c:pt>
                <c:pt idx="514">
                  <c:v>3.9569999999999999</c:v>
                </c:pt>
                <c:pt idx="515">
                  <c:v>3.9249999999999998</c:v>
                </c:pt>
                <c:pt idx="516">
                  <c:v>3.9079999999999999</c:v>
                </c:pt>
                <c:pt idx="517">
                  <c:v>3.9079999999999999</c:v>
                </c:pt>
                <c:pt idx="518">
                  <c:v>3.9079999999999999</c:v>
                </c:pt>
                <c:pt idx="519">
                  <c:v>3.8759999999999999</c:v>
                </c:pt>
                <c:pt idx="520">
                  <c:v>3.859</c:v>
                </c:pt>
                <c:pt idx="521">
                  <c:v>3.859</c:v>
                </c:pt>
                <c:pt idx="522">
                  <c:v>3.859</c:v>
                </c:pt>
                <c:pt idx="523">
                  <c:v>3.843</c:v>
                </c:pt>
                <c:pt idx="524">
                  <c:v>3.843</c:v>
                </c:pt>
                <c:pt idx="525">
                  <c:v>3.8260000000000001</c:v>
                </c:pt>
                <c:pt idx="526">
                  <c:v>3.8260000000000001</c:v>
                </c:pt>
                <c:pt idx="527">
                  <c:v>3.8090000000000002</c:v>
                </c:pt>
                <c:pt idx="528">
                  <c:v>3.8090000000000002</c:v>
                </c:pt>
                <c:pt idx="529">
                  <c:v>3.7930000000000001</c:v>
                </c:pt>
                <c:pt idx="530">
                  <c:v>3.7930000000000001</c:v>
                </c:pt>
                <c:pt idx="531">
                  <c:v>3.7589999999999999</c:v>
                </c:pt>
                <c:pt idx="532">
                  <c:v>3.742</c:v>
                </c:pt>
                <c:pt idx="533">
                  <c:v>3.742</c:v>
                </c:pt>
                <c:pt idx="534">
                  <c:v>3.7250000000000001</c:v>
                </c:pt>
                <c:pt idx="535">
                  <c:v>3.7250000000000001</c:v>
                </c:pt>
                <c:pt idx="536">
                  <c:v>3.7080000000000002</c:v>
                </c:pt>
                <c:pt idx="537">
                  <c:v>3.7080000000000002</c:v>
                </c:pt>
                <c:pt idx="538">
                  <c:v>3.7080000000000002</c:v>
                </c:pt>
                <c:pt idx="539">
                  <c:v>3.6909999999999998</c:v>
                </c:pt>
                <c:pt idx="540">
                  <c:v>3.6909999999999998</c:v>
                </c:pt>
                <c:pt idx="541">
                  <c:v>3.6909999999999998</c:v>
                </c:pt>
                <c:pt idx="542">
                  <c:v>3.673</c:v>
                </c:pt>
                <c:pt idx="543">
                  <c:v>3.6379999999999999</c:v>
                </c:pt>
                <c:pt idx="544">
                  <c:v>3.621</c:v>
                </c:pt>
                <c:pt idx="545">
                  <c:v>3.621</c:v>
                </c:pt>
                <c:pt idx="546">
                  <c:v>3.6030000000000002</c:v>
                </c:pt>
                <c:pt idx="547">
                  <c:v>3.5859999999999999</c:v>
                </c:pt>
                <c:pt idx="548">
                  <c:v>3.5680000000000001</c:v>
                </c:pt>
                <c:pt idx="549">
                  <c:v>3.55</c:v>
                </c:pt>
                <c:pt idx="550">
                  <c:v>3.532</c:v>
                </c:pt>
                <c:pt idx="551">
                  <c:v>3.532</c:v>
                </c:pt>
                <c:pt idx="552">
                  <c:v>3.532</c:v>
                </c:pt>
                <c:pt idx="553">
                  <c:v>3.5139999999999998</c:v>
                </c:pt>
                <c:pt idx="554">
                  <c:v>3.5139999999999998</c:v>
                </c:pt>
                <c:pt idx="555">
                  <c:v>3.5139999999999998</c:v>
                </c:pt>
                <c:pt idx="556">
                  <c:v>3.496</c:v>
                </c:pt>
                <c:pt idx="557">
                  <c:v>3.496</c:v>
                </c:pt>
                <c:pt idx="558">
                  <c:v>3.4769999999999999</c:v>
                </c:pt>
                <c:pt idx="559">
                  <c:v>3.4769999999999999</c:v>
                </c:pt>
                <c:pt idx="560">
                  <c:v>3.4769999999999999</c:v>
                </c:pt>
                <c:pt idx="561">
                  <c:v>3.4590000000000001</c:v>
                </c:pt>
                <c:pt idx="562">
                  <c:v>3.4409999999999998</c:v>
                </c:pt>
                <c:pt idx="563">
                  <c:v>3.4409999999999998</c:v>
                </c:pt>
                <c:pt idx="564">
                  <c:v>3.4220000000000002</c:v>
                </c:pt>
                <c:pt idx="565">
                  <c:v>3.403</c:v>
                </c:pt>
                <c:pt idx="566">
                  <c:v>3.403</c:v>
                </c:pt>
                <c:pt idx="567">
                  <c:v>3.403</c:v>
                </c:pt>
                <c:pt idx="568">
                  <c:v>3.3849999999999998</c:v>
                </c:pt>
                <c:pt idx="569">
                  <c:v>3.3849999999999998</c:v>
                </c:pt>
                <c:pt idx="570">
                  <c:v>3.3660000000000001</c:v>
                </c:pt>
                <c:pt idx="571">
                  <c:v>3.347</c:v>
                </c:pt>
                <c:pt idx="572">
                  <c:v>3.347</c:v>
                </c:pt>
                <c:pt idx="573">
                  <c:v>3.3279999999999998</c:v>
                </c:pt>
                <c:pt idx="574">
                  <c:v>3.3279999999999998</c:v>
                </c:pt>
                <c:pt idx="575">
                  <c:v>3.3279999999999998</c:v>
                </c:pt>
                <c:pt idx="576">
                  <c:v>3.3090000000000002</c:v>
                </c:pt>
                <c:pt idx="577">
                  <c:v>3.3090000000000002</c:v>
                </c:pt>
                <c:pt idx="578">
                  <c:v>3.2890000000000001</c:v>
                </c:pt>
                <c:pt idx="579">
                  <c:v>3.2890000000000001</c:v>
                </c:pt>
                <c:pt idx="580">
                  <c:v>3.27</c:v>
                </c:pt>
                <c:pt idx="581">
                  <c:v>3.25</c:v>
                </c:pt>
                <c:pt idx="582">
                  <c:v>3.25</c:v>
                </c:pt>
                <c:pt idx="583">
                  <c:v>3.2309999999999999</c:v>
                </c:pt>
                <c:pt idx="584">
                  <c:v>3.2309999999999999</c:v>
                </c:pt>
                <c:pt idx="585">
                  <c:v>3.2309999999999999</c:v>
                </c:pt>
                <c:pt idx="586">
                  <c:v>3.2309999999999999</c:v>
                </c:pt>
                <c:pt idx="587">
                  <c:v>3.2109999999999999</c:v>
                </c:pt>
                <c:pt idx="588">
                  <c:v>3.2109999999999999</c:v>
                </c:pt>
                <c:pt idx="589">
                  <c:v>3.1909999999999998</c:v>
                </c:pt>
                <c:pt idx="590">
                  <c:v>3.1909999999999998</c:v>
                </c:pt>
                <c:pt idx="591">
                  <c:v>3.1909999999999998</c:v>
                </c:pt>
                <c:pt idx="592">
                  <c:v>3.1509999999999998</c:v>
                </c:pt>
                <c:pt idx="593">
                  <c:v>3.1509999999999998</c:v>
                </c:pt>
                <c:pt idx="594">
                  <c:v>3.1509999999999998</c:v>
                </c:pt>
                <c:pt idx="595">
                  <c:v>3.1309999999999998</c:v>
                </c:pt>
                <c:pt idx="596">
                  <c:v>3.11</c:v>
                </c:pt>
                <c:pt idx="597">
                  <c:v>3.09</c:v>
                </c:pt>
                <c:pt idx="598">
                  <c:v>3.069</c:v>
                </c:pt>
                <c:pt idx="599">
                  <c:v>3.069</c:v>
                </c:pt>
                <c:pt idx="600">
                  <c:v>3.069</c:v>
                </c:pt>
                <c:pt idx="601">
                  <c:v>3.069</c:v>
                </c:pt>
                <c:pt idx="602">
                  <c:v>3.069</c:v>
                </c:pt>
                <c:pt idx="603">
                  <c:v>3.069</c:v>
                </c:pt>
                <c:pt idx="604">
                  <c:v>3.048</c:v>
                </c:pt>
                <c:pt idx="605">
                  <c:v>3.048</c:v>
                </c:pt>
                <c:pt idx="606">
                  <c:v>3.048</c:v>
                </c:pt>
                <c:pt idx="607">
                  <c:v>3.0270000000000001</c:v>
                </c:pt>
                <c:pt idx="608">
                  <c:v>3.0270000000000001</c:v>
                </c:pt>
                <c:pt idx="609">
                  <c:v>3.0270000000000001</c:v>
                </c:pt>
                <c:pt idx="610">
                  <c:v>3.0059999999999998</c:v>
                </c:pt>
                <c:pt idx="611">
                  <c:v>3.0059999999999998</c:v>
                </c:pt>
                <c:pt idx="612">
                  <c:v>3.0059999999999998</c:v>
                </c:pt>
                <c:pt idx="613">
                  <c:v>2.9849999999999999</c:v>
                </c:pt>
                <c:pt idx="614">
                  <c:v>2.9849999999999999</c:v>
                </c:pt>
                <c:pt idx="615">
                  <c:v>2.9420000000000002</c:v>
                </c:pt>
                <c:pt idx="616">
                  <c:v>2.9420000000000002</c:v>
                </c:pt>
                <c:pt idx="617">
                  <c:v>2.9420000000000002</c:v>
                </c:pt>
                <c:pt idx="618">
                  <c:v>2.92</c:v>
                </c:pt>
                <c:pt idx="619">
                  <c:v>2.92</c:v>
                </c:pt>
                <c:pt idx="620">
                  <c:v>2.92</c:v>
                </c:pt>
                <c:pt idx="621">
                  <c:v>2.92</c:v>
                </c:pt>
                <c:pt idx="622">
                  <c:v>2.92</c:v>
                </c:pt>
                <c:pt idx="623">
                  <c:v>2.8980000000000001</c:v>
                </c:pt>
                <c:pt idx="624">
                  <c:v>2.8980000000000001</c:v>
                </c:pt>
                <c:pt idx="625">
                  <c:v>2.8540000000000001</c:v>
                </c:pt>
                <c:pt idx="626">
                  <c:v>2.8540000000000001</c:v>
                </c:pt>
                <c:pt idx="627">
                  <c:v>2.8319999999999999</c:v>
                </c:pt>
                <c:pt idx="628">
                  <c:v>2.8319999999999999</c:v>
                </c:pt>
                <c:pt idx="629">
                  <c:v>2.8090000000000002</c:v>
                </c:pt>
                <c:pt idx="630">
                  <c:v>2.8090000000000002</c:v>
                </c:pt>
                <c:pt idx="631">
                  <c:v>2.8090000000000002</c:v>
                </c:pt>
                <c:pt idx="632">
                  <c:v>2.8090000000000002</c:v>
                </c:pt>
                <c:pt idx="633">
                  <c:v>2.8090000000000002</c:v>
                </c:pt>
                <c:pt idx="634">
                  <c:v>2.786</c:v>
                </c:pt>
                <c:pt idx="635">
                  <c:v>2.7629999999999999</c:v>
                </c:pt>
                <c:pt idx="636">
                  <c:v>2.74</c:v>
                </c:pt>
                <c:pt idx="637">
                  <c:v>2.74</c:v>
                </c:pt>
                <c:pt idx="638">
                  <c:v>2.7170000000000001</c:v>
                </c:pt>
                <c:pt idx="639">
                  <c:v>2.7170000000000001</c:v>
                </c:pt>
                <c:pt idx="640">
                  <c:v>2.7170000000000001</c:v>
                </c:pt>
                <c:pt idx="641">
                  <c:v>2.6930000000000001</c:v>
                </c:pt>
                <c:pt idx="642">
                  <c:v>2.6930000000000001</c:v>
                </c:pt>
                <c:pt idx="643">
                  <c:v>2.67</c:v>
                </c:pt>
                <c:pt idx="644">
                  <c:v>2.67</c:v>
                </c:pt>
                <c:pt idx="645">
                  <c:v>2.67</c:v>
                </c:pt>
                <c:pt idx="646">
                  <c:v>2.67</c:v>
                </c:pt>
                <c:pt idx="647">
                  <c:v>2.67</c:v>
                </c:pt>
                <c:pt idx="648">
                  <c:v>2.6459999999999999</c:v>
                </c:pt>
                <c:pt idx="649">
                  <c:v>2.6219999999999999</c:v>
                </c:pt>
                <c:pt idx="650">
                  <c:v>2.6219999999999999</c:v>
                </c:pt>
                <c:pt idx="651">
                  <c:v>2.6219999999999999</c:v>
                </c:pt>
                <c:pt idx="652">
                  <c:v>2.6219999999999999</c:v>
                </c:pt>
                <c:pt idx="653">
                  <c:v>2.597</c:v>
                </c:pt>
                <c:pt idx="654">
                  <c:v>2.597</c:v>
                </c:pt>
                <c:pt idx="655">
                  <c:v>2.597</c:v>
                </c:pt>
                <c:pt idx="656">
                  <c:v>2.597</c:v>
                </c:pt>
                <c:pt idx="657">
                  <c:v>2.573</c:v>
                </c:pt>
                <c:pt idx="658">
                  <c:v>2.573</c:v>
                </c:pt>
                <c:pt idx="659">
                  <c:v>2.573</c:v>
                </c:pt>
                <c:pt idx="660">
                  <c:v>2.548</c:v>
                </c:pt>
                <c:pt idx="661">
                  <c:v>2.548</c:v>
                </c:pt>
                <c:pt idx="662">
                  <c:v>2.548</c:v>
                </c:pt>
                <c:pt idx="663">
                  <c:v>2.548</c:v>
                </c:pt>
                <c:pt idx="664">
                  <c:v>2.548</c:v>
                </c:pt>
                <c:pt idx="665">
                  <c:v>2.548</c:v>
                </c:pt>
                <c:pt idx="666">
                  <c:v>2.5230000000000001</c:v>
                </c:pt>
                <c:pt idx="667">
                  <c:v>2.5230000000000001</c:v>
                </c:pt>
                <c:pt idx="668">
                  <c:v>2.5230000000000001</c:v>
                </c:pt>
                <c:pt idx="669">
                  <c:v>2.4969999999999999</c:v>
                </c:pt>
                <c:pt idx="670">
                  <c:v>2.4969999999999999</c:v>
                </c:pt>
                <c:pt idx="671">
                  <c:v>2.472</c:v>
                </c:pt>
                <c:pt idx="672">
                  <c:v>2.472</c:v>
                </c:pt>
                <c:pt idx="673">
                  <c:v>2.472</c:v>
                </c:pt>
                <c:pt idx="674">
                  <c:v>2.4460000000000002</c:v>
                </c:pt>
                <c:pt idx="675">
                  <c:v>2.4460000000000002</c:v>
                </c:pt>
                <c:pt idx="676">
                  <c:v>2.4460000000000002</c:v>
                </c:pt>
                <c:pt idx="677">
                  <c:v>2.4460000000000002</c:v>
                </c:pt>
                <c:pt idx="678">
                  <c:v>2.4460000000000002</c:v>
                </c:pt>
                <c:pt idx="679">
                  <c:v>2.4460000000000002</c:v>
                </c:pt>
                <c:pt idx="680">
                  <c:v>2.42</c:v>
                </c:pt>
                <c:pt idx="681">
                  <c:v>2.42</c:v>
                </c:pt>
                <c:pt idx="682">
                  <c:v>2.3929999999999998</c:v>
                </c:pt>
                <c:pt idx="683">
                  <c:v>2.3929999999999998</c:v>
                </c:pt>
                <c:pt idx="684">
                  <c:v>2.3929999999999998</c:v>
                </c:pt>
                <c:pt idx="685">
                  <c:v>2.3929999999999998</c:v>
                </c:pt>
                <c:pt idx="686">
                  <c:v>2.3929999999999998</c:v>
                </c:pt>
                <c:pt idx="687">
                  <c:v>2.3660000000000001</c:v>
                </c:pt>
                <c:pt idx="688">
                  <c:v>2.3660000000000001</c:v>
                </c:pt>
                <c:pt idx="689">
                  <c:v>2.3660000000000001</c:v>
                </c:pt>
                <c:pt idx="690">
                  <c:v>2.339</c:v>
                </c:pt>
                <c:pt idx="691">
                  <c:v>2.339</c:v>
                </c:pt>
                <c:pt idx="692">
                  <c:v>2.339</c:v>
                </c:pt>
                <c:pt idx="693">
                  <c:v>2.3119999999999998</c:v>
                </c:pt>
                <c:pt idx="694">
                  <c:v>2.3119999999999998</c:v>
                </c:pt>
                <c:pt idx="695">
                  <c:v>2.3119999999999998</c:v>
                </c:pt>
                <c:pt idx="696">
                  <c:v>2.2839999999999998</c:v>
                </c:pt>
                <c:pt idx="697">
                  <c:v>2.2839999999999998</c:v>
                </c:pt>
                <c:pt idx="698">
                  <c:v>2.2839999999999998</c:v>
                </c:pt>
                <c:pt idx="699">
                  <c:v>2.2839999999999998</c:v>
                </c:pt>
                <c:pt idx="700">
                  <c:v>2.2559999999999998</c:v>
                </c:pt>
                <c:pt idx="701">
                  <c:v>2.2559999999999998</c:v>
                </c:pt>
                <c:pt idx="702">
                  <c:v>2.2559999999999998</c:v>
                </c:pt>
                <c:pt idx="703">
                  <c:v>2.2559999999999998</c:v>
                </c:pt>
                <c:pt idx="704">
                  <c:v>2.2280000000000002</c:v>
                </c:pt>
                <c:pt idx="705">
                  <c:v>2.2280000000000002</c:v>
                </c:pt>
                <c:pt idx="706">
                  <c:v>2.1989999999999998</c:v>
                </c:pt>
                <c:pt idx="707">
                  <c:v>2.1989999999999998</c:v>
                </c:pt>
                <c:pt idx="708">
                  <c:v>2.1989999999999998</c:v>
                </c:pt>
                <c:pt idx="709">
                  <c:v>2.17</c:v>
                </c:pt>
                <c:pt idx="710">
                  <c:v>2.17</c:v>
                </c:pt>
                <c:pt idx="711">
                  <c:v>2.17</c:v>
                </c:pt>
                <c:pt idx="712">
                  <c:v>2.17</c:v>
                </c:pt>
                <c:pt idx="713">
                  <c:v>2.14</c:v>
                </c:pt>
                <c:pt idx="714">
                  <c:v>2.14</c:v>
                </c:pt>
                <c:pt idx="715">
                  <c:v>2.14</c:v>
                </c:pt>
                <c:pt idx="716">
                  <c:v>2.14</c:v>
                </c:pt>
                <c:pt idx="717">
                  <c:v>2.14</c:v>
                </c:pt>
                <c:pt idx="718">
                  <c:v>2.14</c:v>
                </c:pt>
                <c:pt idx="719">
                  <c:v>2.1110000000000002</c:v>
                </c:pt>
                <c:pt idx="720">
                  <c:v>2.08</c:v>
                </c:pt>
                <c:pt idx="721">
                  <c:v>2.08</c:v>
                </c:pt>
                <c:pt idx="722">
                  <c:v>2.08</c:v>
                </c:pt>
                <c:pt idx="723">
                  <c:v>2.08</c:v>
                </c:pt>
                <c:pt idx="724">
                  <c:v>2.08</c:v>
                </c:pt>
                <c:pt idx="725">
                  <c:v>2.08</c:v>
                </c:pt>
                <c:pt idx="726">
                  <c:v>2.08</c:v>
                </c:pt>
                <c:pt idx="727">
                  <c:v>2.08</c:v>
                </c:pt>
                <c:pt idx="728">
                  <c:v>2.0489999999999999</c:v>
                </c:pt>
                <c:pt idx="729">
                  <c:v>2.0489999999999999</c:v>
                </c:pt>
                <c:pt idx="730">
                  <c:v>2.0489999999999999</c:v>
                </c:pt>
                <c:pt idx="731">
                  <c:v>2.0489999999999999</c:v>
                </c:pt>
                <c:pt idx="732">
                  <c:v>2.0179999999999998</c:v>
                </c:pt>
                <c:pt idx="733">
                  <c:v>2.0179999999999998</c:v>
                </c:pt>
                <c:pt idx="734">
                  <c:v>1.986</c:v>
                </c:pt>
                <c:pt idx="735">
                  <c:v>1.986</c:v>
                </c:pt>
                <c:pt idx="736">
                  <c:v>1.954</c:v>
                </c:pt>
                <c:pt idx="737">
                  <c:v>1.954</c:v>
                </c:pt>
                <c:pt idx="738">
                  <c:v>1.921</c:v>
                </c:pt>
                <c:pt idx="739">
                  <c:v>1.921</c:v>
                </c:pt>
                <c:pt idx="740">
                  <c:v>1.921</c:v>
                </c:pt>
                <c:pt idx="741">
                  <c:v>1.921</c:v>
                </c:pt>
                <c:pt idx="742">
                  <c:v>1.8879999999999999</c:v>
                </c:pt>
                <c:pt idx="743">
                  <c:v>1.8879999999999999</c:v>
                </c:pt>
                <c:pt idx="744">
                  <c:v>1.8879999999999999</c:v>
                </c:pt>
                <c:pt idx="745">
                  <c:v>1.8540000000000001</c:v>
                </c:pt>
                <c:pt idx="746">
                  <c:v>1.8540000000000001</c:v>
                </c:pt>
                <c:pt idx="747">
                  <c:v>1.8540000000000001</c:v>
                </c:pt>
                <c:pt idx="748">
                  <c:v>1.8540000000000001</c:v>
                </c:pt>
                <c:pt idx="749">
                  <c:v>1.8540000000000001</c:v>
                </c:pt>
                <c:pt idx="750">
                  <c:v>1.819</c:v>
                </c:pt>
                <c:pt idx="751">
                  <c:v>1.819</c:v>
                </c:pt>
                <c:pt idx="752">
                  <c:v>1.819</c:v>
                </c:pt>
                <c:pt idx="753">
                  <c:v>1.784</c:v>
                </c:pt>
                <c:pt idx="754">
                  <c:v>1.784</c:v>
                </c:pt>
                <c:pt idx="755">
                  <c:v>1.784</c:v>
                </c:pt>
                <c:pt idx="756">
                  <c:v>1.784</c:v>
                </c:pt>
                <c:pt idx="757">
                  <c:v>1.748</c:v>
                </c:pt>
                <c:pt idx="758">
                  <c:v>1.748</c:v>
                </c:pt>
                <c:pt idx="759">
                  <c:v>1.7110000000000001</c:v>
                </c:pt>
                <c:pt idx="760">
                  <c:v>1.7110000000000001</c:v>
                </c:pt>
                <c:pt idx="761">
                  <c:v>1.7110000000000001</c:v>
                </c:pt>
                <c:pt idx="762">
                  <c:v>1.7110000000000001</c:v>
                </c:pt>
                <c:pt idx="763">
                  <c:v>1.7110000000000001</c:v>
                </c:pt>
                <c:pt idx="764">
                  <c:v>1.673</c:v>
                </c:pt>
                <c:pt idx="765">
                  <c:v>1.673</c:v>
                </c:pt>
                <c:pt idx="766">
                  <c:v>1.673</c:v>
                </c:pt>
                <c:pt idx="767">
                  <c:v>1.635</c:v>
                </c:pt>
                <c:pt idx="768">
                  <c:v>1.635</c:v>
                </c:pt>
                <c:pt idx="769">
                  <c:v>1.595</c:v>
                </c:pt>
                <c:pt idx="770">
                  <c:v>1.595</c:v>
                </c:pt>
                <c:pt idx="771">
                  <c:v>1.595</c:v>
                </c:pt>
                <c:pt idx="772">
                  <c:v>1.595</c:v>
                </c:pt>
                <c:pt idx="773">
                  <c:v>1.595</c:v>
                </c:pt>
                <c:pt idx="774">
                  <c:v>1.5549999999999999</c:v>
                </c:pt>
                <c:pt idx="775">
                  <c:v>1.5549999999999999</c:v>
                </c:pt>
                <c:pt idx="776">
                  <c:v>1.5129999999999999</c:v>
                </c:pt>
                <c:pt idx="777">
                  <c:v>1.5129999999999999</c:v>
                </c:pt>
                <c:pt idx="778">
                  <c:v>1.5129999999999999</c:v>
                </c:pt>
                <c:pt idx="779">
                  <c:v>1.4710000000000001</c:v>
                </c:pt>
                <c:pt idx="780">
                  <c:v>1.4710000000000001</c:v>
                </c:pt>
                <c:pt idx="781">
                  <c:v>1.4710000000000001</c:v>
                </c:pt>
                <c:pt idx="782">
                  <c:v>1.4710000000000001</c:v>
                </c:pt>
                <c:pt idx="783">
                  <c:v>1.427</c:v>
                </c:pt>
                <c:pt idx="784">
                  <c:v>1.381</c:v>
                </c:pt>
                <c:pt idx="785">
                  <c:v>1.381</c:v>
                </c:pt>
                <c:pt idx="786">
                  <c:v>1.335</c:v>
                </c:pt>
                <c:pt idx="787">
                  <c:v>1.335</c:v>
                </c:pt>
                <c:pt idx="788">
                  <c:v>1.335</c:v>
                </c:pt>
                <c:pt idx="789">
                  <c:v>1.335</c:v>
                </c:pt>
                <c:pt idx="790">
                  <c:v>1.236</c:v>
                </c:pt>
                <c:pt idx="791">
                  <c:v>1.07</c:v>
                </c:pt>
                <c:pt idx="792">
                  <c:v>0.79700000000000004</c:v>
                </c:pt>
              </c:numCache>
            </c:numRef>
          </c:xVal>
          <c:yVal>
            <c:numRef>
              <c:f>'Block II (Giulio)'!$AE$8:$AE$1797</c:f>
              <c:numCache>
                <c:formatCode>General</c:formatCode>
                <c:ptCount val="17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131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207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232</c:v>
                </c:pt>
                <c:pt idx="233">
                  <c:v>234</c:v>
                </c:pt>
                <c:pt idx="234">
                  <c:v>235</c:v>
                </c:pt>
                <c:pt idx="235">
                  <c:v>235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254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279</c:v>
                </c:pt>
                <c:pt idx="280">
                  <c:v>279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286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292</c:v>
                </c:pt>
                <c:pt idx="293">
                  <c:v>294</c:v>
                </c:pt>
                <c:pt idx="294">
                  <c:v>295</c:v>
                </c:pt>
                <c:pt idx="295">
                  <c:v>295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306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316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328</c:v>
                </c:pt>
                <c:pt idx="329">
                  <c:v>330</c:v>
                </c:pt>
                <c:pt idx="330">
                  <c:v>331</c:v>
                </c:pt>
                <c:pt idx="331">
                  <c:v>331</c:v>
                </c:pt>
                <c:pt idx="332">
                  <c:v>331</c:v>
                </c:pt>
                <c:pt idx="333">
                  <c:v>334</c:v>
                </c:pt>
                <c:pt idx="334">
                  <c:v>335</c:v>
                </c:pt>
                <c:pt idx="335">
                  <c:v>335</c:v>
                </c:pt>
                <c:pt idx="336">
                  <c:v>335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345</c:v>
                </c:pt>
                <c:pt idx="346">
                  <c:v>347</c:v>
                </c:pt>
                <c:pt idx="347">
                  <c:v>347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354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358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364</c:v>
                </c:pt>
                <c:pt idx="365">
                  <c:v>366</c:v>
                </c:pt>
                <c:pt idx="366">
                  <c:v>366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376</c:v>
                </c:pt>
                <c:pt idx="377">
                  <c:v>378</c:v>
                </c:pt>
                <c:pt idx="378">
                  <c:v>378</c:v>
                </c:pt>
                <c:pt idx="379">
                  <c:v>380</c:v>
                </c:pt>
                <c:pt idx="380">
                  <c:v>381</c:v>
                </c:pt>
                <c:pt idx="381">
                  <c:v>381</c:v>
                </c:pt>
                <c:pt idx="382">
                  <c:v>381</c:v>
                </c:pt>
                <c:pt idx="383">
                  <c:v>384</c:v>
                </c:pt>
                <c:pt idx="384">
                  <c:v>385</c:v>
                </c:pt>
                <c:pt idx="385">
                  <c:v>385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391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395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403</c:v>
                </c:pt>
                <c:pt idx="403">
                  <c:v>403</c:v>
                </c:pt>
                <c:pt idx="404">
                  <c:v>405</c:v>
                </c:pt>
                <c:pt idx="405">
                  <c:v>405</c:v>
                </c:pt>
                <c:pt idx="406">
                  <c:v>405</c:v>
                </c:pt>
                <c:pt idx="407">
                  <c:v>408</c:v>
                </c:pt>
                <c:pt idx="408">
                  <c:v>408</c:v>
                </c:pt>
                <c:pt idx="409">
                  <c:v>408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413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419</c:v>
                </c:pt>
                <c:pt idx="420">
                  <c:v>419</c:v>
                </c:pt>
                <c:pt idx="421">
                  <c:v>419</c:v>
                </c:pt>
                <c:pt idx="422">
                  <c:v>423</c:v>
                </c:pt>
                <c:pt idx="423">
                  <c:v>423</c:v>
                </c:pt>
                <c:pt idx="424">
                  <c:v>425</c:v>
                </c:pt>
                <c:pt idx="425">
                  <c:v>425</c:v>
                </c:pt>
                <c:pt idx="426">
                  <c:v>425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438</c:v>
                </c:pt>
                <c:pt idx="439">
                  <c:v>438</c:v>
                </c:pt>
                <c:pt idx="440">
                  <c:v>441</c:v>
                </c:pt>
                <c:pt idx="441">
                  <c:v>441</c:v>
                </c:pt>
                <c:pt idx="442">
                  <c:v>441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450</c:v>
                </c:pt>
                <c:pt idx="451">
                  <c:v>452</c:v>
                </c:pt>
                <c:pt idx="452">
                  <c:v>452</c:v>
                </c:pt>
                <c:pt idx="453">
                  <c:v>454</c:v>
                </c:pt>
                <c:pt idx="454">
                  <c:v>454</c:v>
                </c:pt>
                <c:pt idx="455">
                  <c:v>454</c:v>
                </c:pt>
                <c:pt idx="456">
                  <c:v>457</c:v>
                </c:pt>
                <c:pt idx="457">
                  <c:v>457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464</c:v>
                </c:pt>
                <c:pt idx="465">
                  <c:v>466</c:v>
                </c:pt>
                <c:pt idx="466">
                  <c:v>467</c:v>
                </c:pt>
                <c:pt idx="467">
                  <c:v>467</c:v>
                </c:pt>
                <c:pt idx="468">
                  <c:v>469</c:v>
                </c:pt>
                <c:pt idx="469">
                  <c:v>469</c:v>
                </c:pt>
                <c:pt idx="470">
                  <c:v>469</c:v>
                </c:pt>
                <c:pt idx="471">
                  <c:v>469</c:v>
                </c:pt>
                <c:pt idx="472">
                  <c:v>469</c:v>
                </c:pt>
                <c:pt idx="473">
                  <c:v>474</c:v>
                </c:pt>
                <c:pt idx="474">
                  <c:v>474</c:v>
                </c:pt>
                <c:pt idx="475">
                  <c:v>476</c:v>
                </c:pt>
                <c:pt idx="476">
                  <c:v>477</c:v>
                </c:pt>
                <c:pt idx="477">
                  <c:v>477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482</c:v>
                </c:pt>
                <c:pt idx="483">
                  <c:v>482</c:v>
                </c:pt>
                <c:pt idx="484">
                  <c:v>485</c:v>
                </c:pt>
                <c:pt idx="485">
                  <c:v>485</c:v>
                </c:pt>
                <c:pt idx="486">
                  <c:v>485</c:v>
                </c:pt>
                <c:pt idx="487">
                  <c:v>485</c:v>
                </c:pt>
                <c:pt idx="488">
                  <c:v>489</c:v>
                </c:pt>
                <c:pt idx="489">
                  <c:v>489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493</c:v>
                </c:pt>
                <c:pt idx="494">
                  <c:v>493</c:v>
                </c:pt>
                <c:pt idx="495">
                  <c:v>496</c:v>
                </c:pt>
                <c:pt idx="496">
                  <c:v>497</c:v>
                </c:pt>
                <c:pt idx="497">
                  <c:v>497</c:v>
                </c:pt>
                <c:pt idx="498">
                  <c:v>497</c:v>
                </c:pt>
                <c:pt idx="499">
                  <c:v>500</c:v>
                </c:pt>
                <c:pt idx="500">
                  <c:v>500</c:v>
                </c:pt>
                <c:pt idx="501">
                  <c:v>500</c:v>
                </c:pt>
                <c:pt idx="502">
                  <c:v>500</c:v>
                </c:pt>
                <c:pt idx="503">
                  <c:v>504</c:v>
                </c:pt>
                <c:pt idx="504">
                  <c:v>504</c:v>
                </c:pt>
                <c:pt idx="505">
                  <c:v>504</c:v>
                </c:pt>
                <c:pt idx="506">
                  <c:v>504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510</c:v>
                </c:pt>
                <c:pt idx="511">
                  <c:v>510</c:v>
                </c:pt>
                <c:pt idx="512">
                  <c:v>510</c:v>
                </c:pt>
                <c:pt idx="513">
                  <c:v>510</c:v>
                </c:pt>
                <c:pt idx="514">
                  <c:v>515</c:v>
                </c:pt>
                <c:pt idx="515">
                  <c:v>516</c:v>
                </c:pt>
                <c:pt idx="516">
                  <c:v>516</c:v>
                </c:pt>
                <c:pt idx="517">
                  <c:v>516</c:v>
                </c:pt>
                <c:pt idx="518">
                  <c:v>519</c:v>
                </c:pt>
                <c:pt idx="519">
                  <c:v>520</c:v>
                </c:pt>
                <c:pt idx="520">
                  <c:v>520</c:v>
                </c:pt>
                <c:pt idx="521">
                  <c:v>520</c:v>
                </c:pt>
                <c:pt idx="522">
                  <c:v>523</c:v>
                </c:pt>
                <c:pt idx="523">
                  <c:v>523</c:v>
                </c:pt>
                <c:pt idx="524">
                  <c:v>525</c:v>
                </c:pt>
                <c:pt idx="525">
                  <c:v>525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529</c:v>
                </c:pt>
                <c:pt idx="530">
                  <c:v>531</c:v>
                </c:pt>
                <c:pt idx="531">
                  <c:v>532</c:v>
                </c:pt>
                <c:pt idx="532">
                  <c:v>532</c:v>
                </c:pt>
                <c:pt idx="533">
                  <c:v>534</c:v>
                </c:pt>
                <c:pt idx="534">
                  <c:v>534</c:v>
                </c:pt>
                <c:pt idx="535">
                  <c:v>536</c:v>
                </c:pt>
                <c:pt idx="536">
                  <c:v>536</c:v>
                </c:pt>
                <c:pt idx="537">
                  <c:v>536</c:v>
                </c:pt>
                <c:pt idx="538">
                  <c:v>539</c:v>
                </c:pt>
                <c:pt idx="539">
                  <c:v>539</c:v>
                </c:pt>
                <c:pt idx="540">
                  <c:v>539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544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550</c:v>
                </c:pt>
                <c:pt idx="551">
                  <c:v>550</c:v>
                </c:pt>
                <c:pt idx="552">
                  <c:v>553</c:v>
                </c:pt>
                <c:pt idx="553">
                  <c:v>553</c:v>
                </c:pt>
                <c:pt idx="554">
                  <c:v>553</c:v>
                </c:pt>
                <c:pt idx="555">
                  <c:v>556</c:v>
                </c:pt>
                <c:pt idx="556">
                  <c:v>556</c:v>
                </c:pt>
                <c:pt idx="557">
                  <c:v>558</c:v>
                </c:pt>
                <c:pt idx="558">
                  <c:v>558</c:v>
                </c:pt>
                <c:pt idx="559">
                  <c:v>558</c:v>
                </c:pt>
                <c:pt idx="560">
                  <c:v>561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565</c:v>
                </c:pt>
                <c:pt idx="565">
                  <c:v>565</c:v>
                </c:pt>
                <c:pt idx="566">
                  <c:v>565</c:v>
                </c:pt>
                <c:pt idx="567">
                  <c:v>568</c:v>
                </c:pt>
                <c:pt idx="568">
                  <c:v>568</c:v>
                </c:pt>
                <c:pt idx="569">
                  <c:v>570</c:v>
                </c:pt>
                <c:pt idx="570">
                  <c:v>571</c:v>
                </c:pt>
                <c:pt idx="571">
                  <c:v>571</c:v>
                </c:pt>
                <c:pt idx="572">
                  <c:v>573</c:v>
                </c:pt>
                <c:pt idx="573">
                  <c:v>573</c:v>
                </c:pt>
                <c:pt idx="574">
                  <c:v>573</c:v>
                </c:pt>
                <c:pt idx="575">
                  <c:v>576</c:v>
                </c:pt>
                <c:pt idx="576">
                  <c:v>576</c:v>
                </c:pt>
                <c:pt idx="577">
                  <c:v>578</c:v>
                </c:pt>
                <c:pt idx="578">
                  <c:v>578</c:v>
                </c:pt>
                <c:pt idx="579">
                  <c:v>580</c:v>
                </c:pt>
                <c:pt idx="580">
                  <c:v>581</c:v>
                </c:pt>
                <c:pt idx="581">
                  <c:v>581</c:v>
                </c:pt>
                <c:pt idx="582">
                  <c:v>583</c:v>
                </c:pt>
                <c:pt idx="583">
                  <c:v>583</c:v>
                </c:pt>
                <c:pt idx="584">
                  <c:v>583</c:v>
                </c:pt>
                <c:pt idx="585">
                  <c:v>583</c:v>
                </c:pt>
                <c:pt idx="586">
                  <c:v>587</c:v>
                </c:pt>
                <c:pt idx="587">
                  <c:v>587</c:v>
                </c:pt>
                <c:pt idx="588">
                  <c:v>589</c:v>
                </c:pt>
                <c:pt idx="589">
                  <c:v>589</c:v>
                </c:pt>
                <c:pt idx="590">
                  <c:v>589</c:v>
                </c:pt>
                <c:pt idx="591">
                  <c:v>592</c:v>
                </c:pt>
                <c:pt idx="592">
                  <c:v>592</c:v>
                </c:pt>
                <c:pt idx="593">
                  <c:v>592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598</c:v>
                </c:pt>
                <c:pt idx="599">
                  <c:v>598</c:v>
                </c:pt>
                <c:pt idx="600">
                  <c:v>598</c:v>
                </c:pt>
                <c:pt idx="601">
                  <c:v>598</c:v>
                </c:pt>
                <c:pt idx="602">
                  <c:v>598</c:v>
                </c:pt>
                <c:pt idx="603">
                  <c:v>604</c:v>
                </c:pt>
                <c:pt idx="604">
                  <c:v>604</c:v>
                </c:pt>
                <c:pt idx="605">
                  <c:v>604</c:v>
                </c:pt>
                <c:pt idx="606">
                  <c:v>607</c:v>
                </c:pt>
                <c:pt idx="607">
                  <c:v>607</c:v>
                </c:pt>
                <c:pt idx="608">
                  <c:v>607</c:v>
                </c:pt>
                <c:pt idx="609">
                  <c:v>610</c:v>
                </c:pt>
                <c:pt idx="610">
                  <c:v>610</c:v>
                </c:pt>
                <c:pt idx="611">
                  <c:v>610</c:v>
                </c:pt>
                <c:pt idx="612">
                  <c:v>613</c:v>
                </c:pt>
                <c:pt idx="613">
                  <c:v>613</c:v>
                </c:pt>
                <c:pt idx="614">
                  <c:v>615</c:v>
                </c:pt>
                <c:pt idx="615">
                  <c:v>615</c:v>
                </c:pt>
                <c:pt idx="616">
                  <c:v>615</c:v>
                </c:pt>
                <c:pt idx="617">
                  <c:v>618</c:v>
                </c:pt>
                <c:pt idx="618">
                  <c:v>618</c:v>
                </c:pt>
                <c:pt idx="619">
                  <c:v>618</c:v>
                </c:pt>
                <c:pt idx="620">
                  <c:v>618</c:v>
                </c:pt>
                <c:pt idx="621">
                  <c:v>618</c:v>
                </c:pt>
                <c:pt idx="622">
                  <c:v>623</c:v>
                </c:pt>
                <c:pt idx="623">
                  <c:v>623</c:v>
                </c:pt>
                <c:pt idx="624">
                  <c:v>625</c:v>
                </c:pt>
                <c:pt idx="625">
                  <c:v>625</c:v>
                </c:pt>
                <c:pt idx="626">
                  <c:v>627</c:v>
                </c:pt>
                <c:pt idx="627">
                  <c:v>627</c:v>
                </c:pt>
                <c:pt idx="628">
                  <c:v>629</c:v>
                </c:pt>
                <c:pt idx="629">
                  <c:v>629</c:v>
                </c:pt>
                <c:pt idx="630">
                  <c:v>629</c:v>
                </c:pt>
                <c:pt idx="631">
                  <c:v>629</c:v>
                </c:pt>
                <c:pt idx="632">
                  <c:v>629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636</c:v>
                </c:pt>
                <c:pt idx="637">
                  <c:v>638</c:v>
                </c:pt>
                <c:pt idx="638">
                  <c:v>638</c:v>
                </c:pt>
                <c:pt idx="639">
                  <c:v>638</c:v>
                </c:pt>
                <c:pt idx="640">
                  <c:v>641</c:v>
                </c:pt>
                <c:pt idx="641">
                  <c:v>641</c:v>
                </c:pt>
                <c:pt idx="642">
                  <c:v>643</c:v>
                </c:pt>
                <c:pt idx="643">
                  <c:v>643</c:v>
                </c:pt>
                <c:pt idx="644">
                  <c:v>643</c:v>
                </c:pt>
                <c:pt idx="645">
                  <c:v>643</c:v>
                </c:pt>
                <c:pt idx="646">
                  <c:v>643</c:v>
                </c:pt>
                <c:pt idx="647">
                  <c:v>648</c:v>
                </c:pt>
                <c:pt idx="648">
                  <c:v>649</c:v>
                </c:pt>
                <c:pt idx="649">
                  <c:v>649</c:v>
                </c:pt>
                <c:pt idx="650">
                  <c:v>649</c:v>
                </c:pt>
                <c:pt idx="651">
                  <c:v>649</c:v>
                </c:pt>
                <c:pt idx="652">
                  <c:v>653</c:v>
                </c:pt>
                <c:pt idx="653">
                  <c:v>653</c:v>
                </c:pt>
                <c:pt idx="654">
                  <c:v>653</c:v>
                </c:pt>
                <c:pt idx="655">
                  <c:v>653</c:v>
                </c:pt>
                <c:pt idx="656">
                  <c:v>657</c:v>
                </c:pt>
                <c:pt idx="657">
                  <c:v>657</c:v>
                </c:pt>
                <c:pt idx="658">
                  <c:v>657</c:v>
                </c:pt>
                <c:pt idx="659">
                  <c:v>660</c:v>
                </c:pt>
                <c:pt idx="660">
                  <c:v>660</c:v>
                </c:pt>
                <c:pt idx="661">
                  <c:v>660</c:v>
                </c:pt>
                <c:pt idx="662">
                  <c:v>660</c:v>
                </c:pt>
                <c:pt idx="663">
                  <c:v>660</c:v>
                </c:pt>
                <c:pt idx="664">
                  <c:v>660</c:v>
                </c:pt>
                <c:pt idx="665">
                  <c:v>666</c:v>
                </c:pt>
                <c:pt idx="666">
                  <c:v>666</c:v>
                </c:pt>
                <c:pt idx="667">
                  <c:v>666</c:v>
                </c:pt>
                <c:pt idx="668">
                  <c:v>669</c:v>
                </c:pt>
                <c:pt idx="669">
                  <c:v>669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674</c:v>
                </c:pt>
                <c:pt idx="674">
                  <c:v>674</c:v>
                </c:pt>
                <c:pt idx="675">
                  <c:v>674</c:v>
                </c:pt>
                <c:pt idx="676">
                  <c:v>674</c:v>
                </c:pt>
                <c:pt idx="677">
                  <c:v>674</c:v>
                </c:pt>
                <c:pt idx="678">
                  <c:v>674</c:v>
                </c:pt>
                <c:pt idx="679">
                  <c:v>680</c:v>
                </c:pt>
                <c:pt idx="680">
                  <c:v>680</c:v>
                </c:pt>
                <c:pt idx="681">
                  <c:v>682</c:v>
                </c:pt>
                <c:pt idx="682">
                  <c:v>682</c:v>
                </c:pt>
                <c:pt idx="683">
                  <c:v>682</c:v>
                </c:pt>
                <c:pt idx="684">
                  <c:v>682</c:v>
                </c:pt>
                <c:pt idx="685">
                  <c:v>682</c:v>
                </c:pt>
                <c:pt idx="686">
                  <c:v>687</c:v>
                </c:pt>
                <c:pt idx="687">
                  <c:v>687</c:v>
                </c:pt>
                <c:pt idx="688">
                  <c:v>687</c:v>
                </c:pt>
                <c:pt idx="689">
                  <c:v>690</c:v>
                </c:pt>
                <c:pt idx="690">
                  <c:v>690</c:v>
                </c:pt>
                <c:pt idx="691">
                  <c:v>690</c:v>
                </c:pt>
                <c:pt idx="692">
                  <c:v>693</c:v>
                </c:pt>
                <c:pt idx="693">
                  <c:v>693</c:v>
                </c:pt>
                <c:pt idx="694">
                  <c:v>693</c:v>
                </c:pt>
                <c:pt idx="695">
                  <c:v>696</c:v>
                </c:pt>
                <c:pt idx="696">
                  <c:v>696</c:v>
                </c:pt>
                <c:pt idx="697">
                  <c:v>696</c:v>
                </c:pt>
                <c:pt idx="698">
                  <c:v>696</c:v>
                </c:pt>
                <c:pt idx="699">
                  <c:v>700</c:v>
                </c:pt>
                <c:pt idx="700">
                  <c:v>700</c:v>
                </c:pt>
                <c:pt idx="701">
                  <c:v>700</c:v>
                </c:pt>
                <c:pt idx="702">
                  <c:v>700</c:v>
                </c:pt>
                <c:pt idx="703">
                  <c:v>704</c:v>
                </c:pt>
                <c:pt idx="704">
                  <c:v>704</c:v>
                </c:pt>
                <c:pt idx="705">
                  <c:v>706</c:v>
                </c:pt>
                <c:pt idx="706">
                  <c:v>706</c:v>
                </c:pt>
                <c:pt idx="707">
                  <c:v>706</c:v>
                </c:pt>
                <c:pt idx="708">
                  <c:v>709</c:v>
                </c:pt>
                <c:pt idx="709">
                  <c:v>709</c:v>
                </c:pt>
                <c:pt idx="710">
                  <c:v>709</c:v>
                </c:pt>
                <c:pt idx="711">
                  <c:v>709</c:v>
                </c:pt>
                <c:pt idx="712">
                  <c:v>713</c:v>
                </c:pt>
                <c:pt idx="713">
                  <c:v>713</c:v>
                </c:pt>
                <c:pt idx="714">
                  <c:v>713</c:v>
                </c:pt>
                <c:pt idx="715">
                  <c:v>713</c:v>
                </c:pt>
                <c:pt idx="716">
                  <c:v>713</c:v>
                </c:pt>
                <c:pt idx="717">
                  <c:v>713</c:v>
                </c:pt>
                <c:pt idx="718">
                  <c:v>719</c:v>
                </c:pt>
                <c:pt idx="719">
                  <c:v>720</c:v>
                </c:pt>
                <c:pt idx="720">
                  <c:v>720</c:v>
                </c:pt>
                <c:pt idx="721">
                  <c:v>720</c:v>
                </c:pt>
                <c:pt idx="722">
                  <c:v>720</c:v>
                </c:pt>
                <c:pt idx="723">
                  <c:v>720</c:v>
                </c:pt>
                <c:pt idx="724">
                  <c:v>720</c:v>
                </c:pt>
                <c:pt idx="725">
                  <c:v>720</c:v>
                </c:pt>
                <c:pt idx="726">
                  <c:v>720</c:v>
                </c:pt>
                <c:pt idx="727">
                  <c:v>728</c:v>
                </c:pt>
                <c:pt idx="728">
                  <c:v>728</c:v>
                </c:pt>
                <c:pt idx="729">
                  <c:v>728</c:v>
                </c:pt>
                <c:pt idx="730">
                  <c:v>728</c:v>
                </c:pt>
                <c:pt idx="731">
                  <c:v>732</c:v>
                </c:pt>
                <c:pt idx="732">
                  <c:v>732</c:v>
                </c:pt>
                <c:pt idx="733">
                  <c:v>734</c:v>
                </c:pt>
                <c:pt idx="734">
                  <c:v>734</c:v>
                </c:pt>
                <c:pt idx="735">
                  <c:v>736</c:v>
                </c:pt>
                <c:pt idx="736">
                  <c:v>736</c:v>
                </c:pt>
                <c:pt idx="737">
                  <c:v>738</c:v>
                </c:pt>
                <c:pt idx="738">
                  <c:v>738</c:v>
                </c:pt>
                <c:pt idx="739">
                  <c:v>738</c:v>
                </c:pt>
                <c:pt idx="740">
                  <c:v>738</c:v>
                </c:pt>
                <c:pt idx="741">
                  <c:v>742</c:v>
                </c:pt>
                <c:pt idx="742">
                  <c:v>742</c:v>
                </c:pt>
                <c:pt idx="743">
                  <c:v>742</c:v>
                </c:pt>
                <c:pt idx="744">
                  <c:v>745</c:v>
                </c:pt>
                <c:pt idx="745">
                  <c:v>745</c:v>
                </c:pt>
                <c:pt idx="746">
                  <c:v>745</c:v>
                </c:pt>
                <c:pt idx="747">
                  <c:v>745</c:v>
                </c:pt>
                <c:pt idx="748">
                  <c:v>745</c:v>
                </c:pt>
                <c:pt idx="749">
                  <c:v>750</c:v>
                </c:pt>
                <c:pt idx="750">
                  <c:v>750</c:v>
                </c:pt>
                <c:pt idx="751">
                  <c:v>750</c:v>
                </c:pt>
                <c:pt idx="752">
                  <c:v>753</c:v>
                </c:pt>
                <c:pt idx="753">
                  <c:v>753</c:v>
                </c:pt>
                <c:pt idx="754">
                  <c:v>753</c:v>
                </c:pt>
                <c:pt idx="755">
                  <c:v>753</c:v>
                </c:pt>
                <c:pt idx="756">
                  <c:v>757</c:v>
                </c:pt>
                <c:pt idx="757">
                  <c:v>757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759</c:v>
                </c:pt>
                <c:pt idx="763">
                  <c:v>764</c:v>
                </c:pt>
                <c:pt idx="764">
                  <c:v>764</c:v>
                </c:pt>
                <c:pt idx="765">
                  <c:v>764</c:v>
                </c:pt>
                <c:pt idx="766">
                  <c:v>767</c:v>
                </c:pt>
                <c:pt idx="767">
                  <c:v>767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769</c:v>
                </c:pt>
                <c:pt idx="772">
                  <c:v>769</c:v>
                </c:pt>
                <c:pt idx="773">
                  <c:v>774</c:v>
                </c:pt>
                <c:pt idx="774">
                  <c:v>774</c:v>
                </c:pt>
                <c:pt idx="775">
                  <c:v>776</c:v>
                </c:pt>
                <c:pt idx="776">
                  <c:v>776</c:v>
                </c:pt>
                <c:pt idx="777">
                  <c:v>776</c:v>
                </c:pt>
                <c:pt idx="778">
                  <c:v>779</c:v>
                </c:pt>
                <c:pt idx="779">
                  <c:v>779</c:v>
                </c:pt>
                <c:pt idx="780">
                  <c:v>779</c:v>
                </c:pt>
                <c:pt idx="781">
                  <c:v>779</c:v>
                </c:pt>
                <c:pt idx="782">
                  <c:v>783</c:v>
                </c:pt>
                <c:pt idx="783">
                  <c:v>784</c:v>
                </c:pt>
                <c:pt idx="784">
                  <c:v>784</c:v>
                </c:pt>
                <c:pt idx="785">
                  <c:v>786</c:v>
                </c:pt>
                <c:pt idx="786">
                  <c:v>786</c:v>
                </c:pt>
                <c:pt idx="787">
                  <c:v>786</c:v>
                </c:pt>
                <c:pt idx="788">
                  <c:v>786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CE-4760-832A-784034B6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'Giavine Rosse V'!$AD$8:$AD$303</c:f>
              <c:numCache>
                <c:formatCode>0.000</c:formatCode>
                <c:ptCount val="296"/>
                <c:pt idx="0">
                  <c:v>241.36186003986563</c:v>
                </c:pt>
                <c:pt idx="1">
                  <c:v>230.91639367058221</c:v>
                </c:pt>
                <c:pt idx="2">
                  <c:v>203.516563665105</c:v>
                </c:pt>
                <c:pt idx="3">
                  <c:v>182.1956772005384</c:v>
                </c:pt>
                <c:pt idx="4">
                  <c:v>177.43094152728327</c:v>
                </c:pt>
                <c:pt idx="5">
                  <c:v>171.95995022896267</c:v>
                </c:pt>
                <c:pt idx="6">
                  <c:v>165.22992961980535</c:v>
                </c:pt>
                <c:pt idx="7">
                  <c:v>157.95051419782928</c:v>
                </c:pt>
                <c:pt idx="8">
                  <c:v>156.382524303682</c:v>
                </c:pt>
                <c:pt idx="9">
                  <c:v>144.91261896491801</c:v>
                </c:pt>
                <c:pt idx="10">
                  <c:v>133.81739649636094</c:v>
                </c:pt>
                <c:pt idx="11">
                  <c:v>126.95293666993729</c:v>
                </c:pt>
                <c:pt idx="12">
                  <c:v>120.57617121767024</c:v>
                </c:pt>
                <c:pt idx="13">
                  <c:v>116.43429639295339</c:v>
                </c:pt>
                <c:pt idx="14">
                  <c:v>111.73688884054388</c:v>
                </c:pt>
                <c:pt idx="15">
                  <c:v>111.4002297781503</c:v>
                </c:pt>
                <c:pt idx="16">
                  <c:v>110.56331012161233</c:v>
                </c:pt>
                <c:pt idx="17">
                  <c:v>108.3050042878058</c:v>
                </c:pt>
                <c:pt idx="18">
                  <c:v>106.56464469744604</c:v>
                </c:pt>
                <c:pt idx="19">
                  <c:v>102.74138623566876</c:v>
                </c:pt>
                <c:pt idx="20">
                  <c:v>100.19155600471777</c:v>
                </c:pt>
                <c:pt idx="21">
                  <c:v>98.181308145875931</c:v>
                </c:pt>
                <c:pt idx="22">
                  <c:v>96.79494053868811</c:v>
                </c:pt>
                <c:pt idx="23">
                  <c:v>89.807215167406724</c:v>
                </c:pt>
                <c:pt idx="24">
                  <c:v>89.639764852821543</c:v>
                </c:pt>
                <c:pt idx="25">
                  <c:v>89.120526704334196</c:v>
                </c:pt>
                <c:pt idx="26">
                  <c:v>88.875171806717361</c:v>
                </c:pt>
                <c:pt idx="27">
                  <c:v>88.088045485636144</c:v>
                </c:pt>
                <c:pt idx="28">
                  <c:v>84.883068156740265</c:v>
                </c:pt>
                <c:pt idx="29">
                  <c:v>84.11535026434413</c:v>
                </c:pt>
                <c:pt idx="30">
                  <c:v>82.683326079089142</c:v>
                </c:pt>
                <c:pt idx="31">
                  <c:v>80.736298213824895</c:v>
                </c:pt>
                <c:pt idx="32">
                  <c:v>80.354541746319228</c:v>
                </c:pt>
                <c:pt idx="33">
                  <c:v>78.306587509893092</c:v>
                </c:pt>
                <c:pt idx="34">
                  <c:v>77.368475955413658</c:v>
                </c:pt>
                <c:pt idx="35">
                  <c:v>77.032025146936292</c:v>
                </c:pt>
                <c:pt idx="36">
                  <c:v>76.738909415984025</c:v>
                </c:pt>
                <c:pt idx="37">
                  <c:v>75.239287209854709</c:v>
                </c:pt>
                <c:pt idx="38">
                  <c:v>74.068445038051593</c:v>
                </c:pt>
                <c:pt idx="39">
                  <c:v>73.587280040497802</c:v>
                </c:pt>
                <c:pt idx="40">
                  <c:v>72.097159731721064</c:v>
                </c:pt>
                <c:pt idx="41">
                  <c:v>71.440749681613084</c:v>
                </c:pt>
                <c:pt idx="42">
                  <c:v>70.536785927355623</c:v>
                </c:pt>
                <c:pt idx="43">
                  <c:v>70.343378101312879</c:v>
                </c:pt>
                <c:pt idx="44">
                  <c:v>68.673716032402396</c:v>
                </c:pt>
                <c:pt idx="45">
                  <c:v>68.534521815855797</c:v>
                </c:pt>
                <c:pt idx="46">
                  <c:v>68.064744232777102</c:v>
                </c:pt>
                <c:pt idx="47">
                  <c:v>67.923364833817402</c:v>
                </c:pt>
                <c:pt idx="48">
                  <c:v>67.611477852970012</c:v>
                </c:pt>
                <c:pt idx="49">
                  <c:v>67.470092220862028</c:v>
                </c:pt>
                <c:pt idx="50">
                  <c:v>67.003303162875369</c:v>
                </c:pt>
                <c:pt idx="51">
                  <c:v>66.491124754991972</c:v>
                </c:pt>
                <c:pt idx="52">
                  <c:v>64.479736424540391</c:v>
                </c:pt>
                <c:pt idx="53">
                  <c:v>64.33146832000007</c:v>
                </c:pt>
                <c:pt idx="54">
                  <c:v>64.246306945399212</c:v>
                </c:pt>
                <c:pt idx="55">
                  <c:v>64.192775781865677</c:v>
                </c:pt>
                <c:pt idx="56">
                  <c:v>63.733947936469377</c:v>
                </c:pt>
                <c:pt idx="57">
                  <c:v>61.687365216468606</c:v>
                </c:pt>
                <c:pt idx="58">
                  <c:v>60.29917219912894</c:v>
                </c:pt>
                <c:pt idx="59">
                  <c:v>58.681141338050402</c:v>
                </c:pt>
                <c:pt idx="60">
                  <c:v>57.304555751061002</c:v>
                </c:pt>
                <c:pt idx="61">
                  <c:v>55.154545780753651</c:v>
                </c:pt>
                <c:pt idx="62">
                  <c:v>54.156322726875089</c:v>
                </c:pt>
                <c:pt idx="63">
                  <c:v>54.143390435012833</c:v>
                </c:pt>
                <c:pt idx="64">
                  <c:v>53.9289696553166</c:v>
                </c:pt>
                <c:pt idx="65">
                  <c:v>53.789492853680855</c:v>
                </c:pt>
                <c:pt idx="66">
                  <c:v>53.661518375583114</c:v>
                </c:pt>
                <c:pt idx="67">
                  <c:v>53.610480545604915</c:v>
                </c:pt>
                <c:pt idx="68">
                  <c:v>53.176476988442204</c:v>
                </c:pt>
                <c:pt idx="69">
                  <c:v>52.621681481021035</c:v>
                </c:pt>
                <c:pt idx="70">
                  <c:v>51.400117269569172</c:v>
                </c:pt>
                <c:pt idx="71">
                  <c:v>51.29473188540139</c:v>
                </c:pt>
                <c:pt idx="72">
                  <c:v>50.919789953403047</c:v>
                </c:pt>
                <c:pt idx="73">
                  <c:v>50.340129776217246</c:v>
                </c:pt>
                <c:pt idx="74">
                  <c:v>49.698665905955082</c:v>
                </c:pt>
                <c:pt idx="75">
                  <c:v>49.520292438150278</c:v>
                </c:pt>
                <c:pt idx="76">
                  <c:v>49.230188638714175</c:v>
                </c:pt>
                <c:pt idx="77">
                  <c:v>48.783317159296296</c:v>
                </c:pt>
                <c:pt idx="78">
                  <c:v>48.164742815751296</c:v>
                </c:pt>
                <c:pt idx="79">
                  <c:v>47.53678095954718</c:v>
                </c:pt>
                <c:pt idx="80">
                  <c:v>47.146808982142652</c:v>
                </c:pt>
                <c:pt idx="81">
                  <c:v>47.030540472271042</c:v>
                </c:pt>
                <c:pt idx="82">
                  <c:v>46.681361171395061</c:v>
                </c:pt>
                <c:pt idx="83">
                  <c:v>45.691693791128451</c:v>
                </c:pt>
                <c:pt idx="84">
                  <c:v>45.676364982373954</c:v>
                </c:pt>
                <c:pt idx="85">
                  <c:v>45.436005522422334</c:v>
                </c:pt>
                <c:pt idx="86">
                  <c:v>45.090008926957509</c:v>
                </c:pt>
                <c:pt idx="87">
                  <c:v>45.029256878064807</c:v>
                </c:pt>
                <c:pt idx="88">
                  <c:v>44.998142717142549</c:v>
                </c:pt>
                <c:pt idx="89">
                  <c:v>44.891909643128521</c:v>
                </c:pt>
                <c:pt idx="90">
                  <c:v>44.648753120236677</c:v>
                </c:pt>
                <c:pt idx="91">
                  <c:v>44.541686750799308</c:v>
                </c:pt>
                <c:pt idx="92">
                  <c:v>44.310977217119621</c:v>
                </c:pt>
                <c:pt idx="93">
                  <c:v>44.04727481090562</c:v>
                </c:pt>
                <c:pt idx="94">
                  <c:v>43.627580673521138</c:v>
                </c:pt>
                <c:pt idx="95">
                  <c:v>42.469649622663852</c:v>
                </c:pt>
                <c:pt idx="96">
                  <c:v>42.340539427209819</c:v>
                </c:pt>
                <c:pt idx="97">
                  <c:v>42.032691946561208</c:v>
                </c:pt>
                <c:pt idx="98">
                  <c:v>41.197430904511165</c:v>
                </c:pt>
                <c:pt idx="99">
                  <c:v>40.746832592664823</c:v>
                </c:pt>
                <c:pt idx="100">
                  <c:v>40.662376624996753</c:v>
                </c:pt>
                <c:pt idx="101">
                  <c:v>40.494508388970672</c:v>
                </c:pt>
                <c:pt idx="102">
                  <c:v>40.376427690905281</c:v>
                </c:pt>
                <c:pt idx="103">
                  <c:v>39.985083422745838</c:v>
                </c:pt>
                <c:pt idx="104">
                  <c:v>39.88305609200026</c:v>
                </c:pt>
                <c:pt idx="105">
                  <c:v>39.625231943389338</c:v>
                </c:pt>
                <c:pt idx="106">
                  <c:v>39.591478925691305</c:v>
                </c:pt>
                <c:pt idx="107">
                  <c:v>39.070281419296009</c:v>
                </c:pt>
                <c:pt idx="108">
                  <c:v>38.542036490597049</c:v>
                </c:pt>
                <c:pt idx="109">
                  <c:v>38.043283119368908</c:v>
                </c:pt>
                <c:pt idx="110">
                  <c:v>37.737493700380789</c:v>
                </c:pt>
                <c:pt idx="111">
                  <c:v>37.171488454817066</c:v>
                </c:pt>
                <c:pt idx="112">
                  <c:v>37.080606580252997</c:v>
                </c:pt>
                <c:pt idx="113">
                  <c:v>36.673190904307091</c:v>
                </c:pt>
                <c:pt idx="114">
                  <c:v>36.373386025146289</c:v>
                </c:pt>
                <c:pt idx="115">
                  <c:v>35.365282478630789</c:v>
                </c:pt>
                <c:pt idx="116">
                  <c:v>35.23001430893602</c:v>
                </c:pt>
                <c:pt idx="117">
                  <c:v>35.094224761665885</c:v>
                </c:pt>
                <c:pt idx="118">
                  <c:v>35.036127712393828</c:v>
                </c:pt>
                <c:pt idx="119">
                  <c:v>34.780812116063046</c:v>
                </c:pt>
                <c:pt idx="120">
                  <c:v>34.722190669796824</c:v>
                </c:pt>
                <c:pt idx="121">
                  <c:v>34.564152887420853</c:v>
                </c:pt>
                <c:pt idx="122">
                  <c:v>34.027695219955127</c:v>
                </c:pt>
                <c:pt idx="123">
                  <c:v>33.967774072479408</c:v>
                </c:pt>
                <c:pt idx="124">
                  <c:v>33.725137291224193</c:v>
                </c:pt>
                <c:pt idx="125">
                  <c:v>33.604109156851869</c:v>
                </c:pt>
                <c:pt idx="126">
                  <c:v>33.480742154032924</c:v>
                </c:pt>
                <c:pt idx="127">
                  <c:v>33.358827348972149</c:v>
                </c:pt>
                <c:pt idx="128">
                  <c:v>33.316816100883869</c:v>
                </c:pt>
                <c:pt idx="129">
                  <c:v>33.215388986327078</c:v>
                </c:pt>
                <c:pt idx="130">
                  <c:v>33.132870921045424</c:v>
                </c:pt>
                <c:pt idx="131">
                  <c:v>32.905362919177513</c:v>
                </c:pt>
                <c:pt idx="132">
                  <c:v>32.467137525292266</c:v>
                </c:pt>
                <c:pt idx="133">
                  <c:v>32.467137525292266</c:v>
                </c:pt>
                <c:pt idx="134">
                  <c:v>32.276378289738616</c:v>
                </c:pt>
                <c:pt idx="135">
                  <c:v>32.001040074199018</c:v>
                </c:pt>
                <c:pt idx="136">
                  <c:v>31.937316720215222</c:v>
                </c:pt>
                <c:pt idx="137">
                  <c:v>31.8714685697053</c:v>
                </c:pt>
                <c:pt idx="138">
                  <c:v>31.679132077130131</c:v>
                </c:pt>
                <c:pt idx="139">
                  <c:v>31.441106572962415</c:v>
                </c:pt>
                <c:pt idx="140">
                  <c:v>31.376246046798332</c:v>
                </c:pt>
                <c:pt idx="141">
                  <c:v>31.331576548121713</c:v>
                </c:pt>
                <c:pt idx="142">
                  <c:v>30.982177018018589</c:v>
                </c:pt>
                <c:pt idx="143">
                  <c:v>30.583030745209843</c:v>
                </c:pt>
                <c:pt idx="144">
                  <c:v>30.583030745209843</c:v>
                </c:pt>
                <c:pt idx="145">
                  <c:v>30.336406229719689</c:v>
                </c:pt>
                <c:pt idx="146">
                  <c:v>30.155392268213877</c:v>
                </c:pt>
                <c:pt idx="147">
                  <c:v>29.905241283460299</c:v>
                </c:pt>
                <c:pt idx="148">
                  <c:v>29.81356278910015</c:v>
                </c:pt>
                <c:pt idx="149">
                  <c:v>29.790064831759068</c:v>
                </c:pt>
                <c:pt idx="150">
                  <c:v>29.745153548712175</c:v>
                </c:pt>
                <c:pt idx="151">
                  <c:v>29.745153548712175</c:v>
                </c:pt>
                <c:pt idx="152">
                  <c:v>29.536820005757789</c:v>
                </c:pt>
                <c:pt idx="153">
                  <c:v>29.536820005757789</c:v>
                </c:pt>
                <c:pt idx="154">
                  <c:v>29.491523070343277</c:v>
                </c:pt>
                <c:pt idx="155">
                  <c:v>29.374724500274379</c:v>
                </c:pt>
                <c:pt idx="156">
                  <c:v>29.305290869122373</c:v>
                </c:pt>
                <c:pt idx="157">
                  <c:v>29.095995829227252</c:v>
                </c:pt>
                <c:pt idx="158">
                  <c:v>29.071917889867549</c:v>
                </c:pt>
                <c:pt idx="159">
                  <c:v>28.953426675501316</c:v>
                </c:pt>
                <c:pt idx="160">
                  <c:v>28.858724611653752</c:v>
                </c:pt>
                <c:pt idx="161">
                  <c:v>28.621710694551499</c:v>
                </c:pt>
                <c:pt idx="162">
                  <c:v>27.946469128327266</c:v>
                </c:pt>
                <c:pt idx="163">
                  <c:v>27.946469128327266</c:v>
                </c:pt>
                <c:pt idx="164">
                  <c:v>27.676360131214398</c:v>
                </c:pt>
                <c:pt idx="165">
                  <c:v>27.676360131214398</c:v>
                </c:pt>
                <c:pt idx="166">
                  <c:v>27.403588879648574</c:v>
                </c:pt>
                <c:pt idx="167">
                  <c:v>27.128075067297424</c:v>
                </c:pt>
                <c:pt idx="168">
                  <c:v>27.00105485560433</c:v>
                </c:pt>
                <c:pt idx="169">
                  <c:v>26.925500863905981</c:v>
                </c:pt>
                <c:pt idx="170">
                  <c:v>26.747584941199605</c:v>
                </c:pt>
                <c:pt idx="171">
                  <c:v>26.518110802944285</c:v>
                </c:pt>
                <c:pt idx="172">
                  <c:v>26.179855746946696</c:v>
                </c:pt>
                <c:pt idx="173">
                  <c:v>26.101924840666168</c:v>
                </c:pt>
                <c:pt idx="174">
                  <c:v>25.626879583250027</c:v>
                </c:pt>
                <c:pt idx="175">
                  <c:v>25.547261900862186</c:v>
                </c:pt>
                <c:pt idx="176">
                  <c:v>25.142860496789307</c:v>
                </c:pt>
                <c:pt idx="177">
                  <c:v>24.952237121658939</c:v>
                </c:pt>
                <c:pt idx="178">
                  <c:v>24.842286676816478</c:v>
                </c:pt>
                <c:pt idx="179">
                  <c:v>24.73184742979732</c:v>
                </c:pt>
                <c:pt idx="180">
                  <c:v>24.677732356252434</c:v>
                </c:pt>
                <c:pt idx="181">
                  <c:v>24.258839988272157</c:v>
                </c:pt>
                <c:pt idx="182">
                  <c:v>24.002935112037051</c:v>
                </c:pt>
                <c:pt idx="183">
                  <c:v>23.891280583191296</c:v>
                </c:pt>
                <c:pt idx="184">
                  <c:v>23.77642441290137</c:v>
                </c:pt>
                <c:pt idx="185">
                  <c:v>23.6879012866228</c:v>
                </c:pt>
                <c:pt idx="186">
                  <c:v>23.515270236135521</c:v>
                </c:pt>
                <c:pt idx="187">
                  <c:v>23.458348859937633</c:v>
                </c:pt>
                <c:pt idx="188">
                  <c:v>23.368620856544172</c:v>
                </c:pt>
                <c:pt idx="189">
                  <c:v>23.13590077361723</c:v>
                </c:pt>
                <c:pt idx="190">
                  <c:v>23.105612761999058</c:v>
                </c:pt>
                <c:pt idx="191">
                  <c:v>22.986831253243512</c:v>
                </c:pt>
                <c:pt idx="192">
                  <c:v>22.956346563987136</c:v>
                </c:pt>
                <c:pt idx="193">
                  <c:v>22.598592464869881</c:v>
                </c:pt>
                <c:pt idx="194">
                  <c:v>22.508265478488592</c:v>
                </c:pt>
                <c:pt idx="195">
                  <c:v>22.414734536739338</c:v>
                </c:pt>
                <c:pt idx="196">
                  <c:v>22.38631467677876</c:v>
                </c:pt>
                <c:pt idx="197">
                  <c:v>22.292272075993825</c:v>
                </c:pt>
                <c:pt idx="198">
                  <c:v>21.766314217063808</c:v>
                </c:pt>
                <c:pt idx="199">
                  <c:v>21.70480664627101</c:v>
                </c:pt>
                <c:pt idx="200">
                  <c:v>21.610744203031455</c:v>
                </c:pt>
                <c:pt idx="201">
                  <c:v>21.418408156725352</c:v>
                </c:pt>
                <c:pt idx="202">
                  <c:v>21.38568784184578</c:v>
                </c:pt>
                <c:pt idx="203">
                  <c:v>21.355898597908148</c:v>
                </c:pt>
                <c:pt idx="204">
                  <c:v>21.323082362194416</c:v>
                </c:pt>
                <c:pt idx="205">
                  <c:v>21.260292528114064</c:v>
                </c:pt>
                <c:pt idx="206">
                  <c:v>21.161246368854474</c:v>
                </c:pt>
                <c:pt idx="207">
                  <c:v>20.738860099136065</c:v>
                </c:pt>
                <c:pt idx="208">
                  <c:v>20.238605721276894</c:v>
                </c:pt>
                <c:pt idx="209">
                  <c:v>20.102891122894256</c:v>
                </c:pt>
                <c:pt idx="210">
                  <c:v>19.796543432364224</c:v>
                </c:pt>
                <c:pt idx="211">
                  <c:v>19.725668679947603</c:v>
                </c:pt>
                <c:pt idx="212">
                  <c:v>19.586400251927472</c:v>
                </c:pt>
                <c:pt idx="213">
                  <c:v>19.482112521119262</c:v>
                </c:pt>
                <c:pt idx="214">
                  <c:v>19.413369239820483</c:v>
                </c:pt>
                <c:pt idx="215">
                  <c:v>18.803686382540917</c:v>
                </c:pt>
                <c:pt idx="216">
                  <c:v>18.548027522824118</c:v>
                </c:pt>
                <c:pt idx="217">
                  <c:v>17.604161587208253</c:v>
                </c:pt>
                <c:pt idx="218">
                  <c:v>17.567961340001958</c:v>
                </c:pt>
                <c:pt idx="219">
                  <c:v>17.488057028880771</c:v>
                </c:pt>
                <c:pt idx="220">
                  <c:v>17.094106455639025</c:v>
                </c:pt>
                <c:pt idx="221">
                  <c:v>16.854071983660649</c:v>
                </c:pt>
                <c:pt idx="222">
                  <c:v>16.854071983660649</c:v>
                </c:pt>
                <c:pt idx="223">
                  <c:v>16.690860145242773</c:v>
                </c:pt>
                <c:pt idx="224">
                  <c:v>16.648851278356862</c:v>
                </c:pt>
                <c:pt idx="225">
                  <c:v>16.564513934626259</c:v>
                </c:pt>
                <c:pt idx="226">
                  <c:v>16.564513934626259</c:v>
                </c:pt>
                <c:pt idx="227">
                  <c:v>16.48360757984986</c:v>
                </c:pt>
                <c:pt idx="228">
                  <c:v>16.273715780512877</c:v>
                </c:pt>
                <c:pt idx="229">
                  <c:v>16.234549139418029</c:v>
                </c:pt>
                <c:pt idx="230">
                  <c:v>16.148048140929024</c:v>
                </c:pt>
                <c:pt idx="231">
                  <c:v>16.148048140929024</c:v>
                </c:pt>
                <c:pt idx="232">
                  <c:v>16.065044528970891</c:v>
                </c:pt>
                <c:pt idx="233">
                  <c:v>16.021394827498909</c:v>
                </c:pt>
                <c:pt idx="234">
                  <c:v>15.635280380893438</c:v>
                </c:pt>
                <c:pt idx="235">
                  <c:v>15.189173957329329</c:v>
                </c:pt>
                <c:pt idx="236">
                  <c:v>15.100900716913134</c:v>
                </c:pt>
                <c:pt idx="237">
                  <c:v>15.100900716913134</c:v>
                </c:pt>
                <c:pt idx="238">
                  <c:v>15.054455784347004</c:v>
                </c:pt>
                <c:pt idx="239">
                  <c:v>14.871506612327407</c:v>
                </c:pt>
                <c:pt idx="240">
                  <c:v>14.781336403605525</c:v>
                </c:pt>
                <c:pt idx="241">
                  <c:v>14.642866499883191</c:v>
                </c:pt>
                <c:pt idx="242">
                  <c:v>14.546903874535779</c:v>
                </c:pt>
                <c:pt idx="243">
                  <c:v>14.264069519203803</c:v>
                </c:pt>
                <c:pt idx="244">
                  <c:v>14.020990896049721</c:v>
                </c:pt>
                <c:pt idx="245">
                  <c:v>13.970956381289737</c:v>
                </c:pt>
                <c:pt idx="246">
                  <c:v>13.824371800004075</c:v>
                </c:pt>
                <c:pt idx="247">
                  <c:v>13.624915618908863</c:v>
                </c:pt>
                <c:pt idx="248">
                  <c:v>13.474567120291256</c:v>
                </c:pt>
                <c:pt idx="249">
                  <c:v>13.427237971172591</c:v>
                </c:pt>
                <c:pt idx="250">
                  <c:v>13.221792219367913</c:v>
                </c:pt>
                <c:pt idx="251">
                  <c:v>13.115436039023654</c:v>
                </c:pt>
                <c:pt idx="252">
                  <c:v>13.061933202803933</c:v>
                </c:pt>
                <c:pt idx="253">
                  <c:v>12.959178058448305</c:v>
                </c:pt>
                <c:pt idx="254">
                  <c:v>12.905027409942193</c:v>
                </c:pt>
                <c:pt idx="255">
                  <c:v>12.36592371489866</c:v>
                </c:pt>
                <c:pt idx="256">
                  <c:v>12.084724894722394</c:v>
                </c:pt>
                <c:pt idx="257">
                  <c:v>12.084724894722394</c:v>
                </c:pt>
                <c:pt idx="258">
                  <c:v>12.084724894722394</c:v>
                </c:pt>
                <c:pt idx="259">
                  <c:v>12.084724894722394</c:v>
                </c:pt>
                <c:pt idx="260">
                  <c:v>12.084724894722394</c:v>
                </c:pt>
                <c:pt idx="261">
                  <c:v>12.03192986334229</c:v>
                </c:pt>
                <c:pt idx="262">
                  <c:v>11.861406733319429</c:v>
                </c:pt>
                <c:pt idx="263">
                  <c:v>11.80222039253745</c:v>
                </c:pt>
                <c:pt idx="264">
                  <c:v>11.62832918569449</c:v>
                </c:pt>
                <c:pt idx="265">
                  <c:v>11.147563839967541</c:v>
                </c:pt>
                <c:pt idx="266">
                  <c:v>11.021209215314556</c:v>
                </c:pt>
                <c:pt idx="267">
                  <c:v>10.834790539026677</c:v>
                </c:pt>
                <c:pt idx="268">
                  <c:v>10.451983205989041</c:v>
                </c:pt>
                <c:pt idx="269">
                  <c:v>10.31711325613224</c:v>
                </c:pt>
                <c:pt idx="270">
                  <c:v>10.255222396180613</c:v>
                </c:pt>
                <c:pt idx="271">
                  <c:v>9.843451089650717</c:v>
                </c:pt>
                <c:pt idx="272">
                  <c:v>9.7066846199102415</c:v>
                </c:pt>
                <c:pt idx="273">
                  <c:v>9.6342702272249632</c:v>
                </c:pt>
                <c:pt idx="274">
                  <c:v>9.4204456512439378</c:v>
                </c:pt>
                <c:pt idx="275">
                  <c:v>9.4204456512439378</c:v>
                </c:pt>
                <c:pt idx="276">
                  <c:v>9.2774454039944096</c:v>
                </c:pt>
                <c:pt idx="277">
                  <c:v>8.8991853381378192</c:v>
                </c:pt>
                <c:pt idx="278">
                  <c:v>8.6672448413192189</c:v>
                </c:pt>
                <c:pt idx="279">
                  <c:v>8.5860683458825271</c:v>
                </c:pt>
                <c:pt idx="280">
                  <c:v>7.7522194571296597</c:v>
                </c:pt>
                <c:pt idx="281">
                  <c:v>7.6613538628816125</c:v>
                </c:pt>
                <c:pt idx="282">
                  <c:v>7.5693975660604806</c:v>
                </c:pt>
                <c:pt idx="283">
                  <c:v>7.4848206370191104</c:v>
                </c:pt>
                <c:pt idx="284">
                  <c:v>7.2953007456807288</c:v>
                </c:pt>
                <c:pt idx="285">
                  <c:v>7.1096842353219856</c:v>
                </c:pt>
                <c:pt idx="286">
                  <c:v>7.1096842353219856</c:v>
                </c:pt>
                <c:pt idx="287">
                  <c:v>6.8171286758307152</c:v>
                </c:pt>
                <c:pt idx="288">
                  <c:v>6.5016577028637403</c:v>
                </c:pt>
                <c:pt idx="289">
                  <c:v>6.5016577028637403</c:v>
                </c:pt>
                <c:pt idx="290">
                  <c:v>5.9601496036686061</c:v>
                </c:pt>
                <c:pt idx="291">
                  <c:v>4.5275994379180808</c:v>
                </c:pt>
                <c:pt idx="292">
                  <c:v>4.2069026220984442</c:v>
                </c:pt>
                <c:pt idx="293">
                  <c:v>4.0527509332654033</c:v>
                </c:pt>
                <c:pt idx="294">
                  <c:v>3.8761097285648298</c:v>
                </c:pt>
                <c:pt idx="295">
                  <c:v>3.6910246719124271</c:v>
                </c:pt>
              </c:numCache>
            </c:numRef>
          </c:xVal>
          <c:yVal>
            <c:numRef>
              <c:f>'Giavine Rosse V'!$AE$8:$AE$303</c:f>
              <c:numCache>
                <c:formatCode>General</c:formatCode>
                <c:ptCount val="2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132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143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150</c:v>
                </c:pt>
                <c:pt idx="151">
                  <c:v>152</c:v>
                </c:pt>
                <c:pt idx="152">
                  <c:v>152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162</c:v>
                </c:pt>
                <c:pt idx="163">
                  <c:v>164</c:v>
                </c:pt>
                <c:pt idx="164">
                  <c:v>164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221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225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230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236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256</c:v>
                </c:pt>
                <c:pt idx="257">
                  <c:v>256</c:v>
                </c:pt>
                <c:pt idx="258">
                  <c:v>256</c:v>
                </c:pt>
                <c:pt idx="259">
                  <c:v>256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274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285</c:v>
                </c:pt>
                <c:pt idx="286">
                  <c:v>287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D9-4D2A-AF59-F79FD89BB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CSD2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50000"/>
                  </a:schemeClr>
                </a:solidFill>
                <a:prstDash val="solid"/>
              </a:ln>
              <a:effectLst/>
            </c:spPr>
            <c:trendlineType val="power"/>
            <c:dispRSqr val="0"/>
            <c:dispEq val="1"/>
            <c:trendlineLbl>
              <c:layout>
                <c:manualLayout>
                  <c:x val="0.13160526990605337"/>
                  <c:y val="-2.831458508410511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'Giavine Rosse V'!$AD$17:$AD$163</c:f>
              <c:numCache>
                <c:formatCode>0.000</c:formatCode>
                <c:ptCount val="147"/>
                <c:pt idx="0">
                  <c:v>144.91261896491801</c:v>
                </c:pt>
                <c:pt idx="1">
                  <c:v>133.81739649636094</c:v>
                </c:pt>
                <c:pt idx="2">
                  <c:v>126.95293666993729</c:v>
                </c:pt>
                <c:pt idx="3">
                  <c:v>120.57617121767024</c:v>
                </c:pt>
                <c:pt idx="4">
                  <c:v>116.43429639295339</c:v>
                </c:pt>
                <c:pt idx="5">
                  <c:v>111.73688884054388</c:v>
                </c:pt>
                <c:pt idx="6">
                  <c:v>111.4002297781503</c:v>
                </c:pt>
                <c:pt idx="7">
                  <c:v>110.56331012161233</c:v>
                </c:pt>
                <c:pt idx="8">
                  <c:v>108.3050042878058</c:v>
                </c:pt>
                <c:pt idx="9">
                  <c:v>106.56464469744604</c:v>
                </c:pt>
                <c:pt idx="10">
                  <c:v>102.74138623566876</c:v>
                </c:pt>
                <c:pt idx="11">
                  <c:v>100.19155600471777</c:v>
                </c:pt>
                <c:pt idx="12">
                  <c:v>98.181308145875931</c:v>
                </c:pt>
                <c:pt idx="13">
                  <c:v>96.79494053868811</c:v>
                </c:pt>
                <c:pt idx="14">
                  <c:v>89.807215167406724</c:v>
                </c:pt>
                <c:pt idx="15">
                  <c:v>89.639764852821543</c:v>
                </c:pt>
                <c:pt idx="16">
                  <c:v>89.120526704334196</c:v>
                </c:pt>
                <c:pt idx="17">
                  <c:v>88.875171806717361</c:v>
                </c:pt>
                <c:pt idx="18">
                  <c:v>88.088045485636144</c:v>
                </c:pt>
                <c:pt idx="19">
                  <c:v>84.883068156740265</c:v>
                </c:pt>
                <c:pt idx="20">
                  <c:v>84.11535026434413</c:v>
                </c:pt>
                <c:pt idx="21">
                  <c:v>82.683326079089142</c:v>
                </c:pt>
                <c:pt idx="22">
                  <c:v>80.736298213824895</c:v>
                </c:pt>
                <c:pt idx="23">
                  <c:v>80.354541746319228</c:v>
                </c:pt>
                <c:pt idx="24">
                  <c:v>78.306587509893092</c:v>
                </c:pt>
                <c:pt idx="25">
                  <c:v>77.368475955413658</c:v>
                </c:pt>
                <c:pt idx="26">
                  <c:v>77.032025146936292</c:v>
                </c:pt>
                <c:pt idx="27">
                  <c:v>76.738909415984025</c:v>
                </c:pt>
                <c:pt idx="28">
                  <c:v>75.239287209854709</c:v>
                </c:pt>
                <c:pt idx="29">
                  <c:v>74.068445038051593</c:v>
                </c:pt>
                <c:pt idx="30">
                  <c:v>73.587280040497802</c:v>
                </c:pt>
                <c:pt idx="31">
                  <c:v>72.097159731721064</c:v>
                </c:pt>
                <c:pt idx="32">
                  <c:v>71.440749681613084</c:v>
                </c:pt>
                <c:pt idx="33">
                  <c:v>70.536785927355623</c:v>
                </c:pt>
                <c:pt idx="34">
                  <c:v>70.343378101312879</c:v>
                </c:pt>
                <c:pt idx="35">
                  <c:v>68.673716032402396</c:v>
                </c:pt>
                <c:pt idx="36">
                  <c:v>68.534521815855797</c:v>
                </c:pt>
                <c:pt idx="37">
                  <c:v>68.064744232777102</c:v>
                </c:pt>
                <c:pt idx="38">
                  <c:v>67.923364833817402</c:v>
                </c:pt>
                <c:pt idx="39">
                  <c:v>67.611477852970012</c:v>
                </c:pt>
                <c:pt idx="40">
                  <c:v>67.470092220862028</c:v>
                </c:pt>
                <c:pt idx="41">
                  <c:v>67.003303162875369</c:v>
                </c:pt>
                <c:pt idx="42">
                  <c:v>66.491124754991972</c:v>
                </c:pt>
                <c:pt idx="43">
                  <c:v>64.479736424540391</c:v>
                </c:pt>
                <c:pt idx="44">
                  <c:v>64.33146832000007</c:v>
                </c:pt>
                <c:pt idx="45">
                  <c:v>64.246306945399212</c:v>
                </c:pt>
                <c:pt idx="46">
                  <c:v>64.192775781865677</c:v>
                </c:pt>
                <c:pt idx="47">
                  <c:v>63.733947936469377</c:v>
                </c:pt>
                <c:pt idx="48">
                  <c:v>61.687365216468606</c:v>
                </c:pt>
                <c:pt idx="49">
                  <c:v>60.29917219912894</c:v>
                </c:pt>
                <c:pt idx="50">
                  <c:v>58.681141338050402</c:v>
                </c:pt>
                <c:pt idx="51">
                  <c:v>57.304555751061002</c:v>
                </c:pt>
                <c:pt idx="52">
                  <c:v>55.154545780753651</c:v>
                </c:pt>
                <c:pt idx="53">
                  <c:v>54.156322726875089</c:v>
                </c:pt>
                <c:pt idx="54">
                  <c:v>54.143390435012833</c:v>
                </c:pt>
                <c:pt idx="55">
                  <c:v>53.9289696553166</c:v>
                </c:pt>
                <c:pt idx="56">
                  <c:v>53.789492853680855</c:v>
                </c:pt>
                <c:pt idx="57">
                  <c:v>53.661518375583114</c:v>
                </c:pt>
                <c:pt idx="58">
                  <c:v>53.610480545604915</c:v>
                </c:pt>
                <c:pt idx="59">
                  <c:v>53.176476988442204</c:v>
                </c:pt>
                <c:pt idx="60">
                  <c:v>52.621681481021035</c:v>
                </c:pt>
                <c:pt idx="61">
                  <c:v>51.400117269569172</c:v>
                </c:pt>
                <c:pt idx="62">
                  <c:v>51.29473188540139</c:v>
                </c:pt>
                <c:pt idx="63">
                  <c:v>50.919789953403047</c:v>
                </c:pt>
                <c:pt idx="64">
                  <c:v>50.340129776217246</c:v>
                </c:pt>
                <c:pt idx="65">
                  <c:v>49.698665905955082</c:v>
                </c:pt>
                <c:pt idx="66">
                  <c:v>49.520292438150278</c:v>
                </c:pt>
                <c:pt idx="67">
                  <c:v>49.230188638714175</c:v>
                </c:pt>
                <c:pt idx="68">
                  <c:v>48.783317159296296</c:v>
                </c:pt>
                <c:pt idx="69">
                  <c:v>48.164742815751296</c:v>
                </c:pt>
                <c:pt idx="70">
                  <c:v>47.53678095954718</c:v>
                </c:pt>
                <c:pt idx="71">
                  <c:v>47.146808982142652</c:v>
                </c:pt>
                <c:pt idx="72">
                  <c:v>47.030540472271042</c:v>
                </c:pt>
                <c:pt idx="73">
                  <c:v>46.681361171395061</c:v>
                </c:pt>
                <c:pt idx="74">
                  <c:v>45.691693791128451</c:v>
                </c:pt>
                <c:pt idx="75">
                  <c:v>45.676364982373954</c:v>
                </c:pt>
                <c:pt idx="76">
                  <c:v>45.436005522422334</c:v>
                </c:pt>
                <c:pt idx="77">
                  <c:v>45.090008926957509</c:v>
                </c:pt>
                <c:pt idx="78">
                  <c:v>45.029256878064807</c:v>
                </c:pt>
                <c:pt idx="79">
                  <c:v>44.998142717142549</c:v>
                </c:pt>
                <c:pt idx="80">
                  <c:v>44.891909643128521</c:v>
                </c:pt>
                <c:pt idx="81">
                  <c:v>44.648753120236677</c:v>
                </c:pt>
                <c:pt idx="82">
                  <c:v>44.541686750799308</c:v>
                </c:pt>
                <c:pt idx="83">
                  <c:v>44.310977217119621</c:v>
                </c:pt>
                <c:pt idx="84">
                  <c:v>44.04727481090562</c:v>
                </c:pt>
                <c:pt idx="85">
                  <c:v>43.627580673521138</c:v>
                </c:pt>
                <c:pt idx="86">
                  <c:v>42.469649622663852</c:v>
                </c:pt>
                <c:pt idx="87">
                  <c:v>42.340539427209819</c:v>
                </c:pt>
                <c:pt idx="88">
                  <c:v>42.032691946561208</c:v>
                </c:pt>
                <c:pt idx="89">
                  <c:v>41.197430904511165</c:v>
                </c:pt>
                <c:pt idx="90">
                  <c:v>40.746832592664823</c:v>
                </c:pt>
                <c:pt idx="91">
                  <c:v>40.662376624996753</c:v>
                </c:pt>
                <c:pt idx="92">
                  <c:v>40.494508388970672</c:v>
                </c:pt>
                <c:pt idx="93">
                  <c:v>40.376427690905281</c:v>
                </c:pt>
                <c:pt idx="94">
                  <c:v>39.985083422745838</c:v>
                </c:pt>
                <c:pt idx="95">
                  <c:v>39.88305609200026</c:v>
                </c:pt>
                <c:pt idx="96">
                  <c:v>39.625231943389338</c:v>
                </c:pt>
                <c:pt idx="97">
                  <c:v>39.591478925691305</c:v>
                </c:pt>
                <c:pt idx="98">
                  <c:v>39.070281419296009</c:v>
                </c:pt>
                <c:pt idx="99">
                  <c:v>38.542036490597049</c:v>
                </c:pt>
                <c:pt idx="100">
                  <c:v>38.043283119368908</c:v>
                </c:pt>
                <c:pt idx="101">
                  <c:v>37.737493700380789</c:v>
                </c:pt>
                <c:pt idx="102">
                  <c:v>37.171488454817066</c:v>
                </c:pt>
                <c:pt idx="103">
                  <c:v>37.080606580252997</c:v>
                </c:pt>
                <c:pt idx="104">
                  <c:v>36.673190904307091</c:v>
                </c:pt>
                <c:pt idx="105">
                  <c:v>36.373386025146289</c:v>
                </c:pt>
                <c:pt idx="106">
                  <c:v>35.365282478630789</c:v>
                </c:pt>
                <c:pt idx="107">
                  <c:v>35.23001430893602</c:v>
                </c:pt>
                <c:pt idx="108">
                  <c:v>35.094224761665885</c:v>
                </c:pt>
                <c:pt idx="109">
                  <c:v>35.036127712393828</c:v>
                </c:pt>
                <c:pt idx="110">
                  <c:v>34.780812116063046</c:v>
                </c:pt>
                <c:pt idx="111">
                  <c:v>34.722190669796824</c:v>
                </c:pt>
                <c:pt idx="112">
                  <c:v>34.564152887420853</c:v>
                </c:pt>
                <c:pt idx="113">
                  <c:v>34.027695219955127</c:v>
                </c:pt>
                <c:pt idx="114">
                  <c:v>33.967774072479408</c:v>
                </c:pt>
                <c:pt idx="115">
                  <c:v>33.725137291224193</c:v>
                </c:pt>
                <c:pt idx="116">
                  <c:v>33.604109156851869</c:v>
                </c:pt>
                <c:pt idx="117">
                  <c:v>33.480742154032924</c:v>
                </c:pt>
                <c:pt idx="118">
                  <c:v>33.358827348972149</c:v>
                </c:pt>
                <c:pt idx="119">
                  <c:v>33.316816100883869</c:v>
                </c:pt>
                <c:pt idx="120">
                  <c:v>33.215388986327078</c:v>
                </c:pt>
                <c:pt idx="121">
                  <c:v>33.132870921045424</c:v>
                </c:pt>
                <c:pt idx="122">
                  <c:v>32.905362919177513</c:v>
                </c:pt>
                <c:pt idx="123">
                  <c:v>32.467137525292266</c:v>
                </c:pt>
                <c:pt idx="124">
                  <c:v>32.467137525292266</c:v>
                </c:pt>
                <c:pt idx="125">
                  <c:v>32.276378289738616</c:v>
                </c:pt>
                <c:pt idx="126">
                  <c:v>32.001040074199018</c:v>
                </c:pt>
                <c:pt idx="127">
                  <c:v>31.937316720215222</c:v>
                </c:pt>
                <c:pt idx="128">
                  <c:v>31.8714685697053</c:v>
                </c:pt>
                <c:pt idx="129">
                  <c:v>31.679132077130131</c:v>
                </c:pt>
                <c:pt idx="130">
                  <c:v>31.441106572962415</c:v>
                </c:pt>
                <c:pt idx="131">
                  <c:v>31.376246046798332</c:v>
                </c:pt>
                <c:pt idx="132">
                  <c:v>31.331576548121713</c:v>
                </c:pt>
                <c:pt idx="133">
                  <c:v>30.982177018018589</c:v>
                </c:pt>
                <c:pt idx="134">
                  <c:v>30.583030745209843</c:v>
                </c:pt>
                <c:pt idx="135">
                  <c:v>30.583030745209843</c:v>
                </c:pt>
                <c:pt idx="136">
                  <c:v>30.336406229719689</c:v>
                </c:pt>
                <c:pt idx="137">
                  <c:v>30.155392268213877</c:v>
                </c:pt>
                <c:pt idx="138">
                  <c:v>29.905241283460299</c:v>
                </c:pt>
                <c:pt idx="139">
                  <c:v>29.81356278910015</c:v>
                </c:pt>
                <c:pt idx="140">
                  <c:v>29.790064831759068</c:v>
                </c:pt>
                <c:pt idx="141">
                  <c:v>29.745153548712175</c:v>
                </c:pt>
                <c:pt idx="142">
                  <c:v>29.745153548712175</c:v>
                </c:pt>
                <c:pt idx="143">
                  <c:v>29.536820005757789</c:v>
                </c:pt>
                <c:pt idx="144">
                  <c:v>29.536820005757789</c:v>
                </c:pt>
                <c:pt idx="145">
                  <c:v>29.491523070343277</c:v>
                </c:pt>
                <c:pt idx="146">
                  <c:v>29.374724500274379</c:v>
                </c:pt>
              </c:numCache>
            </c:numRef>
          </c:xVal>
          <c:yVal>
            <c:numRef>
              <c:f>'Giavine Rosse V'!$AE$17:$AE$163</c:f>
              <c:numCache>
                <c:formatCode>General</c:formatCode>
                <c:ptCount val="147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  <c:pt idx="91">
                  <c:v>101</c:v>
                </c:pt>
                <c:pt idx="92">
                  <c:v>102</c:v>
                </c:pt>
                <c:pt idx="93">
                  <c:v>103</c:v>
                </c:pt>
                <c:pt idx="94">
                  <c:v>104</c:v>
                </c:pt>
                <c:pt idx="95">
                  <c:v>105</c:v>
                </c:pt>
                <c:pt idx="96">
                  <c:v>106</c:v>
                </c:pt>
                <c:pt idx="97">
                  <c:v>107</c:v>
                </c:pt>
                <c:pt idx="98">
                  <c:v>108</c:v>
                </c:pt>
                <c:pt idx="99">
                  <c:v>109</c:v>
                </c:pt>
                <c:pt idx="100">
                  <c:v>110</c:v>
                </c:pt>
                <c:pt idx="101">
                  <c:v>111</c:v>
                </c:pt>
                <c:pt idx="102">
                  <c:v>112</c:v>
                </c:pt>
                <c:pt idx="103">
                  <c:v>113</c:v>
                </c:pt>
                <c:pt idx="104">
                  <c:v>114</c:v>
                </c:pt>
                <c:pt idx="105">
                  <c:v>115</c:v>
                </c:pt>
                <c:pt idx="106">
                  <c:v>116</c:v>
                </c:pt>
                <c:pt idx="107">
                  <c:v>117</c:v>
                </c:pt>
                <c:pt idx="108">
                  <c:v>118</c:v>
                </c:pt>
                <c:pt idx="109">
                  <c:v>119</c:v>
                </c:pt>
                <c:pt idx="110">
                  <c:v>120</c:v>
                </c:pt>
                <c:pt idx="111">
                  <c:v>121</c:v>
                </c:pt>
                <c:pt idx="112">
                  <c:v>122</c:v>
                </c:pt>
                <c:pt idx="113">
                  <c:v>123</c:v>
                </c:pt>
                <c:pt idx="114">
                  <c:v>124</c:v>
                </c:pt>
                <c:pt idx="115">
                  <c:v>125</c:v>
                </c:pt>
                <c:pt idx="116">
                  <c:v>126</c:v>
                </c:pt>
                <c:pt idx="117">
                  <c:v>127</c:v>
                </c:pt>
                <c:pt idx="118">
                  <c:v>128</c:v>
                </c:pt>
                <c:pt idx="119">
                  <c:v>129</c:v>
                </c:pt>
                <c:pt idx="120">
                  <c:v>130</c:v>
                </c:pt>
                <c:pt idx="121">
                  <c:v>131</c:v>
                </c:pt>
                <c:pt idx="122">
                  <c:v>132</c:v>
                </c:pt>
                <c:pt idx="123">
                  <c:v>132</c:v>
                </c:pt>
                <c:pt idx="124">
                  <c:v>134</c:v>
                </c:pt>
                <c:pt idx="125">
                  <c:v>135</c:v>
                </c:pt>
                <c:pt idx="126">
                  <c:v>136</c:v>
                </c:pt>
                <c:pt idx="127">
                  <c:v>137</c:v>
                </c:pt>
                <c:pt idx="128">
                  <c:v>138</c:v>
                </c:pt>
                <c:pt idx="129">
                  <c:v>139</c:v>
                </c:pt>
                <c:pt idx="130">
                  <c:v>140</c:v>
                </c:pt>
                <c:pt idx="131">
                  <c:v>141</c:v>
                </c:pt>
                <c:pt idx="132">
                  <c:v>142</c:v>
                </c:pt>
                <c:pt idx="133">
                  <c:v>143</c:v>
                </c:pt>
                <c:pt idx="134">
                  <c:v>143</c:v>
                </c:pt>
                <c:pt idx="135">
                  <c:v>145</c:v>
                </c:pt>
                <c:pt idx="136">
                  <c:v>146</c:v>
                </c:pt>
                <c:pt idx="137">
                  <c:v>147</c:v>
                </c:pt>
                <c:pt idx="138">
                  <c:v>148</c:v>
                </c:pt>
                <c:pt idx="139">
                  <c:v>149</c:v>
                </c:pt>
                <c:pt idx="140">
                  <c:v>150</c:v>
                </c:pt>
                <c:pt idx="141">
                  <c:v>150</c:v>
                </c:pt>
                <c:pt idx="142">
                  <c:v>152</c:v>
                </c:pt>
                <c:pt idx="143">
                  <c:v>152</c:v>
                </c:pt>
                <c:pt idx="144">
                  <c:v>154</c:v>
                </c:pt>
                <c:pt idx="145">
                  <c:v>155</c:v>
                </c:pt>
                <c:pt idx="146">
                  <c:v>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993-4377-AA14-D39598615348}"/>
            </c:ext>
          </c:extLst>
        </c:ser>
        <c:ser>
          <c:idx val="0"/>
          <c:order val="1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'Giavine Rosse V'!$AD$8:$AD$303</c:f>
              <c:numCache>
                <c:formatCode>0.000</c:formatCode>
                <c:ptCount val="296"/>
                <c:pt idx="0">
                  <c:v>241.36186003986563</c:v>
                </c:pt>
                <c:pt idx="1">
                  <c:v>230.91639367058221</c:v>
                </c:pt>
                <c:pt idx="2">
                  <c:v>203.516563665105</c:v>
                </c:pt>
                <c:pt idx="3">
                  <c:v>182.1956772005384</c:v>
                </c:pt>
                <c:pt idx="4">
                  <c:v>177.43094152728327</c:v>
                </c:pt>
                <c:pt idx="5">
                  <c:v>171.95995022896267</c:v>
                </c:pt>
                <c:pt idx="6">
                  <c:v>165.22992961980535</c:v>
                </c:pt>
                <c:pt idx="7">
                  <c:v>157.95051419782928</c:v>
                </c:pt>
                <c:pt idx="8">
                  <c:v>156.382524303682</c:v>
                </c:pt>
                <c:pt idx="9">
                  <c:v>144.91261896491801</c:v>
                </c:pt>
                <c:pt idx="10">
                  <c:v>133.81739649636094</c:v>
                </c:pt>
                <c:pt idx="11">
                  <c:v>126.95293666993729</c:v>
                </c:pt>
                <c:pt idx="12">
                  <c:v>120.57617121767024</c:v>
                </c:pt>
                <c:pt idx="13">
                  <c:v>116.43429639295339</c:v>
                </c:pt>
                <c:pt idx="14">
                  <c:v>111.73688884054388</c:v>
                </c:pt>
                <c:pt idx="15">
                  <c:v>111.4002297781503</c:v>
                </c:pt>
                <c:pt idx="16">
                  <c:v>110.56331012161233</c:v>
                </c:pt>
                <c:pt idx="17">
                  <c:v>108.3050042878058</c:v>
                </c:pt>
                <c:pt idx="18">
                  <c:v>106.56464469744604</c:v>
                </c:pt>
                <c:pt idx="19">
                  <c:v>102.74138623566876</c:v>
                </c:pt>
                <c:pt idx="20">
                  <c:v>100.19155600471777</c:v>
                </c:pt>
                <c:pt idx="21">
                  <c:v>98.181308145875931</c:v>
                </c:pt>
                <c:pt idx="22">
                  <c:v>96.79494053868811</c:v>
                </c:pt>
                <c:pt idx="23">
                  <c:v>89.807215167406724</c:v>
                </c:pt>
                <c:pt idx="24">
                  <c:v>89.639764852821543</c:v>
                </c:pt>
                <c:pt idx="25">
                  <c:v>89.120526704334196</c:v>
                </c:pt>
                <c:pt idx="26">
                  <c:v>88.875171806717361</c:v>
                </c:pt>
                <c:pt idx="27">
                  <c:v>88.088045485636144</c:v>
                </c:pt>
                <c:pt idx="28">
                  <c:v>84.883068156740265</c:v>
                </c:pt>
                <c:pt idx="29">
                  <c:v>84.11535026434413</c:v>
                </c:pt>
                <c:pt idx="30">
                  <c:v>82.683326079089142</c:v>
                </c:pt>
                <c:pt idx="31">
                  <c:v>80.736298213824895</c:v>
                </c:pt>
                <c:pt idx="32">
                  <c:v>80.354541746319228</c:v>
                </c:pt>
                <c:pt idx="33">
                  <c:v>78.306587509893092</c:v>
                </c:pt>
                <c:pt idx="34">
                  <c:v>77.368475955413658</c:v>
                </c:pt>
                <c:pt idx="35">
                  <c:v>77.032025146936292</c:v>
                </c:pt>
                <c:pt idx="36">
                  <c:v>76.738909415984025</c:v>
                </c:pt>
                <c:pt idx="37">
                  <c:v>75.239287209854709</c:v>
                </c:pt>
                <c:pt idx="38">
                  <c:v>74.068445038051593</c:v>
                </c:pt>
                <c:pt idx="39">
                  <c:v>73.587280040497802</c:v>
                </c:pt>
                <c:pt idx="40">
                  <c:v>72.097159731721064</c:v>
                </c:pt>
                <c:pt idx="41">
                  <c:v>71.440749681613084</c:v>
                </c:pt>
                <c:pt idx="42">
                  <c:v>70.536785927355623</c:v>
                </c:pt>
                <c:pt idx="43">
                  <c:v>70.343378101312879</c:v>
                </c:pt>
                <c:pt idx="44">
                  <c:v>68.673716032402396</c:v>
                </c:pt>
                <c:pt idx="45">
                  <c:v>68.534521815855797</c:v>
                </c:pt>
                <c:pt idx="46">
                  <c:v>68.064744232777102</c:v>
                </c:pt>
                <c:pt idx="47">
                  <c:v>67.923364833817402</c:v>
                </c:pt>
                <c:pt idx="48">
                  <c:v>67.611477852970012</c:v>
                </c:pt>
                <c:pt idx="49">
                  <c:v>67.470092220862028</c:v>
                </c:pt>
                <c:pt idx="50">
                  <c:v>67.003303162875369</c:v>
                </c:pt>
                <c:pt idx="51">
                  <c:v>66.491124754991972</c:v>
                </c:pt>
                <c:pt idx="52">
                  <c:v>64.479736424540391</c:v>
                </c:pt>
                <c:pt idx="53">
                  <c:v>64.33146832000007</c:v>
                </c:pt>
                <c:pt idx="54">
                  <c:v>64.246306945399212</c:v>
                </c:pt>
                <c:pt idx="55">
                  <c:v>64.192775781865677</c:v>
                </c:pt>
                <c:pt idx="56">
                  <c:v>63.733947936469377</c:v>
                </c:pt>
                <c:pt idx="57">
                  <c:v>61.687365216468606</c:v>
                </c:pt>
                <c:pt idx="58">
                  <c:v>60.29917219912894</c:v>
                </c:pt>
                <c:pt idx="59">
                  <c:v>58.681141338050402</c:v>
                </c:pt>
                <c:pt idx="60">
                  <c:v>57.304555751061002</c:v>
                </c:pt>
                <c:pt idx="61">
                  <c:v>55.154545780753651</c:v>
                </c:pt>
                <c:pt idx="62">
                  <c:v>54.156322726875089</c:v>
                </c:pt>
                <c:pt idx="63">
                  <c:v>54.143390435012833</c:v>
                </c:pt>
                <c:pt idx="64">
                  <c:v>53.9289696553166</c:v>
                </c:pt>
                <c:pt idx="65">
                  <c:v>53.789492853680855</c:v>
                </c:pt>
                <c:pt idx="66">
                  <c:v>53.661518375583114</c:v>
                </c:pt>
                <c:pt idx="67">
                  <c:v>53.610480545604915</c:v>
                </c:pt>
                <c:pt idx="68">
                  <c:v>53.176476988442204</c:v>
                </c:pt>
                <c:pt idx="69">
                  <c:v>52.621681481021035</c:v>
                </c:pt>
                <c:pt idx="70">
                  <c:v>51.400117269569172</c:v>
                </c:pt>
                <c:pt idx="71">
                  <c:v>51.29473188540139</c:v>
                </c:pt>
                <c:pt idx="72">
                  <c:v>50.919789953403047</c:v>
                </c:pt>
                <c:pt idx="73">
                  <c:v>50.340129776217246</c:v>
                </c:pt>
                <c:pt idx="74">
                  <c:v>49.698665905955082</c:v>
                </c:pt>
                <c:pt idx="75">
                  <c:v>49.520292438150278</c:v>
                </c:pt>
                <c:pt idx="76">
                  <c:v>49.230188638714175</c:v>
                </c:pt>
                <c:pt idx="77">
                  <c:v>48.783317159296296</c:v>
                </c:pt>
                <c:pt idx="78">
                  <c:v>48.164742815751296</c:v>
                </c:pt>
                <c:pt idx="79">
                  <c:v>47.53678095954718</c:v>
                </c:pt>
                <c:pt idx="80">
                  <c:v>47.146808982142652</c:v>
                </c:pt>
                <c:pt idx="81">
                  <c:v>47.030540472271042</c:v>
                </c:pt>
                <c:pt idx="82">
                  <c:v>46.681361171395061</c:v>
                </c:pt>
                <c:pt idx="83">
                  <c:v>45.691693791128451</c:v>
                </c:pt>
                <c:pt idx="84">
                  <c:v>45.676364982373954</c:v>
                </c:pt>
                <c:pt idx="85">
                  <c:v>45.436005522422334</c:v>
                </c:pt>
                <c:pt idx="86">
                  <c:v>45.090008926957509</c:v>
                </c:pt>
                <c:pt idx="87">
                  <c:v>45.029256878064807</c:v>
                </c:pt>
                <c:pt idx="88">
                  <c:v>44.998142717142549</c:v>
                </c:pt>
                <c:pt idx="89">
                  <c:v>44.891909643128521</c:v>
                </c:pt>
                <c:pt idx="90">
                  <c:v>44.648753120236677</c:v>
                </c:pt>
                <c:pt idx="91">
                  <c:v>44.541686750799308</c:v>
                </c:pt>
                <c:pt idx="92">
                  <c:v>44.310977217119621</c:v>
                </c:pt>
                <c:pt idx="93">
                  <c:v>44.04727481090562</c:v>
                </c:pt>
                <c:pt idx="94">
                  <c:v>43.627580673521138</c:v>
                </c:pt>
                <c:pt idx="95">
                  <c:v>42.469649622663852</c:v>
                </c:pt>
                <c:pt idx="96">
                  <c:v>42.340539427209819</c:v>
                </c:pt>
                <c:pt idx="97">
                  <c:v>42.032691946561208</c:v>
                </c:pt>
                <c:pt idx="98">
                  <c:v>41.197430904511165</c:v>
                </c:pt>
                <c:pt idx="99">
                  <c:v>40.746832592664823</c:v>
                </c:pt>
                <c:pt idx="100">
                  <c:v>40.662376624996753</c:v>
                </c:pt>
                <c:pt idx="101">
                  <c:v>40.494508388970672</c:v>
                </c:pt>
                <c:pt idx="102">
                  <c:v>40.376427690905281</c:v>
                </c:pt>
                <c:pt idx="103">
                  <c:v>39.985083422745838</c:v>
                </c:pt>
                <c:pt idx="104">
                  <c:v>39.88305609200026</c:v>
                </c:pt>
                <c:pt idx="105">
                  <c:v>39.625231943389338</c:v>
                </c:pt>
                <c:pt idx="106">
                  <c:v>39.591478925691305</c:v>
                </c:pt>
                <c:pt idx="107">
                  <c:v>39.070281419296009</c:v>
                </c:pt>
                <c:pt idx="108">
                  <c:v>38.542036490597049</c:v>
                </c:pt>
                <c:pt idx="109">
                  <c:v>38.043283119368908</c:v>
                </c:pt>
                <c:pt idx="110">
                  <c:v>37.737493700380789</c:v>
                </c:pt>
                <c:pt idx="111">
                  <c:v>37.171488454817066</c:v>
                </c:pt>
                <c:pt idx="112">
                  <c:v>37.080606580252997</c:v>
                </c:pt>
                <c:pt idx="113">
                  <c:v>36.673190904307091</c:v>
                </c:pt>
                <c:pt idx="114">
                  <c:v>36.373386025146289</c:v>
                </c:pt>
                <c:pt idx="115">
                  <c:v>35.365282478630789</c:v>
                </c:pt>
                <c:pt idx="116">
                  <c:v>35.23001430893602</c:v>
                </c:pt>
                <c:pt idx="117">
                  <c:v>35.094224761665885</c:v>
                </c:pt>
                <c:pt idx="118">
                  <c:v>35.036127712393828</c:v>
                </c:pt>
                <c:pt idx="119">
                  <c:v>34.780812116063046</c:v>
                </c:pt>
                <c:pt idx="120">
                  <c:v>34.722190669796824</c:v>
                </c:pt>
                <c:pt idx="121">
                  <c:v>34.564152887420853</c:v>
                </c:pt>
                <c:pt idx="122">
                  <c:v>34.027695219955127</c:v>
                </c:pt>
                <c:pt idx="123">
                  <c:v>33.967774072479408</c:v>
                </c:pt>
                <c:pt idx="124">
                  <c:v>33.725137291224193</c:v>
                </c:pt>
                <c:pt idx="125">
                  <c:v>33.604109156851869</c:v>
                </c:pt>
                <c:pt idx="126">
                  <c:v>33.480742154032924</c:v>
                </c:pt>
                <c:pt idx="127">
                  <c:v>33.358827348972149</c:v>
                </c:pt>
                <c:pt idx="128">
                  <c:v>33.316816100883869</c:v>
                </c:pt>
                <c:pt idx="129">
                  <c:v>33.215388986327078</c:v>
                </c:pt>
                <c:pt idx="130">
                  <c:v>33.132870921045424</c:v>
                </c:pt>
                <c:pt idx="131">
                  <c:v>32.905362919177513</c:v>
                </c:pt>
                <c:pt idx="132">
                  <c:v>32.467137525292266</c:v>
                </c:pt>
                <c:pt idx="133">
                  <c:v>32.467137525292266</c:v>
                </c:pt>
                <c:pt idx="134">
                  <c:v>32.276378289738616</c:v>
                </c:pt>
                <c:pt idx="135">
                  <c:v>32.001040074199018</c:v>
                </c:pt>
                <c:pt idx="136">
                  <c:v>31.937316720215222</c:v>
                </c:pt>
                <c:pt idx="137">
                  <c:v>31.8714685697053</c:v>
                </c:pt>
                <c:pt idx="138">
                  <c:v>31.679132077130131</c:v>
                </c:pt>
                <c:pt idx="139">
                  <c:v>31.441106572962415</c:v>
                </c:pt>
                <c:pt idx="140">
                  <c:v>31.376246046798332</c:v>
                </c:pt>
                <c:pt idx="141">
                  <c:v>31.331576548121713</c:v>
                </c:pt>
                <c:pt idx="142">
                  <c:v>30.982177018018589</c:v>
                </c:pt>
                <c:pt idx="143">
                  <c:v>30.583030745209843</c:v>
                </c:pt>
                <c:pt idx="144">
                  <c:v>30.583030745209843</c:v>
                </c:pt>
                <c:pt idx="145">
                  <c:v>30.336406229719689</c:v>
                </c:pt>
                <c:pt idx="146">
                  <c:v>30.155392268213877</c:v>
                </c:pt>
                <c:pt idx="147">
                  <c:v>29.905241283460299</c:v>
                </c:pt>
                <c:pt idx="148">
                  <c:v>29.81356278910015</c:v>
                </c:pt>
                <c:pt idx="149">
                  <c:v>29.790064831759068</c:v>
                </c:pt>
                <c:pt idx="150">
                  <c:v>29.745153548712175</c:v>
                </c:pt>
                <c:pt idx="151">
                  <c:v>29.745153548712175</c:v>
                </c:pt>
                <c:pt idx="152">
                  <c:v>29.536820005757789</c:v>
                </c:pt>
                <c:pt idx="153">
                  <c:v>29.536820005757789</c:v>
                </c:pt>
                <c:pt idx="154">
                  <c:v>29.491523070343277</c:v>
                </c:pt>
                <c:pt idx="155">
                  <c:v>29.374724500274379</c:v>
                </c:pt>
                <c:pt idx="156">
                  <c:v>29.305290869122373</c:v>
                </c:pt>
                <c:pt idx="157">
                  <c:v>29.095995829227252</c:v>
                </c:pt>
                <c:pt idx="158">
                  <c:v>29.071917889867549</c:v>
                </c:pt>
                <c:pt idx="159">
                  <c:v>28.953426675501316</c:v>
                </c:pt>
                <c:pt idx="160">
                  <c:v>28.858724611653752</c:v>
                </c:pt>
                <c:pt idx="161">
                  <c:v>28.621710694551499</c:v>
                </c:pt>
                <c:pt idx="162">
                  <c:v>27.946469128327266</c:v>
                </c:pt>
                <c:pt idx="163">
                  <c:v>27.946469128327266</c:v>
                </c:pt>
                <c:pt idx="164">
                  <c:v>27.676360131214398</c:v>
                </c:pt>
                <c:pt idx="165">
                  <c:v>27.676360131214398</c:v>
                </c:pt>
                <c:pt idx="166">
                  <c:v>27.403588879648574</c:v>
                </c:pt>
                <c:pt idx="167">
                  <c:v>27.128075067297424</c:v>
                </c:pt>
                <c:pt idx="168">
                  <c:v>27.00105485560433</c:v>
                </c:pt>
                <c:pt idx="169">
                  <c:v>26.925500863905981</c:v>
                </c:pt>
                <c:pt idx="170">
                  <c:v>26.747584941199605</c:v>
                </c:pt>
                <c:pt idx="171">
                  <c:v>26.518110802944285</c:v>
                </c:pt>
                <c:pt idx="172">
                  <c:v>26.179855746946696</c:v>
                </c:pt>
                <c:pt idx="173">
                  <c:v>26.101924840666168</c:v>
                </c:pt>
                <c:pt idx="174">
                  <c:v>25.626879583250027</c:v>
                </c:pt>
                <c:pt idx="175">
                  <c:v>25.547261900862186</c:v>
                </c:pt>
                <c:pt idx="176">
                  <c:v>25.142860496789307</c:v>
                </c:pt>
                <c:pt idx="177">
                  <c:v>24.952237121658939</c:v>
                </c:pt>
                <c:pt idx="178">
                  <c:v>24.842286676816478</c:v>
                </c:pt>
                <c:pt idx="179">
                  <c:v>24.73184742979732</c:v>
                </c:pt>
                <c:pt idx="180">
                  <c:v>24.677732356252434</c:v>
                </c:pt>
                <c:pt idx="181">
                  <c:v>24.258839988272157</c:v>
                </c:pt>
                <c:pt idx="182">
                  <c:v>24.002935112037051</c:v>
                </c:pt>
                <c:pt idx="183">
                  <c:v>23.891280583191296</c:v>
                </c:pt>
                <c:pt idx="184">
                  <c:v>23.77642441290137</c:v>
                </c:pt>
                <c:pt idx="185">
                  <c:v>23.6879012866228</c:v>
                </c:pt>
                <c:pt idx="186">
                  <c:v>23.515270236135521</c:v>
                </c:pt>
                <c:pt idx="187">
                  <c:v>23.458348859937633</c:v>
                </c:pt>
                <c:pt idx="188">
                  <c:v>23.368620856544172</c:v>
                </c:pt>
                <c:pt idx="189">
                  <c:v>23.13590077361723</c:v>
                </c:pt>
                <c:pt idx="190">
                  <c:v>23.105612761999058</c:v>
                </c:pt>
                <c:pt idx="191">
                  <c:v>22.986831253243512</c:v>
                </c:pt>
                <c:pt idx="192">
                  <c:v>22.956346563987136</c:v>
                </c:pt>
                <c:pt idx="193">
                  <c:v>22.598592464869881</c:v>
                </c:pt>
                <c:pt idx="194">
                  <c:v>22.508265478488592</c:v>
                </c:pt>
                <c:pt idx="195">
                  <c:v>22.414734536739338</c:v>
                </c:pt>
                <c:pt idx="196">
                  <c:v>22.38631467677876</c:v>
                </c:pt>
                <c:pt idx="197">
                  <c:v>22.292272075993825</c:v>
                </c:pt>
                <c:pt idx="198">
                  <c:v>21.766314217063808</c:v>
                </c:pt>
                <c:pt idx="199">
                  <c:v>21.70480664627101</c:v>
                </c:pt>
                <c:pt idx="200">
                  <c:v>21.610744203031455</c:v>
                </c:pt>
                <c:pt idx="201">
                  <c:v>21.418408156725352</c:v>
                </c:pt>
                <c:pt idx="202">
                  <c:v>21.38568784184578</c:v>
                </c:pt>
                <c:pt idx="203">
                  <c:v>21.355898597908148</c:v>
                </c:pt>
                <c:pt idx="204">
                  <c:v>21.323082362194416</c:v>
                </c:pt>
                <c:pt idx="205">
                  <c:v>21.260292528114064</c:v>
                </c:pt>
                <c:pt idx="206">
                  <c:v>21.161246368854474</c:v>
                </c:pt>
                <c:pt idx="207">
                  <c:v>20.738860099136065</c:v>
                </c:pt>
                <c:pt idx="208">
                  <c:v>20.238605721276894</c:v>
                </c:pt>
                <c:pt idx="209">
                  <c:v>20.102891122894256</c:v>
                </c:pt>
                <c:pt idx="210">
                  <c:v>19.796543432364224</c:v>
                </c:pt>
                <c:pt idx="211">
                  <c:v>19.725668679947603</c:v>
                </c:pt>
                <c:pt idx="212">
                  <c:v>19.586400251927472</c:v>
                </c:pt>
                <c:pt idx="213">
                  <c:v>19.482112521119262</c:v>
                </c:pt>
                <c:pt idx="214">
                  <c:v>19.413369239820483</c:v>
                </c:pt>
                <c:pt idx="215">
                  <c:v>18.803686382540917</c:v>
                </c:pt>
                <c:pt idx="216">
                  <c:v>18.548027522824118</c:v>
                </c:pt>
                <c:pt idx="217">
                  <c:v>17.604161587208253</c:v>
                </c:pt>
                <c:pt idx="218">
                  <c:v>17.567961340001958</c:v>
                </c:pt>
                <c:pt idx="219">
                  <c:v>17.488057028880771</c:v>
                </c:pt>
                <c:pt idx="220">
                  <c:v>17.094106455639025</c:v>
                </c:pt>
                <c:pt idx="221">
                  <c:v>16.854071983660649</c:v>
                </c:pt>
                <c:pt idx="222">
                  <c:v>16.854071983660649</c:v>
                </c:pt>
                <c:pt idx="223">
                  <c:v>16.690860145242773</c:v>
                </c:pt>
                <c:pt idx="224">
                  <c:v>16.648851278356862</c:v>
                </c:pt>
                <c:pt idx="225">
                  <c:v>16.564513934626259</c:v>
                </c:pt>
                <c:pt idx="226">
                  <c:v>16.564513934626259</c:v>
                </c:pt>
                <c:pt idx="227">
                  <c:v>16.48360757984986</c:v>
                </c:pt>
                <c:pt idx="228">
                  <c:v>16.273715780512877</c:v>
                </c:pt>
                <c:pt idx="229">
                  <c:v>16.234549139418029</c:v>
                </c:pt>
                <c:pt idx="230">
                  <c:v>16.148048140929024</c:v>
                </c:pt>
                <c:pt idx="231">
                  <c:v>16.148048140929024</c:v>
                </c:pt>
                <c:pt idx="232">
                  <c:v>16.065044528970891</c:v>
                </c:pt>
                <c:pt idx="233">
                  <c:v>16.021394827498909</c:v>
                </c:pt>
                <c:pt idx="234">
                  <c:v>15.635280380893438</c:v>
                </c:pt>
                <c:pt idx="235">
                  <c:v>15.189173957329329</c:v>
                </c:pt>
                <c:pt idx="236">
                  <c:v>15.100900716913134</c:v>
                </c:pt>
                <c:pt idx="237">
                  <c:v>15.100900716913134</c:v>
                </c:pt>
                <c:pt idx="238">
                  <c:v>15.054455784347004</c:v>
                </c:pt>
                <c:pt idx="239">
                  <c:v>14.871506612327407</c:v>
                </c:pt>
                <c:pt idx="240">
                  <c:v>14.781336403605525</c:v>
                </c:pt>
                <c:pt idx="241">
                  <c:v>14.642866499883191</c:v>
                </c:pt>
                <c:pt idx="242">
                  <c:v>14.546903874535779</c:v>
                </c:pt>
                <c:pt idx="243">
                  <c:v>14.264069519203803</c:v>
                </c:pt>
                <c:pt idx="244">
                  <c:v>14.020990896049721</c:v>
                </c:pt>
                <c:pt idx="245">
                  <c:v>13.970956381289737</c:v>
                </c:pt>
                <c:pt idx="246">
                  <c:v>13.824371800004075</c:v>
                </c:pt>
                <c:pt idx="247">
                  <c:v>13.624915618908863</c:v>
                </c:pt>
                <c:pt idx="248">
                  <c:v>13.474567120291256</c:v>
                </c:pt>
                <c:pt idx="249">
                  <c:v>13.427237971172591</c:v>
                </c:pt>
                <c:pt idx="250">
                  <c:v>13.221792219367913</c:v>
                </c:pt>
                <c:pt idx="251">
                  <c:v>13.115436039023654</c:v>
                </c:pt>
                <c:pt idx="252">
                  <c:v>13.061933202803933</c:v>
                </c:pt>
                <c:pt idx="253">
                  <c:v>12.959178058448305</c:v>
                </c:pt>
                <c:pt idx="254">
                  <c:v>12.905027409942193</c:v>
                </c:pt>
                <c:pt idx="255">
                  <c:v>12.36592371489866</c:v>
                </c:pt>
                <c:pt idx="256">
                  <c:v>12.084724894722394</c:v>
                </c:pt>
                <c:pt idx="257">
                  <c:v>12.084724894722394</c:v>
                </c:pt>
                <c:pt idx="258">
                  <c:v>12.084724894722394</c:v>
                </c:pt>
                <c:pt idx="259">
                  <c:v>12.084724894722394</c:v>
                </c:pt>
                <c:pt idx="260">
                  <c:v>12.084724894722394</c:v>
                </c:pt>
                <c:pt idx="261">
                  <c:v>12.03192986334229</c:v>
                </c:pt>
                <c:pt idx="262">
                  <c:v>11.861406733319429</c:v>
                </c:pt>
                <c:pt idx="263">
                  <c:v>11.80222039253745</c:v>
                </c:pt>
                <c:pt idx="264">
                  <c:v>11.62832918569449</c:v>
                </c:pt>
                <c:pt idx="265">
                  <c:v>11.147563839967541</c:v>
                </c:pt>
                <c:pt idx="266">
                  <c:v>11.021209215314556</c:v>
                </c:pt>
                <c:pt idx="267">
                  <c:v>10.834790539026677</c:v>
                </c:pt>
                <c:pt idx="268">
                  <c:v>10.451983205989041</c:v>
                </c:pt>
                <c:pt idx="269">
                  <c:v>10.31711325613224</c:v>
                </c:pt>
                <c:pt idx="270">
                  <c:v>10.255222396180613</c:v>
                </c:pt>
                <c:pt idx="271">
                  <c:v>9.843451089650717</c:v>
                </c:pt>
                <c:pt idx="272">
                  <c:v>9.7066846199102415</c:v>
                </c:pt>
                <c:pt idx="273">
                  <c:v>9.6342702272249632</c:v>
                </c:pt>
                <c:pt idx="274">
                  <c:v>9.4204456512439378</c:v>
                </c:pt>
                <c:pt idx="275">
                  <c:v>9.4204456512439378</c:v>
                </c:pt>
                <c:pt idx="276">
                  <c:v>9.2774454039944096</c:v>
                </c:pt>
                <c:pt idx="277">
                  <c:v>8.8991853381378192</c:v>
                </c:pt>
                <c:pt idx="278">
                  <c:v>8.6672448413192189</c:v>
                </c:pt>
                <c:pt idx="279">
                  <c:v>8.5860683458825271</c:v>
                </c:pt>
                <c:pt idx="280">
                  <c:v>7.7522194571296597</c:v>
                </c:pt>
                <c:pt idx="281">
                  <c:v>7.6613538628816125</c:v>
                </c:pt>
                <c:pt idx="282">
                  <c:v>7.5693975660604806</c:v>
                </c:pt>
                <c:pt idx="283">
                  <c:v>7.4848206370191104</c:v>
                </c:pt>
                <c:pt idx="284">
                  <c:v>7.2953007456807288</c:v>
                </c:pt>
                <c:pt idx="285">
                  <c:v>7.1096842353219856</c:v>
                </c:pt>
                <c:pt idx="286">
                  <c:v>7.1096842353219856</c:v>
                </c:pt>
                <c:pt idx="287">
                  <c:v>6.8171286758307152</c:v>
                </c:pt>
                <c:pt idx="288">
                  <c:v>6.5016577028637403</c:v>
                </c:pt>
                <c:pt idx="289">
                  <c:v>6.5016577028637403</c:v>
                </c:pt>
                <c:pt idx="290">
                  <c:v>5.9601496036686061</c:v>
                </c:pt>
                <c:pt idx="291">
                  <c:v>4.5275994379180808</c:v>
                </c:pt>
                <c:pt idx="292">
                  <c:v>4.2069026220984442</c:v>
                </c:pt>
                <c:pt idx="293">
                  <c:v>4.0527509332654033</c:v>
                </c:pt>
                <c:pt idx="294">
                  <c:v>3.8761097285648298</c:v>
                </c:pt>
                <c:pt idx="295">
                  <c:v>3.6910246719124271</c:v>
                </c:pt>
              </c:numCache>
            </c:numRef>
          </c:xVal>
          <c:yVal>
            <c:numRef>
              <c:f>'Giavine Rosse V'!$AE$8:$AE$303</c:f>
              <c:numCache>
                <c:formatCode>General</c:formatCode>
                <c:ptCount val="2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132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143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150</c:v>
                </c:pt>
                <c:pt idx="151">
                  <c:v>152</c:v>
                </c:pt>
                <c:pt idx="152">
                  <c:v>152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162</c:v>
                </c:pt>
                <c:pt idx="163">
                  <c:v>164</c:v>
                </c:pt>
                <c:pt idx="164">
                  <c:v>164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221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225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230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236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256</c:v>
                </c:pt>
                <c:pt idx="257">
                  <c:v>256</c:v>
                </c:pt>
                <c:pt idx="258">
                  <c:v>256</c:v>
                </c:pt>
                <c:pt idx="259">
                  <c:v>256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274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285</c:v>
                </c:pt>
                <c:pt idx="286">
                  <c:v>287</c:v>
                </c:pt>
                <c:pt idx="287">
                  <c:v>288</c:v>
                </c:pt>
                <c:pt idx="288">
                  <c:v>288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93-4377-AA14-D39598615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'Block III (Giorgio)'!$AD$8:$AD$1139</c:f>
              <c:numCache>
                <c:formatCode>0.000</c:formatCode>
                <c:ptCount val="1132"/>
                <c:pt idx="0">
                  <c:v>177.07300000000001</c:v>
                </c:pt>
                <c:pt idx="1">
                  <c:v>160.68799999999999</c:v>
                </c:pt>
                <c:pt idx="2">
                  <c:v>141.71799999999999</c:v>
                </c:pt>
                <c:pt idx="3">
                  <c:v>131.28</c:v>
                </c:pt>
                <c:pt idx="4">
                  <c:v>111.724</c:v>
                </c:pt>
                <c:pt idx="5">
                  <c:v>108.30800000000001</c:v>
                </c:pt>
                <c:pt idx="6">
                  <c:v>107.661</c:v>
                </c:pt>
                <c:pt idx="7">
                  <c:v>85.632999999999996</c:v>
                </c:pt>
                <c:pt idx="8">
                  <c:v>83.406000000000006</c:v>
                </c:pt>
                <c:pt idx="9">
                  <c:v>83.328999999999994</c:v>
                </c:pt>
                <c:pt idx="10">
                  <c:v>82.841999999999999</c:v>
                </c:pt>
                <c:pt idx="11">
                  <c:v>71.352000000000004</c:v>
                </c:pt>
                <c:pt idx="12">
                  <c:v>67.061999999999998</c:v>
                </c:pt>
                <c:pt idx="13">
                  <c:v>67.016000000000005</c:v>
                </c:pt>
                <c:pt idx="14">
                  <c:v>66.283000000000001</c:v>
                </c:pt>
                <c:pt idx="15">
                  <c:v>62.933999999999997</c:v>
                </c:pt>
                <c:pt idx="16">
                  <c:v>62.146999999999998</c:v>
                </c:pt>
                <c:pt idx="17">
                  <c:v>60.978000000000002</c:v>
                </c:pt>
                <c:pt idx="18">
                  <c:v>60.956000000000003</c:v>
                </c:pt>
                <c:pt idx="19">
                  <c:v>55.465000000000003</c:v>
                </c:pt>
                <c:pt idx="20">
                  <c:v>55.308</c:v>
                </c:pt>
                <c:pt idx="21">
                  <c:v>55.113999999999997</c:v>
                </c:pt>
                <c:pt idx="22">
                  <c:v>51.546999999999997</c:v>
                </c:pt>
                <c:pt idx="23">
                  <c:v>50.875999999999998</c:v>
                </c:pt>
                <c:pt idx="24">
                  <c:v>49.28</c:v>
                </c:pt>
                <c:pt idx="25">
                  <c:v>48.902999999999999</c:v>
                </c:pt>
                <c:pt idx="26">
                  <c:v>48.546999999999997</c:v>
                </c:pt>
                <c:pt idx="27">
                  <c:v>48.515999999999998</c:v>
                </c:pt>
                <c:pt idx="28">
                  <c:v>47.106999999999999</c:v>
                </c:pt>
                <c:pt idx="29">
                  <c:v>46.808</c:v>
                </c:pt>
                <c:pt idx="30">
                  <c:v>45.722000000000001</c:v>
                </c:pt>
                <c:pt idx="31">
                  <c:v>45.694000000000003</c:v>
                </c:pt>
                <c:pt idx="32">
                  <c:v>45.438000000000002</c:v>
                </c:pt>
                <c:pt idx="33">
                  <c:v>40.427999999999997</c:v>
                </c:pt>
                <c:pt idx="34">
                  <c:v>40.090000000000003</c:v>
                </c:pt>
                <c:pt idx="35">
                  <c:v>39.213000000000001</c:v>
                </c:pt>
                <c:pt idx="36">
                  <c:v>38.881999999999998</c:v>
                </c:pt>
                <c:pt idx="37">
                  <c:v>38.54</c:v>
                </c:pt>
                <c:pt idx="38">
                  <c:v>38.018999999999998</c:v>
                </c:pt>
                <c:pt idx="39">
                  <c:v>37.003</c:v>
                </c:pt>
                <c:pt idx="40">
                  <c:v>36.401000000000003</c:v>
                </c:pt>
                <c:pt idx="41">
                  <c:v>35.871000000000002</c:v>
                </c:pt>
                <c:pt idx="42">
                  <c:v>35.232999999999997</c:v>
                </c:pt>
                <c:pt idx="43">
                  <c:v>34.558</c:v>
                </c:pt>
                <c:pt idx="44">
                  <c:v>34.475000000000001</c:v>
                </c:pt>
                <c:pt idx="45">
                  <c:v>34.159999999999997</c:v>
                </c:pt>
                <c:pt idx="46">
                  <c:v>33.979999999999997</c:v>
                </c:pt>
                <c:pt idx="47">
                  <c:v>33.914999999999999</c:v>
                </c:pt>
                <c:pt idx="48">
                  <c:v>33.396000000000001</c:v>
                </c:pt>
                <c:pt idx="49">
                  <c:v>33.095999999999997</c:v>
                </c:pt>
                <c:pt idx="50">
                  <c:v>32.847000000000001</c:v>
                </c:pt>
                <c:pt idx="51">
                  <c:v>32.314999999999998</c:v>
                </c:pt>
                <c:pt idx="52">
                  <c:v>31.754999999999999</c:v>
                </c:pt>
                <c:pt idx="53">
                  <c:v>30.911999999999999</c:v>
                </c:pt>
                <c:pt idx="54">
                  <c:v>30.876999999999999</c:v>
                </c:pt>
                <c:pt idx="55">
                  <c:v>30.236999999999998</c:v>
                </c:pt>
                <c:pt idx="56">
                  <c:v>29.734000000000002</c:v>
                </c:pt>
                <c:pt idx="57">
                  <c:v>29.292000000000002</c:v>
                </c:pt>
                <c:pt idx="58">
                  <c:v>28.637</c:v>
                </c:pt>
                <c:pt idx="59">
                  <c:v>28.486999999999998</c:v>
                </c:pt>
                <c:pt idx="60">
                  <c:v>28.077999999999999</c:v>
                </c:pt>
                <c:pt idx="61">
                  <c:v>27.835999999999999</c:v>
                </c:pt>
                <c:pt idx="62">
                  <c:v>27.66</c:v>
                </c:pt>
                <c:pt idx="63">
                  <c:v>27.628</c:v>
                </c:pt>
                <c:pt idx="64">
                  <c:v>27.568000000000001</c:v>
                </c:pt>
                <c:pt idx="65">
                  <c:v>27.111000000000001</c:v>
                </c:pt>
                <c:pt idx="66">
                  <c:v>26.07</c:v>
                </c:pt>
                <c:pt idx="67">
                  <c:v>25.731000000000002</c:v>
                </c:pt>
                <c:pt idx="68">
                  <c:v>24.888000000000002</c:v>
                </c:pt>
                <c:pt idx="69">
                  <c:v>24.6</c:v>
                </c:pt>
                <c:pt idx="70">
                  <c:v>24.594999999999999</c:v>
                </c:pt>
                <c:pt idx="71">
                  <c:v>24.373999999999999</c:v>
                </c:pt>
                <c:pt idx="72">
                  <c:v>23.986999999999998</c:v>
                </c:pt>
                <c:pt idx="73">
                  <c:v>23.832000000000001</c:v>
                </c:pt>
                <c:pt idx="74">
                  <c:v>23.780999999999999</c:v>
                </c:pt>
                <c:pt idx="75">
                  <c:v>23.59</c:v>
                </c:pt>
                <c:pt idx="76">
                  <c:v>23.469000000000001</c:v>
                </c:pt>
                <c:pt idx="77">
                  <c:v>23.457999999999998</c:v>
                </c:pt>
                <c:pt idx="78">
                  <c:v>23.097000000000001</c:v>
                </c:pt>
                <c:pt idx="79">
                  <c:v>22.283000000000001</c:v>
                </c:pt>
                <c:pt idx="80">
                  <c:v>22.274999999999999</c:v>
                </c:pt>
                <c:pt idx="81">
                  <c:v>22.2</c:v>
                </c:pt>
                <c:pt idx="82">
                  <c:v>21.952000000000002</c:v>
                </c:pt>
                <c:pt idx="83">
                  <c:v>21.870999999999999</c:v>
                </c:pt>
                <c:pt idx="84">
                  <c:v>21.739000000000001</c:v>
                </c:pt>
                <c:pt idx="85">
                  <c:v>21.539000000000001</c:v>
                </c:pt>
                <c:pt idx="86">
                  <c:v>21.459</c:v>
                </c:pt>
                <c:pt idx="87">
                  <c:v>21.355</c:v>
                </c:pt>
                <c:pt idx="88">
                  <c:v>21.268999999999998</c:v>
                </c:pt>
                <c:pt idx="89">
                  <c:v>20.809000000000001</c:v>
                </c:pt>
                <c:pt idx="90">
                  <c:v>20.713999999999999</c:v>
                </c:pt>
                <c:pt idx="91">
                  <c:v>20.584</c:v>
                </c:pt>
                <c:pt idx="92">
                  <c:v>20.428999999999998</c:v>
                </c:pt>
                <c:pt idx="93">
                  <c:v>20.382000000000001</c:v>
                </c:pt>
                <c:pt idx="94">
                  <c:v>20.367000000000001</c:v>
                </c:pt>
                <c:pt idx="95">
                  <c:v>20.309999999999999</c:v>
                </c:pt>
                <c:pt idx="96">
                  <c:v>20.14</c:v>
                </c:pt>
                <c:pt idx="97">
                  <c:v>20.114999999999998</c:v>
                </c:pt>
                <c:pt idx="98">
                  <c:v>19.978999999999999</c:v>
                </c:pt>
                <c:pt idx="99">
                  <c:v>19.856999999999999</c:v>
                </c:pt>
                <c:pt idx="100">
                  <c:v>19.853999999999999</c:v>
                </c:pt>
                <c:pt idx="101">
                  <c:v>19.677</c:v>
                </c:pt>
                <c:pt idx="102">
                  <c:v>19.553000000000001</c:v>
                </c:pt>
                <c:pt idx="103">
                  <c:v>19.536999999999999</c:v>
                </c:pt>
                <c:pt idx="104">
                  <c:v>19.419</c:v>
                </c:pt>
                <c:pt idx="105">
                  <c:v>19.367000000000001</c:v>
                </c:pt>
                <c:pt idx="106">
                  <c:v>19.228000000000002</c:v>
                </c:pt>
                <c:pt idx="107">
                  <c:v>19.212</c:v>
                </c:pt>
                <c:pt idx="108">
                  <c:v>19.189</c:v>
                </c:pt>
                <c:pt idx="109">
                  <c:v>19.161999999999999</c:v>
                </c:pt>
                <c:pt idx="110">
                  <c:v>19.065000000000001</c:v>
                </c:pt>
                <c:pt idx="111">
                  <c:v>18.792999999999999</c:v>
                </c:pt>
                <c:pt idx="112">
                  <c:v>18.690999999999999</c:v>
                </c:pt>
                <c:pt idx="113">
                  <c:v>18.657</c:v>
                </c:pt>
                <c:pt idx="114">
                  <c:v>18.643000000000001</c:v>
                </c:pt>
                <c:pt idx="115">
                  <c:v>18.626000000000001</c:v>
                </c:pt>
                <c:pt idx="116">
                  <c:v>18.085000000000001</c:v>
                </c:pt>
                <c:pt idx="117">
                  <c:v>18.015000000000001</c:v>
                </c:pt>
                <c:pt idx="118">
                  <c:v>17.751000000000001</c:v>
                </c:pt>
                <c:pt idx="119">
                  <c:v>17.678999999999998</c:v>
                </c:pt>
                <c:pt idx="120">
                  <c:v>17.567</c:v>
                </c:pt>
                <c:pt idx="121">
                  <c:v>17.462</c:v>
                </c:pt>
                <c:pt idx="122">
                  <c:v>17.428999999999998</c:v>
                </c:pt>
                <c:pt idx="123">
                  <c:v>17.367000000000001</c:v>
                </c:pt>
                <c:pt idx="124">
                  <c:v>17.12</c:v>
                </c:pt>
                <c:pt idx="125">
                  <c:v>17.111999999999998</c:v>
                </c:pt>
                <c:pt idx="126">
                  <c:v>17.085999999999999</c:v>
                </c:pt>
                <c:pt idx="127">
                  <c:v>17.03</c:v>
                </c:pt>
                <c:pt idx="128">
                  <c:v>16.997</c:v>
                </c:pt>
                <c:pt idx="129">
                  <c:v>16.954999999999998</c:v>
                </c:pt>
                <c:pt idx="130">
                  <c:v>16.951000000000001</c:v>
                </c:pt>
                <c:pt idx="131">
                  <c:v>16.940000000000001</c:v>
                </c:pt>
                <c:pt idx="132">
                  <c:v>16.765999999999998</c:v>
                </c:pt>
                <c:pt idx="133">
                  <c:v>16.690000000000001</c:v>
                </c:pt>
                <c:pt idx="134">
                  <c:v>16.66</c:v>
                </c:pt>
                <c:pt idx="135">
                  <c:v>16.599</c:v>
                </c:pt>
                <c:pt idx="136">
                  <c:v>16.594999999999999</c:v>
                </c:pt>
                <c:pt idx="137">
                  <c:v>16.440999999999999</c:v>
                </c:pt>
                <c:pt idx="138">
                  <c:v>16.425000000000001</c:v>
                </c:pt>
                <c:pt idx="139">
                  <c:v>16.367000000000001</c:v>
                </c:pt>
                <c:pt idx="140">
                  <c:v>16.363</c:v>
                </c:pt>
                <c:pt idx="141">
                  <c:v>16.218</c:v>
                </c:pt>
                <c:pt idx="142">
                  <c:v>16.111999999999998</c:v>
                </c:pt>
                <c:pt idx="143">
                  <c:v>16.100000000000001</c:v>
                </c:pt>
                <c:pt idx="144">
                  <c:v>16.045000000000002</c:v>
                </c:pt>
                <c:pt idx="145">
                  <c:v>15.981</c:v>
                </c:pt>
                <c:pt idx="146">
                  <c:v>15.829000000000001</c:v>
                </c:pt>
                <c:pt idx="147">
                  <c:v>15.747999999999999</c:v>
                </c:pt>
                <c:pt idx="148">
                  <c:v>15.59</c:v>
                </c:pt>
                <c:pt idx="149">
                  <c:v>15.426</c:v>
                </c:pt>
                <c:pt idx="150">
                  <c:v>15.355</c:v>
                </c:pt>
                <c:pt idx="151">
                  <c:v>15.234999999999999</c:v>
                </c:pt>
                <c:pt idx="152">
                  <c:v>15.214</c:v>
                </c:pt>
                <c:pt idx="153">
                  <c:v>15.159000000000001</c:v>
                </c:pt>
                <c:pt idx="154">
                  <c:v>15.154999999999999</c:v>
                </c:pt>
                <c:pt idx="155">
                  <c:v>15.045</c:v>
                </c:pt>
                <c:pt idx="156">
                  <c:v>15.045</c:v>
                </c:pt>
                <c:pt idx="157">
                  <c:v>15.037000000000001</c:v>
                </c:pt>
                <c:pt idx="158">
                  <c:v>14.904999999999999</c:v>
                </c:pt>
                <c:pt idx="159">
                  <c:v>14.867000000000001</c:v>
                </c:pt>
                <c:pt idx="160">
                  <c:v>14.763999999999999</c:v>
                </c:pt>
                <c:pt idx="161">
                  <c:v>14.72</c:v>
                </c:pt>
                <c:pt idx="162">
                  <c:v>14.712</c:v>
                </c:pt>
                <c:pt idx="163">
                  <c:v>14.694000000000001</c:v>
                </c:pt>
                <c:pt idx="164">
                  <c:v>14.686</c:v>
                </c:pt>
                <c:pt idx="165">
                  <c:v>14.436999999999999</c:v>
                </c:pt>
                <c:pt idx="166">
                  <c:v>14.41</c:v>
                </c:pt>
                <c:pt idx="167">
                  <c:v>14.406000000000001</c:v>
                </c:pt>
                <c:pt idx="168">
                  <c:v>14.281000000000001</c:v>
                </c:pt>
                <c:pt idx="169">
                  <c:v>14.21</c:v>
                </c:pt>
                <c:pt idx="170">
                  <c:v>14.201000000000001</c:v>
                </c:pt>
                <c:pt idx="171">
                  <c:v>14.129</c:v>
                </c:pt>
                <c:pt idx="172">
                  <c:v>14.125</c:v>
                </c:pt>
                <c:pt idx="173">
                  <c:v>14.12</c:v>
                </c:pt>
                <c:pt idx="174">
                  <c:v>14.106</c:v>
                </c:pt>
                <c:pt idx="175">
                  <c:v>14.106</c:v>
                </c:pt>
                <c:pt idx="176">
                  <c:v>14.007</c:v>
                </c:pt>
                <c:pt idx="177">
                  <c:v>13.943</c:v>
                </c:pt>
                <c:pt idx="178">
                  <c:v>13.901999999999999</c:v>
                </c:pt>
                <c:pt idx="179">
                  <c:v>13.851000000000001</c:v>
                </c:pt>
                <c:pt idx="180">
                  <c:v>13.833</c:v>
                </c:pt>
                <c:pt idx="181">
                  <c:v>13.805</c:v>
                </c:pt>
                <c:pt idx="182">
                  <c:v>13.676</c:v>
                </c:pt>
                <c:pt idx="183">
                  <c:v>13.545</c:v>
                </c:pt>
                <c:pt idx="184">
                  <c:v>13.446</c:v>
                </c:pt>
                <c:pt idx="185">
                  <c:v>13.446</c:v>
                </c:pt>
                <c:pt idx="186">
                  <c:v>13.441000000000001</c:v>
                </c:pt>
                <c:pt idx="187">
                  <c:v>13.388999999999999</c:v>
                </c:pt>
                <c:pt idx="188">
                  <c:v>13.379</c:v>
                </c:pt>
                <c:pt idx="189">
                  <c:v>13.37</c:v>
                </c:pt>
                <c:pt idx="190">
                  <c:v>13.308</c:v>
                </c:pt>
                <c:pt idx="191">
                  <c:v>13.25</c:v>
                </c:pt>
                <c:pt idx="192">
                  <c:v>13.25</c:v>
                </c:pt>
                <c:pt idx="193">
                  <c:v>13.183</c:v>
                </c:pt>
                <c:pt idx="194">
                  <c:v>13.12</c:v>
                </c:pt>
                <c:pt idx="195">
                  <c:v>13.115</c:v>
                </c:pt>
                <c:pt idx="196">
                  <c:v>13.081</c:v>
                </c:pt>
                <c:pt idx="197">
                  <c:v>13.047000000000001</c:v>
                </c:pt>
                <c:pt idx="198">
                  <c:v>13.016999999999999</c:v>
                </c:pt>
                <c:pt idx="199">
                  <c:v>12.949</c:v>
                </c:pt>
                <c:pt idx="200">
                  <c:v>12.923999999999999</c:v>
                </c:pt>
                <c:pt idx="201">
                  <c:v>12.845000000000001</c:v>
                </c:pt>
                <c:pt idx="202">
                  <c:v>12.83</c:v>
                </c:pt>
                <c:pt idx="203">
                  <c:v>12.781000000000001</c:v>
                </c:pt>
                <c:pt idx="204">
                  <c:v>12.771000000000001</c:v>
                </c:pt>
                <c:pt idx="205">
                  <c:v>12.741</c:v>
                </c:pt>
                <c:pt idx="206">
                  <c:v>12.696</c:v>
                </c:pt>
                <c:pt idx="207">
                  <c:v>12.65</c:v>
                </c:pt>
                <c:pt idx="208">
                  <c:v>12.585000000000001</c:v>
                </c:pt>
                <c:pt idx="209">
                  <c:v>12.519</c:v>
                </c:pt>
                <c:pt idx="210">
                  <c:v>12.519</c:v>
                </c:pt>
                <c:pt idx="211">
                  <c:v>12.427</c:v>
                </c:pt>
                <c:pt idx="212">
                  <c:v>12.396000000000001</c:v>
                </c:pt>
                <c:pt idx="213">
                  <c:v>12.396000000000001</c:v>
                </c:pt>
                <c:pt idx="214">
                  <c:v>12.381</c:v>
                </c:pt>
                <c:pt idx="215">
                  <c:v>12.314</c:v>
                </c:pt>
                <c:pt idx="216">
                  <c:v>12.241</c:v>
                </c:pt>
                <c:pt idx="217">
                  <c:v>12.194000000000001</c:v>
                </c:pt>
                <c:pt idx="218">
                  <c:v>12.179</c:v>
                </c:pt>
                <c:pt idx="219">
                  <c:v>12.167999999999999</c:v>
                </c:pt>
                <c:pt idx="220">
                  <c:v>12.167999999999999</c:v>
                </c:pt>
                <c:pt idx="221">
                  <c:v>12.141999999999999</c:v>
                </c:pt>
                <c:pt idx="222">
                  <c:v>12.121</c:v>
                </c:pt>
                <c:pt idx="223">
                  <c:v>12.084</c:v>
                </c:pt>
                <c:pt idx="224">
                  <c:v>11.989000000000001</c:v>
                </c:pt>
                <c:pt idx="225">
                  <c:v>11.952</c:v>
                </c:pt>
                <c:pt idx="226">
                  <c:v>11.925000000000001</c:v>
                </c:pt>
                <c:pt idx="227">
                  <c:v>11.893000000000001</c:v>
                </c:pt>
                <c:pt idx="228">
                  <c:v>11.893000000000001</c:v>
                </c:pt>
                <c:pt idx="229">
                  <c:v>11.888</c:v>
                </c:pt>
                <c:pt idx="230">
                  <c:v>11.877000000000001</c:v>
                </c:pt>
                <c:pt idx="231">
                  <c:v>11.866</c:v>
                </c:pt>
                <c:pt idx="232">
                  <c:v>11.866</c:v>
                </c:pt>
                <c:pt idx="233">
                  <c:v>11.85</c:v>
                </c:pt>
                <c:pt idx="234">
                  <c:v>11.813000000000001</c:v>
                </c:pt>
                <c:pt idx="235">
                  <c:v>11.786</c:v>
                </c:pt>
                <c:pt idx="236">
                  <c:v>11.757999999999999</c:v>
                </c:pt>
                <c:pt idx="237">
                  <c:v>11.757999999999999</c:v>
                </c:pt>
                <c:pt idx="238">
                  <c:v>11.726000000000001</c:v>
                </c:pt>
                <c:pt idx="239">
                  <c:v>11.715</c:v>
                </c:pt>
                <c:pt idx="240">
                  <c:v>11.693</c:v>
                </c:pt>
                <c:pt idx="241">
                  <c:v>11.693</c:v>
                </c:pt>
                <c:pt idx="242">
                  <c:v>11.644</c:v>
                </c:pt>
                <c:pt idx="243">
                  <c:v>11.606</c:v>
                </c:pt>
                <c:pt idx="244">
                  <c:v>11.595000000000001</c:v>
                </c:pt>
                <c:pt idx="245">
                  <c:v>11.595000000000001</c:v>
                </c:pt>
                <c:pt idx="246">
                  <c:v>11.584</c:v>
                </c:pt>
                <c:pt idx="247">
                  <c:v>11.534000000000001</c:v>
                </c:pt>
                <c:pt idx="248">
                  <c:v>11.507</c:v>
                </c:pt>
                <c:pt idx="249">
                  <c:v>11.49</c:v>
                </c:pt>
                <c:pt idx="250">
                  <c:v>11.407</c:v>
                </c:pt>
                <c:pt idx="251">
                  <c:v>11.323</c:v>
                </c:pt>
                <c:pt idx="252">
                  <c:v>11.317</c:v>
                </c:pt>
                <c:pt idx="253">
                  <c:v>11.227</c:v>
                </c:pt>
                <c:pt idx="254">
                  <c:v>11.21</c:v>
                </c:pt>
                <c:pt idx="255">
                  <c:v>11.21</c:v>
                </c:pt>
                <c:pt idx="256">
                  <c:v>11.135999999999999</c:v>
                </c:pt>
                <c:pt idx="257">
                  <c:v>11.118</c:v>
                </c:pt>
                <c:pt idx="258">
                  <c:v>11.113</c:v>
                </c:pt>
                <c:pt idx="259">
                  <c:v>11.061</c:v>
                </c:pt>
                <c:pt idx="260">
                  <c:v>11.032</c:v>
                </c:pt>
                <c:pt idx="261">
                  <c:v>11.015000000000001</c:v>
                </c:pt>
                <c:pt idx="262">
                  <c:v>10.951000000000001</c:v>
                </c:pt>
                <c:pt idx="263">
                  <c:v>10.94</c:v>
                </c:pt>
                <c:pt idx="264">
                  <c:v>10.928000000000001</c:v>
                </c:pt>
                <c:pt idx="265">
                  <c:v>10.928000000000001</c:v>
                </c:pt>
                <c:pt idx="266">
                  <c:v>10.922000000000001</c:v>
                </c:pt>
                <c:pt idx="267">
                  <c:v>10.91</c:v>
                </c:pt>
                <c:pt idx="268">
                  <c:v>10.881</c:v>
                </c:pt>
                <c:pt idx="269">
                  <c:v>10.852</c:v>
                </c:pt>
                <c:pt idx="270">
                  <c:v>10.852</c:v>
                </c:pt>
                <c:pt idx="271">
                  <c:v>10.781000000000001</c:v>
                </c:pt>
                <c:pt idx="272">
                  <c:v>10.746</c:v>
                </c:pt>
                <c:pt idx="273">
                  <c:v>10.71</c:v>
                </c:pt>
                <c:pt idx="274">
                  <c:v>10.71</c:v>
                </c:pt>
                <c:pt idx="275">
                  <c:v>10.669</c:v>
                </c:pt>
                <c:pt idx="276">
                  <c:v>10.657</c:v>
                </c:pt>
                <c:pt idx="277">
                  <c:v>10.573</c:v>
                </c:pt>
                <c:pt idx="278">
                  <c:v>10.518000000000001</c:v>
                </c:pt>
                <c:pt idx="279">
                  <c:v>10.506</c:v>
                </c:pt>
                <c:pt idx="280">
                  <c:v>10.47</c:v>
                </c:pt>
                <c:pt idx="281">
                  <c:v>10.427</c:v>
                </c:pt>
                <c:pt idx="282">
                  <c:v>10.409000000000001</c:v>
                </c:pt>
                <c:pt idx="283">
                  <c:v>10.39</c:v>
                </c:pt>
                <c:pt idx="284">
                  <c:v>10.39</c:v>
                </c:pt>
                <c:pt idx="285">
                  <c:v>10.347</c:v>
                </c:pt>
                <c:pt idx="286">
                  <c:v>10.28</c:v>
                </c:pt>
                <c:pt idx="287">
                  <c:v>10.260999999999999</c:v>
                </c:pt>
                <c:pt idx="288">
                  <c:v>10.260999999999999</c:v>
                </c:pt>
                <c:pt idx="289">
                  <c:v>10.260999999999999</c:v>
                </c:pt>
                <c:pt idx="290">
                  <c:v>10.260999999999999</c:v>
                </c:pt>
                <c:pt idx="291">
                  <c:v>10.23</c:v>
                </c:pt>
                <c:pt idx="292">
                  <c:v>10.167</c:v>
                </c:pt>
                <c:pt idx="293">
                  <c:v>10.148999999999999</c:v>
                </c:pt>
                <c:pt idx="294">
                  <c:v>10.135999999999999</c:v>
                </c:pt>
                <c:pt idx="295">
                  <c:v>10.054</c:v>
                </c:pt>
                <c:pt idx="296">
                  <c:v>9.9969999999999999</c:v>
                </c:pt>
                <c:pt idx="297">
                  <c:v>9.952</c:v>
                </c:pt>
                <c:pt idx="298">
                  <c:v>9.92</c:v>
                </c:pt>
                <c:pt idx="299">
                  <c:v>9.8949999999999996</c:v>
                </c:pt>
                <c:pt idx="300">
                  <c:v>9.8949999999999996</c:v>
                </c:pt>
                <c:pt idx="301">
                  <c:v>9.8879999999999999</c:v>
                </c:pt>
                <c:pt idx="302">
                  <c:v>9.8819999999999997</c:v>
                </c:pt>
                <c:pt idx="303">
                  <c:v>9.8620000000000001</c:v>
                </c:pt>
                <c:pt idx="304">
                  <c:v>9.8239999999999998</c:v>
                </c:pt>
                <c:pt idx="305">
                  <c:v>9.8239999999999998</c:v>
                </c:pt>
                <c:pt idx="306">
                  <c:v>9.798</c:v>
                </c:pt>
                <c:pt idx="307">
                  <c:v>9.7590000000000003</c:v>
                </c:pt>
                <c:pt idx="308">
                  <c:v>9.7590000000000003</c:v>
                </c:pt>
                <c:pt idx="309">
                  <c:v>9.7319999999999993</c:v>
                </c:pt>
                <c:pt idx="310">
                  <c:v>9.6999999999999993</c:v>
                </c:pt>
                <c:pt idx="311">
                  <c:v>9.6929999999999996</c:v>
                </c:pt>
                <c:pt idx="312">
                  <c:v>9.5809999999999995</c:v>
                </c:pt>
                <c:pt idx="313">
                  <c:v>9.5670000000000002</c:v>
                </c:pt>
                <c:pt idx="314">
                  <c:v>9.5410000000000004</c:v>
                </c:pt>
                <c:pt idx="315">
                  <c:v>9.5269999999999992</c:v>
                </c:pt>
                <c:pt idx="316">
                  <c:v>9.5139999999999993</c:v>
                </c:pt>
                <c:pt idx="317">
                  <c:v>9.4809999999999999</c:v>
                </c:pt>
                <c:pt idx="318">
                  <c:v>9.4600000000000009</c:v>
                </c:pt>
                <c:pt idx="319">
                  <c:v>9.4060000000000006</c:v>
                </c:pt>
                <c:pt idx="320">
                  <c:v>9.3789999999999996</c:v>
                </c:pt>
                <c:pt idx="321">
                  <c:v>9.3659999999999997</c:v>
                </c:pt>
                <c:pt idx="322">
                  <c:v>9.3520000000000003</c:v>
                </c:pt>
                <c:pt idx="323">
                  <c:v>9.3379999999999992</c:v>
                </c:pt>
                <c:pt idx="324">
                  <c:v>9.3320000000000007</c:v>
                </c:pt>
                <c:pt idx="325">
                  <c:v>9.3109999999999999</c:v>
                </c:pt>
                <c:pt idx="326">
                  <c:v>9.298</c:v>
                </c:pt>
                <c:pt idx="327">
                  <c:v>9.2629999999999999</c:v>
                </c:pt>
                <c:pt idx="328">
                  <c:v>9.2629999999999999</c:v>
                </c:pt>
                <c:pt idx="329">
                  <c:v>9.2629999999999999</c:v>
                </c:pt>
                <c:pt idx="330">
                  <c:v>9.2490000000000006</c:v>
                </c:pt>
                <c:pt idx="331">
                  <c:v>9.2289999999999992</c:v>
                </c:pt>
                <c:pt idx="332">
                  <c:v>9.16</c:v>
                </c:pt>
                <c:pt idx="333">
                  <c:v>9.1389999999999993</c:v>
                </c:pt>
                <c:pt idx="334">
                  <c:v>9.1319999999999997</c:v>
                </c:pt>
                <c:pt idx="335">
                  <c:v>9.0690000000000008</c:v>
                </c:pt>
                <c:pt idx="336">
                  <c:v>9.0340000000000007</c:v>
                </c:pt>
                <c:pt idx="337">
                  <c:v>8.9979999999999993</c:v>
                </c:pt>
                <c:pt idx="338">
                  <c:v>8.9909999999999997</c:v>
                </c:pt>
                <c:pt idx="339">
                  <c:v>8.9909999999999997</c:v>
                </c:pt>
                <c:pt idx="340">
                  <c:v>8.8559999999999999</c:v>
                </c:pt>
                <c:pt idx="341">
                  <c:v>8.8119999999999994</c:v>
                </c:pt>
                <c:pt idx="342">
                  <c:v>8.7910000000000004</c:v>
                </c:pt>
                <c:pt idx="343">
                  <c:v>8.7759999999999998</c:v>
                </c:pt>
                <c:pt idx="344">
                  <c:v>8.7759999999999998</c:v>
                </c:pt>
                <c:pt idx="345">
                  <c:v>8.7620000000000005</c:v>
                </c:pt>
                <c:pt idx="346">
                  <c:v>8.7249999999999996</c:v>
                </c:pt>
                <c:pt idx="347">
                  <c:v>8.7249999999999996</c:v>
                </c:pt>
                <c:pt idx="348">
                  <c:v>8.718</c:v>
                </c:pt>
                <c:pt idx="349">
                  <c:v>8.7110000000000003</c:v>
                </c:pt>
                <c:pt idx="350">
                  <c:v>8.7029999999999994</c:v>
                </c:pt>
                <c:pt idx="351">
                  <c:v>8.7029999999999994</c:v>
                </c:pt>
                <c:pt idx="352">
                  <c:v>8.6449999999999996</c:v>
                </c:pt>
                <c:pt idx="353">
                  <c:v>8.6370000000000005</c:v>
                </c:pt>
                <c:pt idx="354">
                  <c:v>8.6150000000000002</c:v>
                </c:pt>
                <c:pt idx="355">
                  <c:v>8.6</c:v>
                </c:pt>
                <c:pt idx="356">
                  <c:v>8.593</c:v>
                </c:pt>
                <c:pt idx="357">
                  <c:v>8.5779999999999994</c:v>
                </c:pt>
                <c:pt idx="358">
                  <c:v>8.5190000000000001</c:v>
                </c:pt>
                <c:pt idx="359">
                  <c:v>8.4890000000000008</c:v>
                </c:pt>
                <c:pt idx="360">
                  <c:v>8.4589999999999996</c:v>
                </c:pt>
                <c:pt idx="361">
                  <c:v>8.391</c:v>
                </c:pt>
                <c:pt idx="362">
                  <c:v>8.3829999999999991</c:v>
                </c:pt>
                <c:pt idx="363">
                  <c:v>8.375</c:v>
                </c:pt>
                <c:pt idx="364">
                  <c:v>8.3450000000000006</c:v>
                </c:pt>
                <c:pt idx="365">
                  <c:v>8.3219999999999992</c:v>
                </c:pt>
                <c:pt idx="366">
                  <c:v>8.2680000000000007</c:v>
                </c:pt>
                <c:pt idx="367">
                  <c:v>8.2680000000000007</c:v>
                </c:pt>
                <c:pt idx="368">
                  <c:v>8.2680000000000007</c:v>
                </c:pt>
                <c:pt idx="369">
                  <c:v>8.2609999999999992</c:v>
                </c:pt>
                <c:pt idx="370">
                  <c:v>8.2449999999999992</c:v>
                </c:pt>
                <c:pt idx="371">
                  <c:v>8.2059999999999995</c:v>
                </c:pt>
                <c:pt idx="372">
                  <c:v>8.16</c:v>
                </c:pt>
                <c:pt idx="373">
                  <c:v>8.1050000000000004</c:v>
                </c:pt>
                <c:pt idx="374">
                  <c:v>8.0809999999999995</c:v>
                </c:pt>
                <c:pt idx="375">
                  <c:v>8.0739999999999998</c:v>
                </c:pt>
                <c:pt idx="376">
                  <c:v>8.0340000000000007</c:v>
                </c:pt>
                <c:pt idx="377">
                  <c:v>8.0259999999999998</c:v>
                </c:pt>
                <c:pt idx="378">
                  <c:v>8.0020000000000007</c:v>
                </c:pt>
                <c:pt idx="379">
                  <c:v>8.0020000000000007</c:v>
                </c:pt>
                <c:pt idx="380">
                  <c:v>7.9939999999999998</c:v>
                </c:pt>
                <c:pt idx="381">
                  <c:v>7.97</c:v>
                </c:pt>
                <c:pt idx="382">
                  <c:v>7.9459999999999997</c:v>
                </c:pt>
                <c:pt idx="383">
                  <c:v>7.9139999999999997</c:v>
                </c:pt>
                <c:pt idx="384">
                  <c:v>7.9139999999999997</c:v>
                </c:pt>
                <c:pt idx="385">
                  <c:v>7.9139999999999997</c:v>
                </c:pt>
                <c:pt idx="386">
                  <c:v>7.9059999999999997</c:v>
                </c:pt>
                <c:pt idx="387">
                  <c:v>7.9059999999999997</c:v>
                </c:pt>
                <c:pt idx="388">
                  <c:v>7.9059999999999997</c:v>
                </c:pt>
                <c:pt idx="389">
                  <c:v>7.8819999999999997</c:v>
                </c:pt>
                <c:pt idx="390">
                  <c:v>7.85</c:v>
                </c:pt>
                <c:pt idx="391">
                  <c:v>7.85</c:v>
                </c:pt>
                <c:pt idx="392">
                  <c:v>7.8419999999999996</c:v>
                </c:pt>
                <c:pt idx="393">
                  <c:v>7.8419999999999996</c:v>
                </c:pt>
                <c:pt idx="394">
                  <c:v>7.8330000000000002</c:v>
                </c:pt>
                <c:pt idx="395">
                  <c:v>7.8330000000000002</c:v>
                </c:pt>
                <c:pt idx="396">
                  <c:v>7.8170000000000002</c:v>
                </c:pt>
                <c:pt idx="397">
                  <c:v>7.7679999999999998</c:v>
                </c:pt>
                <c:pt idx="398">
                  <c:v>7.7270000000000003</c:v>
                </c:pt>
                <c:pt idx="399">
                  <c:v>7.7190000000000003</c:v>
                </c:pt>
                <c:pt idx="400">
                  <c:v>7.7110000000000003</c:v>
                </c:pt>
                <c:pt idx="401">
                  <c:v>7.7110000000000003</c:v>
                </c:pt>
                <c:pt idx="402">
                  <c:v>7.6859999999999999</c:v>
                </c:pt>
                <c:pt idx="403">
                  <c:v>7.6769999999999996</c:v>
                </c:pt>
                <c:pt idx="404">
                  <c:v>7.6529999999999996</c:v>
                </c:pt>
                <c:pt idx="405">
                  <c:v>7.6109999999999998</c:v>
                </c:pt>
                <c:pt idx="406">
                  <c:v>7.6020000000000003</c:v>
                </c:pt>
                <c:pt idx="407">
                  <c:v>7.569</c:v>
                </c:pt>
                <c:pt idx="408">
                  <c:v>7.569</c:v>
                </c:pt>
                <c:pt idx="409">
                  <c:v>7.5439999999999996</c:v>
                </c:pt>
                <c:pt idx="410">
                  <c:v>7.5270000000000001</c:v>
                </c:pt>
                <c:pt idx="411">
                  <c:v>7.5270000000000001</c:v>
                </c:pt>
                <c:pt idx="412">
                  <c:v>7.5010000000000003</c:v>
                </c:pt>
                <c:pt idx="413">
                  <c:v>7.476</c:v>
                </c:pt>
                <c:pt idx="414">
                  <c:v>7.4420000000000002</c:v>
                </c:pt>
                <c:pt idx="415">
                  <c:v>7.4160000000000004</c:v>
                </c:pt>
                <c:pt idx="416">
                  <c:v>7.3470000000000004</c:v>
                </c:pt>
                <c:pt idx="417">
                  <c:v>7.33</c:v>
                </c:pt>
                <c:pt idx="418">
                  <c:v>7.33</c:v>
                </c:pt>
                <c:pt idx="419">
                  <c:v>7.3120000000000003</c:v>
                </c:pt>
                <c:pt idx="420">
                  <c:v>7.3120000000000003</c:v>
                </c:pt>
                <c:pt idx="421">
                  <c:v>7.3040000000000003</c:v>
                </c:pt>
                <c:pt idx="422">
                  <c:v>7.3040000000000003</c:v>
                </c:pt>
                <c:pt idx="423">
                  <c:v>7.2690000000000001</c:v>
                </c:pt>
                <c:pt idx="424">
                  <c:v>7.2329999999999997</c:v>
                </c:pt>
                <c:pt idx="425">
                  <c:v>7.1890000000000001</c:v>
                </c:pt>
                <c:pt idx="426">
                  <c:v>7.18</c:v>
                </c:pt>
                <c:pt idx="427">
                  <c:v>7.1269999999999998</c:v>
                </c:pt>
                <c:pt idx="428">
                  <c:v>7.1269999999999998</c:v>
                </c:pt>
                <c:pt idx="429">
                  <c:v>7.1180000000000003</c:v>
                </c:pt>
                <c:pt idx="430">
                  <c:v>7.0819999999999999</c:v>
                </c:pt>
                <c:pt idx="431">
                  <c:v>7.0819999999999999</c:v>
                </c:pt>
                <c:pt idx="432">
                  <c:v>7.0819999999999999</c:v>
                </c:pt>
                <c:pt idx="433">
                  <c:v>7.0730000000000004</c:v>
                </c:pt>
                <c:pt idx="434">
                  <c:v>7.0730000000000004</c:v>
                </c:pt>
                <c:pt idx="435">
                  <c:v>7.0549999999999997</c:v>
                </c:pt>
                <c:pt idx="436">
                  <c:v>7.0549999999999997</c:v>
                </c:pt>
                <c:pt idx="437">
                  <c:v>7.0369999999999999</c:v>
                </c:pt>
                <c:pt idx="438">
                  <c:v>7.0369999999999999</c:v>
                </c:pt>
                <c:pt idx="439">
                  <c:v>7.0369999999999999</c:v>
                </c:pt>
                <c:pt idx="440">
                  <c:v>7.0279999999999996</c:v>
                </c:pt>
                <c:pt idx="441">
                  <c:v>7.0010000000000003</c:v>
                </c:pt>
                <c:pt idx="442">
                  <c:v>6.992</c:v>
                </c:pt>
                <c:pt idx="443">
                  <c:v>6.9829999999999997</c:v>
                </c:pt>
                <c:pt idx="444">
                  <c:v>6.9550000000000001</c:v>
                </c:pt>
                <c:pt idx="445">
                  <c:v>6.9089999999999998</c:v>
                </c:pt>
                <c:pt idx="446">
                  <c:v>6.9089999999999998</c:v>
                </c:pt>
                <c:pt idx="447">
                  <c:v>6.9089999999999998</c:v>
                </c:pt>
                <c:pt idx="448">
                  <c:v>6.891</c:v>
                </c:pt>
                <c:pt idx="449">
                  <c:v>6.8449999999999998</c:v>
                </c:pt>
                <c:pt idx="450">
                  <c:v>6.8259999999999996</c:v>
                </c:pt>
                <c:pt idx="451">
                  <c:v>6.8259999999999996</c:v>
                </c:pt>
                <c:pt idx="452">
                  <c:v>6.8070000000000004</c:v>
                </c:pt>
                <c:pt idx="453">
                  <c:v>6.798</c:v>
                </c:pt>
                <c:pt idx="454">
                  <c:v>6.7320000000000002</c:v>
                </c:pt>
                <c:pt idx="455">
                  <c:v>6.7229999999999999</c:v>
                </c:pt>
                <c:pt idx="456">
                  <c:v>6.7130000000000001</c:v>
                </c:pt>
                <c:pt idx="457">
                  <c:v>6.6660000000000004</c:v>
                </c:pt>
                <c:pt idx="458">
                  <c:v>6.6369999999999996</c:v>
                </c:pt>
                <c:pt idx="459">
                  <c:v>6.6369999999999996</c:v>
                </c:pt>
                <c:pt idx="460">
                  <c:v>6.569</c:v>
                </c:pt>
                <c:pt idx="461">
                  <c:v>6.55</c:v>
                </c:pt>
                <c:pt idx="462">
                  <c:v>6.55</c:v>
                </c:pt>
                <c:pt idx="463">
                  <c:v>6.54</c:v>
                </c:pt>
                <c:pt idx="464">
                  <c:v>6.54</c:v>
                </c:pt>
                <c:pt idx="465">
                  <c:v>6.53</c:v>
                </c:pt>
                <c:pt idx="466">
                  <c:v>6.53</c:v>
                </c:pt>
                <c:pt idx="467">
                  <c:v>6.53</c:v>
                </c:pt>
                <c:pt idx="468">
                  <c:v>6.53</c:v>
                </c:pt>
                <c:pt idx="469">
                  <c:v>6.5209999999999999</c:v>
                </c:pt>
                <c:pt idx="470">
                  <c:v>6.5209999999999999</c:v>
                </c:pt>
                <c:pt idx="471">
                  <c:v>6.4909999999999997</c:v>
                </c:pt>
                <c:pt idx="472">
                  <c:v>6.4909999999999997</c:v>
                </c:pt>
                <c:pt idx="473">
                  <c:v>6.4820000000000002</c:v>
                </c:pt>
                <c:pt idx="474">
                  <c:v>6.4320000000000004</c:v>
                </c:pt>
                <c:pt idx="475">
                  <c:v>6.4020000000000001</c:v>
                </c:pt>
                <c:pt idx="476">
                  <c:v>6.4020000000000001</c:v>
                </c:pt>
                <c:pt idx="477">
                  <c:v>6.3529999999999998</c:v>
                </c:pt>
                <c:pt idx="478">
                  <c:v>6.343</c:v>
                </c:pt>
                <c:pt idx="479">
                  <c:v>6.3330000000000002</c:v>
                </c:pt>
                <c:pt idx="480">
                  <c:v>6.3330000000000002</c:v>
                </c:pt>
                <c:pt idx="481">
                  <c:v>6.3330000000000002</c:v>
                </c:pt>
                <c:pt idx="482">
                  <c:v>6.3019999999999996</c:v>
                </c:pt>
                <c:pt idx="483">
                  <c:v>6.3019999999999996</c:v>
                </c:pt>
                <c:pt idx="484">
                  <c:v>6.3019999999999996</c:v>
                </c:pt>
                <c:pt idx="485">
                  <c:v>6.2919999999999998</c:v>
                </c:pt>
                <c:pt idx="486">
                  <c:v>6.2919999999999998</c:v>
                </c:pt>
                <c:pt idx="487">
                  <c:v>6.282</c:v>
                </c:pt>
                <c:pt idx="488">
                  <c:v>6.2409999999999997</c:v>
                </c:pt>
                <c:pt idx="489">
                  <c:v>6.2210000000000001</c:v>
                </c:pt>
                <c:pt idx="490">
                  <c:v>6.2</c:v>
                </c:pt>
                <c:pt idx="491">
                  <c:v>6.17</c:v>
                </c:pt>
                <c:pt idx="492">
                  <c:v>6.17</c:v>
                </c:pt>
                <c:pt idx="493">
                  <c:v>6.1390000000000002</c:v>
                </c:pt>
                <c:pt idx="494">
                  <c:v>6.1280000000000001</c:v>
                </c:pt>
                <c:pt idx="495">
                  <c:v>6.1280000000000001</c:v>
                </c:pt>
                <c:pt idx="496">
                  <c:v>6.1180000000000003</c:v>
                </c:pt>
                <c:pt idx="497">
                  <c:v>6.0970000000000004</c:v>
                </c:pt>
                <c:pt idx="498">
                  <c:v>6.0970000000000004</c:v>
                </c:pt>
                <c:pt idx="499">
                  <c:v>6.0970000000000004</c:v>
                </c:pt>
                <c:pt idx="500">
                  <c:v>6.0860000000000003</c:v>
                </c:pt>
                <c:pt idx="501">
                  <c:v>6.0860000000000003</c:v>
                </c:pt>
                <c:pt idx="502">
                  <c:v>6.0759999999999996</c:v>
                </c:pt>
                <c:pt idx="503">
                  <c:v>6.0229999999999997</c:v>
                </c:pt>
                <c:pt idx="504">
                  <c:v>6.0229999999999997</c:v>
                </c:pt>
                <c:pt idx="505">
                  <c:v>6.0129999999999999</c:v>
                </c:pt>
                <c:pt idx="506">
                  <c:v>5.9809999999999999</c:v>
                </c:pt>
                <c:pt idx="507">
                  <c:v>5.9279999999999999</c:v>
                </c:pt>
                <c:pt idx="508">
                  <c:v>5.9169999999999998</c:v>
                </c:pt>
                <c:pt idx="509">
                  <c:v>5.8840000000000003</c:v>
                </c:pt>
                <c:pt idx="510">
                  <c:v>5.8840000000000003</c:v>
                </c:pt>
                <c:pt idx="511">
                  <c:v>5.8739999999999997</c:v>
                </c:pt>
                <c:pt idx="512">
                  <c:v>5.8630000000000004</c:v>
                </c:pt>
                <c:pt idx="513">
                  <c:v>5.8630000000000004</c:v>
                </c:pt>
                <c:pt idx="514">
                  <c:v>5.8410000000000002</c:v>
                </c:pt>
                <c:pt idx="515">
                  <c:v>5.83</c:v>
                </c:pt>
                <c:pt idx="516">
                  <c:v>5.83</c:v>
                </c:pt>
                <c:pt idx="517">
                  <c:v>5.7750000000000004</c:v>
                </c:pt>
                <c:pt idx="518">
                  <c:v>5.7750000000000004</c:v>
                </c:pt>
                <c:pt idx="519">
                  <c:v>5.7640000000000002</c:v>
                </c:pt>
                <c:pt idx="520">
                  <c:v>5.7530000000000001</c:v>
                </c:pt>
                <c:pt idx="521">
                  <c:v>5.7309999999999999</c:v>
                </c:pt>
                <c:pt idx="522">
                  <c:v>5.72</c:v>
                </c:pt>
                <c:pt idx="523">
                  <c:v>5.6749999999999998</c:v>
                </c:pt>
                <c:pt idx="524">
                  <c:v>5.6529999999999996</c:v>
                </c:pt>
                <c:pt idx="525">
                  <c:v>5.6189999999999998</c:v>
                </c:pt>
                <c:pt idx="526">
                  <c:v>5.6189999999999998</c:v>
                </c:pt>
                <c:pt idx="527">
                  <c:v>5.6070000000000002</c:v>
                </c:pt>
                <c:pt idx="528">
                  <c:v>5.6070000000000002</c:v>
                </c:pt>
                <c:pt idx="529">
                  <c:v>5.5960000000000001</c:v>
                </c:pt>
                <c:pt idx="530">
                  <c:v>5.5960000000000001</c:v>
                </c:pt>
                <c:pt idx="531">
                  <c:v>5.5960000000000001</c:v>
                </c:pt>
                <c:pt idx="532">
                  <c:v>5.585</c:v>
                </c:pt>
                <c:pt idx="533">
                  <c:v>5.585</c:v>
                </c:pt>
                <c:pt idx="534">
                  <c:v>5.585</c:v>
                </c:pt>
                <c:pt idx="535">
                  <c:v>5.5620000000000003</c:v>
                </c:pt>
                <c:pt idx="536">
                  <c:v>5.5270000000000001</c:v>
                </c:pt>
                <c:pt idx="537">
                  <c:v>5.5270000000000001</c:v>
                </c:pt>
                <c:pt idx="538">
                  <c:v>5.4930000000000003</c:v>
                </c:pt>
                <c:pt idx="539">
                  <c:v>5.4930000000000003</c:v>
                </c:pt>
                <c:pt idx="540">
                  <c:v>5.4930000000000003</c:v>
                </c:pt>
                <c:pt idx="541">
                  <c:v>5.4930000000000003</c:v>
                </c:pt>
                <c:pt idx="542">
                  <c:v>5.4809999999999999</c:v>
                </c:pt>
                <c:pt idx="543">
                  <c:v>5.4809999999999999</c:v>
                </c:pt>
                <c:pt idx="544">
                  <c:v>5.47</c:v>
                </c:pt>
                <c:pt idx="545">
                  <c:v>5.47</c:v>
                </c:pt>
                <c:pt idx="546">
                  <c:v>5.47</c:v>
                </c:pt>
                <c:pt idx="547">
                  <c:v>5.4459999999999997</c:v>
                </c:pt>
                <c:pt idx="548">
                  <c:v>5.4459999999999997</c:v>
                </c:pt>
                <c:pt idx="549">
                  <c:v>5.4340000000000002</c:v>
                </c:pt>
                <c:pt idx="550">
                  <c:v>5.423</c:v>
                </c:pt>
                <c:pt idx="551">
                  <c:v>5.4109999999999996</c:v>
                </c:pt>
                <c:pt idx="552">
                  <c:v>5.3869999999999996</c:v>
                </c:pt>
                <c:pt idx="553">
                  <c:v>5.3760000000000003</c:v>
                </c:pt>
                <c:pt idx="554">
                  <c:v>5.3760000000000003</c:v>
                </c:pt>
                <c:pt idx="555">
                  <c:v>5.3639999999999999</c:v>
                </c:pt>
                <c:pt idx="556">
                  <c:v>5.3639999999999999</c:v>
                </c:pt>
                <c:pt idx="557">
                  <c:v>5.3639999999999999</c:v>
                </c:pt>
                <c:pt idx="558">
                  <c:v>5.3520000000000003</c:v>
                </c:pt>
                <c:pt idx="559">
                  <c:v>5.3159999999999998</c:v>
                </c:pt>
                <c:pt idx="560">
                  <c:v>5.3159999999999998</c:v>
                </c:pt>
                <c:pt idx="561">
                  <c:v>5.3159999999999998</c:v>
                </c:pt>
                <c:pt idx="562">
                  <c:v>5.3040000000000003</c:v>
                </c:pt>
                <c:pt idx="563">
                  <c:v>5.3040000000000003</c:v>
                </c:pt>
                <c:pt idx="564">
                  <c:v>5.2439999999999998</c:v>
                </c:pt>
                <c:pt idx="565">
                  <c:v>5.2439999999999998</c:v>
                </c:pt>
                <c:pt idx="566">
                  <c:v>5.2069999999999999</c:v>
                </c:pt>
                <c:pt idx="567">
                  <c:v>5.1950000000000003</c:v>
                </c:pt>
                <c:pt idx="568">
                  <c:v>5.1829999999999998</c:v>
                </c:pt>
                <c:pt idx="569">
                  <c:v>5.17</c:v>
                </c:pt>
                <c:pt idx="570">
                  <c:v>5.17</c:v>
                </c:pt>
                <c:pt idx="571">
                  <c:v>5.1459999999999999</c:v>
                </c:pt>
                <c:pt idx="572">
                  <c:v>5.1459999999999999</c:v>
                </c:pt>
                <c:pt idx="573">
                  <c:v>5.1459999999999999</c:v>
                </c:pt>
                <c:pt idx="574">
                  <c:v>5.133</c:v>
                </c:pt>
                <c:pt idx="575">
                  <c:v>5.1210000000000004</c:v>
                </c:pt>
                <c:pt idx="576">
                  <c:v>5.1210000000000004</c:v>
                </c:pt>
                <c:pt idx="577">
                  <c:v>5.1210000000000004</c:v>
                </c:pt>
                <c:pt idx="578">
                  <c:v>5.0960000000000001</c:v>
                </c:pt>
                <c:pt idx="579">
                  <c:v>5.0830000000000002</c:v>
                </c:pt>
                <c:pt idx="580">
                  <c:v>5.0830000000000002</c:v>
                </c:pt>
                <c:pt idx="581">
                  <c:v>5.0330000000000004</c:v>
                </c:pt>
                <c:pt idx="582">
                  <c:v>5.0199999999999996</c:v>
                </c:pt>
                <c:pt idx="583">
                  <c:v>5.0199999999999996</c:v>
                </c:pt>
                <c:pt idx="584">
                  <c:v>5.0199999999999996</c:v>
                </c:pt>
                <c:pt idx="585">
                  <c:v>5.0199999999999996</c:v>
                </c:pt>
                <c:pt idx="586">
                  <c:v>5.008</c:v>
                </c:pt>
                <c:pt idx="587">
                  <c:v>4.9950000000000001</c:v>
                </c:pt>
                <c:pt idx="588">
                  <c:v>4.9569999999999999</c:v>
                </c:pt>
                <c:pt idx="589">
                  <c:v>4.9569999999999999</c:v>
                </c:pt>
                <c:pt idx="590">
                  <c:v>4.9569999999999999</c:v>
                </c:pt>
                <c:pt idx="591">
                  <c:v>4.9569999999999999</c:v>
                </c:pt>
                <c:pt idx="592">
                  <c:v>4.9569999999999999</c:v>
                </c:pt>
                <c:pt idx="593">
                  <c:v>4.944</c:v>
                </c:pt>
                <c:pt idx="594">
                  <c:v>4.944</c:v>
                </c:pt>
                <c:pt idx="595">
                  <c:v>4.944</c:v>
                </c:pt>
                <c:pt idx="596">
                  <c:v>4.931</c:v>
                </c:pt>
                <c:pt idx="597">
                  <c:v>4.931</c:v>
                </c:pt>
                <c:pt idx="598">
                  <c:v>4.931</c:v>
                </c:pt>
                <c:pt idx="599">
                  <c:v>4.9050000000000002</c:v>
                </c:pt>
                <c:pt idx="600">
                  <c:v>4.8920000000000003</c:v>
                </c:pt>
                <c:pt idx="601">
                  <c:v>4.8789999999999996</c:v>
                </c:pt>
                <c:pt idx="602">
                  <c:v>4.84</c:v>
                </c:pt>
                <c:pt idx="603">
                  <c:v>4.827</c:v>
                </c:pt>
                <c:pt idx="604">
                  <c:v>4.827</c:v>
                </c:pt>
                <c:pt idx="605">
                  <c:v>4.8129999999999997</c:v>
                </c:pt>
                <c:pt idx="606">
                  <c:v>4.8</c:v>
                </c:pt>
                <c:pt idx="607">
                  <c:v>4.7729999999999997</c:v>
                </c:pt>
                <c:pt idx="608">
                  <c:v>4.7729999999999997</c:v>
                </c:pt>
                <c:pt idx="609">
                  <c:v>4.76</c:v>
                </c:pt>
                <c:pt idx="610">
                  <c:v>4.76</c:v>
                </c:pt>
                <c:pt idx="611">
                  <c:v>4.7469999999999999</c:v>
                </c:pt>
                <c:pt idx="612">
                  <c:v>4.7469999999999999</c:v>
                </c:pt>
                <c:pt idx="613">
                  <c:v>4.7469999999999999</c:v>
                </c:pt>
                <c:pt idx="614">
                  <c:v>4.7329999999999997</c:v>
                </c:pt>
                <c:pt idx="615">
                  <c:v>4.7060000000000004</c:v>
                </c:pt>
                <c:pt idx="616">
                  <c:v>4.6929999999999996</c:v>
                </c:pt>
                <c:pt idx="617">
                  <c:v>4.6790000000000003</c:v>
                </c:pt>
                <c:pt idx="618">
                  <c:v>4.6660000000000004</c:v>
                </c:pt>
                <c:pt idx="619">
                  <c:v>4.6379999999999999</c:v>
                </c:pt>
                <c:pt idx="620">
                  <c:v>4.6379999999999999</c:v>
                </c:pt>
                <c:pt idx="621">
                  <c:v>4.6379999999999999</c:v>
                </c:pt>
                <c:pt idx="622">
                  <c:v>4.6379999999999999</c:v>
                </c:pt>
                <c:pt idx="623">
                  <c:v>4.6239999999999997</c:v>
                </c:pt>
                <c:pt idx="624">
                  <c:v>4.5970000000000004</c:v>
                </c:pt>
                <c:pt idx="625">
                  <c:v>4.5970000000000004</c:v>
                </c:pt>
                <c:pt idx="626">
                  <c:v>4.5970000000000004</c:v>
                </c:pt>
                <c:pt idx="627">
                  <c:v>4.5970000000000004</c:v>
                </c:pt>
                <c:pt idx="628">
                  <c:v>4.569</c:v>
                </c:pt>
                <c:pt idx="629">
                  <c:v>4.569</c:v>
                </c:pt>
                <c:pt idx="630">
                  <c:v>4.5410000000000004</c:v>
                </c:pt>
                <c:pt idx="631">
                  <c:v>4.5410000000000004</c:v>
                </c:pt>
                <c:pt idx="632">
                  <c:v>4.5410000000000004</c:v>
                </c:pt>
                <c:pt idx="633">
                  <c:v>4.5270000000000001</c:v>
                </c:pt>
                <c:pt idx="634">
                  <c:v>4.5270000000000001</c:v>
                </c:pt>
                <c:pt idx="635">
                  <c:v>4.4989999999999997</c:v>
                </c:pt>
                <c:pt idx="636">
                  <c:v>4.4710000000000001</c:v>
                </c:pt>
                <c:pt idx="637">
                  <c:v>4.4710000000000001</c:v>
                </c:pt>
                <c:pt idx="638">
                  <c:v>4.4560000000000004</c:v>
                </c:pt>
                <c:pt idx="639">
                  <c:v>4.4560000000000004</c:v>
                </c:pt>
                <c:pt idx="640">
                  <c:v>4.4279999999999999</c:v>
                </c:pt>
                <c:pt idx="641">
                  <c:v>4.4130000000000003</c:v>
                </c:pt>
                <c:pt idx="642">
                  <c:v>4.399</c:v>
                </c:pt>
                <c:pt idx="643">
                  <c:v>4.399</c:v>
                </c:pt>
                <c:pt idx="644">
                  <c:v>4.3550000000000004</c:v>
                </c:pt>
                <c:pt idx="645">
                  <c:v>4.3550000000000004</c:v>
                </c:pt>
                <c:pt idx="646">
                  <c:v>4.34</c:v>
                </c:pt>
                <c:pt idx="647">
                  <c:v>4.34</c:v>
                </c:pt>
                <c:pt idx="648">
                  <c:v>4.3259999999999996</c:v>
                </c:pt>
                <c:pt idx="649">
                  <c:v>4.3259999999999996</c:v>
                </c:pt>
                <c:pt idx="650">
                  <c:v>4.3259999999999996</c:v>
                </c:pt>
                <c:pt idx="651">
                  <c:v>4.3109999999999999</c:v>
                </c:pt>
                <c:pt idx="652">
                  <c:v>4.3109999999999999</c:v>
                </c:pt>
                <c:pt idx="653">
                  <c:v>4.2809999999999997</c:v>
                </c:pt>
                <c:pt idx="654">
                  <c:v>4.2670000000000003</c:v>
                </c:pt>
                <c:pt idx="655">
                  <c:v>4.2670000000000003</c:v>
                </c:pt>
                <c:pt idx="656">
                  <c:v>4.2519999999999998</c:v>
                </c:pt>
                <c:pt idx="657">
                  <c:v>4.2370000000000001</c:v>
                </c:pt>
                <c:pt idx="658">
                  <c:v>4.2060000000000004</c:v>
                </c:pt>
                <c:pt idx="659">
                  <c:v>4.2060000000000004</c:v>
                </c:pt>
                <c:pt idx="660">
                  <c:v>4.2060000000000004</c:v>
                </c:pt>
                <c:pt idx="661">
                  <c:v>4.2060000000000004</c:v>
                </c:pt>
                <c:pt idx="662">
                  <c:v>4.1909999999999998</c:v>
                </c:pt>
                <c:pt idx="663">
                  <c:v>4.1909999999999998</c:v>
                </c:pt>
                <c:pt idx="664">
                  <c:v>4.1909999999999998</c:v>
                </c:pt>
                <c:pt idx="665">
                  <c:v>4.1909999999999998</c:v>
                </c:pt>
                <c:pt idx="666">
                  <c:v>4.1760000000000002</c:v>
                </c:pt>
                <c:pt idx="667">
                  <c:v>4.1760000000000002</c:v>
                </c:pt>
                <c:pt idx="668">
                  <c:v>4.1760000000000002</c:v>
                </c:pt>
                <c:pt idx="669">
                  <c:v>4.1449999999999996</c:v>
                </c:pt>
                <c:pt idx="670">
                  <c:v>4.1449999999999996</c:v>
                </c:pt>
                <c:pt idx="671">
                  <c:v>4.13</c:v>
                </c:pt>
                <c:pt idx="672">
                  <c:v>4.13</c:v>
                </c:pt>
                <c:pt idx="673">
                  <c:v>4.13</c:v>
                </c:pt>
                <c:pt idx="674">
                  <c:v>4.13</c:v>
                </c:pt>
                <c:pt idx="675">
                  <c:v>4.13</c:v>
                </c:pt>
                <c:pt idx="676">
                  <c:v>4.0990000000000002</c:v>
                </c:pt>
                <c:pt idx="677">
                  <c:v>4.0990000000000002</c:v>
                </c:pt>
                <c:pt idx="678">
                  <c:v>4.0990000000000002</c:v>
                </c:pt>
                <c:pt idx="679">
                  <c:v>4.0990000000000002</c:v>
                </c:pt>
                <c:pt idx="680">
                  <c:v>4.0990000000000002</c:v>
                </c:pt>
                <c:pt idx="681">
                  <c:v>4.0679999999999996</c:v>
                </c:pt>
                <c:pt idx="682">
                  <c:v>4.0679999999999996</c:v>
                </c:pt>
                <c:pt idx="683">
                  <c:v>4.0679999999999996</c:v>
                </c:pt>
                <c:pt idx="684">
                  <c:v>4.0679999999999996</c:v>
                </c:pt>
                <c:pt idx="685">
                  <c:v>4.0679999999999996</c:v>
                </c:pt>
                <c:pt idx="686">
                  <c:v>4.0679999999999996</c:v>
                </c:pt>
                <c:pt idx="687">
                  <c:v>4.0679999999999996</c:v>
                </c:pt>
                <c:pt idx="688">
                  <c:v>4.0519999999999996</c:v>
                </c:pt>
                <c:pt idx="689">
                  <c:v>4.0369999999999999</c:v>
                </c:pt>
                <c:pt idx="690">
                  <c:v>4.0369999999999999</c:v>
                </c:pt>
                <c:pt idx="691">
                  <c:v>4.0369999999999999</c:v>
                </c:pt>
                <c:pt idx="692">
                  <c:v>4.0209999999999999</c:v>
                </c:pt>
                <c:pt idx="693">
                  <c:v>4.0209999999999999</c:v>
                </c:pt>
                <c:pt idx="694">
                  <c:v>4.0209999999999999</c:v>
                </c:pt>
                <c:pt idx="695">
                  <c:v>4.0209999999999999</c:v>
                </c:pt>
                <c:pt idx="696">
                  <c:v>3.9889999999999999</c:v>
                </c:pt>
                <c:pt idx="697">
                  <c:v>3.9569999999999999</c:v>
                </c:pt>
                <c:pt idx="698">
                  <c:v>3.9569999999999999</c:v>
                </c:pt>
                <c:pt idx="699">
                  <c:v>3.9569999999999999</c:v>
                </c:pt>
                <c:pt idx="700">
                  <c:v>3.9569999999999999</c:v>
                </c:pt>
                <c:pt idx="701">
                  <c:v>3.9409999999999998</c:v>
                </c:pt>
                <c:pt idx="702">
                  <c:v>3.9409999999999998</c:v>
                </c:pt>
                <c:pt idx="703">
                  <c:v>3.9079999999999999</c:v>
                </c:pt>
                <c:pt idx="704">
                  <c:v>3.9079999999999999</c:v>
                </c:pt>
                <c:pt idx="705">
                  <c:v>3.8919999999999999</c:v>
                </c:pt>
                <c:pt idx="706">
                  <c:v>3.8919999999999999</c:v>
                </c:pt>
                <c:pt idx="707">
                  <c:v>3.8759999999999999</c:v>
                </c:pt>
                <c:pt idx="708">
                  <c:v>3.8759999999999999</c:v>
                </c:pt>
                <c:pt idx="709">
                  <c:v>3.8759999999999999</c:v>
                </c:pt>
                <c:pt idx="710">
                  <c:v>3.8759999999999999</c:v>
                </c:pt>
                <c:pt idx="711">
                  <c:v>3.859</c:v>
                </c:pt>
                <c:pt idx="712">
                  <c:v>3.859</c:v>
                </c:pt>
                <c:pt idx="713">
                  <c:v>3.859</c:v>
                </c:pt>
                <c:pt idx="714">
                  <c:v>3.8260000000000001</c:v>
                </c:pt>
                <c:pt idx="715">
                  <c:v>3.8260000000000001</c:v>
                </c:pt>
                <c:pt idx="716">
                  <c:v>3.8260000000000001</c:v>
                </c:pt>
                <c:pt idx="717">
                  <c:v>3.8090000000000002</c:v>
                </c:pt>
                <c:pt idx="718">
                  <c:v>3.7759999999999998</c:v>
                </c:pt>
                <c:pt idx="719">
                  <c:v>3.7759999999999998</c:v>
                </c:pt>
                <c:pt idx="720">
                  <c:v>3.742</c:v>
                </c:pt>
                <c:pt idx="721">
                  <c:v>3.7250000000000001</c:v>
                </c:pt>
                <c:pt idx="722">
                  <c:v>3.7250000000000001</c:v>
                </c:pt>
                <c:pt idx="723">
                  <c:v>3.6560000000000001</c:v>
                </c:pt>
                <c:pt idx="724">
                  <c:v>3.6560000000000001</c:v>
                </c:pt>
                <c:pt idx="725">
                  <c:v>3.6560000000000001</c:v>
                </c:pt>
                <c:pt idx="726">
                  <c:v>3.6379999999999999</c:v>
                </c:pt>
                <c:pt idx="727">
                  <c:v>3.6379999999999999</c:v>
                </c:pt>
                <c:pt idx="728">
                  <c:v>3.621</c:v>
                </c:pt>
                <c:pt idx="729">
                  <c:v>3.621</c:v>
                </c:pt>
                <c:pt idx="730">
                  <c:v>3.6030000000000002</c:v>
                </c:pt>
                <c:pt idx="731">
                  <c:v>3.6030000000000002</c:v>
                </c:pt>
                <c:pt idx="732">
                  <c:v>3.5680000000000001</c:v>
                </c:pt>
                <c:pt idx="733">
                  <c:v>3.5680000000000001</c:v>
                </c:pt>
                <c:pt idx="734">
                  <c:v>3.5680000000000001</c:v>
                </c:pt>
                <c:pt idx="735">
                  <c:v>3.55</c:v>
                </c:pt>
                <c:pt idx="736">
                  <c:v>3.55</c:v>
                </c:pt>
                <c:pt idx="737">
                  <c:v>3.55</c:v>
                </c:pt>
                <c:pt idx="738">
                  <c:v>3.55</c:v>
                </c:pt>
                <c:pt idx="739">
                  <c:v>3.55</c:v>
                </c:pt>
                <c:pt idx="740">
                  <c:v>3.532</c:v>
                </c:pt>
                <c:pt idx="741">
                  <c:v>3.532</c:v>
                </c:pt>
                <c:pt idx="742">
                  <c:v>3.532</c:v>
                </c:pt>
                <c:pt idx="743">
                  <c:v>3.5139999999999998</c:v>
                </c:pt>
                <c:pt idx="744">
                  <c:v>3.5139999999999998</c:v>
                </c:pt>
                <c:pt idx="745">
                  <c:v>3.5139999999999998</c:v>
                </c:pt>
                <c:pt idx="746">
                  <c:v>3.5139999999999998</c:v>
                </c:pt>
                <c:pt idx="747">
                  <c:v>3.4769999999999999</c:v>
                </c:pt>
                <c:pt idx="748">
                  <c:v>3.4769999999999999</c:v>
                </c:pt>
                <c:pt idx="749">
                  <c:v>3.4769999999999999</c:v>
                </c:pt>
                <c:pt idx="750">
                  <c:v>3.4769999999999999</c:v>
                </c:pt>
                <c:pt idx="751">
                  <c:v>3.4590000000000001</c:v>
                </c:pt>
                <c:pt idx="752">
                  <c:v>3.4590000000000001</c:v>
                </c:pt>
                <c:pt idx="753">
                  <c:v>3.4409999999999998</c:v>
                </c:pt>
                <c:pt idx="754">
                  <c:v>3.4409999999999998</c:v>
                </c:pt>
                <c:pt idx="755">
                  <c:v>3.4409999999999998</c:v>
                </c:pt>
                <c:pt idx="756">
                  <c:v>3.4409999999999998</c:v>
                </c:pt>
                <c:pt idx="757">
                  <c:v>3.4409999999999998</c:v>
                </c:pt>
                <c:pt idx="758">
                  <c:v>3.4409999999999998</c:v>
                </c:pt>
                <c:pt idx="759">
                  <c:v>3.4220000000000002</c:v>
                </c:pt>
                <c:pt idx="760">
                  <c:v>3.4220000000000002</c:v>
                </c:pt>
                <c:pt idx="761">
                  <c:v>3.4220000000000002</c:v>
                </c:pt>
                <c:pt idx="762">
                  <c:v>3.4220000000000002</c:v>
                </c:pt>
                <c:pt idx="763">
                  <c:v>3.3849999999999998</c:v>
                </c:pt>
                <c:pt idx="764">
                  <c:v>3.3849999999999998</c:v>
                </c:pt>
                <c:pt idx="765">
                  <c:v>3.3849999999999998</c:v>
                </c:pt>
                <c:pt idx="766">
                  <c:v>3.3849999999999998</c:v>
                </c:pt>
                <c:pt idx="767">
                  <c:v>3.3849999999999998</c:v>
                </c:pt>
                <c:pt idx="768">
                  <c:v>3.3849999999999998</c:v>
                </c:pt>
                <c:pt idx="769">
                  <c:v>3.3660000000000001</c:v>
                </c:pt>
                <c:pt idx="770">
                  <c:v>3.3660000000000001</c:v>
                </c:pt>
                <c:pt idx="771">
                  <c:v>3.3660000000000001</c:v>
                </c:pt>
                <c:pt idx="772">
                  <c:v>3.347</c:v>
                </c:pt>
                <c:pt idx="773">
                  <c:v>3.347</c:v>
                </c:pt>
                <c:pt idx="774">
                  <c:v>3.3279999999999998</c:v>
                </c:pt>
                <c:pt idx="775">
                  <c:v>3.3279999999999998</c:v>
                </c:pt>
                <c:pt idx="776">
                  <c:v>3.3279999999999998</c:v>
                </c:pt>
                <c:pt idx="777">
                  <c:v>3.2890000000000001</c:v>
                </c:pt>
                <c:pt idx="778">
                  <c:v>3.2890000000000001</c:v>
                </c:pt>
                <c:pt idx="779">
                  <c:v>3.2890000000000001</c:v>
                </c:pt>
                <c:pt idx="780">
                  <c:v>3.27</c:v>
                </c:pt>
                <c:pt idx="781">
                  <c:v>3.27</c:v>
                </c:pt>
                <c:pt idx="782">
                  <c:v>3.27</c:v>
                </c:pt>
                <c:pt idx="783">
                  <c:v>3.27</c:v>
                </c:pt>
                <c:pt idx="784">
                  <c:v>3.27</c:v>
                </c:pt>
                <c:pt idx="785">
                  <c:v>3.27</c:v>
                </c:pt>
                <c:pt idx="786">
                  <c:v>3.25</c:v>
                </c:pt>
                <c:pt idx="787">
                  <c:v>3.25</c:v>
                </c:pt>
                <c:pt idx="788">
                  <c:v>3.25</c:v>
                </c:pt>
                <c:pt idx="789">
                  <c:v>3.2309999999999999</c:v>
                </c:pt>
                <c:pt idx="790">
                  <c:v>3.2309999999999999</c:v>
                </c:pt>
                <c:pt idx="791">
                  <c:v>3.1909999999999998</c:v>
                </c:pt>
                <c:pt idx="792">
                  <c:v>3.1909999999999998</c:v>
                </c:pt>
                <c:pt idx="793">
                  <c:v>3.1709999999999998</c:v>
                </c:pt>
                <c:pt idx="794">
                  <c:v>3.1709999999999998</c:v>
                </c:pt>
                <c:pt idx="795">
                  <c:v>3.1709999999999998</c:v>
                </c:pt>
                <c:pt idx="796">
                  <c:v>3.1709999999999998</c:v>
                </c:pt>
                <c:pt idx="797">
                  <c:v>3.1509999999999998</c:v>
                </c:pt>
                <c:pt idx="798">
                  <c:v>3.1509999999999998</c:v>
                </c:pt>
                <c:pt idx="799">
                  <c:v>3.1509999999999998</c:v>
                </c:pt>
                <c:pt idx="800">
                  <c:v>3.1509999999999998</c:v>
                </c:pt>
                <c:pt idx="801">
                  <c:v>3.1509999999999998</c:v>
                </c:pt>
                <c:pt idx="802">
                  <c:v>3.1309999999999998</c:v>
                </c:pt>
                <c:pt idx="803">
                  <c:v>3.09</c:v>
                </c:pt>
                <c:pt idx="804">
                  <c:v>3.09</c:v>
                </c:pt>
                <c:pt idx="805">
                  <c:v>3.09</c:v>
                </c:pt>
                <c:pt idx="806">
                  <c:v>3.09</c:v>
                </c:pt>
                <c:pt idx="807">
                  <c:v>3.048</c:v>
                </c:pt>
                <c:pt idx="808">
                  <c:v>3.048</c:v>
                </c:pt>
                <c:pt idx="809">
                  <c:v>3.048</c:v>
                </c:pt>
                <c:pt idx="810">
                  <c:v>3.048</c:v>
                </c:pt>
                <c:pt idx="811">
                  <c:v>3.048</c:v>
                </c:pt>
                <c:pt idx="812">
                  <c:v>3.048</c:v>
                </c:pt>
                <c:pt idx="813">
                  <c:v>3.048</c:v>
                </c:pt>
                <c:pt idx="814">
                  <c:v>3.048</c:v>
                </c:pt>
                <c:pt idx="815">
                  <c:v>3.048</c:v>
                </c:pt>
                <c:pt idx="816">
                  <c:v>3.048</c:v>
                </c:pt>
                <c:pt idx="817">
                  <c:v>3.0270000000000001</c:v>
                </c:pt>
                <c:pt idx="818">
                  <c:v>3.0270000000000001</c:v>
                </c:pt>
                <c:pt idx="819">
                  <c:v>3.0270000000000001</c:v>
                </c:pt>
                <c:pt idx="820">
                  <c:v>3.0270000000000001</c:v>
                </c:pt>
                <c:pt idx="821">
                  <c:v>3.0270000000000001</c:v>
                </c:pt>
                <c:pt idx="822">
                  <c:v>2.9849999999999999</c:v>
                </c:pt>
                <c:pt idx="823">
                  <c:v>2.9849999999999999</c:v>
                </c:pt>
                <c:pt idx="824">
                  <c:v>2.9849999999999999</c:v>
                </c:pt>
                <c:pt idx="825">
                  <c:v>2.9849999999999999</c:v>
                </c:pt>
                <c:pt idx="826">
                  <c:v>2.9849999999999999</c:v>
                </c:pt>
                <c:pt idx="827">
                  <c:v>2.9849999999999999</c:v>
                </c:pt>
                <c:pt idx="828">
                  <c:v>2.9849999999999999</c:v>
                </c:pt>
                <c:pt idx="829">
                  <c:v>2.9849999999999999</c:v>
                </c:pt>
                <c:pt idx="830">
                  <c:v>2.964</c:v>
                </c:pt>
                <c:pt idx="831">
                  <c:v>2.964</c:v>
                </c:pt>
                <c:pt idx="832">
                  <c:v>2.964</c:v>
                </c:pt>
                <c:pt idx="833">
                  <c:v>2.964</c:v>
                </c:pt>
                <c:pt idx="834">
                  <c:v>2.964</c:v>
                </c:pt>
                <c:pt idx="835">
                  <c:v>2.964</c:v>
                </c:pt>
                <c:pt idx="836">
                  <c:v>2.9420000000000002</c:v>
                </c:pt>
                <c:pt idx="837">
                  <c:v>2.9420000000000002</c:v>
                </c:pt>
                <c:pt idx="838">
                  <c:v>2.9420000000000002</c:v>
                </c:pt>
                <c:pt idx="839">
                  <c:v>2.9420000000000002</c:v>
                </c:pt>
                <c:pt idx="840">
                  <c:v>2.9420000000000002</c:v>
                </c:pt>
                <c:pt idx="841">
                  <c:v>2.8980000000000001</c:v>
                </c:pt>
                <c:pt idx="842">
                  <c:v>2.8980000000000001</c:v>
                </c:pt>
                <c:pt idx="843">
                  <c:v>2.8980000000000001</c:v>
                </c:pt>
                <c:pt idx="844">
                  <c:v>2.8980000000000001</c:v>
                </c:pt>
                <c:pt idx="845">
                  <c:v>2.8980000000000001</c:v>
                </c:pt>
                <c:pt idx="846">
                  <c:v>2.8759999999999999</c:v>
                </c:pt>
                <c:pt idx="847">
                  <c:v>2.8759999999999999</c:v>
                </c:pt>
                <c:pt idx="848">
                  <c:v>2.8759999999999999</c:v>
                </c:pt>
                <c:pt idx="849">
                  <c:v>2.8759999999999999</c:v>
                </c:pt>
                <c:pt idx="850">
                  <c:v>2.8540000000000001</c:v>
                </c:pt>
                <c:pt idx="851">
                  <c:v>2.8540000000000001</c:v>
                </c:pt>
                <c:pt idx="852">
                  <c:v>2.8540000000000001</c:v>
                </c:pt>
                <c:pt idx="853">
                  <c:v>2.8319999999999999</c:v>
                </c:pt>
                <c:pt idx="854">
                  <c:v>2.786</c:v>
                </c:pt>
                <c:pt idx="855">
                  <c:v>2.786</c:v>
                </c:pt>
                <c:pt idx="856">
                  <c:v>2.786</c:v>
                </c:pt>
                <c:pt idx="857">
                  <c:v>2.7629999999999999</c:v>
                </c:pt>
                <c:pt idx="858">
                  <c:v>2.7629999999999999</c:v>
                </c:pt>
                <c:pt idx="859">
                  <c:v>2.7629999999999999</c:v>
                </c:pt>
                <c:pt idx="860">
                  <c:v>2.7629999999999999</c:v>
                </c:pt>
                <c:pt idx="861">
                  <c:v>2.7629999999999999</c:v>
                </c:pt>
                <c:pt idx="862">
                  <c:v>2.7629999999999999</c:v>
                </c:pt>
                <c:pt idx="863">
                  <c:v>2.7629999999999999</c:v>
                </c:pt>
                <c:pt idx="864">
                  <c:v>2.7629999999999999</c:v>
                </c:pt>
                <c:pt idx="865">
                  <c:v>2.7629999999999999</c:v>
                </c:pt>
                <c:pt idx="866">
                  <c:v>2.7629999999999999</c:v>
                </c:pt>
                <c:pt idx="867">
                  <c:v>2.74</c:v>
                </c:pt>
                <c:pt idx="868">
                  <c:v>2.74</c:v>
                </c:pt>
                <c:pt idx="869">
                  <c:v>2.74</c:v>
                </c:pt>
                <c:pt idx="870">
                  <c:v>2.74</c:v>
                </c:pt>
                <c:pt idx="871">
                  <c:v>2.74</c:v>
                </c:pt>
                <c:pt idx="872">
                  <c:v>2.74</c:v>
                </c:pt>
                <c:pt idx="873">
                  <c:v>2.74</c:v>
                </c:pt>
                <c:pt idx="874">
                  <c:v>2.74</c:v>
                </c:pt>
                <c:pt idx="875">
                  <c:v>2.7170000000000001</c:v>
                </c:pt>
                <c:pt idx="876">
                  <c:v>2.7170000000000001</c:v>
                </c:pt>
                <c:pt idx="877">
                  <c:v>2.7170000000000001</c:v>
                </c:pt>
                <c:pt idx="878">
                  <c:v>2.7170000000000001</c:v>
                </c:pt>
                <c:pt idx="879">
                  <c:v>2.67</c:v>
                </c:pt>
                <c:pt idx="880">
                  <c:v>2.67</c:v>
                </c:pt>
                <c:pt idx="881">
                  <c:v>2.67</c:v>
                </c:pt>
                <c:pt idx="882">
                  <c:v>2.67</c:v>
                </c:pt>
                <c:pt idx="883">
                  <c:v>2.6459999999999999</c:v>
                </c:pt>
                <c:pt idx="884">
                  <c:v>2.6459999999999999</c:v>
                </c:pt>
                <c:pt idx="885">
                  <c:v>2.6459999999999999</c:v>
                </c:pt>
                <c:pt idx="886">
                  <c:v>2.6219999999999999</c:v>
                </c:pt>
                <c:pt idx="887">
                  <c:v>2.6219999999999999</c:v>
                </c:pt>
                <c:pt idx="888">
                  <c:v>2.6219999999999999</c:v>
                </c:pt>
                <c:pt idx="889">
                  <c:v>2.6219999999999999</c:v>
                </c:pt>
                <c:pt idx="890">
                  <c:v>2.6219999999999999</c:v>
                </c:pt>
                <c:pt idx="891">
                  <c:v>2.6219999999999999</c:v>
                </c:pt>
                <c:pt idx="892">
                  <c:v>2.6219999999999999</c:v>
                </c:pt>
                <c:pt idx="893">
                  <c:v>2.597</c:v>
                </c:pt>
                <c:pt idx="894">
                  <c:v>2.597</c:v>
                </c:pt>
                <c:pt idx="895">
                  <c:v>2.597</c:v>
                </c:pt>
                <c:pt idx="896">
                  <c:v>2.597</c:v>
                </c:pt>
                <c:pt idx="897">
                  <c:v>2.597</c:v>
                </c:pt>
                <c:pt idx="898">
                  <c:v>2.597</c:v>
                </c:pt>
                <c:pt idx="899">
                  <c:v>2.597</c:v>
                </c:pt>
                <c:pt idx="900">
                  <c:v>2.548</c:v>
                </c:pt>
                <c:pt idx="901">
                  <c:v>2.548</c:v>
                </c:pt>
                <c:pt idx="902">
                  <c:v>2.548</c:v>
                </c:pt>
                <c:pt idx="903">
                  <c:v>2.548</c:v>
                </c:pt>
                <c:pt idx="904">
                  <c:v>2.5230000000000001</c:v>
                </c:pt>
                <c:pt idx="905">
                  <c:v>2.5230000000000001</c:v>
                </c:pt>
                <c:pt idx="906">
                  <c:v>2.5230000000000001</c:v>
                </c:pt>
                <c:pt idx="907">
                  <c:v>2.5230000000000001</c:v>
                </c:pt>
                <c:pt idx="908">
                  <c:v>2.5230000000000001</c:v>
                </c:pt>
                <c:pt idx="909">
                  <c:v>2.4969999999999999</c:v>
                </c:pt>
                <c:pt idx="910">
                  <c:v>2.4969999999999999</c:v>
                </c:pt>
                <c:pt idx="911">
                  <c:v>2.4969999999999999</c:v>
                </c:pt>
                <c:pt idx="912">
                  <c:v>2.4969999999999999</c:v>
                </c:pt>
                <c:pt idx="913">
                  <c:v>2.4969999999999999</c:v>
                </c:pt>
                <c:pt idx="914">
                  <c:v>2.4969999999999999</c:v>
                </c:pt>
                <c:pt idx="915">
                  <c:v>2.4969999999999999</c:v>
                </c:pt>
                <c:pt idx="916">
                  <c:v>2.472</c:v>
                </c:pt>
                <c:pt idx="917">
                  <c:v>2.472</c:v>
                </c:pt>
                <c:pt idx="918">
                  <c:v>2.472</c:v>
                </c:pt>
                <c:pt idx="919">
                  <c:v>2.42</c:v>
                </c:pt>
                <c:pt idx="920">
                  <c:v>2.42</c:v>
                </c:pt>
                <c:pt idx="921">
                  <c:v>2.42</c:v>
                </c:pt>
                <c:pt idx="922">
                  <c:v>2.42</c:v>
                </c:pt>
                <c:pt idx="923">
                  <c:v>2.42</c:v>
                </c:pt>
                <c:pt idx="924">
                  <c:v>2.42</c:v>
                </c:pt>
                <c:pt idx="925">
                  <c:v>2.42</c:v>
                </c:pt>
                <c:pt idx="926">
                  <c:v>2.3929999999999998</c:v>
                </c:pt>
                <c:pt idx="927">
                  <c:v>2.3929999999999998</c:v>
                </c:pt>
                <c:pt idx="928">
                  <c:v>2.3929999999999998</c:v>
                </c:pt>
                <c:pt idx="929">
                  <c:v>2.3929999999999998</c:v>
                </c:pt>
                <c:pt idx="930">
                  <c:v>2.3929999999999998</c:v>
                </c:pt>
                <c:pt idx="931">
                  <c:v>2.3929999999999998</c:v>
                </c:pt>
                <c:pt idx="932">
                  <c:v>2.3929999999999998</c:v>
                </c:pt>
                <c:pt idx="933">
                  <c:v>2.3929999999999998</c:v>
                </c:pt>
                <c:pt idx="934">
                  <c:v>2.3660000000000001</c:v>
                </c:pt>
                <c:pt idx="935">
                  <c:v>2.3660000000000001</c:v>
                </c:pt>
                <c:pt idx="936">
                  <c:v>2.3660000000000001</c:v>
                </c:pt>
                <c:pt idx="937">
                  <c:v>2.3660000000000001</c:v>
                </c:pt>
                <c:pt idx="938">
                  <c:v>2.3660000000000001</c:v>
                </c:pt>
                <c:pt idx="939">
                  <c:v>2.3660000000000001</c:v>
                </c:pt>
                <c:pt idx="940">
                  <c:v>2.339</c:v>
                </c:pt>
                <c:pt idx="941">
                  <c:v>2.339</c:v>
                </c:pt>
                <c:pt idx="942">
                  <c:v>2.339</c:v>
                </c:pt>
                <c:pt idx="943">
                  <c:v>2.339</c:v>
                </c:pt>
                <c:pt idx="944">
                  <c:v>2.339</c:v>
                </c:pt>
                <c:pt idx="945">
                  <c:v>2.339</c:v>
                </c:pt>
                <c:pt idx="946">
                  <c:v>2.339</c:v>
                </c:pt>
                <c:pt idx="947">
                  <c:v>2.339</c:v>
                </c:pt>
                <c:pt idx="948">
                  <c:v>2.2839999999999998</c:v>
                </c:pt>
                <c:pt idx="949">
                  <c:v>2.2839999999999998</c:v>
                </c:pt>
                <c:pt idx="950">
                  <c:v>2.2839999999999998</c:v>
                </c:pt>
                <c:pt idx="951">
                  <c:v>2.2839999999999998</c:v>
                </c:pt>
                <c:pt idx="952">
                  <c:v>2.2839999999999998</c:v>
                </c:pt>
                <c:pt idx="953">
                  <c:v>2.2839999999999998</c:v>
                </c:pt>
                <c:pt idx="954">
                  <c:v>2.2839999999999998</c:v>
                </c:pt>
                <c:pt idx="955">
                  <c:v>2.2839999999999998</c:v>
                </c:pt>
                <c:pt idx="956">
                  <c:v>2.2559999999999998</c:v>
                </c:pt>
                <c:pt idx="957">
                  <c:v>2.2559999999999998</c:v>
                </c:pt>
                <c:pt idx="958">
                  <c:v>2.2559999999999998</c:v>
                </c:pt>
                <c:pt idx="959">
                  <c:v>2.2559999999999998</c:v>
                </c:pt>
                <c:pt idx="960">
                  <c:v>2.2559999999999998</c:v>
                </c:pt>
                <c:pt idx="961">
                  <c:v>2.2559999999999998</c:v>
                </c:pt>
                <c:pt idx="962">
                  <c:v>2.2559999999999998</c:v>
                </c:pt>
                <c:pt idx="963">
                  <c:v>2.2280000000000002</c:v>
                </c:pt>
                <c:pt idx="964">
                  <c:v>2.2280000000000002</c:v>
                </c:pt>
                <c:pt idx="965">
                  <c:v>2.2280000000000002</c:v>
                </c:pt>
                <c:pt idx="966">
                  <c:v>2.2280000000000002</c:v>
                </c:pt>
                <c:pt idx="967">
                  <c:v>2.2280000000000002</c:v>
                </c:pt>
                <c:pt idx="968">
                  <c:v>2.2280000000000002</c:v>
                </c:pt>
                <c:pt idx="969">
                  <c:v>2.2280000000000002</c:v>
                </c:pt>
                <c:pt idx="970">
                  <c:v>2.2280000000000002</c:v>
                </c:pt>
                <c:pt idx="971">
                  <c:v>2.2280000000000002</c:v>
                </c:pt>
                <c:pt idx="972">
                  <c:v>2.2280000000000002</c:v>
                </c:pt>
                <c:pt idx="973">
                  <c:v>2.2280000000000002</c:v>
                </c:pt>
                <c:pt idx="974">
                  <c:v>2.1989999999999998</c:v>
                </c:pt>
                <c:pt idx="975">
                  <c:v>2.1989999999999998</c:v>
                </c:pt>
                <c:pt idx="976">
                  <c:v>2.1989999999999998</c:v>
                </c:pt>
                <c:pt idx="977">
                  <c:v>2.1989999999999998</c:v>
                </c:pt>
                <c:pt idx="978">
                  <c:v>2.14</c:v>
                </c:pt>
                <c:pt idx="979">
                  <c:v>2.14</c:v>
                </c:pt>
                <c:pt idx="980">
                  <c:v>2.14</c:v>
                </c:pt>
                <c:pt idx="981">
                  <c:v>2.14</c:v>
                </c:pt>
                <c:pt idx="982">
                  <c:v>2.14</c:v>
                </c:pt>
                <c:pt idx="983">
                  <c:v>2.14</c:v>
                </c:pt>
                <c:pt idx="984">
                  <c:v>2.14</c:v>
                </c:pt>
                <c:pt idx="985">
                  <c:v>2.1110000000000002</c:v>
                </c:pt>
                <c:pt idx="986">
                  <c:v>2.1110000000000002</c:v>
                </c:pt>
                <c:pt idx="987">
                  <c:v>2.1110000000000002</c:v>
                </c:pt>
                <c:pt idx="988">
                  <c:v>2.1110000000000002</c:v>
                </c:pt>
                <c:pt idx="989">
                  <c:v>2.1110000000000002</c:v>
                </c:pt>
                <c:pt idx="990">
                  <c:v>2.1110000000000002</c:v>
                </c:pt>
                <c:pt idx="991">
                  <c:v>2.08</c:v>
                </c:pt>
                <c:pt idx="992">
                  <c:v>2.08</c:v>
                </c:pt>
                <c:pt idx="993">
                  <c:v>2.0489999999999999</c:v>
                </c:pt>
                <c:pt idx="994">
                  <c:v>2.0489999999999999</c:v>
                </c:pt>
                <c:pt idx="995">
                  <c:v>2.0489999999999999</c:v>
                </c:pt>
                <c:pt idx="996">
                  <c:v>2.0489999999999999</c:v>
                </c:pt>
                <c:pt idx="997">
                  <c:v>2.0489999999999999</c:v>
                </c:pt>
                <c:pt idx="998">
                  <c:v>1.986</c:v>
                </c:pt>
                <c:pt idx="999">
                  <c:v>1.986</c:v>
                </c:pt>
                <c:pt idx="1000">
                  <c:v>1.986</c:v>
                </c:pt>
                <c:pt idx="1001">
                  <c:v>1.986</c:v>
                </c:pt>
                <c:pt idx="1002">
                  <c:v>1.986</c:v>
                </c:pt>
                <c:pt idx="1003">
                  <c:v>1.986</c:v>
                </c:pt>
                <c:pt idx="1004">
                  <c:v>1.986</c:v>
                </c:pt>
                <c:pt idx="1005">
                  <c:v>1.954</c:v>
                </c:pt>
                <c:pt idx="1006">
                  <c:v>1.954</c:v>
                </c:pt>
                <c:pt idx="1007">
                  <c:v>1.921</c:v>
                </c:pt>
                <c:pt idx="1008">
                  <c:v>1.921</c:v>
                </c:pt>
                <c:pt idx="1009">
                  <c:v>1.921</c:v>
                </c:pt>
                <c:pt idx="1010">
                  <c:v>1.921</c:v>
                </c:pt>
                <c:pt idx="1011">
                  <c:v>1.921</c:v>
                </c:pt>
                <c:pt idx="1012">
                  <c:v>1.921</c:v>
                </c:pt>
                <c:pt idx="1013">
                  <c:v>1.921</c:v>
                </c:pt>
                <c:pt idx="1014">
                  <c:v>1.8879999999999999</c:v>
                </c:pt>
                <c:pt idx="1015">
                  <c:v>1.8879999999999999</c:v>
                </c:pt>
                <c:pt idx="1016">
                  <c:v>1.8879999999999999</c:v>
                </c:pt>
                <c:pt idx="1017">
                  <c:v>1.8879999999999999</c:v>
                </c:pt>
                <c:pt idx="1018">
                  <c:v>1.8879999999999999</c:v>
                </c:pt>
                <c:pt idx="1019">
                  <c:v>1.8879999999999999</c:v>
                </c:pt>
                <c:pt idx="1020">
                  <c:v>1.8879999999999999</c:v>
                </c:pt>
                <c:pt idx="1021">
                  <c:v>1.819</c:v>
                </c:pt>
                <c:pt idx="1022">
                  <c:v>1.819</c:v>
                </c:pt>
                <c:pt idx="1023">
                  <c:v>1.819</c:v>
                </c:pt>
                <c:pt idx="1024">
                  <c:v>1.819</c:v>
                </c:pt>
                <c:pt idx="1025">
                  <c:v>1.819</c:v>
                </c:pt>
                <c:pt idx="1026">
                  <c:v>1.819</c:v>
                </c:pt>
                <c:pt idx="1027">
                  <c:v>1.784</c:v>
                </c:pt>
                <c:pt idx="1028">
                  <c:v>1.784</c:v>
                </c:pt>
                <c:pt idx="1029">
                  <c:v>1.784</c:v>
                </c:pt>
                <c:pt idx="1030">
                  <c:v>1.784</c:v>
                </c:pt>
                <c:pt idx="1031">
                  <c:v>1.784</c:v>
                </c:pt>
                <c:pt idx="1032">
                  <c:v>1.784</c:v>
                </c:pt>
                <c:pt idx="1033">
                  <c:v>1.784</c:v>
                </c:pt>
                <c:pt idx="1034">
                  <c:v>1.784</c:v>
                </c:pt>
                <c:pt idx="1035">
                  <c:v>1.784</c:v>
                </c:pt>
                <c:pt idx="1036">
                  <c:v>1.748</c:v>
                </c:pt>
                <c:pt idx="1037">
                  <c:v>1.748</c:v>
                </c:pt>
                <c:pt idx="1038">
                  <c:v>1.748</c:v>
                </c:pt>
                <c:pt idx="1039">
                  <c:v>1.748</c:v>
                </c:pt>
                <c:pt idx="1040">
                  <c:v>1.748</c:v>
                </c:pt>
                <c:pt idx="1041">
                  <c:v>1.748</c:v>
                </c:pt>
                <c:pt idx="1042">
                  <c:v>1.748</c:v>
                </c:pt>
                <c:pt idx="1043">
                  <c:v>1.748</c:v>
                </c:pt>
                <c:pt idx="1044">
                  <c:v>1.7110000000000001</c:v>
                </c:pt>
                <c:pt idx="1045">
                  <c:v>1.7110000000000001</c:v>
                </c:pt>
                <c:pt idx="1046">
                  <c:v>1.7110000000000001</c:v>
                </c:pt>
                <c:pt idx="1047">
                  <c:v>1.7110000000000001</c:v>
                </c:pt>
                <c:pt idx="1048">
                  <c:v>1.7110000000000001</c:v>
                </c:pt>
                <c:pt idx="1049">
                  <c:v>1.7110000000000001</c:v>
                </c:pt>
                <c:pt idx="1050">
                  <c:v>1.635</c:v>
                </c:pt>
                <c:pt idx="1051">
                  <c:v>1.635</c:v>
                </c:pt>
                <c:pt idx="1052">
                  <c:v>1.635</c:v>
                </c:pt>
                <c:pt idx="1053">
                  <c:v>1.635</c:v>
                </c:pt>
                <c:pt idx="1054">
                  <c:v>1.635</c:v>
                </c:pt>
                <c:pt idx="1055">
                  <c:v>1.635</c:v>
                </c:pt>
                <c:pt idx="1056">
                  <c:v>1.595</c:v>
                </c:pt>
                <c:pt idx="1057">
                  <c:v>1.595</c:v>
                </c:pt>
                <c:pt idx="1058">
                  <c:v>1.595</c:v>
                </c:pt>
                <c:pt idx="1059">
                  <c:v>1.595</c:v>
                </c:pt>
                <c:pt idx="1060">
                  <c:v>1.595</c:v>
                </c:pt>
                <c:pt idx="1061">
                  <c:v>1.595</c:v>
                </c:pt>
                <c:pt idx="1062">
                  <c:v>1.595</c:v>
                </c:pt>
                <c:pt idx="1063">
                  <c:v>1.5549999999999999</c:v>
                </c:pt>
                <c:pt idx="1064">
                  <c:v>1.5549999999999999</c:v>
                </c:pt>
                <c:pt idx="1065">
                  <c:v>1.5549999999999999</c:v>
                </c:pt>
                <c:pt idx="1066">
                  <c:v>1.5549999999999999</c:v>
                </c:pt>
                <c:pt idx="1067">
                  <c:v>1.5549999999999999</c:v>
                </c:pt>
                <c:pt idx="1068">
                  <c:v>1.5549999999999999</c:v>
                </c:pt>
                <c:pt idx="1069">
                  <c:v>1.5549999999999999</c:v>
                </c:pt>
                <c:pt idx="1070">
                  <c:v>1.5549999999999999</c:v>
                </c:pt>
                <c:pt idx="1071">
                  <c:v>1.5549999999999999</c:v>
                </c:pt>
                <c:pt idx="1072">
                  <c:v>1.5549999999999999</c:v>
                </c:pt>
                <c:pt idx="1073">
                  <c:v>1.5129999999999999</c:v>
                </c:pt>
                <c:pt idx="1074">
                  <c:v>1.5129999999999999</c:v>
                </c:pt>
                <c:pt idx="1075">
                  <c:v>1.427</c:v>
                </c:pt>
                <c:pt idx="1076">
                  <c:v>1.427</c:v>
                </c:pt>
                <c:pt idx="1077">
                  <c:v>1.427</c:v>
                </c:pt>
                <c:pt idx="1078">
                  <c:v>1.427</c:v>
                </c:pt>
                <c:pt idx="1079">
                  <c:v>1.427</c:v>
                </c:pt>
                <c:pt idx="1080">
                  <c:v>1.381</c:v>
                </c:pt>
                <c:pt idx="1081">
                  <c:v>1.381</c:v>
                </c:pt>
                <c:pt idx="1082">
                  <c:v>1.381</c:v>
                </c:pt>
                <c:pt idx="1083">
                  <c:v>1.381</c:v>
                </c:pt>
                <c:pt idx="1084">
                  <c:v>1.335</c:v>
                </c:pt>
                <c:pt idx="1085">
                  <c:v>1.335</c:v>
                </c:pt>
                <c:pt idx="1086">
                  <c:v>1.286</c:v>
                </c:pt>
                <c:pt idx="1087">
                  <c:v>1.286</c:v>
                </c:pt>
                <c:pt idx="1088">
                  <c:v>1.1830000000000001</c:v>
                </c:pt>
                <c:pt idx="1089">
                  <c:v>1.1830000000000001</c:v>
                </c:pt>
                <c:pt idx="1090">
                  <c:v>1.1830000000000001</c:v>
                </c:pt>
                <c:pt idx="1091">
                  <c:v>1.1830000000000001</c:v>
                </c:pt>
                <c:pt idx="1092">
                  <c:v>1.1830000000000001</c:v>
                </c:pt>
                <c:pt idx="1093">
                  <c:v>1.1279999999999999</c:v>
                </c:pt>
                <c:pt idx="1094">
                  <c:v>1.1279999999999999</c:v>
                </c:pt>
                <c:pt idx="1095">
                  <c:v>1.1279999999999999</c:v>
                </c:pt>
                <c:pt idx="1096">
                  <c:v>1.1279999999999999</c:v>
                </c:pt>
                <c:pt idx="1097">
                  <c:v>1.1279999999999999</c:v>
                </c:pt>
                <c:pt idx="1098">
                  <c:v>1.1279999999999999</c:v>
                </c:pt>
                <c:pt idx="1099">
                  <c:v>1.1279999999999999</c:v>
                </c:pt>
                <c:pt idx="1100">
                  <c:v>1.1279999999999999</c:v>
                </c:pt>
                <c:pt idx="1101">
                  <c:v>1.07</c:v>
                </c:pt>
                <c:pt idx="1102">
                  <c:v>1.0089999999999999</c:v>
                </c:pt>
                <c:pt idx="1103">
                  <c:v>0.874</c:v>
                </c:pt>
                <c:pt idx="1104">
                  <c:v>0.71299999999999997</c:v>
                </c:pt>
                <c:pt idx="1105">
                  <c:v>0.35599999999999998</c:v>
                </c:pt>
              </c:numCache>
            </c:numRef>
          </c:xVal>
          <c:yVal>
            <c:numRef>
              <c:f>'Block III (Giorgio)'!$AE$8:$AE$1139</c:f>
              <c:numCache>
                <c:formatCode>General</c:formatCode>
                <c:ptCount val="11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155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174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184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191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209</c:v>
                </c:pt>
                <c:pt idx="210">
                  <c:v>211</c:v>
                </c:pt>
                <c:pt idx="211">
                  <c:v>212</c:v>
                </c:pt>
                <c:pt idx="212">
                  <c:v>212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219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227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231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236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240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244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254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264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269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273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283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287</c:v>
                </c:pt>
                <c:pt idx="288">
                  <c:v>287</c:v>
                </c:pt>
                <c:pt idx="289">
                  <c:v>287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299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304</c:v>
                </c:pt>
                <c:pt idx="305">
                  <c:v>306</c:v>
                </c:pt>
                <c:pt idx="306">
                  <c:v>307</c:v>
                </c:pt>
                <c:pt idx="307">
                  <c:v>307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327</c:v>
                </c:pt>
                <c:pt idx="328">
                  <c:v>327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338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343</c:v>
                </c:pt>
                <c:pt idx="344">
                  <c:v>345</c:v>
                </c:pt>
                <c:pt idx="345">
                  <c:v>346</c:v>
                </c:pt>
                <c:pt idx="346">
                  <c:v>346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350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366</c:v>
                </c:pt>
                <c:pt idx="367">
                  <c:v>366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378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383</c:v>
                </c:pt>
                <c:pt idx="384">
                  <c:v>383</c:v>
                </c:pt>
                <c:pt idx="385">
                  <c:v>386</c:v>
                </c:pt>
                <c:pt idx="386">
                  <c:v>386</c:v>
                </c:pt>
                <c:pt idx="387">
                  <c:v>386</c:v>
                </c:pt>
                <c:pt idx="388">
                  <c:v>389</c:v>
                </c:pt>
                <c:pt idx="389">
                  <c:v>390</c:v>
                </c:pt>
                <c:pt idx="390">
                  <c:v>390</c:v>
                </c:pt>
                <c:pt idx="391">
                  <c:v>392</c:v>
                </c:pt>
                <c:pt idx="392">
                  <c:v>392</c:v>
                </c:pt>
                <c:pt idx="393">
                  <c:v>394</c:v>
                </c:pt>
                <c:pt idx="394">
                  <c:v>394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400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407</c:v>
                </c:pt>
                <c:pt idx="408">
                  <c:v>409</c:v>
                </c:pt>
                <c:pt idx="409">
                  <c:v>410</c:v>
                </c:pt>
                <c:pt idx="410">
                  <c:v>410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417</c:v>
                </c:pt>
                <c:pt idx="418">
                  <c:v>419</c:v>
                </c:pt>
                <c:pt idx="419">
                  <c:v>419</c:v>
                </c:pt>
                <c:pt idx="420">
                  <c:v>421</c:v>
                </c:pt>
                <c:pt idx="421">
                  <c:v>421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427</c:v>
                </c:pt>
                <c:pt idx="428">
                  <c:v>429</c:v>
                </c:pt>
                <c:pt idx="429">
                  <c:v>430</c:v>
                </c:pt>
                <c:pt idx="430">
                  <c:v>430</c:v>
                </c:pt>
                <c:pt idx="431">
                  <c:v>430</c:v>
                </c:pt>
                <c:pt idx="432">
                  <c:v>433</c:v>
                </c:pt>
                <c:pt idx="433">
                  <c:v>433</c:v>
                </c:pt>
                <c:pt idx="434">
                  <c:v>435</c:v>
                </c:pt>
                <c:pt idx="435">
                  <c:v>435</c:v>
                </c:pt>
                <c:pt idx="436">
                  <c:v>437</c:v>
                </c:pt>
                <c:pt idx="437">
                  <c:v>437</c:v>
                </c:pt>
                <c:pt idx="438">
                  <c:v>437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445</c:v>
                </c:pt>
                <c:pt idx="446">
                  <c:v>445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450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458</c:v>
                </c:pt>
                <c:pt idx="459">
                  <c:v>460</c:v>
                </c:pt>
                <c:pt idx="460">
                  <c:v>461</c:v>
                </c:pt>
                <c:pt idx="461">
                  <c:v>461</c:v>
                </c:pt>
                <c:pt idx="462">
                  <c:v>463</c:v>
                </c:pt>
                <c:pt idx="463">
                  <c:v>463</c:v>
                </c:pt>
                <c:pt idx="464">
                  <c:v>465</c:v>
                </c:pt>
                <c:pt idx="465">
                  <c:v>465</c:v>
                </c:pt>
                <c:pt idx="466">
                  <c:v>465</c:v>
                </c:pt>
                <c:pt idx="467">
                  <c:v>465</c:v>
                </c:pt>
                <c:pt idx="468">
                  <c:v>469</c:v>
                </c:pt>
                <c:pt idx="469">
                  <c:v>469</c:v>
                </c:pt>
                <c:pt idx="470">
                  <c:v>471</c:v>
                </c:pt>
                <c:pt idx="471">
                  <c:v>471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475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479</c:v>
                </c:pt>
                <c:pt idx="480">
                  <c:v>479</c:v>
                </c:pt>
                <c:pt idx="481">
                  <c:v>482</c:v>
                </c:pt>
                <c:pt idx="482">
                  <c:v>482</c:v>
                </c:pt>
                <c:pt idx="483">
                  <c:v>482</c:v>
                </c:pt>
                <c:pt idx="484">
                  <c:v>485</c:v>
                </c:pt>
                <c:pt idx="485">
                  <c:v>485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491</c:v>
                </c:pt>
                <c:pt idx="492">
                  <c:v>493</c:v>
                </c:pt>
                <c:pt idx="493">
                  <c:v>494</c:v>
                </c:pt>
                <c:pt idx="494">
                  <c:v>494</c:v>
                </c:pt>
                <c:pt idx="495">
                  <c:v>496</c:v>
                </c:pt>
                <c:pt idx="496">
                  <c:v>497</c:v>
                </c:pt>
                <c:pt idx="497">
                  <c:v>497</c:v>
                </c:pt>
                <c:pt idx="498">
                  <c:v>497</c:v>
                </c:pt>
                <c:pt idx="499">
                  <c:v>500</c:v>
                </c:pt>
                <c:pt idx="500">
                  <c:v>500</c:v>
                </c:pt>
                <c:pt idx="501">
                  <c:v>502</c:v>
                </c:pt>
                <c:pt idx="502">
                  <c:v>503</c:v>
                </c:pt>
                <c:pt idx="503">
                  <c:v>503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509</c:v>
                </c:pt>
                <c:pt idx="510">
                  <c:v>511</c:v>
                </c:pt>
                <c:pt idx="511">
                  <c:v>512</c:v>
                </c:pt>
                <c:pt idx="512">
                  <c:v>512</c:v>
                </c:pt>
                <c:pt idx="513">
                  <c:v>514</c:v>
                </c:pt>
                <c:pt idx="514">
                  <c:v>515</c:v>
                </c:pt>
                <c:pt idx="515">
                  <c:v>515</c:v>
                </c:pt>
                <c:pt idx="516">
                  <c:v>517</c:v>
                </c:pt>
                <c:pt idx="517">
                  <c:v>517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525</c:v>
                </c:pt>
                <c:pt idx="526">
                  <c:v>527</c:v>
                </c:pt>
                <c:pt idx="527">
                  <c:v>527</c:v>
                </c:pt>
                <c:pt idx="528">
                  <c:v>529</c:v>
                </c:pt>
                <c:pt idx="529">
                  <c:v>529</c:v>
                </c:pt>
                <c:pt idx="530">
                  <c:v>529</c:v>
                </c:pt>
                <c:pt idx="531">
                  <c:v>532</c:v>
                </c:pt>
                <c:pt idx="532">
                  <c:v>532</c:v>
                </c:pt>
                <c:pt idx="533">
                  <c:v>532</c:v>
                </c:pt>
                <c:pt idx="534">
                  <c:v>535</c:v>
                </c:pt>
                <c:pt idx="535">
                  <c:v>536</c:v>
                </c:pt>
                <c:pt idx="536">
                  <c:v>536</c:v>
                </c:pt>
                <c:pt idx="537">
                  <c:v>538</c:v>
                </c:pt>
                <c:pt idx="538">
                  <c:v>538</c:v>
                </c:pt>
                <c:pt idx="539">
                  <c:v>538</c:v>
                </c:pt>
                <c:pt idx="540">
                  <c:v>538</c:v>
                </c:pt>
                <c:pt idx="541">
                  <c:v>542</c:v>
                </c:pt>
                <c:pt idx="542">
                  <c:v>542</c:v>
                </c:pt>
                <c:pt idx="543">
                  <c:v>544</c:v>
                </c:pt>
                <c:pt idx="544">
                  <c:v>544</c:v>
                </c:pt>
                <c:pt idx="545">
                  <c:v>544</c:v>
                </c:pt>
                <c:pt idx="546">
                  <c:v>547</c:v>
                </c:pt>
                <c:pt idx="547">
                  <c:v>547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553</c:v>
                </c:pt>
                <c:pt idx="554">
                  <c:v>555</c:v>
                </c:pt>
                <c:pt idx="555">
                  <c:v>555</c:v>
                </c:pt>
                <c:pt idx="556">
                  <c:v>555</c:v>
                </c:pt>
                <c:pt idx="557">
                  <c:v>558</c:v>
                </c:pt>
                <c:pt idx="558">
                  <c:v>559</c:v>
                </c:pt>
                <c:pt idx="559">
                  <c:v>559</c:v>
                </c:pt>
                <c:pt idx="560">
                  <c:v>559</c:v>
                </c:pt>
                <c:pt idx="561">
                  <c:v>562</c:v>
                </c:pt>
                <c:pt idx="562">
                  <c:v>562</c:v>
                </c:pt>
                <c:pt idx="563">
                  <c:v>564</c:v>
                </c:pt>
                <c:pt idx="564">
                  <c:v>564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569</c:v>
                </c:pt>
                <c:pt idx="570">
                  <c:v>571</c:v>
                </c:pt>
                <c:pt idx="571">
                  <c:v>571</c:v>
                </c:pt>
                <c:pt idx="572">
                  <c:v>571</c:v>
                </c:pt>
                <c:pt idx="573">
                  <c:v>574</c:v>
                </c:pt>
                <c:pt idx="574">
                  <c:v>575</c:v>
                </c:pt>
                <c:pt idx="575">
                  <c:v>575</c:v>
                </c:pt>
                <c:pt idx="576">
                  <c:v>575</c:v>
                </c:pt>
                <c:pt idx="577">
                  <c:v>578</c:v>
                </c:pt>
                <c:pt idx="578">
                  <c:v>579</c:v>
                </c:pt>
                <c:pt idx="579">
                  <c:v>579</c:v>
                </c:pt>
                <c:pt idx="580">
                  <c:v>581</c:v>
                </c:pt>
                <c:pt idx="581">
                  <c:v>582</c:v>
                </c:pt>
                <c:pt idx="582">
                  <c:v>582</c:v>
                </c:pt>
                <c:pt idx="583">
                  <c:v>582</c:v>
                </c:pt>
                <c:pt idx="584">
                  <c:v>582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588</c:v>
                </c:pt>
                <c:pt idx="589">
                  <c:v>588</c:v>
                </c:pt>
                <c:pt idx="590">
                  <c:v>588</c:v>
                </c:pt>
                <c:pt idx="591">
                  <c:v>588</c:v>
                </c:pt>
                <c:pt idx="592">
                  <c:v>593</c:v>
                </c:pt>
                <c:pt idx="593">
                  <c:v>593</c:v>
                </c:pt>
                <c:pt idx="594">
                  <c:v>593</c:v>
                </c:pt>
                <c:pt idx="595">
                  <c:v>596</c:v>
                </c:pt>
                <c:pt idx="596">
                  <c:v>596</c:v>
                </c:pt>
                <c:pt idx="597">
                  <c:v>596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603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607</c:v>
                </c:pt>
                <c:pt idx="608">
                  <c:v>609</c:v>
                </c:pt>
                <c:pt idx="609">
                  <c:v>609</c:v>
                </c:pt>
                <c:pt idx="610">
                  <c:v>611</c:v>
                </c:pt>
                <c:pt idx="611">
                  <c:v>611</c:v>
                </c:pt>
                <c:pt idx="612">
                  <c:v>611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619</c:v>
                </c:pt>
                <c:pt idx="620">
                  <c:v>619</c:v>
                </c:pt>
                <c:pt idx="621">
                  <c:v>619</c:v>
                </c:pt>
                <c:pt idx="622">
                  <c:v>623</c:v>
                </c:pt>
                <c:pt idx="623">
                  <c:v>624</c:v>
                </c:pt>
                <c:pt idx="624">
                  <c:v>624</c:v>
                </c:pt>
                <c:pt idx="625">
                  <c:v>624</c:v>
                </c:pt>
                <c:pt idx="626">
                  <c:v>624</c:v>
                </c:pt>
                <c:pt idx="627">
                  <c:v>628</c:v>
                </c:pt>
                <c:pt idx="628">
                  <c:v>628</c:v>
                </c:pt>
                <c:pt idx="629">
                  <c:v>630</c:v>
                </c:pt>
                <c:pt idx="630">
                  <c:v>630</c:v>
                </c:pt>
                <c:pt idx="631">
                  <c:v>630</c:v>
                </c:pt>
                <c:pt idx="632">
                  <c:v>633</c:v>
                </c:pt>
                <c:pt idx="633">
                  <c:v>633</c:v>
                </c:pt>
                <c:pt idx="634">
                  <c:v>635</c:v>
                </c:pt>
                <c:pt idx="635">
                  <c:v>636</c:v>
                </c:pt>
                <c:pt idx="636">
                  <c:v>636</c:v>
                </c:pt>
                <c:pt idx="637">
                  <c:v>638</c:v>
                </c:pt>
                <c:pt idx="638">
                  <c:v>638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642</c:v>
                </c:pt>
                <c:pt idx="643">
                  <c:v>644</c:v>
                </c:pt>
                <c:pt idx="644">
                  <c:v>644</c:v>
                </c:pt>
                <c:pt idx="645">
                  <c:v>646</c:v>
                </c:pt>
                <c:pt idx="646">
                  <c:v>646</c:v>
                </c:pt>
                <c:pt idx="647">
                  <c:v>648</c:v>
                </c:pt>
                <c:pt idx="648">
                  <c:v>648</c:v>
                </c:pt>
                <c:pt idx="649">
                  <c:v>648</c:v>
                </c:pt>
                <c:pt idx="650">
                  <c:v>651</c:v>
                </c:pt>
                <c:pt idx="651">
                  <c:v>651</c:v>
                </c:pt>
                <c:pt idx="652">
                  <c:v>653</c:v>
                </c:pt>
                <c:pt idx="653">
                  <c:v>654</c:v>
                </c:pt>
                <c:pt idx="654">
                  <c:v>654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658</c:v>
                </c:pt>
                <c:pt idx="659">
                  <c:v>658</c:v>
                </c:pt>
                <c:pt idx="660">
                  <c:v>658</c:v>
                </c:pt>
                <c:pt idx="661">
                  <c:v>662</c:v>
                </c:pt>
                <c:pt idx="662">
                  <c:v>662</c:v>
                </c:pt>
                <c:pt idx="663">
                  <c:v>662</c:v>
                </c:pt>
                <c:pt idx="664">
                  <c:v>662</c:v>
                </c:pt>
                <c:pt idx="665">
                  <c:v>666</c:v>
                </c:pt>
                <c:pt idx="666">
                  <c:v>666</c:v>
                </c:pt>
                <c:pt idx="667">
                  <c:v>666</c:v>
                </c:pt>
                <c:pt idx="668">
                  <c:v>669</c:v>
                </c:pt>
                <c:pt idx="669">
                  <c:v>669</c:v>
                </c:pt>
                <c:pt idx="670">
                  <c:v>671</c:v>
                </c:pt>
                <c:pt idx="671">
                  <c:v>671</c:v>
                </c:pt>
                <c:pt idx="672">
                  <c:v>671</c:v>
                </c:pt>
                <c:pt idx="673">
                  <c:v>671</c:v>
                </c:pt>
                <c:pt idx="674">
                  <c:v>671</c:v>
                </c:pt>
                <c:pt idx="675">
                  <c:v>676</c:v>
                </c:pt>
                <c:pt idx="676">
                  <c:v>676</c:v>
                </c:pt>
                <c:pt idx="677">
                  <c:v>676</c:v>
                </c:pt>
                <c:pt idx="678">
                  <c:v>676</c:v>
                </c:pt>
                <c:pt idx="679">
                  <c:v>676</c:v>
                </c:pt>
                <c:pt idx="680">
                  <c:v>681</c:v>
                </c:pt>
                <c:pt idx="681">
                  <c:v>681</c:v>
                </c:pt>
                <c:pt idx="682">
                  <c:v>681</c:v>
                </c:pt>
                <c:pt idx="683">
                  <c:v>681</c:v>
                </c:pt>
                <c:pt idx="684">
                  <c:v>681</c:v>
                </c:pt>
                <c:pt idx="685">
                  <c:v>681</c:v>
                </c:pt>
                <c:pt idx="686">
                  <c:v>681</c:v>
                </c:pt>
                <c:pt idx="687">
                  <c:v>688</c:v>
                </c:pt>
                <c:pt idx="688">
                  <c:v>689</c:v>
                </c:pt>
                <c:pt idx="689">
                  <c:v>689</c:v>
                </c:pt>
                <c:pt idx="690">
                  <c:v>689</c:v>
                </c:pt>
                <c:pt idx="691">
                  <c:v>692</c:v>
                </c:pt>
                <c:pt idx="692">
                  <c:v>692</c:v>
                </c:pt>
                <c:pt idx="693">
                  <c:v>692</c:v>
                </c:pt>
                <c:pt idx="694">
                  <c:v>692</c:v>
                </c:pt>
                <c:pt idx="695">
                  <c:v>696</c:v>
                </c:pt>
                <c:pt idx="696">
                  <c:v>697</c:v>
                </c:pt>
                <c:pt idx="697">
                  <c:v>697</c:v>
                </c:pt>
                <c:pt idx="698">
                  <c:v>697</c:v>
                </c:pt>
                <c:pt idx="699">
                  <c:v>697</c:v>
                </c:pt>
                <c:pt idx="700">
                  <c:v>701</c:v>
                </c:pt>
                <c:pt idx="701">
                  <c:v>701</c:v>
                </c:pt>
                <c:pt idx="702">
                  <c:v>703</c:v>
                </c:pt>
                <c:pt idx="703">
                  <c:v>703</c:v>
                </c:pt>
                <c:pt idx="704">
                  <c:v>705</c:v>
                </c:pt>
                <c:pt idx="705">
                  <c:v>705</c:v>
                </c:pt>
                <c:pt idx="706">
                  <c:v>707</c:v>
                </c:pt>
                <c:pt idx="707">
                  <c:v>707</c:v>
                </c:pt>
                <c:pt idx="708">
                  <c:v>707</c:v>
                </c:pt>
                <c:pt idx="709">
                  <c:v>707</c:v>
                </c:pt>
                <c:pt idx="710">
                  <c:v>711</c:v>
                </c:pt>
                <c:pt idx="711">
                  <c:v>711</c:v>
                </c:pt>
                <c:pt idx="712">
                  <c:v>711</c:v>
                </c:pt>
                <c:pt idx="713">
                  <c:v>714</c:v>
                </c:pt>
                <c:pt idx="714">
                  <c:v>714</c:v>
                </c:pt>
                <c:pt idx="715">
                  <c:v>714</c:v>
                </c:pt>
                <c:pt idx="716">
                  <c:v>717</c:v>
                </c:pt>
                <c:pt idx="717">
                  <c:v>718</c:v>
                </c:pt>
                <c:pt idx="718">
                  <c:v>718</c:v>
                </c:pt>
                <c:pt idx="719">
                  <c:v>720</c:v>
                </c:pt>
                <c:pt idx="720">
                  <c:v>721</c:v>
                </c:pt>
                <c:pt idx="721">
                  <c:v>721</c:v>
                </c:pt>
                <c:pt idx="722">
                  <c:v>723</c:v>
                </c:pt>
                <c:pt idx="723">
                  <c:v>723</c:v>
                </c:pt>
                <c:pt idx="724">
                  <c:v>723</c:v>
                </c:pt>
                <c:pt idx="725">
                  <c:v>726</c:v>
                </c:pt>
                <c:pt idx="726">
                  <c:v>726</c:v>
                </c:pt>
                <c:pt idx="727">
                  <c:v>728</c:v>
                </c:pt>
                <c:pt idx="728">
                  <c:v>728</c:v>
                </c:pt>
                <c:pt idx="729">
                  <c:v>730</c:v>
                </c:pt>
                <c:pt idx="730">
                  <c:v>730</c:v>
                </c:pt>
                <c:pt idx="731">
                  <c:v>732</c:v>
                </c:pt>
                <c:pt idx="732">
                  <c:v>732</c:v>
                </c:pt>
                <c:pt idx="733">
                  <c:v>732</c:v>
                </c:pt>
                <c:pt idx="734">
                  <c:v>735</c:v>
                </c:pt>
                <c:pt idx="735">
                  <c:v>735</c:v>
                </c:pt>
                <c:pt idx="736">
                  <c:v>735</c:v>
                </c:pt>
                <c:pt idx="737">
                  <c:v>735</c:v>
                </c:pt>
                <c:pt idx="738">
                  <c:v>735</c:v>
                </c:pt>
                <c:pt idx="739">
                  <c:v>740</c:v>
                </c:pt>
                <c:pt idx="740">
                  <c:v>740</c:v>
                </c:pt>
                <c:pt idx="741">
                  <c:v>740</c:v>
                </c:pt>
                <c:pt idx="742">
                  <c:v>743</c:v>
                </c:pt>
                <c:pt idx="743">
                  <c:v>743</c:v>
                </c:pt>
                <c:pt idx="744">
                  <c:v>743</c:v>
                </c:pt>
                <c:pt idx="745">
                  <c:v>743</c:v>
                </c:pt>
                <c:pt idx="746">
                  <c:v>747</c:v>
                </c:pt>
                <c:pt idx="747">
                  <c:v>747</c:v>
                </c:pt>
                <c:pt idx="748">
                  <c:v>747</c:v>
                </c:pt>
                <c:pt idx="749">
                  <c:v>747</c:v>
                </c:pt>
                <c:pt idx="750">
                  <c:v>751</c:v>
                </c:pt>
                <c:pt idx="751">
                  <c:v>751</c:v>
                </c:pt>
                <c:pt idx="752">
                  <c:v>753</c:v>
                </c:pt>
                <c:pt idx="753">
                  <c:v>753</c:v>
                </c:pt>
                <c:pt idx="754">
                  <c:v>753</c:v>
                </c:pt>
                <c:pt idx="755">
                  <c:v>753</c:v>
                </c:pt>
                <c:pt idx="756">
                  <c:v>753</c:v>
                </c:pt>
                <c:pt idx="757">
                  <c:v>753</c:v>
                </c:pt>
                <c:pt idx="758">
                  <c:v>759</c:v>
                </c:pt>
                <c:pt idx="759">
                  <c:v>759</c:v>
                </c:pt>
                <c:pt idx="760">
                  <c:v>759</c:v>
                </c:pt>
                <c:pt idx="761">
                  <c:v>759</c:v>
                </c:pt>
                <c:pt idx="762">
                  <c:v>763</c:v>
                </c:pt>
                <c:pt idx="763">
                  <c:v>763</c:v>
                </c:pt>
                <c:pt idx="764">
                  <c:v>763</c:v>
                </c:pt>
                <c:pt idx="765">
                  <c:v>763</c:v>
                </c:pt>
                <c:pt idx="766">
                  <c:v>763</c:v>
                </c:pt>
                <c:pt idx="767">
                  <c:v>763</c:v>
                </c:pt>
                <c:pt idx="768">
                  <c:v>769</c:v>
                </c:pt>
                <c:pt idx="769">
                  <c:v>769</c:v>
                </c:pt>
                <c:pt idx="770">
                  <c:v>769</c:v>
                </c:pt>
                <c:pt idx="771">
                  <c:v>772</c:v>
                </c:pt>
                <c:pt idx="772">
                  <c:v>772</c:v>
                </c:pt>
                <c:pt idx="773">
                  <c:v>774</c:v>
                </c:pt>
                <c:pt idx="774">
                  <c:v>774</c:v>
                </c:pt>
                <c:pt idx="775">
                  <c:v>774</c:v>
                </c:pt>
                <c:pt idx="776">
                  <c:v>777</c:v>
                </c:pt>
                <c:pt idx="777">
                  <c:v>777</c:v>
                </c:pt>
                <c:pt idx="778">
                  <c:v>777</c:v>
                </c:pt>
                <c:pt idx="779">
                  <c:v>780</c:v>
                </c:pt>
                <c:pt idx="780">
                  <c:v>780</c:v>
                </c:pt>
                <c:pt idx="781">
                  <c:v>780</c:v>
                </c:pt>
                <c:pt idx="782">
                  <c:v>780</c:v>
                </c:pt>
                <c:pt idx="783">
                  <c:v>780</c:v>
                </c:pt>
                <c:pt idx="784">
                  <c:v>780</c:v>
                </c:pt>
                <c:pt idx="785">
                  <c:v>786</c:v>
                </c:pt>
                <c:pt idx="786">
                  <c:v>786</c:v>
                </c:pt>
                <c:pt idx="787">
                  <c:v>786</c:v>
                </c:pt>
                <c:pt idx="788">
                  <c:v>789</c:v>
                </c:pt>
                <c:pt idx="789">
                  <c:v>789</c:v>
                </c:pt>
                <c:pt idx="790">
                  <c:v>791</c:v>
                </c:pt>
                <c:pt idx="791">
                  <c:v>791</c:v>
                </c:pt>
                <c:pt idx="792">
                  <c:v>793</c:v>
                </c:pt>
                <c:pt idx="793">
                  <c:v>793</c:v>
                </c:pt>
                <c:pt idx="794">
                  <c:v>793</c:v>
                </c:pt>
                <c:pt idx="795">
                  <c:v>793</c:v>
                </c:pt>
                <c:pt idx="796">
                  <c:v>797</c:v>
                </c:pt>
                <c:pt idx="797">
                  <c:v>797</c:v>
                </c:pt>
                <c:pt idx="798">
                  <c:v>797</c:v>
                </c:pt>
                <c:pt idx="799">
                  <c:v>797</c:v>
                </c:pt>
                <c:pt idx="800">
                  <c:v>797</c:v>
                </c:pt>
                <c:pt idx="801">
                  <c:v>802</c:v>
                </c:pt>
                <c:pt idx="802">
                  <c:v>803</c:v>
                </c:pt>
                <c:pt idx="803">
                  <c:v>803</c:v>
                </c:pt>
                <c:pt idx="804">
                  <c:v>803</c:v>
                </c:pt>
                <c:pt idx="805">
                  <c:v>803</c:v>
                </c:pt>
                <c:pt idx="806">
                  <c:v>807</c:v>
                </c:pt>
                <c:pt idx="807">
                  <c:v>807</c:v>
                </c:pt>
                <c:pt idx="808">
                  <c:v>807</c:v>
                </c:pt>
                <c:pt idx="809">
                  <c:v>807</c:v>
                </c:pt>
                <c:pt idx="810">
                  <c:v>807</c:v>
                </c:pt>
                <c:pt idx="811">
                  <c:v>807</c:v>
                </c:pt>
                <c:pt idx="812">
                  <c:v>807</c:v>
                </c:pt>
                <c:pt idx="813">
                  <c:v>807</c:v>
                </c:pt>
                <c:pt idx="814">
                  <c:v>807</c:v>
                </c:pt>
                <c:pt idx="815">
                  <c:v>807</c:v>
                </c:pt>
                <c:pt idx="816">
                  <c:v>817</c:v>
                </c:pt>
                <c:pt idx="817">
                  <c:v>817</c:v>
                </c:pt>
                <c:pt idx="818">
                  <c:v>817</c:v>
                </c:pt>
                <c:pt idx="819">
                  <c:v>817</c:v>
                </c:pt>
                <c:pt idx="820">
                  <c:v>817</c:v>
                </c:pt>
                <c:pt idx="821">
                  <c:v>822</c:v>
                </c:pt>
                <c:pt idx="822">
                  <c:v>822</c:v>
                </c:pt>
                <c:pt idx="823">
                  <c:v>822</c:v>
                </c:pt>
                <c:pt idx="824">
                  <c:v>822</c:v>
                </c:pt>
                <c:pt idx="825">
                  <c:v>822</c:v>
                </c:pt>
                <c:pt idx="826">
                  <c:v>822</c:v>
                </c:pt>
                <c:pt idx="827">
                  <c:v>822</c:v>
                </c:pt>
                <c:pt idx="828">
                  <c:v>822</c:v>
                </c:pt>
                <c:pt idx="829">
                  <c:v>830</c:v>
                </c:pt>
                <c:pt idx="830">
                  <c:v>830</c:v>
                </c:pt>
                <c:pt idx="831">
                  <c:v>830</c:v>
                </c:pt>
                <c:pt idx="832">
                  <c:v>830</c:v>
                </c:pt>
                <c:pt idx="833">
                  <c:v>830</c:v>
                </c:pt>
                <c:pt idx="834">
                  <c:v>830</c:v>
                </c:pt>
                <c:pt idx="835">
                  <c:v>836</c:v>
                </c:pt>
                <c:pt idx="836">
                  <c:v>836</c:v>
                </c:pt>
                <c:pt idx="837">
                  <c:v>836</c:v>
                </c:pt>
                <c:pt idx="838">
                  <c:v>836</c:v>
                </c:pt>
                <c:pt idx="839">
                  <c:v>836</c:v>
                </c:pt>
                <c:pt idx="840">
                  <c:v>841</c:v>
                </c:pt>
                <c:pt idx="841">
                  <c:v>841</c:v>
                </c:pt>
                <c:pt idx="842">
                  <c:v>841</c:v>
                </c:pt>
                <c:pt idx="843">
                  <c:v>841</c:v>
                </c:pt>
                <c:pt idx="844">
                  <c:v>841</c:v>
                </c:pt>
                <c:pt idx="845">
                  <c:v>846</c:v>
                </c:pt>
                <c:pt idx="846">
                  <c:v>846</c:v>
                </c:pt>
                <c:pt idx="847">
                  <c:v>846</c:v>
                </c:pt>
                <c:pt idx="848">
                  <c:v>846</c:v>
                </c:pt>
                <c:pt idx="849">
                  <c:v>850</c:v>
                </c:pt>
                <c:pt idx="850">
                  <c:v>850</c:v>
                </c:pt>
                <c:pt idx="851">
                  <c:v>850</c:v>
                </c:pt>
                <c:pt idx="852">
                  <c:v>853</c:v>
                </c:pt>
                <c:pt idx="853">
                  <c:v>854</c:v>
                </c:pt>
                <c:pt idx="854">
                  <c:v>854</c:v>
                </c:pt>
                <c:pt idx="855">
                  <c:v>854</c:v>
                </c:pt>
                <c:pt idx="856">
                  <c:v>857</c:v>
                </c:pt>
                <c:pt idx="857">
                  <c:v>857</c:v>
                </c:pt>
                <c:pt idx="858">
                  <c:v>857</c:v>
                </c:pt>
                <c:pt idx="859">
                  <c:v>857</c:v>
                </c:pt>
                <c:pt idx="860">
                  <c:v>857</c:v>
                </c:pt>
                <c:pt idx="861">
                  <c:v>857</c:v>
                </c:pt>
                <c:pt idx="862">
                  <c:v>857</c:v>
                </c:pt>
                <c:pt idx="863">
                  <c:v>857</c:v>
                </c:pt>
                <c:pt idx="864">
                  <c:v>857</c:v>
                </c:pt>
                <c:pt idx="865">
                  <c:v>857</c:v>
                </c:pt>
                <c:pt idx="866">
                  <c:v>867</c:v>
                </c:pt>
                <c:pt idx="867">
                  <c:v>867</c:v>
                </c:pt>
                <c:pt idx="868">
                  <c:v>867</c:v>
                </c:pt>
                <c:pt idx="869">
                  <c:v>867</c:v>
                </c:pt>
                <c:pt idx="870">
                  <c:v>867</c:v>
                </c:pt>
                <c:pt idx="871">
                  <c:v>867</c:v>
                </c:pt>
                <c:pt idx="872">
                  <c:v>867</c:v>
                </c:pt>
                <c:pt idx="873">
                  <c:v>867</c:v>
                </c:pt>
                <c:pt idx="874">
                  <c:v>875</c:v>
                </c:pt>
                <c:pt idx="875">
                  <c:v>875</c:v>
                </c:pt>
                <c:pt idx="876">
                  <c:v>875</c:v>
                </c:pt>
                <c:pt idx="877">
                  <c:v>875</c:v>
                </c:pt>
                <c:pt idx="878">
                  <c:v>879</c:v>
                </c:pt>
                <c:pt idx="879">
                  <c:v>879</c:v>
                </c:pt>
                <c:pt idx="880">
                  <c:v>879</c:v>
                </c:pt>
                <c:pt idx="881">
                  <c:v>879</c:v>
                </c:pt>
                <c:pt idx="882">
                  <c:v>883</c:v>
                </c:pt>
                <c:pt idx="883">
                  <c:v>883</c:v>
                </c:pt>
                <c:pt idx="884">
                  <c:v>883</c:v>
                </c:pt>
                <c:pt idx="885">
                  <c:v>886</c:v>
                </c:pt>
                <c:pt idx="886">
                  <c:v>886</c:v>
                </c:pt>
                <c:pt idx="887">
                  <c:v>886</c:v>
                </c:pt>
                <c:pt idx="888">
                  <c:v>886</c:v>
                </c:pt>
                <c:pt idx="889">
                  <c:v>886</c:v>
                </c:pt>
                <c:pt idx="890">
                  <c:v>886</c:v>
                </c:pt>
                <c:pt idx="891">
                  <c:v>886</c:v>
                </c:pt>
                <c:pt idx="892">
                  <c:v>893</c:v>
                </c:pt>
                <c:pt idx="893">
                  <c:v>893</c:v>
                </c:pt>
                <c:pt idx="894">
                  <c:v>893</c:v>
                </c:pt>
                <c:pt idx="895">
                  <c:v>893</c:v>
                </c:pt>
                <c:pt idx="896">
                  <c:v>893</c:v>
                </c:pt>
                <c:pt idx="897">
                  <c:v>893</c:v>
                </c:pt>
                <c:pt idx="898">
                  <c:v>893</c:v>
                </c:pt>
                <c:pt idx="899">
                  <c:v>900</c:v>
                </c:pt>
                <c:pt idx="900">
                  <c:v>900</c:v>
                </c:pt>
                <c:pt idx="901">
                  <c:v>900</c:v>
                </c:pt>
                <c:pt idx="902">
                  <c:v>900</c:v>
                </c:pt>
                <c:pt idx="903">
                  <c:v>904</c:v>
                </c:pt>
                <c:pt idx="904">
                  <c:v>904</c:v>
                </c:pt>
                <c:pt idx="905">
                  <c:v>904</c:v>
                </c:pt>
                <c:pt idx="906">
                  <c:v>904</c:v>
                </c:pt>
                <c:pt idx="907">
                  <c:v>904</c:v>
                </c:pt>
                <c:pt idx="908">
                  <c:v>909</c:v>
                </c:pt>
                <c:pt idx="909">
                  <c:v>909</c:v>
                </c:pt>
                <c:pt idx="910">
                  <c:v>909</c:v>
                </c:pt>
                <c:pt idx="911">
                  <c:v>909</c:v>
                </c:pt>
                <c:pt idx="912">
                  <c:v>909</c:v>
                </c:pt>
                <c:pt idx="913">
                  <c:v>909</c:v>
                </c:pt>
                <c:pt idx="914">
                  <c:v>909</c:v>
                </c:pt>
                <c:pt idx="915">
                  <c:v>916</c:v>
                </c:pt>
                <c:pt idx="916">
                  <c:v>916</c:v>
                </c:pt>
                <c:pt idx="917">
                  <c:v>916</c:v>
                </c:pt>
                <c:pt idx="918">
                  <c:v>919</c:v>
                </c:pt>
                <c:pt idx="919">
                  <c:v>919</c:v>
                </c:pt>
                <c:pt idx="920">
                  <c:v>919</c:v>
                </c:pt>
                <c:pt idx="921">
                  <c:v>919</c:v>
                </c:pt>
                <c:pt idx="922">
                  <c:v>919</c:v>
                </c:pt>
                <c:pt idx="923">
                  <c:v>919</c:v>
                </c:pt>
                <c:pt idx="924">
                  <c:v>919</c:v>
                </c:pt>
                <c:pt idx="925">
                  <c:v>926</c:v>
                </c:pt>
                <c:pt idx="926">
                  <c:v>926</c:v>
                </c:pt>
                <c:pt idx="927">
                  <c:v>926</c:v>
                </c:pt>
                <c:pt idx="928">
                  <c:v>926</c:v>
                </c:pt>
                <c:pt idx="929">
                  <c:v>926</c:v>
                </c:pt>
                <c:pt idx="930">
                  <c:v>926</c:v>
                </c:pt>
                <c:pt idx="931">
                  <c:v>926</c:v>
                </c:pt>
                <c:pt idx="932">
                  <c:v>926</c:v>
                </c:pt>
                <c:pt idx="933">
                  <c:v>934</c:v>
                </c:pt>
                <c:pt idx="934">
                  <c:v>934</c:v>
                </c:pt>
                <c:pt idx="935">
                  <c:v>934</c:v>
                </c:pt>
                <c:pt idx="936">
                  <c:v>934</c:v>
                </c:pt>
                <c:pt idx="937">
                  <c:v>934</c:v>
                </c:pt>
                <c:pt idx="938">
                  <c:v>934</c:v>
                </c:pt>
                <c:pt idx="939">
                  <c:v>940</c:v>
                </c:pt>
                <c:pt idx="940">
                  <c:v>940</c:v>
                </c:pt>
                <c:pt idx="941">
                  <c:v>940</c:v>
                </c:pt>
                <c:pt idx="942">
                  <c:v>940</c:v>
                </c:pt>
                <c:pt idx="943">
                  <c:v>940</c:v>
                </c:pt>
                <c:pt idx="944">
                  <c:v>940</c:v>
                </c:pt>
                <c:pt idx="945">
                  <c:v>940</c:v>
                </c:pt>
                <c:pt idx="946">
                  <c:v>940</c:v>
                </c:pt>
                <c:pt idx="947">
                  <c:v>948</c:v>
                </c:pt>
                <c:pt idx="948">
                  <c:v>948</c:v>
                </c:pt>
                <c:pt idx="949">
                  <c:v>948</c:v>
                </c:pt>
                <c:pt idx="950">
                  <c:v>948</c:v>
                </c:pt>
                <c:pt idx="951">
                  <c:v>948</c:v>
                </c:pt>
                <c:pt idx="952">
                  <c:v>948</c:v>
                </c:pt>
                <c:pt idx="953">
                  <c:v>948</c:v>
                </c:pt>
                <c:pt idx="954">
                  <c:v>948</c:v>
                </c:pt>
                <c:pt idx="955">
                  <c:v>956</c:v>
                </c:pt>
                <c:pt idx="956">
                  <c:v>956</c:v>
                </c:pt>
                <c:pt idx="957">
                  <c:v>956</c:v>
                </c:pt>
                <c:pt idx="958">
                  <c:v>956</c:v>
                </c:pt>
                <c:pt idx="959">
                  <c:v>956</c:v>
                </c:pt>
                <c:pt idx="960">
                  <c:v>956</c:v>
                </c:pt>
                <c:pt idx="961">
                  <c:v>956</c:v>
                </c:pt>
                <c:pt idx="962">
                  <c:v>963</c:v>
                </c:pt>
                <c:pt idx="963">
                  <c:v>963</c:v>
                </c:pt>
                <c:pt idx="964">
                  <c:v>963</c:v>
                </c:pt>
                <c:pt idx="965">
                  <c:v>963</c:v>
                </c:pt>
                <c:pt idx="966">
                  <c:v>963</c:v>
                </c:pt>
                <c:pt idx="967">
                  <c:v>963</c:v>
                </c:pt>
                <c:pt idx="968">
                  <c:v>963</c:v>
                </c:pt>
                <c:pt idx="969">
                  <c:v>963</c:v>
                </c:pt>
                <c:pt idx="970">
                  <c:v>963</c:v>
                </c:pt>
                <c:pt idx="971">
                  <c:v>963</c:v>
                </c:pt>
                <c:pt idx="972">
                  <c:v>963</c:v>
                </c:pt>
                <c:pt idx="973">
                  <c:v>974</c:v>
                </c:pt>
                <c:pt idx="974">
                  <c:v>974</c:v>
                </c:pt>
                <c:pt idx="975">
                  <c:v>974</c:v>
                </c:pt>
                <c:pt idx="976">
                  <c:v>974</c:v>
                </c:pt>
                <c:pt idx="977">
                  <c:v>978</c:v>
                </c:pt>
                <c:pt idx="978">
                  <c:v>978</c:v>
                </c:pt>
                <c:pt idx="979">
                  <c:v>978</c:v>
                </c:pt>
                <c:pt idx="980">
                  <c:v>978</c:v>
                </c:pt>
                <c:pt idx="981">
                  <c:v>978</c:v>
                </c:pt>
                <c:pt idx="982">
                  <c:v>978</c:v>
                </c:pt>
                <c:pt idx="983">
                  <c:v>978</c:v>
                </c:pt>
                <c:pt idx="984">
                  <c:v>985</c:v>
                </c:pt>
                <c:pt idx="985">
                  <c:v>985</c:v>
                </c:pt>
                <c:pt idx="986">
                  <c:v>985</c:v>
                </c:pt>
                <c:pt idx="987">
                  <c:v>985</c:v>
                </c:pt>
                <c:pt idx="988">
                  <c:v>985</c:v>
                </c:pt>
                <c:pt idx="989">
                  <c:v>985</c:v>
                </c:pt>
                <c:pt idx="990">
                  <c:v>991</c:v>
                </c:pt>
                <c:pt idx="991">
                  <c:v>991</c:v>
                </c:pt>
                <c:pt idx="992">
                  <c:v>993</c:v>
                </c:pt>
                <c:pt idx="993">
                  <c:v>993</c:v>
                </c:pt>
                <c:pt idx="994">
                  <c:v>993</c:v>
                </c:pt>
                <c:pt idx="995">
                  <c:v>993</c:v>
                </c:pt>
                <c:pt idx="996">
                  <c:v>993</c:v>
                </c:pt>
                <c:pt idx="997">
                  <c:v>998</c:v>
                </c:pt>
                <c:pt idx="998">
                  <c:v>998</c:v>
                </c:pt>
                <c:pt idx="999">
                  <c:v>998</c:v>
                </c:pt>
                <c:pt idx="1000">
                  <c:v>998</c:v>
                </c:pt>
                <c:pt idx="1001">
                  <c:v>998</c:v>
                </c:pt>
                <c:pt idx="1002">
                  <c:v>998</c:v>
                </c:pt>
                <c:pt idx="1003">
                  <c:v>998</c:v>
                </c:pt>
                <c:pt idx="1004">
                  <c:v>1005</c:v>
                </c:pt>
                <c:pt idx="1005">
                  <c:v>1005</c:v>
                </c:pt>
                <c:pt idx="1006">
                  <c:v>1007</c:v>
                </c:pt>
                <c:pt idx="1007">
                  <c:v>1007</c:v>
                </c:pt>
                <c:pt idx="1008">
                  <c:v>1007</c:v>
                </c:pt>
                <c:pt idx="1009">
                  <c:v>1007</c:v>
                </c:pt>
                <c:pt idx="1010">
                  <c:v>1007</c:v>
                </c:pt>
                <c:pt idx="1011">
                  <c:v>1007</c:v>
                </c:pt>
                <c:pt idx="1012">
                  <c:v>1007</c:v>
                </c:pt>
                <c:pt idx="1013">
                  <c:v>1014</c:v>
                </c:pt>
                <c:pt idx="1014">
                  <c:v>1014</c:v>
                </c:pt>
                <c:pt idx="1015">
                  <c:v>1014</c:v>
                </c:pt>
                <c:pt idx="1016">
                  <c:v>1014</c:v>
                </c:pt>
                <c:pt idx="1017">
                  <c:v>1014</c:v>
                </c:pt>
                <c:pt idx="1018">
                  <c:v>1014</c:v>
                </c:pt>
                <c:pt idx="1019">
                  <c:v>1014</c:v>
                </c:pt>
                <c:pt idx="1020">
                  <c:v>1021</c:v>
                </c:pt>
                <c:pt idx="1021">
                  <c:v>1021</c:v>
                </c:pt>
                <c:pt idx="1022">
                  <c:v>1021</c:v>
                </c:pt>
                <c:pt idx="1023">
                  <c:v>1021</c:v>
                </c:pt>
                <c:pt idx="1024">
                  <c:v>1021</c:v>
                </c:pt>
                <c:pt idx="1025">
                  <c:v>1021</c:v>
                </c:pt>
                <c:pt idx="1026">
                  <c:v>1027</c:v>
                </c:pt>
                <c:pt idx="1027">
                  <c:v>1027</c:v>
                </c:pt>
                <c:pt idx="1028">
                  <c:v>1027</c:v>
                </c:pt>
                <c:pt idx="1029">
                  <c:v>1027</c:v>
                </c:pt>
                <c:pt idx="1030">
                  <c:v>1027</c:v>
                </c:pt>
                <c:pt idx="1031">
                  <c:v>1027</c:v>
                </c:pt>
                <c:pt idx="1032">
                  <c:v>1027</c:v>
                </c:pt>
                <c:pt idx="1033">
                  <c:v>1027</c:v>
                </c:pt>
                <c:pt idx="1034">
                  <c:v>1027</c:v>
                </c:pt>
                <c:pt idx="1035">
                  <c:v>1036</c:v>
                </c:pt>
                <c:pt idx="1036">
                  <c:v>1036</c:v>
                </c:pt>
                <c:pt idx="1037">
                  <c:v>1036</c:v>
                </c:pt>
                <c:pt idx="1038">
                  <c:v>1036</c:v>
                </c:pt>
                <c:pt idx="1039">
                  <c:v>1036</c:v>
                </c:pt>
                <c:pt idx="1040">
                  <c:v>1036</c:v>
                </c:pt>
                <c:pt idx="1041">
                  <c:v>1036</c:v>
                </c:pt>
                <c:pt idx="1042">
                  <c:v>1036</c:v>
                </c:pt>
                <c:pt idx="1043">
                  <c:v>1044</c:v>
                </c:pt>
                <c:pt idx="1044">
                  <c:v>1044</c:v>
                </c:pt>
                <c:pt idx="1045">
                  <c:v>1044</c:v>
                </c:pt>
                <c:pt idx="1046">
                  <c:v>1044</c:v>
                </c:pt>
                <c:pt idx="1047">
                  <c:v>1044</c:v>
                </c:pt>
                <c:pt idx="1048">
                  <c:v>1044</c:v>
                </c:pt>
                <c:pt idx="1049">
                  <c:v>1050</c:v>
                </c:pt>
                <c:pt idx="1050">
                  <c:v>1050</c:v>
                </c:pt>
                <c:pt idx="1051">
                  <c:v>1050</c:v>
                </c:pt>
                <c:pt idx="1052">
                  <c:v>1050</c:v>
                </c:pt>
                <c:pt idx="1053">
                  <c:v>1050</c:v>
                </c:pt>
                <c:pt idx="1054">
                  <c:v>1050</c:v>
                </c:pt>
                <c:pt idx="1055">
                  <c:v>1056</c:v>
                </c:pt>
                <c:pt idx="1056">
                  <c:v>1056</c:v>
                </c:pt>
                <c:pt idx="1057">
                  <c:v>1056</c:v>
                </c:pt>
                <c:pt idx="1058">
                  <c:v>1056</c:v>
                </c:pt>
                <c:pt idx="1059">
                  <c:v>1056</c:v>
                </c:pt>
                <c:pt idx="1060">
                  <c:v>1056</c:v>
                </c:pt>
                <c:pt idx="1061">
                  <c:v>1056</c:v>
                </c:pt>
                <c:pt idx="1062">
                  <c:v>1063</c:v>
                </c:pt>
                <c:pt idx="1063">
                  <c:v>1063</c:v>
                </c:pt>
                <c:pt idx="1064">
                  <c:v>1063</c:v>
                </c:pt>
                <c:pt idx="1065">
                  <c:v>1063</c:v>
                </c:pt>
                <c:pt idx="1066">
                  <c:v>1063</c:v>
                </c:pt>
                <c:pt idx="1067">
                  <c:v>1063</c:v>
                </c:pt>
                <c:pt idx="1068">
                  <c:v>1063</c:v>
                </c:pt>
                <c:pt idx="1069">
                  <c:v>1063</c:v>
                </c:pt>
                <c:pt idx="1070">
                  <c:v>1063</c:v>
                </c:pt>
                <c:pt idx="1071">
                  <c:v>1063</c:v>
                </c:pt>
                <c:pt idx="1072">
                  <c:v>1073</c:v>
                </c:pt>
                <c:pt idx="1073">
                  <c:v>1073</c:v>
                </c:pt>
                <c:pt idx="1074">
                  <c:v>1075</c:v>
                </c:pt>
                <c:pt idx="1075">
                  <c:v>1075</c:v>
                </c:pt>
                <c:pt idx="1076">
                  <c:v>1075</c:v>
                </c:pt>
                <c:pt idx="1077">
                  <c:v>1075</c:v>
                </c:pt>
                <c:pt idx="1078">
                  <c:v>1075</c:v>
                </c:pt>
                <c:pt idx="1079">
                  <c:v>1080</c:v>
                </c:pt>
                <c:pt idx="1080">
                  <c:v>1080</c:v>
                </c:pt>
                <c:pt idx="1081">
                  <c:v>1080</c:v>
                </c:pt>
                <c:pt idx="1082">
                  <c:v>1080</c:v>
                </c:pt>
                <c:pt idx="1083">
                  <c:v>1084</c:v>
                </c:pt>
                <c:pt idx="1084">
                  <c:v>1084</c:v>
                </c:pt>
                <c:pt idx="1085">
                  <c:v>1086</c:v>
                </c:pt>
                <c:pt idx="1086">
                  <c:v>1086</c:v>
                </c:pt>
                <c:pt idx="1087">
                  <c:v>1088</c:v>
                </c:pt>
                <c:pt idx="1088">
                  <c:v>1088</c:v>
                </c:pt>
                <c:pt idx="1089">
                  <c:v>1088</c:v>
                </c:pt>
                <c:pt idx="1090">
                  <c:v>1088</c:v>
                </c:pt>
                <c:pt idx="1091">
                  <c:v>1088</c:v>
                </c:pt>
                <c:pt idx="1092">
                  <c:v>1093</c:v>
                </c:pt>
                <c:pt idx="1093">
                  <c:v>1093</c:v>
                </c:pt>
                <c:pt idx="1094">
                  <c:v>1093</c:v>
                </c:pt>
                <c:pt idx="1095">
                  <c:v>1093</c:v>
                </c:pt>
                <c:pt idx="1096">
                  <c:v>1093</c:v>
                </c:pt>
                <c:pt idx="1097">
                  <c:v>1093</c:v>
                </c:pt>
                <c:pt idx="1098">
                  <c:v>1093</c:v>
                </c:pt>
                <c:pt idx="1099">
                  <c:v>1093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C-4F36-B820-8B1615398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156671"/>
        <c:axId val="375157151"/>
      </c:scatterChart>
      <c:valAx>
        <c:axId val="37515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Diameter</a:t>
                </a:r>
                <a:r>
                  <a:rPr lang="it-IT" baseline="0"/>
                  <a:t> (mm)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7151"/>
        <c:crossesAt val="0.1"/>
        <c:crossBetween val="midCat"/>
      </c:valAx>
      <c:valAx>
        <c:axId val="37515715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Cumulative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5156671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  <cx:data id="1">
      <cx:numDim type="val">
        <cx:f>_xlchart.v1.1</cx:f>
      </cx:numDim>
    </cx:data>
    <cx:data id="2">
      <cx:numDim type="val">
        <cx:f>_xlchart.v1.2</cx:f>
      </cx:numDim>
    </cx:data>
    <cx:data id="3">
      <cx:numDim type="val">
        <cx:f>_xlchart.v1.3</cx:f>
      </cx:numDim>
    </cx:data>
    <cx:data id="4">
      <cx:numDim type="val">
        <cx:f>_xlchart.v1.4</cx:f>
      </cx:numDim>
    </cx:data>
    <cx:data id="5">
      <cx:numDim type="val">
        <cx:f>_xlchart.v1.5</cx:f>
      </cx:numDim>
    </cx:data>
  </cx:chartData>
  <cx:chart>
    <cx:title pos="t" align="ctr" overlay="0">
      <cx:tx>
        <cx:txData>
          <cx:v>Box Plot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it-IT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Box Plot</a:t>
          </a:r>
        </a:p>
      </cx:txPr>
    </cx:title>
    <cx:plotArea>
      <cx:plotAreaRegion>
        <cx:series layoutId="boxWhisker" uniqueId="{ECEB6E5A-3DD5-46A2-AEDE-C0BCDD71B42B}">
          <cx:tx>
            <cx:txData>
              <cx:f/>
              <cx:v>Giavine I</cx:v>
            </cx:txData>
          </cx:tx>
          <cx:spPr>
            <a:solidFill>
              <a:srgbClr val="FFFF99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9837B3B3-8C2B-4132-8B3E-C0CCF41791F1}">
          <cx:tx>
            <cx:txData>
              <cx:f/>
              <cx:v>Block I</cx:v>
            </cx:txData>
          </cx:tx>
          <cx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x:spPr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640CA7A3-D8CC-48D5-B5CF-94D9DCDBEA8D}">
          <cx:tx>
            <cx:txData>
              <cx:f/>
              <cx:v>Block II</cx:v>
            </cx:txData>
          </cx:tx>
          <cx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x:spPr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23F2A262-453A-4AB6-8D1B-637F58F03629}">
          <cx:tx>
            <cx:txData>
              <cx:f/>
              <cx:v>Giavine V</cx:v>
            </cx:txData>
          </cx:tx>
          <cx:spPr>
            <a:solidFill>
              <a:schemeClr val="accent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x:spPr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E5BE5D5A-38CC-48FF-8F0B-212CCD39C17B}">
          <cx:tx>
            <cx:txData>
              <cx:f/>
              <cx:v>Block III</cx:v>
            </cx:txData>
          </cx:tx>
          <cx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x:spPr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DE074552-912F-4825-A8A7-8054B1A3BA9F}">
          <cx:tx>
            <cx:txData>
              <cx:f/>
              <cx:v>SP299W</cx:v>
            </cx:txData>
          </cx:tx>
          <cx:spPr>
            <a:solidFill>
              <a:srgbClr val="CCCCFF"/>
            </a:solidFill>
            <a:ln>
              <a:solidFill>
                <a:schemeClr val="tx1"/>
              </a:solidFill>
            </a:ln>
          </cx:spPr>
          <cx:dataId val="5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tle>
          <cx:tx>
            <cx:txData>
              <cx:v>Melt  % (from &lt; to &gt;)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it-IT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ptos Narrow" panose="02110004020202020204"/>
                </a:rPr>
                <a:t>Melt  % (from &lt; to &gt;)</a:t>
              </a:r>
            </a:p>
          </cx:txPr>
        </cx:title>
        <cx:tickLabels/>
      </cx:axis>
      <cx:axis id="1">
        <cx:valScaling max="1"/>
        <cx:title>
          <cx:tx>
            <cx:txData>
              <cx:v>Circularity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it-IT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ptos Narrow" panose="02110004020202020204"/>
                </a:rPr>
                <a:t>Circularity</a:t>
              </a:r>
            </a:p>
          </cx:txPr>
        </cx:title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Relationship Id="rId9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png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5.png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6.png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26670</xdr:colOff>
      <xdr:row>24</xdr:row>
      <xdr:rowOff>103822</xdr:rowOff>
    </xdr:from>
    <xdr:to>
      <xdr:col>45</xdr:col>
      <xdr:colOff>466725</xdr:colOff>
      <xdr:row>50</xdr:row>
      <xdr:rowOff>30480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B220ECEB-4537-4C1F-83A7-C9DA73D31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57150</xdr:colOff>
      <xdr:row>2</xdr:row>
      <xdr:rowOff>171450</xdr:rowOff>
    </xdr:from>
    <xdr:to>
      <xdr:col>42</xdr:col>
      <xdr:colOff>475433</xdr:colOff>
      <xdr:row>23</xdr:row>
      <xdr:rowOff>169344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D8A74C13-2FC6-4211-A72A-A872DD739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1725" y="533400"/>
          <a:ext cx="6525712" cy="3826944"/>
        </a:xfrm>
        <a:prstGeom prst="rect">
          <a:avLst/>
        </a:prstGeom>
      </xdr:spPr>
    </xdr:pic>
    <xdr:clientData/>
  </xdr:twoCellAnchor>
  <xdr:twoCellAnchor>
    <xdr:from>
      <xdr:col>32</xdr:col>
      <xdr:colOff>0</xdr:colOff>
      <xdr:row>51</xdr:row>
      <xdr:rowOff>0</xdr:rowOff>
    </xdr:from>
    <xdr:to>
      <xdr:col>45</xdr:col>
      <xdr:colOff>443865</xdr:colOff>
      <xdr:row>76</xdr:row>
      <xdr:rowOff>106574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B7BAD5C1-F706-413E-92AA-3F603DABB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20410</xdr:colOff>
      <xdr:row>3</xdr:row>
      <xdr:rowOff>57149</xdr:rowOff>
    </xdr:from>
    <xdr:to>
      <xdr:col>36</xdr:col>
      <xdr:colOff>476250</xdr:colOff>
      <xdr:row>38</xdr:row>
      <xdr:rowOff>67535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83BD244-BA10-B596-A445-890F09280E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40</xdr:row>
      <xdr:rowOff>0</xdr:rowOff>
    </xdr:from>
    <xdr:to>
      <xdr:col>36</xdr:col>
      <xdr:colOff>455840</xdr:colOff>
      <xdr:row>75</xdr:row>
      <xdr:rowOff>4671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36282C44-F476-44ED-80E3-FB2BE989F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1</xdr:colOff>
      <xdr:row>3</xdr:row>
      <xdr:rowOff>0</xdr:rowOff>
    </xdr:from>
    <xdr:to>
      <xdr:col>46</xdr:col>
      <xdr:colOff>226220</xdr:colOff>
      <xdr:row>25</xdr:row>
      <xdr:rowOff>71437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5C1D0E55-711D-4BBA-8532-515818BB5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0</xdr:colOff>
      <xdr:row>3</xdr:row>
      <xdr:rowOff>0</xdr:rowOff>
    </xdr:from>
    <xdr:to>
      <xdr:col>56</xdr:col>
      <xdr:colOff>547687</xdr:colOff>
      <xdr:row>25</xdr:row>
      <xdr:rowOff>69532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8ACB7EFE-F001-4DCE-8995-20887B4D6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27</xdr:row>
      <xdr:rowOff>0</xdr:rowOff>
    </xdr:from>
    <xdr:to>
      <xdr:col>46</xdr:col>
      <xdr:colOff>226219</xdr:colOff>
      <xdr:row>49</xdr:row>
      <xdr:rowOff>69532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447044E4-D5EC-4D83-86DB-BC1550B6D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27</xdr:row>
      <xdr:rowOff>0</xdr:rowOff>
    </xdr:from>
    <xdr:to>
      <xdr:col>56</xdr:col>
      <xdr:colOff>547687</xdr:colOff>
      <xdr:row>49</xdr:row>
      <xdr:rowOff>69532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FB65DEC6-E62E-484C-8D9C-30E5FFD5E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25717</xdr:colOff>
      <xdr:row>51</xdr:row>
      <xdr:rowOff>0</xdr:rowOff>
    </xdr:from>
    <xdr:to>
      <xdr:col>46</xdr:col>
      <xdr:colOff>246221</xdr:colOff>
      <xdr:row>73</xdr:row>
      <xdr:rowOff>60007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4C4827A0-2998-4DFF-A1C0-D75ADB26B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47</xdr:col>
      <xdr:colOff>0</xdr:colOff>
      <xdr:row>51</xdr:row>
      <xdr:rowOff>0</xdr:rowOff>
    </xdr:from>
    <xdr:to>
      <xdr:col>56</xdr:col>
      <xdr:colOff>547687</xdr:colOff>
      <xdr:row>73</xdr:row>
      <xdr:rowOff>69532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428D0B1F-B0A3-4478-A5A6-F1455ADFC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0</xdr:colOff>
      <xdr:row>76</xdr:row>
      <xdr:rowOff>0</xdr:rowOff>
    </xdr:from>
    <xdr:to>
      <xdr:col>32</xdr:col>
      <xdr:colOff>172810</xdr:colOff>
      <xdr:row>103</xdr:row>
      <xdr:rowOff>85997</xdr:rowOff>
    </xdr:to>
    <xdr:grpSp>
      <xdr:nvGrpSpPr>
        <xdr:cNvPr id="19" name="Gruppo 18">
          <a:extLst>
            <a:ext uri="{FF2B5EF4-FFF2-40B4-BE49-F238E27FC236}">
              <a16:creationId xmlns:a16="http://schemas.microsoft.com/office/drawing/2014/main" id="{228A30FD-C6AB-DCAC-C10A-488ABF8E74E8}"/>
            </a:ext>
          </a:extLst>
        </xdr:cNvPr>
        <xdr:cNvGrpSpPr/>
      </xdr:nvGrpSpPr>
      <xdr:grpSpPr>
        <a:xfrm>
          <a:off x="13449300" y="14125575"/>
          <a:ext cx="7488010" cy="4972322"/>
          <a:chOff x="13421591" y="14010409"/>
          <a:chExt cx="7446446" cy="4995702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17" name="Grafico 16">
                <a:extLst>
                  <a:ext uri="{FF2B5EF4-FFF2-40B4-BE49-F238E27FC236}">
                    <a16:creationId xmlns:a16="http://schemas.microsoft.com/office/drawing/2014/main" id="{213CE63C-DDA8-498D-99CA-EBC0618079F9}"/>
                  </a:ext>
                </a:extLst>
              </xdr:cNvPr>
              <xdr:cNvGraphicFramePr/>
            </xdr:nvGraphicFramePr>
            <xdr:xfrm>
              <a:off x="13421591" y="14010409"/>
              <a:ext cx="7446446" cy="4995702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9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3421591" y="14010409"/>
                <a:ext cx="7446446" cy="49957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it-IT" sz="1100"/>
                  <a:t>Il grafico non è disponibile in questa versione di Excel.
Se si modifica questa forma o si salva la cartella di lavoro in un formato di file diverso, il grafico verrà danneggiato in modo permanente.</a:t>
                </a:r>
              </a:p>
            </xdr:txBody>
          </xdr:sp>
        </mc:Fallback>
      </mc:AlternateContent>
      <xdr:sp macro="" textlink="">
        <xdr:nvSpPr>
          <xdr:cNvPr id="18" name="CasellaDiTesto 17">
            <a:extLst>
              <a:ext uri="{FF2B5EF4-FFF2-40B4-BE49-F238E27FC236}">
                <a16:creationId xmlns:a16="http://schemas.microsoft.com/office/drawing/2014/main" id="{FDBEBAEE-0C61-492A-F90C-38B68D7586DD}"/>
              </a:ext>
            </a:extLst>
          </xdr:cNvPr>
          <xdr:cNvSpPr txBox="1"/>
        </xdr:nvSpPr>
        <xdr:spPr>
          <a:xfrm>
            <a:off x="15604721" y="18299604"/>
            <a:ext cx="3618461" cy="27795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/>
              <a:t>23.071</a:t>
            </a:r>
            <a:r>
              <a:rPr lang="it-IT" sz="1100" baseline="0"/>
              <a:t>       26.074       27.264        28.567       33.170       38.256</a:t>
            </a:r>
            <a:endParaRPr lang="it-IT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7620</xdr:colOff>
      <xdr:row>26</xdr:row>
      <xdr:rowOff>65722</xdr:rowOff>
    </xdr:from>
    <xdr:to>
      <xdr:col>45</xdr:col>
      <xdr:colOff>0</xdr:colOff>
      <xdr:row>51</xdr:row>
      <xdr:rowOff>173355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BBED0B5-EE0F-4FFE-B216-8DF8892FA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104775</xdr:colOff>
      <xdr:row>1</xdr:row>
      <xdr:rowOff>47625</xdr:rowOff>
    </xdr:from>
    <xdr:to>
      <xdr:col>42</xdr:col>
      <xdr:colOff>130346</xdr:colOff>
      <xdr:row>25</xdr:row>
      <xdr:rowOff>20208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D1A32D3-D2D7-61A6-3017-A6511015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9350" y="228600"/>
          <a:ext cx="6121570" cy="4333128"/>
        </a:xfrm>
        <a:prstGeom prst="rect">
          <a:avLst/>
        </a:prstGeom>
      </xdr:spPr>
    </xdr:pic>
    <xdr:clientData/>
  </xdr:twoCellAnchor>
  <xdr:twoCellAnchor>
    <xdr:from>
      <xdr:col>32</xdr:col>
      <xdr:colOff>0</xdr:colOff>
      <xdr:row>53</xdr:row>
      <xdr:rowOff>0</xdr:rowOff>
    </xdr:from>
    <xdr:to>
      <xdr:col>44</xdr:col>
      <xdr:colOff>597693</xdr:colOff>
      <xdr:row>78</xdr:row>
      <xdr:rowOff>105729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DE7413E-9533-4AFA-B149-7B24CE152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598170</xdr:colOff>
      <xdr:row>28</xdr:row>
      <xdr:rowOff>151447</xdr:rowOff>
    </xdr:from>
    <xdr:to>
      <xdr:col>45</xdr:col>
      <xdr:colOff>428625</xdr:colOff>
      <xdr:row>54</xdr:row>
      <xdr:rowOff>78105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4E878B5C-CB07-4DE2-B186-306C9DE32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85726</xdr:colOff>
      <xdr:row>1</xdr:row>
      <xdr:rowOff>162153</xdr:rowOff>
    </xdr:from>
    <xdr:to>
      <xdr:col>40</xdr:col>
      <xdr:colOff>363857</xdr:colOff>
      <xdr:row>27</xdr:row>
      <xdr:rowOff>934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72FFFD39-E2A2-02C8-9641-4A98B5F02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0301" y="343128"/>
          <a:ext cx="5162550" cy="4571026"/>
        </a:xfrm>
        <a:prstGeom prst="rect">
          <a:avLst/>
        </a:prstGeom>
      </xdr:spPr>
    </xdr:pic>
    <xdr:clientData/>
  </xdr:twoCellAnchor>
  <xdr:twoCellAnchor>
    <xdr:from>
      <xdr:col>32</xdr:col>
      <xdr:colOff>0</xdr:colOff>
      <xdr:row>55</xdr:row>
      <xdr:rowOff>0</xdr:rowOff>
    </xdr:from>
    <xdr:to>
      <xdr:col>45</xdr:col>
      <xdr:colOff>448098</xdr:colOff>
      <xdr:row>80</xdr:row>
      <xdr:rowOff>106575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CE56A99-D20F-4A21-9972-A13D443ED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26670</xdr:colOff>
      <xdr:row>24</xdr:row>
      <xdr:rowOff>103822</xdr:rowOff>
    </xdr:from>
    <xdr:to>
      <xdr:col>45</xdr:col>
      <xdr:colOff>466725</xdr:colOff>
      <xdr:row>50</xdr:row>
      <xdr:rowOff>30480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17B9EC3F-09B9-4EC6-814B-B90B5EF21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66675</xdr:colOff>
      <xdr:row>1</xdr:row>
      <xdr:rowOff>28575</xdr:rowOff>
    </xdr:from>
    <xdr:to>
      <xdr:col>39</xdr:col>
      <xdr:colOff>15322</xdr:colOff>
      <xdr:row>24</xdr:row>
      <xdr:rowOff>17537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79680DD3-A070-42DC-867F-48D364E65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0" y="209550"/>
          <a:ext cx="4215847" cy="4179962"/>
        </a:xfrm>
        <a:prstGeom prst="rect">
          <a:avLst/>
        </a:prstGeom>
      </xdr:spPr>
    </xdr:pic>
    <xdr:clientData/>
  </xdr:twoCellAnchor>
  <xdr:twoCellAnchor>
    <xdr:from>
      <xdr:col>32</xdr:col>
      <xdr:colOff>0</xdr:colOff>
      <xdr:row>51</xdr:row>
      <xdr:rowOff>0</xdr:rowOff>
    </xdr:from>
    <xdr:to>
      <xdr:col>45</xdr:col>
      <xdr:colOff>443865</xdr:colOff>
      <xdr:row>76</xdr:row>
      <xdr:rowOff>105251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B04A4F99-1E35-45A4-9138-0F4D6BA91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41395</xdr:colOff>
      <xdr:row>27</xdr:row>
      <xdr:rowOff>93240</xdr:rowOff>
    </xdr:from>
    <xdr:to>
      <xdr:col>45</xdr:col>
      <xdr:colOff>479545</xdr:colOff>
      <xdr:row>53</xdr:row>
      <xdr:rowOff>21801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7C38CFB-FFD4-42AC-9340-4FCACD40B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48713</xdr:colOff>
      <xdr:row>1</xdr:row>
      <xdr:rowOff>57352</xdr:rowOff>
    </xdr:from>
    <xdr:to>
      <xdr:col>43</xdr:col>
      <xdr:colOff>569596</xdr:colOff>
      <xdr:row>25</xdr:row>
      <xdr:rowOff>116705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256BA5AF-7FDF-14CA-A6DD-458DAB7D4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77642" y="234245"/>
          <a:ext cx="7256418" cy="4331996"/>
        </a:xfrm>
        <a:prstGeom prst="rect">
          <a:avLst/>
        </a:prstGeom>
      </xdr:spPr>
    </xdr:pic>
    <xdr:clientData/>
  </xdr:twoCellAnchor>
  <xdr:twoCellAnchor>
    <xdr:from>
      <xdr:col>32</xdr:col>
      <xdr:colOff>0</xdr:colOff>
      <xdr:row>54</xdr:row>
      <xdr:rowOff>0</xdr:rowOff>
    </xdr:from>
    <xdr:to>
      <xdr:col>45</xdr:col>
      <xdr:colOff>434340</xdr:colOff>
      <xdr:row>79</xdr:row>
      <xdr:rowOff>97835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A88D2312-93E5-4264-9DB2-8709B1612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493395</xdr:colOff>
      <xdr:row>2</xdr:row>
      <xdr:rowOff>75247</xdr:rowOff>
    </xdr:from>
    <xdr:to>
      <xdr:col>45</xdr:col>
      <xdr:colOff>323850</xdr:colOff>
      <xdr:row>27</xdr:row>
      <xdr:rowOff>154305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CD145C9-9F22-484C-B2F1-FDD2AE421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46</xdr:col>
      <xdr:colOff>95250</xdr:colOff>
      <xdr:row>1</xdr:row>
      <xdr:rowOff>76200</xdr:rowOff>
    </xdr:from>
    <xdr:to>
      <xdr:col>51</xdr:col>
      <xdr:colOff>168594</xdr:colOff>
      <xdr:row>37</xdr:row>
      <xdr:rowOff>73929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58045FAE-FA8D-44D5-81CF-1650BEF28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94225" y="257175"/>
          <a:ext cx="3109915" cy="6541404"/>
        </a:xfrm>
        <a:prstGeom prst="rect">
          <a:avLst/>
        </a:prstGeom>
      </xdr:spPr>
    </xdr:pic>
    <xdr:clientData/>
  </xdr:twoCellAnchor>
  <xdr:twoCellAnchor>
    <xdr:from>
      <xdr:col>31</xdr:col>
      <xdr:colOff>437284</xdr:colOff>
      <xdr:row>28</xdr:row>
      <xdr:rowOff>123825</xdr:rowOff>
    </xdr:from>
    <xdr:to>
      <xdr:col>45</xdr:col>
      <xdr:colOff>271202</xdr:colOff>
      <xdr:row>54</xdr:row>
      <xdr:rowOff>48578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F31603C-5819-479A-BD40-4BF9F54CB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4</xdr:row>
      <xdr:rowOff>9525</xdr:rowOff>
    </xdr:from>
    <xdr:to>
      <xdr:col>20</xdr:col>
      <xdr:colOff>514350</xdr:colOff>
      <xdr:row>14</xdr:row>
      <xdr:rowOff>44819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99E8C084-C0A6-A9D6-6254-062835A14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733425"/>
          <a:ext cx="7153275" cy="1873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587829</xdr:colOff>
      <xdr:row>12</xdr:row>
      <xdr:rowOff>9525</xdr:rowOff>
    </xdr:from>
    <xdr:to>
      <xdr:col>35</xdr:col>
      <xdr:colOff>141514</xdr:colOff>
      <xdr:row>26</xdr:row>
      <xdr:rowOff>157843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6A8FB980-1E87-32F8-21B3-FB4889FD52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9071</xdr:colOff>
      <xdr:row>27</xdr:row>
      <xdr:rowOff>135165</xdr:rowOff>
    </xdr:from>
    <xdr:to>
      <xdr:col>35</xdr:col>
      <xdr:colOff>176892</xdr:colOff>
      <xdr:row>42</xdr:row>
      <xdr:rowOff>102508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FEE9D606-A7E1-4310-A4C3-F856E851F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38100</xdr:colOff>
      <xdr:row>2</xdr:row>
      <xdr:rowOff>133350</xdr:rowOff>
    </xdr:from>
    <xdr:to>
      <xdr:col>28</xdr:col>
      <xdr:colOff>184331</xdr:colOff>
      <xdr:row>27</xdr:row>
      <xdr:rowOff>172531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08167A83-E10E-4CFC-9FA3-96007EAA9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29</xdr:row>
      <xdr:rowOff>0</xdr:rowOff>
    </xdr:from>
    <xdr:to>
      <xdr:col>28</xdr:col>
      <xdr:colOff>144326</xdr:colOff>
      <xdr:row>56</xdr:row>
      <xdr:rowOff>47119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92E0AE7-98CF-4F70-BEA1-E1162BAE9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57387</xdr:colOff>
      <xdr:row>2</xdr:row>
      <xdr:rowOff>37384</xdr:rowOff>
    </xdr:from>
    <xdr:to>
      <xdr:col>58</xdr:col>
      <xdr:colOff>240267</xdr:colOff>
      <xdr:row>15</xdr:row>
      <xdr:rowOff>95487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32D402C-D1C1-CB3D-D5A6-EF169E1BD4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59</xdr:col>
      <xdr:colOff>0</xdr:colOff>
      <xdr:row>2</xdr:row>
      <xdr:rowOff>0</xdr:rowOff>
    </xdr:from>
    <xdr:to>
      <xdr:col>66</xdr:col>
      <xdr:colOff>321468</xdr:colOff>
      <xdr:row>15</xdr:row>
      <xdr:rowOff>54293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59E5E88-9125-45A0-8124-691AA7804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67</xdr:col>
      <xdr:colOff>0</xdr:colOff>
      <xdr:row>2</xdr:row>
      <xdr:rowOff>0</xdr:rowOff>
    </xdr:from>
    <xdr:to>
      <xdr:col>74</xdr:col>
      <xdr:colOff>325278</xdr:colOff>
      <xdr:row>15</xdr:row>
      <xdr:rowOff>58103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708DC1DD-6C0A-41F6-9460-1647A4A6B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0</xdr:colOff>
      <xdr:row>17</xdr:row>
      <xdr:rowOff>0</xdr:rowOff>
    </xdr:from>
    <xdr:to>
      <xdr:col>58</xdr:col>
      <xdr:colOff>194310</xdr:colOff>
      <xdr:row>32</xdr:row>
      <xdr:rowOff>70009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17BD32E5-3865-447B-A5FD-D970D1D51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59</xdr:col>
      <xdr:colOff>0</xdr:colOff>
      <xdr:row>17</xdr:row>
      <xdr:rowOff>0</xdr:rowOff>
    </xdr:from>
    <xdr:to>
      <xdr:col>66</xdr:col>
      <xdr:colOff>325278</xdr:colOff>
      <xdr:row>32</xdr:row>
      <xdr:rowOff>70009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C6D74D38-5845-4656-A3B1-281C60104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67</xdr:col>
      <xdr:colOff>0</xdr:colOff>
      <xdr:row>17</xdr:row>
      <xdr:rowOff>0</xdr:rowOff>
    </xdr:from>
    <xdr:to>
      <xdr:col>74</xdr:col>
      <xdr:colOff>325278</xdr:colOff>
      <xdr:row>32</xdr:row>
      <xdr:rowOff>70009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7F29A891-4548-498C-A0D0-C83315D8E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lvia Aldrighetti" refreshedDate="46121.40376828704" createdVersion="8" refreshedVersion="8" minRefreshableVersion="3" recordCount="1017" xr:uid="{C174672F-1A43-416F-9AF4-04555D36D50F}">
  <cacheSource type="worksheet">
    <worksheetSource ref="B3:E1020" sheet="Histograms"/>
  </cacheSource>
  <cacheFields count="4">
    <cacheField name="Clast num" numFmtId="0">
      <sharedItems containsSemiMixedTypes="0" containsString="0" containsNumber="1" containsInteger="1" minValue="4" maxValue="1111" count="1016">
        <n v="1016"/>
        <n v="269"/>
        <n v="289"/>
        <n v="999"/>
        <n v="242"/>
        <n v="675"/>
        <n v="426"/>
        <n v="128"/>
        <n v="331"/>
        <n v="340"/>
        <n v="905"/>
        <n v="711"/>
        <n v="91"/>
        <n v="172"/>
        <n v="113"/>
        <n v="266"/>
        <n v="794"/>
        <n v="638"/>
        <n v="140"/>
        <n v="637"/>
        <n v="828"/>
        <n v="1047"/>
        <n v="520"/>
        <n v="549"/>
        <n v="33"/>
        <n v="152"/>
        <n v="291"/>
        <n v="490"/>
        <n v="605"/>
        <n v="484"/>
        <n v="425"/>
        <n v="205"/>
        <n v="250"/>
        <n v="809"/>
        <n v="117"/>
        <n v="712"/>
        <n v="877"/>
        <n v="74"/>
        <n v="887"/>
        <n v="66"/>
        <n v="65"/>
        <n v="932"/>
        <n v="716"/>
        <n v="958"/>
        <n v="818"/>
        <n v="937"/>
        <n v="374"/>
        <n v="780"/>
        <n v="262"/>
        <n v="871"/>
        <n v="604"/>
        <n v="857"/>
        <n v="1024"/>
        <n v="647"/>
        <n v="320"/>
        <n v="165"/>
        <n v="1004"/>
        <n v="833"/>
        <n v="18"/>
        <n v="394"/>
        <n v="40"/>
        <n v="98"/>
        <n v="827"/>
        <n v="729"/>
        <n v="270"/>
        <n v="508"/>
        <n v="244"/>
        <n v="362"/>
        <n v="743"/>
        <n v="921"/>
        <n v="304"/>
        <n v="383"/>
        <n v="1048"/>
        <n v="529"/>
        <n v="934"/>
        <n v="918"/>
        <n v="451"/>
        <n v="546"/>
        <n v="157"/>
        <n v="670"/>
        <n v="692"/>
        <n v="286"/>
        <n v="1006"/>
        <n v="562"/>
        <n v="801"/>
        <n v="1103"/>
        <n v="1045"/>
        <n v="874"/>
        <n v="414"/>
        <n v="770"/>
        <n v="396"/>
        <n v="724"/>
        <n v="676"/>
        <n v="122"/>
        <n v="303"/>
        <n v="737"/>
        <n v="941"/>
        <n v="87"/>
        <n v="149"/>
        <n v="524"/>
        <n v="649"/>
        <n v="385"/>
        <n v="543"/>
        <n v="748"/>
        <n v="337"/>
        <n v="688"/>
        <n v="355"/>
        <n v="663"/>
        <n v="456"/>
        <n v="137"/>
        <n v="135"/>
        <n v="336"/>
        <n v="762"/>
        <n v="591"/>
        <n v="243"/>
        <n v="134"/>
        <n v="695"/>
        <n v="8"/>
        <n v="1032"/>
        <n v="29"/>
        <n v="867"/>
        <n v="643"/>
        <n v="730"/>
        <n v="267"/>
        <n v="735"/>
        <n v="975"/>
        <n v="694"/>
        <n v="302"/>
        <n v="316"/>
        <n v="139"/>
        <n v="348"/>
        <n v="796"/>
        <n v="1110"/>
        <n v="662"/>
        <n v="658"/>
        <n v="380"/>
        <n v="574"/>
        <n v="959"/>
        <n v="650"/>
        <n v="247"/>
        <n v="82"/>
        <n v="189"/>
        <n v="378"/>
        <n v="473"/>
        <n v="758"/>
        <n v="329"/>
        <n v="1082"/>
        <n v="482"/>
        <n v="146"/>
        <n v="80"/>
        <n v="1040"/>
        <n v="987"/>
        <n v="457"/>
        <n v="636"/>
        <n v="555"/>
        <n v="278"/>
        <n v="260"/>
        <n v="284"/>
        <n v="207"/>
        <n v="1097"/>
        <n v="279"/>
        <n v="687"/>
        <n v="928"/>
        <n v="423"/>
        <n v="528"/>
        <n v="468"/>
        <n v="1092"/>
        <n v="232"/>
        <n v="753"/>
        <n v="976"/>
        <n v="26"/>
        <n v="530"/>
        <n v="443"/>
        <n v="410"/>
        <n v="187"/>
        <n v="501"/>
        <n v="813"/>
        <n v="1085"/>
        <n v="800"/>
        <n v="151"/>
        <n v="845"/>
        <n v="296"/>
        <n v="194"/>
        <n v="256"/>
        <n v="946"/>
        <n v="433"/>
        <n v="893"/>
        <n v="835"/>
        <n v="273"/>
        <n v="595"/>
        <n v="639"/>
        <n v="907"/>
        <n v="669"/>
        <n v="389"/>
        <n v="1015"/>
        <n v="1064"/>
        <n v="13"/>
        <n v="1079"/>
        <n v="945"/>
        <n v="1090"/>
        <n v="624"/>
        <n v="542"/>
        <n v="198"/>
        <n v="169"/>
        <n v="1063"/>
        <n v="810"/>
        <n v="4"/>
        <n v="81"/>
        <n v="6"/>
        <n v="790"/>
        <n v="110"/>
        <n v="313"/>
        <n v="492"/>
        <n v="241"/>
        <n v="365"/>
        <n v="419"/>
        <n v="59"/>
        <n v="334"/>
        <n v="381"/>
        <n v="20"/>
        <n v="209"/>
        <n v="259"/>
        <n v="64"/>
        <n v="963"/>
        <n v="499"/>
        <n v="933"/>
        <n v="1029"/>
        <n v="919"/>
        <n v="214"/>
        <n v="458"/>
        <n v="856"/>
        <n v="54"/>
        <n v="170"/>
        <n v="76"/>
        <n v="826"/>
        <n v="36"/>
        <n v="927"/>
        <n v="974"/>
        <n v="1067"/>
        <n v="1111"/>
        <n v="825"/>
        <n v="778"/>
        <n v="504"/>
        <n v="72"/>
        <n v="834"/>
        <n v="14"/>
        <n v="393"/>
        <n v="1109"/>
        <n v="518"/>
        <n v="47"/>
        <n v="553"/>
        <n v="39"/>
        <n v="112"/>
        <n v="909"/>
        <n v="802"/>
        <n v="61"/>
        <n v="28"/>
        <n v="181"/>
        <n v="750"/>
        <n v="599"/>
        <n v="672"/>
        <n v="943"/>
        <n v="421"/>
        <n v="799"/>
        <n v="1068"/>
        <n v="551"/>
        <n v="75"/>
        <n v="306"/>
        <n v="1028"/>
        <n v="358"/>
        <n v="988"/>
        <n v="906"/>
        <n v="9"/>
        <n v="246"/>
        <n v="272"/>
        <n v="373"/>
        <n v="312"/>
        <n v="274"/>
        <n v="293"/>
        <n v="506"/>
        <n v="939"/>
        <n v="395"/>
        <n v="346"/>
        <n v="575"/>
        <n v="503"/>
        <n v="258"/>
        <n v="49"/>
        <n v="477"/>
        <n v="625"/>
        <n v="843"/>
        <n v="1056"/>
        <n v="245"/>
        <n v="327"/>
        <n v="494"/>
        <n v="512"/>
        <n v="629"/>
        <n v="225"/>
        <n v="257"/>
        <n v="619"/>
        <n v="353"/>
        <n v="873"/>
        <n v="43"/>
        <n v="282"/>
        <n v="197"/>
        <n v="652"/>
        <n v="487"/>
        <n v="926"/>
        <n v="831"/>
        <n v="38"/>
        <n v="254"/>
        <n v="369"/>
        <n v="786"/>
        <n v="617"/>
        <n v="891"/>
        <n v="1001"/>
        <n v="34"/>
        <n v="1022"/>
        <n v="969"/>
        <n v="371"/>
        <n v="980"/>
        <n v="10"/>
        <n v="120"/>
        <n v="271"/>
        <n v="590"/>
        <n v="611"/>
        <n v="335"/>
        <n v="160"/>
        <n v="455"/>
        <n v="481"/>
        <n v="415"/>
        <n v="461"/>
        <n v="420"/>
        <n v="547"/>
        <n v="985"/>
        <n v="104"/>
        <n v="444"/>
        <n v="582"/>
        <n v="1007"/>
        <n v="721"/>
        <n v="532"/>
        <n v="96"/>
        <n v="1042"/>
        <n v="323"/>
        <n v="587"/>
        <n v="678"/>
        <n v="793"/>
        <n v="450"/>
        <n v="485"/>
        <n v="325"/>
        <n v="612"/>
        <n v="497"/>
        <n v="538"/>
        <n v="89"/>
        <n v="328"/>
        <n v="630"/>
        <n v="1046"/>
        <n v="747"/>
        <n v="1002"/>
        <n v="1078"/>
        <n v="996"/>
        <n v="1037"/>
        <n v="356"/>
        <n v="223"/>
        <n v="237"/>
        <n v="1038"/>
        <n v="435"/>
        <n v="673"/>
        <n v="411"/>
        <n v="418"/>
        <n v="953"/>
        <n v="224"/>
        <n v="965"/>
        <n v="1091"/>
        <n v="357"/>
        <n v="609"/>
        <n v="118"/>
        <n v="437"/>
        <n v="944"/>
        <n v="1008"/>
        <n v="745"/>
        <n v="430"/>
        <n v="153"/>
        <n v="368"/>
        <n v="899"/>
        <n v="203"/>
        <n v="404"/>
        <n v="343"/>
        <n v="839"/>
        <n v="966"/>
        <n v="231"/>
        <n v="459"/>
        <n v="292"/>
        <n v="579"/>
        <n v="332"/>
        <n v="407"/>
        <n v="560"/>
        <n v="585"/>
        <n v="882"/>
        <n v="960"/>
        <n v="1070"/>
        <n v="50"/>
        <n v="583"/>
        <n v="665"/>
        <n v="1020"/>
        <n v="1044"/>
        <n v="213"/>
        <n v="377"/>
        <n v="1066"/>
        <n v="299"/>
        <n v="422"/>
        <n v="664"/>
        <n v="60"/>
        <n v="606"/>
        <n v="1019"/>
        <n v="1059"/>
        <n v="201"/>
        <n v="686"/>
        <n v="795"/>
        <n v="333"/>
        <n v="222"/>
        <n v="519"/>
        <n v="598"/>
        <n v="359"/>
        <n v="660"/>
        <n v="516"/>
        <n v="19"/>
        <n v="63"/>
        <n v="570"/>
        <n v="107"/>
        <n v="202"/>
        <n v="229"/>
        <n v="375"/>
        <n v="1087"/>
        <n v="684"/>
        <n v="803"/>
        <n v="931"/>
        <n v="992"/>
        <n v="997"/>
        <n v="344"/>
        <n v="714"/>
        <n v="486"/>
        <n v="771"/>
        <n v="5"/>
        <n v="691"/>
        <n v="275"/>
        <n v="495"/>
        <n v="416"/>
        <n v="552"/>
        <n v="109"/>
        <n v="193"/>
        <n v="221"/>
        <n v="479"/>
        <n v="514"/>
        <n v="889"/>
        <n v="603"/>
        <n v="968"/>
        <n v="989"/>
        <n v="294"/>
        <n v="397"/>
        <n v="510"/>
        <n v="749"/>
        <n v="699"/>
        <n v="779"/>
        <n v="872"/>
        <n v="472"/>
        <n v="755"/>
        <n v="350"/>
        <n v="180"/>
        <n v="509"/>
        <n v="550"/>
        <n v="689"/>
        <n v="885"/>
        <n v="911"/>
        <n v="1072"/>
        <n v="295"/>
        <n v="217"/>
        <n v="623"/>
        <n v="150"/>
        <n v="121"/>
        <n v="108"/>
        <n v="525"/>
        <n v="954"/>
        <n v="233"/>
        <n v="300"/>
        <n v="424"/>
        <n v="522"/>
        <n v="821"/>
        <n v="718"/>
        <n v="930"/>
        <n v="1041"/>
        <n v="220"/>
        <n v="836"/>
        <n v="310"/>
        <n v="594"/>
        <n v="744"/>
        <n v="792"/>
        <n v="896"/>
        <n v="846"/>
        <n v="607"/>
        <n v="103"/>
        <n v="1010"/>
        <n v="454"/>
        <n v="879"/>
        <n v="399"/>
        <n v="646"/>
        <n v="1053"/>
        <n v="164"/>
        <n v="569"/>
        <n v="942"/>
        <n v="114"/>
        <n v="769"/>
        <n v="21"/>
        <n v="715"/>
        <n v="1012"/>
        <n v="199"/>
        <n v="615"/>
        <n v="773"/>
        <n v="914"/>
        <n v="297"/>
        <n v="448"/>
        <n v="53"/>
        <n v="577"/>
        <n v="592"/>
        <n v="925"/>
        <n v="489"/>
        <n v="661"/>
        <n v="1057"/>
        <n v="535"/>
        <n v="1003"/>
        <n v="613"/>
        <n v="57"/>
        <n v="78"/>
        <n v="476"/>
        <n v="440"/>
        <n v="496"/>
        <n v="627"/>
        <n v="734"/>
        <n v="815"/>
        <n v="851"/>
        <n v="531"/>
        <n v="127"/>
        <n v="746"/>
        <n v="895"/>
        <n v="972"/>
        <n v="683"/>
        <n v="951"/>
        <n v="195"/>
        <n v="405"/>
        <n v="412"/>
        <n v="924"/>
        <n v="866"/>
        <n v="938"/>
        <n v="1100"/>
        <n v="640"/>
        <n v="1009"/>
        <n v="342"/>
        <n v="772"/>
        <n v="1043"/>
        <n v="255"/>
        <n v="264"/>
        <n v="432"/>
        <n v="775"/>
        <n v="994"/>
        <n v="633"/>
        <n v="950"/>
        <n v="601"/>
        <n v="620"/>
        <n v="837"/>
        <n v="94"/>
        <n v="240"/>
        <n v="147"/>
        <n v="196"/>
        <n v="401"/>
        <n v="319"/>
        <n v="602"/>
        <n v="720"/>
        <n v="618"/>
        <n v="920"/>
        <n v="1051"/>
        <n v="471"/>
        <n v="480"/>
        <n v="491"/>
        <n v="693"/>
        <n v="698"/>
        <n v="382"/>
        <n v="427"/>
        <n v="148"/>
        <n v="621"/>
        <n v="922"/>
        <n v="990"/>
        <n v="1027"/>
        <n v="158"/>
        <n v="265"/>
        <n v="505"/>
        <n v="808"/>
        <n v="862"/>
        <n v="1036"/>
        <n v="1062"/>
        <n v="68"/>
        <n v="829"/>
        <n v="865"/>
        <n v="892"/>
        <n v="1013"/>
        <n v="864"/>
        <n v="913"/>
        <n v="948"/>
        <n v="981"/>
        <n v="73"/>
        <n v="428"/>
        <n v="463"/>
        <n v="507"/>
        <n v="667"/>
        <n v="554"/>
        <n v="561"/>
        <n v="923"/>
        <n v="581"/>
        <n v="588"/>
        <n v="709"/>
        <n v="855"/>
        <n v="136"/>
        <n v="360"/>
        <n v="537"/>
        <n v="717"/>
        <n v="804"/>
        <n v="811"/>
        <n v="832"/>
        <n v="841"/>
        <n v="912"/>
        <n v="766"/>
        <n v="842"/>
        <n v="978"/>
        <n v="184"/>
        <n v="466"/>
        <n v="578"/>
        <n v="651"/>
        <n v="707"/>
        <n v="330"/>
        <n v="648"/>
        <n v="764"/>
        <n v="917"/>
        <n v="318"/>
        <n v="564"/>
        <n v="916"/>
        <n v="1025"/>
        <n v="190"/>
        <n v="212"/>
        <n v="253"/>
        <n v="281"/>
        <n v="305"/>
        <n v="363"/>
        <n v="614"/>
        <n v="929"/>
        <n v="986"/>
        <n v="138"/>
        <n v="32"/>
        <n v="167"/>
        <n v="863"/>
        <n v="1101"/>
        <n v="37"/>
        <n v="446"/>
        <n v="659"/>
        <n v="666"/>
        <n v="782"/>
        <n v="868"/>
        <n v="1099"/>
        <n v="95"/>
        <n v="182"/>
        <n v="322"/>
        <n v="859"/>
        <n v="1061"/>
        <n v="345"/>
        <n v="483"/>
        <n v="566"/>
        <n v="883"/>
        <n v="97"/>
        <n v="143"/>
        <n v="351"/>
        <n v="462"/>
        <n v="822"/>
        <n v="92"/>
        <n v="105"/>
        <n v="177"/>
        <n v="523"/>
        <n v="733"/>
        <n v="823"/>
        <n v="413"/>
        <n v="668"/>
        <n v="680"/>
        <n v="886"/>
        <n v="384"/>
        <n v="470"/>
        <n v="597"/>
        <n v="742"/>
        <n v="869"/>
        <n v="1075"/>
        <n v="1089"/>
        <n v="35"/>
        <n v="174"/>
        <n v="268"/>
        <n v="86"/>
        <n v="593"/>
        <n v="632"/>
        <n v="776"/>
        <n v="24"/>
        <n v="738"/>
        <n v="806"/>
        <n v="1005"/>
        <n v="154"/>
        <n v="178"/>
        <n v="400"/>
        <n v="741"/>
        <n v="644"/>
        <n v="702"/>
        <n v="557"/>
        <n v="807"/>
        <n v="682"/>
        <n v="751"/>
        <n v="820"/>
        <n v="956"/>
        <n v="1093"/>
        <n v="1095"/>
        <n v="1014"/>
        <n v="15"/>
        <n v="261"/>
        <n v="559"/>
        <n v="656"/>
        <n v="726"/>
        <n v="1021"/>
        <n v="1052"/>
        <n v="1107"/>
        <n v="23"/>
        <n v="31"/>
        <n v="83"/>
        <n v="252"/>
        <n v="277"/>
        <n v="436"/>
        <n v="983"/>
        <n v="995"/>
        <n v="1088"/>
        <n v="144"/>
        <n v="208"/>
        <n v="441"/>
        <n v="445"/>
        <n v="814"/>
        <n v="982"/>
        <n v="84"/>
        <n v="188"/>
        <n v="248"/>
        <n v="283"/>
        <n v="467"/>
        <n v="565"/>
        <n v="756"/>
        <n v="805"/>
        <n v="854"/>
        <n v="387"/>
        <n v="464"/>
        <n v="573"/>
        <n v="962"/>
        <n v="973"/>
        <n v="90"/>
        <n v="234"/>
        <n v="626"/>
        <n v="858"/>
        <n v="1000"/>
        <n v="338"/>
        <n v="442"/>
        <n v="521"/>
        <n v="875"/>
        <n v="1084"/>
        <n v="290"/>
        <n v="713"/>
        <n v="848"/>
        <n v="890"/>
        <n v="1071"/>
        <n v="25"/>
        <n v="41"/>
        <n v="438"/>
        <n v="704"/>
        <n v="774"/>
        <n v="977"/>
        <n v="465"/>
        <n v="513"/>
        <n v="817"/>
        <n v="949"/>
        <n v="364"/>
        <n v="402"/>
        <n v="408"/>
        <n v="757"/>
        <n v="102"/>
        <n v="200"/>
        <n v="677"/>
        <n v="781"/>
        <n v="789"/>
        <n v="830"/>
        <n v="48"/>
        <n v="847"/>
        <n v="900"/>
        <n v="563"/>
        <n v="679"/>
        <n v="1083"/>
        <n v="398"/>
        <n v="460"/>
        <n v="511"/>
        <n v="572"/>
        <n v="812"/>
        <n v="1096"/>
        <n v="52"/>
        <n v="163"/>
        <n v="168"/>
        <n v="317"/>
        <n v="417"/>
        <n v="767"/>
        <n v="783"/>
        <n v="797"/>
        <n v="964"/>
        <n v="1086"/>
        <n v="474"/>
        <n v="539"/>
        <n v="540"/>
        <n v="880"/>
        <n v="908"/>
        <n v="957"/>
        <n v="991"/>
        <n v="1081"/>
        <n v="42"/>
        <n v="361"/>
        <n v="681"/>
        <n v="1050"/>
        <n v="1076"/>
        <n v="215"/>
        <n v="502"/>
        <n v="984"/>
        <n v="993"/>
        <n v="1035"/>
        <n v="1098"/>
        <n v="119"/>
        <n v="186"/>
        <n v="314"/>
        <n v="777"/>
        <n v="971"/>
        <n v="1034"/>
        <n v="124"/>
        <n v="206"/>
        <n v="580"/>
        <n v="754"/>
        <n v="761"/>
        <n v="819"/>
        <n v="439"/>
        <n v="58"/>
        <n v="125"/>
        <n v="239"/>
        <n v="390"/>
        <n v="406"/>
        <n v="731"/>
        <n v="785"/>
        <n v="897"/>
        <n v="967"/>
        <n v="1080"/>
        <n v="156"/>
        <n v="534"/>
        <n v="584"/>
        <n v="719"/>
        <n v="725"/>
        <n v="736"/>
        <n v="1018"/>
        <n v="69"/>
        <n v="545"/>
        <n v="904"/>
        <n v="1049"/>
        <n v="166"/>
        <n v="185"/>
        <n v="308"/>
        <n v="488"/>
        <n v="544"/>
        <n v="556"/>
        <n v="22"/>
        <n v="45"/>
        <n v="85"/>
        <n v="216"/>
        <n v="568"/>
        <n v="787"/>
        <n v="162"/>
        <n v="228"/>
        <n v="238"/>
        <n v="339"/>
        <n v="388"/>
        <n v="567"/>
        <n v="645"/>
        <n v="690"/>
        <n v="1094"/>
        <n v="27"/>
        <n v="453"/>
        <n v="655"/>
        <n v="760"/>
        <n v="838"/>
        <n v="915"/>
        <n v="100"/>
        <n v="536"/>
        <n v="674"/>
        <n v="765"/>
        <n v="798"/>
        <n v="861"/>
        <n v="998"/>
        <n v="44"/>
        <n v="447"/>
        <n v="469"/>
        <n v="527"/>
        <n v="784"/>
        <n v="935"/>
        <n v="1073"/>
        <n v="431"/>
        <n v="475"/>
        <n v="710"/>
        <n v="844"/>
        <n v="853"/>
        <n v="1074"/>
        <n v="51"/>
        <n v="101"/>
        <n v="116"/>
        <n v="133"/>
        <n v="159"/>
        <n v="227"/>
        <n v="541"/>
        <n v="824"/>
        <n v="840"/>
        <n v="902"/>
        <n v="249"/>
        <n v="12"/>
        <n v="183"/>
        <n v="204"/>
        <n v="429"/>
        <n v="740"/>
        <n v="768"/>
        <n v="93"/>
        <n v="132"/>
        <n v="610"/>
        <n v="654"/>
        <n v="701"/>
        <n v="860"/>
        <n v="251"/>
        <n v="280"/>
        <n v="309"/>
        <n v="608"/>
        <n v="628"/>
        <n v="653"/>
        <n v="703"/>
        <n v="706"/>
        <n v="791"/>
        <n v="500"/>
        <n v="878"/>
        <n v="970"/>
        <n v="155"/>
        <n v="236"/>
        <n v="379"/>
        <n v="434"/>
        <n v="697"/>
        <n v="708"/>
        <n v="1065"/>
        <n v="616"/>
        <n v="634"/>
        <n v="635"/>
        <n v="685"/>
        <n v="696"/>
        <n v="910"/>
        <n v="173"/>
        <n v="175"/>
        <n v="179"/>
        <n v="191"/>
        <n v="226"/>
        <n v="657"/>
        <n v="901"/>
        <n v="903"/>
        <n v="952"/>
        <n v="1039"/>
        <n v="99"/>
        <n v="176"/>
        <n v="372"/>
        <n v="589"/>
        <n v="642"/>
        <n v="126"/>
        <n v="130"/>
        <n v="235"/>
        <n v="288"/>
        <n v="386"/>
        <n v="517"/>
        <n v="728"/>
        <n v="881"/>
        <n v="1011"/>
        <n v="211"/>
        <n v="326"/>
        <n v="752"/>
        <n v="788"/>
        <n v="884"/>
        <n v="936"/>
        <n v="79"/>
        <n v="218"/>
        <n v="230"/>
        <n v="287"/>
        <n v="739"/>
        <n v="1077"/>
        <n v="452"/>
        <n v="700"/>
        <n v="898"/>
        <n v="940"/>
        <n v="55"/>
        <n v="115"/>
        <n v="171"/>
        <n v="596"/>
        <n v="870"/>
        <n v="955"/>
        <n v="11"/>
        <n v="62"/>
        <n v="391"/>
        <n v="571"/>
        <n v="1054"/>
        <n v="1060"/>
      </sharedItems>
    </cacheField>
    <cacheField name="Eq d (&gt;5 mm)" numFmtId="0">
      <sharedItems containsMixedTypes="1" containsNumber="1" minValue="5.3285309277130155" maxValue="312.19541613172157"/>
    </cacheField>
    <cacheField name="Circularity" numFmtId="0">
      <sharedItems containsMixedTypes="1" containsNumber="1" minValue="0.17499999999999999" maxValue="1"/>
    </cacheField>
    <cacheField name="Circularity interval" numFmtId="0">
      <sharedItems containsString="0" containsBlank="1" containsNumber="1" minValue="0.2" maxValue="1" count="18">
        <m/>
        <n v="0.8"/>
        <n v="0.65"/>
        <n v="0.5"/>
        <n v="0.55000000000000004"/>
        <n v="0.45"/>
        <n v="0.60000000000000009"/>
        <n v="0.4"/>
        <n v="0.70000000000000007"/>
        <n v="0.35000000000000003"/>
        <n v="0.2"/>
        <n v="0.25"/>
        <n v="0.75"/>
        <n v="0.30000000000000004"/>
        <n v="0.85000000000000009"/>
        <n v="0.9"/>
        <n v="0.95000000000000007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lvia Aldrighetti" refreshedDate="46121.409602662039" createdVersion="8" refreshedVersion="8" minRefreshableVersion="3" recordCount="325" xr:uid="{4C2E2F72-76C7-41AB-B55D-6B9D75862B59}">
  <cacheSource type="worksheet">
    <worksheetSource ref="I3:L328" sheet="Histograms"/>
  </cacheSource>
  <cacheFields count="4">
    <cacheField name="Clast num" numFmtId="0">
      <sharedItems containsSemiMixedTypes="0" containsString="0" containsNumber="1" containsInteger="1" minValue="3" maxValue="1607" count="325">
        <n v="324"/>
        <n v="3"/>
        <n v="4"/>
        <n v="305"/>
        <n v="1105"/>
        <n v="908"/>
        <n v="617"/>
        <n v="616"/>
        <n v="152"/>
        <n v="664"/>
        <n v="887"/>
        <n v="1301"/>
        <n v="299"/>
        <n v="365"/>
        <n v="311"/>
        <n v="1212"/>
        <n v="535"/>
        <n v="1290"/>
        <n v="269"/>
        <n v="349"/>
        <n v="1361"/>
        <n v="137"/>
        <n v="1360"/>
        <n v="1001"/>
        <n v="1114"/>
        <n v="1138"/>
        <n v="621"/>
        <n v="1066"/>
        <n v="618"/>
        <n v="984"/>
        <n v="1386"/>
        <n v="1012"/>
        <n v="464"/>
        <n v="231"/>
        <n v="992"/>
        <n v="240"/>
        <n v="548"/>
        <n v="1408"/>
        <n v="1123"/>
        <n v="965"/>
        <n v="1025"/>
        <n v="126"/>
        <n v="499"/>
        <n v="705"/>
        <n v="1402"/>
        <n v="1018"/>
        <n v="1289"/>
        <n v="1374"/>
        <n v="1260"/>
        <n v="800"/>
        <n v="950"/>
        <n v="1177"/>
        <n v="45"/>
        <n v="531"/>
        <n v="1411"/>
        <n v="1576"/>
        <n v="1406"/>
        <n v="966"/>
        <n v="1579"/>
        <n v="877"/>
        <n v="993"/>
        <n v="1084"/>
        <n v="1589"/>
        <n v="385"/>
        <n v="216"/>
        <n v="1070"/>
        <n v="139"/>
        <n v="937"/>
        <n v="407"/>
        <n v="370"/>
        <n v="1460"/>
        <n v="357"/>
        <n v="1067"/>
        <n v="82"/>
        <n v="1574"/>
        <n v="425"/>
        <n v="460"/>
        <n v="1525"/>
        <n v="1078"/>
        <n v="222"/>
        <n v="803"/>
        <n v="1202"/>
        <n v="1109"/>
        <n v="505"/>
        <n v="44"/>
        <n v="1484"/>
        <n v="1412"/>
        <n v="1505"/>
        <n v="836"/>
        <n v="1344"/>
        <n v="1024"/>
        <n v="847"/>
        <n v="14"/>
        <n v="336"/>
        <n v="362"/>
        <n v="9"/>
        <n v="698"/>
        <n v="388"/>
        <n v="1274"/>
        <n v="99"/>
        <n v="894"/>
        <n v="39"/>
        <n v="1458"/>
        <n v="832"/>
        <n v="1384"/>
        <n v="1594"/>
        <n v="411"/>
        <n v="668"/>
        <n v="76"/>
        <n v="754"/>
        <n v="1048"/>
        <n v="1547"/>
        <n v="936"/>
        <n v="80"/>
        <n v="409"/>
        <n v="1451"/>
        <n v="596"/>
        <n v="1456"/>
        <n v="539"/>
        <n v="465"/>
        <n v="922"/>
        <n v="127"/>
        <n v="1520"/>
        <n v="1052"/>
        <n v="401"/>
        <n v="108"/>
        <n v="292"/>
        <n v="15"/>
        <n v="203"/>
        <n v="294"/>
        <n v="1149"/>
        <n v="416"/>
        <n v="295"/>
        <n v="1566"/>
        <n v="1166"/>
        <n v="38"/>
        <n v="498"/>
        <n v="1364"/>
        <n v="1043"/>
        <n v="1160"/>
        <n v="55"/>
        <n v="929"/>
        <n v="603"/>
        <n v="1016"/>
        <n v="1471"/>
        <n v="428"/>
        <n v="862"/>
        <n v="223"/>
        <n v="985"/>
        <n v="1079"/>
        <n v="1037"/>
        <n v="1111"/>
        <n v="70"/>
        <n v="18"/>
        <n v="507"/>
        <n v="732"/>
        <n v="1008"/>
        <n v="1519"/>
        <n v="1606"/>
        <n v="1444"/>
        <n v="1342"/>
        <n v="1189"/>
        <n v="1294"/>
        <n v="1558"/>
        <n v="807"/>
        <n v="1534"/>
        <n v="1128"/>
        <n v="486"/>
        <n v="1092"/>
        <n v="30"/>
        <n v="300"/>
        <n v="885"/>
        <n v="228"/>
        <n v="876"/>
        <n v="1094"/>
        <n v="1560"/>
        <n v="118"/>
        <n v="1215"/>
        <n v="1474"/>
        <n v="90"/>
        <n v="1462"/>
        <n v="274"/>
        <n v="1159"/>
        <n v="111"/>
        <n v="164"/>
        <n v="643"/>
        <n v="252"/>
        <n v="1069"/>
        <n v="637"/>
        <n v="1137"/>
        <n v="676"/>
        <n v="1539"/>
        <n v="293"/>
        <n v="320"/>
        <n v="565"/>
        <n v="1241"/>
        <n v="784"/>
        <n v="1238"/>
        <n v="1607"/>
        <n v="102"/>
        <n v="521"/>
        <n v="1561"/>
        <n v="1577"/>
        <n v="959"/>
        <n v="22"/>
        <n v="61"/>
        <n v="981"/>
        <n v="227"/>
        <n v="1053"/>
        <n v="799"/>
        <n v="918"/>
        <n v="1214"/>
        <n v="1496"/>
        <n v="115"/>
        <n v="340"/>
        <n v="1468"/>
        <n v="512"/>
        <n v="615"/>
        <n v="792"/>
        <n v="734"/>
        <n v="41"/>
        <n v="484"/>
        <n v="1425"/>
        <n v="304"/>
        <n v="500"/>
        <n v="1286"/>
        <n v="631"/>
        <n v="195"/>
        <n v="355"/>
        <n v="1487"/>
        <n v="554"/>
        <n v="598"/>
        <n v="435"/>
        <n v="174"/>
        <n v="635"/>
        <n v="1095"/>
        <n v="1603"/>
        <n v="75"/>
        <n v="190"/>
        <n v="663"/>
        <n v="1571"/>
        <n v="279"/>
        <n v="327"/>
        <n v="328"/>
        <n v="1508"/>
        <n v="57"/>
        <n v="1193"/>
        <n v="1161"/>
        <n v="374"/>
        <n v="688"/>
        <n v="1489"/>
        <n v="1150"/>
        <n v="1395"/>
        <n v="534"/>
        <n v="976"/>
        <n v="1191"/>
        <n v="1226"/>
        <n v="1454"/>
        <n v="406"/>
        <n v="1040"/>
        <n v="1309"/>
        <n v="319"/>
        <n v="451"/>
        <n v="461"/>
        <n v="856"/>
        <n v="1030"/>
        <n v="913"/>
        <n v="1270"/>
        <n v="794"/>
        <n v="1437"/>
        <n v="1546"/>
        <n v="1323"/>
        <n v="1596"/>
        <n v="493"/>
        <n v="822"/>
        <n v="1039"/>
        <n v="59"/>
        <n v="285"/>
        <n v="673"/>
        <n v="898"/>
        <n v="1450"/>
        <n v="250"/>
        <n v="287"/>
        <n v="1140"/>
        <n v="1169"/>
        <n v="1449"/>
        <n v="1542"/>
        <n v="49"/>
        <n v="1028"/>
        <n v="1091"/>
        <n v="588"/>
        <n v="1208"/>
        <n v="1283"/>
        <n v="1413"/>
        <n v="457"/>
        <n v="1199"/>
        <n v="1469"/>
        <n v="865"/>
        <n v="1167"/>
        <n v="23"/>
        <n v="155"/>
        <n v="1443"/>
        <n v="323"/>
        <n v="423"/>
        <n v="626"/>
        <n v="1019"/>
        <n v="1403"/>
        <n v="1528"/>
        <n v="78"/>
        <n v="817"/>
        <n v="1219"/>
        <n v="1511"/>
        <n v="56"/>
        <n v="74"/>
        <n v="1107"/>
        <n v="1531"/>
        <n v="1592"/>
        <n v="632"/>
        <n v="745"/>
        <n v="1472"/>
        <n v="156"/>
        <n v="303"/>
        <n v="331"/>
        <n v="611"/>
        <n v="652"/>
      </sharedItems>
    </cacheField>
    <cacheField name="Eq d (&gt; 2 mm)" numFmtId="0">
      <sharedItems containsMixedTypes="1" containsNumber="1" minValue="2.018506017616128" maxValue="92.932831420833622"/>
    </cacheField>
    <cacheField name="Circularity" numFmtId="0">
      <sharedItems containsMixedTypes="1" containsNumber="1" minValue="0.14099999999999999" maxValue="0.98399999999999999"/>
    </cacheField>
    <cacheField name="Circularity interval" numFmtId="0">
      <sharedItems containsString="0" containsBlank="1" containsNumber="1" minValue="0.15000000000000002" maxValue="1" count="19">
        <m/>
        <n v="0.2"/>
        <n v="0.60000000000000009"/>
        <n v="0.35000000000000003"/>
        <n v="0.25"/>
        <n v="0.70000000000000007"/>
        <n v="0.15000000000000002"/>
        <n v="0.65"/>
        <n v="0.55000000000000004"/>
        <n v="0.75"/>
        <n v="0.30000000000000004"/>
        <n v="0.45"/>
        <n v="0.5"/>
        <n v="0.8"/>
        <n v="0.85000000000000009"/>
        <n v="0.4"/>
        <n v="0.9"/>
        <n v="0.95000000000000007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lvia Aldrighetti" refreshedDate="46121.41003634259" createdVersion="8" refreshedVersion="8" minRefreshableVersion="3" recordCount="735" xr:uid="{70CE894F-7741-4798-88E1-B57362E95A3F}">
  <cacheSource type="worksheet">
    <worksheetSource ref="P3:S738" sheet="Histograms"/>
  </cacheSource>
  <cacheFields count="4">
    <cacheField name="Clast num" numFmtId="0">
      <sharedItems containsSemiMixedTypes="0" containsString="0" containsNumber="1" containsInteger="1" minValue="3" maxValue="821" count="734">
        <n v="734"/>
        <n v="38"/>
        <n v="444"/>
        <n v="266"/>
        <n v="639"/>
        <n v="209"/>
        <n v="69"/>
        <n v="284"/>
        <n v="372"/>
        <n v="430"/>
        <n v="176"/>
        <n v="136"/>
        <n v="399"/>
        <n v="654"/>
        <n v="585"/>
        <n v="3"/>
        <n v="547"/>
        <n v="551"/>
        <n v="532"/>
        <n v="271"/>
        <n v="83"/>
        <n v="27"/>
        <n v="432"/>
        <n v="316"/>
        <n v="62"/>
        <n v="33"/>
        <n v="531"/>
        <n v="480"/>
        <n v="22"/>
        <n v="213"/>
        <n v="368"/>
        <n v="729"/>
        <n v="191"/>
        <n v="671"/>
        <n v="277"/>
        <n v="686"/>
        <n v="235"/>
        <n v="25"/>
        <n v="126"/>
        <n v="127"/>
        <n v="576"/>
        <n v="197"/>
        <n v="247"/>
        <n v="339"/>
        <n v="172"/>
        <n v="538"/>
        <n v="245"/>
        <n v="434"/>
        <n v="361"/>
        <n v="486"/>
        <n v="138"/>
        <n v="113"/>
        <n v="96"/>
        <n v="337"/>
        <n v="36"/>
        <n v="629"/>
        <n v="214"/>
        <n v="119"/>
        <n v="243"/>
        <n v="134"/>
        <n v="446"/>
        <n v="179"/>
        <n v="250"/>
        <n v="366"/>
        <n v="315"/>
        <n v="87"/>
        <n v="34"/>
        <n v="360"/>
        <n v="696"/>
        <n v="30"/>
        <n v="114"/>
        <n v="19"/>
        <n v="10"/>
        <n v="479"/>
        <n v="369"/>
        <n v="702"/>
        <n v="157"/>
        <n v="224"/>
        <n v="540"/>
        <n v="333"/>
        <n v="340"/>
        <n v="606"/>
        <n v="379"/>
        <n v="378"/>
        <n v="232"/>
        <n v="129"/>
        <n v="204"/>
        <n v="200"/>
        <n v="288"/>
        <n v="402"/>
        <n v="389"/>
        <n v="415"/>
        <n v="719"/>
        <n v="290"/>
        <n v="104"/>
        <n v="677"/>
        <n v="51"/>
        <n v="462"/>
        <n v="506"/>
        <n v="573"/>
        <n v="262"/>
        <n v="417"/>
        <n v="483"/>
        <n v="766"/>
        <n v="39"/>
        <n v="745"/>
        <n v="44"/>
        <n v="365"/>
        <n v="42"/>
        <n v="626"/>
        <n v="693"/>
        <n v="652"/>
        <n v="125"/>
        <n v="41"/>
        <n v="7"/>
        <n v="82"/>
        <n v="714"/>
        <n v="329"/>
        <n v="100"/>
        <n v="222"/>
        <n v="15"/>
        <n v="14"/>
        <n v="338"/>
        <n v="203"/>
        <n v="769"/>
        <n v="453"/>
        <n v="733"/>
        <n v="718"/>
        <n v="695"/>
        <n v="756"/>
        <n v="320"/>
        <n v="240"/>
        <n v="259"/>
        <n v="334"/>
        <n v="646"/>
        <n v="659"/>
        <n v="343"/>
        <n v="350"/>
        <n v="387"/>
        <n v="498"/>
        <n v="275"/>
        <n v="94"/>
        <n v="440"/>
        <n v="801"/>
        <n v="302"/>
        <n v="663"/>
        <n v="249"/>
        <n v="791"/>
        <n v="373"/>
        <n v="79"/>
        <n v="13"/>
        <n v="489"/>
        <n v="597"/>
        <n v="656"/>
        <n v="642"/>
        <n v="553"/>
        <n v="215"/>
        <n v="228"/>
        <n v="740"/>
        <n v="306"/>
        <n v="699"/>
        <n v="515"/>
        <n v="291"/>
        <n v="471"/>
        <n v="144"/>
        <n v="405"/>
        <n v="314"/>
        <n v="40"/>
        <n v="788"/>
        <n v="554"/>
        <n v="304"/>
        <n v="767"/>
        <n v="732"/>
        <n v="229"/>
        <n v="317"/>
        <n v="583"/>
        <n v="811"/>
        <n v="578"/>
        <n v="499"/>
        <n v="323"/>
        <n v="590"/>
        <n v="201"/>
        <n v="615"/>
        <n v="196"/>
        <n v="804"/>
        <n v="312"/>
        <n v="603"/>
        <n v="121"/>
        <n v="390"/>
        <n v="111"/>
        <n v="65"/>
        <n v="319"/>
        <n v="768"/>
        <n v="257"/>
        <n v="586"/>
        <n v="35"/>
        <n v="662"/>
        <n v="23"/>
        <n v="580"/>
        <n v="354"/>
        <n v="526"/>
        <n v="11"/>
        <n v="758"/>
        <n v="621"/>
        <n v="587"/>
        <n v="309"/>
        <n v="650"/>
        <n v="313"/>
        <n v="336"/>
        <n v="353"/>
        <n v="704"/>
        <n v="91"/>
        <n v="120"/>
        <n v="66"/>
        <n v="754"/>
        <n v="770"/>
        <n v="643"/>
        <n v="81"/>
        <n v="128"/>
        <n v="61"/>
        <n v="792"/>
        <n v="31"/>
        <n v="678"/>
        <n v="276"/>
        <n v="504"/>
        <n v="775"/>
        <n v="712"/>
        <n v="77"/>
        <n v="596"/>
        <n v="124"/>
        <n v="774"/>
        <n v="153"/>
        <n v="412"/>
        <n v="516"/>
        <n v="449"/>
        <n v="359"/>
        <n v="545"/>
        <n v="458"/>
        <n v="795"/>
        <n v="12"/>
        <n v="778"/>
        <n v="593"/>
        <n v="346"/>
        <n v="145"/>
        <n v="679"/>
        <n v="790"/>
        <n v="363"/>
        <n v="307"/>
        <n v="297"/>
        <n v="708"/>
        <n v="787"/>
        <n v="8"/>
        <n v="746"/>
        <n v="392"/>
        <n v="349"/>
        <n v="474"/>
        <n v="225"/>
        <n v="231"/>
        <n v="445"/>
        <n v="268"/>
        <n v="132"/>
        <n v="321"/>
        <n v="556"/>
        <n v="478"/>
        <n v="141"/>
        <n v="752"/>
        <n v="161"/>
        <n v="103"/>
        <n v="149"/>
        <n v="627"/>
        <n v="189"/>
        <n v="376"/>
        <n v="303"/>
        <n v="588"/>
        <n v="211"/>
        <n v="806"/>
        <n v="233"/>
        <n v="74"/>
        <n v="683"/>
        <n v="70"/>
        <n v="187"/>
        <n v="272"/>
        <n v="511"/>
        <n v="544"/>
        <n v="456"/>
        <n v="21"/>
        <n v="258"/>
        <n v="697"/>
        <n v="264"/>
        <n v="743"/>
        <n v="514"/>
        <n v="799"/>
        <n v="749"/>
        <n v="764"/>
        <n v="666"/>
        <n v="377"/>
        <n v="487"/>
        <n v="17"/>
        <n v="429"/>
        <n v="669"/>
        <n v="716"/>
        <n v="605"/>
        <n v="491"/>
        <n v="425"/>
        <n v="32"/>
        <n v="400"/>
        <n v="46"/>
        <n v="269"/>
        <n v="154"/>
        <n v="460"/>
        <n v="28"/>
        <n v="107"/>
        <n v="163"/>
        <n v="505"/>
        <n v="648"/>
        <n v="468"/>
        <n v="48"/>
        <n v="464"/>
        <n v="517"/>
        <n v="408"/>
        <n v="796"/>
        <n v="789"/>
        <n v="709"/>
        <n v="171"/>
        <n v="388"/>
        <n v="467"/>
        <n v="521"/>
        <n v="99"/>
        <n v="279"/>
        <n v="411"/>
        <n v="299"/>
        <n v="194"/>
        <n v="443"/>
        <n v="518"/>
        <n v="809"/>
        <n v="135"/>
        <n v="332"/>
        <n v="694"/>
        <n v="772"/>
        <n v="618"/>
        <n v="251"/>
        <n v="193"/>
        <n v="730"/>
        <n v="394"/>
        <n v="457"/>
        <n v="484"/>
        <n v="579"/>
        <n v="407"/>
        <n v="613"/>
        <n v="122"/>
        <n v="736"/>
        <n v="308"/>
        <n v="685"/>
        <n v="68"/>
        <n v="295"/>
        <n v="385"/>
        <n v="162"/>
        <n v="741"/>
        <n v="327"/>
        <n v="673"/>
        <n v="422"/>
        <n v="771"/>
        <n v="160"/>
        <n v="628"/>
        <n v="108"/>
        <n v="726"/>
        <n v="147"/>
        <n v="393"/>
        <n v="6"/>
        <n v="167"/>
        <n v="311"/>
        <n v="619"/>
        <n v="608"/>
        <n v="452"/>
        <n v="47"/>
        <n v="441"/>
        <n v="294"/>
        <n v="776"/>
        <n v="190"/>
        <n v="292"/>
        <n v="713"/>
        <n v="184"/>
        <n v="375"/>
        <n v="620"/>
        <n v="205"/>
        <n v="105"/>
        <n v="219"/>
        <n v="630"/>
        <n v="367"/>
        <n v="151"/>
        <n v="345"/>
        <n v="29"/>
        <n v="188"/>
        <n v="691"/>
        <n v="481"/>
        <n v="465"/>
        <n v="706"/>
        <n v="98"/>
        <n v="660"/>
        <n v="37"/>
        <n v="148"/>
        <n v="493"/>
        <n v="56"/>
        <n v="552"/>
        <n v="581"/>
        <n v="396"/>
        <n v="503"/>
        <n v="755"/>
        <n v="177"/>
        <n v="537"/>
        <n v="568"/>
        <n v="780"/>
        <n v="142"/>
        <n v="609"/>
        <n v="664"/>
        <n v="374"/>
        <n v="739"/>
        <n v="168"/>
        <n v="416"/>
        <n v="604"/>
        <n v="698"/>
        <n v="703"/>
        <n v="798"/>
        <n v="509"/>
        <n v="701"/>
        <n v="186"/>
        <n v="599"/>
        <n v="727"/>
        <n v="371"/>
        <n v="614"/>
        <n v="595"/>
        <n v="216"/>
        <n v="241"/>
        <n v="819"/>
        <n v="563"/>
        <n v="670"/>
        <n v="76"/>
        <n v="95"/>
        <n v="71"/>
        <n v="159"/>
        <n v="174"/>
        <n v="477"/>
        <n v="549"/>
        <n v="672"/>
        <n v="748"/>
        <n v="358"/>
        <n v="651"/>
        <n v="814"/>
        <n v="469"/>
        <n v="280"/>
        <n v="26"/>
        <n v="93"/>
        <n v="355"/>
        <n v="610"/>
        <n v="195"/>
        <n v="641"/>
        <n v="682"/>
        <n v="570"/>
        <n v="816"/>
        <n v="800"/>
        <n v="80"/>
        <n v="783"/>
        <n v="97"/>
        <n v="466"/>
        <n v="442"/>
        <n v="637"/>
        <n v="529"/>
        <n v="63"/>
        <n v="569"/>
        <n v="5"/>
        <n v="146"/>
        <n v="164"/>
        <n v="170"/>
        <n v="395"/>
        <n v="178"/>
        <n v="362"/>
        <n v="278"/>
        <n v="218"/>
        <n v="761"/>
        <n v="747"/>
        <n v="384"/>
        <n v="684"/>
        <n v="101"/>
        <n v="341"/>
        <n v="779"/>
        <n v="285"/>
        <n v="347"/>
        <n v="398"/>
        <n v="414"/>
        <n v="356"/>
        <n v="524"/>
        <n v="421"/>
        <n v="439"/>
        <n v="57"/>
        <n v="519"/>
        <n v="546"/>
        <n v="507"/>
        <n v="221"/>
        <n v="738"/>
        <n v="765"/>
        <n v="150"/>
        <n v="409"/>
        <n v="559"/>
        <n v="711"/>
        <n v="110"/>
        <n v="252"/>
        <n v="420"/>
        <n v="423"/>
        <n v="759"/>
        <n v="700"/>
        <n v="20"/>
        <n v="173"/>
        <n v="386"/>
        <n v="455"/>
        <n v="645"/>
        <n v="522"/>
        <n v="89"/>
        <n v="139"/>
        <n v="207"/>
        <n v="525"/>
        <n v="318"/>
        <n v="577"/>
        <n v="591"/>
        <n v="60"/>
        <n v="370"/>
        <n v="310"/>
        <n v="397"/>
        <n v="182"/>
        <n v="533"/>
        <n v="267"/>
        <n v="688"/>
        <n v="572"/>
        <n v="112"/>
        <n v="488"/>
        <n v="217"/>
        <n v="821"/>
        <n v="158"/>
        <n v="601"/>
        <n v="803"/>
        <n v="54"/>
        <n v="413"/>
        <n v="567"/>
        <n v="542"/>
        <n v="794"/>
        <n v="433"/>
        <n v="784"/>
        <n v="690"/>
        <n v="607"/>
        <n v="634"/>
        <n v="674"/>
        <n v="24"/>
        <n v="328"/>
        <n v="817"/>
        <n v="45"/>
        <n v="143"/>
        <n v="548"/>
        <n v="406"/>
        <n v="496"/>
        <n v="116"/>
        <n v="223"/>
        <n v="342"/>
        <n v="731"/>
        <n v="165"/>
        <n v="301"/>
        <n v="192"/>
        <n v="140"/>
        <n v="202"/>
        <n v="281"/>
        <n v="622"/>
        <n v="689"/>
        <n v="169"/>
        <n v="624"/>
        <n v="644"/>
        <n v="230"/>
        <n v="273"/>
        <n v="558"/>
        <n v="248"/>
        <n v="808"/>
        <n v="67"/>
        <n v="326"/>
        <n v="50"/>
        <n v="106"/>
        <n v="261"/>
        <n v="274"/>
        <n v="296"/>
        <n v="348"/>
        <n v="574"/>
        <n v="508"/>
        <n v="633"/>
        <n v="451"/>
        <n v="751"/>
        <n v="777"/>
        <n v="64"/>
        <n v="541"/>
        <n v="657"/>
        <n v="653"/>
        <n v="676"/>
        <n v="502"/>
        <n v="185"/>
        <n v="236"/>
        <n v="436"/>
        <n v="510"/>
        <n v="543"/>
        <n v="649"/>
        <n v="286"/>
        <n v="448"/>
        <n v="762"/>
        <n v="49"/>
        <n v="344"/>
        <n v="600"/>
        <n v="92"/>
        <n v="130"/>
        <n v="494"/>
        <n v="175"/>
        <n v="287"/>
        <n v="239"/>
        <n v="535"/>
        <n v="728"/>
        <n v="75"/>
        <n v="102"/>
        <n v="152"/>
        <n v="485"/>
        <n v="785"/>
        <n v="527"/>
        <n v="723"/>
        <n v="335"/>
        <n v="668"/>
        <n v="330"/>
        <n v="616"/>
        <n v="53"/>
        <n v="265"/>
        <n v="447"/>
        <n v="635"/>
        <n v="781"/>
        <n v="717"/>
        <n v="256"/>
        <n v="404"/>
        <n v="598"/>
        <n v="72"/>
        <n v="550"/>
        <n v="575"/>
        <n v="59"/>
        <n v="226"/>
        <n v="293"/>
        <n v="300"/>
        <n v="500"/>
        <n v="513"/>
        <n v="631"/>
        <n v="647"/>
        <n v="109"/>
        <n v="463"/>
        <n v="501"/>
        <n v="707"/>
        <n v="123"/>
        <n v="237"/>
        <n v="263"/>
        <n v="813"/>
        <n v="155"/>
        <n v="640"/>
        <n v="763"/>
        <n v="352"/>
        <n v="539"/>
        <n v="565"/>
        <n v="602"/>
        <n v="715"/>
        <n v="724"/>
        <n v="298"/>
        <n v="475"/>
        <n v="675"/>
        <n v="88"/>
        <n v="737"/>
        <n v="115"/>
        <n v="472"/>
        <n v="757"/>
        <n v="198"/>
        <n v="380"/>
        <n v="454"/>
        <n v="497"/>
        <n v="536"/>
        <n v="753"/>
        <n v="227"/>
        <n v="566"/>
        <n v="351"/>
        <n v="364"/>
        <n v="492"/>
        <n v="638"/>
        <n v="725"/>
        <n v="560"/>
        <n v="592"/>
        <n v="797"/>
        <n v="282"/>
        <n v="383"/>
        <n v="805"/>
        <n v="199"/>
        <n v="512"/>
        <n v="632"/>
        <n v="131"/>
        <n v="166"/>
        <n v="450"/>
        <n v="680"/>
        <n v="722"/>
        <n v="793"/>
        <n v="802"/>
        <n v="812"/>
        <n v="117"/>
        <n v="557"/>
        <n v="212"/>
        <n v="283"/>
        <n v="710"/>
        <n v="52"/>
        <n v="437"/>
        <n v="589"/>
        <n v="636"/>
        <n v="137"/>
        <n v="206"/>
        <n v="461"/>
        <n v="530"/>
        <n v="582"/>
        <n v="623"/>
        <n v="617"/>
        <n v="4"/>
        <n v="16"/>
        <n v="86"/>
        <n v="255"/>
        <n v="324"/>
        <n v="418"/>
        <n v="523"/>
        <n v="786"/>
        <n v="325"/>
        <n v="381"/>
        <n v="382"/>
        <n v="534"/>
        <n v="90"/>
        <n v="658"/>
      </sharedItems>
    </cacheField>
    <cacheField name="Eq d (&gt; 2 mm)" numFmtId="0">
      <sharedItems containsMixedTypes="1" containsNumber="1" minValue="2.018506017616128" maxValue="240.88529997506902"/>
    </cacheField>
    <cacheField name="Circularity" numFmtId="0">
      <sharedItems containsMixedTypes="1" containsNumber="1" minValue="0.18099999999999999" maxValue="1"/>
    </cacheField>
    <cacheField name="Circularity interval" numFmtId="0">
      <sharedItems containsString="0" containsBlank="1" containsNumber="1" minValue="0.2" maxValue="1" count="18">
        <m/>
        <n v="0.2"/>
        <n v="0.4"/>
        <n v="0.60000000000000009"/>
        <n v="0.65"/>
        <n v="0.25"/>
        <n v="0.45"/>
        <n v="0.55000000000000004"/>
        <n v="0.70000000000000007"/>
        <n v="0.35000000000000003"/>
        <n v="0.75"/>
        <n v="0.8"/>
        <n v="0.5"/>
        <n v="0.85000000000000009"/>
        <n v="0.30000000000000004"/>
        <n v="0.9"/>
        <n v="0.95000000000000007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lvia Aldrighetti" refreshedDate="46121.410378356479" createdVersion="8" refreshedVersion="8" minRefreshableVersion="3" recordCount="292" xr:uid="{7666A9F4-76E5-493C-9F14-349ED9C4C360}">
  <cacheSource type="worksheet">
    <worksheetSource ref="W3:Z295" sheet="Histograms"/>
  </cacheSource>
  <cacheFields count="4">
    <cacheField name="Clast num" numFmtId="0">
      <sharedItems containsSemiMixedTypes="0" containsString="0" containsNumber="1" containsInteger="1" minValue="2" maxValue="322" count="292">
        <n v="291"/>
        <n v="90"/>
        <n v="307"/>
        <n v="151"/>
        <n v="174"/>
        <n v="171"/>
        <n v="160"/>
        <n v="154"/>
        <n v="262"/>
        <n v="204"/>
        <n v="116"/>
        <n v="183"/>
        <n v="20"/>
        <n v="123"/>
        <n v="178"/>
        <n v="179"/>
        <n v="225"/>
        <n v="192"/>
        <n v="309"/>
        <n v="46"/>
        <n v="14"/>
        <n v="38"/>
        <n v="126"/>
        <n v="182"/>
        <n v="66"/>
        <n v="215"/>
        <n v="173"/>
        <n v="284"/>
        <n v="188"/>
        <n v="15"/>
        <n v="140"/>
        <n v="88"/>
        <n v="266"/>
        <n v="64"/>
        <n v="185"/>
        <n v="81"/>
        <n v="96"/>
        <n v="220"/>
        <n v="19"/>
        <n v="74"/>
        <n v="129"/>
        <n v="61"/>
        <n v="39"/>
        <n v="86"/>
        <n v="27"/>
        <n v="241"/>
        <n v="91"/>
        <n v="112"/>
        <n v="238"/>
        <n v="299"/>
        <n v="73"/>
        <n v="265"/>
        <n v="317"/>
        <n v="165"/>
        <n v="292"/>
        <n v="318"/>
        <n v="206"/>
        <n v="33"/>
        <n v="111"/>
        <n v="72"/>
        <n v="177"/>
        <n v="118"/>
        <n v="147"/>
        <n v="155"/>
        <n v="113"/>
        <n v="227"/>
        <n v="301"/>
        <n v="235"/>
        <n v="290"/>
        <n v="120"/>
        <n v="313"/>
        <n v="149"/>
        <n v="321"/>
        <n v="272"/>
        <n v="44"/>
        <n v="208"/>
        <n v="213"/>
        <n v="316"/>
        <n v="71"/>
        <n v="133"/>
        <n v="257"/>
        <n v="102"/>
        <n v="207"/>
        <n v="161"/>
        <n v="77"/>
        <n v="144"/>
        <n v="287"/>
        <n v="78"/>
        <n v="146"/>
        <n v="193"/>
        <n v="55"/>
        <n v="308"/>
        <n v="205"/>
        <n v="94"/>
        <n v="273"/>
        <n v="226"/>
        <n v="153"/>
        <n v="245"/>
        <n v="13"/>
        <n v="128"/>
        <n v="280"/>
        <n v="75"/>
        <n v="229"/>
        <n v="18"/>
        <n v="3"/>
        <n v="145"/>
        <n v="295"/>
        <n v="199"/>
        <n v="141"/>
        <n v="127"/>
        <n v="29"/>
        <n v="283"/>
        <n v="285"/>
        <n v="217"/>
        <n v="222"/>
        <n v="286"/>
        <n v="76"/>
        <n v="237"/>
        <n v="26"/>
        <n v="296"/>
        <n v="28"/>
        <n v="306"/>
        <n v="124"/>
        <n v="106"/>
        <n v="8"/>
        <n v="259"/>
        <n v="63"/>
        <n v="60"/>
        <n v="67"/>
        <n v="143"/>
        <n v="298"/>
        <n v="167"/>
        <n v="221"/>
        <n v="152"/>
        <n v="157"/>
        <n v="253"/>
        <n v="263"/>
        <n v="310"/>
        <n v="135"/>
        <n v="198"/>
        <n v="31"/>
        <n v="95"/>
        <n v="210"/>
        <n v="203"/>
        <n v="223"/>
        <n v="289"/>
        <n v="230"/>
        <n v="125"/>
        <n v="142"/>
        <n v="119"/>
        <n v="7"/>
        <n v="4"/>
        <n v="172"/>
        <n v="50"/>
        <n v="139"/>
        <n v="278"/>
        <n v="121"/>
        <n v="268"/>
        <n v="305"/>
        <n v="239"/>
        <n v="159"/>
        <n v="130"/>
        <n v="297"/>
        <n v="115"/>
        <n v="300"/>
        <n v="93"/>
        <n v="236"/>
        <n v="195"/>
        <n v="22"/>
        <n v="322"/>
        <n v="80"/>
        <n v="166"/>
        <n v="156"/>
        <n v="255"/>
        <n v="170"/>
        <n v="57"/>
        <n v="264"/>
        <n v="107"/>
        <n v="175"/>
        <n v="211"/>
        <n v="169"/>
        <n v="137"/>
        <n v="200"/>
        <n v="2"/>
        <n v="293"/>
        <n v="267"/>
        <n v="294"/>
        <n v="49"/>
        <n v="131"/>
        <n v="244"/>
        <n v="303"/>
        <n v="250"/>
        <n v="271"/>
        <n v="248"/>
        <n v="36"/>
        <n v="114"/>
        <n v="256"/>
        <n v="136"/>
        <n v="47"/>
        <n v="269"/>
        <n v="138"/>
        <n v="276"/>
        <n v="216"/>
        <n v="43"/>
        <n v="279"/>
        <n v="122"/>
        <n v="45"/>
        <n v="89"/>
        <n v="252"/>
        <n v="314"/>
        <n v="97"/>
        <n v="117"/>
        <n v="32"/>
        <n v="190"/>
        <n v="100"/>
        <n v="150"/>
        <n v="82"/>
        <n v="109"/>
        <n v="134"/>
        <n v="168"/>
        <n v="68"/>
        <n v="288"/>
        <n v="242"/>
        <n v="251"/>
        <n v="163"/>
        <n v="274"/>
        <n v="214"/>
        <n v="240"/>
        <n v="79"/>
        <n v="196"/>
        <n v="59"/>
        <n v="25"/>
        <n v="275"/>
        <n v="219"/>
        <n v="277"/>
        <n v="258"/>
        <n v="5"/>
        <n v="162"/>
        <n v="164"/>
        <n v="304"/>
        <n v="23"/>
        <n v="158"/>
        <n v="62"/>
        <n v="186"/>
        <n v="232"/>
        <n v="315"/>
        <n v="197"/>
        <n v="58"/>
        <n v="201"/>
        <n v="231"/>
        <n v="110"/>
        <n v="24"/>
        <n v="48"/>
        <n v="108"/>
        <n v="17"/>
        <n v="42"/>
        <n v="233"/>
        <n v="37"/>
        <n v="98"/>
        <n v="212"/>
        <n v="234"/>
        <n v="281"/>
        <n v="249"/>
        <n v="247"/>
        <n v="187"/>
        <n v="9"/>
        <n v="103"/>
        <n v="191"/>
        <n v="282"/>
        <n v="243"/>
        <n v="104"/>
        <n v="180"/>
        <n v="312"/>
        <n v="52"/>
        <n v="40"/>
        <n v="53"/>
        <n v="105"/>
        <n v="87"/>
        <n v="209"/>
        <n v="21"/>
        <n v="11"/>
        <n v="92"/>
        <n v="30"/>
        <n v="84"/>
        <n v="101"/>
        <n v="85"/>
        <n v="99"/>
        <n v="302"/>
        <n v="224"/>
        <n v="34"/>
        <n v="51"/>
        <n v="70"/>
      </sharedItems>
    </cacheField>
    <cacheField name="Eq d (&gt; 5 mm)" numFmtId="0">
      <sharedItems containsMixedTypes="1" containsNumber="1" minValue="5.9601496036686061" maxValue="241.36186003986563"/>
    </cacheField>
    <cacheField name="Circularity" numFmtId="0">
      <sharedItems containsMixedTypes="1" containsNumber="1" minValue="0.251" maxValue="0.95399999999999996"/>
    </cacheField>
    <cacheField name="Circularity interval" numFmtId="0">
      <sharedItems containsString="0" containsBlank="1" containsNumber="1" minValue="0.25" maxValue="0.95000000000000007" count="16">
        <m/>
        <n v="0.60000000000000009"/>
        <n v="0.4"/>
        <n v="0.8"/>
        <n v="0.55000000000000004"/>
        <n v="0.45"/>
        <n v="0.65"/>
        <n v="0.5"/>
        <n v="0.75"/>
        <n v="0.30000000000000004"/>
        <n v="0.70000000000000007"/>
        <n v="0.35000000000000003"/>
        <n v="0.85000000000000009"/>
        <n v="0.25"/>
        <n v="0.9"/>
        <n v="0.9500000000000000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lvia Aldrighetti" refreshedDate="46121.410749074072" createdVersion="8" refreshedVersion="8" minRefreshableVersion="3" recordCount="999" xr:uid="{FFD4BA93-AC06-4EDE-A73C-86368DF19D2D}">
  <cacheSource type="worksheet">
    <worksheetSource ref="AD3:AG1002" sheet="Histograms"/>
  </cacheSource>
  <cacheFields count="4">
    <cacheField name="Clast num" numFmtId="0">
      <sharedItems containsSemiMixedTypes="0" containsString="0" containsNumber="1" containsInteger="1" minValue="3" maxValue="1132" count="998">
        <n v="998"/>
        <n v="466"/>
        <n v="754"/>
        <n v="698"/>
        <n v="228"/>
        <n v="712"/>
        <n v="181"/>
        <n v="689"/>
        <n v="1016"/>
        <n v="414"/>
        <n v="107"/>
        <n v="796"/>
        <n v="348"/>
        <n v="886"/>
        <n v="54"/>
        <n v="897"/>
        <n v="340"/>
        <n v="627"/>
        <n v="852"/>
        <n v="716"/>
        <n v="147"/>
        <n v="93"/>
        <n v="276"/>
        <n v="350"/>
        <n v="83"/>
        <n v="868"/>
        <n v="560"/>
        <n v="238"/>
        <n v="375"/>
        <n v="119"/>
        <n v="201"/>
        <n v="837"/>
        <n v="945"/>
        <n v="366"/>
        <n v="288"/>
        <n v="153"/>
        <n v="59"/>
        <n v="316"/>
        <n v="371"/>
        <n v="1001"/>
        <n v="1050"/>
        <n v="390"/>
        <n v="393"/>
        <n v="424"/>
        <n v="891"/>
        <n v="38"/>
        <n v="305"/>
        <n v="346"/>
        <n v="21"/>
        <n v="207"/>
        <n v="952"/>
        <n v="541"/>
        <n v="540"/>
        <n v="911"/>
        <n v="834"/>
        <n v="588"/>
        <n v="586"/>
        <n v="681"/>
        <n v="352"/>
        <n v="174"/>
        <n v="353"/>
        <n v="760"/>
        <n v="356"/>
        <n v="467"/>
        <n v="32"/>
        <n v="90"/>
        <n v="154"/>
        <n v="639"/>
        <n v="36"/>
        <n v="819"/>
        <n v="342"/>
        <n v="117"/>
        <n v="30"/>
        <n v="189"/>
        <n v="779"/>
        <n v="179"/>
        <n v="162"/>
        <n v="387"/>
        <n v="103"/>
        <n v="507"/>
        <n v="613"/>
        <n v="504"/>
        <n v="287"/>
        <n v="1054"/>
        <n v="502"/>
        <n v="847"/>
        <n v="155"/>
        <n v="98"/>
        <n v="247"/>
        <n v="251"/>
        <n v="296"/>
        <n v="120"/>
        <n v="173"/>
        <n v="980"/>
        <n v="440"/>
        <n v="363"/>
        <n v="110"/>
        <n v="564"/>
        <n v="544"/>
        <n v="763"/>
        <n v="795"/>
        <n v="744"/>
        <n v="734"/>
        <n v="164"/>
        <n v="872"/>
        <n v="515"/>
        <n v="3"/>
        <n v="476"/>
        <n v="124"/>
        <n v="204"/>
        <n v="925"/>
        <n v="981"/>
        <n v="422"/>
        <n v="665"/>
        <n v="95"/>
        <n v="349"/>
        <n v="780"/>
        <n v="101"/>
        <n v="75"/>
        <n v="58"/>
        <n v="1075"/>
        <n v="261"/>
        <n v="61"/>
        <n v="480"/>
        <n v="1033"/>
        <n v="1029"/>
        <n v="229"/>
        <n v="813"/>
        <n v="1022"/>
        <n v="918"/>
        <n v="542"/>
        <n v="585"/>
        <n v="620"/>
        <n v="811"/>
        <n v="165"/>
        <n v="814"/>
        <n v="967"/>
        <n v="890"/>
        <n v="921"/>
        <n v="690"/>
        <n v="662"/>
        <n v="844"/>
        <n v="1030"/>
        <n v="539"/>
        <n v="973"/>
        <n v="571"/>
        <n v="152"/>
        <n v="855"/>
        <n v="683"/>
        <n v="484"/>
        <n v="436"/>
        <n v="79"/>
        <n v="24"/>
        <n v="11"/>
        <n v="1076"/>
        <n v="125"/>
        <n v="19"/>
        <n v="221"/>
        <n v="767"/>
        <n v="1024"/>
        <n v="184"/>
        <n v="333"/>
        <n v="637"/>
        <n v="947"/>
        <n v="619"/>
        <n v="237"/>
        <n v="978"/>
        <n v="806"/>
        <n v="932"/>
        <n v="672"/>
        <n v="169"/>
        <n v="265"/>
        <n v="292"/>
        <n v="404"/>
        <n v="407"/>
        <n v="485"/>
        <n v="643"/>
        <n v="705"/>
        <n v="940"/>
        <n v="1036"/>
        <n v="1002"/>
        <n v="651"/>
        <n v="899"/>
        <n v="234"/>
        <n v="748"/>
        <n v="367"/>
        <n v="382"/>
        <n v="987"/>
        <n v="984"/>
        <n v="862"/>
        <n v="64"/>
        <n v="81"/>
        <n v="203"/>
        <n v="334"/>
        <n v="295"/>
        <n v="1085"/>
        <n v="312"/>
        <n v="391"/>
        <n v="156"/>
        <n v="788"/>
        <n v="1004"/>
        <n v="142"/>
        <n v="421"/>
        <n v="630"/>
        <n v="653"/>
        <n v="660"/>
        <n v="365"/>
        <n v="592"/>
        <n v="26"/>
        <n v="501"/>
        <n v="31"/>
        <n v="397"/>
        <n v="434"/>
        <n v="92"/>
        <n v="751"/>
        <n v="900"/>
        <n v="317"/>
        <n v="616"/>
        <n v="710"/>
        <n v="789"/>
        <n v="28"/>
        <n v="604"/>
        <n v="535"/>
        <n v="745"/>
        <n v="818"/>
        <n v="979"/>
        <n v="559"/>
        <n v="268"/>
        <n v="175"/>
        <n v="843"/>
        <n v="1063"/>
        <n v="1098"/>
        <n v="202"/>
        <n v="483"/>
        <n v="647"/>
        <n v="113"/>
        <n v="163"/>
        <n v="271"/>
        <n v="328"/>
        <n v="801"/>
        <n v="1089"/>
        <n v="49"/>
        <n v="880"/>
        <n v="522"/>
        <n v="239"/>
        <n v="706"/>
        <n v="786"/>
        <n v="463"/>
        <n v="747"/>
        <n v="828"/>
        <n v="50"/>
        <n v="73"/>
        <n v="774"/>
        <n v="62"/>
        <n v="248"/>
        <n v="14"/>
        <n v="971"/>
        <n v="461"/>
        <n v="267"/>
        <n v="255"/>
        <n v="275"/>
        <n v="300"/>
        <n v="937"/>
        <n v="354"/>
        <n v="667"/>
        <n v="20"/>
        <n v="1048"/>
        <n v="331"/>
        <n v="100"/>
        <n v="306"/>
        <n v="704"/>
        <n v="871"/>
        <n v="146"/>
        <n v="679"/>
        <n v="27"/>
        <n v="785"/>
        <n v="51"/>
        <n v="128"/>
        <n v="430"/>
        <n v="116"/>
        <n v="959"/>
        <n v="159"/>
        <n v="168"/>
        <n v="25"/>
        <n v="727"/>
        <n v="728"/>
        <n v="701"/>
        <n v="212"/>
        <n v="629"/>
        <n v="719"/>
        <n v="946"/>
        <n v="797"/>
        <n v="725"/>
        <n v="692"/>
        <n v="975"/>
        <n v="626"/>
        <n v="697"/>
        <n v="666"/>
        <n v="732"/>
        <n v="243"/>
        <n v="861"/>
        <n v="492"/>
        <n v="849"/>
        <n v="284"/>
        <n v="141"/>
        <n v="1065"/>
        <n v="778"/>
        <n v="39"/>
        <n v="1109"/>
        <n v="270"/>
        <n v="40"/>
        <n v="768"/>
        <n v="682"/>
        <n v="472"/>
        <n v="380"/>
        <n v="506"/>
        <n v="954"/>
        <n v="48"/>
        <n v="290"/>
        <n v="655"/>
        <n v="318"/>
        <n v="802"/>
        <n v="658"/>
        <n v="1088"/>
        <n v="608"/>
        <n v="280"/>
        <n v="369"/>
        <n v="105"/>
        <n v="598"/>
        <n v="854"/>
        <n v="557"/>
        <n v="1067"/>
        <n v="450"/>
        <n v="182"/>
        <n v="1128"/>
        <n v="126"/>
        <n v="151"/>
        <n v="566"/>
        <n v="224"/>
        <n v="688"/>
        <n v="87"/>
        <n v="89"/>
        <n v="245"/>
        <n v="195"/>
        <n v="196"/>
        <n v="10"/>
        <n v="310"/>
        <n v="537"/>
        <n v="158"/>
        <n v="278"/>
        <n v="232"/>
        <n v="1010"/>
        <n v="400"/>
        <n v="370"/>
        <n v="741"/>
        <n v="919"/>
        <n v="319"/>
        <n v="833"/>
        <n v="1006"/>
        <n v="824"/>
        <n v="108"/>
        <n v="675"/>
        <n v="383"/>
        <n v="1106"/>
        <n v="1047"/>
        <n v="963"/>
        <n v="309"/>
        <n v="784"/>
        <n v="988"/>
        <n v="555"/>
        <n v="867"/>
        <n v="708"/>
        <n v="329"/>
        <n v="325"/>
        <n v="220"/>
        <n v="624"/>
        <n v="111"/>
        <n v="915"/>
        <n v="478"/>
        <n v="903"/>
        <n v="77"/>
        <n v="74"/>
        <n v="1005"/>
        <n v="137"/>
        <n v="235"/>
        <n v="908"/>
        <n v="114"/>
        <n v="199"/>
        <n v="1071"/>
        <n v="773"/>
        <n v="826"/>
        <n v="1044"/>
        <n v="138"/>
        <n v="948"/>
        <n v="68"/>
        <n v="731"/>
        <n v="532"/>
        <n v="821"/>
        <n v="997"/>
        <n v="44"/>
        <n v="233"/>
        <n v="1018"/>
        <n v="176"/>
        <n v="691"/>
        <n v="842"/>
        <n v="86"/>
        <n v="1060"/>
        <n v="91"/>
        <n v="409"/>
        <n v="277"/>
        <n v="283"/>
        <n v="808"/>
        <n v="401"/>
        <n v="644"/>
        <n v="160"/>
        <n v="200"/>
        <n v="892"/>
        <n v="7"/>
        <n v="1015"/>
        <n v="171"/>
        <n v="524"/>
        <n v="693"/>
        <n v="724"/>
        <n v="1000"/>
        <n v="227"/>
        <n v="459"/>
        <n v="144"/>
        <n v="870"/>
        <n v="902"/>
        <n v="1021"/>
        <n v="197"/>
        <n v="488"/>
        <n v="1108"/>
        <n v="425"/>
        <n v="964"/>
        <n v="104"/>
        <n v="579"/>
        <n v="652"/>
        <n v="656"/>
        <n v="669"/>
        <n v="299"/>
        <n v="1013"/>
        <n v="584"/>
        <n v="991"/>
        <n v="633"/>
        <n v="43"/>
        <n v="254"/>
        <n v="1120"/>
        <n v="253"/>
        <n v="437"/>
        <n v="513"/>
        <n v="809"/>
        <n v="191"/>
        <n v="617"/>
        <n v="877"/>
        <n v="88"/>
        <n v="962"/>
        <n v="441"/>
        <n v="307"/>
        <n v="758"/>
        <n v="9"/>
        <n v="942"/>
        <n v="1020"/>
        <n v="313"/>
        <n v="857"/>
        <n v="15"/>
        <n v="35"/>
        <n v="273"/>
        <n v="1061"/>
        <n v="413"/>
        <n v="1038"/>
        <n v="580"/>
        <n v="929"/>
        <n v="368"/>
        <n v="687"/>
        <n v="145"/>
        <n v="279"/>
        <n v="611"/>
        <n v="1125"/>
        <n v="263"/>
        <n v="753"/>
        <n v="912"/>
        <n v="663"/>
        <n v="822"/>
        <n v="885"/>
        <n v="22"/>
        <n v="883"/>
        <n v="493"/>
        <n v="702"/>
        <n v="45"/>
        <n v="336"/>
        <n v="638"/>
        <n v="935"/>
        <n v="1019"/>
        <n v="395"/>
        <n v="1084"/>
        <n v="832"/>
        <n v="23"/>
        <n v="465"/>
        <n v="1003"/>
        <n v="236"/>
        <n v="272"/>
        <n v="178"/>
        <n v="907"/>
        <n v="1126"/>
        <n v="957"/>
        <n v="841"/>
        <n v="970"/>
        <n v="958"/>
        <n v="443"/>
        <n v="1028"/>
        <n v="695"/>
        <n v="70"/>
        <n v="218"/>
        <n v="490"/>
        <n v="429"/>
        <n v="726"/>
        <n v="781"/>
        <n v="887"/>
        <n v="455"/>
        <n v="219"/>
        <n v="82"/>
        <n v="1086"/>
        <n v="749"/>
        <n v="659"/>
        <n v="442"/>
        <n v="661"/>
        <n v="615"/>
        <n v="1113"/>
        <n v="764"/>
        <n v="790"/>
        <n v="1037"/>
        <n v="5"/>
        <n v="863"/>
        <n v="1097"/>
        <n v="1032"/>
        <n v="358"/>
        <n v="1041"/>
        <n v="41"/>
        <n v="740"/>
        <n v="838"/>
        <n v="956"/>
        <n v="46"/>
        <n v="895"/>
        <n v="217"/>
        <n v="341"/>
        <n v="851"/>
        <n v="177"/>
        <n v="1122"/>
        <n v="76"/>
        <n v="16"/>
        <n v="827"/>
        <n v="269"/>
        <n v="211"/>
        <n v="1064"/>
        <n v="18"/>
        <n v="881"/>
        <n v="924"/>
        <n v="47"/>
        <n v="112"/>
        <n v="807"/>
        <n v="961"/>
        <n v="311"/>
        <n v="836"/>
        <n v="85"/>
        <n v="1025"/>
        <n v="213"/>
        <n v="172"/>
        <n v="302"/>
        <n v="53"/>
        <n v="431"/>
        <n v="518"/>
        <n v="709"/>
        <n v="914"/>
        <n v="72"/>
        <n v="846"/>
        <n v="938"/>
        <n v="1131"/>
        <n v="941"/>
        <n v="737"/>
        <n v="1058"/>
        <n v="332"/>
        <n v="418"/>
        <n v="757"/>
        <n v="761"/>
        <n v="817"/>
        <n v="262"/>
        <n v="950"/>
        <n v="180"/>
        <n v="776"/>
        <n v="787"/>
        <n v="850"/>
        <n v="982"/>
        <n v="252"/>
        <n v="264"/>
        <n v="322"/>
        <n v="69"/>
        <n v="823"/>
        <n v="1049"/>
        <n v="225"/>
        <n v="878"/>
        <n v="439"/>
        <n v="521"/>
        <n v="52"/>
        <n v="210"/>
        <n v="34"/>
        <n v="642"/>
        <n v="551"/>
        <n v="816"/>
        <n v="294"/>
        <n v="451"/>
        <n v="222"/>
        <n v="246"/>
        <n v="928"/>
        <n v="1014"/>
        <n v="427"/>
        <n v="285"/>
        <n v="595"/>
        <n v="536"/>
        <n v="149"/>
        <n v="589"/>
        <n v="700"/>
        <n v="983"/>
        <n v="723"/>
        <n v="297"/>
        <n v="435"/>
        <n v="575"/>
        <n v="621"/>
        <n v="12"/>
        <n v="835"/>
        <n v="102"/>
        <n v="338"/>
        <n v="1091"/>
        <n v="205"/>
        <n v="376"/>
        <n v="468"/>
        <n v="65"/>
        <n v="1009"/>
        <n v="756"/>
        <n v="1082"/>
        <n v="558"/>
        <n v="839"/>
        <n v="122"/>
        <n v="438"/>
        <n v="188"/>
        <n v="636"/>
        <n v="242"/>
        <n v="769"/>
        <n v="161"/>
        <n v="909"/>
        <n v="995"/>
        <n v="553"/>
        <n v="591"/>
        <n v="583"/>
        <n v="508"/>
        <n v="657"/>
        <n v="403"/>
        <n v="500"/>
        <n v="315"/>
        <n v="519"/>
        <n v="570"/>
        <n v="858"/>
        <n v="170"/>
        <n v="699"/>
        <n v="923"/>
        <n v="1008"/>
        <n v="187"/>
        <n v="759"/>
        <n v="812"/>
        <n v="605"/>
        <n v="896"/>
        <n v="581"/>
        <n v="587"/>
        <n v="810"/>
        <n v="969"/>
        <n v="1101"/>
        <n v="330"/>
        <n v="355"/>
        <n v="394"/>
        <n v="815"/>
        <n v="1023"/>
        <n v="143"/>
        <n v="166"/>
        <n v="578"/>
        <n v="746"/>
        <n v="805"/>
        <n v="875"/>
        <n v="1039"/>
        <n v="848"/>
        <n v="345"/>
        <n v="527"/>
        <n v="1078"/>
        <n v="231"/>
        <n v="482"/>
        <n v="866"/>
        <n v="898"/>
        <n v="1051"/>
        <n v="94"/>
        <n v="577"/>
        <n v="602"/>
        <n v="782"/>
        <n v="215"/>
        <n v="230"/>
        <n v="606"/>
        <n v="949"/>
        <n v="546"/>
        <n v="742"/>
        <n v="250"/>
        <n v="426"/>
        <n v="514"/>
        <n v="1040"/>
        <n v="33"/>
        <n v="529"/>
        <n v="597"/>
        <n v="623"/>
        <n v="750"/>
        <n v="996"/>
        <n v="208"/>
        <n v="67"/>
        <n v="618"/>
        <n v="121"/>
        <n v="874"/>
        <n v="905"/>
        <n v="194"/>
        <n v="729"/>
        <n v="840"/>
        <n v="634"/>
        <n v="1095"/>
        <n v="118"/>
        <n v="214"/>
        <n v="274"/>
        <n v="931"/>
        <n v="298"/>
        <n v="755"/>
        <n v="1117"/>
        <n v="56"/>
        <n v="131"/>
        <n v="714"/>
        <n v="775"/>
        <n v="1121"/>
        <n v="183"/>
        <n v="640"/>
        <n v="920"/>
        <n v="13"/>
        <n v="563"/>
        <n v="603"/>
        <n v="1062"/>
        <n v="42"/>
        <n v="249"/>
        <n v="464"/>
        <n v="694"/>
        <n v="552"/>
        <n v="671"/>
        <n v="150"/>
        <n v="289"/>
        <n v="308"/>
        <n v="481"/>
        <n v="820"/>
        <n v="968"/>
        <n v="167"/>
        <n v="410"/>
        <n v="417"/>
        <n v="798"/>
        <n v="57"/>
        <n v="379"/>
        <n v="668"/>
        <n v="720"/>
        <n v="888"/>
        <n v="1110"/>
        <n v="599"/>
        <n v="830"/>
        <n v="1072"/>
        <n v="607"/>
        <n v="635"/>
        <n v="301"/>
        <n v="783"/>
        <n v="977"/>
        <n v="281"/>
        <n v="717"/>
        <n v="859"/>
        <n v="192"/>
        <n v="260"/>
        <n v="266"/>
        <n v="800"/>
        <n v="933"/>
        <n v="965"/>
        <n v="106"/>
        <n v="614"/>
        <n v="913"/>
        <n v="258"/>
        <n v="770"/>
        <n v="876"/>
        <n v="1112"/>
        <n v="134"/>
        <n v="423"/>
        <n v="496"/>
        <n v="677"/>
        <n v="60"/>
        <n v="136"/>
        <n v="209"/>
        <n v="446"/>
        <n v="1011"/>
        <n v="321"/>
        <n v="402"/>
        <n v="517"/>
        <n v="534"/>
        <n v="901"/>
        <n v="109"/>
        <n v="139"/>
        <n v="314"/>
        <n v="565"/>
        <n v="670"/>
        <n v="676"/>
        <n v="917"/>
        <n v="943"/>
        <n v="986"/>
        <n v="1114"/>
        <n v="388"/>
        <n v="721"/>
        <n v="864"/>
        <n v="889"/>
        <n v="926"/>
        <n v="133"/>
        <n v="361"/>
        <n v="495"/>
        <n v="511"/>
        <n v="512"/>
        <n v="549"/>
        <n v="622"/>
        <n v="771"/>
        <n v="206"/>
        <n v="337"/>
        <n v="378"/>
        <n v="576"/>
        <n v="765"/>
        <n v="1119"/>
        <n v="415"/>
        <n v="419"/>
        <n v="631"/>
        <n v="766"/>
        <n v="1104"/>
        <n v="127"/>
        <n v="259"/>
        <n v="303"/>
        <n v="392"/>
        <n v="791"/>
        <n v="186"/>
        <n v="324"/>
        <n v="372"/>
        <n v="1105"/>
        <n v="4"/>
        <n v="625"/>
        <n v="1052"/>
        <n v="460"/>
        <n v="135"/>
        <n v="462"/>
        <n v="1132"/>
        <n v="132"/>
        <n v="304"/>
        <n v="453"/>
        <n v="654"/>
        <n v="707"/>
        <n v="829"/>
        <n v="906"/>
        <n v="934"/>
        <n v="1012"/>
        <n v="1083"/>
        <n v="185"/>
        <n v="241"/>
        <n v="641"/>
        <n v="799"/>
        <n v="884"/>
        <n v="930"/>
        <n v="966"/>
        <n v="1102"/>
        <n v="63"/>
        <n v="610"/>
        <n v="674"/>
        <n v="1042"/>
        <n v="444"/>
        <n v="645"/>
        <n v="713"/>
        <n v="873"/>
        <n v="351"/>
        <n v="449"/>
        <n v="1103"/>
        <n v="78"/>
        <n v="399"/>
        <n v="471"/>
        <n v="556"/>
        <n v="916"/>
        <n v="993"/>
        <n v="1007"/>
        <n v="244"/>
        <n v="360"/>
        <n v="533"/>
        <n v="573"/>
        <n v="792"/>
        <n v="879"/>
        <n v="951"/>
        <n v="487"/>
        <n v="550"/>
        <n v="976"/>
        <n v="1066"/>
        <n v="99"/>
        <n v="953"/>
        <n v="974"/>
        <n v="1046"/>
        <n v="1118"/>
        <n v="71"/>
        <n v="256"/>
        <n v="291"/>
        <n v="452"/>
        <n v="545"/>
        <n v="739"/>
        <n v="1123"/>
        <n v="198"/>
        <n v="469"/>
        <n v="649"/>
        <n v="123"/>
        <n v="347"/>
        <n v="548"/>
        <n v="733"/>
        <n v="735"/>
        <n v="1069"/>
        <n v="1090"/>
        <n v="97"/>
        <n v="293"/>
        <n v="398"/>
        <n v="406"/>
        <n v="448"/>
        <n v="648"/>
        <n v="804"/>
        <n v="922"/>
        <n v="473"/>
        <n v="494"/>
        <n v="547"/>
        <n v="646"/>
        <n v="650"/>
        <n v="893"/>
        <n v="408"/>
        <n v="432"/>
        <n v="673"/>
        <n v="686"/>
        <n v="845"/>
        <n v="860"/>
        <n v="936"/>
        <n v="1068"/>
        <n v="148"/>
        <n v="497"/>
        <n v="510"/>
        <n v="569"/>
        <n v="1056"/>
        <n v="1074"/>
        <n v="1111"/>
        <n v="1124"/>
        <n v="327"/>
        <n v="362"/>
        <n v="523"/>
        <n v="525"/>
        <n v="600"/>
        <n v="853"/>
        <n v="1079"/>
        <n v="96"/>
        <n v="129"/>
        <n v="479"/>
        <n v="486"/>
        <n v="509"/>
        <n v="567"/>
        <n v="574"/>
        <n v="593"/>
        <n v="609"/>
        <n v="752"/>
        <n v="777"/>
        <n v="193"/>
        <n v="526"/>
        <n v="730"/>
        <n v="762"/>
        <n v="157"/>
        <n v="359"/>
        <n v="389"/>
        <n v="428"/>
        <n v="499"/>
        <n v="1073"/>
        <n v="1100"/>
        <n v="140"/>
        <n v="794"/>
        <n v="999"/>
        <n v="1026"/>
        <n v="1081"/>
        <n v="1093"/>
        <n v="257"/>
        <n v="684"/>
        <n v="130"/>
        <n v="323"/>
        <n v="505"/>
        <n v="520"/>
        <n v="678"/>
      </sharedItems>
    </cacheField>
    <cacheField name="Eq d (&gt; 2 mm)" numFmtId="0">
      <sharedItems containsMixedTypes="1" containsNumber="1" minValue="2.0498025508877769" maxValue="177.07321749096499"/>
    </cacheField>
    <cacheField name="Circularity" numFmtId="0">
      <sharedItems containsMixedTypes="1" containsNumber="1" minValue="0.19700000000000001" maxValue="1"/>
    </cacheField>
    <cacheField name="Circularity interval" numFmtId="0">
      <sharedItems containsString="0" containsBlank="1" containsNumber="1" minValue="0.2" maxValue="1" count="18">
        <m/>
        <n v="0.4"/>
        <n v="0.70000000000000007"/>
        <n v="0.2"/>
        <n v="0.5"/>
        <n v="0.30000000000000004"/>
        <n v="0.55000000000000004"/>
        <n v="0.45"/>
        <n v="0.65"/>
        <n v="0.60000000000000009"/>
        <n v="0.35000000000000003"/>
        <n v="0.25"/>
        <n v="0.75"/>
        <n v="0.8"/>
        <n v="0.85000000000000009"/>
        <n v="0.9"/>
        <n v="0.95000000000000007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lvia Aldrighetti" refreshedDate="46121.411099652774" createdVersion="8" refreshedVersion="8" minRefreshableVersion="3" recordCount="1079" xr:uid="{52FCCD36-4EFF-4D21-AEC3-FA5BE23FF42A}">
  <cacheSource type="worksheet">
    <worksheetSource ref="AK3:AN1082" sheet="Histograms"/>
  </cacheSource>
  <cacheFields count="4">
    <cacheField name="Clast num" numFmtId="0">
      <sharedItems containsSemiMixedTypes="0" containsString="0" containsNumber="1" containsInteger="1" minValue="3" maxValue="1167" count="1078">
        <n v="1078"/>
        <n v="774"/>
        <n v="3"/>
        <n v="1135"/>
        <n v="889"/>
        <n v="553"/>
        <n v="691"/>
        <n v="338"/>
        <n v="945"/>
        <n v="867"/>
        <n v="484"/>
        <n v="1024"/>
        <n v="942"/>
        <n v="1105"/>
        <n v="618"/>
        <n v="78"/>
        <n v="116"/>
        <n v="971"/>
        <n v="40"/>
        <n v="117"/>
        <n v="413"/>
        <n v="957"/>
        <n v="14"/>
        <n v="173"/>
        <n v="1066"/>
        <n v="383"/>
        <n v="347"/>
        <n v="1086"/>
        <n v="36"/>
        <n v="235"/>
        <n v="87"/>
        <n v="1037"/>
        <n v="479"/>
        <n v="7"/>
        <n v="289"/>
        <n v="870"/>
        <n v="1097"/>
        <n v="443"/>
        <n v="121"/>
        <n v="1049"/>
        <n v="232"/>
        <n v="946"/>
        <n v="591"/>
        <n v="1076"/>
        <n v="1129"/>
        <n v="1104"/>
        <n v="148"/>
        <n v="662"/>
        <n v="493"/>
        <n v="1014"/>
        <n v="802"/>
        <n v="760"/>
        <n v="633"/>
        <n v="393"/>
        <n v="727"/>
        <n v="788"/>
        <n v="250"/>
        <n v="95"/>
        <n v="912"/>
        <n v="419"/>
        <n v="322"/>
        <n v="847"/>
        <n v="269"/>
        <n v="968"/>
        <n v="360"/>
        <n v="755"/>
        <n v="454"/>
        <n v="84"/>
        <n v="1028"/>
        <n v="545"/>
        <n v="27"/>
        <n v="926"/>
        <n v="986"/>
        <n v="175"/>
        <n v="98"/>
        <n v="127"/>
        <n v="66"/>
        <n v="133"/>
        <n v="1013"/>
        <n v="73"/>
        <n v="74"/>
        <n v="331"/>
        <n v="83"/>
        <n v="275"/>
        <n v="168"/>
        <n v="177"/>
        <n v="1048"/>
        <n v="600"/>
        <n v="761"/>
        <n v="205"/>
        <n v="1027"/>
        <n v="821"/>
        <n v="349"/>
        <n v="851"/>
        <n v="75"/>
        <n v="742"/>
        <n v="1083"/>
        <n v="1051"/>
        <n v="642"/>
        <n v="189"/>
        <n v="89"/>
        <n v="1056"/>
        <n v="1145"/>
        <n v="20"/>
        <n v="974"/>
        <n v="415"/>
        <n v="959"/>
        <n v="1102"/>
        <n v="426"/>
        <n v="907"/>
        <n v="966"/>
        <n v="894"/>
        <n v="597"/>
        <n v="237"/>
        <n v="346"/>
        <n v="357"/>
        <n v="895"/>
        <n v="489"/>
        <n v="872"/>
        <n v="1018"/>
        <n v="324"/>
        <n v="367"/>
        <n v="780"/>
        <n v="28"/>
        <n v="226"/>
        <n v="956"/>
        <n v="960"/>
        <n v="472"/>
        <n v="186"/>
        <n v="382"/>
        <n v="598"/>
        <n v="610"/>
        <n v="846"/>
        <n v="194"/>
        <n v="342"/>
        <n v="810"/>
        <n v="878"/>
        <n v="101"/>
        <n v="1068"/>
        <n v="475"/>
        <n v="318"/>
        <n v="503"/>
        <n v="647"/>
        <n v="767"/>
        <n v="884"/>
        <n v="646"/>
        <n v="1117"/>
        <n v="602"/>
        <n v="1064"/>
        <n v="216"/>
        <n v="278"/>
        <n v="1119"/>
        <n v="252"/>
        <n v="714"/>
        <n v="373"/>
        <n v="1088"/>
        <n v="210"/>
        <n v="576"/>
        <n v="234"/>
        <n v="765"/>
        <n v="857"/>
        <n v="1004"/>
        <n v="718"/>
        <n v="791"/>
        <n v="790"/>
        <n v="508"/>
        <n v="1070"/>
        <n v="1103"/>
        <n v="343"/>
        <n v="1090"/>
        <n v="1109"/>
        <n v="964"/>
        <n v="984"/>
        <n v="700"/>
        <n v="563"/>
        <n v="1069"/>
        <n v="1163"/>
        <n v="482"/>
        <n v="777"/>
        <n v="915"/>
        <n v="880"/>
        <n v="1084"/>
        <n v="941"/>
        <n v="387"/>
        <n v="914"/>
        <n v="1038"/>
        <n v="341"/>
        <n v="518"/>
        <n v="272"/>
        <n v="639"/>
        <n v="1062"/>
        <n v="858"/>
        <n v="279"/>
        <n v="418"/>
        <n v="783"/>
        <n v="517"/>
        <n v="625"/>
        <n v="228"/>
        <n v="623"/>
        <n v="752"/>
        <n v="1118"/>
        <n v="219"/>
        <n v="1101"/>
        <n v="236"/>
        <n v="1058"/>
        <n v="1108"/>
        <n v="911"/>
        <n v="1036"/>
        <n v="1012"/>
        <n v="892"/>
        <n v="285"/>
        <n v="980"/>
        <n v="1057"/>
        <n v="547"/>
        <n v="779"/>
        <n v="31"/>
        <n v="807"/>
        <n v="265"/>
        <n v="1034"/>
        <n v="340"/>
        <n v="927"/>
        <n v="566"/>
        <n v="1159"/>
        <n v="243"/>
        <n v="1059"/>
        <n v="412"/>
        <n v="176"/>
        <n v="806"/>
        <n v="410"/>
        <n v="731"/>
        <n v="962"/>
        <n v="1124"/>
        <n v="841"/>
        <n v="586"/>
        <n v="621"/>
        <n v="51"/>
        <n v="747"/>
        <n v="1000"/>
        <n v="938"/>
        <n v="1098"/>
        <n v="230"/>
        <n v="917"/>
        <n v="1054"/>
        <n v="1137"/>
        <n v="748"/>
        <n v="1019"/>
        <n v="995"/>
        <n v="202"/>
        <n v="306"/>
        <n v="787"/>
        <n v="789"/>
        <n v="603"/>
        <n v="55"/>
        <n v="295"/>
        <n v="1128"/>
        <n v="227"/>
        <n v="933"/>
        <n v="432"/>
        <n v="906"/>
        <n v="1047"/>
        <n v="37"/>
        <n v="1002"/>
        <n v="245"/>
        <n v="784"/>
        <n v="504"/>
        <n v="49"/>
        <n v="182"/>
        <n v="485"/>
        <n v="113"/>
        <n v="725"/>
        <n v="376"/>
        <n v="772"/>
        <n v="184"/>
        <n v="1094"/>
        <n v="1113"/>
        <n v="1032"/>
        <n v="590"/>
        <n v="655"/>
        <n v="1040"/>
        <n v="183"/>
        <n v="462"/>
        <n v="352"/>
        <n v="497"/>
        <n v="204"/>
        <n v="526"/>
        <n v="355"/>
        <n v="881"/>
        <n v="751"/>
        <n v="247"/>
        <n v="156"/>
        <n v="1166"/>
        <n v="41"/>
        <n v="549"/>
        <n v="754"/>
        <n v="1093"/>
        <n v="303"/>
        <n v="939"/>
        <n v="312"/>
        <n v="1140"/>
        <n v="930"/>
        <n v="899"/>
        <n v="973"/>
        <n v="102"/>
        <n v="665"/>
        <n v="741"/>
        <n v="969"/>
        <n v="568"/>
        <n v="478"/>
        <n v="404"/>
        <n v="449"/>
        <n v="463"/>
        <n v="1081"/>
        <n v="72"/>
        <n v="244"/>
        <n v="589"/>
        <n v="1146"/>
        <n v="458"/>
        <n v="134"/>
        <n v="834"/>
        <n v="323"/>
        <n v="1089"/>
        <n v="1149"/>
        <n v="397"/>
        <n v="291"/>
        <n v="304"/>
        <n v="437"/>
        <n v="32"/>
        <n v="1015"/>
        <n v="613"/>
        <n v="667"/>
        <n v="657"/>
        <n v="1110"/>
        <n v="1153"/>
        <n v="253"/>
        <n v="581"/>
        <n v="674"/>
        <n v="729"/>
        <n v="863"/>
        <n v="201"/>
        <n v="770"/>
        <n v="910"/>
        <n v="1011"/>
        <n v="212"/>
        <n v="999"/>
        <n v="172"/>
        <n v="572"/>
        <n v="739"/>
        <n v="898"/>
        <n v="1029"/>
        <n v="1143"/>
        <n v="1134"/>
        <n v="733"/>
        <n v="1030"/>
        <n v="53"/>
        <n v="897"/>
        <n v="936"/>
        <n v="544"/>
        <n v="852"/>
        <n v="629"/>
        <n v="994"/>
        <n v="320"/>
        <n v="652"/>
        <n v="1021"/>
        <n v="263"/>
        <n v="1131"/>
        <n v="192"/>
        <n v="812"/>
        <n v="1079"/>
        <n v="560"/>
        <n v="339"/>
        <n v="833"/>
        <n v="626"/>
        <n v="710"/>
        <n v="1087"/>
        <n v="932"/>
        <n v="56"/>
        <n v="693"/>
        <n v="961"/>
        <n v="950"/>
        <n v="1115"/>
        <n v="371"/>
        <n v="1162"/>
        <n v="1052"/>
        <n v="160"/>
        <n v="531"/>
        <n v="839"/>
        <n v="429"/>
        <n v="496"/>
        <n v="854"/>
        <n v="540"/>
        <n v="254"/>
        <n v="843"/>
        <n v="1006"/>
        <n v="273"/>
        <n v="759"/>
        <n v="632"/>
        <n v="658"/>
        <n v="1151"/>
        <n v="451"/>
        <n v="720"/>
        <n v="775"/>
        <n v="873"/>
        <n v="866"/>
        <n v="712"/>
        <n v="422"/>
        <n v="1060"/>
        <n v="982"/>
        <n v="1020"/>
        <n v="556"/>
        <n v="447"/>
        <n v="1147"/>
        <n v="768"/>
        <n v="1072"/>
        <n v="640"/>
        <n v="622"/>
        <n v="1142"/>
        <n v="908"/>
        <n v="931"/>
        <n v="486"/>
        <n v="1073"/>
        <n v="405"/>
        <n v="837"/>
        <n v="399"/>
        <n v="826"/>
        <n v="411"/>
        <n v="678"/>
        <n v="313"/>
        <n v="321"/>
        <n v="1017"/>
        <n v="238"/>
        <n v="112"/>
        <n v="557"/>
        <n v="584"/>
        <n v="532"/>
        <n v="1099"/>
        <n v="309"/>
        <n v="675"/>
        <n v="679"/>
        <n v="808"/>
        <n v="261"/>
        <n v="395"/>
        <n v="660"/>
        <n v="294"/>
        <n v="687"/>
        <n v="268"/>
        <n v="452"/>
        <n v="1136"/>
        <n v="853"/>
        <n v="724"/>
        <n v="327"/>
        <n v="818"/>
        <n v="782"/>
        <n v="990"/>
        <n v="1053"/>
        <n v="221"/>
        <n v="831"/>
        <n v="1091"/>
        <n v="107"/>
        <n v="559"/>
        <n v="722"/>
        <n v="61"/>
        <n v="23"/>
        <n v="730"/>
        <n v="242"/>
        <n v="948"/>
        <n v="813"/>
        <n v="935"/>
        <n v="375"/>
        <n v="690"/>
        <n v="470"/>
        <n v="427"/>
        <n v="680"/>
        <n v="989"/>
        <n v="1061"/>
        <n v="1071"/>
        <n v="1125"/>
        <n v="353"/>
        <n v="844"/>
        <n v="171"/>
        <n v="661"/>
        <n v="744"/>
        <n v="1042"/>
        <n v="1050"/>
        <n v="991"/>
        <n v="490"/>
        <n v="617"/>
        <n v="997"/>
        <n v="1008"/>
        <n v="663"/>
        <n v="25"/>
        <n v="801"/>
        <n v="401"/>
        <n v="695"/>
        <n v="709"/>
        <n v="67"/>
        <n v="445"/>
        <n v="924"/>
        <n v="656"/>
        <n v="1133"/>
        <n v="573"/>
        <n v="48"/>
        <n v="76"/>
        <n v="132"/>
        <n v="363"/>
        <n v="708"/>
        <n v="764"/>
        <n v="122"/>
        <n v="476"/>
        <n v="1009"/>
        <n v="54"/>
        <n v="587"/>
        <n v="643"/>
        <n v="119"/>
        <n v="282"/>
        <n v="685"/>
        <n v="1001"/>
        <n v="284"/>
        <n v="453"/>
        <n v="552"/>
        <n v="137"/>
        <n v="820"/>
        <n v="1116"/>
        <n v="213"/>
        <n v="636"/>
        <n v="215"/>
        <n v="546"/>
        <n v="1010"/>
        <n v="88"/>
        <n v="624"/>
        <n v="816"/>
        <n v="1026"/>
        <n v="174"/>
        <n v="199"/>
        <n v="386"/>
        <n v="697"/>
        <n v="785"/>
        <n v="1003"/>
        <n v="543"/>
        <n v="351"/>
        <n v="1095"/>
        <n v="30"/>
        <n v="258"/>
        <n v="473"/>
        <n v="766"/>
        <n v="654"/>
        <n v="849"/>
        <n v="329"/>
        <n v="403"/>
        <n v="1067"/>
        <n v="155"/>
        <n v="110"/>
        <n v="1157"/>
        <n v="356"/>
        <n v="825"/>
        <n v="835"/>
        <n v="773"/>
        <n v="1123"/>
        <n v="180"/>
        <n v="728"/>
        <n v="900"/>
        <n v="940"/>
        <n v="109"/>
        <n v="255"/>
        <n v="575"/>
        <n v="241"/>
        <n v="829"/>
        <n v="93"/>
        <n v="500"/>
        <n v="683"/>
        <n v="805"/>
        <n v="297"/>
        <n v="506"/>
        <n v="333"/>
        <n v="701"/>
        <n v="848"/>
        <n v="1141"/>
        <n v="706"/>
        <n v="861"/>
        <n v="887"/>
        <n v="104"/>
        <n v="778"/>
        <n v="1035"/>
        <n v="1044"/>
        <n v="288"/>
        <n v="703"/>
        <n v="300"/>
        <n v="5"/>
        <n v="537"/>
        <n v="987"/>
        <n v="937"/>
        <n v="681"/>
        <n v="763"/>
        <n v="871"/>
        <n v="648"/>
        <n v="123"/>
        <n v="143"/>
        <n v="981"/>
        <n v="196"/>
        <n v="416"/>
        <n v="905"/>
        <n v="421"/>
        <n v="738"/>
        <n v="1132"/>
        <n v="1150"/>
        <n v="606"/>
        <n v="811"/>
        <n v="726"/>
        <n v="918"/>
        <n v="1046"/>
        <n v="1122"/>
        <n v="63"/>
        <n v="128"/>
        <n v="925"/>
        <n v="883"/>
        <n v="181"/>
        <n v="308"/>
        <n v="378"/>
        <n v="875"/>
        <n v="94"/>
        <n v="266"/>
        <n v="570"/>
        <n v="455"/>
        <n v="565"/>
        <n v="97"/>
        <n v="218"/>
        <n v="380"/>
        <n v="502"/>
        <n v="717"/>
        <n v="842"/>
        <n v="944"/>
        <n v="796"/>
        <n v="158"/>
        <n v="803"/>
        <n v="18"/>
        <n v="223"/>
        <n v="996"/>
        <n v="494"/>
        <n v="692"/>
        <n v="869"/>
        <n v="366"/>
        <n v="501"/>
        <n v="641"/>
        <n v="817"/>
        <n v="92"/>
        <n v="296"/>
        <n v="528"/>
        <n v="611"/>
        <n v="1016"/>
        <n v="1055"/>
        <n v="68"/>
        <n v="187"/>
        <n v="776"/>
        <n v="836"/>
        <n v="1043"/>
        <n v="90"/>
        <n v="864"/>
        <n v="815"/>
        <n v="943"/>
        <n v="1080"/>
        <n v="1144"/>
        <n v="225"/>
        <n v="474"/>
        <n v="840"/>
        <n v="970"/>
        <n v="972"/>
        <n v="630"/>
        <n v="211"/>
        <n v="483"/>
        <n v="631"/>
        <n v="822"/>
        <n v="1096"/>
        <n v="57"/>
        <n v="527"/>
        <n v="1167"/>
        <n v="487"/>
        <n v="666"/>
        <n v="1164"/>
        <n v="283"/>
        <n v="800"/>
        <n v="929"/>
        <n v="64"/>
        <n v="70"/>
        <n v="262"/>
        <n v="406"/>
        <n v="669"/>
        <n v="1007"/>
        <n v="287"/>
        <n v="749"/>
        <n v="757"/>
        <n v="814"/>
        <n v="832"/>
        <n v="420"/>
        <n v="520"/>
        <n v="719"/>
        <n v="1139"/>
        <n v="157"/>
        <n v="955"/>
        <n v="638"/>
        <n v="161"/>
        <n v="240"/>
        <n v="650"/>
        <n v="823"/>
        <n v="414"/>
        <n v="921"/>
        <n v="1025"/>
        <n v="362"/>
        <n v="804"/>
        <n v="877"/>
        <n v="1138"/>
        <n v="736"/>
        <n v="431"/>
        <n v="498"/>
        <n v="229"/>
        <n v="827"/>
        <n v="151"/>
        <n v="344"/>
        <n v="434"/>
        <n v="609"/>
        <n v="10"/>
        <n v="337"/>
        <n v="694"/>
        <n v="704"/>
        <n v="594"/>
        <n v="465"/>
        <n v="992"/>
        <n v="154"/>
        <n v="519"/>
        <n v="120"/>
        <n v="316"/>
        <n v="698"/>
        <n v="746"/>
        <n v="195"/>
        <n v="207"/>
        <n v="381"/>
        <n v="1031"/>
        <n v="424"/>
        <n v="1075"/>
        <n v="1130"/>
        <n v="106"/>
        <n v="152"/>
        <n v="369"/>
        <n v="534"/>
        <n v="793"/>
        <n v="903"/>
        <n v="1111"/>
        <n v="214"/>
        <n v="224"/>
        <n v="635"/>
        <n v="715"/>
        <n v="928"/>
        <n v="721"/>
        <n v="1033"/>
        <n v="335"/>
        <n v="374"/>
        <n v="379"/>
        <n v="988"/>
        <n v="1041"/>
        <n v="62"/>
        <n v="140"/>
        <n v="271"/>
        <n v="446"/>
        <n v="723"/>
        <n v="934"/>
        <n v="34"/>
        <n v="904"/>
        <n v="1120"/>
        <n v="142"/>
        <n v="281"/>
        <n v="290"/>
        <n v="336"/>
        <n v="583"/>
        <n v="147"/>
        <n v="394"/>
        <n v="111"/>
        <n v="274"/>
        <n v="952"/>
        <n v="91"/>
        <n v="902"/>
        <n v="115"/>
        <n v="292"/>
        <n v="440"/>
        <n v="507"/>
        <n v="670"/>
        <n v="745"/>
        <n v="769"/>
        <n v="1106"/>
        <n v="82"/>
        <n v="732"/>
        <n v="71"/>
        <n v="200"/>
        <n v="460"/>
        <n v="1039"/>
        <n v="47"/>
        <n v="125"/>
        <n v="150"/>
        <n v="208"/>
        <n v="267"/>
        <n v="436"/>
        <n v="580"/>
        <n v="596"/>
        <n v="923"/>
        <n v="277"/>
        <n v="890"/>
        <n v="967"/>
        <n v="69"/>
        <n v="220"/>
        <n v="615"/>
        <n v="649"/>
        <n v="919"/>
        <n v="979"/>
        <n v="162"/>
        <n v="645"/>
        <n v="145"/>
        <n v="551"/>
        <n v="828"/>
        <n v="260"/>
        <n v="601"/>
        <n v="838"/>
        <n v="953"/>
        <n v="26"/>
        <n v="491"/>
        <n v="525"/>
        <n v="548"/>
        <n v="913"/>
        <n v="1100"/>
        <n v="328"/>
        <n v="514"/>
        <n v="524"/>
        <n v="671"/>
        <n v="38"/>
        <n v="139"/>
        <n v="141"/>
        <n v="579"/>
        <n v="637"/>
        <n v="688"/>
        <n v="385"/>
        <n v="998"/>
        <n v="332"/>
        <n v="696"/>
        <n v="599"/>
        <n v="256"/>
        <n v="293"/>
        <n v="740"/>
        <n v="390"/>
        <n v="428"/>
        <n v="505"/>
        <n v="33"/>
        <n v="326"/>
        <n v="435"/>
        <n v="512"/>
        <n v="860"/>
        <n v="456"/>
        <n v="471"/>
        <n v="856"/>
        <n v="124"/>
        <n v="408"/>
        <n v="529"/>
        <n v="50"/>
        <n v="131"/>
        <n v="444"/>
        <n v="541"/>
        <n v="651"/>
        <n v="417"/>
        <n v="481"/>
        <n v="521"/>
        <n v="149"/>
        <n v="231"/>
        <n v="325"/>
        <n v="359"/>
        <n v="442"/>
        <n v="468"/>
        <n v="577"/>
        <n v="677"/>
        <n v="758"/>
        <n v="885"/>
        <n v="985"/>
        <n v="79"/>
        <n v="21"/>
        <n v="35"/>
        <n v="99"/>
        <n v="365"/>
        <n v="702"/>
        <n v="876"/>
        <n v="114"/>
        <n v="510"/>
        <n v="716"/>
        <n v="377"/>
        <n v="533"/>
        <n v="569"/>
        <n v="983"/>
        <n v="384"/>
        <n v="448"/>
        <n v="516"/>
        <n v="1126"/>
        <n v="100"/>
        <n v="239"/>
        <n v="358"/>
        <n v="595"/>
        <n v="686"/>
        <n v="859"/>
        <n v="993"/>
        <n v="1107"/>
        <n v="348"/>
        <n v="441"/>
        <n v="477"/>
        <n v="734"/>
        <n v="922"/>
        <n v="246"/>
        <n v="248"/>
        <n v="585"/>
        <n v="819"/>
        <n v="13"/>
        <n v="317"/>
        <n v="673"/>
        <n v="977"/>
        <n v="44"/>
        <n v="530"/>
        <n v="578"/>
        <n v="771"/>
        <n v="1082"/>
        <n v="126"/>
        <n v="354"/>
        <n v="467"/>
        <n v="536"/>
        <n v="515"/>
        <n v="523"/>
        <n v="865"/>
        <n v="735"/>
        <n v="522"/>
        <n v="407"/>
        <n v="409"/>
        <n v="469"/>
        <n v="608"/>
        <n v="402"/>
        <n v="653"/>
        <n v="781"/>
        <n v="1121"/>
        <n v="164"/>
        <n v="425"/>
        <n v="627"/>
        <n v="301"/>
        <n v="542"/>
        <n v="707"/>
        <n v="951"/>
        <n v="302"/>
        <n v="389"/>
        <n v="433"/>
        <n v="509"/>
        <n v="824"/>
        <n v="43"/>
        <n v="197"/>
        <n v="705"/>
        <n v="797"/>
        <n v="963"/>
        <n v="1156"/>
        <n v="438"/>
        <n v="1005"/>
        <n v="130"/>
        <n v="217"/>
        <n v="368"/>
        <n v="499"/>
        <n v="574"/>
        <n v="792"/>
        <n v="901"/>
        <n v="976"/>
        <n v="558"/>
        <n v="222"/>
        <n v="251"/>
        <n v="370"/>
        <n v="1161"/>
        <n v="153"/>
        <n v="198"/>
        <n v="330"/>
        <n v="450"/>
        <n v="190"/>
        <n v="280"/>
        <n v="909"/>
        <n v="52"/>
        <n v="58"/>
        <n v="191"/>
        <n v="364"/>
        <n v="795"/>
        <n v="799"/>
        <n v="850"/>
        <n v="916"/>
        <n v="178"/>
        <n v="270"/>
        <n v="315"/>
        <n v="430"/>
        <n v="539"/>
        <n v="604"/>
        <n v="737"/>
        <n v="753"/>
        <n v="24"/>
        <n v="29"/>
        <n v="206"/>
        <n v="307"/>
        <n v="314"/>
        <n v="372"/>
        <n v="699"/>
        <n v="886"/>
        <n v="46"/>
        <n v="311"/>
        <n v="388"/>
        <n v="676"/>
        <n v="798"/>
        <n v="845"/>
        <n v="1074"/>
        <n v="45"/>
        <n v="170"/>
        <n v="259"/>
        <n v="264"/>
        <n v="299"/>
        <n v="17"/>
        <n v="319"/>
        <n v="634"/>
        <n v="874"/>
        <n v="466"/>
        <n v="562"/>
        <n v="888"/>
        <n v="77"/>
        <n v="96"/>
        <n v="743"/>
        <n v="165"/>
        <n v="169"/>
        <n v="391"/>
        <n v="571"/>
        <n v="882"/>
        <n v="209"/>
        <n v="605"/>
        <n v="612"/>
        <n v="619"/>
        <n v="949"/>
        <n v="398"/>
        <n v="15"/>
        <n v="39"/>
        <n v="193"/>
        <n v="457"/>
        <n v="334"/>
        <n v="464"/>
        <n v="659"/>
        <n v="762"/>
        <n v="166"/>
        <n v="179"/>
        <n v="459"/>
        <n v="1158"/>
        <n v="16"/>
        <n v="492"/>
        <n v="664"/>
        <n v="868"/>
        <n v="108"/>
        <n v="305"/>
        <n v="550"/>
        <n v="809"/>
        <n v="1154"/>
        <n v="488"/>
        <n v="495"/>
        <n v="561"/>
        <n v="588"/>
        <n v="614"/>
        <n v="644"/>
        <n v="672"/>
        <n v="954"/>
        <n v="80"/>
        <n v="136"/>
        <n v="480"/>
        <n v="620"/>
        <n v="896"/>
        <n v="105"/>
        <n v="350"/>
        <n v="538"/>
        <n v="862"/>
        <n v="891"/>
        <n v="511"/>
        <n v="567"/>
        <n v="879"/>
        <n v="1112"/>
        <n v="1148"/>
      </sharedItems>
    </cacheField>
    <cacheField name="Eq d (&gt; 5 mm)" numFmtId="0">
      <sharedItems containsMixedTypes="1" containsNumber="1" minValue="5.0082750554739608" maxValue="253.38632940773317"/>
    </cacheField>
    <cacheField name="Circularity" numFmtId="0">
      <sharedItems containsMixedTypes="1" containsNumber="1" minValue="0.16900000000000001" maxValue="1"/>
    </cacheField>
    <cacheField name="Circularity interval" numFmtId="0">
      <sharedItems containsString="0" containsBlank="1" containsNumber="1" minValue="0.15000000000000002" maxValue="1" count="18">
        <m/>
        <n v="0.60000000000000009"/>
        <n v="0.25"/>
        <n v="0.35000000000000003"/>
        <n v="0.5"/>
        <n v="0.65"/>
        <n v="0.4"/>
        <n v="0.55000000000000004"/>
        <n v="0.70000000000000007"/>
        <n v="0.45"/>
        <n v="0.30000000000000004"/>
        <n v="0.75"/>
        <n v="0.8"/>
        <n v="0.85000000000000009"/>
        <n v="0.9"/>
        <n v="0.95000000000000007"/>
        <n v="0.15000000000000002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7">
  <r>
    <x v="0"/>
    <s v="mm"/>
    <s v="#"/>
    <x v="0"/>
  </r>
  <r>
    <x v="1"/>
    <n v="312.19541613172157"/>
    <n v="0.78300000000000003"/>
    <x v="1"/>
  </r>
  <r>
    <x v="2"/>
    <n v="279.89239965477913"/>
    <n v="0.65900000000000003"/>
    <x v="2"/>
  </r>
  <r>
    <x v="3"/>
    <n v="265.37117520120012"/>
    <n v="0.48799999999999999"/>
    <x v="3"/>
  </r>
  <r>
    <x v="4"/>
    <n v="264.42717737497043"/>
    <n v="0.53300000000000003"/>
    <x v="4"/>
  </r>
  <r>
    <x v="5"/>
    <n v="248.11875084988588"/>
    <n v="0.44700000000000001"/>
    <x v="5"/>
  </r>
  <r>
    <x v="6"/>
    <n v="246.91169110628104"/>
    <n v="0.56599999999999995"/>
    <x v="4"/>
  </r>
  <r>
    <x v="7"/>
    <n v="243.60475369945254"/>
    <n v="0.42799999999999999"/>
    <x v="5"/>
  </r>
  <r>
    <x v="8"/>
    <n v="222.22452982995273"/>
    <n v="0.53500000000000003"/>
    <x v="4"/>
  </r>
  <r>
    <x v="9"/>
    <n v="208.77240734167316"/>
    <n v="0.622"/>
    <x v="6"/>
  </r>
  <r>
    <x v="10"/>
    <n v="207.84088783009526"/>
    <n v="0.38900000000000001"/>
    <x v="7"/>
  </r>
  <r>
    <x v="11"/>
    <n v="200.97538506391282"/>
    <n v="0.68100000000000005"/>
    <x v="8"/>
  </r>
  <r>
    <x v="12"/>
    <n v="175.18136537568202"/>
    <n v="0.55300000000000005"/>
    <x v="4"/>
  </r>
  <r>
    <x v="13"/>
    <n v="169.11652172843"/>
    <n v="0.72099999999999997"/>
    <x v="8"/>
  </r>
  <r>
    <x v="14"/>
    <n v="162.93302867031784"/>
    <n v="0.58299999999999996"/>
    <x v="6"/>
  </r>
  <r>
    <x v="15"/>
    <n v="162.07036892637694"/>
    <n v="0.36899999999999999"/>
    <x v="9"/>
  </r>
  <r>
    <x v="16"/>
    <n v="146.98974048032875"/>
    <n v="0.17499999999999999"/>
    <x v="10"/>
  </r>
  <r>
    <x v="17"/>
    <n v="143.35478906490505"/>
    <n v="0.23400000000000001"/>
    <x v="11"/>
  </r>
  <r>
    <x v="18"/>
    <n v="142.84183920803966"/>
    <n v="0.73199999999999998"/>
    <x v="12"/>
  </r>
  <r>
    <x v="19"/>
    <n v="140.13224530598211"/>
    <n v="0.81899999999999995"/>
    <x v="1"/>
  </r>
  <r>
    <x v="20"/>
    <n v="139.92811625594527"/>
    <n v="0.41"/>
    <x v="7"/>
  </r>
  <r>
    <x v="21"/>
    <n v="139.5194184756179"/>
    <n v="0.44900000000000001"/>
    <x v="5"/>
  </r>
  <r>
    <x v="22"/>
    <n v="132.75561929451291"/>
    <n v="0.45500000000000002"/>
    <x v="5"/>
  </r>
  <r>
    <x v="23"/>
    <n v="130.98970733918574"/>
    <n v="0.504"/>
    <x v="3"/>
  </r>
  <r>
    <x v="24"/>
    <n v="129.85776518322439"/>
    <n v="0.69399999999999995"/>
    <x v="8"/>
  </r>
  <r>
    <x v="25"/>
    <n v="128.89034208926014"/>
    <n v="0.53700000000000003"/>
    <x v="4"/>
  </r>
  <r>
    <x v="26"/>
    <n v="127.59868084877061"/>
    <n v="0.36599999999999999"/>
    <x v="9"/>
  </r>
  <r>
    <x v="27"/>
    <n v="126.53704554325994"/>
    <n v="0.53500000000000003"/>
    <x v="4"/>
  </r>
  <r>
    <x v="28"/>
    <n v="125.95613005830064"/>
    <n v="0.436"/>
    <x v="5"/>
  </r>
  <r>
    <x v="29"/>
    <n v="125.37201513797082"/>
    <n v="0.64500000000000002"/>
    <x v="2"/>
  </r>
  <r>
    <x v="30"/>
    <n v="124.88053186839879"/>
    <n v="0.374"/>
    <x v="9"/>
  </r>
  <r>
    <x v="31"/>
    <n v="120.04278620310187"/>
    <n v="0.27300000000000002"/>
    <x v="11"/>
  </r>
  <r>
    <x v="32"/>
    <n v="116.9139133401339"/>
    <n v="0.57599999999999996"/>
    <x v="6"/>
  </r>
  <r>
    <x v="33"/>
    <n v="116.81258869219646"/>
    <n v="0.42099999999999999"/>
    <x v="7"/>
  </r>
  <r>
    <x v="34"/>
    <n v="113.37880651868178"/>
    <n v="0.63700000000000001"/>
    <x v="2"/>
  </r>
  <r>
    <x v="35"/>
    <n v="112.33013191585955"/>
    <n v="0.54200000000000004"/>
    <x v="4"/>
  </r>
  <r>
    <x v="36"/>
    <n v="111.39965830589523"/>
    <n v="0.48099999999999998"/>
    <x v="3"/>
  </r>
  <r>
    <x v="37"/>
    <n v="111.35678952845532"/>
    <n v="0.51300000000000001"/>
    <x v="3"/>
  </r>
  <r>
    <x v="38"/>
    <n v="110.43944446997195"/>
    <n v="0.51200000000000001"/>
    <x v="3"/>
  </r>
  <r>
    <x v="39"/>
    <n v="109.08106248776203"/>
    <n v="0.69099999999999995"/>
    <x v="8"/>
  </r>
  <r>
    <x v="40"/>
    <n v="106.11204733634602"/>
    <n v="0.33500000000000002"/>
    <x v="9"/>
  </r>
  <r>
    <x v="41"/>
    <n v="105.46331763693235"/>
    <n v="0.54400000000000004"/>
    <x v="4"/>
  </r>
  <r>
    <x v="42"/>
    <n v="104.65192110968842"/>
    <n v="0.55000000000000004"/>
    <x v="4"/>
  </r>
  <r>
    <x v="43"/>
    <n v="103.44658719182388"/>
    <n v="0.72"/>
    <x v="8"/>
  </r>
  <r>
    <x v="44"/>
    <n v="102.27373811447546"/>
    <n v="0.47299999999999998"/>
    <x v="5"/>
  </r>
  <r>
    <x v="45"/>
    <n v="100.54675185778835"/>
    <n v="0.47"/>
    <x v="5"/>
  </r>
  <r>
    <x v="46"/>
    <n v="98.549564176260432"/>
    <n v="0.30499999999999999"/>
    <x v="13"/>
  </r>
  <r>
    <x v="47"/>
    <n v="97.729622535218809"/>
    <n v="0.36799999999999999"/>
    <x v="9"/>
  </r>
  <r>
    <x v="48"/>
    <n v="96.21707088541703"/>
    <n v="0.40699999999999997"/>
    <x v="7"/>
  </r>
  <r>
    <x v="49"/>
    <n v="94.829511527559333"/>
    <n v="0.65200000000000002"/>
    <x v="2"/>
  </r>
  <r>
    <x v="50"/>
    <n v="93.977118375171429"/>
    <n v="0.58299999999999996"/>
    <x v="6"/>
  </r>
  <r>
    <x v="51"/>
    <n v="92.658413401610076"/>
    <n v="0.65100000000000002"/>
    <x v="2"/>
  </r>
  <r>
    <x v="52"/>
    <n v="91.99231834279567"/>
    <n v="0.50800000000000001"/>
    <x v="3"/>
  </r>
  <r>
    <x v="53"/>
    <n v="91.320667814610118"/>
    <n v="0.61299999999999999"/>
    <x v="6"/>
  </r>
  <r>
    <x v="54"/>
    <n v="90.775281247799086"/>
    <n v="0.48299999999999998"/>
    <x v="3"/>
  </r>
  <r>
    <x v="55"/>
    <n v="90.120699109342553"/>
    <n v="0.40100000000000002"/>
    <x v="7"/>
  </r>
  <r>
    <x v="56"/>
    <n v="88.878036991663038"/>
    <n v="0.48699999999999999"/>
    <x v="3"/>
  </r>
  <r>
    <x v="57"/>
    <n v="88.771246416138993"/>
    <n v="0.63700000000000001"/>
    <x v="2"/>
  </r>
  <r>
    <x v="58"/>
    <n v="88.370893101932154"/>
    <n v="0.41899999999999998"/>
    <x v="7"/>
  </r>
  <r>
    <x v="59"/>
    <n v="87.887627241212613"/>
    <n v="0.53600000000000003"/>
    <x v="4"/>
  </r>
  <r>
    <x v="60"/>
    <n v="87.833283699886948"/>
    <n v="0.59299999999999997"/>
    <x v="6"/>
  </r>
  <r>
    <x v="61"/>
    <n v="87.752793497177422"/>
    <n v="0.48199999999999998"/>
    <x v="3"/>
  </r>
  <r>
    <x v="62"/>
    <n v="87.320072226530613"/>
    <n v="0.67900000000000005"/>
    <x v="8"/>
  </r>
  <r>
    <x v="63"/>
    <n v="86.885195866354465"/>
    <n v="0.64800000000000002"/>
    <x v="2"/>
  </r>
  <r>
    <x v="64"/>
    <n v="85.041170112456257"/>
    <n v="0.64100000000000001"/>
    <x v="2"/>
  </r>
  <r>
    <x v="65"/>
    <n v="84.846310384910737"/>
    <n v="0.59"/>
    <x v="6"/>
  </r>
  <r>
    <x v="66"/>
    <n v="83.581597317222986"/>
    <n v="0.38"/>
    <x v="7"/>
  </r>
  <r>
    <x v="67"/>
    <n v="83.35430925672236"/>
    <n v="0.80400000000000005"/>
    <x v="1"/>
  </r>
  <r>
    <x v="68"/>
    <n v="82.670235903104413"/>
    <n v="0.52900000000000003"/>
    <x v="4"/>
  </r>
  <r>
    <x v="69"/>
    <n v="82.067382191620993"/>
    <n v="0.82899999999999996"/>
    <x v="14"/>
  </r>
  <r>
    <x v="70"/>
    <n v="81.894212115008443"/>
    <n v="0.72599999999999998"/>
    <x v="12"/>
  </r>
  <r>
    <x v="71"/>
    <n v="81.72067508342306"/>
    <n v="0.68899999999999995"/>
    <x v="8"/>
  </r>
  <r>
    <x v="72"/>
    <n v="81.430364269271536"/>
    <n v="0.64400000000000002"/>
    <x v="2"/>
  </r>
  <r>
    <x v="73"/>
    <n v="80.641620610791577"/>
    <n v="0.72299999999999998"/>
    <x v="8"/>
  </r>
  <r>
    <x v="74"/>
    <n v="79.786062390698248"/>
    <n v="0.63400000000000001"/>
    <x v="2"/>
  </r>
  <r>
    <x v="75"/>
    <n v="79.697445334626835"/>
    <n v="0.36399999999999999"/>
    <x v="9"/>
  </r>
  <r>
    <x v="76"/>
    <n v="79.130681515156041"/>
    <n v="0.75900000000000001"/>
    <x v="12"/>
  </r>
  <r>
    <x v="77"/>
    <n v="78.951070386698774"/>
    <n v="0.66"/>
    <x v="2"/>
  </r>
  <r>
    <x v="78"/>
    <n v="78.520921870706232"/>
    <n v="0.64100000000000001"/>
    <x v="2"/>
  </r>
  <r>
    <x v="79"/>
    <n v="78.138118667322203"/>
    <n v="0.56699999999999995"/>
    <x v="4"/>
  </r>
  <r>
    <x v="80"/>
    <n v="77.407962261502206"/>
    <n v="0.61099999999999999"/>
    <x v="6"/>
  </r>
  <r>
    <x v="81"/>
    <n v="77.376703930887075"/>
    <n v="0.82499999999999996"/>
    <x v="14"/>
  </r>
  <r>
    <x v="82"/>
    <n v="77.315796177606003"/>
    <n v="0.77"/>
    <x v="12"/>
  </r>
  <r>
    <x v="83"/>
    <n v="77.101414451448306"/>
    <n v="0.499"/>
    <x v="3"/>
  </r>
  <r>
    <x v="84"/>
    <n v="76.295455635445393"/>
    <n v="0.69099999999999995"/>
    <x v="8"/>
  </r>
  <r>
    <x v="85"/>
    <n v="76.26791501098343"/>
    <n v="0.70899999999999996"/>
    <x v="8"/>
  </r>
  <r>
    <x v="86"/>
    <n v="75.988608747156547"/>
    <n v="0.497"/>
    <x v="3"/>
  </r>
  <r>
    <x v="87"/>
    <n v="75.39396941079346"/>
    <n v="0.70899999999999996"/>
    <x v="8"/>
  </r>
  <r>
    <x v="88"/>
    <n v="74.668525112264035"/>
    <n v="0.56299999999999994"/>
    <x v="4"/>
  </r>
  <r>
    <x v="89"/>
    <n v="74.318995856114313"/>
    <n v="0.52600000000000002"/>
    <x v="4"/>
  </r>
  <r>
    <x v="90"/>
    <n v="73.55093594014123"/>
    <n v="0.71"/>
    <x v="8"/>
  </r>
  <r>
    <x v="91"/>
    <n v="73.293416915792136"/>
    <n v="0.52800000000000002"/>
    <x v="4"/>
  </r>
  <r>
    <x v="92"/>
    <n v="71.924768127947189"/>
    <n v="0.7"/>
    <x v="8"/>
  </r>
  <r>
    <x v="93"/>
    <n v="71.627639536078092"/>
    <n v="0.82499999999999996"/>
    <x v="14"/>
  </r>
  <r>
    <x v="94"/>
    <n v="71.096842353219856"/>
    <n v="0.66200000000000003"/>
    <x v="2"/>
  </r>
  <r>
    <x v="95"/>
    <n v="70.863649104710106"/>
    <n v="0.29299999999999998"/>
    <x v="13"/>
  </r>
  <r>
    <x v="96"/>
    <n v="70.763859458687818"/>
    <n v="0.60499999999999998"/>
    <x v="6"/>
  </r>
  <r>
    <x v="97"/>
    <n v="70.663027974945194"/>
    <n v="0.73299999999999998"/>
    <x v="12"/>
  </r>
  <r>
    <x v="98"/>
    <n v="70.293584523825643"/>
    <n v="0.42399999999999999"/>
    <x v="7"/>
  </r>
  <r>
    <x v="99"/>
    <n v="70.155789384257119"/>
    <n v="0.60199999999999998"/>
    <x v="6"/>
  </r>
  <r>
    <x v="100"/>
    <n v="70.024087360918784"/>
    <n v="0.55000000000000004"/>
    <x v="4"/>
  </r>
  <r>
    <x v="101"/>
    <n v="69.651254930187136"/>
    <n v="0.49399999999999999"/>
    <x v="3"/>
  </r>
  <r>
    <x v="102"/>
    <n v="69.583585282154559"/>
    <n v="0.52600000000000002"/>
    <x v="4"/>
  </r>
  <r>
    <x v="103"/>
    <n v="69.037074009601071"/>
    <n v="0.51500000000000001"/>
    <x v="3"/>
  </r>
  <r>
    <x v="104"/>
    <n v="68.347557130294263"/>
    <n v="0.66300000000000003"/>
    <x v="2"/>
  </r>
  <r>
    <x v="105"/>
    <n v="68.313084979111565"/>
    <n v="0.64"/>
    <x v="2"/>
  </r>
  <r>
    <x v="106"/>
    <n v="68.104950903115139"/>
    <n v="0.76100000000000001"/>
    <x v="12"/>
  </r>
  <r>
    <x v="107"/>
    <n v="67.651953907518561"/>
    <n v="0.55300000000000005"/>
    <x v="4"/>
  </r>
  <r>
    <x v="108"/>
    <n v="67.615244089484349"/>
    <n v="0.55700000000000005"/>
    <x v="4"/>
  </r>
  <r>
    <x v="109"/>
    <n v="67.054590657745081"/>
    <n v="0.40300000000000002"/>
    <x v="7"/>
  </r>
  <r>
    <x v="110"/>
    <n v="67.019453459142994"/>
    <n v="0.53500000000000003"/>
    <x v="4"/>
  </r>
  <r>
    <x v="111"/>
    <n v="66.522713126281403"/>
    <n v="0.72"/>
    <x v="8"/>
  </r>
  <r>
    <x v="112"/>
    <n v="66.487294841691465"/>
    <n v="0.42299999999999999"/>
    <x v="7"/>
  </r>
  <r>
    <x v="113"/>
    <n v="66.380926601091147"/>
    <n v="0.70099999999999996"/>
    <x v="8"/>
  </r>
  <r>
    <x v="114"/>
    <n v="65.699386455329062"/>
    <n v="0.66100000000000003"/>
    <x v="2"/>
  </r>
  <r>
    <x v="115"/>
    <n v="65.410963653871065"/>
    <n v="0.66100000000000003"/>
    <x v="2"/>
  </r>
  <r>
    <x v="116"/>
    <n v="64.975439070720043"/>
    <n v="0.60299999999999998"/>
    <x v="6"/>
  </r>
  <r>
    <x v="117"/>
    <n v="64.720193558654771"/>
    <n v="0.32400000000000001"/>
    <x v="13"/>
  </r>
  <r>
    <x v="118"/>
    <n v="64.609930903605715"/>
    <n v="0.81699999999999995"/>
    <x v="1"/>
  </r>
  <r>
    <x v="119"/>
    <n v="63.984173294193951"/>
    <n v="0.67300000000000004"/>
    <x v="2"/>
  </r>
  <r>
    <x v="120"/>
    <n v="63.947349013277488"/>
    <n v="0.877"/>
    <x v="15"/>
  </r>
  <r>
    <x v="121"/>
    <n v="63.724957465488572"/>
    <n v="0.64200000000000002"/>
    <x v="2"/>
  </r>
  <r>
    <x v="122"/>
    <n v="62.373958932336201"/>
    <n v="0.51400000000000001"/>
    <x v="3"/>
  </r>
  <r>
    <x v="123"/>
    <n v="61.955106775092361"/>
    <n v="0.627"/>
    <x v="2"/>
  </r>
  <r>
    <x v="124"/>
    <n v="61.879021347158158"/>
    <n v="0.67100000000000004"/>
    <x v="2"/>
  </r>
  <r>
    <x v="125"/>
    <n v="61.533403596204778"/>
    <n v="0.88500000000000001"/>
    <x v="15"/>
  </r>
  <r>
    <x v="126"/>
    <n v="61.379055783849203"/>
    <n v="0.77100000000000002"/>
    <x v="12"/>
  </r>
  <r>
    <x v="127"/>
    <n v="61.225358664974699"/>
    <n v="0.74199999999999999"/>
    <x v="12"/>
  </r>
  <r>
    <x v="128"/>
    <n v="60.993043060722904"/>
    <n v="0.80900000000000005"/>
    <x v="1"/>
  </r>
  <r>
    <x v="129"/>
    <n v="60.64237608354879"/>
    <n v="0.73"/>
    <x v="12"/>
  </r>
  <r>
    <x v="130"/>
    <n v="60.329781721633438"/>
    <n v="0.53800000000000003"/>
    <x v="4"/>
  </r>
  <r>
    <x v="131"/>
    <n v="60.0940040331175"/>
    <n v="0.55000000000000004"/>
    <x v="4"/>
  </r>
  <r>
    <x v="132"/>
    <n v="58.819842017034162"/>
    <n v="0.505"/>
    <x v="3"/>
  </r>
  <r>
    <x v="133"/>
    <n v="58.699581395119829"/>
    <n v="0.76900000000000002"/>
    <x v="12"/>
  </r>
  <r>
    <x v="134"/>
    <n v="58.537762057886567"/>
    <n v="0.57999999999999996"/>
    <x v="6"/>
  </r>
  <r>
    <x v="135"/>
    <n v="58.335129477988382"/>
    <n v="0.501"/>
    <x v="3"/>
  </r>
  <r>
    <x v="136"/>
    <n v="58.13179057694331"/>
    <n v="0.56999999999999995"/>
    <x v="4"/>
  </r>
  <r>
    <x v="137"/>
    <n v="57.312331810071839"/>
    <n v="0.71"/>
    <x v="8"/>
  </r>
  <r>
    <x v="138"/>
    <n v="57.271217825293817"/>
    <n v="0.57999999999999996"/>
    <x v="6"/>
  </r>
  <r>
    <x v="139"/>
    <n v="57.022794997655616"/>
    <n v="0.496"/>
    <x v="3"/>
  </r>
  <r>
    <x v="140"/>
    <n v="56.980354852130091"/>
    <n v="0.63"/>
    <x v="2"/>
  </r>
  <r>
    <x v="141"/>
    <n v="56.773285156815298"/>
    <n v="0.87"/>
    <x v="14"/>
  </r>
  <r>
    <x v="142"/>
    <n v="56.730658353548755"/>
    <n v="0.44600000000000001"/>
    <x v="5"/>
  </r>
  <r>
    <x v="143"/>
    <n v="56.605959388393998"/>
    <n v="0.84099999999999997"/>
    <x v="14"/>
  </r>
  <r>
    <x v="144"/>
    <n v="56.269815175166535"/>
    <n v="0.73199999999999998"/>
    <x v="12"/>
  </r>
  <r>
    <x v="145"/>
    <n v="55.848499646254851"/>
    <n v="0.72599999999999998"/>
    <x v="12"/>
  </r>
  <r>
    <x v="146"/>
    <n v="55.678394764227662"/>
    <n v="0.84699999999999998"/>
    <x v="14"/>
  </r>
  <r>
    <x v="147"/>
    <n v="55.507768594176262"/>
    <n v="0.56000000000000005"/>
    <x v="4"/>
  </r>
  <r>
    <x v="148"/>
    <n v="55.465316982679362"/>
    <n v="0.51300000000000001"/>
    <x v="3"/>
  </r>
  <r>
    <x v="149"/>
    <n v="55.422832855002824"/>
    <n v="0.41099999999999998"/>
    <x v="7"/>
  </r>
  <r>
    <x v="150"/>
    <n v="55.208768743212396"/>
    <n v="0.67100000000000004"/>
    <x v="2"/>
  </r>
  <r>
    <x v="151"/>
    <n v="55.080624426334758"/>
    <n v="0.58599999999999997"/>
    <x v="6"/>
  </r>
  <r>
    <x v="152"/>
    <n v="55.036686645590798"/>
    <n v="0.27100000000000002"/>
    <x v="11"/>
  </r>
  <r>
    <x v="153"/>
    <n v="54.993871391359896"/>
    <n v="0.66200000000000003"/>
    <x v="2"/>
  </r>
  <r>
    <x v="154"/>
    <n v="54.951022777505351"/>
    <n v="0.81"/>
    <x v="1"/>
  </r>
  <r>
    <x v="155"/>
    <n v="54.822275995687662"/>
    <n v="0.753"/>
    <x v="12"/>
  </r>
  <r>
    <x v="156"/>
    <n v="54.735113489987739"/>
    <n v="0.72899999999999998"/>
    <x v="12"/>
  </r>
  <r>
    <x v="157"/>
    <n v="54.475126497459769"/>
    <n v="0.61399999999999999"/>
    <x v="6"/>
  </r>
  <r>
    <x v="158"/>
    <n v="54.431869530622627"/>
    <n v="0.60799999999999998"/>
    <x v="6"/>
  </r>
  <r>
    <x v="159"/>
    <n v="54.388578160154211"/>
    <n v="0.56999999999999995"/>
    <x v="4"/>
  </r>
  <r>
    <x v="160"/>
    <n v="54.083391222445442"/>
    <n v="0.77900000000000003"/>
    <x v="1"/>
  </r>
  <r>
    <x v="161"/>
    <n v="53.995035971231431"/>
    <n v="0.878"/>
    <x v="15"/>
  </r>
  <r>
    <x v="162"/>
    <n v="53.643719996435195"/>
    <n v="0.54"/>
    <x v="4"/>
  </r>
  <r>
    <x v="163"/>
    <n v="53.599792058742366"/>
    <n v="0.48"/>
    <x v="3"/>
  </r>
  <r>
    <x v="164"/>
    <n v="53.290088014351284"/>
    <n v="0.52"/>
    <x v="3"/>
  </r>
  <r>
    <x v="165"/>
    <n v="53.244672694151419"/>
    <n v="0.61"/>
    <x v="6"/>
  </r>
  <r>
    <x v="166"/>
    <n v="52.574477911488238"/>
    <n v="0.80500000000000005"/>
    <x v="1"/>
  </r>
  <r>
    <x v="167"/>
    <n v="52.52965582744708"/>
    <n v="0.67"/>
    <x v="2"/>
  </r>
  <r>
    <x v="168"/>
    <n v="51.574458144572183"/>
    <n v="0.69599999999999995"/>
    <x v="8"/>
  </r>
  <r>
    <x v="169"/>
    <n v="51.206537848477844"/>
    <n v="0.73399999999999999"/>
    <x v="12"/>
  </r>
  <r>
    <x v="170"/>
    <n v="51.067105219765104"/>
    <n v="0.42099999999999999"/>
    <x v="7"/>
  </r>
  <r>
    <x v="171"/>
    <n v="50.974770846915249"/>
    <n v="0.623"/>
    <x v="6"/>
  </r>
  <r>
    <x v="172"/>
    <n v="50.881017740509137"/>
    <n v="0.72799999999999998"/>
    <x v="12"/>
  </r>
  <r>
    <x v="173"/>
    <n v="50.226183510035661"/>
    <n v="0.56499999999999995"/>
    <x v="4"/>
  </r>
  <r>
    <x v="0"/>
    <n v="50.226183510035661"/>
    <n v="0.57799999999999996"/>
    <x v="6"/>
  </r>
  <r>
    <x v="174"/>
    <n v="50.036968740794279"/>
    <n v="0.88800000000000001"/>
    <x v="15"/>
  </r>
  <r>
    <x v="175"/>
    <n v="49.848312865182741"/>
    <n v="0.61699999999999999"/>
    <x v="6"/>
  </r>
  <r>
    <x v="176"/>
    <n v="49.705070290706864"/>
    <n v="0.29599999999999999"/>
    <x v="13"/>
  </r>
  <r>
    <x v="177"/>
    <n v="49.562698208002651"/>
    <n v="0.70099999999999996"/>
    <x v="8"/>
  </r>
  <r>
    <x v="178"/>
    <n v="49.370940688232743"/>
    <n v="0.75"/>
    <x v="12"/>
  </r>
  <r>
    <x v="179"/>
    <n v="49.275428073330374"/>
    <n v="0.69599999999999995"/>
    <x v="8"/>
  </r>
  <r>
    <x v="180"/>
    <n v="49.226309038358359"/>
    <n v="0.80900000000000005"/>
    <x v="1"/>
  </r>
  <r>
    <x v="181"/>
    <n v="49.03453432304503"/>
    <n v="0.51700000000000002"/>
    <x v="3"/>
  </r>
  <r>
    <x v="182"/>
    <n v="48.986473336650405"/>
    <n v="0.71799999999999997"/>
    <x v="8"/>
  </r>
  <r>
    <x v="183"/>
    <n v="48.694496651678143"/>
    <n v="0.748"/>
    <x v="12"/>
  </r>
  <r>
    <x v="184"/>
    <n v="48.694496651678143"/>
    <n v="0.77200000000000002"/>
    <x v="12"/>
  </r>
  <r>
    <x v="185"/>
    <n v="48.646099718731548"/>
    <n v="0.63500000000000001"/>
    <x v="2"/>
  </r>
  <r>
    <x v="186"/>
    <n v="48.646099718731548"/>
    <n v="0.50900000000000001"/>
    <x v="3"/>
  </r>
  <r>
    <x v="187"/>
    <n v="48.207020412494053"/>
    <n v="0.73899999999999999"/>
    <x v="12"/>
  </r>
  <r>
    <x v="188"/>
    <n v="48.058886110162661"/>
    <n v="0.80100000000000005"/>
    <x v="1"/>
  </r>
  <r>
    <x v="189"/>
    <n v="48.058886110162661"/>
    <n v="0.72099999999999997"/>
    <x v="8"/>
  </r>
  <r>
    <x v="190"/>
    <n v="47.911622548219185"/>
    <n v="0.70399999999999996"/>
    <x v="8"/>
  </r>
  <r>
    <x v="191"/>
    <n v="47.713229884241443"/>
    <n v="0.32200000000000001"/>
    <x v="13"/>
  </r>
  <r>
    <x v="192"/>
    <n v="47.464408249280815"/>
    <n v="0.48499999999999999"/>
    <x v="3"/>
  </r>
  <r>
    <x v="193"/>
    <n v="47.264138426907174"/>
    <n v="0.873"/>
    <x v="14"/>
  </r>
  <r>
    <x v="194"/>
    <n v="47.214275329844078"/>
    <n v="0.78800000000000003"/>
    <x v="1"/>
  </r>
  <r>
    <x v="195"/>
    <n v="47.064369070197493"/>
    <n v="0.64300000000000002"/>
    <x v="2"/>
  </r>
  <r>
    <x v="196"/>
    <n v="47.014294099350707"/>
    <n v="0.71199999999999997"/>
    <x v="8"/>
  </r>
  <r>
    <x v="197"/>
    <n v="47.014294099350707"/>
    <n v="0.57999999999999996"/>
    <x v="6"/>
  </r>
  <r>
    <x v="198"/>
    <n v="46.76175353991944"/>
    <n v="0.311"/>
    <x v="13"/>
  </r>
  <r>
    <x v="199"/>
    <n v="46.659535976503825"/>
    <n v="0.72299999999999998"/>
    <x v="8"/>
  </r>
  <r>
    <x v="200"/>
    <n v="46.609026070356101"/>
    <n v="0.33200000000000002"/>
    <x v="9"/>
  </r>
  <r>
    <x v="201"/>
    <n v="46.354277641821376"/>
    <n v="0.67800000000000005"/>
    <x v="8"/>
  </r>
  <r>
    <x v="202"/>
    <n v="46.303434747106401"/>
    <n v="0.64800000000000002"/>
    <x v="2"/>
  </r>
  <r>
    <x v="203"/>
    <n v="46.252535963599016"/>
    <n v="0.73399999999999999"/>
    <x v="12"/>
  </r>
  <r>
    <x v="204"/>
    <n v="46.150569990336848"/>
    <n v="0.61399999999999999"/>
    <x v="6"/>
  </r>
  <r>
    <x v="205"/>
    <n v="46.099502428089828"/>
    <n v="0.41199999999999998"/>
    <x v="7"/>
  </r>
  <r>
    <x v="206"/>
    <n v="46.046995709247597"/>
    <n v="0.60199999999999998"/>
    <x v="6"/>
  </r>
  <r>
    <x v="207"/>
    <n v="45.78912052349763"/>
    <n v="0.52700000000000002"/>
    <x v="4"/>
  </r>
  <r>
    <x v="208"/>
    <n v="45.686120273933888"/>
    <n v="0.57999999999999996"/>
    <x v="6"/>
  </r>
  <r>
    <x v="209"/>
    <n v="45.686120273933888"/>
    <n v="0.69199999999999995"/>
    <x v="8"/>
  </r>
  <r>
    <x v="210"/>
    <n v="45.634532969767882"/>
    <n v="0.59599999999999997"/>
    <x v="6"/>
  </r>
  <r>
    <x v="211"/>
    <n v="45.374313701000027"/>
    <n v="0.82299999999999995"/>
    <x v="1"/>
  </r>
  <r>
    <x v="212"/>
    <n v="45.112593455760049"/>
    <n v="0.64700000000000002"/>
    <x v="2"/>
  </r>
  <r>
    <x v="213"/>
    <n v="44.955679611792362"/>
    <n v="0.71"/>
    <x v="8"/>
  </r>
  <r>
    <x v="214"/>
    <n v="44.796795046711658"/>
    <n v="0.74299999999999999"/>
    <x v="12"/>
  </r>
  <r>
    <x v="215"/>
    <n v="44.796795046711658"/>
    <n v="0.69799999999999995"/>
    <x v="8"/>
  </r>
  <r>
    <x v="216"/>
    <n v="44.638771124556392"/>
    <n v="0.64800000000000002"/>
    <x v="2"/>
  </r>
  <r>
    <x v="217"/>
    <n v="44.585972022543253"/>
    <n v="0.61599999999999999"/>
    <x v="6"/>
  </r>
  <r>
    <x v="218"/>
    <n v="44.478754530781274"/>
    <n v="0.80900000000000005"/>
    <x v="1"/>
  </r>
  <r>
    <x v="219"/>
    <n v="44.425765252767178"/>
    <n v="0.497"/>
    <x v="3"/>
  </r>
  <r>
    <x v="220"/>
    <n v="44.425765252767178"/>
    <n v="0.66400000000000003"/>
    <x v="2"/>
  </r>
  <r>
    <x v="221"/>
    <n v="44.319596632448444"/>
    <n v="0.66"/>
    <x v="2"/>
  </r>
  <r>
    <x v="222"/>
    <n v="44.21173316075069"/>
    <n v="0.69499999999999995"/>
    <x v="8"/>
  </r>
  <r>
    <x v="223"/>
    <n v="44.21173316075069"/>
    <n v="0.67600000000000005"/>
    <x v="8"/>
  </r>
  <r>
    <x v="224"/>
    <n v="44.105049330506155"/>
    <n v="0.84199999999999997"/>
    <x v="14"/>
  </r>
  <r>
    <x v="225"/>
    <n v="44.105049330506155"/>
    <n v="0.67600000000000005"/>
    <x v="8"/>
  </r>
  <r>
    <x v="226"/>
    <n v="44.105049330506155"/>
    <n v="0.77600000000000002"/>
    <x v="1"/>
  </r>
  <r>
    <x v="227"/>
    <n v="43.781984132731893"/>
    <n v="0.73399999999999999"/>
    <x v="12"/>
  </r>
  <r>
    <x v="228"/>
    <n v="43.618824510728778"/>
    <n v="0.623"/>
    <x v="6"/>
  </r>
  <r>
    <x v="229"/>
    <n v="43.618824510728778"/>
    <n v="0.64800000000000002"/>
    <x v="2"/>
  </r>
  <r>
    <x v="230"/>
    <n v="43.564789284262972"/>
    <n v="0.73099999999999998"/>
    <x v="12"/>
  </r>
  <r>
    <x v="231"/>
    <n v="43.456517264401128"/>
    <n v="0.30499999999999999"/>
    <x v="13"/>
  </r>
  <r>
    <x v="232"/>
    <n v="43.402279968173026"/>
    <n v="0.61599999999999999"/>
    <x v="6"/>
  </r>
  <r>
    <x v="233"/>
    <n v="43.34797480990494"/>
    <n v="0.49199999999999999"/>
    <x v="3"/>
  </r>
  <r>
    <x v="234"/>
    <n v="43.34797480990494"/>
    <n v="0.73399999999999999"/>
    <x v="12"/>
  </r>
  <r>
    <x v="235"/>
    <n v="43.183175395275406"/>
    <n v="0.77900000000000003"/>
    <x v="1"/>
  </r>
  <r>
    <x v="236"/>
    <n v="43.183175395275406"/>
    <n v="0.49399999999999999"/>
    <x v="3"/>
  </r>
  <r>
    <x v="237"/>
    <n v="43.128594353440263"/>
    <n v="0.62"/>
    <x v="6"/>
  </r>
  <r>
    <x v="238"/>
    <n v="43.128594353440263"/>
    <n v="0.86599999999999999"/>
    <x v="14"/>
  </r>
  <r>
    <x v="239"/>
    <n v="43.128594353440263"/>
    <n v="0.72699999999999998"/>
    <x v="12"/>
  </r>
  <r>
    <x v="240"/>
    <n v="43.073944149428421"/>
    <n v="0.63300000000000001"/>
    <x v="2"/>
  </r>
  <r>
    <x v="241"/>
    <n v="42.853160856248692"/>
    <n v="0.80700000000000005"/>
    <x v="1"/>
  </r>
  <r>
    <x v="242"/>
    <n v="42.520585056228128"/>
    <n v="0.84499999999999997"/>
    <x v="14"/>
  </r>
  <r>
    <x v="243"/>
    <n v="42.352566281429716"/>
    <n v="0.54500000000000004"/>
    <x v="4"/>
  </r>
  <r>
    <x v="244"/>
    <n v="42.296913413479437"/>
    <n v="0.80800000000000005"/>
    <x v="1"/>
  </r>
  <r>
    <x v="245"/>
    <n v="42.241187222802544"/>
    <n v="0.315"/>
    <x v="13"/>
  </r>
  <r>
    <x v="246"/>
    <n v="42.185387418824746"/>
    <n v="0.84499999999999997"/>
    <x v="14"/>
  </r>
  <r>
    <x v="247"/>
    <n v="42.129513709047444"/>
    <n v="0.67600000000000005"/>
    <x v="8"/>
  </r>
  <r>
    <x v="248"/>
    <n v="42.073565799029879"/>
    <n v="0.57699999999999996"/>
    <x v="6"/>
  </r>
  <r>
    <x v="249"/>
    <n v="41.847504941498514"/>
    <n v="0.30299999999999999"/>
    <x v="13"/>
  </r>
  <r>
    <x v="250"/>
    <n v="41.73477802981229"/>
    <n v="0.44500000000000001"/>
    <x v="5"/>
  </r>
  <r>
    <x v="251"/>
    <n v="41.67677275087059"/>
    <n v="0.61699999999999999"/>
    <x v="6"/>
  </r>
  <r>
    <x v="252"/>
    <n v="41.56358278946449"/>
    <n v="0.8"/>
    <x v="1"/>
  </r>
  <r>
    <x v="253"/>
    <n v="41.163420486319581"/>
    <n v="0.79600000000000004"/>
    <x v="1"/>
  </r>
  <r>
    <x v="254"/>
    <n v="40.817079075871661"/>
    <n v="0.57299999999999995"/>
    <x v="4"/>
  </r>
  <r>
    <x v="255"/>
    <n v="40.699934246881121"/>
    <n v="0.79400000000000004"/>
    <x v="1"/>
  </r>
  <r>
    <x v="256"/>
    <n v="40.467773628386901"/>
    <n v="0.69"/>
    <x v="8"/>
  </r>
  <r>
    <x v="257"/>
    <n v="40.467773628386901"/>
    <n v="0.63200000000000001"/>
    <x v="2"/>
  </r>
  <r>
    <x v="258"/>
    <n v="40.467773628386901"/>
    <n v="0.56000000000000005"/>
    <x v="4"/>
  </r>
  <r>
    <x v="259"/>
    <n v="40.291195310356983"/>
    <n v="0.53800000000000003"/>
    <x v="4"/>
  </r>
  <r>
    <x v="260"/>
    <n v="40.23269110091708"/>
    <n v="0.625"/>
    <x v="2"/>
  </r>
  <r>
    <x v="261"/>
    <n v="40.23269110091708"/>
    <n v="0.749"/>
    <x v="12"/>
  </r>
  <r>
    <x v="262"/>
    <n v="40.174101693831219"/>
    <n v="0.74199999999999999"/>
    <x v="12"/>
  </r>
  <r>
    <x v="263"/>
    <n v="39.878267156111718"/>
    <n v="0.85699999999999998"/>
    <x v="14"/>
  </r>
  <r>
    <x v="264"/>
    <n v="39.759957479141981"/>
    <n v="0.57399999999999995"/>
    <x v="4"/>
  </r>
  <r>
    <x v="265"/>
    <n v="39.699066846377946"/>
    <n v="0.74199999999999999"/>
    <x v="12"/>
  </r>
  <r>
    <x v="266"/>
    <n v="39.219901759113952"/>
    <n v="0.39800000000000002"/>
    <x v="7"/>
  </r>
  <r>
    <x v="267"/>
    <n v="39.219901759113952"/>
    <n v="0.44900000000000001"/>
    <x v="5"/>
  </r>
  <r>
    <x v="268"/>
    <n v="38.795572760708609"/>
    <n v="0.76200000000000001"/>
    <x v="12"/>
  </r>
  <r>
    <x v="269"/>
    <n v="38.734809661542364"/>
    <n v="0.80300000000000005"/>
    <x v="1"/>
  </r>
  <r>
    <x v="270"/>
    <n v="38.734809661542364"/>
    <n v="0.78500000000000003"/>
    <x v="1"/>
  </r>
  <r>
    <x v="271"/>
    <n v="38.673951093732278"/>
    <n v="0.83399999999999996"/>
    <x v="14"/>
  </r>
  <r>
    <x v="272"/>
    <n v="38.366551026490789"/>
    <n v="0.61099999999999999"/>
    <x v="6"/>
  </r>
  <r>
    <x v="273"/>
    <n v="38.366551026490789"/>
    <n v="0.71699999999999997"/>
    <x v="8"/>
  </r>
  <r>
    <x v="274"/>
    <n v="38.305107379470968"/>
    <n v="0.57199999999999995"/>
    <x v="4"/>
  </r>
  <r>
    <x v="275"/>
    <n v="38.305107379470968"/>
    <n v="0.54700000000000004"/>
    <x v="4"/>
  </r>
  <r>
    <x v="276"/>
    <n v="38.180256085669306"/>
    <n v="0.86199999999999999"/>
    <x v="14"/>
  </r>
  <r>
    <x v="277"/>
    <n v="38.1185121489778"/>
    <n v="0.79900000000000004"/>
    <x v="1"/>
  </r>
  <r>
    <x v="278"/>
    <n v="38.1185121489778"/>
    <n v="0.77200000000000002"/>
    <x v="12"/>
  </r>
  <r>
    <x v="279"/>
    <n v="38.056668037759792"/>
    <n v="0.623"/>
    <x v="6"/>
  </r>
  <r>
    <x v="280"/>
    <n v="37.930999005440576"/>
    <n v="0.80800000000000005"/>
    <x v="1"/>
  </r>
  <r>
    <x v="281"/>
    <n v="37.744240972685802"/>
    <n v="0.73299999999999998"/>
    <x v="12"/>
  </r>
  <r>
    <x v="282"/>
    <n v="37.681782604975751"/>
    <n v="0.53200000000000003"/>
    <x v="4"/>
  </r>
  <r>
    <x v="283"/>
    <n v="37.619220539149048"/>
    <n v="0.68300000000000005"/>
    <x v="8"/>
  </r>
  <r>
    <x v="284"/>
    <n v="37.111497080285318"/>
    <n v="0.61799999999999999"/>
    <x v="6"/>
  </r>
  <r>
    <x v="285"/>
    <n v="36.791044562609954"/>
    <n v="0.65300000000000002"/>
    <x v="2"/>
  </r>
  <r>
    <x v="286"/>
    <n v="36.662773863646919"/>
    <n v="0.72199999999999998"/>
    <x v="8"/>
  </r>
  <r>
    <x v="287"/>
    <n v="36.662773863646919"/>
    <n v="0.64300000000000002"/>
    <x v="2"/>
  </r>
  <r>
    <x v="288"/>
    <n v="36.598469927872543"/>
    <n v="0.79400000000000004"/>
    <x v="1"/>
  </r>
  <r>
    <x v="289"/>
    <n v="36.598469927872543"/>
    <n v="0.60699999999999998"/>
    <x v="6"/>
  </r>
  <r>
    <x v="290"/>
    <n v="36.469521911184287"/>
    <n v="0.82699999999999996"/>
    <x v="14"/>
  </r>
  <r>
    <x v="291"/>
    <n v="36.403127862319153"/>
    <n v="0.625"/>
    <x v="2"/>
  </r>
  <r>
    <x v="292"/>
    <n v="36.403127862319153"/>
    <n v="0.81499999999999995"/>
    <x v="1"/>
  </r>
  <r>
    <x v="293"/>
    <n v="36.338364462986462"/>
    <n v="0.76"/>
    <x v="12"/>
  </r>
  <r>
    <x v="294"/>
    <n v="36.208490153744286"/>
    <n v="0.64900000000000002"/>
    <x v="2"/>
  </r>
  <r>
    <x v="295"/>
    <n v="36.143377995122108"/>
    <n v="0.748"/>
    <x v="12"/>
  </r>
  <r>
    <x v="296"/>
    <n v="36.076383724374082"/>
    <n v="0.81399999999999995"/>
    <x v="1"/>
  </r>
  <r>
    <x v="297"/>
    <n v="36.076383724374082"/>
    <n v="0.40400000000000003"/>
    <x v="7"/>
  </r>
  <r>
    <x v="298"/>
    <n v="36.076383724374082"/>
    <n v="0.71299999999999997"/>
    <x v="8"/>
  </r>
  <r>
    <x v="299"/>
    <n v="36.01103270266993"/>
    <n v="0.79200000000000004"/>
    <x v="1"/>
  </r>
  <r>
    <x v="300"/>
    <n v="36.01103270266993"/>
    <n v="0.877"/>
    <x v="15"/>
  </r>
  <r>
    <x v="301"/>
    <n v="35.94556286938964"/>
    <n v="0.45400000000000001"/>
    <x v="5"/>
  </r>
  <r>
    <x v="302"/>
    <n v="35.879973574150291"/>
    <n v="0.67300000000000004"/>
    <x v="2"/>
  </r>
  <r>
    <x v="303"/>
    <n v="35.680698154333939"/>
    <n v="0.77700000000000002"/>
    <x v="1"/>
  </r>
  <r>
    <x v="304"/>
    <n v="35.614621077096537"/>
    <n v="0.73199999999999998"/>
    <x v="12"/>
  </r>
  <r>
    <x v="305"/>
    <n v="35.548421176609928"/>
    <n v="0.86399999999999999"/>
    <x v="14"/>
  </r>
  <r>
    <x v="306"/>
    <n v="35.349077628745682"/>
    <n v="0.66900000000000004"/>
    <x v="2"/>
  </r>
  <r>
    <x v="307"/>
    <n v="35.280575093570896"/>
    <n v="0.65400000000000003"/>
    <x v="2"/>
  </r>
  <r>
    <x v="308"/>
    <n v="35.213747210678605"/>
    <n v="0.69099999999999995"/>
    <x v="8"/>
  </r>
  <r>
    <x v="309"/>
    <n v="34.94515770969555"/>
    <n v="0.79300000000000004"/>
    <x v="1"/>
  </r>
  <r>
    <x v="310"/>
    <n v="34.87586181136605"/>
    <n v="0.71399999999999997"/>
    <x v="8"/>
  </r>
  <r>
    <x v="311"/>
    <n v="34.808256933807833"/>
    <n v="0.59799999999999998"/>
    <x v="6"/>
  </r>
  <r>
    <x v="312"/>
    <n v="34.740520497748165"/>
    <n v="0.61899999999999999"/>
    <x v="6"/>
  </r>
  <r>
    <x v="313"/>
    <n v="34.740520497748165"/>
    <n v="0.82"/>
    <x v="1"/>
  </r>
  <r>
    <x v="314"/>
    <n v="34.740520497748165"/>
    <n v="0.57999999999999996"/>
    <x v="6"/>
  </r>
  <r>
    <x v="315"/>
    <n v="34.604649858413836"/>
    <n v="0.58699999999999997"/>
    <x v="6"/>
  </r>
  <r>
    <x v="316"/>
    <n v="34.604649858413836"/>
    <n v="0.76600000000000001"/>
    <x v="12"/>
  </r>
  <r>
    <x v="317"/>
    <n v="34.46639660942099"/>
    <n v="0.67400000000000004"/>
    <x v="2"/>
  </r>
  <r>
    <x v="318"/>
    <n v="34.397986989392081"/>
    <n v="0.68100000000000005"/>
    <x v="8"/>
  </r>
  <r>
    <x v="319"/>
    <n v="34.397986989392081"/>
    <n v="0.72499999999999998"/>
    <x v="12"/>
  </r>
  <r>
    <x v="320"/>
    <n v="34.329441047108048"/>
    <n v="0.65100000000000002"/>
    <x v="2"/>
  </r>
  <r>
    <x v="321"/>
    <n v="34.191936914656161"/>
    <n v="0.83099999999999996"/>
    <x v="14"/>
  </r>
  <r>
    <x v="322"/>
    <n v="34.121111349219454"/>
    <n v="0.79700000000000004"/>
    <x v="1"/>
  </r>
  <r>
    <x v="323"/>
    <n v="34.052008066930689"/>
    <n v="0.89900000000000002"/>
    <x v="15"/>
  </r>
  <r>
    <x v="324"/>
    <n v="34.052008066930689"/>
    <n v="0.66900000000000004"/>
    <x v="2"/>
  </r>
  <r>
    <x v="325"/>
    <n v="33.982764264767994"/>
    <n v="0.78700000000000003"/>
    <x v="1"/>
  </r>
  <r>
    <x v="326"/>
    <n v="33.913379081997604"/>
    <n v="0.76300000000000001"/>
    <x v="12"/>
  </r>
  <r>
    <x v="327"/>
    <n v="33.913379081997604"/>
    <n v="0.85299999999999998"/>
    <x v="14"/>
  </r>
  <r>
    <x v="328"/>
    <n v="33.913379081997604"/>
    <n v="0.50700000000000001"/>
    <x v="3"/>
  </r>
  <r>
    <x v="329"/>
    <n v="33.843851649062529"/>
    <n v="0.50800000000000001"/>
    <x v="3"/>
  </r>
  <r>
    <x v="330"/>
    <n v="33.774181087455432"/>
    <n v="0.59599999999999997"/>
    <x v="6"/>
  </r>
  <r>
    <x v="331"/>
    <n v="33.702477621952937"/>
    <n v="0.623"/>
    <x v="6"/>
  </r>
  <r>
    <x v="332"/>
    <n v="33.632514201925474"/>
    <n v="0.5"/>
    <x v="3"/>
  </r>
  <r>
    <x v="333"/>
    <n v="33.492148914509478"/>
    <n v="0.68"/>
    <x v="8"/>
  </r>
  <r>
    <x v="334"/>
    <n v="33.351192876427049"/>
    <n v="0.75800000000000001"/>
    <x v="12"/>
  </r>
  <r>
    <x v="335"/>
    <n v="33.351192876427049"/>
    <n v="0.53700000000000003"/>
    <x v="4"/>
  </r>
  <r>
    <x v="336"/>
    <n v="33.351192876427049"/>
    <n v="0.72499999999999998"/>
    <x v="12"/>
  </r>
  <r>
    <x v="337"/>
    <n v="33.351192876427049"/>
    <n v="0.60499999999999998"/>
    <x v="6"/>
  </r>
  <r>
    <x v="338"/>
    <n v="33.136713527137907"/>
    <n v="0.88300000000000001"/>
    <x v="15"/>
  </r>
  <r>
    <x v="339"/>
    <n v="32.994239053940376"/>
    <n v="0.38300000000000001"/>
    <x v="7"/>
  </r>
  <r>
    <x v="340"/>
    <n v="32.922770606876995"/>
    <n v="0.53800000000000003"/>
    <x v="4"/>
  </r>
  <r>
    <x v="341"/>
    <n v="32.922770606876995"/>
    <n v="0.84"/>
    <x v="14"/>
  </r>
  <r>
    <x v="342"/>
    <n v="32.77742405753586"/>
    <n v="0.86"/>
    <x v="14"/>
  </r>
  <r>
    <x v="343"/>
    <n v="32.705481826935532"/>
    <n v="0.56899999999999995"/>
    <x v="4"/>
  </r>
  <r>
    <x v="344"/>
    <n v="32.486739735328577"/>
    <n v="0.80200000000000005"/>
    <x v="1"/>
  </r>
  <r>
    <x v="345"/>
    <n v="32.486739735328577"/>
    <n v="0.67500000000000004"/>
    <x v="8"/>
  </r>
  <r>
    <x v="346"/>
    <n v="32.414152346088834"/>
    <n v="0.83099999999999996"/>
    <x v="14"/>
  </r>
  <r>
    <x v="347"/>
    <n v="32.122162552564482"/>
    <n v="0.63200000000000001"/>
    <x v="2"/>
  </r>
  <r>
    <x v="348"/>
    <n v="32.046762968876941"/>
    <n v="0.64500000000000002"/>
    <x v="2"/>
  </r>
  <r>
    <x v="349"/>
    <n v="31.825493834924572"/>
    <n v="0.745"/>
    <x v="12"/>
  </r>
  <r>
    <x v="350"/>
    <n v="31.751394796469995"/>
    <n v="0.66700000000000004"/>
    <x v="2"/>
  </r>
  <r>
    <x v="351"/>
    <n v="31.751394796469995"/>
    <n v="0.79100000000000004"/>
    <x v="1"/>
  </r>
  <r>
    <x v="352"/>
    <n v="31.600660988906355"/>
    <n v="0.39500000000000002"/>
    <x v="7"/>
  </r>
  <r>
    <x v="353"/>
    <n v="31.526033505981498"/>
    <n v="0.59399999999999997"/>
    <x v="6"/>
  </r>
  <r>
    <x v="354"/>
    <n v="31.526033505981498"/>
    <n v="0.63600000000000001"/>
    <x v="2"/>
  </r>
  <r>
    <x v="355"/>
    <n v="31.526033505981498"/>
    <n v="0.58199999999999996"/>
    <x v="6"/>
  </r>
  <r>
    <x v="356"/>
    <n v="31.451228947447316"/>
    <n v="0.6"/>
    <x v="6"/>
  </r>
  <r>
    <x v="357"/>
    <n v="31.301083522359217"/>
    <n v="0.51100000000000001"/>
    <x v="3"/>
  </r>
  <r>
    <x v="358"/>
    <n v="31.225740077029204"/>
    <n v="0.68799999999999994"/>
    <x v="8"/>
  </r>
  <r>
    <x v="359"/>
    <n v="31.148170621855051"/>
    <n v="0.72499999999999998"/>
    <x v="12"/>
  </r>
  <r>
    <x v="360"/>
    <n v="31.148170621855051"/>
    <n v="0.877"/>
    <x v="15"/>
  </r>
  <r>
    <x v="361"/>
    <n v="31.072456400688278"/>
    <n v="0.90900000000000003"/>
    <x v="15"/>
  </r>
  <r>
    <x v="362"/>
    <n v="30.996557235556885"/>
    <n v="0.85"/>
    <x v="14"/>
  </r>
  <r>
    <x v="363"/>
    <n v="30.767736372872697"/>
    <n v="0.48"/>
    <x v="3"/>
  </r>
  <r>
    <x v="364"/>
    <n v="30.689009290633674"/>
    <n v="0.82299999999999995"/>
    <x v="1"/>
  </r>
  <r>
    <x v="365"/>
    <n v="30.612159429303247"/>
    <n v="0.73499999999999999"/>
    <x v="12"/>
  </r>
  <r>
    <x v="366"/>
    <n v="30.612159429303247"/>
    <n v="0.40200000000000002"/>
    <x v="7"/>
  </r>
  <r>
    <x v="367"/>
    <n v="30.535116155167312"/>
    <n v="0.67"/>
    <x v="2"/>
  </r>
  <r>
    <x v="368"/>
    <n v="30.535116155167312"/>
    <n v="0.61899999999999999"/>
    <x v="6"/>
  </r>
  <r>
    <x v="369"/>
    <n v="30.535116155167312"/>
    <n v="0.746"/>
    <x v="12"/>
  </r>
  <r>
    <x v="370"/>
    <n v="30.457878000511453"/>
    <n v="0.60199999999999998"/>
    <x v="6"/>
  </r>
  <r>
    <x v="371"/>
    <n v="30.457878000511453"/>
    <n v="0.53"/>
    <x v="4"/>
  </r>
  <r>
    <x v="372"/>
    <n v="30.457878000511453"/>
    <n v="0.63900000000000001"/>
    <x v="2"/>
  </r>
  <r>
    <x v="373"/>
    <n v="30.38044347896389"/>
    <n v="0.86899999999999999"/>
    <x v="14"/>
  </r>
  <r>
    <x v="374"/>
    <n v="30.300710151884658"/>
    <n v="0.66"/>
    <x v="2"/>
  </r>
  <r>
    <x v="375"/>
    <n v="30.222872950681008"/>
    <n v="0.89100000000000001"/>
    <x v="15"/>
  </r>
  <r>
    <x v="376"/>
    <n v="30.222872950681008"/>
    <n v="0.80900000000000005"/>
    <x v="1"/>
  </r>
  <r>
    <x v="377"/>
    <n v="30.222872950681008"/>
    <n v="0.47199999999999998"/>
    <x v="5"/>
  </r>
  <r>
    <x v="378"/>
    <n v="30.14483476613341"/>
    <n v="0.59699999999999998"/>
    <x v="6"/>
  </r>
  <r>
    <x v="379"/>
    <n v="30.066594033278285"/>
    <n v="0.72299999999999998"/>
    <x v="8"/>
  </r>
  <r>
    <x v="380"/>
    <n v="29.988149166736605"/>
    <n v="0.747"/>
    <x v="12"/>
  </r>
  <r>
    <x v="381"/>
    <n v="29.909498560339077"/>
    <n v="0.624"/>
    <x v="6"/>
  </r>
  <r>
    <x v="382"/>
    <n v="29.909498560339077"/>
    <n v="0.81599999999999995"/>
    <x v="1"/>
  </r>
  <r>
    <x v="383"/>
    <n v="29.749433734869836"/>
    <n v="0.53900000000000003"/>
    <x v="4"/>
  </r>
  <r>
    <x v="384"/>
    <n v="29.590654519871158"/>
    <n v="0.85"/>
    <x v="14"/>
  </r>
  <r>
    <x v="385"/>
    <n v="29.590654519871158"/>
    <n v="0.57899999999999996"/>
    <x v="6"/>
  </r>
  <r>
    <x v="386"/>
    <n v="29.431018709574619"/>
    <n v="0.875"/>
    <x v="15"/>
  </r>
  <r>
    <x v="387"/>
    <n v="29.431018709574619"/>
    <n v="0.433"/>
    <x v="5"/>
  </r>
  <r>
    <x v="388"/>
    <n v="29.431018709574619"/>
    <n v="0.86899999999999999"/>
    <x v="14"/>
  </r>
  <r>
    <x v="389"/>
    <n v="29.34870613865861"/>
    <n v="0.66800000000000004"/>
    <x v="2"/>
  </r>
  <r>
    <x v="390"/>
    <n v="29.34870613865861"/>
    <n v="0.59599999999999997"/>
    <x v="6"/>
  </r>
  <r>
    <x v="391"/>
    <n v="29.268337255433856"/>
    <n v="0.61799999999999999"/>
    <x v="6"/>
  </r>
  <r>
    <x v="392"/>
    <n v="29.268337255433856"/>
    <n v="0.67200000000000004"/>
    <x v="2"/>
  </r>
  <r>
    <x v="393"/>
    <n v="29.187747076167039"/>
    <n v="0.82"/>
    <x v="1"/>
  </r>
  <r>
    <x v="394"/>
    <n v="29.187747076167039"/>
    <n v="0.624"/>
    <x v="6"/>
  </r>
  <r>
    <x v="395"/>
    <n v="29.187747076167039"/>
    <n v="0.754"/>
    <x v="12"/>
  </r>
  <r>
    <x v="396"/>
    <n v="29.106933762709826"/>
    <n v="0.74299999999999999"/>
    <x v="12"/>
  </r>
  <r>
    <x v="397"/>
    <n v="29.025895451325134"/>
    <n v="0.45400000000000001"/>
    <x v="5"/>
  </r>
  <r>
    <x v="398"/>
    <n v="28.86093051455104"/>
    <n v="0.66400000000000003"/>
    <x v="2"/>
  </r>
  <r>
    <x v="399"/>
    <n v="28.77919949981624"/>
    <n v="0.67400000000000004"/>
    <x v="2"/>
  </r>
  <r>
    <x v="400"/>
    <n v="28.697235712428874"/>
    <n v="0.53200000000000003"/>
    <x v="4"/>
  </r>
  <r>
    <x v="401"/>
    <n v="28.697235712428874"/>
    <n v="0.55300000000000005"/>
    <x v="4"/>
  </r>
  <r>
    <x v="402"/>
    <n v="28.615037152154514"/>
    <n v="0.86"/>
    <x v="14"/>
  </r>
  <r>
    <x v="403"/>
    <n v="28.615037152154514"/>
    <n v="0.754"/>
    <x v="12"/>
  </r>
  <r>
    <x v="404"/>
    <n v="28.615037152154514"/>
    <n v="0.83199999999999996"/>
    <x v="14"/>
  </r>
  <r>
    <x v="405"/>
    <n v="28.532601789946586"/>
    <n v="0.78300000000000003"/>
    <x v="1"/>
  </r>
  <r>
    <x v="406"/>
    <n v="28.532601789946586"/>
    <n v="0.499"/>
    <x v="3"/>
  </r>
  <r>
    <x v="407"/>
    <n v="28.532601789946586"/>
    <n v="0.875"/>
    <x v="15"/>
  </r>
  <r>
    <x v="408"/>
    <n v="28.364768081515304"/>
    <n v="0.61299999999999999"/>
    <x v="6"/>
  </r>
  <r>
    <x v="409"/>
    <n v="28.364768081515304"/>
    <n v="0.72499999999999998"/>
    <x v="12"/>
  </r>
  <r>
    <x v="410"/>
    <n v="28.364768081515304"/>
    <n v="0.55200000000000005"/>
    <x v="4"/>
  </r>
  <r>
    <x v="411"/>
    <n v="28.281603243144286"/>
    <n v="0.81299999999999994"/>
    <x v="1"/>
  </r>
  <r>
    <x v="412"/>
    <n v="28.281603243144286"/>
    <n v="0.73899999999999999"/>
    <x v="12"/>
  </r>
  <r>
    <x v="413"/>
    <n v="28.281603243144286"/>
    <n v="0.76"/>
    <x v="12"/>
  </r>
  <r>
    <x v="414"/>
    <n v="28.281603243144286"/>
    <n v="0.60799999999999998"/>
    <x v="6"/>
  </r>
  <r>
    <x v="415"/>
    <n v="28.198193128055372"/>
    <n v="0.49199999999999999"/>
    <x v="3"/>
  </r>
  <r>
    <x v="416"/>
    <n v="28.198193128055372"/>
    <n v="0.91900000000000004"/>
    <x v="15"/>
  </r>
  <r>
    <x v="417"/>
    <n v="28.198193128055372"/>
    <n v="0.64200000000000002"/>
    <x v="2"/>
  </r>
  <r>
    <x v="418"/>
    <n v="28.11453555319008"/>
    <n v="0.754"/>
    <x v="12"/>
  </r>
  <r>
    <x v="419"/>
    <n v="28.03062830291303"/>
    <n v="0.86499999999999999"/>
    <x v="14"/>
  </r>
  <r>
    <x v="420"/>
    <n v="28.03062830291303"/>
    <n v="0.67500000000000004"/>
    <x v="8"/>
  </r>
  <r>
    <x v="421"/>
    <n v="28.03062830291303"/>
    <n v="0.48299999999999998"/>
    <x v="3"/>
  </r>
  <r>
    <x v="422"/>
    <n v="27.944191038319129"/>
    <n v="0.52900000000000003"/>
    <x v="4"/>
  </r>
  <r>
    <x v="423"/>
    <n v="27.944191038319129"/>
    <n v="0.745"/>
    <x v="12"/>
  </r>
  <r>
    <x v="424"/>
    <n v="27.859770754091915"/>
    <n v="0.59"/>
    <x v="6"/>
  </r>
  <r>
    <x v="425"/>
    <n v="27.690158068156908"/>
    <n v="0.71199999999999997"/>
    <x v="8"/>
  </r>
  <r>
    <x v="426"/>
    <n v="27.604960922341384"/>
    <n v="0.68300000000000005"/>
    <x v="8"/>
  </r>
  <r>
    <x v="427"/>
    <n v="27.604960922341384"/>
    <n v="0.61499999999999999"/>
    <x v="6"/>
  </r>
  <r>
    <x v="428"/>
    <n v="27.519500017414469"/>
    <n v="0.55100000000000005"/>
    <x v="4"/>
  </r>
  <r>
    <x v="429"/>
    <n v="27.519500017414469"/>
    <n v="0.67600000000000005"/>
    <x v="8"/>
  </r>
  <r>
    <x v="430"/>
    <n v="27.431452220735256"/>
    <n v="0.85699999999999998"/>
    <x v="14"/>
  </r>
  <r>
    <x v="431"/>
    <n v="27.431452220735256"/>
    <n v="0.63800000000000001"/>
    <x v="2"/>
  </r>
  <r>
    <x v="432"/>
    <n v="27.345449066032199"/>
    <n v="0.46600000000000003"/>
    <x v="5"/>
  </r>
  <r>
    <x v="433"/>
    <n v="27.259174571278585"/>
    <n v="0.72199999999999998"/>
    <x v="8"/>
  </r>
  <r>
    <x v="434"/>
    <n v="27.259174571278585"/>
    <n v="0.73799999999999999"/>
    <x v="12"/>
  </r>
  <r>
    <x v="435"/>
    <n v="27.259174571278585"/>
    <n v="0.73099999999999998"/>
    <x v="12"/>
  </r>
  <r>
    <x v="436"/>
    <n v="27.085801182102784"/>
    <n v="0.84699999999999998"/>
    <x v="14"/>
  </r>
  <r>
    <x v="437"/>
    <n v="27.085801182102784"/>
    <n v="0.76300000000000001"/>
    <x v="12"/>
  </r>
  <r>
    <x v="438"/>
    <n v="26.998696993760284"/>
    <n v="0.67700000000000005"/>
    <x v="8"/>
  </r>
  <r>
    <x v="439"/>
    <n v="26.998696993760284"/>
    <n v="0.65700000000000003"/>
    <x v="2"/>
  </r>
  <r>
    <x v="440"/>
    <n v="26.821266613927218"/>
    <n v="0.76600000000000001"/>
    <x v="12"/>
  </r>
  <r>
    <x v="441"/>
    <n v="26.821266613927218"/>
    <n v="0.623"/>
    <x v="6"/>
  </r>
  <r>
    <x v="442"/>
    <n v="26.733300515646153"/>
    <n v="0.53700000000000003"/>
    <x v="4"/>
  </r>
  <r>
    <x v="443"/>
    <n v="26.645044007175642"/>
    <n v="0.88"/>
    <x v="15"/>
  </r>
  <r>
    <x v="444"/>
    <n v="26.556494193112286"/>
    <n v="0.76900000000000002"/>
    <x v="12"/>
  </r>
  <r>
    <x v="445"/>
    <n v="26.556494193112286"/>
    <n v="0.72599999999999998"/>
    <x v="12"/>
  </r>
  <r>
    <x v="446"/>
    <n v="26.46764812961829"/>
    <n v="0.59899999999999998"/>
    <x v="6"/>
  </r>
  <r>
    <x v="447"/>
    <n v="26.46764812961829"/>
    <n v="0.78200000000000003"/>
    <x v="1"/>
  </r>
  <r>
    <x v="448"/>
    <n v="26.376089309131729"/>
    <n v="0.69399999999999995"/>
    <x v="8"/>
  </r>
  <r>
    <x v="449"/>
    <n v="26.286633503128026"/>
    <n v="0.76100000000000001"/>
    <x v="12"/>
  </r>
  <r>
    <x v="450"/>
    <n v="26.286633503128026"/>
    <n v="0.72599999999999998"/>
    <x v="12"/>
  </r>
  <r>
    <x v="451"/>
    <n v="26.286633503128026"/>
    <n v="0.57599999999999996"/>
    <x v="6"/>
  </r>
  <r>
    <x v="452"/>
    <n v="26.286633503128026"/>
    <n v="0.67100000000000004"/>
    <x v="2"/>
  </r>
  <r>
    <x v="453"/>
    <n v="26.286633503128026"/>
    <n v="0.32200000000000001"/>
    <x v="13"/>
  </r>
  <r>
    <x v="454"/>
    <n v="26.196872229566885"/>
    <n v="0.52800000000000002"/>
    <x v="4"/>
  </r>
  <r>
    <x v="455"/>
    <n v="26.196872229566885"/>
    <n v="0.56299999999999994"/>
    <x v="4"/>
  </r>
  <r>
    <x v="456"/>
    <n v="26.196872229566885"/>
    <n v="0.63200000000000001"/>
    <x v="2"/>
  </r>
  <r>
    <x v="457"/>
    <n v="26.106802337642439"/>
    <n v="0.82399999999999995"/>
    <x v="1"/>
  </r>
  <r>
    <x v="458"/>
    <n v="26.106802337642439"/>
    <n v="0.79500000000000004"/>
    <x v="1"/>
  </r>
  <r>
    <x v="459"/>
    <n v="26.106802337642439"/>
    <n v="0.64100000000000001"/>
    <x v="2"/>
  </r>
  <r>
    <x v="460"/>
    <n v="26.106802337642439"/>
    <n v="0.44700000000000001"/>
    <x v="5"/>
  </r>
  <r>
    <x v="461"/>
    <n v="26.016420622007413"/>
    <n v="0.32200000000000001"/>
    <x v="13"/>
  </r>
  <r>
    <x v="462"/>
    <n v="26.016420622007413"/>
    <n v="0.82199999999999995"/>
    <x v="1"/>
  </r>
  <r>
    <x v="463"/>
    <n v="26.016420622007413"/>
    <n v="0.64900000000000002"/>
    <x v="2"/>
  </r>
  <r>
    <x v="464"/>
    <n v="25.925723821442137"/>
    <n v="0.76900000000000002"/>
    <x v="12"/>
  </r>
  <r>
    <x v="465"/>
    <n v="25.740898567846823"/>
    <n v="0.79300000000000004"/>
    <x v="1"/>
  </r>
  <r>
    <x v="466"/>
    <n v="25.557227675339483"/>
    <n v="0.70499999999999996"/>
    <x v="8"/>
  </r>
  <r>
    <x v="467"/>
    <n v="25.464895447136996"/>
    <n v="0.73799999999999999"/>
    <x v="12"/>
  </r>
  <r>
    <x v="468"/>
    <n v="25.464895447136996"/>
    <n v="0.34899999999999998"/>
    <x v="9"/>
  </r>
  <r>
    <x v="469"/>
    <n v="25.464895447136996"/>
    <n v="0.746"/>
    <x v="12"/>
  </r>
  <r>
    <x v="470"/>
    <n v="25.464895447136996"/>
    <n v="0.86799999999999999"/>
    <x v="14"/>
  </r>
  <r>
    <x v="471"/>
    <n v="25.464895447136996"/>
    <n v="0.434"/>
    <x v="5"/>
  </r>
  <r>
    <x v="472"/>
    <n v="25.369717969729674"/>
    <n v="0.77"/>
    <x v="12"/>
  </r>
  <r>
    <x v="473"/>
    <n v="25.276700804260525"/>
    <n v="0.85199999999999998"/>
    <x v="14"/>
  </r>
  <r>
    <x v="474"/>
    <n v="25.183340073004306"/>
    <n v="0.83599999999999997"/>
    <x v="14"/>
  </r>
  <r>
    <x v="475"/>
    <n v="24.995572499975758"/>
    <n v="0.71899999999999997"/>
    <x v="8"/>
  </r>
  <r>
    <x v="476"/>
    <n v="24.995572499975758"/>
    <n v="0.69699999999999995"/>
    <x v="8"/>
  </r>
  <r>
    <x v="477"/>
    <n v="24.901157769991823"/>
    <n v="0.66"/>
    <x v="2"/>
  </r>
  <r>
    <x v="478"/>
    <n v="24.80381720655171"/>
    <n v="0.61099999999999999"/>
    <x v="6"/>
  </r>
  <r>
    <x v="479"/>
    <n v="24.708669767927827"/>
    <n v="0.52900000000000003"/>
    <x v="4"/>
  </r>
  <r>
    <x v="480"/>
    <n v="24.708669767927827"/>
    <n v="0.68799999999999994"/>
    <x v="8"/>
  </r>
  <r>
    <x v="481"/>
    <n v="24.708669767927827"/>
    <n v="0.73"/>
    <x v="12"/>
  </r>
  <r>
    <x v="482"/>
    <n v="24.613154519179179"/>
    <n v="0.503"/>
    <x v="3"/>
  </r>
  <r>
    <x v="483"/>
    <n v="24.517267161522515"/>
    <n v="0.54800000000000004"/>
    <x v="4"/>
  </r>
  <r>
    <x v="484"/>
    <n v="24.517267161522515"/>
    <n v="0.51600000000000001"/>
    <x v="3"/>
  </r>
  <r>
    <x v="485"/>
    <n v="24.517267161522515"/>
    <n v="0.55600000000000005"/>
    <x v="4"/>
  </r>
  <r>
    <x v="486"/>
    <n v="24.517267161522515"/>
    <n v="0.64"/>
    <x v="2"/>
  </r>
  <r>
    <x v="487"/>
    <n v="24.421003311779604"/>
    <n v="0.62"/>
    <x v="6"/>
  </r>
  <r>
    <x v="488"/>
    <n v="24.421003311779604"/>
    <n v="0.70299999999999996"/>
    <x v="8"/>
  </r>
  <r>
    <x v="489"/>
    <n v="24.421003311779604"/>
    <n v="0.79900000000000004"/>
    <x v="1"/>
  </r>
  <r>
    <x v="490"/>
    <n v="24.324358500039217"/>
    <n v="0.752"/>
    <x v="12"/>
  </r>
  <r>
    <x v="491"/>
    <n v="24.324358500039217"/>
    <n v="0.879"/>
    <x v="15"/>
  </r>
  <r>
    <x v="492"/>
    <n v="24.22470033186038"/>
    <n v="0.76600000000000001"/>
    <x v="12"/>
  </r>
  <r>
    <x v="493"/>
    <n v="24.22470033186038"/>
    <n v="0.67800000000000005"/>
    <x v="8"/>
  </r>
  <r>
    <x v="494"/>
    <n v="24.22470033186038"/>
    <n v="0.75700000000000001"/>
    <x v="12"/>
  </r>
  <r>
    <x v="495"/>
    <n v="24.22470033186038"/>
    <n v="0.64900000000000002"/>
    <x v="2"/>
  </r>
  <r>
    <x v="496"/>
    <n v="24.22470033186038"/>
    <n v="0.68500000000000005"/>
    <x v="8"/>
  </r>
  <r>
    <x v="497"/>
    <n v="24.127269216654348"/>
    <n v="0.62"/>
    <x v="6"/>
  </r>
  <r>
    <x v="498"/>
    <n v="24.02944305508133"/>
    <n v="0.44400000000000001"/>
    <x v="5"/>
  </r>
  <r>
    <x v="499"/>
    <n v="23.931217002523631"/>
    <n v="0.72799999999999998"/>
    <x v="12"/>
  </r>
  <r>
    <x v="500"/>
    <n v="23.931217002523631"/>
    <n v="0.77500000000000002"/>
    <x v="1"/>
  </r>
  <r>
    <x v="501"/>
    <n v="23.832586114527231"/>
    <n v="0.77700000000000002"/>
    <x v="1"/>
  </r>
  <r>
    <x v="502"/>
    <n v="23.832586114527231"/>
    <n v="0.84299999999999997"/>
    <x v="14"/>
  </r>
  <r>
    <x v="503"/>
    <n v="23.733545343897443"/>
    <n v="0.754"/>
    <x v="12"/>
  </r>
  <r>
    <x v="504"/>
    <n v="23.733545343897443"/>
    <n v="0.80500000000000005"/>
    <x v="1"/>
  </r>
  <r>
    <x v="505"/>
    <n v="23.733545343897443"/>
    <n v="0.68799999999999994"/>
    <x v="8"/>
  </r>
  <r>
    <x v="506"/>
    <n v="23.531508196571725"/>
    <n v="0.68600000000000005"/>
    <x v="8"/>
  </r>
  <r>
    <x v="507"/>
    <n v="23.531508196571725"/>
    <n v="0.61799999999999999"/>
    <x v="6"/>
  </r>
  <r>
    <x v="508"/>
    <n v="23.531508196571725"/>
    <n v="0.499"/>
    <x v="3"/>
  </r>
  <r>
    <x v="509"/>
    <n v="23.431194841275214"/>
    <n v="0.72399999999999998"/>
    <x v="8"/>
  </r>
  <r>
    <x v="510"/>
    <n v="23.431194841275214"/>
    <n v="0.55800000000000005"/>
    <x v="4"/>
  </r>
  <r>
    <x v="511"/>
    <n v="23.330450175131258"/>
    <n v="0.51"/>
    <x v="3"/>
  </r>
  <r>
    <x v="512"/>
    <n v="23.330450175131258"/>
    <n v="0.86499999999999999"/>
    <x v="14"/>
  </r>
  <r>
    <x v="513"/>
    <n v="23.330450175131258"/>
    <n v="0.77700000000000002"/>
    <x v="1"/>
  </r>
  <r>
    <x v="514"/>
    <n v="23.229268586392514"/>
    <n v="0.89300000000000002"/>
    <x v="15"/>
  </r>
  <r>
    <x v="515"/>
    <n v="23.229268586392514"/>
    <n v="0.68600000000000005"/>
    <x v="8"/>
  </r>
  <r>
    <x v="516"/>
    <n v="23.127644340555779"/>
    <n v="0.76"/>
    <x v="12"/>
  </r>
  <r>
    <x v="517"/>
    <n v="23.127644340555779"/>
    <n v="0.48799999999999999"/>
    <x v="3"/>
  </r>
  <r>
    <x v="518"/>
    <n v="23.022806572467402"/>
    <n v="0.80900000000000005"/>
    <x v="1"/>
  </r>
  <r>
    <x v="519"/>
    <n v="23.022806572467402"/>
    <n v="0.71"/>
    <x v="8"/>
  </r>
  <r>
    <x v="520"/>
    <n v="22.920266930333256"/>
    <n v="0.57799999999999996"/>
    <x v="6"/>
  </r>
  <r>
    <x v="521"/>
    <n v="22.920266930333256"/>
    <n v="0.77600000000000002"/>
    <x v="1"/>
  </r>
  <r>
    <x v="522"/>
    <n v="22.920266930333256"/>
    <n v="0.81599999999999995"/>
    <x v="1"/>
  </r>
  <r>
    <x v="523"/>
    <n v="22.920266930333256"/>
    <n v="0.69299999999999995"/>
    <x v="8"/>
  </r>
  <r>
    <x v="524"/>
    <n v="22.817266484883941"/>
    <n v="0.51200000000000001"/>
    <x v="3"/>
  </r>
  <r>
    <x v="525"/>
    <n v="22.817266484883941"/>
    <n v="0.76100000000000001"/>
    <x v="12"/>
  </r>
  <r>
    <x v="526"/>
    <n v="22.817266484883941"/>
    <n v="0.64800000000000002"/>
    <x v="2"/>
  </r>
  <r>
    <x v="527"/>
    <n v="22.713798967294924"/>
    <n v="0.85399999999999998"/>
    <x v="14"/>
  </r>
  <r>
    <x v="528"/>
    <n v="22.713798967294924"/>
    <n v="0.77900000000000003"/>
    <x v="1"/>
  </r>
  <r>
    <x v="529"/>
    <n v="22.60985796530283"/>
    <n v="0.65"/>
    <x v="2"/>
  </r>
  <r>
    <x v="530"/>
    <n v="22.502608003099869"/>
    <n v="0.68600000000000005"/>
    <x v="8"/>
  </r>
  <r>
    <x v="531"/>
    <n v="22.502608003099869"/>
    <n v="0.80500000000000005"/>
    <x v="1"/>
  </r>
  <r>
    <x v="532"/>
    <n v="22.397686948112614"/>
    <n v="0.77500000000000002"/>
    <x v="1"/>
  </r>
  <r>
    <x v="533"/>
    <n v="22.292272075993825"/>
    <n v="0.69099999999999995"/>
    <x v="8"/>
  </r>
  <r>
    <x v="534"/>
    <n v="22.292272075993825"/>
    <n v="0.73"/>
    <x v="12"/>
  </r>
  <r>
    <x v="535"/>
    <n v="22.292272075993825"/>
    <n v="0.57999999999999996"/>
    <x v="6"/>
  </r>
  <r>
    <x v="536"/>
    <n v="22.292272075993825"/>
    <n v="0.33300000000000002"/>
    <x v="9"/>
  </r>
  <r>
    <x v="537"/>
    <n v="22.292272075993825"/>
    <n v="0.42299999999999999"/>
    <x v="7"/>
  </r>
  <r>
    <x v="538"/>
    <n v="22.292272075993825"/>
    <n v="0.68300000000000005"/>
    <x v="8"/>
  </r>
  <r>
    <x v="539"/>
    <n v="22.186356347868703"/>
    <n v="0.876"/>
    <x v="15"/>
  </r>
  <r>
    <x v="540"/>
    <n v="22.079932556035896"/>
    <n v="0.68500000000000005"/>
    <x v="8"/>
  </r>
  <r>
    <x v="541"/>
    <n v="22.079932556035896"/>
    <n v="0.73199999999999998"/>
    <x v="12"/>
  </r>
  <r>
    <x v="542"/>
    <n v="22.079932556035896"/>
    <n v="0.67800000000000005"/>
    <x v="8"/>
  </r>
  <r>
    <x v="543"/>
    <n v="22.079932556035896"/>
    <n v="0.69599999999999995"/>
    <x v="8"/>
  </r>
  <r>
    <x v="544"/>
    <n v="21.972993318243503"/>
    <n v="0.78"/>
    <x v="1"/>
  </r>
  <r>
    <x v="545"/>
    <n v="21.972993318243503"/>
    <n v="0.70499999999999996"/>
    <x v="8"/>
  </r>
  <r>
    <x v="546"/>
    <n v="21.862619355730917"/>
    <n v="0.86599999999999999"/>
    <x v="14"/>
  </r>
  <r>
    <x v="547"/>
    <n v="21.862619355730917"/>
    <n v="0.71799999999999997"/>
    <x v="8"/>
  </r>
  <r>
    <x v="548"/>
    <n v="21.862619355730917"/>
    <n v="0.85099999999999998"/>
    <x v="14"/>
  </r>
  <r>
    <x v="549"/>
    <n v="21.862619355730917"/>
    <n v="0.89300000000000002"/>
    <x v="15"/>
  </r>
  <r>
    <x v="550"/>
    <n v="21.7546118967464"/>
    <n v="0.69199999999999995"/>
    <x v="8"/>
  </r>
  <r>
    <x v="551"/>
    <n v="21.7546118967464"/>
    <n v="0.624"/>
    <x v="6"/>
  </r>
  <r>
    <x v="552"/>
    <n v="21.7546118967464"/>
    <n v="0.77400000000000002"/>
    <x v="12"/>
  </r>
  <r>
    <x v="553"/>
    <n v="21.646065519224038"/>
    <n v="0.91500000000000004"/>
    <x v="15"/>
  </r>
  <r>
    <x v="554"/>
    <n v="21.646065519224038"/>
    <n v="0.75700000000000001"/>
    <x v="12"/>
  </r>
  <r>
    <x v="555"/>
    <n v="21.53697207471421"/>
    <n v="0.70799999999999996"/>
    <x v="8"/>
  </r>
  <r>
    <x v="556"/>
    <n v="21.53697207471421"/>
    <n v="0.40500000000000003"/>
    <x v="7"/>
  </r>
  <r>
    <x v="557"/>
    <n v="21.53697207471421"/>
    <n v="0.73699999999999999"/>
    <x v="12"/>
  </r>
  <r>
    <x v="558"/>
    <n v="21.427323207332726"/>
    <n v="0.89700000000000002"/>
    <x v="15"/>
  </r>
  <r>
    <x v="559"/>
    <n v="21.427323207332726"/>
    <n v="0.86899999999999999"/>
    <x v="14"/>
  </r>
  <r>
    <x v="560"/>
    <n v="21.427323207332726"/>
    <n v="0.90900000000000003"/>
    <x v="15"/>
  </r>
  <r>
    <x v="561"/>
    <n v="21.427323207332726"/>
    <n v="0.80700000000000005"/>
    <x v="1"/>
  </r>
  <r>
    <x v="562"/>
    <n v="21.427323207332726"/>
    <n v="0.79300000000000004"/>
    <x v="1"/>
  </r>
  <r>
    <x v="563"/>
    <n v="21.317110346291766"/>
    <n v="0.82299999999999995"/>
    <x v="1"/>
  </r>
  <r>
    <x v="564"/>
    <n v="21.317110346291766"/>
    <n v="0.83399999999999996"/>
    <x v="14"/>
  </r>
  <r>
    <x v="565"/>
    <n v="21.203322457718414"/>
    <n v="0.85099999999999998"/>
    <x v="14"/>
  </r>
  <r>
    <x v="566"/>
    <n v="21.203322457718414"/>
    <n v="0.68700000000000006"/>
    <x v="8"/>
  </r>
  <r>
    <x v="567"/>
    <n v="21.203322457718414"/>
    <n v="0.64200000000000002"/>
    <x v="2"/>
  </r>
  <r>
    <x v="568"/>
    <n v="21.091939145807952"/>
    <n v="0.68700000000000006"/>
    <x v="8"/>
  </r>
  <r>
    <x v="569"/>
    <n v="21.091939145807952"/>
    <n v="0.72799999999999998"/>
    <x v="12"/>
  </r>
  <r>
    <x v="570"/>
    <n v="20.979964504615964"/>
    <n v="0.72"/>
    <x v="8"/>
  </r>
  <r>
    <x v="571"/>
    <n v="20.979964504615964"/>
    <n v="0.7"/>
    <x v="8"/>
  </r>
  <r>
    <x v="572"/>
    <n v="20.979964504615964"/>
    <n v="0.9"/>
    <x v="15"/>
  </r>
  <r>
    <x v="573"/>
    <n v="20.867389014906145"/>
    <n v="0.86199999999999999"/>
    <x v="14"/>
  </r>
  <r>
    <x v="574"/>
    <n v="20.867389014906145"/>
    <n v="0.47299999999999998"/>
    <x v="5"/>
  </r>
  <r>
    <x v="575"/>
    <n v="20.867389014906145"/>
    <n v="0.67300000000000004"/>
    <x v="2"/>
  </r>
  <r>
    <x v="576"/>
    <n v="20.754202899266105"/>
    <n v="0.40899999999999997"/>
    <x v="7"/>
  </r>
  <r>
    <x v="577"/>
    <n v="20.754202899266105"/>
    <n v="0.69599999999999995"/>
    <x v="8"/>
  </r>
  <r>
    <x v="578"/>
    <n v="20.754202899266105"/>
    <n v="0.64"/>
    <x v="2"/>
  </r>
  <r>
    <x v="579"/>
    <n v="20.640396112196719"/>
    <n v="0.71799999999999997"/>
    <x v="8"/>
  </r>
  <r>
    <x v="580"/>
    <n v="20.52285656039119"/>
    <n v="0.72199999999999998"/>
    <x v="8"/>
  </r>
  <r>
    <x v="581"/>
    <n v="20.52285656039119"/>
    <n v="0.89"/>
    <x v="15"/>
  </r>
  <r>
    <x v="582"/>
    <n v="20.52285656039119"/>
    <n v="0.96499999999999997"/>
    <x v="16"/>
  </r>
  <r>
    <x v="583"/>
    <n v="20.52285656039119"/>
    <n v="0.83399999999999996"/>
    <x v="14"/>
  </r>
  <r>
    <x v="584"/>
    <n v="20.407759678192793"/>
    <n v="0.81299999999999994"/>
    <x v="1"/>
  </r>
  <r>
    <x v="585"/>
    <n v="20.407759678192793"/>
    <n v="0.59899999999999998"/>
    <x v="6"/>
  </r>
  <r>
    <x v="586"/>
    <n v="20.292009973567222"/>
    <n v="0.38300000000000001"/>
    <x v="7"/>
  </r>
  <r>
    <x v="587"/>
    <n v="20.292009973567222"/>
    <n v="0.755"/>
    <x v="12"/>
  </r>
  <r>
    <x v="588"/>
    <n v="20.292009973567222"/>
    <n v="0.65500000000000003"/>
    <x v="2"/>
  </r>
  <r>
    <x v="589"/>
    <n v="20.292009973567222"/>
    <n v="0.72399999999999998"/>
    <x v="8"/>
  </r>
  <r>
    <x v="590"/>
    <n v="20.292009973567222"/>
    <n v="0.746"/>
    <x v="12"/>
  </r>
  <r>
    <x v="591"/>
    <n v="20.175596210566653"/>
    <n v="0.90100000000000002"/>
    <x v="15"/>
  </r>
  <r>
    <x v="592"/>
    <n v="20.175596210566653"/>
    <n v="0.83199999999999996"/>
    <x v="14"/>
  </r>
  <r>
    <x v="593"/>
    <n v="20.175596210566653"/>
    <n v="0.61899999999999999"/>
    <x v="6"/>
  </r>
  <r>
    <x v="594"/>
    <n v="20.175596210566653"/>
    <n v="0.90100000000000002"/>
    <x v="15"/>
  </r>
  <r>
    <x v="595"/>
    <n v="20.175596210566653"/>
    <n v="0.61099999999999999"/>
    <x v="6"/>
  </r>
  <r>
    <x v="596"/>
    <n v="20.175596210566653"/>
    <n v="0.77"/>
    <x v="12"/>
  </r>
  <r>
    <x v="597"/>
    <n v="20.175596210566653"/>
    <n v="0.91400000000000003"/>
    <x v="15"/>
  </r>
  <r>
    <x v="598"/>
    <n v="20.058506827187099"/>
    <n v="0.71599999999999997"/>
    <x v="8"/>
  </r>
  <r>
    <x v="599"/>
    <n v="19.940729921966028"/>
    <n v="0.89300000000000002"/>
    <x v="15"/>
  </r>
  <r>
    <x v="600"/>
    <n v="19.940729921966028"/>
    <n v="0.59"/>
    <x v="6"/>
  </r>
  <r>
    <x v="601"/>
    <n v="19.940729921966028"/>
    <n v="0.54400000000000004"/>
    <x v="4"/>
  </r>
  <r>
    <x v="602"/>
    <n v="19.940729921966028"/>
    <n v="0.72"/>
    <x v="8"/>
  </r>
  <r>
    <x v="603"/>
    <n v="19.819041337834626"/>
    <n v="0.85799999999999998"/>
    <x v="14"/>
  </r>
  <r>
    <x v="604"/>
    <n v="19.819041337834626"/>
    <n v="0.80300000000000005"/>
    <x v="1"/>
  </r>
  <r>
    <x v="605"/>
    <n v="19.819041337834626"/>
    <n v="0.70299999999999996"/>
    <x v="8"/>
  </r>
  <r>
    <x v="606"/>
    <n v="19.819041337834626"/>
    <n v="0.753"/>
    <x v="12"/>
  </r>
  <r>
    <x v="607"/>
    <n v="19.699832822521049"/>
    <n v="0.39200000000000002"/>
    <x v="7"/>
  </r>
  <r>
    <x v="608"/>
    <n v="19.699832822521049"/>
    <n v="0.877"/>
    <x v="15"/>
  </r>
  <r>
    <x v="609"/>
    <n v="19.699832822521049"/>
    <n v="0.69099999999999995"/>
    <x v="8"/>
  </r>
  <r>
    <x v="610"/>
    <n v="19.699832822521049"/>
    <n v="0.436"/>
    <x v="5"/>
  </r>
  <r>
    <x v="611"/>
    <n v="19.699832822521049"/>
    <n v="0.90200000000000002"/>
    <x v="15"/>
  </r>
  <r>
    <x v="612"/>
    <n v="19.579898542121139"/>
    <n v="0.81"/>
    <x v="1"/>
  </r>
  <r>
    <x v="613"/>
    <n v="19.579898542121139"/>
    <n v="0.82099999999999995"/>
    <x v="1"/>
  </r>
  <r>
    <x v="614"/>
    <n v="19.579898542121139"/>
    <n v="0.78400000000000003"/>
    <x v="1"/>
  </r>
  <r>
    <x v="615"/>
    <n v="19.459225077177084"/>
    <n v="0.749"/>
    <x v="12"/>
  </r>
  <r>
    <x v="616"/>
    <n v="19.459225077177084"/>
    <n v="0.82699999999999996"/>
    <x v="14"/>
  </r>
  <r>
    <x v="617"/>
    <n v="19.337798589516783"/>
    <n v="0.60899999999999999"/>
    <x v="6"/>
  </r>
  <r>
    <x v="618"/>
    <n v="19.337798589516783"/>
    <n v="0.55500000000000005"/>
    <x v="4"/>
  </r>
  <r>
    <x v="619"/>
    <n v="19.212291482764975"/>
    <n v="0.73099999999999998"/>
    <x v="12"/>
  </r>
  <r>
    <x v="620"/>
    <n v="19.212291482764975"/>
    <n v="0.46"/>
    <x v="5"/>
  </r>
  <r>
    <x v="621"/>
    <n v="19.212291482764975"/>
    <n v="0.51700000000000002"/>
    <x v="3"/>
  </r>
  <r>
    <x v="622"/>
    <n v="19.212291482764975"/>
    <n v="0.61099999999999999"/>
    <x v="6"/>
  </r>
  <r>
    <x v="623"/>
    <n v="19.212291482764975"/>
    <n v="0.66900000000000004"/>
    <x v="2"/>
  </r>
  <r>
    <x v="624"/>
    <n v="19.212291482764975"/>
    <n v="0.56399999999999995"/>
    <x v="4"/>
  </r>
  <r>
    <x v="625"/>
    <n v="19.212291482764975"/>
    <n v="0.92100000000000004"/>
    <x v="15"/>
  </r>
  <r>
    <x v="626"/>
    <n v="19.212291482764975"/>
    <n v="0.64100000000000001"/>
    <x v="2"/>
  </r>
  <r>
    <x v="627"/>
    <n v="19.212291482764975"/>
    <n v="0.52500000000000002"/>
    <x v="4"/>
  </r>
  <r>
    <x v="628"/>
    <n v="19.089294321771131"/>
    <n v="0.78"/>
    <x v="1"/>
  </r>
  <r>
    <x v="629"/>
    <n v="19.089294321771131"/>
    <n v="0.77"/>
    <x v="12"/>
  </r>
  <r>
    <x v="630"/>
    <n v="19.089294321771131"/>
    <n v="0.77"/>
    <x v="12"/>
  </r>
  <r>
    <x v="631"/>
    <n v="18.965499502720288"/>
    <n v="0.98"/>
    <x v="17"/>
  </r>
  <r>
    <x v="632"/>
    <n v="18.965499502720288"/>
    <n v="0.88400000000000001"/>
    <x v="15"/>
  </r>
  <r>
    <x v="633"/>
    <n v="18.965499502720288"/>
    <n v="0.64"/>
    <x v="2"/>
  </r>
  <r>
    <x v="634"/>
    <n v="18.965499502720288"/>
    <n v="0.73499999999999999"/>
    <x v="12"/>
  </r>
  <r>
    <x v="635"/>
    <n v="18.965499502720288"/>
    <n v="0.68100000000000005"/>
    <x v="8"/>
  </r>
  <r>
    <x v="636"/>
    <n v="18.840891302487876"/>
    <n v="0.54800000000000004"/>
    <x v="4"/>
  </r>
  <r>
    <x v="637"/>
    <n v="18.840891302487876"/>
    <n v="0.71199999999999997"/>
    <x v="8"/>
  </r>
  <r>
    <x v="638"/>
    <n v="18.840891302487876"/>
    <n v="0.85399999999999998"/>
    <x v="14"/>
  </r>
  <r>
    <x v="639"/>
    <n v="18.840891302487876"/>
    <n v="0.86699999999999999"/>
    <x v="14"/>
  </r>
  <r>
    <x v="640"/>
    <n v="18.715453474512532"/>
    <n v="0.498"/>
    <x v="3"/>
  </r>
  <r>
    <x v="641"/>
    <n v="18.715453474512532"/>
    <n v="0.66300000000000003"/>
    <x v="2"/>
  </r>
  <r>
    <x v="642"/>
    <n v="18.715453474512532"/>
    <n v="0.623"/>
    <x v="6"/>
  </r>
  <r>
    <x v="643"/>
    <n v="18.715453474512532"/>
    <n v="0.77600000000000002"/>
    <x v="1"/>
  </r>
  <r>
    <x v="644"/>
    <n v="18.589169224070318"/>
    <n v="0.60699999999999998"/>
    <x v="6"/>
  </r>
  <r>
    <x v="645"/>
    <n v="18.589169224070318"/>
    <n v="0.57899999999999996"/>
    <x v="6"/>
  </r>
  <r>
    <x v="646"/>
    <n v="18.589169224070318"/>
    <n v="0.63400000000000001"/>
    <x v="2"/>
  </r>
  <r>
    <x v="647"/>
    <n v="18.589169224070318"/>
    <n v="0.90700000000000003"/>
    <x v="15"/>
  </r>
  <r>
    <x v="648"/>
    <n v="18.589169224070318"/>
    <n v="0.70599999999999996"/>
    <x v="8"/>
  </r>
  <r>
    <x v="649"/>
    <n v="18.589169224070318"/>
    <n v="0.76500000000000001"/>
    <x v="12"/>
  </r>
  <r>
    <x v="650"/>
    <n v="18.589169224070318"/>
    <n v="0.64200000000000002"/>
    <x v="2"/>
  </r>
  <r>
    <x v="651"/>
    <n v="18.589169224070318"/>
    <n v="0.99399999999999999"/>
    <x v="17"/>
  </r>
  <r>
    <x v="652"/>
    <n v="18.589169224070318"/>
    <n v="0.84399999999999997"/>
    <x v="14"/>
  </r>
  <r>
    <x v="653"/>
    <n v="18.330518701215453"/>
    <n v="0.86899999999999999"/>
    <x v="14"/>
  </r>
  <r>
    <x v="654"/>
    <n v="18.201563931159576"/>
    <n v="0.58199999999999996"/>
    <x v="6"/>
  </r>
  <r>
    <x v="655"/>
    <n v="18.201563931159576"/>
    <n v="0.79700000000000004"/>
    <x v="1"/>
  </r>
  <r>
    <x v="656"/>
    <n v="18.201563931159576"/>
    <n v="0.82599999999999996"/>
    <x v="14"/>
  </r>
  <r>
    <x v="657"/>
    <n v="18.201563931159576"/>
    <n v="0.79700000000000004"/>
    <x v="1"/>
  </r>
  <r>
    <x v="658"/>
    <n v="18.071688997561054"/>
    <n v="0.39100000000000001"/>
    <x v="7"/>
  </r>
  <r>
    <x v="659"/>
    <n v="18.071688997561054"/>
    <n v="0.81499999999999995"/>
    <x v="1"/>
  </r>
  <r>
    <x v="660"/>
    <n v="18.071688997561054"/>
    <n v="0.53400000000000003"/>
    <x v="4"/>
  </r>
  <r>
    <x v="661"/>
    <n v="18.071688997561054"/>
    <n v="0.69"/>
    <x v="8"/>
  </r>
  <r>
    <x v="662"/>
    <n v="18.071688997561054"/>
    <n v="0.93899999999999995"/>
    <x v="16"/>
  </r>
  <r>
    <x v="663"/>
    <n v="18.071688997561054"/>
    <n v="0.77"/>
    <x v="12"/>
  </r>
  <r>
    <x v="664"/>
    <n v="18.071688997561054"/>
    <n v="0.748"/>
    <x v="12"/>
  </r>
  <r>
    <x v="665"/>
    <n v="17.94087391709359"/>
    <n v="0.66700000000000004"/>
    <x v="2"/>
  </r>
  <r>
    <x v="666"/>
    <n v="17.94087391709359"/>
    <n v="0.81499999999999995"/>
    <x v="1"/>
  </r>
  <r>
    <x v="667"/>
    <n v="17.94087391709359"/>
    <n v="0.81499999999999995"/>
    <x v="1"/>
  </r>
  <r>
    <x v="668"/>
    <n v="17.94087391709359"/>
    <n v="0.68"/>
    <x v="8"/>
  </r>
  <r>
    <x v="669"/>
    <n v="17.94087391709359"/>
    <n v="0.67100000000000004"/>
    <x v="2"/>
  </r>
  <r>
    <x v="670"/>
    <n v="17.809097972483869"/>
    <n v="0.88400000000000001"/>
    <x v="15"/>
  </r>
  <r>
    <x v="671"/>
    <n v="17.809097972483869"/>
    <n v="0.752"/>
    <x v="12"/>
  </r>
  <r>
    <x v="672"/>
    <n v="17.809097972483869"/>
    <n v="0.752"/>
    <x v="12"/>
  </r>
  <r>
    <x v="673"/>
    <n v="17.809097972483869"/>
    <n v="0.89800000000000002"/>
    <x v="15"/>
  </r>
  <r>
    <x v="674"/>
    <n v="17.672737771028444"/>
    <n v="0.752"/>
    <x v="12"/>
  </r>
  <r>
    <x v="675"/>
    <n v="17.672737771028444"/>
    <n v="0.69199999999999995"/>
    <x v="8"/>
  </r>
  <r>
    <x v="676"/>
    <n v="17.672737771028444"/>
    <n v="0.89800000000000002"/>
    <x v="15"/>
  </r>
  <r>
    <x v="677"/>
    <n v="17.672737771028444"/>
    <n v="0.72599999999999998"/>
    <x v="12"/>
  </r>
  <r>
    <x v="678"/>
    <n v="17.672737771028444"/>
    <n v="0.89800000000000002"/>
    <x v="15"/>
  </r>
  <r>
    <x v="679"/>
    <n v="17.53894734606428"/>
    <n v="0.75600000000000001"/>
    <x v="12"/>
  </r>
  <r>
    <x v="680"/>
    <n v="17.53894734606428"/>
    <n v="0.74"/>
    <x v="12"/>
  </r>
  <r>
    <x v="681"/>
    <n v="17.53894734606428"/>
    <n v="0.95699999999999996"/>
    <x v="16"/>
  </r>
  <r>
    <x v="682"/>
    <n v="17.53894734606428"/>
    <n v="0.68100000000000005"/>
    <x v="8"/>
  </r>
  <r>
    <x v="683"/>
    <n v="17.53894734606428"/>
    <n v="0.68100000000000005"/>
    <x v="8"/>
  </r>
  <r>
    <x v="684"/>
    <n v="17.53894734606428"/>
    <n v="0.74"/>
    <x v="12"/>
  </r>
  <r>
    <x v="685"/>
    <n v="17.404128466903916"/>
    <n v="0.79500000000000004"/>
    <x v="1"/>
  </r>
  <r>
    <x v="686"/>
    <n v="17.404128466903916"/>
    <n v="0.92100000000000004"/>
    <x v="15"/>
  </r>
  <r>
    <x v="687"/>
    <n v="17.404128466903916"/>
    <n v="0.755"/>
    <x v="12"/>
  </r>
  <r>
    <x v="688"/>
    <n v="17.404128466903916"/>
    <n v="0.51900000000000002"/>
    <x v="3"/>
  </r>
  <r>
    <x v="689"/>
    <n v="17.26825704513849"/>
    <n v="0.81299999999999994"/>
    <x v="1"/>
  </r>
  <r>
    <x v="690"/>
    <n v="17.26825704513849"/>
    <n v="0.92800000000000005"/>
    <x v="16"/>
  </r>
  <r>
    <x v="691"/>
    <n v="17.26825704513849"/>
    <n v="0.92800000000000005"/>
    <x v="16"/>
  </r>
  <r>
    <x v="692"/>
    <n v="17.26825704513849"/>
    <n v="0.89200000000000002"/>
    <x v="15"/>
  </r>
  <r>
    <x v="693"/>
    <n v="17.26825704513849"/>
    <n v="0.89200000000000002"/>
    <x v="15"/>
  </r>
  <r>
    <x v="694"/>
    <n v="17.26825704513849"/>
    <n v="0.77100000000000002"/>
    <x v="12"/>
  </r>
  <r>
    <x v="695"/>
    <n v="17.26825704513849"/>
    <n v="0.39100000000000001"/>
    <x v="7"/>
  </r>
  <r>
    <x v="696"/>
    <n v="17.131308037083887"/>
    <n v="0.44800000000000001"/>
    <x v="5"/>
  </r>
  <r>
    <x v="697"/>
    <n v="17.131308037083887"/>
    <n v="0.70599999999999996"/>
    <x v="8"/>
  </r>
  <r>
    <x v="698"/>
    <n v="16.993255389887334"/>
    <n v="0.877"/>
    <x v="15"/>
  </r>
  <r>
    <x v="699"/>
    <n v="16.850294314223159"/>
    <n v="0.80400000000000005"/>
    <x v="1"/>
  </r>
  <r>
    <x v="700"/>
    <n v="16.850294314223159"/>
    <n v="0.57999999999999996"/>
    <x v="6"/>
  </r>
  <r>
    <x v="701"/>
    <n v="16.850294314223159"/>
    <n v="0.84899999999999998"/>
    <x v="14"/>
  </r>
  <r>
    <x v="702"/>
    <n v="16.850294314223159"/>
    <n v="0.313"/>
    <x v="13"/>
  </r>
  <r>
    <x v="703"/>
    <n v="16.70992017217381"/>
    <n v="0.71799999999999997"/>
    <x v="8"/>
  </r>
  <r>
    <x v="704"/>
    <n v="16.70992017217381"/>
    <n v="0.64900000000000002"/>
    <x v="2"/>
  </r>
  <r>
    <x v="705"/>
    <n v="16.70992017217381"/>
    <n v="0.69599999999999995"/>
    <x v="8"/>
  </r>
  <r>
    <x v="706"/>
    <n v="16.70992017217381"/>
    <n v="0.80300000000000005"/>
    <x v="1"/>
  </r>
  <r>
    <x v="707"/>
    <n v="16.568356763568953"/>
    <n v="0.46800000000000003"/>
    <x v="5"/>
  </r>
  <r>
    <x v="708"/>
    <n v="16.568356763568953"/>
    <n v="0.86799999999999999"/>
    <x v="14"/>
  </r>
  <r>
    <x v="709"/>
    <n v="16.568356763568953"/>
    <n v="0.72099999999999997"/>
    <x v="8"/>
  </r>
  <r>
    <x v="710"/>
    <n v="16.568356763568953"/>
    <n v="0.71"/>
    <x v="8"/>
  </r>
  <r>
    <x v="711"/>
    <n v="16.425573339441794"/>
    <n v="0.83899999999999997"/>
    <x v="14"/>
  </r>
  <r>
    <x v="712"/>
    <n v="16.425573339441794"/>
    <n v="0.80700000000000005"/>
    <x v="1"/>
  </r>
  <r>
    <x v="713"/>
    <n v="16.281537802488465"/>
    <n v="0.57899999999999996"/>
    <x v="6"/>
  </r>
  <r>
    <x v="714"/>
    <n v="16.281537802488465"/>
    <n v="0.88900000000000001"/>
    <x v="15"/>
  </r>
  <r>
    <x v="715"/>
    <n v="16.132270855148299"/>
    <n v="0.73699999999999999"/>
    <x v="12"/>
  </r>
  <r>
    <x v="716"/>
    <n v="16.132270855148299"/>
    <n v="0.56799999999999995"/>
    <x v="4"/>
  </r>
  <r>
    <x v="717"/>
    <n v="16.132270855148299"/>
    <n v="0.85799999999999998"/>
    <x v="14"/>
  </r>
  <r>
    <x v="718"/>
    <n v="16.132270855148299"/>
    <n v="0.69899999999999995"/>
    <x v="8"/>
  </r>
  <r>
    <x v="719"/>
    <n v="16.132270855148299"/>
    <n v="0.67300000000000004"/>
    <x v="2"/>
  </r>
  <r>
    <x v="720"/>
    <n v="16.132270855148299"/>
    <n v="0.89400000000000002"/>
    <x v="15"/>
  </r>
  <r>
    <x v="721"/>
    <n v="15.985592783139047"/>
    <n v="0.56599999999999995"/>
    <x v="4"/>
  </r>
  <r>
    <x v="722"/>
    <n v="15.837556323903858"/>
    <n v="0.67300000000000004"/>
    <x v="2"/>
  </r>
  <r>
    <x v="723"/>
    <n v="15.837556323903858"/>
    <n v="1"/>
    <x v="17"/>
  </r>
  <r>
    <x v="724"/>
    <n v="15.837556323903858"/>
    <n v="0.78"/>
    <x v="1"/>
  </r>
  <r>
    <x v="725"/>
    <n v="15.837556323903858"/>
    <n v="0.63500000000000001"/>
    <x v="2"/>
  </r>
  <r>
    <x v="726"/>
    <n v="15.837556323903858"/>
    <n v="0.81299999999999994"/>
    <x v="1"/>
  </r>
  <r>
    <x v="727"/>
    <n v="15.837556323903858"/>
    <n v="0.80700000000000005"/>
    <x v="1"/>
  </r>
  <r>
    <x v="728"/>
    <n v="15.837556323903858"/>
    <n v="0.58299999999999996"/>
    <x v="6"/>
  </r>
  <r>
    <x v="729"/>
    <n v="15.837556323903858"/>
    <n v="0.72099999999999997"/>
    <x v="8"/>
  </r>
  <r>
    <x v="730"/>
    <n v="15.688123023399166"/>
    <n v="0.77900000000000003"/>
    <x v="1"/>
  </r>
  <r>
    <x v="731"/>
    <n v="15.688123023399166"/>
    <n v="0.36499999999999999"/>
    <x v="9"/>
  </r>
  <r>
    <x v="732"/>
    <n v="15.688123023399166"/>
    <n v="0.86099999999999999"/>
    <x v="14"/>
  </r>
  <r>
    <x v="733"/>
    <n v="15.688123023399166"/>
    <n v="0.42499999999999999"/>
    <x v="5"/>
  </r>
  <r>
    <x v="734"/>
    <n v="15.688123023399166"/>
    <n v="0.84599999999999997"/>
    <x v="14"/>
  </r>
  <r>
    <x v="735"/>
    <n v="15.688123023399166"/>
    <n v="0.89800000000000002"/>
    <x v="15"/>
  </r>
  <r>
    <x v="736"/>
    <n v="15.688123023399166"/>
    <n v="0.623"/>
    <x v="6"/>
  </r>
  <r>
    <x v="737"/>
    <n v="15.688123023399166"/>
    <n v="0.53"/>
    <x v="4"/>
  </r>
  <r>
    <x v="738"/>
    <n v="15.688123023399166"/>
    <n v="0.77900000000000003"/>
    <x v="1"/>
  </r>
  <r>
    <x v="739"/>
    <n v="15.53725257829668"/>
    <n v="0.66800000000000004"/>
    <x v="2"/>
  </r>
  <r>
    <x v="740"/>
    <n v="15.53725257829668"/>
    <n v="0.84399999999999997"/>
    <x v="14"/>
  </r>
  <r>
    <x v="741"/>
    <n v="15.53725257829668"/>
    <n v="0.92100000000000004"/>
    <x v="15"/>
  </r>
  <r>
    <x v="742"/>
    <n v="15.53725257829668"/>
    <n v="0.48699999999999999"/>
    <x v="3"/>
  </r>
  <r>
    <x v="743"/>
    <n v="15.53725257829668"/>
    <n v="0.84399999999999997"/>
    <x v="14"/>
  </r>
  <r>
    <x v="744"/>
    <n v="15.53725257829668"/>
    <n v="0.76400000000000001"/>
    <x v="12"/>
  </r>
  <r>
    <x v="745"/>
    <n v="15.384902709028314"/>
    <n v="0.73599999999999999"/>
    <x v="12"/>
  </r>
  <r>
    <x v="746"/>
    <n v="15.384902709028314"/>
    <n v="0.61199999999999999"/>
    <x v="6"/>
  </r>
  <r>
    <x v="747"/>
    <n v="15.384902709028314"/>
    <n v="0.81299999999999994"/>
    <x v="1"/>
  </r>
  <r>
    <x v="748"/>
    <n v="15.384902709028314"/>
    <n v="0.44"/>
    <x v="5"/>
  </r>
  <r>
    <x v="749"/>
    <n v="15.384902709028314"/>
    <n v="0.96199999999999997"/>
    <x v="16"/>
  </r>
  <r>
    <x v="750"/>
    <n v="15.384902709028314"/>
    <n v="0.81299999999999994"/>
    <x v="1"/>
  </r>
  <r>
    <x v="751"/>
    <n v="15.384902709028314"/>
    <n v="0.88600000000000001"/>
    <x v="15"/>
  </r>
  <r>
    <x v="752"/>
    <n v="15.384902709028314"/>
    <n v="0.434"/>
    <x v="5"/>
  </r>
  <r>
    <x v="753"/>
    <n v="15.384902709028314"/>
    <n v="0.84799999999999998"/>
    <x v="14"/>
  </r>
  <r>
    <x v="754"/>
    <n v="15.226848692236787"/>
    <n v="0.53100000000000003"/>
    <x v="4"/>
  </r>
  <r>
    <x v="755"/>
    <n v="15.226848692236787"/>
    <n v="0.92500000000000004"/>
    <x v="16"/>
  </r>
  <r>
    <x v="756"/>
    <n v="15.226848692236787"/>
    <n v="0.56599999999999995"/>
    <x v="4"/>
  </r>
  <r>
    <x v="757"/>
    <n v="15.226848692236787"/>
    <n v="0.77700000000000002"/>
    <x v="1"/>
  </r>
  <r>
    <x v="758"/>
    <n v="15.226848692236787"/>
    <n v="0.83099999999999996"/>
    <x v="14"/>
  </r>
  <r>
    <x v="759"/>
    <n v="15.071361410992473"/>
    <n v="0.82899999999999996"/>
    <x v="14"/>
  </r>
  <r>
    <x v="760"/>
    <n v="15.071361410992473"/>
    <n v="0.81499999999999995"/>
    <x v="1"/>
  </r>
  <r>
    <x v="761"/>
    <n v="15.071361410992473"/>
    <n v="0.71899999999999997"/>
    <x v="8"/>
  </r>
  <r>
    <x v="762"/>
    <n v="15.071361410992473"/>
    <n v="0.86599999999999999"/>
    <x v="14"/>
  </r>
  <r>
    <x v="763"/>
    <n v="15.071361410992473"/>
    <n v="0.82899999999999996"/>
    <x v="14"/>
  </r>
  <r>
    <x v="764"/>
    <n v="14.9142531983748"/>
    <n v="0.59299999999999997"/>
    <x v="6"/>
  </r>
  <r>
    <x v="765"/>
    <n v="14.9142531983748"/>
    <n v="0.88700000000000001"/>
    <x v="15"/>
  </r>
  <r>
    <x v="766"/>
    <n v="14.9142531983748"/>
    <n v="0.84799999999999998"/>
    <x v="14"/>
  </r>
  <r>
    <x v="767"/>
    <n v="14.9142531983748"/>
    <n v="0.76400000000000001"/>
    <x v="12"/>
  </r>
  <r>
    <x v="768"/>
    <n v="14.9142531983748"/>
    <n v="0.79800000000000004"/>
    <x v="1"/>
  </r>
  <r>
    <x v="769"/>
    <n v="14.755472278097805"/>
    <n v="0.85199999999999998"/>
    <x v="14"/>
  </r>
  <r>
    <x v="770"/>
    <n v="14.755472278097805"/>
    <n v="0.49199999999999999"/>
    <x v="3"/>
  </r>
  <r>
    <x v="771"/>
    <n v="14.755472278097805"/>
    <n v="0.89200000000000002"/>
    <x v="15"/>
  </r>
  <r>
    <x v="772"/>
    <n v="14.755472278097805"/>
    <n v="0.65100000000000002"/>
    <x v="2"/>
  </r>
  <r>
    <x v="773"/>
    <n v="14.755472278097805"/>
    <n v="0.58399999999999996"/>
    <x v="6"/>
  </r>
  <r>
    <x v="774"/>
    <n v="14.594964057310753"/>
    <n v="0.54700000000000004"/>
    <x v="4"/>
  </r>
  <r>
    <x v="775"/>
    <n v="14.594964057310753"/>
    <n v="0.59"/>
    <x v="6"/>
  </r>
  <r>
    <x v="776"/>
    <n v="14.594964057310753"/>
    <n v="0.40799999999999997"/>
    <x v="7"/>
  </r>
  <r>
    <x v="777"/>
    <n v="14.594964057310753"/>
    <n v="0.745"/>
    <x v="12"/>
  </r>
  <r>
    <x v="778"/>
    <n v="14.594964057310753"/>
    <n v="0.86599999999999999"/>
    <x v="14"/>
  </r>
  <r>
    <x v="779"/>
    <n v="14.594964057310753"/>
    <n v="0.77700000000000002"/>
    <x v="1"/>
  </r>
  <r>
    <x v="780"/>
    <n v="14.432670907308619"/>
    <n v="0.68600000000000005"/>
    <x v="8"/>
  </r>
  <r>
    <x v="781"/>
    <n v="14.432670907308619"/>
    <n v="0.76"/>
    <x v="12"/>
  </r>
  <r>
    <x v="782"/>
    <n v="14.432670907308619"/>
    <n v="0.77400000000000002"/>
    <x v="12"/>
  </r>
  <r>
    <x v="783"/>
    <n v="14.432670907308619"/>
    <n v="0.91200000000000003"/>
    <x v="15"/>
  </r>
  <r>
    <x v="784"/>
    <n v="14.264069519203803"/>
    <n v="0.68700000000000006"/>
    <x v="8"/>
  </r>
  <r>
    <x v="785"/>
    <n v="14.264069519203803"/>
    <n v="0.79100000000000004"/>
    <x v="1"/>
  </r>
  <r>
    <x v="786"/>
    <n v="14.264069519203803"/>
    <n v="0.90900000000000003"/>
    <x v="15"/>
  </r>
  <r>
    <x v="787"/>
    <n v="14.264069519203803"/>
    <n v="0.97399999999999998"/>
    <x v="16"/>
  </r>
  <r>
    <x v="788"/>
    <n v="14.09796768804493"/>
    <n v="0.73899999999999999"/>
    <x v="12"/>
  </r>
  <r>
    <x v="789"/>
    <n v="14.09796768804493"/>
    <n v="0.83"/>
    <x v="14"/>
  </r>
  <r>
    <x v="790"/>
    <n v="14.09796768804493"/>
    <n v="0.84599999999999997"/>
    <x v="14"/>
  </r>
  <r>
    <x v="791"/>
    <n v="14.09796768804493"/>
    <n v="0.72599999999999998"/>
    <x v="12"/>
  </r>
  <r>
    <x v="792"/>
    <n v="14.09796768804493"/>
    <n v="0.95099999999999996"/>
    <x v="16"/>
  </r>
  <r>
    <x v="793"/>
    <n v="14.09796768804493"/>
    <n v="0.59399999999999997"/>
    <x v="6"/>
  </r>
  <r>
    <x v="794"/>
    <n v="13.929885377045958"/>
    <n v="0.56699999999999995"/>
    <x v="4"/>
  </r>
  <r>
    <x v="795"/>
    <n v="13.929885377045958"/>
    <n v="0.82599999999999996"/>
    <x v="14"/>
  </r>
  <r>
    <x v="796"/>
    <n v="13.929885377045958"/>
    <n v="0.53700000000000003"/>
    <x v="4"/>
  </r>
  <r>
    <x v="797"/>
    <n v="13.759750008707234"/>
    <n v="0.60899999999999999"/>
    <x v="6"/>
  </r>
  <r>
    <x v="798"/>
    <n v="13.759750008707234"/>
    <n v="0.84499999999999997"/>
    <x v="14"/>
  </r>
  <r>
    <x v="799"/>
    <n v="13.759750008707234"/>
    <n v="0.61299999999999999"/>
    <x v="6"/>
  </r>
  <r>
    <x v="800"/>
    <n v="13.587484461319489"/>
    <n v="0.70399999999999996"/>
    <x v="8"/>
  </r>
  <r>
    <x v="801"/>
    <n v="13.587484461319489"/>
    <n v="0.69099999999999995"/>
    <x v="8"/>
  </r>
  <r>
    <x v="802"/>
    <n v="13.587484461319489"/>
    <n v="0.53100000000000003"/>
    <x v="4"/>
  </r>
  <r>
    <x v="803"/>
    <n v="13.587484461319489"/>
    <n v="0.53100000000000003"/>
    <x v="4"/>
  </r>
  <r>
    <x v="804"/>
    <n v="13.587484461319489"/>
    <n v="0.63400000000000001"/>
    <x v="2"/>
  </r>
  <r>
    <x v="805"/>
    <n v="13.587484461319489"/>
    <n v="0.52200000000000002"/>
    <x v="3"/>
  </r>
  <r>
    <x v="806"/>
    <n v="13.413006660368081"/>
    <n v="0.73099999999999998"/>
    <x v="12"/>
  </r>
  <r>
    <x v="807"/>
    <n v="13.413006660368081"/>
    <n v="0.81899999999999995"/>
    <x v="1"/>
  </r>
  <r>
    <x v="808"/>
    <n v="13.413006660368081"/>
    <n v="0.84299999999999997"/>
    <x v="14"/>
  </r>
  <r>
    <x v="809"/>
    <n v="13.413006660368081"/>
    <n v="0.80300000000000005"/>
    <x v="1"/>
  </r>
  <r>
    <x v="810"/>
    <n v="13.413006660368081"/>
    <n v="0.36599999999999999"/>
    <x v="9"/>
  </r>
  <r>
    <x v="811"/>
    <n v="13.413006660368081"/>
    <n v="0.751"/>
    <x v="12"/>
  </r>
  <r>
    <x v="812"/>
    <n v="13.413006660368081"/>
    <n v="0.78100000000000003"/>
    <x v="1"/>
  </r>
  <r>
    <x v="813"/>
    <n v="13.413006660368081"/>
    <n v="0.73099999999999998"/>
    <x v="12"/>
  </r>
  <r>
    <x v="814"/>
    <n v="13.413006660368081"/>
    <n v="0.84299999999999997"/>
    <x v="14"/>
  </r>
  <r>
    <x v="815"/>
    <n v="13.413006660368081"/>
    <n v="0.57299999999999995"/>
    <x v="4"/>
  </r>
  <r>
    <x v="816"/>
    <n v="13.231418571003069"/>
    <n v="0.92800000000000005"/>
    <x v="16"/>
  </r>
  <r>
    <x v="817"/>
    <n v="13.231418571003069"/>
    <n v="0.82099999999999995"/>
    <x v="1"/>
  </r>
  <r>
    <x v="818"/>
    <n v="13.231418571003069"/>
    <n v="0.71199999999999997"/>
    <x v="8"/>
  </r>
  <r>
    <x v="819"/>
    <n v="13.231418571003069"/>
    <n v="0.60199999999999998"/>
    <x v="6"/>
  </r>
  <r>
    <x v="820"/>
    <n v="13.231418571003069"/>
    <n v="0.83799999999999997"/>
    <x v="14"/>
  </r>
  <r>
    <x v="821"/>
    <n v="13.231418571003069"/>
    <n v="0.79800000000000004"/>
    <x v="1"/>
  </r>
  <r>
    <x v="822"/>
    <n v="13.231418571003069"/>
    <n v="0.61699999999999999"/>
    <x v="6"/>
  </r>
  <r>
    <x v="823"/>
    <n v="13.231418571003069"/>
    <n v="0.71199999999999997"/>
    <x v="8"/>
  </r>
  <r>
    <x v="824"/>
    <n v="13.052181851535964"/>
    <n v="0.58099999999999996"/>
    <x v="6"/>
  </r>
  <r>
    <x v="825"/>
    <n v="13.052181851535964"/>
    <n v="0.92300000000000004"/>
    <x v="15"/>
  </r>
  <r>
    <x v="826"/>
    <n v="13.052181851535964"/>
    <n v="0.76100000000000001"/>
    <x v="12"/>
  </r>
  <r>
    <x v="827"/>
    <n v="13.052181851535964"/>
    <n v="0.40799999999999997"/>
    <x v="7"/>
  </r>
  <r>
    <x v="828"/>
    <n v="13.052181851535964"/>
    <n v="0.81499999999999995"/>
    <x v="1"/>
  </r>
  <r>
    <x v="829"/>
    <n v="12.870449283923412"/>
    <n v="0.79300000000000004"/>
    <x v="1"/>
  </r>
  <r>
    <x v="830"/>
    <n v="12.870449283923412"/>
    <n v="0.89700000000000002"/>
    <x v="15"/>
  </r>
  <r>
    <x v="831"/>
    <n v="12.870449283923412"/>
    <n v="0.74"/>
    <x v="12"/>
  </r>
  <r>
    <x v="832"/>
    <n v="12.870449283923412"/>
    <n v="0.68600000000000005"/>
    <x v="8"/>
  </r>
  <r>
    <x v="833"/>
    <n v="12.870449283923412"/>
    <n v="0.85099999999999998"/>
    <x v="14"/>
  </r>
  <r>
    <x v="834"/>
    <n v="12.870449283923412"/>
    <n v="0.83399999999999996"/>
    <x v="14"/>
  </r>
  <r>
    <x v="835"/>
    <n v="12.686113607189736"/>
    <n v="0.68500000000000005"/>
    <x v="8"/>
  </r>
  <r>
    <x v="836"/>
    <n v="12.686113607189736"/>
    <n v="0.77"/>
    <x v="12"/>
  </r>
  <r>
    <x v="837"/>
    <n v="12.686113607189736"/>
    <n v="0.68500000000000005"/>
    <x v="8"/>
  </r>
  <r>
    <x v="838"/>
    <n v="12.686113607189736"/>
    <n v="0.48099999999999998"/>
    <x v="3"/>
  </r>
  <r>
    <x v="839"/>
    <n v="12.686113607189736"/>
    <n v="0.77"/>
    <x v="12"/>
  </r>
  <r>
    <x v="840"/>
    <n v="12.686113607189736"/>
    <n v="0.91900000000000004"/>
    <x v="15"/>
  </r>
  <r>
    <x v="841"/>
    <n v="12.499059650189869"/>
    <n v="0.89200000000000002"/>
    <x v="15"/>
  </r>
  <r>
    <x v="842"/>
    <n v="12.499059650189869"/>
    <n v="0.65200000000000002"/>
    <x v="2"/>
  </r>
  <r>
    <x v="843"/>
    <n v="12.499059650189869"/>
    <n v="0.61099999999999999"/>
    <x v="6"/>
  </r>
  <r>
    <x v="844"/>
    <n v="12.499059650189869"/>
    <n v="0.747"/>
    <x v="12"/>
  </r>
  <r>
    <x v="845"/>
    <n v="12.499059650189869"/>
    <n v="0.89200000000000002"/>
    <x v="15"/>
  </r>
  <r>
    <x v="846"/>
    <n v="12.499059650189869"/>
    <n v="0.84599999999999997"/>
    <x v="14"/>
  </r>
  <r>
    <x v="847"/>
    <n v="12.309163489997376"/>
    <n v="0.67600000000000005"/>
    <x v="8"/>
  </r>
  <r>
    <x v="848"/>
    <n v="12.111036105696767"/>
    <n v="0.83799999999999997"/>
    <x v="14"/>
  </r>
  <r>
    <x v="849"/>
    <n v="12.111036105696767"/>
    <n v="0.70199999999999996"/>
    <x v="8"/>
  </r>
  <r>
    <x v="850"/>
    <n v="12.111036105696767"/>
    <n v="0.96"/>
    <x v="16"/>
  </r>
  <r>
    <x v="851"/>
    <n v="12.111036105696767"/>
    <n v="0.625"/>
    <x v="2"/>
  </r>
  <r>
    <x v="852"/>
    <n v="12.111036105696767"/>
    <n v="0.83799999999999997"/>
    <x v="14"/>
  </r>
  <r>
    <x v="853"/>
    <n v="12.111036105696767"/>
    <n v="1"/>
    <x v="17"/>
  </r>
  <r>
    <x v="854"/>
    <n v="12.111036105696767"/>
    <n v="0.77700000000000002"/>
    <x v="1"/>
  </r>
  <r>
    <x v="855"/>
    <n v="12.111036105696767"/>
    <n v="0.96"/>
    <x v="16"/>
  </r>
  <r>
    <x v="856"/>
    <n v="12.111036105696767"/>
    <n v="0.83799999999999997"/>
    <x v="14"/>
  </r>
  <r>
    <x v="857"/>
    <n v="12.111036105696767"/>
    <n v="0.65500000000000003"/>
    <x v="2"/>
  </r>
  <r>
    <x v="858"/>
    <n v="11.914957374576321"/>
    <n v="0.81100000000000005"/>
    <x v="1"/>
  </r>
  <r>
    <x v="859"/>
    <n v="11.914957374576321"/>
    <n v="0.71399999999999997"/>
    <x v="8"/>
  </r>
  <r>
    <x v="860"/>
    <n v="11.914957374576321"/>
    <n v="0.752"/>
    <x v="12"/>
  </r>
  <r>
    <x v="861"/>
    <n v="11.914957374576321"/>
    <n v="0.67900000000000005"/>
    <x v="8"/>
  </r>
  <r>
    <x v="862"/>
    <n v="11.914957374576321"/>
    <n v="0.61699999999999999"/>
    <x v="6"/>
  </r>
  <r>
    <x v="863"/>
    <n v="11.914957374576321"/>
    <n v="0.61699999999999999"/>
    <x v="6"/>
  </r>
  <r>
    <x v="864"/>
    <n v="11.914957374576321"/>
    <n v="0.434"/>
    <x v="5"/>
  </r>
  <r>
    <x v="865"/>
    <n v="11.715597420637607"/>
    <n v="0.69099999999999995"/>
    <x v="8"/>
  </r>
  <r>
    <x v="866"/>
    <n v="11.715597420637607"/>
    <n v="0.80200000000000005"/>
    <x v="1"/>
  </r>
  <r>
    <x v="867"/>
    <n v="11.715597420637607"/>
    <n v="0.95299999999999996"/>
    <x v="16"/>
  </r>
  <r>
    <x v="868"/>
    <n v="11.715597420637607"/>
    <n v="0.78400000000000003"/>
    <x v="1"/>
  </r>
  <r>
    <x v="869"/>
    <n v="11.512785788284711"/>
    <n v="0.70199999999999996"/>
    <x v="8"/>
  </r>
  <r>
    <x v="870"/>
    <n v="11.512785788284711"/>
    <n v="0.63400000000000001"/>
    <x v="2"/>
  </r>
  <r>
    <x v="871"/>
    <n v="11.512785788284711"/>
    <n v="0.92"/>
    <x v="15"/>
  </r>
  <r>
    <x v="872"/>
    <n v="11.512785788284711"/>
    <n v="0.68100000000000005"/>
    <x v="8"/>
  </r>
  <r>
    <x v="873"/>
    <n v="11.512785788284711"/>
    <n v="0.86699999999999999"/>
    <x v="14"/>
  </r>
  <r>
    <x v="874"/>
    <n v="11.512785788284711"/>
    <n v="0.81899999999999995"/>
    <x v="1"/>
  </r>
  <r>
    <x v="875"/>
    <n v="11.306336731736339"/>
    <n v="0.69199999999999995"/>
    <x v="8"/>
  </r>
  <r>
    <x v="876"/>
    <n v="11.306336731736339"/>
    <n v="0.64300000000000002"/>
    <x v="2"/>
  </r>
  <r>
    <x v="877"/>
    <n v="11.306336731736339"/>
    <n v="0.58199999999999996"/>
    <x v="6"/>
  </r>
  <r>
    <x v="878"/>
    <n v="11.306336731736339"/>
    <n v="0.64300000000000002"/>
    <x v="2"/>
  </r>
  <r>
    <x v="879"/>
    <n v="11.090308382611221"/>
    <n v="0.85399999999999998"/>
    <x v="14"/>
  </r>
  <r>
    <x v="880"/>
    <n v="11.090308382611221"/>
    <n v="0.63300000000000001"/>
    <x v="2"/>
  </r>
  <r>
    <x v="881"/>
    <n v="10.875842666474016"/>
    <n v="0.621"/>
    <x v="6"/>
  </r>
  <r>
    <x v="882"/>
    <n v="10.875842666474016"/>
    <n v="0.89600000000000002"/>
    <x v="15"/>
  </r>
  <r>
    <x v="883"/>
    <n v="10.875842666474016"/>
    <n v="0.58299999999999996"/>
    <x v="6"/>
  </r>
  <r>
    <x v="884"/>
    <n v="10.875842666474016"/>
    <n v="0.69199999999999995"/>
    <x v="8"/>
  </r>
  <r>
    <x v="885"/>
    <n v="10.875842666474016"/>
    <n v="0.77400000000000002"/>
    <x v="12"/>
  </r>
  <r>
    <x v="886"/>
    <n v="10.875842666474016"/>
    <n v="0.627"/>
    <x v="2"/>
  </r>
  <r>
    <x v="887"/>
    <n v="10.875842666474016"/>
    <n v="0.52800000000000002"/>
    <x v="4"/>
  </r>
  <r>
    <x v="888"/>
    <n v="10.875842666474016"/>
    <n v="0.89600000000000002"/>
    <x v="15"/>
  </r>
  <r>
    <x v="889"/>
    <n v="10.875842666474016"/>
    <n v="0.73099999999999998"/>
    <x v="12"/>
  </r>
  <r>
    <x v="890"/>
    <n v="10.657061855426031"/>
    <n v="0.47399999999999998"/>
    <x v="5"/>
  </r>
  <r>
    <x v="891"/>
    <n v="10.657061855426031"/>
    <n v="0.74299999999999999"/>
    <x v="12"/>
  </r>
  <r>
    <x v="892"/>
    <n v="10.657061855426031"/>
    <n v="0.55500000000000005"/>
    <x v="4"/>
  </r>
  <r>
    <x v="893"/>
    <n v="10.657061855426031"/>
    <n v="0.86"/>
    <x v="14"/>
  </r>
  <r>
    <x v="894"/>
    <n v="10.657061855426031"/>
    <n v="0.74299999999999999"/>
    <x v="12"/>
  </r>
  <r>
    <x v="895"/>
    <n v="10.657061855426031"/>
    <n v="0.66400000000000003"/>
    <x v="2"/>
  </r>
  <r>
    <x v="896"/>
    <n v="10.433694507453072"/>
    <n v="0.77500000000000002"/>
    <x v="1"/>
  </r>
  <r>
    <x v="897"/>
    <n v="10.433694507453072"/>
    <n v="0.48599999999999999"/>
    <x v="3"/>
  </r>
  <r>
    <x v="898"/>
    <n v="10.433694507453072"/>
    <n v="0.75600000000000001"/>
    <x v="12"/>
  </r>
  <r>
    <x v="899"/>
    <n v="10.433694507453072"/>
    <n v="0.75600000000000001"/>
    <x v="12"/>
  </r>
  <r>
    <x v="900"/>
    <n v="10.433694507453072"/>
    <n v="0.50600000000000001"/>
    <x v="3"/>
  </r>
  <r>
    <x v="901"/>
    <n v="10.433694507453072"/>
    <n v="1"/>
    <x v="17"/>
  </r>
  <r>
    <x v="902"/>
    <n v="10.433694507453072"/>
    <n v="0.59"/>
    <x v="6"/>
  </r>
  <r>
    <x v="903"/>
    <n v="10.205439469191727"/>
    <n v="0.34899999999999998"/>
    <x v="9"/>
  </r>
  <r>
    <x v="904"/>
    <n v="10.205439469191727"/>
    <n v="0.46500000000000002"/>
    <x v="5"/>
  </r>
  <r>
    <x v="905"/>
    <n v="10.205439469191727"/>
    <n v="0.76800000000000002"/>
    <x v="12"/>
  </r>
  <r>
    <x v="906"/>
    <n v="10.205439469191727"/>
    <n v="1"/>
    <x v="17"/>
  </r>
  <r>
    <x v="907"/>
    <n v="10.205439469191727"/>
    <n v="0.92200000000000004"/>
    <x v="15"/>
  </r>
  <r>
    <x v="908"/>
    <n v="10.205439469191727"/>
    <n v="0.84"/>
    <x v="14"/>
  </r>
  <r>
    <x v="909"/>
    <n v="10.205439469191727"/>
    <n v="0.94899999999999995"/>
    <x v="16"/>
  </r>
  <r>
    <x v="910"/>
    <n v="9.9719611132322523"/>
    <n v="0.88"/>
    <x v="15"/>
  </r>
  <r>
    <x v="911"/>
    <n v="9.9719611132322523"/>
    <n v="0.94299999999999995"/>
    <x v="16"/>
  </r>
  <r>
    <x v="912"/>
    <n v="9.9719611132322523"/>
    <n v="0.85599999999999998"/>
    <x v="14"/>
  </r>
  <r>
    <x v="913"/>
    <n v="9.9719611132322523"/>
    <n v="0.70699999999999996"/>
    <x v="8"/>
  </r>
  <r>
    <x v="914"/>
    <n v="9.9719611132322523"/>
    <n v="0.88"/>
    <x v="15"/>
  </r>
  <r>
    <x v="915"/>
    <n v="9.9719611132322523"/>
    <n v="0.372"/>
    <x v="9"/>
  </r>
  <r>
    <x v="916"/>
    <n v="9.72634043069759"/>
    <n v="0.67400000000000004"/>
    <x v="2"/>
  </r>
  <r>
    <x v="917"/>
    <n v="9.72634043069759"/>
    <n v="0.71699999999999997"/>
    <x v="8"/>
  </r>
  <r>
    <x v="918"/>
    <n v="9.72634043069759"/>
    <n v="0.81499999999999995"/>
    <x v="1"/>
  </r>
  <r>
    <x v="919"/>
    <n v="9.72634043069759"/>
    <n v="0.76400000000000001"/>
    <x v="12"/>
  </r>
  <r>
    <x v="920"/>
    <n v="9.72634043069759"/>
    <n v="0.99399999999999999"/>
    <x v="17"/>
  </r>
  <r>
    <x v="921"/>
    <n v="9.72634043069759"/>
    <n v="0.67400000000000004"/>
    <x v="2"/>
  </r>
  <r>
    <x v="922"/>
    <n v="9.72634043069759"/>
    <n v="0.43099999999999999"/>
    <x v="5"/>
  </r>
  <r>
    <x v="923"/>
    <n v="9.72634043069759"/>
    <n v="0.83799999999999997"/>
    <x v="14"/>
  </r>
  <r>
    <x v="924"/>
    <n v="9.72634043069759"/>
    <n v="0.81499999999999995"/>
    <x v="1"/>
  </r>
  <r>
    <x v="925"/>
    <n v="9.72634043069759"/>
    <n v="0.76400000000000001"/>
    <x v="12"/>
  </r>
  <r>
    <x v="926"/>
    <n v="9.7132409763618828"/>
    <n v="0.53800000000000003"/>
    <x v="4"/>
  </r>
  <r>
    <x v="927"/>
    <n v="9.4810712400183181"/>
    <n v="0.79600000000000004"/>
    <x v="1"/>
  </r>
  <r>
    <x v="928"/>
    <n v="9.4810712400183181"/>
    <n v="0.79600000000000004"/>
    <x v="1"/>
  </r>
  <r>
    <x v="929"/>
    <n v="9.4810712400183181"/>
    <n v="0.91600000000000004"/>
    <x v="15"/>
  </r>
  <r>
    <x v="930"/>
    <n v="9.4810712400183181"/>
    <n v="0.79600000000000004"/>
    <x v="1"/>
  </r>
  <r>
    <x v="931"/>
    <n v="9.4810712400183181"/>
    <n v="0.72499999999999998"/>
    <x v="12"/>
  </r>
  <r>
    <x v="932"/>
    <n v="9.4810712400183181"/>
    <n v="0.54300000000000004"/>
    <x v="4"/>
  </r>
  <r>
    <x v="933"/>
    <n v="9.2292862965010674"/>
    <n v="0.70599999999999996"/>
    <x v="8"/>
  </r>
  <r>
    <x v="934"/>
    <n v="9.2292862965010674"/>
    <n v="0.66200000000000003"/>
    <x v="2"/>
  </r>
  <r>
    <x v="935"/>
    <n v="9.2292862965010674"/>
    <n v="0.96499999999999997"/>
    <x v="16"/>
  </r>
  <r>
    <x v="936"/>
    <n v="9.2292862965010674"/>
    <n v="0.80800000000000005"/>
    <x v="1"/>
  </r>
  <r>
    <x v="937"/>
    <n v="9.2292862965010674"/>
    <n v="0.80800000000000005"/>
    <x v="1"/>
  </r>
  <r>
    <x v="938"/>
    <n v="9.2292862965010674"/>
    <n v="0.80800000000000005"/>
    <x v="1"/>
  </r>
  <r>
    <x v="939"/>
    <n v="8.9704369585467951"/>
    <n v="0.91100000000000003"/>
    <x v="15"/>
  </r>
  <r>
    <x v="940"/>
    <n v="8.9704369585467951"/>
    <n v="0.57299999999999995"/>
    <x v="4"/>
  </r>
  <r>
    <x v="941"/>
    <n v="8.9704369585467951"/>
    <n v="0.34899999999999998"/>
    <x v="9"/>
  </r>
  <r>
    <x v="942"/>
    <n v="8.9704369585467951"/>
    <n v="0.625"/>
    <x v="2"/>
  </r>
  <r>
    <x v="943"/>
    <n v="8.9704369585467951"/>
    <n v="0.91100000000000003"/>
    <x v="15"/>
  </r>
  <r>
    <x v="944"/>
    <n v="8.9704369585467951"/>
    <n v="0.98499999999999999"/>
    <x v="17"/>
  </r>
  <r>
    <x v="945"/>
    <n v="8.9704369585467951"/>
    <n v="0.76300000000000001"/>
    <x v="12"/>
  </r>
  <r>
    <x v="946"/>
    <n v="8.9704369585467951"/>
    <n v="0.78600000000000003"/>
    <x v="1"/>
  </r>
  <r>
    <x v="947"/>
    <n v="8.9704369585467951"/>
    <n v="0.55900000000000005"/>
    <x v="4"/>
  </r>
  <r>
    <x v="948"/>
    <n v="8.7038929745110138"/>
    <n v="0.79500000000000004"/>
    <x v="1"/>
  </r>
  <r>
    <x v="949"/>
    <n v="8.7038929745110138"/>
    <n v="0.85699999999999998"/>
    <x v="14"/>
  </r>
  <r>
    <x v="950"/>
    <n v="8.7038929745110138"/>
    <n v="0.59499999999999997"/>
    <x v="6"/>
  </r>
  <r>
    <x v="951"/>
    <n v="8.4289244032807709"/>
    <n v="0.629"/>
    <x v="2"/>
  </r>
  <r>
    <x v="952"/>
    <n v="8.4289244032807709"/>
    <n v="0.80400000000000005"/>
    <x v="1"/>
  </r>
  <r>
    <x v="953"/>
    <n v="8.4289244032807709"/>
    <n v="0.86899999999999999"/>
    <x v="14"/>
  </r>
  <r>
    <x v="954"/>
    <n v="8.4289244032807709"/>
    <n v="0.67400000000000004"/>
    <x v="2"/>
  </r>
  <r>
    <x v="955"/>
    <n v="8.4289244032807709"/>
    <n v="0.97599999999999998"/>
    <x v="17"/>
  </r>
  <r>
    <x v="956"/>
    <n v="8.4289244032807709"/>
    <n v="0.46500000000000002"/>
    <x v="5"/>
  </r>
  <r>
    <x v="957"/>
    <n v="8.4289244032807709"/>
    <n v="0.69399999999999995"/>
    <x v="8"/>
  </r>
  <r>
    <x v="958"/>
    <n v="8.1368578902564384"/>
    <n v="0.58699999999999997"/>
    <x v="6"/>
  </r>
  <r>
    <x v="959"/>
    <n v="8.1368578902564384"/>
    <n v="0.91100000000000003"/>
    <x v="15"/>
  </r>
  <r>
    <x v="960"/>
    <n v="8.1368578902564384"/>
    <n v="0.69599999999999995"/>
    <x v="8"/>
  </r>
  <r>
    <x v="961"/>
    <n v="8.1368578902564384"/>
    <n v="0.91100000000000003"/>
    <x v="15"/>
  </r>
  <r>
    <x v="962"/>
    <n v="8.1368578902564384"/>
    <n v="1"/>
    <x v="17"/>
  </r>
  <r>
    <x v="963"/>
    <n v="8.1368578902564384"/>
    <n v="0.48899999999999999"/>
    <x v="3"/>
  </r>
  <r>
    <x v="964"/>
    <n v="7.8420322627944063"/>
    <n v="0.95599999999999996"/>
    <x v="16"/>
  </r>
  <r>
    <x v="965"/>
    <n v="7.8420322627944063"/>
    <n v="0.77900000000000003"/>
    <x v="1"/>
  </r>
  <r>
    <x v="966"/>
    <n v="7.8420322627944063"/>
    <n v="0.81699999999999995"/>
    <x v="1"/>
  </r>
  <r>
    <x v="967"/>
    <n v="7.8420322627944063"/>
    <n v="0.69699999999999995"/>
    <x v="8"/>
  </r>
  <r>
    <x v="968"/>
    <n v="7.8420322627944063"/>
    <n v="0.84599999999999997"/>
    <x v="14"/>
  </r>
  <r>
    <x v="969"/>
    <n v="7.8420322627944063"/>
    <n v="0.69699999999999995"/>
    <x v="8"/>
  </r>
  <r>
    <x v="970"/>
    <n v="7.8420322627944063"/>
    <n v="0.753"/>
    <x v="12"/>
  </r>
  <r>
    <x v="971"/>
    <n v="7.8420322627944063"/>
    <n v="0.84599999999999997"/>
    <x v="14"/>
  </r>
  <r>
    <x v="972"/>
    <n v="7.8420322627944063"/>
    <n v="0.92200000000000004"/>
    <x v="15"/>
  </r>
  <r>
    <x v="973"/>
    <n v="7.8420322627944063"/>
    <n v="0.53"/>
    <x v="4"/>
  </r>
  <r>
    <x v="974"/>
    <n v="7.5356807054962367"/>
    <n v="0.51700000000000002"/>
    <x v="3"/>
  </r>
  <r>
    <x v="975"/>
    <n v="7.5356807054962367"/>
    <n v="0.96699999999999997"/>
    <x v="16"/>
  </r>
  <r>
    <x v="976"/>
    <n v="7.5356807054962367"/>
    <n v="0.69499999999999995"/>
    <x v="8"/>
  </r>
  <r>
    <x v="977"/>
    <n v="7.5356807054962367"/>
    <n v="0.64300000000000002"/>
    <x v="2"/>
  </r>
  <r>
    <x v="978"/>
    <n v="7.5356807054962367"/>
    <n v="0.78100000000000003"/>
    <x v="1"/>
  </r>
  <r>
    <x v="979"/>
    <n v="7.2163354536543096"/>
    <n v="0.97599999999999998"/>
    <x v="17"/>
  </r>
  <r>
    <x v="980"/>
    <n v="7.2163354536543096"/>
    <n v="0.50900000000000001"/>
    <x v="3"/>
  </r>
  <r>
    <x v="981"/>
    <n v="7.2163354536543096"/>
    <n v="1"/>
    <x v="17"/>
  </r>
  <r>
    <x v="982"/>
    <n v="7.2163354536543096"/>
    <n v="0.63700000000000001"/>
    <x v="2"/>
  </r>
  <r>
    <x v="983"/>
    <n v="7.2163354536543096"/>
    <n v="0.78"/>
    <x v="1"/>
  </r>
  <r>
    <x v="984"/>
    <n v="7.2163354536543096"/>
    <n v="0.88700000000000001"/>
    <x v="15"/>
  </r>
  <r>
    <x v="985"/>
    <n v="7.2163354536543096"/>
    <n v="0.78"/>
    <x v="1"/>
  </r>
  <r>
    <x v="986"/>
    <n v="7.2163354536543096"/>
    <n v="0.78"/>
    <x v="1"/>
  </r>
  <r>
    <x v="987"/>
    <n v="7.2163354536543096"/>
    <n v="0.78"/>
    <x v="1"/>
  </r>
  <r>
    <x v="988"/>
    <n v="6.8821879561770221"/>
    <n v="1"/>
    <x v="17"/>
  </r>
  <r>
    <x v="989"/>
    <n v="6.8821879561770221"/>
    <n v="0.88700000000000001"/>
    <x v="15"/>
  </r>
  <r>
    <x v="990"/>
    <n v="6.8821879561770221"/>
    <n v="0.59899999999999998"/>
    <x v="6"/>
  </r>
  <r>
    <x v="991"/>
    <n v="6.8821879561770221"/>
    <n v="0.88700000000000001"/>
    <x v="15"/>
  </r>
  <r>
    <x v="992"/>
    <n v="6.8821879561770221"/>
    <n v="0.98199999999999998"/>
    <x v="17"/>
  </r>
  <r>
    <x v="993"/>
    <n v="6.8821879561770221"/>
    <n v="0.70899999999999996"/>
    <x v="8"/>
  </r>
  <r>
    <x v="994"/>
    <n v="6.5309666014019667"/>
    <n v="0.83199999999999996"/>
    <x v="14"/>
  </r>
  <r>
    <x v="995"/>
    <n v="6.5309666014019667"/>
    <n v="0.72599999999999998"/>
    <x v="12"/>
  </r>
  <r>
    <x v="996"/>
    <n v="6.5309666014019667"/>
    <n v="1"/>
    <x v="17"/>
  </r>
  <r>
    <x v="997"/>
    <n v="6.5309666014019667"/>
    <n v="0.92300000000000004"/>
    <x v="15"/>
  </r>
  <r>
    <x v="998"/>
    <n v="6.5309666014019667"/>
    <n v="1"/>
    <x v="17"/>
  </r>
  <r>
    <x v="999"/>
    <n v="6.5309666014019667"/>
    <n v="0.56499999999999995"/>
    <x v="4"/>
  </r>
  <r>
    <x v="1000"/>
    <n v="6.1494076526633306"/>
    <n v="0.71"/>
    <x v="8"/>
  </r>
  <r>
    <x v="1001"/>
    <n v="6.1494076526633306"/>
    <n v="0.53900000000000003"/>
    <x v="4"/>
  </r>
  <r>
    <x v="1002"/>
    <n v="6.1494076526633306"/>
    <n v="0.82"/>
    <x v="1"/>
  </r>
  <r>
    <x v="1003"/>
    <n v="6.1494076526633306"/>
    <n v="1"/>
    <x v="17"/>
  </r>
  <r>
    <x v="1004"/>
    <n v="5.7536273917515919"/>
    <n v="0.8"/>
    <x v="1"/>
  </r>
  <r>
    <x v="1005"/>
    <n v="5.7536273917515919"/>
    <n v="0.8"/>
    <x v="1"/>
  </r>
  <r>
    <x v="1006"/>
    <n v="5.7536273917515919"/>
    <n v="0.56399999999999995"/>
    <x v="4"/>
  </r>
  <r>
    <x v="1007"/>
    <n v="5.7536273917515919"/>
    <n v="1"/>
    <x v="17"/>
  </r>
  <r>
    <x v="1008"/>
    <n v="5.7536273917515919"/>
    <n v="1"/>
    <x v="17"/>
  </r>
  <r>
    <x v="1009"/>
    <n v="5.7536273917515919"/>
    <n v="0.8"/>
    <x v="1"/>
  </r>
  <r>
    <x v="1010"/>
    <n v="5.3285309277130155"/>
    <n v="0.58899999999999997"/>
    <x v="6"/>
  </r>
  <r>
    <x v="1011"/>
    <n v="5.3285309277130155"/>
    <n v="0.45800000000000002"/>
    <x v="5"/>
  </r>
  <r>
    <x v="1012"/>
    <n v="5.3285309277130155"/>
    <n v="1"/>
    <x v="17"/>
  </r>
  <r>
    <x v="1013"/>
    <n v="5.3285309277130155"/>
    <n v="1"/>
    <x v="17"/>
  </r>
  <r>
    <x v="1014"/>
    <n v="5.3285309277130155"/>
    <n v="0.55500000000000005"/>
    <x v="4"/>
  </r>
  <r>
    <x v="1015"/>
    <n v="5.3285309277130155"/>
    <n v="0.91600000000000004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5">
  <r>
    <x v="0"/>
    <s v="mm"/>
    <s v="#"/>
    <x v="0"/>
  </r>
  <r>
    <x v="1"/>
    <n v="68.110559249227762"/>
    <n v="0.20699999999999999"/>
    <x v="1"/>
  </r>
  <r>
    <x v="2"/>
    <n v="2.5231325220201604"/>
    <n v="0.59199999999999997"/>
    <x v="2"/>
  </r>
  <r>
    <x v="3"/>
    <n v="92.932831420833622"/>
    <n v="0.36799999999999999"/>
    <x v="3"/>
  </r>
  <r>
    <x v="4"/>
    <n v="87.847778597949159"/>
    <n v="0.23899999999999999"/>
    <x v="4"/>
  </r>
  <r>
    <x v="5"/>
    <n v="67.951476871235613"/>
    <n v="0.70299999999999996"/>
    <x v="5"/>
  </r>
  <r>
    <x v="6"/>
    <n v="65.262860227299768"/>
    <n v="0.57899999999999996"/>
    <x v="2"/>
  </r>
  <r>
    <x v="7"/>
    <n v="59.289856291437502"/>
    <n v="0.71699999999999997"/>
    <x v="5"/>
  </r>
  <r>
    <x v="8"/>
    <n v="57.800114545133852"/>
    <n v="0.32800000000000001"/>
    <x v="3"/>
  </r>
  <r>
    <x v="9"/>
    <n v="56.927819326006237"/>
    <n v="0.15"/>
    <x v="6"/>
  </r>
  <r>
    <x v="10"/>
    <n v="50.184338388446967"/>
    <n v="0.67300000000000004"/>
    <x v="7"/>
  </r>
  <r>
    <x v="11"/>
    <n v="37.894057034742481"/>
    <n v="0.53500000000000003"/>
    <x v="8"/>
  </r>
  <r>
    <x v="12"/>
    <n v="34.508853156701655"/>
    <n v="0.751"/>
    <x v="9"/>
  </r>
  <r>
    <x v="13"/>
    <n v="28.592780761486772"/>
    <n v="0.58599999999999997"/>
    <x v="2"/>
  </r>
  <r>
    <x v="14"/>
    <n v="28.503581415245126"/>
    <n v="0.626"/>
    <x v="7"/>
  </r>
  <r>
    <x v="15"/>
    <n v="26.306001075107577"/>
    <n v="0.754"/>
    <x v="9"/>
  </r>
  <r>
    <x v="16"/>
    <n v="24.755003390850785"/>
    <n v="0.55700000000000005"/>
    <x v="8"/>
  </r>
  <r>
    <x v="17"/>
    <n v="24.316505599592421"/>
    <n v="0.56100000000000005"/>
    <x v="8"/>
  </r>
  <r>
    <x v="18"/>
    <n v="23.976397862229554"/>
    <n v="0.28399999999999997"/>
    <x v="10"/>
  </r>
  <r>
    <x v="19"/>
    <n v="21.780933275879654"/>
    <n v="0.64800000000000002"/>
    <x v="7"/>
  </r>
  <r>
    <x v="20"/>
    <n v="21.179289213998612"/>
    <n v="0.754"/>
    <x v="9"/>
  </r>
  <r>
    <x v="21"/>
    <n v="20.867389014906145"/>
    <n v="0.42899999999999999"/>
    <x v="11"/>
  </r>
  <r>
    <x v="22"/>
    <n v="19.291654126230029"/>
    <n v="0.60199999999999998"/>
    <x v="2"/>
  </r>
  <r>
    <x v="23"/>
    <n v="18.952067844163853"/>
    <n v="0.55200000000000005"/>
    <x v="8"/>
  </r>
  <r>
    <x v="24"/>
    <n v="18.695032897264507"/>
    <n v="0.77300000000000002"/>
    <x v="9"/>
  </r>
  <r>
    <x v="25"/>
    <n v="17.495336137220487"/>
    <n v="0.47599999999999998"/>
    <x v="12"/>
  </r>
  <r>
    <x v="26"/>
    <n v="17.338161855051762"/>
    <n v="0.45700000000000002"/>
    <x v="11"/>
  </r>
  <r>
    <x v="27"/>
    <n v="16.549133695530212"/>
    <n v="0.497"/>
    <x v="12"/>
  </r>
  <r>
    <x v="28"/>
    <n v="16.053151835524293"/>
    <n v="0.81399999999999995"/>
    <x v="13"/>
  </r>
  <r>
    <x v="29"/>
    <n v="16.005492694719358"/>
    <n v="0.755"/>
    <x v="9"/>
  </r>
  <r>
    <x v="30"/>
    <n v="16.001514692248396"/>
    <n v="0.54400000000000004"/>
    <x v="8"/>
  </r>
  <r>
    <x v="31"/>
    <n v="15.789246431009456"/>
    <n v="0.76500000000000001"/>
    <x v="9"/>
  </r>
  <r>
    <x v="32"/>
    <n v="15.785213932812928"/>
    <n v="0.58399999999999996"/>
    <x v="2"/>
  </r>
  <r>
    <x v="33"/>
    <n v="15.655625581928012"/>
    <n v="0.5"/>
    <x v="12"/>
  </r>
  <r>
    <x v="34"/>
    <n v="15.426226723051945"/>
    <n v="0.73399999999999999"/>
    <x v="9"/>
  </r>
  <r>
    <x v="35"/>
    <n v="15.314395976995534"/>
    <n v="0.68200000000000005"/>
    <x v="5"/>
  </r>
  <r>
    <x v="36"/>
    <n v="15.109329911383053"/>
    <n v="0.47499999999999998"/>
    <x v="12"/>
  </r>
  <r>
    <x v="37"/>
    <n v="15.016348536598279"/>
    <n v="0.64600000000000002"/>
    <x v="7"/>
  </r>
  <r>
    <x v="38"/>
    <n v="14.820047957642227"/>
    <n v="0.56899999999999995"/>
    <x v="8"/>
  </r>
  <r>
    <x v="39"/>
    <n v="14.494292838262302"/>
    <n v="0.72799999999999998"/>
    <x v="9"/>
  </r>
  <r>
    <x v="40"/>
    <n v="13.202518459530507"/>
    <n v="0.64800000000000002"/>
    <x v="7"/>
  </r>
  <r>
    <x v="41"/>
    <n v="13.139683491853527"/>
    <n v="0.623"/>
    <x v="2"/>
  </r>
  <r>
    <x v="42"/>
    <n v="12.885279843040477"/>
    <n v="0.36399999999999999"/>
    <x v="3"/>
  </r>
  <r>
    <x v="43"/>
    <n v="12.84073677960901"/>
    <n v="0.8"/>
    <x v="13"/>
  </r>
  <r>
    <x v="44"/>
    <n v="12.786084527485141"/>
    <n v="0.35299999999999998"/>
    <x v="3"/>
  </r>
  <r>
    <x v="45"/>
    <n v="12.585348599266302"/>
    <n v="0.54400000000000004"/>
    <x v="8"/>
  </r>
  <r>
    <x v="46"/>
    <n v="12.448022035418692"/>
    <n v="0.78"/>
    <x v="13"/>
  </r>
  <r>
    <x v="47"/>
    <n v="11.850667567031337"/>
    <n v="0.63900000000000001"/>
    <x v="7"/>
  </r>
  <r>
    <x v="48"/>
    <n v="11.742735741504962"/>
    <n v="0.68600000000000005"/>
    <x v="5"/>
  </r>
  <r>
    <x v="49"/>
    <n v="11.578951768645235"/>
    <n v="0.748"/>
    <x v="9"/>
  </r>
  <r>
    <x v="50"/>
    <n v="11.562445770562215"/>
    <n v="0.61499999999999999"/>
    <x v="2"/>
  </r>
  <r>
    <x v="51"/>
    <n v="11.451797811161432"/>
    <n v="0.66800000000000004"/>
    <x v="7"/>
  </r>
  <r>
    <x v="52"/>
    <n v="11.435108274271006"/>
    <n v="0.82599999999999996"/>
    <x v="14"/>
  </r>
  <r>
    <x v="53"/>
    <n v="11.11324596323283"/>
    <n v="0.70899999999999996"/>
    <x v="5"/>
  </r>
  <r>
    <x v="54"/>
    <n v="10.864129316100282"/>
    <n v="0.79900000000000004"/>
    <x v="13"/>
  </r>
  <r>
    <x v="55"/>
    <n v="10.769963905481454"/>
    <n v="0.624"/>
    <x v="2"/>
  </r>
  <r>
    <x v="56"/>
    <n v="10.548987449506859"/>
    <n v="0.55400000000000005"/>
    <x v="8"/>
  </r>
  <r>
    <x v="57"/>
    <n v="10.267630413297484"/>
    <n v="0.61299999999999999"/>
    <x v="2"/>
  </r>
  <r>
    <x v="58"/>
    <n v="10.054611869782539"/>
    <n v="0.60799999999999998"/>
    <x v="2"/>
  </r>
  <r>
    <x v="59"/>
    <n v="9.8110605737595105"/>
    <n v="0.77400000000000002"/>
    <x v="9"/>
  </r>
  <r>
    <x v="60"/>
    <n v="9.6342702272249632"/>
    <n v="0.61099999999999999"/>
    <x v="2"/>
  </r>
  <r>
    <x v="61"/>
    <n v="9.554646793969475"/>
    <n v="0.57499999999999996"/>
    <x v="2"/>
  </r>
  <r>
    <x v="62"/>
    <n v="9.5145852053923008"/>
    <n v="0.50800000000000001"/>
    <x v="12"/>
  </r>
  <r>
    <x v="63"/>
    <n v="9.4944910220216396"/>
    <n v="0.59799999999999998"/>
    <x v="2"/>
  </r>
  <r>
    <x v="64"/>
    <n v="9.4406974388262963"/>
    <n v="0.56699999999999995"/>
    <x v="8"/>
  </r>
  <r>
    <x v="65"/>
    <n v="9.2980086624780878"/>
    <n v="0.71199999999999997"/>
    <x v="5"/>
  </r>
  <r>
    <x v="66"/>
    <n v="9.2568364661301246"/>
    <n v="0.40100000000000002"/>
    <x v="15"/>
  </r>
  <r>
    <x v="67"/>
    <n v="9.1739377536036439"/>
    <n v="0.68600000000000005"/>
    <x v="5"/>
  </r>
  <r>
    <x v="68"/>
    <n v="9.1461378783123646"/>
    <n v="0.78200000000000003"/>
    <x v="13"/>
  </r>
  <r>
    <x v="69"/>
    <n v="9.0551988758361617"/>
    <n v="0.70799999999999996"/>
    <x v="5"/>
  </r>
  <r>
    <x v="70"/>
    <n v="8.9491210386183582"/>
    <n v="0.46100000000000002"/>
    <x v="11"/>
  </r>
  <r>
    <x v="71"/>
    <n v="8.8633447360553195"/>
    <n v="0.443"/>
    <x v="11"/>
  </r>
  <r>
    <x v="72"/>
    <n v="8.7112040996762143"/>
    <n v="0.73299999999999998"/>
    <x v="9"/>
  </r>
  <r>
    <x v="73"/>
    <n v="8.5190758917798277"/>
    <n v="0.65800000000000003"/>
    <x v="7"/>
  </r>
  <r>
    <x v="74"/>
    <n v="8.4213682167299027"/>
    <n v="0.22500000000000001"/>
    <x v="4"/>
  </r>
  <r>
    <x v="75"/>
    <n v="8.4138052441968885"/>
    <n v="0.624"/>
    <x v="2"/>
  </r>
  <r>
    <x v="76"/>
    <n v="8.1992102035511074"/>
    <n v="0.63800000000000001"/>
    <x v="7"/>
  </r>
  <r>
    <x v="77"/>
    <n v="8.1133522333748029"/>
    <n v="0.68899999999999995"/>
    <x v="5"/>
  </r>
  <r>
    <x v="78"/>
    <n v="7.994787373389312"/>
    <n v="0.751"/>
    <x v="9"/>
  </r>
  <r>
    <x v="79"/>
    <n v="7.9227968265911954"/>
    <n v="0.78300000000000003"/>
    <x v="13"/>
  </r>
  <r>
    <x v="80"/>
    <n v="7.9227968265911954"/>
    <n v="0.59799999999999998"/>
    <x v="2"/>
  </r>
  <r>
    <x v="81"/>
    <n v="7.8825179849509972"/>
    <n v="0.78500000000000003"/>
    <x v="13"/>
  </r>
  <r>
    <x v="82"/>
    <n v="7.8663487002629697"/>
    <n v="0.14099999999999999"/>
    <x v="6"/>
  </r>
  <r>
    <x v="83"/>
    <n v="7.7193011790968242"/>
    <n v="0.628"/>
    <x v="7"/>
  </r>
  <r>
    <x v="84"/>
    <n v="7.7027892860092297"/>
    <n v="0.47099999999999997"/>
    <x v="11"/>
  </r>
  <r>
    <x v="85"/>
    <n v="7.4507210490296236"/>
    <n v="0.79500000000000004"/>
    <x v="13"/>
  </r>
  <r>
    <x v="86"/>
    <n v="7.4421717392156159"/>
    <n v="0.71"/>
    <x v="5"/>
  </r>
  <r>
    <x v="87"/>
    <n v="7.3906682018027627"/>
    <n v="0.57399999999999995"/>
    <x v="8"/>
  </r>
  <r>
    <x v="88"/>
    <n v="7.1275702616623153"/>
    <n v="0.66700000000000004"/>
    <x v="7"/>
  </r>
  <r>
    <x v="89"/>
    <n v="7.1096842353219856"/>
    <n v="0.57699999999999996"/>
    <x v="2"/>
  </r>
  <r>
    <x v="90"/>
    <n v="7.0917530989903286"/>
    <n v="0.57299999999999995"/>
    <x v="8"/>
  </r>
  <r>
    <x v="91"/>
    <n v="7.037685577673801"/>
    <n v="0.62"/>
    <x v="2"/>
  </r>
  <r>
    <x v="92"/>
    <n v="6.9740770435150212"/>
    <n v="0.59599999999999997"/>
    <x v="2"/>
  </r>
  <r>
    <x v="93"/>
    <n v="6.8821879561770221"/>
    <n v="0.23100000000000001"/>
    <x v="4"/>
  </r>
  <r>
    <x v="94"/>
    <n v="6.8171286758307152"/>
    <n v="0.627"/>
    <x v="7"/>
  </r>
  <r>
    <x v="95"/>
    <n v="6.6851109205610202"/>
    <n v="0.70199999999999996"/>
    <x v="5"/>
  </r>
  <r>
    <x v="96"/>
    <n v="6.6084882071784081"/>
    <n v="0.71299999999999997"/>
    <x v="5"/>
  </r>
  <r>
    <x v="97"/>
    <n v="6.5891933099180697"/>
    <n v="0.76800000000000002"/>
    <x v="9"/>
  </r>
  <r>
    <x v="98"/>
    <n v="6.5407070491730073"/>
    <n v="0.82399999999999995"/>
    <x v="13"/>
  </r>
  <r>
    <x v="99"/>
    <n v="6.5309666014019667"/>
    <n v="0.64700000000000002"/>
    <x v="7"/>
  </r>
  <r>
    <x v="100"/>
    <n v="6.5309666014019667"/>
    <n v="0.73699999999999999"/>
    <x v="9"/>
  </r>
  <r>
    <x v="101"/>
    <n v="6.4327509825806866"/>
    <n v="0.84699999999999998"/>
    <x v="14"/>
  </r>
  <r>
    <x v="102"/>
    <n v="6.422846818149976"/>
    <n v="0.58699999999999997"/>
    <x v="2"/>
  </r>
  <r>
    <x v="103"/>
    <n v="6.4129273576850814"/>
    <n v="0.64200000000000002"/>
    <x v="7"/>
  </r>
  <r>
    <x v="104"/>
    <n v="6.4029925300965518"/>
    <n v="0.63100000000000001"/>
    <x v="7"/>
  </r>
  <r>
    <x v="105"/>
    <n v="6.2926742996331511"/>
    <n v="0.39500000000000002"/>
    <x v="15"/>
  </r>
  <r>
    <x v="106"/>
    <n v="6.1700779887762653"/>
    <n v="0.47899999999999998"/>
    <x v="12"/>
  </r>
  <r>
    <x v="107"/>
    <n v="6.1494076526633306"/>
    <n v="0.66800000000000004"/>
    <x v="7"/>
  </r>
  <r>
    <x v="108"/>
    <n v="6.0869755011658482"/>
    <n v="0.65300000000000002"/>
    <x v="7"/>
  </r>
  <r>
    <x v="109"/>
    <n v="6.0765077797464979"/>
    <n v="0.628"/>
    <x v="7"/>
  </r>
  <r>
    <x v="110"/>
    <n v="6.0660219949194216"/>
    <n v="0.45400000000000001"/>
    <x v="11"/>
  </r>
  <r>
    <x v="111"/>
    <n v="6.0660219949194216"/>
    <n v="0.84"/>
    <x v="14"/>
  </r>
  <r>
    <x v="112"/>
    <n v="6.0238963325203505"/>
    <n v="0.77100000000000002"/>
    <x v="9"/>
  </r>
  <r>
    <x v="113"/>
    <n v="6.0027226419354989"/>
    <n v="0.65500000000000003"/>
    <x v="7"/>
  </r>
  <r>
    <x v="114"/>
    <n v="5.9601496036686061"/>
    <n v="0.73599999999999999"/>
    <x v="9"/>
  </r>
  <r>
    <x v="115"/>
    <n v="5.9172702727031981"/>
    <n v="0.747"/>
    <x v="9"/>
  </r>
  <r>
    <x v="116"/>
    <n v="5.8957136608955105"/>
    <n v="0.58499999999999996"/>
    <x v="2"/>
  </r>
  <r>
    <x v="117"/>
    <n v="5.686851891536576"/>
    <n v="0.74"/>
    <x v="9"/>
  </r>
  <r>
    <x v="118"/>
    <n v="5.5965786691946899"/>
    <n v="0.623"/>
    <x v="2"/>
  </r>
  <r>
    <x v="119"/>
    <n v="5.3879366755708729"/>
    <n v="0.69299999999999995"/>
    <x v="5"/>
  </r>
  <r>
    <x v="120"/>
    <n v="5.3879366755708729"/>
    <n v="0.73099999999999998"/>
    <x v="9"/>
  </r>
  <r>
    <x v="121"/>
    <n v="5.3523723484583137"/>
    <n v="0.70299999999999996"/>
    <x v="5"/>
  </r>
  <r>
    <x v="122"/>
    <n v="5.3285309277130155"/>
    <n v="0.78300000000000003"/>
    <x v="13"/>
  </r>
  <r>
    <x v="123"/>
    <n v="5.3165701249132988"/>
    <n v="0.77700000000000002"/>
    <x v="13"/>
  </r>
  <r>
    <x v="124"/>
    <n v="5.304582352895193"/>
    <n v="0.63200000000000001"/>
    <x v="7"/>
  </r>
  <r>
    <x v="125"/>
    <n v="5.2320789569544912"/>
    <n v="0.60199999999999998"/>
    <x v="2"/>
  </r>
  <r>
    <x v="126"/>
    <n v="5.2076868476185245"/>
    <n v="0.42599999999999999"/>
    <x v="11"/>
  </r>
  <r>
    <x v="127"/>
    <n v="5.183179949983594"/>
    <n v="0.69699999999999995"/>
    <x v="5"/>
  </r>
  <r>
    <x v="128"/>
    <n v="5.1338152066487419"/>
    <n v="0.75700000000000001"/>
    <x v="9"/>
  </r>
  <r>
    <x v="129"/>
    <n v="5.1338152066487419"/>
    <n v="0.43099999999999999"/>
    <x v="11"/>
  </r>
  <r>
    <x v="130"/>
    <n v="5.1089539699502913"/>
    <n v="0.81599999999999995"/>
    <x v="13"/>
  </r>
  <r>
    <x v="131"/>
    <n v="5.096477873256914"/>
    <n v="0.6"/>
    <x v="2"/>
  </r>
  <r>
    <x v="132"/>
    <n v="5.0839711602372217"/>
    <n v="0.44700000000000001"/>
    <x v="11"/>
  </r>
  <r>
    <x v="133"/>
    <n v="5.033633572304379"/>
    <n v="0.69"/>
    <x v="5"/>
  </r>
  <r>
    <x v="134"/>
    <n v="5.0209703231304035"/>
    <n v="0.70599999999999996"/>
    <x v="5"/>
  </r>
  <r>
    <x v="135"/>
    <n v="4.9827874851668792"/>
    <n v="0.69499999999999995"/>
    <x v="5"/>
  </r>
  <r>
    <x v="136"/>
    <n v="4.9314171699869007"/>
    <n v="0.42499999999999999"/>
    <x v="11"/>
  </r>
  <r>
    <x v="137"/>
    <n v="4.9314171699869007"/>
    <n v="0.78400000000000003"/>
    <x v="13"/>
  </r>
  <r>
    <x v="138"/>
    <n v="4.8138300462500707"/>
    <n v="0.61899999999999999"/>
    <x v="2"/>
  </r>
  <r>
    <x v="139"/>
    <n v="4.8005870224074103"/>
    <n v="0.64100000000000001"/>
    <x v="7"/>
  </r>
  <r>
    <x v="140"/>
    <n v="4.7606369212833171"/>
    <n v="0.61599999999999999"/>
    <x v="2"/>
  </r>
  <r>
    <x v="141"/>
    <n v="4.7472455110108198"/>
    <n v="0.69499999999999995"/>
    <x v="5"/>
  </r>
  <r>
    <x v="142"/>
    <n v="4.7068426868115987"/>
    <n v="0.59399999999999997"/>
    <x v="2"/>
  </r>
  <r>
    <x v="143"/>
    <n v="4.6932977876881319"/>
    <n v="0.74"/>
    <x v="9"/>
  </r>
  <r>
    <x v="144"/>
    <n v="4.6660900350262517"/>
    <n v="0.51400000000000001"/>
    <x v="12"/>
  </r>
  <r>
    <x v="145"/>
    <n v="4.624978308224887"/>
    <n v="0.69399999999999995"/>
    <x v="5"/>
  </r>
  <r>
    <x v="146"/>
    <n v="4.5834978442375407"/>
    <n v="0.80100000000000005"/>
    <x v="13"/>
  </r>
  <r>
    <x v="147"/>
    <n v="4.5695873482905078"/>
    <n v="0.59"/>
    <x v="2"/>
  </r>
  <r>
    <x v="148"/>
    <n v="4.5416385396362884"/>
    <n v="0.52300000000000002"/>
    <x v="12"/>
  </r>
  <r>
    <x v="149"/>
    <n v="4.5416385396362884"/>
    <n v="0.83"/>
    <x v="14"/>
  </r>
  <r>
    <x v="150"/>
    <n v="4.5135166683820502"/>
    <n v="0.86599999999999999"/>
    <x v="14"/>
  </r>
  <r>
    <x v="151"/>
    <n v="4.4710022201226938"/>
    <n v="0.75600000000000001"/>
    <x v="9"/>
  </r>
  <r>
    <x v="152"/>
    <n v="4.442433223290478"/>
    <n v="0.69599999999999995"/>
    <x v="5"/>
  </r>
  <r>
    <x v="153"/>
    <n v="4.4136793080657757"/>
    <n v="0.74199999999999999"/>
    <x v="9"/>
  </r>
  <r>
    <x v="154"/>
    <n v="4.3992318738587164"/>
    <n v="0.36699999999999999"/>
    <x v="3"/>
  </r>
  <r>
    <x v="155"/>
    <n v="4.3701937223683167"/>
    <n v="0.73699999999999999"/>
    <x v="9"/>
  </r>
  <r>
    <x v="156"/>
    <n v="4.3701937223683167"/>
    <n v="0.78800000000000003"/>
    <x v="13"/>
  </r>
  <r>
    <x v="157"/>
    <n v="4.3115307436145427"/>
    <n v="0.877"/>
    <x v="16"/>
  </r>
  <r>
    <x v="158"/>
    <n v="4.2520585056228128"/>
    <n v="0.80800000000000005"/>
    <x v="13"/>
  </r>
  <r>
    <x v="159"/>
    <n v="4.2069026220984442"/>
    <n v="0.57999999999999996"/>
    <x v="2"/>
  </r>
  <r>
    <x v="160"/>
    <n v="4.0996051017755537"/>
    <n v="0.89"/>
    <x v="16"/>
  </r>
  <r>
    <x v="161"/>
    <n v="4.0527509332654033"/>
    <n v="0.44"/>
    <x v="11"/>
  </r>
  <r>
    <x v="162"/>
    <n v="3.9894228040143269"/>
    <n v="0.745"/>
    <x v="9"/>
  </r>
  <r>
    <x v="163"/>
    <n v="3.9734330691124042"/>
    <n v="0.60099999999999998"/>
    <x v="2"/>
  </r>
  <r>
    <x v="164"/>
    <n v="3.9573787284315491"/>
    <n v="0.79400000000000004"/>
    <x v="13"/>
  </r>
  <r>
    <x v="165"/>
    <n v="3.9250730555360964"/>
    <n v="0.624"/>
    <x v="2"/>
  </r>
  <r>
    <x v="166"/>
    <n v="3.9088200952233594"/>
    <n v="0.83099999999999996"/>
    <x v="14"/>
  </r>
  <r>
    <x v="167"/>
    <n v="3.8924992719778939"/>
    <n v="0.48599999999999999"/>
    <x v="12"/>
  </r>
  <r>
    <x v="168"/>
    <n v="3.8761097285648298"/>
    <n v="0.65500000000000003"/>
    <x v="7"/>
  </r>
  <r>
    <x v="169"/>
    <n v="3.8431209607463424"/>
    <n v="0.79500000000000004"/>
    <x v="13"/>
  </r>
  <r>
    <x v="170"/>
    <n v="3.8431209607463424"/>
    <n v="0.626"/>
    <x v="7"/>
  </r>
  <r>
    <x v="171"/>
    <n v="3.8431209607463424"/>
    <n v="0.75"/>
    <x v="9"/>
  </r>
  <r>
    <x v="172"/>
    <n v="3.8098465598998676"/>
    <n v="0.73599999999999999"/>
    <x v="9"/>
  </r>
  <r>
    <x v="173"/>
    <n v="3.8098465598998676"/>
    <n v="0.83099999999999996"/>
    <x v="14"/>
  </r>
  <r>
    <x v="174"/>
    <n v="3.7762789755305186"/>
    <n v="0.61799999999999999"/>
    <x v="2"/>
  </r>
  <r>
    <x v="175"/>
    <n v="3.7253605245148118"/>
    <n v="0.72799999999999998"/>
    <x v="9"/>
  </r>
  <r>
    <x v="176"/>
    <n v="3.70823233942262"/>
    <n v="0.70799999999999996"/>
    <x v="5"/>
  </r>
  <r>
    <x v="177"/>
    <n v="3.6910246719124271"/>
    <n v="0.76800000000000002"/>
    <x v="9"/>
  </r>
  <r>
    <x v="178"/>
    <n v="3.6037540643471577"/>
    <n v="0.83399999999999996"/>
    <x v="14"/>
  </r>
  <r>
    <x v="179"/>
    <n v="3.5860450919955182"/>
    <n v="0.71699999999999997"/>
    <x v="5"/>
  </r>
  <r>
    <x v="180"/>
    <n v="3.5860450919955182"/>
    <n v="0.9"/>
    <x v="16"/>
  </r>
  <r>
    <x v="181"/>
    <n v="3.5682482323055424"/>
    <n v="0.62"/>
    <x v="2"/>
  </r>
  <r>
    <x v="182"/>
    <n v="3.5682482323055424"/>
    <n v="0.59199999999999997"/>
    <x v="2"/>
  </r>
  <r>
    <x v="183"/>
    <n v="3.5503621636219189"/>
    <n v="0.60899999999999999"/>
    <x v="2"/>
  </r>
  <r>
    <x v="184"/>
    <n v="3.5503621636219189"/>
    <n v="0.748"/>
    <x v="9"/>
  </r>
  <r>
    <x v="185"/>
    <n v="3.5503621636219189"/>
    <n v="0.626"/>
    <x v="7"/>
  </r>
  <r>
    <x v="186"/>
    <n v="3.5143169441487601"/>
    <n v="0.71299999999999997"/>
    <x v="5"/>
  </r>
  <r>
    <x v="187"/>
    <n v="3.5143169441487601"/>
    <n v="0.71099999999999997"/>
    <x v="5"/>
  </r>
  <r>
    <x v="188"/>
    <n v="3.477898169151024"/>
    <n v="0.84699999999999998"/>
    <x v="14"/>
  </r>
  <r>
    <x v="189"/>
    <n v="3.477898169151024"/>
    <n v="0.59099999999999997"/>
    <x v="2"/>
  </r>
  <r>
    <x v="190"/>
    <n v="3.4595450164017998"/>
    <n v="0.70599999999999996"/>
    <x v="5"/>
  </r>
  <r>
    <x v="191"/>
    <n v="3.4595450164017998"/>
    <n v="0.65"/>
    <x v="7"/>
  </r>
  <r>
    <x v="192"/>
    <n v="3.441093978088511"/>
    <n v="0.28799999999999998"/>
    <x v="10"/>
  </r>
  <r>
    <x v="193"/>
    <n v="3.441093978088511"/>
    <n v="0.60399999999999998"/>
    <x v="2"/>
  </r>
  <r>
    <x v="194"/>
    <n v="3.441093978088511"/>
    <n v="0.68"/>
    <x v="5"/>
  </r>
  <r>
    <x v="195"/>
    <n v="3.441093978088511"/>
    <n v="0.79500000000000004"/>
    <x v="13"/>
  </r>
  <r>
    <x v="196"/>
    <n v="3.4225434710991616"/>
    <n v="0.55100000000000005"/>
    <x v="8"/>
  </r>
  <r>
    <x v="197"/>
    <n v="3.4038918691829769"/>
    <n v="0.84399999999999997"/>
    <x v="14"/>
  </r>
  <r>
    <x v="198"/>
    <n v="3.4038918691829769"/>
    <n v="0.46400000000000002"/>
    <x v="11"/>
  </r>
  <r>
    <x v="199"/>
    <n v="3.3851375012865379"/>
    <n v="0.53100000000000003"/>
    <x v="8"/>
  </r>
  <r>
    <x v="200"/>
    <n v="3.3851375012865379"/>
    <n v="0.70799999999999996"/>
    <x v="5"/>
  </r>
  <r>
    <x v="201"/>
    <n v="3.3473135487536019"/>
    <n v="0.82299999999999995"/>
    <x v="13"/>
  </r>
  <r>
    <x v="202"/>
    <n v="3.3090572803628526"/>
    <n v="0.76700000000000002"/>
    <x v="9"/>
  </r>
  <r>
    <x v="203"/>
    <n v="3.2897623212397704"/>
    <n v="0.75800000000000001"/>
    <x v="9"/>
  </r>
  <r>
    <x v="204"/>
    <n v="3.2703535245865036"/>
    <n v="0.73099999999999998"/>
    <x v="9"/>
  </r>
  <r>
    <x v="205"/>
    <n v="3.231186201200472"/>
    <n v="0.63600000000000001"/>
    <x v="7"/>
  </r>
  <r>
    <x v="206"/>
    <n v="3.211423409074988"/>
    <n v="0.76"/>
    <x v="9"/>
  </r>
  <r>
    <x v="207"/>
    <n v="3.1915382432114616"/>
    <n v="0.84299999999999997"/>
    <x v="14"/>
  </r>
  <r>
    <x v="208"/>
    <n v="3.1915382432114616"/>
    <n v="0.67600000000000005"/>
    <x v="5"/>
  </r>
  <r>
    <x v="209"/>
    <n v="3.1715284017974339"/>
    <n v="0.72099999999999997"/>
    <x v="5"/>
  </r>
  <r>
    <x v="210"/>
    <n v="3.1715284017974339"/>
    <n v="0.749"/>
    <x v="9"/>
  </r>
  <r>
    <x v="211"/>
    <n v="3.1715284017974339"/>
    <n v="0.80800000000000005"/>
    <x v="13"/>
  </r>
  <r>
    <x v="212"/>
    <n v="3.1513915099419605"/>
    <n v="0.73"/>
    <x v="9"/>
  </r>
  <r>
    <x v="213"/>
    <n v="3.1311251163856024"/>
    <n v="0.58499999999999996"/>
    <x v="2"/>
  </r>
  <r>
    <x v="214"/>
    <n v="3.1311251163856024"/>
    <n v="0.71499999999999997"/>
    <x v="5"/>
  </r>
  <r>
    <x v="215"/>
    <n v="3.110726690017501"/>
    <n v="0.59599999999999997"/>
    <x v="2"/>
  </r>
  <r>
    <x v="216"/>
    <n v="3.0695231927842155"/>
    <n v="0.56699999999999995"/>
    <x v="8"/>
  </r>
  <r>
    <x v="217"/>
    <n v="3.0695231927842155"/>
    <n v="0.90700000000000003"/>
    <x v="16"/>
  </r>
  <r>
    <x v="218"/>
    <n v="3.0695231927842155"/>
    <n v="0.65800000000000003"/>
    <x v="7"/>
  </r>
  <r>
    <x v="219"/>
    <n v="3.0066594033278284"/>
    <n v="0.91300000000000003"/>
    <x v="16"/>
  </r>
  <r>
    <x v="220"/>
    <n v="2.9854106607209232"/>
    <n v="0.68600000000000005"/>
    <x v="5"/>
  </r>
  <r>
    <x v="221"/>
    <n v="2.9854106607209232"/>
    <n v="0.68899999999999995"/>
    <x v="5"/>
  </r>
  <r>
    <x v="222"/>
    <n v="2.9854106607209232"/>
    <n v="0.79500000000000004"/>
    <x v="13"/>
  </r>
  <r>
    <x v="223"/>
    <n v="2.9640095915284457"/>
    <n v="0.52700000000000002"/>
    <x v="8"/>
  </r>
  <r>
    <x v="224"/>
    <n v="2.9640095915284457"/>
    <n v="0.41399999999999998"/>
    <x v="15"/>
  </r>
  <r>
    <x v="225"/>
    <n v="2.9640095915284457"/>
    <n v="0.67700000000000005"/>
    <x v="5"/>
  </r>
  <r>
    <x v="226"/>
    <n v="2.9424528720438512"/>
    <n v="0.8"/>
    <x v="13"/>
  </r>
  <r>
    <x v="227"/>
    <n v="2.9207370559031141"/>
    <n v="0.67700000000000005"/>
    <x v="5"/>
  </r>
  <r>
    <x v="228"/>
    <n v="2.9207370559031141"/>
    <n v="0.86599999999999999"/>
    <x v="14"/>
  </r>
  <r>
    <x v="229"/>
    <n v="2.9207370559031141"/>
    <n v="0.55300000000000005"/>
    <x v="8"/>
  </r>
  <r>
    <x v="230"/>
    <n v="2.8988585676524603"/>
    <n v="0.83899999999999997"/>
    <x v="14"/>
  </r>
  <r>
    <x v="231"/>
    <n v="2.8988585676524603"/>
    <n v="0.62"/>
    <x v="2"/>
  </r>
  <r>
    <x v="232"/>
    <n v="2.8768136958757959"/>
    <n v="0.89700000000000002"/>
    <x v="16"/>
  </r>
  <r>
    <x v="233"/>
    <n v="2.8545985858444336"/>
    <n v="0.63300000000000001"/>
    <x v="7"/>
  </r>
  <r>
    <x v="234"/>
    <n v="2.8096414677602568"/>
    <n v="0.318"/>
    <x v="10"/>
  </r>
  <r>
    <x v="235"/>
    <n v="2.7868909599918852"/>
    <n v="0.57599999999999996"/>
    <x v="2"/>
  </r>
  <r>
    <x v="236"/>
    <n v="2.7868909599918852"/>
    <n v="0.624"/>
    <x v="2"/>
  </r>
  <r>
    <x v="237"/>
    <n v="2.763953195770684"/>
    <n v="0.84599999999999997"/>
    <x v="14"/>
  </r>
  <r>
    <x v="238"/>
    <n v="2.763953195770684"/>
    <n v="0.80600000000000005"/>
    <x v="13"/>
  </r>
  <r>
    <x v="239"/>
    <n v="2.763953195770684"/>
    <n v="0.85599999999999998"/>
    <x v="14"/>
  </r>
  <r>
    <x v="240"/>
    <n v="2.763953195770684"/>
    <n v="0.80300000000000005"/>
    <x v="13"/>
  </r>
  <r>
    <x v="241"/>
    <n v="2.7408234736913393"/>
    <n v="0.63800000000000001"/>
    <x v="7"/>
  </r>
  <r>
    <x v="242"/>
    <n v="2.7408234736913393"/>
    <n v="0.83199999999999996"/>
    <x v="14"/>
  </r>
  <r>
    <x v="243"/>
    <n v="2.7408234736913393"/>
    <n v="0.40600000000000003"/>
    <x v="15"/>
  </r>
  <r>
    <x v="244"/>
    <n v="2.7408234736913393"/>
    <n v="0.79200000000000004"/>
    <x v="13"/>
  </r>
  <r>
    <x v="245"/>
    <n v="2.717496892263898"/>
    <n v="0.42699999999999999"/>
    <x v="11"/>
  </r>
  <r>
    <x v="246"/>
    <n v="2.717496892263898"/>
    <n v="0.81699999999999995"/>
    <x v="13"/>
  </r>
  <r>
    <x v="247"/>
    <n v="2.6939683377854364"/>
    <n v="0.72099999999999997"/>
    <x v="5"/>
  </r>
  <r>
    <x v="248"/>
    <n v="2.6702324712498182"/>
    <n v="0.51"/>
    <x v="12"/>
  </r>
  <r>
    <x v="249"/>
    <n v="2.6702324712498182"/>
    <n v="0.73299999999999998"/>
    <x v="9"/>
  </r>
  <r>
    <x v="250"/>
    <n v="2.6702324712498182"/>
    <n v="0.77"/>
    <x v="9"/>
  </r>
  <r>
    <x v="251"/>
    <n v="2.6462837142006137"/>
    <n v="0.81499999999999995"/>
    <x v="13"/>
  </r>
  <r>
    <x v="252"/>
    <n v="2.6462837142006137"/>
    <n v="0.64"/>
    <x v="7"/>
  </r>
  <r>
    <x v="253"/>
    <n v="2.6221162334209898"/>
    <n v="0.754"/>
    <x v="9"/>
  </r>
  <r>
    <x v="254"/>
    <n v="2.5977239243415307"/>
    <n v="0.626"/>
    <x v="7"/>
  </r>
  <r>
    <x v="255"/>
    <n v="2.5977239243415307"/>
    <n v="0.73399999999999999"/>
    <x v="9"/>
  </r>
  <r>
    <x v="256"/>
    <n v="2.5977239243415307"/>
    <n v="0.69599999999999995"/>
    <x v="5"/>
  </r>
  <r>
    <x v="257"/>
    <n v="2.5977239243415307"/>
    <n v="0.83799999999999997"/>
    <x v="14"/>
  </r>
  <r>
    <x v="258"/>
    <n v="2.5731003930322749"/>
    <n v="0.86299999999999999"/>
    <x v="14"/>
  </r>
  <r>
    <x v="259"/>
    <n v="2.548238936628457"/>
    <n v="0.78200000000000003"/>
    <x v="13"/>
  </r>
  <r>
    <x v="260"/>
    <n v="2.548238936628457"/>
    <n v="0.84199999999999997"/>
    <x v="14"/>
  </r>
  <r>
    <x v="261"/>
    <n v="2.5231325220201604"/>
    <n v="0.78"/>
    <x v="13"/>
  </r>
  <r>
    <x v="262"/>
    <n v="2.5231325220201604"/>
    <n v="0.753"/>
    <x v="9"/>
  </r>
  <r>
    <x v="263"/>
    <n v="2.4977737626138796"/>
    <n v="0.63700000000000001"/>
    <x v="7"/>
  </r>
  <r>
    <x v="264"/>
    <n v="2.4977737626138796"/>
    <n v="0.67600000000000005"/>
    <x v="5"/>
  </r>
  <r>
    <x v="265"/>
    <n v="2.4977737626138796"/>
    <n v="0.45"/>
    <x v="11"/>
  </r>
  <r>
    <x v="266"/>
    <n v="2.4721548929484132"/>
    <n v="0.54"/>
    <x v="8"/>
  </r>
  <r>
    <x v="267"/>
    <n v="2.4721548929484132"/>
    <n v="0.63100000000000001"/>
    <x v="7"/>
  </r>
  <r>
    <x v="268"/>
    <n v="2.4462677409178384"/>
    <n v="0.73299999999999998"/>
    <x v="9"/>
  </r>
  <r>
    <x v="269"/>
    <n v="2.4462677409178384"/>
    <n v="0.40699999999999997"/>
    <x v="15"/>
  </r>
  <r>
    <x v="270"/>
    <n v="2.4462677409178384"/>
    <n v="0.55100000000000005"/>
    <x v="8"/>
  </r>
  <r>
    <x v="271"/>
    <n v="2.4201036973199614"/>
    <n v="0.93100000000000005"/>
    <x v="17"/>
  </r>
  <r>
    <x v="272"/>
    <n v="2.4201036973199614"/>
    <n v="0.56999999999999995"/>
    <x v="8"/>
  </r>
  <r>
    <x v="273"/>
    <n v="2.3936536824085959"/>
    <n v="0.60799999999999998"/>
    <x v="2"/>
  </r>
  <r>
    <x v="274"/>
    <n v="2.3669081090812791"/>
    <n v="0.68300000000000005"/>
    <x v="5"/>
  </r>
  <r>
    <x v="275"/>
    <n v="2.3669081090812791"/>
    <n v="0.72699999999999998"/>
    <x v="9"/>
  </r>
  <r>
    <x v="276"/>
    <n v="2.3398568422792878"/>
    <n v="0.69799999999999995"/>
    <x v="5"/>
  </r>
  <r>
    <x v="277"/>
    <n v="2.3398568422792878"/>
    <n v="0.52200000000000002"/>
    <x v="12"/>
  </r>
  <r>
    <x v="278"/>
    <n v="2.3398568422792878"/>
    <n v="0.745"/>
    <x v="9"/>
  </r>
  <r>
    <x v="279"/>
    <n v="2.3398568422792878"/>
    <n v="0.78600000000000003"/>
    <x v="13"/>
  </r>
  <r>
    <x v="280"/>
    <n v="2.3398568422792878"/>
    <n v="0.68500000000000005"/>
    <x v="5"/>
  </r>
  <r>
    <x v="281"/>
    <n v="2.3124891541124435"/>
    <n v="0.81699999999999995"/>
    <x v="13"/>
  </r>
  <r>
    <x v="282"/>
    <n v="2.3124891541124435"/>
    <n v="0.876"/>
    <x v="16"/>
  </r>
  <r>
    <x v="283"/>
    <n v="2.3124891541124435"/>
    <n v="0.72699999999999998"/>
    <x v="9"/>
  </r>
  <r>
    <x v="284"/>
    <n v="2.3124891541124435"/>
    <n v="0.90700000000000003"/>
    <x v="16"/>
  </r>
  <r>
    <x v="285"/>
    <n v="2.3124891541124435"/>
    <n v="0.41"/>
    <x v="15"/>
  </r>
  <r>
    <x v="286"/>
    <n v="2.3124891541124435"/>
    <n v="0.85399999999999998"/>
    <x v="14"/>
  </r>
  <r>
    <x v="287"/>
    <n v="2.2847936741452539"/>
    <n v="0.68200000000000005"/>
    <x v="5"/>
  </r>
  <r>
    <x v="288"/>
    <n v="2.2847936741452539"/>
    <n v="0.71099999999999997"/>
    <x v="5"/>
  </r>
  <r>
    <x v="289"/>
    <n v="2.2847936741452539"/>
    <n v="0.77500000000000002"/>
    <x v="13"/>
  </r>
  <r>
    <x v="290"/>
    <n v="2.2567583341910251"/>
    <n v="0.80300000000000005"/>
    <x v="13"/>
  </r>
  <r>
    <x v="291"/>
    <n v="2.2567583341910251"/>
    <n v="0.60199999999999998"/>
    <x v="2"/>
  </r>
  <r>
    <x v="292"/>
    <n v="2.2567583341910251"/>
    <n v="0.91900000000000004"/>
    <x v="16"/>
  </r>
  <r>
    <x v="293"/>
    <n v="2.2567583341910251"/>
    <n v="0.78800000000000003"/>
    <x v="13"/>
  </r>
  <r>
    <x v="294"/>
    <n v="2.2283703068536735"/>
    <n v="0.59399999999999997"/>
    <x v="2"/>
  </r>
  <r>
    <x v="295"/>
    <n v="2.2283703068536735"/>
    <n v="0.73799999999999999"/>
    <x v="9"/>
  </r>
  <r>
    <x v="296"/>
    <n v="2.2283703068536735"/>
    <n v="0.77300000000000002"/>
    <x v="9"/>
  </r>
  <r>
    <x v="297"/>
    <n v="2.1996159369293582"/>
    <n v="0.71599999999999997"/>
    <x v="5"/>
  </r>
  <r>
    <x v="298"/>
    <n v="2.1996159369293582"/>
    <n v="0.84399999999999997"/>
    <x v="14"/>
  </r>
  <r>
    <x v="299"/>
    <n v="2.1704806646271009"/>
    <n v="0.746"/>
    <x v="9"/>
  </r>
  <r>
    <x v="300"/>
    <n v="2.1704806646271009"/>
    <n v="0.79300000000000004"/>
    <x v="13"/>
  </r>
  <r>
    <x v="301"/>
    <n v="2.1704806646271009"/>
    <n v="0.81499999999999995"/>
    <x v="13"/>
  </r>
  <r>
    <x v="302"/>
    <n v="2.1409489393833252"/>
    <n v="0.374"/>
    <x v="3"/>
  </r>
  <r>
    <x v="303"/>
    <n v="2.1409489393833252"/>
    <n v="0.65800000000000003"/>
    <x v="7"/>
  </r>
  <r>
    <x v="304"/>
    <n v="2.1409489393833252"/>
    <n v="0.59599999999999997"/>
    <x v="2"/>
  </r>
  <r>
    <x v="305"/>
    <n v="2.1409489393833252"/>
    <n v="0.92"/>
    <x v="16"/>
  </r>
  <r>
    <x v="306"/>
    <n v="2.1409489393833252"/>
    <n v="0.87"/>
    <x v="14"/>
  </r>
  <r>
    <x v="307"/>
    <n v="2.1409489393833252"/>
    <n v="0.78400000000000003"/>
    <x v="13"/>
  </r>
  <r>
    <x v="308"/>
    <n v="2.1110041228223762"/>
    <n v="0.79900000000000004"/>
    <x v="13"/>
  </r>
  <r>
    <x v="309"/>
    <n v="2.1110041228223762"/>
    <n v="0.753"/>
    <x v="9"/>
  </r>
  <r>
    <x v="310"/>
    <n v="2.1110041228223762"/>
    <n v="0.82799999999999996"/>
    <x v="14"/>
  </r>
  <r>
    <x v="311"/>
    <n v="2.1110041228223762"/>
    <n v="0.83799999999999997"/>
    <x v="14"/>
  </r>
  <r>
    <x v="312"/>
    <n v="2.0806283791440396"/>
    <n v="0.64200000000000002"/>
    <x v="7"/>
  </r>
  <r>
    <x v="313"/>
    <n v="2.0806283791440396"/>
    <n v="0.73"/>
    <x v="9"/>
  </r>
  <r>
    <x v="314"/>
    <n v="2.0806283791440396"/>
    <n v="0.57499999999999996"/>
    <x v="2"/>
  </r>
  <r>
    <x v="315"/>
    <n v="2.0806283791440396"/>
    <n v="0.83499999999999996"/>
    <x v="14"/>
  </r>
  <r>
    <x v="316"/>
    <n v="2.0806283791440396"/>
    <n v="0.753"/>
    <x v="9"/>
  </r>
  <r>
    <x v="317"/>
    <n v="2.0498025508877769"/>
    <n v="0.60699999999999998"/>
    <x v="2"/>
  </r>
  <r>
    <x v="318"/>
    <n v="2.0498025508877769"/>
    <n v="0.64200000000000002"/>
    <x v="7"/>
  </r>
  <r>
    <x v="319"/>
    <n v="2.0498025508877769"/>
    <n v="0.67700000000000005"/>
    <x v="5"/>
  </r>
  <r>
    <x v="320"/>
    <n v="2.018506017616128"/>
    <n v="0.56399999999999995"/>
    <x v="8"/>
  </r>
  <r>
    <x v="321"/>
    <n v="2.018506017616128"/>
    <n v="0.70899999999999996"/>
    <x v="5"/>
  </r>
  <r>
    <x v="322"/>
    <n v="2.018506017616128"/>
    <n v="0.98399999999999999"/>
    <x v="18"/>
  </r>
  <r>
    <x v="323"/>
    <n v="2.018506017616128"/>
    <n v="0.60699999999999998"/>
    <x v="2"/>
  </r>
  <r>
    <x v="324"/>
    <n v="2.018506017616128"/>
    <n v="0.85599999999999998"/>
    <x v="1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5">
  <r>
    <x v="0"/>
    <s v="mm"/>
    <s v="#"/>
    <x v="0"/>
  </r>
  <r>
    <x v="1"/>
    <n v="240.88529997506902"/>
    <n v="0.221"/>
    <x v="1"/>
  </r>
  <r>
    <x v="2"/>
    <n v="186.45146971151894"/>
    <n v="0.38900000000000001"/>
    <x v="2"/>
  </r>
  <r>
    <x v="3"/>
    <n v="184.50293349440088"/>
    <n v="0.18099999999999999"/>
    <x v="1"/>
  </r>
  <r>
    <x v="4"/>
    <n v="149.09300878245219"/>
    <n v="0.60399999999999998"/>
    <x v="3"/>
  </r>
  <r>
    <x v="5"/>
    <n v="143.49105896140983"/>
    <n v="0.67400000000000004"/>
    <x v="4"/>
  </r>
  <r>
    <x v="6"/>
    <n v="140.26256859700612"/>
    <n v="0.26500000000000001"/>
    <x v="5"/>
  </r>
  <r>
    <x v="7"/>
    <n v="139.70455131201285"/>
    <n v="0.436"/>
    <x v="6"/>
  </r>
  <r>
    <x v="8"/>
    <n v="138.48665139440988"/>
    <n v="0.54400000000000004"/>
    <x v="7"/>
  </r>
  <r>
    <x v="9"/>
    <n v="127.57572830456678"/>
    <n v="0.67800000000000005"/>
    <x v="8"/>
  </r>
  <r>
    <x v="10"/>
    <n v="104.6616537955522"/>
    <n v="0.33"/>
    <x v="9"/>
  </r>
  <r>
    <x v="11"/>
    <n v="99.084284735491195"/>
    <n v="0.20200000000000001"/>
    <x v="1"/>
  </r>
  <r>
    <x v="12"/>
    <n v="90.438727940104343"/>
    <n v="0.44400000000000001"/>
    <x v="6"/>
  </r>
  <r>
    <x v="13"/>
    <n v="83.580835639181927"/>
    <n v="0.65200000000000002"/>
    <x v="4"/>
  </r>
  <r>
    <x v="14"/>
    <n v="82.096854568586153"/>
    <n v="0.52500000000000002"/>
    <x v="7"/>
  </r>
  <r>
    <x v="15"/>
    <n v="75.48510853538464"/>
    <n v="0.73199999999999998"/>
    <x v="10"/>
  </r>
  <r>
    <x v="16"/>
    <n v="74.78013158905803"/>
    <n v="0.53800000000000003"/>
    <x v="7"/>
  </r>
  <r>
    <x v="17"/>
    <n v="73.490322497983456"/>
    <n v="0.79700000000000004"/>
    <x v="11"/>
  </r>
  <r>
    <x v="18"/>
    <n v="66.562894827143893"/>
    <n v="0.54800000000000004"/>
    <x v="7"/>
  </r>
  <r>
    <x v="19"/>
    <n v="62.912577826407073"/>
    <n v="0.61899999999999999"/>
    <x v="3"/>
  </r>
  <r>
    <x v="20"/>
    <n v="62.009543016379276"/>
    <n v="0.36399999999999999"/>
    <x v="9"/>
  </r>
  <r>
    <x v="21"/>
    <n v="52.408323250249985"/>
    <n v="0.26100000000000001"/>
    <x v="5"/>
  </r>
  <r>
    <x v="22"/>
    <n v="52.098868139974208"/>
    <n v="0.35199999999999998"/>
    <x v="9"/>
  </r>
  <r>
    <x v="23"/>
    <n v="48.605513835943491"/>
    <n v="0.69199999999999995"/>
    <x v="8"/>
  </r>
  <r>
    <x v="24"/>
    <n v="47.465749487486981"/>
    <n v="0.47899999999999998"/>
    <x v="12"/>
  </r>
  <r>
    <x v="25"/>
    <n v="45.050458758017655"/>
    <n v="0.66300000000000003"/>
    <x v="4"/>
  </r>
  <r>
    <x v="26"/>
    <n v="44.601675581688838"/>
    <n v="0.56299999999999994"/>
    <x v="7"/>
  </r>
  <r>
    <x v="27"/>
    <n v="40.64828357019298"/>
    <n v="0.80200000000000005"/>
    <x v="11"/>
  </r>
  <r>
    <x v="28"/>
    <n v="40.627918304961987"/>
    <n v="0.67100000000000004"/>
    <x v="4"/>
  </r>
  <r>
    <x v="29"/>
    <n v="39.638082675669253"/>
    <n v="0.71399999999999997"/>
    <x v="8"/>
  </r>
  <r>
    <x v="30"/>
    <n v="38.366551026490789"/>
    <n v="0.71399999999999997"/>
    <x v="8"/>
  </r>
  <r>
    <x v="31"/>
    <n v="37.781329431381728"/>
    <n v="0.44900000000000001"/>
    <x v="6"/>
  </r>
  <r>
    <x v="32"/>
    <n v="37.551468623666274"/>
    <n v="0.82399999999999995"/>
    <x v="11"/>
  </r>
  <r>
    <x v="33"/>
    <n v="36.044606135284099"/>
    <n v="0.47899999999999998"/>
    <x v="12"/>
  </r>
  <r>
    <x v="34"/>
    <n v="35.698535828874334"/>
    <n v="0.60799999999999998"/>
    <x v="3"/>
  </r>
  <r>
    <x v="35"/>
    <n v="35.179380857010237"/>
    <n v="0.71099999999999997"/>
    <x v="8"/>
  </r>
  <r>
    <x v="36"/>
    <n v="35.054293383605746"/>
    <n v="0.55900000000000005"/>
    <x v="7"/>
  </r>
  <r>
    <x v="37"/>
    <n v="33.347374984722428"/>
    <n v="0.83799999999999997"/>
    <x v="13"/>
  </r>
  <r>
    <x v="38"/>
    <n v="32.038815848365687"/>
    <n v="0.47399999999999998"/>
    <x v="6"/>
  </r>
  <r>
    <x v="39"/>
    <n v="31.821492892821276"/>
    <n v="0.443"/>
    <x v="6"/>
  </r>
  <r>
    <x v="40"/>
    <n v="31.117497871311748"/>
    <n v="0.33400000000000002"/>
    <x v="9"/>
  </r>
  <r>
    <x v="41"/>
    <n v="30.868956498070936"/>
    <n v="0.499"/>
    <x v="12"/>
  </r>
  <r>
    <x v="42"/>
    <n v="30.776011719007506"/>
    <n v="0.65400000000000003"/>
    <x v="4"/>
  </r>
  <r>
    <x v="43"/>
    <n v="30.235508811988709"/>
    <n v="0.71699999999999997"/>
    <x v="8"/>
  </r>
  <r>
    <x v="44"/>
    <n v="30.208124432206827"/>
    <n v="0.66300000000000003"/>
    <x v="4"/>
  </r>
  <r>
    <x v="45"/>
    <n v="29.723743372794239"/>
    <n v="0.67600000000000005"/>
    <x v="8"/>
  </r>
  <r>
    <x v="46"/>
    <n v="29.398554436676449"/>
    <n v="0.79900000000000004"/>
    <x v="11"/>
  </r>
  <r>
    <x v="47"/>
    <n v="28.852105891041116"/>
    <n v="0.82199999999999995"/>
    <x v="11"/>
  </r>
  <r>
    <x v="48"/>
    <n v="28.655055093293861"/>
    <n v="0.745"/>
    <x v="10"/>
  </r>
  <r>
    <x v="49"/>
    <n v="28.211735845458893"/>
    <n v="0.84599999999999997"/>
    <x v="13"/>
  </r>
  <r>
    <x v="50"/>
    <n v="27.948747032649287"/>
    <n v="0.371"/>
    <x v="9"/>
  </r>
  <r>
    <x v="51"/>
    <n v="27.839197382113831"/>
    <n v="0.39100000000000001"/>
    <x v="2"/>
  </r>
  <r>
    <x v="52"/>
    <n v="27.345449066032199"/>
    <n v="0.33400000000000002"/>
    <x v="9"/>
  </r>
  <r>
    <x v="53"/>
    <n v="26.587639895954705"/>
    <n v="0.72399999999999998"/>
    <x v="8"/>
  </r>
  <r>
    <x v="54"/>
    <n v="26.489286760944477"/>
    <n v="0.78800000000000003"/>
    <x v="11"/>
  </r>
  <r>
    <x v="55"/>
    <n v="26.347109894438344"/>
    <n v="0.76300000000000001"/>
    <x v="10"/>
  </r>
  <r>
    <x v="56"/>
    <n v="26.140919334624822"/>
    <n v="0.73199999999999998"/>
    <x v="10"/>
  </r>
  <r>
    <x v="57"/>
    <n v="25.891323262882167"/>
    <n v="0.443"/>
    <x v="6"/>
  </r>
  <r>
    <x v="58"/>
    <n v="25.773029905083614"/>
    <n v="0.77800000000000002"/>
    <x v="11"/>
  </r>
  <r>
    <x v="59"/>
    <n v="25.611970120386207"/>
    <n v="0.64300000000000002"/>
    <x v="4"/>
  </r>
  <r>
    <x v="60"/>
    <n v="24.870459803396116"/>
    <n v="0.752"/>
    <x v="10"/>
  </r>
  <r>
    <x v="61"/>
    <n v="23.994977018727077"/>
    <n v="0.61899999999999999"/>
    <x v="3"/>
  </r>
  <r>
    <x v="62"/>
    <n v="23.880619591771051"/>
    <n v="0.443"/>
    <x v="6"/>
  </r>
  <r>
    <x v="63"/>
    <n v="23.792484140779695"/>
    <n v="0.38500000000000001"/>
    <x v="2"/>
  </r>
  <r>
    <x v="64"/>
    <n v="22.925821338976608"/>
    <n v="0.622"/>
    <x v="3"/>
  </r>
  <r>
    <x v="65"/>
    <n v="22.79493492437344"/>
    <n v="0.81"/>
    <x v="11"/>
  </r>
  <r>
    <x v="66"/>
    <n v="22.674525974407022"/>
    <n v="0.73499999999999999"/>
    <x v="10"/>
  </r>
  <r>
    <x v="67"/>
    <n v="22.657673853183113"/>
    <n v="0.83199999999999996"/>
    <x v="13"/>
  </r>
  <r>
    <x v="68"/>
    <n v="22.465799686034291"/>
    <n v="0.56100000000000005"/>
    <x v="7"/>
  </r>
  <r>
    <x v="69"/>
    <n v="22.448790876262745"/>
    <n v="0.68799999999999994"/>
    <x v="8"/>
  </r>
  <r>
    <x v="70"/>
    <n v="22.38631467677876"/>
    <n v="0.64700000000000002"/>
    <x v="4"/>
  </r>
  <r>
    <x v="71"/>
    <n v="22.286559770435339"/>
    <n v="0.76100000000000001"/>
    <x v="10"/>
  </r>
  <r>
    <x v="72"/>
    <n v="22.283703068536735"/>
    <n v="0.746"/>
    <x v="10"/>
  </r>
  <r>
    <x v="73"/>
    <n v="22.128893530973112"/>
    <n v="0.71699999999999997"/>
    <x v="8"/>
  </r>
  <r>
    <x v="74"/>
    <n v="21.53697207471421"/>
    <n v="0.53800000000000003"/>
    <x v="7"/>
  </r>
  <r>
    <x v="75"/>
    <n v="21.140176919837781"/>
    <n v="0.629"/>
    <x v="4"/>
  </r>
  <r>
    <x v="76"/>
    <n v="20.824634184945396"/>
    <n v="0.46800000000000003"/>
    <x v="6"/>
  </r>
  <r>
    <x v="77"/>
    <n v="20.597170104306954"/>
    <n v="0.58799999999999997"/>
    <x v="3"/>
  </r>
  <r>
    <x v="78"/>
    <n v="20.432700426489394"/>
    <n v="0.6"/>
    <x v="3"/>
  </r>
  <r>
    <x v="79"/>
    <n v="20.404639941160397"/>
    <n v="0.73899999999999999"/>
    <x v="10"/>
  </r>
  <r>
    <x v="80"/>
    <n v="20.276317441660456"/>
    <n v="0.79500000000000004"/>
    <x v="11"/>
  </r>
  <r>
    <x v="81"/>
    <n v="20.074369626682653"/>
    <n v="0.86899999999999999"/>
    <x v="13"/>
  </r>
  <r>
    <x v="82"/>
    <n v="19.975817212820104"/>
    <n v="0.75800000000000001"/>
    <x v="10"/>
  </r>
  <r>
    <x v="83"/>
    <n v="19.892783880183504"/>
    <n v="0.74399999999999999"/>
    <x v="10"/>
  </r>
  <r>
    <x v="84"/>
    <n v="19.767579929754209"/>
    <n v="0.6"/>
    <x v="3"/>
  </r>
  <r>
    <x v="85"/>
    <n v="19.566888641321171"/>
    <n v="0.21299999999999999"/>
    <x v="1"/>
  </r>
  <r>
    <x v="86"/>
    <n v="19.45268086139518"/>
    <n v="0.66400000000000003"/>
    <x v="4"/>
  </r>
  <r>
    <x v="87"/>
    <n v="19.318035887788287"/>
    <n v="0.84399999999999997"/>
    <x v="13"/>
  </r>
  <r>
    <x v="88"/>
    <n v="19.165844845873465"/>
    <n v="0.75600000000000001"/>
    <x v="10"/>
  </r>
  <r>
    <x v="89"/>
    <n v="19.089294321771131"/>
    <n v="0.56899999999999995"/>
    <x v="7"/>
  </r>
  <r>
    <x v="90"/>
    <n v="18.978921655499228"/>
    <n v="0.51800000000000002"/>
    <x v="12"/>
  </r>
  <r>
    <x v="91"/>
    <n v="18.878022898899452"/>
    <n v="0.45400000000000001"/>
    <x v="6"/>
  </r>
  <r>
    <x v="92"/>
    <n v="18.735851794980775"/>
    <n v="0.79"/>
    <x v="11"/>
  </r>
  <r>
    <x v="93"/>
    <n v="18.52054894844245"/>
    <n v="0.71699999999999997"/>
    <x v="8"/>
  </r>
  <r>
    <x v="94"/>
    <n v="18.379076451721904"/>
    <n v="0.61499999999999999"/>
    <x v="3"/>
  </r>
  <r>
    <x v="95"/>
    <n v="18.212053739309848"/>
    <n v="0.67100000000000004"/>
    <x v="4"/>
  </r>
  <r>
    <x v="96"/>
    <n v="18.156038062637279"/>
    <n v="0.61699999999999999"/>
    <x v="3"/>
  </r>
  <r>
    <x v="97"/>
    <n v="18.156038062637279"/>
    <n v="0.54700000000000004"/>
    <x v="7"/>
  </r>
  <r>
    <x v="98"/>
    <n v="18.156038062637279"/>
    <n v="0.752"/>
    <x v="10"/>
  </r>
  <r>
    <x v="99"/>
    <n v="17.81981881100225"/>
    <n v="0.83599999999999997"/>
    <x v="13"/>
  </r>
  <r>
    <x v="100"/>
    <n v="17.723097801630637"/>
    <n v="0.76300000000000001"/>
    <x v="10"/>
  </r>
  <r>
    <x v="101"/>
    <n v="17.564337211785986"/>
    <n v="0.60799999999999998"/>
    <x v="3"/>
  </r>
  <r>
    <x v="102"/>
    <n v="17.535317221354788"/>
    <n v="0.75600000000000001"/>
    <x v="10"/>
  </r>
  <r>
    <x v="103"/>
    <n v="17.517155313611116"/>
    <n v="0.70699999999999996"/>
    <x v="8"/>
  </r>
  <r>
    <x v="104"/>
    <n v="17.175843575066036"/>
    <n v="0.42299999999999999"/>
    <x v="2"/>
  </r>
  <r>
    <x v="105"/>
    <n v="17.071746594589516"/>
    <n v="0.82199999999999995"/>
    <x v="11"/>
  </r>
  <r>
    <x v="106"/>
    <n v="16.568356763568953"/>
    <n v="0.59799999999999998"/>
    <x v="3"/>
  </r>
  <r>
    <x v="107"/>
    <n v="16.448811606198852"/>
    <n v="0.44700000000000001"/>
    <x v="6"/>
  </r>
  <r>
    <x v="108"/>
    <n v="16.312788383647018"/>
    <n v="0.748"/>
    <x v="10"/>
  </r>
  <r>
    <x v="109"/>
    <n v="16.132270855148299"/>
    <n v="0.435"/>
    <x v="6"/>
  </r>
  <r>
    <x v="110"/>
    <n v="16.080887772001631"/>
    <n v="0.32600000000000001"/>
    <x v="9"/>
  </r>
  <r>
    <x v="111"/>
    <n v="15.997535700593629"/>
    <n v="0.52200000000000002"/>
    <x v="12"/>
  </r>
  <r>
    <x v="112"/>
    <n v="15.825492676356289"/>
    <n v="0.78200000000000003"/>
    <x v="11"/>
  </r>
  <r>
    <x v="113"/>
    <n v="15.569997087911576"/>
    <n v="0.59"/>
    <x v="3"/>
  </r>
  <r>
    <x v="114"/>
    <n v="15.549539849950783"/>
    <n v="0.72499999999999998"/>
    <x v="10"/>
  </r>
  <r>
    <x v="115"/>
    <n v="15.430353037616328"/>
    <n v="0.318"/>
    <x v="14"/>
  </r>
  <r>
    <x v="116"/>
    <n v="15.413841151626722"/>
    <n v="0.68400000000000005"/>
    <x v="8"/>
  </r>
  <r>
    <x v="117"/>
    <n v="15.409710415614819"/>
    <n v="0.377"/>
    <x v="2"/>
  </r>
  <r>
    <x v="118"/>
    <n v="15.347615963921077"/>
    <n v="0.70399999999999996"/>
    <x v="8"/>
  </r>
  <r>
    <x v="119"/>
    <n v="15.310238410480206"/>
    <n v="0.59199999999999997"/>
    <x v="3"/>
  </r>
  <r>
    <x v="120"/>
    <n v="15.251913480711664"/>
    <n v="0.54200000000000004"/>
    <x v="7"/>
  </r>
  <r>
    <x v="121"/>
    <n v="15.243563130520608"/>
    <n v="0.56999999999999995"/>
    <x v="7"/>
  </r>
  <r>
    <x v="122"/>
    <n v="15.113542745679723"/>
    <n v="0.47899999999999998"/>
    <x v="12"/>
  </r>
  <r>
    <x v="123"/>
    <n v="15.109329911383053"/>
    <n v="0.86799999999999999"/>
    <x v="13"/>
  </r>
  <r>
    <x v="124"/>
    <n v="15.029061688476027"/>
    <n v="0.55100000000000005"/>
    <x v="7"/>
  </r>
  <r>
    <x v="125"/>
    <n v="15.012108426804138"/>
    <n v="0.60399999999999998"/>
    <x v="3"/>
  </r>
  <r>
    <x v="126"/>
    <n v="14.789947727612189"/>
    <n v="0.49199999999999999"/>
    <x v="12"/>
  </r>
  <r>
    <x v="127"/>
    <n v="14.751157181565089"/>
    <n v="0.81100000000000005"/>
    <x v="11"/>
  </r>
  <r>
    <x v="128"/>
    <n v="14.599325319639474"/>
    <n v="0.317"/>
    <x v="14"/>
  </r>
  <r>
    <x v="129"/>
    <n v="14.476713337750658"/>
    <n v="0.74399999999999999"/>
    <x v="10"/>
  </r>
  <r>
    <x v="130"/>
    <n v="14.27299292922217"/>
    <n v="0.40300000000000002"/>
    <x v="2"/>
  </r>
  <r>
    <x v="131"/>
    <n v="14.264069519203803"/>
    <n v="0.66500000000000004"/>
    <x v="4"/>
  </r>
  <r>
    <x v="132"/>
    <n v="14.201448654487676"/>
    <n v="0.74"/>
    <x v="10"/>
  </r>
  <r>
    <x v="133"/>
    <n v="14.201448654487676"/>
    <n v="0.74"/>
    <x v="10"/>
  </r>
  <r>
    <x v="134"/>
    <n v="14.048207338801282"/>
    <n v="0.73499999999999999"/>
    <x v="10"/>
  </r>
  <r>
    <x v="135"/>
    <n v="13.9755123756653"/>
    <n v="0.69299999999999995"/>
    <x v="8"/>
  </r>
  <r>
    <x v="136"/>
    <n v="13.943589153480511"/>
    <n v="0.878"/>
    <x v="15"/>
  </r>
  <r>
    <x v="137"/>
    <n v="13.911592676604096"/>
    <n v="0.72"/>
    <x v="8"/>
  </r>
  <r>
    <x v="138"/>
    <n v="13.847377926420419"/>
    <n v="0.871"/>
    <x v="13"/>
  </r>
  <r>
    <x v="139"/>
    <n v="13.741230821299258"/>
    <n v="0.56999999999999995"/>
    <x v="7"/>
  </r>
  <r>
    <x v="140"/>
    <n v="13.652921641510575"/>
    <n v="0.57399999999999995"/>
    <x v="7"/>
  </r>
  <r>
    <x v="141"/>
    <n v="13.568730160508924"/>
    <n v="0.34399999999999997"/>
    <x v="9"/>
  </r>
  <r>
    <x v="142"/>
    <n v="13.413006660368081"/>
    <n v="0.42499999999999999"/>
    <x v="6"/>
  </r>
  <r>
    <x v="143"/>
    <n v="13.236229121451411"/>
    <n v="0.81"/>
    <x v="11"/>
  </r>
  <r>
    <x v="144"/>
    <n v="13.231418571003069"/>
    <n v="0.76"/>
    <x v="10"/>
  </r>
  <r>
    <x v="145"/>
    <n v="13.202518459530507"/>
    <n v="0.83799999999999997"/>
    <x v="13"/>
  </r>
  <r>
    <x v="146"/>
    <n v="13.183216521636506"/>
    <n v="0.68300000000000005"/>
    <x v="8"/>
  </r>
  <r>
    <x v="147"/>
    <n v="13.10086602596561"/>
    <n v="0.70099999999999996"/>
    <x v="8"/>
  </r>
  <r>
    <x v="148"/>
    <n v="13.096005752741039"/>
    <n v="0.79200000000000004"/>
    <x v="11"/>
  </r>
  <r>
    <x v="149"/>
    <n v="13.091143675071056"/>
    <n v="0.52"/>
    <x v="12"/>
  </r>
  <r>
    <x v="150"/>
    <n v="13.081414098346015"/>
    <n v="0.442"/>
    <x v="6"/>
  </r>
  <r>
    <x v="151"/>
    <n v="13.07654659525719"/>
    <n v="0.68600000000000005"/>
    <x v="8"/>
  </r>
  <r>
    <x v="152"/>
    <n v="13.003315405727481"/>
    <n v="0.63200000000000001"/>
    <x v="4"/>
  </r>
  <r>
    <x v="153"/>
    <n v="12.944432165496771"/>
    <n v="0.83099999999999996"/>
    <x v="13"/>
  </r>
  <r>
    <x v="154"/>
    <n v="12.914889870235298"/>
    <n v="0.67900000000000005"/>
    <x v="8"/>
  </r>
  <r>
    <x v="155"/>
    <n v="12.90995958188223"/>
    <n v="0.59899999999999998"/>
    <x v="3"/>
  </r>
  <r>
    <x v="156"/>
    <n v="12.875394701698205"/>
    <n v="0.629"/>
    <x v="4"/>
  </r>
  <r>
    <x v="157"/>
    <n v="12.83081732136564"/>
    <n v="0.71899999999999997"/>
    <x v="8"/>
  </r>
  <r>
    <x v="158"/>
    <n v="12.751183861221682"/>
    <n v="0.77100000000000002"/>
    <x v="10"/>
  </r>
  <r>
    <x v="159"/>
    <n v="12.478669653497139"/>
    <n v="0.60699999999999998"/>
    <x v="3"/>
  </r>
  <r>
    <x v="160"/>
    <n v="12.412170838050638"/>
    <n v="0.84299999999999997"/>
    <x v="13"/>
  </r>
  <r>
    <x v="161"/>
    <n v="12.401908603275855"/>
    <n v="0.60899999999999999"/>
    <x v="3"/>
  </r>
  <r>
    <x v="162"/>
    <n v="12.147776061271683"/>
    <n v="0.83099999999999996"/>
    <x v="13"/>
  </r>
  <r>
    <x v="163"/>
    <n v="12.126795430653198"/>
    <n v="0.747"/>
    <x v="10"/>
  </r>
  <r>
    <x v="164"/>
    <n v="12.047792665040701"/>
    <n v="0.71299999999999997"/>
    <x v="8"/>
  </r>
  <r>
    <x v="165"/>
    <n v="12.037219786597795"/>
    <n v="0.85099999999999998"/>
    <x v="13"/>
  </r>
  <r>
    <x v="166"/>
    <n v="12.005445283870998"/>
    <n v="0.70199999999999996"/>
    <x v="8"/>
  </r>
  <r>
    <x v="167"/>
    <n v="11.994835078277374"/>
    <n v="0.53100000000000003"/>
    <x v="7"/>
  </r>
  <r>
    <x v="168"/>
    <n v="11.978902148847066"/>
    <n v="0.57899999999999996"/>
    <x v="3"/>
  </r>
  <r>
    <x v="169"/>
    <n v="11.780624362746346"/>
    <n v="0.77800000000000002"/>
    <x v="11"/>
  </r>
  <r>
    <x v="170"/>
    <n v="11.758988670724991"/>
    <n v="0.82199999999999995"/>
    <x v="11"/>
  </r>
  <r>
    <x v="171"/>
    <n v="11.672044863118989"/>
    <n v="0.74199999999999999"/>
    <x v="10"/>
  </r>
  <r>
    <x v="172"/>
    <n v="11.655670698129811"/>
    <n v="0.44900000000000001"/>
    <x v="6"/>
  </r>
  <r>
    <x v="173"/>
    <n v="11.611893376510729"/>
    <n v="0.72099999999999997"/>
    <x v="8"/>
  </r>
  <r>
    <x v="174"/>
    <n v="11.567950386808615"/>
    <n v="0.61299999999999999"/>
    <x v="3"/>
  </r>
  <r>
    <x v="175"/>
    <n v="11.556938532445283"/>
    <n v="0.88600000000000001"/>
    <x v="15"/>
  </r>
  <r>
    <x v="176"/>
    <n v="11.507254783503184"/>
    <n v="0.55700000000000005"/>
    <x v="7"/>
  </r>
  <r>
    <x v="177"/>
    <n v="11.485104128154994"/>
    <n v="0.67300000000000004"/>
    <x v="4"/>
  </r>
  <r>
    <x v="178"/>
    <n v="11.451797811161432"/>
    <n v="0.752"/>
    <x v="10"/>
  </r>
  <r>
    <x v="179"/>
    <n v="11.407238117613467"/>
    <n v="0.75700000000000001"/>
    <x v="10"/>
  </r>
  <r>
    <x v="180"/>
    <n v="11.379299701632172"/>
    <n v="0.67500000000000004"/>
    <x v="8"/>
  </r>
  <r>
    <x v="181"/>
    <n v="11.278148363940012"/>
    <n v="0.77"/>
    <x v="10"/>
  </r>
  <r>
    <x v="182"/>
    <n v="11.198843474056307"/>
    <n v="0.58799999999999997"/>
    <x v="3"/>
  </r>
  <r>
    <x v="183"/>
    <n v="11.170383851240114"/>
    <n v="0.77100000000000002"/>
    <x v="10"/>
  </r>
  <r>
    <x v="184"/>
    <n v="11.164683221192279"/>
    <n v="0.77400000000000002"/>
    <x v="10"/>
  </r>
  <r>
    <x v="185"/>
    <n v="11.158979678944617"/>
    <n v="0.48"/>
    <x v="12"/>
  </r>
  <r>
    <x v="186"/>
    <n v="11.009650523917072"/>
    <n v="0.70899999999999996"/>
    <x v="8"/>
  </r>
  <r>
    <x v="187"/>
    <n v="10.905070998313775"/>
    <n v="0.64900000000000002"/>
    <x v="4"/>
  </r>
  <r>
    <x v="188"/>
    <n v="10.823032759612019"/>
    <n v="0.55100000000000005"/>
    <x v="7"/>
  </r>
  <r>
    <x v="189"/>
    <n v="10.817149077329084"/>
    <n v="0.61799999999999999"/>
    <x v="3"/>
  </r>
  <r>
    <x v="190"/>
    <n v="10.805372101515728"/>
    <n v="0.51100000000000001"/>
    <x v="12"/>
  </r>
  <r>
    <x v="191"/>
    <n v="10.69879596364428"/>
    <n v="0.85"/>
    <x v="13"/>
  </r>
  <r>
    <x v="192"/>
    <n v="10.657061855426031"/>
    <n v="0.75"/>
    <x v="10"/>
  </r>
  <r>
    <x v="193"/>
    <n v="10.645107772184812"/>
    <n v="0.64500000000000002"/>
    <x v="4"/>
  </r>
  <r>
    <x v="194"/>
    <n v="10.597156592484673"/>
    <n v="0.72299999999999998"/>
    <x v="8"/>
  </r>
  <r>
    <x v="195"/>
    <n v="10.500597343678363"/>
    <n v="0.57499999999999996"/>
    <x v="3"/>
  </r>
  <r>
    <x v="196"/>
    <n v="10.421484211277653"/>
    <n v="0.77300000000000002"/>
    <x v="10"/>
  </r>
  <r>
    <x v="197"/>
    <n v="10.329446928505254"/>
    <n v="0.55200000000000005"/>
    <x v="7"/>
  </r>
  <r>
    <x v="198"/>
    <n v="10.205439469191727"/>
    <n v="0.56100000000000005"/>
    <x v="7"/>
  </r>
  <r>
    <x v="199"/>
    <n v="10.192955746513828"/>
    <n v="0.505"/>
    <x v="12"/>
  </r>
  <r>
    <x v="200"/>
    <n v="10.174201442224778"/>
    <n v="0.752"/>
    <x v="10"/>
  </r>
  <r>
    <x v="201"/>
    <n v="10.124020118074668"/>
    <n v="0.45200000000000001"/>
    <x v="6"/>
  </r>
  <r>
    <x v="202"/>
    <n v="10.010192414267436"/>
    <n v="0.71799999999999997"/>
    <x v="8"/>
  </r>
  <r>
    <x v="203"/>
    <n v="10.003830677104837"/>
    <n v="0.80700000000000005"/>
    <x v="11"/>
  </r>
  <r>
    <x v="204"/>
    <n v="9.984721145468372"/>
    <n v="0.64"/>
    <x v="4"/>
  </r>
  <r>
    <x v="205"/>
    <n v="9.9655749703337584"/>
    <n v="0.54200000000000004"/>
    <x v="7"/>
  </r>
  <r>
    <x v="206"/>
    <n v="9.9463919400917522"/>
    <n v="0.32900000000000001"/>
    <x v="9"/>
  </r>
  <r>
    <x v="207"/>
    <n v="9.9079144575980802"/>
    <n v="0.89500000000000002"/>
    <x v="15"/>
  </r>
  <r>
    <x v="208"/>
    <n v="9.8821795713894502"/>
    <n v="0.74199999999999999"/>
    <x v="10"/>
  </r>
  <r>
    <x v="209"/>
    <n v="9.8821795713894502"/>
    <n v="0.64800000000000002"/>
    <x v="4"/>
  </r>
  <r>
    <x v="0"/>
    <n v="9.843451089650717"/>
    <n v="0.73599999999999999"/>
    <x v="10"/>
  </r>
  <r>
    <x v="210"/>
    <n v="9.8110605737595105"/>
    <n v="0.82099999999999995"/>
    <x v="11"/>
  </r>
  <r>
    <x v="211"/>
    <n v="9.7459565993925459"/>
    <n v="0.497"/>
    <x v="12"/>
  </r>
  <r>
    <x v="212"/>
    <n v="9.7394222663754348"/>
    <n v="0.73899999999999999"/>
    <x v="10"/>
  </r>
  <r>
    <x v="213"/>
    <n v="9.72634043069759"/>
    <n v="0.65700000000000003"/>
    <x v="4"/>
  </r>
  <r>
    <x v="214"/>
    <n v="9.5812614605491913"/>
    <n v="0.65300000000000002"/>
    <x v="4"/>
  </r>
  <r>
    <x v="215"/>
    <n v="9.5011938050817086"/>
    <n v="0.80400000000000005"/>
    <x v="11"/>
  </r>
  <r>
    <x v="216"/>
    <n v="9.4944910220216396"/>
    <n v="0.85299999999999998"/>
    <x v="13"/>
  </r>
  <r>
    <x v="217"/>
    <n v="9.352622986269985"/>
    <n v="0.44400000000000001"/>
    <x v="6"/>
  </r>
  <r>
    <x v="218"/>
    <n v="9.338999347593866"/>
    <n v="0.54100000000000004"/>
    <x v="7"/>
  </r>
  <r>
    <x v="219"/>
    <n v="9.3116922735056384"/>
    <n v="0.55400000000000005"/>
    <x v="7"/>
  </r>
  <r>
    <x v="220"/>
    <n v="9.2980086624780878"/>
    <n v="0.79600000000000004"/>
    <x v="11"/>
  </r>
  <r>
    <x v="221"/>
    <n v="9.2911592997345629"/>
    <n v="0.74"/>
    <x v="10"/>
  </r>
  <r>
    <x v="222"/>
    <n v="9.2361815431083798"/>
    <n v="0.69499999999999995"/>
    <x v="8"/>
  </r>
  <r>
    <x v="223"/>
    <n v="9.2016536407804619"/>
    <n v="0.747"/>
    <x v="10"/>
  </r>
  <r>
    <x v="224"/>
    <n v="9.1947325012974037"/>
    <n v="0.80800000000000005"/>
    <x v="11"/>
  </r>
  <r>
    <x v="225"/>
    <n v="9.0551988758361617"/>
    <n v="0.71"/>
    <x v="8"/>
  </r>
  <r>
    <x v="226"/>
    <n v="9.0340829538766094"/>
    <n v="0.81599999999999995"/>
    <x v="11"/>
  </r>
  <r>
    <x v="227"/>
    <n v="9.0129175605962022"/>
    <n v="0.76800000000000002"/>
    <x v="10"/>
  </r>
  <r>
    <x v="228"/>
    <n v="9.005851375612961"/>
    <n v="0.73599999999999999"/>
    <x v="10"/>
  </r>
  <r>
    <x v="229"/>
    <n v="8.9562319821627696"/>
    <n v="0.47699999999999998"/>
    <x v="12"/>
  </r>
  <r>
    <x v="230"/>
    <n v="8.9491210386183582"/>
    <n v="0.77700000000000002"/>
    <x v="11"/>
  </r>
  <r>
    <x v="231"/>
    <n v="8.9277542249112791"/>
    <n v="0.82699999999999996"/>
    <x v="13"/>
  </r>
  <r>
    <x v="232"/>
    <n v="8.8776983401727811"/>
    <n v="0.74199999999999999"/>
    <x v="10"/>
  </r>
  <r>
    <x v="233"/>
    <n v="8.8776983401727811"/>
    <n v="0.73799999999999999"/>
    <x v="10"/>
  </r>
  <r>
    <x v="234"/>
    <n v="8.8273586161315514"/>
    <n v="0.79100000000000004"/>
    <x v="11"/>
  </r>
  <r>
    <x v="235"/>
    <n v="8.8201437733927239"/>
    <n v="0.58299999999999996"/>
    <x v="3"/>
  </r>
  <r>
    <x v="236"/>
    <n v="8.8201437733927239"/>
    <n v="0.65600000000000003"/>
    <x v="4"/>
  </r>
  <r>
    <x v="237"/>
    <n v="8.7476680686102437"/>
    <n v="0.52400000000000002"/>
    <x v="12"/>
  </r>
  <r>
    <x v="238"/>
    <n v="8.7403874447366334"/>
    <n v="0.86599999999999999"/>
    <x v="13"/>
  </r>
  <r>
    <x v="239"/>
    <n v="8.6378143833657681"/>
    <n v="0.64800000000000002"/>
    <x v="4"/>
  </r>
  <r>
    <x v="240"/>
    <n v="8.5786505748685453"/>
    <n v="0.78700000000000003"/>
    <x v="11"/>
  </r>
  <r>
    <x v="241"/>
    <n v="8.5712263843174092"/>
    <n v="0.76800000000000002"/>
    <x v="10"/>
  </r>
  <r>
    <x v="242"/>
    <n v="8.5637957575333008"/>
    <n v="0.83299999999999996"/>
    <x v="13"/>
  </r>
  <r>
    <x v="243"/>
    <n v="8.5563586777479035"/>
    <n v="0.72099999999999997"/>
    <x v="8"/>
  </r>
  <r>
    <x v="244"/>
    <n v="8.5489151281199618"/>
    <n v="0.58699999999999997"/>
    <x v="3"/>
  </r>
  <r>
    <x v="245"/>
    <n v="8.5265454906648905"/>
    <n v="0.86899999999999999"/>
    <x v="13"/>
  </r>
  <r>
    <x v="246"/>
    <n v="8.5041170112456257"/>
    <n v="0.66"/>
    <x v="4"/>
  </r>
  <r>
    <x v="247"/>
    <n v="8.1836666631204835"/>
    <n v="0.52300000000000002"/>
    <x v="12"/>
  </r>
  <r>
    <x v="248"/>
    <n v="8.1368578902564384"/>
    <n v="0.88"/>
    <x v="15"/>
  </r>
  <r>
    <x v="249"/>
    <n v="8.1133522333748029"/>
    <n v="0.39500000000000002"/>
    <x v="2"/>
  </r>
  <r>
    <x v="250"/>
    <n v="8.097643889049511"/>
    <n v="0.67600000000000005"/>
    <x v="8"/>
  </r>
  <r>
    <x v="251"/>
    <n v="8.0740240704645121"/>
    <n v="0.82299999999999995"/>
    <x v="11"/>
  </r>
  <r>
    <x v="252"/>
    <n v="8.0661354275741495"/>
    <n v="0.66200000000000003"/>
    <x v="4"/>
  </r>
  <r>
    <x v="253"/>
    <n v="8.0424230722181154"/>
    <n v="0.754"/>
    <x v="10"/>
  </r>
  <r>
    <x v="254"/>
    <n v="8.0345034020823434"/>
    <n v="0.51800000000000002"/>
    <x v="12"/>
  </r>
  <r>
    <x v="255"/>
    <n v="8.0345034020823434"/>
    <n v="0.67900000000000005"/>
    <x v="8"/>
  </r>
  <r>
    <x v="256"/>
    <n v="8.0265759177621465"/>
    <n v="0.67800000000000005"/>
    <x v="8"/>
  </r>
  <r>
    <x v="257"/>
    <n v="8.0106974137494547"/>
    <n v="0.71699999999999997"/>
    <x v="8"/>
  </r>
  <r>
    <x v="258"/>
    <n v="7.9628719271259847"/>
    <n v="0.63500000000000001"/>
    <x v="4"/>
  </r>
  <r>
    <x v="259"/>
    <n v="7.9308280469265648"/>
    <n v="0.69699999999999995"/>
    <x v="8"/>
  </r>
  <r>
    <x v="260"/>
    <n v="7.9147574568630983"/>
    <n v="0.66100000000000003"/>
    <x v="4"/>
  </r>
  <r>
    <x v="261"/>
    <n v="7.9067099128838976"/>
    <n v="0.76800000000000002"/>
    <x v="10"/>
  </r>
  <r>
    <x v="262"/>
    <n v="7.8986541696685881"/>
    <n v="0.80400000000000005"/>
    <x v="11"/>
  </r>
  <r>
    <x v="263"/>
    <n v="7.8663487002629697"/>
    <n v="0.746"/>
    <x v="10"/>
  </r>
  <r>
    <x v="264"/>
    <n v="7.858251581595959"/>
    <n v="0.57099999999999995"/>
    <x v="7"/>
  </r>
  <r>
    <x v="265"/>
    <n v="7.8257793287161714"/>
    <n v="0.84299999999999997"/>
    <x v="13"/>
  </r>
  <r>
    <x v="266"/>
    <n v="7.8176401904467188"/>
    <n v="0.748"/>
    <x v="10"/>
  </r>
  <r>
    <x v="267"/>
    <n v="7.793171773024592"/>
    <n v="0.84299999999999997"/>
    <x v="13"/>
  </r>
  <r>
    <x v="268"/>
    <n v="7.7849985439557878"/>
    <n v="0.82499999999999996"/>
    <x v="13"/>
  </r>
  <r>
    <x v="269"/>
    <n v="7.7686262891483402"/>
    <n v="0.85399999999999998"/>
    <x v="13"/>
  </r>
  <r>
    <x v="270"/>
    <n v="7.7275438949305961"/>
    <n v="0.753"/>
    <x v="10"/>
  </r>
  <r>
    <x v="271"/>
    <n v="7.7110496522284242"/>
    <n v="0.74199999999999999"/>
    <x v="10"/>
  </r>
  <r>
    <x v="272"/>
    <n v="7.6945200519710824"/>
    <n v="0.86499999999999999"/>
    <x v="13"/>
  </r>
  <r>
    <x v="273"/>
    <n v="7.6862419214926847"/>
    <n v="0.67100000000000004"/>
    <x v="4"/>
  </r>
  <r>
    <x v="274"/>
    <n v="7.6613538628816125"/>
    <n v="0.81699999999999995"/>
    <x v="11"/>
  </r>
  <r>
    <x v="275"/>
    <n v="7.5778033405173453"/>
    <n v="0.67200000000000004"/>
    <x v="4"/>
  </r>
  <r>
    <x v="276"/>
    <n v="7.5609824466539273"/>
    <n v="0.79700000000000004"/>
    <x v="11"/>
  </r>
  <r>
    <x v="277"/>
    <n v="7.5441240478707519"/>
    <n v="0.71499999999999997"/>
    <x v="8"/>
  </r>
  <r>
    <x v="278"/>
    <n v="7.467790306335611"/>
    <n v="0.49299999999999999"/>
    <x v="12"/>
  </r>
  <r>
    <x v="279"/>
    <n v="7.459260560198083"/>
    <n v="0.65600000000000003"/>
    <x v="4"/>
  </r>
  <r>
    <x v="280"/>
    <n v="7.459260560198083"/>
    <n v="0.82599999999999996"/>
    <x v="13"/>
  </r>
  <r>
    <x v="281"/>
    <n v="7.459260560198083"/>
    <n v="0.69399999999999995"/>
    <x v="8"/>
  </r>
  <r>
    <x v="282"/>
    <n v="7.4250435882244181"/>
    <n v="0.76600000000000001"/>
    <x v="10"/>
  </r>
  <r>
    <x v="283"/>
    <n v="7.4078758344133657"/>
    <n v="0.85099999999999998"/>
    <x v="13"/>
  </r>
  <r>
    <x v="284"/>
    <n v="7.3992770203319189"/>
    <n v="0.77"/>
    <x v="10"/>
  </r>
  <r>
    <x v="285"/>
    <n v="7.3906682018027627"/>
    <n v="0.52800000000000002"/>
    <x v="7"/>
  </r>
  <r>
    <x v="286"/>
    <n v="7.364781368494107"/>
    <n v="0.88"/>
    <x v="15"/>
  </r>
  <r>
    <x v="287"/>
    <n v="7.364781368494107"/>
    <n v="0.72699999999999998"/>
    <x v="10"/>
  </r>
  <r>
    <x v="288"/>
    <n v="7.3474728102097053"/>
    <n v="0.71399999999999997"/>
    <x v="8"/>
  </r>
  <r>
    <x v="289"/>
    <n v="7.3474728102097053"/>
    <n v="0.873"/>
    <x v="13"/>
  </r>
  <r>
    <x v="290"/>
    <n v="7.3214332499415953"/>
    <n v="0.753"/>
    <x v="10"/>
  </r>
  <r>
    <x v="291"/>
    <n v="7.2953007456807288"/>
    <n v="0.81299999999999994"/>
    <x v="11"/>
  </r>
  <r>
    <x v="292"/>
    <n v="7.286569083969237"/>
    <n v="0.58199999999999996"/>
    <x v="3"/>
  </r>
  <r>
    <x v="293"/>
    <n v="7.286569083969237"/>
    <n v="0.56100000000000005"/>
    <x v="7"/>
  </r>
  <r>
    <x v="294"/>
    <n v="7.2603110919598848"/>
    <n v="0.876"/>
    <x v="15"/>
  </r>
  <r>
    <x v="295"/>
    <n v="7.2075081286943155"/>
    <n v="0.71599999999999997"/>
    <x v="8"/>
  </r>
  <r>
    <x v="296"/>
    <n v="7.2075081286943155"/>
    <n v="0.72399999999999998"/>
    <x v="8"/>
  </r>
  <r>
    <x v="297"/>
    <n v="7.1632083351545113"/>
    <n v="0.48699999999999999"/>
    <x v="12"/>
  </r>
  <r>
    <x v="298"/>
    <n v="7.154315459801416"/>
    <n v="0.82799999999999996"/>
    <x v="13"/>
  </r>
  <r>
    <x v="299"/>
    <n v="7.1275702616623153"/>
    <n v="0.61499999999999999"/>
    <x v="3"/>
  </r>
  <r>
    <x v="300"/>
    <n v="7.1096842353219856"/>
    <n v="0.68"/>
    <x v="8"/>
  </r>
  <r>
    <x v="301"/>
    <n v="7.0737765096228413"/>
    <n v="0.83399999999999996"/>
    <x v="13"/>
  </r>
  <r>
    <x v="302"/>
    <n v="7.0104954480248605"/>
    <n v="0.49"/>
    <x v="12"/>
  </r>
  <r>
    <x v="303"/>
    <n v="7.0014086062951479"/>
    <n v="0.51400000000000001"/>
    <x v="12"/>
  </r>
  <r>
    <x v="304"/>
    <n v="6.992309955789306"/>
    <n v="0.56799999999999995"/>
    <x v="7"/>
  </r>
  <r>
    <x v="305"/>
    <n v="6.9831994503491543"/>
    <n v="0.83899999999999997"/>
    <x v="13"/>
  </r>
  <r>
    <x v="306"/>
    <n v="6.955796338302048"/>
    <n v="0.56000000000000005"/>
    <x v="7"/>
  </r>
  <r>
    <x v="307"/>
    <n v="6.955796338302048"/>
    <n v="0.64800000000000002"/>
    <x v="4"/>
  </r>
  <r>
    <x v="308"/>
    <n v="6.9190900328035996"/>
    <n v="0.64900000000000002"/>
    <x v="4"/>
  </r>
  <r>
    <x v="309"/>
    <n v="6.8729314786104583"/>
    <n v="0.82899999999999996"/>
    <x v="13"/>
  </r>
  <r>
    <x v="310"/>
    <n v="6.8636625175776977"/>
    <n v="0.49199999999999999"/>
    <x v="12"/>
  </r>
  <r>
    <x v="311"/>
    <n v="6.8543810224357609"/>
    <n v="0.74"/>
    <x v="10"/>
  </r>
  <r>
    <x v="312"/>
    <n v="6.7796716413805305"/>
    <n v="0.88400000000000001"/>
    <x v="15"/>
  </r>
  <r>
    <x v="313"/>
    <n v="6.7702750025730758"/>
    <n v="0.81699999999999995"/>
    <x v="11"/>
  </r>
  <r>
    <x v="314"/>
    <n v="6.7136189855862956"/>
    <n v="0.57899999999999996"/>
    <x v="3"/>
  </r>
  <r>
    <x v="315"/>
    <n v="6.6946270975072038"/>
    <n v="0.68200000000000005"/>
    <x v="8"/>
  </r>
  <r>
    <x v="316"/>
    <n v="6.6660378120182591"/>
    <n v="0.47"/>
    <x v="6"/>
  </r>
  <r>
    <x v="317"/>
    <n v="6.6660378120182591"/>
    <n v="0.76300000000000001"/>
    <x v="10"/>
  </r>
  <r>
    <x v="318"/>
    <n v="6.6469099739886763"/>
    <n v="0.79800000000000004"/>
    <x v="11"/>
  </r>
  <r>
    <x v="319"/>
    <n v="6.6277269326189892"/>
    <n v="0.85799999999999998"/>
    <x v="13"/>
  </r>
  <r>
    <x v="320"/>
    <n v="6.6181145607257053"/>
    <n v="0.83299999999999996"/>
    <x v="13"/>
  </r>
  <r>
    <x v="321"/>
    <n v="6.6084882071784081"/>
    <n v="0.89100000000000001"/>
    <x v="15"/>
  </r>
  <r>
    <x v="322"/>
    <n v="6.5891933099180697"/>
    <n v="0.47399999999999998"/>
    <x v="6"/>
  </r>
  <r>
    <x v="323"/>
    <n v="6.5795246424795408"/>
    <n v="0.76200000000000001"/>
    <x v="10"/>
  </r>
  <r>
    <x v="324"/>
    <n v="6.5601445572524169"/>
    <n v="0.56799999999999995"/>
    <x v="7"/>
  </r>
  <r>
    <x v="325"/>
    <n v="6.5407070491730073"/>
    <n v="0.77800000000000002"/>
    <x v="11"/>
  </r>
  <r>
    <x v="326"/>
    <n v="6.4623724024009439"/>
    <n v="0.77900000000000003"/>
    <x v="11"/>
  </r>
  <r>
    <x v="327"/>
    <n v="6.4426399215202386"/>
    <n v="0.82599999999999996"/>
    <x v="13"/>
  </r>
  <r>
    <x v="328"/>
    <n v="6.4327509825806866"/>
    <n v="0.23400000000000001"/>
    <x v="5"/>
  </r>
  <r>
    <x v="329"/>
    <n v="6.4327509825806866"/>
    <n v="0.82399999999999995"/>
    <x v="11"/>
  </r>
  <r>
    <x v="330"/>
    <n v="6.3930422637425703"/>
    <n v="0.84799999999999998"/>
    <x v="13"/>
  </r>
  <r>
    <x v="331"/>
    <n v="6.3830764864229232"/>
    <n v="0.69"/>
    <x v="8"/>
  </r>
  <r>
    <x v="332"/>
    <n v="6.3830764864229232"/>
    <n v="0.70099999999999996"/>
    <x v="8"/>
  </r>
  <r>
    <x v="333"/>
    <n v="6.3830764864229232"/>
    <n v="0.66400000000000003"/>
    <x v="4"/>
  </r>
  <r>
    <x v="334"/>
    <n v="6.3630981072570441"/>
    <n v="0.61899999999999999"/>
    <x v="3"/>
  </r>
  <r>
    <x v="335"/>
    <n v="6.3530853581629652"/>
    <n v="0.76200000000000001"/>
    <x v="10"/>
  </r>
  <r>
    <x v="336"/>
    <n v="6.3530853581629652"/>
    <n v="0.68799999999999994"/>
    <x v="8"/>
  </r>
  <r>
    <x v="337"/>
    <n v="6.3530853581629652"/>
    <n v="0.74299999999999999"/>
    <x v="10"/>
  </r>
  <r>
    <x v="338"/>
    <n v="6.333012368467128"/>
    <n v="0.81200000000000006"/>
    <x v="11"/>
  </r>
  <r>
    <x v="339"/>
    <n v="6.2825493143142177"/>
    <n v="0.76200000000000001"/>
    <x v="10"/>
  </r>
  <r>
    <x v="340"/>
    <n v="6.2724079851614025"/>
    <n v="0.79600000000000004"/>
    <x v="11"/>
  </r>
  <r>
    <x v="341"/>
    <n v="6.2622502327712048"/>
    <n v="0.64800000000000002"/>
    <x v="4"/>
  </r>
  <r>
    <x v="342"/>
    <n v="6.2316776324215031"/>
    <n v="0.86299999999999999"/>
    <x v="13"/>
  </r>
  <r>
    <x v="343"/>
    <n v="6.221453380035002"/>
    <n v="0.74"/>
    <x v="10"/>
  </r>
  <r>
    <x v="344"/>
    <n v="6.2112122975692463"/>
    <n v="0.84199999999999997"/>
    <x v="13"/>
  </r>
  <r>
    <x v="345"/>
    <n v="6.2009543016379274"/>
    <n v="0.80500000000000005"/>
    <x v="11"/>
  </r>
  <r>
    <x v="346"/>
    <n v="6.2009543016379274"/>
    <n v="0.70499999999999996"/>
    <x v="8"/>
  </r>
  <r>
    <x v="347"/>
    <n v="6.1700779887762653"/>
    <n v="0.67400000000000004"/>
    <x v="4"/>
  </r>
  <r>
    <x v="348"/>
    <n v="6.1700779887762653"/>
    <n v="0.68"/>
    <x v="8"/>
  </r>
  <r>
    <x v="349"/>
    <n v="6.1494076526633306"/>
    <n v="0.877"/>
    <x v="15"/>
  </r>
  <r>
    <x v="350"/>
    <n v="6.1182712113156432"/>
    <n v="0.374"/>
    <x v="9"/>
  </r>
  <r>
    <x v="351"/>
    <n v="6.1078571251086311"/>
    <n v="0.68300000000000005"/>
    <x v="8"/>
  </r>
  <r>
    <x v="352"/>
    <n v="6.0974252522082422"/>
    <n v="0.62"/>
    <x v="3"/>
  </r>
  <r>
    <x v="353"/>
    <n v="6.0449958588818875"/>
    <n v="0.72699999999999998"/>
    <x v="10"/>
  </r>
  <r>
    <x v="354"/>
    <n v="6.0238963325203505"/>
    <n v="0.443"/>
    <x v="6"/>
  </r>
  <r>
    <x v="355"/>
    <n v="6.0238963325203505"/>
    <n v="0.70499999999999996"/>
    <x v="8"/>
  </r>
  <r>
    <x v="356"/>
    <n v="6.0133188066556569"/>
    <n v="0.88300000000000001"/>
    <x v="15"/>
  </r>
  <r>
    <x v="357"/>
    <n v="6.0027226419354989"/>
    <n v="0.67300000000000004"/>
    <x v="4"/>
  </r>
  <r>
    <x v="358"/>
    <n v="5.9921077394796214"/>
    <n v="0.86699999999999999"/>
    <x v="13"/>
  </r>
  <r>
    <x v="359"/>
    <n v="5.9921077394796214"/>
    <n v="0.71899999999999997"/>
    <x v="8"/>
  </r>
  <r>
    <x v="360"/>
    <n v="5.9814739995303894"/>
    <n v="0.85799999999999998"/>
    <x v="13"/>
  </r>
  <r>
    <x v="361"/>
    <n v="5.9601496036686061"/>
    <n v="0.877"/>
    <x v="15"/>
  </r>
  <r>
    <x v="362"/>
    <n v="5.9494587437545556"/>
    <n v="0.57399999999999995"/>
    <x v="7"/>
  </r>
  <r>
    <x v="363"/>
    <n v="5.9065018010446302"/>
    <n v="0.76100000000000001"/>
    <x v="10"/>
  </r>
  <r>
    <x v="364"/>
    <n v="5.8740779414579531"/>
    <n v="0.72699999999999998"/>
    <x v="10"/>
  </r>
  <r>
    <x v="365"/>
    <n v="5.8740779414579531"/>
    <n v="0.89800000000000002"/>
    <x v="15"/>
  </r>
  <r>
    <x v="366"/>
    <n v="5.8632301428350386"/>
    <n v="0.59899999999999998"/>
    <x v="3"/>
  </r>
  <r>
    <x v="367"/>
    <n v="5.8632301428350386"/>
    <n v="0.76900000000000002"/>
    <x v="10"/>
  </r>
  <r>
    <x v="368"/>
    <n v="5.8523622370266759"/>
    <n v="0.82099999999999995"/>
    <x v="11"/>
  </r>
  <r>
    <x v="369"/>
    <n v="5.8414741118062281"/>
    <n v="0.84199999999999997"/>
    <x v="13"/>
  </r>
  <r>
    <x v="370"/>
    <n v="5.7867261924627797"/>
    <n v="0.63500000000000001"/>
    <x v="4"/>
  </r>
  <r>
    <x v="371"/>
    <n v="5.7646814411195129"/>
    <n v="0.73199999999999998"/>
    <x v="10"/>
  </r>
  <r>
    <x v="372"/>
    <n v="5.7536273917515919"/>
    <n v="0.53400000000000003"/>
    <x v="7"/>
  </r>
  <r>
    <x v="373"/>
    <n v="5.742552064077497"/>
    <n v="0.53400000000000003"/>
    <x v="7"/>
  </r>
  <r>
    <x v="374"/>
    <n v="5.6980354852130084"/>
    <n v="0.68400000000000005"/>
    <x v="8"/>
  </r>
  <r>
    <x v="375"/>
    <n v="5.6756462611582501"/>
    <n v="0.68"/>
    <x v="8"/>
  </r>
  <r>
    <x v="376"/>
    <n v="5.6531683658681695"/>
    <n v="0.748"/>
    <x v="10"/>
  </r>
  <r>
    <x v="377"/>
    <n v="5.6531683658681695"/>
    <n v="0.82499999999999996"/>
    <x v="13"/>
  </r>
  <r>
    <x v="378"/>
    <n v="5.6306007373907763"/>
    <n v="0.63"/>
    <x v="4"/>
  </r>
  <r>
    <x v="379"/>
    <n v="5.6306007373907763"/>
    <n v="0.61599999999999999"/>
    <x v="3"/>
  </r>
  <r>
    <x v="380"/>
    <n v="5.5851919256200571"/>
    <n v="0.52100000000000002"/>
    <x v="12"/>
  </r>
  <r>
    <x v="381"/>
    <n v="5.5508915484443522"/>
    <n v="0.74"/>
    <x v="10"/>
  </r>
  <r>
    <x v="382"/>
    <n v="5.5508915484443522"/>
    <n v="0.70599999999999996"/>
    <x v="8"/>
  </r>
  <r>
    <x v="383"/>
    <n v="5.5508915484443522"/>
    <n v="0.70799999999999996"/>
    <x v="8"/>
  </r>
  <r>
    <x v="384"/>
    <n v="5.4816469473826785"/>
    <n v="0.84399999999999997"/>
    <x v="13"/>
  </r>
  <r>
    <x v="385"/>
    <n v="5.3997393987520574"/>
    <n v="0.69499999999999995"/>
    <x v="8"/>
  </r>
  <r>
    <x v="386"/>
    <n v="5.3997393987520574"/>
    <n v="0.65600000000000003"/>
    <x v="4"/>
  </r>
  <r>
    <x v="387"/>
    <n v="5.3879366755708729"/>
    <n v="0.62"/>
    <x v="3"/>
  </r>
  <r>
    <x v="388"/>
    <n v="5.3642533227854443"/>
    <n v="0.64700000000000002"/>
    <x v="4"/>
  </r>
  <r>
    <x v="389"/>
    <n v="5.3523723484583137"/>
    <n v="0.81100000000000005"/>
    <x v="11"/>
  </r>
  <r>
    <x v="390"/>
    <n v="5.304582352895193"/>
    <n v="0.72499999999999998"/>
    <x v="10"/>
  </r>
  <r>
    <x v="391"/>
    <n v="5.2925674284012274"/>
    <n v="0.88300000000000001"/>
    <x v="15"/>
  </r>
  <r>
    <x v="392"/>
    <n v="5.2925674284012274"/>
    <n v="0.92100000000000004"/>
    <x v="15"/>
  </r>
  <r>
    <x v="393"/>
    <n v="5.2805251660890757"/>
    <n v="0.76800000000000002"/>
    <x v="10"/>
  </r>
  <r>
    <x v="394"/>
    <n v="5.2442324668419795"/>
    <n v="0.68300000000000005"/>
    <x v="8"/>
  </r>
  <r>
    <x v="395"/>
    <n v="5.2320789569544912"/>
    <n v="0.503"/>
    <x v="12"/>
  </r>
  <r>
    <x v="396"/>
    <n v="5.2320789569544912"/>
    <n v="0.62"/>
    <x v="3"/>
  </r>
  <r>
    <x v="397"/>
    <n v="5.2198971500722582"/>
    <n v="0.498"/>
    <x v="12"/>
  </r>
  <r>
    <x v="398"/>
    <n v="5.2076868476185245"/>
    <n v="0.78300000000000003"/>
    <x v="11"/>
  </r>
  <r>
    <x v="399"/>
    <n v="5.183179949983594"/>
    <n v="0.73899999999999999"/>
    <x v="10"/>
  </r>
  <r>
    <x v="400"/>
    <n v="5.1462007860645498"/>
    <n v="0.63300000000000001"/>
    <x v="4"/>
  </r>
  <r>
    <x v="401"/>
    <n v="5.1462007860645498"/>
    <n v="0.69299999999999995"/>
    <x v="8"/>
  </r>
  <r>
    <x v="402"/>
    <n v="5.1338152066487419"/>
    <n v="0.54200000000000004"/>
    <x v="7"/>
  </r>
  <r>
    <x v="403"/>
    <n v="5.1213996740680523"/>
    <n v="0.74199999999999999"/>
    <x v="10"/>
  </r>
  <r>
    <x v="404"/>
    <n v="5.1213996740680523"/>
    <n v="0.48"/>
    <x v="12"/>
  </r>
  <r>
    <x v="405"/>
    <n v="5.1089539699502913"/>
    <n v="0.754"/>
    <x v="10"/>
  </r>
  <r>
    <x v="406"/>
    <n v="5.1089539699502913"/>
    <n v="0.83299999999999996"/>
    <x v="13"/>
  </r>
  <r>
    <x v="407"/>
    <n v="5.1089539699502913"/>
    <n v="0.71"/>
    <x v="8"/>
  </r>
  <r>
    <x v="408"/>
    <n v="5.0839711602372217"/>
    <n v="0.61799999999999999"/>
    <x v="3"/>
  </r>
  <r>
    <x v="409"/>
    <n v="5.0839711602372217"/>
    <n v="0.77400000000000002"/>
    <x v="10"/>
  </r>
  <r>
    <x v="410"/>
    <n v="5.0839711602372217"/>
    <n v="0.85699999999999998"/>
    <x v="13"/>
  </r>
  <r>
    <x v="411"/>
    <n v="5.058864976373334"/>
    <n v="0.73899999999999999"/>
    <x v="10"/>
  </r>
  <r>
    <x v="412"/>
    <n v="5.0462650440403207"/>
    <n v="0.73799999999999999"/>
    <x v="10"/>
  </r>
  <r>
    <x v="413"/>
    <n v="5.033633572304379"/>
    <n v="0.82499999999999996"/>
    <x v="13"/>
  </r>
  <r>
    <x v="414"/>
    <n v="5.033633572304379"/>
    <n v="0.72899999999999998"/>
    <x v="10"/>
  </r>
  <r>
    <x v="415"/>
    <n v="5.0082750554739608"/>
    <n v="0.86099999999999999"/>
    <x v="13"/>
  </r>
  <r>
    <x v="416"/>
    <n v="4.9955475252277592"/>
    <n v="0.84499999999999997"/>
    <x v="13"/>
  </r>
  <r>
    <x v="417"/>
    <n v="4.9827874851668792"/>
    <n v="0.57399999999999995"/>
    <x v="7"/>
  </r>
  <r>
    <x v="418"/>
    <n v="4.9571688707758019"/>
    <n v="0.66400000000000003"/>
    <x v="4"/>
  </r>
  <r>
    <x v="419"/>
    <n v="4.9443097858968263"/>
    <n v="0.84299999999999997"/>
    <x v="13"/>
  </r>
  <r>
    <x v="420"/>
    <n v="4.9443097858968263"/>
    <n v="0.80700000000000005"/>
    <x v="11"/>
  </r>
  <r>
    <x v="421"/>
    <n v="4.9443097858968263"/>
    <n v="0.76700000000000002"/>
    <x v="10"/>
  </r>
  <r>
    <x v="422"/>
    <n v="4.9443097858968263"/>
    <n v="0.89800000000000002"/>
    <x v="15"/>
  </r>
  <r>
    <x v="423"/>
    <n v="4.9314171699869007"/>
    <n v="0.78600000000000003"/>
    <x v="11"/>
  </r>
  <r>
    <x v="424"/>
    <n v="4.9314171699869007"/>
    <n v="0.76300000000000001"/>
    <x v="10"/>
  </r>
  <r>
    <x v="425"/>
    <n v="4.9184907593659348"/>
    <n v="0.67200000000000004"/>
    <x v="4"/>
  </r>
  <r>
    <x v="426"/>
    <n v="4.9184907593659348"/>
    <n v="0.83099999999999996"/>
    <x v="13"/>
  </r>
  <r>
    <x v="427"/>
    <n v="4.9184907593659348"/>
    <n v="0.79900000000000004"/>
    <x v="11"/>
  </r>
  <r>
    <x v="428"/>
    <n v="4.9055302868797552"/>
    <n v="0.73899999999999999"/>
    <x v="10"/>
  </r>
  <r>
    <x v="429"/>
    <n v="4.8795060699365402"/>
    <n v="0.76300000000000001"/>
    <x v="10"/>
  </r>
  <r>
    <x v="430"/>
    <n v="4.8664417732131584"/>
    <n v="0.746"/>
    <x v="10"/>
  </r>
  <r>
    <x v="431"/>
    <n v="4.8533423099551207"/>
    <n v="0.76100000000000001"/>
    <x v="10"/>
  </r>
  <r>
    <x v="432"/>
    <n v="4.8402073946399229"/>
    <n v="0.80800000000000005"/>
    <x v="11"/>
  </r>
  <r>
    <x v="433"/>
    <n v="4.8138300462500707"/>
    <n v="0.54100000000000004"/>
    <x v="7"/>
  </r>
  <r>
    <x v="434"/>
    <n v="4.8005870224074103"/>
    <n v="0.76100000000000001"/>
    <x v="10"/>
  </r>
  <r>
    <x v="435"/>
    <n v="4.7873073648171918"/>
    <n v="0.8"/>
    <x v="11"/>
  </r>
  <r>
    <x v="436"/>
    <n v="4.773990767770651"/>
    <n v="0.65300000000000002"/>
    <x v="4"/>
  </r>
  <r>
    <x v="437"/>
    <n v="4.7338162181625583"/>
    <n v="0.84199999999999997"/>
    <x v="13"/>
  </r>
  <r>
    <x v="438"/>
    <n v="4.7203487194131482"/>
    <n v="0.60899999999999999"/>
    <x v="3"/>
  </r>
  <r>
    <x v="439"/>
    <n v="4.7203487194131482"/>
    <n v="0.69299999999999995"/>
    <x v="8"/>
  </r>
  <r>
    <x v="440"/>
    <n v="4.7203487194131482"/>
    <n v="0.74199999999999999"/>
    <x v="10"/>
  </r>
  <r>
    <x v="441"/>
    <n v="4.7068426868115987"/>
    <n v="0.872"/>
    <x v="13"/>
  </r>
  <r>
    <x v="442"/>
    <n v="4.7068426868115987"/>
    <n v="0.88"/>
    <x v="15"/>
  </r>
  <r>
    <x v="443"/>
    <n v="4.7068426868115987"/>
    <n v="0.83199999999999996"/>
    <x v="13"/>
  </r>
  <r>
    <x v="444"/>
    <n v="4.6932977876881319"/>
    <n v="0.68200000000000005"/>
    <x v="8"/>
  </r>
  <r>
    <x v="445"/>
    <n v="4.6797136845585756"/>
    <n v="0.442"/>
    <x v="6"/>
  </r>
  <r>
    <x v="446"/>
    <n v="4.6660900350262517"/>
    <n v="0.624"/>
    <x v="3"/>
  </r>
  <r>
    <x v="447"/>
    <n v="4.6524264916812781"/>
    <n v="0.78"/>
    <x v="11"/>
  </r>
  <r>
    <x v="448"/>
    <n v="4.624978308224887"/>
    <n v="0.76100000000000001"/>
    <x v="10"/>
  </r>
  <r>
    <x v="449"/>
    <n v="4.5973662506487019"/>
    <n v="0.89800000000000002"/>
    <x v="15"/>
  </r>
  <r>
    <x v="450"/>
    <n v="4.5834978442375407"/>
    <n v="0.85399999999999998"/>
    <x v="13"/>
  </r>
  <r>
    <x v="451"/>
    <n v="4.5834978442375407"/>
    <n v="0.63400000000000001"/>
    <x v="4"/>
  </r>
  <r>
    <x v="452"/>
    <n v="4.5695873482905078"/>
    <n v="0.623"/>
    <x v="3"/>
  </r>
  <r>
    <x v="453"/>
    <n v="4.5695873482905078"/>
    <n v="0.84899999999999998"/>
    <x v="13"/>
  </r>
  <r>
    <x v="454"/>
    <n v="4.5556343772501275"/>
    <n v="0.47499999999999998"/>
    <x v="12"/>
  </r>
  <r>
    <x v="455"/>
    <n v="4.5556343772501275"/>
    <n v="0.78700000000000003"/>
    <x v="11"/>
  </r>
  <r>
    <x v="456"/>
    <n v="4.5556343772501275"/>
    <n v="0.73499999999999999"/>
    <x v="10"/>
  </r>
  <r>
    <x v="457"/>
    <n v="4.5416385396362884"/>
    <n v="0.84699999999999998"/>
    <x v="13"/>
  </r>
  <r>
    <x v="458"/>
    <n v="4.5416385396362884"/>
    <n v="0.75"/>
    <x v="10"/>
  </r>
  <r>
    <x v="459"/>
    <n v="4.5135166683820502"/>
    <n v="0.56699999999999995"/>
    <x v="7"/>
  </r>
  <r>
    <x v="460"/>
    <n v="4.4993898209967416"/>
    <n v="0.92700000000000005"/>
    <x v="16"/>
  </r>
  <r>
    <x v="461"/>
    <n v="4.4852184792733976"/>
    <n v="0.876"/>
    <x v="15"/>
  </r>
  <r>
    <x v="462"/>
    <n v="4.4710022201226938"/>
    <n v="0.57399999999999995"/>
    <x v="7"/>
  </r>
  <r>
    <x v="463"/>
    <n v="4.442433223290478"/>
    <n v="0.92700000000000005"/>
    <x v="16"/>
  </r>
  <r>
    <x v="464"/>
    <n v="4.4280796050795548"/>
    <n v="0.65500000000000003"/>
    <x v="4"/>
  </r>
  <r>
    <x v="465"/>
    <n v="4.4280796050795548"/>
    <n v="0.78900000000000003"/>
    <x v="11"/>
  </r>
  <r>
    <x v="466"/>
    <n v="4.4136793080657757"/>
    <n v="0.88200000000000001"/>
    <x v="15"/>
  </r>
  <r>
    <x v="467"/>
    <n v="4.3992318738587164"/>
    <n v="0.86399999999999999"/>
    <x v="13"/>
  </r>
  <r>
    <x v="468"/>
    <n v="4.3992318738587164"/>
    <n v="0.85499999999999998"/>
    <x v="13"/>
  </r>
  <r>
    <x v="469"/>
    <n v="4.3847368365160699"/>
    <n v="0.82799999999999996"/>
    <x v="13"/>
  </r>
  <r>
    <x v="470"/>
    <n v="4.3847368365160699"/>
    <n v="0.85799999999999998"/>
    <x v="13"/>
  </r>
  <r>
    <x v="471"/>
    <n v="4.3847368365160699"/>
    <n v="0.80900000000000005"/>
    <x v="11"/>
  </r>
  <r>
    <x v="472"/>
    <n v="4.3847368365160699"/>
    <n v="0.61799999999999999"/>
    <x v="3"/>
  </r>
  <r>
    <x v="473"/>
    <n v="4.3847368365160699"/>
    <n v="0.78900000000000003"/>
    <x v="11"/>
  </r>
  <r>
    <x v="474"/>
    <n v="4.3701937223683167"/>
    <n v="0.85199999999999998"/>
    <x v="13"/>
  </r>
  <r>
    <x v="475"/>
    <n v="4.3701937223683167"/>
    <n v="0.77600000000000002"/>
    <x v="11"/>
  </r>
  <r>
    <x v="476"/>
    <n v="4.3556020498381072"/>
    <n v="0.877"/>
    <x v="15"/>
  </r>
  <r>
    <x v="477"/>
    <n v="4.3262710626597238"/>
    <n v="0.70899999999999996"/>
    <x v="8"/>
  </r>
  <r>
    <x v="478"/>
    <n v="4.3262710626597238"/>
    <n v="0.82699999999999996"/>
    <x v="13"/>
  </r>
  <r>
    <x v="479"/>
    <n v="4.3115307436145427"/>
    <n v="0.88600000000000001"/>
    <x v="15"/>
  </r>
  <r>
    <x v="480"/>
    <n v="4.2967398569915609"/>
    <n v="0.72599999999999998"/>
    <x v="10"/>
  </r>
  <r>
    <x v="481"/>
    <n v="4.2670042758020319"/>
    <n v="0.86399999999999999"/>
    <x v="13"/>
  </r>
  <r>
    <x v="482"/>
    <n v="4.2520585056228128"/>
    <n v="0.67600000000000005"/>
    <x v="8"/>
  </r>
  <r>
    <x v="483"/>
    <n v="4.2520585056228128"/>
    <n v="0.77100000000000002"/>
    <x v="10"/>
  </r>
  <r>
    <x v="484"/>
    <n v="4.2520585056228128"/>
    <n v="0.50900000000000001"/>
    <x v="12"/>
  </r>
  <r>
    <x v="485"/>
    <n v="4.2220082456447523"/>
    <n v="0.78400000000000003"/>
    <x v="11"/>
  </r>
  <r>
    <x v="486"/>
    <n v="4.2220082456447523"/>
    <n v="0.74199999999999999"/>
    <x v="10"/>
  </r>
  <r>
    <x v="487"/>
    <n v="4.2220082456447523"/>
    <n v="0.71699999999999997"/>
    <x v="8"/>
  </r>
  <r>
    <x v="488"/>
    <n v="4.2220082456447523"/>
    <n v="0.71399999999999997"/>
    <x v="8"/>
  </r>
  <r>
    <x v="489"/>
    <n v="4.2069026220984442"/>
    <n v="0.71199999999999997"/>
    <x v="8"/>
  </r>
  <r>
    <x v="490"/>
    <n v="4.2069026220984442"/>
    <n v="0.626"/>
    <x v="4"/>
  </r>
  <r>
    <x v="491"/>
    <n v="4.1612567582880793"/>
    <n v="0.81200000000000006"/>
    <x v="11"/>
  </r>
  <r>
    <x v="492"/>
    <n v="4.145929793656026"/>
    <n v="0.67500000000000004"/>
    <x v="8"/>
  </r>
  <r>
    <x v="493"/>
    <n v="4.1151046092387089"/>
    <n v="0.747"/>
    <x v="10"/>
  </r>
  <r>
    <x v="494"/>
    <n v="4.1151046092387089"/>
    <n v="0.82399999999999995"/>
    <x v="11"/>
  </r>
  <r>
    <x v="495"/>
    <n v="4.1151046092387089"/>
    <n v="0.67800000000000005"/>
    <x v="8"/>
  </r>
  <r>
    <x v="496"/>
    <n v="4.0996051017755537"/>
    <n v="0.66"/>
    <x v="4"/>
  </r>
  <r>
    <x v="497"/>
    <n v="4.0840467720179987"/>
    <n v="0.59799999999999998"/>
    <x v="3"/>
  </r>
  <r>
    <x v="498"/>
    <n v="4.0840467720179987"/>
    <n v="0.63700000000000001"/>
    <x v="4"/>
  </r>
  <r>
    <x v="499"/>
    <n v="4.0840467720179987"/>
    <n v="0.751"/>
    <x v="10"/>
  </r>
  <r>
    <x v="500"/>
    <n v="4.0527509332654033"/>
    <n v="0.66700000000000004"/>
    <x v="4"/>
  </r>
  <r>
    <x v="501"/>
    <n v="4.0527509332654033"/>
    <n v="0.76200000000000001"/>
    <x v="10"/>
  </r>
  <r>
    <x v="502"/>
    <n v="4.0527509332654033"/>
    <n v="0.57499999999999996"/>
    <x v="3"/>
  </r>
  <r>
    <x v="503"/>
    <n v="4.0527509332654033"/>
    <n v="0.70699999999999996"/>
    <x v="8"/>
  </r>
  <r>
    <x v="504"/>
    <n v="4.037012035232256"/>
    <n v="0.78400000000000003"/>
    <x v="11"/>
  </r>
  <r>
    <x v="505"/>
    <n v="4.037012035232256"/>
    <n v="0.53200000000000003"/>
    <x v="7"/>
  </r>
  <r>
    <x v="506"/>
    <n v="4.037012035232256"/>
    <n v="0.65200000000000002"/>
    <x v="4"/>
  </r>
  <r>
    <x v="507"/>
    <n v="4.037012035232256"/>
    <n v="0.878"/>
    <x v="15"/>
  </r>
  <r>
    <x v="508"/>
    <n v="4.0053487068747273"/>
    <n v="0.61499999999999999"/>
    <x v="3"/>
  </r>
  <r>
    <x v="509"/>
    <n v="3.9894228040143269"/>
    <n v="0.69199999999999995"/>
    <x v="8"/>
  </r>
  <r>
    <x v="510"/>
    <n v="3.9573787284315491"/>
    <n v="0.86699999999999999"/>
    <x v="13"/>
  </r>
  <r>
    <x v="511"/>
    <n v="3.9573787284315491"/>
    <n v="0.72599999999999998"/>
    <x v="10"/>
  </r>
  <r>
    <x v="512"/>
    <n v="3.9573787284315491"/>
    <n v="0.88200000000000001"/>
    <x v="15"/>
  </r>
  <r>
    <x v="513"/>
    <n v="3.9573787284315491"/>
    <n v="0.80300000000000005"/>
    <x v="11"/>
  </r>
  <r>
    <x v="514"/>
    <n v="3.9573787284315491"/>
    <n v="0.90300000000000002"/>
    <x v="15"/>
  </r>
  <r>
    <x v="515"/>
    <n v="3.9250730555360964"/>
    <n v="0.82099999999999995"/>
    <x v="11"/>
  </r>
  <r>
    <x v="516"/>
    <n v="3.9088200952233594"/>
    <n v="0.54"/>
    <x v="7"/>
  </r>
  <r>
    <x v="517"/>
    <n v="3.9088200952233594"/>
    <n v="0.70899999999999996"/>
    <x v="8"/>
  </r>
  <r>
    <x v="518"/>
    <n v="3.9088200952233594"/>
    <n v="0.83599999999999997"/>
    <x v="13"/>
  </r>
  <r>
    <x v="519"/>
    <n v="3.8761097285648298"/>
    <n v="0.67600000000000005"/>
    <x v="8"/>
  </r>
  <r>
    <x v="520"/>
    <n v="3.8596505895484121"/>
    <n v="0.63400000000000001"/>
    <x v="4"/>
  </r>
  <r>
    <x v="521"/>
    <n v="3.8596505895484121"/>
    <n v="0.77200000000000002"/>
    <x v="10"/>
  </r>
  <r>
    <x v="522"/>
    <n v="3.8596505895484121"/>
    <n v="0.80200000000000005"/>
    <x v="11"/>
  </r>
  <r>
    <x v="523"/>
    <n v="3.8431209607463424"/>
    <n v="0.626"/>
    <x v="4"/>
  </r>
  <r>
    <x v="524"/>
    <n v="3.8431209607463424"/>
    <n v="0.89100000000000001"/>
    <x v="15"/>
  </r>
  <r>
    <x v="525"/>
    <n v="3.8265199286629059"/>
    <n v="0.71899999999999997"/>
    <x v="8"/>
  </r>
  <r>
    <x v="526"/>
    <n v="3.8265199286629059"/>
    <n v="0.80100000000000005"/>
    <x v="11"/>
  </r>
  <r>
    <x v="527"/>
    <n v="3.8098465598998676"/>
    <n v="0.64"/>
    <x v="4"/>
  </r>
  <r>
    <x v="528"/>
    <n v="3.8098465598998676"/>
    <n v="0.85"/>
    <x v="13"/>
  </r>
  <r>
    <x v="529"/>
    <n v="3.7930999005440578"/>
    <n v="0.78700000000000003"/>
    <x v="11"/>
  </r>
  <r>
    <x v="530"/>
    <n v="3.7930999005440578"/>
    <n v="0.81899999999999995"/>
    <x v="11"/>
  </r>
  <r>
    <x v="531"/>
    <n v="3.7593827879800039"/>
    <n v="0.68700000000000006"/>
    <x v="8"/>
  </r>
  <r>
    <x v="532"/>
    <n v="3.7424103185095552"/>
    <n v="0.82"/>
    <x v="11"/>
  </r>
  <r>
    <x v="533"/>
    <n v="3.7424103185095552"/>
    <n v="0.76600000000000001"/>
    <x v="10"/>
  </r>
  <r>
    <x v="534"/>
    <n v="3.7253605245148118"/>
    <n v="0.84599999999999997"/>
    <x v="13"/>
  </r>
  <r>
    <x v="535"/>
    <n v="3.7253605245148118"/>
    <n v="0.82199999999999995"/>
    <x v="11"/>
  </r>
  <r>
    <x v="536"/>
    <n v="3.70823233942262"/>
    <n v="0.61799999999999999"/>
    <x v="3"/>
  </r>
  <r>
    <x v="537"/>
    <n v="3.70823233942262"/>
    <n v="0.81499999999999995"/>
    <x v="11"/>
  </r>
  <r>
    <x v="538"/>
    <n v="3.70823233942262"/>
    <n v="0.76100000000000001"/>
    <x v="10"/>
  </r>
  <r>
    <x v="539"/>
    <n v="3.6910246719124271"/>
    <n v="0.56599999999999995"/>
    <x v="7"/>
  </r>
  <r>
    <x v="540"/>
    <n v="3.6910246719124271"/>
    <n v="0.754"/>
    <x v="10"/>
  </r>
  <r>
    <x v="541"/>
    <n v="3.6910246719124271"/>
    <n v="0.66900000000000004"/>
    <x v="4"/>
  </r>
  <r>
    <x v="542"/>
    <n v="3.6737364051048527"/>
    <n v="0.88400000000000001"/>
    <x v="15"/>
  </r>
  <r>
    <x v="543"/>
    <n v="3.6389134731737842"/>
    <n v="0.89400000000000002"/>
    <x v="15"/>
  </r>
  <r>
    <x v="544"/>
    <n v="3.6213764387000942"/>
    <n v="0.65400000000000003"/>
    <x v="4"/>
  </r>
  <r>
    <x v="545"/>
    <n v="3.6213764387000942"/>
    <n v="0.95499999999999996"/>
    <x v="16"/>
  </r>
  <r>
    <x v="546"/>
    <n v="3.6037540643471577"/>
    <n v="0.76"/>
    <x v="10"/>
  </r>
  <r>
    <x v="547"/>
    <n v="3.5860450919955182"/>
    <n v="0.83199999999999996"/>
    <x v="13"/>
  </r>
  <r>
    <x v="548"/>
    <n v="3.5682482323055424"/>
    <n v="0.92700000000000005"/>
    <x v="16"/>
  </r>
  <r>
    <x v="549"/>
    <n v="3.5503621636219189"/>
    <n v="0.65200000000000002"/>
    <x v="4"/>
  </r>
  <r>
    <x v="550"/>
    <n v="3.5323855308282242"/>
    <n v="0.85799999999999998"/>
    <x v="13"/>
  </r>
  <r>
    <x v="551"/>
    <n v="3.5323855308282242"/>
    <n v="0.80700000000000005"/>
    <x v="11"/>
  </r>
  <r>
    <x v="552"/>
    <n v="3.5323855308282242"/>
    <n v="0.83199999999999996"/>
    <x v="13"/>
  </r>
  <r>
    <x v="553"/>
    <n v="3.5143169441487601"/>
    <n v="0.35599999999999998"/>
    <x v="9"/>
  </r>
  <r>
    <x v="554"/>
    <n v="3.5143169441487601"/>
    <n v="0.88700000000000001"/>
    <x v="15"/>
  </r>
  <r>
    <x v="555"/>
    <n v="3.5143169441487601"/>
    <n v="0.86"/>
    <x v="13"/>
  </r>
  <r>
    <x v="556"/>
    <n v="3.496154977894653"/>
    <n v="0.86199999999999999"/>
    <x v="13"/>
  </r>
  <r>
    <x v="557"/>
    <n v="3.496154977894653"/>
    <n v="0.91900000000000004"/>
    <x v="15"/>
  </r>
  <r>
    <x v="558"/>
    <n v="3.477898169151024"/>
    <n v="0.86899999999999999"/>
    <x v="13"/>
  </r>
  <r>
    <x v="559"/>
    <n v="3.477898169151024"/>
    <n v="0.434"/>
    <x v="6"/>
  </r>
  <r>
    <x v="560"/>
    <n v="3.477898169151024"/>
    <n v="0.56299999999999994"/>
    <x v="7"/>
  </r>
  <r>
    <x v="561"/>
    <n v="3.4595450164017998"/>
    <n v="0.55100000000000005"/>
    <x v="7"/>
  </r>
  <r>
    <x v="562"/>
    <n v="3.441093978088511"/>
    <n v="0.96399999999999997"/>
    <x v="16"/>
  </r>
  <r>
    <x v="563"/>
    <n v="3.441093978088511"/>
    <n v="0.90200000000000002"/>
    <x v="15"/>
  </r>
  <r>
    <x v="564"/>
    <n v="3.4225434710991616"/>
    <n v="0.54800000000000004"/>
    <x v="7"/>
  </r>
  <r>
    <x v="565"/>
    <n v="3.4038918691829769"/>
    <n v="0.66600000000000004"/>
    <x v="4"/>
  </r>
  <r>
    <x v="566"/>
    <n v="3.4038918691829769"/>
    <n v="0.871"/>
    <x v="13"/>
  </r>
  <r>
    <x v="567"/>
    <n v="3.4038918691829769"/>
    <n v="0.78200000000000003"/>
    <x v="11"/>
  </r>
  <r>
    <x v="568"/>
    <n v="3.3851375012865379"/>
    <n v="0.95199999999999996"/>
    <x v="16"/>
  </r>
  <r>
    <x v="569"/>
    <n v="3.3851375012865379"/>
    <n v="0.80800000000000005"/>
    <x v="11"/>
  </r>
  <r>
    <x v="570"/>
    <n v="3.3662786498064814"/>
    <n v="0.76400000000000001"/>
    <x v="10"/>
  </r>
  <r>
    <x v="571"/>
    <n v="3.3473135487536019"/>
    <n v="0.70199999999999996"/>
    <x v="8"/>
  </r>
  <r>
    <x v="572"/>
    <n v="3.3473135487536019"/>
    <n v="0.85299999999999998"/>
    <x v="13"/>
  </r>
  <r>
    <x v="573"/>
    <n v="3.3282403818227908"/>
    <n v="0.70299999999999996"/>
    <x v="8"/>
  </r>
  <r>
    <x v="574"/>
    <n v="3.3282403818227908"/>
    <n v="0.93300000000000005"/>
    <x v="16"/>
  </r>
  <r>
    <x v="575"/>
    <n v="3.3282403818227908"/>
    <n v="0.52900000000000003"/>
    <x v="7"/>
  </r>
  <r>
    <x v="576"/>
    <n v="3.3090572803628526"/>
    <n v="0.64700000000000002"/>
    <x v="4"/>
  </r>
  <r>
    <x v="577"/>
    <n v="3.3090572803628526"/>
    <n v="0.89100000000000001"/>
    <x v="15"/>
  </r>
  <r>
    <x v="578"/>
    <n v="3.2897623212397704"/>
    <n v="0.53200000000000003"/>
    <x v="7"/>
  </r>
  <r>
    <x v="579"/>
    <n v="3.2897623212397704"/>
    <n v="0.86799999999999999"/>
    <x v="13"/>
  </r>
  <r>
    <x v="580"/>
    <n v="3.2703535245865036"/>
    <n v="0.91300000000000003"/>
    <x v="15"/>
  </r>
  <r>
    <x v="581"/>
    <n v="3.2508288514318702"/>
    <n v="0.88900000000000001"/>
    <x v="15"/>
  </r>
  <r>
    <x v="582"/>
    <n v="3.2508288514318702"/>
    <n v="0.95399999999999996"/>
    <x v="16"/>
  </r>
  <r>
    <x v="583"/>
    <n v="3.231186201200472"/>
    <n v="0.66200000000000003"/>
    <x v="4"/>
  </r>
  <r>
    <x v="584"/>
    <n v="3.231186201200472"/>
    <n v="0.72599999999999998"/>
    <x v="10"/>
  </r>
  <r>
    <x v="585"/>
    <n v="3.231186201200472"/>
    <n v="0.95599999999999996"/>
    <x v="16"/>
  </r>
  <r>
    <x v="586"/>
    <n v="3.231186201200472"/>
    <n v="0.58499999999999996"/>
    <x v="3"/>
  </r>
  <r>
    <x v="587"/>
    <n v="3.211423409074988"/>
    <n v="0.73599999999999999"/>
    <x v="10"/>
  </r>
  <r>
    <x v="588"/>
    <n v="3.211423409074988"/>
    <n v="0.74"/>
    <x v="10"/>
  </r>
  <r>
    <x v="589"/>
    <n v="3.1915382432114616"/>
    <n v="0.53400000000000003"/>
    <x v="7"/>
  </r>
  <r>
    <x v="590"/>
    <n v="3.1915382432114616"/>
    <n v="0.67700000000000005"/>
    <x v="8"/>
  </r>
  <r>
    <x v="591"/>
    <n v="3.1915382432114616"/>
    <n v="1"/>
    <x v="17"/>
  </r>
  <r>
    <x v="592"/>
    <n v="3.1513915099419605"/>
    <n v="0.52600000000000002"/>
    <x v="7"/>
  </r>
  <r>
    <x v="593"/>
    <n v="3.1513915099419605"/>
    <n v="0.63700000000000001"/>
    <x v="4"/>
  </r>
  <r>
    <x v="594"/>
    <n v="3.1513915099419605"/>
    <n v="0.84699999999999998"/>
    <x v="13"/>
  </r>
  <r>
    <x v="595"/>
    <n v="3.1311251163856024"/>
    <n v="0.86599999999999999"/>
    <x v="13"/>
  </r>
  <r>
    <x v="596"/>
    <n v="3.110726690017501"/>
    <n v="0.75"/>
    <x v="10"/>
  </r>
  <r>
    <x v="597"/>
    <n v="3.0901936161855166"/>
    <n v="1"/>
    <x v="17"/>
  </r>
  <r>
    <x v="598"/>
    <n v="3.0695231927842155"/>
    <n v="0.79200000000000004"/>
    <x v="11"/>
  </r>
  <r>
    <x v="599"/>
    <n v="3.0695231927842155"/>
    <n v="0.67500000000000004"/>
    <x v="8"/>
  </r>
  <r>
    <x v="600"/>
    <n v="3.0695231927842155"/>
    <n v="0.46600000000000003"/>
    <x v="6"/>
  </r>
  <r>
    <x v="601"/>
    <n v="3.0695231927842155"/>
    <n v="0.61499999999999999"/>
    <x v="3"/>
  </r>
  <r>
    <x v="602"/>
    <n v="3.0695231927842155"/>
    <n v="0.60399999999999998"/>
    <x v="3"/>
  </r>
  <r>
    <x v="603"/>
    <n v="3.0695231927842155"/>
    <n v="0.875"/>
    <x v="15"/>
  </r>
  <r>
    <x v="604"/>
    <n v="3.0487126261041211"/>
    <n v="0.85"/>
    <x v="13"/>
  </r>
  <r>
    <x v="605"/>
    <n v="3.0487126261041211"/>
    <n v="0.82"/>
    <x v="11"/>
  </r>
  <r>
    <x v="606"/>
    <n v="3.0487126261041211"/>
    <n v="0.91400000000000003"/>
    <x v="15"/>
  </r>
  <r>
    <x v="607"/>
    <n v="3.0277590264241918"/>
    <n v="0.79200000000000004"/>
    <x v="11"/>
  </r>
  <r>
    <x v="608"/>
    <n v="3.0277590264241918"/>
    <n v="0.78100000000000003"/>
    <x v="11"/>
  </r>
  <r>
    <x v="609"/>
    <n v="3.0277590264241918"/>
    <n v="0.83799999999999997"/>
    <x v="13"/>
  </r>
  <r>
    <x v="610"/>
    <n v="3.0066594033278284"/>
    <n v="0.87"/>
    <x v="13"/>
  </r>
  <r>
    <x v="611"/>
    <n v="3.0066594033278284"/>
    <n v="0.63900000000000001"/>
    <x v="4"/>
  </r>
  <r>
    <x v="612"/>
    <n v="3.0066594033278284"/>
    <n v="0.90300000000000002"/>
    <x v="15"/>
  </r>
  <r>
    <x v="613"/>
    <n v="2.9854106607209232"/>
    <n v="0.871"/>
    <x v="13"/>
  </r>
  <r>
    <x v="614"/>
    <n v="2.9854106607209232"/>
    <n v="0.85699999999999998"/>
    <x v="13"/>
  </r>
  <r>
    <x v="615"/>
    <n v="2.9424528720438512"/>
    <n v="0.58899999999999997"/>
    <x v="3"/>
  </r>
  <r>
    <x v="616"/>
    <n v="2.9424528720438512"/>
    <n v="0.94799999999999995"/>
    <x v="16"/>
  </r>
  <r>
    <x v="617"/>
    <n v="2.9424528720438512"/>
    <n v="0.76300000000000001"/>
    <x v="10"/>
  </r>
  <r>
    <x v="618"/>
    <n v="2.9207370559031141"/>
    <n v="0.48299999999999998"/>
    <x v="12"/>
  </r>
  <r>
    <x v="619"/>
    <n v="2.9207370559031141"/>
    <n v="0.48299999999999998"/>
    <x v="12"/>
  </r>
  <r>
    <x v="620"/>
    <n v="2.9207370559031141"/>
    <n v="0.80800000000000005"/>
    <x v="11"/>
  </r>
  <r>
    <x v="621"/>
    <n v="2.9207370559031141"/>
    <n v="0.91900000000000004"/>
    <x v="15"/>
  </r>
  <r>
    <x v="622"/>
    <n v="2.9207370559031141"/>
    <n v="0.76300000000000001"/>
    <x v="10"/>
  </r>
  <r>
    <x v="623"/>
    <n v="2.8988585676524603"/>
    <n v="0.92"/>
    <x v="15"/>
  </r>
  <r>
    <x v="624"/>
    <n v="2.8988585676524603"/>
    <n v="0.997"/>
    <x v="17"/>
  </r>
  <r>
    <x v="625"/>
    <n v="2.8545985858444336"/>
    <n v="0.78300000000000003"/>
    <x v="11"/>
  </r>
  <r>
    <x v="626"/>
    <n v="2.8545985858444336"/>
    <n v="0.58799999999999997"/>
    <x v="3"/>
  </r>
  <r>
    <x v="627"/>
    <n v="2.8322092316478891"/>
    <n v="0.89200000000000002"/>
    <x v="15"/>
  </r>
  <r>
    <x v="628"/>
    <n v="2.8322092316478891"/>
    <n v="0.59799999999999998"/>
    <x v="3"/>
  </r>
  <r>
    <x v="629"/>
    <n v="2.8096414677602568"/>
    <n v="0.74299999999999999"/>
    <x v="10"/>
  </r>
  <r>
    <x v="630"/>
    <n v="2.8096414677602568"/>
    <n v="0.8"/>
    <x v="11"/>
  </r>
  <r>
    <x v="631"/>
    <n v="2.8096414677602568"/>
    <n v="0.91300000000000003"/>
    <x v="15"/>
  </r>
  <r>
    <x v="632"/>
    <n v="2.8096414677602568"/>
    <n v="0.877"/>
    <x v="15"/>
  </r>
  <r>
    <x v="633"/>
    <n v="2.8096414677602568"/>
    <n v="0.91300000000000003"/>
    <x v="15"/>
  </r>
  <r>
    <x v="634"/>
    <n v="2.7868909599918852"/>
    <n v="0.91300000000000003"/>
    <x v="15"/>
  </r>
  <r>
    <x v="635"/>
    <n v="2.763953195770684"/>
    <n v="0.75700000000000001"/>
    <x v="10"/>
  </r>
  <r>
    <x v="636"/>
    <n v="2.7408234736913393"/>
    <n v="0.92"/>
    <x v="15"/>
  </r>
  <r>
    <x v="637"/>
    <n v="2.7408234736913393"/>
    <n v="0.81599999999999995"/>
    <x v="11"/>
  </r>
  <r>
    <x v="638"/>
    <n v="2.717496892263898"/>
    <n v="0.88900000000000001"/>
    <x v="15"/>
  </r>
  <r>
    <x v="639"/>
    <n v="2.717496892263898"/>
    <n v="0.88900000000000001"/>
    <x v="15"/>
  </r>
  <r>
    <x v="640"/>
    <n v="2.717496892263898"/>
    <n v="0.70499999999999996"/>
    <x v="8"/>
  </r>
  <r>
    <x v="641"/>
    <n v="2.6939683377854364"/>
    <n v="0.68300000000000005"/>
    <x v="8"/>
  </r>
  <r>
    <x v="642"/>
    <n v="2.6939683377854364"/>
    <n v="0.88900000000000001"/>
    <x v="15"/>
  </r>
  <r>
    <x v="643"/>
    <n v="2.6702324712498182"/>
    <n v="0.72199999999999998"/>
    <x v="8"/>
  </r>
  <r>
    <x v="644"/>
    <n v="2.6702324712498182"/>
    <n v="0.91100000000000003"/>
    <x v="15"/>
  </r>
  <r>
    <x v="645"/>
    <n v="2.6702324712498182"/>
    <n v="0.98499999999999999"/>
    <x v="17"/>
  </r>
  <r>
    <x v="646"/>
    <n v="2.6702324712498182"/>
    <n v="0.51500000000000001"/>
    <x v="12"/>
  </r>
  <r>
    <x v="647"/>
    <n v="2.6702324712498182"/>
    <n v="0.72199999999999998"/>
    <x v="8"/>
  </r>
  <r>
    <x v="648"/>
    <n v="2.6462837142006137"/>
    <n v="0.61699999999999999"/>
    <x v="3"/>
  </r>
  <r>
    <x v="649"/>
    <n v="2.6221162334209898"/>
    <n v="0.69699999999999995"/>
    <x v="8"/>
  </r>
  <r>
    <x v="650"/>
    <n v="2.6221162334209898"/>
    <n v="0.878"/>
    <x v="15"/>
  </r>
  <r>
    <x v="651"/>
    <n v="2.6221162334209898"/>
    <n v="0.91600000000000004"/>
    <x v="15"/>
  </r>
  <r>
    <x v="652"/>
    <n v="2.6221162334209898"/>
    <n v="0.93300000000000005"/>
    <x v="16"/>
  </r>
  <r>
    <x v="653"/>
    <n v="2.5977239243415307"/>
    <n v="0.52300000000000002"/>
    <x v="12"/>
  </r>
  <r>
    <x v="654"/>
    <n v="2.5977239243415307"/>
    <n v="0.64500000000000002"/>
    <x v="4"/>
  </r>
  <r>
    <x v="655"/>
    <n v="2.5977239243415307"/>
    <n v="0.82699999999999996"/>
    <x v="13"/>
  </r>
  <r>
    <x v="656"/>
    <n v="2.5977239243415307"/>
    <n v="0.95699999999999996"/>
    <x v="16"/>
  </r>
  <r>
    <x v="657"/>
    <n v="2.5731003930322749"/>
    <n v="0.84599999999999997"/>
    <x v="13"/>
  </r>
  <r>
    <x v="658"/>
    <n v="2.5731003930322749"/>
    <n v="0.98199999999999998"/>
    <x v="17"/>
  </r>
  <r>
    <x v="659"/>
    <n v="2.5731003930322749"/>
    <n v="0.88200000000000001"/>
    <x v="15"/>
  </r>
  <r>
    <x v="660"/>
    <n v="2.548238936628457"/>
    <n v="0.96299999999999997"/>
    <x v="16"/>
  </r>
  <r>
    <x v="661"/>
    <n v="2.548238936628457"/>
    <n v="0.79500000000000004"/>
    <x v="11"/>
  </r>
  <r>
    <x v="662"/>
    <n v="2.548238936628457"/>
    <n v="0.60199999999999998"/>
    <x v="3"/>
  </r>
  <r>
    <x v="663"/>
    <n v="2.548238936628457"/>
    <n v="0.76400000000000001"/>
    <x v="10"/>
  </r>
  <r>
    <x v="664"/>
    <n v="2.548238936628457"/>
    <n v="0.86499999999999999"/>
    <x v="13"/>
  </r>
  <r>
    <x v="665"/>
    <n v="2.548238936628457"/>
    <n v="0.82899999999999996"/>
    <x v="13"/>
  </r>
  <r>
    <x v="666"/>
    <n v="2.5231325220201604"/>
    <n v="0.46800000000000003"/>
    <x v="6"/>
  </r>
  <r>
    <x v="667"/>
    <n v="2.5231325220201604"/>
    <n v="0.90300000000000002"/>
    <x v="15"/>
  </r>
  <r>
    <x v="668"/>
    <n v="2.5231325220201604"/>
    <n v="0.91900000000000004"/>
    <x v="15"/>
  </r>
  <r>
    <x v="669"/>
    <n v="2.4977737626138796"/>
    <n v="0.84599999999999997"/>
    <x v="13"/>
  </r>
  <r>
    <x v="670"/>
    <n v="2.4977737626138796"/>
    <n v="0.88500000000000001"/>
    <x v="15"/>
  </r>
  <r>
    <x v="671"/>
    <n v="2.4721548929484132"/>
    <n v="0.96699999999999997"/>
    <x v="16"/>
  </r>
  <r>
    <x v="672"/>
    <n v="2.4721548929484132"/>
    <n v="0.32800000000000001"/>
    <x v="9"/>
  </r>
  <r>
    <x v="673"/>
    <n v="2.4721548929484132"/>
    <n v="0.86599999999999999"/>
    <x v="13"/>
  </r>
  <r>
    <x v="674"/>
    <n v="2.4462677409178384"/>
    <n v="0.86399999999999999"/>
    <x v="13"/>
  </r>
  <r>
    <x v="675"/>
    <n v="2.4462677409178384"/>
    <n v="0.86399999999999999"/>
    <x v="13"/>
  </r>
  <r>
    <x v="676"/>
    <n v="2.4462677409178384"/>
    <n v="0.66500000000000004"/>
    <x v="4"/>
  </r>
  <r>
    <x v="677"/>
    <n v="2.4462677409178384"/>
    <n v="0.76400000000000001"/>
    <x v="10"/>
  </r>
  <r>
    <x v="678"/>
    <n v="2.4462677409178384"/>
    <n v="0.60599999999999998"/>
    <x v="3"/>
  </r>
  <r>
    <x v="679"/>
    <n v="2.4462677409178384"/>
    <n v="0.86399999999999999"/>
    <x v="13"/>
  </r>
  <r>
    <x v="680"/>
    <n v="2.4201036973199614"/>
    <n v="0.94499999999999995"/>
    <x v="16"/>
  </r>
  <r>
    <x v="681"/>
    <n v="2.4201036973199614"/>
    <n v="0.748"/>
    <x v="10"/>
  </r>
  <r>
    <x v="682"/>
    <n v="2.3936536824085959"/>
    <n v="0.90700000000000003"/>
    <x v="15"/>
  </r>
  <r>
    <x v="683"/>
    <n v="2.3936536824085959"/>
    <n v="0.81200000000000006"/>
    <x v="11"/>
  </r>
  <r>
    <x v="684"/>
    <n v="2.3936536824085959"/>
    <n v="0.90700000000000003"/>
    <x v="15"/>
  </r>
  <r>
    <x v="685"/>
    <n v="2.3936536824085959"/>
    <n v="0.79800000000000004"/>
    <x v="11"/>
  </r>
  <r>
    <x v="686"/>
    <n v="2.3936536824085959"/>
    <n v="0.97"/>
    <x v="16"/>
  </r>
  <r>
    <x v="687"/>
    <n v="2.3669081090812791"/>
    <n v="0.88700000000000001"/>
    <x v="15"/>
  </r>
  <r>
    <x v="688"/>
    <n v="2.3669081090812791"/>
    <n v="0.79400000000000004"/>
    <x v="11"/>
  </r>
  <r>
    <x v="689"/>
    <n v="2.3669081090812791"/>
    <n v="0.747"/>
    <x v="10"/>
  </r>
  <r>
    <x v="690"/>
    <n v="2.3398568422792878"/>
    <n v="0.81200000000000006"/>
    <x v="11"/>
  </r>
  <r>
    <x v="691"/>
    <n v="2.3398568422792878"/>
    <n v="0.90900000000000003"/>
    <x v="15"/>
  </r>
  <r>
    <x v="692"/>
    <n v="2.3398568422792878"/>
    <n v="0.90900000000000003"/>
    <x v="15"/>
  </r>
  <r>
    <x v="693"/>
    <n v="2.3124891541124435"/>
    <n v="1"/>
    <x v="17"/>
  </r>
  <r>
    <x v="694"/>
    <n v="2.3124891541124435"/>
    <n v="0.60399999999999998"/>
    <x v="3"/>
  </r>
  <r>
    <x v="695"/>
    <n v="2.3124891541124435"/>
    <n v="0.80800000000000005"/>
    <x v="11"/>
  </r>
  <r>
    <x v="696"/>
    <n v="2.2847936741452539"/>
    <n v="0.97599999999999998"/>
    <x v="17"/>
  </r>
  <r>
    <x v="697"/>
    <n v="2.2847936741452539"/>
    <n v="0.77400000000000002"/>
    <x v="10"/>
  </r>
  <r>
    <x v="698"/>
    <n v="2.2847936741452539"/>
    <n v="0.82599999999999996"/>
    <x v="13"/>
  </r>
  <r>
    <x v="699"/>
    <n v="2.2847936741452539"/>
    <n v="0.88400000000000001"/>
    <x v="15"/>
  </r>
  <r>
    <x v="700"/>
    <n v="2.2567583341910251"/>
    <n v="0.63500000000000001"/>
    <x v="4"/>
  </r>
  <r>
    <x v="701"/>
    <n v="2.2567583341910251"/>
    <n v="0.755"/>
    <x v="10"/>
  </r>
  <r>
    <x v="702"/>
    <n v="2.2567583341910251"/>
    <n v="0.95299999999999996"/>
    <x v="16"/>
  </r>
  <r>
    <x v="703"/>
    <n v="2.2567583341910251"/>
    <n v="0.90600000000000003"/>
    <x v="15"/>
  </r>
  <r>
    <x v="704"/>
    <n v="2.2283703068536735"/>
    <n v="0.78600000000000003"/>
    <x v="11"/>
  </r>
  <r>
    <x v="705"/>
    <n v="2.2283703068536735"/>
    <n v="0.29899999999999999"/>
    <x v="14"/>
  </r>
  <r>
    <x v="706"/>
    <n v="2.1996159369293582"/>
    <n v="0.84299999999999997"/>
    <x v="13"/>
  </r>
  <r>
    <x v="707"/>
    <n v="2.1996159369293582"/>
    <n v="0.86099999999999999"/>
    <x v="13"/>
  </r>
  <r>
    <x v="708"/>
    <n v="2.1996159369293582"/>
    <n v="0.84299999999999997"/>
    <x v="13"/>
  </r>
  <r>
    <x v="709"/>
    <n v="2.1704806646271009"/>
    <n v="0.92800000000000005"/>
    <x v="16"/>
  </r>
  <r>
    <x v="710"/>
    <n v="2.1704806646271009"/>
    <n v="0.78200000000000003"/>
    <x v="11"/>
  </r>
  <r>
    <x v="711"/>
    <n v="2.1704806646271009"/>
    <n v="0.78200000000000003"/>
    <x v="11"/>
  </r>
  <r>
    <x v="712"/>
    <n v="2.1704806646271009"/>
    <n v="0.94799999999999995"/>
    <x v="16"/>
  </r>
  <r>
    <x v="713"/>
    <n v="2.1409489393833252"/>
    <n v="0.81499999999999995"/>
    <x v="11"/>
  </r>
  <r>
    <x v="714"/>
    <n v="2.1409489393833252"/>
    <n v="0.69299999999999995"/>
    <x v="8"/>
  </r>
  <r>
    <x v="715"/>
    <n v="2.1409489393833252"/>
    <n v="0.97399999999999998"/>
    <x v="16"/>
  </r>
  <r>
    <x v="716"/>
    <n v="2.1409489393833252"/>
    <n v="0.61099999999999999"/>
    <x v="3"/>
  </r>
  <r>
    <x v="717"/>
    <n v="2.1409489393833252"/>
    <n v="0.76100000000000001"/>
    <x v="10"/>
  </r>
  <r>
    <x v="718"/>
    <n v="2.1409489393833252"/>
    <n v="0.85699999999999998"/>
    <x v="13"/>
  </r>
  <r>
    <x v="719"/>
    <n v="2.1110041228223762"/>
    <n v="0.83399999999999996"/>
    <x v="13"/>
  </r>
  <r>
    <x v="720"/>
    <n v="2.0806283791440396"/>
    <n v="0.625"/>
    <x v="4"/>
  </r>
  <r>
    <x v="721"/>
    <n v="2.0806283791440396"/>
    <n v="0.35499999999999998"/>
    <x v="9"/>
  </r>
  <r>
    <x v="722"/>
    <n v="2.0806283791440396"/>
    <n v="0.85299999999999998"/>
    <x v="13"/>
  </r>
  <r>
    <x v="723"/>
    <n v="2.0806283791440396"/>
    <n v="0.97199999999999998"/>
    <x v="16"/>
  </r>
  <r>
    <x v="724"/>
    <n v="2.0806283791440396"/>
    <n v="0.97199999999999998"/>
    <x v="16"/>
  </r>
  <r>
    <x v="725"/>
    <n v="2.0806283791440396"/>
    <n v="0.91900000000000004"/>
    <x v="15"/>
  </r>
  <r>
    <x v="726"/>
    <n v="2.0806283791440396"/>
    <n v="0.97199999999999998"/>
    <x v="16"/>
  </r>
  <r>
    <x v="727"/>
    <n v="2.0806283791440396"/>
    <n v="0.97199999999999998"/>
    <x v="16"/>
  </r>
  <r>
    <x v="728"/>
    <n v="2.0498025508877769"/>
    <n v="0.998"/>
    <x v="17"/>
  </r>
  <r>
    <x v="729"/>
    <n v="2.0498025508877769"/>
    <n v="0.84599999999999997"/>
    <x v="13"/>
  </r>
  <r>
    <x v="730"/>
    <n v="2.0498025508877769"/>
    <n v="0.82799999999999996"/>
    <x v="13"/>
  </r>
  <r>
    <x v="731"/>
    <n v="2.0498025508877769"/>
    <n v="0.94299999999999995"/>
    <x v="16"/>
  </r>
  <r>
    <x v="732"/>
    <n v="2.018506017616128"/>
    <n v="0.91400000000000003"/>
    <x v="15"/>
  </r>
  <r>
    <x v="733"/>
    <n v="2.018506017616128"/>
    <n v="0.76200000000000001"/>
    <x v="1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">
  <r>
    <x v="0"/>
    <s v="mm"/>
    <s v="#"/>
    <x v="0"/>
  </r>
  <r>
    <x v="1"/>
    <n v="241.36186003986563"/>
    <n v="0.623"/>
    <x v="1"/>
  </r>
  <r>
    <x v="2"/>
    <n v="230.91639367058221"/>
    <n v="0.38300000000000001"/>
    <x v="2"/>
  </r>
  <r>
    <x v="3"/>
    <n v="203.516563665105"/>
    <n v="0.78200000000000003"/>
    <x v="3"/>
  </r>
  <r>
    <x v="4"/>
    <n v="182.1956772005384"/>
    <n v="0.54700000000000004"/>
    <x v="4"/>
  </r>
  <r>
    <x v="5"/>
    <n v="177.43094152728327"/>
    <n v="0.57299999999999995"/>
    <x v="4"/>
  </r>
  <r>
    <x v="6"/>
    <n v="171.95995022896267"/>
    <n v="0.44600000000000001"/>
    <x v="5"/>
  </r>
  <r>
    <x v="7"/>
    <n v="165.22992961980535"/>
    <n v="0.626"/>
    <x v="6"/>
  </r>
  <r>
    <x v="8"/>
    <n v="157.95051419782928"/>
    <n v="0.77800000000000002"/>
    <x v="3"/>
  </r>
  <r>
    <x v="9"/>
    <n v="156.382524303682"/>
    <n v="0.627"/>
    <x v="6"/>
  </r>
  <r>
    <x v="10"/>
    <n v="144.91261896491801"/>
    <n v="0.47499999999999998"/>
    <x v="7"/>
  </r>
  <r>
    <x v="11"/>
    <n v="133.81739649636094"/>
    <n v="0.495"/>
    <x v="7"/>
  </r>
  <r>
    <x v="12"/>
    <n v="126.95293666993729"/>
    <n v="0.53"/>
    <x v="4"/>
  </r>
  <r>
    <x v="13"/>
    <n v="120.57617121767024"/>
    <n v="0.629"/>
    <x v="6"/>
  </r>
  <r>
    <x v="14"/>
    <n v="116.43429639295339"/>
    <n v="0.47399999999999998"/>
    <x v="5"/>
  </r>
  <r>
    <x v="15"/>
    <n v="111.73688884054388"/>
    <n v="0.498"/>
    <x v="7"/>
  </r>
  <r>
    <x v="16"/>
    <n v="111.4002297781503"/>
    <n v="0.56399999999999995"/>
    <x v="4"/>
  </r>
  <r>
    <x v="17"/>
    <n v="110.56331012161233"/>
    <n v="0.78900000000000003"/>
    <x v="3"/>
  </r>
  <r>
    <x v="18"/>
    <n v="108.3050042878058"/>
    <n v="0.54"/>
    <x v="4"/>
  </r>
  <r>
    <x v="19"/>
    <n v="106.56464469744604"/>
    <n v="0.48699999999999999"/>
    <x v="7"/>
  </r>
  <r>
    <x v="20"/>
    <n v="102.74138623566876"/>
    <n v="0.60399999999999998"/>
    <x v="1"/>
  </r>
  <r>
    <x v="21"/>
    <n v="100.19155600471777"/>
    <n v="0.72499999999999998"/>
    <x v="8"/>
  </r>
  <r>
    <x v="22"/>
    <n v="98.181308145875931"/>
    <n v="0.58499999999999996"/>
    <x v="1"/>
  </r>
  <r>
    <x v="23"/>
    <n v="96.79494053868811"/>
    <n v="0.317"/>
    <x v="9"/>
  </r>
  <r>
    <x v="24"/>
    <n v="89.807215167406724"/>
    <n v="0.32100000000000001"/>
    <x v="9"/>
  </r>
  <r>
    <x v="25"/>
    <n v="89.639764852821543"/>
    <n v="0.65800000000000003"/>
    <x v="6"/>
  </r>
  <r>
    <x v="26"/>
    <n v="89.120526704334196"/>
    <n v="0.68400000000000005"/>
    <x v="10"/>
  </r>
  <r>
    <x v="27"/>
    <n v="88.875171806717361"/>
    <n v="0.50800000000000001"/>
    <x v="7"/>
  </r>
  <r>
    <x v="28"/>
    <n v="88.088045485636144"/>
    <n v="0.60599999999999998"/>
    <x v="1"/>
  </r>
  <r>
    <x v="29"/>
    <n v="84.883068156740265"/>
    <n v="0.749"/>
    <x v="8"/>
  </r>
  <r>
    <x v="30"/>
    <n v="84.11535026434413"/>
    <n v="0.61399999999999999"/>
    <x v="1"/>
  </r>
  <r>
    <x v="31"/>
    <n v="82.683326079089142"/>
    <n v="0.54"/>
    <x v="4"/>
  </r>
  <r>
    <x v="32"/>
    <n v="80.736298213824895"/>
    <n v="0.71499999999999997"/>
    <x v="10"/>
  </r>
  <r>
    <x v="33"/>
    <n v="80.354541746319228"/>
    <n v="0.754"/>
    <x v="8"/>
  </r>
  <r>
    <x v="34"/>
    <n v="78.306587509893092"/>
    <n v="0.78600000000000003"/>
    <x v="3"/>
  </r>
  <r>
    <x v="35"/>
    <n v="77.368475955413658"/>
    <n v="0.47799999999999998"/>
    <x v="7"/>
  </r>
  <r>
    <x v="36"/>
    <n v="77.032025146936292"/>
    <n v="0.35599999999999998"/>
    <x v="11"/>
  </r>
  <r>
    <x v="37"/>
    <n v="76.738909415984025"/>
    <n v="0.39200000000000002"/>
    <x v="2"/>
  </r>
  <r>
    <x v="38"/>
    <n v="75.239287209854709"/>
    <n v="0.626"/>
    <x v="6"/>
  </r>
  <r>
    <x v="39"/>
    <n v="74.068445038051593"/>
    <n v="0.42299999999999999"/>
    <x v="2"/>
  </r>
  <r>
    <x v="40"/>
    <n v="73.587280040497802"/>
    <n v="0.4"/>
    <x v="2"/>
  </r>
  <r>
    <x v="41"/>
    <n v="72.097159731721064"/>
    <n v="0.73699999999999999"/>
    <x v="8"/>
  </r>
  <r>
    <x v="42"/>
    <n v="71.440749681613084"/>
    <n v="0.69799999999999995"/>
    <x v="10"/>
  </r>
  <r>
    <x v="43"/>
    <n v="70.536785927355623"/>
    <n v="0.68400000000000005"/>
    <x v="10"/>
  </r>
  <r>
    <x v="44"/>
    <n v="70.343378101312879"/>
    <n v="0.73699999999999999"/>
    <x v="8"/>
  </r>
  <r>
    <x v="45"/>
    <n v="68.673716032402396"/>
    <n v="0.72499999999999998"/>
    <x v="8"/>
  </r>
  <r>
    <x v="46"/>
    <n v="68.534521815855797"/>
    <n v="0.51900000000000002"/>
    <x v="7"/>
  </r>
  <r>
    <x v="47"/>
    <n v="68.064744232777102"/>
    <n v="0.73"/>
    <x v="8"/>
  </r>
  <r>
    <x v="48"/>
    <n v="67.923364833817402"/>
    <n v="0.61899999999999999"/>
    <x v="1"/>
  </r>
  <r>
    <x v="49"/>
    <n v="67.611477852970012"/>
    <n v="0.64"/>
    <x v="6"/>
  </r>
  <r>
    <x v="50"/>
    <n v="67.470092220862028"/>
    <n v="0.4"/>
    <x v="2"/>
  </r>
  <r>
    <x v="51"/>
    <n v="67.003303162875369"/>
    <n v="0.29699999999999999"/>
    <x v="9"/>
  </r>
  <r>
    <x v="52"/>
    <n v="66.491124754991972"/>
    <n v="0.379"/>
    <x v="2"/>
  </r>
  <r>
    <x v="53"/>
    <n v="64.479736424540391"/>
    <n v="0.77900000000000003"/>
    <x v="3"/>
  </r>
  <r>
    <x v="54"/>
    <n v="64.33146832000007"/>
    <n v="0.42499999999999999"/>
    <x v="5"/>
  </r>
  <r>
    <x v="55"/>
    <n v="64.246306945399212"/>
    <n v="0.64500000000000002"/>
    <x v="6"/>
  </r>
  <r>
    <x v="56"/>
    <n v="64.192775781865677"/>
    <n v="0.65100000000000002"/>
    <x v="6"/>
  </r>
  <r>
    <x v="57"/>
    <n v="63.733947936469377"/>
    <n v="0.30399999999999999"/>
    <x v="9"/>
  </r>
  <r>
    <x v="58"/>
    <n v="61.687365216468606"/>
    <n v="0.58299999999999996"/>
    <x v="1"/>
  </r>
  <r>
    <x v="59"/>
    <n v="60.29917219912894"/>
    <n v="0.62"/>
    <x v="1"/>
  </r>
  <r>
    <x v="60"/>
    <n v="58.681141338050402"/>
    <n v="0.61"/>
    <x v="1"/>
  </r>
  <r>
    <x v="61"/>
    <n v="57.304555751061002"/>
    <n v="0.84499999999999997"/>
    <x v="12"/>
  </r>
  <r>
    <x v="62"/>
    <n v="55.154545780753651"/>
    <n v="0.86299999999999999"/>
    <x v="12"/>
  </r>
  <r>
    <x v="63"/>
    <n v="54.156322726875089"/>
    <n v="0.60299999999999998"/>
    <x v="1"/>
  </r>
  <r>
    <x v="64"/>
    <n v="54.143390435012833"/>
    <n v="0.64600000000000002"/>
    <x v="6"/>
  </r>
  <r>
    <x v="65"/>
    <n v="53.9289696553166"/>
    <n v="0.61099999999999999"/>
    <x v="1"/>
  </r>
  <r>
    <x v="66"/>
    <n v="53.789492853680855"/>
    <n v="0.251"/>
    <x v="13"/>
  </r>
  <r>
    <x v="67"/>
    <n v="53.661518375583114"/>
    <n v="0.58899999999999997"/>
    <x v="1"/>
  </r>
  <r>
    <x v="68"/>
    <n v="53.610480545604915"/>
    <n v="0.73099999999999998"/>
    <x v="8"/>
  </r>
  <r>
    <x v="69"/>
    <n v="53.176476988442204"/>
    <n v="0.61599999999999999"/>
    <x v="1"/>
  </r>
  <r>
    <x v="70"/>
    <n v="52.621681481021035"/>
    <n v="0.66"/>
    <x v="6"/>
  </r>
  <r>
    <x v="71"/>
    <n v="51.400117269569172"/>
    <n v="0.76900000000000002"/>
    <x v="8"/>
  </r>
  <r>
    <x v="72"/>
    <n v="51.29473188540139"/>
    <n v="0.746"/>
    <x v="8"/>
  </r>
  <r>
    <x v="73"/>
    <n v="50.919789953403047"/>
    <n v="0.68300000000000005"/>
    <x v="10"/>
  </r>
  <r>
    <x v="74"/>
    <n v="50.340129776217246"/>
    <n v="0.41399999999999998"/>
    <x v="2"/>
  </r>
  <r>
    <x v="75"/>
    <n v="49.698665905955082"/>
    <n v="0.61199999999999999"/>
    <x v="1"/>
  </r>
  <r>
    <x v="76"/>
    <n v="49.520292438150278"/>
    <n v="0.64400000000000002"/>
    <x v="6"/>
  </r>
  <r>
    <x v="77"/>
    <n v="49.230188638714175"/>
    <n v="0.75900000000000001"/>
    <x v="8"/>
  </r>
  <r>
    <x v="78"/>
    <n v="48.783317159296296"/>
    <n v="0.68500000000000005"/>
    <x v="10"/>
  </r>
  <r>
    <x v="79"/>
    <n v="48.164742815751296"/>
    <n v="0.66500000000000004"/>
    <x v="6"/>
  </r>
  <r>
    <x v="80"/>
    <n v="47.53678095954718"/>
    <n v="0.70099999999999996"/>
    <x v="10"/>
  </r>
  <r>
    <x v="81"/>
    <n v="47.146808982142652"/>
    <n v="0.60899999999999999"/>
    <x v="1"/>
  </r>
  <r>
    <x v="82"/>
    <n v="47.030540472271042"/>
    <n v="0.622"/>
    <x v="1"/>
  </r>
  <r>
    <x v="83"/>
    <n v="46.681361171395061"/>
    <n v="0.42599999999999999"/>
    <x v="5"/>
  </r>
  <r>
    <x v="84"/>
    <n v="45.691693791128451"/>
    <n v="0.52100000000000002"/>
    <x v="7"/>
  </r>
  <r>
    <x v="85"/>
    <n v="45.676364982373954"/>
    <n v="0.75900000000000001"/>
    <x v="8"/>
  </r>
  <r>
    <x v="86"/>
    <n v="45.436005522422334"/>
    <n v="0.74399999999999999"/>
    <x v="8"/>
  </r>
  <r>
    <x v="87"/>
    <n v="45.090008926957509"/>
    <n v="0.65500000000000003"/>
    <x v="6"/>
  </r>
  <r>
    <x v="88"/>
    <n v="45.029256878064807"/>
    <n v="0.46500000000000002"/>
    <x v="5"/>
  </r>
  <r>
    <x v="89"/>
    <n v="44.998142717142549"/>
    <n v="0.59199999999999997"/>
    <x v="1"/>
  </r>
  <r>
    <x v="90"/>
    <n v="44.891909643128521"/>
    <n v="0.45500000000000002"/>
    <x v="5"/>
  </r>
  <r>
    <x v="91"/>
    <n v="44.648753120236677"/>
    <n v="0.78700000000000003"/>
    <x v="3"/>
  </r>
  <r>
    <x v="92"/>
    <n v="44.541686750799308"/>
    <n v="0.60499999999999998"/>
    <x v="1"/>
  </r>
  <r>
    <x v="93"/>
    <n v="44.310977217119621"/>
    <n v="0.79200000000000004"/>
    <x v="3"/>
  </r>
  <r>
    <x v="94"/>
    <n v="44.04727481090562"/>
    <n v="0.70499999999999996"/>
    <x v="10"/>
  </r>
  <r>
    <x v="95"/>
    <n v="43.627580673521138"/>
    <n v="0.74399999999999999"/>
    <x v="8"/>
  </r>
  <r>
    <x v="96"/>
    <n v="42.469649622663852"/>
    <n v="0.68899999999999995"/>
    <x v="10"/>
  </r>
  <r>
    <x v="97"/>
    <n v="42.340539427209819"/>
    <n v="0.56599999999999995"/>
    <x v="4"/>
  </r>
  <r>
    <x v="98"/>
    <n v="42.032691946561208"/>
    <n v="0.625"/>
    <x v="6"/>
  </r>
  <r>
    <x v="99"/>
    <n v="41.197430904511165"/>
    <n v="0.72"/>
    <x v="10"/>
  </r>
  <r>
    <x v="100"/>
    <n v="40.746832592664823"/>
    <n v="0.49299999999999999"/>
    <x v="7"/>
  </r>
  <r>
    <x v="101"/>
    <n v="40.662376624996753"/>
    <n v="0.75"/>
    <x v="8"/>
  </r>
  <r>
    <x v="102"/>
    <n v="40.494508388970672"/>
    <n v="0.69499999999999995"/>
    <x v="10"/>
  </r>
  <r>
    <x v="103"/>
    <n v="40.376427690905281"/>
    <n v="0.56699999999999995"/>
    <x v="4"/>
  </r>
  <r>
    <x v="104"/>
    <n v="39.985083422745838"/>
    <n v="0.39400000000000002"/>
    <x v="2"/>
  </r>
  <r>
    <x v="105"/>
    <n v="39.88305609200026"/>
    <n v="0.747"/>
    <x v="8"/>
  </r>
  <r>
    <x v="106"/>
    <n v="39.625231943389338"/>
    <n v="0.64200000000000002"/>
    <x v="6"/>
  </r>
  <r>
    <x v="107"/>
    <n v="39.591478925691305"/>
    <n v="0.496"/>
    <x v="7"/>
  </r>
  <r>
    <x v="108"/>
    <n v="39.070281419296009"/>
    <n v="0.83499999999999996"/>
    <x v="12"/>
  </r>
  <r>
    <x v="109"/>
    <n v="38.542036490597049"/>
    <n v="0.81"/>
    <x v="3"/>
  </r>
  <r>
    <x v="110"/>
    <n v="38.043283119368908"/>
    <n v="0.49399999999999999"/>
    <x v="7"/>
  </r>
  <r>
    <x v="111"/>
    <n v="37.737493700380789"/>
    <n v="0.79700000000000004"/>
    <x v="3"/>
  </r>
  <r>
    <x v="112"/>
    <n v="37.171488454817066"/>
    <n v="0.78800000000000003"/>
    <x v="3"/>
  </r>
  <r>
    <x v="113"/>
    <n v="37.080606580252997"/>
    <n v="0.64500000000000002"/>
    <x v="6"/>
  </r>
  <r>
    <x v="114"/>
    <n v="36.673190904307091"/>
    <n v="0.58699999999999997"/>
    <x v="1"/>
  </r>
  <r>
    <x v="115"/>
    <n v="36.373386025146289"/>
    <n v="0.59899999999999998"/>
    <x v="1"/>
  </r>
  <r>
    <x v="116"/>
    <n v="35.365282478630789"/>
    <n v="0.56100000000000005"/>
    <x v="4"/>
  </r>
  <r>
    <x v="117"/>
    <n v="35.23001430893602"/>
    <n v="0.53800000000000003"/>
    <x v="4"/>
  </r>
  <r>
    <x v="118"/>
    <n v="35.094224761665885"/>
    <n v="0.48699999999999999"/>
    <x v="7"/>
  </r>
  <r>
    <x v="119"/>
    <n v="35.036127712393828"/>
    <n v="0.78600000000000003"/>
    <x v="3"/>
  </r>
  <r>
    <x v="120"/>
    <n v="34.780812116063046"/>
    <n v="0.82099999999999995"/>
    <x v="3"/>
  </r>
  <r>
    <x v="121"/>
    <n v="34.722190669796824"/>
    <n v="0.68100000000000005"/>
    <x v="10"/>
  </r>
  <r>
    <x v="122"/>
    <n v="34.564152887420853"/>
    <n v="0.72499999999999998"/>
    <x v="8"/>
  </r>
  <r>
    <x v="123"/>
    <n v="34.027695219955127"/>
    <n v="0.84399999999999997"/>
    <x v="12"/>
  </r>
  <r>
    <x v="124"/>
    <n v="33.967774072479408"/>
    <n v="0.58099999999999996"/>
    <x v="1"/>
  </r>
  <r>
    <x v="125"/>
    <n v="33.725137291224193"/>
    <n v="0.53700000000000003"/>
    <x v="4"/>
  </r>
  <r>
    <x v="126"/>
    <n v="33.604109156851869"/>
    <n v="0.64700000000000002"/>
    <x v="6"/>
  </r>
  <r>
    <x v="127"/>
    <n v="33.480742154032924"/>
    <n v="0.65800000000000003"/>
    <x v="6"/>
  </r>
  <r>
    <x v="128"/>
    <n v="33.358827348972149"/>
    <n v="0.77400000000000002"/>
    <x v="8"/>
  </r>
  <r>
    <x v="129"/>
    <n v="33.316816100883869"/>
    <n v="0.74299999999999999"/>
    <x v="8"/>
  </r>
  <r>
    <x v="130"/>
    <n v="33.215388986327078"/>
    <n v="0.63"/>
    <x v="6"/>
  </r>
  <r>
    <x v="131"/>
    <n v="33.132870921045424"/>
    <n v="0.77100000000000002"/>
    <x v="8"/>
  </r>
  <r>
    <x v="132"/>
    <n v="32.905362919177513"/>
    <n v="0.49299999999999999"/>
    <x v="7"/>
  </r>
  <r>
    <x v="133"/>
    <n v="32.467137525292266"/>
    <n v="0.83199999999999996"/>
    <x v="12"/>
  </r>
  <r>
    <x v="134"/>
    <n v="32.467137525292266"/>
    <n v="0.58099999999999996"/>
    <x v="1"/>
  </r>
  <r>
    <x v="135"/>
    <n v="32.276378289738616"/>
    <n v="0.70299999999999996"/>
    <x v="10"/>
  </r>
  <r>
    <x v="136"/>
    <n v="32.001040074199018"/>
    <n v="0.76600000000000001"/>
    <x v="8"/>
  </r>
  <r>
    <x v="137"/>
    <n v="31.937316720215222"/>
    <n v="0.57399999999999995"/>
    <x v="4"/>
  </r>
  <r>
    <x v="138"/>
    <n v="31.8714685697053"/>
    <n v="0.79700000000000004"/>
    <x v="3"/>
  </r>
  <r>
    <x v="139"/>
    <n v="31.679132077130131"/>
    <n v="0.39700000000000002"/>
    <x v="2"/>
  </r>
  <r>
    <x v="140"/>
    <n v="31.441106572962415"/>
    <n v="0.78500000000000003"/>
    <x v="3"/>
  </r>
  <r>
    <x v="141"/>
    <n v="31.376246046798332"/>
    <n v="0.61"/>
    <x v="1"/>
  </r>
  <r>
    <x v="142"/>
    <n v="31.331576548121713"/>
    <n v="0.64900000000000002"/>
    <x v="6"/>
  </r>
  <r>
    <x v="143"/>
    <n v="30.982177018018589"/>
    <n v="0.72699999999999998"/>
    <x v="8"/>
  </r>
  <r>
    <x v="144"/>
    <n v="30.583030745209843"/>
    <n v="0.64900000000000002"/>
    <x v="6"/>
  </r>
  <r>
    <x v="145"/>
    <n v="30.583030745209843"/>
    <n v="0.75800000000000001"/>
    <x v="8"/>
  </r>
  <r>
    <x v="146"/>
    <n v="30.336406229719689"/>
    <n v="0.51600000000000001"/>
    <x v="7"/>
  </r>
  <r>
    <x v="147"/>
    <n v="30.155392268213877"/>
    <n v="0.80500000000000005"/>
    <x v="3"/>
  </r>
  <r>
    <x v="148"/>
    <n v="29.905241283460299"/>
    <n v="0.80400000000000005"/>
    <x v="3"/>
  </r>
  <r>
    <x v="149"/>
    <n v="29.81356278910015"/>
    <n v="0.67300000000000004"/>
    <x v="6"/>
  </r>
  <r>
    <x v="150"/>
    <n v="29.790064831759068"/>
    <n v="0.70099999999999996"/>
    <x v="10"/>
  </r>
  <r>
    <x v="151"/>
    <n v="29.745153548712175"/>
    <n v="0.55500000000000005"/>
    <x v="4"/>
  </r>
  <r>
    <x v="152"/>
    <n v="29.745153548712175"/>
    <n v="0.71699999999999997"/>
    <x v="10"/>
  </r>
  <r>
    <x v="153"/>
    <n v="29.536820005757789"/>
    <n v="0.59199999999999997"/>
    <x v="1"/>
  </r>
  <r>
    <x v="154"/>
    <n v="29.536820005757789"/>
    <n v="0.90900000000000003"/>
    <x v="14"/>
  </r>
  <r>
    <x v="155"/>
    <n v="29.491523070343277"/>
    <n v="0.71599999999999997"/>
    <x v="10"/>
  </r>
  <r>
    <x v="156"/>
    <n v="29.374724500274379"/>
    <n v="0.77100000000000002"/>
    <x v="8"/>
  </r>
  <r>
    <x v="157"/>
    <n v="29.305290869122373"/>
    <n v="0.65100000000000002"/>
    <x v="6"/>
  </r>
  <r>
    <x v="158"/>
    <n v="29.095995829227252"/>
    <n v="0.42699999999999999"/>
    <x v="5"/>
  </r>
  <r>
    <x v="159"/>
    <n v="29.071917889867549"/>
    <n v="0.72599999999999998"/>
    <x v="8"/>
  </r>
  <r>
    <x v="160"/>
    <n v="28.953426675501316"/>
    <n v="0.69499999999999995"/>
    <x v="10"/>
  </r>
  <r>
    <x v="161"/>
    <n v="28.858724611653752"/>
    <n v="0.65900000000000003"/>
    <x v="6"/>
  </r>
  <r>
    <x v="162"/>
    <n v="28.621710694551499"/>
    <n v="0.77400000000000002"/>
    <x v="8"/>
  </r>
  <r>
    <x v="163"/>
    <n v="27.946469128327266"/>
    <n v="0.60299999999999998"/>
    <x v="1"/>
  </r>
  <r>
    <x v="164"/>
    <n v="27.946469128327266"/>
    <n v="0.78"/>
    <x v="3"/>
  </r>
  <r>
    <x v="165"/>
    <n v="27.676360131214398"/>
    <n v="0.68200000000000005"/>
    <x v="10"/>
  </r>
  <r>
    <x v="166"/>
    <n v="27.676360131214398"/>
    <n v="0.65300000000000002"/>
    <x v="6"/>
  </r>
  <r>
    <x v="167"/>
    <n v="27.403588879648574"/>
    <n v="0.76200000000000001"/>
    <x v="8"/>
  </r>
  <r>
    <x v="168"/>
    <n v="27.128075067297424"/>
    <n v="0.77100000000000002"/>
    <x v="8"/>
  </r>
  <r>
    <x v="169"/>
    <n v="27.00105485560433"/>
    <n v="0.72499999999999998"/>
    <x v="8"/>
  </r>
  <r>
    <x v="170"/>
    <n v="26.925500863905981"/>
    <n v="0.81"/>
    <x v="3"/>
  </r>
  <r>
    <x v="171"/>
    <n v="26.747584941199605"/>
    <n v="0.65300000000000002"/>
    <x v="6"/>
  </r>
  <r>
    <x v="172"/>
    <n v="26.518110802944285"/>
    <n v="0.80400000000000005"/>
    <x v="3"/>
  </r>
  <r>
    <x v="173"/>
    <n v="26.179855746946696"/>
    <n v="0.78300000000000003"/>
    <x v="3"/>
  </r>
  <r>
    <x v="174"/>
    <n v="26.101924840666168"/>
    <n v="0.78700000000000003"/>
    <x v="3"/>
  </r>
  <r>
    <x v="175"/>
    <n v="25.626879583250027"/>
    <n v="0.78700000000000003"/>
    <x v="3"/>
  </r>
  <r>
    <x v="176"/>
    <n v="25.547261900862186"/>
    <n v="0.72699999999999998"/>
    <x v="8"/>
  </r>
  <r>
    <x v="177"/>
    <n v="25.142860496789307"/>
    <n v="0.52600000000000002"/>
    <x v="4"/>
  </r>
  <r>
    <x v="178"/>
    <n v="24.952237121658939"/>
    <n v="0.59699999999999998"/>
    <x v="1"/>
  </r>
  <r>
    <x v="179"/>
    <n v="24.842286676816478"/>
    <n v="0.54200000000000004"/>
    <x v="4"/>
  </r>
  <r>
    <x v="180"/>
    <n v="24.73184742979732"/>
    <n v="0.745"/>
    <x v="8"/>
  </r>
  <r>
    <x v="181"/>
    <n v="24.677732356252434"/>
    <n v="0.78800000000000003"/>
    <x v="3"/>
  </r>
  <r>
    <x v="182"/>
    <n v="24.258839988272157"/>
    <n v="0.59399999999999997"/>
    <x v="1"/>
  </r>
  <r>
    <x v="183"/>
    <n v="24.002935112037051"/>
    <n v="0.69299999999999995"/>
    <x v="10"/>
  </r>
  <r>
    <x v="184"/>
    <n v="23.891280583191296"/>
    <n v="0.81899999999999995"/>
    <x v="3"/>
  </r>
  <r>
    <x v="185"/>
    <n v="23.77642441290137"/>
    <n v="0.81100000000000005"/>
    <x v="3"/>
  </r>
  <r>
    <x v="186"/>
    <n v="23.6879012866228"/>
    <n v="0.67100000000000004"/>
    <x v="6"/>
  </r>
  <r>
    <x v="187"/>
    <n v="23.515270236135521"/>
    <n v="0.71599999999999997"/>
    <x v="10"/>
  </r>
  <r>
    <x v="188"/>
    <n v="23.458348859937633"/>
    <n v="0.75600000000000001"/>
    <x v="8"/>
  </r>
  <r>
    <x v="189"/>
    <n v="23.368620856544172"/>
    <n v="0.59599999999999997"/>
    <x v="1"/>
  </r>
  <r>
    <x v="190"/>
    <n v="23.13590077361723"/>
    <n v="0.67400000000000004"/>
    <x v="6"/>
  </r>
  <r>
    <x v="191"/>
    <n v="23.105612761999058"/>
    <n v="0.625"/>
    <x v="6"/>
  </r>
  <r>
    <x v="192"/>
    <n v="22.986831253243512"/>
    <n v="0.53700000000000003"/>
    <x v="4"/>
  </r>
  <r>
    <x v="193"/>
    <n v="22.956346563987136"/>
    <n v="0.77900000000000003"/>
    <x v="3"/>
  </r>
  <r>
    <x v="194"/>
    <n v="22.598592464869881"/>
    <n v="0.48199999999999998"/>
    <x v="7"/>
  </r>
  <r>
    <x v="195"/>
    <n v="22.508265478488592"/>
    <n v="0.48699999999999999"/>
    <x v="7"/>
  </r>
  <r>
    <x v="196"/>
    <n v="22.414734536739338"/>
    <n v="0.39200000000000002"/>
    <x v="2"/>
  </r>
  <r>
    <x v="197"/>
    <n v="22.38631467677876"/>
    <n v="0.85899999999999999"/>
    <x v="12"/>
  </r>
  <r>
    <x v="198"/>
    <n v="22.292272075993825"/>
    <n v="0.75"/>
    <x v="8"/>
  </r>
  <r>
    <x v="199"/>
    <n v="21.766314217063808"/>
    <n v="0.69399999999999995"/>
    <x v="10"/>
  </r>
  <r>
    <x v="200"/>
    <n v="21.70480664627101"/>
    <n v="0.78800000000000003"/>
    <x v="3"/>
  </r>
  <r>
    <x v="201"/>
    <n v="21.610744203031455"/>
    <n v="0.82499999999999996"/>
    <x v="12"/>
  </r>
  <r>
    <x v="202"/>
    <n v="21.418408156725352"/>
    <n v="0.68200000000000005"/>
    <x v="10"/>
  </r>
  <r>
    <x v="203"/>
    <n v="21.38568784184578"/>
    <n v="0.77"/>
    <x v="8"/>
  </r>
  <r>
    <x v="204"/>
    <n v="21.355898597908148"/>
    <n v="0.746"/>
    <x v="8"/>
  </r>
  <r>
    <x v="205"/>
    <n v="21.323082362194416"/>
    <n v="0.74399999999999999"/>
    <x v="8"/>
  </r>
  <r>
    <x v="206"/>
    <n v="21.260292528114064"/>
    <n v="0.60699999999999998"/>
    <x v="1"/>
  </r>
  <r>
    <x v="207"/>
    <n v="21.161246368854474"/>
    <n v="0.74399999999999999"/>
    <x v="8"/>
  </r>
  <r>
    <x v="208"/>
    <n v="20.738860099136065"/>
    <n v="0.45700000000000002"/>
    <x v="5"/>
  </r>
  <r>
    <x v="209"/>
    <n v="20.238605721276894"/>
    <n v="0.68700000000000006"/>
    <x v="10"/>
  </r>
  <r>
    <x v="210"/>
    <n v="20.102891122894256"/>
    <n v="0.39600000000000002"/>
    <x v="2"/>
  </r>
  <r>
    <x v="211"/>
    <n v="19.796543432364224"/>
    <n v="0.69199999999999995"/>
    <x v="10"/>
  </r>
  <r>
    <x v="212"/>
    <n v="19.725668679947603"/>
    <n v="0.71"/>
    <x v="10"/>
  </r>
  <r>
    <x v="213"/>
    <n v="19.586400251927472"/>
    <n v="0.72399999999999998"/>
    <x v="10"/>
  </r>
  <r>
    <x v="214"/>
    <n v="19.482112521119262"/>
    <n v="0.56100000000000005"/>
    <x v="4"/>
  </r>
  <r>
    <x v="215"/>
    <n v="19.413369239820483"/>
    <n v="0.69399999999999995"/>
    <x v="10"/>
  </r>
  <r>
    <x v="216"/>
    <n v="18.803686382540917"/>
    <n v="0.61599999999999999"/>
    <x v="1"/>
  </r>
  <r>
    <x v="217"/>
    <n v="18.548027522824118"/>
    <n v="0.46600000000000003"/>
    <x v="5"/>
  </r>
  <r>
    <x v="218"/>
    <n v="17.604161587208253"/>
    <n v="0.71299999999999997"/>
    <x v="10"/>
  </r>
  <r>
    <x v="219"/>
    <n v="17.567961340001958"/>
    <n v="0.8"/>
    <x v="3"/>
  </r>
  <r>
    <x v="220"/>
    <n v="17.488057028880771"/>
    <n v="0.67800000000000005"/>
    <x v="10"/>
  </r>
  <r>
    <x v="221"/>
    <n v="17.094106455639025"/>
    <n v="0.67"/>
    <x v="6"/>
  </r>
  <r>
    <x v="222"/>
    <n v="16.854071983660649"/>
    <n v="0.628"/>
    <x v="6"/>
  </r>
  <r>
    <x v="223"/>
    <n v="16.854071983660649"/>
    <n v="0.91500000000000004"/>
    <x v="14"/>
  </r>
  <r>
    <x v="224"/>
    <n v="16.690860145242773"/>
    <n v="0.503"/>
    <x v="7"/>
  </r>
  <r>
    <x v="225"/>
    <n v="16.648851278356862"/>
    <n v="0.54100000000000004"/>
    <x v="4"/>
  </r>
  <r>
    <x v="226"/>
    <n v="16.564513934626259"/>
    <n v="0.504"/>
    <x v="7"/>
  </r>
  <r>
    <x v="227"/>
    <n v="16.564513934626259"/>
    <n v="0.69699999999999995"/>
    <x v="10"/>
  </r>
  <r>
    <x v="228"/>
    <n v="16.48360757984986"/>
    <n v="0.82299999999999995"/>
    <x v="3"/>
  </r>
  <r>
    <x v="229"/>
    <n v="16.273715780512877"/>
    <n v="0.50800000000000001"/>
    <x v="7"/>
  </r>
  <r>
    <x v="230"/>
    <n v="16.234549139418029"/>
    <n v="0.48599999999999999"/>
    <x v="7"/>
  </r>
  <r>
    <x v="231"/>
    <n v="16.148048140929024"/>
    <n v="0.78300000000000003"/>
    <x v="3"/>
  </r>
  <r>
    <x v="232"/>
    <n v="16.148048140929024"/>
    <n v="0.81499999999999995"/>
    <x v="3"/>
  </r>
  <r>
    <x v="233"/>
    <n v="16.065044528970891"/>
    <n v="0.65600000000000003"/>
    <x v="6"/>
  </r>
  <r>
    <x v="234"/>
    <n v="16.021394827498909"/>
    <n v="0.78800000000000003"/>
    <x v="3"/>
  </r>
  <r>
    <x v="235"/>
    <n v="15.635280380893438"/>
    <n v="0.69799999999999995"/>
    <x v="10"/>
  </r>
  <r>
    <x v="236"/>
    <n v="15.189173957329329"/>
    <n v="0.54500000000000004"/>
    <x v="4"/>
  </r>
  <r>
    <x v="237"/>
    <n v="15.100900716913134"/>
    <n v="0.70299999999999996"/>
    <x v="10"/>
  </r>
  <r>
    <x v="238"/>
    <n v="15.100900716913134"/>
    <n v="0.9"/>
    <x v="14"/>
  </r>
  <r>
    <x v="239"/>
    <n v="15.054455784347004"/>
    <n v="0.59199999999999997"/>
    <x v="1"/>
  </r>
  <r>
    <x v="240"/>
    <n v="14.871506612327407"/>
    <n v="0.76200000000000001"/>
    <x v="8"/>
  </r>
  <r>
    <x v="241"/>
    <n v="14.781336403605525"/>
    <n v="0.78800000000000003"/>
    <x v="3"/>
  </r>
  <r>
    <x v="242"/>
    <n v="14.642866499883191"/>
    <n v="0.65800000000000003"/>
    <x v="6"/>
  </r>
  <r>
    <x v="243"/>
    <n v="14.546903874535779"/>
    <n v="0.746"/>
    <x v="8"/>
  </r>
  <r>
    <x v="244"/>
    <n v="14.264069519203803"/>
    <n v="0.69399999999999995"/>
    <x v="10"/>
  </r>
  <r>
    <x v="245"/>
    <n v="14.020990896049721"/>
    <n v="0.92300000000000004"/>
    <x v="14"/>
  </r>
  <r>
    <x v="246"/>
    <n v="13.970956381289737"/>
    <n v="0.68799999999999994"/>
    <x v="10"/>
  </r>
  <r>
    <x v="247"/>
    <n v="13.824371800004075"/>
    <n v="0.76500000000000001"/>
    <x v="8"/>
  </r>
  <r>
    <x v="248"/>
    <n v="13.624915618908863"/>
    <n v="0.48499999999999999"/>
    <x v="7"/>
  </r>
  <r>
    <x v="249"/>
    <n v="13.474567120291256"/>
    <n v="0.311"/>
    <x v="9"/>
  </r>
  <r>
    <x v="250"/>
    <n v="13.427237971172591"/>
    <n v="0.84599999999999997"/>
    <x v="12"/>
  </r>
  <r>
    <x v="251"/>
    <n v="13.221792219367913"/>
    <n v="0.495"/>
    <x v="7"/>
  </r>
  <r>
    <x v="252"/>
    <n v="13.115436039023654"/>
    <n v="0.91100000000000003"/>
    <x v="14"/>
  </r>
  <r>
    <x v="253"/>
    <n v="13.061933202803933"/>
    <n v="0.752"/>
    <x v="8"/>
  </r>
  <r>
    <x v="254"/>
    <n v="12.959178058448305"/>
    <n v="0.67300000000000004"/>
    <x v="6"/>
  </r>
  <r>
    <x v="255"/>
    <n v="12.905027409942193"/>
    <n v="0.70099999999999996"/>
    <x v="10"/>
  </r>
  <r>
    <x v="256"/>
    <n v="12.36592371489866"/>
    <n v="0.745"/>
    <x v="8"/>
  </r>
  <r>
    <x v="257"/>
    <n v="12.084724894722394"/>
    <n v="0.65100000000000002"/>
    <x v="6"/>
  </r>
  <r>
    <x v="258"/>
    <n v="12.084724894722394"/>
    <n v="0.874"/>
    <x v="12"/>
  </r>
  <r>
    <x v="259"/>
    <n v="12.084724894722394"/>
    <n v="0.57399999999999995"/>
    <x v="4"/>
  </r>
  <r>
    <x v="260"/>
    <n v="12.084724894722394"/>
    <n v="0.85299999999999998"/>
    <x v="12"/>
  </r>
  <r>
    <x v="261"/>
    <n v="12.084724894722394"/>
    <n v="0.52"/>
    <x v="7"/>
  </r>
  <r>
    <x v="262"/>
    <n v="12.03192986334229"/>
    <n v="0.77500000000000002"/>
    <x v="3"/>
  </r>
  <r>
    <x v="263"/>
    <n v="11.861406733319429"/>
    <n v="0.71199999999999997"/>
    <x v="10"/>
  </r>
  <r>
    <x v="264"/>
    <n v="11.80222039253745"/>
    <n v="0.52100000000000002"/>
    <x v="7"/>
  </r>
  <r>
    <x v="265"/>
    <n v="11.62832918569449"/>
    <n v="0.38100000000000001"/>
    <x v="2"/>
  </r>
  <r>
    <x v="266"/>
    <n v="11.147563839967541"/>
    <n v="0.53400000000000003"/>
    <x v="4"/>
  </r>
  <r>
    <x v="267"/>
    <n v="11.021209215314556"/>
    <n v="0.86099999999999999"/>
    <x v="12"/>
  </r>
  <r>
    <x v="268"/>
    <n v="10.834790539026677"/>
    <n v="0.77"/>
    <x v="8"/>
  </r>
  <r>
    <x v="269"/>
    <n v="10.451983205989041"/>
    <n v="0.75900000000000001"/>
    <x v="8"/>
  </r>
  <r>
    <x v="270"/>
    <n v="10.31711325613224"/>
    <n v="0.58699999999999997"/>
    <x v="1"/>
  </r>
  <r>
    <x v="271"/>
    <n v="10.255222396180613"/>
    <n v="0.84699999999999998"/>
    <x v="12"/>
  </r>
  <r>
    <x v="272"/>
    <n v="9.843451089650717"/>
    <n v="0.624"/>
    <x v="1"/>
  </r>
  <r>
    <x v="273"/>
    <n v="9.7066846199102415"/>
    <n v="0.67700000000000005"/>
    <x v="10"/>
  </r>
  <r>
    <x v="274"/>
    <n v="9.6342702272249632"/>
    <n v="0.84499999999999997"/>
    <x v="12"/>
  </r>
  <r>
    <x v="275"/>
    <n v="9.4204456512439378"/>
    <n v="0.871"/>
    <x v="12"/>
  </r>
  <r>
    <x v="276"/>
    <n v="9.4204456512439378"/>
    <n v="0.70499999999999996"/>
    <x v="10"/>
  </r>
  <r>
    <x v="277"/>
    <n v="9.2774454039944096"/>
    <n v="0.71799999999999997"/>
    <x v="10"/>
  </r>
  <r>
    <x v="278"/>
    <n v="8.8991853381378192"/>
    <n v="0.85399999999999998"/>
    <x v="12"/>
  </r>
  <r>
    <x v="279"/>
    <n v="8.6672448413192189"/>
    <n v="0.54200000000000004"/>
    <x v="4"/>
  </r>
  <r>
    <x v="280"/>
    <n v="8.5860683458825271"/>
    <n v="0.69699999999999995"/>
    <x v="10"/>
  </r>
  <r>
    <x v="281"/>
    <n v="7.7522194571296597"/>
    <n v="0.68600000000000005"/>
    <x v="10"/>
  </r>
  <r>
    <x v="282"/>
    <n v="7.6613538628816125"/>
    <n v="0.95399999999999996"/>
    <x v="15"/>
  </r>
  <r>
    <x v="283"/>
    <n v="7.5693975660604806"/>
    <n v="0.58499999999999996"/>
    <x v="1"/>
  </r>
  <r>
    <x v="284"/>
    <n v="7.4848206370191104"/>
    <n v="0.86599999999999999"/>
    <x v="12"/>
  </r>
  <r>
    <x v="285"/>
    <n v="7.2953007456807288"/>
    <n v="0.78600000000000003"/>
    <x v="3"/>
  </r>
  <r>
    <x v="286"/>
    <n v="7.1096842353219856"/>
    <n v="0.82099999999999995"/>
    <x v="3"/>
  </r>
  <r>
    <x v="287"/>
    <n v="7.1096842353219856"/>
    <n v="0.56299999999999994"/>
    <x v="4"/>
  </r>
  <r>
    <x v="288"/>
    <n v="6.8171286758307152"/>
    <n v="0.82699999999999996"/>
    <x v="12"/>
  </r>
  <r>
    <x v="289"/>
    <n v="6.5016577028637403"/>
    <n v="0.90700000000000003"/>
    <x v="14"/>
  </r>
  <r>
    <x v="290"/>
    <n v="6.5016577028637403"/>
    <n v="0.88600000000000001"/>
    <x v="14"/>
  </r>
  <r>
    <x v="291"/>
    <n v="5.9601496036686061"/>
    <n v="0.42"/>
    <x v="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9">
  <r>
    <x v="0"/>
    <s v="mm"/>
    <s v="#"/>
    <x v="0"/>
  </r>
  <r>
    <x v="1"/>
    <n v="177.07321749096499"/>
    <n v="0.40600000000000003"/>
    <x v="1"/>
  </r>
  <r>
    <x v="2"/>
    <n v="160.68808713609334"/>
    <n v="0.42"/>
    <x v="1"/>
  </r>
  <r>
    <x v="3"/>
    <n v="141.71876341051995"/>
    <n v="0.69499999999999995"/>
    <x v="2"/>
  </r>
  <r>
    <x v="4"/>
    <n v="131.2805030365711"/>
    <n v="0.215"/>
    <x v="3"/>
  </r>
  <r>
    <x v="5"/>
    <n v="111.72435366009347"/>
    <n v="0.68700000000000006"/>
    <x v="2"/>
  </r>
  <r>
    <x v="6"/>
    <n v="108.30853104676692"/>
    <n v="0.496"/>
    <x v="4"/>
  </r>
  <r>
    <x v="7"/>
    <n v="107.6612102639412"/>
    <n v="0.27700000000000002"/>
    <x v="5"/>
  </r>
  <r>
    <x v="8"/>
    <n v="85.633497148882668"/>
    <n v="0.49299999999999999"/>
    <x v="4"/>
  </r>
  <r>
    <x v="9"/>
    <n v="83.406991460692211"/>
    <n v="0.55100000000000005"/>
    <x v="6"/>
  </r>
  <r>
    <x v="10"/>
    <n v="83.329101646229716"/>
    <n v="0.46700000000000003"/>
    <x v="7"/>
  </r>
  <r>
    <x v="11"/>
    <n v="82.842552290939238"/>
    <n v="0.27600000000000002"/>
    <x v="5"/>
  </r>
  <r>
    <x v="12"/>
    <n v="71.352474684330474"/>
    <n v="0.64700000000000002"/>
    <x v="8"/>
  </r>
  <r>
    <x v="13"/>
    <n v="67.062185469260854"/>
    <n v="0.59499999999999997"/>
    <x v="9"/>
  </r>
  <r>
    <x v="14"/>
    <n v="67.0166036896739"/>
    <n v="0.38100000000000001"/>
    <x v="1"/>
  </r>
  <r>
    <x v="15"/>
    <n v="66.283992766109264"/>
    <n v="0.61699999999999999"/>
    <x v="9"/>
  </r>
  <r>
    <x v="16"/>
    <n v="62.934835947685954"/>
    <n v="0.54"/>
    <x v="6"/>
  </r>
  <r>
    <x v="17"/>
    <n v="62.147985960561229"/>
    <n v="0.628"/>
    <x v="8"/>
  </r>
  <r>
    <x v="18"/>
    <n v="60.978428697733506"/>
    <n v="0.57899999999999996"/>
    <x v="9"/>
  </r>
  <r>
    <x v="19"/>
    <n v="60.95650058361803"/>
    <n v="0.47799999999999998"/>
    <x v="4"/>
  </r>
  <r>
    <x v="20"/>
    <n v="55.465316982679362"/>
    <n v="0.46400000000000002"/>
    <x v="7"/>
  </r>
  <r>
    <x v="21"/>
    <n v="55.308998636575424"/>
    <n v="0.61699999999999999"/>
    <x v="9"/>
  </r>
  <r>
    <x v="22"/>
    <n v="55.114132324429072"/>
    <n v="0.55900000000000005"/>
    <x v="6"/>
  </r>
  <r>
    <x v="23"/>
    <n v="51.547294845683332"/>
    <n v="0.33200000000000002"/>
    <x v="10"/>
  </r>
  <r>
    <x v="24"/>
    <n v="50.87601272202955"/>
    <n v="0.254"/>
    <x v="11"/>
  </r>
  <r>
    <x v="25"/>
    <n v="49.280595650091833"/>
    <n v="0.60299999999999998"/>
    <x v="9"/>
  </r>
  <r>
    <x v="26"/>
    <n v="48.903229309280349"/>
    <n v="0.73699999999999999"/>
    <x v="12"/>
  </r>
  <r>
    <x v="27"/>
    <n v="48.54784981087483"/>
    <n v="0.35899999999999999"/>
    <x v="10"/>
  </r>
  <r>
    <x v="28"/>
    <n v="48.516367819034997"/>
    <n v="0.41"/>
    <x v="1"/>
  </r>
  <r>
    <x v="29"/>
    <n v="47.107634227574145"/>
    <n v="0.55400000000000005"/>
    <x v="6"/>
  </r>
  <r>
    <x v="30"/>
    <n v="46.808018635488807"/>
    <n v="0.61699999999999999"/>
    <x v="9"/>
  </r>
  <r>
    <x v="31"/>
    <n v="45.722335991292745"/>
    <n v="0.22"/>
    <x v="3"/>
  </r>
  <r>
    <x v="32"/>
    <n v="45.694480294792648"/>
    <n v="0.52"/>
    <x v="4"/>
  </r>
  <r>
    <x v="33"/>
    <n v="45.438807705996645"/>
    <n v="0.436"/>
    <x v="7"/>
  </r>
  <r>
    <x v="34"/>
    <n v="40.42842568758433"/>
    <n v="0.44400000000000001"/>
    <x v="7"/>
  </r>
  <r>
    <x v="35"/>
    <n v="40.090027155381122"/>
    <n v="0.33700000000000002"/>
    <x v="10"/>
  </r>
  <r>
    <x v="36"/>
    <n v="39.213408397851062"/>
    <n v="0.376"/>
    <x v="1"/>
  </r>
  <r>
    <x v="37"/>
    <n v="38.882446366175728"/>
    <n v="0.314"/>
    <x v="5"/>
  </r>
  <r>
    <x v="38"/>
    <n v="38.540384700830906"/>
    <n v="0.48699999999999999"/>
    <x v="4"/>
  </r>
  <r>
    <x v="39"/>
    <n v="38.019848173524181"/>
    <n v="0.249"/>
    <x v="11"/>
  </r>
  <r>
    <x v="40"/>
    <n v="37.003267509886122"/>
    <n v="0.68"/>
    <x v="2"/>
  </r>
  <r>
    <x v="41"/>
    <n v="36.401379015167599"/>
    <n v="0.502"/>
    <x v="4"/>
  </r>
  <r>
    <x v="42"/>
    <n v="35.871100957586393"/>
    <n v="0.40300000000000002"/>
    <x v="1"/>
  </r>
  <r>
    <x v="43"/>
    <n v="35.233628199729644"/>
    <n v="0.48199999999999998"/>
    <x v="4"/>
  </r>
  <r>
    <x v="44"/>
    <n v="34.558626896356614"/>
    <n v="0.70599999999999996"/>
    <x v="2"/>
  </r>
  <r>
    <x v="45"/>
    <n v="34.475630741297174"/>
    <n v="0.54700000000000004"/>
    <x v="6"/>
  </r>
  <r>
    <x v="46"/>
    <n v="34.160269945505064"/>
    <n v="0.61"/>
    <x v="9"/>
  </r>
  <r>
    <x v="47"/>
    <n v="33.980890852364645"/>
    <n v="0.78200000000000003"/>
    <x v="13"/>
  </r>
  <r>
    <x v="48"/>
    <n v="33.915256223619281"/>
    <n v="0.62"/>
    <x v="9"/>
  </r>
  <r>
    <x v="49"/>
    <n v="33.396973533360814"/>
    <n v="0.60299999999999998"/>
    <x v="9"/>
  </r>
  <r>
    <x v="50"/>
    <n v="33.0963439119136"/>
    <n v="0.36099999999999999"/>
    <x v="10"/>
  </r>
  <r>
    <x v="51"/>
    <n v="32.847270666047386"/>
    <n v="0.79400000000000004"/>
    <x v="13"/>
  </r>
  <r>
    <x v="52"/>
    <n v="32.315802242738464"/>
    <n v="0.65"/>
    <x v="8"/>
  </r>
  <r>
    <x v="53"/>
    <n v="31.755404570407364"/>
    <n v="0.441"/>
    <x v="7"/>
  </r>
  <r>
    <x v="54"/>
    <n v="30.912235091040241"/>
    <n v="0.34499999999999997"/>
    <x v="10"/>
  </r>
  <r>
    <x v="55"/>
    <n v="30.877204716387297"/>
    <n v="0.71899999999999997"/>
    <x v="2"/>
  </r>
  <r>
    <x v="56"/>
    <n v="30.237614275506598"/>
    <n v="0.58899999999999997"/>
    <x v="9"/>
  </r>
  <r>
    <x v="57"/>
    <n v="29.734450387792556"/>
    <n v="0.81899999999999995"/>
    <x v="13"/>
  </r>
  <r>
    <x v="58"/>
    <n v="29.292253740486174"/>
    <n v="0.68600000000000005"/>
    <x v="2"/>
  </r>
  <r>
    <x v="59"/>
    <n v="28.637276245549582"/>
    <n v="0.63400000000000001"/>
    <x v="8"/>
  </r>
  <r>
    <x v="60"/>
    <n v="28.487942814710099"/>
    <n v="0.624"/>
    <x v="9"/>
  </r>
  <r>
    <x v="61"/>
    <n v="28.078282107351455"/>
    <n v="0.55300000000000005"/>
    <x v="6"/>
  </r>
  <r>
    <x v="62"/>
    <n v="27.83691051330625"/>
    <n v="0.83799999999999997"/>
    <x v="14"/>
  </r>
  <r>
    <x v="63"/>
    <n v="27.660253838881513"/>
    <n v="0.56999999999999995"/>
    <x v="6"/>
  </r>
  <r>
    <x v="64"/>
    <n v="27.628013085792652"/>
    <n v="0.65400000000000003"/>
    <x v="8"/>
  </r>
  <r>
    <x v="65"/>
    <n v="27.56803736671181"/>
    <n v="0.51900000000000002"/>
    <x v="4"/>
  </r>
  <r>
    <x v="66"/>
    <n v="27.111643055624818"/>
    <n v="0.71"/>
    <x v="2"/>
  </r>
  <r>
    <x v="67"/>
    <n v="26.070198867281963"/>
    <n v="0.46899999999999997"/>
    <x v="7"/>
  </r>
  <r>
    <x v="68"/>
    <n v="25.731003930322746"/>
    <n v="0.58599999999999997"/>
    <x v="9"/>
  </r>
  <r>
    <x v="69"/>
    <n v="24.888371552065365"/>
    <n v="0.629"/>
    <x v="8"/>
  </r>
  <r>
    <x v="70"/>
    <n v="24.60021860904132"/>
    <n v="0.73699999999999999"/>
    <x v="12"/>
  </r>
  <r>
    <x v="71"/>
    <n v="24.595042339944769"/>
    <n v="0.53500000000000003"/>
    <x v="6"/>
  </r>
  <r>
    <x v="72"/>
    <n v="24.374034782395526"/>
    <n v="0.621"/>
    <x v="9"/>
  </r>
  <r>
    <x v="73"/>
    <n v="23.987016285186868"/>
    <n v="0.59499999999999997"/>
    <x v="9"/>
  </r>
  <r>
    <x v="74"/>
    <n v="23.832586114527231"/>
    <n v="0.45900000000000002"/>
    <x v="7"/>
  </r>
  <r>
    <x v="75"/>
    <n v="23.78177886053437"/>
    <n v="0.46600000000000003"/>
    <x v="7"/>
  </r>
  <r>
    <x v="76"/>
    <n v="23.590951761294829"/>
    <n v="0.74399999999999999"/>
    <x v="12"/>
  </r>
  <r>
    <x v="77"/>
    <n v="23.469201670539018"/>
    <n v="0.58799999999999997"/>
    <x v="9"/>
  </r>
  <r>
    <x v="78"/>
    <n v="23.458348859937633"/>
    <n v="0.57899999999999996"/>
    <x v="9"/>
  </r>
  <r>
    <x v="79"/>
    <n v="23.097345502114162"/>
    <n v="0.61499999999999999"/>
    <x v="9"/>
  </r>
  <r>
    <x v="80"/>
    <n v="22.283703068536735"/>
    <n v="0.67800000000000005"/>
    <x v="2"/>
  </r>
  <r>
    <x v="81"/>
    <n v="22.275130764673257"/>
    <n v="0.749"/>
    <x v="12"/>
  </r>
  <r>
    <x v="82"/>
    <n v="22.200698812582036"/>
    <n v="0.76700000000000002"/>
    <x v="12"/>
  </r>
  <r>
    <x v="83"/>
    <n v="21.952702969845401"/>
    <n v="0.70899999999999996"/>
    <x v="2"/>
  </r>
  <r>
    <x v="84"/>
    <n v="21.871353340774334"/>
    <n v="0.61699999999999999"/>
    <x v="9"/>
  </r>
  <r>
    <x v="85"/>
    <n v="21.739975138111184"/>
    <n v="0.629"/>
    <x v="8"/>
  </r>
  <r>
    <x v="86"/>
    <n v="21.539927810962908"/>
    <n v="0.72899999999999998"/>
    <x v="12"/>
  </r>
  <r>
    <x v="87"/>
    <n v="21.459980040314772"/>
    <n v="0.68200000000000005"/>
    <x v="2"/>
  </r>
  <r>
    <x v="88"/>
    <n v="21.355898597908148"/>
    <n v="0.69"/>
    <x v="2"/>
  </r>
  <r>
    <x v="89"/>
    <n v="21.269273853246691"/>
    <n v="0.38400000000000001"/>
    <x v="1"/>
  </r>
  <r>
    <x v="90"/>
    <n v="20.809343314108421"/>
    <n v="0.47499999999999998"/>
    <x v="4"/>
  </r>
  <r>
    <x v="91"/>
    <n v="20.71428798138497"/>
    <n v="0.46800000000000003"/>
    <x v="7"/>
  </r>
  <r>
    <x v="92"/>
    <n v="20.584803144258199"/>
    <n v="0.60399999999999998"/>
    <x v="9"/>
  </r>
  <r>
    <x v="93"/>
    <n v="20.429584498079894"/>
    <n v="0.28000000000000003"/>
    <x v="5"/>
  </r>
  <r>
    <x v="94"/>
    <n v="20.382788411968651"/>
    <n v="0.72399999999999998"/>
    <x v="2"/>
  </r>
  <r>
    <x v="95"/>
    <n v="20.367165823322498"/>
    <n v="0.45300000000000001"/>
    <x v="7"/>
  </r>
  <r>
    <x v="96"/>
    <n v="20.310825007719227"/>
    <n v="0.35099999999999998"/>
    <x v="10"/>
  </r>
  <r>
    <x v="97"/>
    <n v="20.140856956758888"/>
    <n v="0.74199999999999999"/>
    <x v="12"/>
  </r>
  <r>
    <x v="98"/>
    <n v="20.115554362652666"/>
    <n v="0.495"/>
    <x v="4"/>
  </r>
  <r>
    <x v="99"/>
    <n v="19.979003910967972"/>
    <n v="0.66100000000000003"/>
    <x v="8"/>
  </r>
  <r>
    <x v="100"/>
    <n v="19.857549874153154"/>
    <n v="0.68100000000000005"/>
    <x v="2"/>
  </r>
  <r>
    <x v="101"/>
    <n v="19.854343682177117"/>
    <n v="0.441"/>
    <x v="7"/>
  </r>
  <r>
    <x v="102"/>
    <n v="19.677198620585273"/>
    <n v="0.65300000000000002"/>
    <x v="8"/>
  </r>
  <r>
    <x v="103"/>
    <n v="19.553870084563041"/>
    <n v="0.63800000000000001"/>
    <x v="8"/>
  </r>
  <r>
    <x v="104"/>
    <n v="19.537584689812654"/>
    <n v="0.84299999999999997"/>
    <x v="14"/>
  </r>
  <r>
    <x v="105"/>
    <n v="19.419926703017065"/>
    <n v="0.83199999999999996"/>
    <x v="14"/>
  </r>
  <r>
    <x v="106"/>
    <n v="19.367404830771182"/>
    <n v="0.48699999999999999"/>
    <x v="4"/>
  </r>
  <r>
    <x v="107"/>
    <n v="19.228852378420591"/>
    <n v="0.68500000000000005"/>
    <x v="2"/>
  </r>
  <r>
    <x v="108"/>
    <n v="19.212291482764975"/>
    <n v="0.80900000000000005"/>
    <x v="13"/>
  </r>
  <r>
    <x v="109"/>
    <n v="19.189082217172583"/>
    <n v="0.51"/>
    <x v="4"/>
  </r>
  <r>
    <x v="110"/>
    <n v="19.162522921098383"/>
    <n v="0.46600000000000003"/>
    <x v="7"/>
  </r>
  <r>
    <x v="111"/>
    <n v="19.065935330370994"/>
    <n v="0.68799999999999994"/>
    <x v="2"/>
  </r>
  <r>
    <x v="112"/>
    <n v="18.793526803384566"/>
    <n v="0.83299999999999996"/>
    <x v="14"/>
  </r>
  <r>
    <x v="113"/>
    <n v="18.691627298748728"/>
    <n v="0.72399999999999998"/>
    <x v="2"/>
  </r>
  <r>
    <x v="114"/>
    <n v="18.657537123923763"/>
    <n v="0.27400000000000002"/>
    <x v="11"/>
  </r>
  <r>
    <x v="115"/>
    <n v="18.643883600599406"/>
    <n v="0.72"/>
    <x v="2"/>
  </r>
  <r>
    <x v="116"/>
    <n v="18.626802622574058"/>
    <n v="0.65600000000000003"/>
    <x v="8"/>
  </r>
  <r>
    <x v="117"/>
    <n v="18.085774493851883"/>
    <n v="0.314"/>
    <x v="5"/>
  </r>
  <r>
    <x v="118"/>
    <n v="18.015236883066319"/>
    <n v="0.747"/>
    <x v="12"/>
  </r>
  <r>
    <x v="119"/>
    <n v="17.751810818109593"/>
    <n v="0.54700000000000004"/>
    <x v="6"/>
  </r>
  <r>
    <x v="120"/>
    <n v="17.679940843579836"/>
    <n v="0.58899999999999997"/>
    <x v="9"/>
  </r>
  <r>
    <x v="121"/>
    <n v="17.567961340001958"/>
    <n v="0.27700000000000002"/>
    <x v="5"/>
  </r>
  <r>
    <x v="122"/>
    <n v="17.462556255144076"/>
    <n v="0.53300000000000003"/>
    <x v="6"/>
  </r>
  <r>
    <x v="123"/>
    <n v="17.429714724395517"/>
    <n v="0.68600000000000005"/>
    <x v="2"/>
  </r>
  <r>
    <x v="124"/>
    <n v="17.367511282499866"/>
    <n v="0.59499999999999997"/>
    <x v="9"/>
  </r>
  <r>
    <x v="125"/>
    <n v="17.120156050633256"/>
    <n v="0.65400000000000003"/>
    <x v="8"/>
  </r>
  <r>
    <x v="126"/>
    <n v="17.112717355495807"/>
    <n v="0.45200000000000001"/>
    <x v="7"/>
  </r>
  <r>
    <x v="127"/>
    <n v="17.086656419784791"/>
    <n v="0.379"/>
    <x v="1"/>
  </r>
  <r>
    <x v="128"/>
    <n v="17.030677270463148"/>
    <n v="0.59"/>
    <x v="9"/>
  </r>
  <r>
    <x v="129"/>
    <n v="16.997001285532939"/>
    <n v="0.621"/>
    <x v="9"/>
  </r>
  <r>
    <x v="130"/>
    <n v="16.955750918234195"/>
    <n v="0.61399999999999999"/>
    <x v="9"/>
  </r>
  <r>
    <x v="131"/>
    <n v="16.951995907465477"/>
    <n v="0.57499999999999996"/>
    <x v="9"/>
  </r>
  <r>
    <x v="132"/>
    <n v="16.940725881239732"/>
    <n v="0.47"/>
    <x v="7"/>
  </r>
  <r>
    <x v="133"/>
    <n v="16.766970253373863"/>
    <n v="0.58399999999999996"/>
    <x v="9"/>
  </r>
  <r>
    <x v="134"/>
    <n v="16.690860145242773"/>
    <n v="0.69799999999999995"/>
    <x v="2"/>
  </r>
  <r>
    <x v="135"/>
    <n v="16.660318747018781"/>
    <n v="0.57299999999999995"/>
    <x v="6"/>
  </r>
  <r>
    <x v="136"/>
    <n v="16.599067367797783"/>
    <n v="0.68300000000000005"/>
    <x v="2"/>
  </r>
  <r>
    <x v="137"/>
    <n v="16.595231650272787"/>
    <n v="0.59199999999999997"/>
    <x v="9"/>
  </r>
  <r>
    <x v="138"/>
    <n v="16.44106916679311"/>
    <n v="0.56999999999999995"/>
    <x v="6"/>
  </r>
  <r>
    <x v="139"/>
    <n v="16.425573339441794"/>
    <n v="0.74"/>
    <x v="12"/>
  </r>
  <r>
    <x v="140"/>
    <n v="16.367333326240967"/>
    <n v="0.83099999999999996"/>
    <x v="14"/>
  </r>
  <r>
    <x v="141"/>
    <n v="16.3634432885565"/>
    <n v="0.79500000000000004"/>
    <x v="13"/>
  </r>
  <r>
    <x v="142"/>
    <n v="16.218855999801114"/>
    <n v="0.28599999999999998"/>
    <x v="5"/>
  </r>
  <r>
    <x v="143"/>
    <n v="16.11252752275383"/>
    <n v="0.77400000000000002"/>
    <x v="12"/>
  </r>
  <r>
    <x v="144"/>
    <n v="16.100669902463039"/>
    <n v="0.749"/>
    <x v="12"/>
  </r>
  <r>
    <x v="145"/>
    <n v="16.045218476089687"/>
    <n v="0.35699999999999998"/>
    <x v="10"/>
  </r>
  <r>
    <x v="146"/>
    <n v="15.981609827356992"/>
    <n v="0.78700000000000003"/>
    <x v="13"/>
  </r>
  <r>
    <x v="147"/>
    <n v="15.829514913726197"/>
    <n v="0.68500000000000005"/>
    <x v="2"/>
  </r>
  <r>
    <x v="148"/>
    <n v="15.74887498567468"/>
    <n v="0.55500000000000005"/>
    <x v="6"/>
  </r>
  <r>
    <x v="149"/>
    <n v="15.590427482591444"/>
    <n v="0.82199999999999995"/>
    <x v="13"/>
  </r>
  <r>
    <x v="150"/>
    <n v="15.426226723051945"/>
    <n v="0.50800000000000001"/>
    <x v="4"/>
  </r>
  <r>
    <x v="151"/>
    <n v="15.355909731596892"/>
    <n v="0.59"/>
    <x v="9"/>
  </r>
  <r>
    <x v="152"/>
    <n v="15.23520820354025"/>
    <n v="0.73799999999999999"/>
    <x v="12"/>
  </r>
  <r>
    <x v="153"/>
    <n v="15.214300813144606"/>
    <n v="0.53500000000000003"/>
    <x v="6"/>
  </r>
  <r>
    <x v="154"/>
    <n v="15.159806655254442"/>
    <n v="0.66800000000000004"/>
    <x v="8"/>
  </r>
  <r>
    <x v="155"/>
    <n v="15.155606681034691"/>
    <n v="0.51400000000000001"/>
    <x v="4"/>
  </r>
  <r>
    <x v="156"/>
    <n v="15.045995847863043"/>
    <n v="0.76700000000000002"/>
    <x v="12"/>
  </r>
  <r>
    <x v="157"/>
    <n v="15.045995847863043"/>
    <n v="0.371"/>
    <x v="10"/>
  </r>
  <r>
    <x v="158"/>
    <n v="15.037531151920016"/>
    <n v="0.65500000000000003"/>
    <x v="8"/>
  </r>
  <r>
    <x v="159"/>
    <n v="14.905713688256792"/>
    <n v="0.71699999999999997"/>
    <x v="2"/>
  </r>
  <r>
    <x v="160"/>
    <n v="14.867225193896278"/>
    <n v="0.61099999999999999"/>
    <x v="9"/>
  </r>
  <r>
    <x v="161"/>
    <n v="14.764098687649708"/>
    <n v="0.498"/>
    <x v="4"/>
  </r>
  <r>
    <x v="162"/>
    <n v="14.720916089494047"/>
    <n v="0.74399999999999999"/>
    <x v="12"/>
  </r>
  <r>
    <x v="163"/>
    <n v="14.712264360219255"/>
    <n v="0.58699999999999997"/>
    <x v="9"/>
  </r>
  <r>
    <x v="164"/>
    <n v="14.694945620419411"/>
    <n v="0.51600000000000001"/>
    <x v="4"/>
  </r>
  <r>
    <x v="165"/>
    <n v="14.686278591874"/>
    <n v="0.56100000000000005"/>
    <x v="6"/>
  </r>
  <r>
    <x v="166"/>
    <n v="14.437081196458864"/>
    <n v="0.58899999999999997"/>
    <x v="9"/>
  </r>
  <r>
    <x v="167"/>
    <n v="14.410599215379804"/>
    <n v="0.63300000000000001"/>
    <x v="8"/>
  </r>
  <r>
    <x v="168"/>
    <n v="14.406180819073164"/>
    <n v="0.22500000000000001"/>
    <x v="11"/>
  </r>
  <r>
    <x v="169"/>
    <n v="14.281910763849952"/>
    <n v="0.65600000000000003"/>
    <x v="8"/>
  </r>
  <r>
    <x v="170"/>
    <n v="14.210411387253952"/>
    <n v="0.63900000000000001"/>
    <x v="8"/>
  </r>
  <r>
    <x v="171"/>
    <n v="14.201448654487676"/>
    <n v="0.72799999999999998"/>
    <x v="12"/>
  </r>
  <r>
    <x v="172"/>
    <n v="14.129542123312897"/>
    <n v="0.51200000000000001"/>
    <x v="4"/>
  </r>
  <r>
    <x v="173"/>
    <n v="14.125035810928056"/>
    <n v="0.76700000000000002"/>
    <x v="12"/>
  </r>
  <r>
    <x v="174"/>
    <n v="14.120528060434797"/>
    <n v="0.35199999999999998"/>
    <x v="10"/>
  </r>
  <r>
    <x v="175"/>
    <n v="14.106996166516312"/>
    <n v="0.61899999999999999"/>
    <x v="9"/>
  </r>
  <r>
    <x v="176"/>
    <n v="14.106996166516312"/>
    <n v="0.78300000000000003"/>
    <x v="13"/>
  </r>
  <r>
    <x v="177"/>
    <n v="14.007362844007739"/>
    <n v="0.59599999999999997"/>
    <x v="9"/>
  </r>
  <r>
    <x v="178"/>
    <n v="13.943589153480511"/>
    <n v="0.80400000000000005"/>
    <x v="13"/>
  </r>
  <r>
    <x v="179"/>
    <n v="13.902437300372828"/>
    <n v="0.629"/>
    <x v="8"/>
  </r>
  <r>
    <x v="180"/>
    <n v="13.851974566522602"/>
    <n v="0.63100000000000001"/>
    <x v="8"/>
  </r>
  <r>
    <x v="181"/>
    <n v="13.833578841850541"/>
    <n v="0.73799999999999999"/>
    <x v="12"/>
  </r>
  <r>
    <x v="182"/>
    <n v="13.805939296073046"/>
    <n v="0.67800000000000005"/>
    <x v="2"/>
  </r>
  <r>
    <x v="183"/>
    <n v="13.676216184368958"/>
    <n v="0.60899999999999999"/>
    <x v="9"/>
  </r>
  <r>
    <x v="184"/>
    <n v="13.545250769045841"/>
    <n v="0.65200000000000002"/>
    <x v="8"/>
  </r>
  <r>
    <x v="185"/>
    <n v="13.446189622059965"/>
    <n v="0.70099999999999996"/>
    <x v="2"/>
  </r>
  <r>
    <x v="186"/>
    <n v="13.446189622059965"/>
    <n v="0.754"/>
    <x v="12"/>
  </r>
  <r>
    <x v="187"/>
    <n v="13.44145421440402"/>
    <n v="0.58299999999999996"/>
    <x v="9"/>
  </r>
  <r>
    <x v="188"/>
    <n v="13.389254195014408"/>
    <n v="0.54700000000000004"/>
    <x v="6"/>
  </r>
  <r>
    <x v="189"/>
    <n v="13.379741402200711"/>
    <n v="0.65800000000000003"/>
    <x v="8"/>
  </r>
  <r>
    <x v="190"/>
    <n v="13.37022184112204"/>
    <n v="0.628"/>
    <x v="8"/>
  </r>
  <r>
    <x v="191"/>
    <n v="13.308178713582905"/>
    <n v="0.78300000000000003"/>
    <x v="13"/>
  </r>
  <r>
    <x v="192"/>
    <n v="13.250650294192317"/>
    <n v="0.75800000000000001"/>
    <x v="12"/>
  </r>
  <r>
    <x v="193"/>
    <n v="13.250650294192317"/>
    <n v="0.61399999999999999"/>
    <x v="9"/>
  </r>
  <r>
    <x v="194"/>
    <n v="13.183216521636506"/>
    <n v="0.71299999999999997"/>
    <x v="2"/>
  </r>
  <r>
    <x v="195"/>
    <n v="13.120289114504834"/>
    <n v="0.73099999999999998"/>
    <x v="12"/>
  </r>
  <r>
    <x v="196"/>
    <n v="13.115436039023654"/>
    <n v="0.33300000000000002"/>
    <x v="10"/>
  </r>
  <r>
    <x v="197"/>
    <n v="13.081414098346015"/>
    <n v="0.73"/>
    <x v="12"/>
  </r>
  <r>
    <x v="198"/>
    <n v="13.047303442899274"/>
    <n v="0.52200000000000002"/>
    <x v="4"/>
  </r>
  <r>
    <x v="199"/>
    <n v="13.017994599947034"/>
    <n v="0.86099999999999999"/>
    <x v="14"/>
  </r>
  <r>
    <x v="200"/>
    <n v="12.949349328889884"/>
    <n v="0.67300000000000004"/>
    <x v="8"/>
  </r>
  <r>
    <x v="201"/>
    <n v="12.924744804801888"/>
    <n v="0.54500000000000004"/>
    <x v="6"/>
  </r>
  <r>
    <x v="202"/>
    <n v="12.845693636299952"/>
    <n v="0.46700000000000003"/>
    <x v="7"/>
  </r>
  <r>
    <x v="203"/>
    <n v="12.83081732136564"/>
    <n v="0.81299999999999994"/>
    <x v="13"/>
  </r>
  <r>
    <x v="204"/>
    <n v="12.781104552796732"/>
    <n v="0.70799999999999996"/>
    <x v="2"/>
  </r>
  <r>
    <x v="205"/>
    <n v="12.771138777750961"/>
    <n v="0.64200000000000002"/>
    <x v="8"/>
  </r>
  <r>
    <x v="206"/>
    <n v="12.741194683142286"/>
    <n v="0.60799999999999998"/>
    <x v="9"/>
  </r>
  <r>
    <x v="207"/>
    <n v="12.69614612248424"/>
    <n v="0.76100000000000001"/>
    <x v="12"/>
  </r>
  <r>
    <x v="208"/>
    <n v="12.650937149998411"/>
    <n v="0.76100000000000001"/>
    <x v="12"/>
  </r>
  <r>
    <x v="209"/>
    <n v="12.585348599266302"/>
    <n v="0.56799999999999995"/>
    <x v="6"/>
  </r>
  <r>
    <x v="210"/>
    <n v="12.51941643835281"/>
    <n v="0.51800000000000002"/>
    <x v="4"/>
  </r>
  <r>
    <x v="211"/>
    <n v="12.51941643835281"/>
    <n v="0.70899999999999996"/>
    <x v="2"/>
  </r>
  <r>
    <x v="212"/>
    <n v="12.427548301108118"/>
    <n v="0.51200000000000001"/>
    <x v="4"/>
  </r>
  <r>
    <x v="213"/>
    <n v="12.39677430017721"/>
    <n v="0.80200000000000005"/>
    <x v="13"/>
  </r>
  <r>
    <x v="214"/>
    <n v="12.39677430017721"/>
    <n v="0.51600000000000001"/>
    <x v="4"/>
  </r>
  <r>
    <x v="215"/>
    <n v="12.381358616327757"/>
    <n v="0.83899999999999997"/>
    <x v="14"/>
  </r>
  <r>
    <x v="216"/>
    <n v="12.314334321349161"/>
    <n v="0.41899999999999998"/>
    <x v="1"/>
  </r>
  <r>
    <x v="217"/>
    <n v="12.241743928678163"/>
    <n v="0.48799999999999999"/>
    <x v="4"/>
  </r>
  <r>
    <x v="218"/>
    <n v="12.194850504416484"/>
    <n v="0.65"/>
    <x v="8"/>
  </r>
  <r>
    <x v="219"/>
    <n v="12.179179240065665"/>
    <n v="0.68799999999999994"/>
    <x v="2"/>
  </r>
  <r>
    <x v="220"/>
    <n v="12.168720518308383"/>
    <n v="0.71499999999999997"/>
    <x v="2"/>
  </r>
  <r>
    <x v="221"/>
    <n v="12.168720518308383"/>
    <n v="0.45300000000000001"/>
    <x v="7"/>
  </r>
  <r>
    <x v="222"/>
    <n v="12.142534302209397"/>
    <n v="0.59499999999999997"/>
    <x v="9"/>
  </r>
  <r>
    <x v="223"/>
    <n v="12.121544598871786"/>
    <n v="0.86099999999999999"/>
    <x v="14"/>
  </r>
  <r>
    <x v="224"/>
    <n v="12.084724894722394"/>
    <n v="0.77900000000000003"/>
    <x v="13"/>
  </r>
  <r>
    <x v="225"/>
    <n v="11.989526454393429"/>
    <n v="0.59499999999999997"/>
    <x v="9"/>
  </r>
  <r>
    <x v="226"/>
    <n v="11.952300068157815"/>
    <n v="0.71399999999999997"/>
    <x v="2"/>
  </r>
  <r>
    <x v="227"/>
    <n v="11.925638647339508"/>
    <n v="0.8"/>
    <x v="13"/>
  </r>
  <r>
    <x v="228"/>
    <n v="11.893566051444646"/>
    <n v="0.60299999999999998"/>
    <x v="9"/>
  </r>
  <r>
    <x v="229"/>
    <n v="11.893566051444646"/>
    <n v="0.69299999999999995"/>
    <x v="2"/>
  </r>
  <r>
    <x v="230"/>
    <n v="11.888212206450685"/>
    <n v="0.78100000000000003"/>
    <x v="13"/>
  </r>
  <r>
    <x v="231"/>
    <n v="11.877497276642755"/>
    <n v="0.65900000000000003"/>
    <x v="8"/>
  </r>
  <r>
    <x v="232"/>
    <n v="11.866772671948722"/>
    <n v="0.45200000000000001"/>
    <x v="7"/>
  </r>
  <r>
    <x v="233"/>
    <n v="11.866772671948722"/>
    <n v="0.442"/>
    <x v="7"/>
  </r>
  <r>
    <x v="234"/>
    <n v="11.850667567031337"/>
    <n v="0.65900000000000003"/>
    <x v="8"/>
  </r>
  <r>
    <x v="235"/>
    <n v="11.81300360208926"/>
    <n v="0.48299999999999998"/>
    <x v="4"/>
  </r>
  <r>
    <x v="236"/>
    <n v="11.786027080004791"/>
    <n v="0.46200000000000002"/>
    <x v="7"/>
  </r>
  <r>
    <x v="237"/>
    <n v="11.758988670724991"/>
    <n v="0.47599999999999998"/>
    <x v="4"/>
  </r>
  <r>
    <x v="238"/>
    <n v="11.758988670724991"/>
    <n v="0.751"/>
    <x v="12"/>
  </r>
  <r>
    <x v="239"/>
    <n v="11.726460285670077"/>
    <n v="0.66900000000000004"/>
    <x v="8"/>
  </r>
  <r>
    <x v="240"/>
    <n v="11.715597420637607"/>
    <n v="0.751"/>
    <x v="12"/>
  </r>
  <r>
    <x v="241"/>
    <n v="11.693841417795799"/>
    <n v="0.77500000000000002"/>
    <x v="13"/>
  </r>
  <r>
    <x v="242"/>
    <n v="11.693841417795799"/>
    <n v="0.76600000000000001"/>
    <x v="12"/>
  </r>
  <r>
    <x v="243"/>
    <n v="11.64474179680661"/>
    <n v="0.72599999999999998"/>
    <x v="12"/>
  </r>
  <r>
    <x v="244"/>
    <n v="11.606409601292736"/>
    <n v="0.55300000000000005"/>
    <x v="6"/>
  </r>
  <r>
    <x v="245"/>
    <n v="11.595434270609841"/>
    <n v="0.626"/>
    <x v="8"/>
  </r>
  <r>
    <x v="246"/>
    <n v="11.595434270609841"/>
    <n v="0.57899999999999996"/>
    <x v="9"/>
  </r>
  <r>
    <x v="247"/>
    <n v="11.584448541690975"/>
    <n v="0.65600000000000003"/>
    <x v="8"/>
  </r>
  <r>
    <x v="248"/>
    <n v="11.534883286137944"/>
    <n v="0.46600000000000003"/>
    <x v="7"/>
  </r>
  <r>
    <x v="249"/>
    <n v="11.507254783503184"/>
    <n v="0.64500000000000002"/>
    <x v="8"/>
  </r>
  <r>
    <x v="250"/>
    <n v="11.490645795125545"/>
    <n v="0.60299999999999998"/>
    <x v="9"/>
  </r>
  <r>
    <x v="251"/>
    <n v="11.407238117613467"/>
    <n v="0.60399999999999998"/>
    <x v="9"/>
  </r>
  <r>
    <x v="252"/>
    <n v="11.32321606942263"/>
    <n v="0.70199999999999996"/>
    <x v="2"/>
  </r>
  <r>
    <x v="253"/>
    <n v="11.317592420667806"/>
    <n v="0.58899999999999997"/>
    <x v="9"/>
  </r>
  <r>
    <x v="254"/>
    <n v="11.227230955528665"/>
    <n v="0.43"/>
    <x v="7"/>
  </r>
  <r>
    <x v="255"/>
    <n v="11.210207092884616"/>
    <n v="0.56699999999999995"/>
    <x v="6"/>
  </r>
  <r>
    <x v="256"/>
    <n v="11.210207092884616"/>
    <n v="0.58199999999999996"/>
    <x v="9"/>
  </r>
  <r>
    <x v="257"/>
    <n v="11.136136298429758"/>
    <n v="0.60199999999999998"/>
    <x v="9"/>
  </r>
  <r>
    <x v="258"/>
    <n v="11.118972964882337"/>
    <n v="0.64600000000000002"/>
    <x v="8"/>
  </r>
  <r>
    <x v="259"/>
    <n v="11.11324596323283"/>
    <n v="0.60399999999999998"/>
    <x v="9"/>
  </r>
  <r>
    <x v="260"/>
    <n v="11.061569520147181"/>
    <n v="0.70399999999999996"/>
    <x v="2"/>
  </r>
  <r>
    <x v="261"/>
    <n v="11.032755797020142"/>
    <n v="0.439"/>
    <x v="7"/>
  </r>
  <r>
    <x v="262"/>
    <n v="11.015431385708913"/>
    <n v="0.32"/>
    <x v="5"/>
  </r>
  <r>
    <x v="263"/>
    <n v="10.951674078151354"/>
    <n v="0.67800000000000005"/>
    <x v="2"/>
  </r>
  <r>
    <x v="264"/>
    <n v="10.940041919714261"/>
    <n v="0.61499999999999999"/>
    <x v="9"/>
  </r>
  <r>
    <x v="265"/>
    <n v="10.928397380044261"/>
    <n v="0.46400000000000002"/>
    <x v="7"/>
  </r>
  <r>
    <x v="266"/>
    <n v="10.928397380044261"/>
    <n v="0.69"/>
    <x v="2"/>
  </r>
  <r>
    <x v="267"/>
    <n v="10.922570454873924"/>
    <n v="0.499"/>
    <x v="4"/>
  </r>
  <r>
    <x v="268"/>
    <n v="10.910907269000948"/>
    <n v="0.7"/>
    <x v="2"/>
  </r>
  <r>
    <x v="269"/>
    <n v="10.881694613449236"/>
    <n v="0.68500000000000005"/>
    <x v="2"/>
  </r>
  <r>
    <x v="270"/>
    <n v="10.852403323135505"/>
    <n v="0.72799999999999998"/>
    <x v="12"/>
  </r>
  <r>
    <x v="271"/>
    <n v="10.852403323135505"/>
    <n v="0.71299999999999997"/>
    <x v="2"/>
  </r>
  <r>
    <x v="272"/>
    <n v="10.78177955786151"/>
    <n v="0.83799999999999997"/>
    <x v="14"/>
  </r>
  <r>
    <x v="273"/>
    <n v="10.746293626524414"/>
    <n v="0.85"/>
    <x v="14"/>
  </r>
  <r>
    <x v="274"/>
    <n v="10.710690126254152"/>
    <n v="0.51500000000000001"/>
    <x v="4"/>
  </r>
  <r>
    <x v="275"/>
    <n v="10.710690126254152"/>
    <n v="0.44500000000000001"/>
    <x v="7"/>
  </r>
  <r>
    <x v="0"/>
    <n v="10.669002544723829"/>
    <n v="0.318"/>
    <x v="5"/>
  </r>
  <r>
    <x v="276"/>
    <n v="10.657061855426031"/>
    <n v="0.86099999999999999"/>
    <x v="14"/>
  </r>
  <r>
    <x v="277"/>
    <n v="10.573099452277335"/>
    <n v="0.61199999999999999"/>
    <x v="9"/>
  </r>
  <r>
    <x v="278"/>
    <n v="10.518769720717611"/>
    <n v="0.68"/>
    <x v="2"/>
  </r>
  <r>
    <x v="279"/>
    <n v="10.506658295030757"/>
    <n v="0.44"/>
    <x v="7"/>
  </r>
  <r>
    <x v="280"/>
    <n v="10.470239959126893"/>
    <n v="0.81599999999999995"/>
    <x v="13"/>
  </r>
  <r>
    <x v="281"/>
    <n v="10.427591146587158"/>
    <n v="0.56000000000000005"/>
    <x v="6"/>
  </r>
  <r>
    <x v="282"/>
    <n v="10.409259592159394"/>
    <n v="0.64500000000000002"/>
    <x v="8"/>
  </r>
  <r>
    <x v="283"/>
    <n v="10.390895697366123"/>
    <n v="0.45400000000000001"/>
    <x v="7"/>
  </r>
  <r>
    <x v="284"/>
    <n v="10.390895697366123"/>
    <n v="0.747"/>
    <x v="12"/>
  </r>
  <r>
    <x v="285"/>
    <n v="10.347919873686072"/>
    <n v="0.76600000000000001"/>
    <x v="12"/>
  </r>
  <r>
    <x v="286"/>
    <n v="10.280023453913834"/>
    <n v="0.61799999999999999"/>
    <x v="9"/>
  </r>
  <r>
    <x v="287"/>
    <n v="10.261428280195595"/>
    <n v="0.71199999999999997"/>
    <x v="2"/>
  </r>
  <r>
    <x v="288"/>
    <n v="10.261428280195595"/>
    <n v="0.51400000000000001"/>
    <x v="4"/>
  </r>
  <r>
    <x v="289"/>
    <n v="10.261428280195595"/>
    <n v="0.60899999999999999"/>
    <x v="9"/>
  </r>
  <r>
    <x v="290"/>
    <n v="10.261428280195595"/>
    <n v="0.45100000000000001"/>
    <x v="7"/>
  </r>
  <r>
    <x v="291"/>
    <n v="10.230361214406379"/>
    <n v="0.85299999999999998"/>
    <x v="14"/>
  </r>
  <r>
    <x v="292"/>
    <n v="10.167942320474443"/>
    <n v="0.58399999999999996"/>
    <x v="9"/>
  </r>
  <r>
    <x v="293"/>
    <n v="10.149141794707308"/>
    <n v="0.752"/>
    <x v="12"/>
  </r>
  <r>
    <x v="294"/>
    <n v="10.136588738827655"/>
    <n v="0.77200000000000002"/>
    <x v="12"/>
  </r>
  <r>
    <x v="295"/>
    <n v="10.054611869782539"/>
    <n v="0.61399999999999999"/>
    <x v="9"/>
  </r>
  <r>
    <x v="296"/>
    <n v="9.9974648917468212"/>
    <n v="0.622"/>
    <x v="9"/>
  </r>
  <r>
    <x v="297"/>
    <n v="9.9527903916638198"/>
    <n v="0.58799999999999997"/>
    <x v="9"/>
  </r>
  <r>
    <x v="298"/>
    <n v="9.9207568666925852"/>
    <n v="0.41"/>
    <x v="1"/>
  </r>
  <r>
    <x v="299"/>
    <n v="9.8950553808522983"/>
    <n v="0.48899999999999999"/>
    <x v="4"/>
  </r>
  <r>
    <x v="300"/>
    <n v="9.8950553808522983"/>
    <n v="0.48499999999999999"/>
    <x v="4"/>
  </r>
  <r>
    <x v="301"/>
    <n v="9.8886195717936527"/>
    <n v="0.626"/>
    <x v="8"/>
  </r>
  <r>
    <x v="302"/>
    <n v="9.8821795713894502"/>
    <n v="0.77600000000000002"/>
    <x v="13"/>
  </r>
  <r>
    <x v="303"/>
    <n v="9.8628343399738014"/>
    <n v="0.57699999999999996"/>
    <x v="9"/>
  </r>
  <r>
    <x v="304"/>
    <n v="9.8240295953811803"/>
    <n v="0.48699999999999999"/>
    <x v="4"/>
  </r>
  <r>
    <x v="305"/>
    <n v="9.8240295953811803"/>
    <n v="0.76100000000000001"/>
    <x v="12"/>
  </r>
  <r>
    <x v="306"/>
    <n v="9.7980743859715247"/>
    <n v="0.438"/>
    <x v="7"/>
  </r>
  <r>
    <x v="307"/>
    <n v="9.7590121398730805"/>
    <n v="0.36099999999999999"/>
    <x v="10"/>
  </r>
  <r>
    <x v="308"/>
    <n v="9.7590121398730805"/>
    <n v="0.69699999999999995"/>
    <x v="2"/>
  </r>
  <r>
    <x v="309"/>
    <n v="9.7328835464263168"/>
    <n v="0.496"/>
    <x v="4"/>
  </r>
  <r>
    <x v="310"/>
    <n v="9.7001238319893908"/>
    <n v="0.65700000000000003"/>
    <x v="8"/>
  </r>
  <r>
    <x v="311"/>
    <n v="9.6935586036014136"/>
    <n v="0.55900000000000005"/>
    <x v="6"/>
  </r>
  <r>
    <x v="312"/>
    <n v="9.5812614605491913"/>
    <n v="0.874"/>
    <x v="14"/>
  </r>
  <r>
    <x v="313"/>
    <n v="9.5679633813292888"/>
    <n v="0.91100000000000003"/>
    <x v="15"/>
  </r>
  <r>
    <x v="314"/>
    <n v="9.5413116209756055"/>
    <n v="0.85699999999999998"/>
    <x v="14"/>
  </r>
  <r>
    <x v="315"/>
    <n v="9.5279577843112371"/>
    <n v="0.77500000000000002"/>
    <x v="13"/>
  </r>
  <r>
    <x v="316"/>
    <n v="9.5145852053923008"/>
    <n v="0.38700000000000001"/>
    <x v="1"/>
  </r>
  <r>
    <x v="317"/>
    <n v="9.4810712400183181"/>
    <n v="0.66"/>
    <x v="8"/>
  </r>
  <r>
    <x v="318"/>
    <n v="9.4609058760185292"/>
    <n v="0.46700000000000003"/>
    <x v="7"/>
  </r>
  <r>
    <x v="319"/>
    <n v="9.40692023773423"/>
    <n v="0.82099999999999995"/>
    <x v="13"/>
  </r>
  <r>
    <x v="320"/>
    <n v="9.37981090114293"/>
    <n v="0.61799999999999999"/>
    <x v="9"/>
  </r>
  <r>
    <x v="321"/>
    <n v="9.3662268087129252"/>
    <n v="0.53200000000000003"/>
    <x v="6"/>
  </r>
  <r>
    <x v="322"/>
    <n v="9.352622986269985"/>
    <n v="0.80800000000000005"/>
    <x v="13"/>
  </r>
  <r>
    <x v="323"/>
    <n v="9.338999347593866"/>
    <n v="0.61399999999999999"/>
    <x v="9"/>
  </r>
  <r>
    <x v="324"/>
    <n v="9.3321800700525035"/>
    <n v="0.74299999999999999"/>
    <x v="12"/>
  </r>
  <r>
    <x v="325"/>
    <n v="9.3116922735056384"/>
    <n v="0.80200000000000005"/>
    <x v="13"/>
  </r>
  <r>
    <x v="326"/>
    <n v="9.2980086624780878"/>
    <n v="0.749"/>
    <x v="12"/>
  </r>
  <r>
    <x v="327"/>
    <n v="9.2637112063767386"/>
    <n v="0.56999999999999995"/>
    <x v="6"/>
  </r>
  <r>
    <x v="328"/>
    <n v="9.2637112063767386"/>
    <n v="0.76800000000000002"/>
    <x v="12"/>
  </r>
  <r>
    <x v="329"/>
    <n v="9.2637112063767386"/>
    <n v="0.65900000000000003"/>
    <x v="8"/>
  </r>
  <r>
    <x v="330"/>
    <n v="9.249956616449774"/>
    <n v="0.68500000000000005"/>
    <x v="2"/>
  </r>
  <r>
    <x v="331"/>
    <n v="9.2292862965010674"/>
    <n v="0.70799999999999996"/>
    <x v="2"/>
  </r>
  <r>
    <x v="332"/>
    <n v="9.1600483622111533"/>
    <n v="0.71299999999999997"/>
    <x v="2"/>
  </r>
  <r>
    <x v="333"/>
    <n v="9.1391746965810157"/>
    <n v="0.41499999999999998"/>
    <x v="1"/>
  </r>
  <r>
    <x v="334"/>
    <n v="9.1322062055208306"/>
    <n v="0.47699999999999998"/>
    <x v="4"/>
  </r>
  <r>
    <x v="335"/>
    <n v="9.0692488437516978"/>
    <n v="0.49099999999999999"/>
    <x v="4"/>
  </r>
  <r>
    <x v="336"/>
    <n v="9.0340829538766094"/>
    <n v="0.58499999999999996"/>
    <x v="9"/>
  </r>
  <r>
    <x v="337"/>
    <n v="8.9987796419934831"/>
    <n v="0.81200000000000006"/>
    <x v="13"/>
  </r>
  <r>
    <x v="338"/>
    <n v="8.9917023466462034"/>
    <n v="0.79"/>
    <x v="13"/>
  </r>
  <r>
    <x v="339"/>
    <n v="8.9917023466462034"/>
    <n v="0.52800000000000002"/>
    <x v="6"/>
  </r>
  <r>
    <x v="340"/>
    <n v="8.8561592101591096"/>
    <n v="0.72399999999999998"/>
    <x v="2"/>
  </r>
  <r>
    <x v="341"/>
    <n v="8.8129230241075476"/>
    <n v="0.58399999999999996"/>
    <x v="9"/>
  </r>
  <r>
    <x v="342"/>
    <n v="8.7912251913726092"/>
    <n v="0.70799999999999996"/>
    <x v="2"/>
  </r>
  <r>
    <x v="343"/>
    <n v="8.77673016883152"/>
    <n v="0.59599999999999997"/>
    <x v="9"/>
  </r>
  <r>
    <x v="344"/>
    <n v="8.77673016883152"/>
    <n v="0.72099999999999997"/>
    <x v="2"/>
  </r>
  <r>
    <x v="345"/>
    <n v="8.7622111677093422"/>
    <n v="0.54700000000000004"/>
    <x v="6"/>
  </r>
  <r>
    <x v="346"/>
    <n v="8.7258079726271038"/>
    <n v="0.76800000000000002"/>
    <x v="12"/>
  </r>
  <r>
    <x v="347"/>
    <n v="8.7258079726271038"/>
    <n v="0.67200000000000004"/>
    <x v="8"/>
  </r>
  <r>
    <x v="348"/>
    <n v="8.7185090939156105"/>
    <n v="0.85799999999999998"/>
    <x v="14"/>
  </r>
  <r>
    <x v="349"/>
    <n v="8.7112040996762143"/>
    <n v="0.52100000000000002"/>
    <x v="4"/>
  </r>
  <r>
    <x v="350"/>
    <n v="8.7038929745110138"/>
    <n v="0.79500000000000004"/>
    <x v="13"/>
  </r>
  <r>
    <x v="351"/>
    <n v="8.7038929745110138"/>
    <n v="0.67600000000000005"/>
    <x v="2"/>
  </r>
  <r>
    <x v="352"/>
    <n v="8.6451813905755639"/>
    <n v="0.80800000000000005"/>
    <x v="13"/>
  </r>
  <r>
    <x v="353"/>
    <n v="8.6378143833657681"/>
    <n v="0.88400000000000001"/>
    <x v="15"/>
  </r>
  <r>
    <x v="354"/>
    <n v="8.6156755659704363"/>
    <n v="0.83599999999999997"/>
    <x v="14"/>
  </r>
  <r>
    <x v="355"/>
    <n v="8.6008846957224669"/>
    <n v="0.69299999999999995"/>
    <x v="2"/>
  </r>
  <r>
    <x v="356"/>
    <n v="8.5934797139831218"/>
    <n v="0.36299999999999999"/>
    <x v="10"/>
  </r>
  <r>
    <x v="357"/>
    <n v="8.5786505748685453"/>
    <n v="0.72299999999999998"/>
    <x v="2"/>
  </r>
  <r>
    <x v="358"/>
    <n v="8.5190758917798277"/>
    <n v="0.60299999999999998"/>
    <x v="9"/>
  </r>
  <r>
    <x v="359"/>
    <n v="8.4891317713892391"/>
    <n v="0.67"/>
    <x v="8"/>
  </r>
  <r>
    <x v="360"/>
    <n v="8.4590816531179165"/>
    <n v="0.57299999999999995"/>
    <x v="6"/>
  </r>
  <r>
    <x v="361"/>
    <n v="8.3910754271341474"/>
    <n v="0.68700000000000006"/>
    <x v="2"/>
  </r>
  <r>
    <x v="362"/>
    <n v="8.3834851266869315"/>
    <n v="0.45200000000000001"/>
    <x v="7"/>
  </r>
  <r>
    <x v="363"/>
    <n v="8.3758879478481241"/>
    <n v="0.79200000000000004"/>
    <x v="13"/>
  </r>
  <r>
    <x v="364"/>
    <n v="8.3454300726213866"/>
    <n v="0.84699999999999998"/>
    <x v="14"/>
  </r>
  <r>
    <x v="365"/>
    <n v="8.3225135165761586"/>
    <n v="0.84499999999999997"/>
    <x v="14"/>
  </r>
  <r>
    <x v="366"/>
    <n v="8.268794564643521"/>
    <n v="0.58299999999999996"/>
    <x v="9"/>
  </r>
  <r>
    <x v="367"/>
    <n v="8.268794564643521"/>
    <n v="0.75"/>
    <x v="12"/>
  </r>
  <r>
    <x v="368"/>
    <n v="8.268794564643521"/>
    <n v="0.755"/>
    <x v="12"/>
  </r>
  <r>
    <x v="369"/>
    <n v="8.2610919131676965"/>
    <n v="0.505"/>
    <x v="4"/>
  </r>
  <r>
    <x v="370"/>
    <n v="8.2456650240509841"/>
    <n v="0.48"/>
    <x v="4"/>
  </r>
  <r>
    <x v="371"/>
    <n v="8.2069709343027473"/>
    <n v="0.61399999999999999"/>
    <x v="9"/>
  </r>
  <r>
    <x v="372"/>
    <n v="8.1602958395911731"/>
    <n v="0.68400000000000005"/>
    <x v="2"/>
  </r>
  <r>
    <x v="373"/>
    <n v="8.1055018665308065"/>
    <n v="0.57999999999999996"/>
    <x v="9"/>
  </r>
  <r>
    <x v="374"/>
    <n v="8.0819050133563106"/>
    <n v="0.66800000000000004"/>
    <x v="8"/>
  </r>
  <r>
    <x v="375"/>
    <n v="8.0740240704645121"/>
    <n v="0.626"/>
    <x v="8"/>
  </r>
  <r>
    <x v="376"/>
    <n v="8.0345034020823434"/>
    <n v="0.68899999999999995"/>
    <x v="2"/>
  </r>
  <r>
    <x v="377"/>
    <n v="8.0265759177621465"/>
    <n v="0.69099999999999995"/>
    <x v="2"/>
  </r>
  <r>
    <x v="378"/>
    <n v="8.0027463473596789"/>
    <n v="0.52500000000000002"/>
    <x v="6"/>
  </r>
  <r>
    <x v="379"/>
    <n v="8.0027463473596789"/>
    <n v="0.55000000000000004"/>
    <x v="6"/>
  </r>
  <r>
    <x v="380"/>
    <n v="7.994787373389312"/>
    <n v="0.66"/>
    <x v="8"/>
  </r>
  <r>
    <x v="381"/>
    <n v="7.9708627690034044"/>
    <n v="0.68600000000000005"/>
    <x v="2"/>
  </r>
  <r>
    <x v="382"/>
    <n v="7.9468661382248085"/>
    <n v="0.70799999999999996"/>
    <x v="2"/>
  </r>
  <r>
    <x v="383"/>
    <n v="7.9147574568630983"/>
    <n v="0.60399999999999998"/>
    <x v="9"/>
  </r>
  <r>
    <x v="384"/>
    <n v="7.9147574568630983"/>
    <n v="0.47499999999999998"/>
    <x v="4"/>
  </r>
  <r>
    <x v="385"/>
    <n v="7.9147574568630983"/>
    <n v="0.74299999999999999"/>
    <x v="12"/>
  </r>
  <r>
    <x v="386"/>
    <n v="7.9067099128838976"/>
    <n v="0.66300000000000003"/>
    <x v="8"/>
  </r>
  <r>
    <x v="387"/>
    <n v="7.9067099128838976"/>
    <n v="0.60499999999999998"/>
    <x v="9"/>
  </r>
  <r>
    <x v="388"/>
    <n v="7.9067099128838976"/>
    <n v="0.77900000000000003"/>
    <x v="13"/>
  </r>
  <r>
    <x v="389"/>
    <n v="7.8825179849509972"/>
    <n v="0.54200000000000004"/>
    <x v="6"/>
  </r>
  <r>
    <x v="390"/>
    <n v="7.8501461110721928"/>
    <n v="0.72599999999999998"/>
    <x v="12"/>
  </r>
  <r>
    <x v="391"/>
    <n v="7.8501461110721928"/>
    <n v="0.71599999999999997"/>
    <x v="2"/>
  </r>
  <r>
    <x v="392"/>
    <n v="7.8420322627944063"/>
    <n v="0.78700000000000003"/>
    <x v="13"/>
  </r>
  <r>
    <x v="393"/>
    <n v="7.8420322627944063"/>
    <n v="0.57799999999999996"/>
    <x v="9"/>
  </r>
  <r>
    <x v="394"/>
    <n v="7.8339100107312207"/>
    <n v="0.73699999999999999"/>
    <x v="12"/>
  </r>
  <r>
    <x v="395"/>
    <n v="7.8339100107312207"/>
    <n v="0.19700000000000001"/>
    <x v="3"/>
  </r>
  <r>
    <x v="396"/>
    <n v="7.8176401904467188"/>
    <n v="0.76200000000000001"/>
    <x v="12"/>
  </r>
  <r>
    <x v="397"/>
    <n v="7.7686262891483402"/>
    <n v="0.41799999999999998"/>
    <x v="1"/>
  </r>
  <r>
    <x v="398"/>
    <n v="7.7275438949305961"/>
    <n v="0.64100000000000001"/>
    <x v="8"/>
  </r>
  <r>
    <x v="399"/>
    <n v="7.7193011790968242"/>
    <n v="0.26500000000000001"/>
    <x v="11"/>
  </r>
  <r>
    <x v="400"/>
    <n v="7.7110496522284242"/>
    <n v="0.47099999999999997"/>
    <x v="7"/>
  </r>
  <r>
    <x v="401"/>
    <n v="7.7110496522284242"/>
    <n v="0.64800000000000002"/>
    <x v="8"/>
  </r>
  <r>
    <x v="402"/>
    <n v="7.6862419214926847"/>
    <n v="0.56599999999999995"/>
    <x v="6"/>
  </r>
  <r>
    <x v="403"/>
    <n v="7.677954865798446"/>
    <n v="0.78900000000000003"/>
    <x v="13"/>
  </r>
  <r>
    <x v="404"/>
    <n v="7.6530398573258118"/>
    <n v="0.84599999999999997"/>
    <x v="14"/>
  </r>
  <r>
    <x v="405"/>
    <n v="7.6113336075519582"/>
    <n v="0.54300000000000004"/>
    <x v="6"/>
  </r>
  <r>
    <x v="406"/>
    <n v="7.602964903968477"/>
    <n v="0.622"/>
    <x v="9"/>
  </r>
  <r>
    <x v="407"/>
    <n v="7.5693975660604806"/>
    <n v="0.77700000000000002"/>
    <x v="13"/>
  </r>
  <r>
    <x v="408"/>
    <n v="7.5693975660604806"/>
    <n v="0.53900000000000003"/>
    <x v="6"/>
  </r>
  <r>
    <x v="409"/>
    <n v="7.5441240478707519"/>
    <n v="0.55300000000000005"/>
    <x v="6"/>
  </r>
  <r>
    <x v="410"/>
    <n v="7.5272278921735021"/>
    <n v="0.48899999999999999"/>
    <x v="4"/>
  </r>
  <r>
    <x v="411"/>
    <n v="7.5272278921735021"/>
    <n v="0.74099999999999999"/>
    <x v="12"/>
  </r>
  <r>
    <x v="412"/>
    <n v="7.5018123061893647"/>
    <n v="0.73"/>
    <x v="12"/>
  </r>
  <r>
    <x v="413"/>
    <n v="7.4763103208650747"/>
    <n v="0.83099999999999996"/>
    <x v="14"/>
  </r>
  <r>
    <x v="414"/>
    <n v="7.4421717392156159"/>
    <n v="0.69"/>
    <x v="2"/>
  </r>
  <r>
    <x v="415"/>
    <n v="7.41646467884524"/>
    <n v="0.70299999999999996"/>
    <x v="2"/>
  </r>
  <r>
    <x v="416"/>
    <n v="7.3474728102097053"/>
    <n v="0.71599999999999997"/>
    <x v="2"/>
  </r>
  <r>
    <x v="417"/>
    <n v="7.3301233814870992"/>
    <n v="0.49199999999999999"/>
    <x v="4"/>
  </r>
  <r>
    <x v="418"/>
    <n v="7.3301233814870992"/>
    <n v="0.78900000000000003"/>
    <x v="13"/>
  </r>
  <r>
    <x v="419"/>
    <n v="7.3127327914314524"/>
    <n v="0.70399999999999996"/>
    <x v="2"/>
  </r>
  <r>
    <x v="420"/>
    <n v="7.3127327914314524"/>
    <n v="0.47199999999999998"/>
    <x v="7"/>
  </r>
  <r>
    <x v="421"/>
    <n v="7.30402196905262"/>
    <n v="0.86"/>
    <x v="14"/>
  </r>
  <r>
    <x v="422"/>
    <n v="7.30402196905262"/>
    <n v="0.48499999999999999"/>
    <x v="4"/>
  </r>
  <r>
    <x v="423"/>
    <n v="7.2690742950192258"/>
    <n v="0.70099999999999996"/>
    <x v="2"/>
  </r>
  <r>
    <x v="424"/>
    <n v="7.2339577886945943"/>
    <n v="0.81"/>
    <x v="13"/>
  </r>
  <r>
    <x v="425"/>
    <n v="7.1898209655211591"/>
    <n v="0.76600000000000001"/>
    <x v="12"/>
  </r>
  <r>
    <x v="426"/>
    <n v="7.1809610472257885"/>
    <n v="0.74199999999999999"/>
    <x v="12"/>
  </r>
  <r>
    <x v="427"/>
    <n v="7.1275702616623153"/>
    <n v="0.626"/>
    <x v="8"/>
  </r>
  <r>
    <x v="428"/>
    <n v="7.1275702616623153"/>
    <n v="0.79800000000000004"/>
    <x v="13"/>
  </r>
  <r>
    <x v="429"/>
    <n v="7.118632865969384"/>
    <n v="0.71399999999999997"/>
    <x v="2"/>
  </r>
  <r>
    <x v="430"/>
    <n v="7.0827705075461402"/>
    <n v="0.72799999999999998"/>
    <x v="12"/>
  </r>
  <r>
    <x v="431"/>
    <n v="7.0827705075461402"/>
    <n v="0.86399999999999999"/>
    <x v="14"/>
  </r>
  <r>
    <x v="432"/>
    <n v="7.0827705075461402"/>
    <n v="0.71199999999999997"/>
    <x v="2"/>
  </r>
  <r>
    <x v="433"/>
    <n v="7.0737765096228413"/>
    <n v="0.76700000000000002"/>
    <x v="12"/>
  </r>
  <r>
    <x v="434"/>
    <n v="7.0737765096228413"/>
    <n v="0.67800000000000005"/>
    <x v="2"/>
  </r>
  <r>
    <x v="435"/>
    <n v="7.0557541198049742"/>
    <n v="0.70299999999999996"/>
    <x v="2"/>
  </r>
  <r>
    <x v="436"/>
    <n v="7.0557541198049742"/>
    <n v="0.65300000000000002"/>
    <x v="8"/>
  </r>
  <r>
    <x v="437"/>
    <n v="7.037685577673801"/>
    <n v="0.81799999999999995"/>
    <x v="13"/>
  </r>
  <r>
    <x v="438"/>
    <n v="7.037685577673801"/>
    <n v="0.79100000000000004"/>
    <x v="13"/>
  </r>
  <r>
    <x v="439"/>
    <n v="7.037685577673801"/>
    <n v="0.61599999999999999"/>
    <x v="9"/>
  </r>
  <r>
    <x v="440"/>
    <n v="7.0286338882975201"/>
    <n v="0.81499999999999995"/>
    <x v="13"/>
  </r>
  <r>
    <x v="441"/>
    <n v="7.0014086062951479"/>
    <n v="0.60199999999999998"/>
    <x v="9"/>
  </r>
  <r>
    <x v="442"/>
    <n v="6.992309955789306"/>
    <n v="0.76500000000000001"/>
    <x v="12"/>
  </r>
  <r>
    <x v="443"/>
    <n v="6.9831994503491543"/>
    <n v="0.72399999999999998"/>
    <x v="2"/>
  </r>
  <r>
    <x v="444"/>
    <n v="6.955796338302048"/>
    <n v="0.61099999999999999"/>
    <x v="9"/>
  </r>
  <r>
    <x v="445"/>
    <n v="6.90988298942671"/>
    <n v="0.57599999999999996"/>
    <x v="9"/>
  </r>
  <r>
    <x v="446"/>
    <n v="6.90988298942671"/>
    <n v="0.745"/>
    <x v="12"/>
  </r>
  <r>
    <x v="447"/>
    <n v="6.90988298942671"/>
    <n v="0.77600000000000002"/>
    <x v="13"/>
  </r>
  <r>
    <x v="448"/>
    <n v="6.8914320005802541"/>
    <n v="0.497"/>
    <x v="4"/>
  </r>
  <r>
    <x v="449"/>
    <n v="6.8450869421983231"/>
    <n v="0.84099999999999997"/>
    <x v="14"/>
  </r>
  <r>
    <x v="450"/>
    <n v="6.8264608207552877"/>
    <n v="0.69299999999999995"/>
    <x v="2"/>
  </r>
  <r>
    <x v="451"/>
    <n v="6.8264608207552877"/>
    <n v="0.747"/>
    <x v="12"/>
  </r>
  <r>
    <x v="452"/>
    <n v="6.8077837383659539"/>
    <n v="0.68600000000000005"/>
    <x v="2"/>
  </r>
  <r>
    <x v="453"/>
    <n v="6.7984259556081366"/>
    <n v="0.75"/>
    <x v="12"/>
  </r>
  <r>
    <x v="454"/>
    <n v="6.7325572996129628"/>
    <n v="0.58299999999999996"/>
    <x v="9"/>
  </r>
  <r>
    <x v="455"/>
    <n v="6.7230948110299824"/>
    <n v="0.77300000000000002"/>
    <x v="12"/>
  </r>
  <r>
    <x v="456"/>
    <n v="6.7136189855862956"/>
    <n v="0.57899999999999996"/>
    <x v="9"/>
  </r>
  <r>
    <x v="457"/>
    <n v="6.6660378120182591"/>
    <n v="0.746"/>
    <x v="12"/>
  </r>
  <r>
    <x v="458"/>
    <n v="6.6373253836041988"/>
    <n v="0.57999999999999996"/>
    <x v="9"/>
  </r>
  <r>
    <x v="459"/>
    <n v="6.6373253836041988"/>
    <n v="0.61399999999999999"/>
    <x v="9"/>
  </r>
  <r>
    <x v="460"/>
    <n v="6.5698417459267633"/>
    <n v="0.76900000000000002"/>
    <x v="12"/>
  </r>
  <r>
    <x v="461"/>
    <n v="6.550433012982805"/>
    <n v="0.42199999999999999"/>
    <x v="1"/>
  </r>
  <r>
    <x v="462"/>
    <n v="6.550433012982805"/>
    <n v="0.78600000000000003"/>
    <x v="13"/>
  </r>
  <r>
    <x v="463"/>
    <n v="6.5407070491730073"/>
    <n v="0.81100000000000005"/>
    <x v="13"/>
  </r>
  <r>
    <x v="464"/>
    <n v="6.5407070491730073"/>
    <n v="0.74199999999999999"/>
    <x v="12"/>
  </r>
  <r>
    <x v="465"/>
    <n v="6.5309666014019667"/>
    <n v="0.79100000000000004"/>
    <x v="13"/>
  </r>
  <r>
    <x v="466"/>
    <n v="6.5309666014019667"/>
    <n v="0.51100000000000001"/>
    <x v="4"/>
  </r>
  <r>
    <x v="467"/>
    <n v="6.5309666014019667"/>
    <n v="0.67200000000000004"/>
    <x v="8"/>
  </r>
  <r>
    <x v="468"/>
    <n v="6.5309666014019667"/>
    <n v="0.65500000000000003"/>
    <x v="8"/>
  </r>
  <r>
    <x v="469"/>
    <n v="6.5212116047675091"/>
    <n v="0.66100000000000003"/>
    <x v="8"/>
  </r>
  <r>
    <x v="470"/>
    <n v="6.5212116047675091"/>
    <n v="0.48299999999999998"/>
    <x v="4"/>
  </r>
  <r>
    <x v="471"/>
    <n v="6.4918586653387553"/>
    <n v="0.45900000000000002"/>
    <x v="7"/>
  </r>
  <r>
    <x v="472"/>
    <n v="6.4918586653387553"/>
    <n v="0.79700000000000004"/>
    <x v="13"/>
  </r>
  <r>
    <x v="473"/>
    <n v="6.4820448144285745"/>
    <n v="0.502"/>
    <x v="4"/>
  </r>
  <r>
    <x v="474"/>
    <n v="6.4327509825806866"/>
    <n v="0.35099999999999998"/>
    <x v="10"/>
  </r>
  <r>
    <x v="475"/>
    <n v="6.4029925300965518"/>
    <n v="0.70699999999999996"/>
    <x v="2"/>
  </r>
  <r>
    <x v="476"/>
    <n v="6.4029925300965518"/>
    <n v="0.66200000000000003"/>
    <x v="8"/>
  </r>
  <r>
    <x v="477"/>
    <n v="6.3530853581629652"/>
    <n v="0.70599999999999996"/>
    <x v="2"/>
  </r>
  <r>
    <x v="478"/>
    <n v="6.3430568035948678"/>
    <n v="0.68799999999999994"/>
    <x v="2"/>
  </r>
  <r>
    <x v="479"/>
    <n v="6.333012368467128"/>
    <n v="0.78"/>
    <x v="13"/>
  </r>
  <r>
    <x v="480"/>
    <n v="6.333012368467128"/>
    <n v="0.871"/>
    <x v="14"/>
  </r>
  <r>
    <x v="481"/>
    <n v="6.333012368467128"/>
    <n v="0.52700000000000002"/>
    <x v="6"/>
  </r>
  <r>
    <x v="482"/>
    <n v="6.302783019883921"/>
    <n v="0.61799999999999999"/>
    <x v="9"/>
  </r>
  <r>
    <x v="483"/>
    <n v="6.302783019883921"/>
    <n v="0.80300000000000005"/>
    <x v="13"/>
  </r>
  <r>
    <x v="484"/>
    <n v="6.302783019883921"/>
    <n v="0.59299999999999997"/>
    <x v="9"/>
  </r>
  <r>
    <x v="485"/>
    <n v="6.2926742996331511"/>
    <n v="0.67700000000000005"/>
    <x v="2"/>
  </r>
  <r>
    <x v="486"/>
    <n v="6.2926742996331511"/>
    <n v="0.86699999999999999"/>
    <x v="14"/>
  </r>
  <r>
    <x v="487"/>
    <n v="6.2825493143142177"/>
    <n v="0.74"/>
    <x v="12"/>
  </r>
  <r>
    <x v="488"/>
    <n v="6.241885137432118"/>
    <n v="0.629"/>
    <x v="8"/>
  </r>
  <r>
    <x v="489"/>
    <n v="6.221453380035002"/>
    <n v="0.86599999999999999"/>
    <x v="14"/>
  </r>
  <r>
    <x v="490"/>
    <n v="6.2009543016379274"/>
    <n v="0.75700000000000001"/>
    <x v="12"/>
  </r>
  <r>
    <x v="491"/>
    <n v="6.1700779887762653"/>
    <n v="0.63900000000000001"/>
    <x v="8"/>
  </r>
  <r>
    <x v="492"/>
    <n v="6.1700779887762653"/>
    <n v="0.79400000000000004"/>
    <x v="13"/>
  </r>
  <r>
    <x v="493"/>
    <n v="6.139046385568431"/>
    <n v="0.80300000000000005"/>
    <x v="13"/>
  </r>
  <r>
    <x v="494"/>
    <n v="6.1286676015009416"/>
    <n v="0.79100000000000004"/>
    <x v="13"/>
  </r>
  <r>
    <x v="495"/>
    <n v="6.1286676015009416"/>
    <n v="0.55900000000000005"/>
    <x v="6"/>
  </r>
  <r>
    <x v="496"/>
    <n v="6.1182712113156432"/>
    <n v="0.55500000000000005"/>
    <x v="6"/>
  </r>
  <r>
    <x v="497"/>
    <n v="6.0974252522082422"/>
    <n v="0.60799999999999998"/>
    <x v="9"/>
  </r>
  <r>
    <x v="498"/>
    <n v="6.0974252522082422"/>
    <n v="0.67500000000000004"/>
    <x v="2"/>
  </r>
  <r>
    <x v="499"/>
    <n v="6.0974252522082422"/>
    <n v="0.80600000000000005"/>
    <x v="13"/>
  </r>
  <r>
    <x v="500"/>
    <n v="6.0869755011658482"/>
    <n v="0.81799999999999995"/>
    <x v="13"/>
  </r>
  <r>
    <x v="501"/>
    <n v="6.0869755011658482"/>
    <n v="0.45700000000000002"/>
    <x v="7"/>
  </r>
  <r>
    <x v="502"/>
    <n v="6.0765077797464979"/>
    <n v="0.84299999999999997"/>
    <x v="14"/>
  </r>
  <r>
    <x v="503"/>
    <n v="6.0238963325203505"/>
    <n v="0.65600000000000003"/>
    <x v="8"/>
  </r>
  <r>
    <x v="504"/>
    <n v="6.0238963325203505"/>
    <n v="0.755"/>
    <x v="12"/>
  </r>
  <r>
    <x v="505"/>
    <n v="6.0133188066556569"/>
    <n v="0.67"/>
    <x v="8"/>
  </r>
  <r>
    <x v="506"/>
    <n v="5.9814739995303894"/>
    <n v="0.81499999999999995"/>
    <x v="13"/>
  </r>
  <r>
    <x v="507"/>
    <n v="5.9280191830568914"/>
    <n v="0.625"/>
    <x v="8"/>
  </r>
  <r>
    <x v="508"/>
    <n v="5.9172702727031981"/>
    <n v="0.68"/>
    <x v="2"/>
  </r>
  <r>
    <x v="509"/>
    <n v="5.8849057440877024"/>
    <n v="0.88700000000000001"/>
    <x v="15"/>
  </r>
  <r>
    <x v="510"/>
    <n v="5.8849057440877024"/>
    <n v="0.82199999999999995"/>
    <x v="13"/>
  </r>
  <r>
    <x v="511"/>
    <n v="5.8740779414579531"/>
    <n v="0.749"/>
    <x v="12"/>
  </r>
  <r>
    <x v="512"/>
    <n v="5.8632301428350386"/>
    <n v="0.48099999999999998"/>
    <x v="4"/>
  </r>
  <r>
    <x v="513"/>
    <n v="5.8632301428350386"/>
    <n v="0.42399999999999999"/>
    <x v="1"/>
  </r>
  <r>
    <x v="514"/>
    <n v="5.8414741118062281"/>
    <n v="0.57799999999999996"/>
    <x v="9"/>
  </r>
  <r>
    <x v="515"/>
    <n v="5.8305656538991872"/>
    <n v="0.47899999999999998"/>
    <x v="4"/>
  </r>
  <r>
    <x v="516"/>
    <n v="5.8305656538991872"/>
    <n v="0.53800000000000003"/>
    <x v="6"/>
  </r>
  <r>
    <x v="517"/>
    <n v="5.7757143343539132"/>
    <n v="0.73899999999999999"/>
    <x v="12"/>
  </r>
  <r>
    <x v="518"/>
    <n v="5.7757143343539132"/>
    <n v="0.58499999999999996"/>
    <x v="9"/>
  </r>
  <r>
    <x v="519"/>
    <n v="5.7646814411195129"/>
    <n v="0.74199999999999999"/>
    <x v="12"/>
  </r>
  <r>
    <x v="520"/>
    <n v="5.7536273917515919"/>
    <n v="0.81399999999999995"/>
    <x v="13"/>
  </r>
  <r>
    <x v="521"/>
    <n v="5.7314553347441519"/>
    <n v="0.66900000000000004"/>
    <x v="8"/>
  </r>
  <r>
    <x v="522"/>
    <n v="5.7203370792020358"/>
    <n v="0.76700000000000002"/>
    <x v="12"/>
  </r>
  <r>
    <x v="523"/>
    <n v="5.6756462611582501"/>
    <n v="0.47199999999999998"/>
    <x v="7"/>
  </r>
  <r>
    <x v="524"/>
    <n v="5.6531683658681695"/>
    <n v="0.59699999999999998"/>
    <x v="9"/>
  </r>
  <r>
    <x v="525"/>
    <n v="5.6192829355205136"/>
    <n v="0.68500000000000005"/>
    <x v="2"/>
  </r>
  <r>
    <x v="526"/>
    <n v="5.6192829355205136"/>
    <n v="0.90200000000000002"/>
    <x v="15"/>
  </r>
  <r>
    <x v="527"/>
    <n v="5.6079422924062365"/>
    <n v="0.67400000000000004"/>
    <x v="8"/>
  </r>
  <r>
    <x v="528"/>
    <n v="5.6079422924062365"/>
    <n v="0.746"/>
    <x v="12"/>
  </r>
  <r>
    <x v="529"/>
    <n v="5.5965786691946899"/>
    <n v="0.49"/>
    <x v="4"/>
  </r>
  <r>
    <x v="530"/>
    <n v="5.5965786691946899"/>
    <n v="0.75800000000000001"/>
    <x v="12"/>
  </r>
  <r>
    <x v="531"/>
    <n v="5.5965786691946899"/>
    <n v="0.72799999999999998"/>
    <x v="12"/>
  </r>
  <r>
    <x v="532"/>
    <n v="5.5851919256200571"/>
    <n v="0.71799999999999997"/>
    <x v="2"/>
  </r>
  <r>
    <x v="533"/>
    <n v="5.5851919256200571"/>
    <n v="0.60599999999999998"/>
    <x v="9"/>
  </r>
  <r>
    <x v="534"/>
    <n v="5.5851919256200571"/>
    <n v="0.435"/>
    <x v="7"/>
  </r>
  <r>
    <x v="535"/>
    <n v="5.5623485091339298"/>
    <n v="0.72"/>
    <x v="2"/>
  </r>
  <r>
    <x v="536"/>
    <n v="5.527906391541368"/>
    <n v="0.65500000000000003"/>
    <x v="8"/>
  </r>
  <r>
    <x v="537"/>
    <n v="5.527906391541368"/>
    <n v="0.76"/>
    <x v="12"/>
  </r>
  <r>
    <x v="538"/>
    <n v="5.4932483295608758"/>
    <n v="0.64800000000000002"/>
    <x v="8"/>
  </r>
  <r>
    <x v="539"/>
    <n v="5.4932483295608758"/>
    <n v="0.68200000000000005"/>
    <x v="2"/>
  </r>
  <r>
    <x v="540"/>
    <n v="5.4932483295608758"/>
    <n v="0.85299999999999998"/>
    <x v="14"/>
  </r>
  <r>
    <x v="541"/>
    <n v="5.4932483295608758"/>
    <n v="0.67600000000000005"/>
    <x v="2"/>
  </r>
  <r>
    <x v="542"/>
    <n v="5.4816469473826785"/>
    <n v="0.74199999999999999"/>
    <x v="12"/>
  </r>
  <r>
    <x v="543"/>
    <n v="5.4816469473826785"/>
    <n v="0.80500000000000005"/>
    <x v="13"/>
  </r>
  <r>
    <x v="544"/>
    <n v="5.4700209598571305"/>
    <n v="0.70799999999999996"/>
    <x v="2"/>
  </r>
  <r>
    <x v="545"/>
    <n v="5.4700209598571305"/>
    <n v="0.34399999999999997"/>
    <x v="10"/>
  </r>
  <r>
    <x v="546"/>
    <n v="5.4700209598571305"/>
    <n v="0.80800000000000005"/>
    <x v="13"/>
  </r>
  <r>
    <x v="547"/>
    <n v="5.4466945381882113"/>
    <n v="0.78900000000000003"/>
    <x v="13"/>
  </r>
  <r>
    <x v="548"/>
    <n v="5.4466945381882113"/>
    <n v="0.68200000000000005"/>
    <x v="2"/>
  </r>
  <r>
    <x v="549"/>
    <n v="5.434993784527796"/>
    <n v="0.749"/>
    <x v="12"/>
  </r>
  <r>
    <x v="550"/>
    <n v="5.4232677864348782"/>
    <n v="0.46899999999999997"/>
    <x v="7"/>
  </r>
  <r>
    <x v="551"/>
    <n v="5.4115163798060095"/>
    <n v="0.628"/>
    <x v="8"/>
  </r>
  <r>
    <x v="552"/>
    <n v="5.3879366755708729"/>
    <n v="0.52100000000000002"/>
    <x v="4"/>
  </r>
  <r>
    <x v="553"/>
    <n v="5.3761080407194379"/>
    <n v="0.88200000000000001"/>
    <x v="15"/>
  </r>
  <r>
    <x v="554"/>
    <n v="5.3761080407194379"/>
    <n v="0.57699999999999996"/>
    <x v="9"/>
  </r>
  <r>
    <x v="555"/>
    <n v="5.3642533227854443"/>
    <n v="0.45300000000000001"/>
    <x v="7"/>
  </r>
  <r>
    <x v="556"/>
    <n v="5.3642533227854443"/>
    <n v="0.80500000000000005"/>
    <x v="13"/>
  </r>
  <r>
    <x v="557"/>
    <n v="5.3642533227854443"/>
    <n v="0.81200000000000006"/>
    <x v="13"/>
  </r>
  <r>
    <x v="558"/>
    <n v="5.3523723484583137"/>
    <n v="0.44800000000000001"/>
    <x v="7"/>
  </r>
  <r>
    <x v="559"/>
    <n v="5.3165701249132988"/>
    <n v="0.88"/>
    <x v="15"/>
  </r>
  <r>
    <x v="560"/>
    <n v="5.3165701249132988"/>
    <n v="0.86"/>
    <x v="14"/>
  </r>
  <r>
    <x v="561"/>
    <n v="5.3165701249132988"/>
    <n v="0.748"/>
    <x v="12"/>
  </r>
  <r>
    <x v="562"/>
    <n v="5.304582352895193"/>
    <n v="0.74399999999999999"/>
    <x v="12"/>
  </r>
  <r>
    <x v="563"/>
    <n v="5.304582352895193"/>
    <n v="0.86599999999999999"/>
    <x v="14"/>
  </r>
  <r>
    <x v="564"/>
    <n v="5.2442324668419795"/>
    <n v="0.33"/>
    <x v="10"/>
  </r>
  <r>
    <x v="565"/>
    <n v="5.2442324668419795"/>
    <n v="0.82699999999999996"/>
    <x v="14"/>
  </r>
  <r>
    <x v="566"/>
    <n v="5.2076868476185245"/>
    <n v="0.83699999999999997"/>
    <x v="14"/>
  </r>
  <r>
    <x v="567"/>
    <n v="5.1954478486830613"/>
    <n v="0.83199999999999996"/>
    <x v="14"/>
  </r>
  <r>
    <x v="568"/>
    <n v="5.183179949983594"/>
    <n v="0.81899999999999995"/>
    <x v="13"/>
  </r>
  <r>
    <x v="569"/>
    <n v="5.1708829458264107"/>
    <n v="0.73699999999999999"/>
    <x v="12"/>
  </r>
  <r>
    <x v="570"/>
    <n v="5.1708829458264107"/>
    <n v="0.497"/>
    <x v="4"/>
  </r>
  <r>
    <x v="571"/>
    <n v="5.1462007860645498"/>
    <n v="0.85599999999999998"/>
    <x v="14"/>
  </r>
  <r>
    <x v="572"/>
    <n v="5.1462007860645498"/>
    <n v="0.60199999999999998"/>
    <x v="9"/>
  </r>
  <r>
    <x v="573"/>
    <n v="5.1462007860645498"/>
    <n v="0.72599999999999998"/>
    <x v="12"/>
  </r>
  <r>
    <x v="574"/>
    <n v="5.1338152066487419"/>
    <n v="0.45200000000000001"/>
    <x v="7"/>
  </r>
  <r>
    <x v="575"/>
    <n v="5.1213996740680523"/>
    <n v="0.82599999999999996"/>
    <x v="14"/>
  </r>
  <r>
    <x v="576"/>
    <n v="5.1213996740680523"/>
    <n v="0.70199999999999996"/>
    <x v="2"/>
  </r>
  <r>
    <x v="577"/>
    <n v="5.1213996740680523"/>
    <n v="0.41699999999999998"/>
    <x v="1"/>
  </r>
  <r>
    <x v="578"/>
    <n v="5.096477873256914"/>
    <n v="0.82899999999999996"/>
    <x v="14"/>
  </r>
  <r>
    <x v="579"/>
    <n v="5.0839711602372217"/>
    <n v="0.67600000000000005"/>
    <x v="2"/>
  </r>
  <r>
    <x v="580"/>
    <n v="5.0839711602372217"/>
    <n v="0.85199999999999998"/>
    <x v="14"/>
  </r>
  <r>
    <x v="581"/>
    <n v="5.033633572304379"/>
    <n v="0.52300000000000002"/>
    <x v="4"/>
  </r>
  <r>
    <x v="582"/>
    <n v="5.0209703231304035"/>
    <n v="0.56200000000000006"/>
    <x v="6"/>
  </r>
  <r>
    <x v="583"/>
    <n v="5.0209703231304035"/>
    <n v="0.84"/>
    <x v="14"/>
  </r>
  <r>
    <x v="584"/>
    <n v="5.0209703231304035"/>
    <n v="0.83099999999999996"/>
    <x v="14"/>
  </r>
  <r>
    <x v="585"/>
    <n v="5.0209703231304035"/>
    <n v="0.92700000000000005"/>
    <x v="16"/>
  </r>
  <r>
    <x v="586"/>
    <n v="5.0082750554739608"/>
    <n v="0.61699999999999999"/>
    <x v="9"/>
  </r>
  <r>
    <x v="587"/>
    <n v="4.9955475252277592"/>
    <n v="0.73299999999999998"/>
    <x v="12"/>
  </r>
  <r>
    <x v="588"/>
    <n v="4.9571688707758019"/>
    <n v="0.84199999999999997"/>
    <x v="14"/>
  </r>
  <r>
    <x v="589"/>
    <n v="4.9571688707758019"/>
    <n v="0.77600000000000002"/>
    <x v="13"/>
  </r>
  <r>
    <x v="590"/>
    <n v="4.9571688707758019"/>
    <n v="0.499"/>
    <x v="4"/>
  </r>
  <r>
    <x v="591"/>
    <n v="4.9571688707758019"/>
    <n v="0.63700000000000001"/>
    <x v="8"/>
  </r>
  <r>
    <x v="592"/>
    <n v="4.9571688707758019"/>
    <n v="0.85899999999999999"/>
    <x v="14"/>
  </r>
  <r>
    <x v="593"/>
    <n v="4.9443097858968263"/>
    <n v="0.72899999999999998"/>
    <x v="12"/>
  </r>
  <r>
    <x v="594"/>
    <n v="4.9443097858968263"/>
    <n v="0.60699999999999998"/>
    <x v="9"/>
  </r>
  <r>
    <x v="595"/>
    <n v="4.9443097858968263"/>
    <n v="0.90700000000000003"/>
    <x v="15"/>
  </r>
  <r>
    <x v="596"/>
    <n v="4.9314171699869007"/>
    <n v="0.81899999999999995"/>
    <x v="13"/>
  </r>
  <r>
    <x v="597"/>
    <n v="4.9314171699869007"/>
    <n v="0.93899999999999995"/>
    <x v="16"/>
  </r>
  <r>
    <x v="598"/>
    <n v="4.9314171699869007"/>
    <n v="0.443"/>
    <x v="7"/>
  </r>
  <r>
    <x v="599"/>
    <n v="4.9055302868797552"/>
    <n v="0.74299999999999999"/>
    <x v="12"/>
  </r>
  <r>
    <x v="600"/>
    <n v="4.8925354818356768"/>
    <n v="0.75600000000000001"/>
    <x v="12"/>
  </r>
  <r>
    <x v="601"/>
    <n v="4.8795060699365402"/>
    <n v="0.748"/>
    <x v="12"/>
  </r>
  <r>
    <x v="602"/>
    <n v="4.8402073946399229"/>
    <n v="0.83199999999999996"/>
    <x v="14"/>
  </r>
  <r>
    <x v="603"/>
    <n v="4.8270367378603485"/>
    <n v="0.61699999999999999"/>
    <x v="9"/>
  </r>
  <r>
    <x v="604"/>
    <n v="4.8270367378603485"/>
    <n v="0.47799999999999998"/>
    <x v="4"/>
  </r>
  <r>
    <x v="605"/>
    <n v="4.8138300462500707"/>
    <n v="0.82099999999999995"/>
    <x v="13"/>
  </r>
  <r>
    <x v="606"/>
    <n v="4.8005870224074103"/>
    <n v="0.67700000000000005"/>
    <x v="2"/>
  </r>
  <r>
    <x v="607"/>
    <n v="4.773990767770651"/>
    <n v="0.68799999999999994"/>
    <x v="2"/>
  </r>
  <r>
    <x v="608"/>
    <n v="4.773990767770651"/>
    <n v="0.77900000000000003"/>
    <x v="13"/>
  </r>
  <r>
    <x v="609"/>
    <n v="4.7606369212833171"/>
    <n v="0.9"/>
    <x v="15"/>
  </r>
  <r>
    <x v="610"/>
    <n v="4.7606369212833171"/>
    <n v="0.877"/>
    <x v="15"/>
  </r>
  <r>
    <x v="611"/>
    <n v="4.7472455110108198"/>
    <n v="0.76"/>
    <x v="12"/>
  </r>
  <r>
    <x v="612"/>
    <n v="4.7472455110108198"/>
    <n v="0.79800000000000004"/>
    <x v="13"/>
  </r>
  <r>
    <x v="613"/>
    <n v="4.7472455110108198"/>
    <n v="0.70099999999999996"/>
    <x v="2"/>
  </r>
  <r>
    <x v="614"/>
    <n v="4.7338162181625583"/>
    <n v="0.74"/>
    <x v="12"/>
  </r>
  <r>
    <x v="615"/>
    <n v="4.7068426868115987"/>
    <n v="0.35199999999999998"/>
    <x v="10"/>
  </r>
  <r>
    <x v="616"/>
    <n v="4.6932977876881319"/>
    <n v="0.81"/>
    <x v="13"/>
  </r>
  <r>
    <x v="617"/>
    <n v="4.6797136845585756"/>
    <n v="0.69699999999999995"/>
    <x v="2"/>
  </r>
  <r>
    <x v="618"/>
    <n v="4.6660900350262517"/>
    <n v="0.501"/>
    <x v="4"/>
  </r>
  <r>
    <x v="619"/>
    <n v="4.6387227019972048"/>
    <n v="0.76400000000000001"/>
    <x v="12"/>
  </r>
  <r>
    <x v="620"/>
    <n v="4.6387227019972048"/>
    <n v="0.71699999999999997"/>
    <x v="2"/>
  </r>
  <r>
    <x v="621"/>
    <n v="4.6387227019972048"/>
    <n v="0.70299999999999996"/>
    <x v="2"/>
  </r>
  <r>
    <x v="622"/>
    <n v="4.6387227019972048"/>
    <n v="0.84599999999999997"/>
    <x v="14"/>
  </r>
  <r>
    <x v="623"/>
    <n v="4.624978308224887"/>
    <n v="0.82699999999999996"/>
    <x v="14"/>
  </r>
  <r>
    <x v="624"/>
    <n v="4.5973662506487019"/>
    <n v="0.755"/>
    <x v="12"/>
  </r>
  <r>
    <x v="625"/>
    <n v="4.5973662506487019"/>
    <n v="0.43"/>
    <x v="7"/>
  </r>
  <r>
    <x v="626"/>
    <n v="4.5973662506487019"/>
    <n v="0.751"/>
    <x v="12"/>
  </r>
  <r>
    <x v="627"/>
    <n v="4.5973662506487019"/>
    <n v="0.66500000000000004"/>
    <x v="8"/>
  </r>
  <r>
    <x v="628"/>
    <n v="4.5695873482905078"/>
    <n v="0.58899999999999997"/>
    <x v="9"/>
  </r>
  <r>
    <x v="629"/>
    <n v="4.5695873482905078"/>
    <n v="0.88200000000000001"/>
    <x v="15"/>
  </r>
  <r>
    <x v="630"/>
    <n v="4.5416385396362884"/>
    <n v="0.64700000000000002"/>
    <x v="8"/>
  </r>
  <r>
    <x v="631"/>
    <n v="4.5416385396362884"/>
    <n v="0.65600000000000003"/>
    <x v="8"/>
  </r>
  <r>
    <x v="632"/>
    <n v="4.5416385396362884"/>
    <n v="0.372"/>
    <x v="10"/>
  </r>
  <r>
    <x v="633"/>
    <n v="4.5275994379180808"/>
    <n v="0.503"/>
    <x v="4"/>
  </r>
  <r>
    <x v="634"/>
    <n v="4.5275994379180808"/>
    <n v="0.79900000000000004"/>
    <x v="13"/>
  </r>
  <r>
    <x v="635"/>
    <n v="4.4993898209967416"/>
    <n v="0.63700000000000001"/>
    <x v="8"/>
  </r>
  <r>
    <x v="636"/>
    <n v="4.4710022201226938"/>
    <n v="0.85499999999999998"/>
    <x v="14"/>
  </r>
  <r>
    <x v="637"/>
    <n v="4.4710022201226938"/>
    <n v="0.55900000000000005"/>
    <x v="6"/>
  </r>
  <r>
    <x v="638"/>
    <n v="4.4567406137073471"/>
    <n v="0.76600000000000001"/>
    <x v="12"/>
  </r>
  <r>
    <x v="639"/>
    <n v="4.4567406137073471"/>
    <n v="0.82499999999999996"/>
    <x v="14"/>
  </r>
  <r>
    <x v="640"/>
    <n v="4.4280796050795548"/>
    <n v="0.69599999999999995"/>
    <x v="2"/>
  </r>
  <r>
    <x v="641"/>
    <n v="4.4136793080657757"/>
    <n v="0.86699999999999999"/>
    <x v="14"/>
  </r>
  <r>
    <x v="642"/>
    <n v="4.3992318738587164"/>
    <n v="0.65200000000000002"/>
    <x v="8"/>
  </r>
  <r>
    <x v="643"/>
    <n v="4.3992318738587164"/>
    <n v="0.76300000000000001"/>
    <x v="12"/>
  </r>
  <r>
    <x v="644"/>
    <n v="4.3556020498381072"/>
    <n v="0.79200000000000004"/>
    <x v="13"/>
  </r>
  <r>
    <x v="645"/>
    <n v="4.3556020498381072"/>
    <n v="0.63500000000000001"/>
    <x v="8"/>
  </r>
  <r>
    <x v="646"/>
    <n v="4.3409613292542018"/>
    <n v="0.82899999999999996"/>
    <x v="14"/>
  </r>
  <r>
    <x v="647"/>
    <n v="4.3409613292542018"/>
    <n v="0.69199999999999995"/>
    <x v="2"/>
  </r>
  <r>
    <x v="648"/>
    <n v="4.3262710626597238"/>
    <n v="0.8"/>
    <x v="13"/>
  </r>
  <r>
    <x v="649"/>
    <n v="4.3262710626597238"/>
    <n v="0.63700000000000001"/>
    <x v="8"/>
  </r>
  <r>
    <x v="650"/>
    <n v="4.3262710626597238"/>
    <n v="0.87"/>
    <x v="14"/>
  </r>
  <r>
    <x v="651"/>
    <n v="4.3115307436145427"/>
    <n v="0.82499999999999996"/>
    <x v="14"/>
  </r>
  <r>
    <x v="652"/>
    <n v="4.3115307436145427"/>
    <n v="0.78100000000000003"/>
    <x v="13"/>
  </r>
  <r>
    <x v="653"/>
    <n v="4.2818978787666504"/>
    <n v="0.72599999999999998"/>
    <x v="12"/>
  </r>
  <r>
    <x v="654"/>
    <n v="4.2670042758020319"/>
    <n v="0.69299999999999995"/>
    <x v="2"/>
  </r>
  <r>
    <x v="655"/>
    <n v="4.2670042758020319"/>
    <n v="0.82399999999999995"/>
    <x v="13"/>
  </r>
  <r>
    <x v="656"/>
    <n v="4.2520585056228128"/>
    <n v="0.48199999999999998"/>
    <x v="4"/>
  </r>
  <r>
    <x v="657"/>
    <n v="4.2370600161864349"/>
    <n v="0.70699999999999996"/>
    <x v="2"/>
  </r>
  <r>
    <x v="658"/>
    <n v="4.2069026220984442"/>
    <n v="0.52"/>
    <x v="4"/>
  </r>
  <r>
    <x v="659"/>
    <n v="4.2069026220984442"/>
    <n v="0.73899999999999999"/>
    <x v="12"/>
  </r>
  <r>
    <x v="660"/>
    <n v="4.2069026220984442"/>
    <n v="0.80200000000000005"/>
    <x v="13"/>
  </r>
  <r>
    <x v="661"/>
    <n v="4.2069026220984442"/>
    <n v="0.75"/>
    <x v="12"/>
  </r>
  <r>
    <x v="662"/>
    <n v="4.1917425633434657"/>
    <n v="0.84199999999999997"/>
    <x v="14"/>
  </r>
  <r>
    <x v="663"/>
    <n v="4.1917425633434657"/>
    <n v="0.81399999999999995"/>
    <x v="13"/>
  </r>
  <r>
    <x v="664"/>
    <n v="4.1917425633434657"/>
    <n v="0.65500000000000003"/>
    <x v="8"/>
  </r>
  <r>
    <x v="665"/>
    <n v="4.1917425633434657"/>
    <n v="0.501"/>
    <x v="4"/>
  </r>
  <r>
    <x v="666"/>
    <n v="4.1765274766092144"/>
    <n v="0.84399999999999997"/>
    <x v="14"/>
  </r>
  <r>
    <x v="667"/>
    <n v="4.1765274766092144"/>
    <n v="0.754"/>
    <x v="12"/>
  </r>
  <r>
    <x v="668"/>
    <n v="4.1765274766092144"/>
    <n v="0.72499999999999998"/>
    <x v="12"/>
  </r>
  <r>
    <x v="669"/>
    <n v="4.145929793656026"/>
    <n v="0.81200000000000006"/>
    <x v="13"/>
  </r>
  <r>
    <x v="670"/>
    <n v="4.145929793656026"/>
    <n v="0.79"/>
    <x v="13"/>
  </r>
  <r>
    <x v="671"/>
    <n v="4.1305459565838483"/>
    <n v="0.74299999999999999"/>
    <x v="12"/>
  </r>
  <r>
    <x v="672"/>
    <n v="4.1305459565838483"/>
    <n v="0.61799999999999999"/>
    <x v="9"/>
  </r>
  <r>
    <x v="673"/>
    <n v="4.1305459565838483"/>
    <n v="0.56899999999999995"/>
    <x v="6"/>
  </r>
  <r>
    <x v="674"/>
    <n v="4.1305459565838483"/>
    <n v="0.42399999999999999"/>
    <x v="1"/>
  </r>
  <r>
    <x v="675"/>
    <n v="4.1305459565838483"/>
    <n v="0.71199999999999997"/>
    <x v="2"/>
  </r>
  <r>
    <x v="676"/>
    <n v="4.0996051017755537"/>
    <n v="0.57999999999999996"/>
    <x v="9"/>
  </r>
  <r>
    <x v="677"/>
    <n v="4.0996051017755537"/>
    <n v="0.63200000000000001"/>
    <x v="8"/>
  </r>
  <r>
    <x v="678"/>
    <n v="4.0996051017755537"/>
    <n v="0.41399999999999998"/>
    <x v="1"/>
  </r>
  <r>
    <x v="679"/>
    <n v="4.0996051017755537"/>
    <n v="0.57199999999999995"/>
    <x v="6"/>
  </r>
  <r>
    <x v="680"/>
    <n v="4.0996051017755537"/>
    <n v="0.747"/>
    <x v="12"/>
  </r>
  <r>
    <x v="681"/>
    <n v="4.0684289451282192"/>
    <n v="0.67700000000000005"/>
    <x v="2"/>
  </r>
  <r>
    <x v="682"/>
    <n v="4.0684289451282192"/>
    <n v="0.83899999999999997"/>
    <x v="14"/>
  </r>
  <r>
    <x v="683"/>
    <n v="4.0684289451282192"/>
    <n v="0.80500000000000005"/>
    <x v="13"/>
  </r>
  <r>
    <x v="684"/>
    <n v="4.0684289451282192"/>
    <n v="0.69199999999999995"/>
    <x v="2"/>
  </r>
  <r>
    <x v="685"/>
    <n v="4.0684289451282192"/>
    <n v="0.73099999999999998"/>
    <x v="12"/>
  </r>
  <r>
    <x v="686"/>
    <n v="4.0684289451282192"/>
    <n v="0.85"/>
    <x v="14"/>
  </r>
  <r>
    <x v="687"/>
    <n v="4.0684289451282192"/>
    <n v="0.84399999999999997"/>
    <x v="14"/>
  </r>
  <r>
    <x v="688"/>
    <n v="4.0527509332654033"/>
    <n v="0.84599999999999997"/>
    <x v="14"/>
  </r>
  <r>
    <x v="689"/>
    <n v="4.037012035232256"/>
    <n v="0.79"/>
    <x v="13"/>
  </r>
  <r>
    <x v="690"/>
    <n v="4.037012035232256"/>
    <n v="0.52100000000000002"/>
    <x v="4"/>
  </r>
  <r>
    <x v="691"/>
    <n v="4.037012035232256"/>
    <n v="0.48"/>
    <x v="4"/>
  </r>
  <r>
    <x v="692"/>
    <n v="4.0212115361090577"/>
    <n v="0.68300000000000005"/>
    <x v="2"/>
  </r>
  <r>
    <x v="693"/>
    <n v="4.0212115361090577"/>
    <n v="0.69099999999999995"/>
    <x v="2"/>
  </r>
  <r>
    <x v="694"/>
    <n v="4.0212115361090577"/>
    <n v="0.58399999999999996"/>
    <x v="9"/>
  </r>
  <r>
    <x v="695"/>
    <n v="4.0212115361090577"/>
    <n v="0.877"/>
    <x v="15"/>
  </r>
  <r>
    <x v="696"/>
    <n v="3.9894228040143269"/>
    <n v="0.85299999999999998"/>
    <x v="14"/>
  </r>
  <r>
    <x v="697"/>
    <n v="3.9573787284315491"/>
    <n v="0.59599999999999997"/>
    <x v="9"/>
  </r>
  <r>
    <x v="698"/>
    <n v="3.9573787284315491"/>
    <n v="0.75900000000000001"/>
    <x v="12"/>
  </r>
  <r>
    <x v="699"/>
    <n v="3.9573787284315491"/>
    <n v="0.84"/>
    <x v="14"/>
  </r>
  <r>
    <x v="700"/>
    <n v="3.9573787284315491"/>
    <n v="0.77700000000000002"/>
    <x v="13"/>
  </r>
  <r>
    <x v="701"/>
    <n v="3.9412589924754986"/>
    <n v="0.80700000000000005"/>
    <x v="13"/>
  </r>
  <r>
    <x v="702"/>
    <n v="3.9412589924754986"/>
    <n v="0.84199999999999997"/>
    <x v="14"/>
  </r>
  <r>
    <x v="703"/>
    <n v="3.9088200952233594"/>
    <n v="0.69399999999999995"/>
    <x v="2"/>
  </r>
  <r>
    <x v="704"/>
    <n v="3.9088200952233594"/>
    <n v="0.86"/>
    <x v="14"/>
  </r>
  <r>
    <x v="705"/>
    <n v="3.8924992719778939"/>
    <n v="0.71499999999999997"/>
    <x v="2"/>
  </r>
  <r>
    <x v="706"/>
    <n v="3.8924992719778939"/>
    <n v="0.65"/>
    <x v="8"/>
  </r>
  <r>
    <x v="707"/>
    <n v="3.8761097285648298"/>
    <n v="0.58699999999999997"/>
    <x v="9"/>
  </r>
  <r>
    <x v="708"/>
    <n v="3.8761097285648298"/>
    <n v="0.66800000000000004"/>
    <x v="8"/>
  </r>
  <r>
    <x v="709"/>
    <n v="3.8761097285648298"/>
    <n v="0.67600000000000005"/>
    <x v="2"/>
  </r>
  <r>
    <x v="710"/>
    <n v="3.8761097285648298"/>
    <n v="0.59599999999999997"/>
    <x v="9"/>
  </r>
  <r>
    <x v="711"/>
    <n v="3.8596505895484121"/>
    <n v="0.80800000000000005"/>
    <x v="13"/>
  </r>
  <r>
    <x v="712"/>
    <n v="3.8596505895484121"/>
    <n v="0.72"/>
    <x v="2"/>
  </r>
  <r>
    <x v="713"/>
    <n v="3.8596505895484121"/>
    <n v="0.71699999999999997"/>
    <x v="2"/>
  </r>
  <r>
    <x v="714"/>
    <n v="3.8265199286629059"/>
    <n v="0.79900000000000004"/>
    <x v="13"/>
  </r>
  <r>
    <x v="715"/>
    <n v="3.8265199286629059"/>
    <n v="0.71199999999999997"/>
    <x v="2"/>
  </r>
  <r>
    <x v="716"/>
    <n v="3.8265199286629059"/>
    <n v="0.95099999999999996"/>
    <x v="16"/>
  </r>
  <r>
    <x v="717"/>
    <n v="3.8098465598998676"/>
    <n v="0.94"/>
    <x v="16"/>
  </r>
  <r>
    <x v="718"/>
    <n v="3.7762789755305186"/>
    <n v="0.69799999999999995"/>
    <x v="2"/>
  </r>
  <r>
    <x v="719"/>
    <n v="3.7762789755305186"/>
    <n v="0.55600000000000005"/>
    <x v="6"/>
  </r>
  <r>
    <x v="720"/>
    <n v="3.7424103185095552"/>
    <n v="0.79900000000000004"/>
    <x v="13"/>
  </r>
  <r>
    <x v="721"/>
    <n v="3.7253605245148118"/>
    <n v="0.88200000000000001"/>
    <x v="15"/>
  </r>
  <r>
    <x v="722"/>
    <n v="3.7253605245148118"/>
    <n v="0.83699999999999997"/>
    <x v="14"/>
  </r>
  <r>
    <x v="723"/>
    <n v="3.6563663957157262"/>
    <n v="0.70699999999999996"/>
    <x v="2"/>
  </r>
  <r>
    <x v="724"/>
    <n v="3.6563663957157262"/>
    <n v="0.78700000000000003"/>
    <x v="13"/>
  </r>
  <r>
    <x v="725"/>
    <n v="3.6563663957157262"/>
    <n v="0.67800000000000005"/>
    <x v="2"/>
  </r>
  <r>
    <x v="726"/>
    <n v="3.6389134731737842"/>
    <n v="0.52600000000000002"/>
    <x v="6"/>
  </r>
  <r>
    <x v="727"/>
    <n v="3.6389134731737842"/>
    <n v="0.87"/>
    <x v="14"/>
  </r>
  <r>
    <x v="728"/>
    <n v="3.6213764387000942"/>
    <n v="0.28399999999999997"/>
    <x v="5"/>
  </r>
  <r>
    <x v="729"/>
    <n v="3.6213764387000942"/>
    <n v="0.84299999999999997"/>
    <x v="14"/>
  </r>
  <r>
    <x v="730"/>
    <n v="3.6037540643471577"/>
    <n v="0.75900000000000001"/>
    <x v="12"/>
  </r>
  <r>
    <x v="731"/>
    <n v="3.6037540643471577"/>
    <n v="0.77300000000000002"/>
    <x v="12"/>
  </r>
  <r>
    <x v="732"/>
    <n v="3.5682482323055424"/>
    <n v="0.82699999999999996"/>
    <x v="14"/>
  </r>
  <r>
    <x v="733"/>
    <n v="3.5682482323055424"/>
    <n v="0.69499999999999995"/>
    <x v="2"/>
  </r>
  <r>
    <x v="734"/>
    <n v="3.5682482323055424"/>
    <n v="0.82699999999999996"/>
    <x v="14"/>
  </r>
  <r>
    <x v="735"/>
    <n v="3.5503621636219189"/>
    <n v="0.65700000000000003"/>
    <x v="8"/>
  </r>
  <r>
    <x v="736"/>
    <n v="3.5503621636219189"/>
    <n v="0.61199999999999999"/>
    <x v="9"/>
  </r>
  <r>
    <x v="737"/>
    <n v="3.5503621636219189"/>
    <n v="0.57799999999999996"/>
    <x v="9"/>
  </r>
  <r>
    <x v="738"/>
    <n v="3.5503621636219189"/>
    <n v="0.56799999999999995"/>
    <x v="6"/>
  </r>
  <r>
    <x v="739"/>
    <n v="3.5503621636219189"/>
    <n v="0.79"/>
    <x v="13"/>
  </r>
  <r>
    <x v="740"/>
    <n v="3.5323855308282242"/>
    <n v="0.88900000000000001"/>
    <x v="15"/>
  </r>
  <r>
    <x v="741"/>
    <n v="3.5323855308282242"/>
    <n v="0.81699999999999995"/>
    <x v="13"/>
  </r>
  <r>
    <x v="742"/>
    <n v="3.5323855308282242"/>
    <n v="0.88900000000000001"/>
    <x v="15"/>
  </r>
  <r>
    <x v="743"/>
    <n v="3.5143169441487601"/>
    <n v="0.66900000000000004"/>
    <x v="8"/>
  </r>
  <r>
    <x v="744"/>
    <n v="3.5143169441487601"/>
    <n v="0.86399999999999999"/>
    <x v="14"/>
  </r>
  <r>
    <x v="745"/>
    <n v="3.5143169441487601"/>
    <n v="0.71199999999999997"/>
    <x v="2"/>
  </r>
  <r>
    <x v="746"/>
    <n v="3.5143169441487601"/>
    <n v="0.90900000000000003"/>
    <x v="15"/>
  </r>
  <r>
    <x v="747"/>
    <n v="3.477898169151024"/>
    <n v="0.44400000000000001"/>
    <x v="7"/>
  </r>
  <r>
    <x v="748"/>
    <n v="3.477898169151024"/>
    <n v="0.86599999999999999"/>
    <x v="14"/>
  </r>
  <r>
    <x v="749"/>
    <n v="3.477898169151024"/>
    <n v="0.86599999999999999"/>
    <x v="14"/>
  </r>
  <r>
    <x v="750"/>
    <n v="3.477898169151024"/>
    <n v="0.94399999999999995"/>
    <x v="16"/>
  </r>
  <r>
    <x v="751"/>
    <n v="3.4595450164017998"/>
    <n v="0.75"/>
    <x v="12"/>
  </r>
  <r>
    <x v="752"/>
    <n v="3.4595450164017998"/>
    <n v="0.89900000000000002"/>
    <x v="15"/>
  </r>
  <r>
    <x v="753"/>
    <n v="3.441093978088511"/>
    <n v="0.77600000000000002"/>
    <x v="13"/>
  </r>
  <r>
    <x v="754"/>
    <n v="3.441093978088511"/>
    <n v="0.67200000000000004"/>
    <x v="8"/>
  </r>
  <r>
    <x v="755"/>
    <n v="3.441093978088511"/>
    <n v="0.88700000000000001"/>
    <x v="15"/>
  </r>
  <r>
    <x v="756"/>
    <n v="3.441093978088511"/>
    <n v="0.59699999999999998"/>
    <x v="9"/>
  </r>
  <r>
    <x v="757"/>
    <n v="3.441093978088511"/>
    <n v="0.92"/>
    <x v="15"/>
  </r>
  <r>
    <x v="758"/>
    <n v="3.441093978088511"/>
    <n v="0.85499999999999998"/>
    <x v="14"/>
  </r>
  <r>
    <x v="759"/>
    <n v="3.4225434710991616"/>
    <n v="0.88800000000000001"/>
    <x v="15"/>
  </r>
  <r>
    <x v="760"/>
    <n v="3.4225434710991616"/>
    <n v="0.45100000000000001"/>
    <x v="7"/>
  </r>
  <r>
    <x v="761"/>
    <n v="3.4225434710991616"/>
    <n v="0.53400000000000003"/>
    <x v="6"/>
  </r>
  <r>
    <x v="762"/>
    <n v="3.4225434710991616"/>
    <n v="0.64500000000000002"/>
    <x v="8"/>
  </r>
  <r>
    <x v="763"/>
    <n v="3.3851375012865379"/>
    <n v="0.76500000000000001"/>
    <x v="12"/>
  </r>
  <r>
    <x v="764"/>
    <n v="3.3851375012865379"/>
    <n v="0.86299999999999999"/>
    <x v="14"/>
  </r>
  <r>
    <x v="765"/>
    <n v="3.3851375012865379"/>
    <n v="0.91400000000000003"/>
    <x v="15"/>
  </r>
  <r>
    <x v="766"/>
    <n v="3.3851375012865379"/>
    <n v="0.70599999999999996"/>
    <x v="2"/>
  </r>
  <r>
    <x v="767"/>
    <n v="3.3851375012865379"/>
    <n v="0.79200000000000004"/>
    <x v="13"/>
  </r>
  <r>
    <x v="768"/>
    <n v="3.3851375012865379"/>
    <n v="0.80800000000000005"/>
    <x v="13"/>
  </r>
  <r>
    <x v="769"/>
    <n v="3.3662786498064814"/>
    <n v="0.86899999999999999"/>
    <x v="14"/>
  </r>
  <r>
    <x v="770"/>
    <n v="3.3662786498064814"/>
    <n v="0.66500000000000004"/>
    <x v="8"/>
  </r>
  <r>
    <x v="771"/>
    <n v="3.3662786498064814"/>
    <n v="0.29899999999999999"/>
    <x v="5"/>
  </r>
  <r>
    <x v="772"/>
    <n v="3.3473135487536019"/>
    <n v="0.74399999999999999"/>
    <x v="12"/>
  </r>
  <r>
    <x v="773"/>
    <n v="3.3473135487536019"/>
    <n v="0.78600000000000003"/>
    <x v="13"/>
  </r>
  <r>
    <x v="774"/>
    <n v="3.3282403818227908"/>
    <n v="0.81499999999999995"/>
    <x v="13"/>
  </r>
  <r>
    <x v="775"/>
    <n v="3.3282403818227908"/>
    <n v="0.39100000000000001"/>
    <x v="1"/>
  </r>
  <r>
    <x v="776"/>
    <n v="3.3282403818227908"/>
    <n v="0.82699999999999996"/>
    <x v="14"/>
  </r>
  <r>
    <x v="777"/>
    <n v="3.2897623212397704"/>
    <n v="0.83199999999999996"/>
    <x v="14"/>
  </r>
  <r>
    <x v="778"/>
    <n v="3.2897623212397704"/>
    <n v="0.60099999999999998"/>
    <x v="9"/>
  </r>
  <r>
    <x v="779"/>
    <n v="3.2897623212397704"/>
    <n v="0.84499999999999997"/>
    <x v="14"/>
  </r>
  <r>
    <x v="780"/>
    <n v="3.2703535245865036"/>
    <n v="0.84499999999999997"/>
    <x v="14"/>
  </r>
  <r>
    <x v="781"/>
    <n v="3.2703535245865036"/>
    <n v="0.85099999999999998"/>
    <x v="14"/>
  </r>
  <r>
    <x v="782"/>
    <n v="3.2703535245865036"/>
    <n v="0.86399999999999999"/>
    <x v="14"/>
  </r>
  <r>
    <x v="783"/>
    <n v="3.2703535245865036"/>
    <n v="0.67"/>
    <x v="8"/>
  </r>
  <r>
    <x v="784"/>
    <n v="3.2703535245865036"/>
    <n v="0.83299999999999996"/>
    <x v="14"/>
  </r>
  <r>
    <x v="785"/>
    <n v="3.2703535245865036"/>
    <n v="0.76300000000000001"/>
    <x v="12"/>
  </r>
  <r>
    <x v="786"/>
    <n v="3.2508288514318702"/>
    <n v="0.57999999999999996"/>
    <x v="9"/>
  </r>
  <r>
    <x v="787"/>
    <n v="3.2508288514318702"/>
    <n v="0.76800000000000002"/>
    <x v="12"/>
  </r>
  <r>
    <x v="788"/>
    <n v="3.2508288514318702"/>
    <n v="0.82"/>
    <x v="13"/>
  </r>
  <r>
    <x v="789"/>
    <n v="3.231186201200472"/>
    <n v="0.92"/>
    <x v="15"/>
  </r>
  <r>
    <x v="790"/>
    <n v="3.231186201200472"/>
    <n v="0.871"/>
    <x v="14"/>
  </r>
  <r>
    <x v="791"/>
    <n v="3.1915382432114616"/>
    <n v="0.74"/>
    <x v="12"/>
  </r>
  <r>
    <x v="792"/>
    <n v="3.1915382432114616"/>
    <n v="0.85699999999999998"/>
    <x v="14"/>
  </r>
  <r>
    <x v="793"/>
    <n v="3.1715284017974339"/>
    <n v="0.94299999999999995"/>
    <x v="16"/>
  </r>
  <r>
    <x v="794"/>
    <n v="3.1715284017974339"/>
    <n v="0.74399999999999999"/>
    <x v="12"/>
  </r>
  <r>
    <x v="795"/>
    <n v="3.1715284017974339"/>
    <n v="0.84399999999999997"/>
    <x v="14"/>
  </r>
  <r>
    <x v="796"/>
    <n v="3.1715284017974339"/>
    <n v="0.77100000000000002"/>
    <x v="12"/>
  </r>
  <r>
    <x v="797"/>
    <n v="3.1513915099419605"/>
    <n v="0.84399999999999997"/>
    <x v="14"/>
  </r>
  <r>
    <x v="798"/>
    <n v="3.1513915099419605"/>
    <n v="0.74299999999999999"/>
    <x v="12"/>
  </r>
  <r>
    <x v="799"/>
    <n v="3.1513915099419605"/>
    <n v="0.70599999999999996"/>
    <x v="2"/>
  </r>
  <r>
    <x v="800"/>
    <n v="3.1513915099419605"/>
    <n v="0.78700000000000003"/>
    <x v="13"/>
  </r>
  <r>
    <x v="801"/>
    <n v="3.1513915099419605"/>
    <n v="0.91300000000000003"/>
    <x v="15"/>
  </r>
  <r>
    <x v="802"/>
    <n v="3.1311251163856024"/>
    <n v="0.72"/>
    <x v="2"/>
  </r>
  <r>
    <x v="803"/>
    <n v="3.0901936161855166"/>
    <n v="0.80400000000000005"/>
    <x v="13"/>
  </r>
  <r>
    <x v="804"/>
    <n v="3.0901936161855166"/>
    <n v="0.69799999999999995"/>
    <x v="2"/>
  </r>
  <r>
    <x v="805"/>
    <n v="3.0901936161855166"/>
    <n v="0.84899999999999998"/>
    <x v="14"/>
  </r>
  <r>
    <x v="806"/>
    <n v="3.0901936161855166"/>
    <n v="0.88300000000000001"/>
    <x v="15"/>
  </r>
  <r>
    <x v="807"/>
    <n v="3.0487126261041211"/>
    <n v="0.53300000000000003"/>
    <x v="6"/>
  </r>
  <r>
    <x v="808"/>
    <n v="3.0487126261041211"/>
    <n v="0.82099999999999995"/>
    <x v="13"/>
  </r>
  <r>
    <x v="809"/>
    <n v="3.0487126261041211"/>
    <n v="0.438"/>
    <x v="7"/>
  </r>
  <r>
    <x v="810"/>
    <n v="3.0487126261041211"/>
    <n v="0.69499999999999995"/>
    <x v="2"/>
  </r>
  <r>
    <x v="811"/>
    <n v="3.0487126261041211"/>
    <n v="0.47399999999999998"/>
    <x v="7"/>
  </r>
  <r>
    <x v="812"/>
    <n v="3.0487126261041211"/>
    <n v="0.68500000000000005"/>
    <x v="2"/>
  </r>
  <r>
    <x v="813"/>
    <n v="3.0487126261041211"/>
    <n v="0.73699999999999999"/>
    <x v="12"/>
  </r>
  <r>
    <x v="814"/>
    <n v="3.0487126261041211"/>
    <n v="0.748"/>
    <x v="12"/>
  </r>
  <r>
    <x v="815"/>
    <n v="3.0487126261041211"/>
    <n v="0.86799999999999999"/>
    <x v="14"/>
  </r>
  <r>
    <x v="816"/>
    <n v="3.0487126261041211"/>
    <n v="0.86799999999999999"/>
    <x v="14"/>
  </r>
  <r>
    <x v="817"/>
    <n v="3.0277590264241918"/>
    <n v="0.77600000000000002"/>
    <x v="13"/>
  </r>
  <r>
    <x v="818"/>
    <n v="3.0277590264241918"/>
    <n v="0.88900000000000001"/>
    <x v="15"/>
  </r>
  <r>
    <x v="819"/>
    <n v="3.0277590264241918"/>
    <n v="0.627"/>
    <x v="8"/>
  </r>
  <r>
    <x v="820"/>
    <n v="3.0277590264241918"/>
    <n v="0.77600000000000002"/>
    <x v="13"/>
  </r>
  <r>
    <x v="821"/>
    <n v="3.0277590264241918"/>
    <n v="0.76400000000000001"/>
    <x v="12"/>
  </r>
  <r>
    <x v="822"/>
    <n v="2.9854106607209232"/>
    <n v="0.67100000000000004"/>
    <x v="8"/>
  </r>
  <r>
    <x v="823"/>
    <n v="2.9854106607209232"/>
    <n v="0.82499999999999996"/>
    <x v="14"/>
  </r>
  <r>
    <x v="824"/>
    <n v="2.9854106607209232"/>
    <n v="0.69599999999999995"/>
    <x v="2"/>
  </r>
  <r>
    <x v="825"/>
    <n v="2.9854106607209232"/>
    <n v="0.82499999999999996"/>
    <x v="14"/>
  </r>
  <r>
    <x v="826"/>
    <n v="2.9854106607209232"/>
    <n v="0.45400000000000001"/>
    <x v="7"/>
  </r>
  <r>
    <x v="827"/>
    <n v="2.9854106607209232"/>
    <n v="0.80600000000000005"/>
    <x v="13"/>
  </r>
  <r>
    <x v="828"/>
    <n v="2.9854106607209232"/>
    <n v="0.91100000000000003"/>
    <x v="15"/>
  </r>
  <r>
    <x v="829"/>
    <n v="2.9854106607209232"/>
    <n v="0.79200000000000004"/>
    <x v="13"/>
  </r>
  <r>
    <x v="830"/>
    <n v="2.9640095915284457"/>
    <n v="0.52200000000000002"/>
    <x v="4"/>
  </r>
  <r>
    <x v="831"/>
    <n v="2.9640095915284457"/>
    <n v="0.85799999999999998"/>
    <x v="14"/>
  </r>
  <r>
    <x v="832"/>
    <n v="2.9640095915284457"/>
    <n v="0.79100000000000004"/>
    <x v="13"/>
  </r>
  <r>
    <x v="833"/>
    <n v="2.9640095915284457"/>
    <n v="0.38700000000000001"/>
    <x v="1"/>
  </r>
  <r>
    <x v="834"/>
    <n v="2.9640095915284457"/>
    <n v="0.73699999999999999"/>
    <x v="12"/>
  </r>
  <r>
    <x v="835"/>
    <n v="2.9640095915284457"/>
    <n v="0.81"/>
    <x v="13"/>
  </r>
  <r>
    <x v="836"/>
    <n v="2.9424528720438512"/>
    <n v="0.58199999999999996"/>
    <x v="9"/>
  </r>
  <r>
    <x v="837"/>
    <n v="2.9424528720438512"/>
    <n v="0.89400000000000002"/>
    <x v="15"/>
  </r>
  <r>
    <x v="838"/>
    <n v="2.9424528720438512"/>
    <n v="0.93300000000000005"/>
    <x v="16"/>
  </r>
  <r>
    <x v="839"/>
    <n v="2.9424528720438512"/>
    <n v="0.97499999999999998"/>
    <x v="17"/>
  </r>
  <r>
    <x v="840"/>
    <n v="2.9424528720438512"/>
    <n v="0.82799999999999996"/>
    <x v="14"/>
  </r>
  <r>
    <x v="841"/>
    <n v="2.8988585676524603"/>
    <n v="0.66900000000000004"/>
    <x v="8"/>
  </r>
  <r>
    <x v="842"/>
    <n v="2.8988585676524603"/>
    <n v="1"/>
    <x v="17"/>
  </r>
  <r>
    <x v="843"/>
    <n v="2.8988585676524603"/>
    <n v="0.79400000000000004"/>
    <x v="13"/>
  </r>
  <r>
    <x v="844"/>
    <n v="2.8988585676524603"/>
    <n v="0.81299999999999994"/>
    <x v="13"/>
  </r>
  <r>
    <x v="845"/>
    <n v="2.8988585676524603"/>
    <n v="0.76800000000000002"/>
    <x v="12"/>
  </r>
  <r>
    <x v="846"/>
    <n v="2.8768136958757959"/>
    <n v="0.72399999999999998"/>
    <x v="2"/>
  </r>
  <r>
    <x v="847"/>
    <n v="2.8768136958757959"/>
    <n v="0.76600000000000001"/>
    <x v="12"/>
  </r>
  <r>
    <x v="848"/>
    <n v="2.8768136958757959"/>
    <n v="0.81100000000000005"/>
    <x v="13"/>
  </r>
  <r>
    <x v="849"/>
    <n v="2.8768136958757959"/>
    <n v="0.89800000000000002"/>
    <x v="15"/>
  </r>
  <r>
    <x v="850"/>
    <n v="2.8545985858444336"/>
    <n v="0.68300000000000005"/>
    <x v="2"/>
  </r>
  <r>
    <x v="851"/>
    <n v="2.8545985858444336"/>
    <n v="0.54500000000000004"/>
    <x v="6"/>
  </r>
  <r>
    <x v="852"/>
    <n v="2.8545985858444336"/>
    <n v="0.92100000000000004"/>
    <x v="15"/>
  </r>
  <r>
    <x v="853"/>
    <n v="2.8322092316478891"/>
    <n v="0.81299999999999994"/>
    <x v="13"/>
  </r>
  <r>
    <x v="854"/>
    <n v="2.7868909599918852"/>
    <n v="0.84599999999999997"/>
    <x v="14"/>
  </r>
  <r>
    <x v="855"/>
    <n v="2.7868909599918852"/>
    <n v="0.63200000000000001"/>
    <x v="8"/>
  </r>
  <r>
    <x v="856"/>
    <n v="2.7868909599918852"/>
    <n v="0.84599999999999997"/>
    <x v="14"/>
  </r>
  <r>
    <x v="857"/>
    <n v="2.763953195770684"/>
    <n v="1"/>
    <x v="17"/>
  </r>
  <r>
    <x v="858"/>
    <n v="2.763953195770684"/>
    <n v="0.90600000000000003"/>
    <x v="15"/>
  </r>
  <r>
    <x v="859"/>
    <n v="2.763953195770684"/>
    <n v="0.71899999999999997"/>
    <x v="2"/>
  </r>
  <r>
    <x v="860"/>
    <n v="2.763953195770684"/>
    <n v="0.73599999999999999"/>
    <x v="12"/>
  </r>
  <r>
    <x v="861"/>
    <n v="2.763953195770684"/>
    <n v="0.69"/>
    <x v="2"/>
  </r>
  <r>
    <x v="862"/>
    <n v="2.763953195770684"/>
    <n v="0.73599999999999999"/>
    <x v="12"/>
  </r>
  <r>
    <x v="863"/>
    <n v="2.763953195770684"/>
    <n v="0.65300000000000002"/>
    <x v="8"/>
  </r>
  <r>
    <x v="864"/>
    <n v="2.763953195770684"/>
    <n v="0.86599999999999999"/>
    <x v="14"/>
  </r>
  <r>
    <x v="865"/>
    <n v="2.763953195770684"/>
    <n v="0.66800000000000004"/>
    <x v="8"/>
  </r>
  <r>
    <x v="866"/>
    <n v="2.763953195770684"/>
    <n v="0.81499999999999995"/>
    <x v="13"/>
  </r>
  <r>
    <x v="867"/>
    <n v="2.7408234736913393"/>
    <n v="0.73299999999999998"/>
    <x v="12"/>
  </r>
  <r>
    <x v="868"/>
    <n v="2.7408234736913393"/>
    <n v="0.76400000000000001"/>
    <x v="12"/>
  </r>
  <r>
    <x v="869"/>
    <n v="2.7408234736913393"/>
    <n v="0.69199999999999995"/>
    <x v="2"/>
  </r>
  <r>
    <x v="870"/>
    <n v="2.7408234736913393"/>
    <n v="0.88700000000000001"/>
    <x v="15"/>
  </r>
  <r>
    <x v="871"/>
    <n v="2.7408234736913393"/>
    <n v="0.88700000000000001"/>
    <x v="15"/>
  </r>
  <r>
    <x v="872"/>
    <n v="2.7408234736913393"/>
    <n v="0.67600000000000005"/>
    <x v="2"/>
  </r>
  <r>
    <x v="873"/>
    <n v="2.7408234736913393"/>
    <n v="0.81200000000000006"/>
    <x v="13"/>
  </r>
  <r>
    <x v="874"/>
    <n v="2.7408234736913393"/>
    <n v="0.81200000000000006"/>
    <x v="13"/>
  </r>
  <r>
    <x v="875"/>
    <n v="2.717496892263898"/>
    <n v="0.80900000000000005"/>
    <x v="13"/>
  </r>
  <r>
    <x v="876"/>
    <n v="2.717496892263898"/>
    <n v="0.78100000000000003"/>
    <x v="13"/>
  </r>
  <r>
    <x v="877"/>
    <n v="2.717496892263898"/>
    <n v="0.92700000000000005"/>
    <x v="16"/>
  </r>
  <r>
    <x v="878"/>
    <n v="2.717496892263898"/>
    <n v="0.83"/>
    <x v="14"/>
  </r>
  <r>
    <x v="879"/>
    <n v="2.6702324712498182"/>
    <n v="0.71899999999999997"/>
    <x v="2"/>
  </r>
  <r>
    <x v="880"/>
    <n v="2.6702324712498182"/>
    <n v="0.95099999999999996"/>
    <x v="16"/>
  </r>
  <r>
    <x v="881"/>
    <n v="2.6702324712498182"/>
    <n v="0.51"/>
    <x v="4"/>
  </r>
  <r>
    <x v="882"/>
    <n v="2.6702324712498182"/>
    <n v="0.90700000000000003"/>
    <x v="15"/>
  </r>
  <r>
    <x v="883"/>
    <n v="2.6462837142006137"/>
    <n v="0.71499999999999997"/>
    <x v="2"/>
  </r>
  <r>
    <x v="884"/>
    <n v="2.6462837142006137"/>
    <n v="0.311"/>
    <x v="5"/>
  </r>
  <r>
    <x v="885"/>
    <n v="2.6462837142006137"/>
    <n v="0.87"/>
    <x v="14"/>
  </r>
  <r>
    <x v="886"/>
    <n v="2.6221162334209898"/>
    <n v="0.77600000000000002"/>
    <x v="13"/>
  </r>
  <r>
    <x v="887"/>
    <n v="2.6221162334209898"/>
    <n v="0.86699999999999999"/>
    <x v="14"/>
  </r>
  <r>
    <x v="888"/>
    <n v="2.6221162334209898"/>
    <n v="0.64400000000000002"/>
    <x v="8"/>
  </r>
  <r>
    <x v="889"/>
    <n v="2.6221162334209898"/>
    <n v="0.95399999999999996"/>
    <x v="16"/>
  </r>
  <r>
    <x v="890"/>
    <n v="2.6221162334209898"/>
    <n v="0.88400000000000001"/>
    <x v="15"/>
  </r>
  <r>
    <x v="891"/>
    <n v="2.6221162334209898"/>
    <n v="0.77600000000000002"/>
    <x v="13"/>
  </r>
  <r>
    <x v="892"/>
    <n v="2.6221162334209898"/>
    <n v="0.54600000000000004"/>
    <x v="6"/>
  </r>
  <r>
    <x v="893"/>
    <n v="2.5977239243415307"/>
    <n v="0.80800000000000005"/>
    <x v="13"/>
  </r>
  <r>
    <x v="894"/>
    <n v="2.5977239243415307"/>
    <n v="0.95099999999999996"/>
    <x v="16"/>
  </r>
  <r>
    <x v="895"/>
    <n v="2.5977239243415307"/>
    <n v="0.64400000000000002"/>
    <x v="8"/>
  </r>
  <r>
    <x v="896"/>
    <n v="2.5977239243415307"/>
    <n v="0.83"/>
    <x v="14"/>
  </r>
  <r>
    <x v="897"/>
    <n v="2.5977239243415307"/>
    <n v="0.87"/>
    <x v="14"/>
  </r>
  <r>
    <x v="898"/>
    <n v="2.5977239243415307"/>
    <n v="0.95099999999999996"/>
    <x v="16"/>
  </r>
  <r>
    <x v="899"/>
    <n v="2.5977239243415307"/>
    <n v="0.47199999999999998"/>
    <x v="7"/>
  </r>
  <r>
    <x v="900"/>
    <n v="2.548238936628457"/>
    <n v="0.91"/>
    <x v="15"/>
  </r>
  <r>
    <x v="901"/>
    <n v="2.548238936628457"/>
    <n v="0.92800000000000005"/>
    <x v="16"/>
  </r>
  <r>
    <x v="902"/>
    <n v="2.548238936628457"/>
    <n v="0.77400000000000002"/>
    <x v="12"/>
  </r>
  <r>
    <x v="903"/>
    <n v="2.548238936628457"/>
    <n v="0.86599999999999999"/>
    <x v="14"/>
  </r>
  <r>
    <x v="904"/>
    <n v="2.5231325220201604"/>
    <n v="0.84499999999999997"/>
    <x v="14"/>
  </r>
  <r>
    <x v="905"/>
    <n v="2.5231325220201604"/>
    <n v="0.95299999999999996"/>
    <x v="16"/>
  </r>
  <r>
    <x v="906"/>
    <n v="2.5231325220201604"/>
    <n v="0.59899999999999998"/>
    <x v="9"/>
  </r>
  <r>
    <x v="907"/>
    <n v="2.5231325220201604"/>
    <n v="0.77"/>
    <x v="12"/>
  </r>
  <r>
    <x v="908"/>
    <n v="2.5231325220201604"/>
    <n v="0.63500000000000001"/>
    <x v="8"/>
  </r>
  <r>
    <x v="909"/>
    <n v="2.4977737626138796"/>
    <n v="0.88300000000000001"/>
    <x v="15"/>
  </r>
  <r>
    <x v="910"/>
    <n v="2.4977737626138796"/>
    <n v="0.75"/>
    <x v="12"/>
  </r>
  <r>
    <x v="911"/>
    <n v="2.4977737626138796"/>
    <n v="0.67400000000000004"/>
    <x v="8"/>
  </r>
  <r>
    <x v="912"/>
    <n v="2.4977737626138796"/>
    <n v="0.53900000000000003"/>
    <x v="6"/>
  </r>
  <r>
    <x v="913"/>
    <n v="2.4977737626138796"/>
    <n v="0.84099999999999997"/>
    <x v="14"/>
  </r>
  <r>
    <x v="914"/>
    <n v="2.4977737626138796"/>
    <n v="0.94899999999999995"/>
    <x v="16"/>
  </r>
  <r>
    <x v="915"/>
    <n v="2.4977737626138796"/>
    <n v="0.92900000000000005"/>
    <x v="16"/>
  </r>
  <r>
    <x v="916"/>
    <n v="2.4721548929484132"/>
    <n v="0.90500000000000003"/>
    <x v="15"/>
  </r>
  <r>
    <x v="917"/>
    <n v="2.4721548929484132"/>
    <n v="0.90500000000000003"/>
    <x v="15"/>
  </r>
  <r>
    <x v="918"/>
    <n v="2.4721548929484132"/>
    <n v="0.73099999999999998"/>
    <x v="12"/>
  </r>
  <r>
    <x v="919"/>
    <n v="2.4201036973199614"/>
    <n v="0.88100000000000001"/>
    <x v="15"/>
  </r>
  <r>
    <x v="920"/>
    <n v="2.4201036973199614"/>
    <n v="0.68600000000000005"/>
    <x v="2"/>
  </r>
  <r>
    <x v="921"/>
    <n v="2.4201036973199614"/>
    <n v="0.88100000000000001"/>
    <x v="15"/>
  </r>
  <r>
    <x v="922"/>
    <n v="2.4201036973199614"/>
    <n v="0.86299999999999999"/>
    <x v="14"/>
  </r>
  <r>
    <x v="923"/>
    <n v="2.4201036973199614"/>
    <n v="0.746"/>
    <x v="12"/>
  </r>
  <r>
    <x v="924"/>
    <n v="2.4201036973199614"/>
    <n v="0.82099999999999995"/>
    <x v="13"/>
  </r>
  <r>
    <x v="925"/>
    <n v="2.4201036973199614"/>
    <n v="0.68"/>
    <x v="2"/>
  </r>
  <r>
    <x v="926"/>
    <n v="2.3936536824085959"/>
    <n v="0.90300000000000002"/>
    <x v="15"/>
  </r>
  <r>
    <x v="927"/>
    <n v="2.3936536824085959"/>
    <n v="0.77600000000000002"/>
    <x v="13"/>
  </r>
  <r>
    <x v="928"/>
    <n v="2.3936536824085959"/>
    <n v="0.77600000000000002"/>
    <x v="13"/>
  </r>
  <r>
    <x v="929"/>
    <n v="2.3936536824085959"/>
    <n v="0.63800000000000001"/>
    <x v="8"/>
  </r>
  <r>
    <x v="930"/>
    <n v="2.3936536824085959"/>
    <n v="0.68"/>
    <x v="2"/>
  </r>
  <r>
    <x v="931"/>
    <n v="2.3936536824085959"/>
    <n v="0.72599999999999998"/>
    <x v="12"/>
  </r>
  <r>
    <x v="932"/>
    <n v="2.3936536824085959"/>
    <n v="0.90300000000000002"/>
    <x v="15"/>
  </r>
  <r>
    <x v="933"/>
    <n v="2.3936536824085959"/>
    <n v="0.60599999999999998"/>
    <x v="9"/>
  </r>
  <r>
    <x v="934"/>
    <n v="2.3669081090812791"/>
    <n v="0.495"/>
    <x v="4"/>
  </r>
  <r>
    <x v="935"/>
    <n v="2.3669081090812791"/>
    <n v="0.755"/>
    <x v="12"/>
  </r>
  <r>
    <x v="936"/>
    <n v="2.3669081090812791"/>
    <n v="1"/>
    <x v="17"/>
  </r>
  <r>
    <x v="937"/>
    <n v="2.3669081090812791"/>
    <n v="0.77700000000000002"/>
    <x v="13"/>
  </r>
  <r>
    <x v="938"/>
    <n v="2.3669081090812791"/>
    <n v="0.85099999999999998"/>
    <x v="14"/>
  </r>
  <r>
    <x v="939"/>
    <n v="2.3669081090812791"/>
    <n v="0.74"/>
    <x v="12"/>
  </r>
  <r>
    <x v="940"/>
    <n v="2.3398568422792878"/>
    <n v="0.68500000000000005"/>
    <x v="2"/>
  </r>
  <r>
    <x v="941"/>
    <n v="2.3398568422792878"/>
    <n v="0.47"/>
    <x v="7"/>
  </r>
  <r>
    <x v="942"/>
    <n v="2.3398568422792878"/>
    <n v="0.73299999999999998"/>
    <x v="12"/>
  </r>
  <r>
    <x v="943"/>
    <n v="2.3398568422792878"/>
    <n v="0.81"/>
    <x v="13"/>
  </r>
  <r>
    <x v="944"/>
    <n v="2.3398568422792878"/>
    <n v="0.91900000000000004"/>
    <x v="15"/>
  </r>
  <r>
    <x v="945"/>
    <n v="2.3398568422792878"/>
    <n v="0.85299999999999998"/>
    <x v="14"/>
  </r>
  <r>
    <x v="946"/>
    <n v="2.3398568422792878"/>
    <n v="0.85299999999999998"/>
    <x v="14"/>
  </r>
  <r>
    <x v="947"/>
    <n v="2.3398568422792878"/>
    <n v="0.81"/>
    <x v="13"/>
  </r>
  <r>
    <x v="948"/>
    <n v="2.2847936741452539"/>
    <n v="1"/>
    <x v="17"/>
  </r>
  <r>
    <x v="949"/>
    <n v="2.2847936741452539"/>
    <n v="0.84599999999999997"/>
    <x v="14"/>
  </r>
  <r>
    <x v="950"/>
    <n v="2.2847936741452539"/>
    <n v="0.84599999999999997"/>
    <x v="14"/>
  </r>
  <r>
    <x v="951"/>
    <n v="2.2847936741452539"/>
    <n v="0.66500000000000004"/>
    <x v="8"/>
  </r>
  <r>
    <x v="952"/>
    <n v="2.2847936741452539"/>
    <n v="0.69699999999999995"/>
    <x v="2"/>
  </r>
  <r>
    <x v="953"/>
    <n v="2.2847936741452539"/>
    <n v="0.89200000000000002"/>
    <x v="15"/>
  </r>
  <r>
    <x v="954"/>
    <n v="2.2847936741452539"/>
    <n v="0.96499999999999997"/>
    <x v="16"/>
  </r>
  <r>
    <x v="955"/>
    <n v="2.2847936741452539"/>
    <n v="0.89200000000000002"/>
    <x v="15"/>
  </r>
  <r>
    <x v="956"/>
    <n v="2.2567583341910251"/>
    <n v="0.76200000000000001"/>
    <x v="12"/>
  </r>
  <r>
    <x v="957"/>
    <n v="2.2567583341910251"/>
    <n v="0.82"/>
    <x v="13"/>
  </r>
  <r>
    <x v="958"/>
    <n v="2.2567583341910251"/>
    <n v="0.84599999999999997"/>
    <x v="14"/>
  </r>
  <r>
    <x v="959"/>
    <n v="2.2567583341910251"/>
    <n v="0.499"/>
    <x v="4"/>
  </r>
  <r>
    <x v="960"/>
    <n v="2.2567583341910251"/>
    <n v="1"/>
    <x v="17"/>
  </r>
  <r>
    <x v="961"/>
    <n v="2.2567583341910251"/>
    <n v="0.91400000000000003"/>
    <x v="15"/>
  </r>
  <r>
    <x v="962"/>
    <n v="2.2567583341910251"/>
    <n v="0.76200000000000001"/>
    <x v="12"/>
  </r>
  <r>
    <x v="963"/>
    <n v="2.2283703068536735"/>
    <n v="0.96"/>
    <x v="16"/>
  </r>
  <r>
    <x v="964"/>
    <n v="2.2283703068536735"/>
    <n v="0.96"/>
    <x v="16"/>
  </r>
  <r>
    <x v="965"/>
    <n v="2.2283703068536735"/>
    <n v="0.85799999999999998"/>
    <x v="14"/>
  </r>
  <r>
    <x v="966"/>
    <n v="2.2283703068536735"/>
    <n v="0.83799999999999997"/>
    <x v="14"/>
  </r>
  <r>
    <x v="967"/>
    <n v="2.2283703068536735"/>
    <n v="0.53600000000000003"/>
    <x v="6"/>
  </r>
  <r>
    <x v="968"/>
    <n v="2.2283703068536735"/>
    <n v="0.56999999999999995"/>
    <x v="6"/>
  </r>
  <r>
    <x v="969"/>
    <n v="2.2283703068536735"/>
    <n v="0.56000000000000005"/>
    <x v="6"/>
  </r>
  <r>
    <x v="970"/>
    <n v="2.2283703068536735"/>
    <n v="0.96"/>
    <x v="16"/>
  </r>
  <r>
    <x v="971"/>
    <n v="2.2283703068536735"/>
    <n v="0.96"/>
    <x v="16"/>
  </r>
  <r>
    <x v="972"/>
    <n v="2.2283703068536735"/>
    <n v="0.90700000000000003"/>
    <x v="15"/>
  </r>
  <r>
    <x v="973"/>
    <n v="2.2283703068536735"/>
    <n v="0.79500000000000004"/>
    <x v="13"/>
  </r>
  <r>
    <x v="974"/>
    <n v="2.1996159369293582"/>
    <n v="0.81100000000000005"/>
    <x v="13"/>
  </r>
  <r>
    <x v="975"/>
    <n v="2.1996159369293582"/>
    <n v="0.76900000000000002"/>
    <x v="12"/>
  </r>
  <r>
    <x v="976"/>
    <n v="2.1996159369293582"/>
    <n v="0.64700000000000002"/>
    <x v="8"/>
  </r>
  <r>
    <x v="977"/>
    <n v="2.1996159369293582"/>
    <n v="0.92900000000000005"/>
    <x v="16"/>
  </r>
  <r>
    <x v="978"/>
    <n v="2.1409489393833252"/>
    <n v="0.74299999999999999"/>
    <x v="12"/>
  </r>
  <r>
    <x v="979"/>
    <n v="2.1409489393833252"/>
    <n v="0.70499999999999996"/>
    <x v="2"/>
  </r>
  <r>
    <x v="980"/>
    <n v="2.1409489393833252"/>
    <n v="0.69099999999999995"/>
    <x v="2"/>
  </r>
  <r>
    <x v="981"/>
    <n v="2.1409489393833252"/>
    <n v="0.69099999999999995"/>
    <x v="2"/>
  </r>
  <r>
    <x v="982"/>
    <n v="2.1409489393833252"/>
    <n v="0.89800000000000002"/>
    <x v="15"/>
  </r>
  <r>
    <x v="983"/>
    <n v="2.1409489393833252"/>
    <n v="0.877"/>
    <x v="15"/>
  </r>
  <r>
    <x v="984"/>
    <n v="2.1409489393833252"/>
    <n v="0.70499999999999996"/>
    <x v="2"/>
  </r>
  <r>
    <x v="985"/>
    <n v="2.1110041228223762"/>
    <n v="0.8"/>
    <x v="13"/>
  </r>
  <r>
    <x v="986"/>
    <n v="2.1110041228223762"/>
    <n v="0.86699999999999999"/>
    <x v="14"/>
  </r>
  <r>
    <x v="987"/>
    <n v="2.1110041228223762"/>
    <n v="1"/>
    <x v="17"/>
  </r>
  <r>
    <x v="988"/>
    <n v="2.1110041228223762"/>
    <n v="0.75700000000000001"/>
    <x v="12"/>
  </r>
  <r>
    <x v="989"/>
    <n v="2.1110041228223762"/>
    <n v="0.86699999999999999"/>
    <x v="14"/>
  </r>
  <r>
    <x v="990"/>
    <n v="2.1110041228223762"/>
    <n v="0.621"/>
    <x v="9"/>
  </r>
  <r>
    <x v="991"/>
    <n v="2.0806283791440396"/>
    <n v="0.88700000000000001"/>
    <x v="15"/>
  </r>
  <r>
    <x v="992"/>
    <n v="2.0806283791440396"/>
    <n v="0.83599999999999997"/>
    <x v="14"/>
  </r>
  <r>
    <x v="993"/>
    <n v="2.0498025508877769"/>
    <n v="0.93200000000000005"/>
    <x v="16"/>
  </r>
  <r>
    <x v="994"/>
    <n v="2.0498025508877769"/>
    <n v="0.93200000000000005"/>
    <x v="16"/>
  </r>
  <r>
    <x v="995"/>
    <n v="2.0498025508877769"/>
    <n v="0.876"/>
    <x v="15"/>
  </r>
  <r>
    <x v="996"/>
    <n v="2.0498025508877769"/>
    <n v="0.71899999999999997"/>
    <x v="2"/>
  </r>
  <r>
    <x v="997"/>
    <n v="2.0498025508877769"/>
    <n v="0.85399999999999998"/>
    <x v="14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9">
  <r>
    <x v="0"/>
    <s v="mm"/>
    <s v="#"/>
    <x v="0"/>
  </r>
  <r>
    <x v="1"/>
    <n v="253.38632940773317"/>
    <n v="0.58099999999999996"/>
    <x v="1"/>
  </r>
  <r>
    <x v="2"/>
    <n v="234.34047491673294"/>
    <n v="0.23699999999999999"/>
    <x v="2"/>
  </r>
  <r>
    <x v="3"/>
    <n v="189.91127570522536"/>
    <n v="0.27400000000000002"/>
    <x v="2"/>
  </r>
  <r>
    <x v="4"/>
    <n v="170.92504971954702"/>
    <n v="0.36299999999999999"/>
    <x v="3"/>
  </r>
  <r>
    <x v="5"/>
    <n v="161.88053315306701"/>
    <n v="0.48199999999999998"/>
    <x v="4"/>
  </r>
  <r>
    <x v="6"/>
    <n v="158.54510317278971"/>
    <n v="0.64100000000000001"/>
    <x v="5"/>
  </r>
  <r>
    <x v="7"/>
    <n v="157.46853696442759"/>
    <n v="0.379"/>
    <x v="6"/>
  </r>
  <r>
    <x v="8"/>
    <n v="156.4911799541307"/>
    <n v="0.55600000000000005"/>
    <x v="7"/>
  </r>
  <r>
    <x v="9"/>
    <n v="147.22645825248739"/>
    <n v="0.72"/>
    <x v="8"/>
  </r>
  <r>
    <x v="10"/>
    <n v="146.63720343585194"/>
    <n v="0.438"/>
    <x v="9"/>
  </r>
  <r>
    <x v="11"/>
    <n v="142.36103093672608"/>
    <n v="0.54400000000000004"/>
    <x v="7"/>
  </r>
  <r>
    <x v="12"/>
    <n v="142.30959515999976"/>
    <n v="0.42899999999999999"/>
    <x v="9"/>
  </r>
  <r>
    <x v="13"/>
    <n v="141.81755593928105"/>
    <n v="0.36899999999999999"/>
    <x v="3"/>
  </r>
  <r>
    <x v="14"/>
    <n v="133.91393642120451"/>
    <n v="0.435"/>
    <x v="9"/>
  </r>
  <r>
    <x v="15"/>
    <n v="133.43006119341064"/>
    <n v="0.34"/>
    <x v="3"/>
  </r>
  <r>
    <x v="16"/>
    <n v="131.8326481171847"/>
    <n v="0.316"/>
    <x v="10"/>
  </r>
  <r>
    <x v="17"/>
    <n v="130.60763425062035"/>
    <n v="0.77300000000000002"/>
    <x v="11"/>
  </r>
  <r>
    <x v="18"/>
    <n v="129.66102834945266"/>
    <n v="0.29799999999999999"/>
    <x v="10"/>
  </r>
  <r>
    <x v="19"/>
    <n v="123.59486817000176"/>
    <n v="0.41399999999999998"/>
    <x v="6"/>
  </r>
  <r>
    <x v="20"/>
    <n v="121.15555874756139"/>
    <n v="0.38400000000000001"/>
    <x v="6"/>
  </r>
  <r>
    <x v="21"/>
    <n v="120.62895780433603"/>
    <n v="0.57799999999999996"/>
    <x v="1"/>
  </r>
  <r>
    <x v="22"/>
    <n v="118.54319975153801"/>
    <n v="0.24199999999999999"/>
    <x v="2"/>
  </r>
  <r>
    <x v="23"/>
    <n v="118.43735638852196"/>
    <n v="0.65"/>
    <x v="5"/>
  </r>
  <r>
    <x v="24"/>
    <n v="115.55616404746435"/>
    <n v="0.40500000000000003"/>
    <x v="6"/>
  </r>
  <r>
    <x v="25"/>
    <n v="113.99198874372347"/>
    <n v="0.73699999999999999"/>
    <x v="11"/>
  </r>
  <r>
    <x v="26"/>
    <n v="113.34904321613649"/>
    <n v="0.66700000000000004"/>
    <x v="5"/>
  </r>
  <r>
    <x v="27"/>
    <n v="111.70725796532398"/>
    <n v="0.7"/>
    <x v="8"/>
  </r>
  <r>
    <x v="28"/>
    <n v="107.19720863503764"/>
    <n v="0.34399999999999997"/>
    <x v="3"/>
  </r>
  <r>
    <x v="29"/>
    <n v="105.39991627970474"/>
    <n v="0.56499999999999995"/>
    <x v="7"/>
  </r>
  <r>
    <x v="30"/>
    <n v="104.48510816581809"/>
    <n v="0.44900000000000001"/>
    <x v="9"/>
  </r>
  <r>
    <x v="31"/>
    <n v="104.40526035783193"/>
    <n v="0.61799999999999999"/>
    <x v="1"/>
  </r>
  <r>
    <x v="32"/>
    <n v="104.07485830409044"/>
    <n v="0.69299999999999995"/>
    <x v="8"/>
  </r>
  <r>
    <x v="33"/>
    <n v="103.8844472535482"/>
    <n v="0.29099999999999998"/>
    <x v="10"/>
  </r>
  <r>
    <x v="34"/>
    <n v="103.14829910216862"/>
    <n v="0.53300000000000003"/>
    <x v="7"/>
  </r>
  <r>
    <x v="35"/>
    <n v="101.49580870454101"/>
    <n v="0.59199999999999997"/>
    <x v="1"/>
  </r>
  <r>
    <x v="36"/>
    <n v="99.82616863717999"/>
    <n v="0.56000000000000005"/>
    <x v="7"/>
  </r>
  <r>
    <x v="37"/>
    <n v="99.470319704608102"/>
    <n v="0.748"/>
    <x v="11"/>
  </r>
  <r>
    <x v="38"/>
    <n v="99.239007222825492"/>
    <n v="0.441"/>
    <x v="9"/>
  </r>
  <r>
    <x v="39"/>
    <n v="98.298600727554359"/>
    <n v="0.45800000000000002"/>
    <x v="9"/>
  </r>
  <r>
    <x v="40"/>
    <n v="93.320436336740116"/>
    <n v="0.59199999999999997"/>
    <x v="1"/>
  </r>
  <r>
    <x v="41"/>
    <n v="90.780190313186395"/>
    <n v="0.67"/>
    <x v="5"/>
  </r>
  <r>
    <x v="42"/>
    <n v="90.585025771121266"/>
    <n v="0.38200000000000001"/>
    <x v="6"/>
  </r>
  <r>
    <x v="43"/>
    <n v="90.573077604377858"/>
    <n v="0.59899999999999998"/>
    <x v="1"/>
  </r>
  <r>
    <x v="44"/>
    <n v="89.109811024044049"/>
    <n v="0.51900000000000002"/>
    <x v="4"/>
  </r>
  <r>
    <x v="45"/>
    <n v="84.405477006004347"/>
    <n v="0.61"/>
    <x v="1"/>
  </r>
  <r>
    <x v="46"/>
    <n v="82.933949747129191"/>
    <n v="0.40699999999999997"/>
    <x v="6"/>
  </r>
  <r>
    <x v="47"/>
    <n v="82.88327116894034"/>
    <n v="0.60299999999999998"/>
    <x v="1"/>
  </r>
  <r>
    <x v="48"/>
    <n v="82.606295256800081"/>
    <n v="0.63500000000000001"/>
    <x v="5"/>
  </r>
  <r>
    <x v="49"/>
    <n v="81.870110146190214"/>
    <n v="0.55100000000000005"/>
    <x v="7"/>
  </r>
  <r>
    <x v="50"/>
    <n v="81.255836609923975"/>
    <n v="0.60099999999999998"/>
    <x v="1"/>
  </r>
  <r>
    <x v="51"/>
    <n v="80.44243493460101"/>
    <n v="0.74099999999999999"/>
    <x v="11"/>
  </r>
  <r>
    <x v="52"/>
    <n v="79.947873733893118"/>
    <n v="0.752"/>
    <x v="11"/>
  </r>
  <r>
    <x v="53"/>
    <n v="79.581535669193855"/>
    <n v="0.82"/>
    <x v="12"/>
  </r>
  <r>
    <x v="54"/>
    <n v="79.515911962325774"/>
    <n v="0.505"/>
    <x v="4"/>
  </r>
  <r>
    <x v="55"/>
    <n v="78.15196796047158"/>
    <n v="0.51300000000000001"/>
    <x v="4"/>
  </r>
  <r>
    <x v="56"/>
    <n v="77.589504544215231"/>
    <n v="0.46899999999999997"/>
    <x v="9"/>
  </r>
  <r>
    <x v="57"/>
    <n v="77.440852136692627"/>
    <n v="0.30099999999999999"/>
    <x v="10"/>
  </r>
  <r>
    <x v="58"/>
    <n v="77.062597182769196"/>
    <n v="0.65500000000000003"/>
    <x v="5"/>
  </r>
  <r>
    <x v="59"/>
    <n v="76.723975308726523"/>
    <n v="0.32200000000000001"/>
    <x v="10"/>
  </r>
  <r>
    <x v="60"/>
    <n v="76.109153909189018"/>
    <n v="0.71799999999999997"/>
    <x v="8"/>
  </r>
  <r>
    <x v="61"/>
    <n v="75.724247197771987"/>
    <n v="0.63900000000000001"/>
    <x v="5"/>
  </r>
  <r>
    <x v="62"/>
    <n v="75.018123061893647"/>
    <n v="0.52600000000000002"/>
    <x v="7"/>
  </r>
  <r>
    <x v="63"/>
    <n v="74.163788396369213"/>
    <n v="0.53700000000000003"/>
    <x v="7"/>
  </r>
  <r>
    <x v="64"/>
    <n v="73.528428208785002"/>
    <n v="0.66"/>
    <x v="5"/>
  </r>
  <r>
    <x v="65"/>
    <n v="73.129939557961521"/>
    <n v="0.52100000000000002"/>
    <x v="4"/>
  </r>
  <r>
    <x v="66"/>
    <n v="72.311411010423285"/>
    <n v="0.55600000000000005"/>
    <x v="7"/>
  </r>
  <r>
    <x v="67"/>
    <n v="71.61519538580977"/>
    <n v="0.42499999999999999"/>
    <x v="9"/>
  </r>
  <r>
    <x v="68"/>
    <n v="71.294456913123639"/>
    <n v="0.46400000000000002"/>
    <x v="9"/>
  </r>
  <r>
    <x v="69"/>
    <n v="70.780051120845087"/>
    <n v="0.51800000000000002"/>
    <x v="4"/>
  </r>
  <r>
    <x v="70"/>
    <n v="70.617065932462367"/>
    <n v="0.38200000000000001"/>
    <x v="6"/>
  </r>
  <r>
    <x v="71"/>
    <n v="70.469063229023291"/>
    <n v="0.39600000000000002"/>
    <x v="6"/>
  </r>
  <r>
    <x v="72"/>
    <n v="70.26187932870603"/>
    <n v="0.72799999999999998"/>
    <x v="11"/>
  </r>
  <r>
    <x v="73"/>
    <n v="69.664963738360044"/>
    <n v="0.58699999999999997"/>
    <x v="1"/>
  </r>
  <r>
    <x v="74"/>
    <n v="69.409536732130036"/>
    <n v="0.41599999999999998"/>
    <x v="6"/>
  </r>
  <r>
    <x v="75"/>
    <n v="69.213898799779003"/>
    <n v="0.51100000000000001"/>
    <x v="4"/>
  </r>
  <r>
    <x v="76"/>
    <n v="68.562383266352555"/>
    <n v="0.35599999999999998"/>
    <x v="3"/>
  </r>
  <r>
    <x v="77"/>
    <n v="68.349419994523629"/>
    <n v="0.56899999999999995"/>
    <x v="7"/>
  </r>
  <r>
    <x v="78"/>
    <n v="68.258079859086138"/>
    <n v="0.60699999999999998"/>
    <x v="1"/>
  </r>
  <r>
    <x v="79"/>
    <n v="68.15073889023455"/>
    <n v="0.38300000000000001"/>
    <x v="6"/>
  </r>
  <r>
    <x v="80"/>
    <n v="67.426674561228708"/>
    <n v="0.51"/>
    <x v="4"/>
  </r>
  <r>
    <x v="81"/>
    <n v="67.054590657745081"/>
    <n v="0.77200000000000002"/>
    <x v="11"/>
  </r>
  <r>
    <x v="82"/>
    <n v="66.945320026969014"/>
    <n v="0.22700000000000001"/>
    <x v="2"/>
  </r>
  <r>
    <x v="83"/>
    <n v="65.923808582670119"/>
    <n v="0.63300000000000001"/>
    <x v="5"/>
  </r>
  <r>
    <x v="84"/>
    <n v="65.876472767410135"/>
    <n v="0.52100000000000002"/>
    <x v="4"/>
  </r>
  <r>
    <x v="85"/>
    <n v="65.749754571703903"/>
    <n v="0.38200000000000001"/>
    <x v="6"/>
  </r>
  <r>
    <x v="86"/>
    <n v="65.495582676751852"/>
    <n v="0.35099999999999998"/>
    <x v="3"/>
  </r>
  <r>
    <x v="87"/>
    <n v="65.368126117636308"/>
    <n v="0.47399999999999998"/>
    <x v="9"/>
  </r>
  <r>
    <x v="88"/>
    <n v="65.351567731043417"/>
    <n v="0.442"/>
    <x v="9"/>
  </r>
  <r>
    <x v="89"/>
    <n v="64.950939820536973"/>
    <n v="0.77300000000000002"/>
    <x v="11"/>
  </r>
  <r>
    <x v="90"/>
    <n v="64.839105891128952"/>
    <n v="0.77500000000000002"/>
    <x v="12"/>
  </r>
  <r>
    <x v="91"/>
    <n v="63.783871921452565"/>
    <n v="0.78100000000000003"/>
    <x v="12"/>
  </r>
  <r>
    <x v="92"/>
    <n v="63.521834365989491"/>
    <n v="0.72099999999999997"/>
    <x v="8"/>
  </r>
  <r>
    <x v="93"/>
    <n v="63.455654280961852"/>
    <n v="0.55500000000000005"/>
    <x v="7"/>
  </r>
  <r>
    <x v="94"/>
    <n v="63.224485373121411"/>
    <n v="0.77400000000000002"/>
    <x v="11"/>
  </r>
  <r>
    <x v="95"/>
    <n v="62.728139531230696"/>
    <n v="0.73599999999999999"/>
    <x v="11"/>
  </r>
  <r>
    <x v="96"/>
    <n v="62.444344065346989"/>
    <n v="0.47"/>
    <x v="9"/>
  </r>
  <r>
    <x v="97"/>
    <n v="62.226811773130208"/>
    <n v="0.51"/>
    <x v="4"/>
  </r>
  <r>
    <x v="98"/>
    <n v="62.125445929632555"/>
    <n v="0.54600000000000004"/>
    <x v="7"/>
  </r>
  <r>
    <x v="99"/>
    <n v="61.687365216468606"/>
    <n v="0.40400000000000003"/>
    <x v="6"/>
  </r>
  <r>
    <x v="100"/>
    <n v="61.670850846071552"/>
    <n v="0.56100000000000005"/>
    <x v="7"/>
  </r>
  <r>
    <x v="101"/>
    <n v="61.229517713866464"/>
    <n v="0.625"/>
    <x v="5"/>
  </r>
  <r>
    <x v="102"/>
    <n v="61.229517713866464"/>
    <n v="0.53900000000000003"/>
    <x v="7"/>
  </r>
  <r>
    <x v="103"/>
    <n v="61.024347767439551"/>
    <n v="0.34300000000000003"/>
    <x v="3"/>
  </r>
  <r>
    <x v="104"/>
    <n v="60.611924423984746"/>
    <n v="0.71899999999999997"/>
    <x v="8"/>
  </r>
  <r>
    <x v="105"/>
    <n v="60.457330085534146"/>
    <n v="0.63100000000000001"/>
    <x v="5"/>
  </r>
  <r>
    <x v="106"/>
    <n v="59.901950594055243"/>
    <n v="0.81799999999999995"/>
    <x v="12"/>
  </r>
  <r>
    <x v="107"/>
    <n v="59.42927875332888"/>
    <n v="0.67500000000000004"/>
    <x v="8"/>
  </r>
  <r>
    <x v="108"/>
    <n v="59.307033666597142"/>
    <n v="0.53600000000000003"/>
    <x v="7"/>
  </r>
  <r>
    <x v="109"/>
    <n v="59.059628620589706"/>
    <n v="0.32500000000000001"/>
    <x v="3"/>
  </r>
  <r>
    <x v="110"/>
    <n v="58.900960191616328"/>
    <n v="0.70099999999999996"/>
    <x v="8"/>
  </r>
  <r>
    <x v="111"/>
    <n v="58.740779414579535"/>
    <n v="0.435"/>
    <x v="9"/>
  </r>
  <r>
    <x v="112"/>
    <n v="58.651842272561765"/>
    <n v="0.71299999999999997"/>
    <x v="8"/>
  </r>
  <r>
    <x v="113"/>
    <n v="58.526885678301795"/>
    <n v="0.55700000000000005"/>
    <x v="7"/>
  </r>
  <r>
    <x v="114"/>
    <n v="57.538486808573353"/>
    <n v="0.65600000000000003"/>
    <x v="5"/>
  </r>
  <r>
    <x v="115"/>
    <n v="57.411107021689766"/>
    <n v="0.628"/>
    <x v="5"/>
  </r>
  <r>
    <x v="116"/>
    <n v="57.174427912774583"/>
    <n v="0.498"/>
    <x v="4"/>
  </r>
  <r>
    <x v="117"/>
    <n v="56.845005414577713"/>
    <n v="0.71"/>
    <x v="8"/>
  </r>
  <r>
    <x v="118"/>
    <n v="56.2166156397479"/>
    <n v="0.63300000000000001"/>
    <x v="5"/>
  </r>
  <r>
    <x v="119"/>
    <n v="56.012405431135647"/>
    <n v="0.628"/>
    <x v="5"/>
  </r>
  <r>
    <x v="120"/>
    <n v="55.994217370281532"/>
    <n v="0.33500000000000002"/>
    <x v="3"/>
  </r>
  <r>
    <x v="121"/>
    <n v="55.843939840593571"/>
    <n v="0.48"/>
    <x v="4"/>
  </r>
  <r>
    <x v="122"/>
    <n v="54.40496272993699"/>
    <n v="0.56399999999999995"/>
    <x v="7"/>
  </r>
  <r>
    <x v="123"/>
    <n v="54.36750502922385"/>
    <n v="0.44400000000000001"/>
    <x v="9"/>
  </r>
  <r>
    <x v="124"/>
    <n v="53.846272770461212"/>
    <n v="0.78400000000000003"/>
    <x v="12"/>
  </r>
  <r>
    <x v="125"/>
    <n v="53.202808496363616"/>
    <n v="0.621"/>
    <x v="1"/>
  </r>
  <r>
    <x v="126"/>
    <n v="52.729244199383082"/>
    <n v="0.73699999999999999"/>
    <x v="11"/>
  </r>
  <r>
    <x v="127"/>
    <n v="52.670051453069355"/>
    <n v="0.71899999999999997"/>
    <x v="8"/>
  </r>
  <r>
    <x v="128"/>
    <n v="52.650708796723677"/>
    <n v="0.40899999999999997"/>
    <x v="6"/>
  </r>
  <r>
    <x v="129"/>
    <n v="52.63014943519871"/>
    <n v="0.72299999999999998"/>
    <x v="8"/>
  </r>
  <r>
    <x v="130"/>
    <n v="52.212385400711746"/>
    <n v="0.65400000000000003"/>
    <x v="5"/>
  </r>
  <r>
    <x v="131"/>
    <n v="52.032841244014826"/>
    <n v="0.44400000000000001"/>
    <x v="9"/>
  </r>
  <r>
    <x v="132"/>
    <n v="51.971630436240631"/>
    <n v="0.42599999999999999"/>
    <x v="9"/>
  </r>
  <r>
    <x v="133"/>
    <n v="51.771580675327954"/>
    <n v="0.53900000000000003"/>
    <x v="7"/>
  </r>
  <r>
    <x v="134"/>
    <n v="51.609008938667742"/>
    <n v="0.54700000000000004"/>
    <x v="7"/>
  </r>
  <r>
    <x v="135"/>
    <n v="51.609008938667742"/>
    <n v="0.67"/>
    <x v="5"/>
  </r>
  <r>
    <x v="136"/>
    <n v="51.589268461182023"/>
    <n v="0.747"/>
    <x v="11"/>
  </r>
  <r>
    <x v="137"/>
    <n v="51.264936792000917"/>
    <n v="0.55900000000000005"/>
    <x v="7"/>
  </r>
  <r>
    <x v="138"/>
    <n v="51.060871670528627"/>
    <n v="0.69499999999999995"/>
    <x v="8"/>
  </r>
  <r>
    <x v="139"/>
    <n v="50.753235590981859"/>
    <n v="0.78200000000000003"/>
    <x v="12"/>
  </r>
  <r>
    <x v="140"/>
    <n v="50.628903320739923"/>
    <n v="0.66800000000000004"/>
    <x v="5"/>
  </r>
  <r>
    <x v="141"/>
    <n v="50.54710470857902"/>
    <n v="0.70299999999999996"/>
    <x v="8"/>
  </r>
  <r>
    <x v="142"/>
    <n v="50.463911990895028"/>
    <n v="0.628"/>
    <x v="5"/>
  </r>
  <r>
    <x v="143"/>
    <n v="50.381845503951325"/>
    <n v="0.375"/>
    <x v="6"/>
  </r>
  <r>
    <x v="144"/>
    <n v="50.090376788911378"/>
    <n v="0.54600000000000004"/>
    <x v="7"/>
  </r>
  <r>
    <x v="145"/>
    <n v="49.923605727341865"/>
    <n v="0.50900000000000001"/>
    <x v="4"/>
  </r>
  <r>
    <x v="146"/>
    <n v="49.734519838408019"/>
    <n v="0.56499999999999995"/>
    <x v="7"/>
  </r>
  <r>
    <x v="147"/>
    <n v="49.651247784081136"/>
    <n v="0.70599999999999996"/>
    <x v="8"/>
  </r>
  <r>
    <x v="148"/>
    <n v="49.059195992320113"/>
    <n v="0.54900000000000004"/>
    <x v="7"/>
  </r>
  <r>
    <x v="149"/>
    <n v="49.037130872297453"/>
    <n v="0.54200000000000004"/>
    <x v="7"/>
  </r>
  <r>
    <x v="150"/>
    <n v="49.037130872297453"/>
    <n v="0.45700000000000002"/>
    <x v="9"/>
  </r>
  <r>
    <x v="151"/>
    <n v="48.930559366514501"/>
    <n v="0.56399999999999995"/>
    <x v="7"/>
  </r>
  <r>
    <x v="152"/>
    <n v="48.888907467613215"/>
    <n v="0.60499999999999998"/>
    <x v="1"/>
  </r>
  <r>
    <x v="153"/>
    <n v="48.888907467613215"/>
    <n v="0.77200000000000002"/>
    <x v="11"/>
  </r>
  <r>
    <x v="154"/>
    <n v="48.674882073233533"/>
    <n v="0.29899999999999999"/>
    <x v="10"/>
  </r>
  <r>
    <x v="155"/>
    <n v="48.610752628137625"/>
    <n v="0.35899999999999999"/>
    <x v="3"/>
  </r>
  <r>
    <x v="156"/>
    <n v="48.3296797508183"/>
    <n v="0.67100000000000004"/>
    <x v="5"/>
  </r>
  <r>
    <x v="157"/>
    <n v="48.265091640309286"/>
    <n v="0.75600000000000001"/>
    <x v="11"/>
  </r>
  <r>
    <x v="158"/>
    <n v="48.048287612711"/>
    <n v="0.44400000000000001"/>
    <x v="9"/>
  </r>
  <r>
    <x v="159"/>
    <n v="48.027083601257957"/>
    <n v="0.75900000000000001"/>
    <x v="11"/>
  </r>
  <r>
    <x v="160"/>
    <n v="48.027083601257957"/>
    <n v="0.84299999999999997"/>
    <x v="13"/>
  </r>
  <r>
    <x v="161"/>
    <n v="48.027083601257957"/>
    <n v="0.73599999999999999"/>
    <x v="11"/>
  </r>
  <r>
    <x v="162"/>
    <n v="47.96208800159787"/>
    <n v="0.54900000000000004"/>
    <x v="7"/>
  </r>
  <r>
    <x v="163"/>
    <n v="47.655822057164329"/>
    <n v="0.70899999999999996"/>
    <x v="8"/>
  </r>
  <r>
    <x v="164"/>
    <n v="47.590319416609375"/>
    <n v="0.55500000000000005"/>
    <x v="7"/>
  </r>
  <r>
    <x v="165"/>
    <n v="47.524726494801691"/>
    <n v="0.371"/>
    <x v="3"/>
  </r>
  <r>
    <x v="166"/>
    <n v="47.480500607176403"/>
    <n v="0.70799999999999996"/>
    <x v="8"/>
  </r>
  <r>
    <x v="167"/>
    <n v="47.459042917409356"/>
    <n v="0.77400000000000002"/>
    <x v="11"/>
  </r>
  <r>
    <x v="168"/>
    <n v="47.391925018011527"/>
    <n v="0.60499999999999998"/>
    <x v="1"/>
  </r>
  <r>
    <x v="169"/>
    <n v="47.281645409672436"/>
    <n v="0.80900000000000005"/>
    <x v="12"/>
  </r>
  <r>
    <x v="170"/>
    <n v="46.972298294543386"/>
    <n v="0.78200000000000003"/>
    <x v="12"/>
  </r>
  <r>
    <x v="171"/>
    <n v="46.615854931552015"/>
    <n v="0.40200000000000002"/>
    <x v="6"/>
  </r>
  <r>
    <x v="172"/>
    <n v="46.458537172785029"/>
    <n v="0.46"/>
    <x v="9"/>
  </r>
  <r>
    <x v="173"/>
    <n v="46.436607250782991"/>
    <n v="0.67200000000000004"/>
    <x v="5"/>
  </r>
  <r>
    <x v="174"/>
    <n v="46.391344046770683"/>
    <n v="0.58199999999999996"/>
    <x v="1"/>
  </r>
  <r>
    <x v="175"/>
    <n v="46.391344046770683"/>
    <n v="0.52200000000000002"/>
    <x v="4"/>
  </r>
  <r>
    <x v="176"/>
    <n v="46.346036637108675"/>
    <n v="0.85199999999999998"/>
    <x v="13"/>
  </r>
  <r>
    <x v="177"/>
    <n v="46.278680169155834"/>
    <n v="0.58399999999999996"/>
    <x v="1"/>
  </r>
  <r>
    <x v="178"/>
    <n v="46.074638283300025"/>
    <n v="0.88100000000000001"/>
    <x v="14"/>
  </r>
  <r>
    <x v="179"/>
    <n v="45.550753694098418"/>
    <n v="0.35299999999999998"/>
    <x v="3"/>
  </r>
  <r>
    <x v="180"/>
    <n v="45.482219474550924"/>
    <n v="0.77300000000000002"/>
    <x v="11"/>
  </r>
  <r>
    <x v="181"/>
    <n v="45.320966820741639"/>
    <n v="0.64500000000000002"/>
    <x v="5"/>
  </r>
  <r>
    <x v="182"/>
    <n v="44.835149082253253"/>
    <n v="0.58099999999999996"/>
    <x v="1"/>
  </r>
  <r>
    <x v="183"/>
    <n v="44.81242472748265"/>
    <n v="0.54600000000000004"/>
    <x v="7"/>
  </r>
  <r>
    <x v="184"/>
    <n v="44.554548299770609"/>
    <n v="0.62"/>
    <x v="1"/>
  </r>
  <r>
    <x v="185"/>
    <n v="44.414299799255957"/>
    <n v="0.58299999999999996"/>
    <x v="1"/>
  </r>
  <r>
    <x v="186"/>
    <n v="44.366973484344882"/>
    <n v="0.5"/>
    <x v="4"/>
  </r>
  <r>
    <x v="187"/>
    <n v="43.631958095964656"/>
    <n v="0.71699999999999997"/>
    <x v="8"/>
  </r>
  <r>
    <x v="188"/>
    <n v="43.487270502931509"/>
    <n v="0.57199999999999995"/>
    <x v="7"/>
  </r>
  <r>
    <x v="189"/>
    <n v="43.343568706980427"/>
    <n v="0.61099999999999999"/>
    <x v="1"/>
  </r>
  <r>
    <x v="190"/>
    <n v="43.174329102978291"/>
    <n v="0.54100000000000004"/>
    <x v="7"/>
  </r>
  <r>
    <x v="191"/>
    <n v="43.125642058926516"/>
    <n v="0.64900000000000002"/>
    <x v="5"/>
  </r>
  <r>
    <x v="192"/>
    <n v="43.07837782985218"/>
    <n v="0.443"/>
    <x v="9"/>
  </r>
  <r>
    <x v="193"/>
    <n v="43.07837782985218"/>
    <n v="0.52600000000000002"/>
    <x v="7"/>
  </r>
  <r>
    <x v="194"/>
    <n v="43.07837782985218"/>
    <n v="0.63"/>
    <x v="5"/>
  </r>
  <r>
    <x v="195"/>
    <n v="42.786257342985927"/>
    <n v="0.66900000000000004"/>
    <x v="5"/>
  </r>
  <r>
    <x v="196"/>
    <n v="42.664074502482627"/>
    <n v="0.46899999999999997"/>
    <x v="9"/>
  </r>
  <r>
    <x v="197"/>
    <n v="42.565477468931753"/>
    <n v="0.47799999999999998"/>
    <x v="4"/>
  </r>
  <r>
    <x v="198"/>
    <n v="42.565477468931753"/>
    <n v="0.67700000000000005"/>
    <x v="8"/>
  </r>
  <r>
    <x v="199"/>
    <n v="42.541540744154538"/>
    <n v="0.625"/>
    <x v="5"/>
  </r>
  <r>
    <x v="200"/>
    <n v="42.418653026937712"/>
    <n v="0.64200000000000002"/>
    <x v="5"/>
  </r>
  <r>
    <x v="201"/>
    <n v="42.394633402686189"/>
    <n v="0.46200000000000002"/>
    <x v="9"/>
  </r>
  <r>
    <x v="202"/>
    <n v="42.221590289610141"/>
    <n v="0.624"/>
    <x v="1"/>
  </r>
  <r>
    <x v="203"/>
    <n v="42.197458493517416"/>
    <n v="0.76100000000000001"/>
    <x v="11"/>
  </r>
  <r>
    <x v="204"/>
    <n v="41.774419445565179"/>
    <n v="0.53300000000000003"/>
    <x v="7"/>
  </r>
  <r>
    <x v="205"/>
    <n v="41.473115400012226"/>
    <n v="0.495"/>
    <x v="4"/>
  </r>
  <r>
    <x v="206"/>
    <n v="41.169606288516398"/>
    <n v="0.69799999999999995"/>
    <x v="8"/>
  </r>
  <r>
    <x v="207"/>
    <n v="41.093766050123058"/>
    <n v="0.64900000000000002"/>
    <x v="5"/>
  </r>
  <r>
    <x v="208"/>
    <n v="41.068971558960058"/>
    <n v="0.71899999999999997"/>
    <x v="8"/>
  </r>
  <r>
    <x v="209"/>
    <n v="40.530650878283545"/>
    <n v="0.72599999999999998"/>
    <x v="11"/>
  </r>
  <r>
    <x v="210"/>
    <n v="40.376427690905281"/>
    <n v="0.61199999999999999"/>
    <x v="1"/>
  </r>
  <r>
    <x v="211"/>
    <n v="40.324362643212062"/>
    <n v="0.83699999999999997"/>
    <x v="13"/>
  </r>
  <r>
    <x v="212"/>
    <n v="40.299094770350614"/>
    <n v="0.58899999999999997"/>
    <x v="1"/>
  </r>
  <r>
    <x v="213"/>
    <n v="40.221613164323699"/>
    <n v="0.63"/>
    <x v="5"/>
  </r>
  <r>
    <x v="214"/>
    <n v="40.14398201189433"/>
    <n v="0.53100000000000003"/>
    <x v="7"/>
  </r>
  <r>
    <x v="215"/>
    <n v="40.117013654374198"/>
    <n v="0.60399999999999998"/>
    <x v="1"/>
  </r>
  <r>
    <x v="216"/>
    <n v="40.064611492533153"/>
    <n v="0.51100000000000001"/>
    <x v="4"/>
  </r>
  <r>
    <x v="217"/>
    <n v="40.039179696592726"/>
    <n v="0.80300000000000005"/>
    <x v="12"/>
  </r>
  <r>
    <x v="218"/>
    <n v="39.986675534212857"/>
    <n v="0.83799999999999997"/>
    <x v="13"/>
  </r>
  <r>
    <x v="219"/>
    <n v="39.830346128799995"/>
    <n v="0.309"/>
    <x v="10"/>
  </r>
  <r>
    <x v="220"/>
    <n v="39.751950882576949"/>
    <n v="0.73699999999999999"/>
    <x v="11"/>
  </r>
  <r>
    <x v="221"/>
    <n v="39.435197222018907"/>
    <n v="0.77100000000000002"/>
    <x v="11"/>
  </r>
  <r>
    <x v="222"/>
    <n v="39.32850618755149"/>
    <n v="0.66300000000000003"/>
    <x v="5"/>
  </r>
  <r>
    <x v="223"/>
    <n v="39.036048559492322"/>
    <n v="0.53600000000000003"/>
    <x v="7"/>
  </r>
  <r>
    <x v="224"/>
    <n v="39.009946217182438"/>
    <n v="0.65200000000000002"/>
    <x v="5"/>
  </r>
  <r>
    <x v="225"/>
    <n v="38.928263590144759"/>
    <n v="0.53300000000000003"/>
    <x v="7"/>
  </r>
  <r>
    <x v="226"/>
    <n v="38.793931766153356"/>
    <n v="0.46800000000000003"/>
    <x v="9"/>
  </r>
  <r>
    <x v="227"/>
    <n v="38.76766640649636"/>
    <n v="0.66200000000000003"/>
    <x v="5"/>
  </r>
  <r>
    <x v="228"/>
    <n v="38.741383239809721"/>
    <n v="0.60799999999999998"/>
    <x v="1"/>
  </r>
  <r>
    <x v="229"/>
    <n v="38.713437823419405"/>
    <n v="0.81"/>
    <x v="12"/>
  </r>
  <r>
    <x v="230"/>
    <n v="38.523862907856291"/>
    <n v="0.84099999999999997"/>
    <x v="13"/>
  </r>
  <r>
    <x v="231"/>
    <n v="38.470945488773125"/>
    <n v="0.63900000000000001"/>
    <x v="5"/>
  </r>
  <r>
    <x v="232"/>
    <n v="38.416298055675888"/>
    <n v="0.434"/>
    <x v="9"/>
  </r>
  <r>
    <x v="233"/>
    <n v="38.170250340290494"/>
    <n v="0.57399999999999995"/>
    <x v="7"/>
  </r>
  <r>
    <x v="234"/>
    <n v="38.116842005828531"/>
    <n v="0.69099999999999995"/>
    <x v="8"/>
  </r>
  <r>
    <x v="235"/>
    <n v="37.757731900101753"/>
    <n v="0.55200000000000005"/>
    <x v="7"/>
  </r>
  <r>
    <x v="236"/>
    <n v="37.703739226989271"/>
    <n v="0.69399999999999995"/>
    <x v="8"/>
  </r>
  <r>
    <x v="237"/>
    <n v="37.647978182090775"/>
    <n v="0.61599999999999999"/>
    <x v="1"/>
  </r>
  <r>
    <x v="238"/>
    <n v="37.619220539149048"/>
    <n v="0.57399999999999995"/>
    <x v="7"/>
  </r>
  <r>
    <x v="239"/>
    <n v="37.480197300792121"/>
    <n v="0.65200000000000002"/>
    <x v="5"/>
  </r>
  <r>
    <x v="240"/>
    <n v="37.396875751018335"/>
    <n v="0.50600000000000001"/>
    <x v="4"/>
  </r>
  <r>
    <x v="241"/>
    <n v="37.286059846762093"/>
    <n v="0.71099999999999997"/>
    <x v="8"/>
  </r>
  <r>
    <x v="242"/>
    <n v="37.286059846762093"/>
    <n v="0.61399999999999999"/>
    <x v="1"/>
  </r>
  <r>
    <x v="243"/>
    <n v="37.202303492218356"/>
    <n v="0.77900000000000003"/>
    <x v="12"/>
  </r>
  <r>
    <x v="244"/>
    <n v="36.975730190715879"/>
    <n v="0.59299999999999997"/>
    <x v="1"/>
  </r>
  <r>
    <x v="245"/>
    <n v="36.579330742404004"/>
    <n v="0.434"/>
    <x v="9"/>
  </r>
  <r>
    <x v="246"/>
    <n v="36.436340009602425"/>
    <n v="0.58899999999999997"/>
    <x v="1"/>
  </r>
  <r>
    <x v="247"/>
    <n v="36.350625847791832"/>
    <n v="0.56799999999999995"/>
    <x v="7"/>
  </r>
  <r>
    <x v="248"/>
    <n v="36.350625847791832"/>
    <n v="0.60799999999999998"/>
    <x v="1"/>
  </r>
  <r>
    <x v="249"/>
    <n v="36.292785908890018"/>
    <n v="0.60899999999999999"/>
    <x v="1"/>
  </r>
  <r>
    <x v="250"/>
    <n v="36.120472885748896"/>
    <n v="0.40699999999999997"/>
    <x v="6"/>
  </r>
  <r>
    <x v="251"/>
    <n v="35.94556286938964"/>
    <n v="0.82799999999999996"/>
    <x v="13"/>
  </r>
  <r>
    <x v="252"/>
    <n v="35.887070087980391"/>
    <n v="0.63500000000000001"/>
    <x v="5"/>
  </r>
  <r>
    <x v="253"/>
    <n v="35.85867560616316"/>
    <n v="0.66800000000000004"/>
    <x v="5"/>
  </r>
  <r>
    <x v="254"/>
    <n v="35.85867560616316"/>
    <n v="0.61299999999999999"/>
    <x v="1"/>
  </r>
  <r>
    <x v="255"/>
    <n v="35.800040862133315"/>
    <n v="0.34799999999999998"/>
    <x v="3"/>
  </r>
  <r>
    <x v="256"/>
    <n v="35.771577299007077"/>
    <n v="0.58399999999999996"/>
    <x v="1"/>
  </r>
  <r>
    <x v="257"/>
    <n v="35.741309926089571"/>
    <n v="0.66300000000000003"/>
    <x v="5"/>
  </r>
  <r>
    <x v="258"/>
    <n v="35.684266402570699"/>
    <n v="0.55500000000000005"/>
    <x v="7"/>
  </r>
  <r>
    <x v="259"/>
    <n v="35.594952886132056"/>
    <n v="0.54400000000000004"/>
    <x v="7"/>
  </r>
  <r>
    <x v="260"/>
    <n v="35.507207679522736"/>
    <n v="0.67700000000000005"/>
    <x v="8"/>
  </r>
  <r>
    <x v="261"/>
    <n v="35.507207679522736"/>
    <n v="0.73"/>
    <x v="11"/>
  </r>
  <r>
    <x v="262"/>
    <n v="35.447991574969834"/>
    <n v="0.60599999999999998"/>
    <x v="1"/>
  </r>
  <r>
    <x v="263"/>
    <n v="35.390475274513896"/>
    <n v="0.63700000000000001"/>
    <x v="5"/>
  </r>
  <r>
    <x v="264"/>
    <n v="35.242661305428555"/>
    <n v="0.58399999999999996"/>
    <x v="1"/>
  </r>
  <r>
    <x v="265"/>
    <n v="35.154036782707458"/>
    <n v="0.55200000000000005"/>
    <x v="7"/>
  </r>
  <r>
    <x v="266"/>
    <n v="35.06337268997769"/>
    <n v="0.56200000000000006"/>
    <x v="7"/>
  </r>
  <r>
    <x v="267"/>
    <n v="35.06337268997769"/>
    <n v="0.81499999999999995"/>
    <x v="12"/>
  </r>
  <r>
    <x v="268"/>
    <n v="34.735022564999731"/>
    <n v="0.29399999999999998"/>
    <x v="10"/>
  </r>
  <r>
    <x v="269"/>
    <n v="34.735022564999731"/>
    <n v="0.47299999999999998"/>
    <x v="9"/>
  </r>
  <r>
    <x v="270"/>
    <n v="34.61384710770804"/>
    <n v="0.79800000000000004"/>
    <x v="12"/>
  </r>
  <r>
    <x v="271"/>
    <n v="34.554942411363321"/>
    <n v="0.77900000000000003"/>
    <x v="12"/>
  </r>
  <r>
    <x v="272"/>
    <n v="34.462702263881745"/>
    <n v="0.64700000000000002"/>
    <x v="5"/>
  </r>
  <r>
    <x v="273"/>
    <n v="34.462702263881745"/>
    <n v="0.46700000000000003"/>
    <x v="9"/>
  </r>
  <r>
    <x v="274"/>
    <n v="34.433133230326042"/>
    <n v="0.71899999999999997"/>
    <x v="8"/>
  </r>
  <r>
    <x v="275"/>
    <n v="34.251465903213237"/>
    <n v="0.69299999999999995"/>
    <x v="8"/>
  </r>
  <r>
    <x v="276"/>
    <n v="34.190074963669687"/>
    <n v="0.36"/>
    <x v="3"/>
  </r>
  <r>
    <x v="277"/>
    <n v="34.09871481818854"/>
    <n v="0.67900000000000005"/>
    <x v="8"/>
  </r>
  <r>
    <x v="278"/>
    <n v="34.066961194478452"/>
    <n v="0.752"/>
    <x v="11"/>
  </r>
  <r>
    <x v="279"/>
    <n v="34.037048370188103"/>
    <n v="0.61399999999999999"/>
    <x v="1"/>
  </r>
  <r>
    <x v="280"/>
    <n v="33.913379081997604"/>
    <n v="0.496"/>
    <x v="4"/>
  </r>
  <r>
    <x v="281"/>
    <n v="33.728912422740045"/>
    <n v="0.45300000000000001"/>
    <x v="9"/>
  </r>
  <r>
    <x v="282"/>
    <n v="33.698699529051439"/>
    <n v="0.82699999999999996"/>
    <x v="13"/>
  </r>
  <r>
    <x v="283"/>
    <n v="33.636299728889107"/>
    <n v="0.57999999999999996"/>
    <x v="1"/>
  </r>
  <r>
    <x v="284"/>
    <n v="33.480742154032924"/>
    <n v="0.78300000000000003"/>
    <x v="12"/>
  </r>
  <r>
    <x v="285"/>
    <n v="33.355010331126941"/>
    <n v="0.753"/>
    <x v="11"/>
  </r>
  <r>
    <x v="286"/>
    <n v="33.355010331126941"/>
    <n v="0.68100000000000005"/>
    <x v="8"/>
  </r>
  <r>
    <x v="287"/>
    <n v="33.167438349248208"/>
    <n v="0.60599999999999998"/>
    <x v="1"/>
  </r>
  <r>
    <x v="288"/>
    <n v="32.882138333586219"/>
    <n v="0.57599999999999996"/>
    <x v="1"/>
  </r>
  <r>
    <x v="289"/>
    <n v="32.820125759142783"/>
    <n v="0.61899999999999999"/>
    <x v="1"/>
  </r>
  <r>
    <x v="290"/>
    <n v="32.722995845769866"/>
    <n v="0.59199999999999997"/>
    <x v="1"/>
  </r>
  <r>
    <x v="291"/>
    <n v="32.66068111015322"/>
    <n v="0.54400000000000004"/>
    <x v="7"/>
  </r>
  <r>
    <x v="292"/>
    <n v="32.627527999422043"/>
    <n v="0.58199999999999996"/>
    <x v="1"/>
  </r>
  <r>
    <x v="293"/>
    <n v="32.531779994089888"/>
    <n v="0.57499999999999996"/>
    <x v="1"/>
  </r>
  <r>
    <x v="294"/>
    <n v="32.435749348745823"/>
    <n v="0.502"/>
    <x v="4"/>
  </r>
  <r>
    <x v="295"/>
    <n v="32.274405827959662"/>
    <n v="0.55400000000000005"/>
    <x v="7"/>
  </r>
  <r>
    <x v="296"/>
    <n v="32.274405827959662"/>
    <n v="0.62"/>
    <x v="1"/>
  </r>
  <r>
    <x v="297"/>
    <n v="32.240855514731408"/>
    <n v="0.56499999999999995"/>
    <x v="7"/>
  </r>
  <r>
    <x v="298"/>
    <n v="32.240855514731408"/>
    <n v="0.59099999999999997"/>
    <x v="1"/>
  </r>
  <r>
    <x v="299"/>
    <n v="32.177607085963281"/>
    <n v="0.59899999999999998"/>
    <x v="1"/>
  </r>
  <r>
    <x v="300"/>
    <n v="32.143955739027902"/>
    <n v="0.83699999999999997"/>
    <x v="13"/>
  </r>
  <r>
    <x v="301"/>
    <n v="32.112251669433093"/>
    <n v="0.86099999999999999"/>
    <x v="13"/>
  </r>
  <r>
    <x v="302"/>
    <n v="32.014962650482765"/>
    <n v="0.65"/>
    <x v="5"/>
  </r>
  <r>
    <x v="303"/>
    <n v="31.949274530326662"/>
    <n v="0.59799999999999998"/>
    <x v="1"/>
  </r>
  <r>
    <x v="304"/>
    <n v="31.917377081185784"/>
    <n v="0.73299999999999998"/>
    <x v="11"/>
  </r>
  <r>
    <x v="305"/>
    <n v="31.851487708503939"/>
    <n v="0.67100000000000004"/>
    <x v="5"/>
  </r>
  <r>
    <x v="306"/>
    <n v="31.785461751362867"/>
    <n v="0.63200000000000001"/>
    <x v="5"/>
  </r>
  <r>
    <x v="307"/>
    <n v="31.52199455477589"/>
    <n v="0.57499999999999996"/>
    <x v="1"/>
  </r>
  <r>
    <x v="308"/>
    <n v="31.388417604525223"/>
    <n v="0.61899999999999999"/>
    <x v="1"/>
  </r>
  <r>
    <x v="309"/>
    <n v="31.355949617967127"/>
    <n v="0.68700000000000006"/>
    <x v="8"/>
  </r>
  <r>
    <x v="310"/>
    <n v="31.355949617967127"/>
    <n v="0.53800000000000003"/>
    <x v="7"/>
  </r>
  <r>
    <x v="311"/>
    <n v="31.288877991178698"/>
    <n v="0.42"/>
    <x v="6"/>
  </r>
  <r>
    <x v="312"/>
    <n v="31.256306606432091"/>
    <n v="0.64600000000000002"/>
    <x v="5"/>
  </r>
  <r>
    <x v="313"/>
    <n v="31.256306606432091"/>
    <n v="0.58799999999999997"/>
    <x v="1"/>
  </r>
  <r>
    <x v="314"/>
    <n v="31.256306606432091"/>
    <n v="0.82199999999999995"/>
    <x v="12"/>
  </r>
  <r>
    <x v="315"/>
    <n v="31.154301548126778"/>
    <n v="0.72199999999999998"/>
    <x v="8"/>
  </r>
  <r>
    <x v="316"/>
    <n v="31.054011515139429"/>
    <n v="0.90300000000000002"/>
    <x v="14"/>
  </r>
  <r>
    <x v="317"/>
    <n v="31.021193528148398"/>
    <n v="0.46300000000000002"/>
    <x v="9"/>
  </r>
  <r>
    <x v="318"/>
    <n v="31.021193528148398"/>
    <n v="0.83099999999999996"/>
    <x v="13"/>
  </r>
  <r>
    <x v="319"/>
    <n v="30.920471764538682"/>
    <n v="0.78700000000000003"/>
    <x v="12"/>
  </r>
  <r>
    <x v="320"/>
    <n v="30.85245344610389"/>
    <n v="0.69299999999999995"/>
    <x v="8"/>
  </r>
  <r>
    <x v="321"/>
    <n v="30.817355117173147"/>
    <n v="0.73899999999999999"/>
    <x v="11"/>
  </r>
  <r>
    <x v="322"/>
    <n v="30.784284840586789"/>
    <n v="0.81799999999999995"/>
    <x v="12"/>
  </r>
  <r>
    <x v="323"/>
    <n v="30.751178999752273"/>
    <n v="0.67500000000000004"/>
    <x v="8"/>
  </r>
  <r>
    <x v="324"/>
    <n v="30.751178999752273"/>
    <n v="0.35099999999999998"/>
    <x v="3"/>
  </r>
  <r>
    <x v="325"/>
    <n v="30.545538763982005"/>
    <n v="0.42099999999999999"/>
    <x v="6"/>
  </r>
  <r>
    <x v="326"/>
    <n v="30.443243332679337"/>
    <n v="0.51800000000000002"/>
    <x v="4"/>
  </r>
  <r>
    <x v="327"/>
    <n v="30.237614275506598"/>
    <n v="0.77200000000000002"/>
    <x v="11"/>
  </r>
  <r>
    <x v="328"/>
    <n v="30.168056393753545"/>
    <n v="0.74099999999999999"/>
    <x v="11"/>
  </r>
  <r>
    <x v="329"/>
    <n v="30.134273565246566"/>
    <n v="0.71399999999999997"/>
    <x v="8"/>
  </r>
  <r>
    <x v="330"/>
    <n v="30.028457262760639"/>
    <n v="0.81699999999999995"/>
    <x v="12"/>
  </r>
  <r>
    <x v="331"/>
    <n v="29.994517204146927"/>
    <n v="0.67400000000000004"/>
    <x v="5"/>
  </r>
  <r>
    <x v="332"/>
    <n v="29.994517204146927"/>
    <n v="0.35299999999999998"/>
    <x v="3"/>
  </r>
  <r>
    <x v="333"/>
    <n v="29.854106607209232"/>
    <n v="0.748"/>
    <x v="11"/>
  </r>
  <r>
    <x v="334"/>
    <n v="29.854106607209232"/>
    <n v="0.625"/>
    <x v="5"/>
  </r>
  <r>
    <x v="335"/>
    <n v="29.854106607209232"/>
    <n v="0.442"/>
    <x v="9"/>
  </r>
  <r>
    <x v="336"/>
    <n v="29.854106607209232"/>
    <n v="0.755"/>
    <x v="11"/>
  </r>
  <r>
    <x v="337"/>
    <n v="29.678731729098292"/>
    <n v="0.45900000000000002"/>
    <x v="9"/>
  </r>
  <r>
    <x v="338"/>
    <n v="29.644391270124093"/>
    <n v="0.58599999999999997"/>
    <x v="1"/>
  </r>
  <r>
    <x v="339"/>
    <n v="29.610010984540907"/>
    <n v="0.84199999999999997"/>
    <x v="13"/>
  </r>
  <r>
    <x v="340"/>
    <n v="29.610010984540907"/>
    <n v="0.83299999999999996"/>
    <x v="13"/>
  </r>
  <r>
    <x v="341"/>
    <n v="29.573438137602182"/>
    <n v="0.753"/>
    <x v="11"/>
  </r>
  <r>
    <x v="342"/>
    <n v="29.538975270090312"/>
    <n v="0.495"/>
    <x v="4"/>
  </r>
  <r>
    <x v="343"/>
    <n v="29.538975270090312"/>
    <n v="0.73899999999999999"/>
    <x v="11"/>
  </r>
  <r>
    <x v="344"/>
    <n v="29.467768315727287"/>
    <n v="0.318"/>
    <x v="10"/>
  </r>
  <r>
    <x v="345"/>
    <n v="29.433181721278533"/>
    <n v="0.623"/>
    <x v="1"/>
  </r>
  <r>
    <x v="346"/>
    <n v="29.39638887706711"/>
    <n v="0.751"/>
    <x v="11"/>
  </r>
  <r>
    <x v="347"/>
    <n v="29.327006537807478"/>
    <n v="0.55600000000000005"/>
    <x v="7"/>
  </r>
  <r>
    <x v="348"/>
    <n v="29.327006537807478"/>
    <n v="0.57499999999999996"/>
    <x v="1"/>
  </r>
  <r>
    <x v="349"/>
    <n v="29.327006537807478"/>
    <n v="0.85399999999999998"/>
    <x v="13"/>
  </r>
  <r>
    <x v="350"/>
    <n v="29.218266799126305"/>
    <n v="0.64900000000000002"/>
    <x v="5"/>
  </r>
  <r>
    <x v="351"/>
    <n v="29.183384510254296"/>
    <n v="0.51600000000000001"/>
    <x v="4"/>
  </r>
  <r>
    <x v="352"/>
    <n v="29.111307785390274"/>
    <n v="0.75900000000000001"/>
    <x v="11"/>
  </r>
  <r>
    <x v="353"/>
    <n v="29.076297180076903"/>
    <n v="0.73899999999999999"/>
    <x v="11"/>
  </r>
  <r>
    <x v="354"/>
    <n v="28.858724611653752"/>
    <n v="0.63900000000000001"/>
    <x v="5"/>
  </r>
  <r>
    <x v="355"/>
    <n v="28.788046471897282"/>
    <n v="0.73899999999999999"/>
    <x v="11"/>
  </r>
  <r>
    <x v="356"/>
    <n v="28.750428039284348"/>
    <n v="0.82299999999999995"/>
    <x v="12"/>
  </r>
  <r>
    <x v="357"/>
    <n v="28.714977436356996"/>
    <n v="0.69799999999999995"/>
    <x v="8"/>
  </r>
  <r>
    <x v="358"/>
    <n v="28.677263152965654"/>
    <n v="0.57199999999999995"/>
    <x v="7"/>
  </r>
  <r>
    <x v="359"/>
    <n v="28.606136673820338"/>
    <n v="0.86399999999999999"/>
    <x v="13"/>
  </r>
  <r>
    <x v="360"/>
    <n v="28.568278705151968"/>
    <n v="0.624"/>
    <x v="1"/>
  </r>
  <r>
    <x v="361"/>
    <n v="28.568278705151968"/>
    <n v="0.53"/>
    <x v="7"/>
  </r>
  <r>
    <x v="362"/>
    <n v="28.568278705151968"/>
    <n v="0.66500000000000004"/>
    <x v="5"/>
  </r>
  <r>
    <x v="363"/>
    <n v="28.458876899941728"/>
    <n v="0.61"/>
    <x v="1"/>
  </r>
  <r>
    <x v="364"/>
    <n v="28.310851160125598"/>
    <n v="0.63200000000000001"/>
    <x v="5"/>
  </r>
  <r>
    <x v="365"/>
    <n v="28.238801795891277"/>
    <n v="0.52500000000000002"/>
    <x v="7"/>
  </r>
  <r>
    <x v="366"/>
    <n v="28.238801795891277"/>
    <n v="0.67"/>
    <x v="5"/>
  </r>
  <r>
    <x v="367"/>
    <n v="28.200450699263349"/>
    <n v="0.63500000000000001"/>
    <x v="5"/>
  </r>
  <r>
    <x v="368"/>
    <n v="28.164307844681829"/>
    <n v="0.58499999999999996"/>
    <x v="1"/>
  </r>
  <r>
    <x v="369"/>
    <n v="28.053330686405211"/>
    <n v="0.62"/>
    <x v="1"/>
  </r>
  <r>
    <x v="370"/>
    <n v="27.978342912030691"/>
    <n v="0.58599999999999997"/>
    <x v="1"/>
  </r>
  <r>
    <x v="371"/>
    <n v="27.941912762579474"/>
    <n v="0.61"/>
    <x v="1"/>
  </r>
  <r>
    <x v="372"/>
    <n v="27.941912762579474"/>
    <n v="0.41499999999999998"/>
    <x v="6"/>
  </r>
  <r>
    <x v="373"/>
    <n v="27.827761158740849"/>
    <n v="0.66100000000000003"/>
    <x v="5"/>
  </r>
  <r>
    <x v="374"/>
    <n v="27.791133619130218"/>
    <n v="0.67900000000000005"/>
    <x v="8"/>
  </r>
  <r>
    <x v="375"/>
    <n v="27.715436445034086"/>
    <n v="0.33300000000000002"/>
    <x v="3"/>
  </r>
  <r>
    <x v="376"/>
    <n v="27.715436445034086"/>
    <n v="0.57399999999999995"/>
    <x v="7"/>
  </r>
  <r>
    <x v="377"/>
    <n v="27.678660265033557"/>
    <n v="0.80900000000000005"/>
    <x v="12"/>
  </r>
  <r>
    <x v="378"/>
    <n v="27.60265464714438"/>
    <n v="0.83299999999999996"/>
    <x v="13"/>
  </r>
  <r>
    <x v="379"/>
    <n v="27.60265464714438"/>
    <n v="0.77500000000000002"/>
    <x v="12"/>
  </r>
  <r>
    <x v="380"/>
    <n v="27.565728002321016"/>
    <n v="0.82299999999999995"/>
    <x v="12"/>
  </r>
  <r>
    <x v="381"/>
    <n v="27.565728002321016"/>
    <n v="0.76"/>
    <x v="11"/>
  </r>
  <r>
    <x v="382"/>
    <n v="27.526439164408735"/>
    <n v="0.46700000000000003"/>
    <x v="9"/>
  </r>
  <r>
    <x v="383"/>
    <n v="27.489410139184855"/>
    <n v="0.66200000000000003"/>
    <x v="5"/>
  </r>
  <r>
    <x v="384"/>
    <n v="27.450012068745423"/>
    <n v="0.75800000000000001"/>
    <x v="11"/>
  </r>
  <r>
    <x v="385"/>
    <n v="27.33613522071229"/>
    <n v="0.76300000000000001"/>
    <x v="11"/>
  </r>
  <r>
    <x v="386"/>
    <n v="27.298848062390668"/>
    <n v="0.38300000000000001"/>
    <x v="6"/>
  </r>
  <r>
    <x v="387"/>
    <n v="27.184337986500395"/>
    <n v="0.55500000000000005"/>
    <x v="7"/>
  </r>
  <r>
    <x v="388"/>
    <n v="27.066991595680015"/>
    <n v="0.72299999999999998"/>
    <x v="8"/>
  </r>
  <r>
    <x v="389"/>
    <n v="26.951496438443087"/>
    <n v="0.505"/>
    <x v="4"/>
  </r>
  <r>
    <x v="390"/>
    <n v="26.913676393236099"/>
    <n v="0.43"/>
    <x v="9"/>
  </r>
  <r>
    <x v="391"/>
    <n v="26.873434275763568"/>
    <n v="0.72899999999999998"/>
    <x v="11"/>
  </r>
  <r>
    <x v="392"/>
    <n v="26.835504215538936"/>
    <n v="0.76100000000000001"/>
    <x v="11"/>
  </r>
  <r>
    <x v="393"/>
    <n v="26.797520467958073"/>
    <n v="0.58299999999999996"/>
    <x v="1"/>
  </r>
  <r>
    <x v="394"/>
    <n v="26.797520467958073"/>
    <n v="0.34499999999999997"/>
    <x v="3"/>
  </r>
  <r>
    <x v="395"/>
    <n v="26.52291176447596"/>
    <n v="0.56499999999999995"/>
    <x v="7"/>
  </r>
  <r>
    <x v="396"/>
    <n v="26.443584438735826"/>
    <n v="0.625"/>
    <x v="5"/>
  </r>
  <r>
    <x v="397"/>
    <n v="26.405036919061015"/>
    <n v="0.81299999999999994"/>
    <x v="12"/>
  </r>
  <r>
    <x v="398"/>
    <n v="26.364018424188018"/>
    <n v="0.58699999999999997"/>
    <x v="1"/>
  </r>
  <r>
    <x v="399"/>
    <n v="26.364018424188018"/>
    <n v="0.73899999999999999"/>
    <x v="11"/>
  </r>
  <r>
    <x v="400"/>
    <n v="26.364018424188018"/>
    <n v="0.47499999999999998"/>
    <x v="4"/>
  </r>
  <r>
    <x v="401"/>
    <n v="26.364018424188018"/>
    <n v="0.52"/>
    <x v="4"/>
  </r>
  <r>
    <x v="402"/>
    <n v="26.286633503128026"/>
    <n v="0.69499999999999995"/>
    <x v="8"/>
  </r>
  <r>
    <x v="403"/>
    <n v="26.245429958408437"/>
    <n v="0.621"/>
    <x v="1"/>
  </r>
  <r>
    <x v="404"/>
    <n v="26.087286878112575"/>
    <n v="0.72099999999999997"/>
    <x v="8"/>
  </r>
  <r>
    <x v="405"/>
    <n v="26.045767975525212"/>
    <n v="0.78700000000000003"/>
    <x v="12"/>
  </r>
  <r>
    <x v="406"/>
    <n v="25.844563551510529"/>
    <n v="0.749"/>
    <x v="11"/>
  </r>
  <r>
    <x v="407"/>
    <n v="25.844563551510529"/>
    <n v="0.52800000000000002"/>
    <x v="7"/>
  </r>
  <r>
    <x v="408"/>
    <n v="25.641780376979249"/>
    <n v="0.39900000000000002"/>
    <x v="6"/>
  </r>
  <r>
    <x v="409"/>
    <n v="25.559718511822702"/>
    <n v="0.56899999999999995"/>
    <x v="7"/>
  </r>
  <r>
    <x v="410"/>
    <n v="25.559718511822702"/>
    <n v="0.68200000000000005"/>
    <x v="8"/>
  </r>
  <r>
    <x v="411"/>
    <n v="25.519835954254013"/>
    <n v="0.56699999999999995"/>
    <x v="7"/>
  </r>
  <r>
    <x v="0"/>
    <n v="25.519835954254013"/>
    <n v="0.56200000000000006"/>
    <x v="7"/>
  </r>
  <r>
    <x v="412"/>
    <n v="25.479890970340897"/>
    <n v="0.77"/>
    <x v="11"/>
  </r>
  <r>
    <x v="413"/>
    <n v="25.314451660369961"/>
    <n v="0.55700000000000005"/>
    <x v="7"/>
  </r>
  <r>
    <x v="414"/>
    <n v="25.274182075660356"/>
    <n v="0.80200000000000005"/>
    <x v="12"/>
  </r>
  <r>
    <x v="415"/>
    <n v="25.274182075660356"/>
    <n v="0.497"/>
    <x v="4"/>
  </r>
  <r>
    <x v="416"/>
    <n v="25.231325220201601"/>
    <n v="0.495"/>
    <x v="4"/>
  </r>
  <r>
    <x v="417"/>
    <n v="25.231325220201601"/>
    <n v="0.629"/>
    <x v="5"/>
  </r>
  <r>
    <x v="418"/>
    <n v="25.190922751975663"/>
    <n v="0.5"/>
    <x v="4"/>
  </r>
  <r>
    <x v="419"/>
    <n v="25.066785101540301"/>
    <n v="0.50800000000000001"/>
    <x v="4"/>
  </r>
  <r>
    <x v="420"/>
    <n v="24.98283460356684"/>
    <n v="0.53500000000000003"/>
    <x v="7"/>
  </r>
  <r>
    <x v="421"/>
    <n v="24.98283460356684"/>
    <n v="0.77600000000000002"/>
    <x v="12"/>
  </r>
  <r>
    <x v="422"/>
    <n v="24.772998618704769"/>
    <n v="0.71399999999999997"/>
    <x v="8"/>
  </r>
  <r>
    <x v="423"/>
    <n v="24.772998618704769"/>
    <n v="0.72099999999999997"/>
    <x v="8"/>
  </r>
  <r>
    <x v="424"/>
    <n v="24.73184742979732"/>
    <n v="0.56200000000000006"/>
    <x v="7"/>
  </r>
  <r>
    <x v="425"/>
    <n v="24.73184742979732"/>
    <n v="0.81399999999999995"/>
    <x v="12"/>
  </r>
  <r>
    <x v="426"/>
    <n v="24.688049134444025"/>
    <n v="0.755"/>
    <x v="11"/>
  </r>
  <r>
    <x v="427"/>
    <n v="24.646756110960041"/>
    <n v="0.76800000000000002"/>
    <x v="11"/>
  </r>
  <r>
    <x v="428"/>
    <n v="24.602806335194696"/>
    <n v="0.64300000000000002"/>
    <x v="5"/>
  </r>
  <r>
    <x v="429"/>
    <n v="24.519863642034061"/>
    <n v="0.60099999999999998"/>
    <x v="1"/>
  </r>
  <r>
    <x v="430"/>
    <n v="24.389701008832969"/>
    <n v="0.55200000000000005"/>
    <x v="7"/>
  </r>
  <r>
    <x v="431"/>
    <n v="24.389701008832969"/>
    <n v="0.36099999999999999"/>
    <x v="3"/>
  </r>
  <r>
    <x v="432"/>
    <n v="24.347902004663393"/>
    <n v="0.78900000000000003"/>
    <x v="12"/>
  </r>
  <r>
    <x v="433"/>
    <n v="24.306031118985992"/>
    <n v="0.50600000000000001"/>
    <x v="4"/>
  </r>
  <r>
    <x v="434"/>
    <n v="24.306031118985992"/>
    <n v="0.73599999999999999"/>
    <x v="11"/>
  </r>
  <r>
    <x v="435"/>
    <n v="24.261464125873889"/>
    <n v="0.65200000000000002"/>
    <x v="5"/>
  </r>
  <r>
    <x v="436"/>
    <n v="24.261464125873889"/>
    <n v="0.53"/>
    <x v="7"/>
  </r>
  <r>
    <x v="437"/>
    <n v="24.261464125873889"/>
    <n v="0.39"/>
    <x v="6"/>
  </r>
  <r>
    <x v="438"/>
    <n v="24.261464125873889"/>
    <n v="0.51500000000000001"/>
    <x v="4"/>
  </r>
  <r>
    <x v="439"/>
    <n v="24.219443805741896"/>
    <n v="0.90600000000000003"/>
    <x v="14"/>
  </r>
  <r>
    <x v="440"/>
    <n v="24.045333793986671"/>
    <n v="0.49199999999999999"/>
    <x v="4"/>
  </r>
  <r>
    <x v="441"/>
    <n v="24.045333793986671"/>
    <n v="0.65700000000000003"/>
    <x v="5"/>
  </r>
  <r>
    <x v="442"/>
    <n v="24.002935112037051"/>
    <n v="0.54300000000000004"/>
    <x v="7"/>
  </r>
  <r>
    <x v="443"/>
    <n v="24.002935112037051"/>
    <n v="0.64500000000000002"/>
    <x v="5"/>
  </r>
  <r>
    <x v="444"/>
    <n v="23.957804297694132"/>
    <n v="0.37"/>
    <x v="3"/>
  </r>
  <r>
    <x v="445"/>
    <n v="23.957804297694132"/>
    <n v="0.73799999999999999"/>
    <x v="11"/>
  </r>
  <r>
    <x v="446"/>
    <n v="23.957804297694132"/>
    <n v="0.58599999999999997"/>
    <x v="1"/>
  </r>
  <r>
    <x v="447"/>
    <n v="23.915250437639891"/>
    <n v="0.77200000000000002"/>
    <x v="11"/>
  </r>
  <r>
    <x v="448"/>
    <n v="23.784455632320718"/>
    <n v="0.747"/>
    <x v="11"/>
  </r>
  <r>
    <x v="449"/>
    <n v="23.74159106829735"/>
    <n v="0.79400000000000004"/>
    <x v="12"/>
  </r>
  <r>
    <x v="450"/>
    <n v="23.74159106829735"/>
    <n v="0.71199999999999997"/>
    <x v="8"/>
  </r>
  <r>
    <x v="451"/>
    <n v="23.695962509005764"/>
    <n v="0.47599999999999998"/>
    <x v="4"/>
  </r>
  <r>
    <x v="452"/>
    <n v="23.695962509005764"/>
    <n v="0.71"/>
    <x v="8"/>
  </r>
  <r>
    <x v="453"/>
    <n v="23.520684135191054"/>
    <n v="0.76300000000000001"/>
    <x v="11"/>
  </r>
  <r>
    <x v="454"/>
    <n v="23.474626194284298"/>
    <n v="0.81399999999999995"/>
    <x v="12"/>
  </r>
  <r>
    <x v="455"/>
    <n v="23.474626194284298"/>
    <n v="0.56899999999999995"/>
    <x v="7"/>
  </r>
  <r>
    <x v="456"/>
    <n v="23.474626194284298"/>
    <n v="0.82"/>
    <x v="12"/>
  </r>
  <r>
    <x v="457"/>
    <n v="23.431194841275214"/>
    <n v="0.58399999999999996"/>
    <x v="1"/>
  </r>
  <r>
    <x v="458"/>
    <n v="23.431194841275214"/>
    <n v="0.72299999999999998"/>
    <x v="8"/>
  </r>
  <r>
    <x v="459"/>
    <n v="23.384960647043055"/>
    <n v="0.59599999999999997"/>
    <x v="1"/>
  </r>
  <r>
    <x v="460"/>
    <n v="23.341362453639594"/>
    <n v="0.439"/>
    <x v="9"/>
  </r>
  <r>
    <x v="461"/>
    <n v="23.297682672759535"/>
    <n v="0.39400000000000002"/>
    <x v="6"/>
  </r>
  <r>
    <x v="462"/>
    <n v="23.251182995592938"/>
    <n v="0.90600000000000003"/>
    <x v="14"/>
  </r>
  <r>
    <x v="463"/>
    <n v="23.160652413024209"/>
    <n v="0.27300000000000002"/>
    <x v="2"/>
  </r>
  <r>
    <x v="464"/>
    <n v="23.160652413024209"/>
    <n v="0.622"/>
    <x v="1"/>
  </r>
  <r>
    <x v="465"/>
    <n v="23.072525948707298"/>
    <n v="0.83499999999999996"/>
    <x v="13"/>
  </r>
  <r>
    <x v="466"/>
    <n v="23.072525948707298"/>
    <n v="0.76600000000000001"/>
    <x v="11"/>
  </r>
  <r>
    <x v="467"/>
    <n v="23.025571576569423"/>
    <n v="0.41599999999999998"/>
    <x v="6"/>
  </r>
  <r>
    <x v="468"/>
    <n v="23.025571576569423"/>
    <n v="0.79500000000000004"/>
    <x v="12"/>
  </r>
  <r>
    <x v="469"/>
    <n v="22.845150237784459"/>
    <n v="0.59899999999999998"/>
    <x v="1"/>
  </r>
  <r>
    <x v="470"/>
    <n v="22.753004172840939"/>
    <n v="0.36299999999999999"/>
    <x v="3"/>
  </r>
  <r>
    <x v="471"/>
    <n v="22.753004172840939"/>
    <n v="0.73699999999999999"/>
    <x v="11"/>
  </r>
  <r>
    <x v="472"/>
    <n v="22.753004172840939"/>
    <n v="0.90200000000000002"/>
    <x v="14"/>
  </r>
  <r>
    <x v="473"/>
    <n v="22.705389044525692"/>
    <n v="0.58899999999999997"/>
    <x v="1"/>
  </r>
  <r>
    <x v="474"/>
    <n v="22.705389044525692"/>
    <n v="0.55000000000000004"/>
    <x v="7"/>
  </r>
  <r>
    <x v="475"/>
    <n v="22.660483410370819"/>
    <n v="0.45600000000000002"/>
    <x v="9"/>
  </r>
  <r>
    <x v="476"/>
    <n v="22.56758334191025"/>
    <n v="0.42499999999999999"/>
    <x v="9"/>
  </r>
  <r>
    <x v="477"/>
    <n v="22.56758334191025"/>
    <n v="0.79300000000000004"/>
    <x v="12"/>
  </r>
  <r>
    <x v="478"/>
    <n v="22.522402949563105"/>
    <n v="0.50700000000000001"/>
    <x v="4"/>
  </r>
  <r>
    <x v="479"/>
    <n v="22.474299263746556"/>
    <n v="0.59699999999999998"/>
    <x v="1"/>
  </r>
  <r>
    <x v="480"/>
    <n v="22.474299263746556"/>
    <n v="0.63200000000000001"/>
    <x v="5"/>
  </r>
  <r>
    <x v="481"/>
    <n v="22.474299263746556"/>
    <n v="0.83299999999999996"/>
    <x v="13"/>
  </r>
  <r>
    <x v="482"/>
    <n v="22.474299263746556"/>
    <n v="0.71199999999999997"/>
    <x v="8"/>
  </r>
  <r>
    <x v="483"/>
    <n v="22.428930962595224"/>
    <n v="0.59099999999999997"/>
    <x v="1"/>
  </r>
  <r>
    <x v="484"/>
    <n v="22.335067799924779"/>
    <n v="0.39900000000000002"/>
    <x v="6"/>
  </r>
  <r>
    <x v="485"/>
    <n v="22.335067799924779"/>
    <n v="0.79200000000000004"/>
    <x v="12"/>
  </r>
  <r>
    <x v="486"/>
    <n v="22.335067799924779"/>
    <n v="0.69299999999999995"/>
    <x v="8"/>
  </r>
  <r>
    <x v="487"/>
    <n v="22.335067799924779"/>
    <n v="0.50800000000000001"/>
    <x v="4"/>
  </r>
  <r>
    <x v="488"/>
    <n v="22.289416106207458"/>
    <n v="0.65200000000000002"/>
    <x v="5"/>
  </r>
  <r>
    <x v="489"/>
    <n v="22.240808508901171"/>
    <n v="0.69699999999999995"/>
    <x v="8"/>
  </r>
  <r>
    <x v="490"/>
    <n v="22.240808508901171"/>
    <n v="0.46600000000000003"/>
    <x v="9"/>
  </r>
  <r>
    <x v="491"/>
    <n v="22.194962938874994"/>
    <n v="0.69599999999999995"/>
    <x v="8"/>
  </r>
  <r>
    <x v="492"/>
    <n v="22.194962938874994"/>
    <n v="0.69099999999999995"/>
    <x v="8"/>
  </r>
  <r>
    <x v="493"/>
    <n v="22.194962938874994"/>
    <n v="0.55300000000000005"/>
    <x v="7"/>
  </r>
  <r>
    <x v="494"/>
    <n v="22.100106093872228"/>
    <n v="0.83699999999999997"/>
    <x v="13"/>
  </r>
  <r>
    <x v="495"/>
    <n v="22.007733250320349"/>
    <n v="0.5"/>
    <x v="4"/>
  </r>
  <r>
    <x v="496"/>
    <n v="22.007733250320349"/>
    <n v="0.52300000000000002"/>
    <x v="4"/>
  </r>
  <r>
    <x v="497"/>
    <n v="21.958502125400223"/>
    <n v="0.53400000000000003"/>
    <x v="7"/>
  </r>
  <r>
    <x v="498"/>
    <n v="21.958502125400223"/>
    <n v="0.86499999999999999"/>
    <x v="13"/>
  </r>
  <r>
    <x v="499"/>
    <n v="21.91206590715786"/>
    <n v="0.77400000000000002"/>
    <x v="11"/>
  </r>
  <r>
    <x v="500"/>
    <n v="21.815979047982328"/>
    <n v="0.432"/>
    <x v="9"/>
  </r>
  <r>
    <x v="501"/>
    <n v="21.815979047982328"/>
    <n v="0.76100000000000001"/>
    <x v="11"/>
  </r>
  <r>
    <x v="502"/>
    <n v="21.815979047982328"/>
    <n v="0.621"/>
    <x v="1"/>
  </r>
  <r>
    <x v="503"/>
    <n v="21.815979047982328"/>
    <n v="0.61"/>
    <x v="1"/>
  </r>
  <r>
    <x v="504"/>
    <n v="21.815979047982328"/>
    <n v="0.83599999999999997"/>
    <x v="13"/>
  </r>
  <r>
    <x v="505"/>
    <n v="21.76923881421736"/>
    <n v="0.76400000000000001"/>
    <x v="11"/>
  </r>
  <r>
    <x v="506"/>
    <n v="21.7194671049816"/>
    <n v="0.74"/>
    <x v="11"/>
  </r>
  <r>
    <x v="507"/>
    <n v="21.622524386082947"/>
    <n v="0.75600000000000001"/>
    <x v="11"/>
  </r>
  <r>
    <x v="508"/>
    <n v="21.622524386082947"/>
    <n v="0.75600000000000001"/>
    <x v="11"/>
  </r>
  <r>
    <x v="509"/>
    <n v="21.575365061921328"/>
    <n v="0.50900000000000001"/>
    <x v="4"/>
  </r>
  <r>
    <x v="510"/>
    <n v="21.575365061921328"/>
    <n v="0.61299999999999999"/>
    <x v="1"/>
  </r>
  <r>
    <x v="511"/>
    <n v="21.477771929544961"/>
    <n v="0.42199999999999999"/>
    <x v="6"/>
  </r>
  <r>
    <x v="512"/>
    <n v="21.430294066717174"/>
    <n v="0.73699999999999999"/>
    <x v="11"/>
  </r>
  <r>
    <x v="513"/>
    <n v="21.430294066717174"/>
    <n v="0.442"/>
    <x v="9"/>
  </r>
  <r>
    <x v="514"/>
    <n v="21.430294066717174"/>
    <n v="0.8"/>
    <x v="12"/>
  </r>
  <r>
    <x v="515"/>
    <n v="21.430294066717174"/>
    <n v="0.66400000000000003"/>
    <x v="5"/>
  </r>
  <r>
    <x v="516"/>
    <n v="21.332037251241314"/>
    <n v="0.53100000000000003"/>
    <x v="7"/>
  </r>
  <r>
    <x v="517"/>
    <n v="21.332037251241314"/>
    <n v="0.79300000000000004"/>
    <x v="12"/>
  </r>
  <r>
    <x v="518"/>
    <n v="21.332037251241314"/>
    <n v="0.61299999999999999"/>
    <x v="1"/>
  </r>
  <r>
    <x v="519"/>
    <n v="21.284234306565288"/>
    <n v="0.68700000000000006"/>
    <x v="8"/>
  </r>
  <r>
    <x v="520"/>
    <n v="21.284234306565288"/>
    <n v="0.60299999999999998"/>
    <x v="1"/>
  </r>
  <r>
    <x v="521"/>
    <n v="21.284234306565288"/>
    <n v="0.497"/>
    <x v="4"/>
  </r>
  <r>
    <x v="522"/>
    <n v="21.233325759068482"/>
    <n v="0.53100000000000003"/>
    <x v="7"/>
  </r>
  <r>
    <x v="523"/>
    <n v="21.233325759068482"/>
    <n v="0.71499999999999997"/>
    <x v="8"/>
  </r>
  <r>
    <x v="524"/>
    <n v="21.185300080932176"/>
    <n v="0.79800000000000004"/>
    <x v="12"/>
  </r>
  <r>
    <x v="525"/>
    <n v="21.185300080932176"/>
    <n v="0.78200000000000003"/>
    <x v="12"/>
  </r>
  <r>
    <x v="526"/>
    <n v="21.185300080932176"/>
    <n v="0.76100000000000001"/>
    <x v="11"/>
  </r>
  <r>
    <x v="527"/>
    <n v="21.037539441435221"/>
    <n v="0.57699999999999996"/>
    <x v="1"/>
  </r>
  <r>
    <x v="528"/>
    <n v="21.037539441435221"/>
    <n v="0.58899999999999997"/>
    <x v="1"/>
  </r>
  <r>
    <x v="529"/>
    <n v="21.037539441435221"/>
    <n v="0.73"/>
    <x v="11"/>
  </r>
  <r>
    <x v="530"/>
    <n v="20.937439558177037"/>
    <n v="0.42199999999999999"/>
    <x v="6"/>
  </r>
  <r>
    <x v="531"/>
    <n v="20.885685720757813"/>
    <n v="0.47"/>
    <x v="9"/>
  </r>
  <r>
    <x v="532"/>
    <n v="20.885685720757813"/>
    <n v="0.78200000000000003"/>
    <x v="12"/>
  </r>
  <r>
    <x v="533"/>
    <n v="20.836858802484851"/>
    <n v="0.54"/>
    <x v="7"/>
  </r>
  <r>
    <x v="534"/>
    <n v="20.836858802484851"/>
    <n v="0.64600000000000002"/>
    <x v="5"/>
  </r>
  <r>
    <x v="535"/>
    <n v="20.78791719925578"/>
    <n v="0.751"/>
    <x v="11"/>
  </r>
  <r>
    <x v="536"/>
    <n v="20.78791719925578"/>
    <n v="0.53"/>
    <x v="7"/>
  </r>
  <r>
    <x v="537"/>
    <n v="20.735790176819027"/>
    <n v="0.51700000000000002"/>
    <x v="4"/>
  </r>
  <r>
    <x v="538"/>
    <n v="20.63422651226448"/>
    <n v="0.70799999999999996"/>
    <x v="8"/>
  </r>
  <r>
    <x v="539"/>
    <n v="20.584803144258199"/>
    <n v="0.745"/>
    <x v="11"/>
  </r>
  <r>
    <x v="540"/>
    <n v="20.482490815089754"/>
    <n v="0.69499999999999995"/>
    <x v="8"/>
  </r>
  <r>
    <x v="541"/>
    <n v="20.432700426489394"/>
    <n v="0.81"/>
    <x v="12"/>
  </r>
  <r>
    <x v="542"/>
    <n v="20.432700426489394"/>
    <n v="0.71299999999999997"/>
    <x v="8"/>
  </r>
  <r>
    <x v="543"/>
    <n v="20.382788411968651"/>
    <n v="0.623"/>
    <x v="1"/>
  </r>
  <r>
    <x v="544"/>
    <n v="20.329622628593818"/>
    <n v="0.77900000000000003"/>
    <x v="12"/>
  </r>
  <r>
    <x v="545"/>
    <n v="20.329622628593818"/>
    <n v="0.67900000000000005"/>
    <x v="8"/>
  </r>
  <r>
    <x v="546"/>
    <n v="20.279456919490165"/>
    <n v="0.79800000000000004"/>
    <x v="12"/>
  </r>
  <r>
    <x v="547"/>
    <n v="20.279456919490165"/>
    <n v="0.78100000000000003"/>
    <x v="12"/>
  </r>
  <r>
    <x v="548"/>
    <n v="20.279456919490165"/>
    <n v="0.71399999999999997"/>
    <x v="8"/>
  </r>
  <r>
    <x v="549"/>
    <n v="20.226019522471738"/>
    <n v="0.83899999999999997"/>
    <x v="13"/>
  </r>
  <r>
    <x v="550"/>
    <n v="20.175596210566653"/>
    <n v="0.47899999999999998"/>
    <x v="4"/>
  </r>
  <r>
    <x v="551"/>
    <n v="20.071198069726819"/>
    <n v="0.69399999999999995"/>
    <x v="8"/>
  </r>
  <r>
    <x v="552"/>
    <n v="20.020384828534873"/>
    <n v="0.72699999999999998"/>
    <x v="11"/>
  </r>
  <r>
    <x v="553"/>
    <n v="20.020384828534873"/>
    <n v="0.48799999999999999"/>
    <x v="4"/>
  </r>
  <r>
    <x v="554"/>
    <n v="20.020384828534873"/>
    <n v="0.61899999999999999"/>
    <x v="1"/>
  </r>
  <r>
    <x v="555"/>
    <n v="19.915173064399998"/>
    <n v="0.52600000000000002"/>
    <x v="7"/>
  </r>
  <r>
    <x v="556"/>
    <n v="19.915173064399998"/>
    <n v="0.67800000000000005"/>
    <x v="8"/>
  </r>
  <r>
    <x v="557"/>
    <n v="19.863960705595119"/>
    <n v="0.70699999999999996"/>
    <x v="8"/>
  </r>
  <r>
    <x v="558"/>
    <n v="19.863960705595119"/>
    <n v="0.69299999999999995"/>
    <x v="8"/>
  </r>
  <r>
    <x v="559"/>
    <n v="19.863960705595119"/>
    <n v="0.76800000000000002"/>
    <x v="11"/>
  </r>
  <r>
    <x v="560"/>
    <n v="19.863960705595119"/>
    <n v="0.67400000000000004"/>
    <x v="5"/>
  </r>
  <r>
    <x v="561"/>
    <n v="19.809402507076712"/>
    <n v="0.46100000000000002"/>
    <x v="9"/>
  </r>
  <r>
    <x v="562"/>
    <n v="19.703064157377938"/>
    <n v="0.76300000000000001"/>
    <x v="11"/>
  </r>
  <r>
    <x v="563"/>
    <n v="19.703064157377938"/>
    <n v="0.441"/>
    <x v="9"/>
  </r>
  <r>
    <x v="564"/>
    <n v="19.651299038948416"/>
    <n v="0.71899999999999997"/>
    <x v="8"/>
  </r>
  <r>
    <x v="565"/>
    <n v="19.59939720110286"/>
    <n v="0.66900000000000004"/>
    <x v="5"/>
  </r>
  <r>
    <x v="566"/>
    <n v="19.491913198785092"/>
    <n v="0.61199999999999999"/>
    <x v="1"/>
  </r>
  <r>
    <x v="567"/>
    <n v="19.436310681889264"/>
    <n v="0.68300000000000005"/>
    <x v="8"/>
  </r>
  <r>
    <x v="568"/>
    <n v="19.436310681889264"/>
    <n v="0.379"/>
    <x v="6"/>
  </r>
  <r>
    <x v="569"/>
    <n v="19.38383320324818"/>
    <n v="0.624"/>
    <x v="1"/>
  </r>
  <r>
    <x v="570"/>
    <n v="19.331213267143124"/>
    <n v="0.60199999999999998"/>
    <x v="1"/>
  </r>
  <r>
    <x v="571"/>
    <n v="19.331213267143124"/>
    <n v="0.79700000000000004"/>
    <x v="12"/>
  </r>
  <r>
    <x v="572"/>
    <n v="19.275147188898988"/>
    <n v="0.73599999999999999"/>
    <x v="11"/>
  </r>
  <r>
    <x v="573"/>
    <n v="19.222229732321487"/>
    <n v="0.84"/>
    <x v="13"/>
  </r>
  <r>
    <x v="574"/>
    <n v="19.222229732321487"/>
    <n v="0.76400000000000001"/>
    <x v="11"/>
  </r>
  <r>
    <x v="575"/>
    <n v="19.222229732321487"/>
    <n v="0.61399999999999999"/>
    <x v="1"/>
  </r>
  <r>
    <x v="576"/>
    <n v="19.165844845873465"/>
    <n v="0.52300000000000002"/>
    <x v="4"/>
  </r>
  <r>
    <x v="577"/>
    <n v="19.112624764393775"/>
    <n v="0.63700000000000001"/>
    <x v="5"/>
  </r>
  <r>
    <x v="578"/>
    <n v="19.112624764393775"/>
    <n v="0.69099999999999995"/>
    <x v="8"/>
  </r>
  <r>
    <x v="579"/>
    <n v="19.0592560744889"/>
    <n v="0.441"/>
    <x v="9"/>
  </r>
  <r>
    <x v="580"/>
    <n v="19.0592560744889"/>
    <n v="0.76800000000000002"/>
    <x v="11"/>
  </r>
  <r>
    <x v="581"/>
    <n v="19.0592560744889"/>
    <n v="0.58499999999999996"/>
    <x v="1"/>
  </r>
  <r>
    <x v="582"/>
    <n v="19.0592560744889"/>
    <n v="0.82899999999999996"/>
    <x v="13"/>
  </r>
  <r>
    <x v="583"/>
    <n v="19.002387610163417"/>
    <n v="0.68600000000000005"/>
    <x v="8"/>
  </r>
  <r>
    <x v="584"/>
    <n v="18.948708441878455"/>
    <n v="0.504"/>
    <x v="4"/>
  </r>
  <r>
    <x v="585"/>
    <n v="18.83751207345837"/>
    <n v="0.629"/>
    <x v="5"/>
  </r>
  <r>
    <x v="586"/>
    <n v="18.783361729097205"/>
    <n v="0.4"/>
    <x v="6"/>
  </r>
  <r>
    <x v="587"/>
    <n v="18.783361729097205"/>
    <n v="0.70499999999999996"/>
    <x v="8"/>
  </r>
  <r>
    <x v="588"/>
    <n v="18.783361729097205"/>
    <n v="0.77"/>
    <x v="11"/>
  </r>
  <r>
    <x v="589"/>
    <n v="18.725655412296355"/>
    <n v="0.71299999999999997"/>
    <x v="8"/>
  </r>
  <r>
    <x v="590"/>
    <n v="18.671180662949187"/>
    <n v="0.7"/>
    <x v="8"/>
  </r>
  <r>
    <x v="591"/>
    <n v="18.671180662949187"/>
    <n v="0.80300000000000005"/>
    <x v="12"/>
  </r>
  <r>
    <x v="592"/>
    <n v="18.558321498747173"/>
    <n v="0.79400000000000004"/>
    <x v="12"/>
  </r>
  <r>
    <x v="593"/>
    <n v="18.503354117004982"/>
    <n v="0.40600000000000003"/>
    <x v="6"/>
  </r>
  <r>
    <x v="594"/>
    <n v="18.444771789134055"/>
    <n v="0.53400000000000003"/>
    <x v="7"/>
  </r>
  <r>
    <x v="595"/>
    <n v="18.444771789134055"/>
    <n v="0.57499999999999996"/>
    <x v="1"/>
  </r>
  <r>
    <x v="596"/>
    <n v="18.444771789134055"/>
    <n v="0.60499999999999998"/>
    <x v="1"/>
  </r>
  <r>
    <x v="597"/>
    <n v="18.389465002594807"/>
    <n v="0.85199999999999998"/>
    <x v="13"/>
  </r>
  <r>
    <x v="598"/>
    <n v="18.389465002594807"/>
    <n v="0.67"/>
    <x v="5"/>
  </r>
  <r>
    <x v="599"/>
    <n v="18.389465002594807"/>
    <n v="0.80500000000000005"/>
    <x v="12"/>
  </r>
  <r>
    <x v="600"/>
    <n v="18.333991376950163"/>
    <n v="0.59099999999999997"/>
    <x v="1"/>
  </r>
  <r>
    <x v="601"/>
    <n v="18.333991376950163"/>
    <n v="0.74"/>
    <x v="11"/>
  </r>
  <r>
    <x v="602"/>
    <n v="18.333991376950163"/>
    <n v="0.81899999999999995"/>
    <x v="12"/>
  </r>
  <r>
    <x v="603"/>
    <n v="18.333991376950163"/>
    <n v="0.67400000000000004"/>
    <x v="5"/>
  </r>
  <r>
    <x v="604"/>
    <n v="18.274866144079777"/>
    <n v="0.55500000000000005"/>
    <x v="7"/>
  </r>
  <r>
    <x v="605"/>
    <n v="18.274866144079777"/>
    <n v="0.41399999999999998"/>
    <x v="6"/>
  </r>
  <r>
    <x v="606"/>
    <n v="18.219043589399995"/>
    <n v="0.67200000000000004"/>
    <x v="5"/>
  </r>
  <r>
    <x v="607"/>
    <n v="18.219043589399995"/>
    <n v="0.41799999999999998"/>
    <x v="6"/>
  </r>
  <r>
    <x v="608"/>
    <n v="18.219043589399995"/>
    <n v="0.80100000000000005"/>
    <x v="12"/>
  </r>
  <r>
    <x v="609"/>
    <n v="18.219043589399995"/>
    <n v="0.73099999999999998"/>
    <x v="11"/>
  </r>
  <r>
    <x v="610"/>
    <n v="18.159544104586082"/>
    <n v="0.629"/>
    <x v="5"/>
  </r>
  <r>
    <x v="611"/>
    <n v="18.159544104586082"/>
    <n v="0.753"/>
    <x v="11"/>
  </r>
  <r>
    <x v="612"/>
    <n v="18.159544104586082"/>
    <n v="0.77"/>
    <x v="11"/>
  </r>
  <r>
    <x v="613"/>
    <n v="18.103365952629662"/>
    <n v="0.67"/>
    <x v="5"/>
  </r>
  <r>
    <x v="614"/>
    <n v="18.047012925779562"/>
    <n v="0.52700000000000002"/>
    <x v="7"/>
  </r>
  <r>
    <x v="615"/>
    <n v="18.047012925779562"/>
    <n v="0.77800000000000002"/>
    <x v="12"/>
  </r>
  <r>
    <x v="616"/>
    <n v="18.047012925779562"/>
    <n v="0.60099999999999998"/>
    <x v="1"/>
  </r>
  <r>
    <x v="617"/>
    <n v="18.047012925779562"/>
    <n v="0.65400000000000003"/>
    <x v="5"/>
  </r>
  <r>
    <x v="618"/>
    <n v="17.986944385225769"/>
    <n v="0.33600000000000002"/>
    <x v="3"/>
  </r>
  <r>
    <x v="619"/>
    <n v="17.986944385225769"/>
    <n v="0.71899999999999997"/>
    <x v="8"/>
  </r>
  <r>
    <x v="620"/>
    <n v="17.869764347063416"/>
    <n v="0.70299999999999996"/>
    <x v="8"/>
  </r>
  <r>
    <x v="621"/>
    <n v="17.812672302268478"/>
    <n v="0.72399999999999998"/>
    <x v="8"/>
  </r>
  <r>
    <x v="622"/>
    <n v="17.812672302268478"/>
    <n v="0.64800000000000002"/>
    <x v="5"/>
  </r>
  <r>
    <x v="623"/>
    <n v="17.755396680345562"/>
    <n v="0.36499999999999999"/>
    <x v="3"/>
  </r>
  <r>
    <x v="624"/>
    <n v="17.755396680345562"/>
    <n v="0.433"/>
    <x v="9"/>
  </r>
  <r>
    <x v="625"/>
    <n v="17.755396680345562"/>
    <n v="0.56299999999999994"/>
    <x v="7"/>
  </r>
  <r>
    <x v="626"/>
    <n v="17.755396680345562"/>
    <n v="0.71299999999999997"/>
    <x v="8"/>
  </r>
  <r>
    <x v="627"/>
    <n v="17.755396680345562"/>
    <n v="0.77900000000000003"/>
    <x v="12"/>
  </r>
  <r>
    <x v="628"/>
    <n v="17.755396680345562"/>
    <n v="0.53900000000000003"/>
    <x v="7"/>
  </r>
  <r>
    <x v="629"/>
    <n v="17.755396680345562"/>
    <n v="0.58199999999999996"/>
    <x v="1"/>
  </r>
  <r>
    <x v="630"/>
    <n v="17.694338191929546"/>
    <n v="0.39200000000000002"/>
    <x v="6"/>
  </r>
  <r>
    <x v="631"/>
    <n v="17.636678280753443"/>
    <n v="0.748"/>
    <x v="11"/>
  </r>
  <r>
    <x v="632"/>
    <n v="17.636678280753443"/>
    <n v="0.71699999999999997"/>
    <x v="8"/>
  </r>
  <r>
    <x v="633"/>
    <n v="17.575207354473815"/>
    <n v="0.47699999999999998"/>
    <x v="4"/>
  </r>
  <r>
    <x v="634"/>
    <n v="17.575207354473815"/>
    <n v="0.749"/>
    <x v="11"/>
  </r>
  <r>
    <x v="635"/>
    <n v="17.575207354473815"/>
    <n v="0.78200000000000003"/>
    <x v="12"/>
  </r>
  <r>
    <x v="636"/>
    <n v="17.517155313611116"/>
    <n v="0.313"/>
    <x v="10"/>
  </r>
  <r>
    <x v="637"/>
    <n v="17.517155313611116"/>
    <n v="0.7"/>
    <x v="8"/>
  </r>
  <r>
    <x v="638"/>
    <n v="17.517155313611116"/>
    <n v="0.68500000000000005"/>
    <x v="8"/>
  </r>
  <r>
    <x v="639"/>
    <n v="17.458910246908253"/>
    <n v="0.81499999999999995"/>
    <x v="12"/>
  </r>
  <r>
    <x v="640"/>
    <n v="17.458910246908253"/>
    <n v="0.63100000000000001"/>
    <x v="5"/>
  </r>
  <r>
    <x v="641"/>
    <n v="17.458910246908253"/>
    <n v="0.74299999999999999"/>
    <x v="11"/>
  </r>
  <r>
    <x v="642"/>
    <n v="17.458910246908253"/>
    <n v="0.70899999999999996"/>
    <x v="8"/>
  </r>
  <r>
    <x v="643"/>
    <n v="17.396811195835522"/>
    <n v="0.81299999999999994"/>
    <x v="12"/>
  </r>
  <r>
    <x v="644"/>
    <n v="17.396811195835522"/>
    <n v="0.67500000000000004"/>
    <x v="8"/>
  </r>
  <r>
    <x v="645"/>
    <n v="17.396811195835522"/>
    <n v="0.72799999999999998"/>
    <x v="11"/>
  </r>
  <r>
    <x v="646"/>
    <n v="17.396811195835522"/>
    <n v="0.82099999999999995"/>
    <x v="12"/>
  </r>
  <r>
    <x v="647"/>
    <n v="17.338161855051762"/>
    <n v="0.67100000000000004"/>
    <x v="5"/>
  </r>
  <r>
    <x v="648"/>
    <n v="17.275628766731536"/>
    <n v="0.69399999999999995"/>
    <x v="8"/>
  </r>
  <r>
    <x v="649"/>
    <n v="17.216566615163021"/>
    <n v="0.69"/>
    <x v="8"/>
  </r>
  <r>
    <x v="650"/>
    <n v="17.216566615163021"/>
    <n v="0.78800000000000003"/>
    <x v="12"/>
  </r>
  <r>
    <x v="651"/>
    <n v="17.216566615163021"/>
    <n v="0.78400000000000003"/>
    <x v="12"/>
  </r>
  <r>
    <x v="652"/>
    <n v="17.216566615163021"/>
    <n v="0.501"/>
    <x v="4"/>
  </r>
  <r>
    <x v="653"/>
    <n v="17.216566615163021"/>
    <n v="0.83299999999999996"/>
    <x v="13"/>
  </r>
  <r>
    <x v="654"/>
    <n v="17.157301149737091"/>
    <n v="0.83599999999999997"/>
    <x v="13"/>
  </r>
  <r>
    <x v="655"/>
    <n v="17.157301149737091"/>
    <n v="0.73499999999999999"/>
    <x v="11"/>
  </r>
  <r>
    <x v="656"/>
    <n v="17.094106455639025"/>
    <n v="0.68899999999999995"/>
    <x v="8"/>
  </r>
  <r>
    <x v="657"/>
    <n v="17.094106455639025"/>
    <n v="0.76500000000000001"/>
    <x v="11"/>
  </r>
  <r>
    <x v="658"/>
    <n v="17.094106455639025"/>
    <n v="0.64100000000000001"/>
    <x v="5"/>
  </r>
  <r>
    <x v="659"/>
    <n v="17.094106455639025"/>
    <n v="0.51400000000000001"/>
    <x v="4"/>
  </r>
  <r>
    <x v="660"/>
    <n v="17.034414936978127"/>
    <n v="0.58699999999999997"/>
    <x v="1"/>
  </r>
  <r>
    <x v="661"/>
    <n v="17.034414936978127"/>
    <n v="0.82799999999999996"/>
    <x v="13"/>
  </r>
  <r>
    <x v="662"/>
    <n v="17.034414936978127"/>
    <n v="0.69099999999999995"/>
    <x v="8"/>
  </r>
  <r>
    <x v="663"/>
    <n v="17.034414936978127"/>
    <n v="0.47699999999999998"/>
    <x v="4"/>
  </r>
  <r>
    <x v="664"/>
    <n v="17.034414936978127"/>
    <n v="0.53500000000000003"/>
    <x v="7"/>
  </r>
  <r>
    <x v="665"/>
    <n v="16.970762652841909"/>
    <n v="0.77"/>
    <x v="11"/>
  </r>
  <r>
    <x v="666"/>
    <n v="16.910635758229716"/>
    <n v="0.749"/>
    <x v="11"/>
  </r>
  <r>
    <x v="667"/>
    <n v="16.850294314223159"/>
    <n v="0.82699999999999996"/>
    <x v="13"/>
  </r>
  <r>
    <x v="668"/>
    <n v="16.850294314223159"/>
    <n v="0.70199999999999996"/>
    <x v="8"/>
  </r>
  <r>
    <x v="669"/>
    <n v="16.850294314223159"/>
    <n v="0.51800000000000002"/>
    <x v="4"/>
  </r>
  <r>
    <x v="670"/>
    <n v="16.850294314223159"/>
    <n v="0.71899999999999997"/>
    <x v="8"/>
  </r>
  <r>
    <x v="671"/>
    <n v="16.785943859369109"/>
    <n v="0.71299999999999997"/>
    <x v="8"/>
  </r>
  <r>
    <x v="672"/>
    <n v="16.785943859369109"/>
    <n v="0.78400000000000003"/>
    <x v="12"/>
  </r>
  <r>
    <x v="673"/>
    <n v="16.785943859369109"/>
    <n v="0.51"/>
    <x v="4"/>
  </r>
  <r>
    <x v="674"/>
    <n v="16.725152554709787"/>
    <n v="0.71499999999999997"/>
    <x v="8"/>
  </r>
  <r>
    <x v="675"/>
    <n v="16.725152554709787"/>
    <n v="0.48599999999999999"/>
    <x v="4"/>
  </r>
  <r>
    <x v="676"/>
    <n v="16.725152554709787"/>
    <n v="0.66600000000000004"/>
    <x v="5"/>
  </r>
  <r>
    <x v="677"/>
    <n v="16.660318747018781"/>
    <n v="0.63400000000000001"/>
    <x v="5"/>
  </r>
  <r>
    <x v="678"/>
    <n v="16.660318747018781"/>
    <n v="0.66100000000000003"/>
    <x v="5"/>
  </r>
  <r>
    <x v="679"/>
    <n v="16.599067367797783"/>
    <n v="0.76600000000000001"/>
    <x v="11"/>
  </r>
  <r>
    <x v="680"/>
    <n v="16.537589129287042"/>
    <n v="0.749"/>
    <x v="11"/>
  </r>
  <r>
    <x v="681"/>
    <n v="16.472017089083629"/>
    <n v="0.77100000000000002"/>
    <x v="11"/>
  </r>
  <r>
    <x v="682"/>
    <n v="16.472017089083629"/>
    <n v="0.747"/>
    <x v="11"/>
  </r>
  <r>
    <x v="683"/>
    <n v="16.472017089083629"/>
    <n v="0.69399999999999995"/>
    <x v="8"/>
  </r>
  <r>
    <x v="684"/>
    <n v="16.472017089083629"/>
    <n v="0.51300000000000001"/>
    <x v="4"/>
  </r>
  <r>
    <x v="685"/>
    <n v="16.410062879571392"/>
    <n v="0.626"/>
    <x v="5"/>
  </r>
  <r>
    <x v="686"/>
    <n v="16.343979212096333"/>
    <n v="0.81100000000000005"/>
    <x v="12"/>
  </r>
  <r>
    <x v="687"/>
    <n v="16.343979212096333"/>
    <n v="0.73199999999999998"/>
    <x v="11"/>
  </r>
  <r>
    <x v="688"/>
    <n v="16.343979212096333"/>
    <n v="0.47299999999999998"/>
    <x v="9"/>
  </r>
  <r>
    <x v="689"/>
    <n v="16.343979212096333"/>
    <n v="0.69"/>
    <x v="8"/>
  </r>
  <r>
    <x v="690"/>
    <n v="16.343979212096333"/>
    <n v="0.69699999999999995"/>
    <x v="8"/>
  </r>
  <r>
    <x v="691"/>
    <n v="16.281537802488465"/>
    <n v="0.67100000000000004"/>
    <x v="5"/>
  </r>
  <r>
    <x v="692"/>
    <n v="16.281537802488465"/>
    <n v="0.47"/>
    <x v="9"/>
  </r>
  <r>
    <x v="693"/>
    <n v="16.281537802488465"/>
    <n v="0.85499999999999998"/>
    <x v="13"/>
  </r>
  <r>
    <x v="694"/>
    <n v="16.281537802488465"/>
    <n v="0.64400000000000002"/>
    <x v="5"/>
  </r>
  <r>
    <x v="695"/>
    <n v="16.218855999801114"/>
    <n v="0.62"/>
    <x v="1"/>
  </r>
  <r>
    <x v="696"/>
    <n v="16.218855999801114"/>
    <n v="0.41299999999999998"/>
    <x v="6"/>
  </r>
  <r>
    <x v="697"/>
    <n v="16.151990054362802"/>
    <n v="0.49199999999999999"/>
    <x v="4"/>
  </r>
  <r>
    <x v="698"/>
    <n v="16.088803542981641"/>
    <n v="0.79100000000000004"/>
    <x v="12"/>
  </r>
  <r>
    <x v="699"/>
    <n v="16.088803542981641"/>
    <n v="0.67500000000000004"/>
    <x v="8"/>
  </r>
  <r>
    <x v="700"/>
    <n v="16.088803542981641"/>
    <n v="0.76600000000000001"/>
    <x v="11"/>
  </r>
  <r>
    <x v="701"/>
    <n v="16.088803542981641"/>
    <n v="0.80300000000000005"/>
    <x v="12"/>
  </r>
  <r>
    <x v="702"/>
    <n v="15.957691216057308"/>
    <n v="0.81200000000000006"/>
    <x v="12"/>
  </r>
  <r>
    <x v="703"/>
    <n v="15.957691216057308"/>
    <n v="0.58699999999999997"/>
    <x v="1"/>
  </r>
  <r>
    <x v="704"/>
    <n v="15.893732276449617"/>
    <n v="0.85"/>
    <x v="13"/>
  </r>
  <r>
    <x v="705"/>
    <n v="15.825492676356289"/>
    <n v="0.58799999999999997"/>
    <x v="1"/>
  </r>
  <r>
    <x v="706"/>
    <n v="15.760997277387945"/>
    <n v="0.64800000000000002"/>
    <x v="5"/>
  </r>
  <r>
    <x v="707"/>
    <n v="15.696236870863475"/>
    <n v="0.85299999999999998"/>
    <x v="13"/>
  </r>
  <r>
    <x v="708"/>
    <n v="15.696236870863475"/>
    <n v="0.877"/>
    <x v="14"/>
  </r>
  <r>
    <x v="709"/>
    <n v="15.561817419846177"/>
    <n v="0.68"/>
    <x v="8"/>
  </r>
  <r>
    <x v="710"/>
    <n v="15.492115871712882"/>
    <n v="0.61399999999999999"/>
    <x v="1"/>
  </r>
  <r>
    <x v="711"/>
    <n v="15.492115871712882"/>
    <n v="0.374"/>
    <x v="3"/>
  </r>
  <r>
    <x v="712"/>
    <n v="15.426226723051945"/>
    <n v="0.64300000000000002"/>
    <x v="5"/>
  </r>
  <r>
    <x v="713"/>
    <n v="15.426226723051945"/>
    <n v="0.56399999999999995"/>
    <x v="7"/>
  </r>
  <r>
    <x v="714"/>
    <n v="15.36005493608098"/>
    <n v="0.72399999999999998"/>
    <x v="8"/>
  </r>
  <r>
    <x v="715"/>
    <n v="15.36005493608098"/>
    <n v="0.84"/>
    <x v="13"/>
  </r>
  <r>
    <x v="716"/>
    <n v="15.36005493608098"/>
    <n v="0.52600000000000002"/>
    <x v="7"/>
  </r>
  <r>
    <x v="717"/>
    <n v="15.36005493608098"/>
    <n v="0.752"/>
    <x v="11"/>
  </r>
  <r>
    <x v="718"/>
    <n v="15.289433619770742"/>
    <n v="0.81899999999999995"/>
    <x v="12"/>
  </r>
  <r>
    <x v="719"/>
    <n v="15.289433619770742"/>
    <n v="0.89300000000000002"/>
    <x v="14"/>
  </r>
  <r>
    <x v="720"/>
    <n v="15.222667215103916"/>
    <n v="0.76800000000000002"/>
    <x v="11"/>
  </r>
  <r>
    <x v="721"/>
    <n v="15.222667215103916"/>
    <n v="0.747"/>
    <x v="11"/>
  </r>
  <r>
    <x v="722"/>
    <n v="15.151405542580854"/>
    <n v="0.66200000000000003"/>
    <x v="5"/>
  </r>
  <r>
    <x v="723"/>
    <n v="15.084028196876773"/>
    <n v="0.77500000000000002"/>
    <x v="12"/>
  </r>
  <r>
    <x v="724"/>
    <n v="15.084028196876773"/>
    <n v="0.58799999999999997"/>
    <x v="1"/>
  </r>
  <r>
    <x v="725"/>
    <n v="15.016348536598279"/>
    <n v="0.79"/>
    <x v="12"/>
  </r>
  <r>
    <x v="726"/>
    <n v="15.016348536598279"/>
    <n v="0.58199999999999996"/>
    <x v="1"/>
  </r>
  <r>
    <x v="727"/>
    <n v="14.944103055939742"/>
    <n v="0.67500000000000004"/>
    <x v="8"/>
  </r>
  <r>
    <x v="728"/>
    <n v="14.944103055939742"/>
    <n v="0.70399999999999996"/>
    <x v="8"/>
  </r>
  <r>
    <x v="729"/>
    <n v="14.944103055939742"/>
    <n v="0.625"/>
    <x v="5"/>
  </r>
  <r>
    <x v="730"/>
    <n v="14.875786798518298"/>
    <n v="0.78800000000000003"/>
    <x v="12"/>
  </r>
  <r>
    <x v="731"/>
    <n v="14.802855320812993"/>
    <n v="0.46500000000000002"/>
    <x v="9"/>
  </r>
  <r>
    <x v="732"/>
    <n v="14.802855320812993"/>
    <n v="0.69899999999999995"/>
    <x v="8"/>
  </r>
  <r>
    <x v="733"/>
    <n v="14.802855320812993"/>
    <n v="0.53400000000000003"/>
    <x v="7"/>
  </r>
  <r>
    <x v="734"/>
    <n v="14.802855320812993"/>
    <n v="0.69099999999999995"/>
    <x v="8"/>
  </r>
  <r>
    <x v="735"/>
    <n v="14.733884157863644"/>
    <n v="0.82499999999999996"/>
    <x v="13"/>
  </r>
  <r>
    <x v="736"/>
    <n v="14.733884157863644"/>
    <n v="0.66600000000000004"/>
    <x v="5"/>
  </r>
  <r>
    <x v="737"/>
    <n v="14.733884157863644"/>
    <n v="0.68400000000000005"/>
    <x v="8"/>
  </r>
  <r>
    <x v="738"/>
    <n v="14.664588610178226"/>
    <n v="0.753"/>
    <x v="11"/>
  </r>
  <r>
    <x v="739"/>
    <n v="14.590601491361458"/>
    <n v="0.79900000000000004"/>
    <x v="12"/>
  </r>
  <r>
    <x v="740"/>
    <n v="14.590601491361458"/>
    <n v="0.59799999999999998"/>
    <x v="1"/>
  </r>
  <r>
    <x v="741"/>
    <n v="14.590601491361458"/>
    <n v="0.70499999999999996"/>
    <x v="8"/>
  </r>
  <r>
    <x v="742"/>
    <n v="14.590601491361458"/>
    <n v="0.52400000000000002"/>
    <x v="4"/>
  </r>
  <r>
    <x v="743"/>
    <n v="14.590601491361458"/>
    <n v="0.79"/>
    <x v="12"/>
  </r>
  <r>
    <x v="744"/>
    <n v="14.590601491361458"/>
    <n v="0.48899999999999999"/>
    <x v="4"/>
  </r>
  <r>
    <x v="745"/>
    <n v="14.52062218391977"/>
    <n v="0.85099999999999998"/>
    <x v="13"/>
  </r>
  <r>
    <x v="746"/>
    <n v="14.52062218391977"/>
    <n v="0.65400000000000003"/>
    <x v="5"/>
  </r>
  <r>
    <x v="747"/>
    <n v="14.52062218391977"/>
    <n v="0.58599999999999997"/>
    <x v="1"/>
  </r>
  <r>
    <x v="748"/>
    <n v="14.52062218391977"/>
    <n v="0.75600000000000001"/>
    <x v="11"/>
  </r>
  <r>
    <x v="749"/>
    <n v="14.52062218391977"/>
    <n v="0.76"/>
    <x v="11"/>
  </r>
  <r>
    <x v="750"/>
    <n v="14.445897735415864"/>
    <n v="0.83199999999999996"/>
    <x v="13"/>
  </r>
  <r>
    <x v="751"/>
    <n v="14.445897735415864"/>
    <n v="0.83199999999999996"/>
    <x v="13"/>
  </r>
  <r>
    <x v="752"/>
    <n v="14.375214019642174"/>
    <n v="0.84899999999999998"/>
    <x v="13"/>
  </r>
  <r>
    <x v="753"/>
    <n v="14.375214019642174"/>
    <n v="0.71199999999999997"/>
    <x v="8"/>
  </r>
  <r>
    <x v="754"/>
    <n v="14.375214019642174"/>
    <n v="0.77600000000000002"/>
    <x v="12"/>
  </r>
  <r>
    <x v="755"/>
    <n v="14.375214019642174"/>
    <n v="0.57799999999999996"/>
    <x v="1"/>
  </r>
  <r>
    <x v="756"/>
    <n v="14.375214019642174"/>
    <n v="0.42"/>
    <x v="6"/>
  </r>
  <r>
    <x v="757"/>
    <n v="14.304181026502029"/>
    <n v="0.80100000000000005"/>
    <x v="12"/>
  </r>
  <r>
    <x v="758"/>
    <n v="14.228319915326999"/>
    <n v="0.57799999999999996"/>
    <x v="1"/>
  </r>
  <r>
    <x v="759"/>
    <n v="14.228319915326999"/>
    <n v="0.751"/>
    <x v="11"/>
  </r>
  <r>
    <x v="760"/>
    <n v="14.228319915326999"/>
    <n v="0.90900000000000003"/>
    <x v="14"/>
  </r>
  <r>
    <x v="761"/>
    <n v="14.228319915326999"/>
    <n v="0.92600000000000005"/>
    <x v="15"/>
  </r>
  <r>
    <x v="762"/>
    <n v="14.228319915326999"/>
    <n v="0.86899999999999999"/>
    <x v="13"/>
  </r>
  <r>
    <x v="763"/>
    <n v="14.156549874221284"/>
    <n v="0.72199999999999998"/>
    <x v="8"/>
  </r>
  <r>
    <x v="764"/>
    <n v="14.156549874221284"/>
    <n v="0.66700000000000004"/>
    <x v="5"/>
  </r>
  <r>
    <x v="765"/>
    <n v="14.156549874221284"/>
    <n v="0.752"/>
    <x v="11"/>
  </r>
  <r>
    <x v="766"/>
    <n v="14.079893363064397"/>
    <n v="0.81499999999999995"/>
    <x v="12"/>
  </r>
  <r>
    <x v="767"/>
    <n v="14.079893363064397"/>
    <n v="0.81499999999999995"/>
    <x v="12"/>
  </r>
  <r>
    <x v="768"/>
    <n v="14.079893363064397"/>
    <n v="0.58699999999999997"/>
    <x v="1"/>
  </r>
  <r>
    <x v="769"/>
    <n v="14.079893363064397"/>
    <n v="0.69499999999999995"/>
    <x v="8"/>
  </r>
  <r>
    <x v="770"/>
    <n v="13.934454799959427"/>
    <n v="0.63600000000000001"/>
    <x v="5"/>
  </r>
  <r>
    <x v="771"/>
    <n v="13.856569681781366"/>
    <n v="0.878"/>
    <x v="14"/>
  </r>
  <r>
    <x v="772"/>
    <n v="13.856569681781366"/>
    <n v="0.752"/>
    <x v="11"/>
  </r>
  <r>
    <x v="773"/>
    <n v="13.782864001160508"/>
    <n v="0.748"/>
    <x v="11"/>
  </r>
  <r>
    <x v="774"/>
    <n v="13.782864001160508"/>
    <n v="0.66500000000000004"/>
    <x v="5"/>
  </r>
  <r>
    <x v="775"/>
    <n v="13.782864001160508"/>
    <n v="0.65800000000000003"/>
    <x v="5"/>
  </r>
  <r>
    <x v="776"/>
    <n v="13.708762044871522"/>
    <n v="0.66900000000000004"/>
    <x v="5"/>
  </r>
  <r>
    <x v="777"/>
    <n v="13.708762044871522"/>
    <n v="0.84299999999999997"/>
    <x v="13"/>
  </r>
  <r>
    <x v="778"/>
    <n v="13.629587285639293"/>
    <n v="0.83399999999999996"/>
    <x v="13"/>
  </r>
  <r>
    <x v="779"/>
    <n v="13.629587285639293"/>
    <n v="0.67"/>
    <x v="5"/>
  </r>
  <r>
    <x v="780"/>
    <n v="13.629587285639293"/>
    <n v="0.72699999999999998"/>
    <x v="11"/>
  </r>
  <r>
    <x v="781"/>
    <n v="13.629587285639293"/>
    <n v="0.89"/>
    <x v="14"/>
  </r>
  <r>
    <x v="782"/>
    <n v="13.629587285639293"/>
    <n v="0.78700000000000003"/>
    <x v="12"/>
  </r>
  <r>
    <x v="783"/>
    <n v="13.629587285639293"/>
    <n v="0.67800000000000005"/>
    <x v="8"/>
  </r>
  <r>
    <x v="784"/>
    <n v="13.629587285639293"/>
    <n v="0.83399999999999996"/>
    <x v="13"/>
  </r>
  <r>
    <x v="785"/>
    <n v="13.629587285639293"/>
    <n v="0.80800000000000005"/>
    <x v="12"/>
  </r>
  <r>
    <x v="786"/>
    <n v="13.554647406158672"/>
    <n v="0.64300000000000002"/>
    <x v="5"/>
  </r>
  <r>
    <x v="787"/>
    <n v="13.554647406158672"/>
    <n v="0.70199999999999996"/>
    <x v="8"/>
  </r>
  <r>
    <x v="788"/>
    <n v="13.474567120291256"/>
    <n v="0.58799999999999997"/>
    <x v="1"/>
  </r>
  <r>
    <x v="789"/>
    <n v="13.474567120291256"/>
    <n v="0.73299999999999998"/>
    <x v="11"/>
  </r>
  <r>
    <x v="790"/>
    <n v="13.474567120291256"/>
    <n v="0.41799999999999998"/>
    <x v="6"/>
  </r>
  <r>
    <x v="791"/>
    <n v="13.474567120291256"/>
    <n v="0.81499999999999995"/>
    <x v="12"/>
  </r>
  <r>
    <x v="792"/>
    <n v="13.398760233979036"/>
    <n v="0.57199999999999995"/>
    <x v="7"/>
  </r>
  <r>
    <x v="793"/>
    <n v="13.398760233979036"/>
    <n v="0.80600000000000005"/>
    <x v="12"/>
  </r>
  <r>
    <x v="794"/>
    <n v="13.398760233979036"/>
    <n v="0.72399999999999998"/>
    <x v="8"/>
  </r>
  <r>
    <x v="795"/>
    <n v="13.398760233979036"/>
    <n v="0.67400000000000004"/>
    <x v="5"/>
  </r>
  <r>
    <x v="796"/>
    <n v="13.398760233979036"/>
    <n v="0.51700000000000002"/>
    <x v="4"/>
  </r>
  <r>
    <x v="797"/>
    <n v="13.398760233979036"/>
    <n v="0.84299999999999997"/>
    <x v="13"/>
  </r>
  <r>
    <x v="798"/>
    <n v="13.398760233979036"/>
    <n v="0.65500000000000003"/>
    <x v="5"/>
  </r>
  <r>
    <x v="799"/>
    <n v="13.398760233979036"/>
    <n v="0.41"/>
    <x v="6"/>
  </r>
  <r>
    <x v="800"/>
    <n v="13.398760233979036"/>
    <n v="0.53700000000000003"/>
    <x v="7"/>
  </r>
  <r>
    <x v="801"/>
    <n v="13.322522003587821"/>
    <n v="0.73799999999999999"/>
    <x v="11"/>
  </r>
  <r>
    <x v="802"/>
    <n v="13.322522003587821"/>
    <n v="0.69499999999999995"/>
    <x v="8"/>
  </r>
  <r>
    <x v="803"/>
    <n v="13.322522003587821"/>
    <n v="0.629"/>
    <x v="5"/>
  </r>
  <r>
    <x v="804"/>
    <n v="13.241037924197327"/>
    <n v="0.50800000000000001"/>
    <x v="4"/>
  </r>
  <r>
    <x v="805"/>
    <n v="13.241037924197327"/>
    <n v="0.55300000000000005"/>
    <x v="7"/>
  </r>
  <r>
    <x v="806"/>
    <n v="13.241037924197327"/>
    <n v="0.80200000000000005"/>
    <x v="12"/>
  </r>
  <r>
    <x v="807"/>
    <n v="13.241037924197327"/>
    <n v="0.65800000000000003"/>
    <x v="5"/>
  </r>
  <r>
    <x v="808"/>
    <n v="13.241037924197327"/>
    <n v="0.57399999999999995"/>
    <x v="7"/>
  </r>
  <r>
    <x v="809"/>
    <n v="13.241037924197327"/>
    <n v="0.73299999999999998"/>
    <x v="11"/>
  </r>
  <r>
    <x v="810"/>
    <n v="13.163886281735179"/>
    <n v="0.83"/>
    <x v="13"/>
  </r>
  <r>
    <x v="811"/>
    <n v="13.163886281735179"/>
    <n v="0.499"/>
    <x v="4"/>
  </r>
  <r>
    <x v="812"/>
    <n v="13.081414098346015"/>
    <n v="0.64300000000000002"/>
    <x v="5"/>
  </r>
  <r>
    <x v="813"/>
    <n v="13.081414098346015"/>
    <n v="0.64300000000000002"/>
    <x v="5"/>
  </r>
  <r>
    <x v="814"/>
    <n v="13.003315405727481"/>
    <n v="0.47499999999999998"/>
    <x v="4"/>
  </r>
  <r>
    <x v="815"/>
    <n v="12.924744804801888"/>
    <n v="0.58499999999999996"/>
    <x v="1"/>
  </r>
  <r>
    <x v="816"/>
    <n v="12.924744804801888"/>
    <n v="0.79500000000000004"/>
    <x v="12"/>
  </r>
  <r>
    <x v="817"/>
    <n v="12.924744804801888"/>
    <n v="0.89800000000000002"/>
    <x v="14"/>
  </r>
  <r>
    <x v="818"/>
    <n v="12.924744804801888"/>
    <n v="0.373"/>
    <x v="3"/>
  </r>
  <r>
    <x v="819"/>
    <n v="12.84073677960901"/>
    <n v="0.441"/>
    <x v="9"/>
  </r>
  <r>
    <x v="820"/>
    <n v="12.84073677960901"/>
    <n v="0.86899999999999999"/>
    <x v="13"/>
  </r>
  <r>
    <x v="821"/>
    <n v="12.84073677960901"/>
    <n v="0.54"/>
    <x v="7"/>
  </r>
  <r>
    <x v="822"/>
    <n v="12.84073677960901"/>
    <n v="0.58399999999999996"/>
    <x v="1"/>
  </r>
  <r>
    <x v="823"/>
    <n v="12.84073677960901"/>
    <n v="0.76400000000000001"/>
    <x v="11"/>
  </r>
  <r>
    <x v="824"/>
    <n v="12.84073677960901"/>
    <n v="0.82799999999999996"/>
    <x v="13"/>
  </r>
  <r>
    <x v="825"/>
    <n v="12.761165219980004"/>
    <n v="0.64100000000000001"/>
    <x v="5"/>
  </r>
  <r>
    <x v="826"/>
    <n v="12.761165219980004"/>
    <n v="0.61899999999999999"/>
    <x v="1"/>
  </r>
  <r>
    <x v="827"/>
    <n v="12.761165219980004"/>
    <n v="0.83399999999999996"/>
    <x v="13"/>
  </r>
  <r>
    <x v="828"/>
    <n v="12.761165219980004"/>
    <n v="0.83399999999999996"/>
    <x v="13"/>
  </r>
  <r>
    <x v="829"/>
    <n v="12.676073151634048"/>
    <n v="0.57199999999999995"/>
    <x v="7"/>
  </r>
  <r>
    <x v="830"/>
    <n v="12.676073151634048"/>
    <n v="0.629"/>
    <x v="5"/>
  </r>
  <r>
    <x v="831"/>
    <n v="12.676073151634048"/>
    <n v="0.86399999999999999"/>
    <x v="13"/>
  </r>
  <r>
    <x v="832"/>
    <n v="12.676073151634048"/>
    <n v="0.58599999999999997"/>
    <x v="1"/>
  </r>
  <r>
    <x v="833"/>
    <n v="12.676073151634048"/>
    <n v="0.58599999999999997"/>
    <x v="1"/>
  </r>
  <r>
    <x v="834"/>
    <n v="12.676073151634048"/>
    <n v="0.70799999999999996"/>
    <x v="8"/>
  </r>
  <r>
    <x v="835"/>
    <n v="12.595461375987831"/>
    <n v="0.745"/>
    <x v="11"/>
  </r>
  <r>
    <x v="836"/>
    <n v="12.595461375987831"/>
    <n v="0.83599999999999997"/>
    <x v="13"/>
  </r>
  <r>
    <x v="837"/>
    <n v="12.514330345744634"/>
    <n v="0.55800000000000005"/>
    <x v="7"/>
  </r>
  <r>
    <x v="838"/>
    <n v="12.514330345744634"/>
    <n v="0.86699999999999999"/>
    <x v="13"/>
  </r>
  <r>
    <x v="839"/>
    <n v="12.427548301108118"/>
    <n v="0.92"/>
    <x v="14"/>
  </r>
  <r>
    <x v="840"/>
    <n v="12.345313827716126"/>
    <n v="0.69299999999999995"/>
    <x v="8"/>
  </r>
  <r>
    <x v="841"/>
    <n v="12.345313827716126"/>
    <n v="0.55600000000000005"/>
    <x v="7"/>
  </r>
  <r>
    <x v="842"/>
    <n v="12.257335203001883"/>
    <n v="0.80800000000000005"/>
    <x v="12"/>
  </r>
  <r>
    <x v="843"/>
    <n v="12.173951002331696"/>
    <n v="0.80900000000000005"/>
    <x v="12"/>
  </r>
  <r>
    <x v="844"/>
    <n v="12.173951002331696"/>
    <n v="0.64400000000000002"/>
    <x v="5"/>
  </r>
  <r>
    <x v="845"/>
    <n v="12.173951002331696"/>
    <n v="0.57299999999999995"/>
    <x v="7"/>
  </r>
  <r>
    <x v="846"/>
    <n v="12.089991717763775"/>
    <n v="0.73399999999999999"/>
    <x v="11"/>
  </r>
  <r>
    <x v="847"/>
    <n v="12.089991717763775"/>
    <n v="0.57899999999999996"/>
    <x v="1"/>
  </r>
  <r>
    <x v="848"/>
    <n v="12.089991717763775"/>
    <n v="0.627"/>
    <x v="5"/>
  </r>
  <r>
    <x v="849"/>
    <n v="12.089991717763775"/>
    <n v="0.73399999999999999"/>
    <x v="11"/>
  </r>
  <r>
    <x v="850"/>
    <n v="12.089991717763775"/>
    <n v="0.73399999999999999"/>
    <x v="11"/>
  </r>
  <r>
    <x v="851"/>
    <n v="12.000141353731918"/>
    <n v="0.79800000000000004"/>
    <x v="12"/>
  </r>
  <r>
    <x v="852"/>
    <n v="12.000141353731918"/>
    <n v="0.65900000000000003"/>
    <x v="5"/>
  </r>
  <r>
    <x v="853"/>
    <n v="11.914957374576321"/>
    <n v="0.64900000000000002"/>
    <x v="5"/>
  </r>
  <r>
    <x v="854"/>
    <n v="11.823776977426498"/>
    <n v="0.84499999999999997"/>
    <x v="13"/>
  </r>
  <r>
    <x v="855"/>
    <n v="11.823776977426498"/>
    <n v="0.83299999999999996"/>
    <x v="13"/>
  </r>
  <r>
    <x v="856"/>
    <n v="11.823776977426498"/>
    <n v="0.83299999999999996"/>
    <x v="13"/>
  </r>
  <r>
    <x v="857"/>
    <n v="11.737313097142149"/>
    <n v="0.77900000000000003"/>
    <x v="12"/>
  </r>
  <r>
    <x v="858"/>
    <n v="11.737313097142149"/>
    <n v="0.88400000000000001"/>
    <x v="14"/>
  </r>
  <r>
    <x v="859"/>
    <n v="11.737313097142149"/>
    <n v="0.65100000000000002"/>
    <x v="5"/>
  </r>
  <r>
    <x v="860"/>
    <n v="11.737313097142149"/>
    <n v="0.54600000000000004"/>
    <x v="7"/>
  </r>
  <r>
    <x v="861"/>
    <n v="11.737313097142149"/>
    <n v="0.61799999999999999"/>
    <x v="1"/>
  </r>
  <r>
    <x v="862"/>
    <n v="11.650207529000003"/>
    <n v="0.69099999999999995"/>
    <x v="8"/>
  </r>
  <r>
    <x v="863"/>
    <n v="11.650207529000003"/>
    <n v="0.55700000000000005"/>
    <x v="7"/>
  </r>
  <r>
    <x v="864"/>
    <n v="11.650207529000003"/>
    <n v="0.871"/>
    <x v="13"/>
  </r>
  <r>
    <x v="865"/>
    <n v="11.556938532445283"/>
    <n v="0.755"/>
    <x v="11"/>
  </r>
  <r>
    <x v="866"/>
    <n v="11.556938532445283"/>
    <n v="0.68"/>
    <x v="8"/>
  </r>
  <r>
    <x v="867"/>
    <n v="11.556938532445283"/>
    <n v="0.78300000000000003"/>
    <x v="12"/>
  </r>
  <r>
    <x v="868"/>
    <n v="11.556938532445283"/>
    <n v="0.85699999999999998"/>
    <x v="13"/>
  </r>
  <r>
    <x v="869"/>
    <n v="11.556938532445283"/>
    <n v="0.58099999999999996"/>
    <x v="1"/>
  </r>
  <r>
    <x v="870"/>
    <n v="11.556938532445283"/>
    <n v="0.69"/>
    <x v="8"/>
  </r>
  <r>
    <x v="871"/>
    <n v="11.556938532445283"/>
    <n v="0.79500000000000004"/>
    <x v="12"/>
  </r>
  <r>
    <x v="872"/>
    <n v="11.556938532445283"/>
    <n v="0.755"/>
    <x v="11"/>
  </r>
  <r>
    <x v="873"/>
    <n v="11.556938532445283"/>
    <n v="0.45500000000000002"/>
    <x v="9"/>
  </r>
  <r>
    <x v="874"/>
    <n v="11.556938532445283"/>
    <n v="0.755"/>
    <x v="11"/>
  </r>
  <r>
    <x v="875"/>
    <n v="11.556938532445283"/>
    <n v="0.82499999999999996"/>
    <x v="13"/>
  </r>
  <r>
    <x v="876"/>
    <n v="11.46846306054749"/>
    <n v="0.35699999999999998"/>
    <x v="3"/>
  </r>
  <r>
    <x v="877"/>
    <n v="11.373703783073152"/>
    <n v="0.71699999999999997"/>
    <x v="8"/>
  </r>
  <r>
    <x v="878"/>
    <n v="11.373703783073152"/>
    <n v="0.83099999999999996"/>
    <x v="13"/>
  </r>
  <r>
    <x v="879"/>
    <n v="11.373703783073152"/>
    <n v="0.65900000000000003"/>
    <x v="5"/>
  </r>
  <r>
    <x v="880"/>
    <n v="11.373703783073152"/>
    <n v="0.65900000000000003"/>
    <x v="5"/>
  </r>
  <r>
    <x v="881"/>
    <n v="11.373703783073152"/>
    <n v="0.61099999999999999"/>
    <x v="1"/>
  </r>
  <r>
    <x v="882"/>
    <n v="11.373703783073152"/>
    <n v="0.70599999999999996"/>
    <x v="8"/>
  </r>
  <r>
    <x v="883"/>
    <n v="11.283791670955125"/>
    <n v="0.81699999999999995"/>
    <x v="12"/>
  </r>
  <r>
    <x v="884"/>
    <n v="11.283791670955125"/>
    <n v="0.47799999999999998"/>
    <x v="4"/>
  </r>
  <r>
    <x v="885"/>
    <n v="11.283791670955125"/>
    <n v="0.72"/>
    <x v="8"/>
  </r>
  <r>
    <x v="886"/>
    <n v="11.19315733838938"/>
    <n v="0.46800000000000003"/>
    <x v="9"/>
  </r>
  <r>
    <x v="887"/>
    <n v="11.096047223038042"/>
    <n v="0.80300000000000005"/>
    <x v="12"/>
  </r>
  <r>
    <x v="888"/>
    <n v="11.096047223038042"/>
    <n v="0.84899999999999998"/>
    <x v="13"/>
  </r>
  <r>
    <x v="889"/>
    <n v="11.096047223038042"/>
    <n v="0.77300000000000002"/>
    <x v="11"/>
  </r>
  <r>
    <x v="890"/>
    <n v="11.003866625160175"/>
    <n v="0.76"/>
    <x v="11"/>
  </r>
  <r>
    <x v="891"/>
    <n v="11.003866625160175"/>
    <n v="0.71"/>
    <x v="8"/>
  </r>
  <r>
    <x v="892"/>
    <n v="11.003866625160175"/>
    <n v="0.68500000000000005"/>
    <x v="8"/>
  </r>
  <r>
    <x v="893"/>
    <n v="11.003866625160175"/>
    <n v="0.65100000000000002"/>
    <x v="5"/>
  </r>
  <r>
    <x v="894"/>
    <n v="10.905070998313775"/>
    <n v="0.55900000000000005"/>
    <x v="7"/>
  </r>
  <r>
    <x v="895"/>
    <n v="10.905070998313775"/>
    <n v="0.68300000000000005"/>
    <x v="8"/>
  </r>
  <r>
    <x v="896"/>
    <n v="10.905070998313775"/>
    <n v="0.73499999999999999"/>
    <x v="11"/>
  </r>
  <r>
    <x v="897"/>
    <n v="10.905070998313775"/>
    <n v="0.76400000000000001"/>
    <x v="11"/>
  </r>
  <r>
    <x v="898"/>
    <n v="10.905070998313775"/>
    <n v="0.63600000000000001"/>
    <x v="5"/>
  </r>
  <r>
    <x v="899"/>
    <n v="10.905070998313775"/>
    <n v="0.82"/>
    <x v="12"/>
  </r>
  <r>
    <x v="900"/>
    <n v="10.811262193041474"/>
    <n v="0.75"/>
    <x v="11"/>
  </r>
  <r>
    <x v="901"/>
    <n v="10.811262193041474"/>
    <n v="0.66100000000000003"/>
    <x v="5"/>
  </r>
  <r>
    <x v="902"/>
    <n v="10.716632257155775"/>
    <n v="0.85799999999999998"/>
    <x v="13"/>
  </r>
  <r>
    <x v="903"/>
    <n v="10.716632257155775"/>
    <n v="0.84299999999999997"/>
    <x v="13"/>
  </r>
  <r>
    <x v="904"/>
    <n v="10.716632257155775"/>
    <n v="0.72099999999999997"/>
    <x v="8"/>
  </r>
  <r>
    <x v="905"/>
    <n v="10.716632257155775"/>
    <n v="0.89400000000000002"/>
    <x v="14"/>
  </r>
  <r>
    <x v="906"/>
    <n v="10.716632257155775"/>
    <n v="0.54200000000000004"/>
    <x v="7"/>
  </r>
  <r>
    <x v="907"/>
    <n v="10.615163668500919"/>
    <n v="0.82799999999999996"/>
    <x v="13"/>
  </r>
  <r>
    <x v="908"/>
    <n v="10.615163668500919"/>
    <n v="0.66100000000000003"/>
    <x v="5"/>
  </r>
  <r>
    <x v="909"/>
    <n v="10.615163668500919"/>
    <n v="0.73499999999999999"/>
    <x v="11"/>
  </r>
  <r>
    <x v="910"/>
    <n v="10.615163668500919"/>
    <n v="0.70699999999999996"/>
    <x v="8"/>
  </r>
  <r>
    <x v="911"/>
    <n v="10.518769720717611"/>
    <n v="0.60399999999999998"/>
    <x v="1"/>
  </r>
  <r>
    <x v="912"/>
    <n v="10.518769720717611"/>
    <n v="0.64500000000000002"/>
    <x v="5"/>
  </r>
  <r>
    <x v="913"/>
    <n v="10.518769720717611"/>
    <n v="0.41699999999999998"/>
    <x v="6"/>
  </r>
  <r>
    <x v="914"/>
    <n v="10.518769720717611"/>
    <n v="0.71"/>
    <x v="8"/>
  </r>
  <r>
    <x v="915"/>
    <n v="10.421484211277653"/>
    <n v="0.86699999999999999"/>
    <x v="13"/>
  </r>
  <r>
    <x v="916"/>
    <n v="10.421484211277653"/>
    <n v="0.63300000000000001"/>
    <x v="5"/>
  </r>
  <r>
    <x v="917"/>
    <n v="10.421484211277653"/>
    <n v="0.374"/>
    <x v="3"/>
  </r>
  <r>
    <x v="918"/>
    <n v="10.421484211277653"/>
    <n v="0.83099999999999996"/>
    <x v="13"/>
  </r>
  <r>
    <x v="919"/>
    <n v="10.421484211277653"/>
    <n v="0.71899999999999997"/>
    <x v="8"/>
  </r>
  <r>
    <x v="920"/>
    <n v="10.31711325613224"/>
    <n v="0.55300000000000005"/>
    <x v="7"/>
  </r>
  <r>
    <x v="921"/>
    <n v="10.217907939900583"/>
    <n v="0.88600000000000001"/>
    <x v="14"/>
  </r>
  <r>
    <x v="922"/>
    <n v="10.217907939900583"/>
    <n v="0.86399999999999999"/>
    <x v="13"/>
  </r>
  <r>
    <x v="923"/>
    <n v="10.217907939900583"/>
    <n v="0.79900000000000004"/>
    <x v="12"/>
  </r>
  <r>
    <x v="924"/>
    <n v="10.111435874406443"/>
    <n v="0.433"/>
    <x v="9"/>
  </r>
  <r>
    <x v="925"/>
    <n v="10.111435874406443"/>
    <n v="0.72199999999999998"/>
    <x v="8"/>
  </r>
  <r>
    <x v="926"/>
    <n v="10.111435874406443"/>
    <n v="0.66700000000000004"/>
    <x v="5"/>
  </r>
  <r>
    <x v="927"/>
    <n v="10.010192414267436"/>
    <n v="0.81499999999999995"/>
    <x v="12"/>
  </r>
  <r>
    <x v="928"/>
    <n v="9.9079144575980802"/>
    <n v="0.84799999999999998"/>
    <x v="13"/>
  </r>
  <r>
    <x v="929"/>
    <n v="9.7980743859715247"/>
    <n v="0.68899999999999995"/>
    <x v="8"/>
  </r>
  <r>
    <x v="930"/>
    <n v="9.7980743859715247"/>
    <n v="0.65100000000000002"/>
    <x v="5"/>
  </r>
  <r>
    <x v="931"/>
    <n v="9.7980743859715247"/>
    <n v="0.83"/>
    <x v="13"/>
  </r>
  <r>
    <x v="932"/>
    <n v="9.7980743859715247"/>
    <n v="0.83"/>
    <x v="13"/>
  </r>
  <r>
    <x v="933"/>
    <n v="9.6935586036014136"/>
    <n v="0.59"/>
    <x v="1"/>
  </r>
  <r>
    <x v="934"/>
    <n v="9.6935586036014136"/>
    <n v="0.28699999999999998"/>
    <x v="10"/>
  </r>
  <r>
    <x v="935"/>
    <n v="9.6935586036014136"/>
    <n v="0.69"/>
    <x v="8"/>
  </r>
  <r>
    <x v="936"/>
    <n v="9.6935586036014136"/>
    <n v="0.66300000000000003"/>
    <x v="5"/>
  </r>
  <r>
    <x v="937"/>
    <n v="9.5812614605491913"/>
    <n v="0.76"/>
    <x v="11"/>
  </r>
  <r>
    <x v="938"/>
    <n v="9.5812614605491913"/>
    <n v="0.623"/>
    <x v="1"/>
  </r>
  <r>
    <x v="939"/>
    <n v="9.5812614605491913"/>
    <n v="0.58899999999999997"/>
    <x v="1"/>
  </r>
  <r>
    <x v="940"/>
    <n v="9.4743542209392277"/>
    <n v="0.81200000000000006"/>
    <x v="12"/>
  </r>
  <r>
    <x v="941"/>
    <n v="9.4743542209392277"/>
    <n v="0.64400000000000002"/>
    <x v="5"/>
  </r>
  <r>
    <x v="942"/>
    <n v="9.4743542209392277"/>
    <n v="0.77600000000000002"/>
    <x v="12"/>
  </r>
  <r>
    <x v="943"/>
    <n v="9.4743542209392277"/>
    <n v="0.47299999999999998"/>
    <x v="9"/>
  </r>
  <r>
    <x v="944"/>
    <n v="9.3662268087129252"/>
    <n v="0.87"/>
    <x v="13"/>
  </r>
  <r>
    <x v="945"/>
    <n v="9.3662268087129252"/>
    <n v="0.56299999999999994"/>
    <x v="7"/>
  </r>
  <r>
    <x v="946"/>
    <n v="9.3662268087129252"/>
    <n v="0.64400000000000002"/>
    <x v="5"/>
  </r>
  <r>
    <x v="947"/>
    <n v="9.3662268087129252"/>
    <n v="0.58099999999999996"/>
    <x v="1"/>
  </r>
  <r>
    <x v="948"/>
    <n v="9.3662268087129252"/>
    <n v="0.88800000000000001"/>
    <x v="14"/>
  </r>
  <r>
    <x v="949"/>
    <n v="9.249956616449774"/>
    <n v="0.88400000000000001"/>
    <x v="14"/>
  </r>
  <r>
    <x v="950"/>
    <n v="9.249956616449774"/>
    <n v="0.65100000000000002"/>
    <x v="5"/>
  </r>
  <r>
    <x v="951"/>
    <n v="9.249956616449774"/>
    <n v="0.74"/>
    <x v="11"/>
  </r>
  <r>
    <x v="952"/>
    <n v="9.1391746965810157"/>
    <n v="0.73599999999999999"/>
    <x v="11"/>
  </r>
  <r>
    <x v="953"/>
    <n v="9.1391746965810157"/>
    <n v="0.43099999999999999"/>
    <x v="9"/>
  </r>
  <r>
    <x v="954"/>
    <n v="9.1391746965810157"/>
    <n v="0.51300000000000001"/>
    <x v="4"/>
  </r>
  <r>
    <x v="955"/>
    <n v="9.0199782099834867"/>
    <n v="0.82399999999999995"/>
    <x v="12"/>
  </r>
  <r>
    <x v="956"/>
    <n v="9.0199782099834867"/>
    <n v="0.82399999999999995"/>
    <x v="12"/>
  </r>
  <r>
    <x v="957"/>
    <n v="8.9063361511342389"/>
    <n v="0.629"/>
    <x v="5"/>
  </r>
  <r>
    <x v="958"/>
    <n v="8.9063361511342389"/>
    <n v="0.16900000000000001"/>
    <x v="16"/>
  </r>
  <r>
    <x v="959"/>
    <n v="8.9063361511342389"/>
    <n v="0.86099999999999999"/>
    <x v="13"/>
  </r>
  <r>
    <x v="960"/>
    <n v="8.9063361511342389"/>
    <n v="0.56899999999999995"/>
    <x v="7"/>
  </r>
  <r>
    <x v="961"/>
    <n v="8.9063361511342389"/>
    <n v="0.69899999999999995"/>
    <x v="8"/>
  </r>
  <r>
    <x v="962"/>
    <n v="8.9063361511342389"/>
    <n v="0.69899999999999995"/>
    <x v="8"/>
  </r>
  <r>
    <x v="963"/>
    <n v="8.9063361511342389"/>
    <n v="0.70399999999999996"/>
    <x v="8"/>
  </r>
  <r>
    <x v="964"/>
    <n v="8.9063361511342389"/>
    <n v="0.65600000000000003"/>
    <x v="5"/>
  </r>
  <r>
    <x v="965"/>
    <n v="8.7912251913726092"/>
    <n v="0.78200000000000003"/>
    <x v="12"/>
  </r>
  <r>
    <x v="966"/>
    <n v="8.6672448413192189"/>
    <n v="0.39600000000000002"/>
    <x v="6"/>
  </r>
  <r>
    <x v="967"/>
    <n v="8.6672448413192189"/>
    <n v="0.84"/>
    <x v="13"/>
  </r>
  <r>
    <x v="968"/>
    <n v="8.6672448413192189"/>
    <n v="0.622"/>
    <x v="1"/>
  </r>
  <r>
    <x v="969"/>
    <n v="8.6672448413192189"/>
    <n v="0.68"/>
    <x v="8"/>
  </r>
  <r>
    <x v="970"/>
    <n v="8.5489151281199618"/>
    <n v="0.94699999999999995"/>
    <x v="15"/>
  </r>
  <r>
    <x v="971"/>
    <n v="8.5489151281199618"/>
    <n v="0.755"/>
    <x v="11"/>
  </r>
  <r>
    <x v="972"/>
    <n v="8.5489151281199618"/>
    <n v="0.85099999999999998"/>
    <x v="13"/>
  </r>
  <r>
    <x v="973"/>
    <n v="8.5489151281199618"/>
    <n v="0.755"/>
    <x v="11"/>
  </r>
  <r>
    <x v="974"/>
    <n v="8.4213682167299027"/>
    <n v="0.871"/>
    <x v="13"/>
  </r>
  <r>
    <x v="975"/>
    <n v="8.4213682167299027"/>
    <n v="0.77"/>
    <x v="11"/>
  </r>
  <r>
    <x v="976"/>
    <n v="8.4213682167299027"/>
    <n v="0.97199999999999998"/>
    <x v="15"/>
  </r>
  <r>
    <x v="977"/>
    <n v="8.2995336838988916"/>
    <n v="0.82799999999999996"/>
    <x v="13"/>
  </r>
  <r>
    <x v="978"/>
    <n v="8.2995336838988916"/>
    <n v="0.747"/>
    <x v="11"/>
  </r>
  <r>
    <x v="979"/>
    <n v="8.2995336838988916"/>
    <n v="0.64700000000000002"/>
    <x v="5"/>
  </r>
  <r>
    <x v="980"/>
    <n v="8.2995336838988916"/>
    <n v="0.89200000000000002"/>
    <x v="14"/>
  </r>
  <r>
    <x v="981"/>
    <n v="8.2995336838988916"/>
    <n v="0.96499999999999997"/>
    <x v="15"/>
  </r>
  <r>
    <x v="982"/>
    <n v="8.1758838114662584"/>
    <n v="0.54300000000000004"/>
    <x v="7"/>
  </r>
  <r>
    <x v="983"/>
    <n v="8.1758838114662584"/>
    <n v="0.60399999999999998"/>
    <x v="1"/>
  </r>
  <r>
    <x v="984"/>
    <n v="8.1758838114662584"/>
    <n v="0.64500000000000002"/>
    <x v="5"/>
  </r>
  <r>
    <x v="985"/>
    <n v="8.0424230722181154"/>
    <n v="0.54900000000000004"/>
    <x v="7"/>
  </r>
  <r>
    <x v="986"/>
    <n v="8.0424230722181154"/>
    <n v="0.88600000000000001"/>
    <x v="14"/>
  </r>
  <r>
    <x v="987"/>
    <n v="8.0424230722181154"/>
    <n v="0.53600000000000003"/>
    <x v="7"/>
  </r>
  <r>
    <x v="988"/>
    <n v="8.0424230722181154"/>
    <n v="0.51300000000000001"/>
    <x v="4"/>
  </r>
  <r>
    <x v="989"/>
    <n v="8.0424230722181154"/>
    <n v="0.64200000000000002"/>
    <x v="5"/>
  </r>
  <r>
    <x v="990"/>
    <n v="8.0424230722181154"/>
    <n v="0.83799999999999997"/>
    <x v="13"/>
  </r>
  <r>
    <x v="991"/>
    <n v="8.0424230722181154"/>
    <n v="0.73799999999999999"/>
    <x v="11"/>
  </r>
  <r>
    <x v="992"/>
    <n v="8.0424230722181154"/>
    <n v="0.52200000000000002"/>
    <x v="4"/>
  </r>
  <r>
    <x v="993"/>
    <n v="7.9147574568630983"/>
    <n v="0.85699999999999998"/>
    <x v="13"/>
  </r>
  <r>
    <x v="994"/>
    <n v="7.9147574568630983"/>
    <n v="0.64700000000000002"/>
    <x v="5"/>
  </r>
  <r>
    <x v="995"/>
    <n v="7.9147574568630983"/>
    <n v="0.76900000000000002"/>
    <x v="11"/>
  </r>
  <r>
    <x v="996"/>
    <n v="7.9147574568630983"/>
    <n v="0.69399999999999995"/>
    <x v="8"/>
  </r>
  <r>
    <x v="997"/>
    <n v="7.9147574568630983"/>
    <n v="0.71399999999999997"/>
    <x v="8"/>
  </r>
  <r>
    <x v="998"/>
    <n v="7.9147574568630983"/>
    <n v="0.505"/>
    <x v="4"/>
  </r>
  <r>
    <x v="999"/>
    <n v="7.9147574568630983"/>
    <n v="0.92900000000000005"/>
    <x v="15"/>
  </r>
  <r>
    <x v="1000"/>
    <n v="7.9147574568630983"/>
    <n v="0.69399999999999995"/>
    <x v="8"/>
  </r>
  <r>
    <x v="1001"/>
    <n v="7.7768167250437523"/>
    <n v="0.57299999999999995"/>
    <x v="7"/>
  </r>
  <r>
    <x v="1002"/>
    <n v="7.7768167250437523"/>
    <n v="0.69099999999999995"/>
    <x v="8"/>
  </r>
  <r>
    <x v="1003"/>
    <n v="7.7768167250437523"/>
    <n v="0.74299999999999999"/>
    <x v="11"/>
  </r>
  <r>
    <x v="1004"/>
    <n v="7.7768167250437523"/>
    <n v="0.625"/>
    <x v="5"/>
  </r>
  <r>
    <x v="1005"/>
    <n v="7.7768167250437523"/>
    <n v="0.48799999999999999"/>
    <x v="4"/>
  </r>
  <r>
    <x v="1006"/>
    <n v="7.7768167250437523"/>
    <n v="0.74299999999999999"/>
    <x v="11"/>
  </r>
  <r>
    <x v="1007"/>
    <n v="7.7768167250437523"/>
    <n v="0.70499999999999996"/>
    <x v="8"/>
  </r>
  <r>
    <x v="1008"/>
    <n v="7.6447168098853711"/>
    <n v="0.75700000000000001"/>
    <x v="11"/>
  </r>
  <r>
    <x v="1009"/>
    <n v="7.6447168098853711"/>
    <n v="0.56399999999999995"/>
    <x v="7"/>
  </r>
  <r>
    <x v="1010"/>
    <n v="7.6447168098853711"/>
    <n v="1"/>
    <x v="17"/>
  </r>
  <r>
    <x v="1011"/>
    <n v="7.6447168098853711"/>
    <n v="0.53900000000000003"/>
    <x v="7"/>
  </r>
  <r>
    <x v="1012"/>
    <n v="7.6447168098853711"/>
    <n v="0.71799999999999997"/>
    <x v="8"/>
  </r>
  <r>
    <x v="1013"/>
    <n v="7.5102937247332546"/>
    <n v="0.64300000000000002"/>
    <x v="5"/>
  </r>
  <r>
    <x v="1014"/>
    <n v="7.5102937247332546"/>
    <n v="0.54400000000000004"/>
    <x v="7"/>
  </r>
  <r>
    <x v="1015"/>
    <n v="7.5102937247332546"/>
    <n v="0.39500000000000002"/>
    <x v="6"/>
  </r>
  <r>
    <x v="1016"/>
    <n v="7.5102937247332546"/>
    <n v="0.83599999999999997"/>
    <x v="13"/>
  </r>
  <r>
    <x v="1017"/>
    <n v="7.364781368494107"/>
    <n v="0.93200000000000005"/>
    <x v="15"/>
  </r>
  <r>
    <x v="1018"/>
    <n v="7.364781368494107"/>
    <n v="0.85399999999999998"/>
    <x v="13"/>
  </r>
  <r>
    <x v="1019"/>
    <n v="7.364781368494107"/>
    <n v="0.60099999999999998"/>
    <x v="1"/>
  </r>
  <r>
    <x v="1020"/>
    <n v="7.2251519938435669"/>
    <n v="1"/>
    <x v="17"/>
  </r>
  <r>
    <x v="1021"/>
    <n v="7.2251519938435669"/>
    <n v="1"/>
    <x v="17"/>
  </r>
  <r>
    <x v="1022"/>
    <n v="7.2251519938435669"/>
    <n v="0.77400000000000002"/>
    <x v="11"/>
  </r>
  <r>
    <x v="1023"/>
    <n v="7.0737765096228413"/>
    <n v="0.70199999999999996"/>
    <x v="8"/>
  </r>
  <r>
    <x v="1024"/>
    <n v="7.0737765096228413"/>
    <n v="0.47399999999999998"/>
    <x v="9"/>
  </r>
  <r>
    <x v="1025"/>
    <n v="7.0737765096228413"/>
    <n v="0.57199999999999995"/>
    <x v="7"/>
  </r>
  <r>
    <x v="1026"/>
    <n v="7.0737765096228413"/>
    <n v="0.91600000000000004"/>
    <x v="14"/>
  </r>
  <r>
    <x v="1027"/>
    <n v="7.0737765096228413"/>
    <n v="0.78900000000000003"/>
    <x v="12"/>
  </r>
  <r>
    <x v="1028"/>
    <n v="6.928284840890683"/>
    <n v="0.496"/>
    <x v="4"/>
  </r>
  <r>
    <x v="1029"/>
    <n v="6.928284840890683"/>
    <n v="0.878"/>
    <x v="14"/>
  </r>
  <r>
    <x v="1030"/>
    <n v="6.928284840890683"/>
    <n v="0.96399999999999997"/>
    <x v="15"/>
  </r>
  <r>
    <x v="1031"/>
    <n v="6.928284840890683"/>
    <n v="0.96399999999999997"/>
    <x v="15"/>
  </r>
  <r>
    <x v="1032"/>
    <n v="6.928284840890683"/>
    <n v="0.57199999999999995"/>
    <x v="7"/>
  </r>
  <r>
    <x v="1033"/>
    <n v="6.7796716413805305"/>
    <n v="0.58199999999999996"/>
    <x v="1"/>
  </r>
  <r>
    <x v="1034"/>
    <n v="6.6181145607257053"/>
    <n v="0.6"/>
    <x v="1"/>
  </r>
  <r>
    <x v="1035"/>
    <n v="6.6181145607257053"/>
    <n v="0.69"/>
    <x v="8"/>
  </r>
  <r>
    <x v="1036"/>
    <n v="6.6181145607257053"/>
    <n v="0.752"/>
    <x v="11"/>
  </r>
  <r>
    <x v="1037"/>
    <n v="6.6181145607257053"/>
    <n v="0.94299999999999995"/>
    <x v="15"/>
  </r>
  <r>
    <x v="1038"/>
    <n v="6.4623724024009439"/>
    <n v="0.99399999999999999"/>
    <x v="17"/>
  </r>
  <r>
    <x v="1039"/>
    <n v="6.4623724024009439"/>
    <n v="0.89800000000000002"/>
    <x v="14"/>
  </r>
  <r>
    <x v="1040"/>
    <n v="6.4623724024009439"/>
    <n v="0.96499999999999997"/>
    <x v="15"/>
  </r>
  <r>
    <x v="1041"/>
    <n v="6.4623724024009439"/>
    <n v="0.67400000000000004"/>
    <x v="5"/>
  </r>
  <r>
    <x v="1042"/>
    <n v="6.2926742996331511"/>
    <n v="0.72499999999999998"/>
    <x v="11"/>
  </r>
  <r>
    <x v="1043"/>
    <n v="6.2926742996331511"/>
    <n v="0.79600000000000004"/>
    <x v="12"/>
  </r>
  <r>
    <x v="1044"/>
    <n v="6.2926742996331511"/>
    <n v="0.91600000000000004"/>
    <x v="14"/>
  </r>
  <r>
    <x v="1045"/>
    <n v="6.2926742996331511"/>
    <n v="0.66300000000000003"/>
    <x v="5"/>
  </r>
  <r>
    <x v="1046"/>
    <n v="5.9601496036686061"/>
    <n v="0.71299999999999997"/>
    <x v="8"/>
  </r>
  <r>
    <x v="1047"/>
    <n v="5.9601496036686061"/>
    <n v="0.82"/>
    <x v="12"/>
  </r>
  <r>
    <x v="1048"/>
    <n v="5.9601496036686061"/>
    <n v="0.71299999999999997"/>
    <x v="8"/>
  </r>
  <r>
    <x v="1049"/>
    <n v="5.9601496036686061"/>
    <n v="0.57299999999999995"/>
    <x v="7"/>
  </r>
  <r>
    <x v="1050"/>
    <n v="5.7757143343539132"/>
    <n v="1"/>
    <x v="17"/>
  </r>
  <r>
    <x v="1051"/>
    <n v="5.7757143343539132"/>
    <n v="0.92700000000000005"/>
    <x v="15"/>
  </r>
  <r>
    <x v="1052"/>
    <n v="5.7757143343539132"/>
    <n v="0.61099999999999999"/>
    <x v="1"/>
  </r>
  <r>
    <x v="1053"/>
    <n v="5.7757143343539132"/>
    <n v="0.67100000000000004"/>
    <x v="5"/>
  </r>
  <r>
    <x v="1054"/>
    <n v="5.7757143343539132"/>
    <n v="0.74"/>
    <x v="11"/>
  </r>
  <r>
    <x v="1055"/>
    <n v="5.5965786691946899"/>
    <n v="0.97599999999999998"/>
    <x v="17"/>
  </r>
  <r>
    <x v="1056"/>
    <n v="5.5965786691946899"/>
    <n v="0.80400000000000005"/>
    <x v="12"/>
  </r>
  <r>
    <x v="1057"/>
    <n v="5.5965786691946899"/>
    <n v="0.97599999999999998"/>
    <x v="17"/>
  </r>
  <r>
    <x v="1058"/>
    <n v="5.5965786691946899"/>
    <n v="0.57299999999999995"/>
    <x v="7"/>
  </r>
  <r>
    <x v="1059"/>
    <n v="5.5965786691946899"/>
    <n v="0.746"/>
    <x v="11"/>
  </r>
  <r>
    <x v="1060"/>
    <n v="5.5965786691946899"/>
    <n v="0.80400000000000005"/>
    <x v="12"/>
  </r>
  <r>
    <x v="1061"/>
    <n v="5.5965786691946899"/>
    <n v="0.746"/>
    <x v="11"/>
  </r>
  <r>
    <x v="1062"/>
    <n v="5.5965786691946899"/>
    <n v="0.89800000000000002"/>
    <x v="14"/>
  </r>
  <r>
    <x v="1063"/>
    <n v="5.4115163798060095"/>
    <n v="0.91100000000000003"/>
    <x v="14"/>
  </r>
  <r>
    <x v="1064"/>
    <n v="5.4115163798060095"/>
    <n v="0.64700000000000002"/>
    <x v="5"/>
  </r>
  <r>
    <x v="1065"/>
    <n v="5.4115163798060095"/>
    <n v="1"/>
    <x v="17"/>
  </r>
  <r>
    <x v="1066"/>
    <n v="5.4115163798060095"/>
    <n v="0.75"/>
    <x v="11"/>
  </r>
  <r>
    <x v="1067"/>
    <n v="5.4115163798060095"/>
    <n v="0.83799999999999997"/>
    <x v="13"/>
  </r>
  <r>
    <x v="1068"/>
    <n v="5.2076868476185245"/>
    <n v="0.58399999999999996"/>
    <x v="1"/>
  </r>
  <r>
    <x v="1069"/>
    <n v="5.2076868476185245"/>
    <n v="0.84599999999999997"/>
    <x v="13"/>
  </r>
  <r>
    <x v="1070"/>
    <n v="5.2076868476185245"/>
    <n v="0.84599999999999997"/>
    <x v="13"/>
  </r>
  <r>
    <x v="1071"/>
    <n v="5.2076868476185245"/>
    <n v="0.92200000000000004"/>
    <x v="14"/>
  </r>
  <r>
    <x v="1072"/>
    <n v="5.2076868476185245"/>
    <n v="0.92200000000000004"/>
    <x v="14"/>
  </r>
  <r>
    <x v="1073"/>
    <n v="5.0082750554739608"/>
    <n v="0.71899999999999997"/>
    <x v="8"/>
  </r>
  <r>
    <x v="1074"/>
    <n v="5.0082750554739608"/>
    <n v="0.85099999999999998"/>
    <x v="13"/>
  </r>
  <r>
    <x v="1075"/>
    <n v="5.0082750554739608"/>
    <n v="0.71899999999999997"/>
    <x v="8"/>
  </r>
  <r>
    <x v="1076"/>
    <n v="5.0082750554739608"/>
    <n v="0.85099999999999998"/>
    <x v="13"/>
  </r>
  <r>
    <x v="1077"/>
    <n v="5.0082750554739608"/>
    <n v="0.71899999999999997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3B997-677A-4887-A171-7A09C926001D}" name="Tabella pivot2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F4:F1040" firstHeaderRow="1" firstDataRow="1" firstDataCol="1"/>
  <pivotFields count="4">
    <pivotField axis="axisRow" showAll="0">
      <items count="1017">
        <item x="206"/>
        <item x="442"/>
        <item x="208"/>
        <item x="117"/>
        <item x="272"/>
        <item x="320"/>
        <item x="1010"/>
        <item x="927"/>
        <item x="196"/>
        <item x="245"/>
        <item x="722"/>
        <item x="58"/>
        <item x="425"/>
        <item x="219"/>
        <item x="511"/>
        <item x="875"/>
        <item x="730"/>
        <item x="703"/>
        <item x="774"/>
        <item x="170"/>
        <item x="890"/>
        <item x="256"/>
        <item x="119"/>
        <item x="731"/>
        <item x="654"/>
        <item x="24"/>
        <item x="315"/>
        <item x="696"/>
        <item x="235"/>
        <item x="658"/>
        <item x="308"/>
        <item x="251"/>
        <item x="60"/>
        <item x="775"/>
        <item x="824"/>
        <item x="301"/>
        <item x="903"/>
        <item x="876"/>
        <item x="249"/>
        <item x="794"/>
        <item x="286"/>
        <item x="400"/>
        <item x="916"/>
        <item x="806"/>
        <item x="520"/>
        <item x="231"/>
        <item x="1004"/>
        <item x="530"/>
        <item x="848"/>
        <item x="216"/>
        <item x="411"/>
        <item x="255"/>
        <item x="1011"/>
        <item x="426"/>
        <item x="222"/>
        <item x="40"/>
        <item x="39"/>
        <item x="598"/>
        <item x="865"/>
        <item x="243"/>
        <item x="607"/>
        <item x="37"/>
        <item x="266"/>
        <item x="233"/>
        <item x="531"/>
        <item x="994"/>
        <item x="149"/>
        <item x="207"/>
        <item x="140"/>
        <item x="732"/>
        <item x="745"/>
        <item x="877"/>
        <item x="699"/>
        <item x="97"/>
        <item x="352"/>
        <item x="759"/>
        <item x="12"/>
        <item x="679"/>
        <item x="933"/>
        <item x="568"/>
        <item x="665"/>
        <item x="340"/>
        <item x="674"/>
        <item x="61"/>
        <item x="974"/>
        <item x="896"/>
        <item x="917"/>
        <item x="788"/>
        <item x="499"/>
        <item x="334"/>
        <item x="680"/>
        <item x="428"/>
        <item x="479"/>
        <item x="448"/>
        <item x="210"/>
        <item x="252"/>
        <item x="14"/>
        <item x="509"/>
        <item x="1005"/>
        <item x="918"/>
        <item x="34"/>
        <item x="375"/>
        <item x="835"/>
        <item x="321"/>
        <item x="478"/>
        <item x="93"/>
        <item x="841"/>
        <item x="849"/>
        <item x="979"/>
        <item x="540"/>
        <item x="7"/>
        <item x="980"/>
        <item x="934"/>
        <item x="919"/>
        <item x="115"/>
        <item x="110"/>
        <item x="619"/>
        <item x="109"/>
        <item x="653"/>
        <item x="129"/>
        <item x="18"/>
        <item x="675"/>
        <item x="739"/>
        <item x="148"/>
        <item x="570"/>
        <item x="586"/>
        <item x="98"/>
        <item x="477"/>
        <item x="179"/>
        <item x="25"/>
        <item x="381"/>
        <item x="707"/>
        <item x="951"/>
        <item x="858"/>
        <item x="78"/>
        <item x="591"/>
        <item x="920"/>
        <item x="326"/>
        <item x="881"/>
        <item x="807"/>
        <item x="506"/>
        <item x="55"/>
        <item x="869"/>
        <item x="655"/>
        <item x="808"/>
        <item x="203"/>
        <item x="232"/>
        <item x="1006"/>
        <item x="13"/>
        <item x="964"/>
        <item x="697"/>
        <item x="965"/>
        <item x="975"/>
        <item x="681"/>
        <item x="708"/>
        <item x="966"/>
        <item x="467"/>
        <item x="257"/>
        <item x="666"/>
        <item x="928"/>
        <item x="631"/>
        <item x="870"/>
        <item x="836"/>
        <item x="174"/>
        <item x="746"/>
        <item x="141"/>
        <item x="644"/>
        <item x="967"/>
        <item x="449"/>
        <item x="182"/>
        <item x="546"/>
        <item x="571"/>
        <item x="303"/>
        <item x="202"/>
        <item x="514"/>
        <item x="789"/>
        <item x="415"/>
        <item x="429"/>
        <item x="384"/>
        <item x="929"/>
        <item x="31"/>
        <item x="842"/>
        <item x="158"/>
        <item x="740"/>
        <item x="220"/>
        <item x="988"/>
        <item x="645"/>
        <item x="405"/>
        <item x="228"/>
        <item x="829"/>
        <item x="878"/>
        <item x="475"/>
        <item x="995"/>
        <item x="490"/>
        <item x="450"/>
        <item x="419"/>
        <item x="362"/>
        <item x="370"/>
        <item x="296"/>
        <item x="968"/>
        <item x="921"/>
        <item x="882"/>
        <item x="430"/>
        <item x="996"/>
        <item x="389"/>
        <item x="167"/>
        <item x="482"/>
        <item x="760"/>
        <item x="981"/>
        <item x="952"/>
        <item x="363"/>
        <item x="883"/>
        <item x="850"/>
        <item x="569"/>
        <item x="213"/>
        <item x="4"/>
        <item x="114"/>
        <item x="66"/>
        <item x="291"/>
        <item x="273"/>
        <item x="139"/>
        <item x="747"/>
        <item x="926"/>
        <item x="32"/>
        <item x="939"/>
        <item x="733"/>
        <item x="646"/>
        <item x="309"/>
        <item x="558"/>
        <item x="183"/>
        <item x="297"/>
        <item x="285"/>
        <item x="221"/>
        <item x="156"/>
        <item x="723"/>
        <item x="48"/>
        <item x="559"/>
        <item x="592"/>
        <item x="15"/>
        <item x="123"/>
        <item x="698"/>
        <item x="1"/>
        <item x="64"/>
        <item x="322"/>
        <item x="274"/>
        <item x="188"/>
        <item x="277"/>
        <item x="444"/>
        <item x="734"/>
        <item x="155"/>
        <item x="160"/>
        <item x="940"/>
        <item x="647"/>
        <item x="302"/>
        <item x="748"/>
        <item x="157"/>
        <item x="81"/>
        <item x="997"/>
        <item x="982"/>
        <item x="2"/>
        <item x="769"/>
        <item x="26"/>
        <item x="391"/>
        <item x="278"/>
        <item x="457"/>
        <item x="474"/>
        <item x="181"/>
        <item x="518"/>
        <item x="408"/>
        <item x="483"/>
        <item x="127"/>
        <item x="94"/>
        <item x="70"/>
        <item x="648"/>
        <item x="267"/>
        <item x="871"/>
        <item x="941"/>
        <item x="492"/>
        <item x="276"/>
        <item x="211"/>
        <item x="837"/>
        <item x="128"/>
        <item x="809"/>
        <item x="640"/>
        <item x="573"/>
        <item x="54"/>
        <item x="667"/>
        <item x="342"/>
        <item x="348"/>
        <item x="989"/>
        <item x="292"/>
        <item x="353"/>
        <item x="145"/>
        <item x="636"/>
        <item x="8"/>
        <item x="393"/>
        <item x="418"/>
        <item x="217"/>
        <item x="325"/>
        <item x="111"/>
        <item x="104"/>
        <item x="764"/>
        <item x="884"/>
        <item x="9"/>
        <item x="555"/>
        <item x="386"/>
        <item x="438"/>
        <item x="670"/>
        <item x="282"/>
        <item x="130"/>
        <item x="466"/>
        <item x="676"/>
        <item x="299"/>
        <item x="106"/>
        <item x="361"/>
        <item x="373"/>
        <item x="269"/>
        <item x="422"/>
        <item x="620"/>
        <item x="825"/>
        <item x="67"/>
        <item x="649"/>
        <item x="784"/>
        <item x="214"/>
        <item x="382"/>
        <item x="310"/>
        <item x="318"/>
        <item x="976"/>
        <item x="275"/>
        <item x="46"/>
        <item x="431"/>
        <item x="406"/>
        <item x="142"/>
        <item x="953"/>
        <item x="135"/>
        <item x="218"/>
        <item x="584"/>
        <item x="71"/>
        <item x="689"/>
        <item x="101"/>
        <item x="983"/>
        <item x="754"/>
        <item x="885"/>
        <item x="193"/>
        <item x="851"/>
        <item x="1012"/>
        <item x="246"/>
        <item x="59"/>
        <item x="281"/>
        <item x="90"/>
        <item x="458"/>
        <item x="800"/>
        <item x="503"/>
        <item x="709"/>
        <item x="572"/>
        <item x="785"/>
        <item x="385"/>
        <item x="547"/>
        <item x="852"/>
        <item x="394"/>
        <item x="786"/>
        <item x="173"/>
        <item x="367"/>
        <item x="548"/>
        <item x="685"/>
        <item x="88"/>
        <item x="329"/>
        <item x="446"/>
        <item x="810"/>
        <item x="368"/>
        <item x="215"/>
        <item x="331"/>
        <item x="262"/>
        <item x="409"/>
        <item x="163"/>
        <item x="484"/>
        <item x="30"/>
        <item x="6"/>
        <item x="585"/>
        <item x="608"/>
        <item x="930"/>
        <item x="380"/>
        <item x="910"/>
        <item x="560"/>
        <item x="185"/>
        <item x="954"/>
        <item x="365"/>
        <item x="735"/>
        <item x="376"/>
        <item x="776"/>
        <item x="847"/>
        <item x="533"/>
        <item x="741"/>
        <item x="765"/>
        <item x="172"/>
        <item x="335"/>
        <item x="742"/>
        <item x="659"/>
        <item x="904"/>
        <item x="519"/>
        <item x="346"/>
        <item x="76"/>
        <item x="1000"/>
        <item x="891"/>
        <item x="501"/>
        <item x="327"/>
        <item x="108"/>
        <item x="152"/>
        <item x="229"/>
        <item x="390"/>
        <item x="801"/>
        <item x="330"/>
        <item x="677"/>
        <item x="609"/>
        <item x="755"/>
        <item x="780"/>
        <item x="632"/>
        <item x="749"/>
        <item x="165"/>
        <item x="905"/>
        <item x="690"/>
        <item x="579"/>
        <item x="464"/>
        <item x="143"/>
        <item x="816"/>
        <item x="911"/>
        <item x="532"/>
        <item x="287"/>
        <item x="451"/>
        <item x="580"/>
        <item x="328"/>
        <item x="147"/>
        <item x="671"/>
        <item x="29"/>
        <item x="347"/>
        <item x="440"/>
        <item x="305"/>
        <item x="872"/>
        <item x="524"/>
        <item x="27"/>
        <item x="581"/>
        <item x="212"/>
        <item x="293"/>
        <item x="445"/>
        <item x="534"/>
        <item x="350"/>
        <item x="224"/>
        <item x="948"/>
        <item x="175"/>
        <item x="830"/>
        <item x="284"/>
        <item x="242"/>
        <item x="593"/>
        <item x="279"/>
        <item x="610"/>
        <item x="65"/>
        <item x="468"/>
        <item x="459"/>
        <item x="802"/>
        <item x="294"/>
        <item x="781"/>
        <item x="452"/>
        <item x="424"/>
        <item x="984"/>
        <item x="248"/>
        <item x="420"/>
        <item x="22"/>
        <item x="766"/>
        <item x="485"/>
        <item x="682"/>
        <item x="99"/>
        <item x="480"/>
        <item x="906"/>
        <item x="164"/>
        <item x="73"/>
        <item x="171"/>
        <item x="539"/>
        <item x="339"/>
        <item x="859"/>
        <item x="527"/>
        <item x="897"/>
        <item x="621"/>
        <item x="351"/>
        <item x="817"/>
        <item x="818"/>
        <item x="922"/>
        <item x="201"/>
        <item x="102"/>
        <item x="873"/>
        <item x="866"/>
        <item x="77"/>
        <item x="332"/>
        <item x="23"/>
        <item x="469"/>
        <item x="265"/>
        <item x="447"/>
        <item x="250"/>
        <item x="612"/>
        <item x="154"/>
        <item x="874"/>
        <item x="713"/>
        <item x="724"/>
        <item x="395"/>
        <item x="613"/>
        <item x="83"/>
        <item x="797"/>
        <item x="641"/>
        <item x="750"/>
        <item x="672"/>
        <item x="886"/>
        <item x="879"/>
        <item x="507"/>
        <item x="427"/>
        <item x="1013"/>
        <item x="803"/>
        <item x="756"/>
        <item x="136"/>
        <item x="283"/>
        <item x="521"/>
        <item x="633"/>
        <item x="392"/>
        <item x="843"/>
        <item x="615"/>
        <item x="336"/>
        <item x="401"/>
        <item x="860"/>
        <item x="396"/>
        <item x="343"/>
        <item x="616"/>
        <item x="977"/>
        <item x="323"/>
        <item x="113"/>
        <item x="522"/>
        <item x="700"/>
        <item x="493"/>
        <item x="189"/>
        <item x="1007"/>
        <item x="691"/>
        <item x="421"/>
        <item x="259"/>
        <item x="565"/>
        <item x="574"/>
        <item x="454"/>
        <item x="50"/>
        <item x="28"/>
        <item x="412"/>
        <item x="498"/>
        <item x="942"/>
        <item x="374"/>
        <item x="935"/>
        <item x="324"/>
        <item x="349"/>
        <item x="529"/>
        <item x="650"/>
        <item x="515"/>
        <item x="958"/>
        <item x="312"/>
        <item x="576"/>
        <item x="298"/>
        <item x="566"/>
        <item x="587"/>
        <item x="476"/>
        <item x="200"/>
        <item x="288"/>
        <item x="761"/>
        <item x="535"/>
        <item x="943"/>
        <item x="295"/>
        <item x="354"/>
        <item x="701"/>
        <item x="563"/>
        <item x="959"/>
        <item x="960"/>
        <item x="153"/>
        <item x="19"/>
        <item x="17"/>
        <item x="190"/>
        <item x="553"/>
        <item x="978"/>
        <item x="121"/>
        <item x="711"/>
        <item x="887"/>
        <item x="504"/>
        <item x="53"/>
        <item x="637"/>
        <item x="100"/>
        <item x="138"/>
        <item x="634"/>
        <item x="304"/>
        <item x="944"/>
        <item x="936"/>
        <item x="892"/>
        <item x="725"/>
        <item x="969"/>
        <item x="134"/>
        <item x="660"/>
        <item x="423"/>
        <item x="525"/>
        <item x="133"/>
        <item x="107"/>
        <item x="410"/>
        <item x="402"/>
        <item x="661"/>
        <item x="611"/>
        <item x="686"/>
        <item x="192"/>
        <item x="79"/>
        <item x="260"/>
        <item x="366"/>
        <item x="898"/>
        <item x="5"/>
        <item x="92"/>
        <item x="790"/>
        <item x="344"/>
        <item x="798"/>
        <item x="687"/>
        <item x="826"/>
        <item x="715"/>
        <item x="544"/>
        <item x="433"/>
        <item x="961"/>
        <item x="416"/>
        <item x="161"/>
        <item x="105"/>
        <item x="470"/>
        <item x="888"/>
        <item x="443"/>
        <item x="80"/>
        <item x="582"/>
        <item x="126"/>
        <item x="116"/>
        <item x="962"/>
        <item x="955"/>
        <item x="583"/>
        <item x="461"/>
        <item x="1001"/>
        <item x="937"/>
        <item x="712"/>
        <item x="945"/>
        <item x="777"/>
        <item x="946"/>
        <item x="635"/>
        <item x="956"/>
        <item x="617"/>
        <item x="912"/>
        <item x="11"/>
        <item x="35"/>
        <item x="770"/>
        <item x="439"/>
        <item x="512"/>
        <item x="42"/>
        <item x="622"/>
        <item x="487"/>
        <item x="861"/>
        <item x="575"/>
        <item x="338"/>
        <item x="91"/>
        <item x="862"/>
        <item x="726"/>
        <item x="985"/>
        <item x="63"/>
        <item x="122"/>
        <item x="853"/>
        <item x="683"/>
        <item x="536"/>
        <item x="124"/>
        <item x="863"/>
        <item x="95"/>
        <item x="704"/>
        <item x="998"/>
        <item x="931"/>
        <item x="710"/>
        <item x="692"/>
        <item x="68"/>
        <item x="494"/>
        <item x="379"/>
        <item x="541"/>
        <item x="356"/>
        <item x="103"/>
        <item x="460"/>
        <item x="258"/>
        <item x="716"/>
        <item x="990"/>
        <item x="168"/>
        <item x="844"/>
        <item x="465"/>
        <item x="751"/>
        <item x="787"/>
        <item x="144"/>
        <item x="893"/>
        <item x="845"/>
        <item x="112"/>
        <item x="638"/>
        <item x="899"/>
        <item x="628"/>
        <item x="811"/>
        <item x="932"/>
        <item x="510"/>
        <item x="89"/>
        <item x="441"/>
        <item x="556"/>
        <item x="516"/>
        <item x="778"/>
        <item x="561"/>
        <item x="702"/>
        <item x="838"/>
        <item x="241"/>
        <item x="462"/>
        <item x="47"/>
        <item x="791"/>
        <item x="662"/>
        <item x="812"/>
        <item x="907"/>
        <item x="854"/>
        <item x="311"/>
        <item x="880"/>
        <item x="991"/>
        <item x="792"/>
        <item x="209"/>
        <item x="947"/>
        <item x="495"/>
        <item x="345"/>
        <item x="16"/>
        <item x="417"/>
        <item x="131"/>
        <item x="813"/>
        <item x="900"/>
        <item x="263"/>
        <item x="178"/>
        <item x="84"/>
        <item x="254"/>
        <item x="434"/>
        <item x="623"/>
        <item x="752"/>
        <item x="705"/>
        <item x="714"/>
        <item x="594"/>
        <item x="33"/>
        <item x="205"/>
        <item x="624"/>
        <item x="804"/>
        <item x="176"/>
        <item x="743"/>
        <item x="537"/>
        <item x="782"/>
        <item x="44"/>
        <item x="846"/>
        <item x="717"/>
        <item x="486"/>
        <item x="678"/>
        <item x="684"/>
        <item x="923"/>
        <item x="240"/>
        <item x="234"/>
        <item x="62"/>
        <item x="20"/>
        <item x="599"/>
        <item x="793"/>
        <item x="307"/>
        <item x="625"/>
        <item x="57"/>
        <item x="244"/>
        <item x="187"/>
        <item x="491"/>
        <item x="567"/>
        <item x="894"/>
        <item x="387"/>
        <item x="924"/>
        <item x="626"/>
        <item x="629"/>
        <item x="289"/>
        <item x="913"/>
        <item x="180"/>
        <item x="497"/>
        <item x="795"/>
        <item x="771"/>
        <item x="538"/>
        <item x="914"/>
        <item x="753"/>
        <item x="618"/>
        <item x="230"/>
        <item x="51"/>
        <item x="762"/>
        <item x="668"/>
        <item x="938"/>
        <item x="901"/>
        <item x="595"/>
        <item x="656"/>
        <item x="603"/>
        <item x="600"/>
        <item x="550"/>
        <item x="120"/>
        <item x="663"/>
        <item x="693"/>
        <item x="1008"/>
        <item x="49"/>
        <item x="463"/>
        <item x="300"/>
        <item x="87"/>
        <item x="767"/>
        <item x="36"/>
        <item x="949"/>
        <item x="502"/>
        <item x="819"/>
        <item x="986"/>
        <item x="397"/>
        <item x="673"/>
        <item x="992"/>
        <item x="471"/>
        <item x="688"/>
        <item x="38"/>
        <item x="453"/>
        <item x="772"/>
        <item x="313"/>
        <item x="601"/>
        <item x="186"/>
        <item x="542"/>
        <item x="496"/>
        <item x="855"/>
        <item x="1002"/>
        <item x="383"/>
        <item x="796"/>
        <item x="970"/>
        <item x="925"/>
        <item x="971"/>
        <item x="867"/>
        <item x="10"/>
        <item x="271"/>
        <item x="191"/>
        <item x="820"/>
        <item x="253"/>
        <item x="963"/>
        <item x="472"/>
        <item x="627"/>
        <item x="604"/>
        <item x="517"/>
        <item x="895"/>
        <item x="642"/>
        <item x="639"/>
        <item x="75"/>
        <item x="227"/>
        <item x="577"/>
        <item x="69"/>
        <item x="588"/>
        <item x="614"/>
        <item x="549"/>
        <item x="523"/>
        <item x="306"/>
        <item x="236"/>
        <item x="162"/>
        <item x="651"/>
        <item x="488"/>
        <item x="435"/>
        <item x="41"/>
        <item x="225"/>
        <item x="74"/>
        <item x="908"/>
        <item x="993"/>
        <item x="45"/>
        <item x="551"/>
        <item x="280"/>
        <item x="1003"/>
        <item x="96"/>
        <item x="508"/>
        <item x="261"/>
        <item x="377"/>
        <item x="198"/>
        <item x="184"/>
        <item x="605"/>
        <item x="783"/>
        <item x="564"/>
        <item x="545"/>
        <item x="972"/>
        <item x="369"/>
        <item x="481"/>
        <item x="1009"/>
        <item x="718"/>
        <item x="821"/>
        <item x="43"/>
        <item x="137"/>
        <item x="398"/>
        <item x="757"/>
        <item x="223"/>
        <item x="814"/>
        <item x="371"/>
        <item x="388"/>
        <item x="856"/>
        <item x="455"/>
        <item x="317"/>
        <item x="950"/>
        <item x="839"/>
        <item x="543"/>
        <item x="758"/>
        <item x="237"/>
        <item x="125"/>
        <item x="169"/>
        <item x="779"/>
        <item x="630"/>
        <item x="319"/>
        <item x="606"/>
        <item x="744"/>
        <item x="736"/>
        <item x="831"/>
        <item x="333"/>
        <item x="652"/>
        <item x="151"/>
        <item x="270"/>
        <item x="456"/>
        <item x="589"/>
        <item x="822"/>
        <item x="436"/>
        <item x="832"/>
        <item x="562"/>
        <item x="737"/>
        <item x="359"/>
        <item x="437"/>
        <item x="902"/>
        <item x="3"/>
        <item x="763"/>
        <item x="314"/>
        <item x="357"/>
        <item x="528"/>
        <item x="56"/>
        <item x="706"/>
        <item x="82"/>
        <item x="337"/>
        <item x="378"/>
        <item x="554"/>
        <item x="500"/>
        <item x="987"/>
        <item x="513"/>
        <item x="602"/>
        <item x="721"/>
        <item x="194"/>
        <item x="0"/>
        <item x="864"/>
        <item x="413"/>
        <item x="403"/>
        <item x="727"/>
        <item x="316"/>
        <item x="52"/>
        <item x="643"/>
        <item x="590"/>
        <item x="268"/>
        <item x="226"/>
        <item x="118"/>
        <item x="840"/>
        <item x="833"/>
        <item x="596"/>
        <item x="360"/>
        <item x="364"/>
        <item x="973"/>
        <item x="150"/>
        <item x="489"/>
        <item x="341"/>
        <item x="557"/>
        <item x="404"/>
        <item x="86"/>
        <item x="355"/>
        <item x="21"/>
        <item x="72"/>
        <item x="868"/>
        <item x="827"/>
        <item x="578"/>
        <item x="728"/>
        <item x="505"/>
        <item x="1014"/>
        <item x="290"/>
        <item x="526"/>
        <item x="414"/>
        <item x="1015"/>
        <item x="669"/>
        <item x="597"/>
        <item x="204"/>
        <item x="195"/>
        <item x="957"/>
        <item x="407"/>
        <item x="238"/>
        <item x="264"/>
        <item x="399"/>
        <item x="773"/>
        <item x="473"/>
        <item x="909"/>
        <item x="915"/>
        <item x="694"/>
        <item x="828"/>
        <item x="999"/>
        <item x="358"/>
        <item x="197"/>
        <item x="857"/>
        <item x="823"/>
        <item x="146"/>
        <item x="799"/>
        <item x="768"/>
        <item x="177"/>
        <item x="815"/>
        <item x="432"/>
        <item x="738"/>
        <item x="695"/>
        <item x="199"/>
        <item x="372"/>
        <item x="166"/>
        <item x="719"/>
        <item x="889"/>
        <item x="720"/>
        <item x="805"/>
        <item x="159"/>
        <item x="834"/>
        <item x="664"/>
        <item x="552"/>
        <item x="657"/>
        <item x="85"/>
        <item x="729"/>
        <item x="247"/>
        <item x="132"/>
        <item x="239"/>
        <item t="default"/>
      </items>
    </pivotField>
    <pivotField showAll="0"/>
    <pivotField showAll="0"/>
    <pivotField axis="axisRow" showAll="0">
      <items count="19">
        <item x="10"/>
        <item x="11"/>
        <item x="13"/>
        <item x="9"/>
        <item x="7"/>
        <item x="5"/>
        <item x="3"/>
        <item x="4"/>
        <item x="6"/>
        <item x="2"/>
        <item x="8"/>
        <item x="12"/>
        <item x="1"/>
        <item x="14"/>
        <item x="15"/>
        <item x="16"/>
        <item x="17"/>
        <item x="0"/>
        <item t="default"/>
      </items>
    </pivotField>
  </pivotFields>
  <rowFields count="2">
    <field x="3"/>
    <field x="0"/>
  </rowFields>
  <rowItems count="1036">
    <i>
      <x/>
    </i>
    <i r="1">
      <x v="722"/>
    </i>
    <i>
      <x v="1"/>
    </i>
    <i r="1">
      <x v="180"/>
    </i>
    <i r="1">
      <x v="407"/>
    </i>
    <i r="1">
      <x v="575"/>
    </i>
    <i>
      <x v="2"/>
    </i>
    <i r="1">
      <x v="3"/>
    </i>
    <i r="1">
      <x v="9"/>
    </i>
    <i r="1">
      <x v="38"/>
    </i>
    <i r="1">
      <x v="45"/>
    </i>
    <i r="1">
      <x v="329"/>
    </i>
    <i r="1">
      <x v="634"/>
    </i>
    <i r="1">
      <x v="667"/>
    </i>
    <i r="1">
      <x v="704"/>
    </i>
    <i r="1">
      <x v="741"/>
    </i>
    <i r="1">
      <x v="811"/>
    </i>
    <i r="1">
      <x v="828"/>
    </i>
    <i r="1">
      <x v="866"/>
    </i>
    <i>
      <x v="3"/>
    </i>
    <i r="1">
      <x v="23"/>
    </i>
    <i r="1">
      <x v="36"/>
    </i>
    <i r="1">
      <x v="55"/>
    </i>
    <i r="1">
      <x v="238"/>
    </i>
    <i r="1">
      <x v="261"/>
    </i>
    <i r="1">
      <x v="276"/>
    </i>
    <i r="1">
      <x v="368"/>
    </i>
    <i r="1">
      <x v="376"/>
    </i>
    <i r="1">
      <x v="456"/>
    </i>
    <i r="1">
      <x v="562"/>
    </i>
    <i r="1">
      <x v="664"/>
    </i>
    <i r="1">
      <x v="708"/>
    </i>
    <i r="1">
      <x v="839"/>
    </i>
    <i r="1">
      <x v="983"/>
    </i>
    <i>
      <x v="4"/>
    </i>
    <i r="1">
      <x v="11"/>
    </i>
    <i r="1">
      <x v="19"/>
    </i>
    <i r="1">
      <x v="29"/>
    </i>
    <i r="1">
      <x v="60"/>
    </i>
    <i r="1">
      <x v="62"/>
    </i>
    <i r="1">
      <x v="66"/>
    </i>
    <i r="1">
      <x v="74"/>
    </i>
    <i r="1">
      <x v="117"/>
    </i>
    <i r="1">
      <x v="125"/>
    </i>
    <i r="1">
      <x v="126"/>
    </i>
    <i r="1">
      <x v="141"/>
    </i>
    <i r="1">
      <x v="217"/>
    </i>
    <i r="1">
      <x v="230"/>
    </i>
    <i r="1">
      <x v="235"/>
    </i>
    <i r="1">
      <x v="389"/>
    </i>
    <i r="1">
      <x v="477"/>
    </i>
    <i r="1">
      <x v="557"/>
    </i>
    <i r="1">
      <x v="608"/>
    </i>
    <i r="1">
      <x v="691"/>
    </i>
    <i r="1">
      <x v="700"/>
    </i>
    <i r="1">
      <x v="737"/>
    </i>
    <i r="1">
      <x v="738"/>
    </i>
    <i r="1">
      <x v="743"/>
    </i>
    <i r="1">
      <x v="755"/>
    </i>
    <i r="1">
      <x v="826"/>
    </i>
    <i r="1">
      <x v="962"/>
    </i>
    <i r="1">
      <x v="998"/>
    </i>
    <i>
      <x v="5"/>
    </i>
    <i r="1">
      <x v="20"/>
    </i>
    <i r="1">
      <x v="27"/>
    </i>
    <i r="1">
      <x v="35"/>
    </i>
    <i r="1">
      <x v="52"/>
    </i>
    <i r="1">
      <x v="110"/>
    </i>
    <i r="1">
      <x v="131"/>
    </i>
    <i r="1">
      <x v="225"/>
    </i>
    <i r="1">
      <x v="254"/>
    </i>
    <i r="1">
      <x v="274"/>
    </i>
    <i r="1">
      <x v="318"/>
    </i>
    <i r="1">
      <x v="332"/>
    </i>
    <i r="1">
      <x v="398"/>
    </i>
    <i r="1">
      <x v="454"/>
    </i>
    <i r="1">
      <x v="466"/>
    </i>
    <i r="1">
      <x v="485"/>
    </i>
    <i r="1">
      <x v="496"/>
    </i>
    <i r="1">
      <x v="541"/>
    </i>
    <i r="1">
      <x v="544"/>
    </i>
    <i r="1">
      <x v="546"/>
    </i>
    <i r="1">
      <x v="610"/>
    </i>
    <i r="1">
      <x v="642"/>
    </i>
    <i r="1">
      <x v="679"/>
    </i>
    <i r="1">
      <x v="733"/>
    </i>
    <i r="1">
      <x v="745"/>
    </i>
    <i r="1">
      <x v="766"/>
    </i>
    <i r="1">
      <x v="805"/>
    </i>
    <i r="1">
      <x v="808"/>
    </i>
    <i r="1">
      <x v="858"/>
    </i>
    <i r="1">
      <x v="865"/>
    </i>
    <i r="1">
      <x v="935"/>
    </i>
    <i r="1">
      <x v="959"/>
    </i>
    <i r="1">
      <x v="996"/>
    </i>
    <i>
      <x v="6"/>
    </i>
    <i r="1">
      <x v="13"/>
    </i>
    <i r="1">
      <x v="14"/>
    </i>
    <i r="1">
      <x v="61"/>
    </i>
    <i r="1">
      <x v="63"/>
    </i>
    <i r="1">
      <x v="83"/>
    </i>
    <i r="1">
      <x v="84"/>
    </i>
    <i r="1">
      <x v="111"/>
    </i>
    <i r="1">
      <x v="123"/>
    </i>
    <i r="1">
      <x v="176"/>
    </i>
    <i r="1">
      <x v="206"/>
    </i>
    <i r="1">
      <x v="210"/>
    </i>
    <i r="1">
      <x v="220"/>
    </i>
    <i r="1">
      <x v="266"/>
    </i>
    <i r="1">
      <x v="283"/>
    </i>
    <i r="1">
      <x v="285"/>
    </i>
    <i r="1">
      <x v="331"/>
    </i>
    <i r="1">
      <x v="334"/>
    </i>
    <i r="1">
      <x v="339"/>
    </i>
    <i r="1">
      <x v="366"/>
    </i>
    <i r="1">
      <x v="374"/>
    </i>
    <i r="1">
      <x v="375"/>
    </i>
    <i r="1">
      <x v="396"/>
    </i>
    <i r="1">
      <x v="430"/>
    </i>
    <i r="1">
      <x v="438"/>
    </i>
    <i r="1">
      <x v="473"/>
    </i>
    <i r="1">
      <x v="480"/>
    </i>
    <i r="1">
      <x v="481"/>
    </i>
    <i r="1">
      <x v="491"/>
    </i>
    <i r="1">
      <x v="492"/>
    </i>
    <i r="1">
      <x v="504"/>
    </i>
    <i r="1">
      <x v="538"/>
    </i>
    <i r="1">
      <x v="605"/>
    </i>
    <i r="1">
      <x v="647"/>
    </i>
    <i r="1">
      <x v="661"/>
    </i>
    <i r="1">
      <x v="678"/>
    </i>
    <i r="1">
      <x v="705"/>
    </i>
    <i r="1">
      <x v="726"/>
    </i>
    <i r="1">
      <x v="800"/>
    </i>
    <i r="1">
      <x v="809"/>
    </i>
    <i r="1">
      <x v="810"/>
    </i>
    <i r="1">
      <x v="815"/>
    </i>
    <i r="1">
      <x v="831"/>
    </i>
    <i r="1">
      <x v="835"/>
    </i>
    <i r="1">
      <x v="848"/>
    </i>
    <i r="1">
      <x v="863"/>
    </i>
    <i r="1">
      <x v="917"/>
    </i>
    <i r="1">
      <x v="920"/>
    </i>
    <i r="1">
      <x v="922"/>
    </i>
    <i r="1">
      <x v="940"/>
    </i>
    <i r="1">
      <x v="957"/>
    </i>
    <i r="1">
      <x v="1005"/>
    </i>
    <i r="1">
      <x v="1014"/>
    </i>
    <i>
      <x v="7"/>
    </i>
    <i r="1">
      <x v="1"/>
    </i>
    <i r="1">
      <x v="18"/>
    </i>
    <i r="1">
      <x v="39"/>
    </i>
    <i r="1">
      <x v="41"/>
    </i>
    <i r="1">
      <x v="59"/>
    </i>
    <i r="1">
      <x v="67"/>
    </i>
    <i r="1">
      <x v="76"/>
    </i>
    <i r="1">
      <x v="81"/>
    </i>
    <i r="1">
      <x v="91"/>
    </i>
    <i r="1">
      <x v="92"/>
    </i>
    <i r="1">
      <x v="115"/>
    </i>
    <i r="1">
      <x v="129"/>
    </i>
    <i r="1">
      <x v="147"/>
    </i>
    <i r="1">
      <x v="215"/>
    </i>
    <i r="1">
      <x v="222"/>
    </i>
    <i r="1">
      <x v="244"/>
    </i>
    <i r="1">
      <x v="251"/>
    </i>
    <i r="1">
      <x v="269"/>
    </i>
    <i r="1">
      <x v="293"/>
    </i>
    <i r="1">
      <x v="294"/>
    </i>
    <i r="1">
      <x v="308"/>
    </i>
    <i r="1">
      <x v="309"/>
    </i>
    <i r="1">
      <x v="317"/>
    </i>
    <i r="1">
      <x v="328"/>
    </i>
    <i r="1">
      <x v="341"/>
    </i>
    <i r="1">
      <x v="347"/>
    </i>
    <i r="1">
      <x v="361"/>
    </i>
    <i r="1">
      <x v="365"/>
    </i>
    <i r="1">
      <x v="377"/>
    </i>
    <i r="1">
      <x v="395"/>
    </i>
    <i r="1">
      <x v="406"/>
    </i>
    <i r="1">
      <x v="431"/>
    </i>
    <i r="1">
      <x v="439"/>
    </i>
    <i r="1">
      <x v="458"/>
    </i>
    <i r="1">
      <x v="468"/>
    </i>
    <i r="1">
      <x v="487"/>
    </i>
    <i r="1">
      <x v="514"/>
    </i>
    <i r="1">
      <x v="515"/>
    </i>
    <i r="1">
      <x v="516"/>
    </i>
    <i r="1">
      <x v="524"/>
    </i>
    <i r="1">
      <x v="527"/>
    </i>
    <i r="1">
      <x v="539"/>
    </i>
    <i r="1">
      <x v="542"/>
    </i>
    <i r="1">
      <x v="581"/>
    </i>
    <i r="1">
      <x v="585"/>
    </i>
    <i r="1">
      <x v="591"/>
    </i>
    <i r="1">
      <x v="595"/>
    </i>
    <i r="1">
      <x v="599"/>
    </i>
    <i r="1">
      <x v="600"/>
    </i>
    <i r="1">
      <x v="606"/>
    </i>
    <i r="1">
      <x v="635"/>
    </i>
    <i r="1">
      <x v="646"/>
    </i>
    <i r="1">
      <x v="650"/>
    </i>
    <i r="1">
      <x v="656"/>
    </i>
    <i r="1">
      <x v="673"/>
    </i>
    <i r="1">
      <x v="680"/>
    </i>
    <i r="1">
      <x v="681"/>
    </i>
    <i r="1">
      <x v="696"/>
    </i>
    <i r="1">
      <x v="697"/>
    </i>
    <i r="1">
      <x v="698"/>
    </i>
    <i r="1">
      <x v="719"/>
    </i>
    <i r="1">
      <x v="724"/>
    </i>
    <i r="1">
      <x v="730"/>
    </i>
    <i r="1">
      <x v="739"/>
    </i>
    <i r="1">
      <x v="779"/>
    </i>
    <i r="1">
      <x v="814"/>
    </i>
    <i r="1">
      <x v="820"/>
    </i>
    <i r="1">
      <x v="821"/>
    </i>
    <i r="1">
      <x v="833"/>
    </i>
    <i r="1">
      <x v="849"/>
    </i>
    <i r="1">
      <x v="853"/>
    </i>
    <i r="1">
      <x v="884"/>
    </i>
    <i r="1">
      <x v="887"/>
    </i>
    <i r="1">
      <x v="913"/>
    </i>
    <i r="1">
      <x v="932"/>
    </i>
    <i r="1">
      <x v="951"/>
    </i>
    <i r="1">
      <x v="966"/>
    </i>
    <i r="1">
      <x v="978"/>
    </i>
    <i r="1">
      <x v="986"/>
    </i>
    <i r="1">
      <x v="995"/>
    </i>
    <i r="1">
      <x v="1006"/>
    </i>
    <i>
      <x v="8"/>
    </i>
    <i r="1">
      <x/>
    </i>
    <i r="1">
      <x v="2"/>
    </i>
    <i r="1">
      <x v="4"/>
    </i>
    <i r="1">
      <x v="6"/>
    </i>
    <i r="1">
      <x v="24"/>
    </i>
    <i r="1">
      <x v="26"/>
    </i>
    <i r="1">
      <x v="31"/>
    </i>
    <i r="1">
      <x v="32"/>
    </i>
    <i r="1">
      <x v="33"/>
    </i>
    <i r="1">
      <x v="34"/>
    </i>
    <i r="1">
      <x v="44"/>
    </i>
    <i r="1">
      <x v="71"/>
    </i>
    <i r="1">
      <x v="94"/>
    </i>
    <i r="1">
      <x v="96"/>
    </i>
    <i r="1">
      <x v="104"/>
    </i>
    <i r="1">
      <x v="130"/>
    </i>
    <i r="1">
      <x v="138"/>
    </i>
    <i r="1">
      <x v="146"/>
    </i>
    <i r="1">
      <x v="164"/>
    </i>
    <i r="1">
      <x v="166"/>
    </i>
    <i r="1">
      <x v="182"/>
    </i>
    <i r="1">
      <x v="186"/>
    </i>
    <i r="1">
      <x v="188"/>
    </i>
    <i r="1">
      <x v="197"/>
    </i>
    <i r="1">
      <x v="211"/>
    </i>
    <i r="1">
      <x v="223"/>
    </i>
    <i r="1">
      <x v="255"/>
    </i>
    <i r="1">
      <x v="262"/>
    </i>
    <i r="1">
      <x v="268"/>
    </i>
    <i r="1">
      <x v="291"/>
    </i>
    <i r="1">
      <x v="297"/>
    </i>
    <i r="1">
      <x v="301"/>
    </i>
    <i r="1">
      <x v="303"/>
    </i>
    <i r="1">
      <x v="356"/>
    </i>
    <i r="1">
      <x v="359"/>
    </i>
    <i r="1">
      <x v="367"/>
    </i>
    <i r="1">
      <x v="369"/>
    </i>
    <i r="1">
      <x v="371"/>
    </i>
    <i r="1">
      <x v="378"/>
    </i>
    <i r="1">
      <x v="409"/>
    </i>
    <i r="1">
      <x v="411"/>
    </i>
    <i r="1">
      <x v="418"/>
    </i>
    <i r="1">
      <x v="428"/>
    </i>
    <i r="1">
      <x v="448"/>
    </i>
    <i r="1">
      <x v="450"/>
    </i>
    <i r="1">
      <x v="452"/>
    </i>
    <i r="1">
      <x v="453"/>
    </i>
    <i r="1">
      <x v="455"/>
    </i>
    <i r="1">
      <x v="462"/>
    </i>
    <i r="1">
      <x v="464"/>
    </i>
    <i r="1">
      <x v="470"/>
    </i>
    <i r="1">
      <x v="475"/>
    </i>
    <i r="1">
      <x v="500"/>
    </i>
    <i r="1">
      <x v="505"/>
    </i>
    <i r="1">
      <x v="511"/>
    </i>
    <i r="1">
      <x v="512"/>
    </i>
    <i r="1">
      <x v="521"/>
    </i>
    <i r="1">
      <x v="533"/>
    </i>
    <i r="1">
      <x v="543"/>
    </i>
    <i r="1">
      <x v="555"/>
    </i>
    <i r="1">
      <x v="556"/>
    </i>
    <i r="1">
      <x v="565"/>
    </i>
    <i r="1">
      <x v="583"/>
    </i>
    <i r="1">
      <x v="586"/>
    </i>
    <i r="1">
      <x v="594"/>
    </i>
    <i r="1">
      <x v="627"/>
    </i>
    <i r="1">
      <x v="630"/>
    </i>
    <i r="1">
      <x v="643"/>
    </i>
    <i r="1">
      <x v="651"/>
    </i>
    <i r="1">
      <x v="652"/>
    </i>
    <i r="1">
      <x v="657"/>
    </i>
    <i r="1">
      <x v="666"/>
    </i>
    <i r="1">
      <x v="677"/>
    </i>
    <i r="1">
      <x v="682"/>
    </i>
    <i r="1">
      <x v="699"/>
    </i>
    <i r="1">
      <x v="714"/>
    </i>
    <i r="1">
      <x v="757"/>
    </i>
    <i r="1">
      <x v="770"/>
    </i>
    <i r="1">
      <x v="773"/>
    </i>
    <i r="1">
      <x v="786"/>
    </i>
    <i r="1">
      <x v="789"/>
    </i>
    <i r="1">
      <x v="803"/>
    </i>
    <i r="1">
      <x v="837"/>
    </i>
    <i r="1">
      <x v="859"/>
    </i>
    <i r="1">
      <x v="862"/>
    </i>
    <i r="1">
      <x v="889"/>
    </i>
    <i r="1">
      <x v="893"/>
    </i>
    <i r="1">
      <x v="901"/>
    </i>
    <i r="1">
      <x v="905"/>
    </i>
    <i r="1">
      <x v="909"/>
    </i>
    <i r="1">
      <x v="916"/>
    </i>
    <i r="1">
      <x v="919"/>
    </i>
    <i r="1">
      <x v="925"/>
    </i>
    <i r="1">
      <x v="926"/>
    </i>
    <i r="1">
      <x v="934"/>
    </i>
    <i r="1">
      <x v="958"/>
    </i>
    <i r="1">
      <x v="964"/>
    </i>
    <i r="1">
      <x v="969"/>
    </i>
    <i r="1">
      <x v="973"/>
    </i>
    <i r="1">
      <x v="980"/>
    </i>
    <i r="1">
      <x v="988"/>
    </i>
    <i r="1">
      <x v="992"/>
    </i>
    <i>
      <x v="9"/>
    </i>
    <i r="1">
      <x v="5"/>
    </i>
    <i r="1">
      <x v="10"/>
    </i>
    <i r="1">
      <x v="22"/>
    </i>
    <i r="1">
      <x v="37"/>
    </i>
    <i r="1">
      <x v="42"/>
    </i>
    <i r="1">
      <x v="49"/>
    </i>
    <i r="1">
      <x v="68"/>
    </i>
    <i r="1">
      <x v="80"/>
    </i>
    <i r="1">
      <x v="100"/>
    </i>
    <i r="1">
      <x v="112"/>
    </i>
    <i r="1">
      <x v="114"/>
    </i>
    <i r="1">
      <x v="122"/>
    </i>
    <i r="1">
      <x v="127"/>
    </i>
    <i r="1">
      <x v="132"/>
    </i>
    <i r="1">
      <x v="134"/>
    </i>
    <i r="1">
      <x v="157"/>
    </i>
    <i r="1">
      <x v="161"/>
    </i>
    <i r="1">
      <x v="173"/>
    </i>
    <i r="1">
      <x v="181"/>
    </i>
    <i r="1">
      <x v="184"/>
    </i>
    <i r="1">
      <x v="190"/>
    </i>
    <i r="1">
      <x v="200"/>
    </i>
    <i r="1">
      <x v="204"/>
    </i>
    <i r="1">
      <x v="205"/>
    </i>
    <i r="1">
      <x v="216"/>
    </i>
    <i r="1">
      <x v="218"/>
    </i>
    <i r="1">
      <x v="226"/>
    </i>
    <i r="1">
      <x v="231"/>
    </i>
    <i r="1">
      <x v="232"/>
    </i>
    <i r="1">
      <x v="239"/>
    </i>
    <i r="1">
      <x v="242"/>
    </i>
    <i r="1">
      <x v="253"/>
    </i>
    <i r="1">
      <x v="258"/>
    </i>
    <i r="1">
      <x v="259"/>
    </i>
    <i r="1">
      <x v="271"/>
    </i>
    <i r="1">
      <x v="288"/>
    </i>
    <i r="1">
      <x v="300"/>
    </i>
    <i r="1">
      <x v="330"/>
    </i>
    <i r="1">
      <x v="344"/>
    </i>
    <i r="1">
      <x v="362"/>
    </i>
    <i r="1">
      <x v="384"/>
    </i>
    <i r="1">
      <x v="385"/>
    </i>
    <i r="1">
      <x v="408"/>
    </i>
    <i r="1">
      <x v="427"/>
    </i>
    <i r="1">
      <x v="433"/>
    </i>
    <i r="1">
      <x v="434"/>
    </i>
    <i r="1">
      <x v="441"/>
    </i>
    <i r="1">
      <x v="445"/>
    </i>
    <i r="1">
      <x v="457"/>
    </i>
    <i r="1">
      <x v="459"/>
    </i>
    <i r="1">
      <x v="461"/>
    </i>
    <i r="1">
      <x v="490"/>
    </i>
    <i r="1">
      <x v="506"/>
    </i>
    <i r="1">
      <x v="509"/>
    </i>
    <i r="1">
      <x v="519"/>
    </i>
    <i r="1">
      <x v="520"/>
    </i>
    <i r="1">
      <x v="529"/>
    </i>
    <i r="1">
      <x v="547"/>
    </i>
    <i r="1">
      <x v="548"/>
    </i>
    <i r="1">
      <x v="550"/>
    </i>
    <i r="1">
      <x v="552"/>
    </i>
    <i r="1">
      <x v="553"/>
    </i>
    <i r="1">
      <x v="568"/>
    </i>
    <i r="1">
      <x v="573"/>
    </i>
    <i r="1">
      <x v="579"/>
    </i>
    <i r="1">
      <x v="592"/>
    </i>
    <i r="1">
      <x v="607"/>
    </i>
    <i r="1">
      <x v="623"/>
    </i>
    <i r="1">
      <x v="648"/>
    </i>
    <i r="1">
      <x v="654"/>
    </i>
    <i r="1">
      <x v="660"/>
    </i>
    <i r="1">
      <x v="665"/>
    </i>
    <i r="1">
      <x v="668"/>
    </i>
    <i r="1">
      <x v="715"/>
    </i>
    <i r="1">
      <x v="720"/>
    </i>
    <i r="1">
      <x v="723"/>
    </i>
    <i r="1">
      <x v="732"/>
    </i>
    <i r="1">
      <x v="740"/>
    </i>
    <i r="1">
      <x v="748"/>
    </i>
    <i r="1">
      <x v="752"/>
    </i>
    <i r="1">
      <x v="758"/>
    </i>
    <i r="1">
      <x v="760"/>
    </i>
    <i r="1">
      <x v="764"/>
    </i>
    <i r="1">
      <x v="768"/>
    </i>
    <i r="1">
      <x v="781"/>
    </i>
    <i r="1">
      <x v="795"/>
    </i>
    <i r="1">
      <x v="796"/>
    </i>
    <i r="1">
      <x v="812"/>
    </i>
    <i r="1">
      <x v="836"/>
    </i>
    <i r="1">
      <x v="843"/>
    </i>
    <i r="1">
      <x v="847"/>
    </i>
    <i r="1">
      <x v="855"/>
    </i>
    <i r="1">
      <x v="880"/>
    </i>
    <i r="1">
      <x v="888"/>
    </i>
    <i r="1">
      <x v="907"/>
    </i>
    <i r="1">
      <x v="952"/>
    </i>
    <i r="1">
      <x v="960"/>
    </i>
    <i r="1">
      <x v="963"/>
    </i>
    <i r="1">
      <x v="968"/>
    </i>
    <i r="1">
      <x v="971"/>
    </i>
    <i r="1">
      <x v="974"/>
    </i>
    <i r="1">
      <x v="979"/>
    </i>
    <i r="1">
      <x v="989"/>
    </i>
    <i r="1">
      <x v="1000"/>
    </i>
    <i r="1">
      <x v="1002"/>
    </i>
    <i>
      <x v="10"/>
    </i>
    <i r="1">
      <x v="8"/>
    </i>
    <i r="1">
      <x v="12"/>
    </i>
    <i r="1">
      <x v="15"/>
    </i>
    <i r="1">
      <x v="17"/>
    </i>
    <i r="1">
      <x v="21"/>
    </i>
    <i r="1">
      <x v="25"/>
    </i>
    <i r="1">
      <x v="30"/>
    </i>
    <i r="1">
      <x v="40"/>
    </i>
    <i r="1">
      <x v="47"/>
    </i>
    <i r="1">
      <x v="53"/>
    </i>
    <i r="1">
      <x v="54"/>
    </i>
    <i r="1">
      <x v="56"/>
    </i>
    <i r="1">
      <x v="57"/>
    </i>
    <i r="1">
      <x v="58"/>
    </i>
    <i r="1">
      <x v="78"/>
    </i>
    <i r="1">
      <x v="79"/>
    </i>
    <i r="1">
      <x v="86"/>
    </i>
    <i r="1">
      <x v="93"/>
    </i>
    <i r="1">
      <x v="97"/>
    </i>
    <i r="1">
      <x v="102"/>
    </i>
    <i r="1">
      <x v="107"/>
    </i>
    <i r="1">
      <x v="109"/>
    </i>
    <i r="1">
      <x v="121"/>
    </i>
    <i r="1">
      <x v="124"/>
    </i>
    <i r="1">
      <x v="128"/>
    </i>
    <i r="1">
      <x v="140"/>
    </i>
    <i r="1">
      <x v="142"/>
    </i>
    <i r="1">
      <x v="148"/>
    </i>
    <i r="1">
      <x v="150"/>
    </i>
    <i r="1">
      <x v="167"/>
    </i>
    <i r="1">
      <x v="169"/>
    </i>
    <i r="1">
      <x v="171"/>
    </i>
    <i r="1">
      <x v="177"/>
    </i>
    <i r="1">
      <x v="191"/>
    </i>
    <i r="1">
      <x v="214"/>
    </i>
    <i r="1">
      <x v="219"/>
    </i>
    <i r="1">
      <x v="273"/>
    </i>
    <i r="1">
      <x v="280"/>
    </i>
    <i r="1">
      <x v="299"/>
    </i>
    <i r="1">
      <x v="302"/>
    </i>
    <i r="1">
      <x v="304"/>
    </i>
    <i r="1">
      <x v="306"/>
    </i>
    <i r="1">
      <x v="310"/>
    </i>
    <i r="1">
      <x v="322"/>
    </i>
    <i r="1">
      <x v="325"/>
    </i>
    <i r="1">
      <x v="326"/>
    </i>
    <i r="1">
      <x v="327"/>
    </i>
    <i r="1">
      <x v="337"/>
    </i>
    <i r="1">
      <x v="349"/>
    </i>
    <i r="1">
      <x v="351"/>
    </i>
    <i r="1">
      <x v="353"/>
    </i>
    <i r="1">
      <x v="357"/>
    </i>
    <i r="1">
      <x v="370"/>
    </i>
    <i r="1">
      <x v="390"/>
    </i>
    <i r="1">
      <x v="391"/>
    </i>
    <i r="1">
      <x v="399"/>
    </i>
    <i r="1">
      <x v="402"/>
    </i>
    <i r="1">
      <x v="410"/>
    </i>
    <i r="1">
      <x v="413"/>
    </i>
    <i r="1">
      <x v="415"/>
    </i>
    <i r="1">
      <x v="421"/>
    </i>
    <i r="1">
      <x v="429"/>
    </i>
    <i r="1">
      <x v="437"/>
    </i>
    <i r="1">
      <x v="465"/>
    </i>
    <i r="1">
      <x v="469"/>
    </i>
    <i r="1">
      <x v="471"/>
    </i>
    <i r="1">
      <x v="474"/>
    </i>
    <i r="1">
      <x v="478"/>
    </i>
    <i r="1">
      <x v="484"/>
    </i>
    <i r="1">
      <x v="486"/>
    </i>
    <i r="1">
      <x v="517"/>
    </i>
    <i r="1">
      <x v="531"/>
    </i>
    <i r="1">
      <x v="534"/>
    </i>
    <i r="1">
      <x v="535"/>
    </i>
    <i r="1">
      <x v="554"/>
    </i>
    <i r="1">
      <x v="558"/>
    </i>
    <i r="1">
      <x v="559"/>
    </i>
    <i r="1">
      <x v="561"/>
    </i>
    <i r="1">
      <x v="564"/>
    </i>
    <i r="1">
      <x v="572"/>
    </i>
    <i r="1">
      <x v="576"/>
    </i>
    <i r="1">
      <x v="584"/>
    </i>
    <i r="1">
      <x v="593"/>
    </i>
    <i r="1">
      <x v="602"/>
    </i>
    <i r="1">
      <x v="611"/>
    </i>
    <i r="1">
      <x v="619"/>
    </i>
    <i r="1">
      <x v="641"/>
    </i>
    <i r="1">
      <x v="645"/>
    </i>
    <i r="1">
      <x v="653"/>
    </i>
    <i r="1">
      <x v="663"/>
    </i>
    <i r="1">
      <x v="671"/>
    </i>
    <i r="1">
      <x v="675"/>
    </i>
    <i r="1">
      <x v="683"/>
    </i>
    <i r="1">
      <x v="718"/>
    </i>
    <i r="1">
      <x v="721"/>
    </i>
    <i r="1">
      <x v="729"/>
    </i>
    <i r="1">
      <x v="734"/>
    </i>
    <i r="1">
      <x v="754"/>
    </i>
    <i r="1">
      <x v="771"/>
    </i>
    <i r="1">
      <x v="776"/>
    </i>
    <i r="1">
      <x v="783"/>
    </i>
    <i r="1">
      <x v="790"/>
    </i>
    <i r="1">
      <x v="798"/>
    </i>
    <i r="1">
      <x v="816"/>
    </i>
    <i r="1">
      <x v="817"/>
    </i>
    <i r="1">
      <x v="841"/>
    </i>
    <i r="1">
      <x v="846"/>
    </i>
    <i r="1">
      <x v="851"/>
    </i>
    <i r="1">
      <x v="854"/>
    </i>
    <i r="1">
      <x v="857"/>
    </i>
    <i r="1">
      <x v="868"/>
    </i>
    <i r="1">
      <x v="871"/>
    </i>
    <i r="1">
      <x v="876"/>
    </i>
    <i r="1">
      <x v="878"/>
    </i>
    <i r="1">
      <x v="879"/>
    </i>
    <i r="1">
      <x v="882"/>
    </i>
    <i r="1">
      <x v="891"/>
    </i>
    <i r="1">
      <x v="903"/>
    </i>
    <i r="1">
      <x v="908"/>
    </i>
    <i r="1">
      <x v="911"/>
    </i>
    <i r="1">
      <x v="931"/>
    </i>
    <i r="1">
      <x v="965"/>
    </i>
    <i r="1">
      <x v="975"/>
    </i>
    <i r="1">
      <x v="987"/>
    </i>
    <i r="1">
      <x v="990"/>
    </i>
    <i r="1">
      <x v="994"/>
    </i>
    <i r="1">
      <x v="999"/>
    </i>
    <i r="1">
      <x v="1011"/>
    </i>
    <i r="1">
      <x v="1012"/>
    </i>
    <i r="1">
      <x v="1013"/>
    </i>
    <i>
      <x v="11"/>
    </i>
    <i r="1">
      <x v="43"/>
    </i>
    <i r="1">
      <x v="70"/>
    </i>
    <i r="1">
      <x v="73"/>
    </i>
    <i r="1">
      <x v="77"/>
    </i>
    <i r="1">
      <x v="82"/>
    </i>
    <i r="1">
      <x v="87"/>
    </i>
    <i r="1">
      <x v="88"/>
    </i>
    <i r="1">
      <x v="89"/>
    </i>
    <i r="1">
      <x v="90"/>
    </i>
    <i r="1">
      <x v="113"/>
    </i>
    <i r="1">
      <x v="116"/>
    </i>
    <i r="1">
      <x v="119"/>
    </i>
    <i r="1">
      <x v="120"/>
    </i>
    <i r="1">
      <x v="137"/>
    </i>
    <i r="1">
      <x v="145"/>
    </i>
    <i r="1">
      <x v="156"/>
    </i>
    <i r="1">
      <x v="162"/>
    </i>
    <i r="1">
      <x v="168"/>
    </i>
    <i r="1">
      <x v="192"/>
    </i>
    <i r="1">
      <x v="193"/>
    </i>
    <i r="1">
      <x v="194"/>
    </i>
    <i r="1">
      <x v="213"/>
    </i>
    <i r="1">
      <x v="229"/>
    </i>
    <i r="1">
      <x v="233"/>
    </i>
    <i r="1">
      <x v="247"/>
    </i>
    <i r="1">
      <x v="249"/>
    </i>
    <i r="1">
      <x v="263"/>
    </i>
    <i r="1">
      <x v="270"/>
    </i>
    <i r="1">
      <x v="272"/>
    </i>
    <i r="1">
      <x v="277"/>
    </i>
    <i r="1">
      <x v="292"/>
    </i>
    <i r="1">
      <x v="296"/>
    </i>
    <i r="1">
      <x v="313"/>
    </i>
    <i r="1">
      <x v="321"/>
    </i>
    <i r="1">
      <x v="323"/>
    </i>
    <i r="1">
      <x v="342"/>
    </i>
    <i r="1">
      <x v="348"/>
    </i>
    <i r="1">
      <x v="352"/>
    </i>
    <i r="1">
      <x v="372"/>
    </i>
    <i r="1">
      <x v="373"/>
    </i>
    <i r="1">
      <x v="381"/>
    </i>
    <i r="1">
      <x v="386"/>
    </i>
    <i r="1">
      <x v="394"/>
    </i>
    <i r="1">
      <x v="401"/>
    </i>
    <i r="1">
      <x v="403"/>
    </i>
    <i r="1">
      <x v="412"/>
    </i>
    <i r="1">
      <x v="419"/>
    </i>
    <i r="1">
      <x v="422"/>
    </i>
    <i r="1">
      <x v="432"/>
    </i>
    <i r="1">
      <x v="435"/>
    </i>
    <i r="1">
      <x v="442"/>
    </i>
    <i r="1">
      <x v="443"/>
    </i>
    <i r="1">
      <x v="444"/>
    </i>
    <i r="1">
      <x v="460"/>
    </i>
    <i r="1">
      <x v="493"/>
    </i>
    <i r="1">
      <x v="494"/>
    </i>
    <i r="1">
      <x v="502"/>
    </i>
    <i r="1">
      <x v="508"/>
    </i>
    <i r="1">
      <x v="522"/>
    </i>
    <i r="1">
      <x v="523"/>
    </i>
    <i r="1">
      <x v="525"/>
    </i>
    <i r="1">
      <x v="526"/>
    </i>
    <i r="1">
      <x v="545"/>
    </i>
    <i r="1">
      <x v="551"/>
    </i>
    <i r="1">
      <x v="560"/>
    </i>
    <i r="1">
      <x v="567"/>
    </i>
    <i r="1">
      <x v="587"/>
    </i>
    <i r="1">
      <x v="588"/>
    </i>
    <i r="1">
      <x v="596"/>
    </i>
    <i r="1">
      <x v="597"/>
    </i>
    <i r="1">
      <x v="598"/>
    </i>
    <i r="1">
      <x v="609"/>
    </i>
    <i r="1">
      <x v="615"/>
    </i>
    <i r="1">
      <x v="616"/>
    </i>
    <i r="1">
      <x v="617"/>
    </i>
    <i r="1">
      <x v="629"/>
    </i>
    <i r="1">
      <x v="638"/>
    </i>
    <i r="1">
      <x v="639"/>
    </i>
    <i r="1">
      <x v="670"/>
    </i>
    <i r="1">
      <x v="674"/>
    </i>
    <i r="1">
      <x v="676"/>
    </i>
    <i r="1">
      <x v="684"/>
    </i>
    <i r="1">
      <x v="688"/>
    </i>
    <i r="1">
      <x v="693"/>
    </i>
    <i r="1">
      <x v="695"/>
    </i>
    <i r="1">
      <x v="701"/>
    </i>
    <i r="1">
      <x v="709"/>
    </i>
    <i r="1">
      <x v="725"/>
    </i>
    <i r="1">
      <x v="728"/>
    </i>
    <i r="1">
      <x v="731"/>
    </i>
    <i r="1">
      <x v="744"/>
    </i>
    <i r="1">
      <x v="750"/>
    </i>
    <i r="1">
      <x v="753"/>
    </i>
    <i r="1">
      <x v="762"/>
    </i>
    <i r="1">
      <x v="765"/>
    </i>
    <i r="1">
      <x v="769"/>
    </i>
    <i r="1">
      <x v="780"/>
    </i>
    <i r="1">
      <x v="792"/>
    </i>
    <i r="1">
      <x v="799"/>
    </i>
    <i r="1">
      <x v="822"/>
    </i>
    <i r="1">
      <x v="823"/>
    </i>
    <i r="1">
      <x v="832"/>
    </i>
    <i r="1">
      <x v="840"/>
    </i>
    <i r="1">
      <x v="852"/>
    </i>
    <i r="1">
      <x v="864"/>
    </i>
    <i r="1">
      <x v="867"/>
    </i>
    <i r="1">
      <x v="873"/>
    </i>
    <i r="1">
      <x v="874"/>
    </i>
    <i r="1">
      <x v="890"/>
    </i>
    <i r="1">
      <x v="895"/>
    </i>
    <i r="1">
      <x v="897"/>
    </i>
    <i r="1">
      <x v="898"/>
    </i>
    <i r="1">
      <x v="899"/>
    </i>
    <i r="1">
      <x v="900"/>
    </i>
    <i r="1">
      <x v="902"/>
    </i>
    <i r="1">
      <x v="914"/>
    </i>
    <i r="1">
      <x v="915"/>
    </i>
    <i r="1">
      <x v="924"/>
    </i>
    <i r="1">
      <x v="927"/>
    </i>
    <i r="1">
      <x v="936"/>
    </i>
    <i r="1">
      <x v="937"/>
    </i>
    <i r="1">
      <x v="939"/>
    </i>
    <i r="1">
      <x v="942"/>
    </i>
    <i r="1">
      <x v="943"/>
    </i>
    <i r="1">
      <x v="948"/>
    </i>
    <i r="1">
      <x v="955"/>
    </i>
    <i r="1">
      <x v="984"/>
    </i>
    <i r="1">
      <x v="1003"/>
    </i>
    <i r="1">
      <x v="1008"/>
    </i>
    <i r="1">
      <x v="1009"/>
    </i>
    <i r="1">
      <x v="1015"/>
    </i>
    <i>
      <x v="12"/>
    </i>
    <i r="1">
      <x v="7"/>
    </i>
    <i r="1">
      <x v="16"/>
    </i>
    <i r="1">
      <x v="28"/>
    </i>
    <i r="1">
      <x v="46"/>
    </i>
    <i r="1">
      <x v="50"/>
    </i>
    <i r="1">
      <x v="51"/>
    </i>
    <i r="1">
      <x v="64"/>
    </i>
    <i r="1">
      <x v="72"/>
    </i>
    <i r="1">
      <x v="85"/>
    </i>
    <i r="1">
      <x v="95"/>
    </i>
    <i r="1">
      <x v="98"/>
    </i>
    <i r="1">
      <x v="99"/>
    </i>
    <i r="1">
      <x v="133"/>
    </i>
    <i r="1">
      <x v="139"/>
    </i>
    <i r="1">
      <x v="143"/>
    </i>
    <i r="1">
      <x v="151"/>
    </i>
    <i r="1">
      <x v="155"/>
    </i>
    <i r="1">
      <x v="158"/>
    </i>
    <i r="1">
      <x v="159"/>
    </i>
    <i r="1">
      <x v="172"/>
    </i>
    <i r="1">
      <x v="187"/>
    </i>
    <i r="1">
      <x v="189"/>
    </i>
    <i r="1">
      <x v="198"/>
    </i>
    <i r="1">
      <x v="207"/>
    </i>
    <i r="1">
      <x v="209"/>
    </i>
    <i r="1">
      <x v="221"/>
    </i>
    <i r="1">
      <x v="227"/>
    </i>
    <i r="1">
      <x v="241"/>
    </i>
    <i r="1">
      <x v="243"/>
    </i>
    <i r="1">
      <x v="245"/>
    </i>
    <i r="1">
      <x v="246"/>
    </i>
    <i r="1">
      <x v="250"/>
    </i>
    <i r="1">
      <x v="264"/>
    </i>
    <i r="1">
      <x v="267"/>
    </i>
    <i r="1">
      <x v="279"/>
    </i>
    <i r="1">
      <x v="281"/>
    </i>
    <i r="1">
      <x v="282"/>
    </i>
    <i r="1">
      <x v="286"/>
    </i>
    <i r="1">
      <x v="290"/>
    </i>
    <i r="1">
      <x v="295"/>
    </i>
    <i r="1">
      <x v="298"/>
    </i>
    <i r="1">
      <x v="312"/>
    </i>
    <i r="1">
      <x v="316"/>
    </i>
    <i r="1">
      <x v="320"/>
    </i>
    <i r="1">
      <x v="324"/>
    </i>
    <i r="1">
      <x v="335"/>
    </i>
    <i r="1">
      <x v="336"/>
    </i>
    <i r="1">
      <x v="338"/>
    </i>
    <i r="1">
      <x v="340"/>
    </i>
    <i r="1">
      <x v="350"/>
    </i>
    <i r="1">
      <x v="355"/>
    </i>
    <i r="1">
      <x v="364"/>
    </i>
    <i r="1">
      <x v="380"/>
    </i>
    <i r="1">
      <x v="388"/>
    </i>
    <i r="1">
      <x v="397"/>
    </i>
    <i r="1">
      <x v="404"/>
    </i>
    <i r="1">
      <x v="426"/>
    </i>
    <i r="1">
      <x v="447"/>
    </i>
    <i r="1">
      <x v="482"/>
    </i>
    <i r="1">
      <x v="483"/>
    </i>
    <i r="1">
      <x v="489"/>
    </i>
    <i r="1">
      <x v="495"/>
    </i>
    <i r="1">
      <x v="497"/>
    </i>
    <i r="1">
      <x v="498"/>
    </i>
    <i r="1">
      <x v="499"/>
    </i>
    <i r="1">
      <x v="501"/>
    </i>
    <i r="1">
      <x v="503"/>
    </i>
    <i r="1">
      <x v="507"/>
    </i>
    <i r="1">
      <x v="518"/>
    </i>
    <i r="1">
      <x v="532"/>
    </i>
    <i r="1">
      <x v="563"/>
    </i>
    <i r="1">
      <x v="570"/>
    </i>
    <i r="1">
      <x v="574"/>
    </i>
    <i r="1">
      <x v="578"/>
    </i>
    <i r="1">
      <x v="582"/>
    </i>
    <i r="1">
      <x v="590"/>
    </i>
    <i r="1">
      <x v="613"/>
    </i>
    <i r="1">
      <x v="618"/>
    </i>
    <i r="1">
      <x v="636"/>
    </i>
    <i r="1">
      <x v="637"/>
    </i>
    <i r="1">
      <x v="640"/>
    </i>
    <i r="1">
      <x v="658"/>
    </i>
    <i r="1">
      <x v="659"/>
    </i>
    <i r="1">
      <x v="685"/>
    </i>
    <i r="1">
      <x v="694"/>
    </i>
    <i r="1">
      <x v="703"/>
    </i>
    <i r="1">
      <x v="706"/>
    </i>
    <i r="1">
      <x v="707"/>
    </i>
    <i r="1">
      <x v="711"/>
    </i>
    <i r="1">
      <x v="713"/>
    </i>
    <i r="1">
      <x v="761"/>
    </i>
    <i r="1">
      <x v="767"/>
    </i>
    <i r="1">
      <x v="772"/>
    </i>
    <i r="1">
      <x v="784"/>
    </i>
    <i r="1">
      <x v="804"/>
    </i>
    <i r="1">
      <x v="813"/>
    </i>
    <i r="1">
      <x v="819"/>
    </i>
    <i r="1">
      <x v="830"/>
    </i>
    <i r="1">
      <x v="834"/>
    </i>
    <i r="1">
      <x v="844"/>
    </i>
    <i r="1">
      <x v="860"/>
    </i>
    <i r="1">
      <x v="875"/>
    </i>
    <i r="1">
      <x v="877"/>
    </i>
    <i r="1">
      <x v="881"/>
    </i>
    <i r="1">
      <x v="896"/>
    </i>
    <i r="1">
      <x v="906"/>
    </i>
    <i r="1">
      <x v="912"/>
    </i>
    <i r="1">
      <x v="921"/>
    </i>
    <i r="1">
      <x v="923"/>
    </i>
    <i r="1">
      <x v="928"/>
    </i>
    <i r="1">
      <x v="929"/>
    </i>
    <i r="1">
      <x v="930"/>
    </i>
    <i r="1">
      <x v="933"/>
    </i>
    <i r="1">
      <x v="938"/>
    </i>
    <i r="1">
      <x v="941"/>
    </i>
    <i r="1">
      <x v="944"/>
    </i>
    <i r="1">
      <x v="945"/>
    </i>
    <i r="1">
      <x v="950"/>
    </i>
    <i r="1">
      <x v="953"/>
    </i>
    <i r="1">
      <x v="961"/>
    </i>
    <i r="1">
      <x v="985"/>
    </i>
    <i r="1">
      <x v="993"/>
    </i>
    <i r="1">
      <x v="997"/>
    </i>
    <i r="1">
      <x v="1001"/>
    </i>
    <i r="1">
      <x v="1010"/>
    </i>
    <i>
      <x v="13"/>
    </i>
    <i r="1">
      <x v="48"/>
    </i>
    <i r="1">
      <x v="65"/>
    </i>
    <i r="1">
      <x v="69"/>
    </i>
    <i r="1">
      <x v="75"/>
    </i>
    <i r="1">
      <x v="103"/>
    </i>
    <i r="1">
      <x v="105"/>
    </i>
    <i r="1">
      <x v="118"/>
    </i>
    <i r="1">
      <x v="144"/>
    </i>
    <i r="1">
      <x v="154"/>
    </i>
    <i r="1">
      <x v="165"/>
    </i>
    <i r="1">
      <x v="170"/>
    </i>
    <i r="1">
      <x v="175"/>
    </i>
    <i r="1">
      <x v="178"/>
    </i>
    <i r="1">
      <x v="183"/>
    </i>
    <i r="1">
      <x v="195"/>
    </i>
    <i r="1">
      <x v="196"/>
    </i>
    <i r="1">
      <x v="199"/>
    </i>
    <i r="1">
      <x v="202"/>
    </i>
    <i r="1">
      <x v="236"/>
    </i>
    <i r="1">
      <x v="237"/>
    </i>
    <i r="1">
      <x v="248"/>
    </i>
    <i r="1">
      <x v="256"/>
    </i>
    <i r="1">
      <x v="260"/>
    </i>
    <i r="1">
      <x v="265"/>
    </i>
    <i r="1">
      <x v="278"/>
    </i>
    <i r="1">
      <x v="284"/>
    </i>
    <i r="1">
      <x v="287"/>
    </i>
    <i r="1">
      <x v="315"/>
    </i>
    <i r="1">
      <x v="333"/>
    </i>
    <i r="1">
      <x v="343"/>
    </i>
    <i r="1">
      <x v="346"/>
    </i>
    <i r="1">
      <x v="358"/>
    </i>
    <i r="1">
      <x v="363"/>
    </i>
    <i r="1">
      <x v="400"/>
    </i>
    <i r="1">
      <x v="405"/>
    </i>
    <i r="1">
      <x v="423"/>
    </i>
    <i r="1">
      <x v="436"/>
    </i>
    <i r="1">
      <x v="446"/>
    </i>
    <i r="1">
      <x v="451"/>
    </i>
    <i r="1">
      <x v="467"/>
    </i>
    <i r="1">
      <x v="479"/>
    </i>
    <i r="1">
      <x v="488"/>
    </i>
    <i r="1">
      <x v="510"/>
    </i>
    <i r="1">
      <x v="528"/>
    </i>
    <i r="1">
      <x v="540"/>
    </i>
    <i r="1">
      <x v="569"/>
    </i>
    <i r="1">
      <x v="580"/>
    </i>
    <i r="1">
      <x v="601"/>
    </i>
    <i r="1">
      <x v="612"/>
    </i>
    <i r="1">
      <x v="614"/>
    </i>
    <i r="1">
      <x v="624"/>
    </i>
    <i r="1">
      <x v="633"/>
    </i>
    <i r="1">
      <x v="644"/>
    </i>
    <i r="1">
      <x v="649"/>
    </i>
    <i r="1">
      <x v="689"/>
    </i>
    <i r="1">
      <x v="692"/>
    </i>
    <i r="1">
      <x v="702"/>
    </i>
    <i r="1">
      <x v="727"/>
    </i>
    <i r="1">
      <x v="742"/>
    </i>
    <i r="1">
      <x v="746"/>
    </i>
    <i r="1">
      <x v="747"/>
    </i>
    <i r="1">
      <x v="751"/>
    </i>
    <i r="1">
      <x v="774"/>
    </i>
    <i r="1">
      <x v="778"/>
    </i>
    <i r="1">
      <x v="782"/>
    </i>
    <i r="1">
      <x v="787"/>
    </i>
    <i r="1">
      <x v="788"/>
    </i>
    <i r="1">
      <x v="801"/>
    </i>
    <i r="1">
      <x v="802"/>
    </i>
    <i r="1">
      <x v="824"/>
    </i>
    <i r="1">
      <x v="827"/>
    </i>
    <i r="1">
      <x v="829"/>
    </i>
    <i r="1">
      <x v="838"/>
    </i>
    <i r="1">
      <x v="842"/>
    </i>
    <i r="1">
      <x v="856"/>
    </i>
    <i r="1">
      <x v="870"/>
    </i>
    <i r="1">
      <x v="883"/>
    </i>
    <i r="1">
      <x v="885"/>
    </i>
    <i r="1">
      <x v="886"/>
    </i>
    <i r="1">
      <x v="892"/>
    </i>
    <i r="1">
      <x v="904"/>
    </i>
    <i r="1">
      <x v="910"/>
    </i>
    <i r="1">
      <x v="918"/>
    </i>
    <i r="1">
      <x v="947"/>
    </i>
    <i r="1">
      <x v="954"/>
    </i>
    <i r="1">
      <x v="956"/>
    </i>
    <i r="1">
      <x v="967"/>
    </i>
    <i r="1">
      <x v="977"/>
    </i>
    <i r="1">
      <x v="981"/>
    </i>
    <i r="1">
      <x v="991"/>
    </i>
    <i r="1">
      <x v="1007"/>
    </i>
    <i>
      <x v="14"/>
    </i>
    <i r="1">
      <x v="101"/>
    </i>
    <i r="1">
      <x v="106"/>
    </i>
    <i r="1">
      <x v="135"/>
    </i>
    <i r="1">
      <x v="163"/>
    </i>
    <i r="1">
      <x v="174"/>
    </i>
    <i r="1">
      <x v="179"/>
    </i>
    <i r="1">
      <x v="201"/>
    </i>
    <i r="1">
      <x v="224"/>
    </i>
    <i r="1">
      <x v="228"/>
    </i>
    <i r="1">
      <x v="240"/>
    </i>
    <i r="1">
      <x v="252"/>
    </i>
    <i r="1">
      <x v="257"/>
    </i>
    <i r="1">
      <x v="275"/>
    </i>
    <i r="1">
      <x v="289"/>
    </i>
    <i r="1">
      <x v="305"/>
    </i>
    <i r="1">
      <x v="307"/>
    </i>
    <i r="1">
      <x v="311"/>
    </i>
    <i r="1">
      <x v="314"/>
    </i>
    <i r="1">
      <x v="319"/>
    </i>
    <i r="1">
      <x v="354"/>
    </i>
    <i r="1">
      <x v="360"/>
    </i>
    <i r="1">
      <x v="379"/>
    </i>
    <i r="1">
      <x v="382"/>
    </i>
    <i r="1">
      <x v="383"/>
    </i>
    <i r="1">
      <x v="387"/>
    </i>
    <i r="1">
      <x v="392"/>
    </i>
    <i r="1">
      <x v="393"/>
    </i>
    <i r="1">
      <x v="416"/>
    </i>
    <i r="1">
      <x v="440"/>
    </i>
    <i r="1">
      <x v="449"/>
    </i>
    <i r="1">
      <x v="463"/>
    </i>
    <i r="1">
      <x v="476"/>
    </i>
    <i r="1">
      <x v="530"/>
    </i>
    <i r="1">
      <x v="566"/>
    </i>
    <i r="1">
      <x v="571"/>
    </i>
    <i r="1">
      <x v="577"/>
    </i>
    <i r="1">
      <x v="603"/>
    </i>
    <i r="1">
      <x v="604"/>
    </i>
    <i r="1">
      <x v="620"/>
    </i>
    <i r="1">
      <x v="621"/>
    </i>
    <i r="1">
      <x v="622"/>
    </i>
    <i r="1">
      <x v="625"/>
    </i>
    <i r="1">
      <x v="626"/>
    </i>
    <i r="1">
      <x v="655"/>
    </i>
    <i r="1">
      <x v="672"/>
    </i>
    <i r="1">
      <x v="686"/>
    </i>
    <i r="1">
      <x v="690"/>
    </i>
    <i r="1">
      <x v="712"/>
    </i>
    <i r="1">
      <x v="716"/>
    </i>
    <i r="1">
      <x v="735"/>
    </i>
    <i r="1">
      <x v="736"/>
    </i>
    <i r="1">
      <x v="749"/>
    </i>
    <i r="1">
      <x v="756"/>
    </i>
    <i r="1">
      <x v="759"/>
    </i>
    <i r="1">
      <x v="763"/>
    </i>
    <i r="1">
      <x v="775"/>
    </i>
    <i r="1">
      <x v="777"/>
    </i>
    <i r="1">
      <x v="791"/>
    </i>
    <i r="1">
      <x v="793"/>
    </i>
    <i r="1">
      <x v="797"/>
    </i>
    <i r="1">
      <x v="806"/>
    </i>
    <i r="1">
      <x v="845"/>
    </i>
    <i r="1">
      <x v="869"/>
    </i>
    <i r="1">
      <x v="872"/>
    </i>
    <i r="1">
      <x v="894"/>
    </i>
    <i r="1">
      <x v="946"/>
    </i>
    <i r="1">
      <x v="949"/>
    </i>
    <i r="1">
      <x v="970"/>
    </i>
    <i r="1">
      <x v="972"/>
    </i>
    <i r="1">
      <x v="976"/>
    </i>
    <i r="1">
      <x v="1004"/>
    </i>
    <i>
      <x v="15"/>
    </i>
    <i r="1">
      <x v="149"/>
    </i>
    <i r="1">
      <x v="152"/>
    </i>
    <i r="1">
      <x v="153"/>
    </i>
    <i r="1">
      <x v="212"/>
    </i>
    <i r="1">
      <x v="414"/>
    </i>
    <i r="1">
      <x v="417"/>
    </i>
    <i r="1">
      <x v="420"/>
    </i>
    <i r="1">
      <x v="424"/>
    </i>
    <i r="1">
      <x v="425"/>
    </i>
    <i r="1">
      <x v="537"/>
    </i>
    <i r="1">
      <x v="549"/>
    </i>
    <i r="1">
      <x v="628"/>
    </i>
    <i r="1">
      <x v="687"/>
    </i>
    <i r="1">
      <x v="710"/>
    </i>
    <i r="1">
      <x v="717"/>
    </i>
    <i r="1">
      <x v="818"/>
    </i>
    <i r="1">
      <x v="825"/>
    </i>
    <i r="1">
      <x v="982"/>
    </i>
    <i>
      <x v="16"/>
    </i>
    <i r="1">
      <x v="108"/>
    </i>
    <i r="1">
      <x v="136"/>
    </i>
    <i r="1">
      <x v="160"/>
    </i>
    <i r="1">
      <x v="185"/>
    </i>
    <i r="1">
      <x v="203"/>
    </i>
    <i r="1">
      <x v="208"/>
    </i>
    <i r="1">
      <x v="234"/>
    </i>
    <i r="1">
      <x v="345"/>
    </i>
    <i r="1">
      <x v="472"/>
    </i>
    <i r="1">
      <x v="513"/>
    </i>
    <i r="1">
      <x v="536"/>
    </i>
    <i r="1">
      <x v="589"/>
    </i>
    <i r="1">
      <x v="631"/>
    </i>
    <i r="1">
      <x v="632"/>
    </i>
    <i r="1">
      <x v="662"/>
    </i>
    <i r="1">
      <x v="669"/>
    </i>
    <i r="1">
      <x v="785"/>
    </i>
    <i r="1">
      <x v="794"/>
    </i>
    <i r="1">
      <x v="807"/>
    </i>
    <i r="1">
      <x v="850"/>
    </i>
    <i r="1">
      <x v="861"/>
    </i>
    <i>
      <x v="17"/>
    </i>
    <i r="1">
      <x v="934"/>
    </i>
    <i t="grand">
      <x/>
    </i>
  </rowItems>
  <colItems count="1">
    <i/>
  </colItems>
  <formats count="1">
    <format dxfId="0">
      <pivotArea field="3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58F85C-8419-4639-B6B4-785B27EF9180}" name="Tabella pivot7" cacheId="5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O4:AO1102" firstHeaderRow="1" firstDataRow="1" firstDataCol="1"/>
  <pivotFields count="4">
    <pivotField axis="axisRow" showAll="0">
      <items count="1079">
        <item x="2"/>
        <item x="586"/>
        <item x="33"/>
        <item x="718"/>
        <item x="911"/>
        <item x="22"/>
        <item x="1034"/>
        <item x="1046"/>
        <item x="1013"/>
        <item x="633"/>
        <item x="103"/>
        <item x="877"/>
        <item x="461"/>
        <item x="993"/>
        <item x="489"/>
        <item x="819"/>
        <item x="70"/>
        <item x="123"/>
        <item x="994"/>
        <item x="540"/>
        <item x="215"/>
        <item x="326"/>
        <item x="846"/>
        <item x="763"/>
        <item x="878"/>
        <item x="28"/>
        <item x="260"/>
        <item x="829"/>
        <item x="1035"/>
        <item x="18"/>
        <item x="291"/>
        <item x="949"/>
        <item x="915"/>
        <item x="1008"/>
        <item x="1001"/>
        <item x="792"/>
        <item x="500"/>
        <item x="265"/>
        <item x="857"/>
        <item x="235"/>
        <item x="977"/>
        <item x="353"/>
        <item x="509"/>
        <item x="252"/>
        <item x="375"/>
        <item x="671"/>
        <item x="978"/>
        <item x="460"/>
        <item x="757"/>
        <item x="610"/>
        <item x="680"/>
        <item x="76"/>
        <item x="494"/>
        <item x="649"/>
        <item x="804"/>
        <item x="681"/>
        <item x="788"/>
        <item x="312"/>
        <item x="79"/>
        <item x="80"/>
        <item x="94"/>
        <item x="501"/>
        <item x="1020"/>
        <item x="15"/>
        <item x="876"/>
        <item x="1063"/>
        <item x="786"/>
        <item x="82"/>
        <item x="67"/>
        <item x="30"/>
        <item x="527"/>
        <item x="100"/>
        <item x="654"/>
        <item x="776"/>
        <item x="643"/>
        <item x="566"/>
        <item x="618"/>
        <item x="57"/>
        <item x="1021"/>
        <item x="623"/>
        <item x="74"/>
        <item x="879"/>
        <item x="894"/>
        <item x="137"/>
        <item x="302"/>
        <item x="579"/>
        <item x="1068"/>
        <item x="738"/>
        <item x="457"/>
        <item x="1050"/>
        <item x="561"/>
        <item x="550"/>
        <item x="773"/>
        <item x="430"/>
        <item x="268"/>
        <item x="883"/>
        <item x="778"/>
        <item x="16"/>
        <item x="19"/>
        <item x="512"/>
        <item x="727"/>
        <item x="38"/>
        <item x="506"/>
        <item x="594"/>
        <item x="854"/>
        <item x="793"/>
        <item x="920"/>
        <item x="75"/>
        <item x="611"/>
        <item x="957"/>
        <item x="858"/>
        <item x="502"/>
        <item x="77"/>
        <item x="317"/>
        <item x="1064"/>
        <item x="519"/>
        <item x="830"/>
        <item x="758"/>
        <item x="831"/>
        <item x="766"/>
        <item x="595"/>
        <item x="812"/>
        <item x="771"/>
        <item x="46"/>
        <item x="865"/>
        <item x="794"/>
        <item x="714"/>
        <item x="739"/>
        <item x="970"/>
        <item x="725"/>
        <item x="549"/>
        <item x="289"/>
        <item x="695"/>
        <item x="631"/>
        <item x="383"/>
        <item x="698"/>
        <item x="810"/>
        <item x="937"/>
        <item x="1023"/>
        <item x="1042"/>
        <item x="84"/>
        <item x="1024"/>
        <item x="1009"/>
        <item x="478"/>
        <item x="344"/>
        <item x="23"/>
        <item x="531"/>
        <item x="73"/>
        <item x="226"/>
        <item x="85"/>
        <item x="985"/>
        <item x="1043"/>
        <item x="557"/>
        <item x="614"/>
        <item x="266"/>
        <item x="279"/>
        <item x="272"/>
        <item x="128"/>
        <item x="650"/>
        <item x="99"/>
        <item x="974"/>
        <item x="979"/>
        <item x="365"/>
        <item x="1036"/>
        <item x="133"/>
        <item x="731"/>
        <item x="597"/>
        <item x="950"/>
        <item x="971"/>
        <item x="532"/>
        <item x="789"/>
        <item x="338"/>
        <item x="247"/>
        <item x="283"/>
        <item x="89"/>
        <item x="995"/>
        <item x="732"/>
        <item x="795"/>
        <item x="1028"/>
        <item x="156"/>
        <item x="666"/>
        <item x="342"/>
        <item x="522"/>
        <item x="745"/>
        <item x="524"/>
        <item x="149"/>
        <item x="958"/>
        <item x="624"/>
        <item x="201"/>
        <item x="805"/>
        <item x="454"/>
        <item x="966"/>
        <item x="634"/>
        <item x="746"/>
        <item x="660"/>
        <item x="124"/>
        <item x="255"/>
        <item x="197"/>
        <item x="712"/>
        <item x="240"/>
        <item x="866"/>
        <item x="40"/>
        <item x="158"/>
        <item x="29"/>
        <item x="203"/>
        <item x="113"/>
        <item x="429"/>
        <item x="895"/>
        <item x="699"/>
        <item x="564"/>
        <item x="463"/>
        <item x="223"/>
        <item x="313"/>
        <item x="262"/>
        <item x="907"/>
        <item x="288"/>
        <item x="908"/>
        <item x="56"/>
        <item x="967"/>
        <item x="152"/>
        <item x="333"/>
        <item x="390"/>
        <item x="562"/>
        <item x="840"/>
        <item x="541"/>
        <item x="1010"/>
        <item x="815"/>
        <item x="439"/>
        <item x="682"/>
        <item x="363"/>
        <item x="1011"/>
        <item x="217"/>
        <item x="619"/>
        <item x="796"/>
        <item x="444"/>
        <item x="62"/>
        <item x="986"/>
        <item x="759"/>
        <item x="188"/>
        <item x="393"/>
        <item x="774"/>
        <item x="83"/>
        <item x="801"/>
        <item x="150"/>
        <item x="192"/>
        <item x="975"/>
        <item x="767"/>
        <item x="513"/>
        <item x="677"/>
        <item x="516"/>
        <item x="210"/>
        <item x="686"/>
        <item x="583"/>
        <item x="34"/>
        <item x="768"/>
        <item x="323"/>
        <item x="779"/>
        <item x="841"/>
        <item x="442"/>
        <item x="253"/>
        <item x="644"/>
        <item x="570"/>
        <item x="1012"/>
        <item x="585"/>
        <item x="940"/>
        <item x="944"/>
        <item x="295"/>
        <item x="324"/>
        <item x="1051"/>
        <item x="248"/>
        <item x="996"/>
        <item x="615"/>
        <item x="435"/>
        <item x="1002"/>
        <item x="297"/>
        <item x="426"/>
        <item x="997"/>
        <item x="987"/>
        <item x="728"/>
        <item x="912"/>
        <item x="140"/>
        <item x="1014"/>
        <item x="360"/>
        <item x="427"/>
        <item x="60"/>
        <item x="319"/>
        <item x="120"/>
        <item x="867"/>
        <item x="847"/>
        <item x="449"/>
        <item x="825"/>
        <item x="546"/>
        <item x="972"/>
        <item x="81"/>
        <item x="837"/>
        <item x="572"/>
        <item x="1038"/>
        <item x="752"/>
        <item x="769"/>
        <item x="719"/>
        <item x="7"/>
        <item x="369"/>
        <item x="219"/>
        <item x="186"/>
        <item x="134"/>
        <item x="168"/>
        <item x="715"/>
        <item x="114"/>
        <item x="26"/>
        <item x="902"/>
        <item x="92"/>
        <item x="1069"/>
        <item x="538"/>
        <item x="281"/>
        <item x="476"/>
        <item x="921"/>
        <item x="285"/>
        <item x="552"/>
        <item x="115"/>
        <item x="896"/>
        <item x="868"/>
        <item x="64"/>
        <item x="705"/>
        <item x="503"/>
        <item x="980"/>
        <item x="880"/>
        <item x="639"/>
        <item x="121"/>
        <item x="959"/>
        <item x="740"/>
        <item x="968"/>
        <item x="380"/>
        <item x="998"/>
        <item x="154"/>
        <item x="753"/>
        <item x="467"/>
        <item x="270"/>
        <item x="886"/>
        <item x="616"/>
        <item x="754"/>
        <item x="625"/>
        <item x="733"/>
        <item x="129"/>
        <item x="25"/>
        <item x="890"/>
        <item x="835"/>
        <item x="533"/>
        <item x="183"/>
        <item x="1003"/>
        <item x="945"/>
        <item x="843"/>
        <item x="1025"/>
        <item x="53"/>
        <item x="772"/>
        <item x="440"/>
        <item x="322"/>
        <item x="1033"/>
        <item x="422"/>
        <item x="491"/>
        <item x="933"/>
        <item x="547"/>
        <item x="308"/>
        <item x="420"/>
        <item x="683"/>
        <item x="929"/>
        <item x="855"/>
        <item x="930"/>
        <item x="228"/>
        <item x="424"/>
        <item x="225"/>
        <item x="20"/>
        <item x="702"/>
        <item x="105"/>
        <item x="598"/>
        <item x="862"/>
        <item x="193"/>
        <item x="59"/>
        <item x="691"/>
        <item x="600"/>
        <item x="404"/>
        <item x="735"/>
        <item x="938"/>
        <item x="108"/>
        <item x="470"/>
        <item x="844"/>
        <item x="386"/>
        <item x="988"/>
        <item x="710"/>
        <item x="257"/>
        <item x="946"/>
        <item x="716"/>
        <item x="848"/>
        <item x="797"/>
        <item x="325"/>
        <item x="955"/>
        <item x="780"/>
        <item x="903"/>
        <item x="869"/>
        <item x="37"/>
        <item x="859"/>
        <item x="495"/>
        <item x="760"/>
        <item x="409"/>
        <item x="891"/>
        <item x="309"/>
        <item x="973"/>
        <item x="398"/>
        <item x="445"/>
        <item x="517"/>
        <item x="66"/>
        <item x="621"/>
        <item x="851"/>
        <item x="1037"/>
        <item x="316"/>
        <item x="1044"/>
        <item x="790"/>
        <item x="280"/>
        <item x="310"/>
        <item x="1039"/>
        <item x="723"/>
        <item x="1017"/>
        <item x="922"/>
        <item x="870"/>
        <item x="931"/>
        <item x="469"/>
        <item x="852"/>
        <item x="127"/>
        <item x="542"/>
        <item x="661"/>
        <item x="139"/>
        <item x="507"/>
        <item x="904"/>
        <item x="307"/>
        <item x="32"/>
        <item x="1065"/>
        <item x="863"/>
        <item x="177"/>
        <item x="667"/>
        <item x="10"/>
        <item x="267"/>
        <item x="418"/>
        <item x="674"/>
        <item x="1055"/>
        <item x="117"/>
        <item x="484"/>
        <item x="820"/>
        <item x="1047"/>
        <item x="48"/>
        <item x="636"/>
        <item x="1056"/>
        <item x="387"/>
        <item x="282"/>
        <item x="711"/>
        <item x="960"/>
        <item x="567"/>
        <item x="640"/>
        <item x="626"/>
        <item x="141"/>
        <item x="264"/>
        <item x="845"/>
        <item x="571"/>
        <item x="781"/>
        <item x="165"/>
        <item x="947"/>
        <item x="884"/>
        <item x="1073"/>
        <item x="849"/>
        <item x="826"/>
        <item x="924"/>
        <item x="892"/>
        <item x="195"/>
        <item x="187"/>
        <item x="726"/>
        <item x="692"/>
        <item x="864"/>
        <item x="928"/>
        <item x="925"/>
        <item x="827"/>
        <item x="821"/>
        <item x="284"/>
        <item x="672"/>
        <item x="645"/>
        <item x="856"/>
        <item x="916"/>
        <item x="384"/>
        <item x="433"/>
        <item x="887"/>
        <item x="741"/>
        <item x="923"/>
        <item x="587"/>
        <item x="1070"/>
        <item x="989"/>
        <item x="389"/>
        <item x="860"/>
        <item x="941"/>
        <item x="537"/>
        <item x="356"/>
        <item x="69"/>
        <item x="525"/>
        <item x="213"/>
        <item x="822"/>
        <item x="292"/>
        <item x="1052"/>
        <item x="813"/>
        <item x="518"/>
        <item x="5"/>
        <item x="408"/>
        <item x="431"/>
        <item x="965"/>
        <item x="458"/>
        <item x="368"/>
        <item x="1057"/>
        <item x="1018"/>
        <item x="174"/>
        <item x="622"/>
        <item x="221"/>
        <item x="1074"/>
        <item x="306"/>
        <item x="888"/>
        <item x="620"/>
        <item x="1026"/>
        <item x="345"/>
        <item x="499"/>
        <item x="961"/>
        <item x="563"/>
        <item x="157"/>
        <item x="871"/>
        <item x="917"/>
        <item x="832"/>
        <item x="798"/>
        <item x="334"/>
        <item x="770"/>
        <item x="432"/>
        <item x="909"/>
        <item x="233"/>
        <item x="510"/>
        <item x="1058"/>
        <item x="314"/>
        <item x="276"/>
        <item x="42"/>
        <item x="722"/>
        <item x="897"/>
        <item x="799"/>
        <item x="112"/>
        <item x="130"/>
        <item x="839"/>
        <item x="87"/>
        <item x="816"/>
        <item x="147"/>
        <item x="251"/>
        <item x="990"/>
        <item x="1029"/>
        <item x="604"/>
        <item x="932"/>
        <item x="717"/>
        <item x="131"/>
        <item x="646"/>
        <item x="1030"/>
        <item x="328"/>
        <item x="1059"/>
        <item x="806"/>
        <item x="485"/>
        <item x="14"/>
        <item x="1031"/>
        <item x="1066"/>
        <item x="234"/>
        <item x="414"/>
        <item x="198"/>
        <item x="528"/>
        <item x="196"/>
        <item x="371"/>
        <item x="939"/>
        <item x="358"/>
        <item x="665"/>
        <item x="668"/>
        <item x="395"/>
        <item x="52"/>
        <item x="1015"/>
        <item x="747"/>
        <item x="523"/>
        <item x="833"/>
        <item x="697"/>
        <item x="189"/>
        <item x="413"/>
        <item x="641"/>
        <item x="98"/>
        <item x="511"/>
        <item x="1060"/>
        <item x="811"/>
        <item x="145"/>
        <item x="142"/>
        <item x="593"/>
        <item x="807"/>
        <item x="700"/>
        <item x="861"/>
        <item x="361"/>
        <item x="934"/>
        <item x="544"/>
        <item x="277"/>
        <item x="497"/>
        <item x="330"/>
        <item x="396"/>
        <item x="1040"/>
        <item x="441"/>
        <item x="479"/>
        <item x="47"/>
        <item x="488"/>
        <item x="1048"/>
        <item x="303"/>
        <item x="675"/>
        <item x="329"/>
        <item x="684"/>
        <item x="782"/>
        <item x="828"/>
        <item x="1061"/>
        <item x="913"/>
        <item x="335"/>
        <item x="436"/>
        <item x="1004"/>
        <item x="872"/>
        <item x="425"/>
        <item x="437"/>
        <item x="471"/>
        <item x="590"/>
        <item x="568"/>
        <item x="514"/>
        <item x="898"/>
        <item x="443"/>
        <item x="834"/>
        <item x="468"/>
        <item x="6"/>
        <item x="637"/>
        <item x="376"/>
        <item x="720"/>
        <item x="492"/>
        <item x="838"/>
        <item x="534"/>
        <item x="729"/>
        <item x="999"/>
        <item x="173"/>
        <item x="573"/>
        <item x="881"/>
        <item x="584"/>
        <item x="721"/>
        <item x="951"/>
        <item x="576"/>
        <item x="942"/>
        <item x="504"/>
        <item x="493"/>
        <item x="372"/>
        <item x="403"/>
        <item x="153"/>
        <item x="748"/>
        <item x="885"/>
        <item x="627"/>
        <item x="162"/>
        <item x="693"/>
        <item x="399"/>
        <item x="750"/>
        <item x="459"/>
        <item x="761"/>
        <item x="448"/>
        <item x="269"/>
        <item x="606"/>
        <item x="54"/>
        <item x="558"/>
        <item x="336"/>
        <item x="462"/>
        <item x="229"/>
        <item x="787"/>
        <item x="351"/>
        <item x="905"/>
        <item x="927"/>
        <item x="709"/>
        <item x="991"/>
        <item x="601"/>
        <item x="346"/>
        <item x="842"/>
        <item x="304"/>
        <item x="95"/>
        <item x="1022"/>
        <item x="480"/>
        <item x="783"/>
        <item x="730"/>
        <item x="236"/>
        <item x="244"/>
        <item x="687"/>
        <item x="287"/>
        <item x="199"/>
        <item x="992"/>
        <item x="293"/>
        <item x="65"/>
        <item x="688"/>
        <item x="873"/>
        <item x="394"/>
        <item x="51"/>
        <item x="88"/>
        <item x="1041"/>
        <item x="591"/>
        <item x="505"/>
        <item x="159"/>
        <item x="543"/>
        <item x="143"/>
        <item x="411"/>
        <item x="784"/>
        <item x="339"/>
        <item x="918"/>
        <item x="271"/>
        <item x="555"/>
        <item x="1"/>
        <item x="400"/>
        <item x="651"/>
        <item x="178"/>
        <item x="580"/>
        <item x="214"/>
        <item x="122"/>
        <item x="935"/>
        <item x="451"/>
        <item x="194"/>
        <item x="263"/>
        <item x="535"/>
        <item x="249"/>
        <item x="55"/>
        <item x="250"/>
        <item x="164"/>
        <item x="163"/>
        <item x="962"/>
        <item x="742"/>
        <item x="981"/>
        <item x="630"/>
        <item x="952"/>
        <item x="1005"/>
        <item x="982"/>
        <item x="678"/>
        <item x="490"/>
        <item x="50"/>
        <item x="632"/>
        <item x="706"/>
        <item x="569"/>
        <item x="227"/>
        <item x="216"/>
        <item x="438"/>
        <item x="1053"/>
        <item x="135"/>
        <item x="605"/>
        <item x="366"/>
        <item x="465"/>
        <item x="689"/>
        <item x="656"/>
        <item x="529"/>
        <item x="642"/>
        <item x="450"/>
        <item x="910"/>
        <item x="520"/>
        <item x="91"/>
        <item x="669"/>
        <item x="701"/>
        <item x="948"/>
        <item x="553"/>
        <item x="423"/>
        <item x="713"/>
        <item x="814"/>
        <item x="565"/>
        <item x="455"/>
        <item x="690"/>
        <item x="370"/>
        <item x="318"/>
        <item x="554"/>
        <item x="652"/>
        <item x="421"/>
        <item x="817"/>
        <item x="385"/>
        <item x="662"/>
        <item x="232"/>
        <item x="628"/>
        <item x="391"/>
        <item x="477"/>
        <item x="1006"/>
        <item x="132"/>
        <item x="61"/>
        <item x="574"/>
        <item x="545"/>
        <item x="983"/>
        <item x="93"/>
        <item x="357"/>
        <item x="447"/>
        <item x="388"/>
        <item x="853"/>
        <item x="160"/>
        <item x="191"/>
        <item x="899"/>
        <item x="850"/>
        <item x="577"/>
        <item x="1071"/>
        <item x="337"/>
        <item x="655"/>
        <item x="926"/>
        <item x="402"/>
        <item x="9"/>
        <item x="1049"/>
        <item x="638"/>
        <item x="35"/>
        <item x="592"/>
        <item x="118"/>
        <item x="401"/>
        <item x="1016"/>
        <item x="617"/>
        <item x="882"/>
        <item x="707"/>
        <item x="136"/>
        <item x="1075"/>
        <item x="180"/>
        <item x="286"/>
        <item x="1027"/>
        <item x="613"/>
        <item x="144"/>
        <item x="874"/>
        <item x="1000"/>
        <item x="578"/>
        <item x="1019"/>
        <item x="4"/>
        <item x="802"/>
        <item x="1072"/>
        <item x="209"/>
        <item x="111"/>
        <item x="116"/>
        <item x="1067"/>
        <item x="354"/>
        <item x="347"/>
        <item x="300"/>
        <item x="559"/>
        <item x="963"/>
        <item x="777"/>
        <item x="743"/>
        <item x="764"/>
        <item x="599"/>
        <item x="258"/>
        <item x="109"/>
        <item x="416"/>
        <item x="976"/>
        <item x="340"/>
        <item x="206"/>
        <item x="58"/>
        <item x="823"/>
        <item x="184"/>
        <item x="179"/>
        <item x="984"/>
        <item x="241"/>
        <item x="607"/>
        <item x="808"/>
        <item x="703"/>
        <item x="906"/>
        <item x="800"/>
        <item x="496"/>
        <item x="612"/>
        <item x="71"/>
        <item x="220"/>
        <item x="749"/>
        <item x="679"/>
        <item x="299"/>
        <item x="417"/>
        <item x="374"/>
        <item x="256"/>
        <item x="762"/>
        <item x="466"/>
        <item x="355"/>
        <item x="589"/>
        <item x="238"/>
        <item x="296"/>
        <item x="560"/>
        <item x="182"/>
        <item x="12"/>
        <item x="657"/>
        <item x="629"/>
        <item x="8"/>
        <item x="41"/>
        <item x="464"/>
        <item x="1032"/>
        <item x="378"/>
        <item x="943"/>
        <item x="775"/>
        <item x="818"/>
        <item x="1062"/>
        <item x="696"/>
        <item x="125"/>
        <item x="21"/>
        <item x="106"/>
        <item x="126"/>
        <item x="377"/>
        <item x="230"/>
        <item x="953"/>
        <item x="171"/>
        <item x="110"/>
        <item x="803"/>
        <item x="63"/>
        <item x="305"/>
        <item x="663"/>
        <item x="17"/>
        <item x="664"/>
        <item x="301"/>
        <item x="104"/>
        <item x="964"/>
        <item x="914"/>
        <item x="809"/>
        <item x="211"/>
        <item x="596"/>
        <item x="406"/>
        <item x="889"/>
        <item x="172"/>
        <item x="875"/>
        <item x="72"/>
        <item x="588"/>
        <item x="755"/>
        <item x="472"/>
        <item x="452"/>
        <item x="483"/>
        <item x="724"/>
        <item x="900"/>
        <item x="359"/>
        <item x="246"/>
        <item x="635"/>
        <item x="486"/>
        <item x="836"/>
        <item x="343"/>
        <item x="237"/>
        <item x="515"/>
        <item x="261"/>
        <item x="536"/>
        <item x="161"/>
        <item x="956"/>
        <item x="392"/>
        <item x="685"/>
        <item x="487"/>
        <item x="508"/>
        <item x="526"/>
        <item x="341"/>
        <item x="208"/>
        <item x="78"/>
        <item x="49"/>
        <item x="327"/>
        <item x="647"/>
        <item x="428"/>
        <item x="119"/>
        <item x="245"/>
        <item x="407"/>
        <item x="362"/>
        <item x="11"/>
        <item x="704"/>
        <item x="530"/>
        <item x="90"/>
        <item x="68"/>
        <item x="348"/>
        <item x="352"/>
        <item x="734"/>
        <item x="275"/>
        <item x="751"/>
        <item x="218"/>
        <item x="581"/>
        <item x="207"/>
        <item x="31"/>
        <item x="185"/>
        <item x="791"/>
        <item x="278"/>
        <item x="756"/>
        <item x="481"/>
        <item x="653"/>
        <item x="582"/>
        <item x="608"/>
        <item x="259"/>
        <item x="86"/>
        <item x="39"/>
        <item x="482"/>
        <item x="97"/>
        <item x="382"/>
        <item x="453"/>
        <item x="242"/>
        <item x="648"/>
        <item x="101"/>
        <item x="212"/>
        <item x="204"/>
        <item x="224"/>
        <item x="405"/>
        <item x="473"/>
        <item x="190"/>
        <item x="148"/>
        <item x="24"/>
        <item x="548"/>
        <item x="138"/>
        <item x="175"/>
        <item x="166"/>
        <item x="474"/>
        <item x="412"/>
        <item x="419"/>
        <item x="1007"/>
        <item x="736"/>
        <item x="43"/>
        <item x="0"/>
        <item x="367"/>
        <item x="658"/>
        <item x="311"/>
        <item x="919"/>
        <item x="96"/>
        <item x="181"/>
        <item x="27"/>
        <item x="373"/>
        <item x="155"/>
        <item x="320"/>
        <item x="169"/>
        <item x="456"/>
        <item x="294"/>
        <item x="273"/>
        <item x="539"/>
        <item x="670"/>
        <item x="36"/>
        <item x="239"/>
        <item x="434"/>
        <item x="824"/>
        <item x="202"/>
        <item x="107"/>
        <item x="167"/>
        <item x="45"/>
        <item x="13"/>
        <item x="785"/>
        <item x="901"/>
        <item x="205"/>
        <item x="170"/>
        <item x="331"/>
        <item x="744"/>
        <item x="1076"/>
        <item x="274"/>
        <item x="379"/>
        <item x="521"/>
        <item x="146"/>
        <item x="200"/>
        <item x="151"/>
        <item x="765"/>
        <item x="936"/>
        <item x="609"/>
        <item x="556"/>
        <item x="231"/>
        <item x="475"/>
        <item x="893"/>
        <item x="254"/>
        <item x="44"/>
        <item x="737"/>
        <item x="364"/>
        <item x="602"/>
        <item x="498"/>
        <item x="350"/>
        <item x="3"/>
        <item x="446"/>
        <item x="243"/>
        <item x="708"/>
        <item x="694"/>
        <item x="298"/>
        <item x="575"/>
        <item x="415"/>
        <item x="349"/>
        <item x="659"/>
        <item x="102"/>
        <item x="315"/>
        <item x="410"/>
        <item x="1077"/>
        <item x="321"/>
        <item x="603"/>
        <item x="397"/>
        <item x="332"/>
        <item x="1054"/>
        <item x="954"/>
        <item x="551"/>
        <item x="1045"/>
        <item x="222"/>
        <item x="969"/>
        <item x="381"/>
        <item x="176"/>
        <item x="676"/>
        <item x="290"/>
        <item x="673"/>
        <item t="default"/>
      </items>
    </pivotField>
    <pivotField showAll="0"/>
    <pivotField showAll="0"/>
    <pivotField axis="axisRow" showAll="0">
      <items count="19">
        <item x="16"/>
        <item x="2"/>
        <item x="10"/>
        <item x="3"/>
        <item x="6"/>
        <item x="9"/>
        <item x="4"/>
        <item x="7"/>
        <item x="1"/>
        <item x="5"/>
        <item x="8"/>
        <item x="11"/>
        <item x="12"/>
        <item x="13"/>
        <item x="14"/>
        <item x="15"/>
        <item x="17"/>
        <item x="0"/>
        <item t="default"/>
      </items>
    </pivotField>
  </pivotFields>
  <rowFields count="2">
    <field x="3"/>
    <field x="0"/>
  </rowFields>
  <rowItems count="1098">
    <i>
      <x/>
    </i>
    <i r="1">
      <x v="186"/>
    </i>
    <i>
      <x v="1"/>
    </i>
    <i r="1">
      <x/>
    </i>
    <i r="1">
      <x v="5"/>
    </i>
    <i r="1">
      <x v="67"/>
    </i>
    <i r="1">
      <x v="210"/>
    </i>
    <i r="1">
      <x v="1049"/>
    </i>
    <i>
      <x v="2"/>
    </i>
    <i r="1">
      <x v="2"/>
    </i>
    <i r="1">
      <x v="29"/>
    </i>
    <i r="1">
      <x v="77"/>
    </i>
    <i r="1">
      <x v="94"/>
    </i>
    <i r="1">
      <x v="97"/>
    </i>
    <i r="1">
      <x v="144"/>
    </i>
    <i r="1">
      <x v="302"/>
    </i>
    <i r="1">
      <x v="333"/>
    </i>
    <i r="1">
      <x v="376"/>
    </i>
    <i r="1">
      <x v="448"/>
    </i>
    <i r="1">
      <x v="596"/>
    </i>
    <i>
      <x v="3"/>
    </i>
    <i r="1">
      <x v="10"/>
    </i>
    <i r="1">
      <x v="25"/>
    </i>
    <i r="1">
      <x v="44"/>
    </i>
    <i r="1">
      <x v="51"/>
    </i>
    <i r="1">
      <x v="63"/>
    </i>
    <i r="1">
      <x v="64"/>
    </i>
    <i r="1">
      <x v="76"/>
    </i>
    <i r="1">
      <x v="79"/>
    </i>
    <i r="1">
      <x v="196"/>
    </i>
    <i r="1">
      <x v="234"/>
    </i>
    <i r="1">
      <x v="267"/>
    </i>
    <i r="1">
      <x v="286"/>
    </i>
    <i r="1">
      <x v="383"/>
    </i>
    <i r="1">
      <x v="452"/>
    </i>
    <i r="1">
      <x v="462"/>
    </i>
    <i r="1">
      <x v="507"/>
    </i>
    <i r="1">
      <x v="527"/>
    </i>
    <i r="1">
      <x v="538"/>
    </i>
    <i r="1">
      <x v="694"/>
    </i>
    <i r="1">
      <x v="820"/>
    </i>
    <i r="1">
      <x v="837"/>
    </i>
    <i r="1">
      <x v="845"/>
    </i>
    <i r="1">
      <x v="881"/>
    </i>
    <i r="1">
      <x v="969"/>
    </i>
    <i r="1">
      <x v="1005"/>
    </i>
    <i r="1">
      <x v="1021"/>
    </i>
    <i r="1">
      <x v="1066"/>
    </i>
    <i>
      <x v="4"/>
    </i>
    <i r="1">
      <x v="1"/>
    </i>
    <i r="1">
      <x v="12"/>
    </i>
    <i r="1">
      <x v="16"/>
    </i>
    <i r="1">
      <x v="58"/>
    </i>
    <i r="1">
      <x v="80"/>
    </i>
    <i r="1">
      <x v="98"/>
    </i>
    <i r="1">
      <x v="123"/>
    </i>
    <i r="1">
      <x v="149"/>
    </i>
    <i r="1">
      <x v="157"/>
    </i>
    <i r="1">
      <x v="159"/>
    </i>
    <i r="1">
      <x v="191"/>
    </i>
    <i r="1">
      <x v="300"/>
    </i>
    <i r="1">
      <x v="335"/>
    </i>
    <i r="1">
      <x v="370"/>
    </i>
    <i r="1">
      <x v="385"/>
    </i>
    <i r="1">
      <x v="393"/>
    </i>
    <i r="1">
      <x v="415"/>
    </i>
    <i r="1">
      <x v="444"/>
    </i>
    <i r="1">
      <x v="506"/>
    </i>
    <i r="1">
      <x v="539"/>
    </i>
    <i r="1">
      <x v="542"/>
    </i>
    <i r="1">
      <x v="577"/>
    </i>
    <i r="1">
      <x v="586"/>
    </i>
    <i r="1">
      <x v="591"/>
    </i>
    <i r="1">
      <x v="615"/>
    </i>
    <i r="1">
      <x v="621"/>
    </i>
    <i r="1">
      <x v="624"/>
    </i>
    <i r="1">
      <x v="649"/>
    </i>
    <i r="1">
      <x v="702"/>
    </i>
    <i r="1">
      <x v="723"/>
    </i>
    <i r="1">
      <x v="729"/>
    </i>
    <i r="1">
      <x v="744"/>
    </i>
    <i r="1">
      <x v="848"/>
    </i>
    <i r="1">
      <x v="855"/>
    </i>
    <i r="1">
      <x v="883"/>
    </i>
    <i r="1">
      <x v="891"/>
    </i>
    <i r="1">
      <x v="948"/>
    </i>
    <i r="1">
      <x v="963"/>
    </i>
    <i r="1">
      <x v="985"/>
    </i>
    <i r="1">
      <x v="999"/>
    </i>
    <i>
      <x v="5"/>
    </i>
    <i r="1">
      <x v="15"/>
    </i>
    <i r="1">
      <x v="17"/>
    </i>
    <i r="1">
      <x v="36"/>
    </i>
    <i r="1">
      <x v="47"/>
    </i>
    <i r="1">
      <x v="68"/>
    </i>
    <i r="1">
      <x v="69"/>
    </i>
    <i r="1">
      <x v="85"/>
    </i>
    <i r="1">
      <x v="90"/>
    </i>
    <i r="1">
      <x v="101"/>
    </i>
    <i r="1">
      <x v="113"/>
    </i>
    <i r="1">
      <x v="141"/>
    </i>
    <i r="1">
      <x v="146"/>
    </i>
    <i r="1">
      <x v="148"/>
    </i>
    <i r="1">
      <x v="165"/>
    </i>
    <i r="1">
      <x v="187"/>
    </i>
    <i r="1">
      <x v="188"/>
    </i>
    <i r="1">
      <x v="202"/>
    </i>
    <i r="1">
      <x v="217"/>
    </i>
    <i r="1">
      <x v="221"/>
    </i>
    <i r="1">
      <x v="243"/>
    </i>
    <i r="1">
      <x v="244"/>
    </i>
    <i r="1">
      <x v="247"/>
    </i>
    <i r="1">
      <x v="313"/>
    </i>
    <i r="1">
      <x v="314"/>
    </i>
    <i r="1">
      <x v="337"/>
    </i>
    <i r="1">
      <x v="438"/>
    </i>
    <i r="1">
      <x v="468"/>
    </i>
    <i r="1">
      <x v="473"/>
    </i>
    <i r="1">
      <x v="524"/>
    </i>
    <i r="1">
      <x v="546"/>
    </i>
    <i r="1">
      <x v="555"/>
    </i>
    <i r="1">
      <x v="562"/>
    </i>
    <i r="1">
      <x v="569"/>
    </i>
    <i r="1">
      <x v="616"/>
    </i>
    <i r="1">
      <x v="662"/>
    </i>
    <i r="1">
      <x v="692"/>
    </i>
    <i r="1">
      <x v="693"/>
    </i>
    <i r="1">
      <x v="696"/>
    </i>
    <i r="1">
      <x v="734"/>
    </i>
    <i r="1">
      <x v="773"/>
    </i>
    <i r="1">
      <x v="778"/>
    </i>
    <i r="1">
      <x v="794"/>
    </i>
    <i r="1">
      <x v="824"/>
    </i>
    <i r="1">
      <x v="871"/>
    </i>
    <i r="1">
      <x v="879"/>
    </i>
    <i r="1">
      <x v="890"/>
    </i>
    <i r="1">
      <x v="908"/>
    </i>
    <i r="1">
      <x v="943"/>
    </i>
    <i r="1">
      <x v="950"/>
    </i>
    <i r="1">
      <x v="970"/>
    </i>
    <i r="1">
      <x v="973"/>
    </i>
    <i r="1">
      <x v="1001"/>
    </i>
    <i r="1">
      <x v="1010"/>
    </i>
    <i r="1">
      <x v="1040"/>
    </i>
    <i>
      <x v="6"/>
    </i>
    <i r="1">
      <x v="9"/>
    </i>
    <i r="1">
      <x v="21"/>
    </i>
    <i r="1">
      <x v="42"/>
    </i>
    <i r="1">
      <x v="54"/>
    </i>
    <i r="1">
      <x v="59"/>
    </i>
    <i r="1">
      <x v="91"/>
    </i>
    <i r="1">
      <x v="107"/>
    </i>
    <i r="1">
      <x v="140"/>
    </i>
    <i r="1">
      <x v="143"/>
    </i>
    <i r="1">
      <x v="178"/>
    </i>
    <i r="1">
      <x v="181"/>
    </i>
    <i r="1">
      <x v="197"/>
    </i>
    <i r="1">
      <x v="199"/>
    </i>
    <i r="1">
      <x v="233"/>
    </i>
    <i r="1">
      <x v="303"/>
    </i>
    <i r="1">
      <x v="327"/>
    </i>
    <i r="1">
      <x v="332"/>
    </i>
    <i r="1">
      <x v="354"/>
    </i>
    <i r="1">
      <x v="386"/>
    </i>
    <i r="1">
      <x v="400"/>
    </i>
    <i r="1">
      <x v="416"/>
    </i>
    <i r="1">
      <x v="440"/>
    </i>
    <i r="1">
      <x v="464"/>
    </i>
    <i r="1">
      <x v="485"/>
    </i>
    <i r="1">
      <x v="492"/>
    </i>
    <i r="1">
      <x v="495"/>
    </i>
    <i r="1">
      <x v="497"/>
    </i>
    <i r="1">
      <x v="505"/>
    </i>
    <i r="1">
      <x v="581"/>
    </i>
    <i r="1">
      <x v="588"/>
    </i>
    <i r="1">
      <x v="589"/>
    </i>
    <i r="1">
      <x v="609"/>
    </i>
    <i r="1">
      <x v="611"/>
    </i>
    <i r="1">
      <x v="642"/>
    </i>
    <i r="1">
      <x v="645"/>
    </i>
    <i r="1">
      <x v="664"/>
    </i>
    <i r="1">
      <x v="670"/>
    </i>
    <i r="1">
      <x v="689"/>
    </i>
    <i r="1">
      <x v="691"/>
    </i>
    <i r="1">
      <x v="710"/>
    </i>
    <i r="1">
      <x v="717"/>
    </i>
    <i r="1">
      <x v="722"/>
    </i>
    <i r="1">
      <x v="727"/>
    </i>
    <i r="1">
      <x v="731"/>
    </i>
    <i r="1">
      <x v="740"/>
    </i>
    <i r="1">
      <x v="741"/>
    </i>
    <i r="1">
      <x v="755"/>
    </i>
    <i r="1">
      <x v="758"/>
    </i>
    <i r="1">
      <x v="761"/>
    </i>
    <i r="1">
      <x v="768"/>
    </i>
    <i r="1">
      <x v="804"/>
    </i>
    <i r="1">
      <x v="825"/>
    </i>
    <i r="1">
      <x v="838"/>
    </i>
    <i r="1">
      <x v="853"/>
    </i>
    <i r="1">
      <x v="896"/>
    </i>
    <i r="1">
      <x v="932"/>
    </i>
    <i r="1">
      <x v="972"/>
    </i>
    <i r="1">
      <x v="988"/>
    </i>
    <i r="1">
      <x v="992"/>
    </i>
    <i r="1">
      <x v="1009"/>
    </i>
    <i r="1">
      <x v="1024"/>
    </i>
    <i r="1">
      <x v="1027"/>
    </i>
    <i r="1">
      <x v="1031"/>
    </i>
    <i r="1">
      <x v="1043"/>
    </i>
    <i r="1">
      <x v="1056"/>
    </i>
    <i r="1">
      <x v="1058"/>
    </i>
    <i r="1">
      <x v="1068"/>
    </i>
    <i r="1">
      <x v="1077"/>
    </i>
    <i>
      <x v="7"/>
    </i>
    <i r="1">
      <x v="27"/>
    </i>
    <i r="1">
      <x v="30"/>
    </i>
    <i r="1">
      <x v="34"/>
    </i>
    <i r="1">
      <x v="35"/>
    </i>
    <i r="1">
      <x v="37"/>
    </i>
    <i r="1">
      <x v="39"/>
    </i>
    <i r="1">
      <x v="71"/>
    </i>
    <i r="1">
      <x v="82"/>
    </i>
    <i r="1">
      <x v="83"/>
    </i>
    <i r="1">
      <x v="93"/>
    </i>
    <i r="1">
      <x v="103"/>
    </i>
    <i r="1">
      <x v="106"/>
    </i>
    <i r="1">
      <x v="112"/>
    </i>
    <i r="1">
      <x v="142"/>
    </i>
    <i r="1">
      <x v="150"/>
    </i>
    <i r="1">
      <x v="153"/>
    </i>
    <i r="1">
      <x v="154"/>
    </i>
    <i r="1">
      <x v="162"/>
    </i>
    <i r="1">
      <x v="164"/>
    </i>
    <i r="1">
      <x v="172"/>
    </i>
    <i r="1">
      <x v="182"/>
    </i>
    <i r="1">
      <x v="185"/>
    </i>
    <i r="1">
      <x v="189"/>
    </i>
    <i r="1">
      <x v="203"/>
    </i>
    <i r="1">
      <x v="205"/>
    </i>
    <i r="1">
      <x v="211"/>
    </i>
    <i r="1">
      <x v="230"/>
    </i>
    <i r="1">
      <x v="235"/>
    </i>
    <i r="1">
      <x v="238"/>
    </i>
    <i r="1">
      <x v="249"/>
    </i>
    <i r="1">
      <x v="253"/>
    </i>
    <i r="1">
      <x v="257"/>
    </i>
    <i r="1">
      <x v="258"/>
    </i>
    <i r="1">
      <x v="266"/>
    </i>
    <i r="1">
      <x v="274"/>
    </i>
    <i r="1">
      <x v="277"/>
    </i>
    <i r="1">
      <x v="281"/>
    </i>
    <i r="1">
      <x v="294"/>
    </i>
    <i r="1">
      <x v="304"/>
    </i>
    <i r="1">
      <x v="340"/>
    </i>
    <i r="1">
      <x v="341"/>
    </i>
    <i r="1">
      <x v="346"/>
    </i>
    <i r="1">
      <x v="347"/>
    </i>
    <i r="1">
      <x v="349"/>
    </i>
    <i r="1">
      <x v="351"/>
    </i>
    <i r="1">
      <x v="362"/>
    </i>
    <i r="1">
      <x v="368"/>
    </i>
    <i r="1">
      <x v="369"/>
    </i>
    <i r="1">
      <x v="375"/>
    </i>
    <i r="1">
      <x v="382"/>
    </i>
    <i r="1">
      <x v="390"/>
    </i>
    <i r="1">
      <x v="402"/>
    </i>
    <i r="1">
      <x v="409"/>
    </i>
    <i r="1">
      <x v="417"/>
    </i>
    <i r="1">
      <x v="435"/>
    </i>
    <i r="1">
      <x v="450"/>
    </i>
    <i r="1">
      <x v="453"/>
    </i>
    <i r="1">
      <x v="459"/>
    </i>
    <i r="1">
      <x v="478"/>
    </i>
    <i r="1">
      <x v="493"/>
    </i>
    <i r="1">
      <x v="534"/>
    </i>
    <i r="1">
      <x v="536"/>
    </i>
    <i r="1">
      <x v="552"/>
    </i>
    <i r="1">
      <x v="572"/>
    </i>
    <i r="1">
      <x v="575"/>
    </i>
    <i r="1">
      <x v="583"/>
    </i>
    <i r="1">
      <x v="585"/>
    </i>
    <i r="1">
      <x v="595"/>
    </i>
    <i r="1">
      <x v="599"/>
    </i>
    <i r="1">
      <x v="617"/>
    </i>
    <i r="1">
      <x v="632"/>
    </i>
    <i r="1">
      <x v="648"/>
    </i>
    <i r="1">
      <x v="655"/>
    </i>
    <i r="1">
      <x v="703"/>
    </i>
    <i r="1">
      <x v="708"/>
    </i>
    <i r="1">
      <x v="714"/>
    </i>
    <i r="1">
      <x v="715"/>
    </i>
    <i r="1">
      <x v="724"/>
    </i>
    <i r="1">
      <x v="732"/>
    </i>
    <i r="1">
      <x v="760"/>
    </i>
    <i r="1">
      <x v="763"/>
    </i>
    <i r="1">
      <x v="774"/>
    </i>
    <i r="1">
      <x v="783"/>
    </i>
    <i r="1">
      <x v="799"/>
    </i>
    <i r="1">
      <x v="815"/>
    </i>
    <i r="1">
      <x v="828"/>
    </i>
    <i r="1">
      <x v="836"/>
    </i>
    <i r="1">
      <x v="849"/>
    </i>
    <i r="1">
      <x v="851"/>
    </i>
    <i r="1">
      <x v="852"/>
    </i>
    <i r="1">
      <x v="867"/>
    </i>
    <i r="1">
      <x v="874"/>
    </i>
    <i r="1">
      <x v="877"/>
    </i>
    <i r="1">
      <x v="894"/>
    </i>
    <i r="1">
      <x v="898"/>
    </i>
    <i r="1">
      <x v="927"/>
    </i>
    <i r="1">
      <x v="938"/>
    </i>
    <i r="1">
      <x v="944"/>
    </i>
    <i r="1">
      <x v="946"/>
    </i>
    <i r="1">
      <x v="968"/>
    </i>
    <i r="1">
      <x v="979"/>
    </i>
    <i r="1">
      <x v="983"/>
    </i>
    <i r="1">
      <x v="984"/>
    </i>
    <i r="1">
      <x v="990"/>
    </i>
    <i r="1">
      <x v="996"/>
    </i>
    <i r="1">
      <x v="1013"/>
    </i>
    <i r="1">
      <x v="1032"/>
    </i>
    <i r="1">
      <x v="1034"/>
    </i>
    <i r="1">
      <x v="1059"/>
    </i>
    <i>
      <x v="8"/>
    </i>
    <i r="1">
      <x v="4"/>
    </i>
    <i r="1">
      <x v="6"/>
    </i>
    <i r="1">
      <x v="20"/>
    </i>
    <i r="1">
      <x v="56"/>
    </i>
    <i r="1">
      <x v="70"/>
    </i>
    <i r="1">
      <x v="75"/>
    </i>
    <i r="1">
      <x v="86"/>
    </i>
    <i r="1">
      <x v="88"/>
    </i>
    <i r="1">
      <x v="111"/>
    </i>
    <i r="1">
      <x v="117"/>
    </i>
    <i r="1">
      <x v="120"/>
    </i>
    <i r="1">
      <x v="131"/>
    </i>
    <i r="1">
      <x v="132"/>
    </i>
    <i r="1">
      <x v="147"/>
    </i>
    <i r="1">
      <x v="155"/>
    </i>
    <i r="1">
      <x v="171"/>
    </i>
    <i r="1">
      <x v="173"/>
    </i>
    <i r="1">
      <x v="194"/>
    </i>
    <i r="1">
      <x v="201"/>
    </i>
    <i r="1">
      <x v="206"/>
    </i>
    <i r="1">
      <x v="212"/>
    </i>
    <i r="1">
      <x v="213"/>
    </i>
    <i r="1">
      <x v="215"/>
    </i>
    <i r="1">
      <x v="219"/>
    </i>
    <i r="1">
      <x v="226"/>
    </i>
    <i r="1">
      <x v="229"/>
    </i>
    <i r="1">
      <x v="239"/>
    </i>
    <i r="1">
      <x v="250"/>
    </i>
    <i r="1">
      <x v="254"/>
    </i>
    <i r="1">
      <x v="261"/>
    </i>
    <i r="1">
      <x v="269"/>
    </i>
    <i r="1">
      <x v="282"/>
    </i>
    <i r="1">
      <x v="288"/>
    </i>
    <i r="1">
      <x v="301"/>
    </i>
    <i r="1">
      <x v="305"/>
    </i>
    <i r="1">
      <x v="322"/>
    </i>
    <i r="1">
      <x v="323"/>
    </i>
    <i r="1">
      <x v="329"/>
    </i>
    <i r="1">
      <x v="330"/>
    </i>
    <i r="1">
      <x v="338"/>
    </i>
    <i r="1">
      <x v="356"/>
    </i>
    <i r="1">
      <x v="359"/>
    </i>
    <i r="1">
      <x v="361"/>
    </i>
    <i r="1">
      <x v="367"/>
    </i>
    <i r="1">
      <x v="378"/>
    </i>
    <i r="1">
      <x v="381"/>
    </i>
    <i r="1">
      <x v="387"/>
    </i>
    <i r="1">
      <x v="397"/>
    </i>
    <i r="1">
      <x v="406"/>
    </i>
    <i r="1">
      <x v="424"/>
    </i>
    <i r="1">
      <x v="432"/>
    </i>
    <i r="1">
      <x v="436"/>
    </i>
    <i r="1">
      <x v="458"/>
    </i>
    <i r="1">
      <x v="463"/>
    </i>
    <i r="1">
      <x v="467"/>
    </i>
    <i r="1">
      <x v="472"/>
    </i>
    <i r="1">
      <x v="500"/>
    </i>
    <i r="1">
      <x v="501"/>
    </i>
    <i r="1">
      <x v="502"/>
    </i>
    <i r="1">
      <x v="504"/>
    </i>
    <i r="1">
      <x v="510"/>
    </i>
    <i r="1">
      <x v="513"/>
    </i>
    <i r="1">
      <x v="521"/>
    </i>
    <i r="1">
      <x v="528"/>
    </i>
    <i r="1">
      <x v="535"/>
    </i>
    <i r="1">
      <x v="568"/>
    </i>
    <i r="1">
      <x v="570"/>
    </i>
    <i r="1">
      <x v="571"/>
    </i>
    <i r="1">
      <x v="578"/>
    </i>
    <i r="1">
      <x v="580"/>
    </i>
    <i r="1">
      <x v="582"/>
    </i>
    <i r="1">
      <x v="594"/>
    </i>
    <i r="1">
      <x v="604"/>
    </i>
    <i r="1">
      <x v="605"/>
    </i>
    <i r="1">
      <x v="608"/>
    </i>
    <i r="1">
      <x v="641"/>
    </i>
    <i r="1">
      <x v="650"/>
    </i>
    <i r="1">
      <x v="659"/>
    </i>
    <i r="1">
      <x v="685"/>
    </i>
    <i r="1">
      <x v="687"/>
    </i>
    <i r="1">
      <x v="690"/>
    </i>
    <i r="1">
      <x v="701"/>
    </i>
    <i r="1">
      <x v="709"/>
    </i>
    <i r="1">
      <x v="721"/>
    </i>
    <i r="1">
      <x v="735"/>
    </i>
    <i r="1">
      <x v="738"/>
    </i>
    <i r="1">
      <x v="753"/>
    </i>
    <i r="1">
      <x v="765"/>
    </i>
    <i r="1">
      <x v="767"/>
    </i>
    <i r="1">
      <x v="782"/>
    </i>
    <i r="1">
      <x v="801"/>
    </i>
    <i r="1">
      <x v="819"/>
    </i>
    <i r="1">
      <x v="844"/>
    </i>
    <i r="1">
      <x v="850"/>
    </i>
    <i r="1">
      <x v="859"/>
    </i>
    <i r="1">
      <x v="862"/>
    </i>
    <i r="1">
      <x v="868"/>
    </i>
    <i r="1">
      <x v="870"/>
    </i>
    <i r="1">
      <x v="873"/>
    </i>
    <i r="1">
      <x v="876"/>
    </i>
    <i r="1">
      <x v="884"/>
    </i>
    <i r="1">
      <x v="885"/>
    </i>
    <i r="1">
      <x v="905"/>
    </i>
    <i r="1">
      <x v="912"/>
    </i>
    <i r="1">
      <x v="915"/>
    </i>
    <i r="1">
      <x v="916"/>
    </i>
    <i r="1">
      <x v="919"/>
    </i>
    <i r="1">
      <x v="924"/>
    </i>
    <i r="1">
      <x v="937"/>
    </i>
    <i r="1">
      <x v="951"/>
    </i>
    <i r="1">
      <x v="957"/>
    </i>
    <i r="1">
      <x v="959"/>
    </i>
    <i r="1">
      <x v="960"/>
    </i>
    <i r="1">
      <x v="975"/>
    </i>
    <i r="1">
      <x v="978"/>
    </i>
    <i r="1">
      <x v="982"/>
    </i>
    <i r="1">
      <x v="995"/>
    </i>
    <i r="1">
      <x v="1017"/>
    </i>
    <i r="1">
      <x v="1020"/>
    </i>
    <i r="1">
      <x v="1042"/>
    </i>
    <i r="1">
      <x v="1050"/>
    </i>
    <i r="1">
      <x v="1054"/>
    </i>
    <i r="1">
      <x v="1055"/>
    </i>
    <i r="1">
      <x v="1076"/>
    </i>
    <i>
      <x v="9"/>
    </i>
    <i r="1">
      <x v="8"/>
    </i>
    <i r="1">
      <x v="18"/>
    </i>
    <i r="1">
      <x v="43"/>
    </i>
    <i r="1">
      <x v="49"/>
    </i>
    <i r="1">
      <x v="57"/>
    </i>
    <i r="1">
      <x v="66"/>
    </i>
    <i r="1">
      <x v="73"/>
    </i>
    <i r="1">
      <x v="81"/>
    </i>
    <i r="1">
      <x v="84"/>
    </i>
    <i r="1">
      <x v="109"/>
    </i>
    <i r="1">
      <x v="114"/>
    </i>
    <i r="1">
      <x v="116"/>
    </i>
    <i r="1">
      <x v="121"/>
    </i>
    <i r="1">
      <x v="134"/>
    </i>
    <i r="1">
      <x v="145"/>
    </i>
    <i r="1">
      <x v="156"/>
    </i>
    <i r="1">
      <x v="161"/>
    </i>
    <i r="1">
      <x v="167"/>
    </i>
    <i r="1">
      <x v="177"/>
    </i>
    <i r="1">
      <x v="179"/>
    </i>
    <i r="1">
      <x v="193"/>
    </i>
    <i r="1">
      <x v="198"/>
    </i>
    <i r="1">
      <x v="216"/>
    </i>
    <i r="1">
      <x v="240"/>
    </i>
    <i r="1">
      <x v="241"/>
    </i>
    <i r="1">
      <x v="248"/>
    </i>
    <i r="1">
      <x v="256"/>
    </i>
    <i r="1">
      <x v="259"/>
    </i>
    <i r="1">
      <x v="263"/>
    </i>
    <i r="1">
      <x v="272"/>
    </i>
    <i r="1">
      <x v="279"/>
    </i>
    <i r="1">
      <x v="280"/>
    </i>
    <i r="1">
      <x v="290"/>
    </i>
    <i r="1">
      <x v="307"/>
    </i>
    <i r="1">
      <x v="308"/>
    </i>
    <i r="1">
      <x v="318"/>
    </i>
    <i r="1">
      <x v="321"/>
    </i>
    <i r="1">
      <x v="325"/>
    </i>
    <i r="1">
      <x v="366"/>
    </i>
    <i r="1">
      <x v="372"/>
    </i>
    <i r="1">
      <x v="373"/>
    </i>
    <i r="1">
      <x v="377"/>
    </i>
    <i r="1">
      <x v="384"/>
    </i>
    <i r="1">
      <x v="388"/>
    </i>
    <i r="1">
      <x v="389"/>
    </i>
    <i r="1">
      <x v="391"/>
    </i>
    <i r="1">
      <x v="399"/>
    </i>
    <i r="1">
      <x v="425"/>
    </i>
    <i r="1">
      <x v="447"/>
    </i>
    <i r="1">
      <x v="455"/>
    </i>
    <i r="1">
      <x v="470"/>
    </i>
    <i r="1">
      <x v="483"/>
    </i>
    <i r="1">
      <x v="491"/>
    </i>
    <i r="1">
      <x v="494"/>
    </i>
    <i r="1">
      <x v="499"/>
    </i>
    <i r="1">
      <x v="503"/>
    </i>
    <i r="1">
      <x v="514"/>
    </i>
    <i r="1">
      <x v="517"/>
    </i>
    <i r="1">
      <x v="529"/>
    </i>
    <i r="1">
      <x v="530"/>
    </i>
    <i r="1">
      <x v="531"/>
    </i>
    <i r="1">
      <x v="540"/>
    </i>
    <i r="1">
      <x v="544"/>
    </i>
    <i r="1">
      <x v="590"/>
    </i>
    <i r="1">
      <x v="592"/>
    </i>
    <i r="1">
      <x v="601"/>
    </i>
    <i r="1">
      <x v="603"/>
    </i>
    <i r="1">
      <x v="606"/>
    </i>
    <i r="1">
      <x v="618"/>
    </i>
    <i r="1">
      <x v="626"/>
    </i>
    <i r="1">
      <x v="627"/>
    </i>
    <i r="1">
      <x v="630"/>
    </i>
    <i r="1">
      <x v="636"/>
    </i>
    <i r="1">
      <x v="637"/>
    </i>
    <i r="1">
      <x v="639"/>
    </i>
    <i r="1">
      <x v="663"/>
    </i>
    <i r="1">
      <x v="681"/>
    </i>
    <i r="1">
      <x v="688"/>
    </i>
    <i r="1">
      <x v="697"/>
    </i>
    <i r="1">
      <x v="718"/>
    </i>
    <i r="1">
      <x v="719"/>
    </i>
    <i r="1">
      <x v="733"/>
    </i>
    <i r="1">
      <x v="737"/>
    </i>
    <i r="1">
      <x v="739"/>
    </i>
    <i r="1">
      <x v="742"/>
    </i>
    <i r="1">
      <x v="743"/>
    </i>
    <i r="1">
      <x v="745"/>
    </i>
    <i r="1">
      <x v="762"/>
    </i>
    <i r="1">
      <x v="779"/>
    </i>
    <i r="1">
      <x v="787"/>
    </i>
    <i r="1">
      <x v="789"/>
    </i>
    <i r="1">
      <x v="792"/>
    </i>
    <i r="1">
      <x v="796"/>
    </i>
    <i r="1">
      <x v="803"/>
    </i>
    <i r="1">
      <x v="806"/>
    </i>
    <i r="1">
      <x v="814"/>
    </i>
    <i r="1">
      <x v="827"/>
    </i>
    <i r="1">
      <x v="834"/>
    </i>
    <i r="1">
      <x v="842"/>
    </i>
    <i r="1">
      <x v="846"/>
    </i>
    <i r="1">
      <x v="860"/>
    </i>
    <i r="1">
      <x v="869"/>
    </i>
    <i r="1">
      <x v="875"/>
    </i>
    <i r="1">
      <x v="880"/>
    </i>
    <i r="1">
      <x v="893"/>
    </i>
    <i r="1">
      <x v="895"/>
    </i>
    <i r="1">
      <x v="901"/>
    </i>
    <i r="1">
      <x v="925"/>
    </i>
    <i r="1">
      <x v="931"/>
    </i>
    <i r="1">
      <x v="940"/>
    </i>
    <i r="1">
      <x v="941"/>
    </i>
    <i r="1">
      <x v="942"/>
    </i>
    <i r="1">
      <x v="945"/>
    </i>
    <i r="1">
      <x v="958"/>
    </i>
    <i r="1">
      <x v="977"/>
    </i>
    <i r="1">
      <x v="980"/>
    </i>
    <i r="1">
      <x v="994"/>
    </i>
    <i r="1">
      <x v="997"/>
    </i>
    <i r="1">
      <x v="998"/>
    </i>
    <i r="1">
      <x v="1002"/>
    </i>
    <i r="1">
      <x v="1004"/>
    </i>
    <i r="1">
      <x v="1014"/>
    </i>
    <i r="1">
      <x v="1023"/>
    </i>
    <i r="1">
      <x v="1026"/>
    </i>
    <i r="1">
      <x v="1033"/>
    </i>
    <i r="1">
      <x v="1036"/>
    </i>
    <i r="1">
      <x v="1039"/>
    </i>
    <i r="1">
      <x v="1041"/>
    </i>
    <i r="1">
      <x v="1045"/>
    </i>
    <i r="1">
      <x v="1048"/>
    </i>
    <i r="1">
      <x v="1053"/>
    </i>
    <i r="1">
      <x v="1064"/>
    </i>
    <i r="1">
      <x v="1070"/>
    </i>
    <i r="1">
      <x v="1071"/>
    </i>
    <i r="1">
      <x v="1075"/>
    </i>
    <i>
      <x v="10"/>
    </i>
    <i r="1">
      <x v="7"/>
    </i>
    <i r="1">
      <x v="11"/>
    </i>
    <i r="1">
      <x v="14"/>
    </i>
    <i r="1">
      <x v="19"/>
    </i>
    <i r="1">
      <x v="23"/>
    </i>
    <i r="1">
      <x v="26"/>
    </i>
    <i r="1">
      <x v="28"/>
    </i>
    <i r="1">
      <x v="45"/>
    </i>
    <i r="1">
      <x v="53"/>
    </i>
    <i r="1">
      <x v="100"/>
    </i>
    <i r="1">
      <x v="115"/>
    </i>
    <i r="1">
      <x v="125"/>
    </i>
    <i r="1">
      <x v="126"/>
    </i>
    <i r="1">
      <x v="138"/>
    </i>
    <i r="1">
      <x v="152"/>
    </i>
    <i r="1">
      <x v="176"/>
    </i>
    <i r="1">
      <x v="200"/>
    </i>
    <i r="1">
      <x v="207"/>
    </i>
    <i r="1">
      <x v="208"/>
    </i>
    <i r="1">
      <x v="209"/>
    </i>
    <i r="1">
      <x v="223"/>
    </i>
    <i r="1">
      <x v="232"/>
    </i>
    <i r="1">
      <x v="252"/>
    </i>
    <i r="1">
      <x v="255"/>
    </i>
    <i r="1">
      <x v="260"/>
    </i>
    <i r="1">
      <x v="262"/>
    </i>
    <i r="1">
      <x v="270"/>
    </i>
    <i r="1">
      <x v="273"/>
    </i>
    <i r="1">
      <x v="276"/>
    </i>
    <i r="1">
      <x v="278"/>
    </i>
    <i r="1">
      <x v="284"/>
    </i>
    <i r="1">
      <x v="298"/>
    </i>
    <i r="1">
      <x v="310"/>
    </i>
    <i r="1">
      <x v="312"/>
    </i>
    <i r="1">
      <x v="334"/>
    </i>
    <i r="1">
      <x v="342"/>
    </i>
    <i r="1">
      <x v="357"/>
    </i>
    <i r="1">
      <x v="358"/>
    </i>
    <i r="1">
      <x v="363"/>
    </i>
    <i r="1">
      <x v="364"/>
    </i>
    <i r="1">
      <x v="374"/>
    </i>
    <i r="1">
      <x v="379"/>
    </i>
    <i r="1">
      <x v="403"/>
    </i>
    <i r="1">
      <x v="404"/>
    </i>
    <i r="1">
      <x v="410"/>
    </i>
    <i r="1">
      <x v="422"/>
    </i>
    <i r="1">
      <x v="426"/>
    </i>
    <i r="1">
      <x v="427"/>
    </i>
    <i r="1">
      <x v="431"/>
    </i>
    <i r="1">
      <x v="433"/>
    </i>
    <i r="1">
      <x v="441"/>
    </i>
    <i r="1">
      <x v="443"/>
    </i>
    <i r="1">
      <x v="454"/>
    </i>
    <i r="1">
      <x v="456"/>
    </i>
    <i r="1">
      <x v="457"/>
    </i>
    <i r="1">
      <x v="465"/>
    </i>
    <i r="1">
      <x v="469"/>
    </i>
    <i r="1">
      <x v="471"/>
    </i>
    <i r="1">
      <x v="476"/>
    </i>
    <i r="1">
      <x v="487"/>
    </i>
    <i r="1">
      <x v="489"/>
    </i>
    <i r="1">
      <x v="509"/>
    </i>
    <i r="1">
      <x v="519"/>
    </i>
    <i r="1">
      <x v="523"/>
    </i>
    <i r="1">
      <x v="543"/>
    </i>
    <i r="1">
      <x v="548"/>
    </i>
    <i r="1">
      <x v="565"/>
    </i>
    <i r="1">
      <x v="567"/>
    </i>
    <i r="1">
      <x v="574"/>
    </i>
    <i r="1">
      <x v="579"/>
    </i>
    <i r="1">
      <x v="598"/>
    </i>
    <i r="1">
      <x v="607"/>
    </i>
    <i r="1">
      <x v="610"/>
    </i>
    <i r="1">
      <x v="623"/>
    </i>
    <i r="1">
      <x v="628"/>
    </i>
    <i r="1">
      <x v="631"/>
    </i>
    <i r="1">
      <x v="634"/>
    </i>
    <i r="1">
      <x v="653"/>
    </i>
    <i r="1">
      <x v="665"/>
    </i>
    <i r="1">
      <x v="669"/>
    </i>
    <i r="1">
      <x v="673"/>
    </i>
    <i r="1">
      <x v="682"/>
    </i>
    <i r="1">
      <x v="684"/>
    </i>
    <i r="1">
      <x v="716"/>
    </i>
    <i r="1">
      <x v="725"/>
    </i>
    <i r="1">
      <x v="726"/>
    </i>
    <i r="1">
      <x v="736"/>
    </i>
    <i r="1">
      <x v="747"/>
    </i>
    <i r="1">
      <x v="748"/>
    </i>
    <i r="1">
      <x v="750"/>
    </i>
    <i r="1">
      <x v="751"/>
    </i>
    <i r="1">
      <x v="752"/>
    </i>
    <i r="1">
      <x v="759"/>
    </i>
    <i r="1">
      <x v="764"/>
    </i>
    <i r="1">
      <x v="772"/>
    </i>
    <i r="1">
      <x v="781"/>
    </i>
    <i r="1">
      <x v="784"/>
    </i>
    <i r="1">
      <x v="786"/>
    </i>
    <i r="1">
      <x v="797"/>
    </i>
    <i r="1">
      <x v="798"/>
    </i>
    <i r="1">
      <x v="800"/>
    </i>
    <i r="1">
      <x v="807"/>
    </i>
    <i r="1">
      <x v="810"/>
    </i>
    <i r="1">
      <x v="812"/>
    </i>
    <i r="1">
      <x v="817"/>
    </i>
    <i r="1">
      <x v="818"/>
    </i>
    <i r="1">
      <x v="821"/>
    </i>
    <i r="1">
      <x v="831"/>
    </i>
    <i r="1">
      <x v="841"/>
    </i>
    <i r="1">
      <x v="847"/>
    </i>
    <i r="1">
      <x v="861"/>
    </i>
    <i r="1">
      <x v="866"/>
    </i>
    <i r="1">
      <x v="892"/>
    </i>
    <i r="1">
      <x v="900"/>
    </i>
    <i r="1">
      <x v="902"/>
    </i>
    <i r="1">
      <x v="914"/>
    </i>
    <i r="1">
      <x v="921"/>
    </i>
    <i r="1">
      <x v="936"/>
    </i>
    <i r="1">
      <x v="953"/>
    </i>
    <i r="1">
      <x v="954"/>
    </i>
    <i r="1">
      <x v="971"/>
    </i>
    <i r="1">
      <x v="976"/>
    </i>
    <i r="1">
      <x v="986"/>
    </i>
    <i r="1">
      <x v="987"/>
    </i>
    <i r="1">
      <x v="989"/>
    </i>
    <i r="1">
      <x v="993"/>
    </i>
    <i r="1">
      <x v="1000"/>
    </i>
    <i r="1">
      <x v="1003"/>
    </i>
    <i r="1">
      <x v="1006"/>
    </i>
    <i r="1">
      <x v="1012"/>
    </i>
    <i r="1">
      <x v="1018"/>
    </i>
    <i r="1">
      <x v="1029"/>
    </i>
    <i r="1">
      <x v="1038"/>
    </i>
    <i r="1">
      <x v="1044"/>
    </i>
    <i r="1">
      <x v="1060"/>
    </i>
    <i r="1">
      <x v="1061"/>
    </i>
    <i r="1">
      <x v="1062"/>
    </i>
    <i r="1">
      <x v="1069"/>
    </i>
    <i r="1">
      <x v="1072"/>
    </i>
    <i>
      <x v="11"/>
    </i>
    <i r="1">
      <x v="22"/>
    </i>
    <i r="1">
      <x v="33"/>
    </i>
    <i r="1">
      <x v="41"/>
    </i>
    <i r="1">
      <x v="46"/>
    </i>
    <i r="1">
      <x v="50"/>
    </i>
    <i r="1">
      <x v="55"/>
    </i>
    <i r="1">
      <x v="60"/>
    </i>
    <i r="1">
      <x v="61"/>
    </i>
    <i r="1">
      <x v="87"/>
    </i>
    <i r="1">
      <x v="92"/>
    </i>
    <i r="1">
      <x v="99"/>
    </i>
    <i r="1">
      <x v="102"/>
    </i>
    <i r="1">
      <x v="108"/>
    </i>
    <i r="1">
      <x v="124"/>
    </i>
    <i r="1">
      <x v="133"/>
    </i>
    <i r="1">
      <x v="137"/>
    </i>
    <i r="1">
      <x v="139"/>
    </i>
    <i r="1">
      <x v="163"/>
    </i>
    <i r="1">
      <x v="168"/>
    </i>
    <i r="1">
      <x v="170"/>
    </i>
    <i r="1">
      <x v="174"/>
    </i>
    <i r="1">
      <x v="175"/>
    </i>
    <i r="1">
      <x v="180"/>
    </i>
    <i r="1">
      <x v="192"/>
    </i>
    <i r="1">
      <x v="204"/>
    </i>
    <i r="1">
      <x v="220"/>
    </i>
    <i r="1">
      <x v="222"/>
    </i>
    <i r="1">
      <x v="228"/>
    </i>
    <i r="1">
      <x v="237"/>
    </i>
    <i r="1">
      <x v="242"/>
    </i>
    <i r="1">
      <x v="245"/>
    </i>
    <i r="1">
      <x v="275"/>
    </i>
    <i r="1">
      <x v="283"/>
    </i>
    <i r="1">
      <x v="293"/>
    </i>
    <i r="1">
      <x v="295"/>
    </i>
    <i r="1">
      <x v="316"/>
    </i>
    <i r="1">
      <x v="317"/>
    </i>
    <i r="1">
      <x v="319"/>
    </i>
    <i r="1">
      <x v="343"/>
    </i>
    <i r="1">
      <x v="344"/>
    </i>
    <i r="1">
      <x v="345"/>
    </i>
    <i r="1">
      <x v="348"/>
    </i>
    <i r="1">
      <x v="353"/>
    </i>
    <i r="1">
      <x v="395"/>
    </i>
    <i r="1">
      <x v="398"/>
    </i>
    <i r="1">
      <x v="405"/>
    </i>
    <i r="1">
      <x v="407"/>
    </i>
    <i r="1">
      <x v="430"/>
    </i>
    <i r="1">
      <x v="466"/>
    </i>
    <i r="1">
      <x v="481"/>
    </i>
    <i r="1">
      <x v="484"/>
    </i>
    <i r="1">
      <x v="515"/>
    </i>
    <i r="1">
      <x v="522"/>
    </i>
    <i r="1">
      <x v="525"/>
    </i>
    <i r="1">
      <x v="533"/>
    </i>
    <i r="1">
      <x v="541"/>
    </i>
    <i r="1">
      <x v="554"/>
    </i>
    <i r="1">
      <x v="558"/>
    </i>
    <i r="1">
      <x v="559"/>
    </i>
    <i r="1">
      <x v="564"/>
    </i>
    <i r="1">
      <x v="573"/>
    </i>
    <i r="1">
      <x v="576"/>
    </i>
    <i r="1">
      <x v="584"/>
    </i>
    <i r="1">
      <x v="593"/>
    </i>
    <i r="1">
      <x v="614"/>
    </i>
    <i r="1">
      <x v="619"/>
    </i>
    <i r="1">
      <x v="622"/>
    </i>
    <i r="1">
      <x v="633"/>
    </i>
    <i r="1">
      <x v="643"/>
    </i>
    <i r="1">
      <x v="644"/>
    </i>
    <i r="1">
      <x v="651"/>
    </i>
    <i r="1">
      <x v="652"/>
    </i>
    <i r="1">
      <x v="657"/>
    </i>
    <i r="1">
      <x v="661"/>
    </i>
    <i r="1">
      <x v="666"/>
    </i>
    <i r="1">
      <x v="674"/>
    </i>
    <i r="1">
      <x v="675"/>
    </i>
    <i r="1">
      <x v="676"/>
    </i>
    <i r="1">
      <x v="678"/>
    </i>
    <i r="1">
      <x v="679"/>
    </i>
    <i r="1">
      <x v="680"/>
    </i>
    <i r="1">
      <x v="686"/>
    </i>
    <i r="1">
      <x v="695"/>
    </i>
    <i r="1">
      <x v="699"/>
    </i>
    <i r="1">
      <x v="700"/>
    </i>
    <i r="1">
      <x v="713"/>
    </i>
    <i r="1">
      <x v="720"/>
    </i>
    <i r="1">
      <x v="730"/>
    </i>
    <i r="1">
      <x v="749"/>
    </i>
    <i r="1">
      <x v="771"/>
    </i>
    <i r="1">
      <x v="775"/>
    </i>
    <i r="1">
      <x v="777"/>
    </i>
    <i r="1">
      <x v="780"/>
    </i>
    <i r="1">
      <x v="785"/>
    </i>
    <i r="1">
      <x v="791"/>
    </i>
    <i r="1">
      <x v="795"/>
    </i>
    <i r="1">
      <x v="809"/>
    </i>
    <i r="1">
      <x v="811"/>
    </i>
    <i r="1">
      <x v="816"/>
    </i>
    <i r="1">
      <x v="823"/>
    </i>
    <i r="1">
      <x v="830"/>
    </i>
    <i r="1">
      <x v="843"/>
    </i>
    <i r="1">
      <x v="854"/>
    </i>
    <i r="1">
      <x v="856"/>
    </i>
    <i r="1">
      <x v="857"/>
    </i>
    <i r="1">
      <x v="858"/>
    </i>
    <i r="1">
      <x v="864"/>
    </i>
    <i r="1">
      <x v="865"/>
    </i>
    <i r="1">
      <x v="872"/>
    </i>
    <i r="1">
      <x v="887"/>
    </i>
    <i r="1">
      <x v="897"/>
    </i>
    <i r="1">
      <x v="903"/>
    </i>
    <i r="1">
      <x v="906"/>
    </i>
    <i r="1">
      <x v="907"/>
    </i>
    <i r="1">
      <x v="910"/>
    </i>
    <i r="1">
      <x v="911"/>
    </i>
    <i r="1">
      <x v="917"/>
    </i>
    <i r="1">
      <x v="923"/>
    </i>
    <i r="1">
      <x v="926"/>
    </i>
    <i r="1">
      <x v="928"/>
    </i>
    <i r="1">
      <x v="930"/>
    </i>
    <i r="1">
      <x v="933"/>
    </i>
    <i r="1">
      <x v="934"/>
    </i>
    <i r="1">
      <x v="935"/>
    </i>
    <i r="1">
      <x v="939"/>
    </i>
    <i r="1">
      <x v="952"/>
    </i>
    <i r="1">
      <x v="962"/>
    </i>
    <i r="1">
      <x v="974"/>
    </i>
    <i r="1">
      <x v="991"/>
    </i>
    <i r="1">
      <x v="1011"/>
    </i>
    <i r="1">
      <x v="1015"/>
    </i>
    <i r="1">
      <x v="1019"/>
    </i>
    <i r="1">
      <x v="1035"/>
    </i>
    <i r="1">
      <x v="1037"/>
    </i>
    <i r="1">
      <x v="1063"/>
    </i>
    <i r="1">
      <x v="1067"/>
    </i>
    <i r="1">
      <x v="1073"/>
    </i>
    <i>
      <x v="12"/>
    </i>
    <i r="1">
      <x v="3"/>
    </i>
    <i r="1">
      <x v="38"/>
    </i>
    <i r="1">
      <x v="48"/>
    </i>
    <i r="1">
      <x v="74"/>
    </i>
    <i r="1">
      <x v="95"/>
    </i>
    <i r="1">
      <x v="105"/>
    </i>
    <i r="1">
      <x v="119"/>
    </i>
    <i r="1">
      <x v="127"/>
    </i>
    <i r="1">
      <x v="129"/>
    </i>
    <i r="1">
      <x v="135"/>
    </i>
    <i r="1">
      <x v="151"/>
    </i>
    <i r="1">
      <x v="158"/>
    </i>
    <i r="1">
      <x v="169"/>
    </i>
    <i r="1">
      <x v="184"/>
    </i>
    <i r="1">
      <x v="190"/>
    </i>
    <i r="1">
      <x v="195"/>
    </i>
    <i r="1">
      <x v="224"/>
    </i>
    <i r="1">
      <x v="231"/>
    </i>
    <i r="1">
      <x v="246"/>
    </i>
    <i r="1">
      <x v="251"/>
    </i>
    <i r="1">
      <x v="264"/>
    </i>
    <i r="1">
      <x v="271"/>
    </i>
    <i r="1">
      <x v="285"/>
    </i>
    <i r="1">
      <x v="287"/>
    </i>
    <i r="1">
      <x v="289"/>
    </i>
    <i r="1">
      <x v="291"/>
    </i>
    <i r="1">
      <x v="326"/>
    </i>
    <i r="1">
      <x v="331"/>
    </i>
    <i r="1">
      <x v="336"/>
    </i>
    <i r="1">
      <x v="339"/>
    </i>
    <i r="1">
      <x v="350"/>
    </i>
    <i r="1">
      <x v="352"/>
    </i>
    <i r="1">
      <x v="355"/>
    </i>
    <i r="1">
      <x v="360"/>
    </i>
    <i r="1">
      <x v="371"/>
    </i>
    <i r="1">
      <x v="394"/>
    </i>
    <i r="1">
      <x v="408"/>
    </i>
    <i r="1">
      <x v="411"/>
    </i>
    <i r="1">
      <x v="419"/>
    </i>
    <i r="1">
      <x v="429"/>
    </i>
    <i r="1">
      <x v="439"/>
    </i>
    <i r="1">
      <x v="446"/>
    </i>
    <i r="1">
      <x v="449"/>
    </i>
    <i r="1">
      <x v="460"/>
    </i>
    <i r="1">
      <x v="479"/>
    </i>
    <i r="1">
      <x v="480"/>
    </i>
    <i r="1">
      <x v="486"/>
    </i>
    <i r="1">
      <x v="488"/>
    </i>
    <i r="1">
      <x v="496"/>
    </i>
    <i r="1">
      <x v="498"/>
    </i>
    <i r="1">
      <x v="508"/>
    </i>
    <i r="1">
      <x v="526"/>
    </i>
    <i r="1">
      <x v="532"/>
    </i>
    <i r="1">
      <x v="537"/>
    </i>
    <i r="1">
      <x v="547"/>
    </i>
    <i r="1">
      <x v="556"/>
    </i>
    <i r="1">
      <x v="560"/>
    </i>
    <i r="1">
      <x v="561"/>
    </i>
    <i r="1">
      <x v="566"/>
    </i>
    <i r="1">
      <x v="587"/>
    </i>
    <i r="1">
      <x v="597"/>
    </i>
    <i r="1">
      <x v="600"/>
    </i>
    <i r="1">
      <x v="612"/>
    </i>
    <i r="1">
      <x v="620"/>
    </i>
    <i r="1">
      <x v="625"/>
    </i>
    <i r="1">
      <x v="629"/>
    </i>
    <i r="1">
      <x v="646"/>
    </i>
    <i r="1">
      <x v="654"/>
    </i>
    <i r="1">
      <x v="668"/>
    </i>
    <i r="1">
      <x v="672"/>
    </i>
    <i r="1">
      <x v="677"/>
    </i>
    <i r="1">
      <x v="683"/>
    </i>
    <i r="1">
      <x v="698"/>
    </i>
    <i r="1">
      <x v="707"/>
    </i>
    <i r="1">
      <x v="711"/>
    </i>
    <i r="1">
      <x v="754"/>
    </i>
    <i r="1">
      <x v="756"/>
    </i>
    <i r="1">
      <x v="769"/>
    </i>
    <i r="1">
      <x v="776"/>
    </i>
    <i r="1">
      <x v="790"/>
    </i>
    <i r="1">
      <x v="802"/>
    </i>
    <i r="1">
      <x v="813"/>
    </i>
    <i r="1">
      <x v="833"/>
    </i>
    <i r="1">
      <x v="835"/>
    </i>
    <i r="1">
      <x v="886"/>
    </i>
    <i r="1">
      <x v="888"/>
    </i>
    <i r="1">
      <x v="920"/>
    </i>
    <i r="1">
      <x v="929"/>
    </i>
    <i r="1">
      <x v="949"/>
    </i>
    <i r="1">
      <x v="961"/>
    </i>
    <i r="1">
      <x v="967"/>
    </i>
    <i r="1">
      <x v="981"/>
    </i>
    <i r="1">
      <x v="1007"/>
    </i>
    <i r="1">
      <x v="1008"/>
    </i>
    <i r="1">
      <x v="1022"/>
    </i>
    <i r="1">
      <x v="1025"/>
    </i>
    <i r="1">
      <x v="1030"/>
    </i>
    <i r="1">
      <x v="1046"/>
    </i>
    <i r="1">
      <x v="1051"/>
    </i>
    <i r="1">
      <x v="1065"/>
    </i>
    <i>
      <x v="13"/>
    </i>
    <i r="1">
      <x v="13"/>
    </i>
    <i r="1">
      <x v="24"/>
    </i>
    <i r="1">
      <x v="32"/>
    </i>
    <i r="1">
      <x v="40"/>
    </i>
    <i r="1">
      <x v="52"/>
    </i>
    <i r="1">
      <x v="72"/>
    </i>
    <i r="1">
      <x v="96"/>
    </i>
    <i r="1">
      <x v="104"/>
    </i>
    <i r="1">
      <x v="118"/>
    </i>
    <i r="1">
      <x v="130"/>
    </i>
    <i r="1">
      <x v="136"/>
    </i>
    <i r="1">
      <x v="160"/>
    </i>
    <i r="1">
      <x v="166"/>
    </i>
    <i r="1">
      <x v="183"/>
    </i>
    <i r="1">
      <x v="214"/>
    </i>
    <i r="1">
      <x v="218"/>
    </i>
    <i r="1">
      <x v="265"/>
    </i>
    <i r="1">
      <x v="292"/>
    </i>
    <i r="1">
      <x v="297"/>
    </i>
    <i r="1">
      <x v="306"/>
    </i>
    <i r="1">
      <x v="309"/>
    </i>
    <i r="1">
      <x v="311"/>
    </i>
    <i r="1">
      <x v="320"/>
    </i>
    <i r="1">
      <x v="328"/>
    </i>
    <i r="1">
      <x v="365"/>
    </i>
    <i r="1">
      <x v="380"/>
    </i>
    <i r="1">
      <x v="392"/>
    </i>
    <i r="1">
      <x v="396"/>
    </i>
    <i r="1">
      <x v="421"/>
    </i>
    <i r="1">
      <x v="423"/>
    </i>
    <i r="1">
      <x v="428"/>
    </i>
    <i r="1">
      <x v="437"/>
    </i>
    <i r="1">
      <x v="445"/>
    </i>
    <i r="1">
      <x v="451"/>
    </i>
    <i r="1">
      <x v="474"/>
    </i>
    <i r="1">
      <x v="475"/>
    </i>
    <i r="1">
      <x v="477"/>
    </i>
    <i r="1">
      <x v="482"/>
    </i>
    <i r="1">
      <x v="490"/>
    </i>
    <i r="1">
      <x v="512"/>
    </i>
    <i r="1">
      <x v="516"/>
    </i>
    <i r="1">
      <x v="518"/>
    </i>
    <i r="1">
      <x v="549"/>
    </i>
    <i r="1">
      <x v="550"/>
    </i>
    <i r="1">
      <x v="553"/>
    </i>
    <i r="1">
      <x v="613"/>
    </i>
    <i r="1">
      <x v="635"/>
    </i>
    <i r="1">
      <x v="640"/>
    </i>
    <i r="1">
      <x v="647"/>
    </i>
    <i r="1">
      <x v="656"/>
    </i>
    <i r="1">
      <x v="658"/>
    </i>
    <i r="1">
      <x v="704"/>
    </i>
    <i r="1">
      <x v="705"/>
    </i>
    <i r="1">
      <x v="706"/>
    </i>
    <i r="1">
      <x v="746"/>
    </i>
    <i r="1">
      <x v="766"/>
    </i>
    <i r="1">
      <x v="788"/>
    </i>
    <i r="1">
      <x v="805"/>
    </i>
    <i r="1">
      <x v="808"/>
    </i>
    <i r="1">
      <x v="826"/>
    </i>
    <i r="1">
      <x v="829"/>
    </i>
    <i r="1">
      <x v="832"/>
    </i>
    <i r="1">
      <x v="840"/>
    </i>
    <i r="1">
      <x v="863"/>
    </i>
    <i r="1">
      <x v="878"/>
    </i>
    <i r="1">
      <x v="889"/>
    </i>
    <i r="1">
      <x v="899"/>
    </i>
    <i r="1">
      <x v="904"/>
    </i>
    <i r="1">
      <x v="909"/>
    </i>
    <i r="1">
      <x v="918"/>
    </i>
    <i r="1">
      <x v="922"/>
    </i>
    <i r="1">
      <x v="947"/>
    </i>
    <i r="1">
      <x v="955"/>
    </i>
    <i r="1">
      <x v="956"/>
    </i>
    <i r="1">
      <x v="964"/>
    </i>
    <i r="1">
      <x v="965"/>
    </i>
    <i r="1">
      <x v="966"/>
    </i>
    <i r="1">
      <x v="1016"/>
    </i>
    <i r="1">
      <x v="1028"/>
    </i>
    <i r="1">
      <x v="1047"/>
    </i>
    <i r="1">
      <x v="1057"/>
    </i>
    <i r="1">
      <x v="1074"/>
    </i>
    <i>
      <x v="14"/>
    </i>
    <i r="1">
      <x v="31"/>
    </i>
    <i r="1">
      <x v="65"/>
    </i>
    <i r="1">
      <x v="110"/>
    </i>
    <i r="1">
      <x v="122"/>
    </i>
    <i r="1">
      <x v="227"/>
    </i>
    <i r="1">
      <x v="236"/>
    </i>
    <i r="1">
      <x v="299"/>
    </i>
    <i r="1">
      <x v="315"/>
    </i>
    <i r="1">
      <x v="324"/>
    </i>
    <i r="1">
      <x v="401"/>
    </i>
    <i r="1">
      <x v="413"/>
    </i>
    <i r="1">
      <x v="414"/>
    </i>
    <i r="1">
      <x v="418"/>
    </i>
    <i r="1">
      <x v="461"/>
    </i>
    <i r="1">
      <x v="520"/>
    </i>
    <i r="1">
      <x v="545"/>
    </i>
    <i r="1">
      <x v="551"/>
    </i>
    <i r="1">
      <x v="667"/>
    </i>
    <i r="1">
      <x v="671"/>
    </i>
    <i r="1">
      <x v="712"/>
    </i>
    <i r="1">
      <x v="757"/>
    </i>
    <i r="1">
      <x v="770"/>
    </i>
    <i r="1">
      <x v="793"/>
    </i>
    <i r="1">
      <x v="822"/>
    </i>
    <i r="1">
      <x v="882"/>
    </i>
    <i r="1">
      <x v="913"/>
    </i>
    <i r="1">
      <x v="1052"/>
    </i>
    <i>
      <x v="15"/>
    </i>
    <i r="1">
      <x v="128"/>
    </i>
    <i r="1">
      <x v="268"/>
    </i>
    <i r="1">
      <x v="412"/>
    </i>
    <i r="1">
      <x v="420"/>
    </i>
    <i r="1">
      <x v="557"/>
    </i>
    <i r="1">
      <x v="563"/>
    </i>
    <i r="1">
      <x v="602"/>
    </i>
    <i r="1">
      <x v="638"/>
    </i>
    <i r="1">
      <x v="660"/>
    </i>
    <i r="1">
      <x v="728"/>
    </i>
    <i r="1">
      <x v="839"/>
    </i>
    <i>
      <x v="16"/>
    </i>
    <i r="1">
      <x v="62"/>
    </i>
    <i r="1">
      <x v="78"/>
    </i>
    <i r="1">
      <x v="89"/>
    </i>
    <i r="1">
      <x v="225"/>
    </i>
    <i r="1">
      <x v="296"/>
    </i>
    <i r="1">
      <x v="434"/>
    </i>
    <i r="1">
      <x v="442"/>
    </i>
    <i r="1">
      <x v="511"/>
    </i>
    <i>
      <x v="17"/>
    </i>
    <i r="1">
      <x v="996"/>
    </i>
    <i t="grand">
      <x/>
    </i>
  </rowItems>
  <colItems count="1">
    <i/>
  </colItems>
  <formats count="1">
    <format dxfId="1">
      <pivotArea field="3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815A4F-D8BC-4FD0-9016-2B65DAFEA25B}" name="Tabella pivot6" cacheId="4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H4:AH1022" firstHeaderRow="1" firstDataRow="1" firstDataCol="1"/>
  <pivotFields count="4">
    <pivotField axis="axisRow" showAll="0">
      <items count="999">
        <item x="106"/>
        <item x="850"/>
        <item x="532"/>
        <item x="417"/>
        <item x="460"/>
        <item x="345"/>
        <item x="153"/>
        <item x="628"/>
        <item x="743"/>
        <item x="255"/>
        <item x="465"/>
        <item x="550"/>
        <item x="555"/>
        <item x="156"/>
        <item x="265"/>
        <item x="48"/>
        <item x="485"/>
        <item x="497"/>
        <item x="152"/>
        <item x="283"/>
        <item x="208"/>
        <item x="274"/>
        <item x="220"/>
        <item x="72"/>
        <item x="210"/>
        <item x="64"/>
        <item x="711"/>
        <item x="605"/>
        <item x="466"/>
        <item x="68"/>
        <item x="45"/>
        <item x="307"/>
        <item x="310"/>
        <item x="538"/>
        <item x="747"/>
        <item x="445"/>
        <item x="399"/>
        <item x="489"/>
        <item x="542"/>
        <item x="558"/>
        <item x="317"/>
        <item x="241"/>
        <item x="250"/>
        <item x="276"/>
        <item x="603"/>
        <item x="569"/>
        <item x="14"/>
        <item x="735"/>
        <item x="763"/>
        <item x="119"/>
        <item x="36"/>
        <item x="797"/>
        <item x="122"/>
        <item x="253"/>
        <item x="875"/>
        <item x="190"/>
        <item x="636"/>
        <item x="718"/>
        <item x="394"/>
        <item x="596"/>
        <item x="512"/>
        <item x="909"/>
        <item x="574"/>
        <item x="251"/>
        <item x="381"/>
        <item x="118"/>
        <item x="549"/>
        <item x="380"/>
        <item x="886"/>
        <item x="151"/>
        <item x="191"/>
        <item x="521"/>
        <item x="24"/>
        <item x="564"/>
        <item x="405"/>
        <item x="340"/>
        <item x="455"/>
        <item x="341"/>
        <item x="65"/>
        <item x="407"/>
        <item x="213"/>
        <item x="21"/>
        <item x="697"/>
        <item x="114"/>
        <item x="963"/>
        <item x="926"/>
        <item x="87"/>
        <item x="904"/>
        <item x="268"/>
        <item x="117"/>
        <item x="630"/>
        <item x="78"/>
        <item x="435"/>
        <item x="327"/>
        <item x="786"/>
        <item x="10"/>
        <item x="360"/>
        <item x="807"/>
        <item x="96"/>
        <item x="376"/>
        <item x="559"/>
        <item x="235"/>
        <item x="386"/>
        <item x="279"/>
        <item x="71"/>
        <item x="728"/>
        <item x="29"/>
        <item x="91"/>
        <item x="720"/>
        <item x="642"/>
        <item x="919"/>
        <item x="108"/>
        <item x="155"/>
        <item x="335"/>
        <item x="841"/>
        <item x="277"/>
        <item x="964"/>
        <item x="993"/>
        <item x="736"/>
        <item x="857"/>
        <item x="822"/>
        <item x="793"/>
        <item x="854"/>
        <item x="798"/>
        <item x="383"/>
        <item x="392"/>
        <item x="808"/>
        <item x="985"/>
        <item x="304"/>
        <item x="201"/>
        <item x="681"/>
        <item x="426"/>
        <item x="475"/>
        <item x="272"/>
        <item x="20"/>
        <item x="948"/>
        <item x="619"/>
        <item x="753"/>
        <item x="336"/>
        <item x="146"/>
        <item x="35"/>
        <item x="66"/>
        <item x="86"/>
        <item x="198"/>
        <item x="978"/>
        <item x="348"/>
        <item x="281"/>
        <item x="414"/>
        <item x="648"/>
        <item x="76"/>
        <item x="236"/>
        <item x="103"/>
        <item x="134"/>
        <item x="682"/>
        <item x="759"/>
        <item x="282"/>
        <item x="170"/>
        <item x="662"/>
        <item x="419"/>
        <item x="567"/>
        <item x="92"/>
        <item x="59"/>
        <item x="228"/>
        <item x="402"/>
        <item x="547"/>
        <item x="502"/>
        <item x="75"/>
        <item x="588"/>
        <item x="6"/>
        <item x="333"/>
        <item x="740"/>
        <item x="160"/>
        <item x="867"/>
        <item x="846"/>
        <item x="666"/>
        <item x="644"/>
        <item x="73"/>
        <item x="452"/>
        <item x="780"/>
        <item x="974"/>
        <item x="723"/>
        <item x="343"/>
        <item x="344"/>
        <item x="430"/>
        <item x="916"/>
        <item x="387"/>
        <item x="415"/>
        <item x="30"/>
        <item x="232"/>
        <item x="192"/>
        <item x="109"/>
        <item x="633"/>
        <item x="830"/>
        <item x="49"/>
        <item x="717"/>
        <item x="799"/>
        <item x="604"/>
        <item x="553"/>
        <item x="287"/>
        <item x="566"/>
        <item x="729"/>
        <item x="701"/>
        <item x="544"/>
        <item x="513"/>
        <item x="520"/>
        <item x="374"/>
        <item x="157"/>
        <item x="611"/>
        <item x="338"/>
        <item x="599"/>
        <item x="424"/>
        <item x="4"/>
        <item x="126"/>
        <item x="702"/>
        <item x="692"/>
        <item x="350"/>
        <item x="400"/>
        <item x="183"/>
        <item x="384"/>
        <item x="500"/>
        <item x="165"/>
        <item x="27"/>
        <item x="244"/>
        <item x="868"/>
        <item x="646"/>
        <item x="299"/>
        <item x="893"/>
        <item x="342"/>
        <item x="612"/>
        <item x="88"/>
        <item x="254"/>
        <item x="748"/>
        <item x="707"/>
        <item x="89"/>
        <item x="593"/>
        <item x="448"/>
        <item x="446"/>
        <item x="259"/>
        <item x="910"/>
        <item x="991"/>
        <item x="789"/>
        <item x="842"/>
        <item x="781"/>
        <item x="121"/>
        <item x="586"/>
        <item x="479"/>
        <item x="594"/>
        <item x="171"/>
        <item x="782"/>
        <item x="258"/>
        <item x="227"/>
        <item x="552"/>
        <item x="309"/>
        <item x="237"/>
        <item x="501"/>
        <item x="467"/>
        <item x="730"/>
        <item x="260"/>
        <item x="22"/>
        <item x="409"/>
        <item x="349"/>
        <item x="476"/>
        <item x="325"/>
        <item x="777"/>
        <item x="410"/>
        <item x="303"/>
        <item x="616"/>
        <item x="82"/>
        <item x="34"/>
        <item x="754"/>
        <item x="318"/>
        <item x="911"/>
        <item x="172"/>
        <item x="927"/>
        <item x="609"/>
        <item x="194"/>
        <item x="90"/>
        <item x="624"/>
        <item x="732"/>
        <item x="440"/>
        <item x="261"/>
        <item x="774"/>
        <item x="568"/>
        <item x="843"/>
        <item x="858"/>
        <item x="46"/>
        <item x="269"/>
        <item x="458"/>
        <item x="755"/>
        <item x="366"/>
        <item x="346"/>
        <item x="562"/>
        <item x="196"/>
        <item x="463"/>
        <item x="809"/>
        <item x="658"/>
        <item x="37"/>
        <item x="216"/>
        <item x="320"/>
        <item x="356"/>
        <item x="802"/>
        <item x="595"/>
        <item x="994"/>
        <item x="847"/>
        <item x="373"/>
        <item x="956"/>
        <item x="238"/>
        <item x="372"/>
        <item x="676"/>
        <item x="267"/>
        <item x="581"/>
        <item x="161"/>
        <item x="193"/>
        <item x="490"/>
        <item x="831"/>
        <item x="631"/>
        <item x="16"/>
        <item x="545"/>
        <item x="70"/>
        <item x="689"/>
        <item x="47"/>
        <item x="920"/>
        <item x="12"/>
        <item x="115"/>
        <item x="23"/>
        <item x="883"/>
        <item x="58"/>
        <item x="60"/>
        <item x="263"/>
        <item x="677"/>
        <item x="62"/>
        <item x="536"/>
        <item x="979"/>
        <item x="894"/>
        <item x="823"/>
        <item x="957"/>
        <item x="95"/>
        <item x="206"/>
        <item x="33"/>
        <item x="185"/>
        <item x="473"/>
        <item x="326"/>
        <item x="353"/>
        <item x="38"/>
        <item x="848"/>
        <item x="28"/>
        <item x="634"/>
        <item x="832"/>
        <item x="764"/>
        <item x="314"/>
        <item x="186"/>
        <item x="362"/>
        <item x="77"/>
        <item x="817"/>
        <item x="980"/>
        <item x="41"/>
        <item x="197"/>
        <item x="844"/>
        <item x="42"/>
        <item x="678"/>
        <item x="494"/>
        <item x="211"/>
        <item x="928"/>
        <item x="887"/>
        <item x="352"/>
        <item x="412"/>
        <item x="803"/>
        <item x="656"/>
        <item x="173"/>
        <item x="929"/>
        <item x="174"/>
        <item x="940"/>
        <item x="408"/>
        <item x="760"/>
        <item x="469"/>
        <item x="9"/>
        <item x="836"/>
        <item x="761"/>
        <item x="582"/>
        <item x="837"/>
        <item x="202"/>
        <item x="112"/>
        <item x="794"/>
        <item x="43"/>
        <item x="433"/>
        <item x="708"/>
        <item x="615"/>
        <item x="981"/>
        <item x="515"/>
        <item x="278"/>
        <item x="570"/>
        <item x="941"/>
        <item x="212"/>
        <item x="625"/>
        <item x="150"/>
        <item x="449"/>
        <item x="643"/>
        <item x="601"/>
        <item x="94"/>
        <item x="457"/>
        <item x="525"/>
        <item x="509"/>
        <item x="879"/>
        <item x="800"/>
        <item x="930"/>
        <item x="884"/>
        <item x="332"/>
        <item x="610"/>
        <item x="912"/>
        <item x="859"/>
        <item x="519"/>
        <item x="425"/>
        <item x="853"/>
        <item x="257"/>
        <item x="855"/>
        <item x="247"/>
        <item x="749"/>
        <item x="498"/>
        <item x="1"/>
        <item x="63"/>
        <item x="635"/>
        <item x="917"/>
        <item x="888"/>
        <item x="313"/>
        <item x="934"/>
        <item x="107"/>
        <item x="378"/>
        <item x="965"/>
        <item x="123"/>
        <item x="756"/>
        <item x="693"/>
        <item x="233"/>
        <item x="149"/>
        <item x="175"/>
        <item x="966"/>
        <item x="900"/>
        <item x="431"/>
        <item x="514"/>
        <item x="301"/>
        <item x="487"/>
        <item x="935"/>
        <item x="824"/>
        <item x="795"/>
        <item x="949"/>
        <item x="982"/>
        <item x="657"/>
        <item x="209"/>
        <item x="84"/>
        <item x="81"/>
        <item x="995"/>
        <item x="315"/>
        <item x="79"/>
        <item x="654"/>
        <item x="967"/>
        <item x="950"/>
        <item x="825"/>
        <item x="826"/>
        <item x="450"/>
        <item x="709"/>
        <item x="105"/>
        <item x="804"/>
        <item x="571"/>
        <item x="659"/>
        <item x="996"/>
        <item x="602"/>
        <item x="243"/>
        <item x="958"/>
        <item x="420"/>
        <item x="959"/>
        <item x="975"/>
        <item x="690"/>
        <item x="712"/>
        <item x="396"/>
        <item x="895"/>
        <item x="805"/>
        <item x="222"/>
        <item x="618"/>
        <item x="347"/>
        <item x="143"/>
        <item x="52"/>
        <item x="51"/>
        <item x="130"/>
        <item x="98"/>
        <item x="913"/>
        <item x="705"/>
        <item x="936"/>
        <item x="921"/>
        <item x="827"/>
        <item x="901"/>
        <item x="607"/>
        <item x="751"/>
        <item x="651"/>
        <item x="369"/>
        <item x="889"/>
        <item x="330"/>
        <item x="640"/>
        <item x="226"/>
        <item x="26"/>
        <item x="744"/>
        <item x="97"/>
        <item x="810"/>
        <item x="337"/>
        <item x="968"/>
        <item x="951"/>
        <item x="660"/>
        <item x="145"/>
        <item x="896"/>
        <item x="969"/>
        <item x="626"/>
        <item x="833"/>
        <item x="698"/>
        <item x="683"/>
        <item x="436"/>
        <item x="471"/>
        <item x="671"/>
        <item x="653"/>
        <item x="442"/>
        <item x="131"/>
        <item x="56"/>
        <item x="672"/>
        <item x="55"/>
        <item x="620"/>
        <item x="652"/>
        <item x="207"/>
        <item x="970"/>
        <item x="617"/>
        <item x="713"/>
        <item x="328"/>
        <item x="769"/>
        <item x="960"/>
        <item x="699"/>
        <item x="745"/>
        <item x="221"/>
        <item x="669"/>
        <item x="703"/>
        <item x="772"/>
        <item x="324"/>
        <item x="971"/>
        <item x="876"/>
        <item x="477"/>
        <item x="80"/>
        <item x="787"/>
        <item x="527"/>
        <item x="217"/>
        <item x="453"/>
        <item x="719"/>
        <item x="164"/>
        <item x="132"/>
        <item x="627"/>
        <item x="828"/>
        <item x="714"/>
        <item x="375"/>
        <item x="851"/>
        <item x="295"/>
        <item x="17"/>
        <item x="288"/>
        <item x="203"/>
        <item x="838"/>
        <item x="444"/>
        <item x="726"/>
        <item x="773"/>
        <item x="645"/>
        <item x="162"/>
        <item x="491"/>
        <item x="67"/>
        <item x="741"/>
        <item x="869"/>
        <item x="606"/>
        <item x="176"/>
        <item x="413"/>
        <item x="880"/>
        <item x="937"/>
        <item x="234"/>
        <item x="931"/>
        <item x="918"/>
        <item x="938"/>
        <item x="181"/>
        <item x="437"/>
        <item x="204"/>
        <item x="860"/>
        <item x="319"/>
        <item x="438"/>
        <item x="655"/>
        <item x="322"/>
        <item x="524"/>
        <item x="205"/>
        <item x="526"/>
        <item x="140"/>
        <item x="482"/>
        <item x="113"/>
        <item x="297"/>
        <item x="264"/>
        <item x="765"/>
        <item x="439"/>
        <item x="811"/>
        <item x="752"/>
        <item x="169"/>
        <item x="942"/>
        <item x="877"/>
        <item x="361"/>
        <item x="812"/>
        <item x="796"/>
        <item x="997"/>
        <item x="273"/>
        <item x="57"/>
        <item x="312"/>
        <item x="148"/>
        <item x="992"/>
        <item x="943"/>
        <item x="474"/>
        <item x="339"/>
        <item x="7"/>
        <item x="139"/>
        <item x="403"/>
        <item x="293"/>
        <item x="421"/>
        <item x="750"/>
        <item x="511"/>
        <item x="296"/>
        <item x="3"/>
        <item x="663"/>
        <item x="621"/>
        <item x="286"/>
        <item x="488"/>
        <item x="270"/>
        <item x="177"/>
        <item x="245"/>
        <item x="861"/>
        <item x="371"/>
        <item x="572"/>
        <item x="218"/>
        <item x="5"/>
        <item x="881"/>
        <item x="737"/>
        <item x="19"/>
        <item x="778"/>
        <item x="289"/>
        <item x="766"/>
        <item x="818"/>
        <item x="623"/>
        <item x="422"/>
        <item x="292"/>
        <item x="516"/>
        <item x="284"/>
        <item x="285"/>
        <item x="724"/>
        <item x="976"/>
        <item x="395"/>
        <item x="298"/>
        <item x="922"/>
        <item x="102"/>
        <item x="923"/>
        <item x="579"/>
        <item x="914"/>
        <item x="539"/>
        <item x="354"/>
        <item x="706"/>
        <item x="101"/>
        <item x="223"/>
        <item x="684"/>
        <item x="248"/>
        <item x="184"/>
        <item x="523"/>
        <item x="715"/>
        <item x="214"/>
        <item x="972"/>
        <item x="480"/>
        <item x="2"/>
        <item x="733"/>
        <item x="638"/>
        <item x="583"/>
        <item x="459"/>
        <item x="667"/>
        <item x="61"/>
        <item x="584"/>
        <item x="977"/>
        <item x="99"/>
        <item x="529"/>
        <item x="834"/>
        <item x="839"/>
        <item x="158"/>
        <item x="311"/>
        <item x="647"/>
        <item x="790"/>
        <item x="829"/>
        <item x="389"/>
        <item x="252"/>
        <item x="738"/>
        <item x="589"/>
        <item x="973"/>
        <item x="306"/>
        <item x="74"/>
        <item x="116"/>
        <item x="517"/>
        <item x="700"/>
        <item x="775"/>
        <item x="367"/>
        <item x="275"/>
        <item x="246"/>
        <item x="590"/>
        <item x="199"/>
        <item x="219"/>
        <item x="530"/>
        <item x="845"/>
        <item x="897"/>
        <item x="986"/>
        <item x="100"/>
        <item x="11"/>
        <item x="291"/>
        <item x="762"/>
        <item x="870"/>
        <item x="783"/>
        <item x="239"/>
        <item x="321"/>
        <item x="932"/>
        <item x="685"/>
        <item x="167"/>
        <item x="560"/>
        <item x="411"/>
        <item x="451"/>
        <item x="673"/>
        <item x="133"/>
        <item x="668"/>
        <item x="127"/>
        <item x="135"/>
        <item x="679"/>
        <item x="608"/>
        <item x="585"/>
        <item x="224"/>
        <item x="69"/>
        <item x="757"/>
        <item x="397"/>
        <item x="483"/>
        <item x="597"/>
        <item x="359"/>
        <item x="390"/>
        <item x="551"/>
        <item x="249"/>
        <item x="862"/>
        <item x="770"/>
        <item x="496"/>
        <item x="357"/>
        <item x="54"/>
        <item x="629"/>
        <item x="563"/>
        <item x="31"/>
        <item x="540"/>
        <item x="641"/>
        <item x="725"/>
        <item x="506"/>
        <item x="404"/>
        <item x="229"/>
        <item x="141"/>
        <item x="944"/>
        <item x="575"/>
        <item x="85"/>
        <item x="688"/>
        <item x="302"/>
        <item x="591"/>
        <item x="546"/>
        <item x="18"/>
        <item x="961"/>
        <item x="329"/>
        <item x="147"/>
        <item x="464"/>
        <item x="661"/>
        <item x="779"/>
        <item x="945"/>
        <item x="300"/>
        <item x="189"/>
        <item x="533"/>
        <item x="819"/>
        <item x="694"/>
        <item x="370"/>
        <item x="25"/>
        <item x="427"/>
        <item x="271"/>
        <item x="104"/>
        <item x="882"/>
        <item x="721"/>
        <item x="686"/>
        <item x="791"/>
        <item x="454"/>
        <item x="600"/>
        <item x="898"/>
        <item x="242"/>
        <item x="556"/>
        <item x="486"/>
        <item x="871"/>
        <item x="484"/>
        <item x="13"/>
        <item x="518"/>
        <item x="767"/>
        <item x="820"/>
        <item x="137"/>
        <item x="44"/>
        <item x="416"/>
        <item x="939"/>
        <item x="543"/>
        <item x="670"/>
        <item x="15"/>
        <item x="695"/>
        <item x="182"/>
        <item x="215"/>
        <item x="806"/>
        <item x="428"/>
        <item x="379"/>
        <item x="722"/>
        <item x="863"/>
        <item x="503"/>
        <item x="385"/>
        <item x="649"/>
        <item x="53"/>
        <item x="481"/>
        <item x="788"/>
        <item x="573"/>
        <item x="377"/>
        <item x="890"/>
        <item x="813"/>
        <item x="129"/>
        <item x="355"/>
        <item x="742"/>
        <item x="138"/>
        <item x="933"/>
        <item x="664"/>
        <item x="557"/>
        <item x="110"/>
        <item x="821"/>
        <item x="613"/>
        <item x="472"/>
        <item x="872"/>
        <item x="731"/>
        <item x="168"/>
        <item x="784"/>
        <item x="864"/>
        <item x="492"/>
        <item x="946"/>
        <item x="262"/>
        <item x="576"/>
        <item x="178"/>
        <item x="578"/>
        <item x="461"/>
        <item x="814"/>
        <item x="32"/>
        <item x="290"/>
        <item x="163"/>
        <item x="393"/>
        <item x="704"/>
        <item x="587"/>
        <item x="899"/>
        <item x="50"/>
        <item x="905"/>
        <item x="316"/>
        <item x="541"/>
        <item x="505"/>
        <item x="508"/>
        <item x="280"/>
        <item x="561"/>
        <item x="456"/>
        <item x="365"/>
        <item x="434"/>
        <item x="785"/>
        <item x="873"/>
        <item x="136"/>
        <item x="758"/>
        <item x="674"/>
        <item x="507"/>
        <item x="256"/>
        <item x="144"/>
        <item x="906"/>
        <item x="294"/>
        <item x="902"/>
        <item x="776"/>
        <item x="166"/>
        <item x="225"/>
        <item x="93"/>
        <item x="111"/>
        <item x="592"/>
        <item x="622"/>
        <item x="188"/>
        <item x="815"/>
        <item x="187"/>
        <item x="368"/>
        <item x="443"/>
        <item x="891"/>
        <item x="650"/>
        <item x="716"/>
        <item x="398"/>
        <item x="0"/>
        <item x="987"/>
        <item x="423"/>
        <item x="39"/>
        <item x="180"/>
        <item x="499"/>
        <item x="200"/>
        <item x="382"/>
        <item x="358"/>
        <item x="892"/>
        <item x="665"/>
        <item x="637"/>
        <item x="351"/>
        <item x="801"/>
        <item x="865"/>
        <item x="441"/>
        <item x="614"/>
        <item x="418"/>
        <item x="8"/>
        <item x="401"/>
        <item x="493"/>
        <item x="462"/>
        <item x="429"/>
        <item x="128"/>
        <item x="680"/>
        <item x="159"/>
        <item x="565"/>
        <item x="988"/>
        <item x="510"/>
        <item x="125"/>
        <item x="142"/>
        <item x="535"/>
        <item x="124"/>
        <item x="179"/>
        <item x="531"/>
        <item x="470"/>
        <item x="687"/>
        <item x="710"/>
        <item x="537"/>
        <item x="878"/>
        <item x="391"/>
        <item x="907"/>
        <item x="364"/>
        <item x="266"/>
        <item x="598"/>
        <item x="40"/>
        <item x="696"/>
        <item x="852"/>
        <item x="83"/>
        <item x="952"/>
        <item x="580"/>
        <item x="406"/>
        <item x="468"/>
        <item x="746"/>
        <item x="230"/>
        <item x="554"/>
        <item x="305"/>
        <item x="903"/>
        <item x="331"/>
        <item x="947"/>
        <item x="924"/>
        <item x="388"/>
        <item x="771"/>
        <item x="983"/>
        <item x="953"/>
        <item x="120"/>
        <item x="154"/>
        <item x="691"/>
        <item x="962"/>
        <item x="989"/>
        <item x="639"/>
        <item x="866"/>
        <item x="495"/>
        <item x="195"/>
        <item x="522"/>
        <item x="323"/>
        <item x="240"/>
        <item x="925"/>
        <item x="632"/>
        <item x="990"/>
        <item x="727"/>
        <item x="534"/>
        <item x="231"/>
        <item x="984"/>
        <item x="675"/>
        <item x="874"/>
        <item x="885"/>
        <item x="840"/>
        <item x="849"/>
        <item x="363"/>
        <item x="432"/>
        <item x="308"/>
        <item x="768"/>
        <item x="954"/>
        <item x="792"/>
        <item x="528"/>
        <item x="816"/>
        <item x="734"/>
        <item x="908"/>
        <item x="835"/>
        <item x="447"/>
        <item x="739"/>
        <item x="548"/>
        <item x="915"/>
        <item x="955"/>
        <item x="478"/>
        <item x="504"/>
        <item x="334"/>
        <item x="577"/>
        <item x="856"/>
        <item t="default"/>
      </items>
    </pivotField>
    <pivotField showAll="0"/>
    <pivotField showAll="0"/>
    <pivotField axis="axisRow" showAll="0">
      <items count="19">
        <item x="3"/>
        <item x="11"/>
        <item x="5"/>
        <item x="10"/>
        <item x="1"/>
        <item x="7"/>
        <item x="4"/>
        <item x="6"/>
        <item x="9"/>
        <item x="8"/>
        <item x="2"/>
        <item x="12"/>
        <item x="13"/>
        <item x="14"/>
        <item x="15"/>
        <item x="16"/>
        <item x="17"/>
        <item x="0"/>
        <item t="default"/>
      </items>
    </pivotField>
  </pivotFields>
  <rowFields count="2">
    <field x="3"/>
    <field x="0"/>
  </rowFields>
  <rowItems count="1018">
    <i>
      <x/>
    </i>
    <i r="1">
      <x v="211"/>
    </i>
    <i r="1">
      <x v="647"/>
    </i>
    <i r="1">
      <x v="745"/>
    </i>
    <i>
      <x v="1"/>
    </i>
    <i r="1">
      <x v="36"/>
    </i>
    <i r="1">
      <x v="72"/>
    </i>
    <i r="1">
      <x v="83"/>
    </i>
    <i r="1">
      <x v="832"/>
    </i>
    <i r="1">
      <x v="891"/>
    </i>
    <i>
      <x v="2"/>
    </i>
    <i r="1">
      <x v="89"/>
    </i>
    <i r="1">
      <x v="105"/>
    </i>
    <i r="1">
      <x v="243"/>
    </i>
    <i r="1">
      <x v="296"/>
    </i>
    <i r="1">
      <x v="405"/>
    </i>
    <i r="1">
      <x v="611"/>
    </i>
    <i r="1">
      <x v="707"/>
    </i>
    <i r="1">
      <x v="837"/>
    </i>
    <i r="1">
      <x v="875"/>
    </i>
    <i r="1">
      <x v="888"/>
    </i>
    <i r="1">
      <x v="918"/>
    </i>
    <i r="1">
      <x v="950"/>
    </i>
    <i>
      <x v="3"/>
    </i>
    <i r="1">
      <x v="31"/>
    </i>
    <i r="1">
      <x v="73"/>
    </i>
    <i r="1">
      <x v="98"/>
    </i>
    <i r="1">
      <x v="140"/>
    </i>
    <i r="1">
      <x v="206"/>
    </i>
    <i r="1">
      <x v="221"/>
    </i>
    <i r="1">
      <x v="292"/>
    </i>
    <i r="1">
      <x v="299"/>
    </i>
    <i r="1">
      <x v="317"/>
    </i>
    <i r="1">
      <x v="324"/>
    </i>
    <i r="1">
      <x v="370"/>
    </i>
    <i r="1">
      <x v="386"/>
    </i>
    <i r="1">
      <x v="505"/>
    </i>
    <i r="1">
      <x v="609"/>
    </i>
    <i r="1">
      <x v="742"/>
    </i>
    <i r="1">
      <x v="850"/>
    </i>
    <i r="1">
      <x v="966"/>
    </i>
    <i>
      <x v="4"/>
    </i>
    <i r="1">
      <x v="46"/>
    </i>
    <i r="1">
      <x v="50"/>
    </i>
    <i r="1">
      <x v="169"/>
    </i>
    <i r="1">
      <x v="203"/>
    </i>
    <i r="1">
      <x v="233"/>
    </i>
    <i r="1">
      <x v="297"/>
    </i>
    <i r="1">
      <x v="345"/>
    </i>
    <i r="1">
      <x v="358"/>
    </i>
    <i r="1">
      <x v="359"/>
    </i>
    <i r="1">
      <x v="418"/>
    </i>
    <i r="1">
      <x v="509"/>
    </i>
    <i r="1">
      <x v="648"/>
    </i>
    <i r="1">
      <x v="667"/>
    </i>
    <i r="1">
      <x v="695"/>
    </i>
    <i r="1">
      <x v="723"/>
    </i>
    <i r="1">
      <x v="731"/>
    </i>
    <i r="1">
      <x v="841"/>
    </i>
    <i r="1">
      <x v="852"/>
    </i>
    <i r="1">
      <x v="865"/>
    </i>
    <i r="1">
      <x v="996"/>
    </i>
    <i>
      <x v="5"/>
    </i>
    <i r="1">
      <x v="11"/>
    </i>
    <i r="1">
      <x v="12"/>
    </i>
    <i r="1">
      <x v="14"/>
    </i>
    <i r="1">
      <x v="19"/>
    </i>
    <i r="1">
      <x v="34"/>
    </i>
    <i r="1">
      <x v="39"/>
    </i>
    <i r="1">
      <x v="62"/>
    </i>
    <i r="1">
      <x v="95"/>
    </i>
    <i r="1">
      <x v="103"/>
    </i>
    <i r="1">
      <x v="107"/>
    </i>
    <i r="1">
      <x v="134"/>
    </i>
    <i r="1">
      <x v="150"/>
    </i>
    <i r="1">
      <x v="166"/>
    </i>
    <i r="1">
      <x v="188"/>
    </i>
    <i r="1">
      <x v="212"/>
    </i>
    <i r="1">
      <x v="216"/>
    </i>
    <i r="1">
      <x v="230"/>
    </i>
    <i r="1">
      <x v="254"/>
    </i>
    <i r="1">
      <x v="268"/>
    </i>
    <i r="1">
      <x v="270"/>
    </i>
    <i r="1">
      <x v="280"/>
    </i>
    <i r="1">
      <x v="294"/>
    </i>
    <i r="1">
      <x v="336"/>
    </i>
    <i r="1">
      <x v="338"/>
    </i>
    <i r="1">
      <x v="351"/>
    </i>
    <i r="1">
      <x v="373"/>
    </i>
    <i r="1">
      <x v="380"/>
    </i>
    <i r="1">
      <x v="391"/>
    </i>
    <i r="1">
      <x v="393"/>
    </i>
    <i r="1">
      <x v="431"/>
    </i>
    <i r="1">
      <x v="456"/>
    </i>
    <i r="1">
      <x v="467"/>
    </i>
    <i r="1">
      <x v="513"/>
    </i>
    <i r="1">
      <x v="532"/>
    </i>
    <i r="1">
      <x v="547"/>
    </i>
    <i r="1">
      <x v="564"/>
    </i>
    <i r="1">
      <x v="594"/>
    </i>
    <i r="1">
      <x v="657"/>
    </i>
    <i r="1">
      <x v="660"/>
    </i>
    <i r="1">
      <x v="662"/>
    </i>
    <i r="1">
      <x v="690"/>
    </i>
    <i r="1">
      <x v="691"/>
    </i>
    <i r="1">
      <x v="697"/>
    </i>
    <i r="1">
      <x v="812"/>
    </i>
    <i r="1">
      <x v="826"/>
    </i>
    <i r="1">
      <x v="844"/>
    </i>
    <i r="1">
      <x v="849"/>
    </i>
    <i r="1">
      <x v="932"/>
    </i>
    <i r="1">
      <x v="969"/>
    </i>
    <i>
      <x v="6"/>
    </i>
    <i r="1">
      <x/>
    </i>
    <i r="1">
      <x v="3"/>
    </i>
    <i r="1">
      <x v="21"/>
    </i>
    <i r="1">
      <x v="24"/>
    </i>
    <i r="1">
      <x v="28"/>
    </i>
    <i r="1">
      <x v="60"/>
    </i>
    <i r="1">
      <x v="78"/>
    </i>
    <i r="1">
      <x v="101"/>
    </i>
    <i r="1">
      <x v="112"/>
    </i>
    <i r="1">
      <x v="113"/>
    </i>
    <i r="1">
      <x v="128"/>
    </i>
    <i r="1">
      <x v="143"/>
    </i>
    <i r="1">
      <x v="168"/>
    </i>
    <i r="1">
      <x v="190"/>
    </i>
    <i r="1">
      <x v="191"/>
    </i>
    <i r="1">
      <x v="192"/>
    </i>
    <i r="1">
      <x v="196"/>
    </i>
    <i r="1">
      <x v="218"/>
    </i>
    <i r="1">
      <x v="225"/>
    </i>
    <i r="1">
      <x v="235"/>
    </i>
    <i r="1">
      <x v="251"/>
    </i>
    <i r="1">
      <x v="252"/>
    </i>
    <i r="1">
      <x v="253"/>
    </i>
    <i r="1">
      <x v="260"/>
    </i>
    <i r="1">
      <x v="264"/>
    </i>
    <i r="1">
      <x v="272"/>
    </i>
    <i r="1">
      <x v="276"/>
    </i>
    <i r="1">
      <x v="295"/>
    </i>
    <i r="1">
      <x v="309"/>
    </i>
    <i r="1">
      <x v="310"/>
    </i>
    <i r="1">
      <x v="311"/>
    </i>
    <i r="1">
      <x v="340"/>
    </i>
    <i r="1">
      <x v="343"/>
    </i>
    <i r="1">
      <x v="355"/>
    </i>
    <i r="1">
      <x v="367"/>
    </i>
    <i r="1">
      <x v="383"/>
    </i>
    <i r="1">
      <x v="388"/>
    </i>
    <i r="1">
      <x v="390"/>
    </i>
    <i r="1">
      <x v="392"/>
    </i>
    <i r="1">
      <x v="394"/>
    </i>
    <i r="1">
      <x v="424"/>
    </i>
    <i r="1">
      <x v="468"/>
    </i>
    <i r="1">
      <x v="470"/>
    </i>
    <i r="1">
      <x v="476"/>
    </i>
    <i r="1">
      <x v="482"/>
    </i>
    <i r="1">
      <x v="492"/>
    </i>
    <i r="1">
      <x v="543"/>
    </i>
    <i r="1">
      <x v="546"/>
    </i>
    <i r="1">
      <x v="555"/>
    </i>
    <i r="1">
      <x v="632"/>
    </i>
    <i r="1">
      <x v="634"/>
    </i>
    <i r="1">
      <x v="640"/>
    </i>
    <i r="1">
      <x v="664"/>
    </i>
    <i r="1">
      <x v="677"/>
    </i>
    <i r="1">
      <x v="699"/>
    </i>
    <i r="1">
      <x v="768"/>
    </i>
    <i r="1">
      <x v="773"/>
    </i>
    <i r="1">
      <x v="843"/>
    </i>
    <i r="1">
      <x v="898"/>
    </i>
    <i r="1">
      <x v="906"/>
    </i>
    <i r="1">
      <x v="923"/>
    </i>
    <i r="1">
      <x v="955"/>
    </i>
    <i r="1">
      <x v="995"/>
    </i>
    <i>
      <x v="7"/>
    </i>
    <i r="1">
      <x v="5"/>
    </i>
    <i r="1">
      <x v="6"/>
    </i>
    <i r="1">
      <x v="9"/>
    </i>
    <i r="1">
      <x v="30"/>
    </i>
    <i r="1">
      <x v="49"/>
    </i>
    <i r="1">
      <x v="52"/>
    </i>
    <i r="1">
      <x v="74"/>
    </i>
    <i r="1">
      <x v="93"/>
    </i>
    <i r="1">
      <x v="96"/>
    </i>
    <i r="1">
      <x v="97"/>
    </i>
    <i r="1">
      <x v="104"/>
    </i>
    <i r="1">
      <x v="106"/>
    </i>
    <i r="1">
      <x v="129"/>
    </i>
    <i r="1">
      <x v="146"/>
    </i>
    <i r="1">
      <x v="163"/>
    </i>
    <i r="1">
      <x v="220"/>
    </i>
    <i r="1">
      <x v="222"/>
    </i>
    <i r="1">
      <x v="258"/>
    </i>
    <i r="1">
      <x v="259"/>
    </i>
    <i r="1">
      <x v="316"/>
    </i>
    <i r="1">
      <x v="372"/>
    </i>
    <i r="1">
      <x v="375"/>
    </i>
    <i r="1">
      <x v="377"/>
    </i>
    <i r="1">
      <x v="378"/>
    </i>
    <i r="1">
      <x v="408"/>
    </i>
    <i r="1">
      <x v="419"/>
    </i>
    <i r="1">
      <x v="426"/>
    </i>
    <i r="1">
      <x v="446"/>
    </i>
    <i r="1">
      <x v="453"/>
    </i>
    <i r="1">
      <x v="502"/>
    </i>
    <i r="1">
      <x v="507"/>
    </i>
    <i r="1">
      <x v="545"/>
    </i>
    <i r="1">
      <x v="552"/>
    </i>
    <i r="1">
      <x v="559"/>
    </i>
    <i r="1">
      <x v="606"/>
    </i>
    <i r="1">
      <x v="610"/>
    </i>
    <i r="1">
      <x v="642"/>
    </i>
    <i r="1">
      <x v="673"/>
    </i>
    <i r="1">
      <x v="681"/>
    </i>
    <i r="1">
      <x v="685"/>
    </i>
    <i r="1">
      <x v="687"/>
    </i>
    <i r="1">
      <x v="713"/>
    </i>
    <i r="1">
      <x v="720"/>
    </i>
    <i r="1">
      <x v="724"/>
    </i>
    <i r="1">
      <x v="725"/>
    </i>
    <i r="1">
      <x v="740"/>
    </i>
    <i r="1">
      <x v="806"/>
    </i>
    <i r="1">
      <x v="813"/>
    </i>
    <i r="1">
      <x v="822"/>
    </i>
    <i r="1">
      <x v="879"/>
    </i>
    <i r="1">
      <x v="897"/>
    </i>
    <i r="1">
      <x v="899"/>
    </i>
    <i r="1">
      <x v="960"/>
    </i>
    <i>
      <x v="8"/>
    </i>
    <i r="1">
      <x v="7"/>
    </i>
    <i r="1">
      <x v="15"/>
    </i>
    <i r="1">
      <x v="17"/>
    </i>
    <i r="1">
      <x v="23"/>
    </i>
    <i r="1">
      <x v="29"/>
    </i>
    <i r="1">
      <x v="35"/>
    </i>
    <i r="1">
      <x v="42"/>
    </i>
    <i r="1">
      <x v="44"/>
    </i>
    <i r="1">
      <x v="53"/>
    </i>
    <i r="1">
      <x v="63"/>
    </i>
    <i r="1">
      <x v="69"/>
    </i>
    <i r="1">
      <x v="77"/>
    </i>
    <i r="1">
      <x v="81"/>
    </i>
    <i r="1">
      <x v="82"/>
    </i>
    <i r="1">
      <x v="91"/>
    </i>
    <i r="1">
      <x v="94"/>
    </i>
    <i r="1">
      <x v="115"/>
    </i>
    <i r="1">
      <x v="118"/>
    </i>
    <i r="1">
      <x v="124"/>
    </i>
    <i r="1">
      <x v="138"/>
    </i>
    <i r="1">
      <x v="160"/>
    </i>
    <i r="1">
      <x v="162"/>
    </i>
    <i r="1">
      <x v="171"/>
    </i>
    <i r="1">
      <x v="176"/>
    </i>
    <i r="1">
      <x v="181"/>
    </i>
    <i r="1">
      <x v="185"/>
    </i>
    <i r="1">
      <x v="187"/>
    </i>
    <i r="1">
      <x v="193"/>
    </i>
    <i r="1">
      <x v="217"/>
    </i>
    <i r="1">
      <x v="232"/>
    </i>
    <i r="1">
      <x v="237"/>
    </i>
    <i r="1">
      <x v="244"/>
    </i>
    <i r="1">
      <x v="246"/>
    </i>
    <i r="1">
      <x v="265"/>
    </i>
    <i r="1">
      <x v="285"/>
    </i>
    <i r="1">
      <x v="287"/>
    </i>
    <i r="1">
      <x v="289"/>
    </i>
    <i r="1">
      <x v="298"/>
    </i>
    <i r="1">
      <x v="304"/>
    </i>
    <i r="1">
      <x v="308"/>
    </i>
    <i r="1">
      <x v="312"/>
    </i>
    <i r="1">
      <x v="327"/>
    </i>
    <i r="1">
      <x v="337"/>
    </i>
    <i r="1">
      <x v="352"/>
    </i>
    <i r="1">
      <x v="376"/>
    </i>
    <i r="1">
      <x v="413"/>
    </i>
    <i r="1">
      <x v="429"/>
    </i>
    <i r="1">
      <x v="433"/>
    </i>
    <i r="1">
      <x v="437"/>
    </i>
    <i r="1">
      <x v="447"/>
    </i>
    <i r="1">
      <x v="451"/>
    </i>
    <i r="1">
      <x v="475"/>
    </i>
    <i r="1">
      <x v="481"/>
    </i>
    <i r="1">
      <x v="517"/>
    </i>
    <i r="1">
      <x v="518"/>
    </i>
    <i r="1">
      <x v="519"/>
    </i>
    <i r="1">
      <x v="553"/>
    </i>
    <i r="1">
      <x v="558"/>
    </i>
    <i r="1">
      <x v="584"/>
    </i>
    <i r="1">
      <x v="588"/>
    </i>
    <i r="1">
      <x v="590"/>
    </i>
    <i r="1">
      <x v="591"/>
    </i>
    <i r="1">
      <x v="593"/>
    </i>
    <i r="1">
      <x v="618"/>
    </i>
    <i r="1">
      <x v="622"/>
    </i>
    <i r="1">
      <x v="625"/>
    </i>
    <i r="1">
      <x v="628"/>
    </i>
    <i r="1">
      <x v="629"/>
    </i>
    <i r="1">
      <x v="633"/>
    </i>
    <i r="1">
      <x v="635"/>
    </i>
    <i r="1">
      <x v="636"/>
    </i>
    <i r="1">
      <x v="641"/>
    </i>
    <i r="1">
      <x v="671"/>
    </i>
    <i r="1">
      <x v="698"/>
    </i>
    <i r="1">
      <x v="721"/>
    </i>
    <i r="1">
      <x v="760"/>
    </i>
    <i r="1">
      <x v="770"/>
    </i>
    <i r="1">
      <x v="772"/>
    </i>
    <i r="1">
      <x v="774"/>
    </i>
    <i r="1">
      <x v="782"/>
    </i>
    <i r="1">
      <x v="789"/>
    </i>
    <i r="1">
      <x v="790"/>
    </i>
    <i r="1">
      <x v="791"/>
    </i>
    <i r="1">
      <x v="794"/>
    </i>
    <i r="1">
      <x v="800"/>
    </i>
    <i r="1">
      <x v="819"/>
    </i>
    <i r="1">
      <x v="823"/>
    </i>
    <i r="1">
      <x v="845"/>
    </i>
    <i r="1">
      <x v="846"/>
    </i>
    <i r="1">
      <x v="858"/>
    </i>
    <i r="1">
      <x v="867"/>
    </i>
    <i r="1">
      <x v="869"/>
    </i>
    <i r="1">
      <x v="873"/>
    </i>
    <i r="1">
      <x v="874"/>
    </i>
    <i r="1">
      <x v="881"/>
    </i>
    <i r="1">
      <x v="896"/>
    </i>
    <i r="1">
      <x v="903"/>
    </i>
    <i r="1">
      <x v="911"/>
    </i>
    <i r="1">
      <x v="920"/>
    </i>
    <i r="1">
      <x v="925"/>
    </i>
    <i r="1">
      <x v="939"/>
    </i>
    <i r="1">
      <x v="943"/>
    </i>
    <i r="1">
      <x v="953"/>
    </i>
    <i r="1">
      <x v="963"/>
    </i>
    <i r="1">
      <x v="967"/>
    </i>
    <i>
      <x v="9"/>
    </i>
    <i r="1">
      <x v="8"/>
    </i>
    <i r="1">
      <x v="25"/>
    </i>
    <i r="1">
      <x v="32"/>
    </i>
    <i r="1">
      <x v="33"/>
    </i>
    <i r="1">
      <x v="40"/>
    </i>
    <i r="1">
      <x v="47"/>
    </i>
    <i r="1">
      <x v="55"/>
    </i>
    <i r="1">
      <x v="67"/>
    </i>
    <i r="1">
      <x v="71"/>
    </i>
    <i r="1">
      <x v="90"/>
    </i>
    <i r="1">
      <x v="102"/>
    </i>
    <i r="1">
      <x v="109"/>
    </i>
    <i r="1">
      <x v="114"/>
    </i>
    <i r="1">
      <x v="120"/>
    </i>
    <i r="1">
      <x v="151"/>
    </i>
    <i r="1">
      <x v="155"/>
    </i>
    <i r="1">
      <x v="156"/>
    </i>
    <i r="1">
      <x v="161"/>
    </i>
    <i r="1">
      <x v="205"/>
    </i>
    <i r="1">
      <x v="249"/>
    </i>
    <i r="1">
      <x v="255"/>
    </i>
    <i r="1">
      <x v="261"/>
    </i>
    <i r="1">
      <x v="269"/>
    </i>
    <i r="1">
      <x v="271"/>
    </i>
    <i r="1">
      <x v="315"/>
    </i>
    <i r="1">
      <x v="322"/>
    </i>
    <i r="1">
      <x v="329"/>
    </i>
    <i r="1">
      <x v="331"/>
    </i>
    <i r="1">
      <x v="369"/>
    </i>
    <i r="1">
      <x v="374"/>
    </i>
    <i r="1">
      <x v="385"/>
    </i>
    <i r="1">
      <x v="414"/>
    </i>
    <i r="1">
      <x v="415"/>
    </i>
    <i r="1">
      <x v="420"/>
    </i>
    <i r="1">
      <x v="422"/>
    </i>
    <i r="1">
      <x v="438"/>
    </i>
    <i r="1">
      <x v="473"/>
    </i>
    <i r="1">
      <x v="477"/>
    </i>
    <i r="1">
      <x v="479"/>
    </i>
    <i r="1">
      <x v="503"/>
    </i>
    <i r="1">
      <x v="512"/>
    </i>
    <i r="1">
      <x v="542"/>
    </i>
    <i r="1">
      <x v="548"/>
    </i>
    <i r="1">
      <x v="551"/>
    </i>
    <i r="1">
      <x v="554"/>
    </i>
    <i r="1">
      <x v="561"/>
    </i>
    <i r="1">
      <x v="563"/>
    </i>
    <i r="1">
      <x v="572"/>
    </i>
    <i r="1">
      <x v="585"/>
    </i>
    <i r="1">
      <x v="596"/>
    </i>
    <i r="1">
      <x v="623"/>
    </i>
    <i r="1">
      <x v="626"/>
    </i>
    <i r="1">
      <x v="630"/>
    </i>
    <i r="1">
      <x v="646"/>
    </i>
    <i r="1">
      <x v="650"/>
    </i>
    <i r="1">
      <x v="656"/>
    </i>
    <i r="1">
      <x v="661"/>
    </i>
    <i r="1">
      <x v="676"/>
    </i>
    <i r="1">
      <x v="680"/>
    </i>
    <i r="1">
      <x v="692"/>
    </i>
    <i r="1">
      <x v="709"/>
    </i>
    <i r="1">
      <x v="711"/>
    </i>
    <i r="1">
      <x v="712"/>
    </i>
    <i r="1">
      <x v="716"/>
    </i>
    <i r="1">
      <x v="729"/>
    </i>
    <i r="1">
      <x v="734"/>
    </i>
    <i r="1">
      <x v="736"/>
    </i>
    <i r="1">
      <x v="737"/>
    </i>
    <i r="1">
      <x v="739"/>
    </i>
    <i r="1">
      <x v="755"/>
    </i>
    <i r="1">
      <x v="758"/>
    </i>
    <i r="1">
      <x v="762"/>
    </i>
    <i r="1">
      <x v="769"/>
    </i>
    <i r="1">
      <x v="771"/>
    </i>
    <i r="1">
      <x v="775"/>
    </i>
    <i r="1">
      <x v="808"/>
    </i>
    <i r="1">
      <x v="809"/>
    </i>
    <i r="1">
      <x v="811"/>
    </i>
    <i r="1">
      <x v="824"/>
    </i>
    <i r="1">
      <x v="854"/>
    </i>
    <i r="1">
      <x v="866"/>
    </i>
    <i r="1">
      <x v="887"/>
    </i>
    <i r="1">
      <x v="892"/>
    </i>
    <i r="1">
      <x v="894"/>
    </i>
    <i r="1">
      <x v="902"/>
    </i>
    <i r="1">
      <x v="907"/>
    </i>
    <i r="1">
      <x v="917"/>
    </i>
    <i r="1">
      <x v="921"/>
    </i>
    <i r="1">
      <x v="940"/>
    </i>
    <i r="1">
      <x v="954"/>
    </i>
    <i r="1">
      <x v="970"/>
    </i>
    <i r="1">
      <x v="986"/>
    </i>
    <i>
      <x v="10"/>
    </i>
    <i r="1">
      <x v="1"/>
    </i>
    <i r="1">
      <x v="2"/>
    </i>
    <i r="1">
      <x v="16"/>
    </i>
    <i r="1">
      <x v="22"/>
    </i>
    <i r="1">
      <x v="57"/>
    </i>
    <i r="1">
      <x v="64"/>
    </i>
    <i r="1">
      <x v="75"/>
    </i>
    <i r="1">
      <x v="86"/>
    </i>
    <i r="1">
      <x v="88"/>
    </i>
    <i r="1">
      <x v="92"/>
    </i>
    <i r="1">
      <x v="99"/>
    </i>
    <i r="1">
      <x v="130"/>
    </i>
    <i r="1">
      <x v="132"/>
    </i>
    <i r="1">
      <x v="141"/>
    </i>
    <i r="1">
      <x v="147"/>
    </i>
    <i r="1">
      <x v="152"/>
    </i>
    <i r="1">
      <x v="158"/>
    </i>
    <i r="1">
      <x v="173"/>
    </i>
    <i r="1">
      <x v="177"/>
    </i>
    <i r="1">
      <x v="180"/>
    </i>
    <i r="1">
      <x v="182"/>
    </i>
    <i r="1">
      <x v="186"/>
    </i>
    <i r="1">
      <x v="195"/>
    </i>
    <i r="1">
      <x v="198"/>
    </i>
    <i r="1">
      <x v="202"/>
    </i>
    <i r="1">
      <x v="214"/>
    </i>
    <i r="1">
      <x v="227"/>
    </i>
    <i r="1">
      <x v="229"/>
    </i>
    <i r="1">
      <x v="257"/>
    </i>
    <i r="1">
      <x v="275"/>
    </i>
    <i r="1">
      <x v="286"/>
    </i>
    <i r="1">
      <x v="300"/>
    </i>
    <i r="1">
      <x v="307"/>
    </i>
    <i r="1">
      <x v="321"/>
    </i>
    <i r="1">
      <x v="323"/>
    </i>
    <i r="1">
      <x v="325"/>
    </i>
    <i r="1">
      <x v="326"/>
    </i>
    <i r="1">
      <x v="328"/>
    </i>
    <i r="1">
      <x v="332"/>
    </i>
    <i r="1">
      <x v="339"/>
    </i>
    <i r="1">
      <x v="354"/>
    </i>
    <i r="1">
      <x v="361"/>
    </i>
    <i r="1">
      <x v="371"/>
    </i>
    <i r="1">
      <x v="387"/>
    </i>
    <i r="1">
      <x v="389"/>
    </i>
    <i r="1">
      <x v="398"/>
    </i>
    <i r="1">
      <x v="400"/>
    </i>
    <i r="1">
      <x v="402"/>
    </i>
    <i r="1">
      <x v="404"/>
    </i>
    <i r="1">
      <x v="406"/>
    </i>
    <i r="1">
      <x v="409"/>
    </i>
    <i r="1">
      <x v="417"/>
    </i>
    <i r="1">
      <x v="425"/>
    </i>
    <i r="1">
      <x v="428"/>
    </i>
    <i r="1">
      <x v="430"/>
    </i>
    <i r="1">
      <x v="441"/>
    </i>
    <i r="1">
      <x v="445"/>
    </i>
    <i r="1">
      <x v="452"/>
    </i>
    <i r="1">
      <x v="457"/>
    </i>
    <i r="1">
      <x v="458"/>
    </i>
    <i r="1">
      <x v="460"/>
    </i>
    <i r="1">
      <x v="463"/>
    </i>
    <i r="1">
      <x v="471"/>
    </i>
    <i r="1">
      <x v="484"/>
    </i>
    <i r="1">
      <x v="489"/>
    </i>
    <i r="1">
      <x v="494"/>
    </i>
    <i r="1">
      <x v="495"/>
    </i>
    <i r="1">
      <x v="496"/>
    </i>
    <i r="1">
      <x v="500"/>
    </i>
    <i r="1">
      <x v="520"/>
    </i>
    <i r="1">
      <x v="521"/>
    </i>
    <i r="1">
      <x v="525"/>
    </i>
    <i r="1">
      <x v="526"/>
    </i>
    <i r="1">
      <x v="531"/>
    </i>
    <i r="1">
      <x v="534"/>
    </i>
    <i r="1">
      <x v="539"/>
    </i>
    <i r="1">
      <x v="540"/>
    </i>
    <i r="1">
      <x v="566"/>
    </i>
    <i r="1">
      <x v="567"/>
    </i>
    <i r="1">
      <x v="578"/>
    </i>
    <i r="1">
      <x v="589"/>
    </i>
    <i r="1">
      <x v="599"/>
    </i>
    <i r="1">
      <x v="600"/>
    </i>
    <i r="1">
      <x v="619"/>
    </i>
    <i r="1">
      <x v="621"/>
    </i>
    <i r="1">
      <x v="627"/>
    </i>
    <i r="1">
      <x v="631"/>
    </i>
    <i r="1">
      <x v="637"/>
    </i>
    <i r="1">
      <x v="652"/>
    </i>
    <i r="1">
      <x v="654"/>
    </i>
    <i r="1">
      <x v="659"/>
    </i>
    <i r="1">
      <x v="663"/>
    </i>
    <i r="1">
      <x v="668"/>
    </i>
    <i r="1">
      <x v="682"/>
    </i>
    <i r="1">
      <x v="686"/>
    </i>
    <i r="1">
      <x v="701"/>
    </i>
    <i r="1">
      <x v="706"/>
    </i>
    <i r="1">
      <x v="741"/>
    </i>
    <i r="1">
      <x v="748"/>
    </i>
    <i r="1">
      <x v="751"/>
    </i>
    <i r="1">
      <x v="763"/>
    </i>
    <i r="1">
      <x v="776"/>
    </i>
    <i r="1">
      <x v="795"/>
    </i>
    <i r="1">
      <x v="796"/>
    </i>
    <i r="1">
      <x v="802"/>
    </i>
    <i r="1">
      <x v="816"/>
    </i>
    <i r="1">
      <x v="820"/>
    </i>
    <i r="1">
      <x v="828"/>
    </i>
    <i r="1">
      <x v="830"/>
    </i>
    <i r="1">
      <x v="838"/>
    </i>
    <i r="1">
      <x v="853"/>
    </i>
    <i r="1">
      <x v="855"/>
    </i>
    <i r="1">
      <x v="860"/>
    </i>
    <i r="1">
      <x v="863"/>
    </i>
    <i r="1">
      <x v="876"/>
    </i>
    <i r="1">
      <x v="883"/>
    </i>
    <i r="1">
      <x v="890"/>
    </i>
    <i r="1">
      <x v="895"/>
    </i>
    <i r="1">
      <x v="900"/>
    </i>
    <i r="1">
      <x v="910"/>
    </i>
    <i r="1">
      <x v="913"/>
    </i>
    <i r="1">
      <x v="919"/>
    </i>
    <i r="1">
      <x v="928"/>
    </i>
    <i r="1">
      <x v="931"/>
    </i>
    <i r="1">
      <x v="933"/>
    </i>
    <i r="1">
      <x v="936"/>
    </i>
    <i r="1">
      <x v="937"/>
    </i>
    <i r="1">
      <x v="946"/>
    </i>
    <i r="1">
      <x v="965"/>
    </i>
    <i r="1">
      <x v="971"/>
    </i>
    <i r="1">
      <x v="972"/>
    </i>
    <i r="1">
      <x v="978"/>
    </i>
    <i r="1">
      <x v="979"/>
    </i>
    <i r="1">
      <x v="990"/>
    </i>
    <i r="1">
      <x v="993"/>
    </i>
    <i>
      <x v="11"/>
    </i>
    <i r="1">
      <x v="4"/>
    </i>
    <i r="1">
      <x v="13"/>
    </i>
    <i r="1">
      <x v="18"/>
    </i>
    <i r="1">
      <x v="20"/>
    </i>
    <i r="1">
      <x v="38"/>
    </i>
    <i r="1">
      <x v="45"/>
    </i>
    <i r="1">
      <x v="48"/>
    </i>
    <i r="1">
      <x v="58"/>
    </i>
    <i r="1">
      <x v="65"/>
    </i>
    <i r="1">
      <x v="66"/>
    </i>
    <i r="1">
      <x v="76"/>
    </i>
    <i r="1">
      <x v="123"/>
    </i>
    <i r="1">
      <x v="131"/>
    </i>
    <i r="1">
      <x v="136"/>
    </i>
    <i r="1">
      <x v="142"/>
    </i>
    <i r="1">
      <x v="144"/>
    </i>
    <i r="1">
      <x v="149"/>
    </i>
    <i r="1">
      <x v="172"/>
    </i>
    <i r="1">
      <x v="183"/>
    </i>
    <i r="1">
      <x v="189"/>
    </i>
    <i r="1">
      <x v="207"/>
    </i>
    <i r="1">
      <x v="209"/>
    </i>
    <i r="1">
      <x v="223"/>
    </i>
    <i r="1">
      <x v="234"/>
    </i>
    <i r="1">
      <x v="236"/>
    </i>
    <i r="1">
      <x v="238"/>
    </i>
    <i r="1">
      <x v="247"/>
    </i>
    <i r="1">
      <x v="256"/>
    </i>
    <i r="1">
      <x v="267"/>
    </i>
    <i r="1">
      <x v="277"/>
    </i>
    <i r="1">
      <x v="290"/>
    </i>
    <i r="1">
      <x v="291"/>
    </i>
    <i r="1">
      <x v="303"/>
    </i>
    <i r="1">
      <x v="305"/>
    </i>
    <i r="1">
      <x v="306"/>
    </i>
    <i r="1">
      <x v="313"/>
    </i>
    <i r="1">
      <x v="318"/>
    </i>
    <i r="1">
      <x v="341"/>
    </i>
    <i r="1">
      <x v="350"/>
    </i>
    <i r="1">
      <x v="356"/>
    </i>
    <i r="1">
      <x v="365"/>
    </i>
    <i r="1">
      <x v="368"/>
    </i>
    <i r="1">
      <x v="382"/>
    </i>
    <i r="1">
      <x v="384"/>
    </i>
    <i r="1">
      <x v="396"/>
    </i>
    <i r="1">
      <x v="397"/>
    </i>
    <i r="1">
      <x v="399"/>
    </i>
    <i r="1">
      <x v="410"/>
    </i>
    <i r="1">
      <x v="411"/>
    </i>
    <i r="1">
      <x v="439"/>
    </i>
    <i r="1">
      <x v="440"/>
    </i>
    <i r="1">
      <x v="448"/>
    </i>
    <i r="1">
      <x v="462"/>
    </i>
    <i r="1">
      <x v="465"/>
    </i>
    <i r="1">
      <x v="469"/>
    </i>
    <i r="1">
      <x v="472"/>
    </i>
    <i r="1">
      <x v="478"/>
    </i>
    <i r="1">
      <x v="490"/>
    </i>
    <i r="1">
      <x v="497"/>
    </i>
    <i r="1">
      <x v="499"/>
    </i>
    <i r="1">
      <x v="508"/>
    </i>
    <i r="1">
      <x v="510"/>
    </i>
    <i r="1">
      <x v="514"/>
    </i>
    <i r="1">
      <x v="515"/>
    </i>
    <i r="1">
      <x v="516"/>
    </i>
    <i r="1">
      <x v="523"/>
    </i>
    <i r="1">
      <x v="527"/>
    </i>
    <i r="1">
      <x v="535"/>
    </i>
    <i r="1">
      <x v="536"/>
    </i>
    <i r="1">
      <x v="541"/>
    </i>
    <i r="1">
      <x v="544"/>
    </i>
    <i r="1">
      <x v="562"/>
    </i>
    <i r="1">
      <x v="573"/>
    </i>
    <i r="1">
      <x v="574"/>
    </i>
    <i r="1">
      <x v="576"/>
    </i>
    <i r="1">
      <x v="579"/>
    </i>
    <i r="1">
      <x v="597"/>
    </i>
    <i r="1">
      <x v="601"/>
    </i>
    <i r="1">
      <x v="612"/>
    </i>
    <i r="1">
      <x v="614"/>
    </i>
    <i r="1">
      <x v="617"/>
    </i>
    <i r="1">
      <x v="624"/>
    </i>
    <i r="1">
      <x v="643"/>
    </i>
    <i r="1">
      <x v="644"/>
    </i>
    <i r="1">
      <x v="651"/>
    </i>
    <i r="1">
      <x v="669"/>
    </i>
    <i r="1">
      <x v="672"/>
    </i>
    <i r="1">
      <x v="678"/>
    </i>
    <i r="1">
      <x v="693"/>
    </i>
    <i r="1">
      <x v="696"/>
    </i>
    <i r="1">
      <x v="702"/>
    </i>
    <i r="1">
      <x v="703"/>
    </i>
    <i r="1">
      <x v="715"/>
    </i>
    <i r="1">
      <x v="718"/>
    </i>
    <i r="1">
      <x v="719"/>
    </i>
    <i r="1">
      <x v="722"/>
    </i>
    <i r="1">
      <x v="735"/>
    </i>
    <i r="1">
      <x v="738"/>
    </i>
    <i r="1">
      <x v="764"/>
    </i>
    <i r="1">
      <x v="765"/>
    </i>
    <i r="1">
      <x v="781"/>
    </i>
    <i r="1">
      <x v="783"/>
    </i>
    <i r="1">
      <x v="785"/>
    </i>
    <i r="1">
      <x v="797"/>
    </i>
    <i r="1">
      <x v="810"/>
    </i>
    <i r="1">
      <x v="815"/>
    </i>
    <i r="1">
      <x v="818"/>
    </i>
    <i r="1">
      <x v="827"/>
    </i>
    <i r="1">
      <x v="831"/>
    </i>
    <i r="1">
      <x v="842"/>
    </i>
    <i r="1">
      <x v="848"/>
    </i>
    <i r="1">
      <x v="857"/>
    </i>
    <i r="1">
      <x v="861"/>
    </i>
    <i r="1">
      <x v="868"/>
    </i>
    <i r="1">
      <x v="870"/>
    </i>
    <i r="1">
      <x v="871"/>
    </i>
    <i r="1">
      <x v="882"/>
    </i>
    <i r="1">
      <x v="904"/>
    </i>
    <i r="1">
      <x v="912"/>
    </i>
    <i r="1">
      <x v="915"/>
    </i>
    <i r="1">
      <x v="922"/>
    </i>
    <i r="1">
      <x v="926"/>
    </i>
    <i r="1">
      <x v="929"/>
    </i>
    <i r="1">
      <x v="944"/>
    </i>
    <i r="1">
      <x v="956"/>
    </i>
    <i r="1">
      <x v="961"/>
    </i>
    <i r="1">
      <x v="962"/>
    </i>
    <i r="1">
      <x v="964"/>
    </i>
    <i r="1">
      <x v="983"/>
    </i>
    <i r="1">
      <x v="994"/>
    </i>
    <i>
      <x v="12"/>
    </i>
    <i r="1">
      <x v="10"/>
    </i>
    <i r="1">
      <x v="26"/>
    </i>
    <i r="1">
      <x v="27"/>
    </i>
    <i r="1">
      <x v="41"/>
    </i>
    <i r="1">
      <x v="54"/>
    </i>
    <i r="1">
      <x v="59"/>
    </i>
    <i r="1">
      <x v="68"/>
    </i>
    <i r="1">
      <x v="70"/>
    </i>
    <i r="1">
      <x v="79"/>
    </i>
    <i r="1">
      <x v="80"/>
    </i>
    <i r="1">
      <x v="108"/>
    </i>
    <i r="1">
      <x v="111"/>
    </i>
    <i r="1">
      <x v="125"/>
    </i>
    <i r="1">
      <x v="126"/>
    </i>
    <i r="1">
      <x v="127"/>
    </i>
    <i r="1">
      <x v="137"/>
    </i>
    <i r="1">
      <x v="139"/>
    </i>
    <i r="1">
      <x v="148"/>
    </i>
    <i r="1">
      <x v="164"/>
    </i>
    <i r="1">
      <x v="175"/>
    </i>
    <i r="1">
      <x v="179"/>
    </i>
    <i r="1">
      <x v="201"/>
    </i>
    <i r="1">
      <x v="204"/>
    </i>
    <i r="1">
      <x v="208"/>
    </i>
    <i r="1">
      <x v="210"/>
    </i>
    <i r="1">
      <x v="215"/>
    </i>
    <i r="1">
      <x v="219"/>
    </i>
    <i r="1">
      <x v="226"/>
    </i>
    <i r="1">
      <x v="228"/>
    </i>
    <i r="1">
      <x v="245"/>
    </i>
    <i r="1">
      <x v="250"/>
    </i>
    <i r="1">
      <x v="262"/>
    </i>
    <i r="1">
      <x v="266"/>
    </i>
    <i r="1">
      <x v="273"/>
    </i>
    <i r="1">
      <x v="279"/>
    </i>
    <i r="1">
      <x v="281"/>
    </i>
    <i r="1">
      <x v="282"/>
    </i>
    <i r="1">
      <x v="283"/>
    </i>
    <i r="1">
      <x v="293"/>
    </i>
    <i r="1">
      <x v="319"/>
    </i>
    <i r="1">
      <x v="320"/>
    </i>
    <i r="1">
      <x v="335"/>
    </i>
    <i r="1">
      <x v="344"/>
    </i>
    <i r="1">
      <x v="346"/>
    </i>
    <i r="1">
      <x v="347"/>
    </i>
    <i r="1">
      <x v="353"/>
    </i>
    <i r="1">
      <x v="357"/>
    </i>
    <i r="1">
      <x v="360"/>
    </i>
    <i r="1">
      <x v="362"/>
    </i>
    <i r="1">
      <x v="364"/>
    </i>
    <i r="1">
      <x v="366"/>
    </i>
    <i r="1">
      <x v="403"/>
    </i>
    <i r="1">
      <x v="412"/>
    </i>
    <i r="1">
      <x v="432"/>
    </i>
    <i r="1">
      <x v="450"/>
    </i>
    <i r="1">
      <x v="480"/>
    </i>
    <i r="1">
      <x v="487"/>
    </i>
    <i r="1">
      <x v="501"/>
    </i>
    <i r="1">
      <x v="504"/>
    </i>
    <i r="1">
      <x v="511"/>
    </i>
    <i r="1">
      <x v="522"/>
    </i>
    <i r="1">
      <x v="533"/>
    </i>
    <i r="1">
      <x v="538"/>
    </i>
    <i r="1">
      <x v="550"/>
    </i>
    <i r="1">
      <x v="556"/>
    </i>
    <i r="1">
      <x v="560"/>
    </i>
    <i r="1">
      <x v="565"/>
    </i>
    <i r="1">
      <x v="568"/>
    </i>
    <i r="1">
      <x v="571"/>
    </i>
    <i r="1">
      <x v="577"/>
    </i>
    <i r="1">
      <x v="580"/>
    </i>
    <i r="1">
      <x v="581"/>
    </i>
    <i r="1">
      <x v="582"/>
    </i>
    <i r="1">
      <x v="583"/>
    </i>
    <i r="1">
      <x v="604"/>
    </i>
    <i r="1">
      <x v="608"/>
    </i>
    <i r="1">
      <x v="613"/>
    </i>
    <i r="1">
      <x v="620"/>
    </i>
    <i r="1">
      <x v="645"/>
    </i>
    <i r="1">
      <x v="684"/>
    </i>
    <i r="1">
      <x v="688"/>
    </i>
    <i r="1">
      <x v="689"/>
    </i>
    <i r="1">
      <x v="694"/>
    </i>
    <i r="1">
      <x v="726"/>
    </i>
    <i r="1">
      <x v="728"/>
    </i>
    <i r="1">
      <x v="732"/>
    </i>
    <i r="1">
      <x v="749"/>
    </i>
    <i r="1">
      <x v="752"/>
    </i>
    <i r="1">
      <x v="757"/>
    </i>
    <i r="1">
      <x v="759"/>
    </i>
    <i r="1">
      <x v="786"/>
    </i>
    <i r="1">
      <x v="792"/>
    </i>
    <i r="1">
      <x v="793"/>
    </i>
    <i r="1">
      <x v="798"/>
    </i>
    <i r="1">
      <x v="799"/>
    </i>
    <i r="1">
      <x v="805"/>
    </i>
    <i r="1">
      <x v="814"/>
    </i>
    <i r="1">
      <x v="825"/>
    </i>
    <i r="1">
      <x v="829"/>
    </i>
    <i r="1">
      <x v="835"/>
    </i>
    <i r="1">
      <x v="839"/>
    </i>
    <i r="1">
      <x v="856"/>
    </i>
    <i r="1">
      <x v="862"/>
    </i>
    <i r="1">
      <x v="884"/>
    </i>
    <i r="1">
      <x v="893"/>
    </i>
    <i r="1">
      <x v="905"/>
    </i>
    <i r="1">
      <x v="908"/>
    </i>
    <i r="1">
      <x v="909"/>
    </i>
    <i r="1">
      <x v="916"/>
    </i>
    <i r="1">
      <x v="942"/>
    </i>
    <i r="1">
      <x v="947"/>
    </i>
    <i r="1">
      <x v="948"/>
    </i>
    <i r="1">
      <x v="949"/>
    </i>
    <i r="1">
      <x v="959"/>
    </i>
    <i r="1">
      <x v="973"/>
    </i>
    <i r="1">
      <x v="977"/>
    </i>
    <i r="1">
      <x v="980"/>
    </i>
    <i r="1">
      <x v="987"/>
    </i>
    <i r="1">
      <x v="988"/>
    </i>
    <i r="1">
      <x v="989"/>
    </i>
    <i>
      <x v="13"/>
    </i>
    <i r="1">
      <x v="37"/>
    </i>
    <i r="1">
      <x v="43"/>
    </i>
    <i r="1">
      <x v="51"/>
    </i>
    <i r="1">
      <x v="56"/>
    </i>
    <i r="1">
      <x v="87"/>
    </i>
    <i r="1">
      <x v="122"/>
    </i>
    <i r="1">
      <x v="133"/>
    </i>
    <i r="1">
      <x v="145"/>
    </i>
    <i r="1">
      <x v="153"/>
    </i>
    <i r="1">
      <x v="157"/>
    </i>
    <i r="1">
      <x v="159"/>
    </i>
    <i r="1">
      <x v="165"/>
    </i>
    <i r="1">
      <x v="167"/>
    </i>
    <i r="1">
      <x v="174"/>
    </i>
    <i r="1">
      <x v="178"/>
    </i>
    <i r="1">
      <x v="199"/>
    </i>
    <i r="1">
      <x v="200"/>
    </i>
    <i r="1">
      <x v="213"/>
    </i>
    <i r="1">
      <x v="224"/>
    </i>
    <i r="1">
      <x v="231"/>
    </i>
    <i r="1">
      <x v="242"/>
    </i>
    <i r="1">
      <x v="248"/>
    </i>
    <i r="1">
      <x v="263"/>
    </i>
    <i r="1">
      <x v="278"/>
    </i>
    <i r="1">
      <x v="314"/>
    </i>
    <i r="1">
      <x v="330"/>
    </i>
    <i r="1">
      <x v="334"/>
    </i>
    <i r="1">
      <x v="348"/>
    </i>
    <i r="1">
      <x v="349"/>
    </i>
    <i r="1">
      <x v="363"/>
    </i>
    <i r="1">
      <x v="381"/>
    </i>
    <i r="1">
      <x v="395"/>
    </i>
    <i r="1">
      <x v="416"/>
    </i>
    <i r="1">
      <x v="427"/>
    </i>
    <i r="1">
      <x v="434"/>
    </i>
    <i r="1">
      <x v="436"/>
    </i>
    <i r="1">
      <x v="442"/>
    </i>
    <i r="1">
      <x v="443"/>
    </i>
    <i r="1">
      <x v="454"/>
    </i>
    <i r="1">
      <x v="455"/>
    </i>
    <i r="1">
      <x v="459"/>
    </i>
    <i r="1">
      <x v="461"/>
    </i>
    <i r="1">
      <x v="464"/>
    </i>
    <i r="1">
      <x v="466"/>
    </i>
    <i r="1">
      <x v="474"/>
    </i>
    <i r="1">
      <x v="483"/>
    </i>
    <i r="1">
      <x v="491"/>
    </i>
    <i r="1">
      <x v="498"/>
    </i>
    <i r="1">
      <x v="506"/>
    </i>
    <i r="1">
      <x v="528"/>
    </i>
    <i r="1">
      <x v="530"/>
    </i>
    <i r="1">
      <x v="569"/>
    </i>
    <i r="1">
      <x v="575"/>
    </i>
    <i r="1">
      <x v="587"/>
    </i>
    <i r="1">
      <x v="602"/>
    </i>
    <i r="1">
      <x v="603"/>
    </i>
    <i r="1">
      <x v="605"/>
    </i>
    <i r="1">
      <x v="607"/>
    </i>
    <i r="1">
      <x v="615"/>
    </i>
    <i r="1">
      <x v="639"/>
    </i>
    <i r="1">
      <x v="649"/>
    </i>
    <i r="1">
      <x v="655"/>
    </i>
    <i r="1">
      <x v="658"/>
    </i>
    <i r="1">
      <x v="666"/>
    </i>
    <i r="1">
      <x v="670"/>
    </i>
    <i r="1">
      <x v="674"/>
    </i>
    <i r="1">
      <x v="683"/>
    </i>
    <i r="1">
      <x v="700"/>
    </i>
    <i r="1">
      <x v="704"/>
    </i>
    <i r="1">
      <x v="705"/>
    </i>
    <i r="1">
      <x v="708"/>
    </i>
    <i r="1">
      <x v="717"/>
    </i>
    <i r="1">
      <x v="744"/>
    </i>
    <i r="1">
      <x v="746"/>
    </i>
    <i r="1">
      <x v="747"/>
    </i>
    <i r="1">
      <x v="750"/>
    </i>
    <i r="1">
      <x v="754"/>
    </i>
    <i r="1">
      <x v="756"/>
    </i>
    <i r="1">
      <x v="766"/>
    </i>
    <i r="1">
      <x v="767"/>
    </i>
    <i r="1">
      <x v="777"/>
    </i>
    <i r="1">
      <x v="780"/>
    </i>
    <i r="1">
      <x v="787"/>
    </i>
    <i r="1">
      <x v="803"/>
    </i>
    <i r="1">
      <x v="807"/>
    </i>
    <i r="1">
      <x v="833"/>
    </i>
    <i r="1">
      <x v="834"/>
    </i>
    <i r="1">
      <x v="836"/>
    </i>
    <i r="1">
      <x v="840"/>
    </i>
    <i r="1">
      <x v="847"/>
    </i>
    <i r="1">
      <x v="859"/>
    </i>
    <i r="1">
      <x v="864"/>
    </i>
    <i r="1">
      <x v="872"/>
    </i>
    <i r="1">
      <x v="877"/>
    </i>
    <i r="1">
      <x v="878"/>
    </i>
    <i r="1">
      <x v="880"/>
    </i>
    <i r="1">
      <x v="885"/>
    </i>
    <i r="1">
      <x v="914"/>
    </i>
    <i r="1">
      <x v="924"/>
    </i>
    <i r="1">
      <x v="927"/>
    </i>
    <i r="1">
      <x v="930"/>
    </i>
    <i r="1">
      <x v="934"/>
    </i>
    <i r="1">
      <x v="938"/>
    </i>
    <i r="1">
      <x v="945"/>
    </i>
    <i r="1">
      <x v="957"/>
    </i>
    <i r="1">
      <x v="958"/>
    </i>
    <i r="1">
      <x v="968"/>
    </i>
    <i r="1">
      <x v="974"/>
    </i>
    <i r="1">
      <x v="975"/>
    </i>
    <i r="1">
      <x v="982"/>
    </i>
    <i r="1">
      <x v="984"/>
    </i>
    <i r="1">
      <x v="985"/>
    </i>
    <i r="1">
      <x v="997"/>
    </i>
    <i>
      <x v="14"/>
    </i>
    <i r="1">
      <x v="61"/>
    </i>
    <i r="1">
      <x v="85"/>
    </i>
    <i r="1">
      <x v="100"/>
    </i>
    <i r="1">
      <x v="110"/>
    </i>
    <i r="1">
      <x v="154"/>
    </i>
    <i r="1">
      <x v="170"/>
    </i>
    <i r="1">
      <x v="184"/>
    </i>
    <i r="1">
      <x v="197"/>
    </i>
    <i r="1">
      <x v="239"/>
    </i>
    <i r="1">
      <x v="240"/>
    </i>
    <i r="1">
      <x v="274"/>
    </i>
    <i r="1">
      <x v="284"/>
    </i>
    <i r="1">
      <x v="288"/>
    </i>
    <i r="1">
      <x v="301"/>
    </i>
    <i r="1">
      <x v="342"/>
    </i>
    <i r="1">
      <x v="379"/>
    </i>
    <i r="1">
      <x v="401"/>
    </i>
    <i r="1">
      <x v="407"/>
    </i>
    <i r="1">
      <x v="421"/>
    </i>
    <i r="1">
      <x v="423"/>
    </i>
    <i r="1">
      <x v="435"/>
    </i>
    <i r="1">
      <x v="444"/>
    </i>
    <i r="1">
      <x v="449"/>
    </i>
    <i r="1">
      <x v="486"/>
    </i>
    <i r="1">
      <x v="549"/>
    </i>
    <i r="1">
      <x v="586"/>
    </i>
    <i r="1">
      <x v="592"/>
    </i>
    <i r="1">
      <x v="595"/>
    </i>
    <i r="1">
      <x v="638"/>
    </i>
    <i r="1">
      <x v="665"/>
    </i>
    <i r="1">
      <x v="710"/>
    </i>
    <i r="1">
      <x v="714"/>
    </i>
    <i r="1">
      <x v="730"/>
    </i>
    <i r="1">
      <x v="743"/>
    </i>
    <i r="1">
      <x v="753"/>
    </i>
    <i r="1">
      <x v="761"/>
    </i>
    <i r="1">
      <x v="778"/>
    </i>
    <i r="1">
      <x v="779"/>
    </i>
    <i r="1">
      <x v="788"/>
    </i>
    <i r="1">
      <x v="801"/>
    </i>
    <i r="1">
      <x v="804"/>
    </i>
    <i r="1">
      <x v="817"/>
    </i>
    <i r="1">
      <x v="821"/>
    </i>
    <i r="1">
      <x v="901"/>
    </i>
    <i r="1">
      <x v="935"/>
    </i>
    <i r="1">
      <x v="941"/>
    </i>
    <i r="1">
      <x v="951"/>
    </i>
    <i r="1">
      <x v="952"/>
    </i>
    <i r="1">
      <x v="976"/>
    </i>
    <i r="1">
      <x v="992"/>
    </i>
    <i>
      <x v="15"/>
    </i>
    <i r="1">
      <x v="84"/>
    </i>
    <i r="1">
      <x v="116"/>
    </i>
    <i r="1">
      <x v="117"/>
    </i>
    <i r="1">
      <x v="121"/>
    </i>
    <i r="1">
      <x v="194"/>
    </i>
    <i r="1">
      <x v="302"/>
    </i>
    <i r="1">
      <x v="333"/>
    </i>
    <i r="1">
      <x v="488"/>
    </i>
    <i r="1">
      <x v="493"/>
    </i>
    <i r="1">
      <x v="524"/>
    </i>
    <i r="1">
      <x v="537"/>
    </i>
    <i r="1">
      <x v="557"/>
    </i>
    <i r="1">
      <x v="570"/>
    </i>
    <i r="1">
      <x v="598"/>
    </i>
    <i r="1">
      <x v="616"/>
    </i>
    <i r="1">
      <x v="653"/>
    </i>
    <i r="1">
      <x v="675"/>
    </i>
    <i r="1">
      <x v="727"/>
    </i>
    <i r="1">
      <x v="733"/>
    </i>
    <i r="1">
      <x v="784"/>
    </i>
    <i r="1">
      <x v="851"/>
    </i>
    <i r="1">
      <x v="886"/>
    </i>
    <i r="1">
      <x v="981"/>
    </i>
    <i r="1">
      <x v="991"/>
    </i>
    <i>
      <x v="16"/>
    </i>
    <i r="1">
      <x v="119"/>
    </i>
    <i r="1">
      <x v="135"/>
    </i>
    <i r="1">
      <x v="241"/>
    </i>
    <i r="1">
      <x v="485"/>
    </i>
    <i r="1">
      <x v="529"/>
    </i>
    <i r="1">
      <x v="679"/>
    </i>
    <i r="1">
      <x v="889"/>
    </i>
    <i>
      <x v="17"/>
    </i>
    <i r="1">
      <x v="888"/>
    </i>
    <i t="grand">
      <x/>
    </i>
  </rowItems>
  <colItems count="1">
    <i/>
  </colItems>
  <formats count="1">
    <format dxfId="2">
      <pivotArea field="3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246710-3CE4-467F-B8C8-AD291237D7F9}" name="Tabella pivot5" cacheId="3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A4:AA313" firstHeaderRow="1" firstDataRow="1" firstDataCol="1"/>
  <pivotFields count="4">
    <pivotField axis="axisRow" showAll="0">
      <items count="293">
        <item x="183"/>
        <item x="104"/>
        <item x="151"/>
        <item x="236"/>
        <item x="150"/>
        <item x="124"/>
        <item x="265"/>
        <item x="280"/>
        <item x="98"/>
        <item x="20"/>
        <item x="29"/>
        <item x="254"/>
        <item x="103"/>
        <item x="38"/>
        <item x="12"/>
        <item x="279"/>
        <item x="168"/>
        <item x="240"/>
        <item x="251"/>
        <item x="231"/>
        <item x="118"/>
        <item x="44"/>
        <item x="120"/>
        <item x="110"/>
        <item x="282"/>
        <item x="140"/>
        <item x="212"/>
        <item x="57"/>
        <item x="289"/>
        <item x="194"/>
        <item x="257"/>
        <item x="21"/>
        <item x="42"/>
        <item x="274"/>
        <item x="255"/>
        <item x="203"/>
        <item x="74"/>
        <item x="206"/>
        <item x="19"/>
        <item x="198"/>
        <item x="252"/>
        <item x="187"/>
        <item x="153"/>
        <item x="290"/>
        <item x="273"/>
        <item x="275"/>
        <item x="90"/>
        <item x="175"/>
        <item x="247"/>
        <item x="230"/>
        <item x="127"/>
        <item x="41"/>
        <item x="242"/>
        <item x="126"/>
        <item x="33"/>
        <item x="24"/>
        <item x="128"/>
        <item x="220"/>
        <item x="291"/>
        <item x="78"/>
        <item x="59"/>
        <item x="50"/>
        <item x="39"/>
        <item x="101"/>
        <item x="116"/>
        <item x="84"/>
        <item x="87"/>
        <item x="228"/>
        <item x="170"/>
        <item x="35"/>
        <item x="216"/>
        <item x="283"/>
        <item x="285"/>
        <item x="43"/>
        <item x="277"/>
        <item x="31"/>
        <item x="207"/>
        <item x="1"/>
        <item x="46"/>
        <item x="281"/>
        <item x="165"/>
        <item x="93"/>
        <item x="141"/>
        <item x="36"/>
        <item x="210"/>
        <item x="258"/>
        <item x="286"/>
        <item x="214"/>
        <item x="284"/>
        <item x="81"/>
        <item x="266"/>
        <item x="270"/>
        <item x="276"/>
        <item x="123"/>
        <item x="177"/>
        <item x="253"/>
        <item x="217"/>
        <item x="250"/>
        <item x="58"/>
        <item x="47"/>
        <item x="64"/>
        <item x="195"/>
        <item x="163"/>
        <item x="10"/>
        <item x="211"/>
        <item x="61"/>
        <item x="149"/>
        <item x="69"/>
        <item x="156"/>
        <item x="205"/>
        <item x="13"/>
        <item x="122"/>
        <item x="147"/>
        <item x="22"/>
        <item x="109"/>
        <item x="99"/>
        <item x="40"/>
        <item x="161"/>
        <item x="188"/>
        <item x="79"/>
        <item x="218"/>
        <item x="138"/>
        <item x="197"/>
        <item x="181"/>
        <item x="200"/>
        <item x="154"/>
        <item x="30"/>
        <item x="108"/>
        <item x="148"/>
        <item x="129"/>
        <item x="85"/>
        <item x="105"/>
        <item x="88"/>
        <item x="62"/>
        <item x="71"/>
        <item x="215"/>
        <item x="3"/>
        <item x="133"/>
        <item x="96"/>
        <item x="7"/>
        <item x="63"/>
        <item x="172"/>
        <item x="134"/>
        <item x="241"/>
        <item x="160"/>
        <item x="6"/>
        <item x="83"/>
        <item x="237"/>
        <item x="224"/>
        <item x="238"/>
        <item x="53"/>
        <item x="171"/>
        <item x="131"/>
        <item x="219"/>
        <item x="180"/>
        <item x="174"/>
        <item x="5"/>
        <item x="152"/>
        <item x="26"/>
        <item x="4"/>
        <item x="178"/>
        <item x="60"/>
        <item x="14"/>
        <item x="15"/>
        <item x="271"/>
        <item x="23"/>
        <item x="11"/>
        <item x="34"/>
        <item x="243"/>
        <item x="264"/>
        <item x="28"/>
        <item x="213"/>
        <item x="267"/>
        <item x="17"/>
        <item x="89"/>
        <item x="167"/>
        <item x="229"/>
        <item x="246"/>
        <item x="139"/>
        <item x="107"/>
        <item x="182"/>
        <item x="248"/>
        <item x="143"/>
        <item x="9"/>
        <item x="92"/>
        <item x="56"/>
        <item x="82"/>
        <item x="75"/>
        <item x="278"/>
        <item x="142"/>
        <item x="179"/>
        <item x="259"/>
        <item x="76"/>
        <item x="226"/>
        <item x="25"/>
        <item x="202"/>
        <item x="113"/>
        <item x="233"/>
        <item x="37"/>
        <item x="132"/>
        <item x="114"/>
        <item x="144"/>
        <item x="288"/>
        <item x="16"/>
        <item x="95"/>
        <item x="65"/>
        <item x="102"/>
        <item x="146"/>
        <item x="249"/>
        <item x="244"/>
        <item x="256"/>
        <item x="260"/>
        <item x="67"/>
        <item x="166"/>
        <item x="117"/>
        <item x="48"/>
        <item x="159"/>
        <item x="227"/>
        <item x="45"/>
        <item x="222"/>
        <item x="269"/>
        <item x="189"/>
        <item x="97"/>
        <item x="263"/>
        <item x="193"/>
        <item x="262"/>
        <item x="191"/>
        <item x="223"/>
        <item x="208"/>
        <item x="135"/>
        <item x="173"/>
        <item x="196"/>
        <item x="80"/>
        <item x="235"/>
        <item x="125"/>
        <item x="8"/>
        <item x="136"/>
        <item x="176"/>
        <item x="51"/>
        <item x="32"/>
        <item x="185"/>
        <item x="157"/>
        <item x="199"/>
        <item x="192"/>
        <item x="73"/>
        <item x="94"/>
        <item x="225"/>
        <item x="232"/>
        <item x="201"/>
        <item x="234"/>
        <item x="155"/>
        <item x="204"/>
        <item x="100"/>
        <item x="261"/>
        <item x="268"/>
        <item x="111"/>
        <item x="27"/>
        <item x="112"/>
        <item x="115"/>
        <item x="86"/>
        <item x="221"/>
        <item x="145"/>
        <item x="68"/>
        <item x="0"/>
        <item x="54"/>
        <item x="184"/>
        <item x="186"/>
        <item x="106"/>
        <item x="119"/>
        <item x="162"/>
        <item x="130"/>
        <item x="49"/>
        <item x="164"/>
        <item x="66"/>
        <item x="287"/>
        <item x="190"/>
        <item x="239"/>
        <item x="158"/>
        <item x="121"/>
        <item x="2"/>
        <item x="91"/>
        <item x="18"/>
        <item x="137"/>
        <item x="272"/>
        <item x="70"/>
        <item x="209"/>
        <item x="245"/>
        <item x="77"/>
        <item x="52"/>
        <item x="55"/>
        <item x="72"/>
        <item x="169"/>
        <item t="default"/>
      </items>
    </pivotField>
    <pivotField showAll="0"/>
    <pivotField showAll="0"/>
    <pivotField axis="axisRow" showAll="0">
      <items count="17">
        <item x="13"/>
        <item x="9"/>
        <item x="11"/>
        <item x="2"/>
        <item x="5"/>
        <item x="7"/>
        <item x="4"/>
        <item x="1"/>
        <item x="6"/>
        <item x="10"/>
        <item x="8"/>
        <item x="3"/>
        <item x="12"/>
        <item x="14"/>
        <item x="15"/>
        <item x="0"/>
        <item t="default"/>
      </items>
    </pivotField>
  </pivotFields>
  <rowFields count="2">
    <field x="3"/>
    <field x="0"/>
  </rowFields>
  <rowItems count="309">
    <i>
      <x/>
    </i>
    <i r="1">
      <x v="273"/>
    </i>
    <i>
      <x v="1"/>
    </i>
    <i r="1">
      <x v="27"/>
    </i>
    <i r="1">
      <x v="55"/>
    </i>
    <i r="1">
      <x v="165"/>
    </i>
    <i r="1">
      <x v="208"/>
    </i>
    <i r="1">
      <x v="238"/>
    </i>
    <i>
      <x v="2"/>
    </i>
    <i r="1">
      <x v="83"/>
    </i>
    <i>
      <x v="3"/>
    </i>
    <i r="1">
      <x v="1"/>
    </i>
    <i r="1">
      <x v="6"/>
    </i>
    <i r="1">
      <x v="36"/>
    </i>
    <i r="1">
      <x v="58"/>
    </i>
    <i r="1">
      <x v="61"/>
    </i>
    <i r="1">
      <x v="62"/>
    </i>
    <i r="1">
      <x v="84"/>
    </i>
    <i r="1">
      <x v="116"/>
    </i>
    <i r="1">
      <x v="178"/>
    </i>
    <i r="1">
      <x v="198"/>
    </i>
    <i r="1">
      <x v="231"/>
    </i>
    <i r="1">
      <x v="279"/>
    </i>
    <i r="1">
      <x v="288"/>
    </i>
    <i>
      <x v="4"/>
    </i>
    <i r="1">
      <x v="46"/>
    </i>
    <i r="1">
      <x v="96"/>
    </i>
    <i r="1">
      <x v="132"/>
    </i>
    <i r="1">
      <x v="145"/>
    </i>
    <i r="1">
      <x v="146"/>
    </i>
    <i r="1">
      <x v="162"/>
    </i>
    <i r="1">
      <x v="228"/>
    </i>
    <i r="1">
      <x v="264"/>
    </i>
    <i r="1">
      <x v="277"/>
    </i>
    <i>
      <x v="5"/>
    </i>
    <i r="1">
      <x v="18"/>
    </i>
    <i r="1">
      <x v="20"/>
    </i>
    <i r="1">
      <x v="23"/>
    </i>
    <i r="1">
      <x v="29"/>
    </i>
    <i r="1">
      <x v="38"/>
    </i>
    <i r="1">
      <x v="49"/>
    </i>
    <i r="1">
      <x v="65"/>
    </i>
    <i r="1">
      <x v="69"/>
    </i>
    <i r="1">
      <x v="78"/>
    </i>
    <i r="1">
      <x v="101"/>
    </i>
    <i r="1">
      <x v="103"/>
    </i>
    <i r="1">
      <x v="148"/>
    </i>
    <i r="1">
      <x v="163"/>
    </i>
    <i r="1">
      <x v="166"/>
    </i>
    <i r="1">
      <x v="169"/>
    </i>
    <i r="1">
      <x v="176"/>
    </i>
    <i r="1">
      <x v="179"/>
    </i>
    <i r="1">
      <x v="181"/>
    </i>
    <i r="1">
      <x v="193"/>
    </i>
    <i r="1">
      <x v="199"/>
    </i>
    <i r="1">
      <x v="207"/>
    </i>
    <i r="1">
      <x v="252"/>
    </i>
    <i r="1">
      <x v="253"/>
    </i>
    <i r="1">
      <x v="256"/>
    </i>
    <i>
      <x v="6"/>
    </i>
    <i r="1">
      <x v="2"/>
    </i>
    <i r="1">
      <x v="3"/>
    </i>
    <i r="1">
      <x v="12"/>
    </i>
    <i r="1">
      <x v="14"/>
    </i>
    <i r="1">
      <x v="15"/>
    </i>
    <i r="1">
      <x v="64"/>
    </i>
    <i r="1">
      <x v="75"/>
    </i>
    <i r="1">
      <x v="87"/>
    </i>
    <i r="1">
      <x v="90"/>
    </i>
    <i r="1">
      <x v="94"/>
    </i>
    <i r="1">
      <x v="156"/>
    </i>
    <i r="1">
      <x v="159"/>
    </i>
    <i r="1">
      <x v="190"/>
    </i>
    <i r="1">
      <x v="191"/>
    </i>
    <i r="1">
      <x v="203"/>
    </i>
    <i r="1">
      <x v="214"/>
    </i>
    <i r="1">
      <x v="222"/>
    </i>
    <i r="1">
      <x v="234"/>
    </i>
    <i r="1">
      <x v="243"/>
    </i>
    <i r="1">
      <x v="246"/>
    </i>
    <i r="1">
      <x v="274"/>
    </i>
    <i r="1">
      <x v="281"/>
    </i>
    <i r="1">
      <x v="282"/>
    </i>
    <i>
      <x v="7"/>
    </i>
    <i r="1">
      <x v="5"/>
    </i>
    <i r="1">
      <x v="9"/>
    </i>
    <i r="1">
      <x v="37"/>
    </i>
    <i r="1">
      <x v="42"/>
    </i>
    <i r="1">
      <x v="60"/>
    </i>
    <i r="1">
      <x v="70"/>
    </i>
    <i r="1">
      <x v="71"/>
    </i>
    <i r="1">
      <x v="77"/>
    </i>
    <i r="1">
      <x v="82"/>
    </i>
    <i r="1">
      <x v="89"/>
    </i>
    <i r="1">
      <x v="91"/>
    </i>
    <i r="1">
      <x v="98"/>
    </i>
    <i r="1">
      <x v="102"/>
    </i>
    <i r="1">
      <x v="107"/>
    </i>
    <i r="1">
      <x v="113"/>
    </i>
    <i r="1">
      <x v="126"/>
    </i>
    <i r="1">
      <x v="140"/>
    </i>
    <i r="1">
      <x v="142"/>
    </i>
    <i r="1">
      <x v="160"/>
    </i>
    <i r="1">
      <x v="161"/>
    </i>
    <i r="1">
      <x v="170"/>
    </i>
    <i r="1">
      <x v="174"/>
    </i>
    <i r="1">
      <x v="180"/>
    </i>
    <i r="1">
      <x v="184"/>
    </i>
    <i r="1">
      <x v="186"/>
    </i>
    <i r="1">
      <x v="187"/>
    </i>
    <i r="1">
      <x v="200"/>
    </i>
    <i r="1">
      <x v="205"/>
    </i>
    <i r="1">
      <x v="212"/>
    </i>
    <i r="1">
      <x v="215"/>
    </i>
    <i r="1">
      <x v="221"/>
    </i>
    <i r="1">
      <x v="258"/>
    </i>
    <i r="1">
      <x v="276"/>
    </i>
    <i r="1">
      <x v="283"/>
    </i>
    <i>
      <x v="8"/>
    </i>
    <i r="1">
      <x v="8"/>
    </i>
    <i r="1">
      <x v="11"/>
    </i>
    <i r="1">
      <x v="13"/>
    </i>
    <i r="1">
      <x v="30"/>
    </i>
    <i r="1">
      <x v="50"/>
    </i>
    <i r="1">
      <x v="52"/>
    </i>
    <i r="1">
      <x v="53"/>
    </i>
    <i r="1">
      <x v="66"/>
    </i>
    <i r="1">
      <x v="100"/>
    </i>
    <i r="1">
      <x v="106"/>
    </i>
    <i r="1">
      <x v="110"/>
    </i>
    <i r="1">
      <x v="117"/>
    </i>
    <i r="1">
      <x v="119"/>
    </i>
    <i r="1">
      <x v="139"/>
    </i>
    <i r="1">
      <x v="151"/>
    </i>
    <i r="1">
      <x v="183"/>
    </i>
    <i r="1">
      <x v="185"/>
    </i>
    <i r="1">
      <x v="189"/>
    </i>
    <i r="1">
      <x v="192"/>
    </i>
    <i r="1">
      <x v="194"/>
    </i>
    <i r="1">
      <x v="196"/>
    </i>
    <i r="1">
      <x v="197"/>
    </i>
    <i r="1">
      <x v="201"/>
    </i>
    <i r="1">
      <x v="213"/>
    </i>
    <i r="1">
      <x v="219"/>
    </i>
    <i r="1">
      <x v="226"/>
    </i>
    <i r="1">
      <x v="241"/>
    </i>
    <i r="1">
      <x v="260"/>
    </i>
    <i r="1">
      <x v="266"/>
    </i>
    <i r="1">
      <x v="267"/>
    </i>
    <i r="1">
      <x v="270"/>
    </i>
    <i r="1">
      <x v="271"/>
    </i>
    <i r="1">
      <x v="275"/>
    </i>
    <i r="1">
      <x v="284"/>
    </i>
    <i r="1">
      <x v="289"/>
    </i>
    <i>
      <x v="9"/>
    </i>
    <i r="1">
      <x/>
    </i>
    <i r="1">
      <x v="4"/>
    </i>
    <i r="1">
      <x v="7"/>
    </i>
    <i r="1">
      <x v="26"/>
    </i>
    <i r="1">
      <x v="32"/>
    </i>
    <i r="1">
      <x v="34"/>
    </i>
    <i r="1">
      <x v="41"/>
    </i>
    <i r="1">
      <x v="44"/>
    </i>
    <i r="1">
      <x v="57"/>
    </i>
    <i r="1">
      <x v="59"/>
    </i>
    <i r="1">
      <x v="73"/>
    </i>
    <i r="1">
      <x v="74"/>
    </i>
    <i r="1">
      <x v="79"/>
    </i>
    <i r="1">
      <x v="80"/>
    </i>
    <i r="1">
      <x v="92"/>
    </i>
    <i r="1">
      <x v="104"/>
    </i>
    <i r="1">
      <x v="115"/>
    </i>
    <i r="1">
      <x v="120"/>
    </i>
    <i r="1">
      <x v="135"/>
    </i>
    <i r="1">
      <x v="138"/>
    </i>
    <i r="1">
      <x v="144"/>
    </i>
    <i r="1">
      <x v="147"/>
    </i>
    <i r="1">
      <x v="157"/>
    </i>
    <i r="1">
      <x v="158"/>
    </i>
    <i r="1">
      <x v="171"/>
    </i>
    <i r="1">
      <x v="177"/>
    </i>
    <i r="1">
      <x v="195"/>
    </i>
    <i r="1">
      <x v="206"/>
    </i>
    <i r="1">
      <x v="209"/>
    </i>
    <i r="1">
      <x v="217"/>
    </i>
    <i r="1">
      <x v="223"/>
    </i>
    <i r="1">
      <x v="229"/>
    </i>
    <i r="1">
      <x v="232"/>
    </i>
    <i r="1">
      <x v="233"/>
    </i>
    <i r="1">
      <x v="239"/>
    </i>
    <i r="1">
      <x v="242"/>
    </i>
    <i r="1">
      <x v="244"/>
    </i>
    <i r="1">
      <x v="245"/>
    </i>
    <i r="1">
      <x v="250"/>
    </i>
    <i r="1">
      <x v="278"/>
    </i>
    <i r="1">
      <x v="285"/>
    </i>
    <i>
      <x v="10"/>
    </i>
    <i r="1">
      <x v="10"/>
    </i>
    <i r="1">
      <x v="16"/>
    </i>
    <i r="1">
      <x v="17"/>
    </i>
    <i r="1">
      <x v="21"/>
    </i>
    <i r="1">
      <x v="31"/>
    </i>
    <i r="1">
      <x v="35"/>
    </i>
    <i r="1">
      <x v="39"/>
    </i>
    <i r="1">
      <x v="48"/>
    </i>
    <i r="1">
      <x v="51"/>
    </i>
    <i r="1">
      <x v="54"/>
    </i>
    <i r="1">
      <x v="56"/>
    </i>
    <i r="1">
      <x v="63"/>
    </i>
    <i r="1">
      <x v="76"/>
    </i>
    <i r="1">
      <x v="95"/>
    </i>
    <i r="1">
      <x v="99"/>
    </i>
    <i r="1">
      <x v="108"/>
    </i>
    <i r="1">
      <x v="109"/>
    </i>
    <i r="1">
      <x v="111"/>
    </i>
    <i r="1">
      <x v="118"/>
    </i>
    <i r="1">
      <x v="129"/>
    </i>
    <i r="1">
      <x v="130"/>
    </i>
    <i r="1">
      <x v="131"/>
    </i>
    <i r="1">
      <x v="134"/>
    </i>
    <i r="1">
      <x v="152"/>
    </i>
    <i r="1">
      <x v="154"/>
    </i>
    <i r="1">
      <x v="168"/>
    </i>
    <i r="1">
      <x v="175"/>
    </i>
    <i r="1">
      <x v="182"/>
    </i>
    <i r="1">
      <x v="204"/>
    </i>
    <i r="1">
      <x v="210"/>
    </i>
    <i r="1">
      <x v="216"/>
    </i>
    <i r="1">
      <x v="218"/>
    </i>
    <i r="1">
      <x v="220"/>
    </i>
    <i r="1">
      <x v="236"/>
    </i>
    <i r="1">
      <x v="237"/>
    </i>
    <i r="1">
      <x v="251"/>
    </i>
    <i r="1">
      <x v="254"/>
    </i>
    <i r="1">
      <x v="259"/>
    </i>
    <i r="1">
      <x v="261"/>
    </i>
    <i r="1">
      <x v="262"/>
    </i>
    <i r="1">
      <x v="269"/>
    </i>
    <i r="1">
      <x v="287"/>
    </i>
    <i r="1">
      <x v="290"/>
    </i>
    <i r="1">
      <x v="291"/>
    </i>
    <i>
      <x v="11"/>
    </i>
    <i r="1">
      <x v="19"/>
    </i>
    <i r="1">
      <x v="22"/>
    </i>
    <i r="1">
      <x v="25"/>
    </i>
    <i r="1">
      <x v="47"/>
    </i>
    <i r="1">
      <x v="67"/>
    </i>
    <i r="1">
      <x v="68"/>
    </i>
    <i r="1">
      <x v="72"/>
    </i>
    <i r="1">
      <x v="81"/>
    </i>
    <i r="1">
      <x v="86"/>
    </i>
    <i r="1">
      <x v="112"/>
    </i>
    <i r="1">
      <x v="114"/>
    </i>
    <i r="1">
      <x v="121"/>
    </i>
    <i r="1">
      <x v="123"/>
    </i>
    <i r="1">
      <x v="124"/>
    </i>
    <i r="1">
      <x v="128"/>
    </i>
    <i r="1">
      <x v="136"/>
    </i>
    <i r="1">
      <x v="141"/>
    </i>
    <i r="1">
      <x v="143"/>
    </i>
    <i r="1">
      <x v="150"/>
    </i>
    <i r="1">
      <x v="153"/>
    </i>
    <i r="1">
      <x v="155"/>
    </i>
    <i r="1">
      <x v="167"/>
    </i>
    <i r="1">
      <x v="173"/>
    </i>
    <i r="1">
      <x v="224"/>
    </i>
    <i r="1">
      <x v="225"/>
    </i>
    <i r="1">
      <x v="230"/>
    </i>
    <i r="1">
      <x v="235"/>
    </i>
    <i r="1">
      <x v="240"/>
    </i>
    <i r="1">
      <x v="247"/>
    </i>
    <i r="1">
      <x v="249"/>
    </i>
    <i r="1">
      <x v="255"/>
    </i>
    <i r="1">
      <x v="257"/>
    </i>
    <i r="1">
      <x v="265"/>
    </i>
    <i r="1">
      <x v="268"/>
    </i>
    <i r="1">
      <x v="272"/>
    </i>
    <i r="1">
      <x v="280"/>
    </i>
    <i>
      <x v="12"/>
    </i>
    <i r="1">
      <x v="33"/>
    </i>
    <i r="1">
      <x v="45"/>
    </i>
    <i r="1">
      <x v="85"/>
    </i>
    <i r="1">
      <x v="88"/>
    </i>
    <i r="1">
      <x v="93"/>
    </i>
    <i r="1">
      <x v="97"/>
    </i>
    <i r="1">
      <x v="105"/>
    </i>
    <i r="1">
      <x v="122"/>
    </i>
    <i r="1">
      <x v="127"/>
    </i>
    <i r="1">
      <x v="133"/>
    </i>
    <i r="1">
      <x v="137"/>
    </i>
    <i r="1">
      <x v="164"/>
    </i>
    <i r="1">
      <x v="172"/>
    </i>
    <i r="1">
      <x v="188"/>
    </i>
    <i r="1">
      <x v="202"/>
    </i>
    <i r="1">
      <x v="211"/>
    </i>
    <i r="1">
      <x v="248"/>
    </i>
    <i>
      <x v="13"/>
    </i>
    <i r="1">
      <x v="28"/>
    </i>
    <i r="1">
      <x v="40"/>
    </i>
    <i r="1">
      <x v="43"/>
    </i>
    <i r="1">
      <x v="125"/>
    </i>
    <i r="1">
      <x v="149"/>
    </i>
    <i r="1">
      <x v="227"/>
    </i>
    <i r="1">
      <x v="286"/>
    </i>
    <i>
      <x v="14"/>
    </i>
    <i r="1">
      <x v="24"/>
    </i>
    <i>
      <x v="15"/>
    </i>
    <i r="1">
      <x v="263"/>
    </i>
    <i t="grand">
      <x/>
    </i>
  </rowItems>
  <colItems count="1">
    <i/>
  </colItems>
  <formats count="1">
    <format dxfId="3">
      <pivotArea field="3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D0C857-D025-4DFE-86D8-F302BDD93BD0}" name="Tabella pivot4" cacheId="2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T4:T758" firstHeaderRow="1" firstDataRow="1" firstDataCol="1"/>
  <pivotFields count="4">
    <pivotField axis="axisRow" showAll="0">
      <items count="735">
        <item x="15"/>
        <item x="720"/>
        <item x="469"/>
        <item x="368"/>
        <item x="114"/>
        <item x="251"/>
        <item x="72"/>
        <item x="201"/>
        <item x="239"/>
        <item x="150"/>
        <item x="121"/>
        <item x="120"/>
        <item x="721"/>
        <item x="297"/>
        <item x="71"/>
        <item x="510"/>
        <item x="285"/>
        <item x="28"/>
        <item x="197"/>
        <item x="550"/>
        <item x="37"/>
        <item x="450"/>
        <item x="21"/>
        <item x="310"/>
        <item x="391"/>
        <item x="69"/>
        <item x="221"/>
        <item x="304"/>
        <item x="25"/>
        <item x="66"/>
        <item x="195"/>
        <item x="54"/>
        <item x="399"/>
        <item x="1"/>
        <item x="104"/>
        <item x="167"/>
        <item x="113"/>
        <item x="108"/>
        <item x="106"/>
        <item x="553"/>
        <item x="306"/>
        <item x="374"/>
        <item x="316"/>
        <item x="607"/>
        <item x="580"/>
        <item x="96"/>
        <item x="709"/>
        <item x="629"/>
        <item x="539"/>
        <item x="402"/>
        <item x="493"/>
        <item x="641"/>
        <item x="523"/>
        <item x="219"/>
        <item x="24"/>
        <item x="467"/>
        <item x="592"/>
        <item x="190"/>
        <item x="213"/>
        <item x="578"/>
        <item x="353"/>
        <item x="6"/>
        <item x="279"/>
        <item x="438"/>
        <item x="638"/>
        <item x="277"/>
        <item x="618"/>
        <item x="436"/>
        <item x="227"/>
        <item x="149"/>
        <item x="460"/>
        <item x="217"/>
        <item x="115"/>
        <item x="20"/>
        <item x="722"/>
        <item x="65"/>
        <item x="669"/>
        <item x="516"/>
        <item x="732"/>
        <item x="211"/>
        <item x="610"/>
        <item x="451"/>
        <item x="141"/>
        <item x="437"/>
        <item x="52"/>
        <item x="462"/>
        <item x="397"/>
        <item x="327"/>
        <item x="118"/>
        <item x="482"/>
        <item x="619"/>
        <item x="267"/>
        <item x="94"/>
        <item x="385"/>
        <item x="581"/>
        <item x="311"/>
        <item x="364"/>
        <item x="649"/>
        <item x="504"/>
        <item x="189"/>
        <item x="532"/>
        <item x="51"/>
        <item x="70"/>
        <item x="671"/>
        <item x="558"/>
        <item x="704"/>
        <item x="57"/>
        <item x="212"/>
        <item x="187"/>
        <item x="349"/>
        <item x="653"/>
        <item x="229"/>
        <item x="112"/>
        <item x="38"/>
        <item x="39"/>
        <item x="218"/>
        <item x="85"/>
        <item x="611"/>
        <item x="696"/>
        <item x="260"/>
        <item x="59"/>
        <item x="335"/>
        <item x="11"/>
        <item x="713"/>
        <item x="50"/>
        <item x="517"/>
        <item x="565"/>
        <item x="264"/>
        <item x="412"/>
        <item x="554"/>
        <item x="164"/>
        <item x="243"/>
        <item x="470"/>
        <item x="366"/>
        <item x="400"/>
        <item x="268"/>
        <item x="500"/>
        <item x="389"/>
        <item x="620"/>
        <item x="231"/>
        <item x="308"/>
        <item x="657"/>
        <item x="76"/>
        <item x="536"/>
        <item x="439"/>
        <item x="362"/>
        <item x="266"/>
        <item x="356"/>
        <item x="312"/>
        <item x="471"/>
        <item x="562"/>
        <item x="697"/>
        <item x="369"/>
        <item x="417"/>
        <item x="570"/>
        <item x="472"/>
        <item x="323"/>
        <item x="44"/>
        <item x="511"/>
        <item x="440"/>
        <item x="613"/>
        <item x="10"/>
        <item x="408"/>
        <item x="474"/>
        <item x="61"/>
        <item x="527"/>
        <item x="381"/>
        <item x="598"/>
        <item x="425"/>
        <item x="280"/>
        <item x="392"/>
        <item x="270"/>
        <item x="378"/>
        <item x="32"/>
        <item x="564"/>
        <item x="341"/>
        <item x="331"/>
        <item x="454"/>
        <item x="183"/>
        <item x="41"/>
        <item x="674"/>
        <item x="693"/>
        <item x="87"/>
        <item x="181"/>
        <item x="566"/>
        <item x="123"/>
        <item x="86"/>
        <item x="384"/>
        <item x="714"/>
        <item x="518"/>
        <item x="5"/>
        <item x="274"/>
        <item x="706"/>
        <item x="29"/>
        <item x="56"/>
        <item x="156"/>
        <item x="431"/>
        <item x="534"/>
        <item x="477"/>
        <item x="386"/>
        <item x="497"/>
        <item x="119"/>
        <item x="559"/>
        <item x="77"/>
        <item x="256"/>
        <item x="642"/>
        <item x="680"/>
        <item x="157"/>
        <item x="173"/>
        <item x="573"/>
        <item x="257"/>
        <item x="84"/>
        <item x="276"/>
        <item x="36"/>
        <item x="599"/>
        <item x="654"/>
        <item x="615"/>
        <item x="131"/>
        <item x="432"/>
        <item x="58"/>
        <item x="46"/>
        <item x="42"/>
        <item x="576"/>
        <item x="146"/>
        <item x="62"/>
        <item x="340"/>
        <item x="505"/>
        <item x="723"/>
        <item x="635"/>
        <item x="193"/>
        <item x="286"/>
        <item x="132"/>
        <item x="582"/>
        <item x="100"/>
        <item x="655"/>
        <item x="288"/>
        <item x="630"/>
        <item x="3"/>
        <item x="529"/>
        <item x="259"/>
        <item x="307"/>
        <item x="19"/>
        <item x="281"/>
        <item x="574"/>
        <item x="583"/>
        <item x="140"/>
        <item x="223"/>
        <item x="34"/>
        <item x="476"/>
        <item x="328"/>
        <item x="449"/>
        <item x="567"/>
        <item x="690"/>
        <item x="707"/>
        <item x="7"/>
        <item x="485"/>
        <item x="604"/>
        <item x="614"/>
        <item x="88"/>
        <item x="93"/>
        <item x="162"/>
        <item x="379"/>
        <item x="643"/>
        <item x="376"/>
        <item x="354"/>
        <item x="584"/>
        <item x="248"/>
        <item x="666"/>
        <item x="330"/>
        <item x="644"/>
        <item x="563"/>
        <item x="144"/>
        <item x="272"/>
        <item x="170"/>
        <item x="159"/>
        <item x="247"/>
        <item x="351"/>
        <item x="205"/>
        <item x="525"/>
        <item x="370"/>
        <item x="185"/>
        <item x="207"/>
        <item x="166"/>
        <item x="64"/>
        <item x="23"/>
        <item x="174"/>
        <item x="520"/>
        <item x="191"/>
        <item x="130"/>
        <item x="261"/>
        <item x="179"/>
        <item x="724"/>
        <item x="728"/>
        <item x="579"/>
        <item x="358"/>
        <item x="551"/>
        <item x="117"/>
        <item x="627"/>
        <item x="336"/>
        <item x="79"/>
        <item x="133"/>
        <item x="625"/>
        <item x="208"/>
        <item x="53"/>
        <item x="122"/>
        <item x="43"/>
        <item x="80"/>
        <item x="483"/>
        <item x="560"/>
        <item x="136"/>
        <item x="608"/>
        <item x="390"/>
        <item x="242"/>
        <item x="486"/>
        <item x="585"/>
        <item x="254"/>
        <item x="137"/>
        <item x="682"/>
        <item x="660"/>
        <item x="209"/>
        <item x="199"/>
        <item x="452"/>
        <item x="489"/>
        <item x="445"/>
        <item x="235"/>
        <item x="67"/>
        <item x="48"/>
        <item x="475"/>
        <item x="246"/>
        <item x="683"/>
        <item x="107"/>
        <item x="63"/>
        <item x="388"/>
        <item x="30"/>
        <item x="74"/>
        <item x="524"/>
        <item x="428"/>
        <item x="8"/>
        <item x="148"/>
        <item x="415"/>
        <item x="382"/>
        <item x="271"/>
        <item x="295"/>
        <item x="83"/>
        <item x="82"/>
        <item x="675"/>
        <item x="729"/>
        <item x="730"/>
        <item x="691"/>
        <item x="480"/>
        <item x="355"/>
        <item x="512"/>
        <item x="138"/>
        <item x="324"/>
        <item x="90"/>
        <item x="188"/>
        <item x="253"/>
        <item x="367"/>
        <item x="343"/>
        <item x="473"/>
        <item x="405"/>
        <item x="526"/>
        <item x="487"/>
        <item x="12"/>
        <item x="305"/>
        <item x="89"/>
        <item x="636"/>
        <item x="165"/>
        <item x="556"/>
        <item x="347"/>
        <item x="319"/>
        <item x="501"/>
        <item x="329"/>
        <item x="232"/>
        <item x="540"/>
        <item x="488"/>
        <item x="91"/>
        <item x="418"/>
        <item x="101"/>
        <item x="725"/>
        <item x="506"/>
        <item x="491"/>
        <item x="360"/>
        <item x="507"/>
        <item x="303"/>
        <item x="298"/>
        <item x="9"/>
        <item x="22"/>
        <item x="544"/>
        <item x="47"/>
        <item x="600"/>
        <item x="710"/>
        <item x="492"/>
        <item x="142"/>
        <item x="375"/>
        <item x="464"/>
        <item x="332"/>
        <item x="2"/>
        <item x="258"/>
        <item x="60"/>
        <item x="631"/>
        <item x="605"/>
        <item x="234"/>
        <item x="698"/>
        <item x="589"/>
        <item x="373"/>
        <item x="125"/>
        <item x="676"/>
        <item x="513"/>
        <item x="284"/>
        <item x="344"/>
        <item x="237"/>
        <item x="309"/>
        <item x="715"/>
        <item x="97"/>
        <item x="650"/>
        <item x="317"/>
        <item x="395"/>
        <item x="463"/>
        <item x="325"/>
        <item x="315"/>
        <item x="448"/>
        <item x="163"/>
        <item x="672"/>
        <item x="255"/>
        <item x="667"/>
        <item x="441"/>
        <item x="263"/>
        <item x="73"/>
        <item x="27"/>
        <item x="394"/>
        <item x="102"/>
        <item x="345"/>
        <item x="621"/>
        <item x="49"/>
        <item x="296"/>
        <item x="533"/>
        <item x="151"/>
        <item x="302"/>
        <item x="684"/>
        <item x="401"/>
        <item x="612"/>
        <item x="557"/>
        <item x="677"/>
        <item x="139"/>
        <item x="178"/>
        <item x="645"/>
        <item x="651"/>
        <item x="597"/>
        <item x="406"/>
        <item x="224"/>
        <item x="313"/>
        <item x="98"/>
        <item x="496"/>
        <item x="587"/>
        <item x="423"/>
        <item x="601"/>
        <item x="282"/>
        <item x="694"/>
        <item x="646"/>
        <item x="290"/>
        <item x="161"/>
        <item x="233"/>
        <item x="318"/>
        <item x="333"/>
        <item x="494"/>
        <item x="326"/>
        <item x="515"/>
        <item x="726"/>
        <item x="490"/>
        <item x="519"/>
        <item x="200"/>
        <item x="623"/>
        <item x="466"/>
        <item x="716"/>
        <item x="26"/>
        <item x="18"/>
        <item x="528"/>
        <item x="731"/>
        <item x="616"/>
        <item x="678"/>
        <item x="409"/>
        <item x="45"/>
        <item x="661"/>
        <item x="78"/>
        <item x="593"/>
        <item x="542"/>
        <item x="602"/>
        <item x="283"/>
        <item x="236"/>
        <item x="495"/>
        <item x="16"/>
        <item x="555"/>
        <item x="442"/>
        <item x="639"/>
        <item x="17"/>
        <item x="403"/>
        <item x="155"/>
        <item x="169"/>
        <item x="262"/>
        <item x="705"/>
        <item x="575"/>
        <item x="502"/>
        <item x="687"/>
        <item x="434"/>
        <item x="662"/>
        <item x="681"/>
        <item x="541"/>
        <item x="410"/>
        <item x="468"/>
        <item x="457"/>
        <item x="531"/>
        <item x="99"/>
        <item x="586"/>
        <item x="640"/>
        <item x="40"/>
        <item x="521"/>
        <item x="177"/>
        <item x="346"/>
        <item x="198"/>
        <item x="404"/>
        <item x="717"/>
        <item x="175"/>
        <item x="14"/>
        <item x="194"/>
        <item x="204"/>
        <item x="273"/>
        <item x="711"/>
        <item x="180"/>
        <item x="522"/>
        <item x="688"/>
        <item x="241"/>
        <item x="430"/>
        <item x="228"/>
        <item x="152"/>
        <item x="637"/>
        <item x="426"/>
        <item x="609"/>
        <item x="537"/>
        <item x="663"/>
        <item x="186"/>
        <item x="419"/>
        <item x="301"/>
        <item x="81"/>
        <item x="547"/>
        <item x="372"/>
        <item x="413"/>
        <item x="453"/>
        <item x="348"/>
        <item x="429"/>
        <item x="182"/>
        <item x="628"/>
        <item x="719"/>
        <item x="339"/>
        <item x="371"/>
        <item x="383"/>
        <item x="203"/>
        <item x="568"/>
        <item x="718"/>
        <item x="571"/>
        <item x="109"/>
        <item x="269"/>
        <item x="363"/>
        <item x="55"/>
        <item x="387"/>
        <item x="647"/>
        <item x="695"/>
        <item x="588"/>
        <item x="548"/>
        <item x="632"/>
        <item x="712"/>
        <item x="465"/>
        <item x="685"/>
        <item x="4"/>
        <item x="658"/>
        <item x="455"/>
        <item x="154"/>
        <item x="216"/>
        <item x="572"/>
        <item x="514"/>
        <item x="134"/>
        <item x="648"/>
        <item x="314"/>
        <item x="603"/>
        <item x="206"/>
        <item x="446"/>
        <item x="111"/>
        <item x="595"/>
        <item x="13"/>
        <item x="153"/>
        <item x="594"/>
        <item x="733"/>
        <item x="135"/>
        <item x="398"/>
        <item x="196"/>
        <item x="145"/>
        <item x="414"/>
        <item x="294"/>
        <item x="626"/>
        <item x="299"/>
        <item x="435"/>
        <item x="33"/>
        <item x="443"/>
        <item x="359"/>
        <item x="549"/>
        <item x="668"/>
        <item x="596"/>
        <item x="95"/>
        <item x="222"/>
        <item x="244"/>
        <item x="699"/>
        <item x="456"/>
        <item x="278"/>
        <item x="481"/>
        <item x="352"/>
        <item x="35"/>
        <item x="530"/>
        <item x="569"/>
        <item x="546"/>
        <item x="393"/>
        <item x="110"/>
        <item x="337"/>
        <item x="128"/>
        <item x="68"/>
        <item x="287"/>
        <item x="420"/>
        <item x="160"/>
        <item x="509"/>
        <item x="424"/>
        <item x="75"/>
        <item x="421"/>
        <item x="210"/>
        <item x="396"/>
        <item x="652"/>
        <item x="249"/>
        <item x="322"/>
        <item x="708"/>
        <item x="503"/>
        <item x="226"/>
        <item x="380"/>
        <item x="116"/>
        <item x="664"/>
        <item x="300"/>
        <item x="634"/>
        <item x="127"/>
        <item x="92"/>
        <item x="700"/>
        <item x="624"/>
        <item x="665"/>
        <item x="686"/>
        <item x="365"/>
        <item x="427"/>
        <item x="617"/>
        <item x="31"/>
        <item x="342"/>
        <item x="561"/>
        <item x="172"/>
        <item x="126"/>
        <item x="0"/>
        <item x="350"/>
        <item x="670"/>
        <item x="498"/>
        <item x="416"/>
        <item x="158"/>
        <item x="357"/>
        <item x="289"/>
        <item x="105"/>
        <item x="252"/>
        <item x="479"/>
        <item x="444"/>
        <item x="292"/>
        <item x="590"/>
        <item x="265"/>
        <item x="679"/>
        <item x="214"/>
        <item x="407"/>
        <item x="129"/>
        <item x="673"/>
        <item x="202"/>
        <item x="508"/>
        <item x="478"/>
        <item x="606"/>
        <item x="659"/>
        <item x="293"/>
        <item x="499"/>
        <item x="103"/>
        <item x="171"/>
        <item x="192"/>
        <item x="124"/>
        <item x="215"/>
        <item x="361"/>
        <item x="338"/>
        <item x="230"/>
        <item x="225"/>
        <item x="377"/>
        <item x="591"/>
        <item x="240"/>
        <item x="484"/>
        <item x="411"/>
        <item x="633"/>
        <item x="461"/>
        <item x="545"/>
        <item x="622"/>
        <item x="727"/>
        <item x="250"/>
        <item x="168"/>
        <item x="321"/>
        <item x="245"/>
        <item x="147"/>
        <item x="220"/>
        <item x="701"/>
        <item x="543"/>
        <item x="238"/>
        <item x="320"/>
        <item x="689"/>
        <item x="422"/>
        <item x="291"/>
        <item x="459"/>
        <item x="143"/>
        <item x="702"/>
        <item x="538"/>
        <item x="184"/>
        <item x="692"/>
        <item x="275"/>
        <item x="577"/>
        <item x="334"/>
        <item x="176"/>
        <item x="703"/>
        <item x="656"/>
        <item x="447"/>
        <item x="458"/>
        <item x="552"/>
        <item x="433"/>
        <item x="535"/>
        <item t="default"/>
      </items>
    </pivotField>
    <pivotField showAll="0"/>
    <pivotField showAll="0"/>
    <pivotField axis="axisRow" showAll="0">
      <items count="19">
        <item x="1"/>
        <item x="5"/>
        <item x="14"/>
        <item x="9"/>
        <item x="2"/>
        <item x="6"/>
        <item x="12"/>
        <item x="7"/>
        <item x="3"/>
        <item x="4"/>
        <item x="8"/>
        <item x="10"/>
        <item x="11"/>
        <item x="13"/>
        <item x="15"/>
        <item x="16"/>
        <item x="17"/>
        <item x="0"/>
        <item t="default"/>
      </items>
    </pivotField>
  </pivotFields>
  <rowFields count="2">
    <field x="3"/>
    <field x="0"/>
  </rowFields>
  <rowItems count="754">
    <i>
      <x/>
    </i>
    <i r="1">
      <x v="33"/>
    </i>
    <i r="1">
      <x v="116"/>
    </i>
    <i r="1">
      <x v="122"/>
    </i>
    <i r="1">
      <x v="237"/>
    </i>
    <i>
      <x v="1"/>
    </i>
    <i r="1">
      <x v="22"/>
    </i>
    <i r="1">
      <x v="61"/>
    </i>
    <i r="1">
      <x v="249"/>
    </i>
    <i>
      <x v="2"/>
    </i>
    <i r="1">
      <x v="72"/>
    </i>
    <i r="1">
      <x v="500"/>
    </i>
    <i r="1">
      <x v="622"/>
    </i>
    <i>
      <x v="3"/>
    </i>
    <i r="1">
      <x v="12"/>
    </i>
    <i r="1">
      <x v="39"/>
    </i>
    <i r="1">
      <x v="73"/>
    </i>
    <i r="1">
      <x v="82"/>
    </i>
    <i r="1">
      <x v="84"/>
    </i>
    <i r="1">
      <x v="124"/>
    </i>
    <i r="1">
      <x v="161"/>
    </i>
    <i r="1">
      <x v="387"/>
    </i>
    <i r="1">
      <x v="423"/>
    </i>
    <i r="1">
      <x v="515"/>
    </i>
    <i r="1">
      <x v="584"/>
    </i>
    <i r="1">
      <x v="620"/>
    </i>
    <i r="1">
      <x v="659"/>
    </i>
    <i>
      <x v="4"/>
    </i>
    <i r="1">
      <x v="34"/>
    </i>
    <i r="1">
      <x v="101"/>
    </i>
    <i r="1">
      <x v="288"/>
    </i>
    <i r="1">
      <x v="296"/>
    </i>
    <i r="1">
      <x v="331"/>
    </i>
    <i r="1">
      <x v="397"/>
    </i>
    <i r="1">
      <x v="634"/>
    </i>
    <i>
      <x v="5"/>
    </i>
    <i r="1">
      <x v="7"/>
    </i>
    <i r="1">
      <x v="9"/>
    </i>
    <i r="1">
      <x v="42"/>
    </i>
    <i r="1">
      <x v="71"/>
    </i>
    <i r="1">
      <x v="106"/>
    </i>
    <i r="1">
      <x v="113"/>
    </i>
    <i r="1">
      <x v="114"/>
    </i>
    <i r="1">
      <x v="142"/>
    </i>
    <i r="1">
      <x v="202"/>
    </i>
    <i r="1">
      <x v="224"/>
    </i>
    <i r="1">
      <x v="254"/>
    </i>
    <i r="1">
      <x v="264"/>
    </i>
    <i r="1">
      <x v="267"/>
    </i>
    <i r="1">
      <x v="323"/>
    </i>
    <i r="1">
      <x v="330"/>
    </i>
    <i r="1">
      <x v="363"/>
    </i>
    <i r="1">
      <x v="376"/>
    </i>
    <i r="1">
      <x v="390"/>
    </i>
    <i r="1">
      <x v="393"/>
    </i>
    <i r="1">
      <x v="560"/>
    </i>
    <i r="1">
      <x v="635"/>
    </i>
    <i r="1">
      <x v="653"/>
    </i>
    <i r="1">
      <x v="656"/>
    </i>
    <i>
      <x v="6"/>
    </i>
    <i r="1">
      <x v="13"/>
    </i>
    <i r="1">
      <x v="23"/>
    </i>
    <i r="1">
      <x v="54"/>
    </i>
    <i r="1">
      <x v="57"/>
    </i>
    <i r="1">
      <x v="66"/>
    </i>
    <i r="1">
      <x v="69"/>
    </i>
    <i r="1">
      <x v="79"/>
    </i>
    <i r="1">
      <x v="86"/>
    </i>
    <i r="1">
      <x v="90"/>
    </i>
    <i r="1">
      <x v="110"/>
    </i>
    <i r="1">
      <x v="111"/>
    </i>
    <i r="1">
      <x v="177"/>
    </i>
    <i r="1">
      <x v="179"/>
    </i>
    <i r="1">
      <x v="275"/>
    </i>
    <i r="1">
      <x v="280"/>
    </i>
    <i r="1">
      <x v="304"/>
    </i>
    <i r="1">
      <x v="315"/>
    </i>
    <i r="1">
      <x v="320"/>
    </i>
    <i r="1">
      <x v="354"/>
    </i>
    <i r="1">
      <x v="384"/>
    </i>
    <i r="1">
      <x v="411"/>
    </i>
    <i r="1">
      <x v="417"/>
    </i>
    <i r="1">
      <x v="438"/>
    </i>
    <i r="1">
      <x v="459"/>
    </i>
    <i r="1">
      <x v="520"/>
    </i>
    <i r="1">
      <x v="586"/>
    </i>
    <i r="1">
      <x v="601"/>
    </i>
    <i r="1">
      <x v="612"/>
    </i>
    <i r="1">
      <x v="639"/>
    </i>
    <i r="1">
      <x v="657"/>
    </i>
    <i r="1">
      <x v="697"/>
    </i>
    <i>
      <x v="7"/>
    </i>
    <i r="1">
      <x v="10"/>
    </i>
    <i r="1">
      <x v="11"/>
    </i>
    <i r="1">
      <x v="16"/>
    </i>
    <i r="1">
      <x v="18"/>
    </i>
    <i r="1">
      <x v="27"/>
    </i>
    <i r="1">
      <x v="35"/>
    </i>
    <i r="1">
      <x v="40"/>
    </i>
    <i r="1">
      <x v="48"/>
    </i>
    <i r="1">
      <x v="49"/>
    </i>
    <i r="1">
      <x v="53"/>
    </i>
    <i r="1">
      <x v="56"/>
    </i>
    <i r="1">
      <x v="59"/>
    </i>
    <i r="1">
      <x v="77"/>
    </i>
    <i r="1">
      <x v="85"/>
    </i>
    <i r="1">
      <x v="115"/>
    </i>
    <i r="1">
      <x v="127"/>
    </i>
    <i r="1">
      <x v="145"/>
    </i>
    <i r="1">
      <x v="153"/>
    </i>
    <i r="1">
      <x v="174"/>
    </i>
    <i r="1">
      <x v="213"/>
    </i>
    <i r="1">
      <x v="226"/>
    </i>
    <i r="1">
      <x v="245"/>
    </i>
    <i r="1">
      <x v="277"/>
    </i>
    <i r="1">
      <x v="308"/>
    </i>
    <i r="1">
      <x v="334"/>
    </i>
    <i r="1">
      <x v="337"/>
    </i>
    <i r="1">
      <x v="353"/>
    </i>
    <i r="1">
      <x v="355"/>
    </i>
    <i r="1">
      <x v="365"/>
    </i>
    <i r="1">
      <x v="404"/>
    </i>
    <i r="1">
      <x v="405"/>
    </i>
    <i r="1">
      <x v="414"/>
    </i>
    <i r="1">
      <x v="444"/>
    </i>
    <i r="1">
      <x v="475"/>
    </i>
    <i r="1">
      <x v="476"/>
    </i>
    <i r="1">
      <x v="491"/>
    </i>
    <i r="1">
      <x v="501"/>
    </i>
    <i r="1">
      <x v="519"/>
    </i>
    <i r="1">
      <x v="523"/>
    </i>
    <i r="1">
      <x v="545"/>
    </i>
    <i r="1">
      <x v="623"/>
    </i>
    <i r="1">
      <x v="655"/>
    </i>
    <i r="1">
      <x v="683"/>
    </i>
    <i r="1">
      <x v="688"/>
    </i>
    <i r="1">
      <x v="717"/>
    </i>
    <i r="1">
      <x v="726"/>
    </i>
    <i r="1">
      <x v="732"/>
    </i>
    <i>
      <x v="8"/>
    </i>
    <i r="1">
      <x v="30"/>
    </i>
    <i r="1">
      <x v="36"/>
    </i>
    <i r="1">
      <x v="38"/>
    </i>
    <i r="1">
      <x v="45"/>
    </i>
    <i r="1">
      <x v="63"/>
    </i>
    <i r="1">
      <x v="92"/>
    </i>
    <i r="1">
      <x v="99"/>
    </i>
    <i r="1">
      <x v="133"/>
    </i>
    <i r="1">
      <x v="143"/>
    </i>
    <i r="1">
      <x v="155"/>
    </i>
    <i r="1">
      <x v="162"/>
    </i>
    <i r="1">
      <x v="164"/>
    </i>
    <i r="1">
      <x v="200"/>
    </i>
    <i r="1">
      <x v="201"/>
    </i>
    <i r="1">
      <x v="203"/>
    </i>
    <i r="1">
      <x v="211"/>
    </i>
    <i r="1">
      <x v="216"/>
    </i>
    <i r="1">
      <x v="241"/>
    </i>
    <i r="1">
      <x v="247"/>
    </i>
    <i r="1">
      <x v="261"/>
    </i>
    <i r="1">
      <x v="274"/>
    </i>
    <i r="1">
      <x v="283"/>
    </i>
    <i r="1">
      <x v="285"/>
    </i>
    <i r="1">
      <x v="321"/>
    </i>
    <i r="1">
      <x v="324"/>
    </i>
    <i r="1">
      <x v="378"/>
    </i>
    <i r="1">
      <x v="406"/>
    </i>
    <i r="1">
      <x v="456"/>
    </i>
    <i r="1">
      <x v="458"/>
    </i>
    <i r="1">
      <x v="461"/>
    </i>
    <i r="1">
      <x v="474"/>
    </i>
    <i r="1">
      <x v="480"/>
    </i>
    <i r="1">
      <x v="484"/>
    </i>
    <i r="1">
      <x v="487"/>
    </i>
    <i r="1">
      <x v="497"/>
    </i>
    <i r="1">
      <x v="502"/>
    </i>
    <i r="1">
      <x v="505"/>
    </i>
    <i r="1">
      <x v="513"/>
    </i>
    <i r="1">
      <x v="550"/>
    </i>
    <i r="1">
      <x v="551"/>
    </i>
    <i r="1">
      <x v="564"/>
    </i>
    <i r="1">
      <x v="573"/>
    </i>
    <i r="1">
      <x v="581"/>
    </i>
    <i r="1">
      <x v="582"/>
    </i>
    <i r="1">
      <x v="585"/>
    </i>
    <i r="1">
      <x v="598"/>
    </i>
    <i r="1">
      <x v="599"/>
    </i>
    <i r="1">
      <x v="609"/>
    </i>
    <i r="1">
      <x v="614"/>
    </i>
    <i r="1">
      <x v="632"/>
    </i>
    <i r="1">
      <x v="670"/>
    </i>
    <i r="1">
      <x v="679"/>
    </i>
    <i r="1">
      <x v="705"/>
    </i>
    <i r="1">
      <x v="725"/>
    </i>
    <i>
      <x v="9"/>
    </i>
    <i r="1">
      <x v="1"/>
    </i>
    <i r="1">
      <x v="8"/>
    </i>
    <i r="1">
      <x v="17"/>
    </i>
    <i r="1">
      <x v="28"/>
    </i>
    <i r="1">
      <x v="52"/>
    </i>
    <i r="1">
      <x v="58"/>
    </i>
    <i r="1">
      <x v="62"/>
    </i>
    <i r="1">
      <x v="67"/>
    </i>
    <i r="1">
      <x v="81"/>
    </i>
    <i r="1">
      <x v="102"/>
    </i>
    <i r="1">
      <x v="108"/>
    </i>
    <i r="1">
      <x v="117"/>
    </i>
    <i r="1">
      <x v="119"/>
    </i>
    <i r="1">
      <x v="120"/>
    </i>
    <i r="1">
      <x v="126"/>
    </i>
    <i r="1">
      <x v="134"/>
    </i>
    <i r="1">
      <x v="136"/>
    </i>
    <i r="1">
      <x v="140"/>
    </i>
    <i r="1">
      <x v="157"/>
    </i>
    <i r="1">
      <x v="165"/>
    </i>
    <i r="1">
      <x v="168"/>
    </i>
    <i r="1">
      <x v="172"/>
    </i>
    <i r="1">
      <x v="175"/>
    </i>
    <i r="1">
      <x v="186"/>
    </i>
    <i r="1">
      <x v="190"/>
    </i>
    <i r="1">
      <x v="195"/>
    </i>
    <i r="1">
      <x v="199"/>
    </i>
    <i r="1">
      <x v="215"/>
    </i>
    <i r="1">
      <x v="217"/>
    </i>
    <i r="1">
      <x v="221"/>
    </i>
    <i r="1">
      <x v="222"/>
    </i>
    <i r="1">
      <x v="229"/>
    </i>
    <i r="1">
      <x v="240"/>
    </i>
    <i r="1">
      <x v="244"/>
    </i>
    <i r="1">
      <x v="279"/>
    </i>
    <i r="1">
      <x v="286"/>
    </i>
    <i r="1">
      <x v="319"/>
    </i>
    <i r="1">
      <x v="328"/>
    </i>
    <i r="1">
      <x v="332"/>
    </i>
    <i r="1">
      <x v="369"/>
    </i>
    <i r="1">
      <x v="377"/>
    </i>
    <i r="1">
      <x v="380"/>
    </i>
    <i r="1">
      <x v="388"/>
    </i>
    <i r="1">
      <x v="395"/>
    </i>
    <i r="1">
      <x v="398"/>
    </i>
    <i r="1">
      <x v="407"/>
    </i>
    <i r="1">
      <x v="453"/>
    </i>
    <i r="1">
      <x v="464"/>
    </i>
    <i r="1">
      <x v="469"/>
    </i>
    <i r="1">
      <x v="485"/>
    </i>
    <i r="1">
      <x v="489"/>
    </i>
    <i r="1">
      <x v="507"/>
    </i>
    <i r="1">
      <x v="517"/>
    </i>
    <i r="1">
      <x v="525"/>
    </i>
    <i r="1">
      <x v="526"/>
    </i>
    <i r="1">
      <x v="534"/>
    </i>
    <i r="1">
      <x v="588"/>
    </i>
    <i r="1">
      <x v="604"/>
    </i>
    <i r="1">
      <x v="607"/>
    </i>
    <i r="1">
      <x v="629"/>
    </i>
    <i r="1">
      <x v="646"/>
    </i>
    <i r="1">
      <x v="661"/>
    </i>
    <i r="1">
      <x v="664"/>
    </i>
    <i r="1">
      <x v="667"/>
    </i>
    <i r="1">
      <x v="674"/>
    </i>
    <i r="1">
      <x v="723"/>
    </i>
    <i>
      <x v="10"/>
    </i>
    <i r="1">
      <x v="25"/>
    </i>
    <i r="1">
      <x v="41"/>
    </i>
    <i r="1">
      <x v="51"/>
    </i>
    <i r="1">
      <x v="65"/>
    </i>
    <i r="1">
      <x v="88"/>
    </i>
    <i r="1">
      <x v="89"/>
    </i>
    <i r="1">
      <x v="93"/>
    </i>
    <i r="1">
      <x v="97"/>
    </i>
    <i r="1">
      <x v="125"/>
    </i>
    <i r="1">
      <x v="130"/>
    </i>
    <i r="1">
      <x v="131"/>
    </i>
    <i r="1">
      <x v="144"/>
    </i>
    <i r="1">
      <x v="176"/>
    </i>
    <i r="1">
      <x v="188"/>
    </i>
    <i r="1">
      <x v="193"/>
    </i>
    <i r="1">
      <x v="198"/>
    </i>
    <i r="1">
      <x v="204"/>
    </i>
    <i r="1">
      <x v="207"/>
    </i>
    <i r="1">
      <x v="208"/>
    </i>
    <i r="1">
      <x v="209"/>
    </i>
    <i r="1">
      <x v="210"/>
    </i>
    <i r="1">
      <x v="214"/>
    </i>
    <i r="1">
      <x v="223"/>
    </i>
    <i r="1">
      <x v="235"/>
    </i>
    <i r="1">
      <x v="239"/>
    </i>
    <i r="1">
      <x v="242"/>
    </i>
    <i r="1">
      <x v="259"/>
    </i>
    <i r="1">
      <x v="262"/>
    </i>
    <i r="1">
      <x v="276"/>
    </i>
    <i r="1">
      <x v="278"/>
    </i>
    <i r="1">
      <x v="282"/>
    </i>
    <i r="1">
      <x v="284"/>
    </i>
    <i r="1">
      <x v="298"/>
    </i>
    <i r="1">
      <x v="303"/>
    </i>
    <i r="1">
      <x v="305"/>
    </i>
    <i r="1">
      <x v="316"/>
    </i>
    <i r="1">
      <x v="322"/>
    </i>
    <i r="1">
      <x v="333"/>
    </i>
    <i r="1">
      <x v="340"/>
    </i>
    <i r="1">
      <x v="342"/>
    </i>
    <i r="1">
      <x v="350"/>
    </i>
    <i r="1">
      <x v="362"/>
    </i>
    <i r="1">
      <x v="375"/>
    </i>
    <i r="1">
      <x v="386"/>
    </i>
    <i r="1">
      <x v="392"/>
    </i>
    <i r="1">
      <x v="394"/>
    </i>
    <i r="1">
      <x v="396"/>
    </i>
    <i r="1">
      <x v="420"/>
    </i>
    <i r="1">
      <x v="424"/>
    </i>
    <i r="1">
      <x v="428"/>
    </i>
    <i r="1">
      <x v="430"/>
    </i>
    <i r="1">
      <x v="435"/>
    </i>
    <i r="1">
      <x v="437"/>
    </i>
    <i r="1">
      <x v="440"/>
    </i>
    <i r="1">
      <x v="470"/>
    </i>
    <i r="1">
      <x v="482"/>
    </i>
    <i r="1">
      <x v="490"/>
    </i>
    <i r="1">
      <x v="511"/>
    </i>
    <i r="1">
      <x v="514"/>
    </i>
    <i r="1">
      <x v="518"/>
    </i>
    <i r="1">
      <x v="524"/>
    </i>
    <i r="1">
      <x v="528"/>
    </i>
    <i r="1">
      <x v="540"/>
    </i>
    <i r="1">
      <x v="548"/>
    </i>
    <i r="1">
      <x v="555"/>
    </i>
    <i r="1">
      <x v="559"/>
    </i>
    <i r="1">
      <x v="565"/>
    </i>
    <i r="1">
      <x v="576"/>
    </i>
    <i r="1">
      <x v="592"/>
    </i>
    <i r="1">
      <x v="603"/>
    </i>
    <i r="1">
      <x v="608"/>
    </i>
    <i r="1">
      <x v="615"/>
    </i>
    <i r="1">
      <x v="627"/>
    </i>
    <i r="1">
      <x v="637"/>
    </i>
    <i r="1">
      <x v="640"/>
    </i>
    <i r="1">
      <x v="642"/>
    </i>
    <i r="1">
      <x v="669"/>
    </i>
    <i r="1">
      <x v="671"/>
    </i>
    <i r="1">
      <x v="675"/>
    </i>
    <i r="1">
      <x v="678"/>
    </i>
    <i r="1">
      <x v="685"/>
    </i>
    <i r="1">
      <x v="693"/>
    </i>
    <i r="1">
      <x v="704"/>
    </i>
    <i r="1">
      <x v="708"/>
    </i>
    <i>
      <x v="11"/>
    </i>
    <i r="1">
      <x/>
    </i>
    <i r="1">
      <x v="4"/>
    </i>
    <i r="1">
      <x v="6"/>
    </i>
    <i r="1">
      <x v="14"/>
    </i>
    <i r="1">
      <x v="26"/>
    </i>
    <i r="1">
      <x v="29"/>
    </i>
    <i r="1">
      <x v="32"/>
    </i>
    <i r="1">
      <x v="37"/>
    </i>
    <i r="1">
      <x v="47"/>
    </i>
    <i r="1">
      <x v="50"/>
    </i>
    <i r="1">
      <x v="60"/>
    </i>
    <i r="1">
      <x v="68"/>
    </i>
    <i r="1">
      <x v="95"/>
    </i>
    <i r="1">
      <x v="96"/>
    </i>
    <i r="1">
      <x v="107"/>
    </i>
    <i r="1">
      <x v="121"/>
    </i>
    <i r="1">
      <x v="128"/>
    </i>
    <i r="1">
      <x v="146"/>
    </i>
    <i r="1">
      <x v="151"/>
    </i>
    <i r="1">
      <x v="154"/>
    </i>
    <i r="1">
      <x v="156"/>
    </i>
    <i r="1">
      <x v="158"/>
    </i>
    <i r="1">
      <x v="159"/>
    </i>
    <i r="1">
      <x v="166"/>
    </i>
    <i r="1">
      <x v="171"/>
    </i>
    <i r="1">
      <x v="178"/>
    </i>
    <i r="1">
      <x v="183"/>
    </i>
    <i r="1">
      <x v="194"/>
    </i>
    <i r="1">
      <x v="196"/>
    </i>
    <i r="1">
      <x v="228"/>
    </i>
    <i r="1">
      <x v="231"/>
    </i>
    <i r="1">
      <x v="233"/>
    </i>
    <i r="1">
      <x v="246"/>
    </i>
    <i r="1">
      <x v="258"/>
    </i>
    <i r="1">
      <x v="263"/>
    </i>
    <i r="1">
      <x v="265"/>
    </i>
    <i r="1">
      <x v="271"/>
    </i>
    <i r="1">
      <x v="289"/>
    </i>
    <i r="1">
      <x v="290"/>
    </i>
    <i r="1">
      <x v="299"/>
    </i>
    <i r="1">
      <x v="300"/>
    </i>
    <i r="1">
      <x v="302"/>
    </i>
    <i r="1">
      <x v="307"/>
    </i>
    <i r="1">
      <x v="311"/>
    </i>
    <i r="1">
      <x v="313"/>
    </i>
    <i r="1">
      <x v="326"/>
    </i>
    <i r="1">
      <x v="336"/>
    </i>
    <i r="1">
      <x v="341"/>
    </i>
    <i r="1">
      <x v="343"/>
    </i>
    <i r="1">
      <x v="344"/>
    </i>
    <i r="1">
      <x v="349"/>
    </i>
    <i r="1">
      <x v="356"/>
    </i>
    <i r="1">
      <x v="357"/>
    </i>
    <i r="1">
      <x v="358"/>
    </i>
    <i r="1">
      <x v="360"/>
    </i>
    <i r="1">
      <x v="371"/>
    </i>
    <i r="1">
      <x v="373"/>
    </i>
    <i r="1">
      <x v="374"/>
    </i>
    <i r="1">
      <x v="399"/>
    </i>
    <i r="1">
      <x v="409"/>
    </i>
    <i r="1">
      <x v="416"/>
    </i>
    <i r="1">
      <x v="421"/>
    </i>
    <i r="1">
      <x v="422"/>
    </i>
    <i r="1">
      <x v="427"/>
    </i>
    <i r="1">
      <x v="431"/>
    </i>
    <i r="1">
      <x v="436"/>
    </i>
    <i r="1">
      <x v="443"/>
    </i>
    <i r="1">
      <x v="445"/>
    </i>
    <i r="1">
      <x v="452"/>
    </i>
    <i r="1">
      <x v="454"/>
    </i>
    <i r="1">
      <x v="457"/>
    </i>
    <i r="1">
      <x v="460"/>
    </i>
    <i r="1">
      <x v="462"/>
    </i>
    <i r="1">
      <x v="471"/>
    </i>
    <i r="1">
      <x v="481"/>
    </i>
    <i r="1">
      <x v="496"/>
    </i>
    <i r="1">
      <x v="504"/>
    </i>
    <i r="1">
      <x v="506"/>
    </i>
    <i r="1">
      <x v="516"/>
    </i>
    <i r="1">
      <x v="521"/>
    </i>
    <i r="1">
      <x v="531"/>
    </i>
    <i r="1">
      <x v="532"/>
    </i>
    <i r="1">
      <x v="533"/>
    </i>
    <i r="1">
      <x v="539"/>
    </i>
    <i r="1">
      <x v="549"/>
    </i>
    <i r="1">
      <x v="553"/>
    </i>
    <i r="1">
      <x v="554"/>
    </i>
    <i r="1">
      <x v="562"/>
    </i>
    <i r="1">
      <x v="563"/>
    </i>
    <i r="1">
      <x v="567"/>
    </i>
    <i r="1">
      <x v="580"/>
    </i>
    <i r="1">
      <x v="591"/>
    </i>
    <i r="1">
      <x v="594"/>
    </i>
    <i r="1">
      <x v="596"/>
    </i>
    <i r="1">
      <x v="606"/>
    </i>
    <i r="1">
      <x v="611"/>
    </i>
    <i r="1">
      <x v="618"/>
    </i>
    <i r="1">
      <x v="619"/>
    </i>
    <i r="1">
      <x v="621"/>
    </i>
    <i r="1">
      <x v="624"/>
    </i>
    <i r="1">
      <x v="628"/>
    </i>
    <i r="1">
      <x v="630"/>
    </i>
    <i r="1">
      <x v="652"/>
    </i>
    <i r="1">
      <x v="658"/>
    </i>
    <i r="1">
      <x v="663"/>
    </i>
    <i r="1">
      <x v="676"/>
    </i>
    <i r="1">
      <x v="684"/>
    </i>
    <i r="1">
      <x v="686"/>
    </i>
    <i r="1">
      <x v="687"/>
    </i>
    <i r="1">
      <x v="698"/>
    </i>
    <i r="1">
      <x v="702"/>
    </i>
    <i r="1">
      <x v="710"/>
    </i>
    <i r="1">
      <x v="714"/>
    </i>
    <i r="1">
      <x v="720"/>
    </i>
    <i r="1">
      <x v="721"/>
    </i>
    <i r="1">
      <x v="730"/>
    </i>
    <i>
      <x v="12"/>
    </i>
    <i r="1">
      <x v="3"/>
    </i>
    <i r="1">
      <x v="5"/>
    </i>
    <i r="1">
      <x v="31"/>
    </i>
    <i r="1">
      <x v="43"/>
    </i>
    <i r="1">
      <x v="75"/>
    </i>
    <i r="1">
      <x v="98"/>
    </i>
    <i r="1">
      <x v="100"/>
    </i>
    <i r="1">
      <x v="105"/>
    </i>
    <i r="1">
      <x v="112"/>
    </i>
    <i r="1">
      <x v="123"/>
    </i>
    <i r="1">
      <x v="137"/>
    </i>
    <i r="1">
      <x v="138"/>
    </i>
    <i r="1">
      <x v="149"/>
    </i>
    <i r="1">
      <x v="167"/>
    </i>
    <i r="1">
      <x v="173"/>
    </i>
    <i r="1">
      <x v="191"/>
    </i>
    <i r="1">
      <x v="212"/>
    </i>
    <i r="1">
      <x v="218"/>
    </i>
    <i r="1">
      <x v="219"/>
    </i>
    <i r="1">
      <x v="220"/>
    </i>
    <i r="1">
      <x v="225"/>
    </i>
    <i r="1">
      <x v="236"/>
    </i>
    <i r="1">
      <x v="238"/>
    </i>
    <i r="1">
      <x v="251"/>
    </i>
    <i r="1">
      <x v="252"/>
    </i>
    <i r="1">
      <x v="255"/>
    </i>
    <i r="1">
      <x v="273"/>
    </i>
    <i r="1">
      <x v="295"/>
    </i>
    <i r="1">
      <x v="301"/>
    </i>
    <i r="1">
      <x v="306"/>
    </i>
    <i r="1">
      <x v="310"/>
    </i>
    <i r="1">
      <x v="327"/>
    </i>
    <i r="1">
      <x v="329"/>
    </i>
    <i r="1">
      <x v="338"/>
    </i>
    <i r="1">
      <x v="359"/>
    </i>
    <i r="1">
      <x v="361"/>
    </i>
    <i r="1">
      <x v="372"/>
    </i>
    <i r="1">
      <x v="381"/>
    </i>
    <i r="1">
      <x v="389"/>
    </i>
    <i r="1">
      <x v="391"/>
    </i>
    <i r="1">
      <x v="401"/>
    </i>
    <i r="1">
      <x v="402"/>
    </i>
    <i r="1">
      <x v="408"/>
    </i>
    <i r="1">
      <x v="419"/>
    </i>
    <i r="1">
      <x v="429"/>
    </i>
    <i r="1">
      <x v="432"/>
    </i>
    <i r="1">
      <x v="450"/>
    </i>
    <i r="1">
      <x v="451"/>
    </i>
    <i r="1">
      <x v="455"/>
    </i>
    <i r="1">
      <x v="463"/>
    </i>
    <i r="1">
      <x v="465"/>
    </i>
    <i r="1">
      <x v="466"/>
    </i>
    <i r="1">
      <x v="467"/>
    </i>
    <i r="1">
      <x v="483"/>
    </i>
    <i r="1">
      <x v="495"/>
    </i>
    <i r="1">
      <x v="498"/>
    </i>
    <i r="1">
      <x v="499"/>
    </i>
    <i r="1">
      <x v="527"/>
    </i>
    <i r="1">
      <x v="529"/>
    </i>
    <i r="1">
      <x v="530"/>
    </i>
    <i r="1">
      <x v="535"/>
    </i>
    <i r="1">
      <x v="538"/>
    </i>
    <i r="1">
      <x v="556"/>
    </i>
    <i r="1">
      <x v="566"/>
    </i>
    <i r="1">
      <x v="571"/>
    </i>
    <i r="1">
      <x v="572"/>
    </i>
    <i r="1">
      <x v="575"/>
    </i>
    <i r="1">
      <x v="593"/>
    </i>
    <i r="1">
      <x v="600"/>
    </i>
    <i r="1">
      <x v="616"/>
    </i>
    <i r="1">
      <x v="617"/>
    </i>
    <i r="1">
      <x v="625"/>
    </i>
    <i r="1">
      <x v="631"/>
    </i>
    <i r="1">
      <x v="638"/>
    </i>
    <i r="1">
      <x v="644"/>
    </i>
    <i r="1">
      <x v="645"/>
    </i>
    <i r="1">
      <x v="651"/>
    </i>
    <i r="1">
      <x v="666"/>
    </i>
    <i r="1">
      <x v="689"/>
    </i>
    <i r="1">
      <x v="691"/>
    </i>
    <i r="1">
      <x v="692"/>
    </i>
    <i r="1">
      <x v="696"/>
    </i>
    <i r="1">
      <x v="709"/>
    </i>
    <i r="1">
      <x v="716"/>
    </i>
    <i r="1">
      <x v="718"/>
    </i>
    <i r="1">
      <x v="729"/>
    </i>
    <i r="1">
      <x v="733"/>
    </i>
    <i>
      <x v="13"/>
    </i>
    <i r="1">
      <x v="2"/>
    </i>
    <i r="1">
      <x v="15"/>
    </i>
    <i r="1">
      <x v="19"/>
    </i>
    <i r="1">
      <x v="20"/>
    </i>
    <i r="1">
      <x v="21"/>
    </i>
    <i r="1">
      <x v="55"/>
    </i>
    <i r="1">
      <x v="74"/>
    </i>
    <i r="1">
      <x v="76"/>
    </i>
    <i r="1">
      <x v="80"/>
    </i>
    <i r="1">
      <x v="83"/>
    </i>
    <i r="1">
      <x v="87"/>
    </i>
    <i r="1">
      <x v="91"/>
    </i>
    <i r="1">
      <x v="104"/>
    </i>
    <i r="1">
      <x v="132"/>
    </i>
    <i r="1">
      <x v="135"/>
    </i>
    <i r="1">
      <x v="139"/>
    </i>
    <i r="1">
      <x v="141"/>
    </i>
    <i r="1">
      <x v="152"/>
    </i>
    <i r="1">
      <x v="160"/>
    </i>
    <i r="1">
      <x v="163"/>
    </i>
    <i r="1">
      <x v="169"/>
    </i>
    <i r="1">
      <x v="180"/>
    </i>
    <i r="1">
      <x v="182"/>
    </i>
    <i r="1">
      <x v="184"/>
    </i>
    <i r="1">
      <x v="185"/>
    </i>
    <i r="1">
      <x v="187"/>
    </i>
    <i r="1">
      <x v="189"/>
    </i>
    <i r="1">
      <x v="192"/>
    </i>
    <i r="1">
      <x v="197"/>
    </i>
    <i r="1">
      <x v="234"/>
    </i>
    <i r="1">
      <x v="253"/>
    </i>
    <i r="1">
      <x v="256"/>
    </i>
    <i r="1">
      <x v="257"/>
    </i>
    <i r="1">
      <x v="260"/>
    </i>
    <i r="1">
      <x v="268"/>
    </i>
    <i r="1">
      <x v="272"/>
    </i>
    <i r="1">
      <x v="287"/>
    </i>
    <i r="1">
      <x v="293"/>
    </i>
    <i r="1">
      <x v="294"/>
    </i>
    <i r="1">
      <x v="312"/>
    </i>
    <i r="1">
      <x v="325"/>
    </i>
    <i r="1">
      <x v="339"/>
    </i>
    <i r="1">
      <x v="345"/>
    </i>
    <i r="1">
      <x v="346"/>
    </i>
    <i r="1">
      <x v="347"/>
    </i>
    <i r="1">
      <x v="352"/>
    </i>
    <i r="1">
      <x v="364"/>
    </i>
    <i r="1">
      <x v="367"/>
    </i>
    <i r="1">
      <x v="368"/>
    </i>
    <i r="1">
      <x v="370"/>
    </i>
    <i r="1">
      <x v="382"/>
    </i>
    <i r="1">
      <x v="385"/>
    </i>
    <i r="1">
      <x v="403"/>
    </i>
    <i r="1">
      <x v="410"/>
    </i>
    <i r="1">
      <x v="412"/>
    </i>
    <i r="1">
      <x v="426"/>
    </i>
    <i r="1">
      <x v="434"/>
    </i>
    <i r="1">
      <x v="449"/>
    </i>
    <i r="1">
      <x v="477"/>
    </i>
    <i r="1">
      <x v="488"/>
    </i>
    <i r="1">
      <x v="492"/>
    </i>
    <i r="1">
      <x v="508"/>
    </i>
    <i r="1">
      <x v="509"/>
    </i>
    <i r="1">
      <x v="510"/>
    </i>
    <i r="1">
      <x v="512"/>
    </i>
    <i r="1">
      <x v="536"/>
    </i>
    <i r="1">
      <x v="537"/>
    </i>
    <i r="1">
      <x v="541"/>
    </i>
    <i r="1">
      <x v="542"/>
    </i>
    <i r="1">
      <x v="543"/>
    </i>
    <i r="1">
      <x v="544"/>
    </i>
    <i r="1">
      <x v="546"/>
    </i>
    <i r="1">
      <x v="547"/>
    </i>
    <i r="1">
      <x v="552"/>
    </i>
    <i r="1">
      <x v="558"/>
    </i>
    <i r="1">
      <x v="561"/>
    </i>
    <i r="1">
      <x v="577"/>
    </i>
    <i r="1">
      <x v="578"/>
    </i>
    <i r="1">
      <x v="587"/>
    </i>
    <i r="1">
      <x v="589"/>
    </i>
    <i r="1">
      <x v="590"/>
    </i>
    <i r="1">
      <x v="595"/>
    </i>
    <i r="1">
      <x v="602"/>
    </i>
    <i r="1">
      <x v="613"/>
    </i>
    <i r="1">
      <x v="626"/>
    </i>
    <i r="1">
      <x v="636"/>
    </i>
    <i r="1">
      <x v="641"/>
    </i>
    <i r="1">
      <x v="648"/>
    </i>
    <i r="1">
      <x v="654"/>
    </i>
    <i r="1">
      <x v="662"/>
    </i>
    <i r="1">
      <x v="665"/>
    </i>
    <i r="1">
      <x v="672"/>
    </i>
    <i r="1">
      <x v="673"/>
    </i>
    <i r="1">
      <x v="677"/>
    </i>
    <i r="1">
      <x v="680"/>
    </i>
    <i r="1">
      <x v="694"/>
    </i>
    <i r="1">
      <x v="707"/>
    </i>
    <i r="1">
      <x v="712"/>
    </i>
    <i r="1">
      <x v="713"/>
    </i>
    <i r="1">
      <x v="731"/>
    </i>
    <i>
      <x v="14"/>
    </i>
    <i r="1">
      <x v="24"/>
    </i>
    <i r="1">
      <x v="44"/>
    </i>
    <i r="1">
      <x v="64"/>
    </i>
    <i r="1">
      <x v="78"/>
    </i>
    <i r="1">
      <x v="94"/>
    </i>
    <i r="1">
      <x v="109"/>
    </i>
    <i r="1">
      <x v="129"/>
    </i>
    <i r="1">
      <x v="147"/>
    </i>
    <i r="1">
      <x v="148"/>
    </i>
    <i r="1">
      <x v="170"/>
    </i>
    <i r="1">
      <x v="205"/>
    </i>
    <i r="1">
      <x v="230"/>
    </i>
    <i r="1">
      <x v="248"/>
    </i>
    <i r="1">
      <x v="250"/>
    </i>
    <i r="1">
      <x v="266"/>
    </i>
    <i r="1">
      <x v="269"/>
    </i>
    <i r="1">
      <x v="270"/>
    </i>
    <i r="1">
      <x v="281"/>
    </i>
    <i r="1">
      <x v="297"/>
    </i>
    <i r="1">
      <x v="309"/>
    </i>
    <i r="1">
      <x v="317"/>
    </i>
    <i r="1">
      <x v="335"/>
    </i>
    <i r="1">
      <x v="348"/>
    </i>
    <i r="1">
      <x v="351"/>
    </i>
    <i r="1">
      <x v="366"/>
    </i>
    <i r="1">
      <x v="379"/>
    </i>
    <i r="1">
      <x v="383"/>
    </i>
    <i r="1">
      <x v="400"/>
    </i>
    <i r="1">
      <x v="415"/>
    </i>
    <i r="1">
      <x v="425"/>
    </i>
    <i r="1">
      <x v="433"/>
    </i>
    <i r="1">
      <x v="439"/>
    </i>
    <i r="1">
      <x v="441"/>
    </i>
    <i r="1">
      <x v="442"/>
    </i>
    <i r="1">
      <x v="447"/>
    </i>
    <i r="1">
      <x v="472"/>
    </i>
    <i r="1">
      <x v="473"/>
    </i>
    <i r="1">
      <x v="486"/>
    </i>
    <i r="1">
      <x v="493"/>
    </i>
    <i r="1">
      <x v="494"/>
    </i>
    <i r="1">
      <x v="503"/>
    </i>
    <i r="1">
      <x v="522"/>
    </i>
    <i r="1">
      <x v="569"/>
    </i>
    <i r="1">
      <x v="579"/>
    </i>
    <i r="1">
      <x v="583"/>
    </i>
    <i r="1">
      <x v="597"/>
    </i>
    <i r="1">
      <x v="605"/>
    </i>
    <i r="1">
      <x v="610"/>
    </i>
    <i r="1">
      <x v="643"/>
    </i>
    <i r="1">
      <x v="650"/>
    </i>
    <i r="1">
      <x v="660"/>
    </i>
    <i r="1">
      <x v="668"/>
    </i>
    <i r="1">
      <x v="681"/>
    </i>
    <i r="1">
      <x v="682"/>
    </i>
    <i r="1">
      <x v="690"/>
    </i>
    <i r="1">
      <x v="699"/>
    </i>
    <i r="1">
      <x v="700"/>
    </i>
    <i r="1">
      <x v="706"/>
    </i>
    <i r="1">
      <x v="711"/>
    </i>
    <i r="1">
      <x v="715"/>
    </i>
    <i r="1">
      <x v="722"/>
    </i>
    <i r="1">
      <x v="724"/>
    </i>
    <i r="1">
      <x v="727"/>
    </i>
    <i>
      <x v="15"/>
    </i>
    <i r="1">
      <x v="46"/>
    </i>
    <i r="1">
      <x v="70"/>
    </i>
    <i r="1">
      <x v="103"/>
    </i>
    <i r="1">
      <x v="150"/>
    </i>
    <i r="1">
      <x v="206"/>
    </i>
    <i r="1">
      <x v="227"/>
    </i>
    <i r="1">
      <x v="232"/>
    </i>
    <i r="1">
      <x v="243"/>
    </i>
    <i r="1">
      <x v="291"/>
    </i>
    <i r="1">
      <x v="314"/>
    </i>
    <i r="1">
      <x v="318"/>
    </i>
    <i r="1">
      <x v="413"/>
    </i>
    <i r="1">
      <x v="418"/>
    </i>
    <i r="1">
      <x v="468"/>
    </i>
    <i r="1">
      <x v="478"/>
    </i>
    <i r="1">
      <x v="479"/>
    </i>
    <i r="1">
      <x v="557"/>
    </i>
    <i r="1">
      <x v="568"/>
    </i>
    <i r="1">
      <x v="570"/>
    </i>
    <i r="1">
      <x v="633"/>
    </i>
    <i r="1">
      <x v="649"/>
    </i>
    <i r="1">
      <x v="701"/>
    </i>
    <i r="1">
      <x v="703"/>
    </i>
    <i r="1">
      <x v="719"/>
    </i>
    <i r="1">
      <x v="728"/>
    </i>
    <i>
      <x v="16"/>
    </i>
    <i r="1">
      <x v="118"/>
    </i>
    <i r="1">
      <x v="181"/>
    </i>
    <i r="1">
      <x v="292"/>
    </i>
    <i r="1">
      <x v="446"/>
    </i>
    <i r="1">
      <x v="448"/>
    </i>
    <i r="1">
      <x v="574"/>
    </i>
    <i r="1">
      <x v="647"/>
    </i>
    <i r="1">
      <x v="695"/>
    </i>
    <i>
      <x v="17"/>
    </i>
    <i r="1">
      <x v="658"/>
    </i>
    <i t="grand">
      <x/>
    </i>
  </rowItems>
  <colItems count="1">
    <i/>
  </colItems>
  <formats count="1">
    <format dxfId="4">
      <pivotArea field="3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A75F2E-49CA-4C14-9C0A-14ECEE257EC3}" name="Tabella pivot3" cacheId="1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M4:M349" firstHeaderRow="1" firstDataRow="1" firstDataCol="1"/>
  <pivotFields count="4">
    <pivotField axis="axisRow" showAll="0">
      <items count="326">
        <item x="1"/>
        <item x="2"/>
        <item x="95"/>
        <item x="92"/>
        <item x="127"/>
        <item x="153"/>
        <item x="204"/>
        <item x="299"/>
        <item x="169"/>
        <item x="135"/>
        <item x="101"/>
        <item x="220"/>
        <item x="84"/>
        <item x="52"/>
        <item x="287"/>
        <item x="140"/>
        <item x="312"/>
        <item x="245"/>
        <item x="276"/>
        <item x="205"/>
        <item x="152"/>
        <item x="313"/>
        <item x="237"/>
        <item x="108"/>
        <item x="308"/>
        <item x="113"/>
        <item x="73"/>
        <item x="179"/>
        <item x="99"/>
        <item x="199"/>
        <item x="125"/>
        <item x="183"/>
        <item x="213"/>
        <item x="176"/>
        <item x="41"/>
        <item x="121"/>
        <item x="21"/>
        <item x="66"/>
        <item x="8"/>
        <item x="300"/>
        <item x="320"/>
        <item x="184"/>
        <item x="233"/>
        <item x="238"/>
        <item x="227"/>
        <item x="128"/>
        <item x="64"/>
        <item x="79"/>
        <item x="147"/>
        <item x="207"/>
        <item x="172"/>
        <item x="33"/>
        <item x="35"/>
        <item x="281"/>
        <item x="186"/>
        <item x="18"/>
        <item x="181"/>
        <item x="241"/>
        <item x="277"/>
        <item x="282"/>
        <item x="126"/>
        <item x="192"/>
        <item x="129"/>
        <item x="132"/>
        <item x="12"/>
        <item x="170"/>
        <item x="321"/>
        <item x="223"/>
        <item x="3"/>
        <item x="14"/>
        <item x="261"/>
        <item x="193"/>
        <item x="302"/>
        <item x="0"/>
        <item x="242"/>
        <item x="243"/>
        <item x="322"/>
        <item x="93"/>
        <item x="214"/>
        <item x="19"/>
        <item x="228"/>
        <item x="71"/>
        <item x="94"/>
        <item x="13"/>
        <item x="69"/>
        <item x="248"/>
        <item x="63"/>
        <item x="97"/>
        <item x="124"/>
        <item x="258"/>
        <item x="68"/>
        <item x="114"/>
        <item x="106"/>
        <item x="131"/>
        <item x="303"/>
        <item x="75"/>
        <item x="145"/>
        <item x="232"/>
        <item x="262"/>
        <item x="294"/>
        <item x="76"/>
        <item x="263"/>
        <item x="32"/>
        <item x="119"/>
        <item x="221"/>
        <item x="167"/>
        <item x="273"/>
        <item x="136"/>
        <item x="42"/>
        <item x="224"/>
        <item x="83"/>
        <item x="154"/>
        <item x="216"/>
        <item x="200"/>
        <item x="53"/>
        <item x="253"/>
        <item x="16"/>
        <item x="118"/>
        <item x="36"/>
        <item x="230"/>
        <item x="194"/>
        <item x="290"/>
        <item x="116"/>
        <item x="231"/>
        <item x="142"/>
        <item x="323"/>
        <item x="217"/>
        <item x="7"/>
        <item x="6"/>
        <item x="28"/>
        <item x="26"/>
        <item x="304"/>
        <item x="226"/>
        <item x="317"/>
        <item x="234"/>
        <item x="188"/>
        <item x="185"/>
        <item x="324"/>
        <item x="239"/>
        <item x="9"/>
        <item x="107"/>
        <item x="278"/>
        <item x="190"/>
        <item x="249"/>
        <item x="96"/>
        <item x="43"/>
        <item x="155"/>
        <item x="219"/>
        <item x="318"/>
        <item x="109"/>
        <item x="196"/>
        <item x="218"/>
        <item x="268"/>
        <item x="209"/>
        <item x="49"/>
        <item x="80"/>
        <item x="164"/>
        <item x="309"/>
        <item x="274"/>
        <item x="103"/>
        <item x="88"/>
        <item x="91"/>
        <item x="264"/>
        <item x="146"/>
        <item x="297"/>
        <item x="173"/>
        <item x="59"/>
        <item x="171"/>
        <item x="10"/>
        <item x="100"/>
        <item x="279"/>
        <item x="5"/>
        <item x="266"/>
        <item x="210"/>
        <item x="120"/>
        <item x="141"/>
        <item x="112"/>
        <item x="67"/>
        <item x="50"/>
        <item x="203"/>
        <item x="39"/>
        <item x="57"/>
        <item x="254"/>
        <item x="206"/>
        <item x="29"/>
        <item x="148"/>
        <item x="34"/>
        <item x="60"/>
        <item x="23"/>
        <item x="156"/>
        <item x="31"/>
        <item x="143"/>
        <item x="45"/>
        <item x="305"/>
        <item x="90"/>
        <item x="40"/>
        <item x="288"/>
        <item x="265"/>
        <item x="150"/>
        <item x="275"/>
        <item x="259"/>
        <item x="138"/>
        <item x="110"/>
        <item x="123"/>
        <item x="208"/>
        <item x="27"/>
        <item x="72"/>
        <item x="187"/>
        <item x="65"/>
        <item x="78"/>
        <item x="149"/>
        <item x="61"/>
        <item x="289"/>
        <item x="168"/>
        <item x="174"/>
        <item x="235"/>
        <item x="4"/>
        <item x="314"/>
        <item x="82"/>
        <item x="151"/>
        <item x="24"/>
        <item x="38"/>
        <item x="166"/>
        <item x="189"/>
        <item x="25"/>
        <item x="283"/>
        <item x="130"/>
        <item x="251"/>
        <item x="182"/>
        <item x="139"/>
        <item x="247"/>
        <item x="134"/>
        <item x="298"/>
        <item x="284"/>
        <item x="51"/>
        <item x="161"/>
        <item x="255"/>
        <item x="246"/>
        <item x="295"/>
        <item x="81"/>
        <item x="291"/>
        <item x="15"/>
        <item x="211"/>
        <item x="177"/>
        <item x="310"/>
        <item x="256"/>
        <item x="197"/>
        <item x="195"/>
        <item x="48"/>
        <item x="267"/>
        <item x="98"/>
        <item x="292"/>
        <item x="225"/>
        <item x="46"/>
        <item x="17"/>
        <item x="162"/>
        <item x="11"/>
        <item x="260"/>
        <item x="271"/>
        <item x="160"/>
        <item x="89"/>
        <item x="22"/>
        <item x="20"/>
        <item x="137"/>
        <item x="47"/>
        <item x="104"/>
        <item x="30"/>
        <item x="252"/>
        <item x="44"/>
        <item x="306"/>
        <item x="56"/>
        <item x="37"/>
        <item x="54"/>
        <item x="86"/>
        <item x="293"/>
        <item x="222"/>
        <item x="269"/>
        <item x="301"/>
        <item x="159"/>
        <item x="285"/>
        <item x="280"/>
        <item x="115"/>
        <item x="257"/>
        <item x="117"/>
        <item x="102"/>
        <item x="70"/>
        <item x="180"/>
        <item x="215"/>
        <item x="296"/>
        <item x="144"/>
        <item x="319"/>
        <item x="178"/>
        <item x="85"/>
        <item x="229"/>
        <item x="250"/>
        <item x="212"/>
        <item x="87"/>
        <item x="244"/>
        <item x="311"/>
        <item x="157"/>
        <item x="122"/>
        <item x="77"/>
        <item x="307"/>
        <item x="315"/>
        <item x="165"/>
        <item x="191"/>
        <item x="286"/>
        <item x="270"/>
        <item x="111"/>
        <item x="163"/>
        <item x="175"/>
        <item x="201"/>
        <item x="133"/>
        <item x="240"/>
        <item x="74"/>
        <item x="55"/>
        <item x="202"/>
        <item x="58"/>
        <item x="62"/>
        <item x="316"/>
        <item x="105"/>
        <item x="272"/>
        <item x="236"/>
        <item x="158"/>
        <item x="198"/>
        <item t="default"/>
      </items>
    </pivotField>
    <pivotField showAll="0"/>
    <pivotField showAll="0"/>
    <pivotField axis="axisRow" showAll="0">
      <items count="20">
        <item x="6"/>
        <item x="1"/>
        <item x="4"/>
        <item x="10"/>
        <item x="3"/>
        <item x="15"/>
        <item x="11"/>
        <item x="12"/>
        <item x="8"/>
        <item x="2"/>
        <item x="7"/>
        <item x="5"/>
        <item x="9"/>
        <item x="13"/>
        <item x="14"/>
        <item x="16"/>
        <item x="17"/>
        <item x="18"/>
        <item x="0"/>
        <item t="default"/>
      </items>
    </pivotField>
  </pivotFields>
  <rowFields count="2">
    <field x="3"/>
    <field x="0"/>
  </rowFields>
  <rowItems count="345">
    <i>
      <x/>
    </i>
    <i r="1">
      <x v="139"/>
    </i>
    <i r="1">
      <x v="218"/>
    </i>
    <i>
      <x v="1"/>
    </i>
    <i r="1">
      <x/>
    </i>
    <i>
      <x v="2"/>
    </i>
    <i r="1">
      <x v="77"/>
    </i>
    <i r="1">
      <x v="216"/>
    </i>
    <i r="1">
      <x v="314"/>
    </i>
    <i>
      <x v="3"/>
    </i>
    <i r="1">
      <x v="55"/>
    </i>
    <i r="1">
      <x v="61"/>
    </i>
    <i r="1">
      <x v="134"/>
    </i>
    <i>
      <x v="4"/>
    </i>
    <i r="1">
      <x v="38"/>
    </i>
    <i r="1">
      <x v="68"/>
    </i>
    <i r="1">
      <x v="72"/>
    </i>
    <i r="1">
      <x v="108"/>
    </i>
    <i r="1">
      <x v="111"/>
    </i>
    <i r="1">
      <x v="268"/>
    </i>
    <i>
      <x v="5"/>
    </i>
    <i r="1">
      <x v="37"/>
    </i>
    <i r="1">
      <x v="75"/>
    </i>
    <i r="1">
      <x v="109"/>
    </i>
    <i r="1">
      <x v="276"/>
    </i>
    <i r="1">
      <x v="279"/>
    </i>
    <i r="1">
      <x v="320"/>
    </i>
    <i>
      <x v="6"/>
    </i>
    <i r="1">
      <x v="12"/>
    </i>
    <i r="1">
      <x v="17"/>
    </i>
    <i r="1">
      <x v="36"/>
    </i>
    <i r="1">
      <x v="60"/>
    </i>
    <i r="1">
      <x v="62"/>
    </i>
    <i r="1">
      <x v="63"/>
    </i>
    <i r="1">
      <x v="81"/>
    </i>
    <i r="1">
      <x v="107"/>
    </i>
    <i r="1">
      <x v="130"/>
    </i>
    <i r="1">
      <x v="197"/>
    </i>
    <i r="1">
      <x v="202"/>
    </i>
    <i r="1">
      <x v="235"/>
    </i>
    <i r="1">
      <x v="285"/>
    </i>
    <i r="1">
      <x v="324"/>
    </i>
    <i>
      <x v="7"/>
    </i>
    <i r="1">
      <x v="51"/>
    </i>
    <i r="1">
      <x v="58"/>
    </i>
    <i r="1">
      <x v="85"/>
    </i>
    <i r="1">
      <x v="92"/>
    </i>
    <i r="1">
      <x v="105"/>
    </i>
    <i r="1">
      <x v="118"/>
    </i>
    <i r="1">
      <x v="185"/>
    </i>
    <i r="1">
      <x v="205"/>
    </i>
    <i r="1">
      <x v="224"/>
    </i>
    <i r="1">
      <x v="289"/>
    </i>
    <i r="1">
      <x v="318"/>
    </i>
    <i>
      <x v="8"/>
    </i>
    <i r="1">
      <x v="29"/>
    </i>
    <i r="1">
      <x v="40"/>
    </i>
    <i r="1">
      <x v="46"/>
    </i>
    <i r="1">
      <x v="67"/>
    </i>
    <i r="1">
      <x v="112"/>
    </i>
    <i r="1">
      <x v="116"/>
    </i>
    <i r="1">
      <x v="150"/>
    </i>
    <i r="1">
      <x v="172"/>
    </i>
    <i r="1">
      <x v="188"/>
    </i>
    <i r="1">
      <x v="192"/>
    </i>
    <i r="1">
      <x v="194"/>
    </i>
    <i r="1">
      <x v="221"/>
    </i>
    <i r="1">
      <x v="254"/>
    </i>
    <i r="1">
      <x v="256"/>
    </i>
    <i r="1">
      <x v="266"/>
    </i>
    <i r="1">
      <x v="270"/>
    </i>
    <i r="1">
      <x v="293"/>
    </i>
    <i r="1">
      <x v="296"/>
    </i>
    <i r="1">
      <x v="307"/>
    </i>
    <i r="1">
      <x v="321"/>
    </i>
    <i>
      <x v="9"/>
    </i>
    <i r="1">
      <x v="1"/>
    </i>
    <i r="1">
      <x v="3"/>
    </i>
    <i r="1">
      <x v="15"/>
    </i>
    <i r="1">
      <x v="30"/>
    </i>
    <i r="1">
      <x v="31"/>
    </i>
    <i r="1">
      <x v="32"/>
    </i>
    <i r="1">
      <x v="34"/>
    </i>
    <i r="1">
      <x v="48"/>
    </i>
    <i r="1">
      <x v="56"/>
    </i>
    <i r="1">
      <x v="71"/>
    </i>
    <i r="1">
      <x v="83"/>
    </i>
    <i r="1">
      <x v="86"/>
    </i>
    <i r="1">
      <x v="93"/>
    </i>
    <i r="1">
      <x v="95"/>
    </i>
    <i r="1">
      <x v="99"/>
    </i>
    <i r="1">
      <x v="102"/>
    </i>
    <i r="1">
      <x v="106"/>
    </i>
    <i r="1">
      <x v="117"/>
    </i>
    <i r="1">
      <x v="122"/>
    </i>
    <i r="1">
      <x v="123"/>
    </i>
    <i r="1">
      <x v="124"/>
    </i>
    <i r="1">
      <x v="125"/>
    </i>
    <i r="1">
      <x v="128"/>
    </i>
    <i r="1">
      <x v="131"/>
    </i>
    <i r="1">
      <x v="133"/>
    </i>
    <i r="1">
      <x v="155"/>
    </i>
    <i r="1">
      <x v="161"/>
    </i>
    <i r="1">
      <x v="178"/>
    </i>
    <i r="1">
      <x v="181"/>
    </i>
    <i r="1">
      <x v="187"/>
    </i>
    <i r="1">
      <x v="201"/>
    </i>
    <i r="1">
      <x v="211"/>
    </i>
    <i r="1">
      <x v="214"/>
    </i>
    <i r="1">
      <x v="215"/>
    </i>
    <i r="1">
      <x v="217"/>
    </i>
    <i r="1">
      <x v="223"/>
    </i>
    <i r="1">
      <x v="228"/>
    </i>
    <i r="1">
      <x v="240"/>
    </i>
    <i r="1">
      <x v="260"/>
    </i>
    <i r="1">
      <x v="261"/>
    </i>
    <i r="1">
      <x v="278"/>
    </i>
    <i r="1">
      <x v="284"/>
    </i>
    <i r="1">
      <x v="287"/>
    </i>
    <i r="1">
      <x v="304"/>
    </i>
    <i r="1">
      <x v="309"/>
    </i>
    <i r="1">
      <x v="315"/>
    </i>
    <i r="1">
      <x v="317"/>
    </i>
    <i r="1">
      <x v="322"/>
    </i>
    <i>
      <x v="10"/>
    </i>
    <i r="1">
      <x v="16"/>
    </i>
    <i r="1">
      <x v="19"/>
    </i>
    <i r="1">
      <x v="23"/>
    </i>
    <i r="1">
      <x v="25"/>
    </i>
    <i r="1">
      <x v="26"/>
    </i>
    <i r="1">
      <x v="28"/>
    </i>
    <i r="1">
      <x v="42"/>
    </i>
    <i r="1">
      <x v="57"/>
    </i>
    <i r="1">
      <x v="65"/>
    </i>
    <i r="1">
      <x v="69"/>
    </i>
    <i r="1">
      <x v="79"/>
    </i>
    <i r="1">
      <x v="82"/>
    </i>
    <i r="1">
      <x v="88"/>
    </i>
    <i r="1">
      <x v="94"/>
    </i>
    <i r="1">
      <x v="100"/>
    </i>
    <i r="1">
      <x v="101"/>
    </i>
    <i r="1">
      <x v="110"/>
    </i>
    <i r="1">
      <x v="136"/>
    </i>
    <i r="1">
      <x v="140"/>
    </i>
    <i r="1">
      <x v="148"/>
    </i>
    <i r="1">
      <x v="149"/>
    </i>
    <i r="1">
      <x v="151"/>
    </i>
    <i r="1">
      <x v="159"/>
    </i>
    <i r="1">
      <x v="160"/>
    </i>
    <i r="1">
      <x v="168"/>
    </i>
    <i r="1">
      <x v="182"/>
    </i>
    <i r="1">
      <x v="195"/>
    </i>
    <i r="1">
      <x v="213"/>
    </i>
    <i r="1">
      <x v="229"/>
    </i>
    <i r="1">
      <x v="234"/>
    </i>
    <i r="1">
      <x v="249"/>
    </i>
    <i r="1">
      <x v="264"/>
    </i>
    <i r="1">
      <x v="265"/>
    </i>
    <i r="1">
      <x v="267"/>
    </i>
    <i r="1">
      <x v="271"/>
    </i>
    <i r="1">
      <x v="305"/>
    </i>
    <i>
      <x v="11"/>
    </i>
    <i r="1">
      <x v="2"/>
    </i>
    <i r="1">
      <x v="4"/>
    </i>
    <i r="1">
      <x v="9"/>
    </i>
    <i r="1">
      <x v="11"/>
    </i>
    <i r="1">
      <x v="14"/>
    </i>
    <i r="1">
      <x v="18"/>
    </i>
    <i r="1">
      <x v="20"/>
    </i>
    <i r="1">
      <x v="27"/>
    </i>
    <i r="1">
      <x v="33"/>
    </i>
    <i r="1">
      <x v="35"/>
    </i>
    <i r="1">
      <x v="44"/>
    </i>
    <i r="1">
      <x v="52"/>
    </i>
    <i r="1">
      <x v="54"/>
    </i>
    <i r="1">
      <x v="66"/>
    </i>
    <i r="1">
      <x v="78"/>
    </i>
    <i r="1">
      <x v="84"/>
    </i>
    <i r="1">
      <x v="96"/>
    </i>
    <i r="1">
      <x v="103"/>
    </i>
    <i r="1">
      <x v="104"/>
    </i>
    <i r="1">
      <x v="113"/>
    </i>
    <i r="1">
      <x v="114"/>
    </i>
    <i r="1">
      <x v="120"/>
    </i>
    <i r="1">
      <x v="127"/>
    </i>
    <i r="1">
      <x v="142"/>
    </i>
    <i r="1">
      <x v="144"/>
    </i>
    <i r="1">
      <x v="153"/>
    </i>
    <i r="1">
      <x v="158"/>
    </i>
    <i r="1">
      <x v="162"/>
    </i>
    <i r="1">
      <x v="164"/>
    </i>
    <i r="1">
      <x v="171"/>
    </i>
    <i r="1">
      <x v="175"/>
    </i>
    <i r="1">
      <x v="177"/>
    </i>
    <i r="1">
      <x v="196"/>
    </i>
    <i r="1">
      <x v="204"/>
    </i>
    <i r="1">
      <x v="207"/>
    </i>
    <i r="1">
      <x v="208"/>
    </i>
    <i r="1">
      <x v="230"/>
    </i>
    <i r="1">
      <x v="231"/>
    </i>
    <i r="1">
      <x v="245"/>
    </i>
    <i r="1">
      <x v="248"/>
    </i>
    <i r="1">
      <x v="252"/>
    </i>
    <i r="1">
      <x v="273"/>
    </i>
    <i r="1">
      <x v="280"/>
    </i>
    <i r="1">
      <x v="290"/>
    </i>
    <i r="1">
      <x v="301"/>
    </i>
    <i r="1">
      <x v="312"/>
    </i>
    <i>
      <x v="12"/>
    </i>
    <i r="1">
      <x v="5"/>
    </i>
    <i r="1">
      <x v="6"/>
    </i>
    <i r="1">
      <x v="7"/>
    </i>
    <i r="1">
      <x v="21"/>
    </i>
    <i r="1">
      <x v="41"/>
    </i>
    <i r="1">
      <x v="45"/>
    </i>
    <i r="1">
      <x v="50"/>
    </i>
    <i r="1">
      <x v="64"/>
    </i>
    <i r="1">
      <x v="87"/>
    </i>
    <i r="1">
      <x v="91"/>
    </i>
    <i r="1">
      <x v="98"/>
    </i>
    <i r="1">
      <x v="115"/>
    </i>
    <i r="1">
      <x v="141"/>
    </i>
    <i r="1">
      <x v="143"/>
    </i>
    <i r="1">
      <x v="146"/>
    </i>
    <i r="1">
      <x v="152"/>
    </i>
    <i r="1">
      <x v="154"/>
    </i>
    <i r="1">
      <x v="157"/>
    </i>
    <i r="1">
      <x v="166"/>
    </i>
    <i r="1">
      <x v="167"/>
    </i>
    <i r="1">
      <x v="169"/>
    </i>
    <i r="1">
      <x v="173"/>
    </i>
    <i r="1">
      <x v="174"/>
    </i>
    <i r="1">
      <x v="176"/>
    </i>
    <i r="1">
      <x v="179"/>
    </i>
    <i r="1">
      <x v="180"/>
    </i>
    <i r="1">
      <x v="183"/>
    </i>
    <i r="1">
      <x v="184"/>
    </i>
    <i r="1">
      <x v="186"/>
    </i>
    <i r="1">
      <x v="190"/>
    </i>
    <i r="1">
      <x v="191"/>
    </i>
    <i r="1">
      <x v="199"/>
    </i>
    <i r="1">
      <x v="206"/>
    </i>
    <i r="1">
      <x v="209"/>
    </i>
    <i r="1">
      <x v="219"/>
    </i>
    <i r="1">
      <x v="220"/>
    </i>
    <i r="1">
      <x v="225"/>
    </i>
    <i r="1">
      <x v="236"/>
    </i>
    <i r="1">
      <x v="238"/>
    </i>
    <i r="1">
      <x v="241"/>
    </i>
    <i r="1">
      <x v="243"/>
    </i>
    <i r="1">
      <x v="255"/>
    </i>
    <i r="1">
      <x v="262"/>
    </i>
    <i r="1">
      <x v="281"/>
    </i>
    <i r="1">
      <x v="283"/>
    </i>
    <i r="1">
      <x v="288"/>
    </i>
    <i r="1">
      <x v="294"/>
    </i>
    <i r="1">
      <x v="295"/>
    </i>
    <i r="1">
      <x v="310"/>
    </i>
    <i r="1">
      <x v="316"/>
    </i>
    <i r="1">
      <x v="319"/>
    </i>
    <i>
      <x v="13"/>
    </i>
    <i r="1">
      <x v="8"/>
    </i>
    <i r="1">
      <x v="24"/>
    </i>
    <i r="1">
      <x v="39"/>
    </i>
    <i r="1">
      <x v="43"/>
    </i>
    <i r="1">
      <x v="47"/>
    </i>
    <i r="1">
      <x v="53"/>
    </i>
    <i r="1">
      <x v="70"/>
    </i>
    <i r="1">
      <x v="90"/>
    </i>
    <i r="1">
      <x v="121"/>
    </i>
    <i r="1">
      <x v="129"/>
    </i>
    <i r="1">
      <x v="132"/>
    </i>
    <i r="1">
      <x v="145"/>
    </i>
    <i r="1">
      <x v="156"/>
    </i>
    <i r="1">
      <x v="163"/>
    </i>
    <i r="1">
      <x v="170"/>
    </i>
    <i r="1">
      <x v="189"/>
    </i>
    <i r="1">
      <x v="200"/>
    </i>
    <i r="1">
      <x v="203"/>
    </i>
    <i r="1">
      <x v="212"/>
    </i>
    <i r="1">
      <x v="226"/>
    </i>
    <i r="1">
      <x v="227"/>
    </i>
    <i r="1">
      <x v="237"/>
    </i>
    <i r="1">
      <x v="239"/>
    </i>
    <i r="1">
      <x v="242"/>
    </i>
    <i r="1">
      <x v="247"/>
    </i>
    <i r="1">
      <x v="250"/>
    </i>
    <i r="1">
      <x v="253"/>
    </i>
    <i r="1">
      <x v="263"/>
    </i>
    <i r="1">
      <x v="272"/>
    </i>
    <i r="1">
      <x v="274"/>
    </i>
    <i r="1">
      <x v="275"/>
    </i>
    <i r="1">
      <x v="277"/>
    </i>
    <i r="1">
      <x v="292"/>
    </i>
    <i r="1">
      <x v="297"/>
    </i>
    <i r="1">
      <x v="300"/>
    </i>
    <i r="1">
      <x v="302"/>
    </i>
    <i r="1">
      <x v="311"/>
    </i>
    <i r="1">
      <x v="313"/>
    </i>
    <i r="1">
      <x v="323"/>
    </i>
    <i>
      <x v="14"/>
    </i>
    <i r="1">
      <x v="10"/>
    </i>
    <i r="1">
      <x v="13"/>
    </i>
    <i r="1">
      <x v="22"/>
    </i>
    <i r="1">
      <x v="49"/>
    </i>
    <i r="1">
      <x v="74"/>
    </i>
    <i r="1">
      <x v="80"/>
    </i>
    <i r="1">
      <x v="89"/>
    </i>
    <i r="1">
      <x v="119"/>
    </i>
    <i r="1">
      <x v="135"/>
    </i>
    <i r="1">
      <x v="137"/>
    </i>
    <i r="1">
      <x v="138"/>
    </i>
    <i r="1">
      <x v="165"/>
    </i>
    <i r="1">
      <x v="198"/>
    </i>
    <i r="1">
      <x v="210"/>
    </i>
    <i r="1">
      <x v="222"/>
    </i>
    <i r="1">
      <x v="232"/>
    </i>
    <i r="1">
      <x v="244"/>
    </i>
    <i r="1">
      <x v="246"/>
    </i>
    <i r="1">
      <x v="257"/>
    </i>
    <i r="1">
      <x v="269"/>
    </i>
    <i r="1">
      <x v="282"/>
    </i>
    <i r="1">
      <x v="291"/>
    </i>
    <i r="1">
      <x v="298"/>
    </i>
    <i r="1">
      <x v="303"/>
    </i>
    <i r="1">
      <x v="306"/>
    </i>
    <i r="1">
      <x v="308"/>
    </i>
    <i>
      <x v="15"/>
    </i>
    <i r="1">
      <x v="59"/>
    </i>
    <i r="1">
      <x v="97"/>
    </i>
    <i r="1">
      <x v="126"/>
    </i>
    <i r="1">
      <x v="147"/>
    </i>
    <i r="1">
      <x v="193"/>
    </i>
    <i r="1">
      <x v="233"/>
    </i>
    <i r="1">
      <x v="251"/>
    </i>
    <i r="1">
      <x v="259"/>
    </i>
    <i r="1">
      <x v="286"/>
    </i>
    <i r="1">
      <x v="299"/>
    </i>
    <i>
      <x v="16"/>
    </i>
    <i r="1">
      <x v="258"/>
    </i>
    <i>
      <x v="17"/>
    </i>
    <i r="1">
      <x v="76"/>
    </i>
    <i>
      <x v="18"/>
    </i>
    <i r="1">
      <x v="73"/>
    </i>
    <i t="grand">
      <x/>
    </i>
  </rowItems>
  <colItems count="1">
    <i/>
  </colItems>
  <formats count="1">
    <format dxfId="5">
      <pivotArea field="3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9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11009-DB7D-4C92-9412-9159F9C0B4F8}">
  <sheetPr>
    <tabColor rgb="FFFFFF99"/>
  </sheetPr>
  <dimension ref="A1:AF1798"/>
  <sheetViews>
    <sheetView zoomScale="80" zoomScaleNormal="80" workbookViewId="0">
      <selection activeCell="B9" sqref="B9"/>
    </sheetView>
  </sheetViews>
  <sheetFormatPr defaultRowHeight="14.4" x14ac:dyDescent="0.3"/>
  <cols>
    <col min="1" max="1" width="12.21875" customWidth="1"/>
    <col min="2" max="2" width="11.6640625" customWidth="1"/>
    <col min="3" max="4" width="9.88671875" customWidth="1"/>
    <col min="8" max="8" width="10.77734375" customWidth="1"/>
    <col min="9" max="9" width="12.21875" bestFit="1" customWidth="1"/>
    <col min="10" max="10" width="10.77734375" customWidth="1"/>
    <col min="11" max="11" width="11.77734375" bestFit="1" customWidth="1"/>
    <col min="12" max="12" width="10.77734375" customWidth="1"/>
    <col min="16" max="16" width="18.21875" customWidth="1"/>
    <col min="17" max="17" width="11.77734375" customWidth="1"/>
    <col min="19" max="20" width="8.88671875" style="10"/>
    <col min="21" max="21" width="12.77734375" style="10" bestFit="1" customWidth="1"/>
    <col min="22" max="22" width="18.88671875" style="10" customWidth="1"/>
    <col min="24" max="24" width="19.44140625" customWidth="1"/>
    <col min="25" max="25" width="12.5546875" bestFit="1" customWidth="1"/>
    <col min="28" max="28" width="18.88671875" customWidth="1"/>
    <col min="30" max="30" width="7.5546875" bestFit="1" customWidth="1"/>
    <col min="31" max="31" width="12.6640625" customWidth="1"/>
  </cols>
  <sheetData>
    <row r="1" spans="1:31" x14ac:dyDescent="0.3">
      <c r="A1" s="1" t="s">
        <v>100</v>
      </c>
    </row>
    <row r="2" spans="1:31" x14ac:dyDescent="0.3">
      <c r="A2" s="1" t="s">
        <v>31</v>
      </c>
    </row>
    <row r="3" spans="1:31" x14ac:dyDescent="0.3">
      <c r="A3" s="1"/>
      <c r="F3" s="8" t="s">
        <v>80</v>
      </c>
      <c r="G3" t="s">
        <v>81</v>
      </c>
      <c r="S3" s="10">
        <f>COUNTA(S8:S1045)</f>
        <v>1038</v>
      </c>
    </row>
    <row r="4" spans="1:31" x14ac:dyDescent="0.3">
      <c r="A4" s="188" t="s">
        <v>28</v>
      </c>
      <c r="B4" s="188"/>
      <c r="C4" s="188"/>
      <c r="D4" s="188"/>
      <c r="F4" s="188" t="s">
        <v>23</v>
      </c>
      <c r="G4" s="188"/>
      <c r="H4" s="188"/>
      <c r="I4" s="188"/>
      <c r="J4" s="188"/>
      <c r="K4" s="188"/>
      <c r="L4" s="188"/>
      <c r="N4" s="188" t="s">
        <v>22</v>
      </c>
      <c r="O4" s="188"/>
      <c r="P4" s="188"/>
      <c r="Q4" s="188"/>
      <c r="S4" s="189" t="s">
        <v>24</v>
      </c>
      <c r="T4" s="189"/>
      <c r="U4" s="189"/>
      <c r="V4" s="189"/>
      <c r="W4" s="1"/>
      <c r="X4" s="188" t="s">
        <v>25</v>
      </c>
      <c r="Y4" s="188"/>
      <c r="Z4" s="188"/>
      <c r="AA4" s="188"/>
      <c r="AB4" s="188"/>
      <c r="AD4" s="188" t="s">
        <v>18</v>
      </c>
      <c r="AE4" s="188"/>
    </row>
    <row r="5" spans="1:31" s="2" customFormat="1" x14ac:dyDescent="0.3">
      <c r="A5" s="184" t="s">
        <v>2</v>
      </c>
      <c r="B5" s="184" t="s">
        <v>3</v>
      </c>
      <c r="C5" s="184" t="s">
        <v>1</v>
      </c>
      <c r="D5" s="184" t="s">
        <v>17</v>
      </c>
      <c r="F5" s="184" t="s">
        <v>4</v>
      </c>
      <c r="G5" s="182" t="s">
        <v>5</v>
      </c>
      <c r="H5" s="182" t="s">
        <v>6</v>
      </c>
      <c r="I5" s="182" t="s">
        <v>44</v>
      </c>
      <c r="J5" s="184" t="s">
        <v>47</v>
      </c>
      <c r="K5" s="182" t="s">
        <v>45</v>
      </c>
      <c r="L5" s="182" t="s">
        <v>46</v>
      </c>
      <c r="N5" s="184" t="s">
        <v>4</v>
      </c>
      <c r="O5" s="184" t="s">
        <v>19</v>
      </c>
      <c r="P5" s="184" t="s">
        <v>7</v>
      </c>
      <c r="Q5" s="184" t="s">
        <v>20</v>
      </c>
      <c r="S5" s="186" t="s">
        <v>4</v>
      </c>
      <c r="T5" s="186" t="s">
        <v>8</v>
      </c>
      <c r="U5" s="186" t="s">
        <v>5</v>
      </c>
      <c r="V5" s="186" t="s">
        <v>9</v>
      </c>
      <c r="X5" s="184" t="s">
        <v>21</v>
      </c>
      <c r="Y5" s="182" t="s">
        <v>10</v>
      </c>
      <c r="Z5" s="182" t="s">
        <v>11</v>
      </c>
      <c r="AA5" s="182" t="s">
        <v>12</v>
      </c>
      <c r="AB5" s="184" t="s">
        <v>13</v>
      </c>
      <c r="AD5" s="184" t="s">
        <v>26</v>
      </c>
      <c r="AE5" s="184" t="s">
        <v>27</v>
      </c>
    </row>
    <row r="6" spans="1:31" s="2" customFormat="1" x14ac:dyDescent="0.3">
      <c r="A6" s="185"/>
      <c r="B6" s="185"/>
      <c r="C6" s="185"/>
      <c r="D6" s="185"/>
      <c r="F6" s="185"/>
      <c r="G6" s="183"/>
      <c r="H6" s="183"/>
      <c r="I6" s="183"/>
      <c r="J6" s="185"/>
      <c r="K6" s="183"/>
      <c r="L6" s="183"/>
      <c r="N6" s="185"/>
      <c r="O6" s="185"/>
      <c r="P6" s="185"/>
      <c r="Q6" s="185"/>
      <c r="S6" s="187"/>
      <c r="T6" s="187"/>
      <c r="U6" s="187"/>
      <c r="V6" s="187"/>
      <c r="X6" s="185"/>
      <c r="Y6" s="183"/>
      <c r="Z6" s="183"/>
      <c r="AA6" s="183"/>
      <c r="AB6" s="185"/>
      <c r="AD6" s="185"/>
      <c r="AE6" s="185"/>
    </row>
    <row r="7" spans="1:31" s="2" customFormat="1" ht="16.2" x14ac:dyDescent="0.3">
      <c r="A7" s="6" t="s">
        <v>15</v>
      </c>
      <c r="B7" s="6" t="s">
        <v>15</v>
      </c>
      <c r="C7" s="6" t="s">
        <v>15</v>
      </c>
      <c r="D7" s="6" t="s">
        <v>16</v>
      </c>
      <c r="F7" s="6" t="s">
        <v>16</v>
      </c>
      <c r="G7" s="6" t="s">
        <v>15</v>
      </c>
      <c r="H7" s="6" t="s">
        <v>15</v>
      </c>
      <c r="I7" s="6" t="s">
        <v>48</v>
      </c>
      <c r="J7" s="6" t="s">
        <v>48</v>
      </c>
      <c r="K7" s="6" t="s">
        <v>48</v>
      </c>
      <c r="L7" s="6" t="s">
        <v>48</v>
      </c>
      <c r="N7" s="6" t="s">
        <v>16</v>
      </c>
      <c r="O7" s="6" t="s">
        <v>16</v>
      </c>
      <c r="P7" s="6" t="s">
        <v>15</v>
      </c>
      <c r="Q7" s="6" t="s">
        <v>15</v>
      </c>
      <c r="S7" s="107" t="s">
        <v>16</v>
      </c>
      <c r="T7" s="107" t="s">
        <v>33</v>
      </c>
      <c r="U7" s="107" t="s">
        <v>34</v>
      </c>
      <c r="V7" s="107" t="s">
        <v>14</v>
      </c>
      <c r="X7" s="6" t="s">
        <v>14</v>
      </c>
      <c r="Y7" s="6" t="s">
        <v>16</v>
      </c>
      <c r="Z7" s="6" t="s">
        <v>16</v>
      </c>
      <c r="AA7" s="6" t="s">
        <v>16</v>
      </c>
      <c r="AB7" s="6" t="s">
        <v>16</v>
      </c>
      <c r="AD7" s="6" t="s">
        <v>14</v>
      </c>
      <c r="AE7" s="6" t="s">
        <v>16</v>
      </c>
    </row>
    <row r="8" spans="1:31" x14ac:dyDescent="0.3">
      <c r="A8">
        <v>45399.642999999996</v>
      </c>
      <c r="B8" s="12">
        <f>SUM(G8:G1119)-SUM(P8:P64)</f>
        <v>34354.917999999991</v>
      </c>
      <c r="C8" s="12">
        <f>A8-SUM(G8:G1119)</f>
        <v>10760.332000000002</v>
      </c>
      <c r="D8" s="12">
        <f>(C8/A8)*100</f>
        <v>23.701358180283492</v>
      </c>
      <c r="F8" s="8">
        <v>1</v>
      </c>
      <c r="G8" s="117">
        <v>974.70399999999995</v>
      </c>
      <c r="H8" s="8">
        <v>176.12799999999999</v>
      </c>
      <c r="I8" s="125">
        <v>0.39500000000000002</v>
      </c>
      <c r="J8" s="125">
        <v>2.2850000000000001</v>
      </c>
      <c r="K8" s="125">
        <v>0.438</v>
      </c>
      <c r="L8" s="125">
        <v>0.873</v>
      </c>
      <c r="M8" s="10"/>
      <c r="N8" s="56">
        <v>1</v>
      </c>
      <c r="O8" s="24">
        <v>1</v>
      </c>
      <c r="P8" s="25">
        <v>8.0869999999999997</v>
      </c>
      <c r="Q8" s="60">
        <f>G8-P8</f>
        <v>966.61699999999996</v>
      </c>
      <c r="R8" s="10"/>
      <c r="S8" s="10">
        <v>4</v>
      </c>
      <c r="T8" s="17">
        <v>16.652999999999999</v>
      </c>
      <c r="U8" s="17">
        <f t="shared" ref="U8:U39" si="0">T8*100</f>
        <v>1665.3</v>
      </c>
      <c r="V8" s="11">
        <f t="shared" ref="V8:V39" si="1">((U8/PI())^0.5)*2</f>
        <v>46.046995709247597</v>
      </c>
      <c r="X8">
        <v>312.19541613172157</v>
      </c>
      <c r="Y8" s="12">
        <f>TRUNC(X8,3)</f>
        <v>312.19499999999999</v>
      </c>
      <c r="Z8">
        <v>1</v>
      </c>
      <c r="AA8">
        <v>1</v>
      </c>
      <c r="AB8">
        <v>1</v>
      </c>
      <c r="AD8" s="12">
        <v>312.19499999999999</v>
      </c>
      <c r="AE8">
        <v>1</v>
      </c>
    </row>
    <row r="9" spans="1:31" x14ac:dyDescent="0.3">
      <c r="A9">
        <f>A8/10000</f>
        <v>4.5399642999999994</v>
      </c>
      <c r="B9">
        <f>B8/10000</f>
        <v>3.435491799999999</v>
      </c>
      <c r="C9">
        <f>C8/10000</f>
        <v>1.0760332000000001</v>
      </c>
      <c r="F9" s="8">
        <v>2</v>
      </c>
      <c r="G9" s="117">
        <v>31.411000000000001</v>
      </c>
      <c r="H9" s="8">
        <v>28.013000000000002</v>
      </c>
      <c r="I9" s="125">
        <v>0.503</v>
      </c>
      <c r="J9" s="125">
        <v>3.3149999999999999</v>
      </c>
      <c r="K9" s="125">
        <v>0.30199999999999999</v>
      </c>
      <c r="L9" s="125">
        <v>0.92200000000000004</v>
      </c>
      <c r="M9" s="10"/>
      <c r="N9" s="56">
        <v>17</v>
      </c>
      <c r="O9" s="24">
        <v>4</v>
      </c>
      <c r="P9" s="25">
        <v>6.1870000000000003</v>
      </c>
      <c r="Q9" s="60">
        <f>G24-P9</f>
        <v>499.65800000000002</v>
      </c>
      <c r="R9" s="10"/>
      <c r="S9" s="10">
        <v>5</v>
      </c>
      <c r="T9" s="17">
        <v>5.6130000000000004</v>
      </c>
      <c r="U9" s="17">
        <f t="shared" si="0"/>
        <v>561.30000000000007</v>
      </c>
      <c r="V9" s="11">
        <f t="shared" si="1"/>
        <v>26.733300515646153</v>
      </c>
      <c r="X9">
        <v>279.89239965477913</v>
      </c>
      <c r="Y9" s="12">
        <f t="shared" ref="Y9:Y72" si="2">TRUNC(X9,3)</f>
        <v>279.892</v>
      </c>
      <c r="Z9">
        <f>IF(Y9-Y8=0,Z8+Z$8,1)</f>
        <v>1</v>
      </c>
      <c r="AA9">
        <f>IF(Z9&lt;Z10,0,Z9)</f>
        <v>1</v>
      </c>
      <c r="AB9">
        <f>AB8+AA9</f>
        <v>2</v>
      </c>
      <c r="AD9" s="12">
        <v>279.892</v>
      </c>
      <c r="AE9">
        <v>2</v>
      </c>
    </row>
    <row r="10" spans="1:31" x14ac:dyDescent="0.3">
      <c r="A10" s="2"/>
      <c r="F10" s="8">
        <v>3</v>
      </c>
      <c r="G10" s="117">
        <v>2.23</v>
      </c>
      <c r="H10" s="8">
        <v>8.1519999999999992</v>
      </c>
      <c r="I10" s="8">
        <v>0.42199999999999999</v>
      </c>
      <c r="J10" s="8">
        <v>4.306</v>
      </c>
      <c r="K10" s="8">
        <v>0.23200000000000001</v>
      </c>
      <c r="L10" s="8">
        <v>0.78900000000000003</v>
      </c>
      <c r="M10" s="10"/>
      <c r="N10" s="56">
        <v>33</v>
      </c>
      <c r="O10" s="24">
        <v>3</v>
      </c>
      <c r="P10" s="25">
        <v>1.379</v>
      </c>
      <c r="Q10" s="60">
        <f>G40-P10</f>
        <v>132.44200000000001</v>
      </c>
      <c r="R10" s="10"/>
      <c r="S10" s="10">
        <v>6</v>
      </c>
      <c r="T10" s="17">
        <v>16.393000000000001</v>
      </c>
      <c r="U10" s="17">
        <f t="shared" si="0"/>
        <v>1639.3000000000002</v>
      </c>
      <c r="V10" s="11">
        <f t="shared" si="1"/>
        <v>45.686120273933888</v>
      </c>
      <c r="X10">
        <v>265.37117520120012</v>
      </c>
      <c r="Y10" s="12">
        <f t="shared" si="2"/>
        <v>265.37099999999998</v>
      </c>
      <c r="Z10">
        <f t="shared" ref="Z10:Z73" si="3">IF(Y10-Y9=0,Z9+Z$8,1)</f>
        <v>1</v>
      </c>
      <c r="AA10">
        <f t="shared" ref="AA10:AA73" si="4">IF(Z10&lt;Z11,0,Z10)</f>
        <v>1</v>
      </c>
      <c r="AB10">
        <f t="shared" ref="AB10:AB73" si="5">AB9+AA10</f>
        <v>3</v>
      </c>
      <c r="AD10" s="12">
        <v>265.37099999999998</v>
      </c>
      <c r="AE10">
        <v>3</v>
      </c>
    </row>
    <row r="11" spans="1:31" x14ac:dyDescent="0.3">
      <c r="A11" s="8"/>
      <c r="F11" s="10">
        <v>4</v>
      </c>
      <c r="G11" s="17">
        <v>16.652999999999999</v>
      </c>
      <c r="H11" s="10">
        <v>18.646000000000001</v>
      </c>
      <c r="I11">
        <v>0.60199999999999998</v>
      </c>
      <c r="J11">
        <v>2.444</v>
      </c>
      <c r="K11">
        <v>0.40899999999999997</v>
      </c>
      <c r="L11">
        <v>0.85499999999999998</v>
      </c>
      <c r="M11" s="10"/>
      <c r="N11" s="18">
        <v>88</v>
      </c>
      <c r="O11" s="19">
        <v>5</v>
      </c>
      <c r="P11" s="20">
        <v>3.8759999999999999</v>
      </c>
      <c r="Q11" s="26"/>
      <c r="R11" s="10"/>
      <c r="S11" s="10">
        <v>8</v>
      </c>
      <c r="T11" s="17">
        <v>32.898000000000003</v>
      </c>
      <c r="U11" s="17">
        <f t="shared" si="0"/>
        <v>3289.8</v>
      </c>
      <c r="V11" s="11">
        <f t="shared" si="1"/>
        <v>64.720193558654771</v>
      </c>
      <c r="X11">
        <v>264.42717737497043</v>
      </c>
      <c r="Y11" s="12">
        <f t="shared" si="2"/>
        <v>264.42700000000002</v>
      </c>
      <c r="Z11">
        <f t="shared" si="3"/>
        <v>1</v>
      </c>
      <c r="AA11">
        <f t="shared" si="4"/>
        <v>1</v>
      </c>
      <c r="AB11">
        <f t="shared" si="5"/>
        <v>4</v>
      </c>
      <c r="AD11" s="12">
        <v>264.42700000000002</v>
      </c>
      <c r="AE11">
        <v>4</v>
      </c>
    </row>
    <row r="12" spans="1:31" x14ac:dyDescent="0.3">
      <c r="F12" s="10">
        <v>5</v>
      </c>
      <c r="G12" s="17">
        <v>5.6130000000000004</v>
      </c>
      <c r="H12" s="10">
        <v>11.462999999999999</v>
      </c>
      <c r="I12">
        <v>0.53700000000000003</v>
      </c>
      <c r="J12">
        <v>3.4860000000000002</v>
      </c>
      <c r="K12">
        <v>0.28699999999999998</v>
      </c>
      <c r="L12">
        <v>0.85099999999999998</v>
      </c>
      <c r="M12" s="10"/>
      <c r="N12" s="21">
        <v>88</v>
      </c>
      <c r="O12" s="10">
        <v>6</v>
      </c>
      <c r="P12" s="17">
        <v>7.2670000000000003</v>
      </c>
      <c r="Q12" s="27"/>
      <c r="R12" s="10"/>
      <c r="S12" s="10">
        <v>9</v>
      </c>
      <c r="T12" s="17">
        <v>11.561</v>
      </c>
      <c r="U12" s="17">
        <f t="shared" si="0"/>
        <v>1156.0999999999999</v>
      </c>
      <c r="V12" s="11">
        <f t="shared" si="1"/>
        <v>38.366551026490789</v>
      </c>
      <c r="X12">
        <v>248.11875084988588</v>
      </c>
      <c r="Y12" s="12">
        <f t="shared" si="2"/>
        <v>248.11799999999999</v>
      </c>
      <c r="Z12">
        <f t="shared" si="3"/>
        <v>1</v>
      </c>
      <c r="AA12">
        <f t="shared" si="4"/>
        <v>1</v>
      </c>
      <c r="AB12">
        <f t="shared" si="5"/>
        <v>5</v>
      </c>
      <c r="AD12" s="12">
        <v>248.11799999999999</v>
      </c>
      <c r="AE12">
        <v>5</v>
      </c>
    </row>
    <row r="13" spans="1:31" x14ac:dyDescent="0.3">
      <c r="A13" s="1" t="s">
        <v>52</v>
      </c>
      <c r="F13" s="10">
        <v>6</v>
      </c>
      <c r="G13" s="17">
        <v>16.393000000000001</v>
      </c>
      <c r="H13" s="10">
        <v>18.844000000000001</v>
      </c>
      <c r="I13">
        <v>0.57999999999999996</v>
      </c>
      <c r="J13">
        <v>2.3439999999999999</v>
      </c>
      <c r="K13">
        <v>0.42699999999999999</v>
      </c>
      <c r="L13">
        <v>0.873</v>
      </c>
      <c r="M13" s="10"/>
      <c r="N13" s="57">
        <v>88</v>
      </c>
      <c r="O13" s="22">
        <v>7</v>
      </c>
      <c r="P13" s="23">
        <v>9.9510000000000005</v>
      </c>
      <c r="Q13" s="61">
        <f>G95-SUM(P11:P13)</f>
        <v>713.846</v>
      </c>
      <c r="R13" s="10"/>
      <c r="S13" s="10">
        <v>10</v>
      </c>
      <c r="T13" s="17">
        <v>9.2560000000000002</v>
      </c>
      <c r="U13" s="17">
        <f t="shared" si="0"/>
        <v>925.6</v>
      </c>
      <c r="V13" s="11">
        <f t="shared" si="1"/>
        <v>34.329441047108048</v>
      </c>
      <c r="X13">
        <v>246.91169110628104</v>
      </c>
      <c r="Y13" s="12">
        <f t="shared" si="2"/>
        <v>246.911</v>
      </c>
      <c r="Z13">
        <f t="shared" si="3"/>
        <v>1</v>
      </c>
      <c r="AA13">
        <f t="shared" si="4"/>
        <v>1</v>
      </c>
      <c r="AB13">
        <f t="shared" si="5"/>
        <v>6</v>
      </c>
      <c r="AD13" s="12">
        <v>246.911</v>
      </c>
      <c r="AE13">
        <v>6</v>
      </c>
    </row>
    <row r="14" spans="1:31" x14ac:dyDescent="0.3">
      <c r="A14" s="1" t="s">
        <v>51</v>
      </c>
      <c r="F14" s="8">
        <v>7</v>
      </c>
      <c r="G14" s="117">
        <v>2.3050000000000002</v>
      </c>
      <c r="H14" s="8">
        <v>6.0650000000000004</v>
      </c>
      <c r="I14" s="8">
        <v>0.78700000000000003</v>
      </c>
      <c r="J14" s="8">
        <v>1.3160000000000001</v>
      </c>
      <c r="K14" s="8">
        <v>0.76</v>
      </c>
      <c r="L14" s="8">
        <v>0.84899999999999998</v>
      </c>
      <c r="M14" s="10"/>
      <c r="N14" s="18">
        <v>128</v>
      </c>
      <c r="O14" s="19">
        <v>8</v>
      </c>
      <c r="P14" s="20">
        <v>8.0500000000000007</v>
      </c>
      <c r="Q14" s="26"/>
      <c r="R14" s="10"/>
      <c r="S14" s="10">
        <v>11</v>
      </c>
      <c r="T14" s="17">
        <v>0.223</v>
      </c>
      <c r="U14" s="17">
        <f t="shared" si="0"/>
        <v>22.3</v>
      </c>
      <c r="V14" s="11">
        <f t="shared" si="1"/>
        <v>5.3285309277130155</v>
      </c>
      <c r="X14">
        <v>243.60475369945254</v>
      </c>
      <c r="Y14" s="12">
        <f t="shared" si="2"/>
        <v>243.60400000000001</v>
      </c>
      <c r="Z14">
        <f t="shared" si="3"/>
        <v>1</v>
      </c>
      <c r="AA14">
        <f t="shared" si="4"/>
        <v>1</v>
      </c>
      <c r="AB14">
        <f t="shared" si="5"/>
        <v>7</v>
      </c>
      <c r="AD14" s="12">
        <v>243.60400000000001</v>
      </c>
      <c r="AE14">
        <v>7</v>
      </c>
    </row>
    <row r="15" spans="1:31" x14ac:dyDescent="0.3">
      <c r="A15" s="1" t="s">
        <v>50</v>
      </c>
      <c r="F15" s="10">
        <v>8</v>
      </c>
      <c r="G15" s="17">
        <v>32.898000000000003</v>
      </c>
      <c r="H15" s="10">
        <v>35.713999999999999</v>
      </c>
      <c r="I15">
        <v>0.32400000000000001</v>
      </c>
      <c r="J15">
        <v>2.9670000000000001</v>
      </c>
      <c r="K15">
        <v>0.33700000000000002</v>
      </c>
      <c r="L15">
        <v>0.61499999999999999</v>
      </c>
      <c r="M15" s="10"/>
      <c r="N15" s="57">
        <v>128</v>
      </c>
      <c r="O15" s="22">
        <v>9</v>
      </c>
      <c r="P15" s="23">
        <v>2.3849999999999998</v>
      </c>
      <c r="Q15" s="61">
        <f>G135-SUM(P14:P15)</f>
        <v>466.08100000000002</v>
      </c>
      <c r="R15" s="10"/>
      <c r="S15" s="10">
        <v>12</v>
      </c>
      <c r="T15" s="17">
        <v>0.70599999999999996</v>
      </c>
      <c r="U15" s="17">
        <f t="shared" si="0"/>
        <v>70.599999999999994</v>
      </c>
      <c r="V15" s="11">
        <f t="shared" si="1"/>
        <v>9.4810712400183181</v>
      </c>
      <c r="X15">
        <v>222.22452982995273</v>
      </c>
      <c r="Y15" s="12">
        <f t="shared" si="2"/>
        <v>222.22399999999999</v>
      </c>
      <c r="Z15">
        <f t="shared" si="3"/>
        <v>1</v>
      </c>
      <c r="AA15">
        <f t="shared" si="4"/>
        <v>1</v>
      </c>
      <c r="AB15">
        <f t="shared" si="5"/>
        <v>8</v>
      </c>
      <c r="AD15" s="12">
        <v>222.22399999999999</v>
      </c>
      <c r="AE15">
        <v>8</v>
      </c>
    </row>
    <row r="16" spans="1:31" x14ac:dyDescent="0.3">
      <c r="A16" s="1" t="s">
        <v>49</v>
      </c>
      <c r="F16" s="10">
        <v>9</v>
      </c>
      <c r="G16" s="17">
        <v>11.561</v>
      </c>
      <c r="H16" s="10">
        <v>15.420999999999999</v>
      </c>
      <c r="I16">
        <v>0.61099999999999999</v>
      </c>
      <c r="J16">
        <v>2.7770000000000001</v>
      </c>
      <c r="K16">
        <v>0.36</v>
      </c>
      <c r="L16">
        <v>0.88</v>
      </c>
      <c r="M16" s="10"/>
      <c r="N16" s="18">
        <v>142</v>
      </c>
      <c r="O16" s="19">
        <v>14</v>
      </c>
      <c r="P16" s="20">
        <v>4.3600000000000003</v>
      </c>
      <c r="Q16" s="26"/>
      <c r="R16" s="10"/>
      <c r="S16" s="10">
        <v>13</v>
      </c>
      <c r="T16" s="17">
        <v>17.36</v>
      </c>
      <c r="U16" s="17">
        <f t="shared" si="0"/>
        <v>1736</v>
      </c>
      <c r="V16" s="11">
        <f t="shared" si="1"/>
        <v>47.014294099350707</v>
      </c>
      <c r="X16">
        <v>208.77240734167316</v>
      </c>
      <c r="Y16" s="12">
        <f t="shared" si="2"/>
        <v>208.77199999999999</v>
      </c>
      <c r="Z16">
        <f t="shared" si="3"/>
        <v>1</v>
      </c>
      <c r="AA16">
        <f t="shared" si="4"/>
        <v>1</v>
      </c>
      <c r="AB16">
        <f t="shared" si="5"/>
        <v>9</v>
      </c>
      <c r="AD16" s="12">
        <v>208.77199999999999</v>
      </c>
      <c r="AE16">
        <v>9</v>
      </c>
    </row>
    <row r="17" spans="6:32" x14ac:dyDescent="0.3">
      <c r="F17" s="10">
        <v>10</v>
      </c>
      <c r="G17" s="17">
        <v>9.2560000000000002</v>
      </c>
      <c r="H17" s="10">
        <v>13.372</v>
      </c>
      <c r="I17">
        <v>0.65100000000000002</v>
      </c>
      <c r="J17">
        <v>1.486</v>
      </c>
      <c r="K17">
        <v>0.67300000000000004</v>
      </c>
      <c r="L17">
        <v>0.83</v>
      </c>
      <c r="M17" s="10"/>
      <c r="N17" s="21">
        <v>142</v>
      </c>
      <c r="O17" s="10">
        <v>16</v>
      </c>
      <c r="P17" s="17">
        <v>5.4039999999999999</v>
      </c>
      <c r="Q17" s="27"/>
      <c r="R17" s="10"/>
      <c r="S17" s="10">
        <v>14</v>
      </c>
      <c r="T17" s="17">
        <v>14.013999999999999</v>
      </c>
      <c r="U17" s="17">
        <f t="shared" si="0"/>
        <v>1401.3999999999999</v>
      </c>
      <c r="V17" s="11">
        <f t="shared" si="1"/>
        <v>42.241187222802544</v>
      </c>
      <c r="X17">
        <v>207.84088783009526</v>
      </c>
      <c r="Y17" s="12">
        <f t="shared" si="2"/>
        <v>207.84</v>
      </c>
      <c r="Z17">
        <f t="shared" si="3"/>
        <v>1</v>
      </c>
      <c r="AA17">
        <f t="shared" si="4"/>
        <v>1</v>
      </c>
      <c r="AB17">
        <f t="shared" si="5"/>
        <v>10</v>
      </c>
      <c r="AD17" s="12">
        <v>207.84</v>
      </c>
      <c r="AE17">
        <v>10</v>
      </c>
    </row>
    <row r="18" spans="6:32" x14ac:dyDescent="0.3">
      <c r="F18" s="10">
        <v>11</v>
      </c>
      <c r="G18" s="17">
        <v>0.223</v>
      </c>
      <c r="H18" s="10">
        <v>2.181</v>
      </c>
      <c r="I18">
        <v>0.58899999999999997</v>
      </c>
      <c r="J18">
        <v>3.2919999999999998</v>
      </c>
      <c r="K18">
        <v>0.30399999999999999</v>
      </c>
      <c r="L18">
        <v>0.66700000000000004</v>
      </c>
      <c r="M18" s="10"/>
      <c r="N18" s="21">
        <v>142</v>
      </c>
      <c r="O18" s="10">
        <v>17</v>
      </c>
      <c r="P18" s="17">
        <v>9.5410000000000004</v>
      </c>
      <c r="Q18" s="27"/>
      <c r="R18" s="10"/>
      <c r="S18" s="10">
        <v>15</v>
      </c>
      <c r="T18" s="17">
        <v>1.97</v>
      </c>
      <c r="U18" s="17">
        <f t="shared" si="0"/>
        <v>197</v>
      </c>
      <c r="V18" s="11">
        <f t="shared" si="1"/>
        <v>15.837556323903858</v>
      </c>
      <c r="X18">
        <v>200.97538506391282</v>
      </c>
      <c r="Y18" s="12">
        <f t="shared" si="2"/>
        <v>200.97499999999999</v>
      </c>
      <c r="Z18">
        <f t="shared" si="3"/>
        <v>1</v>
      </c>
      <c r="AA18">
        <f t="shared" si="4"/>
        <v>1</v>
      </c>
      <c r="AB18">
        <f t="shared" si="5"/>
        <v>11</v>
      </c>
      <c r="AD18" s="12">
        <v>200.97499999999999</v>
      </c>
      <c r="AE18">
        <v>11</v>
      </c>
    </row>
    <row r="19" spans="6:32" x14ac:dyDescent="0.3">
      <c r="F19" s="10">
        <v>12</v>
      </c>
      <c r="G19" s="17">
        <v>0.70599999999999996</v>
      </c>
      <c r="H19" s="10">
        <v>3.3380000000000001</v>
      </c>
      <c r="I19">
        <v>0.79600000000000004</v>
      </c>
      <c r="J19">
        <v>1.514</v>
      </c>
      <c r="K19">
        <v>0.66100000000000003</v>
      </c>
      <c r="L19">
        <v>0.82599999999999996</v>
      </c>
      <c r="M19" s="10"/>
      <c r="N19" s="57">
        <v>142</v>
      </c>
      <c r="O19" s="22">
        <v>20</v>
      </c>
      <c r="P19" s="23">
        <v>4.9939999999999998</v>
      </c>
      <c r="Q19" s="61">
        <f>G149-SUM(P16:P19)</f>
        <v>2195.5390000000002</v>
      </c>
      <c r="R19" s="10"/>
      <c r="S19" s="10">
        <v>18</v>
      </c>
      <c r="T19" s="17">
        <v>61.335000000000001</v>
      </c>
      <c r="U19" s="17">
        <f t="shared" si="0"/>
        <v>6133.5</v>
      </c>
      <c r="V19" s="11">
        <f t="shared" si="1"/>
        <v>88.370893101932154</v>
      </c>
      <c r="X19">
        <v>175.18136537568202</v>
      </c>
      <c r="Y19" s="12">
        <f t="shared" si="2"/>
        <v>175.18100000000001</v>
      </c>
      <c r="Z19">
        <f t="shared" si="3"/>
        <v>1</v>
      </c>
      <c r="AA19">
        <f t="shared" si="4"/>
        <v>1</v>
      </c>
      <c r="AB19">
        <f t="shared" si="5"/>
        <v>12</v>
      </c>
      <c r="AD19" s="12">
        <v>175.18100000000001</v>
      </c>
      <c r="AE19">
        <v>12</v>
      </c>
      <c r="AF19" t="s">
        <v>37</v>
      </c>
    </row>
    <row r="20" spans="6:32" x14ac:dyDescent="0.3">
      <c r="F20" s="10">
        <v>13</v>
      </c>
      <c r="G20" s="17">
        <v>17.36</v>
      </c>
      <c r="H20" s="10">
        <v>17.509</v>
      </c>
      <c r="I20">
        <v>0.71199999999999997</v>
      </c>
      <c r="J20">
        <v>2.1619999999999999</v>
      </c>
      <c r="K20">
        <v>0.46300000000000002</v>
      </c>
      <c r="L20">
        <v>0.93300000000000005</v>
      </c>
      <c r="M20" s="10"/>
      <c r="N20" s="58">
        <v>157</v>
      </c>
      <c r="O20" s="10">
        <v>10</v>
      </c>
      <c r="P20" s="17">
        <v>4.8819999999999997</v>
      </c>
      <c r="Q20" s="59">
        <f>G164-P20</f>
        <v>48.423999999999999</v>
      </c>
      <c r="R20" s="10"/>
      <c r="S20" s="10">
        <v>19</v>
      </c>
      <c r="T20" s="17">
        <v>6.0220000000000002</v>
      </c>
      <c r="U20" s="17">
        <f t="shared" si="0"/>
        <v>602.20000000000005</v>
      </c>
      <c r="V20" s="11">
        <f t="shared" si="1"/>
        <v>27.690158068156908</v>
      </c>
      <c r="X20">
        <v>169.11652172843</v>
      </c>
      <c r="Y20" s="12">
        <f t="shared" si="2"/>
        <v>169.11600000000001</v>
      </c>
      <c r="Z20">
        <f t="shared" si="3"/>
        <v>1</v>
      </c>
      <c r="AA20">
        <f t="shared" si="4"/>
        <v>1</v>
      </c>
      <c r="AB20">
        <f t="shared" si="5"/>
        <v>13</v>
      </c>
      <c r="AD20" s="12">
        <v>169.11600000000001</v>
      </c>
      <c r="AE20">
        <v>13</v>
      </c>
    </row>
    <row r="21" spans="6:32" x14ac:dyDescent="0.3">
      <c r="F21" s="10">
        <v>14</v>
      </c>
      <c r="G21" s="17">
        <v>14.013999999999999</v>
      </c>
      <c r="H21" s="10">
        <v>23.638999999999999</v>
      </c>
      <c r="I21">
        <v>0.315</v>
      </c>
      <c r="J21">
        <v>1.917</v>
      </c>
      <c r="K21">
        <v>0.52200000000000002</v>
      </c>
      <c r="L21">
        <v>0.78800000000000003</v>
      </c>
      <c r="M21" s="10"/>
      <c r="N21" s="56">
        <v>172</v>
      </c>
      <c r="O21" s="24">
        <v>12</v>
      </c>
      <c r="P21" s="25">
        <v>2.8319999999999999</v>
      </c>
      <c r="Q21" s="60">
        <f>G179-P21</f>
        <v>224.62700000000001</v>
      </c>
      <c r="R21" s="10"/>
      <c r="S21" s="10">
        <v>20</v>
      </c>
      <c r="T21" s="17">
        <v>15.500999999999999</v>
      </c>
      <c r="U21" s="17">
        <f t="shared" si="0"/>
        <v>1550.1</v>
      </c>
      <c r="V21" s="11">
        <f t="shared" si="1"/>
        <v>44.425765252767178</v>
      </c>
      <c r="X21">
        <v>162.93302867031784</v>
      </c>
      <c r="Y21" s="12">
        <f t="shared" si="2"/>
        <v>162.93299999999999</v>
      </c>
      <c r="Z21">
        <f t="shared" si="3"/>
        <v>1</v>
      </c>
      <c r="AA21">
        <f t="shared" si="4"/>
        <v>1</v>
      </c>
      <c r="AB21">
        <f t="shared" si="5"/>
        <v>14</v>
      </c>
      <c r="AD21" s="12">
        <v>162.93299999999999</v>
      </c>
      <c r="AE21">
        <v>14</v>
      </c>
    </row>
    <row r="22" spans="6:32" x14ac:dyDescent="0.3">
      <c r="F22" s="10">
        <v>15</v>
      </c>
      <c r="G22" s="17">
        <v>1.97</v>
      </c>
      <c r="H22" s="10">
        <v>6.0650000000000004</v>
      </c>
      <c r="I22">
        <v>0.67300000000000004</v>
      </c>
      <c r="J22">
        <v>2.032</v>
      </c>
      <c r="K22">
        <v>0.49199999999999999</v>
      </c>
      <c r="L22">
        <v>0.82199999999999995</v>
      </c>
      <c r="M22" s="10"/>
      <c r="N22" s="58">
        <v>192</v>
      </c>
      <c r="O22" s="10">
        <v>24</v>
      </c>
      <c r="P22" s="17">
        <v>4.9569999999999999</v>
      </c>
      <c r="Q22" s="59">
        <f>G199-P22</f>
        <v>1547.3349999999998</v>
      </c>
      <c r="R22" s="10"/>
      <c r="S22" s="10">
        <v>21</v>
      </c>
      <c r="T22" s="17">
        <v>4.2750000000000004</v>
      </c>
      <c r="U22" s="17">
        <f t="shared" si="0"/>
        <v>427.50000000000006</v>
      </c>
      <c r="V22" s="11">
        <f t="shared" si="1"/>
        <v>23.330450175131258</v>
      </c>
      <c r="X22">
        <v>162.07036892637694</v>
      </c>
      <c r="Y22" s="12">
        <f t="shared" si="2"/>
        <v>162.07</v>
      </c>
      <c r="Z22">
        <f t="shared" si="3"/>
        <v>1</v>
      </c>
      <c r="AA22">
        <f t="shared" si="4"/>
        <v>1</v>
      </c>
      <c r="AB22">
        <f t="shared" si="5"/>
        <v>15</v>
      </c>
      <c r="AD22" s="12">
        <v>162.07</v>
      </c>
      <c r="AE22">
        <v>15</v>
      </c>
    </row>
    <row r="23" spans="6:32" x14ac:dyDescent="0.3">
      <c r="F23" s="8">
        <v>16</v>
      </c>
      <c r="G23" s="117">
        <v>48.77</v>
      </c>
      <c r="H23" s="8">
        <v>38.83</v>
      </c>
      <c r="I23" s="8">
        <v>0.40600000000000003</v>
      </c>
      <c r="J23" s="8">
        <v>3.79</v>
      </c>
      <c r="K23" s="8">
        <v>0.26400000000000001</v>
      </c>
      <c r="L23" s="8">
        <v>0.90700000000000003</v>
      </c>
      <c r="M23" s="10"/>
      <c r="N23" s="18">
        <v>205</v>
      </c>
      <c r="O23" s="19">
        <v>13</v>
      </c>
      <c r="P23" s="20">
        <v>2.3109999999999999</v>
      </c>
      <c r="Q23" s="26"/>
      <c r="R23" s="10"/>
      <c r="S23" s="10">
        <v>22</v>
      </c>
      <c r="T23" s="17">
        <v>1.004</v>
      </c>
      <c r="U23" s="17">
        <f t="shared" si="0"/>
        <v>100.4</v>
      </c>
      <c r="V23" s="11">
        <f t="shared" si="1"/>
        <v>11.306336731736339</v>
      </c>
      <c r="X23">
        <v>146.98974048032875</v>
      </c>
      <c r="Y23" s="12">
        <f t="shared" si="2"/>
        <v>146.989</v>
      </c>
      <c r="Z23">
        <f t="shared" si="3"/>
        <v>1</v>
      </c>
      <c r="AA23">
        <f t="shared" si="4"/>
        <v>1</v>
      </c>
      <c r="AB23">
        <f t="shared" si="5"/>
        <v>16</v>
      </c>
      <c r="AD23" s="12">
        <v>146.989</v>
      </c>
      <c r="AE23">
        <v>16</v>
      </c>
    </row>
    <row r="24" spans="6:32" x14ac:dyDescent="0.3">
      <c r="F24" s="8">
        <v>17</v>
      </c>
      <c r="G24" s="117">
        <v>505.84500000000003</v>
      </c>
      <c r="H24" s="8">
        <v>134.077</v>
      </c>
      <c r="I24" s="8">
        <v>0.35399999999999998</v>
      </c>
      <c r="J24" s="8">
        <v>3.3450000000000002</v>
      </c>
      <c r="K24" s="8">
        <v>0.29899999999999999</v>
      </c>
      <c r="L24" s="8">
        <v>0.76500000000000001</v>
      </c>
      <c r="M24" s="10"/>
      <c r="N24" s="57">
        <v>205</v>
      </c>
      <c r="O24" s="22">
        <v>15</v>
      </c>
      <c r="P24" s="23">
        <v>2.1619999999999999</v>
      </c>
      <c r="Q24" s="61">
        <f>G212-SUM(P23:P24)</f>
        <v>113.178</v>
      </c>
      <c r="R24" s="10"/>
      <c r="S24" s="10">
        <v>23</v>
      </c>
      <c r="T24" s="17">
        <v>1.9330000000000001</v>
      </c>
      <c r="U24" s="17">
        <f t="shared" si="0"/>
        <v>193.3</v>
      </c>
      <c r="V24" s="11">
        <f t="shared" si="1"/>
        <v>15.688123023399166</v>
      </c>
      <c r="X24">
        <v>143.35478906490505</v>
      </c>
      <c r="Y24" s="12">
        <f t="shared" si="2"/>
        <v>143.35400000000001</v>
      </c>
      <c r="Z24">
        <f t="shared" si="3"/>
        <v>1</v>
      </c>
      <c r="AA24">
        <f t="shared" si="4"/>
        <v>1</v>
      </c>
      <c r="AB24">
        <f t="shared" si="5"/>
        <v>17</v>
      </c>
      <c r="AD24" s="12">
        <v>143.35400000000001</v>
      </c>
      <c r="AE24">
        <v>17</v>
      </c>
    </row>
    <row r="25" spans="6:32" x14ac:dyDescent="0.3">
      <c r="F25" s="10">
        <v>18</v>
      </c>
      <c r="G25" s="17">
        <v>61.335000000000001</v>
      </c>
      <c r="H25" s="10">
        <v>42.87</v>
      </c>
      <c r="I25">
        <v>0.41899999999999998</v>
      </c>
      <c r="J25">
        <v>1.6739999999999999</v>
      </c>
      <c r="K25">
        <v>0.59699999999999998</v>
      </c>
      <c r="L25">
        <v>0.86</v>
      </c>
      <c r="M25" s="10"/>
      <c r="N25" s="18">
        <v>242</v>
      </c>
      <c r="O25" s="19">
        <v>18</v>
      </c>
      <c r="P25" s="20">
        <v>1.752</v>
      </c>
      <c r="Q25" s="26"/>
      <c r="R25" s="10"/>
      <c r="S25" s="10">
        <v>24</v>
      </c>
      <c r="T25" s="17">
        <v>2.1930000000000001</v>
      </c>
      <c r="U25" s="17">
        <f t="shared" si="0"/>
        <v>219.3</v>
      </c>
      <c r="V25" s="11">
        <f t="shared" si="1"/>
        <v>16.70992017217381</v>
      </c>
      <c r="X25">
        <v>142.84183920803966</v>
      </c>
      <c r="Y25" s="12">
        <f t="shared" si="2"/>
        <v>142.84100000000001</v>
      </c>
      <c r="Z25">
        <f t="shared" si="3"/>
        <v>1</v>
      </c>
      <c r="AA25">
        <f t="shared" si="4"/>
        <v>1</v>
      </c>
      <c r="AB25">
        <f t="shared" si="5"/>
        <v>18</v>
      </c>
      <c r="AD25" s="12">
        <v>142.84100000000001</v>
      </c>
      <c r="AE25">
        <v>18</v>
      </c>
    </row>
    <row r="26" spans="6:32" x14ac:dyDescent="0.3">
      <c r="F26" s="10">
        <v>19</v>
      </c>
      <c r="G26" s="17">
        <v>6.0220000000000002</v>
      </c>
      <c r="H26" s="10">
        <v>10.305999999999999</v>
      </c>
      <c r="I26">
        <v>0.71199999999999997</v>
      </c>
      <c r="J26">
        <v>2.3149999999999999</v>
      </c>
      <c r="K26">
        <v>0.432</v>
      </c>
      <c r="L26">
        <v>0.91500000000000004</v>
      </c>
      <c r="M26" s="10"/>
      <c r="N26" s="21">
        <v>242</v>
      </c>
      <c r="O26" s="10">
        <v>21</v>
      </c>
      <c r="P26" s="17">
        <v>2.012</v>
      </c>
      <c r="Q26" s="27"/>
      <c r="R26" s="10"/>
      <c r="S26" s="10">
        <v>25</v>
      </c>
      <c r="T26" s="17">
        <v>1.673</v>
      </c>
      <c r="U26" s="17">
        <f t="shared" si="0"/>
        <v>167.3</v>
      </c>
      <c r="V26" s="11">
        <f t="shared" si="1"/>
        <v>14.594964057310753</v>
      </c>
      <c r="X26">
        <v>140.13224530598211</v>
      </c>
      <c r="Y26" s="12">
        <f t="shared" si="2"/>
        <v>140.13200000000001</v>
      </c>
      <c r="Z26">
        <f t="shared" si="3"/>
        <v>1</v>
      </c>
      <c r="AA26">
        <f t="shared" si="4"/>
        <v>1</v>
      </c>
      <c r="AB26">
        <f t="shared" si="5"/>
        <v>19</v>
      </c>
      <c r="AD26" s="12">
        <v>140.13200000000001</v>
      </c>
      <c r="AE26">
        <v>19</v>
      </c>
    </row>
    <row r="27" spans="6:32" x14ac:dyDescent="0.3">
      <c r="F27" s="10">
        <v>20</v>
      </c>
      <c r="G27" s="17">
        <v>15.500999999999999</v>
      </c>
      <c r="H27" s="10">
        <v>19.795000000000002</v>
      </c>
      <c r="I27">
        <v>0.497</v>
      </c>
      <c r="J27">
        <v>3.266</v>
      </c>
      <c r="K27">
        <v>0.30599999999999999</v>
      </c>
      <c r="L27">
        <v>0.90800000000000003</v>
      </c>
      <c r="M27" s="10"/>
      <c r="N27" s="57">
        <v>242</v>
      </c>
      <c r="O27" s="22">
        <v>22</v>
      </c>
      <c r="P27" s="23">
        <v>5.7770000000000001</v>
      </c>
      <c r="Q27" s="61">
        <f>G249-SUM(P25:P27)</f>
        <v>549.16399999999999</v>
      </c>
      <c r="R27" s="10"/>
      <c r="S27" s="10">
        <v>26</v>
      </c>
      <c r="T27" s="17">
        <v>20.481999999999999</v>
      </c>
      <c r="U27" s="17">
        <f t="shared" si="0"/>
        <v>2048.1999999999998</v>
      </c>
      <c r="V27" s="11">
        <f t="shared" si="1"/>
        <v>51.067105219765104</v>
      </c>
      <c r="X27">
        <v>139.92811625594527</v>
      </c>
      <c r="Y27" s="12">
        <f t="shared" si="2"/>
        <v>139.928</v>
      </c>
      <c r="Z27">
        <f t="shared" si="3"/>
        <v>1</v>
      </c>
      <c r="AA27">
        <f t="shared" si="4"/>
        <v>1</v>
      </c>
      <c r="AB27">
        <f t="shared" si="5"/>
        <v>20</v>
      </c>
      <c r="AD27" s="12">
        <v>139.928</v>
      </c>
      <c r="AE27">
        <v>20</v>
      </c>
    </row>
    <row r="28" spans="6:32" x14ac:dyDescent="0.3">
      <c r="F28" s="10">
        <v>21</v>
      </c>
      <c r="G28" s="17">
        <v>4.2750000000000004</v>
      </c>
      <c r="H28" s="10">
        <v>10.26</v>
      </c>
      <c r="I28">
        <v>0.51</v>
      </c>
      <c r="J28">
        <v>2.6709999999999998</v>
      </c>
      <c r="K28">
        <v>0.374</v>
      </c>
      <c r="L28">
        <v>0.83599999999999997</v>
      </c>
      <c r="M28" s="10"/>
      <c r="N28" s="58">
        <v>249</v>
      </c>
      <c r="O28" s="10">
        <v>23</v>
      </c>
      <c r="P28" s="17">
        <v>1.1180000000000001</v>
      </c>
      <c r="Q28" s="59">
        <f>G255-P28</f>
        <v>0.74099999999999988</v>
      </c>
      <c r="R28" s="10"/>
      <c r="S28" s="10">
        <v>27</v>
      </c>
      <c r="T28" s="17">
        <v>0.89200000000000002</v>
      </c>
      <c r="U28" s="17">
        <f t="shared" si="0"/>
        <v>89.2</v>
      </c>
      <c r="V28" s="11">
        <f t="shared" si="1"/>
        <v>10.657061855426031</v>
      </c>
      <c r="X28">
        <v>139.5194184756179</v>
      </c>
      <c r="Y28" s="12">
        <f t="shared" si="2"/>
        <v>139.51900000000001</v>
      </c>
      <c r="Z28">
        <f t="shared" si="3"/>
        <v>1</v>
      </c>
      <c r="AA28">
        <f t="shared" si="4"/>
        <v>1</v>
      </c>
      <c r="AB28">
        <f t="shared" si="5"/>
        <v>21</v>
      </c>
      <c r="AD28" s="12">
        <v>139.51900000000001</v>
      </c>
      <c r="AE28">
        <v>21</v>
      </c>
    </row>
    <row r="29" spans="6:32" x14ac:dyDescent="0.3">
      <c r="F29" s="10">
        <v>22</v>
      </c>
      <c r="G29" s="17">
        <v>1.004</v>
      </c>
      <c r="H29" s="10">
        <v>4.2690000000000001</v>
      </c>
      <c r="I29">
        <v>0.69199999999999995</v>
      </c>
      <c r="J29">
        <v>1.544</v>
      </c>
      <c r="K29">
        <v>0.64800000000000002</v>
      </c>
      <c r="L29">
        <v>0.79400000000000004</v>
      </c>
      <c r="M29" s="10"/>
      <c r="N29" s="56">
        <v>266</v>
      </c>
      <c r="O29" s="24">
        <v>27</v>
      </c>
      <c r="P29" s="25">
        <v>3.6150000000000002</v>
      </c>
      <c r="Q29" s="60">
        <f>G273-P29</f>
        <v>206.29899999999998</v>
      </c>
      <c r="R29" s="10"/>
      <c r="S29" s="10">
        <v>28</v>
      </c>
      <c r="T29" s="17">
        <v>12.862</v>
      </c>
      <c r="U29" s="17">
        <f t="shared" si="0"/>
        <v>1286.2</v>
      </c>
      <c r="V29" s="11">
        <f t="shared" si="1"/>
        <v>40.467773628386901</v>
      </c>
      <c r="X29">
        <v>132.75561929451291</v>
      </c>
      <c r="Y29" s="12">
        <f t="shared" si="2"/>
        <v>132.755</v>
      </c>
      <c r="Z29">
        <f t="shared" si="3"/>
        <v>1</v>
      </c>
      <c r="AA29">
        <f t="shared" si="4"/>
        <v>1</v>
      </c>
      <c r="AB29">
        <f t="shared" si="5"/>
        <v>22</v>
      </c>
      <c r="AD29" s="12">
        <v>132.755</v>
      </c>
      <c r="AE29">
        <v>22</v>
      </c>
    </row>
    <row r="30" spans="6:32" x14ac:dyDescent="0.3">
      <c r="F30" s="10">
        <v>23</v>
      </c>
      <c r="G30" s="17">
        <v>1.9330000000000001</v>
      </c>
      <c r="H30" s="10">
        <v>5.5860000000000003</v>
      </c>
      <c r="I30">
        <v>0.77900000000000003</v>
      </c>
      <c r="J30">
        <v>1.9810000000000001</v>
      </c>
      <c r="K30">
        <v>0.505</v>
      </c>
      <c r="L30">
        <v>0.88900000000000001</v>
      </c>
      <c r="M30" s="10"/>
      <c r="N30" s="21">
        <v>289</v>
      </c>
      <c r="O30" s="10">
        <v>29</v>
      </c>
      <c r="P30" s="17">
        <v>10.957000000000001</v>
      </c>
      <c r="Q30" s="27"/>
      <c r="R30" s="10"/>
      <c r="S30" s="10">
        <v>29</v>
      </c>
      <c r="T30" s="17">
        <v>32.154000000000003</v>
      </c>
      <c r="U30" s="17">
        <f t="shared" si="0"/>
        <v>3215.4000000000005</v>
      </c>
      <c r="V30" s="11">
        <f t="shared" si="1"/>
        <v>63.984173294193951</v>
      </c>
      <c r="X30">
        <v>130.98970733918574</v>
      </c>
      <c r="Y30" s="12">
        <f t="shared" si="2"/>
        <v>130.989</v>
      </c>
      <c r="Z30">
        <f t="shared" si="3"/>
        <v>1</v>
      </c>
      <c r="AA30">
        <f t="shared" si="4"/>
        <v>1</v>
      </c>
      <c r="AB30">
        <f t="shared" si="5"/>
        <v>23</v>
      </c>
      <c r="AD30" s="12">
        <v>130.989</v>
      </c>
      <c r="AE30">
        <v>23</v>
      </c>
    </row>
    <row r="31" spans="6:32" x14ac:dyDescent="0.3">
      <c r="F31" s="10">
        <v>24</v>
      </c>
      <c r="G31" s="17">
        <v>2.1930000000000001</v>
      </c>
      <c r="H31" s="10">
        <v>6.1970000000000001</v>
      </c>
      <c r="I31">
        <v>0.71799999999999997</v>
      </c>
      <c r="J31">
        <v>2.133</v>
      </c>
      <c r="K31">
        <v>0.46899999999999997</v>
      </c>
      <c r="L31">
        <v>0.91500000000000004</v>
      </c>
      <c r="M31" s="10"/>
      <c r="N31" s="58">
        <v>289</v>
      </c>
      <c r="O31" s="10">
        <v>31</v>
      </c>
      <c r="P31" s="17">
        <v>4.2859999999999996</v>
      </c>
      <c r="Q31" s="59">
        <f>G296-SUM(P30:P31)</f>
        <v>615.279</v>
      </c>
      <c r="R31" s="10"/>
      <c r="S31" s="10">
        <v>31</v>
      </c>
      <c r="T31" s="17">
        <v>1.9330000000000001</v>
      </c>
      <c r="U31" s="17">
        <f t="shared" si="0"/>
        <v>193.3</v>
      </c>
      <c r="V31" s="11">
        <f t="shared" si="1"/>
        <v>15.688123023399166</v>
      </c>
      <c r="X31">
        <v>129.85776518322439</v>
      </c>
      <c r="Y31" s="12">
        <f t="shared" si="2"/>
        <v>129.857</v>
      </c>
      <c r="Z31">
        <f t="shared" si="3"/>
        <v>1</v>
      </c>
      <c r="AA31">
        <f t="shared" si="4"/>
        <v>1</v>
      </c>
      <c r="AB31">
        <f t="shared" si="5"/>
        <v>24</v>
      </c>
      <c r="AD31" s="12">
        <v>129.857</v>
      </c>
      <c r="AE31">
        <v>24</v>
      </c>
    </row>
    <row r="32" spans="6:32" x14ac:dyDescent="0.3">
      <c r="F32" s="10">
        <v>25</v>
      </c>
      <c r="G32" s="17">
        <v>1.673</v>
      </c>
      <c r="H32" s="10">
        <v>6.1970000000000001</v>
      </c>
      <c r="I32">
        <v>0.54700000000000004</v>
      </c>
      <c r="J32">
        <v>2.827</v>
      </c>
      <c r="K32">
        <v>0.35399999999999998</v>
      </c>
      <c r="L32">
        <v>0.81799999999999995</v>
      </c>
      <c r="M32" s="10"/>
      <c r="N32" s="18">
        <v>298</v>
      </c>
      <c r="O32" s="19">
        <v>28</v>
      </c>
      <c r="P32" s="20">
        <v>4.9939999999999998</v>
      </c>
      <c r="Q32" s="26"/>
      <c r="R32" s="10"/>
      <c r="S32" s="10">
        <v>32</v>
      </c>
      <c r="T32" s="17">
        <v>2.6019999999999999</v>
      </c>
      <c r="U32" s="17">
        <f t="shared" si="0"/>
        <v>260.2</v>
      </c>
      <c r="V32" s="11">
        <f t="shared" si="1"/>
        <v>18.201563931159576</v>
      </c>
      <c r="X32">
        <v>128.89034208926014</v>
      </c>
      <c r="Y32" s="12">
        <f t="shared" si="2"/>
        <v>128.88999999999999</v>
      </c>
      <c r="Z32">
        <f t="shared" si="3"/>
        <v>1</v>
      </c>
      <c r="AA32">
        <f t="shared" si="4"/>
        <v>1</v>
      </c>
      <c r="AB32">
        <f t="shared" si="5"/>
        <v>25</v>
      </c>
      <c r="AD32" s="12">
        <v>128.88999999999999</v>
      </c>
      <c r="AE32">
        <v>25</v>
      </c>
    </row>
    <row r="33" spans="6:31" x14ac:dyDescent="0.3">
      <c r="F33" s="10">
        <v>26</v>
      </c>
      <c r="G33" s="17">
        <v>20.481999999999999</v>
      </c>
      <c r="H33" s="10">
        <v>24.722000000000001</v>
      </c>
      <c r="I33">
        <v>0.42099999999999999</v>
      </c>
      <c r="J33">
        <v>2.65</v>
      </c>
      <c r="K33">
        <v>0.377</v>
      </c>
      <c r="L33">
        <v>0.79500000000000004</v>
      </c>
      <c r="M33" s="10"/>
      <c r="N33" s="21">
        <v>298</v>
      </c>
      <c r="O33" s="10">
        <v>30</v>
      </c>
      <c r="P33" s="17">
        <v>43.79</v>
      </c>
      <c r="Q33" s="27"/>
      <c r="R33" s="10"/>
      <c r="S33" s="120">
        <v>33</v>
      </c>
      <c r="T33" s="123">
        <v>132.44200000000001</v>
      </c>
      <c r="U33" s="123">
        <f t="shared" si="0"/>
        <v>13244.2</v>
      </c>
      <c r="V33" s="124">
        <f t="shared" si="1"/>
        <v>129.85776518322439</v>
      </c>
      <c r="X33">
        <v>127.59868084877061</v>
      </c>
      <c r="Y33" s="12">
        <f t="shared" si="2"/>
        <v>127.598</v>
      </c>
      <c r="Z33">
        <f t="shared" si="3"/>
        <v>1</v>
      </c>
      <c r="AA33">
        <f t="shared" si="4"/>
        <v>1</v>
      </c>
      <c r="AB33">
        <f t="shared" si="5"/>
        <v>26</v>
      </c>
      <c r="AD33" s="12">
        <v>127.598</v>
      </c>
      <c r="AE33">
        <v>26</v>
      </c>
    </row>
    <row r="34" spans="6:31" x14ac:dyDescent="0.3">
      <c r="F34" s="10">
        <v>27</v>
      </c>
      <c r="G34" s="17">
        <v>0.89200000000000002</v>
      </c>
      <c r="H34" s="10">
        <v>4.8609999999999998</v>
      </c>
      <c r="I34">
        <v>0.47399999999999998</v>
      </c>
      <c r="J34">
        <v>4.0780000000000003</v>
      </c>
      <c r="K34">
        <v>0.245</v>
      </c>
      <c r="L34">
        <v>0.72699999999999998</v>
      </c>
      <c r="M34" s="10"/>
      <c r="N34" s="21">
        <v>298</v>
      </c>
      <c r="O34" s="10">
        <v>32</v>
      </c>
      <c r="P34" s="17">
        <v>3.4660000000000002</v>
      </c>
      <c r="Q34" s="27"/>
      <c r="R34" s="10"/>
      <c r="S34" s="10">
        <v>34</v>
      </c>
      <c r="T34" s="17">
        <v>9.4049999999999994</v>
      </c>
      <c r="U34" s="17">
        <f t="shared" si="0"/>
        <v>940.49999999999989</v>
      </c>
      <c r="V34" s="11">
        <f t="shared" si="1"/>
        <v>34.604649858413836</v>
      </c>
      <c r="X34">
        <v>126.53704554325994</v>
      </c>
      <c r="Y34" s="12">
        <f t="shared" si="2"/>
        <v>126.53700000000001</v>
      </c>
      <c r="Z34">
        <f t="shared" si="3"/>
        <v>1</v>
      </c>
      <c r="AA34">
        <f t="shared" si="4"/>
        <v>1</v>
      </c>
      <c r="AB34">
        <f t="shared" si="5"/>
        <v>27</v>
      </c>
      <c r="AD34" s="12">
        <v>126.53700000000001</v>
      </c>
      <c r="AE34">
        <v>27</v>
      </c>
    </row>
    <row r="35" spans="6:31" x14ac:dyDescent="0.3">
      <c r="F35" s="10">
        <v>28</v>
      </c>
      <c r="G35" s="17">
        <v>12.862</v>
      </c>
      <c r="H35" s="10">
        <v>15.308</v>
      </c>
      <c r="I35">
        <v>0.69</v>
      </c>
      <c r="J35">
        <v>2.3010000000000002</v>
      </c>
      <c r="K35">
        <v>0.435</v>
      </c>
      <c r="L35">
        <v>0.88400000000000001</v>
      </c>
      <c r="M35" s="10"/>
      <c r="N35" s="21">
        <v>298</v>
      </c>
      <c r="O35" s="10">
        <v>34</v>
      </c>
      <c r="P35" s="17">
        <v>2.012</v>
      </c>
      <c r="Q35" s="27"/>
      <c r="R35" s="10"/>
      <c r="S35" s="10">
        <v>35</v>
      </c>
      <c r="T35" s="17">
        <v>2.3050000000000002</v>
      </c>
      <c r="U35" s="17">
        <f t="shared" si="0"/>
        <v>230.50000000000003</v>
      </c>
      <c r="V35" s="11">
        <f t="shared" si="1"/>
        <v>17.131308037083887</v>
      </c>
      <c r="X35">
        <v>125.95613005830064</v>
      </c>
      <c r="Y35" s="12">
        <f t="shared" si="2"/>
        <v>125.956</v>
      </c>
      <c r="Z35">
        <f t="shared" si="3"/>
        <v>1</v>
      </c>
      <c r="AA35">
        <f t="shared" si="4"/>
        <v>1</v>
      </c>
      <c r="AB35">
        <f t="shared" si="5"/>
        <v>28</v>
      </c>
      <c r="AD35" s="12">
        <v>125.956</v>
      </c>
      <c r="AE35">
        <v>28</v>
      </c>
    </row>
    <row r="36" spans="6:31" x14ac:dyDescent="0.3">
      <c r="F36" s="10">
        <v>29</v>
      </c>
      <c r="G36" s="17">
        <v>32.154000000000003</v>
      </c>
      <c r="H36" s="10">
        <v>24.495999999999999</v>
      </c>
      <c r="I36">
        <v>0.67300000000000004</v>
      </c>
      <c r="J36">
        <v>1.819</v>
      </c>
      <c r="K36">
        <v>0.55000000000000004</v>
      </c>
      <c r="L36">
        <v>0.86699999999999999</v>
      </c>
      <c r="M36" s="10"/>
      <c r="N36" s="21">
        <v>298</v>
      </c>
      <c r="O36" s="10">
        <v>36</v>
      </c>
      <c r="P36" s="17">
        <v>3.5030000000000001</v>
      </c>
      <c r="Q36" s="27"/>
      <c r="R36" s="10"/>
      <c r="S36" s="10">
        <v>36</v>
      </c>
      <c r="T36" s="17">
        <v>14.646000000000001</v>
      </c>
      <c r="U36" s="17">
        <f t="shared" si="0"/>
        <v>1464.6000000000001</v>
      </c>
      <c r="V36" s="11">
        <f t="shared" si="1"/>
        <v>43.183175395275406</v>
      </c>
      <c r="X36">
        <v>125.37201513797082</v>
      </c>
      <c r="Y36" s="12">
        <f t="shared" si="2"/>
        <v>125.372</v>
      </c>
      <c r="Z36">
        <f t="shared" si="3"/>
        <v>1</v>
      </c>
      <c r="AA36">
        <f t="shared" si="4"/>
        <v>1</v>
      </c>
      <c r="AB36">
        <f t="shared" si="5"/>
        <v>29</v>
      </c>
      <c r="AD36" s="12">
        <v>125.372</v>
      </c>
      <c r="AE36">
        <v>29</v>
      </c>
    </row>
    <row r="37" spans="6:31" x14ac:dyDescent="0.3">
      <c r="F37" s="8">
        <v>30</v>
      </c>
      <c r="G37" s="117">
        <v>127.651</v>
      </c>
      <c r="H37" s="8">
        <v>62.695</v>
      </c>
      <c r="I37" s="8">
        <v>0.40799999999999997</v>
      </c>
      <c r="J37" s="8">
        <v>4.6130000000000004</v>
      </c>
      <c r="K37" s="8">
        <v>0.217</v>
      </c>
      <c r="L37" s="8">
        <v>0.873</v>
      </c>
      <c r="M37" s="10"/>
      <c r="N37" s="21">
        <v>298</v>
      </c>
      <c r="O37" s="10">
        <v>37</v>
      </c>
      <c r="P37" s="10">
        <v>8.4969999999999999</v>
      </c>
      <c r="Q37" s="27"/>
      <c r="R37" s="10"/>
      <c r="S37" s="10">
        <v>37</v>
      </c>
      <c r="T37" s="17">
        <v>2.5649999999999999</v>
      </c>
      <c r="U37" s="17">
        <f t="shared" si="0"/>
        <v>256.5</v>
      </c>
      <c r="V37" s="11">
        <f t="shared" si="1"/>
        <v>18.071688997561054</v>
      </c>
      <c r="X37">
        <v>124.88053186839879</v>
      </c>
      <c r="Y37" s="12">
        <f t="shared" si="2"/>
        <v>124.88</v>
      </c>
      <c r="Z37">
        <f t="shared" si="3"/>
        <v>1</v>
      </c>
      <c r="AA37">
        <f t="shared" si="4"/>
        <v>1</v>
      </c>
      <c r="AB37">
        <f t="shared" si="5"/>
        <v>30</v>
      </c>
      <c r="AD37" s="12">
        <v>124.88</v>
      </c>
      <c r="AE37">
        <v>30</v>
      </c>
    </row>
    <row r="38" spans="6:31" x14ac:dyDescent="0.3">
      <c r="F38" s="10">
        <v>31</v>
      </c>
      <c r="G38" s="17">
        <v>1.9330000000000001</v>
      </c>
      <c r="H38" s="10">
        <v>8.1519999999999992</v>
      </c>
      <c r="I38">
        <v>0.36499999999999999</v>
      </c>
      <c r="J38">
        <v>4.96</v>
      </c>
      <c r="K38">
        <v>0.20200000000000001</v>
      </c>
      <c r="L38">
        <v>0.748</v>
      </c>
      <c r="M38" s="10"/>
      <c r="N38" s="21">
        <v>298</v>
      </c>
      <c r="O38" s="10">
        <v>48</v>
      </c>
      <c r="P38" s="10">
        <v>4.5839999999999996</v>
      </c>
      <c r="Q38" s="27"/>
      <c r="R38" s="10"/>
      <c r="S38" s="10">
        <v>38</v>
      </c>
      <c r="T38" s="17">
        <v>9.7390000000000008</v>
      </c>
      <c r="U38" s="17">
        <f t="shared" si="0"/>
        <v>973.90000000000009</v>
      </c>
      <c r="V38" s="11">
        <f t="shared" si="1"/>
        <v>35.213747210678605</v>
      </c>
      <c r="X38">
        <v>120.04278620310187</v>
      </c>
      <c r="Y38" s="12">
        <f t="shared" si="2"/>
        <v>120.042</v>
      </c>
      <c r="Z38">
        <f t="shared" si="3"/>
        <v>1</v>
      </c>
      <c r="AA38">
        <f t="shared" si="4"/>
        <v>1</v>
      </c>
      <c r="AB38">
        <f t="shared" si="5"/>
        <v>31</v>
      </c>
      <c r="AD38" s="12">
        <v>120.042</v>
      </c>
      <c r="AE38">
        <v>31</v>
      </c>
    </row>
    <row r="39" spans="6:31" x14ac:dyDescent="0.3">
      <c r="F39" s="10">
        <v>32</v>
      </c>
      <c r="G39" s="17">
        <v>2.6019999999999999</v>
      </c>
      <c r="H39" s="10">
        <v>7.4939999999999998</v>
      </c>
      <c r="I39">
        <v>0.58199999999999996</v>
      </c>
      <c r="J39">
        <v>3.2879999999999998</v>
      </c>
      <c r="K39">
        <v>0.30399999999999999</v>
      </c>
      <c r="L39">
        <v>0.82799999999999996</v>
      </c>
      <c r="M39" s="10"/>
      <c r="N39" s="57">
        <v>298</v>
      </c>
      <c r="O39" s="22">
        <v>55</v>
      </c>
      <c r="P39" s="22">
        <v>7.23</v>
      </c>
      <c r="Q39" s="61">
        <f>G305-SUM(P32:P39)</f>
        <v>1943.1489999999999</v>
      </c>
      <c r="R39" s="10"/>
      <c r="S39" s="10">
        <v>39</v>
      </c>
      <c r="T39" s="17">
        <v>13.641999999999999</v>
      </c>
      <c r="U39" s="17">
        <f t="shared" si="0"/>
        <v>1364.2</v>
      </c>
      <c r="V39" s="11">
        <f t="shared" si="1"/>
        <v>41.67677275087059</v>
      </c>
      <c r="X39">
        <v>116.9139133401339</v>
      </c>
      <c r="Y39" s="12">
        <f t="shared" si="2"/>
        <v>116.913</v>
      </c>
      <c r="Z39">
        <f t="shared" si="3"/>
        <v>1</v>
      </c>
      <c r="AA39">
        <f t="shared" si="4"/>
        <v>1</v>
      </c>
      <c r="AB39">
        <f t="shared" si="5"/>
        <v>32</v>
      </c>
      <c r="AD39" s="12">
        <v>116.913</v>
      </c>
      <c r="AE39">
        <v>32</v>
      </c>
    </row>
    <row r="40" spans="6:31" x14ac:dyDescent="0.3">
      <c r="F40" s="10">
        <v>33</v>
      </c>
      <c r="G40" s="17">
        <v>133.821</v>
      </c>
      <c r="H40" s="10">
        <v>49.234000000000002</v>
      </c>
      <c r="I40">
        <v>0.69399999999999995</v>
      </c>
      <c r="J40">
        <v>1.51</v>
      </c>
      <c r="K40">
        <v>0.66200000000000003</v>
      </c>
      <c r="L40">
        <v>0.89300000000000002</v>
      </c>
      <c r="M40" s="10"/>
      <c r="N40" s="58">
        <v>352</v>
      </c>
      <c r="O40" s="10">
        <v>33</v>
      </c>
      <c r="P40" s="17">
        <v>7.23</v>
      </c>
      <c r="Q40" s="59">
        <f>G359-P40</f>
        <v>503.67099999999999</v>
      </c>
      <c r="R40" s="10"/>
      <c r="S40" s="10">
        <v>40</v>
      </c>
      <c r="T40" s="17">
        <v>60.591000000000001</v>
      </c>
      <c r="U40" s="17">
        <f t="shared" ref="U40:U71" si="6">T40*100</f>
        <v>6059.1</v>
      </c>
      <c r="V40" s="11">
        <f t="shared" ref="V40:V71" si="7">((U40/PI())^0.5)*2</f>
        <v>87.833283699886948</v>
      </c>
      <c r="X40">
        <v>116.81258869219646</v>
      </c>
      <c r="Y40" s="12">
        <f t="shared" si="2"/>
        <v>116.812</v>
      </c>
      <c r="Z40">
        <f t="shared" si="3"/>
        <v>1</v>
      </c>
      <c r="AA40">
        <f t="shared" si="4"/>
        <v>1</v>
      </c>
      <c r="AB40">
        <f t="shared" si="5"/>
        <v>33</v>
      </c>
      <c r="AD40" s="12">
        <v>116.812</v>
      </c>
      <c r="AE40">
        <v>33</v>
      </c>
    </row>
    <row r="41" spans="6:31" x14ac:dyDescent="0.3">
      <c r="F41" s="10">
        <v>34</v>
      </c>
      <c r="G41" s="17">
        <v>9.4049999999999994</v>
      </c>
      <c r="H41" s="10">
        <v>14.19</v>
      </c>
      <c r="I41">
        <v>0.58699999999999997</v>
      </c>
      <c r="J41">
        <v>1.647</v>
      </c>
      <c r="K41">
        <v>0.60699999999999998</v>
      </c>
      <c r="L41">
        <v>0.86599999999999999</v>
      </c>
      <c r="M41" s="10"/>
      <c r="N41" s="56">
        <v>354</v>
      </c>
      <c r="O41" s="24">
        <v>35</v>
      </c>
      <c r="P41" s="25">
        <v>10.584</v>
      </c>
      <c r="Q41" s="60">
        <f>G361-P41</f>
        <v>384.524</v>
      </c>
      <c r="R41" s="10"/>
      <c r="S41" s="10">
        <v>41</v>
      </c>
      <c r="T41" s="17">
        <v>1.673</v>
      </c>
      <c r="U41" s="17">
        <f t="shared" si="6"/>
        <v>167.3</v>
      </c>
      <c r="V41" s="11">
        <f t="shared" si="7"/>
        <v>14.594964057310753</v>
      </c>
      <c r="X41">
        <v>113.37880651868178</v>
      </c>
      <c r="Y41" s="12">
        <f t="shared" si="2"/>
        <v>113.378</v>
      </c>
      <c r="Z41">
        <f t="shared" si="3"/>
        <v>1</v>
      </c>
      <c r="AA41">
        <f t="shared" si="4"/>
        <v>1</v>
      </c>
      <c r="AB41">
        <f t="shared" si="5"/>
        <v>34</v>
      </c>
      <c r="AD41" s="12">
        <v>113.378</v>
      </c>
      <c r="AE41">
        <v>34</v>
      </c>
    </row>
    <row r="42" spans="6:31" x14ac:dyDescent="0.3">
      <c r="F42" s="10">
        <v>35</v>
      </c>
      <c r="G42" s="17">
        <v>2.3050000000000002</v>
      </c>
      <c r="H42" s="10">
        <v>8.0399999999999991</v>
      </c>
      <c r="I42">
        <v>0.44800000000000001</v>
      </c>
      <c r="J42">
        <v>2.7410000000000001</v>
      </c>
      <c r="K42">
        <v>0.36499999999999999</v>
      </c>
      <c r="L42">
        <v>0.76100000000000001</v>
      </c>
      <c r="M42" s="10"/>
      <c r="N42" s="58">
        <v>449</v>
      </c>
      <c r="O42" s="10">
        <v>42</v>
      </c>
      <c r="P42" s="10">
        <v>6.7830000000000004</v>
      </c>
      <c r="Q42" s="59">
        <f>G456-P42</f>
        <v>433.75</v>
      </c>
      <c r="R42" s="10"/>
      <c r="S42" s="10">
        <v>42</v>
      </c>
      <c r="T42" s="17">
        <v>1.3380000000000001</v>
      </c>
      <c r="U42" s="17">
        <f t="shared" si="6"/>
        <v>133.80000000000001</v>
      </c>
      <c r="V42" s="11">
        <f t="shared" si="7"/>
        <v>13.052181851535964</v>
      </c>
      <c r="X42">
        <v>112.33013191585955</v>
      </c>
      <c r="Y42" s="12">
        <f t="shared" si="2"/>
        <v>112.33</v>
      </c>
      <c r="Z42">
        <f t="shared" si="3"/>
        <v>1</v>
      </c>
      <c r="AA42">
        <f t="shared" si="4"/>
        <v>1</v>
      </c>
      <c r="AB42">
        <f t="shared" si="5"/>
        <v>35</v>
      </c>
      <c r="AD42" s="12">
        <v>112.33</v>
      </c>
      <c r="AE42">
        <v>35</v>
      </c>
    </row>
    <row r="43" spans="6:31" x14ac:dyDescent="0.3">
      <c r="F43" s="10">
        <v>36</v>
      </c>
      <c r="G43" s="17">
        <v>14.646000000000001</v>
      </c>
      <c r="H43" s="10">
        <v>15.374000000000001</v>
      </c>
      <c r="I43">
        <v>0.77900000000000003</v>
      </c>
      <c r="J43">
        <v>1.3109999999999999</v>
      </c>
      <c r="K43">
        <v>0.76300000000000001</v>
      </c>
      <c r="L43">
        <v>0.92400000000000004</v>
      </c>
      <c r="M43" s="10"/>
      <c r="N43" s="56">
        <v>456</v>
      </c>
      <c r="O43" s="24">
        <v>38</v>
      </c>
      <c r="P43" s="24">
        <v>0.70799999999999996</v>
      </c>
      <c r="Q43" s="60">
        <f>G463-P43</f>
        <v>35.907000000000004</v>
      </c>
      <c r="R43" s="10"/>
      <c r="S43" s="10">
        <v>43</v>
      </c>
      <c r="T43" s="17">
        <v>10.148</v>
      </c>
      <c r="U43" s="17">
        <f t="shared" si="6"/>
        <v>1014.8</v>
      </c>
      <c r="V43" s="11">
        <f t="shared" si="7"/>
        <v>35.94556286938964</v>
      </c>
      <c r="X43">
        <v>111.39965830589523</v>
      </c>
      <c r="Y43" s="12">
        <f t="shared" si="2"/>
        <v>111.399</v>
      </c>
      <c r="Z43">
        <f t="shared" si="3"/>
        <v>1</v>
      </c>
      <c r="AA43">
        <f t="shared" si="4"/>
        <v>1</v>
      </c>
      <c r="AB43">
        <f t="shared" si="5"/>
        <v>36</v>
      </c>
      <c r="AD43" s="12">
        <v>111.399</v>
      </c>
      <c r="AE43">
        <v>36</v>
      </c>
    </row>
    <row r="44" spans="6:31" x14ac:dyDescent="0.3">
      <c r="F44" s="10">
        <v>37</v>
      </c>
      <c r="G44" s="17">
        <v>2.5649999999999999</v>
      </c>
      <c r="H44" s="10">
        <v>9.0830000000000002</v>
      </c>
      <c r="I44">
        <v>0.39100000000000001</v>
      </c>
      <c r="J44">
        <v>4.2229999999999999</v>
      </c>
      <c r="K44">
        <v>0.23699999999999999</v>
      </c>
      <c r="L44">
        <v>0.73</v>
      </c>
      <c r="M44" s="10"/>
      <c r="N44" s="58">
        <v>493</v>
      </c>
      <c r="O44" s="10">
        <v>40</v>
      </c>
      <c r="P44" s="10">
        <v>1.4910000000000001</v>
      </c>
      <c r="Q44" s="59">
        <f>G500-P44</f>
        <v>91.775000000000006</v>
      </c>
      <c r="R44" s="10"/>
      <c r="S44" s="10">
        <v>44</v>
      </c>
      <c r="T44" s="17">
        <v>0.81799999999999995</v>
      </c>
      <c r="U44" s="17">
        <f t="shared" si="6"/>
        <v>81.8</v>
      </c>
      <c r="V44" s="11">
        <f t="shared" si="7"/>
        <v>10.205439469191727</v>
      </c>
      <c r="X44">
        <v>111.35678952845532</v>
      </c>
      <c r="Y44" s="12">
        <f t="shared" si="2"/>
        <v>111.35599999999999</v>
      </c>
      <c r="Z44">
        <f t="shared" si="3"/>
        <v>1</v>
      </c>
      <c r="AA44">
        <f t="shared" si="4"/>
        <v>1</v>
      </c>
      <c r="AB44">
        <f t="shared" si="5"/>
        <v>37</v>
      </c>
      <c r="AD44" s="12">
        <v>111.35599999999999</v>
      </c>
      <c r="AE44">
        <v>37</v>
      </c>
    </row>
    <row r="45" spans="6:31" x14ac:dyDescent="0.3">
      <c r="F45" s="10">
        <v>38</v>
      </c>
      <c r="G45" s="17">
        <v>9.7390000000000008</v>
      </c>
      <c r="H45" s="10">
        <v>13.305999999999999</v>
      </c>
      <c r="I45">
        <v>0.69099999999999995</v>
      </c>
      <c r="J45">
        <v>1.506</v>
      </c>
      <c r="K45">
        <v>0.66400000000000003</v>
      </c>
      <c r="L45">
        <v>0.89300000000000002</v>
      </c>
      <c r="M45" s="10"/>
      <c r="N45" s="56">
        <v>520</v>
      </c>
      <c r="O45" s="24">
        <v>43</v>
      </c>
      <c r="P45" s="24">
        <v>4.4349999999999996</v>
      </c>
      <c r="Q45" s="60">
        <f>G527-P45</f>
        <v>138.41900000000001</v>
      </c>
      <c r="R45" s="10"/>
      <c r="S45" s="10">
        <v>45</v>
      </c>
      <c r="T45" s="17">
        <v>1.004</v>
      </c>
      <c r="U45" s="17">
        <f t="shared" si="6"/>
        <v>100.4</v>
      </c>
      <c r="V45" s="11">
        <f t="shared" si="7"/>
        <v>11.306336731736339</v>
      </c>
      <c r="X45">
        <v>110.43944446997195</v>
      </c>
      <c r="Y45" s="12">
        <f t="shared" si="2"/>
        <v>110.43899999999999</v>
      </c>
      <c r="Z45">
        <f t="shared" si="3"/>
        <v>1</v>
      </c>
      <c r="AA45">
        <f t="shared" si="4"/>
        <v>1</v>
      </c>
      <c r="AB45">
        <f t="shared" si="5"/>
        <v>38</v>
      </c>
      <c r="AD45" s="12">
        <v>110.43899999999999</v>
      </c>
      <c r="AE45">
        <v>38</v>
      </c>
    </row>
    <row r="46" spans="6:31" x14ac:dyDescent="0.3">
      <c r="F46" s="10">
        <v>39</v>
      </c>
      <c r="G46" s="17">
        <v>13.641999999999999</v>
      </c>
      <c r="H46" s="10">
        <v>16.670999999999999</v>
      </c>
      <c r="I46">
        <v>0.61699999999999999</v>
      </c>
      <c r="J46">
        <v>2.355</v>
      </c>
      <c r="K46">
        <v>0.42499999999999999</v>
      </c>
      <c r="L46">
        <v>0.89600000000000002</v>
      </c>
      <c r="M46" s="10"/>
      <c r="N46" s="58">
        <v>524</v>
      </c>
      <c r="O46" s="10">
        <v>39</v>
      </c>
      <c r="P46" s="10">
        <v>1.2669999999999999</v>
      </c>
      <c r="Q46" s="59">
        <f>G531-P46</f>
        <v>38.655999999999999</v>
      </c>
      <c r="R46" s="10"/>
      <c r="S46" s="10">
        <v>47</v>
      </c>
      <c r="T46" s="17">
        <v>13.754</v>
      </c>
      <c r="U46" s="17">
        <f t="shared" si="6"/>
        <v>1375.3999999999999</v>
      </c>
      <c r="V46" s="11">
        <f t="shared" si="7"/>
        <v>41.847504941498514</v>
      </c>
      <c r="X46">
        <v>109.08106248776203</v>
      </c>
      <c r="Y46" s="12">
        <f t="shared" si="2"/>
        <v>109.081</v>
      </c>
      <c r="Z46">
        <f t="shared" si="3"/>
        <v>1</v>
      </c>
      <c r="AA46">
        <f t="shared" si="4"/>
        <v>1</v>
      </c>
      <c r="AB46">
        <f t="shared" si="5"/>
        <v>39</v>
      </c>
      <c r="AD46" s="12">
        <v>109.081</v>
      </c>
      <c r="AE46">
        <v>39</v>
      </c>
    </row>
    <row r="47" spans="6:31" x14ac:dyDescent="0.3">
      <c r="F47" s="10">
        <v>40</v>
      </c>
      <c r="G47" s="17">
        <v>60.591000000000001</v>
      </c>
      <c r="H47" s="10">
        <v>35.835000000000001</v>
      </c>
      <c r="I47">
        <v>0.59299999999999997</v>
      </c>
      <c r="J47">
        <v>1.347</v>
      </c>
      <c r="K47">
        <v>0.74199999999999999</v>
      </c>
      <c r="L47">
        <v>0.86799999999999999</v>
      </c>
      <c r="M47" s="10"/>
      <c r="N47" s="18">
        <v>548</v>
      </c>
      <c r="O47" s="55">
        <v>45</v>
      </c>
      <c r="P47" s="55">
        <v>1.8260000000000001</v>
      </c>
      <c r="Q47" s="26"/>
      <c r="R47" s="10"/>
      <c r="S47" s="10">
        <v>48</v>
      </c>
      <c r="T47" s="17">
        <v>1.524</v>
      </c>
      <c r="U47" s="17">
        <f t="shared" si="6"/>
        <v>152.4</v>
      </c>
      <c r="V47" s="11">
        <f t="shared" si="7"/>
        <v>13.929885377045958</v>
      </c>
      <c r="X47">
        <v>106.11204733634602</v>
      </c>
      <c r="Y47" s="12">
        <f t="shared" si="2"/>
        <v>106.11199999999999</v>
      </c>
      <c r="Z47">
        <f t="shared" si="3"/>
        <v>1</v>
      </c>
      <c r="AA47">
        <f t="shared" si="4"/>
        <v>1</v>
      </c>
      <c r="AB47">
        <f t="shared" si="5"/>
        <v>40</v>
      </c>
      <c r="AD47" s="12">
        <v>106.11199999999999</v>
      </c>
      <c r="AE47">
        <v>40</v>
      </c>
    </row>
    <row r="48" spans="6:31" x14ac:dyDescent="0.3">
      <c r="F48" s="10">
        <v>41</v>
      </c>
      <c r="G48" s="17">
        <v>1.673</v>
      </c>
      <c r="H48" s="10">
        <v>5.9710000000000001</v>
      </c>
      <c r="I48">
        <v>0.59</v>
      </c>
      <c r="J48">
        <v>2.919</v>
      </c>
      <c r="K48">
        <v>0.34300000000000003</v>
      </c>
      <c r="L48">
        <v>0.84099999999999997</v>
      </c>
      <c r="M48" s="10"/>
      <c r="N48" s="21">
        <v>548</v>
      </c>
      <c r="O48" s="10">
        <v>46</v>
      </c>
      <c r="P48" s="10">
        <v>2.9809999999999999</v>
      </c>
      <c r="Q48" s="37"/>
      <c r="R48" s="10"/>
      <c r="S48" s="10">
        <v>49</v>
      </c>
      <c r="T48" s="17">
        <v>10.557</v>
      </c>
      <c r="U48" s="17">
        <f t="shared" si="6"/>
        <v>1055.7</v>
      </c>
      <c r="V48" s="11">
        <f t="shared" si="7"/>
        <v>36.662773863646919</v>
      </c>
      <c r="X48">
        <v>105.46331763693235</v>
      </c>
      <c r="Y48" s="12">
        <f t="shared" si="2"/>
        <v>105.46299999999999</v>
      </c>
      <c r="Z48">
        <f t="shared" si="3"/>
        <v>1</v>
      </c>
      <c r="AA48">
        <f t="shared" si="4"/>
        <v>1</v>
      </c>
      <c r="AB48">
        <f t="shared" si="5"/>
        <v>41</v>
      </c>
      <c r="AD48" s="12">
        <v>105.46299999999999</v>
      </c>
      <c r="AE48">
        <v>41</v>
      </c>
    </row>
    <row r="49" spans="6:31" x14ac:dyDescent="0.3">
      <c r="F49" s="10">
        <v>42</v>
      </c>
      <c r="G49" s="17">
        <v>1.3380000000000001</v>
      </c>
      <c r="H49" s="10">
        <v>5.3789999999999996</v>
      </c>
      <c r="I49">
        <v>0.58099999999999996</v>
      </c>
      <c r="J49">
        <v>3.2930000000000001</v>
      </c>
      <c r="K49">
        <v>0.30399999999999999</v>
      </c>
      <c r="L49">
        <v>0.878</v>
      </c>
      <c r="M49" s="10"/>
      <c r="N49" s="57">
        <v>548</v>
      </c>
      <c r="O49" s="22">
        <v>49</v>
      </c>
      <c r="P49" s="22">
        <v>1.2669999999999999</v>
      </c>
      <c r="Q49" s="61">
        <f>G555-SUM(P47:P49)</f>
        <v>341.86199999999997</v>
      </c>
      <c r="R49" s="10"/>
      <c r="S49" s="10">
        <v>50</v>
      </c>
      <c r="T49" s="17">
        <v>6.468</v>
      </c>
      <c r="U49" s="17">
        <f t="shared" si="6"/>
        <v>646.79999999999995</v>
      </c>
      <c r="V49" s="11">
        <f t="shared" si="7"/>
        <v>28.697235712428874</v>
      </c>
      <c r="X49">
        <v>104.65192110968842</v>
      </c>
      <c r="Y49" s="12">
        <f t="shared" si="2"/>
        <v>104.651</v>
      </c>
      <c r="Z49">
        <f t="shared" si="3"/>
        <v>1</v>
      </c>
      <c r="AA49">
        <f t="shared" si="4"/>
        <v>1</v>
      </c>
      <c r="AB49">
        <f t="shared" si="5"/>
        <v>42</v>
      </c>
      <c r="AD49" s="12">
        <v>104.651</v>
      </c>
      <c r="AE49">
        <v>42</v>
      </c>
    </row>
    <row r="50" spans="6:31" x14ac:dyDescent="0.3">
      <c r="F50" s="10">
        <v>43</v>
      </c>
      <c r="G50" s="17">
        <v>10.148</v>
      </c>
      <c r="H50" s="10">
        <v>16.757000000000001</v>
      </c>
      <c r="I50">
        <v>0.45400000000000001</v>
      </c>
      <c r="J50">
        <v>2.5350000000000001</v>
      </c>
      <c r="K50">
        <v>0.39400000000000002</v>
      </c>
      <c r="L50">
        <v>0.68200000000000005</v>
      </c>
      <c r="M50" s="10"/>
      <c r="N50" s="21">
        <v>549</v>
      </c>
      <c r="O50" s="10">
        <v>41</v>
      </c>
      <c r="P50" s="10">
        <v>6.41</v>
      </c>
      <c r="Q50" s="37"/>
      <c r="R50" s="10"/>
      <c r="S50" s="10">
        <v>51</v>
      </c>
      <c r="T50" s="17">
        <v>0.74299999999999999</v>
      </c>
      <c r="U50" s="17">
        <f t="shared" si="6"/>
        <v>74.3</v>
      </c>
      <c r="V50" s="11">
        <f t="shared" si="7"/>
        <v>9.72634043069759</v>
      </c>
      <c r="X50">
        <v>103.44658719182388</v>
      </c>
      <c r="Y50" s="12">
        <f t="shared" si="2"/>
        <v>103.446</v>
      </c>
      <c r="Z50">
        <f t="shared" si="3"/>
        <v>1</v>
      </c>
      <c r="AA50">
        <f t="shared" si="4"/>
        <v>1</v>
      </c>
      <c r="AB50">
        <f t="shared" si="5"/>
        <v>43</v>
      </c>
      <c r="AD50" s="12">
        <v>103.446</v>
      </c>
      <c r="AE50">
        <v>43</v>
      </c>
    </row>
    <row r="51" spans="6:31" x14ac:dyDescent="0.3">
      <c r="F51" s="10">
        <v>44</v>
      </c>
      <c r="G51" s="17">
        <v>0.81799999999999995</v>
      </c>
      <c r="H51" s="10">
        <v>5.4260000000000002</v>
      </c>
      <c r="I51">
        <v>0.34899999999999998</v>
      </c>
      <c r="J51">
        <v>3.9460000000000002</v>
      </c>
      <c r="K51">
        <v>0.253</v>
      </c>
      <c r="L51">
        <v>0.65700000000000003</v>
      </c>
      <c r="M51" s="10"/>
      <c r="N51" s="21">
        <v>549</v>
      </c>
      <c r="O51">
        <v>44</v>
      </c>
      <c r="P51">
        <v>3.056</v>
      </c>
      <c r="Q51" s="37"/>
      <c r="R51" s="10"/>
      <c r="S51" s="10">
        <v>52</v>
      </c>
      <c r="T51" s="17">
        <v>1.413</v>
      </c>
      <c r="U51" s="17">
        <f t="shared" si="6"/>
        <v>141.30000000000001</v>
      </c>
      <c r="V51" s="11">
        <f t="shared" si="7"/>
        <v>13.413006660368081</v>
      </c>
      <c r="X51">
        <v>102.27373811447546</v>
      </c>
      <c r="Y51" s="12">
        <f t="shared" si="2"/>
        <v>102.273</v>
      </c>
      <c r="Z51">
        <f t="shared" si="3"/>
        <v>1</v>
      </c>
      <c r="AA51">
        <f t="shared" si="4"/>
        <v>1</v>
      </c>
      <c r="AB51">
        <f t="shared" si="5"/>
        <v>44</v>
      </c>
      <c r="AD51" s="12">
        <v>102.273</v>
      </c>
      <c r="AE51">
        <v>44</v>
      </c>
    </row>
    <row r="52" spans="6:31" x14ac:dyDescent="0.3">
      <c r="F52" s="10">
        <v>45</v>
      </c>
      <c r="G52" s="17">
        <v>1.004</v>
      </c>
      <c r="H52" s="10">
        <v>4.4290000000000003</v>
      </c>
      <c r="I52">
        <v>0.64300000000000002</v>
      </c>
      <c r="J52">
        <v>2.6880000000000002</v>
      </c>
      <c r="K52">
        <v>0.372</v>
      </c>
      <c r="L52">
        <v>0.80600000000000005</v>
      </c>
      <c r="M52" s="10"/>
      <c r="N52" s="58">
        <v>549</v>
      </c>
      <c r="O52" s="10">
        <v>47</v>
      </c>
      <c r="P52" s="10">
        <v>1.2669999999999999</v>
      </c>
      <c r="Q52" s="59">
        <f>G556-SUM(P50:P52)</f>
        <v>134.761</v>
      </c>
      <c r="R52" s="10"/>
      <c r="S52" s="10">
        <v>53</v>
      </c>
      <c r="T52" s="17">
        <v>4.1260000000000003</v>
      </c>
      <c r="U52" s="17">
        <f t="shared" si="6"/>
        <v>412.6</v>
      </c>
      <c r="V52" s="11">
        <f t="shared" si="7"/>
        <v>22.920266930333256</v>
      </c>
      <c r="X52">
        <v>100.54675185778835</v>
      </c>
      <c r="Y52" s="12">
        <f t="shared" si="2"/>
        <v>100.54600000000001</v>
      </c>
      <c r="Z52">
        <f t="shared" si="3"/>
        <v>1</v>
      </c>
      <c r="AA52">
        <f t="shared" si="4"/>
        <v>1</v>
      </c>
      <c r="AB52">
        <f t="shared" si="5"/>
        <v>45</v>
      </c>
      <c r="AD52" s="12">
        <v>100.54600000000001</v>
      </c>
      <c r="AE52">
        <v>45</v>
      </c>
    </row>
    <row r="53" spans="6:31" x14ac:dyDescent="0.3">
      <c r="F53" s="8">
        <v>46</v>
      </c>
      <c r="G53" s="117">
        <v>55.164000000000001</v>
      </c>
      <c r="H53" s="8">
        <v>38.884999999999998</v>
      </c>
      <c r="I53" s="8">
        <v>0.45800000000000002</v>
      </c>
      <c r="J53" s="8">
        <v>3.496</v>
      </c>
      <c r="K53" s="8">
        <v>0.28599999999999998</v>
      </c>
      <c r="L53" s="8">
        <v>0.93</v>
      </c>
      <c r="M53" s="10"/>
      <c r="N53" s="18">
        <v>675</v>
      </c>
      <c r="O53" s="19">
        <v>52</v>
      </c>
      <c r="P53" s="19">
        <v>1.863</v>
      </c>
      <c r="Q53" s="34"/>
      <c r="R53" s="10"/>
      <c r="S53" s="10">
        <v>54</v>
      </c>
      <c r="T53" s="17">
        <v>14.832000000000001</v>
      </c>
      <c r="U53" s="17">
        <f t="shared" si="6"/>
        <v>1483.2</v>
      </c>
      <c r="V53" s="11">
        <f t="shared" si="7"/>
        <v>43.456517264401128</v>
      </c>
      <c r="X53">
        <v>98.549564176260432</v>
      </c>
      <c r="Y53" s="12">
        <f t="shared" si="2"/>
        <v>98.549000000000007</v>
      </c>
      <c r="Z53">
        <f t="shared" si="3"/>
        <v>1</v>
      </c>
      <c r="AA53">
        <f t="shared" si="4"/>
        <v>1</v>
      </c>
      <c r="AB53">
        <f t="shared" si="5"/>
        <v>46</v>
      </c>
      <c r="AD53" s="12">
        <v>98.549000000000007</v>
      </c>
      <c r="AE53">
        <v>46</v>
      </c>
    </row>
    <row r="54" spans="6:31" x14ac:dyDescent="0.3">
      <c r="F54" s="10">
        <v>47</v>
      </c>
      <c r="G54" s="17">
        <v>13.754</v>
      </c>
      <c r="H54" s="10">
        <v>23.864999999999998</v>
      </c>
      <c r="I54">
        <v>0.30299999999999999</v>
      </c>
      <c r="J54">
        <v>4.8550000000000004</v>
      </c>
      <c r="K54">
        <v>0.20599999999999999</v>
      </c>
      <c r="L54">
        <v>0.72799999999999998</v>
      </c>
      <c r="M54" s="10"/>
      <c r="N54" s="21">
        <v>675</v>
      </c>
      <c r="O54" s="10">
        <v>56</v>
      </c>
      <c r="P54" s="10">
        <v>4.9569999999999999</v>
      </c>
      <c r="Q54" s="37"/>
      <c r="R54" s="10"/>
      <c r="S54" s="10">
        <v>55</v>
      </c>
      <c r="T54" s="17">
        <v>0.26</v>
      </c>
      <c r="U54" s="17">
        <f t="shared" si="6"/>
        <v>26</v>
      </c>
      <c r="V54" s="11">
        <f t="shared" si="7"/>
        <v>5.7536273917515919</v>
      </c>
      <c r="X54">
        <v>97.729622535218809</v>
      </c>
      <c r="Y54" s="12">
        <f t="shared" si="2"/>
        <v>97.728999999999999</v>
      </c>
      <c r="Z54">
        <f t="shared" si="3"/>
        <v>1</v>
      </c>
      <c r="AA54">
        <f t="shared" si="4"/>
        <v>1</v>
      </c>
      <c r="AB54">
        <f t="shared" si="5"/>
        <v>47</v>
      </c>
      <c r="AD54" s="12">
        <v>97.728999999999999</v>
      </c>
      <c r="AE54">
        <v>47</v>
      </c>
    </row>
    <row r="55" spans="6:31" x14ac:dyDescent="0.3">
      <c r="F55" s="10">
        <v>48</v>
      </c>
      <c r="G55" s="17">
        <v>1.524</v>
      </c>
      <c r="H55" s="10">
        <v>5.8109999999999999</v>
      </c>
      <c r="I55">
        <v>0.56699999999999995</v>
      </c>
      <c r="J55">
        <v>2.9849999999999999</v>
      </c>
      <c r="K55">
        <v>0.33500000000000002</v>
      </c>
      <c r="L55">
        <v>0.81200000000000006</v>
      </c>
      <c r="M55" s="10"/>
      <c r="N55" s="57">
        <v>675</v>
      </c>
      <c r="O55" s="22">
        <v>58</v>
      </c>
      <c r="P55" s="22">
        <v>4.0620000000000003</v>
      </c>
      <c r="Q55" s="61">
        <f>G682-SUM(P53:P55)</f>
        <v>483.51400000000001</v>
      </c>
      <c r="R55" s="10"/>
      <c r="S55" s="10">
        <v>56</v>
      </c>
      <c r="T55" s="17">
        <v>0.14899999999999999</v>
      </c>
      <c r="U55" s="17">
        <f t="shared" si="6"/>
        <v>14.899999999999999</v>
      </c>
      <c r="V55" s="11">
        <f t="shared" si="7"/>
        <v>4.3556020498381072</v>
      </c>
      <c r="X55">
        <v>96.21707088541703</v>
      </c>
      <c r="Y55" s="12">
        <f t="shared" si="2"/>
        <v>96.216999999999999</v>
      </c>
      <c r="Z55">
        <f t="shared" si="3"/>
        <v>1</v>
      </c>
      <c r="AA55">
        <f t="shared" si="4"/>
        <v>1</v>
      </c>
      <c r="AB55">
        <f t="shared" si="5"/>
        <v>48</v>
      </c>
      <c r="AD55" s="12">
        <v>96.216999999999999</v>
      </c>
      <c r="AE55">
        <v>48</v>
      </c>
    </row>
    <row r="56" spans="6:31" x14ac:dyDescent="0.3">
      <c r="F56" s="10">
        <v>49</v>
      </c>
      <c r="G56" s="17">
        <v>10.557</v>
      </c>
      <c r="H56" s="10">
        <v>13.551</v>
      </c>
      <c r="I56">
        <v>0.72199999999999998</v>
      </c>
      <c r="J56">
        <v>1.968</v>
      </c>
      <c r="K56">
        <v>0.50800000000000001</v>
      </c>
      <c r="L56">
        <v>0.90300000000000002</v>
      </c>
      <c r="M56" s="10"/>
      <c r="N56" s="58">
        <v>723</v>
      </c>
      <c r="O56" s="10">
        <v>59</v>
      </c>
      <c r="P56" s="10">
        <v>2.7949999999999999</v>
      </c>
      <c r="Q56" s="62"/>
      <c r="R56" s="10"/>
      <c r="S56" s="10">
        <v>57</v>
      </c>
      <c r="T56" s="17">
        <v>3.9769999999999999</v>
      </c>
      <c r="U56" s="17">
        <f t="shared" si="6"/>
        <v>397.7</v>
      </c>
      <c r="V56" s="11">
        <f t="shared" si="7"/>
        <v>22.502608003099869</v>
      </c>
      <c r="X56">
        <v>94.829511527559333</v>
      </c>
      <c r="Y56" s="12">
        <f t="shared" si="2"/>
        <v>94.828999999999994</v>
      </c>
      <c r="Z56">
        <f t="shared" si="3"/>
        <v>1</v>
      </c>
      <c r="AA56">
        <f t="shared" si="4"/>
        <v>1</v>
      </c>
      <c r="AB56">
        <f t="shared" si="5"/>
        <v>49</v>
      </c>
      <c r="AD56" s="12">
        <v>94.828999999999994</v>
      </c>
      <c r="AE56">
        <v>49</v>
      </c>
    </row>
    <row r="57" spans="6:31" x14ac:dyDescent="0.3">
      <c r="F57" s="10">
        <v>50</v>
      </c>
      <c r="G57" s="17">
        <v>6.468</v>
      </c>
      <c r="H57" s="10">
        <v>12.355</v>
      </c>
      <c r="I57">
        <v>0.53200000000000003</v>
      </c>
      <c r="J57">
        <v>2.722</v>
      </c>
      <c r="K57">
        <v>0.36699999999999999</v>
      </c>
      <c r="L57">
        <v>0.85699999999999998</v>
      </c>
      <c r="M57" s="10"/>
      <c r="N57" s="18">
        <v>759</v>
      </c>
      <c r="O57" s="19">
        <v>60</v>
      </c>
      <c r="P57" s="19">
        <v>2.6459999999999999</v>
      </c>
      <c r="Q57" s="34"/>
      <c r="R57" s="10"/>
      <c r="S57" s="10">
        <v>58</v>
      </c>
      <c r="T57" s="17">
        <v>1.1519999999999999</v>
      </c>
      <c r="U57" s="17">
        <f t="shared" si="6"/>
        <v>115.19999999999999</v>
      </c>
      <c r="V57" s="11">
        <f t="shared" si="7"/>
        <v>12.111036105696767</v>
      </c>
      <c r="X57">
        <v>93.977118375171429</v>
      </c>
      <c r="Y57" s="12">
        <f t="shared" si="2"/>
        <v>93.977000000000004</v>
      </c>
      <c r="Z57">
        <f t="shared" si="3"/>
        <v>1</v>
      </c>
      <c r="AA57">
        <f t="shared" si="4"/>
        <v>1</v>
      </c>
      <c r="AB57">
        <f t="shared" si="5"/>
        <v>50</v>
      </c>
      <c r="AD57" s="12">
        <v>93.977000000000004</v>
      </c>
      <c r="AE57">
        <v>50</v>
      </c>
    </row>
    <row r="58" spans="6:31" x14ac:dyDescent="0.3">
      <c r="F58" s="10">
        <v>51</v>
      </c>
      <c r="G58" s="17">
        <v>0.74299999999999999</v>
      </c>
      <c r="H58" s="10">
        <v>3.7240000000000002</v>
      </c>
      <c r="I58">
        <v>0.67400000000000004</v>
      </c>
      <c r="J58">
        <v>2.2679999999999998</v>
      </c>
      <c r="K58">
        <v>0.441</v>
      </c>
      <c r="L58">
        <v>0.81599999999999995</v>
      </c>
      <c r="M58" s="10"/>
      <c r="N58" s="21">
        <v>759</v>
      </c>
      <c r="O58" s="10">
        <v>61</v>
      </c>
      <c r="P58" s="10">
        <v>1.863</v>
      </c>
      <c r="Q58" s="37"/>
      <c r="R58" s="10"/>
      <c r="S58" s="10">
        <v>59</v>
      </c>
      <c r="T58" s="17">
        <v>15.65</v>
      </c>
      <c r="U58" s="17">
        <f t="shared" si="6"/>
        <v>1565</v>
      </c>
      <c r="V58" s="11">
        <f t="shared" si="7"/>
        <v>44.638771124556392</v>
      </c>
      <c r="X58">
        <v>92.658413401610076</v>
      </c>
      <c r="Y58" s="12">
        <f t="shared" si="2"/>
        <v>92.658000000000001</v>
      </c>
      <c r="Z58">
        <f t="shared" si="3"/>
        <v>1</v>
      </c>
      <c r="AA58">
        <f t="shared" si="4"/>
        <v>1</v>
      </c>
      <c r="AB58">
        <f t="shared" si="5"/>
        <v>51</v>
      </c>
      <c r="AD58" s="12">
        <v>92.658000000000001</v>
      </c>
      <c r="AE58">
        <v>51</v>
      </c>
    </row>
    <row r="59" spans="6:31" x14ac:dyDescent="0.3">
      <c r="F59" s="10">
        <v>52</v>
      </c>
      <c r="G59" s="17">
        <v>1.413</v>
      </c>
      <c r="H59" s="10">
        <v>4.9269999999999996</v>
      </c>
      <c r="I59">
        <v>0.73099999999999998</v>
      </c>
      <c r="J59">
        <v>2.2149999999999999</v>
      </c>
      <c r="K59">
        <v>0.45100000000000001</v>
      </c>
      <c r="L59">
        <v>0.86399999999999999</v>
      </c>
      <c r="M59" s="10"/>
      <c r="N59" s="21">
        <v>759</v>
      </c>
      <c r="O59" s="10">
        <v>63</v>
      </c>
      <c r="P59" s="10">
        <v>8.4969999999999999</v>
      </c>
      <c r="Q59" s="37"/>
      <c r="R59" s="10"/>
      <c r="S59" s="10">
        <v>60</v>
      </c>
      <c r="T59" s="17">
        <v>6.282</v>
      </c>
      <c r="U59" s="17">
        <f t="shared" si="6"/>
        <v>628.20000000000005</v>
      </c>
      <c r="V59" s="11">
        <f t="shared" si="7"/>
        <v>28.281603243144286</v>
      </c>
      <c r="X59">
        <v>91.99231834279567</v>
      </c>
      <c r="Y59" s="12">
        <f t="shared" si="2"/>
        <v>91.992000000000004</v>
      </c>
      <c r="Z59">
        <f t="shared" si="3"/>
        <v>1</v>
      </c>
      <c r="AA59">
        <f t="shared" si="4"/>
        <v>1</v>
      </c>
      <c r="AB59">
        <f t="shared" si="5"/>
        <v>52</v>
      </c>
      <c r="AD59" s="12">
        <v>91.992000000000004</v>
      </c>
      <c r="AE59">
        <v>52</v>
      </c>
    </row>
    <row r="60" spans="6:31" x14ac:dyDescent="0.3">
      <c r="F60" s="10">
        <v>53</v>
      </c>
      <c r="G60" s="17">
        <v>4.1260000000000003</v>
      </c>
      <c r="H60" s="10">
        <v>9.4689999999999994</v>
      </c>
      <c r="I60">
        <v>0.57799999999999996</v>
      </c>
      <c r="J60">
        <v>2.843</v>
      </c>
      <c r="K60">
        <v>0.35199999999999998</v>
      </c>
      <c r="L60">
        <v>0.85399999999999998</v>
      </c>
      <c r="M60" s="10"/>
      <c r="N60" s="57">
        <v>759</v>
      </c>
      <c r="O60" s="22">
        <v>64</v>
      </c>
      <c r="P60" s="22">
        <v>4.9189999999999996</v>
      </c>
      <c r="Q60" s="61">
        <f>G766-SUM(P57:P60)</f>
        <v>1189.0330000000001</v>
      </c>
      <c r="R60" s="10"/>
      <c r="S60" s="10">
        <v>61</v>
      </c>
      <c r="T60" s="17">
        <v>13.01</v>
      </c>
      <c r="U60" s="17">
        <f t="shared" si="6"/>
        <v>1301</v>
      </c>
      <c r="V60" s="11">
        <f t="shared" si="7"/>
        <v>40.699934246881121</v>
      </c>
      <c r="X60">
        <v>91.320667814610118</v>
      </c>
      <c r="Y60" s="12">
        <f t="shared" si="2"/>
        <v>91.32</v>
      </c>
      <c r="Z60">
        <f t="shared" si="3"/>
        <v>1</v>
      </c>
      <c r="AA60">
        <f t="shared" si="4"/>
        <v>1</v>
      </c>
      <c r="AB60">
        <f t="shared" si="5"/>
        <v>53</v>
      </c>
      <c r="AD60" s="12">
        <v>91.32</v>
      </c>
      <c r="AE60">
        <v>53</v>
      </c>
    </row>
    <row r="61" spans="6:31" x14ac:dyDescent="0.3">
      <c r="F61" s="10">
        <v>54</v>
      </c>
      <c r="G61" s="17">
        <v>14.832000000000001</v>
      </c>
      <c r="H61" s="10">
        <v>24.702999999999999</v>
      </c>
      <c r="I61">
        <v>0.30499999999999999</v>
      </c>
      <c r="J61">
        <v>3.3879999999999999</v>
      </c>
      <c r="K61">
        <v>0.29499999999999998</v>
      </c>
      <c r="L61">
        <v>0.76200000000000001</v>
      </c>
      <c r="M61" s="10"/>
      <c r="N61" s="58">
        <v>801</v>
      </c>
      <c r="O61" s="10">
        <v>53</v>
      </c>
      <c r="P61" s="10">
        <v>1.528</v>
      </c>
      <c r="Q61" s="59">
        <f>G808-P61</f>
        <v>45.718000000000004</v>
      </c>
      <c r="R61" s="10"/>
      <c r="S61" s="10">
        <v>62</v>
      </c>
      <c r="T61" s="17">
        <v>0.223</v>
      </c>
      <c r="U61" s="17">
        <f t="shared" si="6"/>
        <v>22.3</v>
      </c>
      <c r="V61" s="11">
        <f t="shared" si="7"/>
        <v>5.3285309277130155</v>
      </c>
      <c r="X61">
        <v>90.775281247799086</v>
      </c>
      <c r="Y61" s="12">
        <f t="shared" si="2"/>
        <v>90.775000000000006</v>
      </c>
      <c r="Z61">
        <f t="shared" si="3"/>
        <v>1</v>
      </c>
      <c r="AA61">
        <f t="shared" si="4"/>
        <v>1</v>
      </c>
      <c r="AB61">
        <f t="shared" si="5"/>
        <v>54</v>
      </c>
      <c r="AD61" s="12">
        <v>90.775000000000006</v>
      </c>
      <c r="AE61">
        <v>54</v>
      </c>
    </row>
    <row r="62" spans="6:31" x14ac:dyDescent="0.3">
      <c r="F62" s="10">
        <v>55</v>
      </c>
      <c r="G62" s="17">
        <v>0.26</v>
      </c>
      <c r="H62" s="10">
        <v>2.0219999999999998</v>
      </c>
      <c r="I62">
        <v>0.8</v>
      </c>
      <c r="J62">
        <v>1.387</v>
      </c>
      <c r="K62">
        <v>0.72099999999999997</v>
      </c>
      <c r="L62">
        <v>0.73699999999999999</v>
      </c>
      <c r="M62" s="10"/>
      <c r="N62" s="56">
        <v>828</v>
      </c>
      <c r="O62" s="24">
        <v>57</v>
      </c>
      <c r="P62" s="24">
        <v>1.081</v>
      </c>
      <c r="Q62" s="60">
        <f>G835-P62</f>
        <v>153.78</v>
      </c>
      <c r="R62" s="10"/>
      <c r="S62" s="10">
        <v>63</v>
      </c>
      <c r="T62" s="17">
        <v>5.9850000000000003</v>
      </c>
      <c r="U62" s="17">
        <f t="shared" si="6"/>
        <v>598.5</v>
      </c>
      <c r="V62" s="11">
        <f t="shared" si="7"/>
        <v>27.604960922341384</v>
      </c>
      <c r="X62">
        <v>90.120699109342553</v>
      </c>
      <c r="Y62" s="12">
        <f t="shared" si="2"/>
        <v>90.12</v>
      </c>
      <c r="Z62">
        <f t="shared" si="3"/>
        <v>1</v>
      </c>
      <c r="AA62">
        <f t="shared" si="4"/>
        <v>1</v>
      </c>
      <c r="AB62">
        <f t="shared" si="5"/>
        <v>55</v>
      </c>
      <c r="AD62" s="12">
        <v>90.12</v>
      </c>
      <c r="AE62">
        <v>55</v>
      </c>
    </row>
    <row r="63" spans="6:31" x14ac:dyDescent="0.3">
      <c r="F63" s="10">
        <v>56</v>
      </c>
      <c r="G63" s="17">
        <v>0.14899999999999999</v>
      </c>
      <c r="H63" s="10">
        <v>1.363</v>
      </c>
      <c r="I63">
        <v>1</v>
      </c>
      <c r="J63">
        <v>2.0310000000000001</v>
      </c>
      <c r="K63">
        <v>0.49199999999999999</v>
      </c>
      <c r="L63">
        <v>0.8</v>
      </c>
      <c r="M63" s="10"/>
      <c r="N63" s="56">
        <v>961</v>
      </c>
      <c r="O63" s="24">
        <v>62</v>
      </c>
      <c r="P63" s="24">
        <v>1.528</v>
      </c>
      <c r="Q63" s="60">
        <f>G968-P63</f>
        <v>239.239</v>
      </c>
      <c r="R63" s="10"/>
      <c r="S63" s="10">
        <v>64</v>
      </c>
      <c r="T63" s="17">
        <v>15.352</v>
      </c>
      <c r="U63" s="17">
        <f t="shared" si="6"/>
        <v>1535.2</v>
      </c>
      <c r="V63" s="11">
        <f t="shared" si="7"/>
        <v>44.21173316075069</v>
      </c>
      <c r="X63">
        <v>88.878036991663038</v>
      </c>
      <c r="Y63" s="12">
        <f t="shared" si="2"/>
        <v>88.878</v>
      </c>
      <c r="Z63">
        <f t="shared" si="3"/>
        <v>1</v>
      </c>
      <c r="AA63">
        <f t="shared" si="4"/>
        <v>1</v>
      </c>
      <c r="AB63">
        <f t="shared" si="5"/>
        <v>56</v>
      </c>
      <c r="AD63" s="12">
        <v>88.878</v>
      </c>
      <c r="AE63">
        <v>56</v>
      </c>
    </row>
    <row r="64" spans="6:31" x14ac:dyDescent="0.3">
      <c r="F64" s="10">
        <v>57</v>
      </c>
      <c r="G64" s="17">
        <v>3.9769999999999999</v>
      </c>
      <c r="H64" s="10">
        <v>8.5380000000000003</v>
      </c>
      <c r="I64">
        <v>0.68600000000000005</v>
      </c>
      <c r="J64">
        <v>2.2000000000000002</v>
      </c>
      <c r="K64">
        <v>0.45400000000000001</v>
      </c>
      <c r="L64">
        <v>0.877</v>
      </c>
      <c r="M64" s="10"/>
      <c r="N64" s="57">
        <v>1047</v>
      </c>
      <c r="O64" s="22">
        <v>65</v>
      </c>
      <c r="P64" s="22">
        <v>3.1309999999999998</v>
      </c>
      <c r="Q64" s="61">
        <f>G1054-P64</f>
        <v>152.88300000000001</v>
      </c>
      <c r="R64" s="10"/>
      <c r="S64" s="10">
        <v>65</v>
      </c>
      <c r="T64" s="17">
        <v>88.433999999999997</v>
      </c>
      <c r="U64" s="17">
        <f t="shared" si="6"/>
        <v>8843.4</v>
      </c>
      <c r="V64" s="11">
        <f t="shared" si="7"/>
        <v>106.11204733634602</v>
      </c>
      <c r="X64">
        <v>88.771246416138993</v>
      </c>
      <c r="Y64" s="12">
        <f t="shared" si="2"/>
        <v>88.771000000000001</v>
      </c>
      <c r="Z64">
        <f t="shared" si="3"/>
        <v>1</v>
      </c>
      <c r="AA64">
        <f t="shared" si="4"/>
        <v>1</v>
      </c>
      <c r="AB64">
        <f t="shared" si="5"/>
        <v>57</v>
      </c>
      <c r="AD64" s="12">
        <v>88.771000000000001</v>
      </c>
      <c r="AE64">
        <v>57</v>
      </c>
    </row>
    <row r="65" spans="6:31" x14ac:dyDescent="0.3">
      <c r="F65" s="10">
        <v>58</v>
      </c>
      <c r="G65" s="17">
        <v>1.1519999999999999</v>
      </c>
      <c r="H65" s="10">
        <v>4.1559999999999997</v>
      </c>
      <c r="I65">
        <v>0.83799999999999997</v>
      </c>
      <c r="J65">
        <v>1.76</v>
      </c>
      <c r="K65">
        <v>0.56799999999999995</v>
      </c>
      <c r="L65">
        <v>0.82699999999999996</v>
      </c>
      <c r="M65" s="10"/>
      <c r="Q65" s="10"/>
      <c r="R65" s="10"/>
      <c r="S65" s="10">
        <v>66</v>
      </c>
      <c r="T65" s="17">
        <v>93.451999999999998</v>
      </c>
      <c r="U65" s="17">
        <f t="shared" si="6"/>
        <v>9345.2000000000007</v>
      </c>
      <c r="V65" s="11">
        <f t="shared" si="7"/>
        <v>109.08106248776203</v>
      </c>
      <c r="X65">
        <v>88.370893101932154</v>
      </c>
      <c r="Y65" s="12">
        <f t="shared" si="2"/>
        <v>88.37</v>
      </c>
      <c r="Z65">
        <f t="shared" si="3"/>
        <v>1</v>
      </c>
      <c r="AA65">
        <f t="shared" si="4"/>
        <v>1</v>
      </c>
      <c r="AB65">
        <f t="shared" si="5"/>
        <v>58</v>
      </c>
      <c r="AD65" s="12">
        <v>88.37</v>
      </c>
      <c r="AE65">
        <v>58</v>
      </c>
    </row>
    <row r="66" spans="6:31" x14ac:dyDescent="0.3">
      <c r="F66" s="10">
        <v>59</v>
      </c>
      <c r="G66" s="17">
        <v>15.65</v>
      </c>
      <c r="H66" s="10">
        <v>17.414999999999999</v>
      </c>
      <c r="I66">
        <v>0.64800000000000002</v>
      </c>
      <c r="J66">
        <v>1.9379999999999999</v>
      </c>
      <c r="K66">
        <v>0.51600000000000001</v>
      </c>
      <c r="L66">
        <v>0.90700000000000003</v>
      </c>
      <c r="M66" s="10"/>
      <c r="Q66" s="10"/>
      <c r="R66" s="10"/>
      <c r="S66" s="10">
        <v>67</v>
      </c>
      <c r="T66" s="17">
        <v>7.3999999999999996E-2</v>
      </c>
      <c r="U66" s="17">
        <f t="shared" si="6"/>
        <v>7.3999999999999995</v>
      </c>
      <c r="V66" s="11">
        <f t="shared" si="7"/>
        <v>3.0695231927842155</v>
      </c>
      <c r="X66">
        <v>87.887627241212613</v>
      </c>
      <c r="Y66" s="12">
        <f t="shared" si="2"/>
        <v>87.887</v>
      </c>
      <c r="Z66">
        <f t="shared" si="3"/>
        <v>1</v>
      </c>
      <c r="AA66">
        <f t="shared" si="4"/>
        <v>1</v>
      </c>
      <c r="AB66">
        <f t="shared" si="5"/>
        <v>59</v>
      </c>
      <c r="AD66" s="12">
        <v>87.887</v>
      </c>
      <c r="AE66">
        <v>59</v>
      </c>
    </row>
    <row r="67" spans="6:31" x14ac:dyDescent="0.3">
      <c r="F67" s="10">
        <v>60</v>
      </c>
      <c r="G67" s="17">
        <v>6.282</v>
      </c>
      <c r="H67" s="10">
        <v>9.8550000000000004</v>
      </c>
      <c r="I67">
        <v>0.81299999999999994</v>
      </c>
      <c r="J67">
        <v>1.478</v>
      </c>
      <c r="K67">
        <v>0.67600000000000005</v>
      </c>
      <c r="L67">
        <v>0.92100000000000004</v>
      </c>
      <c r="M67" s="10"/>
      <c r="Q67" s="10"/>
      <c r="R67" s="10"/>
      <c r="S67" s="10">
        <v>68</v>
      </c>
      <c r="T67" s="17">
        <v>3.16</v>
      </c>
      <c r="U67" s="17">
        <f t="shared" si="6"/>
        <v>316</v>
      </c>
      <c r="V67" s="11">
        <f t="shared" si="7"/>
        <v>20.058506827187099</v>
      </c>
      <c r="X67">
        <v>87.833283699886948</v>
      </c>
      <c r="Y67" s="12">
        <f t="shared" si="2"/>
        <v>87.832999999999998</v>
      </c>
      <c r="Z67">
        <f t="shared" si="3"/>
        <v>1</v>
      </c>
      <c r="AA67">
        <f t="shared" si="4"/>
        <v>1</v>
      </c>
      <c r="AB67">
        <f t="shared" si="5"/>
        <v>60</v>
      </c>
      <c r="AD67" s="12">
        <v>87.832999999999998</v>
      </c>
      <c r="AE67">
        <v>60</v>
      </c>
    </row>
    <row r="68" spans="6:31" x14ac:dyDescent="0.3">
      <c r="F68" s="10">
        <v>61</v>
      </c>
      <c r="G68" s="17">
        <v>13.01</v>
      </c>
      <c r="H68" s="10">
        <v>14.35</v>
      </c>
      <c r="I68">
        <v>0.79400000000000004</v>
      </c>
      <c r="J68">
        <v>1.657</v>
      </c>
      <c r="K68">
        <v>0.60299999999999998</v>
      </c>
      <c r="L68">
        <v>0.91400000000000003</v>
      </c>
      <c r="M68" s="10"/>
      <c r="Q68" s="10"/>
      <c r="R68" s="10"/>
      <c r="S68" s="10">
        <v>69</v>
      </c>
      <c r="T68" s="17">
        <v>1.0780000000000001</v>
      </c>
      <c r="U68" s="17">
        <f t="shared" si="6"/>
        <v>107.80000000000001</v>
      </c>
      <c r="V68" s="11">
        <f t="shared" si="7"/>
        <v>11.715597420637607</v>
      </c>
      <c r="X68">
        <v>87.752793497177422</v>
      </c>
      <c r="Y68" s="12">
        <f t="shared" si="2"/>
        <v>87.751999999999995</v>
      </c>
      <c r="Z68">
        <f t="shared" si="3"/>
        <v>1</v>
      </c>
      <c r="AA68">
        <f t="shared" si="4"/>
        <v>1</v>
      </c>
      <c r="AB68">
        <f t="shared" si="5"/>
        <v>61</v>
      </c>
      <c r="AD68" s="12">
        <v>87.751999999999995</v>
      </c>
      <c r="AE68">
        <v>61</v>
      </c>
    </row>
    <row r="69" spans="6:31" x14ac:dyDescent="0.3">
      <c r="F69" s="10">
        <v>62</v>
      </c>
      <c r="G69" s="17">
        <v>0.223</v>
      </c>
      <c r="H69" s="10">
        <v>2.4729999999999999</v>
      </c>
      <c r="I69">
        <v>0.45800000000000002</v>
      </c>
      <c r="J69">
        <v>6</v>
      </c>
      <c r="K69">
        <v>0.16700000000000001</v>
      </c>
      <c r="L69">
        <v>1</v>
      </c>
      <c r="M69" s="10"/>
      <c r="Q69" s="10"/>
      <c r="R69" s="10"/>
      <c r="S69" s="10">
        <v>72</v>
      </c>
      <c r="T69" s="17">
        <v>14.087999999999999</v>
      </c>
      <c r="U69" s="17">
        <f t="shared" si="6"/>
        <v>1408.8</v>
      </c>
      <c r="V69" s="11">
        <f t="shared" si="7"/>
        <v>42.352566281429716</v>
      </c>
      <c r="X69">
        <v>87.320072226530613</v>
      </c>
      <c r="Y69" s="12">
        <f t="shared" si="2"/>
        <v>87.32</v>
      </c>
      <c r="Z69">
        <f t="shared" si="3"/>
        <v>1</v>
      </c>
      <c r="AA69">
        <f t="shared" si="4"/>
        <v>1</v>
      </c>
      <c r="AB69">
        <f t="shared" si="5"/>
        <v>62</v>
      </c>
      <c r="AD69" s="12">
        <v>87.32</v>
      </c>
      <c r="AE69">
        <v>62</v>
      </c>
    </row>
    <row r="70" spans="6:31" x14ac:dyDescent="0.3">
      <c r="F70" s="10">
        <v>63</v>
      </c>
      <c r="G70" s="17">
        <v>5.9850000000000003</v>
      </c>
      <c r="H70" s="10">
        <v>10.494</v>
      </c>
      <c r="I70">
        <v>0.68300000000000005</v>
      </c>
      <c r="J70">
        <v>2.6309999999999998</v>
      </c>
      <c r="K70">
        <v>0.38</v>
      </c>
      <c r="L70">
        <v>0.873</v>
      </c>
      <c r="M70" s="10"/>
      <c r="N70" s="10"/>
      <c r="O70" s="10"/>
      <c r="P70" s="10"/>
      <c r="Q70" s="10"/>
      <c r="R70" s="10"/>
      <c r="S70" s="10">
        <v>73</v>
      </c>
      <c r="T70" s="17">
        <v>3.048</v>
      </c>
      <c r="U70" s="17">
        <f t="shared" si="6"/>
        <v>304.8</v>
      </c>
      <c r="V70" s="11">
        <f t="shared" si="7"/>
        <v>19.699832822521049</v>
      </c>
      <c r="X70">
        <v>86.885195866354465</v>
      </c>
      <c r="Y70" s="12">
        <f t="shared" si="2"/>
        <v>86.885000000000005</v>
      </c>
      <c r="Z70">
        <f t="shared" si="3"/>
        <v>1</v>
      </c>
      <c r="AA70">
        <f t="shared" si="4"/>
        <v>1</v>
      </c>
      <c r="AB70">
        <f t="shared" si="5"/>
        <v>63</v>
      </c>
      <c r="AD70" s="12">
        <v>86.885000000000005</v>
      </c>
      <c r="AE70">
        <v>63</v>
      </c>
    </row>
    <row r="71" spans="6:31" x14ac:dyDescent="0.3">
      <c r="F71" s="10">
        <v>64</v>
      </c>
      <c r="G71" s="17">
        <v>15.352</v>
      </c>
      <c r="H71" s="10">
        <v>16.663</v>
      </c>
      <c r="I71">
        <v>0.69499999999999995</v>
      </c>
      <c r="J71">
        <v>1.0649999999999999</v>
      </c>
      <c r="K71">
        <v>0.93899999999999995</v>
      </c>
      <c r="L71">
        <v>0.90500000000000003</v>
      </c>
      <c r="M71" s="10"/>
      <c r="N71" s="10"/>
      <c r="O71" s="10"/>
      <c r="P71" s="10"/>
      <c r="Q71" s="10"/>
      <c r="R71" s="10"/>
      <c r="S71" s="10">
        <v>74</v>
      </c>
      <c r="T71" s="17">
        <v>97.391999999999996</v>
      </c>
      <c r="U71" s="17">
        <f t="shared" si="6"/>
        <v>9739.1999999999989</v>
      </c>
      <c r="V71" s="11">
        <f t="shared" si="7"/>
        <v>111.35678952845532</v>
      </c>
      <c r="X71">
        <v>85.041170112456257</v>
      </c>
      <c r="Y71" s="12">
        <f t="shared" si="2"/>
        <v>85.040999999999997</v>
      </c>
      <c r="Z71">
        <f t="shared" si="3"/>
        <v>1</v>
      </c>
      <c r="AA71">
        <f t="shared" si="4"/>
        <v>1</v>
      </c>
      <c r="AB71">
        <f t="shared" si="5"/>
        <v>64</v>
      </c>
      <c r="AD71" s="12">
        <v>85.040999999999997</v>
      </c>
      <c r="AE71">
        <v>64</v>
      </c>
    </row>
    <row r="72" spans="6:31" x14ac:dyDescent="0.3">
      <c r="F72" s="10">
        <v>65</v>
      </c>
      <c r="G72" s="17">
        <v>88.433999999999997</v>
      </c>
      <c r="H72" s="10">
        <v>57.558</v>
      </c>
      <c r="I72">
        <v>0.33500000000000002</v>
      </c>
      <c r="J72">
        <v>1.1970000000000001</v>
      </c>
      <c r="K72">
        <v>0.83499999999999996</v>
      </c>
      <c r="L72">
        <v>0.75</v>
      </c>
      <c r="M72" s="10"/>
      <c r="Q72" s="10"/>
      <c r="R72" s="10"/>
      <c r="S72" s="10">
        <v>75</v>
      </c>
      <c r="T72" s="17">
        <v>12.081</v>
      </c>
      <c r="U72" s="17">
        <f t="shared" ref="U72:U103" si="8">T72*100</f>
        <v>1208.0999999999999</v>
      </c>
      <c r="V72" s="11">
        <f t="shared" ref="V72:V103" si="9">((U72/PI())^0.5)*2</f>
        <v>39.219901759113952</v>
      </c>
      <c r="X72">
        <v>84.846310384910737</v>
      </c>
      <c r="Y72" s="12">
        <f t="shared" si="2"/>
        <v>84.846000000000004</v>
      </c>
      <c r="Z72">
        <f t="shared" si="3"/>
        <v>1</v>
      </c>
      <c r="AA72">
        <f t="shared" si="4"/>
        <v>1</v>
      </c>
      <c r="AB72">
        <f t="shared" si="5"/>
        <v>65</v>
      </c>
      <c r="AD72" s="12">
        <v>84.846000000000004</v>
      </c>
      <c r="AE72">
        <v>65</v>
      </c>
    </row>
    <row r="73" spans="6:31" x14ac:dyDescent="0.3">
      <c r="F73" s="10">
        <v>66</v>
      </c>
      <c r="G73" s="17">
        <v>93.451999999999998</v>
      </c>
      <c r="H73" s="10">
        <v>41.234000000000002</v>
      </c>
      <c r="I73">
        <v>0.69099999999999995</v>
      </c>
      <c r="J73">
        <v>1.498</v>
      </c>
      <c r="K73">
        <v>0.66700000000000004</v>
      </c>
      <c r="L73">
        <v>0.90600000000000003</v>
      </c>
      <c r="M73" s="10"/>
      <c r="Q73" s="10"/>
      <c r="R73" s="10"/>
      <c r="S73" s="10">
        <v>76</v>
      </c>
      <c r="T73" s="17">
        <v>14.757999999999999</v>
      </c>
      <c r="U73" s="17">
        <f t="shared" si="8"/>
        <v>1475.8</v>
      </c>
      <c r="V73" s="11">
        <f t="shared" si="9"/>
        <v>43.34797480990494</v>
      </c>
      <c r="X73">
        <v>83.581597317222986</v>
      </c>
      <c r="Y73" s="12">
        <f t="shared" ref="Y73:Y136" si="10">TRUNC(X73,3)</f>
        <v>83.581000000000003</v>
      </c>
      <c r="Z73">
        <f t="shared" si="3"/>
        <v>1</v>
      </c>
      <c r="AA73">
        <f t="shared" si="4"/>
        <v>1</v>
      </c>
      <c r="AB73">
        <f t="shared" si="5"/>
        <v>66</v>
      </c>
      <c r="AD73" s="12">
        <v>83.581000000000003</v>
      </c>
      <c r="AE73">
        <v>66</v>
      </c>
    </row>
    <row r="74" spans="6:31" x14ac:dyDescent="0.3">
      <c r="F74" s="10">
        <v>67</v>
      </c>
      <c r="G74" s="17">
        <v>7.3999999999999996E-2</v>
      </c>
      <c r="H74" s="10">
        <v>0.93100000000000005</v>
      </c>
      <c r="I74">
        <v>1</v>
      </c>
      <c r="J74">
        <v>2</v>
      </c>
      <c r="K74">
        <v>0.5</v>
      </c>
      <c r="L74">
        <v>1</v>
      </c>
      <c r="M74" s="10"/>
      <c r="Q74" s="10"/>
      <c r="R74" s="10"/>
      <c r="S74" s="10">
        <v>78</v>
      </c>
      <c r="T74" s="17">
        <v>3.9769999999999999</v>
      </c>
      <c r="U74" s="17">
        <f t="shared" si="8"/>
        <v>397.7</v>
      </c>
      <c r="V74" s="11">
        <f t="shared" si="9"/>
        <v>22.502608003099869</v>
      </c>
      <c r="X74">
        <v>83.35430925672236</v>
      </c>
      <c r="Y74" s="12">
        <f t="shared" si="10"/>
        <v>83.353999999999999</v>
      </c>
      <c r="Z74">
        <f t="shared" ref="Z74:Z137" si="11">IF(Y74-Y73=0,Z73+Z$8,1)</f>
        <v>1</v>
      </c>
      <c r="AA74">
        <f t="shared" ref="AA74:AA137" si="12">IF(Z74&lt;Z75,0,Z74)</f>
        <v>1</v>
      </c>
      <c r="AB74">
        <f t="shared" ref="AB74:AB137" si="13">AB73+AA74</f>
        <v>67</v>
      </c>
      <c r="AD74" s="12">
        <v>83.353999999999999</v>
      </c>
      <c r="AE74">
        <v>67</v>
      </c>
    </row>
    <row r="75" spans="6:31" x14ac:dyDescent="0.3">
      <c r="F75" s="10">
        <v>68</v>
      </c>
      <c r="G75" s="17">
        <v>3.16</v>
      </c>
      <c r="H75" s="10">
        <v>7.4470000000000001</v>
      </c>
      <c r="I75">
        <v>0.71599999999999997</v>
      </c>
      <c r="J75">
        <v>2.4740000000000002</v>
      </c>
      <c r="K75">
        <v>0.40400000000000003</v>
      </c>
      <c r="L75">
        <v>0.876</v>
      </c>
      <c r="M75" s="10"/>
      <c r="O75" s="10"/>
      <c r="P75" s="10"/>
      <c r="Q75" s="10"/>
      <c r="R75" s="10"/>
      <c r="S75" s="10">
        <v>79</v>
      </c>
      <c r="T75" s="17">
        <v>0.33500000000000002</v>
      </c>
      <c r="U75" s="17">
        <f t="shared" si="8"/>
        <v>33.5</v>
      </c>
      <c r="V75" s="11">
        <f t="shared" si="9"/>
        <v>6.5309666014019667</v>
      </c>
      <c r="X75">
        <v>82.670235903104413</v>
      </c>
      <c r="Y75" s="12">
        <f t="shared" si="10"/>
        <v>82.67</v>
      </c>
      <c r="Z75">
        <f t="shared" si="11"/>
        <v>1</v>
      </c>
      <c r="AA75">
        <f t="shared" si="12"/>
        <v>1</v>
      </c>
      <c r="AB75">
        <f t="shared" si="13"/>
        <v>68</v>
      </c>
      <c r="AD75" s="12">
        <v>82.67</v>
      </c>
      <c r="AE75">
        <v>68</v>
      </c>
    </row>
    <row r="76" spans="6:31" x14ac:dyDescent="0.3">
      <c r="F76" s="10">
        <v>69</v>
      </c>
      <c r="G76" s="17">
        <v>1.0780000000000001</v>
      </c>
      <c r="H76" s="10">
        <v>4.4290000000000003</v>
      </c>
      <c r="I76">
        <v>0.69099999999999995</v>
      </c>
      <c r="J76">
        <v>1.663</v>
      </c>
      <c r="K76">
        <v>0.60099999999999998</v>
      </c>
      <c r="L76">
        <v>0.79500000000000004</v>
      </c>
      <c r="M76" s="10"/>
      <c r="O76" s="10"/>
      <c r="P76" s="10"/>
      <c r="R76" s="10"/>
      <c r="S76" s="10">
        <v>80</v>
      </c>
      <c r="T76" s="17">
        <v>24.125</v>
      </c>
      <c r="U76" s="17">
        <f t="shared" si="8"/>
        <v>2412.5</v>
      </c>
      <c r="V76" s="11">
        <f t="shared" si="9"/>
        <v>55.422832855002824</v>
      </c>
      <c r="X76">
        <v>82.067382191620993</v>
      </c>
      <c r="Y76" s="12">
        <f t="shared" si="10"/>
        <v>82.066999999999993</v>
      </c>
      <c r="Z76">
        <f t="shared" si="11"/>
        <v>1</v>
      </c>
      <c r="AA76">
        <f t="shared" si="12"/>
        <v>1</v>
      </c>
      <c r="AB76">
        <f t="shared" si="13"/>
        <v>69</v>
      </c>
      <c r="AD76" s="12">
        <v>82.066999999999993</v>
      </c>
      <c r="AE76">
        <v>69</v>
      </c>
    </row>
    <row r="77" spans="6:31" x14ac:dyDescent="0.3">
      <c r="F77" s="8">
        <v>70</v>
      </c>
      <c r="G77" s="117">
        <v>27.954000000000001</v>
      </c>
      <c r="H77" s="8">
        <v>24.024999999999999</v>
      </c>
      <c r="I77" s="8">
        <v>0.60899999999999999</v>
      </c>
      <c r="J77" s="8">
        <v>2.1989999999999998</v>
      </c>
      <c r="K77" s="8">
        <v>0.45500000000000002</v>
      </c>
      <c r="L77" s="8">
        <v>0.88100000000000001</v>
      </c>
      <c r="M77" s="10"/>
      <c r="O77" s="10"/>
      <c r="P77" s="10"/>
      <c r="Q77" s="10"/>
      <c r="R77" s="10"/>
      <c r="S77" s="10">
        <v>81</v>
      </c>
      <c r="T77" s="17">
        <v>16.466999999999999</v>
      </c>
      <c r="U77" s="17">
        <f t="shared" si="8"/>
        <v>1646.6999999999998</v>
      </c>
      <c r="V77" s="11">
        <f t="shared" si="9"/>
        <v>45.78912052349763</v>
      </c>
      <c r="X77">
        <v>81.894212115008443</v>
      </c>
      <c r="Y77" s="12">
        <f t="shared" si="10"/>
        <v>81.894000000000005</v>
      </c>
      <c r="Z77">
        <f t="shared" si="11"/>
        <v>1</v>
      </c>
      <c r="AA77">
        <f t="shared" si="12"/>
        <v>1</v>
      </c>
      <c r="AB77">
        <f t="shared" si="13"/>
        <v>70</v>
      </c>
      <c r="AD77" s="12">
        <v>81.894000000000005</v>
      </c>
      <c r="AE77">
        <v>70</v>
      </c>
    </row>
    <row r="78" spans="6:31" x14ac:dyDescent="0.3">
      <c r="F78" s="8">
        <v>71</v>
      </c>
      <c r="G78" s="117">
        <v>229.35499999999999</v>
      </c>
      <c r="H78" s="8">
        <v>89.891000000000005</v>
      </c>
      <c r="I78" s="8">
        <v>0.35699999999999998</v>
      </c>
      <c r="J78" s="8">
        <v>1.96</v>
      </c>
      <c r="K78" s="8">
        <v>0.51</v>
      </c>
      <c r="L78" s="8">
        <v>0.86899999999999999</v>
      </c>
      <c r="M78" s="10"/>
      <c r="P78" s="10"/>
      <c r="Q78" s="10"/>
      <c r="R78" s="10"/>
      <c r="S78" s="10">
        <v>82</v>
      </c>
      <c r="T78" s="17">
        <v>25.5</v>
      </c>
      <c r="U78" s="17">
        <f t="shared" si="8"/>
        <v>2550</v>
      </c>
      <c r="V78" s="11">
        <f t="shared" si="9"/>
        <v>56.980354852130091</v>
      </c>
      <c r="X78">
        <v>81.72067508342306</v>
      </c>
      <c r="Y78" s="12">
        <f t="shared" si="10"/>
        <v>81.72</v>
      </c>
      <c r="Z78">
        <f t="shared" si="11"/>
        <v>1</v>
      </c>
      <c r="AA78">
        <f t="shared" si="12"/>
        <v>1</v>
      </c>
      <c r="AB78">
        <f t="shared" si="13"/>
        <v>71</v>
      </c>
      <c r="AD78" s="12">
        <v>81.72</v>
      </c>
      <c r="AE78">
        <v>71</v>
      </c>
    </row>
    <row r="79" spans="6:31" x14ac:dyDescent="0.3">
      <c r="F79" s="10">
        <v>72</v>
      </c>
      <c r="G79" s="17">
        <v>14.087999999999999</v>
      </c>
      <c r="H79" s="10">
        <v>18.027000000000001</v>
      </c>
      <c r="I79">
        <v>0.54500000000000004</v>
      </c>
      <c r="J79">
        <v>2.6190000000000002</v>
      </c>
      <c r="K79">
        <v>0.38200000000000001</v>
      </c>
      <c r="L79">
        <v>0.89</v>
      </c>
      <c r="M79" s="10"/>
      <c r="P79" s="10"/>
      <c r="Q79" s="10"/>
      <c r="R79" s="10"/>
      <c r="S79" s="10">
        <v>83</v>
      </c>
      <c r="T79" s="17">
        <v>1.9330000000000001</v>
      </c>
      <c r="U79" s="17">
        <f t="shared" si="8"/>
        <v>193.3</v>
      </c>
      <c r="V79" s="11">
        <f t="shared" si="9"/>
        <v>15.688123023399166</v>
      </c>
      <c r="X79">
        <v>81.430364269271536</v>
      </c>
      <c r="Y79" s="12">
        <f t="shared" si="10"/>
        <v>81.430000000000007</v>
      </c>
      <c r="Z79">
        <f t="shared" si="11"/>
        <v>1</v>
      </c>
      <c r="AA79">
        <f t="shared" si="12"/>
        <v>1</v>
      </c>
      <c r="AB79">
        <f t="shared" si="13"/>
        <v>72</v>
      </c>
      <c r="AD79" s="12">
        <v>81.430000000000007</v>
      </c>
      <c r="AE79">
        <v>72</v>
      </c>
    </row>
    <row r="80" spans="6:31" x14ac:dyDescent="0.3">
      <c r="F80" s="10">
        <v>73</v>
      </c>
      <c r="G80" s="17">
        <v>3.048</v>
      </c>
      <c r="H80" s="10">
        <v>9.8819999999999997</v>
      </c>
      <c r="I80">
        <v>0.39200000000000002</v>
      </c>
      <c r="J80">
        <v>5.4240000000000004</v>
      </c>
      <c r="K80">
        <v>0.184</v>
      </c>
      <c r="L80">
        <v>0.82</v>
      </c>
      <c r="M80" s="10"/>
      <c r="P80" s="10"/>
      <c r="R80" s="10"/>
      <c r="S80" s="10">
        <v>84</v>
      </c>
      <c r="T80" s="17">
        <v>1.859</v>
      </c>
      <c r="U80" s="17">
        <f t="shared" si="8"/>
        <v>185.9</v>
      </c>
      <c r="V80" s="11">
        <f t="shared" si="9"/>
        <v>15.384902709028314</v>
      </c>
      <c r="X80">
        <v>80.641620610791577</v>
      </c>
      <c r="Y80" s="12">
        <f t="shared" si="10"/>
        <v>80.641000000000005</v>
      </c>
      <c r="Z80">
        <f t="shared" si="11"/>
        <v>1</v>
      </c>
      <c r="AA80">
        <f t="shared" si="12"/>
        <v>1</v>
      </c>
      <c r="AB80">
        <f t="shared" si="13"/>
        <v>73</v>
      </c>
      <c r="AD80" s="12">
        <v>80.641000000000005</v>
      </c>
      <c r="AE80">
        <v>73</v>
      </c>
    </row>
    <row r="81" spans="6:31" x14ac:dyDescent="0.3">
      <c r="F81" s="10">
        <v>74</v>
      </c>
      <c r="G81" s="17">
        <v>97.391999999999996</v>
      </c>
      <c r="H81" s="10">
        <v>48.841000000000001</v>
      </c>
      <c r="I81">
        <v>0.51300000000000001</v>
      </c>
      <c r="J81">
        <v>1.2070000000000001</v>
      </c>
      <c r="K81">
        <v>0.82899999999999996</v>
      </c>
      <c r="L81">
        <v>0.88800000000000001</v>
      </c>
      <c r="M81" s="10"/>
      <c r="P81" s="10"/>
      <c r="R81" s="10"/>
      <c r="S81" s="10">
        <v>85</v>
      </c>
      <c r="T81" s="17">
        <v>1.004</v>
      </c>
      <c r="U81" s="17">
        <f t="shared" si="8"/>
        <v>100.4</v>
      </c>
      <c r="V81" s="11">
        <f t="shared" si="9"/>
        <v>11.306336731736339</v>
      </c>
      <c r="X81">
        <v>79.786062390698248</v>
      </c>
      <c r="Y81" s="12">
        <f t="shared" si="10"/>
        <v>79.786000000000001</v>
      </c>
      <c r="Z81">
        <f t="shared" si="11"/>
        <v>1</v>
      </c>
      <c r="AA81">
        <f t="shared" si="12"/>
        <v>1</v>
      </c>
      <c r="AB81">
        <f t="shared" si="13"/>
        <v>74</v>
      </c>
      <c r="AD81" s="12">
        <v>79.786000000000001</v>
      </c>
      <c r="AE81">
        <v>74</v>
      </c>
    </row>
    <row r="82" spans="6:31" x14ac:dyDescent="0.3">
      <c r="F82" s="10">
        <v>75</v>
      </c>
      <c r="G82" s="17">
        <v>12.081</v>
      </c>
      <c r="H82" s="10">
        <v>19.521999999999998</v>
      </c>
      <c r="I82">
        <v>0.39800000000000002</v>
      </c>
      <c r="J82">
        <v>3.5609999999999999</v>
      </c>
      <c r="K82">
        <v>0.28100000000000003</v>
      </c>
      <c r="L82">
        <v>0.79100000000000004</v>
      </c>
      <c r="M82" s="10"/>
      <c r="O82" s="10"/>
      <c r="R82" s="10"/>
      <c r="S82" s="10">
        <v>86</v>
      </c>
      <c r="T82" s="17">
        <v>2.23</v>
      </c>
      <c r="U82" s="17">
        <f t="shared" si="8"/>
        <v>223</v>
      </c>
      <c r="V82" s="11">
        <f t="shared" si="9"/>
        <v>16.850294314223159</v>
      </c>
      <c r="X82">
        <v>79.697445334626835</v>
      </c>
      <c r="Y82" s="12">
        <f t="shared" si="10"/>
        <v>79.697000000000003</v>
      </c>
      <c r="Z82">
        <f t="shared" si="11"/>
        <v>1</v>
      </c>
      <c r="AA82">
        <f t="shared" si="12"/>
        <v>1</v>
      </c>
      <c r="AB82">
        <f t="shared" si="13"/>
        <v>75</v>
      </c>
      <c r="AD82" s="12">
        <v>79.697000000000003</v>
      </c>
      <c r="AE82">
        <v>75</v>
      </c>
    </row>
    <row r="83" spans="6:31" x14ac:dyDescent="0.3">
      <c r="F83" s="10">
        <v>76</v>
      </c>
      <c r="G83" s="17">
        <v>14.757999999999999</v>
      </c>
      <c r="H83" s="10">
        <v>19.408999999999999</v>
      </c>
      <c r="I83">
        <v>0.49199999999999999</v>
      </c>
      <c r="J83">
        <v>2.6030000000000002</v>
      </c>
      <c r="K83">
        <v>0.38400000000000001</v>
      </c>
      <c r="L83">
        <v>0.81200000000000006</v>
      </c>
      <c r="M83" s="10"/>
      <c r="O83" s="10"/>
      <c r="R83" s="10"/>
      <c r="S83" s="10">
        <v>87</v>
      </c>
      <c r="T83" s="17">
        <v>39.216999999999999</v>
      </c>
      <c r="U83" s="17">
        <f t="shared" si="8"/>
        <v>3921.7</v>
      </c>
      <c r="V83" s="11">
        <f t="shared" si="9"/>
        <v>70.663027974945194</v>
      </c>
      <c r="X83">
        <v>79.130681515156041</v>
      </c>
      <c r="Y83" s="12">
        <f t="shared" si="10"/>
        <v>79.13</v>
      </c>
      <c r="Z83">
        <f t="shared" si="11"/>
        <v>1</v>
      </c>
      <c r="AA83">
        <f t="shared" si="12"/>
        <v>1</v>
      </c>
      <c r="AB83">
        <f t="shared" si="13"/>
        <v>76</v>
      </c>
      <c r="AD83" s="12">
        <v>79.13</v>
      </c>
      <c r="AE83">
        <v>76</v>
      </c>
    </row>
    <row r="84" spans="6:31" x14ac:dyDescent="0.3">
      <c r="F84" s="8">
        <v>77</v>
      </c>
      <c r="G84" s="117">
        <v>8.1780000000000008</v>
      </c>
      <c r="H84" s="8">
        <v>12.488</v>
      </c>
      <c r="I84" s="8">
        <v>0.65900000000000003</v>
      </c>
      <c r="J84" s="8">
        <v>1.83</v>
      </c>
      <c r="K84" s="8">
        <v>0.54600000000000004</v>
      </c>
      <c r="L84" s="8">
        <v>0.89100000000000001</v>
      </c>
      <c r="M84" s="10"/>
      <c r="O84" s="10"/>
      <c r="R84" s="10"/>
      <c r="S84" s="10">
        <v>89</v>
      </c>
      <c r="T84" s="17">
        <v>7.843</v>
      </c>
      <c r="U84" s="17">
        <f t="shared" si="8"/>
        <v>784.3</v>
      </c>
      <c r="V84" s="11">
        <f t="shared" si="9"/>
        <v>31.600660988906355</v>
      </c>
      <c r="X84">
        <v>78.951070386698774</v>
      </c>
      <c r="Y84" s="12">
        <f t="shared" si="10"/>
        <v>78.950999999999993</v>
      </c>
      <c r="Z84">
        <f t="shared" si="11"/>
        <v>1</v>
      </c>
      <c r="AA84">
        <f t="shared" si="12"/>
        <v>1</v>
      </c>
      <c r="AB84">
        <f t="shared" si="13"/>
        <v>77</v>
      </c>
      <c r="AD84" s="12">
        <v>78.950999999999993</v>
      </c>
      <c r="AE84">
        <v>77</v>
      </c>
    </row>
    <row r="85" spans="6:31" x14ac:dyDescent="0.3">
      <c r="F85" s="10">
        <v>78</v>
      </c>
      <c r="G85" s="17">
        <v>3.9769999999999999</v>
      </c>
      <c r="H85" s="10">
        <v>7.88</v>
      </c>
      <c r="I85">
        <v>0.80500000000000005</v>
      </c>
      <c r="J85">
        <v>1.9019999999999999</v>
      </c>
      <c r="K85">
        <v>0.52600000000000002</v>
      </c>
      <c r="L85">
        <v>0.88400000000000001</v>
      </c>
      <c r="M85" s="10"/>
      <c r="O85" s="10"/>
      <c r="R85" s="10"/>
      <c r="S85" s="10">
        <v>90</v>
      </c>
      <c r="T85" s="17">
        <v>1.784</v>
      </c>
      <c r="U85" s="17">
        <f t="shared" si="8"/>
        <v>178.4</v>
      </c>
      <c r="V85" s="11">
        <f t="shared" si="9"/>
        <v>15.071361410992473</v>
      </c>
      <c r="X85">
        <v>78.520921870706232</v>
      </c>
      <c r="Y85" s="12">
        <f t="shared" si="10"/>
        <v>78.52</v>
      </c>
      <c r="Z85">
        <f t="shared" si="11"/>
        <v>1</v>
      </c>
      <c r="AA85">
        <f t="shared" si="12"/>
        <v>1</v>
      </c>
      <c r="AB85">
        <f t="shared" si="13"/>
        <v>78</v>
      </c>
      <c r="AD85" s="12">
        <v>78.52</v>
      </c>
      <c r="AE85">
        <v>78</v>
      </c>
    </row>
    <row r="86" spans="6:31" x14ac:dyDescent="0.3">
      <c r="F86" s="10">
        <v>79</v>
      </c>
      <c r="G86" s="17">
        <v>0.33500000000000002</v>
      </c>
      <c r="H86" s="10">
        <v>2.2469999999999999</v>
      </c>
      <c r="I86">
        <v>0.83199999999999996</v>
      </c>
      <c r="J86">
        <v>2.3860000000000001</v>
      </c>
      <c r="K86">
        <v>0.41899999999999998</v>
      </c>
      <c r="L86">
        <v>0.94699999999999995</v>
      </c>
      <c r="M86" s="10"/>
      <c r="O86" s="10"/>
      <c r="R86" s="10"/>
      <c r="S86" s="10">
        <v>91</v>
      </c>
      <c r="T86" s="17">
        <v>241.02699999999999</v>
      </c>
      <c r="U86" s="17">
        <f t="shared" si="8"/>
        <v>24102.699999999997</v>
      </c>
      <c r="V86" s="11">
        <f t="shared" si="9"/>
        <v>175.18136537568202</v>
      </c>
      <c r="X86">
        <v>78.138118667322203</v>
      </c>
      <c r="Y86" s="12">
        <f t="shared" si="10"/>
        <v>78.138000000000005</v>
      </c>
      <c r="Z86">
        <f t="shared" si="11"/>
        <v>1</v>
      </c>
      <c r="AA86">
        <f t="shared" si="12"/>
        <v>1</v>
      </c>
      <c r="AB86">
        <f t="shared" si="13"/>
        <v>79</v>
      </c>
      <c r="AD86" s="12">
        <v>78.138000000000005</v>
      </c>
      <c r="AE86">
        <v>79</v>
      </c>
    </row>
    <row r="87" spans="6:31" x14ac:dyDescent="0.3">
      <c r="F87" s="10">
        <v>80</v>
      </c>
      <c r="G87" s="17">
        <v>24.125</v>
      </c>
      <c r="H87" s="10">
        <v>27.149000000000001</v>
      </c>
      <c r="I87">
        <v>0.41099999999999998</v>
      </c>
      <c r="J87">
        <v>3.1640000000000001</v>
      </c>
      <c r="K87">
        <v>0.316</v>
      </c>
      <c r="L87">
        <v>0.78600000000000003</v>
      </c>
      <c r="M87" s="10"/>
      <c r="O87" s="10"/>
      <c r="R87" s="10"/>
      <c r="S87" s="10">
        <v>92</v>
      </c>
      <c r="T87" s="17">
        <v>2.4159999999999999</v>
      </c>
      <c r="U87" s="17">
        <f t="shared" si="8"/>
        <v>241.6</v>
      </c>
      <c r="V87" s="11">
        <f t="shared" si="9"/>
        <v>17.53894734606428</v>
      </c>
      <c r="X87">
        <v>77.407962261502206</v>
      </c>
      <c r="Y87" s="12">
        <f t="shared" si="10"/>
        <v>77.406999999999996</v>
      </c>
      <c r="Z87">
        <f t="shared" si="11"/>
        <v>1</v>
      </c>
      <c r="AA87">
        <f t="shared" si="12"/>
        <v>1</v>
      </c>
      <c r="AB87">
        <f t="shared" si="13"/>
        <v>80</v>
      </c>
      <c r="AD87" s="12">
        <v>77.406999999999996</v>
      </c>
      <c r="AE87">
        <v>80</v>
      </c>
    </row>
    <row r="88" spans="6:31" x14ac:dyDescent="0.3">
      <c r="F88" s="10">
        <v>81</v>
      </c>
      <c r="G88" s="17">
        <v>16.466999999999999</v>
      </c>
      <c r="H88" s="10">
        <v>19.821999999999999</v>
      </c>
      <c r="I88">
        <v>0.52700000000000002</v>
      </c>
      <c r="J88">
        <v>2.665</v>
      </c>
      <c r="K88">
        <v>0.375</v>
      </c>
      <c r="L88">
        <v>0.86899999999999999</v>
      </c>
      <c r="M88" s="10"/>
      <c r="O88" s="10"/>
      <c r="R88" s="10"/>
      <c r="S88" s="10">
        <v>93</v>
      </c>
      <c r="T88" s="17">
        <v>0.66900000000000004</v>
      </c>
      <c r="U88" s="17">
        <f t="shared" si="8"/>
        <v>66.900000000000006</v>
      </c>
      <c r="V88" s="11">
        <f t="shared" si="9"/>
        <v>9.2292862965010674</v>
      </c>
      <c r="X88">
        <v>77.376703930887075</v>
      </c>
      <c r="Y88" s="12">
        <f t="shared" si="10"/>
        <v>77.376000000000005</v>
      </c>
      <c r="Z88">
        <f t="shared" si="11"/>
        <v>1</v>
      </c>
      <c r="AA88">
        <f t="shared" si="12"/>
        <v>1</v>
      </c>
      <c r="AB88">
        <f t="shared" si="13"/>
        <v>81</v>
      </c>
      <c r="AD88" s="12">
        <v>77.376000000000005</v>
      </c>
      <c r="AE88">
        <v>81</v>
      </c>
    </row>
    <row r="89" spans="6:31" x14ac:dyDescent="0.3">
      <c r="F89" s="10">
        <v>82</v>
      </c>
      <c r="G89" s="17">
        <v>25.5</v>
      </c>
      <c r="H89" s="10">
        <v>22.548999999999999</v>
      </c>
      <c r="I89">
        <v>0.63</v>
      </c>
      <c r="J89">
        <v>2.0009999999999999</v>
      </c>
      <c r="K89">
        <v>0.5</v>
      </c>
      <c r="L89">
        <v>0.81299999999999994</v>
      </c>
      <c r="M89" s="10"/>
      <c r="O89" s="10"/>
      <c r="R89" s="10"/>
      <c r="S89" s="10">
        <v>94</v>
      </c>
      <c r="T89" s="17">
        <v>3.4940000000000002</v>
      </c>
      <c r="U89" s="17">
        <f t="shared" si="8"/>
        <v>349.40000000000003</v>
      </c>
      <c r="V89" s="11">
        <f t="shared" si="9"/>
        <v>21.091939145807952</v>
      </c>
      <c r="X89">
        <v>77.315796177606003</v>
      </c>
      <c r="Y89" s="12">
        <f t="shared" si="10"/>
        <v>77.314999999999998</v>
      </c>
      <c r="Z89">
        <f t="shared" si="11"/>
        <v>1</v>
      </c>
      <c r="AA89">
        <f t="shared" si="12"/>
        <v>1</v>
      </c>
      <c r="AB89">
        <f t="shared" si="13"/>
        <v>82</v>
      </c>
      <c r="AD89" s="12">
        <v>77.314999999999998</v>
      </c>
      <c r="AE89">
        <v>82</v>
      </c>
    </row>
    <row r="90" spans="6:31" x14ac:dyDescent="0.3">
      <c r="F90" s="10">
        <v>83</v>
      </c>
      <c r="G90" s="17">
        <v>1.9330000000000001</v>
      </c>
      <c r="H90" s="10">
        <v>5.3129999999999997</v>
      </c>
      <c r="I90">
        <v>0.86099999999999999</v>
      </c>
      <c r="J90">
        <v>1.4</v>
      </c>
      <c r="K90">
        <v>0.71499999999999997</v>
      </c>
      <c r="L90">
        <v>0.91200000000000003</v>
      </c>
      <c r="M90" s="10"/>
      <c r="O90" s="10"/>
      <c r="R90" s="10"/>
      <c r="S90" s="10">
        <v>95</v>
      </c>
      <c r="T90" s="17">
        <v>2.528</v>
      </c>
      <c r="U90" s="17">
        <f t="shared" si="8"/>
        <v>252.8</v>
      </c>
      <c r="V90" s="11">
        <f t="shared" si="9"/>
        <v>17.94087391709359</v>
      </c>
      <c r="X90">
        <v>77.101414451448306</v>
      </c>
      <c r="Y90" s="12">
        <f t="shared" si="10"/>
        <v>77.100999999999999</v>
      </c>
      <c r="Z90">
        <f t="shared" si="11"/>
        <v>1</v>
      </c>
      <c r="AA90">
        <f t="shared" si="12"/>
        <v>1</v>
      </c>
      <c r="AB90">
        <f t="shared" si="13"/>
        <v>83</v>
      </c>
      <c r="AD90" s="12">
        <v>77.100999999999999</v>
      </c>
      <c r="AE90">
        <v>83</v>
      </c>
    </row>
    <row r="91" spans="6:31" x14ac:dyDescent="0.3">
      <c r="F91" s="10">
        <v>84</v>
      </c>
      <c r="G91" s="17">
        <v>1.859</v>
      </c>
      <c r="H91" s="10">
        <v>5.6319999999999997</v>
      </c>
      <c r="I91">
        <v>0.73599999999999999</v>
      </c>
      <c r="J91">
        <v>2.0649999999999999</v>
      </c>
      <c r="K91">
        <v>0.48399999999999999</v>
      </c>
      <c r="L91">
        <v>0.85499999999999998</v>
      </c>
      <c r="M91" s="10"/>
      <c r="O91" s="10"/>
      <c r="R91" s="10"/>
      <c r="S91" s="10">
        <v>96</v>
      </c>
      <c r="T91" s="17">
        <v>8.5129999999999999</v>
      </c>
      <c r="U91" s="17">
        <f t="shared" si="8"/>
        <v>851.3</v>
      </c>
      <c r="V91" s="11">
        <f t="shared" si="9"/>
        <v>32.922770606876995</v>
      </c>
      <c r="X91">
        <v>76.295455635445393</v>
      </c>
      <c r="Y91" s="12">
        <f t="shared" si="10"/>
        <v>76.295000000000002</v>
      </c>
      <c r="Z91">
        <f t="shared" si="11"/>
        <v>1</v>
      </c>
      <c r="AA91">
        <f t="shared" si="12"/>
        <v>1</v>
      </c>
      <c r="AB91">
        <f t="shared" si="13"/>
        <v>84</v>
      </c>
      <c r="AD91" s="12">
        <v>76.295000000000002</v>
      </c>
      <c r="AE91">
        <v>84</v>
      </c>
    </row>
    <row r="92" spans="6:31" x14ac:dyDescent="0.3">
      <c r="F92" s="10">
        <v>85</v>
      </c>
      <c r="G92" s="17">
        <v>1.004</v>
      </c>
      <c r="H92" s="10">
        <v>4.6550000000000002</v>
      </c>
      <c r="I92">
        <v>0.58199999999999996</v>
      </c>
      <c r="J92">
        <v>3.0129999999999999</v>
      </c>
      <c r="K92">
        <v>0.33200000000000002</v>
      </c>
      <c r="L92">
        <v>0.78300000000000003</v>
      </c>
      <c r="M92" s="10"/>
      <c r="O92" s="10"/>
      <c r="R92" s="10"/>
      <c r="S92" s="10">
        <v>97</v>
      </c>
      <c r="T92" s="17">
        <v>2.4529999999999998</v>
      </c>
      <c r="U92" s="17">
        <f t="shared" si="8"/>
        <v>245.29999999999998</v>
      </c>
      <c r="V92" s="11">
        <f t="shared" si="9"/>
        <v>17.672737771028444</v>
      </c>
      <c r="X92">
        <v>76.26791501098343</v>
      </c>
      <c r="Y92" s="12">
        <f t="shared" si="10"/>
        <v>76.266999999999996</v>
      </c>
      <c r="Z92">
        <f t="shared" si="11"/>
        <v>1</v>
      </c>
      <c r="AA92">
        <f t="shared" si="12"/>
        <v>1</v>
      </c>
      <c r="AB92">
        <f t="shared" si="13"/>
        <v>85</v>
      </c>
      <c r="AD92" s="12">
        <v>76.266999999999996</v>
      </c>
      <c r="AE92">
        <v>85</v>
      </c>
    </row>
    <row r="93" spans="6:31" x14ac:dyDescent="0.3">
      <c r="F93" s="10">
        <v>86</v>
      </c>
      <c r="G93" s="17">
        <v>2.23</v>
      </c>
      <c r="H93" s="10">
        <v>5.9050000000000002</v>
      </c>
      <c r="I93">
        <v>0.80400000000000005</v>
      </c>
      <c r="J93">
        <v>1.78</v>
      </c>
      <c r="K93">
        <v>0.56200000000000006</v>
      </c>
      <c r="L93">
        <v>0.85699999999999998</v>
      </c>
      <c r="M93" s="10"/>
      <c r="O93" s="10"/>
      <c r="R93" s="10"/>
      <c r="S93" s="10">
        <v>98</v>
      </c>
      <c r="T93" s="17">
        <v>60.48</v>
      </c>
      <c r="U93" s="17">
        <f t="shared" si="8"/>
        <v>6048</v>
      </c>
      <c r="V93" s="11">
        <f t="shared" si="9"/>
        <v>87.752793497177422</v>
      </c>
      <c r="X93">
        <v>75.988608747156547</v>
      </c>
      <c r="Y93" s="12">
        <f t="shared" si="10"/>
        <v>75.988</v>
      </c>
      <c r="Z93">
        <f t="shared" si="11"/>
        <v>1</v>
      </c>
      <c r="AA93">
        <f t="shared" si="12"/>
        <v>1</v>
      </c>
      <c r="AB93">
        <f t="shared" si="13"/>
        <v>86</v>
      </c>
      <c r="AD93" s="12">
        <v>75.988</v>
      </c>
      <c r="AE93">
        <v>86</v>
      </c>
    </row>
    <row r="94" spans="6:31" x14ac:dyDescent="0.3">
      <c r="F94" s="10">
        <v>87</v>
      </c>
      <c r="G94" s="17">
        <v>39.216999999999999</v>
      </c>
      <c r="H94" s="10">
        <v>25.925999999999998</v>
      </c>
      <c r="I94">
        <v>0.73299999999999998</v>
      </c>
      <c r="J94">
        <v>1.649</v>
      </c>
      <c r="K94">
        <v>0.60699999999999998</v>
      </c>
      <c r="L94">
        <v>0.90800000000000003</v>
      </c>
      <c r="M94" s="10"/>
      <c r="O94" s="10"/>
      <c r="R94" s="10"/>
      <c r="S94" s="10">
        <v>99</v>
      </c>
      <c r="T94" s="17">
        <v>0.44600000000000001</v>
      </c>
      <c r="U94" s="17">
        <f t="shared" si="8"/>
        <v>44.6</v>
      </c>
      <c r="V94" s="11">
        <f t="shared" si="9"/>
        <v>7.5356807054962367</v>
      </c>
      <c r="X94">
        <v>75.39396941079346</v>
      </c>
      <c r="Y94" s="12">
        <f t="shared" si="10"/>
        <v>75.393000000000001</v>
      </c>
      <c r="Z94">
        <f t="shared" si="11"/>
        <v>1</v>
      </c>
      <c r="AA94">
        <f t="shared" si="12"/>
        <v>1</v>
      </c>
      <c r="AB94">
        <f t="shared" si="13"/>
        <v>87</v>
      </c>
      <c r="AD94" s="12">
        <v>75.393000000000001</v>
      </c>
      <c r="AE94">
        <v>87</v>
      </c>
    </row>
    <row r="95" spans="6:31" x14ac:dyDescent="0.3">
      <c r="F95" s="8">
        <v>88</v>
      </c>
      <c r="G95" s="117">
        <v>734.94</v>
      </c>
      <c r="H95" s="8">
        <v>170.32499999999999</v>
      </c>
      <c r="I95" s="8">
        <v>0.318</v>
      </c>
      <c r="J95" s="8">
        <v>1.9930000000000001</v>
      </c>
      <c r="K95" s="8">
        <v>0.502</v>
      </c>
      <c r="L95" s="8">
        <v>0.82799999999999996</v>
      </c>
      <c r="M95" s="10"/>
      <c r="O95" s="10"/>
      <c r="R95" s="10"/>
      <c r="S95" s="10">
        <v>100</v>
      </c>
      <c r="T95" s="17">
        <v>0.85499999999999998</v>
      </c>
      <c r="U95" s="17">
        <f t="shared" si="8"/>
        <v>85.5</v>
      </c>
      <c r="V95" s="11">
        <f t="shared" si="9"/>
        <v>10.433694507453072</v>
      </c>
      <c r="X95">
        <v>74.668525112264035</v>
      </c>
      <c r="Y95" s="12">
        <f t="shared" si="10"/>
        <v>74.668000000000006</v>
      </c>
      <c r="Z95">
        <f t="shared" si="11"/>
        <v>1</v>
      </c>
      <c r="AA95">
        <f t="shared" si="12"/>
        <v>1</v>
      </c>
      <c r="AB95">
        <f t="shared" si="13"/>
        <v>88</v>
      </c>
      <c r="AD95" s="12">
        <v>74.668000000000006</v>
      </c>
      <c r="AE95">
        <v>88</v>
      </c>
    </row>
    <row r="96" spans="6:31" x14ac:dyDescent="0.3">
      <c r="F96" s="10">
        <v>89</v>
      </c>
      <c r="G96" s="17">
        <v>7.843</v>
      </c>
      <c r="H96" s="10">
        <v>15.798</v>
      </c>
      <c r="I96">
        <v>0.39500000000000002</v>
      </c>
      <c r="J96">
        <v>5.1319999999999997</v>
      </c>
      <c r="K96">
        <v>0.19500000000000001</v>
      </c>
      <c r="L96">
        <v>0.872</v>
      </c>
      <c r="M96" s="10"/>
      <c r="O96" s="10"/>
      <c r="R96" s="10"/>
      <c r="S96" s="10">
        <v>101</v>
      </c>
      <c r="T96" s="17">
        <v>0.74299999999999999</v>
      </c>
      <c r="U96" s="17">
        <f t="shared" si="8"/>
        <v>74.3</v>
      </c>
      <c r="V96" s="11">
        <f t="shared" si="9"/>
        <v>9.72634043069759</v>
      </c>
      <c r="X96">
        <v>74.318995856114313</v>
      </c>
      <c r="Y96" s="12">
        <f t="shared" si="10"/>
        <v>74.317999999999998</v>
      </c>
      <c r="Z96">
        <f t="shared" si="11"/>
        <v>1</v>
      </c>
      <c r="AA96">
        <f t="shared" si="12"/>
        <v>1</v>
      </c>
      <c r="AB96">
        <f t="shared" si="13"/>
        <v>89</v>
      </c>
      <c r="AD96" s="12">
        <v>74.317999999999998</v>
      </c>
      <c r="AE96">
        <v>89</v>
      </c>
    </row>
    <row r="97" spans="6:31" x14ac:dyDescent="0.3">
      <c r="F97" s="10">
        <v>90</v>
      </c>
      <c r="G97" s="17">
        <v>1.784</v>
      </c>
      <c r="H97" s="10">
        <v>5.2</v>
      </c>
      <c r="I97">
        <v>0.82899999999999996</v>
      </c>
      <c r="J97">
        <v>1.329</v>
      </c>
      <c r="K97">
        <v>0.752</v>
      </c>
      <c r="L97">
        <v>0.88900000000000001</v>
      </c>
      <c r="M97" s="10"/>
      <c r="O97" s="10"/>
      <c r="R97" s="10"/>
      <c r="S97" s="10">
        <v>102</v>
      </c>
      <c r="T97" s="17">
        <v>1.5609999999999999</v>
      </c>
      <c r="U97" s="17">
        <f t="shared" si="8"/>
        <v>156.1</v>
      </c>
      <c r="V97" s="11">
        <f t="shared" si="9"/>
        <v>14.09796768804493</v>
      </c>
      <c r="X97">
        <v>73.55093594014123</v>
      </c>
      <c r="Y97" s="12">
        <f t="shared" si="10"/>
        <v>73.55</v>
      </c>
      <c r="Z97">
        <f t="shared" si="11"/>
        <v>1</v>
      </c>
      <c r="AA97">
        <f t="shared" si="12"/>
        <v>1</v>
      </c>
      <c r="AB97">
        <f t="shared" si="13"/>
        <v>90</v>
      </c>
      <c r="AD97" s="12">
        <v>73.55</v>
      </c>
      <c r="AE97">
        <v>90</v>
      </c>
    </row>
    <row r="98" spans="6:31" x14ac:dyDescent="0.3">
      <c r="F98" s="10">
        <v>91</v>
      </c>
      <c r="G98" s="17">
        <v>241.02699999999999</v>
      </c>
      <c r="H98" s="10">
        <v>73.995000000000005</v>
      </c>
      <c r="I98">
        <v>0.55300000000000005</v>
      </c>
      <c r="J98">
        <v>2.371</v>
      </c>
      <c r="K98">
        <v>0.42199999999999999</v>
      </c>
      <c r="L98">
        <v>0.86599999999999999</v>
      </c>
      <c r="M98" s="10"/>
      <c r="O98" s="10"/>
      <c r="R98" s="10"/>
      <c r="S98" s="10">
        <v>103</v>
      </c>
      <c r="T98" s="17">
        <v>4.4980000000000002</v>
      </c>
      <c r="U98" s="17">
        <f t="shared" si="8"/>
        <v>449.8</v>
      </c>
      <c r="V98" s="11">
        <f t="shared" si="9"/>
        <v>23.931217002523631</v>
      </c>
      <c r="X98">
        <v>73.293416915792136</v>
      </c>
      <c r="Y98" s="12">
        <f t="shared" si="10"/>
        <v>73.293000000000006</v>
      </c>
      <c r="Z98">
        <f t="shared" si="11"/>
        <v>1</v>
      </c>
      <c r="AA98">
        <f t="shared" si="12"/>
        <v>1</v>
      </c>
      <c r="AB98">
        <f t="shared" si="13"/>
        <v>91</v>
      </c>
      <c r="AD98" s="12">
        <v>73.293000000000006</v>
      </c>
      <c r="AE98">
        <v>91</v>
      </c>
    </row>
    <row r="99" spans="6:31" x14ac:dyDescent="0.3">
      <c r="F99" s="10">
        <v>92</v>
      </c>
      <c r="G99" s="17">
        <v>2.4159999999999999</v>
      </c>
      <c r="H99" s="10">
        <v>6.3369999999999997</v>
      </c>
      <c r="I99">
        <v>0.75600000000000001</v>
      </c>
      <c r="J99">
        <v>2.0539999999999998</v>
      </c>
      <c r="K99">
        <v>0.48699999999999999</v>
      </c>
      <c r="L99">
        <v>0.85</v>
      </c>
      <c r="M99" s="10"/>
      <c r="O99" s="10"/>
      <c r="R99" s="10"/>
      <c r="S99" s="10">
        <v>104</v>
      </c>
      <c r="T99" s="17">
        <v>8.7360000000000007</v>
      </c>
      <c r="U99" s="17">
        <f t="shared" si="8"/>
        <v>873.6</v>
      </c>
      <c r="V99" s="11">
        <f t="shared" si="9"/>
        <v>33.351192876427049</v>
      </c>
      <c r="X99">
        <v>71.924768127947189</v>
      </c>
      <c r="Y99" s="12">
        <f t="shared" si="10"/>
        <v>71.924000000000007</v>
      </c>
      <c r="Z99">
        <f t="shared" si="11"/>
        <v>1</v>
      </c>
      <c r="AA99">
        <f t="shared" si="12"/>
        <v>1</v>
      </c>
      <c r="AB99">
        <f t="shared" si="13"/>
        <v>92</v>
      </c>
      <c r="AD99" s="12">
        <v>71.924000000000007</v>
      </c>
      <c r="AE99">
        <v>92</v>
      </c>
    </row>
    <row r="100" spans="6:31" x14ac:dyDescent="0.3">
      <c r="F100" s="10">
        <v>93</v>
      </c>
      <c r="G100" s="17">
        <v>0.66900000000000004</v>
      </c>
      <c r="H100" s="10">
        <v>3.4510000000000001</v>
      </c>
      <c r="I100">
        <v>0.70599999999999996</v>
      </c>
      <c r="J100">
        <v>2.1469999999999998</v>
      </c>
      <c r="K100">
        <v>0.46600000000000003</v>
      </c>
      <c r="L100">
        <v>0.83699999999999997</v>
      </c>
      <c r="M100" s="10"/>
      <c r="O100" s="10"/>
      <c r="R100" s="10"/>
      <c r="S100" s="10">
        <v>105</v>
      </c>
      <c r="T100" s="17">
        <v>2.4159999999999999</v>
      </c>
      <c r="U100" s="17">
        <f t="shared" si="8"/>
        <v>241.6</v>
      </c>
      <c r="V100" s="11">
        <f t="shared" si="9"/>
        <v>17.53894734606428</v>
      </c>
      <c r="X100">
        <v>71.627639536078092</v>
      </c>
      <c r="Y100" s="12">
        <f t="shared" si="10"/>
        <v>71.626999999999995</v>
      </c>
      <c r="Z100">
        <f t="shared" si="11"/>
        <v>1</v>
      </c>
      <c r="AA100">
        <f t="shared" si="12"/>
        <v>1</v>
      </c>
      <c r="AB100">
        <f t="shared" si="13"/>
        <v>93</v>
      </c>
      <c r="AD100" s="12">
        <v>71.626999999999995</v>
      </c>
      <c r="AE100">
        <v>93</v>
      </c>
    </row>
    <row r="101" spans="6:31" x14ac:dyDescent="0.3">
      <c r="F101" s="10">
        <v>94</v>
      </c>
      <c r="G101" s="17">
        <v>3.4940000000000002</v>
      </c>
      <c r="H101" s="10">
        <v>7.9930000000000003</v>
      </c>
      <c r="I101">
        <v>0.68700000000000006</v>
      </c>
      <c r="J101">
        <v>2.3359999999999999</v>
      </c>
      <c r="K101">
        <v>0.42799999999999999</v>
      </c>
      <c r="L101">
        <v>0.87</v>
      </c>
      <c r="M101" s="10"/>
      <c r="O101" s="10"/>
      <c r="R101" s="10"/>
      <c r="S101" s="10">
        <v>107</v>
      </c>
      <c r="T101" s="17">
        <v>5.9480000000000004</v>
      </c>
      <c r="U101" s="17">
        <f t="shared" si="8"/>
        <v>594.80000000000007</v>
      </c>
      <c r="V101" s="11">
        <f t="shared" si="9"/>
        <v>27.519500017414469</v>
      </c>
      <c r="X101">
        <v>71.096842353219856</v>
      </c>
      <c r="Y101" s="12">
        <f t="shared" si="10"/>
        <v>71.096000000000004</v>
      </c>
      <c r="Z101">
        <f t="shared" si="11"/>
        <v>1</v>
      </c>
      <c r="AA101">
        <f t="shared" si="12"/>
        <v>1</v>
      </c>
      <c r="AB101">
        <f t="shared" si="13"/>
        <v>94</v>
      </c>
      <c r="AD101" s="12">
        <v>71.096000000000004</v>
      </c>
      <c r="AE101">
        <v>94</v>
      </c>
    </row>
    <row r="102" spans="6:31" x14ac:dyDescent="0.3">
      <c r="F102" s="10">
        <v>95</v>
      </c>
      <c r="G102" s="17">
        <v>2.528</v>
      </c>
      <c r="H102" s="10">
        <v>6.9020000000000001</v>
      </c>
      <c r="I102">
        <v>0.66700000000000004</v>
      </c>
      <c r="J102">
        <v>2.0880000000000001</v>
      </c>
      <c r="K102">
        <v>0.47899999999999998</v>
      </c>
      <c r="L102">
        <v>0.85</v>
      </c>
      <c r="M102" s="10"/>
      <c r="O102" s="10"/>
      <c r="R102" s="10"/>
      <c r="S102" s="10">
        <v>108</v>
      </c>
      <c r="T102" s="17">
        <v>4.7949999999999999</v>
      </c>
      <c r="U102" s="17">
        <f t="shared" si="8"/>
        <v>479.5</v>
      </c>
      <c r="V102" s="11">
        <f t="shared" si="9"/>
        <v>24.708669767927827</v>
      </c>
      <c r="X102">
        <v>70.863649104710106</v>
      </c>
      <c r="Y102" s="12">
        <f t="shared" si="10"/>
        <v>70.863</v>
      </c>
      <c r="Z102">
        <f t="shared" si="11"/>
        <v>1</v>
      </c>
      <c r="AA102">
        <f t="shared" si="12"/>
        <v>1</v>
      </c>
      <c r="AB102">
        <f t="shared" si="13"/>
        <v>95</v>
      </c>
      <c r="AD102" s="12">
        <v>70.863</v>
      </c>
      <c r="AE102">
        <v>95</v>
      </c>
    </row>
    <row r="103" spans="6:31" x14ac:dyDescent="0.3">
      <c r="F103" s="10">
        <v>96</v>
      </c>
      <c r="G103" s="17">
        <v>8.5129999999999999</v>
      </c>
      <c r="H103" s="10">
        <v>14.103999999999999</v>
      </c>
      <c r="I103">
        <v>0.53800000000000003</v>
      </c>
      <c r="J103">
        <v>3.7130000000000001</v>
      </c>
      <c r="K103">
        <v>0.26900000000000002</v>
      </c>
      <c r="L103">
        <v>0.874</v>
      </c>
      <c r="M103" s="10"/>
      <c r="O103" s="10"/>
      <c r="R103" s="10"/>
      <c r="S103" s="10">
        <v>109</v>
      </c>
      <c r="T103" s="17">
        <v>5.4640000000000004</v>
      </c>
      <c r="U103" s="17">
        <f t="shared" si="8"/>
        <v>546.40000000000009</v>
      </c>
      <c r="V103" s="11">
        <f t="shared" si="9"/>
        <v>26.376089309131729</v>
      </c>
      <c r="X103">
        <v>70.763859458687818</v>
      </c>
      <c r="Y103" s="12">
        <f t="shared" si="10"/>
        <v>70.763000000000005</v>
      </c>
      <c r="Z103">
        <f t="shared" si="11"/>
        <v>1</v>
      </c>
      <c r="AA103">
        <f t="shared" si="12"/>
        <v>1</v>
      </c>
      <c r="AB103">
        <f t="shared" si="13"/>
        <v>96</v>
      </c>
      <c r="AD103" s="12">
        <v>70.763000000000005</v>
      </c>
      <c r="AE103">
        <v>96</v>
      </c>
    </row>
    <row r="104" spans="6:31" x14ac:dyDescent="0.3">
      <c r="F104" s="10">
        <v>97</v>
      </c>
      <c r="G104" s="17">
        <v>2.4529999999999998</v>
      </c>
      <c r="H104" s="10">
        <v>6.4039999999999999</v>
      </c>
      <c r="I104">
        <v>0.752</v>
      </c>
      <c r="J104">
        <v>1.7310000000000001</v>
      </c>
      <c r="K104">
        <v>0.57799999999999996</v>
      </c>
      <c r="L104">
        <v>0.85699999999999998</v>
      </c>
      <c r="M104" s="10"/>
      <c r="O104" s="10"/>
      <c r="R104" s="10"/>
      <c r="S104" s="10">
        <v>110</v>
      </c>
      <c r="T104" s="17">
        <v>16.356000000000002</v>
      </c>
      <c r="U104" s="17">
        <f t="shared" ref="U104:U115" si="14">T104*100</f>
        <v>1635.6000000000001</v>
      </c>
      <c r="V104" s="11">
        <f t="shared" ref="V104:V115" si="15">((U104/PI())^0.5)*2</f>
        <v>45.634532969767882</v>
      </c>
      <c r="X104">
        <v>70.663027974945194</v>
      </c>
      <c r="Y104" s="12">
        <f t="shared" si="10"/>
        <v>70.662999999999997</v>
      </c>
      <c r="Z104">
        <f t="shared" si="11"/>
        <v>1</v>
      </c>
      <c r="AA104">
        <f t="shared" si="12"/>
        <v>1</v>
      </c>
      <c r="AB104">
        <f t="shared" si="13"/>
        <v>97</v>
      </c>
      <c r="AD104" s="12">
        <v>70.662999999999997</v>
      </c>
      <c r="AE104">
        <v>97</v>
      </c>
    </row>
    <row r="105" spans="6:31" x14ac:dyDescent="0.3">
      <c r="F105" s="10">
        <v>98</v>
      </c>
      <c r="G105" s="17">
        <v>60.48</v>
      </c>
      <c r="H105" s="10">
        <v>39.710999999999999</v>
      </c>
      <c r="I105">
        <v>0.48199999999999998</v>
      </c>
      <c r="J105">
        <v>1.671</v>
      </c>
      <c r="K105">
        <v>0.59799999999999998</v>
      </c>
      <c r="L105">
        <v>0.749</v>
      </c>
      <c r="M105" s="10"/>
      <c r="O105" s="10"/>
      <c r="R105" s="10"/>
      <c r="S105" s="10">
        <v>112</v>
      </c>
      <c r="T105" s="17">
        <v>13.568</v>
      </c>
      <c r="U105" s="17">
        <f t="shared" si="14"/>
        <v>1356.8</v>
      </c>
      <c r="V105" s="11">
        <f t="shared" si="15"/>
        <v>41.56358278946449</v>
      </c>
      <c r="X105">
        <v>70.293584523825643</v>
      </c>
      <c r="Y105" s="12">
        <f t="shared" si="10"/>
        <v>70.293000000000006</v>
      </c>
      <c r="Z105">
        <f t="shared" si="11"/>
        <v>1</v>
      </c>
      <c r="AA105">
        <f t="shared" si="12"/>
        <v>1</v>
      </c>
      <c r="AB105">
        <f t="shared" si="13"/>
        <v>98</v>
      </c>
      <c r="AD105" s="12">
        <v>70.293000000000006</v>
      </c>
      <c r="AE105">
        <v>98</v>
      </c>
    </row>
    <row r="106" spans="6:31" x14ac:dyDescent="0.3">
      <c r="F106" s="10">
        <v>99</v>
      </c>
      <c r="G106" s="17">
        <v>0.44600000000000001</v>
      </c>
      <c r="H106" s="10">
        <v>3.2909999999999999</v>
      </c>
      <c r="I106">
        <v>0.51700000000000002</v>
      </c>
      <c r="J106">
        <v>3.802</v>
      </c>
      <c r="K106">
        <v>0.26300000000000001</v>
      </c>
      <c r="L106">
        <v>0.85699999999999998</v>
      </c>
      <c r="M106" s="10"/>
      <c r="O106" s="10"/>
      <c r="R106" s="10"/>
      <c r="S106" s="10">
        <v>113</v>
      </c>
      <c r="T106" s="17">
        <v>208.501</v>
      </c>
      <c r="U106" s="17">
        <f t="shared" si="14"/>
        <v>20850.100000000002</v>
      </c>
      <c r="V106" s="11">
        <f t="shared" si="15"/>
        <v>162.93302867031784</v>
      </c>
      <c r="X106">
        <v>70.155789384257119</v>
      </c>
      <c r="Y106" s="12">
        <f t="shared" si="10"/>
        <v>70.155000000000001</v>
      </c>
      <c r="Z106">
        <f t="shared" si="11"/>
        <v>1</v>
      </c>
      <c r="AA106">
        <f t="shared" si="12"/>
        <v>1</v>
      </c>
      <c r="AB106">
        <f t="shared" si="13"/>
        <v>99</v>
      </c>
      <c r="AD106" s="12">
        <v>70.155000000000001</v>
      </c>
      <c r="AE106">
        <v>99</v>
      </c>
    </row>
    <row r="107" spans="6:31" x14ac:dyDescent="0.3">
      <c r="F107" s="10">
        <v>100</v>
      </c>
      <c r="G107" s="17">
        <v>0.85499999999999998</v>
      </c>
      <c r="H107" s="10">
        <v>3.7240000000000002</v>
      </c>
      <c r="I107">
        <v>0.77500000000000002</v>
      </c>
      <c r="J107">
        <v>1.99</v>
      </c>
      <c r="K107">
        <v>0.502</v>
      </c>
      <c r="L107">
        <v>0.86799999999999999</v>
      </c>
      <c r="M107" s="10"/>
      <c r="O107" s="10"/>
      <c r="R107" s="10"/>
      <c r="S107" s="10">
        <v>114</v>
      </c>
      <c r="T107" s="17">
        <v>4.3120000000000003</v>
      </c>
      <c r="U107" s="17">
        <f t="shared" si="14"/>
        <v>431.20000000000005</v>
      </c>
      <c r="V107" s="11">
        <f t="shared" si="15"/>
        <v>23.431194841275214</v>
      </c>
      <c r="X107">
        <v>70.024087360918784</v>
      </c>
      <c r="Y107" s="12">
        <f t="shared" si="10"/>
        <v>70.024000000000001</v>
      </c>
      <c r="Z107">
        <f t="shared" si="11"/>
        <v>1</v>
      </c>
      <c r="AA107">
        <f t="shared" si="12"/>
        <v>1</v>
      </c>
      <c r="AB107">
        <f t="shared" si="13"/>
        <v>100</v>
      </c>
      <c r="AD107" s="12">
        <v>70.024000000000001</v>
      </c>
      <c r="AE107">
        <v>100</v>
      </c>
    </row>
    <row r="108" spans="6:31" x14ac:dyDescent="0.3">
      <c r="F108" s="10">
        <v>101</v>
      </c>
      <c r="G108" s="17">
        <v>0.74299999999999999</v>
      </c>
      <c r="H108" s="10">
        <v>3.6110000000000002</v>
      </c>
      <c r="I108">
        <v>0.71699999999999997</v>
      </c>
      <c r="J108">
        <v>1.385</v>
      </c>
      <c r="K108">
        <v>0.72199999999999998</v>
      </c>
      <c r="L108">
        <v>0.83299999999999996</v>
      </c>
      <c r="M108" s="10"/>
      <c r="O108" s="10"/>
      <c r="R108" s="10"/>
      <c r="S108" s="10">
        <v>115</v>
      </c>
      <c r="T108" s="17">
        <v>0.26</v>
      </c>
      <c r="U108" s="17">
        <f t="shared" si="14"/>
        <v>26</v>
      </c>
      <c r="V108" s="11">
        <f t="shared" si="15"/>
        <v>5.7536273917515919</v>
      </c>
      <c r="X108">
        <v>69.651254930187136</v>
      </c>
      <c r="Y108" s="12">
        <f t="shared" si="10"/>
        <v>69.650999999999996</v>
      </c>
      <c r="Z108">
        <f t="shared" si="11"/>
        <v>1</v>
      </c>
      <c r="AA108">
        <f t="shared" si="12"/>
        <v>1</v>
      </c>
      <c r="AB108">
        <f t="shared" si="13"/>
        <v>101</v>
      </c>
      <c r="AD108" s="12">
        <v>69.650999999999996</v>
      </c>
      <c r="AE108">
        <v>101</v>
      </c>
    </row>
    <row r="109" spans="6:31" x14ac:dyDescent="0.3">
      <c r="F109" s="10">
        <v>102</v>
      </c>
      <c r="G109" s="17">
        <v>1.5609999999999999</v>
      </c>
      <c r="H109" s="10">
        <v>5.1529999999999996</v>
      </c>
      <c r="I109">
        <v>0.73899999999999999</v>
      </c>
      <c r="J109">
        <v>1.994</v>
      </c>
      <c r="K109">
        <v>0.501</v>
      </c>
      <c r="L109">
        <v>0.89400000000000002</v>
      </c>
      <c r="M109" s="10"/>
      <c r="O109" s="10"/>
      <c r="R109" s="10"/>
      <c r="S109" s="10">
        <v>116</v>
      </c>
      <c r="T109" s="17">
        <v>0.74299999999999999</v>
      </c>
      <c r="U109" s="17">
        <f t="shared" si="14"/>
        <v>74.3</v>
      </c>
      <c r="V109" s="11">
        <f t="shared" si="15"/>
        <v>9.72634043069759</v>
      </c>
      <c r="X109">
        <v>69.583585282154559</v>
      </c>
      <c r="Y109" s="12">
        <f t="shared" si="10"/>
        <v>69.582999999999998</v>
      </c>
      <c r="Z109">
        <f t="shared" si="11"/>
        <v>1</v>
      </c>
      <c r="AA109">
        <f t="shared" si="12"/>
        <v>1</v>
      </c>
      <c r="AB109">
        <f t="shared" si="13"/>
        <v>102</v>
      </c>
      <c r="AD109" s="12">
        <v>69.582999999999998</v>
      </c>
      <c r="AE109">
        <v>102</v>
      </c>
    </row>
    <row r="110" spans="6:31" x14ac:dyDescent="0.3">
      <c r="F110" s="10">
        <v>103</v>
      </c>
      <c r="G110" s="17">
        <v>4.4980000000000002</v>
      </c>
      <c r="H110" s="10">
        <v>8.8109999999999999</v>
      </c>
      <c r="I110">
        <v>0.72799999999999998</v>
      </c>
      <c r="J110">
        <v>2.2389999999999999</v>
      </c>
      <c r="K110">
        <v>0.44700000000000001</v>
      </c>
      <c r="L110">
        <v>0.88600000000000001</v>
      </c>
      <c r="M110" s="10"/>
      <c r="O110" s="10"/>
      <c r="R110" s="10"/>
      <c r="S110" s="10">
        <v>117</v>
      </c>
      <c r="T110" s="17">
        <v>100.961</v>
      </c>
      <c r="U110" s="17">
        <f t="shared" si="14"/>
        <v>10096.1</v>
      </c>
      <c r="V110" s="11">
        <f t="shared" si="15"/>
        <v>113.37880651868178</v>
      </c>
      <c r="X110">
        <v>69.037074009601071</v>
      </c>
      <c r="Y110" s="12">
        <f t="shared" si="10"/>
        <v>69.037000000000006</v>
      </c>
      <c r="Z110">
        <f t="shared" si="11"/>
        <v>1</v>
      </c>
      <c r="AA110">
        <f t="shared" si="12"/>
        <v>1</v>
      </c>
      <c r="AB110">
        <f t="shared" si="13"/>
        <v>103</v>
      </c>
      <c r="AD110" s="12">
        <v>69.037000000000006</v>
      </c>
      <c r="AE110">
        <v>103</v>
      </c>
    </row>
    <row r="111" spans="6:31" x14ac:dyDescent="0.3">
      <c r="F111" s="10">
        <v>104</v>
      </c>
      <c r="G111" s="17">
        <v>8.7360000000000007</v>
      </c>
      <c r="H111" s="10">
        <v>12.036</v>
      </c>
      <c r="I111">
        <v>0.75800000000000001</v>
      </c>
      <c r="J111">
        <v>1.78</v>
      </c>
      <c r="K111">
        <v>0.56200000000000006</v>
      </c>
      <c r="L111">
        <v>0.89700000000000002</v>
      </c>
      <c r="M111" s="10"/>
      <c r="O111" s="10"/>
      <c r="R111" s="10"/>
      <c r="S111" s="10">
        <v>118</v>
      </c>
      <c r="T111" s="17">
        <v>7.1740000000000004</v>
      </c>
      <c r="U111" s="17">
        <f t="shared" si="14"/>
        <v>717.40000000000009</v>
      </c>
      <c r="V111" s="11">
        <f t="shared" si="15"/>
        <v>30.222872950681008</v>
      </c>
      <c r="X111">
        <v>68.347557130294263</v>
      </c>
      <c r="Y111" s="12">
        <f t="shared" si="10"/>
        <v>68.346999999999994</v>
      </c>
      <c r="Z111">
        <f t="shared" si="11"/>
        <v>1</v>
      </c>
      <c r="AA111">
        <f t="shared" si="12"/>
        <v>1</v>
      </c>
      <c r="AB111">
        <f t="shared" si="13"/>
        <v>104</v>
      </c>
      <c r="AD111" s="12">
        <v>68.346999999999994</v>
      </c>
      <c r="AE111">
        <v>104</v>
      </c>
    </row>
    <row r="112" spans="6:31" x14ac:dyDescent="0.3">
      <c r="F112" s="10">
        <v>105</v>
      </c>
      <c r="G112" s="17">
        <v>2.4159999999999999</v>
      </c>
      <c r="H112" s="10">
        <v>6.4039999999999999</v>
      </c>
      <c r="I112">
        <v>0.74</v>
      </c>
      <c r="J112">
        <v>2.1259999999999999</v>
      </c>
      <c r="K112">
        <v>0.47</v>
      </c>
      <c r="L112">
        <v>0.88400000000000001</v>
      </c>
      <c r="M112" s="10"/>
      <c r="O112" s="10"/>
      <c r="R112" s="10"/>
      <c r="S112" s="10">
        <v>119</v>
      </c>
      <c r="T112" s="17">
        <v>1.264</v>
      </c>
      <c r="U112" s="17">
        <f t="shared" si="14"/>
        <v>126.4</v>
      </c>
      <c r="V112" s="11">
        <f t="shared" si="15"/>
        <v>12.686113607189736</v>
      </c>
      <c r="X112">
        <v>68.313084979111565</v>
      </c>
      <c r="Y112" s="12">
        <f t="shared" si="10"/>
        <v>68.313000000000002</v>
      </c>
      <c r="Z112">
        <f t="shared" si="11"/>
        <v>1</v>
      </c>
      <c r="AA112">
        <f t="shared" si="12"/>
        <v>1</v>
      </c>
      <c r="AB112">
        <f t="shared" si="13"/>
        <v>105</v>
      </c>
      <c r="AD112" s="12">
        <v>68.313000000000002</v>
      </c>
      <c r="AE112">
        <v>105</v>
      </c>
    </row>
    <row r="113" spans="6:31" x14ac:dyDescent="0.3">
      <c r="F113" s="8">
        <v>106</v>
      </c>
      <c r="G113" s="117">
        <v>32.526000000000003</v>
      </c>
      <c r="H113" s="8">
        <v>37.427999999999997</v>
      </c>
      <c r="I113" s="8">
        <v>0.29199999999999998</v>
      </c>
      <c r="J113" s="8">
        <v>4.423</v>
      </c>
      <c r="K113" s="8">
        <v>0.22600000000000001</v>
      </c>
      <c r="L113" s="8">
        <v>0.622</v>
      </c>
      <c r="M113" s="10"/>
      <c r="O113" s="10"/>
      <c r="R113" s="10"/>
      <c r="S113" s="10">
        <v>120</v>
      </c>
      <c r="T113" s="17">
        <v>9.1820000000000004</v>
      </c>
      <c r="U113" s="17">
        <f t="shared" si="14"/>
        <v>918.2</v>
      </c>
      <c r="V113" s="11">
        <f t="shared" si="15"/>
        <v>34.191936914656161</v>
      </c>
      <c r="X113">
        <v>68.104950903115139</v>
      </c>
      <c r="Y113" s="12">
        <f t="shared" si="10"/>
        <v>68.103999999999999</v>
      </c>
      <c r="Z113">
        <f t="shared" si="11"/>
        <v>1</v>
      </c>
      <c r="AA113">
        <f t="shared" si="12"/>
        <v>1</v>
      </c>
      <c r="AB113">
        <f t="shared" si="13"/>
        <v>106</v>
      </c>
      <c r="AD113" s="12">
        <v>68.103999999999999</v>
      </c>
      <c r="AE113">
        <v>106</v>
      </c>
    </row>
    <row r="114" spans="6:31" x14ac:dyDescent="0.3">
      <c r="F114" s="10">
        <v>107</v>
      </c>
      <c r="G114" s="17">
        <v>5.9480000000000004</v>
      </c>
      <c r="H114" s="10">
        <v>11.65</v>
      </c>
      <c r="I114">
        <v>0.55100000000000005</v>
      </c>
      <c r="J114">
        <v>2.9769999999999999</v>
      </c>
      <c r="K114">
        <v>0.33600000000000002</v>
      </c>
      <c r="L114">
        <v>0.872</v>
      </c>
      <c r="M114" s="10"/>
      <c r="O114" s="10"/>
      <c r="R114" s="10"/>
      <c r="S114" s="10">
        <v>121</v>
      </c>
      <c r="T114" s="17">
        <v>4.8319999999999999</v>
      </c>
      <c r="U114" s="17">
        <f t="shared" si="14"/>
        <v>483.2</v>
      </c>
      <c r="V114" s="11">
        <f t="shared" si="15"/>
        <v>24.80381720655171</v>
      </c>
      <c r="X114">
        <v>67.651953907518561</v>
      </c>
      <c r="Y114" s="12">
        <f t="shared" si="10"/>
        <v>67.650999999999996</v>
      </c>
      <c r="Z114">
        <f t="shared" si="11"/>
        <v>1</v>
      </c>
      <c r="AA114">
        <f t="shared" si="12"/>
        <v>1</v>
      </c>
      <c r="AB114">
        <f t="shared" si="13"/>
        <v>107</v>
      </c>
      <c r="AD114" s="12">
        <v>67.650999999999996</v>
      </c>
      <c r="AE114">
        <v>107</v>
      </c>
    </row>
    <row r="115" spans="6:31" x14ac:dyDescent="0.3">
      <c r="F115" s="10">
        <v>108</v>
      </c>
      <c r="G115" s="17">
        <v>4.7949999999999999</v>
      </c>
      <c r="H115" s="10">
        <v>10.673</v>
      </c>
      <c r="I115">
        <v>0.52900000000000003</v>
      </c>
      <c r="J115">
        <v>2.875</v>
      </c>
      <c r="K115">
        <v>0.34799999999999998</v>
      </c>
      <c r="L115">
        <v>0.81399999999999995</v>
      </c>
      <c r="M115" s="10"/>
      <c r="O115" s="10"/>
      <c r="R115" s="10"/>
      <c r="S115" s="10">
        <v>122</v>
      </c>
      <c r="T115" s="17">
        <v>40.295000000000002</v>
      </c>
      <c r="U115" s="17">
        <f t="shared" si="14"/>
        <v>4029.5</v>
      </c>
      <c r="V115" s="11">
        <f t="shared" si="15"/>
        <v>71.627639536078092</v>
      </c>
      <c r="X115">
        <v>67.615244089484349</v>
      </c>
      <c r="Y115" s="12">
        <f t="shared" si="10"/>
        <v>67.614999999999995</v>
      </c>
      <c r="Z115">
        <f t="shared" si="11"/>
        <v>1</v>
      </c>
      <c r="AA115">
        <f t="shared" si="12"/>
        <v>1</v>
      </c>
      <c r="AB115">
        <f t="shared" si="13"/>
        <v>108</v>
      </c>
      <c r="AD115" s="12">
        <v>67.614999999999995</v>
      </c>
      <c r="AE115">
        <v>108</v>
      </c>
    </row>
    <row r="116" spans="6:31" x14ac:dyDescent="0.3">
      <c r="F116" s="10">
        <v>109</v>
      </c>
      <c r="G116" s="17">
        <v>5.4640000000000004</v>
      </c>
      <c r="H116" s="10">
        <v>9.9480000000000004</v>
      </c>
      <c r="I116">
        <v>0.69399999999999995</v>
      </c>
      <c r="J116">
        <v>1.7609999999999999</v>
      </c>
      <c r="K116">
        <v>0.56799999999999995</v>
      </c>
      <c r="L116">
        <v>0.878</v>
      </c>
      <c r="M116" s="10"/>
      <c r="O116" s="10"/>
      <c r="R116" s="10"/>
      <c r="S116" s="10">
        <v>124</v>
      </c>
      <c r="T116" s="17">
        <v>1.2270000000000001</v>
      </c>
      <c r="U116" s="17">
        <f t="shared" ref="U116:U121" si="16">T116*100</f>
        <v>122.7</v>
      </c>
      <c r="V116" s="11">
        <f t="shared" ref="V116:V120" si="17">((U116/PI())^0.5)*2</f>
        <v>12.499059650189869</v>
      </c>
      <c r="X116">
        <v>67.054590657745081</v>
      </c>
      <c r="Y116" s="12">
        <f t="shared" si="10"/>
        <v>67.054000000000002</v>
      </c>
      <c r="Z116">
        <f t="shared" si="11"/>
        <v>1</v>
      </c>
      <c r="AA116">
        <f t="shared" si="12"/>
        <v>1</v>
      </c>
      <c r="AB116">
        <f t="shared" si="13"/>
        <v>109</v>
      </c>
      <c r="AD116" s="12">
        <v>67.054000000000002</v>
      </c>
      <c r="AE116">
        <v>109</v>
      </c>
    </row>
    <row r="117" spans="6:31" x14ac:dyDescent="0.3">
      <c r="F117" s="10">
        <v>110</v>
      </c>
      <c r="G117" s="17">
        <v>16.356000000000002</v>
      </c>
      <c r="H117" s="10">
        <v>18.571999999999999</v>
      </c>
      <c r="I117">
        <v>0.59599999999999997</v>
      </c>
      <c r="J117">
        <v>2.4489999999999998</v>
      </c>
      <c r="K117">
        <v>0.40799999999999997</v>
      </c>
      <c r="L117">
        <v>0.89500000000000002</v>
      </c>
      <c r="M117" s="10"/>
      <c r="O117" s="10"/>
      <c r="R117" s="10"/>
      <c r="S117" s="10">
        <v>125</v>
      </c>
      <c r="T117" s="17">
        <v>1.1519999999999999</v>
      </c>
      <c r="U117" s="17">
        <f t="shared" si="16"/>
        <v>115.19999999999999</v>
      </c>
      <c r="V117" s="11">
        <f t="shared" si="17"/>
        <v>12.111036105696767</v>
      </c>
      <c r="X117">
        <v>67.019453459142994</v>
      </c>
      <c r="Y117" s="12">
        <f t="shared" si="10"/>
        <v>67.019000000000005</v>
      </c>
      <c r="Z117">
        <f t="shared" si="11"/>
        <v>1</v>
      </c>
      <c r="AA117">
        <f t="shared" si="12"/>
        <v>1</v>
      </c>
      <c r="AB117">
        <f t="shared" si="13"/>
        <v>110</v>
      </c>
      <c r="AD117" s="12">
        <v>67.019000000000005</v>
      </c>
      <c r="AE117">
        <v>110</v>
      </c>
    </row>
    <row r="118" spans="6:31" x14ac:dyDescent="0.3">
      <c r="F118" s="8">
        <v>111</v>
      </c>
      <c r="G118" s="117">
        <v>13.048</v>
      </c>
      <c r="H118" s="8">
        <v>14.35</v>
      </c>
      <c r="I118" s="8">
        <v>0.79600000000000004</v>
      </c>
      <c r="J118" s="8">
        <v>1.244</v>
      </c>
      <c r="K118" s="8">
        <v>0.80400000000000005</v>
      </c>
      <c r="L118" s="8">
        <v>0.92500000000000004</v>
      </c>
      <c r="M118" s="10"/>
      <c r="O118" s="10"/>
      <c r="R118" s="10"/>
      <c r="S118" s="10">
        <v>126</v>
      </c>
      <c r="T118" s="17">
        <v>0.40899999999999997</v>
      </c>
      <c r="U118" s="17">
        <f t="shared" si="16"/>
        <v>40.9</v>
      </c>
      <c r="V118" s="11">
        <f t="shared" si="17"/>
        <v>7.2163354536543096</v>
      </c>
      <c r="X118">
        <v>66.522713126281403</v>
      </c>
      <c r="Y118" s="12">
        <f t="shared" si="10"/>
        <v>66.522000000000006</v>
      </c>
      <c r="Z118">
        <f t="shared" si="11"/>
        <v>1</v>
      </c>
      <c r="AA118">
        <f t="shared" si="12"/>
        <v>1</v>
      </c>
      <c r="AB118">
        <f t="shared" si="13"/>
        <v>111</v>
      </c>
      <c r="AD118" s="12">
        <v>66.522000000000006</v>
      </c>
      <c r="AE118">
        <v>111</v>
      </c>
    </row>
    <row r="119" spans="6:31" x14ac:dyDescent="0.3">
      <c r="F119" s="10">
        <v>112</v>
      </c>
      <c r="G119" s="17">
        <v>13.568</v>
      </c>
      <c r="H119" s="10">
        <v>14.595000000000001</v>
      </c>
      <c r="I119">
        <v>0.8</v>
      </c>
      <c r="J119">
        <v>1.6020000000000001</v>
      </c>
      <c r="K119">
        <v>0.624</v>
      </c>
      <c r="L119">
        <v>0.94</v>
      </c>
      <c r="M119" s="10"/>
      <c r="O119" s="10"/>
      <c r="R119" s="10"/>
      <c r="S119" s="10">
        <v>127</v>
      </c>
      <c r="T119" s="17">
        <v>3.8290000000000002</v>
      </c>
      <c r="U119" s="17">
        <f t="shared" si="16"/>
        <v>382.90000000000003</v>
      </c>
      <c r="V119" s="11">
        <f t="shared" si="17"/>
        <v>22.079932556035896</v>
      </c>
      <c r="X119">
        <v>66.487294841691465</v>
      </c>
      <c r="Y119" s="12">
        <f t="shared" si="10"/>
        <v>66.486999999999995</v>
      </c>
      <c r="Z119">
        <f t="shared" si="11"/>
        <v>1</v>
      </c>
      <c r="AA119">
        <f t="shared" si="12"/>
        <v>1</v>
      </c>
      <c r="AB119">
        <f t="shared" si="13"/>
        <v>112</v>
      </c>
      <c r="AD119" s="12">
        <v>66.486999999999995</v>
      </c>
      <c r="AE119">
        <v>112</v>
      </c>
    </row>
    <row r="120" spans="6:31" x14ac:dyDescent="0.3">
      <c r="F120" s="10">
        <v>113</v>
      </c>
      <c r="G120" s="17">
        <v>208.501</v>
      </c>
      <c r="H120" s="10">
        <v>67.027000000000001</v>
      </c>
      <c r="I120">
        <v>0.58299999999999996</v>
      </c>
      <c r="J120">
        <v>1.1919999999999999</v>
      </c>
      <c r="K120">
        <v>0.83899999999999997</v>
      </c>
      <c r="L120">
        <v>0.88500000000000001</v>
      </c>
      <c r="M120" s="10"/>
      <c r="O120" s="10"/>
      <c r="R120" s="10"/>
      <c r="S120" s="120">
        <v>128</v>
      </c>
      <c r="T120" s="120">
        <v>466.08100000000002</v>
      </c>
      <c r="U120" s="123">
        <f t="shared" si="16"/>
        <v>46608.1</v>
      </c>
      <c r="V120" s="124">
        <f t="shared" si="17"/>
        <v>243.60475369945254</v>
      </c>
      <c r="X120">
        <v>66.380926601091147</v>
      </c>
      <c r="Y120" s="12">
        <f t="shared" si="10"/>
        <v>66.38</v>
      </c>
      <c r="Z120">
        <f t="shared" si="11"/>
        <v>1</v>
      </c>
      <c r="AA120">
        <f t="shared" si="12"/>
        <v>1</v>
      </c>
      <c r="AB120">
        <f t="shared" si="13"/>
        <v>113</v>
      </c>
      <c r="AD120" s="12">
        <v>66.38</v>
      </c>
      <c r="AE120">
        <v>113</v>
      </c>
    </row>
    <row r="121" spans="6:31" x14ac:dyDescent="0.3">
      <c r="F121" s="10">
        <v>114</v>
      </c>
      <c r="G121" s="17">
        <v>4.3120000000000003</v>
      </c>
      <c r="H121" s="10">
        <v>8.6509999999999998</v>
      </c>
      <c r="I121">
        <v>0.72399999999999998</v>
      </c>
      <c r="J121">
        <v>1.5640000000000001</v>
      </c>
      <c r="K121">
        <v>0.64</v>
      </c>
      <c r="L121">
        <v>0.879</v>
      </c>
      <c r="M121" s="10"/>
      <c r="O121" s="10"/>
      <c r="R121" s="10"/>
      <c r="S121" s="10">
        <v>129</v>
      </c>
      <c r="T121" s="17">
        <v>3.6999999999999998E-2</v>
      </c>
      <c r="U121" s="17">
        <f t="shared" si="16"/>
        <v>3.6999999999999997</v>
      </c>
      <c r="V121" s="11">
        <f t="shared" ref="V121:V184" si="18">((U121/PI())^0.5)*2</f>
        <v>2.1704806646271009</v>
      </c>
      <c r="X121">
        <v>65.699386455329062</v>
      </c>
      <c r="Y121" s="12">
        <f t="shared" si="10"/>
        <v>65.698999999999998</v>
      </c>
      <c r="Z121">
        <f t="shared" si="11"/>
        <v>1</v>
      </c>
      <c r="AA121">
        <f t="shared" si="12"/>
        <v>1</v>
      </c>
      <c r="AB121">
        <f t="shared" si="13"/>
        <v>114</v>
      </c>
      <c r="AD121" s="12">
        <v>65.698999999999998</v>
      </c>
      <c r="AE121">
        <v>114</v>
      </c>
    </row>
    <row r="122" spans="6:31" x14ac:dyDescent="0.3">
      <c r="F122" s="10">
        <v>115</v>
      </c>
      <c r="G122" s="17">
        <v>0.26</v>
      </c>
      <c r="H122" s="10">
        <v>2.0219999999999998</v>
      </c>
      <c r="I122">
        <v>0.8</v>
      </c>
      <c r="J122">
        <v>1.5269999999999999</v>
      </c>
      <c r="K122">
        <v>0.65500000000000003</v>
      </c>
      <c r="L122">
        <v>0.73699999999999999</v>
      </c>
      <c r="M122" s="10"/>
      <c r="O122" s="10"/>
      <c r="R122" s="10"/>
      <c r="S122" s="10">
        <v>130</v>
      </c>
      <c r="T122" s="17">
        <v>0.40899999999999997</v>
      </c>
      <c r="U122" s="17">
        <f t="shared" ref="U122:U185" si="19">T122*100</f>
        <v>40.9</v>
      </c>
      <c r="V122" s="11">
        <f t="shared" si="18"/>
        <v>7.2163354536543096</v>
      </c>
      <c r="X122">
        <v>65.410963653871065</v>
      </c>
      <c r="Y122" s="12">
        <f t="shared" si="10"/>
        <v>65.41</v>
      </c>
      <c r="Z122">
        <f t="shared" si="11"/>
        <v>1</v>
      </c>
      <c r="AA122">
        <f t="shared" si="12"/>
        <v>1</v>
      </c>
      <c r="AB122">
        <f t="shared" si="13"/>
        <v>115</v>
      </c>
      <c r="AD122" s="12">
        <v>65.41</v>
      </c>
      <c r="AE122">
        <v>115</v>
      </c>
    </row>
    <row r="123" spans="6:31" x14ac:dyDescent="0.3">
      <c r="F123" s="10">
        <v>116</v>
      </c>
      <c r="G123" s="17">
        <v>0.74299999999999999</v>
      </c>
      <c r="H123" s="10">
        <v>3.3849999999999998</v>
      </c>
      <c r="I123">
        <v>0.81499999999999995</v>
      </c>
      <c r="J123">
        <v>1.2749999999999999</v>
      </c>
      <c r="K123">
        <v>0.78400000000000003</v>
      </c>
      <c r="L123">
        <v>0.78400000000000003</v>
      </c>
      <c r="M123" s="10"/>
      <c r="O123" s="10"/>
      <c r="R123" s="10"/>
      <c r="S123" s="10">
        <v>131</v>
      </c>
      <c r="T123" s="17">
        <v>7.3999999999999996E-2</v>
      </c>
      <c r="U123" s="17">
        <f t="shared" si="19"/>
        <v>7.3999999999999995</v>
      </c>
      <c r="V123" s="11">
        <f t="shared" si="18"/>
        <v>3.0695231927842155</v>
      </c>
      <c r="X123">
        <v>64.975439070720043</v>
      </c>
      <c r="Y123" s="12">
        <f t="shared" si="10"/>
        <v>64.974999999999994</v>
      </c>
      <c r="Z123">
        <f t="shared" si="11"/>
        <v>1</v>
      </c>
      <c r="AA123">
        <f t="shared" si="12"/>
        <v>1</v>
      </c>
      <c r="AB123">
        <f t="shared" si="13"/>
        <v>116</v>
      </c>
      <c r="AD123" s="12">
        <v>64.974999999999994</v>
      </c>
      <c r="AE123">
        <v>116</v>
      </c>
    </row>
    <row r="124" spans="6:31" x14ac:dyDescent="0.3">
      <c r="F124" s="10">
        <v>117</v>
      </c>
      <c r="G124" s="17">
        <v>100.961</v>
      </c>
      <c r="H124" s="10">
        <v>44.637999999999998</v>
      </c>
      <c r="I124">
        <v>0.63700000000000001</v>
      </c>
      <c r="J124">
        <v>1.9830000000000001</v>
      </c>
      <c r="K124">
        <v>0.504</v>
      </c>
      <c r="L124">
        <v>0.90500000000000003</v>
      </c>
      <c r="M124" s="10"/>
      <c r="O124" s="10"/>
      <c r="R124" s="10"/>
      <c r="S124" s="10">
        <v>132</v>
      </c>
      <c r="T124" s="17">
        <v>0.66900000000000004</v>
      </c>
      <c r="U124" s="17">
        <f t="shared" si="19"/>
        <v>66.900000000000006</v>
      </c>
      <c r="V124" s="11">
        <f t="shared" si="18"/>
        <v>9.2292862965010674</v>
      </c>
      <c r="X124">
        <v>64.720193558654771</v>
      </c>
      <c r="Y124" s="12">
        <f t="shared" si="10"/>
        <v>64.72</v>
      </c>
      <c r="Z124">
        <f t="shared" si="11"/>
        <v>1</v>
      </c>
      <c r="AA124">
        <f t="shared" si="12"/>
        <v>1</v>
      </c>
      <c r="AB124">
        <f t="shared" si="13"/>
        <v>117</v>
      </c>
      <c r="AD124" s="12">
        <v>64.72</v>
      </c>
      <c r="AE124">
        <v>117</v>
      </c>
    </row>
    <row r="125" spans="6:31" x14ac:dyDescent="0.3">
      <c r="F125" s="10">
        <v>118</v>
      </c>
      <c r="G125" s="17">
        <v>7.1740000000000004</v>
      </c>
      <c r="H125" s="10">
        <v>10.061</v>
      </c>
      <c r="I125">
        <v>0.89100000000000001</v>
      </c>
      <c r="J125">
        <v>1.478</v>
      </c>
      <c r="K125">
        <v>0.67700000000000005</v>
      </c>
      <c r="L125">
        <v>0.92300000000000004</v>
      </c>
      <c r="M125" s="10"/>
      <c r="O125" s="10"/>
      <c r="R125" s="10"/>
      <c r="S125" s="10">
        <v>133</v>
      </c>
      <c r="T125" s="17">
        <v>0.74299999999999999</v>
      </c>
      <c r="U125" s="17">
        <f t="shared" si="19"/>
        <v>74.3</v>
      </c>
      <c r="V125" s="11">
        <f t="shared" si="18"/>
        <v>9.72634043069759</v>
      </c>
      <c r="X125">
        <v>64.609930903605715</v>
      </c>
      <c r="Y125" s="12">
        <f t="shared" si="10"/>
        <v>64.608999999999995</v>
      </c>
      <c r="Z125">
        <f t="shared" si="11"/>
        <v>1</v>
      </c>
      <c r="AA125">
        <f t="shared" si="12"/>
        <v>1</v>
      </c>
      <c r="AB125">
        <f t="shared" si="13"/>
        <v>118</v>
      </c>
      <c r="AD125" s="12">
        <v>64.608999999999995</v>
      </c>
      <c r="AE125">
        <v>118</v>
      </c>
    </row>
    <row r="126" spans="6:31" x14ac:dyDescent="0.3">
      <c r="F126" s="10">
        <v>119</v>
      </c>
      <c r="G126" s="17">
        <v>1.264</v>
      </c>
      <c r="H126" s="10">
        <v>4.8140000000000001</v>
      </c>
      <c r="I126">
        <v>0.68500000000000005</v>
      </c>
      <c r="J126">
        <v>2.4300000000000002</v>
      </c>
      <c r="K126">
        <v>0.41199999999999998</v>
      </c>
      <c r="L126">
        <v>0.86099999999999999</v>
      </c>
      <c r="M126" s="10"/>
      <c r="O126" s="10"/>
      <c r="R126" s="10"/>
      <c r="S126" s="10">
        <v>134</v>
      </c>
      <c r="T126" s="17">
        <v>33.603999999999999</v>
      </c>
      <c r="U126" s="17">
        <f t="shared" si="19"/>
        <v>3360.4</v>
      </c>
      <c r="V126" s="11">
        <f t="shared" si="18"/>
        <v>65.410963653871065</v>
      </c>
      <c r="X126">
        <v>63.984173294193951</v>
      </c>
      <c r="Y126" s="12">
        <f t="shared" si="10"/>
        <v>63.984000000000002</v>
      </c>
      <c r="Z126">
        <f t="shared" si="11"/>
        <v>1</v>
      </c>
      <c r="AA126">
        <f t="shared" si="12"/>
        <v>1</v>
      </c>
      <c r="AB126">
        <f t="shared" si="13"/>
        <v>119</v>
      </c>
      <c r="AD126" s="12">
        <v>63.984000000000002</v>
      </c>
      <c r="AE126">
        <v>119</v>
      </c>
    </row>
    <row r="127" spans="6:31" x14ac:dyDescent="0.3">
      <c r="F127" s="10">
        <v>120</v>
      </c>
      <c r="G127" s="17">
        <v>9.1820000000000004</v>
      </c>
      <c r="H127" s="10">
        <v>11.782999999999999</v>
      </c>
      <c r="I127">
        <v>0.83099999999999996</v>
      </c>
      <c r="J127">
        <v>1.169</v>
      </c>
      <c r="K127">
        <v>0.85599999999999998</v>
      </c>
      <c r="L127">
        <v>0.94499999999999995</v>
      </c>
      <c r="M127" s="10"/>
      <c r="O127" s="10"/>
      <c r="R127" s="10"/>
      <c r="S127" s="10">
        <v>135</v>
      </c>
      <c r="T127" s="17">
        <v>35.277000000000001</v>
      </c>
      <c r="U127" s="17">
        <f t="shared" si="19"/>
        <v>3527.7000000000003</v>
      </c>
      <c r="V127" s="11">
        <f t="shared" si="18"/>
        <v>67.019453459142994</v>
      </c>
      <c r="X127">
        <v>63.947349013277488</v>
      </c>
      <c r="Y127" s="12">
        <f t="shared" si="10"/>
        <v>63.947000000000003</v>
      </c>
      <c r="Z127">
        <f t="shared" si="11"/>
        <v>1</v>
      </c>
      <c r="AA127">
        <f t="shared" si="12"/>
        <v>1</v>
      </c>
      <c r="AB127">
        <f t="shared" si="13"/>
        <v>120</v>
      </c>
      <c r="AD127" s="12">
        <v>63.947000000000003</v>
      </c>
      <c r="AE127">
        <v>120</v>
      </c>
    </row>
    <row r="128" spans="6:31" x14ac:dyDescent="0.3">
      <c r="F128" s="10">
        <v>121</v>
      </c>
      <c r="G128" s="17">
        <v>4.8319999999999999</v>
      </c>
      <c r="H128" s="10">
        <v>9.968</v>
      </c>
      <c r="I128">
        <v>0.61099999999999999</v>
      </c>
      <c r="J128">
        <v>2.8010000000000002</v>
      </c>
      <c r="K128">
        <v>0.35699999999999998</v>
      </c>
      <c r="L128">
        <v>0.88100000000000001</v>
      </c>
      <c r="M128" s="10"/>
      <c r="O128" s="10"/>
      <c r="R128" s="10"/>
      <c r="S128" s="10">
        <v>136</v>
      </c>
      <c r="T128" s="17">
        <v>2.899</v>
      </c>
      <c r="U128" s="17">
        <f t="shared" si="19"/>
        <v>289.89999999999998</v>
      </c>
      <c r="V128" s="11">
        <f t="shared" si="18"/>
        <v>19.212291482764975</v>
      </c>
      <c r="X128">
        <v>63.724957465488572</v>
      </c>
      <c r="Y128" s="12">
        <f t="shared" si="10"/>
        <v>63.723999999999997</v>
      </c>
      <c r="Z128">
        <f t="shared" si="11"/>
        <v>1</v>
      </c>
      <c r="AA128">
        <f t="shared" si="12"/>
        <v>1</v>
      </c>
      <c r="AB128">
        <f t="shared" si="13"/>
        <v>121</v>
      </c>
      <c r="AD128" s="12">
        <v>63.723999999999997</v>
      </c>
      <c r="AE128">
        <v>121</v>
      </c>
    </row>
    <row r="129" spans="6:31" x14ac:dyDescent="0.3">
      <c r="F129" s="10">
        <v>122</v>
      </c>
      <c r="G129" s="17">
        <v>40.295000000000002</v>
      </c>
      <c r="H129" s="10">
        <v>24.768999999999998</v>
      </c>
      <c r="I129">
        <v>0.82499999999999996</v>
      </c>
      <c r="J129">
        <v>1.2889999999999999</v>
      </c>
      <c r="K129">
        <v>0.77600000000000002</v>
      </c>
      <c r="L129">
        <v>0.95499999999999996</v>
      </c>
      <c r="M129" s="10"/>
      <c r="O129" s="10"/>
      <c r="P129" s="10"/>
      <c r="Q129" s="10"/>
      <c r="R129" s="10"/>
      <c r="S129" s="10">
        <v>137</v>
      </c>
      <c r="T129" s="17">
        <v>35.314</v>
      </c>
      <c r="U129" s="17">
        <f t="shared" si="19"/>
        <v>3531.4</v>
      </c>
      <c r="V129" s="11">
        <f t="shared" si="18"/>
        <v>67.054590657745081</v>
      </c>
      <c r="X129">
        <v>62.373958932336201</v>
      </c>
      <c r="Y129" s="12">
        <f t="shared" si="10"/>
        <v>62.372999999999998</v>
      </c>
      <c r="Z129">
        <f t="shared" si="11"/>
        <v>1</v>
      </c>
      <c r="AA129">
        <f t="shared" si="12"/>
        <v>1</v>
      </c>
      <c r="AB129">
        <f t="shared" si="13"/>
        <v>122</v>
      </c>
      <c r="AD129" s="12">
        <v>62.372999999999998</v>
      </c>
      <c r="AE129">
        <v>122</v>
      </c>
    </row>
    <row r="130" spans="6:31" x14ac:dyDescent="0.3">
      <c r="F130" s="8">
        <v>123</v>
      </c>
      <c r="G130" s="117">
        <v>515.51</v>
      </c>
      <c r="H130" s="8">
        <v>148.233</v>
      </c>
      <c r="I130" s="8">
        <v>0.29499999999999998</v>
      </c>
      <c r="J130" s="8">
        <v>2.3740000000000001</v>
      </c>
      <c r="K130" s="8">
        <v>0.42099999999999999</v>
      </c>
      <c r="L130" s="8">
        <v>0.67900000000000005</v>
      </c>
      <c r="M130" s="10"/>
      <c r="O130" s="10"/>
      <c r="P130" s="10"/>
      <c r="Q130" s="10"/>
      <c r="R130" s="10"/>
      <c r="S130" s="10">
        <v>138</v>
      </c>
      <c r="T130" s="17">
        <v>2.6389999999999998</v>
      </c>
      <c r="U130" s="17">
        <f t="shared" si="19"/>
        <v>263.89999999999998</v>
      </c>
      <c r="V130" s="11">
        <f t="shared" si="18"/>
        <v>18.330518701215453</v>
      </c>
      <c r="X130">
        <v>61.955106775092361</v>
      </c>
      <c r="Y130" s="12">
        <f t="shared" si="10"/>
        <v>61.954999999999998</v>
      </c>
      <c r="Z130">
        <f t="shared" si="11"/>
        <v>1</v>
      </c>
      <c r="AA130">
        <f t="shared" si="12"/>
        <v>1</v>
      </c>
      <c r="AB130">
        <f t="shared" si="13"/>
        <v>123</v>
      </c>
      <c r="AD130" s="12">
        <v>61.954999999999998</v>
      </c>
      <c r="AE130">
        <v>123</v>
      </c>
    </row>
    <row r="131" spans="6:31" x14ac:dyDescent="0.3">
      <c r="F131" s="10">
        <v>124</v>
      </c>
      <c r="G131" s="17">
        <v>1.2270000000000001</v>
      </c>
      <c r="H131" s="10">
        <v>4.1559999999999997</v>
      </c>
      <c r="I131">
        <v>0.89200000000000002</v>
      </c>
      <c r="J131">
        <v>1.75</v>
      </c>
      <c r="K131">
        <v>0.57099999999999995</v>
      </c>
      <c r="L131">
        <v>0.88</v>
      </c>
      <c r="M131" s="10"/>
      <c r="O131" s="10"/>
      <c r="P131" s="10"/>
      <c r="Q131" s="10"/>
      <c r="R131" s="10"/>
      <c r="S131" s="10">
        <v>139</v>
      </c>
      <c r="T131" s="17">
        <v>28.882999999999999</v>
      </c>
      <c r="U131" s="17">
        <f t="shared" si="19"/>
        <v>2888.2999999999997</v>
      </c>
      <c r="V131" s="11">
        <f t="shared" si="18"/>
        <v>60.64237608354879</v>
      </c>
      <c r="X131">
        <v>61.879021347158158</v>
      </c>
      <c r="Y131" s="12">
        <f t="shared" si="10"/>
        <v>61.878999999999998</v>
      </c>
      <c r="Z131">
        <f t="shared" si="11"/>
        <v>1</v>
      </c>
      <c r="AA131">
        <f t="shared" si="12"/>
        <v>1</v>
      </c>
      <c r="AB131">
        <f t="shared" si="13"/>
        <v>124</v>
      </c>
      <c r="AD131" s="12">
        <v>61.878999999999998</v>
      </c>
      <c r="AE131">
        <v>124</v>
      </c>
    </row>
    <row r="132" spans="6:31" x14ac:dyDescent="0.3">
      <c r="F132" s="10">
        <v>125</v>
      </c>
      <c r="G132" s="17">
        <v>1.1519999999999999</v>
      </c>
      <c r="H132" s="10">
        <v>4.5419999999999998</v>
      </c>
      <c r="I132">
        <v>0.70199999999999996</v>
      </c>
      <c r="J132">
        <v>1.3680000000000001</v>
      </c>
      <c r="K132">
        <v>0.73099999999999998</v>
      </c>
      <c r="L132">
        <v>0.84899999999999998</v>
      </c>
      <c r="M132" s="10"/>
      <c r="O132" s="10"/>
      <c r="P132" s="10"/>
      <c r="Q132" s="10"/>
      <c r="R132" s="10"/>
      <c r="S132" s="10">
        <v>140</v>
      </c>
      <c r="T132" s="17">
        <v>160.251</v>
      </c>
      <c r="U132" s="17">
        <f t="shared" si="19"/>
        <v>16025.1</v>
      </c>
      <c r="V132" s="11">
        <f t="shared" si="18"/>
        <v>142.84183920803966</v>
      </c>
      <c r="X132">
        <v>61.533403596204778</v>
      </c>
      <c r="Y132" s="12">
        <f t="shared" si="10"/>
        <v>61.533000000000001</v>
      </c>
      <c r="Z132">
        <f t="shared" si="11"/>
        <v>1</v>
      </c>
      <c r="AA132">
        <f t="shared" si="12"/>
        <v>1</v>
      </c>
      <c r="AB132">
        <f t="shared" si="13"/>
        <v>125</v>
      </c>
      <c r="AD132" s="12">
        <v>61.533000000000001</v>
      </c>
      <c r="AE132">
        <v>125</v>
      </c>
    </row>
    <row r="133" spans="6:31" x14ac:dyDescent="0.3">
      <c r="F133" s="10">
        <v>126</v>
      </c>
      <c r="G133" s="17">
        <v>0.40899999999999997</v>
      </c>
      <c r="H133" s="10">
        <v>2.294</v>
      </c>
      <c r="I133">
        <v>0.97599999999999998</v>
      </c>
      <c r="J133">
        <v>1.4690000000000001</v>
      </c>
      <c r="K133">
        <v>0.68100000000000005</v>
      </c>
      <c r="L133">
        <v>0.84599999999999997</v>
      </c>
      <c r="M133" s="10"/>
      <c r="O133" s="10"/>
      <c r="P133" s="10"/>
      <c r="Q133" s="10"/>
      <c r="R133" s="10"/>
      <c r="S133" s="10">
        <v>143</v>
      </c>
      <c r="T133" s="17">
        <v>2.4529999999999998</v>
      </c>
      <c r="U133" s="17">
        <f t="shared" si="19"/>
        <v>245.29999999999998</v>
      </c>
      <c r="V133" s="11">
        <f t="shared" si="18"/>
        <v>17.672737771028444</v>
      </c>
      <c r="X133">
        <v>61.379055783849203</v>
      </c>
      <c r="Y133" s="12">
        <f t="shared" si="10"/>
        <v>61.378999999999998</v>
      </c>
      <c r="Z133">
        <f t="shared" si="11"/>
        <v>1</v>
      </c>
      <c r="AA133">
        <f t="shared" si="12"/>
        <v>1</v>
      </c>
      <c r="AB133">
        <f t="shared" si="13"/>
        <v>126</v>
      </c>
      <c r="AD133" s="12">
        <v>61.378999999999998</v>
      </c>
      <c r="AE133">
        <v>126</v>
      </c>
    </row>
    <row r="134" spans="6:31" x14ac:dyDescent="0.3">
      <c r="F134" s="10">
        <v>127</v>
      </c>
      <c r="G134" s="17">
        <v>3.8290000000000002</v>
      </c>
      <c r="H134" s="10">
        <v>8.3780000000000001</v>
      </c>
      <c r="I134">
        <v>0.68500000000000005</v>
      </c>
      <c r="J134">
        <v>2.181</v>
      </c>
      <c r="K134">
        <v>0.45900000000000002</v>
      </c>
      <c r="L134">
        <v>0.88800000000000001</v>
      </c>
      <c r="M134" s="10"/>
      <c r="O134" s="10"/>
      <c r="P134" s="10"/>
      <c r="Q134" s="10"/>
      <c r="R134" s="10"/>
      <c r="S134" s="10">
        <v>144</v>
      </c>
      <c r="T134" s="17">
        <v>1.8959999999999999</v>
      </c>
      <c r="U134" s="17">
        <f t="shared" si="19"/>
        <v>189.6</v>
      </c>
      <c r="V134" s="11">
        <f t="shared" si="18"/>
        <v>15.53725257829668</v>
      </c>
      <c r="X134">
        <v>61.225358664974699</v>
      </c>
      <c r="Y134" s="12">
        <f t="shared" si="10"/>
        <v>61.225000000000001</v>
      </c>
      <c r="Z134">
        <f t="shared" si="11"/>
        <v>1</v>
      </c>
      <c r="AA134">
        <f t="shared" si="12"/>
        <v>1</v>
      </c>
      <c r="AB134">
        <f t="shared" si="13"/>
        <v>127</v>
      </c>
      <c r="AD134" s="12">
        <v>61.225000000000001</v>
      </c>
      <c r="AE134">
        <v>127</v>
      </c>
    </row>
    <row r="135" spans="6:31" x14ac:dyDescent="0.3">
      <c r="F135" s="10">
        <v>128</v>
      </c>
      <c r="G135" s="17">
        <v>476.51600000000002</v>
      </c>
      <c r="H135" s="10">
        <v>118.31399999999999</v>
      </c>
      <c r="I135">
        <v>0.42799999999999999</v>
      </c>
      <c r="J135">
        <v>1.4650000000000001</v>
      </c>
      <c r="K135">
        <v>0.68300000000000005</v>
      </c>
      <c r="L135">
        <v>0.79700000000000004</v>
      </c>
      <c r="M135" s="10"/>
      <c r="N135" s="10"/>
      <c r="O135" s="10"/>
      <c r="P135" s="10"/>
      <c r="Q135" s="10"/>
      <c r="R135" s="10"/>
      <c r="S135" s="10">
        <v>145</v>
      </c>
      <c r="T135" s="17">
        <v>7.3999999999999996E-2</v>
      </c>
      <c r="U135" s="17">
        <f t="shared" si="19"/>
        <v>7.3999999999999995</v>
      </c>
      <c r="V135" s="11">
        <f t="shared" si="18"/>
        <v>3.0695231927842155</v>
      </c>
      <c r="X135">
        <v>60.993043060722904</v>
      </c>
      <c r="Y135" s="12">
        <f t="shared" si="10"/>
        <v>60.993000000000002</v>
      </c>
      <c r="Z135">
        <f t="shared" si="11"/>
        <v>1</v>
      </c>
      <c r="AA135">
        <f t="shared" si="12"/>
        <v>1</v>
      </c>
      <c r="AB135">
        <f t="shared" si="13"/>
        <v>128</v>
      </c>
      <c r="AD135" s="12">
        <v>60.993000000000002</v>
      </c>
      <c r="AE135">
        <v>128</v>
      </c>
    </row>
    <row r="136" spans="6:31" x14ac:dyDescent="0.3">
      <c r="F136" s="10">
        <v>129</v>
      </c>
      <c r="G136" s="17">
        <v>3.6999999999999998E-2</v>
      </c>
      <c r="H136" s="10">
        <v>0.54500000000000004</v>
      </c>
      <c r="I136">
        <v>1</v>
      </c>
      <c r="J136">
        <v>1</v>
      </c>
      <c r="K136">
        <v>1</v>
      </c>
      <c r="L136">
        <v>1</v>
      </c>
      <c r="M136" s="10"/>
      <c r="N136" s="10"/>
      <c r="O136" s="10"/>
      <c r="P136" s="10"/>
      <c r="Q136" s="10"/>
      <c r="R136" s="10"/>
      <c r="S136" s="10">
        <v>146</v>
      </c>
      <c r="T136" s="17">
        <v>24.161999999999999</v>
      </c>
      <c r="U136" s="17">
        <f t="shared" si="19"/>
        <v>2416.1999999999998</v>
      </c>
      <c r="V136" s="11">
        <f t="shared" si="18"/>
        <v>55.465316982679362</v>
      </c>
      <c r="X136">
        <v>60.64237608354879</v>
      </c>
      <c r="Y136" s="12">
        <f t="shared" si="10"/>
        <v>60.642000000000003</v>
      </c>
      <c r="Z136">
        <f t="shared" si="11"/>
        <v>1</v>
      </c>
      <c r="AA136">
        <f t="shared" si="12"/>
        <v>1</v>
      </c>
      <c r="AB136">
        <f t="shared" si="13"/>
        <v>129</v>
      </c>
      <c r="AD136" s="12">
        <v>60.642000000000003</v>
      </c>
      <c r="AE136">
        <v>129</v>
      </c>
    </row>
    <row r="137" spans="6:31" x14ac:dyDescent="0.3">
      <c r="F137" s="10">
        <v>130</v>
      </c>
      <c r="G137" s="17">
        <v>0.40899999999999997</v>
      </c>
      <c r="H137" s="10">
        <v>3.1779999999999999</v>
      </c>
      <c r="I137">
        <v>0.50900000000000001</v>
      </c>
      <c r="J137">
        <v>3.2109999999999999</v>
      </c>
      <c r="K137">
        <v>0.311</v>
      </c>
      <c r="L137">
        <v>0.73299999999999998</v>
      </c>
      <c r="M137" s="10"/>
      <c r="N137" s="10"/>
      <c r="O137" s="10"/>
      <c r="P137" s="10"/>
      <c r="Q137" s="10"/>
      <c r="R137" s="10"/>
      <c r="S137" s="10">
        <v>147</v>
      </c>
      <c r="T137" s="17">
        <v>3.4569999999999999</v>
      </c>
      <c r="U137" s="17">
        <f t="shared" si="19"/>
        <v>345.7</v>
      </c>
      <c r="V137" s="11">
        <f t="shared" si="18"/>
        <v>20.979964504615964</v>
      </c>
      <c r="X137">
        <v>60.329781721633438</v>
      </c>
      <c r="Y137" s="12">
        <f t="shared" ref="Y137:Y200" si="20">TRUNC(X137,3)</f>
        <v>60.329000000000001</v>
      </c>
      <c r="Z137">
        <f t="shared" si="11"/>
        <v>1</v>
      </c>
      <c r="AA137">
        <f t="shared" si="12"/>
        <v>1</v>
      </c>
      <c r="AB137">
        <f t="shared" si="13"/>
        <v>130</v>
      </c>
      <c r="AD137" s="12">
        <v>60.329000000000001</v>
      </c>
      <c r="AE137">
        <v>130</v>
      </c>
    </row>
    <row r="138" spans="6:31" x14ac:dyDescent="0.3">
      <c r="F138" s="10">
        <v>131</v>
      </c>
      <c r="G138" s="17">
        <v>7.3999999999999996E-2</v>
      </c>
      <c r="H138" s="10">
        <v>0.93100000000000005</v>
      </c>
      <c r="I138">
        <v>1</v>
      </c>
      <c r="J138">
        <v>2</v>
      </c>
      <c r="K138">
        <v>0.5</v>
      </c>
      <c r="L138">
        <v>1</v>
      </c>
      <c r="M138" s="10"/>
      <c r="N138" s="10"/>
      <c r="O138" s="10"/>
      <c r="P138" s="10"/>
      <c r="Q138" s="10"/>
      <c r="R138" s="10"/>
      <c r="S138" s="10">
        <v>148</v>
      </c>
      <c r="T138" s="17">
        <v>3.234</v>
      </c>
      <c r="U138" s="17">
        <f t="shared" si="19"/>
        <v>323.39999999999998</v>
      </c>
      <c r="V138" s="11">
        <f t="shared" si="18"/>
        <v>20.292009973567222</v>
      </c>
      <c r="X138">
        <v>60.0940040331175</v>
      </c>
      <c r="Y138" s="12">
        <f t="shared" si="20"/>
        <v>60.094000000000001</v>
      </c>
      <c r="Z138">
        <f t="shared" ref="Z138:Z201" si="21">IF(Y138-Y137=0,Z137+Z$8,1)</f>
        <v>1</v>
      </c>
      <c r="AA138">
        <f t="shared" ref="AA138:AA201" si="22">IF(Z138&lt;Z139,0,Z138)</f>
        <v>1</v>
      </c>
      <c r="AB138">
        <f t="shared" ref="AB138:AB201" si="23">AB137+AA138</f>
        <v>131</v>
      </c>
      <c r="AD138" s="12">
        <v>60.094000000000001</v>
      </c>
      <c r="AE138">
        <v>131</v>
      </c>
    </row>
    <row r="139" spans="6:31" x14ac:dyDescent="0.3">
      <c r="F139" s="10">
        <v>132</v>
      </c>
      <c r="G139" s="17">
        <v>0.66900000000000004</v>
      </c>
      <c r="H139" s="10">
        <v>3.5640000000000001</v>
      </c>
      <c r="I139">
        <v>0.66200000000000003</v>
      </c>
      <c r="J139">
        <v>2.544</v>
      </c>
      <c r="K139">
        <v>0.39300000000000002</v>
      </c>
      <c r="L139">
        <v>0.878</v>
      </c>
      <c r="M139" s="10"/>
      <c r="N139" s="10"/>
      <c r="O139" s="10"/>
      <c r="P139" s="10"/>
      <c r="Q139" s="10"/>
      <c r="R139" s="10"/>
      <c r="S139" s="10">
        <v>149</v>
      </c>
      <c r="T139" s="17">
        <v>38.808</v>
      </c>
      <c r="U139" s="17">
        <f t="shared" si="19"/>
        <v>3880.8</v>
      </c>
      <c r="V139" s="11">
        <f t="shared" si="18"/>
        <v>70.293584523825643</v>
      </c>
      <c r="X139">
        <v>58.819842017034162</v>
      </c>
      <c r="Y139" s="12">
        <f t="shared" si="20"/>
        <v>58.819000000000003</v>
      </c>
      <c r="Z139">
        <f t="shared" si="21"/>
        <v>1</v>
      </c>
      <c r="AA139">
        <f t="shared" si="22"/>
        <v>1</v>
      </c>
      <c r="AB139">
        <f t="shared" si="23"/>
        <v>132</v>
      </c>
      <c r="AD139" s="12">
        <v>58.819000000000003</v>
      </c>
      <c r="AE139">
        <v>132</v>
      </c>
    </row>
    <row r="140" spans="6:31" x14ac:dyDescent="0.3">
      <c r="F140" s="10">
        <v>133</v>
      </c>
      <c r="G140" s="17">
        <v>0.74299999999999999</v>
      </c>
      <c r="H140" s="10">
        <v>3.4980000000000002</v>
      </c>
      <c r="I140">
        <v>0.76400000000000001</v>
      </c>
      <c r="J140">
        <v>1.575</v>
      </c>
      <c r="K140">
        <v>0.63500000000000001</v>
      </c>
      <c r="L140">
        <v>0.8</v>
      </c>
      <c r="M140" s="10"/>
      <c r="N140" s="10"/>
      <c r="O140" s="10"/>
      <c r="P140" s="10"/>
      <c r="Q140" s="10"/>
      <c r="R140" s="10"/>
      <c r="S140" s="10">
        <v>150</v>
      </c>
      <c r="T140" s="17">
        <v>4.87</v>
      </c>
      <c r="U140" s="17">
        <f t="shared" si="19"/>
        <v>487</v>
      </c>
      <c r="V140" s="11">
        <f t="shared" si="18"/>
        <v>24.901157769991823</v>
      </c>
      <c r="X140">
        <v>58.699581395119829</v>
      </c>
      <c r="Y140" s="12">
        <f t="shared" si="20"/>
        <v>58.698999999999998</v>
      </c>
      <c r="Z140">
        <f t="shared" si="21"/>
        <v>1</v>
      </c>
      <c r="AA140">
        <f t="shared" si="22"/>
        <v>1</v>
      </c>
      <c r="AB140">
        <f t="shared" si="23"/>
        <v>133</v>
      </c>
      <c r="AD140" s="12">
        <v>58.698999999999998</v>
      </c>
      <c r="AE140">
        <v>133</v>
      </c>
    </row>
    <row r="141" spans="6:31" x14ac:dyDescent="0.3">
      <c r="F141" s="10">
        <v>134</v>
      </c>
      <c r="G141" s="17">
        <v>33.603999999999999</v>
      </c>
      <c r="H141" s="10">
        <v>25.266999999999999</v>
      </c>
      <c r="I141">
        <v>0.66100000000000003</v>
      </c>
      <c r="J141">
        <v>2.3780000000000001</v>
      </c>
      <c r="K141">
        <v>0.42</v>
      </c>
      <c r="L141">
        <v>0.93600000000000005</v>
      </c>
      <c r="M141" s="10"/>
      <c r="N141" s="10"/>
      <c r="O141" s="10"/>
      <c r="P141" s="10"/>
      <c r="Q141" s="10"/>
      <c r="R141" s="10"/>
      <c r="S141" s="10">
        <v>151</v>
      </c>
      <c r="T141" s="17">
        <v>19.07</v>
      </c>
      <c r="U141" s="17">
        <f t="shared" si="19"/>
        <v>1907</v>
      </c>
      <c r="V141" s="11">
        <f t="shared" si="18"/>
        <v>49.275428073330374</v>
      </c>
      <c r="X141">
        <v>58.537762057886567</v>
      </c>
      <c r="Y141" s="12">
        <f t="shared" si="20"/>
        <v>58.536999999999999</v>
      </c>
      <c r="Z141">
        <f t="shared" si="21"/>
        <v>1</v>
      </c>
      <c r="AA141">
        <f t="shared" si="22"/>
        <v>1</v>
      </c>
      <c r="AB141">
        <f t="shared" si="23"/>
        <v>134</v>
      </c>
      <c r="AD141" s="12">
        <v>58.536999999999999</v>
      </c>
      <c r="AE141">
        <v>134</v>
      </c>
    </row>
    <row r="142" spans="6:31" x14ac:dyDescent="0.3">
      <c r="F142" s="10">
        <v>135</v>
      </c>
      <c r="G142" s="17">
        <v>35.277000000000001</v>
      </c>
      <c r="H142" s="10">
        <v>28.792999999999999</v>
      </c>
      <c r="I142">
        <v>0.53500000000000003</v>
      </c>
      <c r="J142">
        <v>1.073</v>
      </c>
      <c r="K142">
        <v>0.93200000000000005</v>
      </c>
      <c r="L142">
        <v>0.79200000000000004</v>
      </c>
      <c r="M142" s="10"/>
      <c r="N142" s="10"/>
      <c r="O142" s="10"/>
      <c r="P142" s="10"/>
      <c r="Q142" s="10"/>
      <c r="R142" s="10"/>
      <c r="S142" s="10">
        <v>152</v>
      </c>
      <c r="T142" s="17">
        <v>130.476</v>
      </c>
      <c r="U142" s="17">
        <f t="shared" si="19"/>
        <v>13047.6</v>
      </c>
      <c r="V142" s="11">
        <f t="shared" si="18"/>
        <v>128.89034208926014</v>
      </c>
      <c r="X142">
        <v>58.335129477988382</v>
      </c>
      <c r="Y142" s="12">
        <f t="shared" si="20"/>
        <v>58.335000000000001</v>
      </c>
      <c r="Z142">
        <f t="shared" si="21"/>
        <v>1</v>
      </c>
      <c r="AA142">
        <f t="shared" si="22"/>
        <v>1</v>
      </c>
      <c r="AB142">
        <f t="shared" si="23"/>
        <v>135</v>
      </c>
      <c r="AD142" s="12">
        <v>58.335000000000001</v>
      </c>
      <c r="AE142">
        <v>135</v>
      </c>
    </row>
    <row r="143" spans="6:31" x14ac:dyDescent="0.3">
      <c r="F143" s="10">
        <v>136</v>
      </c>
      <c r="G143" s="17">
        <v>2.899</v>
      </c>
      <c r="H143" s="10">
        <v>7.0620000000000003</v>
      </c>
      <c r="I143">
        <v>0.73099999999999998</v>
      </c>
      <c r="J143">
        <v>1.046</v>
      </c>
      <c r="K143">
        <v>0.95599999999999996</v>
      </c>
      <c r="L143">
        <v>0.84299999999999997</v>
      </c>
      <c r="M143" s="10"/>
      <c r="N143" s="10"/>
      <c r="O143" s="10"/>
      <c r="P143" s="10"/>
      <c r="Q143" s="10"/>
      <c r="R143" s="10"/>
      <c r="S143" s="10">
        <v>153</v>
      </c>
      <c r="T143" s="17">
        <v>7.0259999999999998</v>
      </c>
      <c r="U143" s="17">
        <f t="shared" si="19"/>
        <v>702.6</v>
      </c>
      <c r="V143" s="11">
        <f t="shared" si="18"/>
        <v>29.909498560339077</v>
      </c>
      <c r="X143">
        <v>58.13179057694331</v>
      </c>
      <c r="Y143" s="12">
        <f t="shared" si="20"/>
        <v>58.131</v>
      </c>
      <c r="Z143">
        <f t="shared" si="21"/>
        <v>1</v>
      </c>
      <c r="AA143">
        <f t="shared" si="22"/>
        <v>1</v>
      </c>
      <c r="AB143">
        <f t="shared" si="23"/>
        <v>136</v>
      </c>
      <c r="AD143" s="12">
        <v>58.131</v>
      </c>
      <c r="AE143">
        <v>136</v>
      </c>
    </row>
    <row r="144" spans="6:31" x14ac:dyDescent="0.3">
      <c r="F144" s="10">
        <v>137</v>
      </c>
      <c r="G144" s="17">
        <v>35.314</v>
      </c>
      <c r="H144" s="10">
        <v>33.174999999999997</v>
      </c>
      <c r="I144">
        <v>0.40300000000000002</v>
      </c>
      <c r="J144">
        <v>3.1080000000000001</v>
      </c>
      <c r="K144">
        <v>0.32200000000000001</v>
      </c>
      <c r="L144">
        <v>0.70399999999999996</v>
      </c>
      <c r="M144" s="10"/>
      <c r="N144" s="10"/>
      <c r="O144" s="10"/>
      <c r="P144" s="10"/>
      <c r="Q144" s="10"/>
      <c r="R144" s="10"/>
      <c r="S144" s="10">
        <v>154</v>
      </c>
      <c r="T144" s="17">
        <v>2.1560000000000001</v>
      </c>
      <c r="U144" s="17">
        <f t="shared" si="19"/>
        <v>215.60000000000002</v>
      </c>
      <c r="V144" s="11">
        <f t="shared" si="18"/>
        <v>16.568356763568953</v>
      </c>
      <c r="X144">
        <v>57.312331810071839</v>
      </c>
      <c r="Y144" s="12">
        <f t="shared" si="20"/>
        <v>57.311999999999998</v>
      </c>
      <c r="Z144">
        <f t="shared" si="21"/>
        <v>1</v>
      </c>
      <c r="AA144">
        <f t="shared" si="22"/>
        <v>1</v>
      </c>
      <c r="AB144">
        <f t="shared" si="23"/>
        <v>137</v>
      </c>
      <c r="AD144" s="12">
        <v>57.311999999999998</v>
      </c>
      <c r="AE144">
        <v>137</v>
      </c>
    </row>
    <row r="145" spans="6:31" x14ac:dyDescent="0.3">
      <c r="F145" s="10">
        <v>138</v>
      </c>
      <c r="G145" s="17">
        <v>2.6389999999999998</v>
      </c>
      <c r="H145" s="10">
        <v>6.1779999999999999</v>
      </c>
      <c r="I145">
        <v>0.86899999999999999</v>
      </c>
      <c r="J145">
        <v>1.4610000000000001</v>
      </c>
      <c r="K145">
        <v>0.68500000000000005</v>
      </c>
      <c r="L145">
        <v>0.89300000000000002</v>
      </c>
      <c r="M145" s="10"/>
      <c r="N145" s="10"/>
      <c r="O145" s="10"/>
      <c r="P145" s="10"/>
      <c r="Q145" s="10"/>
      <c r="R145" s="10"/>
      <c r="S145" s="10">
        <v>155</v>
      </c>
      <c r="T145" s="17">
        <v>0.55800000000000005</v>
      </c>
      <c r="U145" s="17">
        <f t="shared" si="19"/>
        <v>55.800000000000004</v>
      </c>
      <c r="V145" s="11">
        <f t="shared" si="18"/>
        <v>8.4289244032807709</v>
      </c>
      <c r="X145">
        <v>57.271217825293817</v>
      </c>
      <c r="Y145" s="12">
        <f t="shared" si="20"/>
        <v>57.271000000000001</v>
      </c>
      <c r="Z145">
        <f t="shared" si="21"/>
        <v>1</v>
      </c>
      <c r="AA145">
        <f t="shared" si="22"/>
        <v>1</v>
      </c>
      <c r="AB145">
        <f t="shared" si="23"/>
        <v>138</v>
      </c>
      <c r="AD145" s="12">
        <v>57.271000000000001</v>
      </c>
      <c r="AE145">
        <v>138</v>
      </c>
    </row>
    <row r="146" spans="6:31" x14ac:dyDescent="0.3">
      <c r="F146" s="10">
        <v>139</v>
      </c>
      <c r="G146" s="17">
        <v>28.882999999999999</v>
      </c>
      <c r="H146" s="10">
        <v>22.295999999999999</v>
      </c>
      <c r="I146">
        <v>0.73</v>
      </c>
      <c r="J146">
        <v>1.1919999999999999</v>
      </c>
      <c r="K146">
        <v>0.83899999999999997</v>
      </c>
      <c r="L146">
        <v>0.88300000000000001</v>
      </c>
      <c r="M146" s="10"/>
      <c r="N146" s="10"/>
      <c r="O146" s="10"/>
      <c r="P146" s="10"/>
      <c r="Q146" s="10"/>
      <c r="R146" s="10"/>
      <c r="S146" s="10">
        <v>156</v>
      </c>
      <c r="T146" s="17">
        <v>1.115</v>
      </c>
      <c r="U146" s="17">
        <f t="shared" si="19"/>
        <v>111.5</v>
      </c>
      <c r="V146" s="11">
        <f t="shared" si="18"/>
        <v>11.914957374576321</v>
      </c>
      <c r="X146">
        <v>57.022794997655616</v>
      </c>
      <c r="Y146" s="12">
        <f t="shared" si="20"/>
        <v>57.021999999999998</v>
      </c>
      <c r="Z146">
        <f t="shared" si="21"/>
        <v>1</v>
      </c>
      <c r="AA146">
        <f t="shared" si="22"/>
        <v>1</v>
      </c>
      <c r="AB146">
        <f t="shared" si="23"/>
        <v>139</v>
      </c>
      <c r="AD146" s="12">
        <v>57.021999999999998</v>
      </c>
      <c r="AE146">
        <v>139</v>
      </c>
    </row>
    <row r="147" spans="6:31" x14ac:dyDescent="0.3">
      <c r="F147" s="10">
        <v>140</v>
      </c>
      <c r="G147" s="17">
        <v>160.251</v>
      </c>
      <c r="H147" s="10">
        <v>52.436</v>
      </c>
      <c r="I147">
        <v>0.73199999999999998</v>
      </c>
      <c r="J147">
        <v>1.3089999999999999</v>
      </c>
      <c r="K147">
        <v>0.76400000000000001</v>
      </c>
      <c r="L147">
        <v>0.94099999999999995</v>
      </c>
      <c r="M147" s="10"/>
      <c r="N147" s="10"/>
      <c r="O147" s="10"/>
      <c r="P147" s="10"/>
      <c r="Q147" s="10"/>
      <c r="R147" s="10"/>
      <c r="S147" s="120">
        <v>157</v>
      </c>
      <c r="T147" s="120">
        <v>48.423999999999999</v>
      </c>
      <c r="U147" s="123">
        <f t="shared" si="19"/>
        <v>4842.3999999999996</v>
      </c>
      <c r="V147" s="124">
        <f t="shared" si="18"/>
        <v>78.520921870706232</v>
      </c>
      <c r="X147">
        <v>56.980354852130091</v>
      </c>
      <c r="Y147" s="12">
        <f t="shared" si="20"/>
        <v>56.98</v>
      </c>
      <c r="Z147">
        <f t="shared" si="21"/>
        <v>1</v>
      </c>
      <c r="AA147">
        <f t="shared" si="22"/>
        <v>1</v>
      </c>
      <c r="AB147">
        <f t="shared" si="23"/>
        <v>140</v>
      </c>
      <c r="AD147" s="12">
        <v>56.98</v>
      </c>
      <c r="AE147">
        <v>140</v>
      </c>
    </row>
    <row r="148" spans="6:31" x14ac:dyDescent="0.3">
      <c r="F148" s="8">
        <v>141</v>
      </c>
      <c r="G148" s="117">
        <v>10.929</v>
      </c>
      <c r="H148" s="8">
        <v>12.807</v>
      </c>
      <c r="I148" s="8">
        <v>0.83699999999999997</v>
      </c>
      <c r="J148" s="8">
        <v>1.4139999999999999</v>
      </c>
      <c r="K148" s="8">
        <v>0.70699999999999996</v>
      </c>
      <c r="L148" s="8">
        <v>0.91700000000000004</v>
      </c>
      <c r="M148" s="10"/>
      <c r="N148" s="10"/>
      <c r="O148" s="10"/>
      <c r="P148" s="10"/>
      <c r="Q148" s="10"/>
      <c r="R148" s="10"/>
      <c r="S148" s="10">
        <v>158</v>
      </c>
      <c r="T148" s="17">
        <v>3.1970000000000001</v>
      </c>
      <c r="U148" s="17">
        <f t="shared" si="19"/>
        <v>319.7</v>
      </c>
      <c r="V148" s="11">
        <f t="shared" si="18"/>
        <v>20.175596210566653</v>
      </c>
      <c r="X148">
        <v>56.773285156815298</v>
      </c>
      <c r="Y148" s="12">
        <f t="shared" si="20"/>
        <v>56.773000000000003</v>
      </c>
      <c r="Z148">
        <f t="shared" si="21"/>
        <v>1</v>
      </c>
      <c r="AA148">
        <f t="shared" si="22"/>
        <v>1</v>
      </c>
      <c r="AB148">
        <f t="shared" si="23"/>
        <v>141</v>
      </c>
      <c r="AD148" s="12">
        <v>56.773000000000003</v>
      </c>
      <c r="AE148">
        <v>141</v>
      </c>
    </row>
    <row r="149" spans="6:31" x14ac:dyDescent="0.3">
      <c r="F149" s="8">
        <v>142</v>
      </c>
      <c r="G149" s="117">
        <v>2219.8380000000002</v>
      </c>
      <c r="H149" s="8">
        <v>267.11799999999999</v>
      </c>
      <c r="I149" s="8">
        <v>0.39100000000000001</v>
      </c>
      <c r="J149" s="8">
        <v>1.327</v>
      </c>
      <c r="K149" s="8">
        <v>0.754</v>
      </c>
      <c r="L149" s="8">
        <v>0.77100000000000002</v>
      </c>
      <c r="M149" s="10"/>
      <c r="N149" s="10"/>
      <c r="O149" s="10"/>
      <c r="P149" s="10"/>
      <c r="Q149" s="10"/>
      <c r="R149" s="10"/>
      <c r="S149" s="10">
        <v>159</v>
      </c>
      <c r="T149" s="17">
        <v>0.74299999999999999</v>
      </c>
      <c r="U149" s="17">
        <f t="shared" si="19"/>
        <v>74.3</v>
      </c>
      <c r="V149" s="11">
        <f t="shared" si="18"/>
        <v>9.72634043069759</v>
      </c>
      <c r="X149">
        <v>56.730658353548755</v>
      </c>
      <c r="Y149" s="12">
        <f t="shared" si="20"/>
        <v>56.73</v>
      </c>
      <c r="Z149">
        <f t="shared" si="21"/>
        <v>1</v>
      </c>
      <c r="AA149">
        <f t="shared" si="22"/>
        <v>1</v>
      </c>
      <c r="AB149">
        <f t="shared" si="23"/>
        <v>142</v>
      </c>
      <c r="AD149" s="12">
        <v>56.73</v>
      </c>
      <c r="AE149">
        <v>142</v>
      </c>
    </row>
    <row r="150" spans="6:31" x14ac:dyDescent="0.3">
      <c r="F150" s="10">
        <v>143</v>
      </c>
      <c r="G150" s="17">
        <v>2.4529999999999998</v>
      </c>
      <c r="H150" s="10">
        <v>6.6760000000000002</v>
      </c>
      <c r="I150">
        <v>0.69199999999999995</v>
      </c>
      <c r="J150">
        <v>2.4489999999999998</v>
      </c>
      <c r="K150">
        <v>0.40799999999999997</v>
      </c>
      <c r="L150">
        <v>0.86299999999999999</v>
      </c>
      <c r="M150" s="10"/>
      <c r="N150" s="10"/>
      <c r="O150" s="10"/>
      <c r="P150" s="10"/>
      <c r="Q150" s="10"/>
      <c r="R150" s="10"/>
      <c r="S150" s="10">
        <v>160</v>
      </c>
      <c r="T150" s="17">
        <v>9.0329999999999995</v>
      </c>
      <c r="U150" s="17">
        <f t="shared" si="19"/>
        <v>903.3</v>
      </c>
      <c r="V150" s="11">
        <f t="shared" si="18"/>
        <v>33.913379081997604</v>
      </c>
      <c r="X150">
        <v>56.605959388393998</v>
      </c>
      <c r="Y150" s="12">
        <f t="shared" si="20"/>
        <v>56.604999999999997</v>
      </c>
      <c r="Z150">
        <f t="shared" si="21"/>
        <v>1</v>
      </c>
      <c r="AA150">
        <f t="shared" si="22"/>
        <v>1</v>
      </c>
      <c r="AB150">
        <f t="shared" si="23"/>
        <v>143</v>
      </c>
      <c r="AD150" s="12">
        <v>56.604999999999997</v>
      </c>
      <c r="AE150">
        <v>143</v>
      </c>
    </row>
    <row r="151" spans="6:31" x14ac:dyDescent="0.3">
      <c r="F151" s="10">
        <v>144</v>
      </c>
      <c r="G151" s="17">
        <v>1.8959999999999999</v>
      </c>
      <c r="H151" s="10">
        <v>5.9710000000000001</v>
      </c>
      <c r="I151">
        <v>0.66800000000000004</v>
      </c>
      <c r="J151">
        <v>1.883</v>
      </c>
      <c r="K151">
        <v>0.53100000000000003</v>
      </c>
      <c r="L151">
        <v>0.86399999999999999</v>
      </c>
      <c r="M151" s="10"/>
      <c r="N151" s="10"/>
      <c r="O151" s="10"/>
      <c r="P151" s="10"/>
      <c r="Q151" s="10"/>
      <c r="R151" s="10"/>
      <c r="S151" s="10">
        <v>162</v>
      </c>
      <c r="T151" s="17">
        <v>0.92900000000000005</v>
      </c>
      <c r="U151" s="17">
        <f t="shared" si="19"/>
        <v>92.9</v>
      </c>
      <c r="V151" s="11">
        <f t="shared" si="18"/>
        <v>10.875842666474016</v>
      </c>
      <c r="X151">
        <v>56.269815175166535</v>
      </c>
      <c r="Y151" s="12">
        <f t="shared" si="20"/>
        <v>56.268999999999998</v>
      </c>
      <c r="Z151">
        <f t="shared" si="21"/>
        <v>1</v>
      </c>
      <c r="AA151">
        <f t="shared" si="22"/>
        <v>1</v>
      </c>
      <c r="AB151">
        <f t="shared" si="23"/>
        <v>144</v>
      </c>
      <c r="AD151" s="12">
        <v>56.268999999999998</v>
      </c>
      <c r="AE151">
        <v>144</v>
      </c>
    </row>
    <row r="152" spans="6:31" x14ac:dyDescent="0.3">
      <c r="F152" s="10">
        <v>145</v>
      </c>
      <c r="G152" s="17">
        <v>7.3999999999999996E-2</v>
      </c>
      <c r="H152" s="10">
        <v>1.091</v>
      </c>
      <c r="I152">
        <v>0.78500000000000003</v>
      </c>
      <c r="J152">
        <v>2.6459999999999999</v>
      </c>
      <c r="K152">
        <v>0.378</v>
      </c>
      <c r="L152">
        <v>0.66700000000000004</v>
      </c>
      <c r="M152" s="10"/>
      <c r="N152" s="10"/>
      <c r="O152" s="10"/>
      <c r="P152" s="10"/>
      <c r="Q152" s="10"/>
      <c r="R152" s="10"/>
      <c r="S152" s="10">
        <v>163</v>
      </c>
      <c r="T152" s="17">
        <v>1.413</v>
      </c>
      <c r="U152" s="17">
        <f t="shared" si="19"/>
        <v>141.30000000000001</v>
      </c>
      <c r="V152" s="11">
        <f t="shared" si="18"/>
        <v>13.413006660368081</v>
      </c>
      <c r="X152">
        <v>55.848499646254851</v>
      </c>
      <c r="Y152" s="12">
        <f t="shared" si="20"/>
        <v>55.847999999999999</v>
      </c>
      <c r="Z152">
        <f t="shared" si="21"/>
        <v>1</v>
      </c>
      <c r="AA152">
        <f t="shared" si="22"/>
        <v>1</v>
      </c>
      <c r="AB152">
        <f t="shared" si="23"/>
        <v>145</v>
      </c>
      <c r="AD152" s="12">
        <v>55.847999999999999</v>
      </c>
      <c r="AE152">
        <v>145</v>
      </c>
    </row>
    <row r="153" spans="6:31" x14ac:dyDescent="0.3">
      <c r="F153" s="10">
        <v>146</v>
      </c>
      <c r="G153" s="17">
        <v>24.161999999999999</v>
      </c>
      <c r="H153" s="10">
        <v>24.317</v>
      </c>
      <c r="I153">
        <v>0.51300000000000001</v>
      </c>
      <c r="J153">
        <v>1.504</v>
      </c>
      <c r="K153">
        <v>0.66500000000000004</v>
      </c>
      <c r="L153">
        <v>0.82499999999999996</v>
      </c>
      <c r="M153" s="10"/>
      <c r="N153" s="10"/>
      <c r="O153" s="10"/>
      <c r="P153" s="10"/>
      <c r="Q153" s="10"/>
      <c r="R153" s="10"/>
      <c r="S153" s="10">
        <v>164</v>
      </c>
      <c r="T153" s="17">
        <v>4.3490000000000002</v>
      </c>
      <c r="U153" s="17">
        <f t="shared" si="19"/>
        <v>434.90000000000003</v>
      </c>
      <c r="V153" s="11">
        <f t="shared" si="18"/>
        <v>23.531508196571725</v>
      </c>
      <c r="X153">
        <v>55.678394764227662</v>
      </c>
      <c r="Y153" s="12">
        <f t="shared" si="20"/>
        <v>55.677999999999997</v>
      </c>
      <c r="Z153">
        <f t="shared" si="21"/>
        <v>1</v>
      </c>
      <c r="AA153">
        <f t="shared" si="22"/>
        <v>1</v>
      </c>
      <c r="AB153">
        <f t="shared" si="23"/>
        <v>146</v>
      </c>
      <c r="AD153" s="12">
        <v>55.677999999999997</v>
      </c>
      <c r="AE153">
        <v>146</v>
      </c>
    </row>
    <row r="154" spans="6:31" x14ac:dyDescent="0.3">
      <c r="F154" s="10">
        <v>147</v>
      </c>
      <c r="G154" s="17">
        <v>3.4569999999999999</v>
      </c>
      <c r="H154" s="10">
        <v>7.7670000000000003</v>
      </c>
      <c r="I154">
        <v>0.72</v>
      </c>
      <c r="J154">
        <v>1.667</v>
      </c>
      <c r="K154">
        <v>0.6</v>
      </c>
      <c r="L154">
        <v>0.84499999999999997</v>
      </c>
      <c r="M154" s="10"/>
      <c r="N154" s="10"/>
      <c r="O154" s="10"/>
      <c r="P154" s="10"/>
      <c r="Q154" s="10"/>
      <c r="R154" s="10"/>
      <c r="S154" s="10">
        <v>165</v>
      </c>
      <c r="T154" s="17">
        <v>63.787999999999997</v>
      </c>
      <c r="U154" s="17">
        <f t="shared" si="19"/>
        <v>6378.7999999999993</v>
      </c>
      <c r="V154" s="11">
        <f t="shared" si="18"/>
        <v>90.120699109342553</v>
      </c>
      <c r="X154">
        <v>55.507768594176262</v>
      </c>
      <c r="Y154" s="12">
        <f t="shared" si="20"/>
        <v>55.506999999999998</v>
      </c>
      <c r="Z154">
        <f t="shared" si="21"/>
        <v>1</v>
      </c>
      <c r="AA154">
        <f t="shared" si="22"/>
        <v>1</v>
      </c>
      <c r="AB154">
        <f t="shared" si="23"/>
        <v>147</v>
      </c>
      <c r="AD154" s="12">
        <v>55.506999999999998</v>
      </c>
      <c r="AE154">
        <v>147</v>
      </c>
    </row>
    <row r="155" spans="6:31" x14ac:dyDescent="0.3">
      <c r="F155" s="10">
        <v>148</v>
      </c>
      <c r="G155" s="17">
        <v>3.234</v>
      </c>
      <c r="H155" s="10">
        <v>10.305999999999999</v>
      </c>
      <c r="I155">
        <v>0.38300000000000001</v>
      </c>
      <c r="J155">
        <v>3.2189999999999999</v>
      </c>
      <c r="K155">
        <v>0.311</v>
      </c>
      <c r="L155">
        <v>0.67700000000000005</v>
      </c>
      <c r="M155" s="10"/>
      <c r="N155" s="10"/>
      <c r="O155" s="10"/>
      <c r="P155" s="10"/>
      <c r="Q155" s="10"/>
      <c r="R155" s="10"/>
      <c r="S155" s="10">
        <v>166</v>
      </c>
      <c r="T155" s="17">
        <v>1.0409999999999999</v>
      </c>
      <c r="U155" s="17">
        <f t="shared" si="19"/>
        <v>104.1</v>
      </c>
      <c r="V155" s="11">
        <f t="shared" si="18"/>
        <v>11.512785788284711</v>
      </c>
      <c r="X155">
        <v>55.465316982679362</v>
      </c>
      <c r="Y155" s="12">
        <f t="shared" si="20"/>
        <v>55.465000000000003</v>
      </c>
      <c r="Z155">
        <f t="shared" si="21"/>
        <v>1</v>
      </c>
      <c r="AA155">
        <f t="shared" si="22"/>
        <v>1</v>
      </c>
      <c r="AB155">
        <f t="shared" si="23"/>
        <v>148</v>
      </c>
      <c r="AD155" s="12">
        <v>55.465000000000003</v>
      </c>
      <c r="AE155">
        <v>148</v>
      </c>
    </row>
    <row r="156" spans="6:31" x14ac:dyDescent="0.3">
      <c r="F156" s="10">
        <v>149</v>
      </c>
      <c r="G156" s="17">
        <v>38.808</v>
      </c>
      <c r="H156" s="10">
        <v>33.927</v>
      </c>
      <c r="I156">
        <v>0.42399999999999999</v>
      </c>
      <c r="J156">
        <v>1.9239999999999999</v>
      </c>
      <c r="K156">
        <v>0.52</v>
      </c>
      <c r="L156">
        <v>0.749</v>
      </c>
      <c r="M156" s="10"/>
      <c r="N156" s="10"/>
      <c r="O156" s="10"/>
      <c r="P156" s="10"/>
      <c r="Q156" s="10"/>
      <c r="R156" s="10"/>
      <c r="S156" s="10">
        <v>167</v>
      </c>
      <c r="T156" s="17">
        <v>2.6019999999999999</v>
      </c>
      <c r="U156" s="17">
        <f t="shared" si="19"/>
        <v>260.2</v>
      </c>
      <c r="V156" s="11">
        <f t="shared" si="18"/>
        <v>18.201563931159576</v>
      </c>
      <c r="X156">
        <v>55.422832855002824</v>
      </c>
      <c r="Y156" s="12">
        <f t="shared" si="20"/>
        <v>55.421999999999997</v>
      </c>
      <c r="Z156">
        <f t="shared" si="21"/>
        <v>1</v>
      </c>
      <c r="AA156">
        <f t="shared" si="22"/>
        <v>1</v>
      </c>
      <c r="AB156">
        <f t="shared" si="23"/>
        <v>149</v>
      </c>
      <c r="AD156" s="12">
        <v>55.421999999999997</v>
      </c>
      <c r="AE156">
        <v>149</v>
      </c>
    </row>
    <row r="157" spans="6:31" x14ac:dyDescent="0.3">
      <c r="F157" s="10">
        <v>150</v>
      </c>
      <c r="G157" s="17">
        <v>4.87</v>
      </c>
      <c r="H157" s="10">
        <v>9.6289999999999996</v>
      </c>
      <c r="I157">
        <v>0.66</v>
      </c>
      <c r="J157">
        <v>2.4510000000000001</v>
      </c>
      <c r="K157">
        <v>0.40799999999999997</v>
      </c>
      <c r="L157">
        <v>0.88800000000000001</v>
      </c>
      <c r="M157" s="10"/>
      <c r="N157" s="10"/>
      <c r="O157" s="10"/>
      <c r="P157" s="10"/>
      <c r="Q157" s="10"/>
      <c r="R157" s="10"/>
      <c r="S157" s="10">
        <v>168</v>
      </c>
      <c r="T157" s="17">
        <v>1.413</v>
      </c>
      <c r="U157" s="17">
        <f t="shared" si="19"/>
        <v>141.30000000000001</v>
      </c>
      <c r="V157" s="11">
        <f t="shared" si="18"/>
        <v>13.413006660368081</v>
      </c>
      <c r="X157">
        <v>55.208768743212396</v>
      </c>
      <c r="Y157" s="12">
        <f t="shared" si="20"/>
        <v>55.207999999999998</v>
      </c>
      <c r="Z157">
        <f t="shared" si="21"/>
        <v>1</v>
      </c>
      <c r="AA157">
        <f t="shared" si="22"/>
        <v>1</v>
      </c>
      <c r="AB157">
        <f t="shared" si="23"/>
        <v>150</v>
      </c>
      <c r="AD157" s="12">
        <v>55.207999999999998</v>
      </c>
      <c r="AE157">
        <v>150</v>
      </c>
    </row>
    <row r="158" spans="6:31" x14ac:dyDescent="0.3">
      <c r="F158" s="10">
        <v>151</v>
      </c>
      <c r="G158" s="17">
        <v>19.07</v>
      </c>
      <c r="H158" s="10">
        <v>18.552</v>
      </c>
      <c r="I158">
        <v>0.69599999999999995</v>
      </c>
      <c r="J158">
        <v>2.4390000000000001</v>
      </c>
      <c r="K158">
        <v>0.41</v>
      </c>
      <c r="L158">
        <v>0.92900000000000005</v>
      </c>
      <c r="M158" s="10"/>
      <c r="N158" s="10"/>
      <c r="O158" s="10"/>
      <c r="P158" s="10"/>
      <c r="Q158" s="10"/>
      <c r="R158" s="10"/>
      <c r="S158" s="10">
        <v>169</v>
      </c>
      <c r="T158" s="17">
        <v>16.802</v>
      </c>
      <c r="U158" s="17">
        <f t="shared" si="19"/>
        <v>1680.2</v>
      </c>
      <c r="V158" s="11">
        <f t="shared" si="18"/>
        <v>46.252535963599016</v>
      </c>
      <c r="X158">
        <v>55.080624426334758</v>
      </c>
      <c r="Y158" s="12">
        <f t="shared" si="20"/>
        <v>55.08</v>
      </c>
      <c r="Z158">
        <f t="shared" si="21"/>
        <v>1</v>
      </c>
      <c r="AA158">
        <f t="shared" si="22"/>
        <v>1</v>
      </c>
      <c r="AB158">
        <f t="shared" si="23"/>
        <v>151</v>
      </c>
      <c r="AD158" s="12">
        <v>55.08</v>
      </c>
      <c r="AE158">
        <v>151</v>
      </c>
    </row>
    <row r="159" spans="6:31" x14ac:dyDescent="0.3">
      <c r="F159" s="10">
        <v>152</v>
      </c>
      <c r="G159" s="17">
        <v>130.476</v>
      </c>
      <c r="H159" s="10">
        <v>55.271999999999998</v>
      </c>
      <c r="I159">
        <v>0.53700000000000003</v>
      </c>
      <c r="J159">
        <v>1.532</v>
      </c>
      <c r="K159">
        <v>0.65300000000000002</v>
      </c>
      <c r="L159">
        <v>0.85899999999999999</v>
      </c>
      <c r="M159" s="10"/>
      <c r="N159" s="10"/>
      <c r="O159" s="10"/>
      <c r="P159" s="10"/>
      <c r="Q159" s="10"/>
      <c r="R159" s="10"/>
      <c r="S159" s="10">
        <v>170</v>
      </c>
      <c r="T159" s="17">
        <v>14.795</v>
      </c>
      <c r="U159" s="17">
        <f t="shared" si="19"/>
        <v>1479.5</v>
      </c>
      <c r="V159" s="11">
        <f t="shared" si="18"/>
        <v>43.402279968173026</v>
      </c>
      <c r="X159">
        <v>55.036686645590798</v>
      </c>
      <c r="Y159" s="12">
        <f t="shared" si="20"/>
        <v>55.036000000000001</v>
      </c>
      <c r="Z159">
        <f t="shared" si="21"/>
        <v>1</v>
      </c>
      <c r="AA159">
        <f t="shared" si="22"/>
        <v>1</v>
      </c>
      <c r="AB159">
        <f t="shared" si="23"/>
        <v>152</v>
      </c>
      <c r="AD159" s="12">
        <v>55.036000000000001</v>
      </c>
      <c r="AE159">
        <v>152</v>
      </c>
    </row>
    <row r="160" spans="6:31" x14ac:dyDescent="0.3">
      <c r="F160" s="10">
        <v>153</v>
      </c>
      <c r="G160" s="17">
        <v>7.0259999999999998</v>
      </c>
      <c r="H160" s="10">
        <v>11.896000000000001</v>
      </c>
      <c r="I160">
        <v>0.624</v>
      </c>
      <c r="J160">
        <v>2.222</v>
      </c>
      <c r="K160">
        <v>0.45</v>
      </c>
      <c r="L160">
        <v>0.88900000000000001</v>
      </c>
      <c r="M160" s="10"/>
      <c r="N160" s="10"/>
      <c r="O160" s="10"/>
      <c r="P160" s="10"/>
      <c r="Q160" s="10"/>
      <c r="R160" s="10"/>
      <c r="S160" s="10">
        <v>171</v>
      </c>
      <c r="T160" s="17">
        <v>0.26</v>
      </c>
      <c r="U160" s="17">
        <f t="shared" si="19"/>
        <v>26</v>
      </c>
      <c r="V160" s="11">
        <f t="shared" si="18"/>
        <v>5.7536273917515919</v>
      </c>
      <c r="X160">
        <v>54.993871391359896</v>
      </c>
      <c r="Y160" s="12">
        <f t="shared" si="20"/>
        <v>54.993000000000002</v>
      </c>
      <c r="Z160">
        <f t="shared" si="21"/>
        <v>1</v>
      </c>
      <c r="AA160">
        <f t="shared" si="22"/>
        <v>1</v>
      </c>
      <c r="AB160">
        <f t="shared" si="23"/>
        <v>153</v>
      </c>
      <c r="AD160" s="12">
        <v>54.993000000000002</v>
      </c>
      <c r="AE160">
        <v>153</v>
      </c>
    </row>
    <row r="161" spans="6:31" x14ac:dyDescent="0.3">
      <c r="F161" s="10">
        <v>154</v>
      </c>
      <c r="G161" s="17">
        <v>2.1560000000000001</v>
      </c>
      <c r="H161" s="10">
        <v>7.6070000000000002</v>
      </c>
      <c r="I161">
        <v>0.46800000000000003</v>
      </c>
      <c r="J161">
        <v>2.8010000000000002</v>
      </c>
      <c r="K161">
        <v>0.35699999999999998</v>
      </c>
      <c r="L161">
        <v>0.75800000000000001</v>
      </c>
      <c r="M161" s="10"/>
      <c r="N161" s="10"/>
      <c r="O161" s="10"/>
      <c r="P161" s="10"/>
      <c r="Q161" s="10"/>
      <c r="R161" s="10"/>
      <c r="S161" s="120">
        <v>172</v>
      </c>
      <c r="T161" s="120">
        <v>224.62700000000001</v>
      </c>
      <c r="U161" s="123">
        <f t="shared" si="19"/>
        <v>22462.7</v>
      </c>
      <c r="V161" s="124">
        <f t="shared" si="18"/>
        <v>169.11652172843</v>
      </c>
      <c r="X161">
        <v>54.951022777505351</v>
      </c>
      <c r="Y161" s="12">
        <f t="shared" si="20"/>
        <v>54.951000000000001</v>
      </c>
      <c r="Z161">
        <f t="shared" si="21"/>
        <v>1</v>
      </c>
      <c r="AA161">
        <f t="shared" si="22"/>
        <v>1</v>
      </c>
      <c r="AB161">
        <f t="shared" si="23"/>
        <v>154</v>
      </c>
      <c r="AD161" s="12">
        <v>54.951000000000001</v>
      </c>
      <c r="AE161">
        <v>154</v>
      </c>
    </row>
    <row r="162" spans="6:31" x14ac:dyDescent="0.3">
      <c r="F162" s="10">
        <v>155</v>
      </c>
      <c r="G162" s="17">
        <v>0.55800000000000005</v>
      </c>
      <c r="H162" s="10">
        <v>3.3380000000000001</v>
      </c>
      <c r="I162">
        <v>0.629</v>
      </c>
      <c r="J162">
        <v>2.4670000000000001</v>
      </c>
      <c r="K162">
        <v>0.40500000000000003</v>
      </c>
      <c r="L162">
        <v>0.75</v>
      </c>
      <c r="M162" s="10"/>
      <c r="N162" s="10"/>
      <c r="O162" s="10"/>
      <c r="P162" s="10"/>
      <c r="Q162" s="10"/>
      <c r="R162" s="10"/>
      <c r="S162" s="10">
        <v>173</v>
      </c>
      <c r="T162" s="17">
        <v>0.48299999999999998</v>
      </c>
      <c r="U162" s="17">
        <f t="shared" si="19"/>
        <v>48.3</v>
      </c>
      <c r="V162" s="11">
        <f t="shared" si="18"/>
        <v>7.8420322627944063</v>
      </c>
      <c r="X162">
        <v>54.822275995687662</v>
      </c>
      <c r="Y162" s="12">
        <f t="shared" si="20"/>
        <v>54.822000000000003</v>
      </c>
      <c r="Z162">
        <f t="shared" si="21"/>
        <v>1</v>
      </c>
      <c r="AA162">
        <f t="shared" si="22"/>
        <v>1</v>
      </c>
      <c r="AB162">
        <f t="shared" si="23"/>
        <v>155</v>
      </c>
      <c r="AD162" s="12">
        <v>54.822000000000003</v>
      </c>
      <c r="AE162">
        <v>155</v>
      </c>
    </row>
    <row r="163" spans="6:31" x14ac:dyDescent="0.3">
      <c r="F163" s="10">
        <v>156</v>
      </c>
      <c r="G163" s="17">
        <v>1.115</v>
      </c>
      <c r="H163" s="10">
        <v>4.1559999999999997</v>
      </c>
      <c r="I163">
        <v>0.81100000000000005</v>
      </c>
      <c r="J163">
        <v>1.8620000000000001</v>
      </c>
      <c r="K163">
        <v>0.53700000000000003</v>
      </c>
      <c r="L163">
        <v>0.84499999999999997</v>
      </c>
      <c r="M163" s="10"/>
      <c r="N163" s="10"/>
      <c r="O163" s="10"/>
      <c r="P163" s="10"/>
      <c r="Q163" s="10"/>
      <c r="R163" s="10"/>
      <c r="S163" s="10">
        <v>174</v>
      </c>
      <c r="T163" s="17">
        <v>2.3050000000000002</v>
      </c>
      <c r="U163" s="17">
        <f t="shared" si="19"/>
        <v>230.50000000000003</v>
      </c>
      <c r="V163" s="11">
        <f t="shared" si="18"/>
        <v>17.131308037083887</v>
      </c>
      <c r="X163">
        <v>54.735113489987739</v>
      </c>
      <c r="Y163" s="12">
        <f t="shared" si="20"/>
        <v>54.734999999999999</v>
      </c>
      <c r="Z163">
        <f t="shared" si="21"/>
        <v>1</v>
      </c>
      <c r="AA163">
        <f t="shared" si="22"/>
        <v>1</v>
      </c>
      <c r="AB163">
        <f t="shared" si="23"/>
        <v>156</v>
      </c>
      <c r="AD163" s="12">
        <v>54.734999999999999</v>
      </c>
      <c r="AE163">
        <v>156</v>
      </c>
    </row>
    <row r="164" spans="6:31" x14ac:dyDescent="0.3">
      <c r="F164" s="10">
        <v>157</v>
      </c>
      <c r="G164" s="17">
        <v>53.305999999999997</v>
      </c>
      <c r="H164" s="10">
        <v>32.320999999999998</v>
      </c>
      <c r="I164">
        <v>0.64100000000000001</v>
      </c>
      <c r="J164">
        <v>1.847</v>
      </c>
      <c r="K164">
        <v>0.54100000000000004</v>
      </c>
      <c r="L164">
        <v>0.86399999999999999</v>
      </c>
      <c r="M164" s="10"/>
      <c r="N164" s="10"/>
      <c r="O164" s="10"/>
      <c r="P164" s="10"/>
      <c r="Q164" s="10"/>
      <c r="R164" s="10"/>
      <c r="S164" s="10">
        <v>175</v>
      </c>
      <c r="T164" s="17">
        <v>0.48299999999999998</v>
      </c>
      <c r="U164" s="17">
        <f t="shared" si="19"/>
        <v>48.3</v>
      </c>
      <c r="V164" s="11">
        <f t="shared" si="18"/>
        <v>7.8420322627944063</v>
      </c>
      <c r="X164">
        <v>54.475126497459769</v>
      </c>
      <c r="Y164" s="12">
        <f t="shared" si="20"/>
        <v>54.475000000000001</v>
      </c>
      <c r="Z164">
        <f t="shared" si="21"/>
        <v>1</v>
      </c>
      <c r="AA164">
        <f t="shared" si="22"/>
        <v>1</v>
      </c>
      <c r="AB164">
        <f t="shared" si="23"/>
        <v>157</v>
      </c>
      <c r="AD164" s="12">
        <v>54.475000000000001</v>
      </c>
      <c r="AE164">
        <v>157</v>
      </c>
    </row>
    <row r="165" spans="6:31" x14ac:dyDescent="0.3">
      <c r="F165" s="10">
        <v>158</v>
      </c>
      <c r="G165" s="17">
        <v>3.1970000000000001</v>
      </c>
      <c r="H165" s="10">
        <v>6.6760000000000002</v>
      </c>
      <c r="I165">
        <v>0.90100000000000002</v>
      </c>
      <c r="J165">
        <v>1.173</v>
      </c>
      <c r="K165">
        <v>0.85299999999999998</v>
      </c>
      <c r="L165">
        <v>0.89600000000000002</v>
      </c>
      <c r="M165" s="10"/>
      <c r="N165" s="10"/>
      <c r="O165" s="10"/>
      <c r="P165" s="10"/>
      <c r="Q165" s="10"/>
      <c r="R165" s="10"/>
      <c r="S165" s="10">
        <v>176</v>
      </c>
      <c r="T165" s="17">
        <v>0.44600000000000001</v>
      </c>
      <c r="U165" s="17">
        <f t="shared" si="19"/>
        <v>44.6</v>
      </c>
      <c r="V165" s="11">
        <f t="shared" si="18"/>
        <v>7.5356807054962367</v>
      </c>
      <c r="X165">
        <v>54.431869530622627</v>
      </c>
      <c r="Y165" s="12">
        <f t="shared" si="20"/>
        <v>54.430999999999997</v>
      </c>
      <c r="Z165">
        <f t="shared" si="21"/>
        <v>1</v>
      </c>
      <c r="AA165">
        <f t="shared" si="22"/>
        <v>1</v>
      </c>
      <c r="AB165">
        <f t="shared" si="23"/>
        <v>158</v>
      </c>
      <c r="AD165" s="12">
        <v>54.430999999999997</v>
      </c>
      <c r="AE165">
        <v>158</v>
      </c>
    </row>
    <row r="166" spans="6:31" x14ac:dyDescent="0.3">
      <c r="F166" s="10">
        <v>159</v>
      </c>
      <c r="G166" s="17">
        <v>0.74299999999999999</v>
      </c>
      <c r="H166" s="10">
        <v>3.0649999999999999</v>
      </c>
      <c r="I166">
        <v>0.99399999999999999</v>
      </c>
      <c r="J166">
        <v>1.371</v>
      </c>
      <c r="K166">
        <v>0.73</v>
      </c>
      <c r="L166">
        <v>0.90900000000000003</v>
      </c>
      <c r="M166" s="10"/>
      <c r="N166" s="10"/>
      <c r="O166" s="10"/>
      <c r="P166" s="10"/>
      <c r="Q166" s="10"/>
      <c r="R166" s="10"/>
      <c r="S166" s="10">
        <v>177</v>
      </c>
      <c r="T166" s="17">
        <v>2.4159999999999999</v>
      </c>
      <c r="U166" s="17">
        <f t="shared" si="19"/>
        <v>241.6</v>
      </c>
      <c r="V166" s="11">
        <f t="shared" si="18"/>
        <v>17.53894734606428</v>
      </c>
      <c r="X166">
        <v>54.388578160154211</v>
      </c>
      <c r="Y166" s="12">
        <f t="shared" si="20"/>
        <v>54.387999999999998</v>
      </c>
      <c r="Z166">
        <f t="shared" si="21"/>
        <v>1</v>
      </c>
      <c r="AA166">
        <f t="shared" si="22"/>
        <v>1</v>
      </c>
      <c r="AB166">
        <f t="shared" si="23"/>
        <v>159</v>
      </c>
      <c r="AD166" s="12">
        <v>54.387999999999998</v>
      </c>
      <c r="AE166">
        <v>159</v>
      </c>
    </row>
    <row r="167" spans="6:31" x14ac:dyDescent="0.3">
      <c r="F167" s="10">
        <v>160</v>
      </c>
      <c r="G167" s="17">
        <v>9.0329999999999995</v>
      </c>
      <c r="H167" s="10">
        <v>12.196</v>
      </c>
      <c r="I167">
        <v>0.76300000000000001</v>
      </c>
      <c r="J167">
        <v>1.502</v>
      </c>
      <c r="K167">
        <v>0.66600000000000004</v>
      </c>
      <c r="L167">
        <v>0.877</v>
      </c>
      <c r="M167" s="10"/>
      <c r="N167" s="10"/>
      <c r="O167" s="10"/>
      <c r="P167" s="10"/>
      <c r="Q167" s="10"/>
      <c r="R167" s="10"/>
      <c r="S167" s="10">
        <v>178</v>
      </c>
      <c r="T167" s="17">
        <v>2.1560000000000001</v>
      </c>
      <c r="U167" s="17">
        <f t="shared" si="19"/>
        <v>215.60000000000002</v>
      </c>
      <c r="V167" s="11">
        <f t="shared" si="18"/>
        <v>16.568356763568953</v>
      </c>
      <c r="X167">
        <v>54.083391222445442</v>
      </c>
      <c r="Y167" s="12">
        <f t="shared" si="20"/>
        <v>54.082999999999998</v>
      </c>
      <c r="Z167">
        <f t="shared" si="21"/>
        <v>1</v>
      </c>
      <c r="AA167">
        <f t="shared" si="22"/>
        <v>1</v>
      </c>
      <c r="AB167">
        <f t="shared" si="23"/>
        <v>160</v>
      </c>
      <c r="AD167" s="12">
        <v>54.082999999999998</v>
      </c>
      <c r="AE167">
        <v>160</v>
      </c>
    </row>
    <row r="168" spans="6:31" x14ac:dyDescent="0.3">
      <c r="F168" s="8">
        <v>161</v>
      </c>
      <c r="G168" s="117">
        <v>33.344000000000001</v>
      </c>
      <c r="H168" s="8">
        <v>33.109000000000002</v>
      </c>
      <c r="I168" s="8">
        <v>0.38200000000000001</v>
      </c>
      <c r="J168" s="8">
        <v>2.4790000000000001</v>
      </c>
      <c r="K168" s="8">
        <v>0.40300000000000002</v>
      </c>
      <c r="L168" s="8">
        <v>0.68400000000000005</v>
      </c>
      <c r="M168" s="10"/>
      <c r="N168" s="10"/>
      <c r="O168" s="10"/>
      <c r="P168" s="10"/>
      <c r="Q168" s="10"/>
      <c r="R168" s="10"/>
      <c r="S168" s="10">
        <v>179</v>
      </c>
      <c r="T168" s="17">
        <v>0.48299999999999998</v>
      </c>
      <c r="U168" s="17">
        <f t="shared" si="19"/>
        <v>48.3</v>
      </c>
      <c r="V168" s="11">
        <f t="shared" si="18"/>
        <v>7.8420322627944063</v>
      </c>
      <c r="X168">
        <v>53.995035971231431</v>
      </c>
      <c r="Y168" s="12">
        <f t="shared" si="20"/>
        <v>53.994999999999997</v>
      </c>
      <c r="Z168">
        <f t="shared" si="21"/>
        <v>1</v>
      </c>
      <c r="AA168">
        <f t="shared" si="22"/>
        <v>1</v>
      </c>
      <c r="AB168">
        <f t="shared" si="23"/>
        <v>161</v>
      </c>
      <c r="AD168" s="12">
        <v>53.994999999999997</v>
      </c>
      <c r="AE168">
        <v>161</v>
      </c>
    </row>
    <row r="169" spans="6:31" x14ac:dyDescent="0.3">
      <c r="F169" s="10">
        <v>162</v>
      </c>
      <c r="G169" s="17">
        <v>0.92900000000000005</v>
      </c>
      <c r="H169" s="10">
        <v>4.335</v>
      </c>
      <c r="I169">
        <v>0.621</v>
      </c>
      <c r="J169">
        <v>3.1880000000000002</v>
      </c>
      <c r="K169">
        <v>0.314</v>
      </c>
      <c r="L169">
        <v>0.90900000000000003</v>
      </c>
      <c r="M169" s="10"/>
      <c r="N169" s="10"/>
      <c r="O169" s="10"/>
      <c r="P169" s="10"/>
      <c r="Q169" s="10"/>
      <c r="R169" s="10"/>
      <c r="S169" s="10">
        <v>180</v>
      </c>
      <c r="T169" s="17">
        <v>5.093</v>
      </c>
      <c r="U169" s="17">
        <f t="shared" si="19"/>
        <v>509.3</v>
      </c>
      <c r="V169" s="11">
        <f t="shared" si="18"/>
        <v>25.464895447136996</v>
      </c>
      <c r="X169">
        <v>53.643719996435195</v>
      </c>
      <c r="Y169" s="12">
        <f t="shared" si="20"/>
        <v>53.643000000000001</v>
      </c>
      <c r="Z169">
        <f t="shared" si="21"/>
        <v>1</v>
      </c>
      <c r="AA169">
        <f t="shared" si="22"/>
        <v>1</v>
      </c>
      <c r="AB169">
        <f t="shared" si="23"/>
        <v>162</v>
      </c>
      <c r="AD169" s="12">
        <v>53.643000000000001</v>
      </c>
      <c r="AE169">
        <v>162</v>
      </c>
    </row>
    <row r="170" spans="6:31" x14ac:dyDescent="0.3">
      <c r="F170" s="10">
        <v>163</v>
      </c>
      <c r="G170" s="17">
        <v>1.413</v>
      </c>
      <c r="H170" s="10">
        <v>4.6550000000000002</v>
      </c>
      <c r="I170">
        <v>0.81899999999999995</v>
      </c>
      <c r="J170">
        <v>1.786</v>
      </c>
      <c r="K170">
        <v>0.56000000000000005</v>
      </c>
      <c r="L170">
        <v>0.874</v>
      </c>
      <c r="M170" s="10"/>
      <c r="N170" s="10"/>
      <c r="O170" s="10"/>
      <c r="P170" s="10"/>
      <c r="Q170" s="10"/>
      <c r="R170" s="10"/>
      <c r="S170" s="10">
        <v>181</v>
      </c>
      <c r="T170" s="17">
        <v>12.862</v>
      </c>
      <c r="U170" s="17">
        <f t="shared" si="19"/>
        <v>1286.2</v>
      </c>
      <c r="V170" s="11">
        <f t="shared" si="18"/>
        <v>40.467773628386901</v>
      </c>
      <c r="X170">
        <v>53.599792058742366</v>
      </c>
      <c r="Y170" s="12">
        <f t="shared" si="20"/>
        <v>53.598999999999997</v>
      </c>
      <c r="Z170">
        <f t="shared" si="21"/>
        <v>1</v>
      </c>
      <c r="AA170">
        <f t="shared" si="22"/>
        <v>1</v>
      </c>
      <c r="AB170">
        <f t="shared" si="23"/>
        <v>163</v>
      </c>
      <c r="AD170" s="12">
        <v>53.598999999999997</v>
      </c>
      <c r="AE170">
        <v>163</v>
      </c>
    </row>
    <row r="171" spans="6:31" x14ac:dyDescent="0.3">
      <c r="F171" s="10">
        <v>164</v>
      </c>
      <c r="G171" s="17">
        <v>4.3490000000000002</v>
      </c>
      <c r="H171" s="10">
        <v>8.9239999999999995</v>
      </c>
      <c r="I171">
        <v>0.68600000000000005</v>
      </c>
      <c r="J171">
        <v>1.462</v>
      </c>
      <c r="K171">
        <v>0.68400000000000005</v>
      </c>
      <c r="L171">
        <v>0.873</v>
      </c>
      <c r="M171" s="10"/>
      <c r="N171" s="10"/>
      <c r="O171" s="10"/>
      <c r="P171" s="10"/>
      <c r="Q171" s="10"/>
      <c r="R171" s="10"/>
      <c r="S171" s="10">
        <v>182</v>
      </c>
      <c r="T171" s="17">
        <v>2.528</v>
      </c>
      <c r="U171" s="17">
        <f t="shared" si="19"/>
        <v>252.8</v>
      </c>
      <c r="V171" s="11">
        <f t="shared" si="18"/>
        <v>17.94087391709359</v>
      </c>
      <c r="X171">
        <v>53.290088014351284</v>
      </c>
      <c r="Y171" s="12">
        <f t="shared" si="20"/>
        <v>53.29</v>
      </c>
      <c r="Z171">
        <f t="shared" si="21"/>
        <v>1</v>
      </c>
      <c r="AA171">
        <f t="shared" si="22"/>
        <v>1</v>
      </c>
      <c r="AB171">
        <f t="shared" si="23"/>
        <v>164</v>
      </c>
      <c r="AD171" s="12">
        <v>53.29</v>
      </c>
      <c r="AE171">
        <v>164</v>
      </c>
    </row>
    <row r="172" spans="6:31" x14ac:dyDescent="0.3">
      <c r="F172" s="10">
        <v>165</v>
      </c>
      <c r="G172" s="17">
        <v>63.787999999999997</v>
      </c>
      <c r="H172" s="10">
        <v>44.704000000000001</v>
      </c>
      <c r="I172">
        <v>0.40100000000000002</v>
      </c>
      <c r="J172">
        <v>1.675</v>
      </c>
      <c r="K172">
        <v>0.59699999999999998</v>
      </c>
      <c r="L172">
        <v>0.79100000000000004</v>
      </c>
      <c r="M172" s="10"/>
      <c r="N172" s="10"/>
      <c r="O172" s="10"/>
      <c r="P172" s="10"/>
      <c r="Q172" s="10"/>
      <c r="R172" s="10"/>
      <c r="S172" s="10">
        <v>183</v>
      </c>
      <c r="T172" s="17">
        <v>0.70599999999999996</v>
      </c>
      <c r="U172" s="17">
        <f t="shared" si="19"/>
        <v>70.599999999999994</v>
      </c>
      <c r="V172" s="11">
        <f t="shared" si="18"/>
        <v>9.4810712400183181</v>
      </c>
      <c r="X172">
        <v>53.244672694151419</v>
      </c>
      <c r="Y172" s="12">
        <f t="shared" si="20"/>
        <v>53.244</v>
      </c>
      <c r="Z172">
        <f t="shared" si="21"/>
        <v>1</v>
      </c>
      <c r="AA172">
        <f t="shared" si="22"/>
        <v>1</v>
      </c>
      <c r="AB172">
        <f t="shared" si="23"/>
        <v>165</v>
      </c>
      <c r="AD172" s="12">
        <v>53.244</v>
      </c>
      <c r="AE172">
        <v>165</v>
      </c>
    </row>
    <row r="173" spans="6:31" x14ac:dyDescent="0.3">
      <c r="F173" s="10">
        <v>166</v>
      </c>
      <c r="G173" s="17">
        <v>1.0409999999999999</v>
      </c>
      <c r="H173" s="10">
        <v>4.3159999999999998</v>
      </c>
      <c r="I173">
        <v>0.70199999999999996</v>
      </c>
      <c r="J173">
        <v>2.7509999999999999</v>
      </c>
      <c r="K173">
        <v>0.36299999999999999</v>
      </c>
      <c r="L173">
        <v>0.84799999999999998</v>
      </c>
      <c r="M173" s="10"/>
      <c r="N173" s="10"/>
      <c r="O173" s="10"/>
      <c r="P173" s="10"/>
      <c r="Q173" s="10"/>
      <c r="R173" s="10"/>
      <c r="S173" s="10">
        <v>184</v>
      </c>
      <c r="T173" s="17">
        <v>2.8250000000000002</v>
      </c>
      <c r="U173" s="17">
        <f t="shared" si="19"/>
        <v>282.5</v>
      </c>
      <c r="V173" s="11">
        <f t="shared" si="18"/>
        <v>18.965499502720288</v>
      </c>
      <c r="X173">
        <v>52.574477911488238</v>
      </c>
      <c r="Y173" s="12">
        <f t="shared" si="20"/>
        <v>52.573999999999998</v>
      </c>
      <c r="Z173">
        <f t="shared" si="21"/>
        <v>1</v>
      </c>
      <c r="AA173">
        <f t="shared" si="22"/>
        <v>1</v>
      </c>
      <c r="AB173">
        <f t="shared" si="23"/>
        <v>166</v>
      </c>
      <c r="AD173" s="12">
        <v>52.573999999999998</v>
      </c>
      <c r="AE173">
        <v>166</v>
      </c>
    </row>
    <row r="174" spans="6:31" x14ac:dyDescent="0.3">
      <c r="F174" s="10">
        <v>167</v>
      </c>
      <c r="G174" s="17">
        <v>2.6019999999999999</v>
      </c>
      <c r="H174" s="10">
        <v>6.4039999999999999</v>
      </c>
      <c r="I174">
        <v>0.79700000000000004</v>
      </c>
      <c r="J174">
        <v>1.7869999999999999</v>
      </c>
      <c r="K174">
        <v>0.56000000000000005</v>
      </c>
      <c r="L174">
        <v>0.875</v>
      </c>
      <c r="M174" s="10"/>
      <c r="N174" s="10"/>
      <c r="O174" s="10"/>
      <c r="P174" s="10"/>
      <c r="Q174" s="10"/>
      <c r="R174" s="10"/>
      <c r="S174" s="10">
        <v>185</v>
      </c>
      <c r="T174" s="17">
        <v>1.0409999999999999</v>
      </c>
      <c r="U174" s="17">
        <f t="shared" si="19"/>
        <v>104.1</v>
      </c>
      <c r="V174" s="11">
        <f t="shared" si="18"/>
        <v>11.512785788284711</v>
      </c>
      <c r="X174">
        <v>52.52965582744708</v>
      </c>
      <c r="Y174" s="12">
        <f t="shared" si="20"/>
        <v>52.529000000000003</v>
      </c>
      <c r="Z174">
        <f t="shared" si="21"/>
        <v>1</v>
      </c>
      <c r="AA174">
        <f t="shared" si="22"/>
        <v>1</v>
      </c>
      <c r="AB174">
        <f t="shared" si="23"/>
        <v>167</v>
      </c>
      <c r="AD174" s="12">
        <v>52.529000000000003</v>
      </c>
      <c r="AE174">
        <v>167</v>
      </c>
    </row>
    <row r="175" spans="6:31" x14ac:dyDescent="0.3">
      <c r="F175" s="10">
        <v>168</v>
      </c>
      <c r="G175" s="17">
        <v>1.413</v>
      </c>
      <c r="H175" s="10">
        <v>4.5880000000000001</v>
      </c>
      <c r="I175">
        <v>0.84299999999999997</v>
      </c>
      <c r="J175">
        <v>1.9470000000000001</v>
      </c>
      <c r="K175">
        <v>0.51400000000000001</v>
      </c>
      <c r="L175">
        <v>0.85399999999999998</v>
      </c>
      <c r="M175" s="10"/>
      <c r="N175" s="10"/>
      <c r="O175" s="10"/>
      <c r="P175" s="10"/>
      <c r="Q175" s="10"/>
      <c r="R175" s="10"/>
      <c r="S175" s="10">
        <v>186</v>
      </c>
      <c r="T175" s="17">
        <v>1.264</v>
      </c>
      <c r="U175" s="17">
        <f t="shared" si="19"/>
        <v>126.4</v>
      </c>
      <c r="V175" s="11">
        <f t="shared" si="18"/>
        <v>12.686113607189736</v>
      </c>
      <c r="X175">
        <v>51.574458144572183</v>
      </c>
      <c r="Y175" s="12">
        <f t="shared" si="20"/>
        <v>51.573999999999998</v>
      </c>
      <c r="Z175">
        <f t="shared" si="21"/>
        <v>1</v>
      </c>
      <c r="AA175">
        <f t="shared" si="22"/>
        <v>1</v>
      </c>
      <c r="AB175">
        <f t="shared" si="23"/>
        <v>168</v>
      </c>
      <c r="AD175" s="12">
        <v>51.573999999999998</v>
      </c>
      <c r="AE175">
        <v>168</v>
      </c>
    </row>
    <row r="176" spans="6:31" x14ac:dyDescent="0.3">
      <c r="F176" s="10">
        <v>169</v>
      </c>
      <c r="G176" s="17">
        <v>16.802</v>
      </c>
      <c r="H176" s="10">
        <v>16.963000000000001</v>
      </c>
      <c r="I176">
        <v>0.73399999999999999</v>
      </c>
      <c r="J176">
        <v>1.5640000000000001</v>
      </c>
      <c r="K176">
        <v>0.64</v>
      </c>
      <c r="L176">
        <v>0.91900000000000004</v>
      </c>
      <c r="M176" s="10"/>
      <c r="N176" s="10"/>
      <c r="O176" s="10"/>
      <c r="P176" s="10"/>
      <c r="Q176" s="10"/>
      <c r="R176" s="10"/>
      <c r="S176" s="10">
        <v>187</v>
      </c>
      <c r="T176" s="17">
        <v>19.664000000000001</v>
      </c>
      <c r="U176" s="17">
        <f t="shared" si="19"/>
        <v>1966.4</v>
      </c>
      <c r="V176" s="11">
        <f t="shared" si="18"/>
        <v>50.036968740794279</v>
      </c>
      <c r="X176">
        <v>51.206537848477844</v>
      </c>
      <c r="Y176" s="12">
        <f t="shared" si="20"/>
        <v>51.206000000000003</v>
      </c>
      <c r="Z176">
        <f t="shared" si="21"/>
        <v>1</v>
      </c>
      <c r="AA176">
        <f t="shared" si="22"/>
        <v>1</v>
      </c>
      <c r="AB176">
        <f t="shared" si="23"/>
        <v>169</v>
      </c>
      <c r="AD176" s="12">
        <v>51.206000000000003</v>
      </c>
      <c r="AE176">
        <v>169</v>
      </c>
    </row>
    <row r="177" spans="6:31" x14ac:dyDescent="0.3">
      <c r="F177" s="10">
        <v>170</v>
      </c>
      <c r="G177" s="17">
        <v>14.795</v>
      </c>
      <c r="H177" s="10">
        <v>17.367999999999999</v>
      </c>
      <c r="I177">
        <v>0.61599999999999999</v>
      </c>
      <c r="J177">
        <v>1.157</v>
      </c>
      <c r="K177">
        <v>0.86399999999999999</v>
      </c>
      <c r="L177">
        <v>0.82099999999999995</v>
      </c>
      <c r="M177" s="10"/>
      <c r="N177" s="10"/>
      <c r="O177" s="10"/>
      <c r="P177" s="10"/>
      <c r="Q177" s="10"/>
      <c r="R177" s="10"/>
      <c r="S177" s="10">
        <v>188</v>
      </c>
      <c r="T177" s="17">
        <v>1.859</v>
      </c>
      <c r="U177" s="17">
        <f t="shared" si="19"/>
        <v>185.9</v>
      </c>
      <c r="V177" s="11">
        <f t="shared" si="18"/>
        <v>15.384902709028314</v>
      </c>
      <c r="X177">
        <v>51.067105219765104</v>
      </c>
      <c r="Y177" s="12">
        <f t="shared" si="20"/>
        <v>51.067</v>
      </c>
      <c r="Z177">
        <f t="shared" si="21"/>
        <v>1</v>
      </c>
      <c r="AA177">
        <f t="shared" si="22"/>
        <v>1</v>
      </c>
      <c r="AB177">
        <f t="shared" si="23"/>
        <v>170</v>
      </c>
      <c r="AD177" s="12">
        <v>51.067</v>
      </c>
      <c r="AE177">
        <v>170</v>
      </c>
    </row>
    <row r="178" spans="6:31" x14ac:dyDescent="0.3">
      <c r="F178" s="10">
        <v>171</v>
      </c>
      <c r="G178" s="17">
        <v>0.26</v>
      </c>
      <c r="H178" s="10">
        <v>2.407</v>
      </c>
      <c r="I178">
        <v>0.56399999999999995</v>
      </c>
      <c r="J178">
        <v>3.3580000000000001</v>
      </c>
      <c r="K178">
        <v>0.29799999999999999</v>
      </c>
      <c r="L178">
        <v>0.66700000000000004</v>
      </c>
      <c r="M178" s="10"/>
      <c r="N178" s="10"/>
      <c r="O178" s="10"/>
      <c r="P178" s="10"/>
      <c r="Q178" s="10"/>
      <c r="R178" s="10"/>
      <c r="S178" s="10">
        <v>189</v>
      </c>
      <c r="T178" s="17">
        <v>25.315000000000001</v>
      </c>
      <c r="U178" s="17">
        <f t="shared" si="19"/>
        <v>2531.5</v>
      </c>
      <c r="V178" s="11">
        <f t="shared" si="18"/>
        <v>56.773285156815298</v>
      </c>
      <c r="X178">
        <v>50.974770846915249</v>
      </c>
      <c r="Y178" s="12">
        <f t="shared" si="20"/>
        <v>50.973999999999997</v>
      </c>
      <c r="Z178">
        <f t="shared" si="21"/>
        <v>1</v>
      </c>
      <c r="AA178">
        <f t="shared" si="22"/>
        <v>1</v>
      </c>
      <c r="AB178">
        <f t="shared" si="23"/>
        <v>171</v>
      </c>
      <c r="AD178" s="12">
        <v>50.973999999999997</v>
      </c>
      <c r="AE178">
        <v>171</v>
      </c>
    </row>
    <row r="179" spans="6:31" x14ac:dyDescent="0.3">
      <c r="F179" s="10">
        <v>172</v>
      </c>
      <c r="G179" s="17">
        <v>227.459</v>
      </c>
      <c r="H179" s="10">
        <v>62.948</v>
      </c>
      <c r="I179">
        <v>0.72099999999999997</v>
      </c>
      <c r="J179">
        <v>1.339</v>
      </c>
      <c r="K179">
        <v>0.747</v>
      </c>
      <c r="L179">
        <v>0.90600000000000003</v>
      </c>
      <c r="M179" s="10"/>
      <c r="N179" s="10"/>
      <c r="O179" s="10"/>
      <c r="P179" s="10"/>
      <c r="Q179" s="10"/>
      <c r="R179" s="10"/>
      <c r="S179" s="10">
        <v>190</v>
      </c>
      <c r="T179" s="17">
        <v>2.714</v>
      </c>
      <c r="U179" s="17">
        <f t="shared" si="19"/>
        <v>271.39999999999998</v>
      </c>
      <c r="V179" s="11">
        <f t="shared" si="18"/>
        <v>18.589169224070318</v>
      </c>
      <c r="X179">
        <v>50.881017740509137</v>
      </c>
      <c r="Y179" s="12">
        <f t="shared" si="20"/>
        <v>50.881</v>
      </c>
      <c r="Z179">
        <f t="shared" si="21"/>
        <v>1</v>
      </c>
      <c r="AA179">
        <f t="shared" si="22"/>
        <v>1</v>
      </c>
      <c r="AB179">
        <f t="shared" si="23"/>
        <v>172</v>
      </c>
      <c r="AD179" s="12">
        <v>50.881</v>
      </c>
      <c r="AE179">
        <v>172</v>
      </c>
    </row>
    <row r="180" spans="6:31" x14ac:dyDescent="0.3">
      <c r="F180" s="10">
        <v>173</v>
      </c>
      <c r="G180" s="17">
        <v>0.48299999999999998</v>
      </c>
      <c r="H180" s="10">
        <v>2.52</v>
      </c>
      <c r="I180">
        <v>0.95599999999999996</v>
      </c>
      <c r="J180">
        <v>1.796</v>
      </c>
      <c r="K180">
        <v>0.55700000000000005</v>
      </c>
      <c r="L180">
        <v>0.92900000000000005</v>
      </c>
      <c r="M180" s="10"/>
      <c r="N180" s="10"/>
      <c r="O180" s="10"/>
      <c r="P180" s="10"/>
      <c r="Q180" s="10"/>
      <c r="R180" s="10"/>
      <c r="S180" s="10">
        <v>191</v>
      </c>
      <c r="T180" s="17">
        <v>0.48299999999999998</v>
      </c>
      <c r="U180" s="17">
        <f t="shared" si="19"/>
        <v>48.3</v>
      </c>
      <c r="V180" s="11">
        <f t="shared" si="18"/>
        <v>7.8420322627944063</v>
      </c>
      <c r="X180">
        <v>50.226183510035661</v>
      </c>
      <c r="Y180" s="12">
        <f t="shared" si="20"/>
        <v>50.225999999999999</v>
      </c>
      <c r="Z180">
        <f t="shared" si="21"/>
        <v>1</v>
      </c>
      <c r="AA180">
        <f t="shared" si="22"/>
        <v>0</v>
      </c>
      <c r="AB180">
        <f t="shared" si="23"/>
        <v>172</v>
      </c>
      <c r="AD180" s="12">
        <v>50.225999999999999</v>
      </c>
      <c r="AE180">
        <v>172</v>
      </c>
    </row>
    <row r="181" spans="6:31" x14ac:dyDescent="0.3">
      <c r="F181" s="10">
        <v>174</v>
      </c>
      <c r="G181" s="17">
        <v>2.3050000000000002</v>
      </c>
      <c r="H181" s="10">
        <v>6.4039999999999999</v>
      </c>
      <c r="I181">
        <v>0.70599999999999996</v>
      </c>
      <c r="J181">
        <v>1.478</v>
      </c>
      <c r="K181">
        <v>0.67700000000000005</v>
      </c>
      <c r="L181">
        <v>0.84399999999999997</v>
      </c>
      <c r="M181" s="10"/>
      <c r="N181" s="10"/>
      <c r="O181" s="10"/>
      <c r="P181" s="10"/>
      <c r="Q181" s="10"/>
      <c r="R181" s="10"/>
      <c r="S181" s="10">
        <v>193</v>
      </c>
      <c r="T181" s="17">
        <v>5.4269999999999996</v>
      </c>
      <c r="U181" s="17">
        <f t="shared" si="19"/>
        <v>542.69999999999993</v>
      </c>
      <c r="V181" s="11">
        <f t="shared" si="18"/>
        <v>26.286633503128026</v>
      </c>
      <c r="X181">
        <v>50.226183510035661</v>
      </c>
      <c r="Y181" s="12">
        <f t="shared" si="20"/>
        <v>50.225999999999999</v>
      </c>
      <c r="Z181">
        <f t="shared" si="21"/>
        <v>2</v>
      </c>
      <c r="AA181">
        <f t="shared" si="22"/>
        <v>2</v>
      </c>
      <c r="AB181">
        <f t="shared" si="23"/>
        <v>174</v>
      </c>
      <c r="AD181" s="12">
        <v>50.225999999999999</v>
      </c>
      <c r="AE181">
        <v>174</v>
      </c>
    </row>
    <row r="182" spans="6:31" x14ac:dyDescent="0.3">
      <c r="F182" s="10">
        <v>175</v>
      </c>
      <c r="G182" s="17">
        <v>0.48299999999999998</v>
      </c>
      <c r="H182" s="10">
        <v>2.7930000000000001</v>
      </c>
      <c r="I182">
        <v>0.77900000000000003</v>
      </c>
      <c r="J182">
        <v>2.286</v>
      </c>
      <c r="K182">
        <v>0.437</v>
      </c>
      <c r="L182">
        <v>0.86699999999999999</v>
      </c>
      <c r="M182" s="10"/>
      <c r="N182" s="10"/>
      <c r="O182" s="10"/>
      <c r="P182" s="10"/>
      <c r="Q182" s="10"/>
      <c r="R182" s="10"/>
      <c r="S182" s="10">
        <v>194</v>
      </c>
      <c r="T182" s="17">
        <v>18.847000000000001</v>
      </c>
      <c r="U182" s="17">
        <f t="shared" si="19"/>
        <v>1884.7</v>
      </c>
      <c r="V182" s="11">
        <f t="shared" si="18"/>
        <v>48.986473336650405</v>
      </c>
      <c r="X182">
        <v>50.036968740794279</v>
      </c>
      <c r="Y182" s="12">
        <f t="shared" si="20"/>
        <v>50.036000000000001</v>
      </c>
      <c r="Z182">
        <f t="shared" si="21"/>
        <v>1</v>
      </c>
      <c r="AA182">
        <f t="shared" si="22"/>
        <v>1</v>
      </c>
      <c r="AB182">
        <f t="shared" si="23"/>
        <v>175</v>
      </c>
      <c r="AD182" s="12">
        <v>50.036000000000001</v>
      </c>
      <c r="AE182">
        <v>175</v>
      </c>
    </row>
    <row r="183" spans="6:31" x14ac:dyDescent="0.3">
      <c r="F183" s="10">
        <v>176</v>
      </c>
      <c r="G183" s="17">
        <v>0.44600000000000001</v>
      </c>
      <c r="H183" s="10">
        <v>2.407</v>
      </c>
      <c r="I183">
        <v>0.96699999999999997</v>
      </c>
      <c r="J183">
        <v>1.177</v>
      </c>
      <c r="K183">
        <v>0.85</v>
      </c>
      <c r="L183">
        <v>0.85699999999999998</v>
      </c>
      <c r="M183" s="10"/>
      <c r="N183" s="10"/>
      <c r="O183" s="10"/>
      <c r="P183" s="10"/>
      <c r="Q183" s="10"/>
      <c r="R183" s="10"/>
      <c r="S183" s="10">
        <v>195</v>
      </c>
      <c r="T183" s="17">
        <v>3.754</v>
      </c>
      <c r="U183" s="17">
        <f t="shared" si="19"/>
        <v>375.4</v>
      </c>
      <c r="V183" s="11">
        <f t="shared" si="18"/>
        <v>21.862619355730917</v>
      </c>
      <c r="X183">
        <v>49.848312865182741</v>
      </c>
      <c r="Y183" s="12">
        <f t="shared" si="20"/>
        <v>49.847999999999999</v>
      </c>
      <c r="Z183">
        <f t="shared" si="21"/>
        <v>1</v>
      </c>
      <c r="AA183">
        <f t="shared" si="22"/>
        <v>1</v>
      </c>
      <c r="AB183">
        <f t="shared" si="23"/>
        <v>176</v>
      </c>
      <c r="AD183" s="12">
        <v>49.847999999999999</v>
      </c>
      <c r="AE183">
        <v>176</v>
      </c>
    </row>
    <row r="184" spans="6:31" x14ac:dyDescent="0.3">
      <c r="F184" s="10">
        <v>177</v>
      </c>
      <c r="G184" s="17">
        <v>2.4159999999999999</v>
      </c>
      <c r="H184" s="10">
        <v>5.6319999999999997</v>
      </c>
      <c r="I184">
        <v>0.95699999999999996</v>
      </c>
      <c r="J184">
        <v>1.1279999999999999</v>
      </c>
      <c r="K184">
        <v>0.88700000000000001</v>
      </c>
      <c r="L184">
        <v>0.90300000000000002</v>
      </c>
      <c r="M184" s="10"/>
      <c r="N184" s="10"/>
      <c r="O184" s="10"/>
      <c r="P184" s="10"/>
      <c r="Q184" s="10"/>
      <c r="R184" s="10"/>
      <c r="S184" s="10">
        <v>196</v>
      </c>
      <c r="T184" s="17">
        <v>3.4569999999999999</v>
      </c>
      <c r="U184" s="17">
        <f t="shared" si="19"/>
        <v>345.7</v>
      </c>
      <c r="V184" s="11">
        <f t="shared" si="18"/>
        <v>20.979964504615964</v>
      </c>
      <c r="X184">
        <v>49.705070290706864</v>
      </c>
      <c r="Y184" s="12">
        <f t="shared" si="20"/>
        <v>49.704999999999998</v>
      </c>
      <c r="Z184">
        <f t="shared" si="21"/>
        <v>1</v>
      </c>
      <c r="AA184">
        <f t="shared" si="22"/>
        <v>1</v>
      </c>
      <c r="AB184">
        <f t="shared" si="23"/>
        <v>177</v>
      </c>
      <c r="AD184" s="12">
        <v>49.704999999999998</v>
      </c>
      <c r="AE184">
        <v>177</v>
      </c>
    </row>
    <row r="185" spans="6:31" x14ac:dyDescent="0.3">
      <c r="F185" s="10">
        <v>178</v>
      </c>
      <c r="G185" s="17">
        <v>2.1560000000000001</v>
      </c>
      <c r="H185" s="10">
        <v>5.5860000000000003</v>
      </c>
      <c r="I185">
        <v>0.86799999999999999</v>
      </c>
      <c r="J185">
        <v>1.498</v>
      </c>
      <c r="K185">
        <v>0.66700000000000004</v>
      </c>
      <c r="L185">
        <v>0.89200000000000002</v>
      </c>
      <c r="M185" s="10"/>
      <c r="N185" s="10"/>
      <c r="O185" s="10"/>
      <c r="P185" s="10"/>
      <c r="Q185" s="10"/>
      <c r="R185" s="10"/>
      <c r="S185" s="10">
        <v>197</v>
      </c>
      <c r="T185" s="17">
        <v>9.9990000000000006</v>
      </c>
      <c r="U185" s="17">
        <f t="shared" si="19"/>
        <v>999.90000000000009</v>
      </c>
      <c r="V185" s="11">
        <f t="shared" ref="V185:V248" si="24">((U185/PI())^0.5)*2</f>
        <v>35.680698154333939</v>
      </c>
      <c r="X185">
        <v>49.562698208002651</v>
      </c>
      <c r="Y185" s="12">
        <f t="shared" si="20"/>
        <v>49.561999999999998</v>
      </c>
      <c r="Z185">
        <f t="shared" si="21"/>
        <v>1</v>
      </c>
      <c r="AA185">
        <f t="shared" si="22"/>
        <v>1</v>
      </c>
      <c r="AB185">
        <f t="shared" si="23"/>
        <v>178</v>
      </c>
      <c r="AD185" s="12">
        <v>49.561999999999998</v>
      </c>
      <c r="AE185">
        <v>178</v>
      </c>
    </row>
    <row r="186" spans="6:31" x14ac:dyDescent="0.3">
      <c r="F186" s="10">
        <v>179</v>
      </c>
      <c r="G186" s="17">
        <v>0.48299999999999998</v>
      </c>
      <c r="H186" s="10">
        <v>2.7269999999999999</v>
      </c>
      <c r="I186">
        <v>0.81699999999999995</v>
      </c>
      <c r="J186">
        <v>2.843</v>
      </c>
      <c r="K186">
        <v>0.35199999999999998</v>
      </c>
      <c r="L186">
        <v>0.81200000000000006</v>
      </c>
      <c r="M186" s="10"/>
      <c r="N186" s="10"/>
      <c r="O186" s="10"/>
      <c r="P186" s="10"/>
      <c r="R186" s="10"/>
      <c r="S186" s="10">
        <v>198</v>
      </c>
      <c r="T186" s="17">
        <v>16.838999999999999</v>
      </c>
      <c r="U186" s="17">
        <f t="shared" ref="U186:U249" si="25">T186*100</f>
        <v>1683.8999999999999</v>
      </c>
      <c r="V186" s="11">
        <f t="shared" si="24"/>
        <v>46.303434747106401</v>
      </c>
      <c r="X186">
        <v>49.370940688232743</v>
      </c>
      <c r="Y186" s="12">
        <f t="shared" si="20"/>
        <v>49.37</v>
      </c>
      <c r="Z186">
        <f t="shared" si="21"/>
        <v>1</v>
      </c>
      <c r="AA186">
        <f t="shared" si="22"/>
        <v>1</v>
      </c>
      <c r="AB186">
        <f t="shared" si="23"/>
        <v>179</v>
      </c>
      <c r="AD186" s="12">
        <v>49.37</v>
      </c>
      <c r="AE186">
        <v>179</v>
      </c>
    </row>
    <row r="187" spans="6:31" x14ac:dyDescent="0.3">
      <c r="F187" s="10">
        <v>180</v>
      </c>
      <c r="G187" s="17">
        <v>5.093</v>
      </c>
      <c r="H187" s="10">
        <v>9.3089999999999993</v>
      </c>
      <c r="I187">
        <v>0.73799999999999999</v>
      </c>
      <c r="J187">
        <v>1.3839999999999999</v>
      </c>
      <c r="K187">
        <v>0.72299999999999998</v>
      </c>
      <c r="L187">
        <v>0.89</v>
      </c>
      <c r="M187" s="10"/>
      <c r="N187" s="10"/>
      <c r="O187" s="10"/>
      <c r="P187" s="10"/>
      <c r="R187" s="10"/>
      <c r="S187" s="10">
        <v>199</v>
      </c>
      <c r="T187" s="17">
        <v>4.2380000000000004</v>
      </c>
      <c r="U187" s="17">
        <f t="shared" si="25"/>
        <v>423.80000000000007</v>
      </c>
      <c r="V187" s="11">
        <f t="shared" si="24"/>
        <v>23.229268586392514</v>
      </c>
      <c r="X187">
        <v>49.275428073330374</v>
      </c>
      <c r="Y187" s="12">
        <f t="shared" si="20"/>
        <v>49.274999999999999</v>
      </c>
      <c r="Z187">
        <f t="shared" si="21"/>
        <v>1</v>
      </c>
      <c r="AA187">
        <f t="shared" si="22"/>
        <v>1</v>
      </c>
      <c r="AB187">
        <f t="shared" si="23"/>
        <v>180</v>
      </c>
      <c r="AD187" s="12">
        <v>49.274999999999999</v>
      </c>
      <c r="AE187">
        <v>180</v>
      </c>
    </row>
    <row r="188" spans="6:31" x14ac:dyDescent="0.3">
      <c r="F188" s="10">
        <v>181</v>
      </c>
      <c r="G188" s="17">
        <v>12.862</v>
      </c>
      <c r="H188" s="10">
        <v>15.986000000000001</v>
      </c>
      <c r="I188">
        <v>0.63200000000000001</v>
      </c>
      <c r="J188">
        <v>2.4340000000000002</v>
      </c>
      <c r="K188">
        <v>0.41099999999999998</v>
      </c>
      <c r="L188">
        <v>0.86499999999999999</v>
      </c>
      <c r="M188" s="10"/>
      <c r="N188" s="10"/>
      <c r="O188" s="10"/>
      <c r="P188" s="10"/>
      <c r="Q188" s="10"/>
      <c r="R188" s="10"/>
      <c r="S188" s="10">
        <v>200</v>
      </c>
      <c r="T188" s="17">
        <v>1.5609999999999999</v>
      </c>
      <c r="U188" s="17">
        <f t="shared" si="25"/>
        <v>156.1</v>
      </c>
      <c r="V188" s="11">
        <f t="shared" si="24"/>
        <v>14.09796768804493</v>
      </c>
      <c r="X188">
        <v>49.226309038358359</v>
      </c>
      <c r="Y188" s="12">
        <f t="shared" si="20"/>
        <v>49.225999999999999</v>
      </c>
      <c r="Z188">
        <f t="shared" si="21"/>
        <v>1</v>
      </c>
      <c r="AA188">
        <f t="shared" si="22"/>
        <v>1</v>
      </c>
      <c r="AB188">
        <f t="shared" si="23"/>
        <v>181</v>
      </c>
      <c r="AD188" s="12">
        <v>49.225999999999999</v>
      </c>
      <c r="AE188">
        <v>181</v>
      </c>
    </row>
    <row r="189" spans="6:31" x14ac:dyDescent="0.3">
      <c r="F189" s="10">
        <v>182</v>
      </c>
      <c r="G189" s="17">
        <v>2.528</v>
      </c>
      <c r="H189" s="10">
        <v>6.2439999999999998</v>
      </c>
      <c r="I189">
        <v>0.81499999999999995</v>
      </c>
      <c r="J189">
        <v>1.232</v>
      </c>
      <c r="K189">
        <v>0.81200000000000006</v>
      </c>
      <c r="L189">
        <v>0.872</v>
      </c>
      <c r="M189" s="10"/>
      <c r="N189" s="10"/>
      <c r="O189" s="10"/>
      <c r="P189" s="10"/>
      <c r="R189" s="10"/>
      <c r="S189" s="10">
        <v>201</v>
      </c>
      <c r="T189" s="17">
        <v>6.2450000000000001</v>
      </c>
      <c r="U189" s="17">
        <f t="shared" si="25"/>
        <v>624.5</v>
      </c>
      <c r="V189" s="11">
        <f t="shared" si="24"/>
        <v>28.198193128055372</v>
      </c>
      <c r="X189">
        <v>49.03453432304503</v>
      </c>
      <c r="Y189" s="12">
        <f t="shared" si="20"/>
        <v>49.033999999999999</v>
      </c>
      <c r="Z189">
        <f t="shared" si="21"/>
        <v>1</v>
      </c>
      <c r="AA189">
        <f t="shared" si="22"/>
        <v>1</v>
      </c>
      <c r="AB189">
        <f t="shared" si="23"/>
        <v>182</v>
      </c>
      <c r="AD189" s="12">
        <v>49.033999999999999</v>
      </c>
      <c r="AE189">
        <v>182</v>
      </c>
    </row>
    <row r="190" spans="6:31" x14ac:dyDescent="0.3">
      <c r="F190" s="10">
        <v>183</v>
      </c>
      <c r="G190" s="17">
        <v>0.70599999999999996</v>
      </c>
      <c r="H190" s="10">
        <v>3.3380000000000001</v>
      </c>
      <c r="I190">
        <v>0.79600000000000004</v>
      </c>
      <c r="J190">
        <v>2.2149999999999999</v>
      </c>
      <c r="K190">
        <v>0.45100000000000001</v>
      </c>
      <c r="L190">
        <v>0.84399999999999997</v>
      </c>
      <c r="M190" s="10"/>
      <c r="N190" s="10"/>
      <c r="O190" s="10"/>
      <c r="P190" s="10"/>
      <c r="Q190" s="10"/>
      <c r="R190" s="10"/>
      <c r="S190" s="10">
        <v>202</v>
      </c>
      <c r="T190" s="17">
        <v>5.9480000000000004</v>
      </c>
      <c r="U190" s="17">
        <f t="shared" si="25"/>
        <v>594.80000000000007</v>
      </c>
      <c r="V190" s="11">
        <f t="shared" si="24"/>
        <v>27.519500017414469</v>
      </c>
      <c r="X190">
        <v>48.986473336650405</v>
      </c>
      <c r="Y190" s="12">
        <f t="shared" si="20"/>
        <v>48.985999999999997</v>
      </c>
      <c r="Z190">
        <f t="shared" si="21"/>
        <v>1</v>
      </c>
      <c r="AA190">
        <f t="shared" si="22"/>
        <v>1</v>
      </c>
      <c r="AB190">
        <f t="shared" si="23"/>
        <v>183</v>
      </c>
      <c r="AD190" s="12">
        <v>48.985999999999997</v>
      </c>
      <c r="AE190">
        <v>183</v>
      </c>
    </row>
    <row r="191" spans="6:31" x14ac:dyDescent="0.3">
      <c r="F191" s="10">
        <v>184</v>
      </c>
      <c r="G191" s="17">
        <v>2.8250000000000002</v>
      </c>
      <c r="H191" s="10">
        <v>6.0179999999999998</v>
      </c>
      <c r="I191">
        <v>0.98</v>
      </c>
      <c r="J191">
        <v>1.4370000000000001</v>
      </c>
      <c r="K191">
        <v>0.69599999999999995</v>
      </c>
      <c r="L191">
        <v>0.92100000000000004</v>
      </c>
      <c r="M191" s="10"/>
      <c r="N191" s="10"/>
      <c r="O191" s="10"/>
      <c r="P191" s="10"/>
      <c r="Q191" s="10"/>
      <c r="R191" s="10"/>
      <c r="S191" s="10">
        <v>203</v>
      </c>
      <c r="T191" s="17">
        <v>6.8769999999999998</v>
      </c>
      <c r="U191" s="17">
        <f t="shared" si="25"/>
        <v>687.69999999999993</v>
      </c>
      <c r="V191" s="11">
        <f t="shared" si="24"/>
        <v>29.590654519871158</v>
      </c>
      <c r="X191">
        <v>48.694496651678143</v>
      </c>
      <c r="Y191" s="12">
        <f t="shared" si="20"/>
        <v>48.694000000000003</v>
      </c>
      <c r="Z191">
        <f t="shared" si="21"/>
        <v>1</v>
      </c>
      <c r="AA191">
        <f t="shared" si="22"/>
        <v>0</v>
      </c>
      <c r="AB191">
        <f t="shared" si="23"/>
        <v>183</v>
      </c>
      <c r="AD191" s="12">
        <v>48.694000000000003</v>
      </c>
      <c r="AE191">
        <v>183</v>
      </c>
    </row>
    <row r="192" spans="6:31" x14ac:dyDescent="0.3">
      <c r="F192" s="10">
        <v>185</v>
      </c>
      <c r="G192" s="17">
        <v>1.0409999999999999</v>
      </c>
      <c r="H192" s="10">
        <v>4.5419999999999998</v>
      </c>
      <c r="I192">
        <v>0.63400000000000001</v>
      </c>
      <c r="J192">
        <v>2.1709999999999998</v>
      </c>
      <c r="K192">
        <v>0.46100000000000002</v>
      </c>
      <c r="L192">
        <v>0.8</v>
      </c>
      <c r="M192" s="10"/>
      <c r="N192" s="10"/>
      <c r="O192" s="10"/>
      <c r="P192" s="10"/>
      <c r="R192" s="10"/>
      <c r="S192" s="10">
        <v>204</v>
      </c>
      <c r="T192" s="17">
        <v>0.70599999999999996</v>
      </c>
      <c r="U192" s="17">
        <f t="shared" si="25"/>
        <v>70.599999999999994</v>
      </c>
      <c r="V192" s="11">
        <f t="shared" si="24"/>
        <v>9.4810712400183181</v>
      </c>
      <c r="X192">
        <v>48.694496651678143</v>
      </c>
      <c r="Y192" s="12">
        <f t="shared" si="20"/>
        <v>48.694000000000003</v>
      </c>
      <c r="Z192">
        <f t="shared" si="21"/>
        <v>2</v>
      </c>
      <c r="AA192">
        <f t="shared" si="22"/>
        <v>2</v>
      </c>
      <c r="AB192">
        <f t="shared" si="23"/>
        <v>185</v>
      </c>
      <c r="AD192" s="12">
        <v>48.694000000000003</v>
      </c>
      <c r="AE192">
        <v>185</v>
      </c>
    </row>
    <row r="193" spans="6:31" x14ac:dyDescent="0.3">
      <c r="F193" s="10">
        <v>186</v>
      </c>
      <c r="G193" s="17">
        <v>1.264</v>
      </c>
      <c r="H193" s="10">
        <v>4.5419999999999998</v>
      </c>
      <c r="I193">
        <v>0.77</v>
      </c>
      <c r="J193">
        <v>1.996</v>
      </c>
      <c r="K193">
        <v>0.501</v>
      </c>
      <c r="L193">
        <v>0.86099999999999999</v>
      </c>
      <c r="M193" s="10"/>
      <c r="N193" s="10"/>
      <c r="O193" s="10"/>
      <c r="R193" s="10"/>
      <c r="S193" s="120">
        <v>205</v>
      </c>
      <c r="T193" s="120">
        <v>113.178</v>
      </c>
      <c r="U193" s="123">
        <f t="shared" si="25"/>
        <v>11317.8</v>
      </c>
      <c r="V193" s="124">
        <f t="shared" si="24"/>
        <v>120.04278620310187</v>
      </c>
      <c r="X193">
        <v>48.646099718731548</v>
      </c>
      <c r="Y193" s="12">
        <f t="shared" si="20"/>
        <v>48.646000000000001</v>
      </c>
      <c r="Z193">
        <f t="shared" si="21"/>
        <v>1</v>
      </c>
      <c r="AA193">
        <f t="shared" si="22"/>
        <v>0</v>
      </c>
      <c r="AB193">
        <f t="shared" si="23"/>
        <v>185</v>
      </c>
      <c r="AD193" s="12">
        <v>48.646000000000001</v>
      </c>
      <c r="AE193">
        <v>185</v>
      </c>
    </row>
    <row r="194" spans="6:31" x14ac:dyDescent="0.3">
      <c r="F194" s="10">
        <v>187</v>
      </c>
      <c r="G194" s="17">
        <v>19.664000000000001</v>
      </c>
      <c r="H194" s="10">
        <v>16.683</v>
      </c>
      <c r="I194">
        <v>0.88800000000000001</v>
      </c>
      <c r="J194">
        <v>1.2669999999999999</v>
      </c>
      <c r="K194">
        <v>0.78900000000000003</v>
      </c>
      <c r="L194">
        <v>0.96199999999999997</v>
      </c>
      <c r="M194" s="10"/>
      <c r="N194" s="10"/>
      <c r="O194" s="10"/>
      <c r="R194" s="10"/>
      <c r="S194" s="10">
        <v>206</v>
      </c>
      <c r="T194" s="17">
        <v>1.2270000000000001</v>
      </c>
      <c r="U194" s="17">
        <f t="shared" si="25"/>
        <v>122.7</v>
      </c>
      <c r="V194" s="11">
        <f t="shared" si="24"/>
        <v>12.499059650189869</v>
      </c>
      <c r="X194">
        <v>48.646099718731548</v>
      </c>
      <c r="Y194" s="12">
        <f t="shared" si="20"/>
        <v>48.646000000000001</v>
      </c>
      <c r="Z194">
        <f t="shared" si="21"/>
        <v>2</v>
      </c>
      <c r="AA194">
        <f t="shared" si="22"/>
        <v>2</v>
      </c>
      <c r="AB194">
        <f t="shared" si="23"/>
        <v>187</v>
      </c>
      <c r="AD194" s="12">
        <v>48.646000000000001</v>
      </c>
      <c r="AE194">
        <v>187</v>
      </c>
    </row>
    <row r="195" spans="6:31" x14ac:dyDescent="0.3">
      <c r="F195" s="10">
        <v>188</v>
      </c>
      <c r="G195" s="17">
        <v>1.859</v>
      </c>
      <c r="H195" s="10">
        <v>6.1779999999999999</v>
      </c>
      <c r="I195">
        <v>0.61199999999999999</v>
      </c>
      <c r="J195">
        <v>3.0259999999999998</v>
      </c>
      <c r="K195">
        <v>0.33100000000000002</v>
      </c>
      <c r="L195">
        <v>0.81299999999999994</v>
      </c>
      <c r="M195" s="10"/>
      <c r="N195" s="10"/>
      <c r="O195" s="10"/>
      <c r="R195" s="10"/>
      <c r="S195" s="10">
        <v>207</v>
      </c>
      <c r="T195" s="17">
        <v>23.27</v>
      </c>
      <c r="U195" s="17">
        <f t="shared" si="25"/>
        <v>2327</v>
      </c>
      <c r="V195" s="11">
        <f t="shared" si="24"/>
        <v>54.431869530622627</v>
      </c>
      <c r="X195">
        <v>48.207020412494053</v>
      </c>
      <c r="Y195" s="12">
        <f t="shared" si="20"/>
        <v>48.207000000000001</v>
      </c>
      <c r="Z195">
        <f t="shared" si="21"/>
        <v>1</v>
      </c>
      <c r="AA195">
        <f t="shared" si="22"/>
        <v>1</v>
      </c>
      <c r="AB195">
        <f t="shared" si="23"/>
        <v>188</v>
      </c>
      <c r="AD195" s="12">
        <v>48.207000000000001</v>
      </c>
      <c r="AE195">
        <v>188</v>
      </c>
    </row>
    <row r="196" spans="6:31" x14ac:dyDescent="0.3">
      <c r="F196" s="10">
        <v>189</v>
      </c>
      <c r="G196" s="17">
        <v>25.315000000000001</v>
      </c>
      <c r="H196" s="10">
        <v>19.117000000000001</v>
      </c>
      <c r="I196">
        <v>0.87</v>
      </c>
      <c r="J196">
        <v>1.2709999999999999</v>
      </c>
      <c r="K196">
        <v>0.78700000000000003</v>
      </c>
      <c r="L196">
        <v>0.94399999999999995</v>
      </c>
      <c r="M196" s="10"/>
      <c r="N196" s="10"/>
      <c r="O196" s="10"/>
      <c r="R196" s="10"/>
      <c r="S196" s="10">
        <v>208</v>
      </c>
      <c r="T196" s="17">
        <v>1.8959999999999999</v>
      </c>
      <c r="U196" s="17">
        <f t="shared" si="25"/>
        <v>189.6</v>
      </c>
      <c r="V196" s="11">
        <f t="shared" si="24"/>
        <v>15.53725257829668</v>
      </c>
      <c r="X196">
        <v>48.058886110162661</v>
      </c>
      <c r="Y196" s="12">
        <f t="shared" si="20"/>
        <v>48.058</v>
      </c>
      <c r="Z196">
        <f t="shared" si="21"/>
        <v>1</v>
      </c>
      <c r="AA196">
        <f t="shared" si="22"/>
        <v>0</v>
      </c>
      <c r="AB196">
        <f t="shared" si="23"/>
        <v>188</v>
      </c>
      <c r="AD196" s="12">
        <v>48.058</v>
      </c>
      <c r="AE196">
        <v>188</v>
      </c>
    </row>
    <row r="197" spans="6:31" x14ac:dyDescent="0.3">
      <c r="F197" s="10">
        <v>190</v>
      </c>
      <c r="G197" s="17">
        <v>2.714</v>
      </c>
      <c r="H197" s="10">
        <v>7.4939999999999998</v>
      </c>
      <c r="I197">
        <v>0.60699999999999998</v>
      </c>
      <c r="J197">
        <v>2.8210000000000002</v>
      </c>
      <c r="K197">
        <v>0.35399999999999998</v>
      </c>
      <c r="L197">
        <v>0.84399999999999997</v>
      </c>
      <c r="M197" s="10"/>
      <c r="N197" s="10"/>
      <c r="O197" s="10"/>
      <c r="R197" s="10"/>
      <c r="S197" s="10">
        <v>209</v>
      </c>
      <c r="T197" s="17">
        <v>15.500999999999999</v>
      </c>
      <c r="U197" s="17">
        <f t="shared" si="25"/>
        <v>1550.1</v>
      </c>
      <c r="V197" s="11">
        <f t="shared" si="24"/>
        <v>44.425765252767178</v>
      </c>
      <c r="X197">
        <v>48.058886110162661</v>
      </c>
      <c r="Y197" s="12">
        <f t="shared" si="20"/>
        <v>48.058</v>
      </c>
      <c r="Z197">
        <f t="shared" si="21"/>
        <v>2</v>
      </c>
      <c r="AA197">
        <f t="shared" si="22"/>
        <v>2</v>
      </c>
      <c r="AB197">
        <f t="shared" si="23"/>
        <v>190</v>
      </c>
      <c r="AD197" s="12">
        <v>48.058</v>
      </c>
      <c r="AE197">
        <v>190</v>
      </c>
    </row>
    <row r="198" spans="6:31" x14ac:dyDescent="0.3">
      <c r="F198" s="10">
        <v>191</v>
      </c>
      <c r="G198" s="17">
        <v>0.48299999999999998</v>
      </c>
      <c r="H198" s="10">
        <v>2.9529999999999998</v>
      </c>
      <c r="I198">
        <v>0.69699999999999995</v>
      </c>
      <c r="J198">
        <v>2.496</v>
      </c>
      <c r="K198">
        <v>0.40100000000000002</v>
      </c>
      <c r="L198">
        <v>0.76500000000000001</v>
      </c>
      <c r="M198" s="10"/>
      <c r="N198" s="10"/>
      <c r="O198" s="10"/>
      <c r="R198" s="10"/>
      <c r="S198" s="10">
        <v>211</v>
      </c>
      <c r="T198" s="17">
        <v>0.372</v>
      </c>
      <c r="U198" s="17">
        <f t="shared" si="25"/>
        <v>37.200000000000003</v>
      </c>
      <c r="V198" s="11">
        <f t="shared" si="24"/>
        <v>6.8821879561770221</v>
      </c>
      <c r="X198">
        <v>47.911622548219185</v>
      </c>
      <c r="Y198" s="12">
        <f t="shared" si="20"/>
        <v>47.911000000000001</v>
      </c>
      <c r="Z198">
        <f t="shared" si="21"/>
        <v>1</v>
      </c>
      <c r="AA198">
        <f t="shared" si="22"/>
        <v>1</v>
      </c>
      <c r="AB198">
        <f t="shared" si="23"/>
        <v>191</v>
      </c>
      <c r="AD198" s="12">
        <v>47.911000000000001</v>
      </c>
      <c r="AE198">
        <v>191</v>
      </c>
    </row>
    <row r="199" spans="6:31" x14ac:dyDescent="0.3">
      <c r="F199" s="8">
        <v>192</v>
      </c>
      <c r="G199" s="117">
        <v>1552.2919999999999</v>
      </c>
      <c r="H199" s="8">
        <v>197.90299999999999</v>
      </c>
      <c r="I199" s="8">
        <v>0.498</v>
      </c>
      <c r="J199" s="8">
        <v>1.1659999999999999</v>
      </c>
      <c r="K199" s="8">
        <v>0.85799999999999998</v>
      </c>
      <c r="L199" s="8">
        <v>0.79900000000000004</v>
      </c>
      <c r="M199" s="10"/>
      <c r="N199" s="10"/>
      <c r="O199" s="10"/>
      <c r="R199" s="10"/>
      <c r="S199" s="10">
        <v>212</v>
      </c>
      <c r="T199" s="17">
        <v>2.714</v>
      </c>
      <c r="U199" s="17">
        <f t="shared" si="25"/>
        <v>271.39999999999998</v>
      </c>
      <c r="V199" s="11">
        <f t="shared" si="24"/>
        <v>18.589169224070318</v>
      </c>
      <c r="X199">
        <v>47.713229884241443</v>
      </c>
      <c r="Y199" s="12">
        <f t="shared" si="20"/>
        <v>47.713000000000001</v>
      </c>
      <c r="Z199">
        <f t="shared" si="21"/>
        <v>1</v>
      </c>
      <c r="AA199">
        <f t="shared" si="22"/>
        <v>1</v>
      </c>
      <c r="AB199">
        <f t="shared" si="23"/>
        <v>192</v>
      </c>
      <c r="AD199" s="12">
        <v>47.713000000000001</v>
      </c>
      <c r="AE199">
        <v>192</v>
      </c>
    </row>
    <row r="200" spans="6:31" x14ac:dyDescent="0.3">
      <c r="F200" s="10">
        <v>193</v>
      </c>
      <c r="G200" s="17">
        <v>5.4269999999999996</v>
      </c>
      <c r="H200" s="10">
        <v>9.4689999999999994</v>
      </c>
      <c r="I200">
        <v>0.76100000000000001</v>
      </c>
      <c r="J200">
        <v>1.978</v>
      </c>
      <c r="K200">
        <v>0.505</v>
      </c>
      <c r="L200">
        <v>0.88500000000000001</v>
      </c>
      <c r="M200" s="10"/>
      <c r="N200" s="10"/>
      <c r="O200" s="10"/>
      <c r="R200" s="10"/>
      <c r="S200" s="10">
        <v>213</v>
      </c>
      <c r="T200" s="17">
        <v>6.3940000000000001</v>
      </c>
      <c r="U200" s="17">
        <f t="shared" si="25"/>
        <v>639.4</v>
      </c>
      <c r="V200" s="11">
        <f t="shared" si="24"/>
        <v>28.532601789946586</v>
      </c>
      <c r="X200">
        <v>47.464408249280815</v>
      </c>
      <c r="Y200" s="12">
        <f t="shared" si="20"/>
        <v>47.463999999999999</v>
      </c>
      <c r="Z200">
        <f t="shared" si="21"/>
        <v>1</v>
      </c>
      <c r="AA200">
        <f t="shared" si="22"/>
        <v>1</v>
      </c>
      <c r="AB200">
        <f t="shared" si="23"/>
        <v>193</v>
      </c>
      <c r="AD200" s="12">
        <v>47.463999999999999</v>
      </c>
      <c r="AE200">
        <v>193</v>
      </c>
    </row>
    <row r="201" spans="6:31" x14ac:dyDescent="0.3">
      <c r="F201" s="10">
        <v>194</v>
      </c>
      <c r="G201" s="17">
        <v>18.847000000000001</v>
      </c>
      <c r="H201" s="10">
        <v>18.167000000000002</v>
      </c>
      <c r="I201">
        <v>0.71799999999999997</v>
      </c>
      <c r="J201">
        <v>1.84</v>
      </c>
      <c r="K201">
        <v>0.54300000000000004</v>
      </c>
      <c r="L201">
        <v>0.92</v>
      </c>
      <c r="M201" s="10"/>
      <c r="N201" s="10"/>
      <c r="O201" s="10"/>
      <c r="R201" s="10"/>
      <c r="S201" s="10">
        <v>214</v>
      </c>
      <c r="T201" s="17">
        <v>14.943</v>
      </c>
      <c r="U201" s="17">
        <f t="shared" si="25"/>
        <v>1494.3</v>
      </c>
      <c r="V201" s="11">
        <f t="shared" si="24"/>
        <v>43.618824510728778</v>
      </c>
      <c r="X201">
        <v>47.264138426907174</v>
      </c>
      <c r="Y201" s="12">
        <f t="shared" ref="Y201:Y264" si="26">TRUNC(X201,3)</f>
        <v>47.264000000000003</v>
      </c>
      <c r="Z201">
        <f t="shared" si="21"/>
        <v>1</v>
      </c>
      <c r="AA201">
        <f t="shared" si="22"/>
        <v>1</v>
      </c>
      <c r="AB201">
        <f t="shared" si="23"/>
        <v>194</v>
      </c>
      <c r="AD201" s="12">
        <v>47.264000000000003</v>
      </c>
      <c r="AE201">
        <v>194</v>
      </c>
    </row>
    <row r="202" spans="6:31" x14ac:dyDescent="0.3">
      <c r="F202" s="10">
        <v>195</v>
      </c>
      <c r="G202" s="17">
        <v>3.754</v>
      </c>
      <c r="H202" s="10">
        <v>7.3810000000000002</v>
      </c>
      <c r="I202">
        <v>0.86599999999999999</v>
      </c>
      <c r="J202">
        <v>1.42</v>
      </c>
      <c r="K202">
        <v>0.70399999999999996</v>
      </c>
      <c r="L202">
        <v>0.89800000000000002</v>
      </c>
      <c r="M202" s="10"/>
      <c r="N202" s="10"/>
      <c r="O202" s="10"/>
      <c r="R202" s="10"/>
      <c r="S202" s="10">
        <v>215</v>
      </c>
      <c r="T202" s="17">
        <v>1.3009999999999999</v>
      </c>
      <c r="U202" s="17">
        <f t="shared" si="25"/>
        <v>130.1</v>
      </c>
      <c r="V202" s="11">
        <f t="shared" si="24"/>
        <v>12.870449283923412</v>
      </c>
      <c r="X202">
        <v>47.214275329844078</v>
      </c>
      <c r="Y202" s="12">
        <f t="shared" si="26"/>
        <v>47.213999999999999</v>
      </c>
      <c r="Z202">
        <f t="shared" ref="Z202:Z265" si="27">IF(Y202-Y201=0,Z201+Z$8,1)</f>
        <v>1</v>
      </c>
      <c r="AA202">
        <f t="shared" ref="AA202:AA265" si="28">IF(Z202&lt;Z203,0,Z202)</f>
        <v>1</v>
      </c>
      <c r="AB202">
        <f t="shared" ref="AB202:AB265" si="29">AB201+AA202</f>
        <v>195</v>
      </c>
      <c r="AD202" s="12">
        <v>47.213999999999999</v>
      </c>
      <c r="AE202">
        <v>195</v>
      </c>
    </row>
    <row r="203" spans="6:31" x14ac:dyDescent="0.3">
      <c r="F203" s="10">
        <v>196</v>
      </c>
      <c r="G203" s="17">
        <v>3.4569999999999999</v>
      </c>
      <c r="H203" s="10">
        <v>7.88</v>
      </c>
      <c r="I203">
        <v>0.7</v>
      </c>
      <c r="J203">
        <v>2.0659999999999998</v>
      </c>
      <c r="K203">
        <v>0.48399999999999999</v>
      </c>
      <c r="L203">
        <v>0.85699999999999998</v>
      </c>
      <c r="M203" s="10"/>
      <c r="N203" s="10"/>
      <c r="O203" s="10"/>
      <c r="R203" s="10"/>
      <c r="S203" s="10">
        <v>216</v>
      </c>
      <c r="T203" s="17">
        <v>1.004</v>
      </c>
      <c r="U203" s="17">
        <f t="shared" si="25"/>
        <v>100.4</v>
      </c>
      <c r="V203" s="11">
        <f t="shared" si="24"/>
        <v>11.306336731736339</v>
      </c>
      <c r="X203">
        <v>47.064369070197493</v>
      </c>
      <c r="Y203" s="12">
        <f t="shared" si="26"/>
        <v>47.064</v>
      </c>
      <c r="Z203">
        <f t="shared" si="27"/>
        <v>1</v>
      </c>
      <c r="AA203">
        <f t="shared" si="28"/>
        <v>1</v>
      </c>
      <c r="AB203">
        <f t="shared" si="29"/>
        <v>196</v>
      </c>
      <c r="AD203" s="12">
        <v>47.064</v>
      </c>
      <c r="AE203">
        <v>196</v>
      </c>
    </row>
    <row r="204" spans="6:31" x14ac:dyDescent="0.3">
      <c r="F204" s="10">
        <v>197</v>
      </c>
      <c r="G204" s="17">
        <v>9.9990000000000006</v>
      </c>
      <c r="H204" s="10">
        <v>12.714</v>
      </c>
      <c r="I204">
        <v>0.77700000000000002</v>
      </c>
      <c r="J204">
        <v>1.7929999999999999</v>
      </c>
      <c r="K204">
        <v>0.55800000000000005</v>
      </c>
      <c r="L204">
        <v>0.93200000000000005</v>
      </c>
      <c r="M204" s="10"/>
      <c r="N204" s="10"/>
      <c r="O204" s="10"/>
      <c r="R204" s="10"/>
      <c r="S204" s="10">
        <v>217</v>
      </c>
      <c r="T204" s="17">
        <v>4.907</v>
      </c>
      <c r="U204" s="17">
        <f t="shared" si="25"/>
        <v>490.7</v>
      </c>
      <c r="V204" s="11">
        <f t="shared" si="24"/>
        <v>24.995572499975758</v>
      </c>
      <c r="X204">
        <v>47.014294099350707</v>
      </c>
      <c r="Y204" s="12">
        <f t="shared" si="26"/>
        <v>47.014000000000003</v>
      </c>
      <c r="Z204">
        <f t="shared" si="27"/>
        <v>1</v>
      </c>
      <c r="AA204">
        <f t="shared" si="28"/>
        <v>0</v>
      </c>
      <c r="AB204">
        <f t="shared" si="29"/>
        <v>196</v>
      </c>
      <c r="AD204" s="12">
        <v>47.014000000000003</v>
      </c>
      <c r="AE204">
        <v>196</v>
      </c>
    </row>
    <row r="205" spans="6:31" x14ac:dyDescent="0.3">
      <c r="F205" s="10">
        <v>198</v>
      </c>
      <c r="G205" s="17">
        <v>16.838999999999999</v>
      </c>
      <c r="H205" s="10">
        <v>18.073</v>
      </c>
      <c r="I205">
        <v>0.64800000000000002</v>
      </c>
      <c r="J205">
        <v>2.3759999999999999</v>
      </c>
      <c r="K205">
        <v>0.42099999999999999</v>
      </c>
      <c r="L205">
        <v>0.91400000000000003</v>
      </c>
      <c r="M205" s="10"/>
      <c r="N205" s="10"/>
      <c r="O205" s="10"/>
      <c r="R205" s="10"/>
      <c r="S205" s="10">
        <v>218</v>
      </c>
      <c r="T205" s="17">
        <v>0.33500000000000002</v>
      </c>
      <c r="U205" s="17">
        <f t="shared" si="25"/>
        <v>33.5</v>
      </c>
      <c r="V205" s="11">
        <f t="shared" si="24"/>
        <v>6.5309666014019667</v>
      </c>
      <c r="X205">
        <v>47.014294099350707</v>
      </c>
      <c r="Y205" s="12">
        <f t="shared" si="26"/>
        <v>47.014000000000003</v>
      </c>
      <c r="Z205">
        <f t="shared" si="27"/>
        <v>2</v>
      </c>
      <c r="AA205">
        <f t="shared" si="28"/>
        <v>2</v>
      </c>
      <c r="AB205">
        <f t="shared" si="29"/>
        <v>198</v>
      </c>
      <c r="AD205" s="12">
        <v>47.014000000000003</v>
      </c>
      <c r="AE205">
        <v>198</v>
      </c>
    </row>
    <row r="206" spans="6:31" x14ac:dyDescent="0.3">
      <c r="F206" s="10">
        <v>199</v>
      </c>
      <c r="G206" s="17">
        <v>4.2380000000000004</v>
      </c>
      <c r="H206" s="10">
        <v>7.72</v>
      </c>
      <c r="I206">
        <v>0.89300000000000002</v>
      </c>
      <c r="J206">
        <v>1.337</v>
      </c>
      <c r="K206">
        <v>0.748</v>
      </c>
      <c r="L206">
        <v>0.91900000000000004</v>
      </c>
      <c r="M206" s="10"/>
      <c r="N206" s="10"/>
      <c r="O206" s="10"/>
      <c r="R206" s="10"/>
      <c r="S206" s="10">
        <v>219</v>
      </c>
      <c r="T206" s="17">
        <v>0.112</v>
      </c>
      <c r="U206" s="17">
        <f t="shared" si="25"/>
        <v>11.200000000000001</v>
      </c>
      <c r="V206" s="11">
        <f t="shared" si="24"/>
        <v>3.7762789755305186</v>
      </c>
      <c r="X206">
        <v>46.76175353991944</v>
      </c>
      <c r="Y206" s="12">
        <f t="shared" si="26"/>
        <v>46.761000000000003</v>
      </c>
      <c r="Z206">
        <f t="shared" si="27"/>
        <v>1</v>
      </c>
      <c r="AA206">
        <f t="shared" si="28"/>
        <v>1</v>
      </c>
      <c r="AB206">
        <f t="shared" si="29"/>
        <v>199</v>
      </c>
      <c r="AD206" s="12">
        <v>46.761000000000003</v>
      </c>
      <c r="AE206">
        <v>199</v>
      </c>
    </row>
    <row r="207" spans="6:31" x14ac:dyDescent="0.3">
      <c r="F207" s="10">
        <v>200</v>
      </c>
      <c r="G207" s="17">
        <v>1.5609999999999999</v>
      </c>
      <c r="H207" s="10">
        <v>4.8609999999999998</v>
      </c>
      <c r="I207">
        <v>0.83</v>
      </c>
      <c r="J207">
        <v>1.2549999999999999</v>
      </c>
      <c r="K207">
        <v>0.79700000000000004</v>
      </c>
      <c r="L207">
        <v>0.80800000000000005</v>
      </c>
      <c r="M207" s="10"/>
      <c r="N207" s="10"/>
      <c r="O207" s="10"/>
      <c r="R207" s="10"/>
      <c r="S207" s="10">
        <v>220</v>
      </c>
      <c r="T207" s="17">
        <v>4.6470000000000002</v>
      </c>
      <c r="U207" s="17">
        <f t="shared" si="25"/>
        <v>464.70000000000005</v>
      </c>
      <c r="V207" s="11">
        <f t="shared" si="24"/>
        <v>24.324358500039217</v>
      </c>
      <c r="X207">
        <v>46.659535976503825</v>
      </c>
      <c r="Y207" s="12">
        <f t="shared" si="26"/>
        <v>46.658999999999999</v>
      </c>
      <c r="Z207">
        <f t="shared" si="27"/>
        <v>1</v>
      </c>
      <c r="AA207">
        <f t="shared" si="28"/>
        <v>1</v>
      </c>
      <c r="AB207">
        <f t="shared" si="29"/>
        <v>200</v>
      </c>
      <c r="AD207" s="12">
        <v>46.658999999999999</v>
      </c>
      <c r="AE207">
        <v>200</v>
      </c>
    </row>
    <row r="208" spans="6:31" x14ac:dyDescent="0.3">
      <c r="F208" s="10">
        <v>201</v>
      </c>
      <c r="G208" s="17">
        <v>6.2450000000000001</v>
      </c>
      <c r="H208" s="10">
        <v>12.628</v>
      </c>
      <c r="I208">
        <v>0.49199999999999999</v>
      </c>
      <c r="J208">
        <v>4.0069999999999997</v>
      </c>
      <c r="K208">
        <v>0.25</v>
      </c>
      <c r="L208">
        <v>0.85499999999999998</v>
      </c>
      <c r="M208" s="10"/>
      <c r="N208" s="10"/>
      <c r="O208" s="10"/>
      <c r="R208" s="10"/>
      <c r="S208" s="10">
        <v>221</v>
      </c>
      <c r="T208" s="17">
        <v>5.4269999999999996</v>
      </c>
      <c r="U208" s="17">
        <f t="shared" si="25"/>
        <v>542.69999999999993</v>
      </c>
      <c r="V208" s="11">
        <f t="shared" si="24"/>
        <v>26.286633503128026</v>
      </c>
      <c r="X208">
        <v>46.609026070356101</v>
      </c>
      <c r="Y208" s="12">
        <f t="shared" si="26"/>
        <v>46.609000000000002</v>
      </c>
      <c r="Z208">
        <f t="shared" si="27"/>
        <v>1</v>
      </c>
      <c r="AA208">
        <f t="shared" si="28"/>
        <v>1</v>
      </c>
      <c r="AB208">
        <f t="shared" si="29"/>
        <v>201</v>
      </c>
      <c r="AD208" s="12">
        <v>46.609000000000002</v>
      </c>
      <c r="AE208">
        <v>201</v>
      </c>
    </row>
    <row r="209" spans="6:31" x14ac:dyDescent="0.3">
      <c r="F209" s="10">
        <v>202</v>
      </c>
      <c r="G209" s="17">
        <v>5.9480000000000004</v>
      </c>
      <c r="H209" s="10">
        <v>10.513</v>
      </c>
      <c r="I209">
        <v>0.67600000000000005</v>
      </c>
      <c r="J209">
        <v>1.706</v>
      </c>
      <c r="K209">
        <v>0.58599999999999997</v>
      </c>
      <c r="L209">
        <v>0.874</v>
      </c>
      <c r="M209" s="10"/>
      <c r="N209" s="10"/>
      <c r="O209" s="10"/>
      <c r="R209" s="10"/>
      <c r="S209" s="10">
        <v>222</v>
      </c>
      <c r="T209" s="17">
        <v>6.1710000000000003</v>
      </c>
      <c r="U209" s="17">
        <f t="shared" si="25"/>
        <v>617.1</v>
      </c>
      <c r="V209" s="11">
        <f t="shared" si="24"/>
        <v>28.03062830291303</v>
      </c>
      <c r="X209">
        <v>46.354277641821376</v>
      </c>
      <c r="Y209" s="12">
        <f t="shared" si="26"/>
        <v>46.353999999999999</v>
      </c>
      <c r="Z209">
        <f t="shared" si="27"/>
        <v>1</v>
      </c>
      <c r="AA209">
        <f t="shared" si="28"/>
        <v>1</v>
      </c>
      <c r="AB209">
        <f t="shared" si="29"/>
        <v>202</v>
      </c>
      <c r="AD209" s="12">
        <v>46.353999999999999</v>
      </c>
      <c r="AE209">
        <v>202</v>
      </c>
    </row>
    <row r="210" spans="6:31" x14ac:dyDescent="0.3">
      <c r="F210" s="10">
        <v>203</v>
      </c>
      <c r="G210" s="17">
        <v>6.8769999999999998</v>
      </c>
      <c r="H210" s="10">
        <v>10.081</v>
      </c>
      <c r="I210">
        <v>0.85</v>
      </c>
      <c r="J210">
        <v>1.5069999999999999</v>
      </c>
      <c r="K210">
        <v>0.66300000000000003</v>
      </c>
      <c r="L210">
        <v>0.92700000000000005</v>
      </c>
      <c r="M210" s="10"/>
      <c r="N210" s="10"/>
      <c r="O210" s="10"/>
      <c r="R210" s="10"/>
      <c r="S210" s="10">
        <v>223</v>
      </c>
      <c r="T210" s="17">
        <v>7.5460000000000003</v>
      </c>
      <c r="U210" s="17">
        <f t="shared" si="25"/>
        <v>754.6</v>
      </c>
      <c r="V210" s="11">
        <f t="shared" si="24"/>
        <v>30.996557235556885</v>
      </c>
      <c r="X210">
        <v>46.303434747106401</v>
      </c>
      <c r="Y210" s="12">
        <f t="shared" si="26"/>
        <v>46.302999999999997</v>
      </c>
      <c r="Z210">
        <f t="shared" si="27"/>
        <v>1</v>
      </c>
      <c r="AA210">
        <f t="shared" si="28"/>
        <v>1</v>
      </c>
      <c r="AB210">
        <f t="shared" si="29"/>
        <v>203</v>
      </c>
      <c r="AD210" s="12">
        <v>46.302999999999997</v>
      </c>
      <c r="AE210">
        <v>203</v>
      </c>
    </row>
    <row r="211" spans="6:31" x14ac:dyDescent="0.3">
      <c r="F211" s="10">
        <v>204</v>
      </c>
      <c r="G211" s="17">
        <v>0.70599999999999996</v>
      </c>
      <c r="H211" s="10">
        <v>3.1120000000000001</v>
      </c>
      <c r="I211">
        <v>0.91600000000000004</v>
      </c>
      <c r="J211">
        <v>1.0349999999999999</v>
      </c>
      <c r="K211">
        <v>0.96599999999999997</v>
      </c>
      <c r="L211">
        <v>0.80900000000000005</v>
      </c>
      <c r="M211" s="10"/>
      <c r="N211" s="10"/>
      <c r="O211" s="10"/>
      <c r="R211" s="10"/>
      <c r="S211" s="10">
        <v>224</v>
      </c>
      <c r="T211" s="17">
        <v>7.2859999999999996</v>
      </c>
      <c r="U211" s="17">
        <f t="shared" si="25"/>
        <v>728.59999999999991</v>
      </c>
      <c r="V211" s="11">
        <f t="shared" si="24"/>
        <v>30.457878000511453</v>
      </c>
      <c r="X211">
        <v>46.252535963599016</v>
      </c>
      <c r="Y211" s="12">
        <f t="shared" si="26"/>
        <v>46.252000000000002</v>
      </c>
      <c r="Z211">
        <f t="shared" si="27"/>
        <v>1</v>
      </c>
      <c r="AA211">
        <f t="shared" si="28"/>
        <v>1</v>
      </c>
      <c r="AB211">
        <f t="shared" si="29"/>
        <v>204</v>
      </c>
      <c r="AD211" s="12">
        <v>46.252000000000002</v>
      </c>
      <c r="AE211">
        <v>204</v>
      </c>
    </row>
    <row r="212" spans="6:31" x14ac:dyDescent="0.3">
      <c r="F212" s="10">
        <v>205</v>
      </c>
      <c r="G212" s="17">
        <v>117.651</v>
      </c>
      <c r="H212" s="10">
        <v>73.555000000000007</v>
      </c>
      <c r="I212">
        <v>0.27300000000000002</v>
      </c>
      <c r="J212">
        <v>1.714</v>
      </c>
      <c r="K212">
        <v>0.58399999999999996</v>
      </c>
      <c r="L212">
        <v>0.82299999999999995</v>
      </c>
      <c r="M212" s="10"/>
      <c r="N212" s="10"/>
      <c r="O212" s="10"/>
      <c r="R212" s="10"/>
      <c r="S212" s="10">
        <v>225</v>
      </c>
      <c r="T212" s="17">
        <v>10.222</v>
      </c>
      <c r="U212" s="17">
        <f t="shared" si="25"/>
        <v>1022.1999999999999</v>
      </c>
      <c r="V212" s="11">
        <f t="shared" si="24"/>
        <v>36.076383724374082</v>
      </c>
      <c r="X212">
        <v>46.150569990336848</v>
      </c>
      <c r="Y212" s="12">
        <f t="shared" si="26"/>
        <v>46.15</v>
      </c>
      <c r="Z212">
        <f t="shared" si="27"/>
        <v>1</v>
      </c>
      <c r="AA212">
        <f t="shared" si="28"/>
        <v>1</v>
      </c>
      <c r="AB212">
        <f t="shared" si="29"/>
        <v>205</v>
      </c>
      <c r="AD212" s="12">
        <v>46.15</v>
      </c>
      <c r="AE212">
        <v>205</v>
      </c>
    </row>
    <row r="213" spans="6:31" x14ac:dyDescent="0.3">
      <c r="F213" s="10">
        <v>206</v>
      </c>
      <c r="G213" s="17">
        <v>1.2270000000000001</v>
      </c>
      <c r="H213" s="10">
        <v>4.8609999999999998</v>
      </c>
      <c r="I213">
        <v>0.65200000000000002</v>
      </c>
      <c r="J213">
        <v>2.7109999999999999</v>
      </c>
      <c r="K213">
        <v>0.36899999999999999</v>
      </c>
      <c r="L213">
        <v>0.79500000000000004</v>
      </c>
      <c r="M213" s="10"/>
      <c r="N213" s="10"/>
      <c r="O213" s="10"/>
      <c r="R213" s="10"/>
      <c r="S213" s="10">
        <v>226</v>
      </c>
      <c r="T213" s="17">
        <v>0.48299999999999998</v>
      </c>
      <c r="U213" s="17">
        <f t="shared" si="25"/>
        <v>48.3</v>
      </c>
      <c r="V213" s="11">
        <f t="shared" si="24"/>
        <v>7.8420322627944063</v>
      </c>
      <c r="X213">
        <v>46.099502428089828</v>
      </c>
      <c r="Y213" s="12">
        <f t="shared" si="26"/>
        <v>46.098999999999997</v>
      </c>
      <c r="Z213">
        <f t="shared" si="27"/>
        <v>1</v>
      </c>
      <c r="AA213">
        <f t="shared" si="28"/>
        <v>1</v>
      </c>
      <c r="AB213">
        <f t="shared" si="29"/>
        <v>206</v>
      </c>
      <c r="AD213" s="12">
        <v>46.098999999999997</v>
      </c>
      <c r="AE213">
        <v>206</v>
      </c>
    </row>
    <row r="214" spans="6:31" x14ac:dyDescent="0.3">
      <c r="F214" s="10">
        <v>207</v>
      </c>
      <c r="G214" s="17">
        <v>23.27</v>
      </c>
      <c r="H214" s="10">
        <v>21.928999999999998</v>
      </c>
      <c r="I214">
        <v>0.60799999999999998</v>
      </c>
      <c r="J214">
        <v>1.526</v>
      </c>
      <c r="K214">
        <v>0.65500000000000003</v>
      </c>
      <c r="L214">
        <v>0.85299999999999998</v>
      </c>
      <c r="M214" s="10"/>
      <c r="N214" s="10"/>
      <c r="O214" s="10"/>
      <c r="R214" s="10"/>
      <c r="S214" s="10">
        <v>227</v>
      </c>
      <c r="T214" s="17">
        <v>0.74299999999999999</v>
      </c>
      <c r="U214" s="17">
        <f t="shared" si="25"/>
        <v>74.3</v>
      </c>
      <c r="V214" s="11">
        <f t="shared" si="24"/>
        <v>9.72634043069759</v>
      </c>
      <c r="X214">
        <v>46.046995709247597</v>
      </c>
      <c r="Y214" s="12">
        <f t="shared" si="26"/>
        <v>46.045999999999999</v>
      </c>
      <c r="Z214">
        <f t="shared" si="27"/>
        <v>1</v>
      </c>
      <c r="AA214">
        <f t="shared" si="28"/>
        <v>1</v>
      </c>
      <c r="AB214">
        <f t="shared" si="29"/>
        <v>207</v>
      </c>
      <c r="AD214" s="12">
        <v>46.045999999999999</v>
      </c>
      <c r="AE214">
        <v>207</v>
      </c>
    </row>
    <row r="215" spans="6:31" x14ac:dyDescent="0.3">
      <c r="F215" s="10">
        <v>208</v>
      </c>
      <c r="G215" s="17">
        <v>1.8959999999999999</v>
      </c>
      <c r="H215" s="10">
        <v>5.3129999999999997</v>
      </c>
      <c r="I215">
        <v>0.84399999999999997</v>
      </c>
      <c r="J215">
        <v>1.972</v>
      </c>
      <c r="K215">
        <v>0.50700000000000001</v>
      </c>
      <c r="L215">
        <v>0.91900000000000004</v>
      </c>
      <c r="M215" s="10"/>
      <c r="N215" s="10"/>
      <c r="O215" s="10"/>
      <c r="R215" s="10"/>
      <c r="S215" s="10">
        <v>228</v>
      </c>
      <c r="T215" s="17">
        <v>0.92900000000000005</v>
      </c>
      <c r="U215" s="17">
        <f t="shared" si="25"/>
        <v>92.9</v>
      </c>
      <c r="V215" s="11">
        <f t="shared" si="24"/>
        <v>10.875842666474016</v>
      </c>
      <c r="X215">
        <v>45.78912052349763</v>
      </c>
      <c r="Y215" s="12">
        <f t="shared" si="26"/>
        <v>45.789000000000001</v>
      </c>
      <c r="Z215">
        <f t="shared" si="27"/>
        <v>1</v>
      </c>
      <c r="AA215">
        <f t="shared" si="28"/>
        <v>1</v>
      </c>
      <c r="AB215">
        <f t="shared" si="29"/>
        <v>208</v>
      </c>
      <c r="AD215" s="12">
        <v>45.789000000000001</v>
      </c>
      <c r="AE215">
        <v>208</v>
      </c>
    </row>
    <row r="216" spans="6:31" x14ac:dyDescent="0.3">
      <c r="F216" s="10">
        <v>209</v>
      </c>
      <c r="G216" s="17">
        <v>15.500999999999999</v>
      </c>
      <c r="H216" s="10">
        <v>17.123000000000001</v>
      </c>
      <c r="I216">
        <v>0.66400000000000003</v>
      </c>
      <c r="J216">
        <v>1.6579999999999999</v>
      </c>
      <c r="K216">
        <v>0.60299999999999998</v>
      </c>
      <c r="L216">
        <v>0.90200000000000002</v>
      </c>
      <c r="M216" s="10"/>
      <c r="N216" s="10"/>
      <c r="O216" s="10"/>
      <c r="R216" s="10"/>
      <c r="S216" s="10">
        <v>229</v>
      </c>
      <c r="T216" s="17">
        <v>5.91</v>
      </c>
      <c r="U216" s="17">
        <f t="shared" si="25"/>
        <v>591</v>
      </c>
      <c r="V216" s="11">
        <f t="shared" si="24"/>
        <v>27.431452220735256</v>
      </c>
      <c r="X216">
        <v>45.686120273933888</v>
      </c>
      <c r="Y216" s="12">
        <f t="shared" si="26"/>
        <v>45.686</v>
      </c>
      <c r="Z216">
        <f t="shared" si="27"/>
        <v>1</v>
      </c>
      <c r="AA216">
        <f t="shared" si="28"/>
        <v>0</v>
      </c>
      <c r="AB216">
        <f t="shared" si="29"/>
        <v>208</v>
      </c>
      <c r="AD216" s="12">
        <v>45.686</v>
      </c>
      <c r="AE216">
        <v>208</v>
      </c>
    </row>
    <row r="217" spans="6:31" x14ac:dyDescent="0.3">
      <c r="F217" s="8">
        <v>210</v>
      </c>
      <c r="G217" s="117">
        <v>104.083</v>
      </c>
      <c r="H217" s="8">
        <v>45.841000000000001</v>
      </c>
      <c r="I217" s="8">
        <v>0.622</v>
      </c>
      <c r="J217" s="8">
        <v>2.444</v>
      </c>
      <c r="K217" s="8">
        <v>0.40899999999999997</v>
      </c>
      <c r="L217" s="8">
        <v>0.95099999999999996</v>
      </c>
      <c r="M217" s="10"/>
      <c r="N217" s="10"/>
      <c r="O217" s="10"/>
      <c r="R217" s="10"/>
      <c r="S217" s="10">
        <v>230</v>
      </c>
      <c r="T217" s="17">
        <v>0.33500000000000002</v>
      </c>
      <c r="U217" s="17">
        <f t="shared" si="25"/>
        <v>33.5</v>
      </c>
      <c r="V217" s="11">
        <f t="shared" si="24"/>
        <v>6.5309666014019667</v>
      </c>
      <c r="X217">
        <v>45.686120273933888</v>
      </c>
      <c r="Y217" s="12">
        <f t="shared" si="26"/>
        <v>45.686</v>
      </c>
      <c r="Z217">
        <f t="shared" si="27"/>
        <v>2</v>
      </c>
      <c r="AA217">
        <f t="shared" si="28"/>
        <v>2</v>
      </c>
      <c r="AB217">
        <f t="shared" si="29"/>
        <v>210</v>
      </c>
      <c r="AD217" s="12">
        <v>45.686</v>
      </c>
      <c r="AE217">
        <v>210</v>
      </c>
    </row>
    <row r="218" spans="6:31" x14ac:dyDescent="0.3">
      <c r="F218" s="10">
        <v>211</v>
      </c>
      <c r="G218" s="17">
        <v>0.372</v>
      </c>
      <c r="H218" s="10">
        <v>2.0219999999999998</v>
      </c>
      <c r="I218">
        <v>1</v>
      </c>
      <c r="J218">
        <v>1.3839999999999999</v>
      </c>
      <c r="K218">
        <v>0.72299999999999998</v>
      </c>
      <c r="L218">
        <v>0.90900000000000003</v>
      </c>
      <c r="M218" s="10"/>
      <c r="N218" s="10"/>
      <c r="O218" s="10"/>
      <c r="R218" s="10"/>
      <c r="S218" s="10">
        <v>231</v>
      </c>
      <c r="T218" s="17">
        <v>6.7649999999999997</v>
      </c>
      <c r="U218" s="17">
        <f t="shared" si="25"/>
        <v>676.5</v>
      </c>
      <c r="V218" s="11">
        <f t="shared" si="24"/>
        <v>29.34870613865861</v>
      </c>
      <c r="X218">
        <v>45.634532969767882</v>
      </c>
      <c r="Y218" s="12">
        <f t="shared" si="26"/>
        <v>45.634</v>
      </c>
      <c r="Z218">
        <f t="shared" si="27"/>
        <v>1</v>
      </c>
      <c r="AA218">
        <f t="shared" si="28"/>
        <v>1</v>
      </c>
      <c r="AB218">
        <f t="shared" si="29"/>
        <v>211</v>
      </c>
      <c r="AD218" s="12">
        <v>45.634</v>
      </c>
      <c r="AE218">
        <v>211</v>
      </c>
    </row>
    <row r="219" spans="6:31" x14ac:dyDescent="0.3">
      <c r="F219" s="10">
        <v>212</v>
      </c>
      <c r="G219" s="17">
        <v>2.714</v>
      </c>
      <c r="H219" s="10">
        <v>7.673</v>
      </c>
      <c r="I219">
        <v>0.57899999999999996</v>
      </c>
      <c r="J219">
        <v>3.1389999999999998</v>
      </c>
      <c r="K219">
        <v>0.31900000000000001</v>
      </c>
      <c r="L219">
        <v>0.85899999999999999</v>
      </c>
      <c r="M219" s="10"/>
      <c r="N219" s="10"/>
      <c r="O219" s="10"/>
      <c r="R219" s="10"/>
      <c r="S219" s="10">
        <v>232</v>
      </c>
      <c r="T219" s="17">
        <v>21.672000000000001</v>
      </c>
      <c r="U219" s="17">
        <f t="shared" si="25"/>
        <v>2167.2000000000003</v>
      </c>
      <c r="V219" s="11">
        <f t="shared" si="24"/>
        <v>52.52965582744708</v>
      </c>
      <c r="X219">
        <v>45.374313701000027</v>
      </c>
      <c r="Y219" s="12">
        <f t="shared" si="26"/>
        <v>45.374000000000002</v>
      </c>
      <c r="Z219">
        <f t="shared" si="27"/>
        <v>1</v>
      </c>
      <c r="AA219">
        <f t="shared" si="28"/>
        <v>1</v>
      </c>
      <c r="AB219">
        <f t="shared" si="29"/>
        <v>212</v>
      </c>
      <c r="AD219" s="12">
        <v>45.374000000000002</v>
      </c>
      <c r="AE219">
        <v>212</v>
      </c>
    </row>
    <row r="220" spans="6:31" x14ac:dyDescent="0.3">
      <c r="F220" s="10">
        <v>213</v>
      </c>
      <c r="G220" s="17">
        <v>6.3940000000000001</v>
      </c>
      <c r="H220" s="10">
        <v>10.127000000000001</v>
      </c>
      <c r="I220">
        <v>0.78300000000000003</v>
      </c>
      <c r="J220">
        <v>1.7190000000000001</v>
      </c>
      <c r="K220">
        <v>0.58199999999999996</v>
      </c>
      <c r="L220">
        <v>0.91500000000000004</v>
      </c>
      <c r="M220" s="10"/>
      <c r="N220" s="10"/>
      <c r="O220" s="10"/>
      <c r="R220" s="10"/>
      <c r="S220" s="10">
        <v>233</v>
      </c>
      <c r="T220" s="17">
        <v>4.758</v>
      </c>
      <c r="U220" s="17">
        <f t="shared" si="25"/>
        <v>475.8</v>
      </c>
      <c r="V220" s="11">
        <f t="shared" si="24"/>
        <v>24.613154519179179</v>
      </c>
      <c r="X220">
        <v>45.112593455760049</v>
      </c>
      <c r="Y220" s="12">
        <f t="shared" si="26"/>
        <v>45.112000000000002</v>
      </c>
      <c r="Z220">
        <f t="shared" si="27"/>
        <v>1</v>
      </c>
      <c r="AA220">
        <f t="shared" si="28"/>
        <v>1</v>
      </c>
      <c r="AB220">
        <f t="shared" si="29"/>
        <v>213</v>
      </c>
      <c r="AD220" s="12">
        <v>45.112000000000002</v>
      </c>
      <c r="AE220">
        <v>213</v>
      </c>
    </row>
    <row r="221" spans="6:31" x14ac:dyDescent="0.3">
      <c r="F221" s="10">
        <v>214</v>
      </c>
      <c r="G221" s="17">
        <v>14.943</v>
      </c>
      <c r="H221" s="10">
        <v>17.367999999999999</v>
      </c>
      <c r="I221">
        <v>0.623</v>
      </c>
      <c r="J221">
        <v>2.157</v>
      </c>
      <c r="K221">
        <v>0.46300000000000002</v>
      </c>
      <c r="L221">
        <v>0.91300000000000003</v>
      </c>
      <c r="M221" s="10"/>
      <c r="N221" s="10"/>
      <c r="O221" s="10"/>
      <c r="R221" s="10"/>
      <c r="S221" s="10">
        <v>234</v>
      </c>
      <c r="T221" s="17">
        <v>1.784</v>
      </c>
      <c r="U221" s="17">
        <f t="shared" si="25"/>
        <v>178.4</v>
      </c>
      <c r="V221" s="11">
        <f t="shared" si="24"/>
        <v>15.071361410992473</v>
      </c>
      <c r="X221">
        <v>44.955679611792362</v>
      </c>
      <c r="Y221" s="12">
        <f t="shared" si="26"/>
        <v>44.954999999999998</v>
      </c>
      <c r="Z221">
        <f t="shared" si="27"/>
        <v>1</v>
      </c>
      <c r="AA221">
        <f t="shared" si="28"/>
        <v>1</v>
      </c>
      <c r="AB221">
        <f t="shared" si="29"/>
        <v>214</v>
      </c>
      <c r="AD221" s="12">
        <v>44.954999999999998</v>
      </c>
      <c r="AE221">
        <v>214</v>
      </c>
    </row>
    <row r="222" spans="6:31" x14ac:dyDescent="0.3">
      <c r="F222" s="10">
        <v>215</v>
      </c>
      <c r="G222" s="17">
        <v>1.3009999999999999</v>
      </c>
      <c r="H222" s="10">
        <v>4.5419999999999998</v>
      </c>
      <c r="I222">
        <v>0.79300000000000004</v>
      </c>
      <c r="J222">
        <v>1.1659999999999999</v>
      </c>
      <c r="K222">
        <v>0.85699999999999998</v>
      </c>
      <c r="L222">
        <v>0.82399999999999995</v>
      </c>
      <c r="M222" s="10"/>
      <c r="N222" s="10"/>
      <c r="O222" s="10"/>
      <c r="R222" s="10"/>
      <c r="S222" s="10">
        <v>235</v>
      </c>
      <c r="T222" s="17">
        <v>0.40899999999999997</v>
      </c>
      <c r="U222" s="17">
        <f t="shared" si="25"/>
        <v>40.9</v>
      </c>
      <c r="V222" s="11">
        <f t="shared" si="24"/>
        <v>7.2163354536543096</v>
      </c>
      <c r="X222">
        <v>44.796795046711658</v>
      </c>
      <c r="Y222" s="12">
        <f t="shared" si="26"/>
        <v>44.795999999999999</v>
      </c>
      <c r="Z222">
        <f t="shared" si="27"/>
        <v>1</v>
      </c>
      <c r="AA222">
        <f t="shared" si="28"/>
        <v>0</v>
      </c>
      <c r="AB222">
        <f t="shared" si="29"/>
        <v>214</v>
      </c>
      <c r="AD222" s="12">
        <v>44.795999999999999</v>
      </c>
      <c r="AE222">
        <v>214</v>
      </c>
    </row>
    <row r="223" spans="6:31" x14ac:dyDescent="0.3">
      <c r="F223" s="10">
        <v>216</v>
      </c>
      <c r="G223" s="17">
        <v>1.004</v>
      </c>
      <c r="H223" s="10">
        <v>4.4290000000000003</v>
      </c>
      <c r="I223">
        <v>0.64300000000000002</v>
      </c>
      <c r="J223">
        <v>2.802</v>
      </c>
      <c r="K223">
        <v>0.35699999999999998</v>
      </c>
      <c r="L223">
        <v>0.78300000000000003</v>
      </c>
      <c r="M223" s="10"/>
      <c r="N223" s="10"/>
      <c r="O223" s="10"/>
      <c r="R223" s="10"/>
      <c r="S223" s="10">
        <v>236</v>
      </c>
      <c r="T223" s="17">
        <v>0.55800000000000005</v>
      </c>
      <c r="U223" s="17">
        <f t="shared" si="25"/>
        <v>55.800000000000004</v>
      </c>
      <c r="V223" s="11">
        <f t="shared" si="24"/>
        <v>8.4289244032807709</v>
      </c>
      <c r="X223">
        <v>44.796795046711658</v>
      </c>
      <c r="Y223" s="12">
        <f t="shared" si="26"/>
        <v>44.795999999999999</v>
      </c>
      <c r="Z223">
        <f t="shared" si="27"/>
        <v>2</v>
      </c>
      <c r="AA223">
        <f t="shared" si="28"/>
        <v>2</v>
      </c>
      <c r="AB223">
        <f t="shared" si="29"/>
        <v>216</v>
      </c>
      <c r="AD223" s="12">
        <v>44.795999999999999</v>
      </c>
      <c r="AE223">
        <v>216</v>
      </c>
    </row>
    <row r="224" spans="6:31" x14ac:dyDescent="0.3">
      <c r="F224" s="10">
        <v>217</v>
      </c>
      <c r="G224" s="17">
        <v>4.907</v>
      </c>
      <c r="H224" s="10">
        <v>9.2629999999999999</v>
      </c>
      <c r="I224">
        <v>0.71899999999999997</v>
      </c>
      <c r="J224">
        <v>1.8420000000000001</v>
      </c>
      <c r="K224">
        <v>0.54300000000000004</v>
      </c>
      <c r="L224">
        <v>0.90700000000000003</v>
      </c>
      <c r="M224" s="10"/>
      <c r="N224" s="10"/>
      <c r="O224" s="10"/>
      <c r="R224" s="10"/>
      <c r="S224" s="10">
        <v>237</v>
      </c>
      <c r="T224" s="17">
        <v>7.4349999999999996</v>
      </c>
      <c r="U224" s="17">
        <f t="shared" si="25"/>
        <v>743.5</v>
      </c>
      <c r="V224" s="11">
        <f t="shared" si="24"/>
        <v>30.767736372872697</v>
      </c>
      <c r="X224">
        <v>44.638771124556392</v>
      </c>
      <c r="Y224" s="12">
        <f t="shared" si="26"/>
        <v>44.637999999999998</v>
      </c>
      <c r="Z224">
        <f t="shared" si="27"/>
        <v>1</v>
      </c>
      <c r="AA224">
        <f t="shared" si="28"/>
        <v>1</v>
      </c>
      <c r="AB224">
        <f t="shared" si="29"/>
        <v>217</v>
      </c>
      <c r="AD224" s="12">
        <v>44.637999999999998</v>
      </c>
      <c r="AE224">
        <v>217</v>
      </c>
    </row>
    <row r="225" spans="6:31" x14ac:dyDescent="0.3">
      <c r="F225" s="10">
        <v>218</v>
      </c>
      <c r="G225" s="17">
        <v>0.33500000000000002</v>
      </c>
      <c r="H225" s="10">
        <v>2.407</v>
      </c>
      <c r="I225">
        <v>0.72599999999999998</v>
      </c>
      <c r="J225">
        <v>2.6269999999999998</v>
      </c>
      <c r="K225">
        <v>0.38100000000000001</v>
      </c>
      <c r="L225">
        <v>0.78300000000000003</v>
      </c>
      <c r="M225" s="10"/>
      <c r="N225" s="10"/>
      <c r="O225" s="10"/>
      <c r="R225" s="10"/>
      <c r="S225" s="10">
        <v>238</v>
      </c>
      <c r="T225" s="17">
        <v>0.92900000000000005</v>
      </c>
      <c r="U225" s="17">
        <f t="shared" si="25"/>
        <v>92.9</v>
      </c>
      <c r="V225" s="11">
        <f t="shared" si="24"/>
        <v>10.875842666474016</v>
      </c>
      <c r="X225">
        <v>44.585972022543253</v>
      </c>
      <c r="Y225" s="12">
        <f t="shared" si="26"/>
        <v>44.585000000000001</v>
      </c>
      <c r="Z225">
        <f t="shared" si="27"/>
        <v>1</v>
      </c>
      <c r="AA225">
        <f t="shared" si="28"/>
        <v>1</v>
      </c>
      <c r="AB225">
        <f t="shared" si="29"/>
        <v>218</v>
      </c>
      <c r="AD225" s="12">
        <v>44.585000000000001</v>
      </c>
      <c r="AE225">
        <v>218</v>
      </c>
    </row>
    <row r="226" spans="6:31" x14ac:dyDescent="0.3">
      <c r="F226" s="10">
        <v>219</v>
      </c>
      <c r="G226" s="17">
        <v>0.112</v>
      </c>
      <c r="H226" s="10">
        <v>1.091</v>
      </c>
      <c r="I226">
        <v>1</v>
      </c>
      <c r="J226">
        <v>1.464</v>
      </c>
      <c r="K226">
        <v>0.68300000000000005</v>
      </c>
      <c r="L226">
        <v>0.85699999999999998</v>
      </c>
      <c r="M226" s="10"/>
      <c r="N226" s="10"/>
      <c r="O226" s="10"/>
      <c r="R226" s="10"/>
      <c r="S226" s="10">
        <v>239</v>
      </c>
      <c r="T226" s="17">
        <v>1.1519999999999999</v>
      </c>
      <c r="U226" s="17">
        <f t="shared" si="25"/>
        <v>115.19999999999999</v>
      </c>
      <c r="V226" s="11">
        <f t="shared" si="24"/>
        <v>12.111036105696767</v>
      </c>
      <c r="X226">
        <v>44.478754530781274</v>
      </c>
      <c r="Y226" s="12">
        <f t="shared" si="26"/>
        <v>44.478000000000002</v>
      </c>
      <c r="Z226">
        <f t="shared" si="27"/>
        <v>1</v>
      </c>
      <c r="AA226">
        <f t="shared" si="28"/>
        <v>1</v>
      </c>
      <c r="AB226">
        <f t="shared" si="29"/>
        <v>219</v>
      </c>
      <c r="AD226" s="12">
        <v>44.478000000000002</v>
      </c>
      <c r="AE226">
        <v>219</v>
      </c>
    </row>
    <row r="227" spans="6:31" x14ac:dyDescent="0.3">
      <c r="F227" s="10">
        <v>220</v>
      </c>
      <c r="G227" s="17">
        <v>4.6470000000000002</v>
      </c>
      <c r="H227" s="10">
        <v>8.8109999999999999</v>
      </c>
      <c r="I227">
        <v>0.752</v>
      </c>
      <c r="J227">
        <v>1.0820000000000001</v>
      </c>
      <c r="K227">
        <v>0.92400000000000004</v>
      </c>
      <c r="L227">
        <v>0.877</v>
      </c>
      <c r="M227" s="10"/>
      <c r="N227" s="10"/>
      <c r="O227" s="10"/>
      <c r="R227" s="10"/>
      <c r="S227" s="10">
        <v>240</v>
      </c>
      <c r="T227" s="17">
        <v>3.4940000000000002</v>
      </c>
      <c r="U227" s="17">
        <f t="shared" si="25"/>
        <v>349.40000000000003</v>
      </c>
      <c r="V227" s="11">
        <f t="shared" si="24"/>
        <v>21.091939145807952</v>
      </c>
      <c r="X227">
        <v>44.425765252767178</v>
      </c>
      <c r="Y227" s="12">
        <f t="shared" si="26"/>
        <v>44.424999999999997</v>
      </c>
      <c r="Z227">
        <f t="shared" si="27"/>
        <v>1</v>
      </c>
      <c r="AA227">
        <f t="shared" si="28"/>
        <v>0</v>
      </c>
      <c r="AB227">
        <f t="shared" si="29"/>
        <v>219</v>
      </c>
      <c r="AD227" s="12">
        <v>44.424999999999997</v>
      </c>
      <c r="AE227">
        <v>219</v>
      </c>
    </row>
    <row r="228" spans="6:31" x14ac:dyDescent="0.3">
      <c r="F228" s="10">
        <v>221</v>
      </c>
      <c r="G228" s="17">
        <v>5.4269999999999996</v>
      </c>
      <c r="H228" s="10">
        <v>9.6950000000000003</v>
      </c>
      <c r="I228">
        <v>0.72599999999999998</v>
      </c>
      <c r="J228">
        <v>1.357</v>
      </c>
      <c r="K228">
        <v>0.73699999999999999</v>
      </c>
      <c r="L228">
        <v>0.88800000000000001</v>
      </c>
      <c r="M228" s="10"/>
      <c r="N228" s="10"/>
      <c r="O228" s="10"/>
      <c r="R228" s="10"/>
      <c r="S228" s="10">
        <v>241</v>
      </c>
      <c r="T228" s="17">
        <v>15.872999999999999</v>
      </c>
      <c r="U228" s="17">
        <f t="shared" si="25"/>
        <v>1587.3</v>
      </c>
      <c r="V228" s="11">
        <f t="shared" si="24"/>
        <v>44.955679611792362</v>
      </c>
      <c r="X228">
        <v>44.425765252767178</v>
      </c>
      <c r="Y228" s="12">
        <f t="shared" si="26"/>
        <v>44.424999999999997</v>
      </c>
      <c r="Z228">
        <f t="shared" si="27"/>
        <v>2</v>
      </c>
      <c r="AA228">
        <f t="shared" si="28"/>
        <v>2</v>
      </c>
      <c r="AB228">
        <f t="shared" si="29"/>
        <v>221</v>
      </c>
      <c r="AD228" s="12">
        <v>44.424999999999997</v>
      </c>
      <c r="AE228">
        <v>221</v>
      </c>
    </row>
    <row r="229" spans="6:31" x14ac:dyDescent="0.3">
      <c r="F229" s="10">
        <v>222</v>
      </c>
      <c r="G229" s="17">
        <v>6.1710000000000003</v>
      </c>
      <c r="H229" s="10">
        <v>9.4689999999999994</v>
      </c>
      <c r="I229">
        <v>0.86499999999999999</v>
      </c>
      <c r="J229">
        <v>1.468</v>
      </c>
      <c r="K229">
        <v>0.68100000000000005</v>
      </c>
      <c r="L229">
        <v>0.91700000000000004</v>
      </c>
      <c r="M229" s="10"/>
      <c r="N229" s="10"/>
      <c r="O229" s="10"/>
      <c r="R229" s="10"/>
      <c r="S229" s="120">
        <v>242</v>
      </c>
      <c r="T229" s="120">
        <v>549.16399999999999</v>
      </c>
      <c r="U229" s="123">
        <f t="shared" si="25"/>
        <v>54916.4</v>
      </c>
      <c r="V229" s="124">
        <f t="shared" si="24"/>
        <v>264.42717737497043</v>
      </c>
      <c r="X229">
        <v>44.319596632448444</v>
      </c>
      <c r="Y229" s="12">
        <f t="shared" si="26"/>
        <v>44.319000000000003</v>
      </c>
      <c r="Z229">
        <f t="shared" si="27"/>
        <v>1</v>
      </c>
      <c r="AA229">
        <f t="shared" si="28"/>
        <v>1</v>
      </c>
      <c r="AB229">
        <f t="shared" si="29"/>
        <v>222</v>
      </c>
      <c r="AD229" s="12">
        <v>44.319000000000003</v>
      </c>
      <c r="AE229">
        <v>222</v>
      </c>
    </row>
    <row r="230" spans="6:31" x14ac:dyDescent="0.3">
      <c r="F230" s="10">
        <v>223</v>
      </c>
      <c r="G230" s="17">
        <v>7.5460000000000003</v>
      </c>
      <c r="H230" s="10">
        <v>10.56</v>
      </c>
      <c r="I230">
        <v>0.85</v>
      </c>
      <c r="J230">
        <v>1.1970000000000001</v>
      </c>
      <c r="K230">
        <v>0.83499999999999996</v>
      </c>
      <c r="L230">
        <v>0.91400000000000003</v>
      </c>
      <c r="M230" s="10"/>
      <c r="N230" s="10"/>
      <c r="O230" s="10"/>
      <c r="P230" s="10"/>
      <c r="Q230" s="10"/>
      <c r="R230" s="10"/>
      <c r="S230" s="10">
        <v>243</v>
      </c>
      <c r="T230" s="17">
        <v>33.901000000000003</v>
      </c>
      <c r="U230" s="17">
        <f t="shared" si="25"/>
        <v>3390.1000000000004</v>
      </c>
      <c r="V230" s="11">
        <f t="shared" si="24"/>
        <v>65.699386455329062</v>
      </c>
      <c r="X230">
        <v>44.21173316075069</v>
      </c>
      <c r="Y230" s="12">
        <f t="shared" si="26"/>
        <v>44.210999999999999</v>
      </c>
      <c r="Z230">
        <f t="shared" si="27"/>
        <v>1</v>
      </c>
      <c r="AA230">
        <f t="shared" si="28"/>
        <v>0</v>
      </c>
      <c r="AB230">
        <f t="shared" si="29"/>
        <v>222</v>
      </c>
      <c r="AD230" s="12">
        <v>44.210999999999999</v>
      </c>
      <c r="AE230">
        <v>222</v>
      </c>
    </row>
    <row r="231" spans="6:31" x14ac:dyDescent="0.3">
      <c r="F231" s="10">
        <v>224</v>
      </c>
      <c r="G231" s="17">
        <v>7.2859999999999996</v>
      </c>
      <c r="H231" s="10">
        <v>12.327999999999999</v>
      </c>
      <c r="I231">
        <v>0.60199999999999998</v>
      </c>
      <c r="J231">
        <v>1.3740000000000001</v>
      </c>
      <c r="K231">
        <v>0.72799999999999998</v>
      </c>
      <c r="L231">
        <v>0.85</v>
      </c>
      <c r="M231" s="10"/>
      <c r="N231" s="10"/>
      <c r="O231" s="10"/>
      <c r="P231" s="10"/>
      <c r="Q231" s="10"/>
      <c r="R231" s="10"/>
      <c r="S231" s="10">
        <v>244</v>
      </c>
      <c r="T231" s="17">
        <v>54.866999999999997</v>
      </c>
      <c r="U231" s="17">
        <f t="shared" si="25"/>
        <v>5486.7</v>
      </c>
      <c r="V231" s="11">
        <f t="shared" si="24"/>
        <v>83.581597317222986</v>
      </c>
      <c r="X231">
        <v>44.21173316075069</v>
      </c>
      <c r="Y231" s="12">
        <f t="shared" si="26"/>
        <v>44.210999999999999</v>
      </c>
      <c r="Z231">
        <f t="shared" si="27"/>
        <v>2</v>
      </c>
      <c r="AA231">
        <f t="shared" si="28"/>
        <v>2</v>
      </c>
      <c r="AB231">
        <f t="shared" si="29"/>
        <v>224</v>
      </c>
      <c r="AD231" s="12">
        <v>44.210999999999999</v>
      </c>
      <c r="AE231">
        <v>224</v>
      </c>
    </row>
    <row r="232" spans="6:31" x14ac:dyDescent="0.3">
      <c r="F232" s="10">
        <v>225</v>
      </c>
      <c r="G232" s="17">
        <v>10.222</v>
      </c>
      <c r="H232" s="10">
        <v>12.561999999999999</v>
      </c>
      <c r="I232">
        <v>0.81399999999999995</v>
      </c>
      <c r="J232">
        <v>1.278</v>
      </c>
      <c r="K232">
        <v>0.78200000000000003</v>
      </c>
      <c r="L232">
        <v>0.89400000000000002</v>
      </c>
      <c r="M232" s="10"/>
      <c r="N232" s="10"/>
      <c r="O232" s="10"/>
      <c r="P232" s="10"/>
      <c r="Q232" s="10"/>
      <c r="R232" s="10"/>
      <c r="S232" s="10">
        <v>245</v>
      </c>
      <c r="T232" s="17">
        <v>10.407999999999999</v>
      </c>
      <c r="U232" s="17">
        <f t="shared" si="25"/>
        <v>1040.8</v>
      </c>
      <c r="V232" s="11">
        <f t="shared" si="24"/>
        <v>36.403127862319153</v>
      </c>
      <c r="X232">
        <v>44.105049330506155</v>
      </c>
      <c r="Y232" s="12">
        <f t="shared" si="26"/>
        <v>44.104999999999997</v>
      </c>
      <c r="Z232">
        <f t="shared" si="27"/>
        <v>1</v>
      </c>
      <c r="AA232">
        <f t="shared" si="28"/>
        <v>0</v>
      </c>
      <c r="AB232">
        <f t="shared" si="29"/>
        <v>224</v>
      </c>
      <c r="AD232" s="12">
        <v>44.104999999999997</v>
      </c>
      <c r="AE232">
        <v>224</v>
      </c>
    </row>
    <row r="233" spans="6:31" x14ac:dyDescent="0.3">
      <c r="F233" s="10">
        <v>226</v>
      </c>
      <c r="G233" s="17">
        <v>0.48299999999999998</v>
      </c>
      <c r="H233" s="10">
        <v>2.68</v>
      </c>
      <c r="I233">
        <v>0.84599999999999997</v>
      </c>
      <c r="J233">
        <v>1.198</v>
      </c>
      <c r="K233">
        <v>0.83499999999999996</v>
      </c>
      <c r="L233">
        <v>0.83899999999999997</v>
      </c>
      <c r="M233" s="10"/>
      <c r="N233" s="10"/>
      <c r="O233" s="10"/>
      <c r="P233" s="10"/>
      <c r="Q233" s="10"/>
      <c r="R233" s="10"/>
      <c r="S233" s="10">
        <v>246</v>
      </c>
      <c r="T233" s="17">
        <v>11.561</v>
      </c>
      <c r="U233" s="17">
        <f t="shared" si="25"/>
        <v>1156.0999999999999</v>
      </c>
      <c r="V233" s="11">
        <f t="shared" si="24"/>
        <v>38.366551026490789</v>
      </c>
      <c r="X233">
        <v>44.105049330506155</v>
      </c>
      <c r="Y233" s="12">
        <f t="shared" si="26"/>
        <v>44.104999999999997</v>
      </c>
      <c r="Z233">
        <f t="shared" si="27"/>
        <v>2</v>
      </c>
      <c r="AA233">
        <f t="shared" si="28"/>
        <v>0</v>
      </c>
      <c r="AB233">
        <f t="shared" si="29"/>
        <v>224</v>
      </c>
      <c r="AD233" s="12">
        <v>44.104999999999997</v>
      </c>
      <c r="AE233">
        <v>224</v>
      </c>
    </row>
    <row r="234" spans="6:31" x14ac:dyDescent="0.3">
      <c r="F234" s="10">
        <v>227</v>
      </c>
      <c r="G234" s="17">
        <v>0.74299999999999999</v>
      </c>
      <c r="H234" s="10">
        <v>3.7240000000000002</v>
      </c>
      <c r="I234">
        <v>0.67400000000000004</v>
      </c>
      <c r="J234">
        <v>2.2480000000000002</v>
      </c>
      <c r="K234">
        <v>0.44500000000000001</v>
      </c>
      <c r="L234">
        <v>0.81599999999999995</v>
      </c>
      <c r="M234" s="10"/>
      <c r="N234" s="10"/>
      <c r="O234" s="10"/>
      <c r="P234" s="10"/>
      <c r="Q234" s="10"/>
      <c r="R234" s="10"/>
      <c r="S234" s="10">
        <v>247</v>
      </c>
      <c r="T234" s="17">
        <v>25.538</v>
      </c>
      <c r="U234" s="17">
        <f t="shared" si="25"/>
        <v>2553.8000000000002</v>
      </c>
      <c r="V234" s="11">
        <f t="shared" si="24"/>
        <v>57.022794997655616</v>
      </c>
      <c r="X234">
        <v>44.105049330506155</v>
      </c>
      <c r="Y234" s="12">
        <f t="shared" si="26"/>
        <v>44.104999999999997</v>
      </c>
      <c r="Z234">
        <f t="shared" si="27"/>
        <v>3</v>
      </c>
      <c r="AA234">
        <f t="shared" si="28"/>
        <v>3</v>
      </c>
      <c r="AB234">
        <f t="shared" si="29"/>
        <v>227</v>
      </c>
      <c r="AD234" s="12">
        <v>44.104999999999997</v>
      </c>
      <c r="AE234">
        <v>227</v>
      </c>
    </row>
    <row r="235" spans="6:31" x14ac:dyDescent="0.3">
      <c r="F235" s="10">
        <v>228</v>
      </c>
      <c r="G235" s="17">
        <v>0.92900000000000005</v>
      </c>
      <c r="H235" s="10">
        <v>3.6110000000000002</v>
      </c>
      <c r="I235">
        <v>0.89600000000000002</v>
      </c>
      <c r="J235">
        <v>1.8360000000000001</v>
      </c>
      <c r="K235">
        <v>0.54500000000000004</v>
      </c>
      <c r="L235">
        <v>0.877</v>
      </c>
      <c r="M235" s="10"/>
      <c r="N235" s="10"/>
      <c r="O235" s="10"/>
      <c r="P235" s="10"/>
      <c r="Q235" s="10"/>
      <c r="R235" s="10"/>
      <c r="S235" s="10">
        <v>248</v>
      </c>
      <c r="T235" s="17">
        <v>1.859</v>
      </c>
      <c r="U235" s="17">
        <f t="shared" si="25"/>
        <v>185.9</v>
      </c>
      <c r="V235" s="11">
        <f t="shared" si="24"/>
        <v>15.384902709028314</v>
      </c>
      <c r="X235">
        <v>43.781984132731893</v>
      </c>
      <c r="Y235" s="12">
        <f t="shared" si="26"/>
        <v>43.780999999999999</v>
      </c>
      <c r="Z235">
        <f t="shared" si="27"/>
        <v>1</v>
      </c>
      <c r="AA235">
        <f t="shared" si="28"/>
        <v>1</v>
      </c>
      <c r="AB235">
        <f t="shared" si="29"/>
        <v>228</v>
      </c>
      <c r="AD235" s="12">
        <v>43.780999999999999</v>
      </c>
      <c r="AE235">
        <v>228</v>
      </c>
    </row>
    <row r="236" spans="6:31" x14ac:dyDescent="0.3">
      <c r="F236" s="10">
        <v>229</v>
      </c>
      <c r="G236" s="17">
        <v>5.91</v>
      </c>
      <c r="H236" s="10">
        <v>9.3089999999999993</v>
      </c>
      <c r="I236">
        <v>0.85699999999999998</v>
      </c>
      <c r="J236">
        <v>1.484</v>
      </c>
      <c r="K236">
        <v>0.67400000000000004</v>
      </c>
      <c r="L236">
        <v>0.93</v>
      </c>
      <c r="M236" s="10"/>
      <c r="N236" s="10"/>
      <c r="O236" s="10"/>
      <c r="P236" s="10"/>
      <c r="Q236" s="10"/>
      <c r="R236" s="10"/>
      <c r="S236" s="120">
        <v>249</v>
      </c>
      <c r="T236" s="120">
        <v>0.74099999999999988</v>
      </c>
      <c r="U236" s="123">
        <f t="shared" si="25"/>
        <v>74.099999999999994</v>
      </c>
      <c r="V236" s="124">
        <f t="shared" si="24"/>
        <v>9.7132409763618828</v>
      </c>
      <c r="X236">
        <v>43.618824510728778</v>
      </c>
      <c r="Y236" s="12">
        <f t="shared" si="26"/>
        <v>43.618000000000002</v>
      </c>
      <c r="Z236">
        <f t="shared" si="27"/>
        <v>1</v>
      </c>
      <c r="AA236">
        <f t="shared" si="28"/>
        <v>0</v>
      </c>
      <c r="AB236">
        <f t="shared" si="29"/>
        <v>228</v>
      </c>
      <c r="AD236" s="12">
        <v>43.618000000000002</v>
      </c>
      <c r="AE236">
        <v>228</v>
      </c>
    </row>
    <row r="237" spans="6:31" x14ac:dyDescent="0.3">
      <c r="F237" s="10">
        <v>230</v>
      </c>
      <c r="G237" s="17">
        <v>0.33500000000000002</v>
      </c>
      <c r="H237" s="10">
        <v>2.0219999999999998</v>
      </c>
      <c r="I237">
        <v>1</v>
      </c>
      <c r="J237">
        <v>1.34</v>
      </c>
      <c r="K237">
        <v>0.746</v>
      </c>
      <c r="L237">
        <v>0.85699999999999998</v>
      </c>
      <c r="M237" s="10"/>
      <c r="N237" s="10"/>
      <c r="O237" s="10"/>
      <c r="P237" s="10"/>
      <c r="Q237" s="10"/>
      <c r="R237" s="10"/>
      <c r="S237" s="10">
        <v>250</v>
      </c>
      <c r="T237" s="17">
        <v>107.355</v>
      </c>
      <c r="U237" s="17">
        <f t="shared" si="25"/>
        <v>10735.5</v>
      </c>
      <c r="V237" s="11">
        <f t="shared" si="24"/>
        <v>116.9139133401339</v>
      </c>
      <c r="X237">
        <v>43.618824510728778</v>
      </c>
      <c r="Y237" s="12">
        <f t="shared" si="26"/>
        <v>43.618000000000002</v>
      </c>
      <c r="Z237">
        <f t="shared" si="27"/>
        <v>2</v>
      </c>
      <c r="AA237">
        <f t="shared" si="28"/>
        <v>2</v>
      </c>
      <c r="AB237">
        <f t="shared" si="29"/>
        <v>230</v>
      </c>
      <c r="AD237" s="12">
        <v>43.618000000000002</v>
      </c>
      <c r="AE237">
        <v>230</v>
      </c>
    </row>
    <row r="238" spans="6:31" x14ac:dyDescent="0.3">
      <c r="F238" s="10">
        <v>231</v>
      </c>
      <c r="G238" s="17">
        <v>6.7649999999999997</v>
      </c>
      <c r="H238" s="10">
        <v>11.284000000000001</v>
      </c>
      <c r="I238">
        <v>0.66800000000000004</v>
      </c>
      <c r="J238">
        <v>1.397</v>
      </c>
      <c r="K238">
        <v>0.71599999999999997</v>
      </c>
      <c r="L238">
        <v>0.86499999999999999</v>
      </c>
      <c r="M238" s="10"/>
      <c r="N238" s="10"/>
      <c r="O238" s="10"/>
      <c r="P238" s="10"/>
      <c r="Q238" s="10"/>
      <c r="R238" s="10"/>
      <c r="S238" s="10">
        <v>251</v>
      </c>
      <c r="T238" s="17">
        <v>0.63200000000000001</v>
      </c>
      <c r="U238" s="17">
        <f t="shared" si="25"/>
        <v>63.2</v>
      </c>
      <c r="V238" s="11">
        <f t="shared" si="24"/>
        <v>8.9704369585467951</v>
      </c>
      <c r="X238">
        <v>43.564789284262972</v>
      </c>
      <c r="Y238" s="12">
        <f t="shared" si="26"/>
        <v>43.564</v>
      </c>
      <c r="Z238">
        <f t="shared" si="27"/>
        <v>1</v>
      </c>
      <c r="AA238">
        <f t="shared" si="28"/>
        <v>1</v>
      </c>
      <c r="AB238">
        <f t="shared" si="29"/>
        <v>231</v>
      </c>
      <c r="AD238" s="12">
        <v>43.564</v>
      </c>
      <c r="AE238">
        <v>231</v>
      </c>
    </row>
    <row r="239" spans="6:31" x14ac:dyDescent="0.3">
      <c r="F239" s="10">
        <v>232</v>
      </c>
      <c r="G239" s="17">
        <v>21.672000000000001</v>
      </c>
      <c r="H239" s="10">
        <v>20.161000000000001</v>
      </c>
      <c r="I239">
        <v>0.67</v>
      </c>
      <c r="J239">
        <v>1.4830000000000001</v>
      </c>
      <c r="K239">
        <v>0.67400000000000004</v>
      </c>
      <c r="L239">
        <v>0.86899999999999999</v>
      </c>
      <c r="M239" s="10"/>
      <c r="N239" s="10"/>
      <c r="O239" s="10"/>
      <c r="P239" s="10"/>
      <c r="Q239" s="10"/>
      <c r="R239" s="10"/>
      <c r="S239" s="10">
        <v>252</v>
      </c>
      <c r="T239" s="17">
        <v>1.9330000000000001</v>
      </c>
      <c r="U239" s="17">
        <f t="shared" si="25"/>
        <v>193.3</v>
      </c>
      <c r="V239" s="11">
        <f t="shared" si="24"/>
        <v>15.688123023399166</v>
      </c>
      <c r="X239">
        <v>43.456517264401128</v>
      </c>
      <c r="Y239" s="12">
        <f t="shared" si="26"/>
        <v>43.456000000000003</v>
      </c>
      <c r="Z239">
        <f t="shared" si="27"/>
        <v>1</v>
      </c>
      <c r="AA239">
        <f t="shared" si="28"/>
        <v>1</v>
      </c>
      <c r="AB239">
        <f t="shared" si="29"/>
        <v>232</v>
      </c>
      <c r="AD239" s="12">
        <v>43.456000000000003</v>
      </c>
      <c r="AE239">
        <v>232</v>
      </c>
    </row>
    <row r="240" spans="6:31" x14ac:dyDescent="0.3">
      <c r="F240" s="10">
        <v>233</v>
      </c>
      <c r="G240" s="17">
        <v>4.758</v>
      </c>
      <c r="H240" s="10">
        <v>10.898999999999999</v>
      </c>
      <c r="I240">
        <v>0.503</v>
      </c>
      <c r="J240">
        <v>2.9340000000000002</v>
      </c>
      <c r="K240">
        <v>0.34100000000000003</v>
      </c>
      <c r="L240">
        <v>0.77600000000000002</v>
      </c>
      <c r="M240" s="10"/>
      <c r="N240" s="10"/>
      <c r="O240" s="10"/>
      <c r="P240" s="10"/>
      <c r="Q240" s="10"/>
      <c r="R240" s="10"/>
      <c r="S240" s="10">
        <v>253</v>
      </c>
      <c r="T240" s="17">
        <v>2.714</v>
      </c>
      <c r="U240" s="17">
        <f t="shared" si="25"/>
        <v>271.39999999999998</v>
      </c>
      <c r="V240" s="11">
        <f t="shared" si="24"/>
        <v>18.589169224070318</v>
      </c>
      <c r="X240">
        <v>43.402279968173026</v>
      </c>
      <c r="Y240" s="12">
        <f t="shared" si="26"/>
        <v>43.402000000000001</v>
      </c>
      <c r="Z240">
        <f t="shared" si="27"/>
        <v>1</v>
      </c>
      <c r="AA240">
        <f t="shared" si="28"/>
        <v>1</v>
      </c>
      <c r="AB240">
        <f t="shared" si="29"/>
        <v>233</v>
      </c>
      <c r="AD240" s="12">
        <v>43.402000000000001</v>
      </c>
      <c r="AE240">
        <v>233</v>
      </c>
    </row>
    <row r="241" spans="6:31" x14ac:dyDescent="0.3">
      <c r="F241" s="10">
        <v>234</v>
      </c>
      <c r="G241" s="17">
        <v>1.784</v>
      </c>
      <c r="H241" s="10">
        <v>5.2469999999999999</v>
      </c>
      <c r="I241">
        <v>0.81499999999999995</v>
      </c>
      <c r="J241">
        <v>1.5780000000000001</v>
      </c>
      <c r="K241">
        <v>0.63400000000000001</v>
      </c>
      <c r="L241">
        <v>0.84199999999999997</v>
      </c>
      <c r="M241" s="10"/>
      <c r="N241" s="10"/>
      <c r="O241" s="10"/>
      <c r="P241" s="10"/>
      <c r="Q241" s="10"/>
      <c r="R241" s="10"/>
      <c r="S241" s="10">
        <v>254</v>
      </c>
      <c r="T241" s="17">
        <v>9.5909999999999993</v>
      </c>
      <c r="U241" s="17">
        <f t="shared" si="25"/>
        <v>959.09999999999991</v>
      </c>
      <c r="V241" s="11">
        <f t="shared" si="24"/>
        <v>34.94515770969555</v>
      </c>
      <c r="X241">
        <v>43.34797480990494</v>
      </c>
      <c r="Y241" s="12">
        <f t="shared" si="26"/>
        <v>43.347000000000001</v>
      </c>
      <c r="Z241">
        <f t="shared" si="27"/>
        <v>1</v>
      </c>
      <c r="AA241">
        <f t="shared" si="28"/>
        <v>0</v>
      </c>
      <c r="AB241">
        <f t="shared" si="29"/>
        <v>233</v>
      </c>
      <c r="AD241" s="12">
        <v>43.347000000000001</v>
      </c>
      <c r="AE241">
        <v>233</v>
      </c>
    </row>
    <row r="242" spans="6:31" x14ac:dyDescent="0.3">
      <c r="F242" s="10">
        <v>235</v>
      </c>
      <c r="G242" s="17">
        <v>0.40899999999999997</v>
      </c>
      <c r="H242" s="10">
        <v>2.1349999999999998</v>
      </c>
      <c r="I242">
        <v>1</v>
      </c>
      <c r="J242">
        <v>1.3720000000000001</v>
      </c>
      <c r="K242">
        <v>0.72899999999999998</v>
      </c>
      <c r="L242">
        <v>0.95699999999999996</v>
      </c>
      <c r="M242" s="10"/>
      <c r="N242" s="10"/>
      <c r="O242" s="10"/>
      <c r="P242" s="10"/>
      <c r="Q242" s="10"/>
      <c r="R242" s="10"/>
      <c r="S242" s="10">
        <v>255</v>
      </c>
      <c r="T242" s="17">
        <v>3.6059999999999999</v>
      </c>
      <c r="U242" s="17">
        <f t="shared" si="25"/>
        <v>360.59999999999997</v>
      </c>
      <c r="V242" s="11">
        <f t="shared" si="24"/>
        <v>21.427323207332726</v>
      </c>
      <c r="X242">
        <v>43.34797480990494</v>
      </c>
      <c r="Y242" s="12">
        <f t="shared" si="26"/>
        <v>43.347000000000001</v>
      </c>
      <c r="Z242">
        <f t="shared" si="27"/>
        <v>2</v>
      </c>
      <c r="AA242">
        <f t="shared" si="28"/>
        <v>2</v>
      </c>
      <c r="AB242">
        <f t="shared" si="29"/>
        <v>235</v>
      </c>
      <c r="AD242" s="12">
        <v>43.347000000000001</v>
      </c>
      <c r="AE242">
        <v>235</v>
      </c>
    </row>
    <row r="243" spans="6:31" x14ac:dyDescent="0.3">
      <c r="F243" s="10">
        <v>236</v>
      </c>
      <c r="G243" s="17">
        <v>0.55800000000000005</v>
      </c>
      <c r="H243" s="10">
        <v>2.9529999999999998</v>
      </c>
      <c r="I243">
        <v>0.80400000000000005</v>
      </c>
      <c r="J243">
        <v>1.395</v>
      </c>
      <c r="K243">
        <v>0.71699999999999997</v>
      </c>
      <c r="L243">
        <v>0.81100000000000005</v>
      </c>
      <c r="M243" s="10"/>
      <c r="N243" s="10"/>
      <c r="O243" s="10"/>
      <c r="P243" s="10"/>
      <c r="Q243" s="10"/>
      <c r="R243" s="10"/>
      <c r="S243" s="10">
        <v>256</v>
      </c>
      <c r="T243" s="17">
        <v>18.623000000000001</v>
      </c>
      <c r="U243" s="17">
        <f t="shared" si="25"/>
        <v>1862.3000000000002</v>
      </c>
      <c r="V243" s="11">
        <f t="shared" si="24"/>
        <v>48.694496651678143</v>
      </c>
      <c r="X243">
        <v>43.183175395275406</v>
      </c>
      <c r="Y243" s="12">
        <f t="shared" si="26"/>
        <v>43.183</v>
      </c>
      <c r="Z243">
        <f t="shared" si="27"/>
        <v>1</v>
      </c>
      <c r="AA243">
        <f t="shared" si="28"/>
        <v>0</v>
      </c>
      <c r="AB243">
        <f t="shared" si="29"/>
        <v>235</v>
      </c>
      <c r="AD243" s="12">
        <v>43.183</v>
      </c>
      <c r="AE243">
        <v>235</v>
      </c>
    </row>
    <row r="244" spans="6:31" x14ac:dyDescent="0.3">
      <c r="F244" s="10">
        <v>237</v>
      </c>
      <c r="G244" s="17">
        <v>7.4349999999999996</v>
      </c>
      <c r="H244" s="10">
        <v>13.945</v>
      </c>
      <c r="I244">
        <v>0.48</v>
      </c>
      <c r="J244">
        <v>3.95</v>
      </c>
      <c r="K244">
        <v>0.253</v>
      </c>
      <c r="L244">
        <v>0.86199999999999999</v>
      </c>
      <c r="M244" s="10"/>
      <c r="N244" s="10"/>
      <c r="O244" s="10"/>
      <c r="P244" s="10"/>
      <c r="Q244" s="10"/>
      <c r="R244" s="10"/>
      <c r="S244" s="10">
        <v>257</v>
      </c>
      <c r="T244" s="17">
        <v>10.222</v>
      </c>
      <c r="U244" s="17">
        <f t="shared" si="25"/>
        <v>1022.1999999999999</v>
      </c>
      <c r="V244" s="11">
        <f t="shared" si="24"/>
        <v>36.076383724374082</v>
      </c>
      <c r="X244">
        <v>43.183175395275406</v>
      </c>
      <c r="Y244" s="12">
        <f t="shared" si="26"/>
        <v>43.183</v>
      </c>
      <c r="Z244">
        <f t="shared" si="27"/>
        <v>2</v>
      </c>
      <c r="AA244">
        <f t="shared" si="28"/>
        <v>2</v>
      </c>
      <c r="AB244">
        <f t="shared" si="29"/>
        <v>237</v>
      </c>
      <c r="AD244" s="12">
        <v>43.183</v>
      </c>
      <c r="AE244">
        <v>237</v>
      </c>
    </row>
    <row r="245" spans="6:31" x14ac:dyDescent="0.3">
      <c r="F245" s="10">
        <v>238</v>
      </c>
      <c r="G245" s="17">
        <v>0.92900000000000005</v>
      </c>
      <c r="H245" s="10">
        <v>4.476</v>
      </c>
      <c r="I245">
        <v>0.58299999999999996</v>
      </c>
      <c r="J245">
        <v>3.532</v>
      </c>
      <c r="K245">
        <v>0.28299999999999997</v>
      </c>
      <c r="L245">
        <v>0.79400000000000004</v>
      </c>
      <c r="M245" s="10"/>
      <c r="N245" s="10"/>
      <c r="O245" s="10"/>
      <c r="P245" s="10"/>
      <c r="Q245" s="10"/>
      <c r="R245" s="10"/>
      <c r="S245" s="10">
        <v>258</v>
      </c>
      <c r="T245" s="17">
        <v>10.631</v>
      </c>
      <c r="U245" s="17">
        <f t="shared" si="25"/>
        <v>1063.0999999999999</v>
      </c>
      <c r="V245" s="11">
        <f t="shared" si="24"/>
        <v>36.791044562609954</v>
      </c>
      <c r="X245">
        <v>43.128594353440263</v>
      </c>
      <c r="Y245" s="12">
        <f t="shared" si="26"/>
        <v>43.128</v>
      </c>
      <c r="Z245">
        <f t="shared" si="27"/>
        <v>1</v>
      </c>
      <c r="AA245">
        <f t="shared" si="28"/>
        <v>0</v>
      </c>
      <c r="AB245">
        <f t="shared" si="29"/>
        <v>237</v>
      </c>
      <c r="AD245" s="12">
        <v>43.128</v>
      </c>
      <c r="AE245">
        <v>237</v>
      </c>
    </row>
    <row r="246" spans="6:31" x14ac:dyDescent="0.3">
      <c r="F246" s="10">
        <v>239</v>
      </c>
      <c r="G246" s="17">
        <v>1.1519999999999999</v>
      </c>
      <c r="H246" s="10">
        <v>3.883</v>
      </c>
      <c r="I246">
        <v>0.96</v>
      </c>
      <c r="J246">
        <v>1.2909999999999999</v>
      </c>
      <c r="K246">
        <v>0.77500000000000002</v>
      </c>
      <c r="L246">
        <v>0.88600000000000001</v>
      </c>
      <c r="M246" s="10"/>
      <c r="N246" s="10"/>
      <c r="O246" s="10"/>
      <c r="P246" s="10"/>
      <c r="Q246" s="10"/>
      <c r="R246" s="10"/>
      <c r="S246" s="10">
        <v>259</v>
      </c>
      <c r="T246" s="17">
        <v>15.427</v>
      </c>
      <c r="U246" s="17">
        <f t="shared" si="25"/>
        <v>1542.7</v>
      </c>
      <c r="V246" s="11">
        <f t="shared" si="24"/>
        <v>44.319596632448444</v>
      </c>
      <c r="X246">
        <v>43.128594353440263</v>
      </c>
      <c r="Y246" s="12">
        <f t="shared" si="26"/>
        <v>43.128</v>
      </c>
      <c r="Z246">
        <f t="shared" si="27"/>
        <v>2</v>
      </c>
      <c r="AA246">
        <f t="shared" si="28"/>
        <v>0</v>
      </c>
      <c r="AB246">
        <f t="shared" si="29"/>
        <v>237</v>
      </c>
      <c r="AD246" s="12">
        <v>43.128</v>
      </c>
      <c r="AE246">
        <v>237</v>
      </c>
    </row>
    <row r="247" spans="6:31" x14ac:dyDescent="0.3">
      <c r="F247" s="10">
        <v>240</v>
      </c>
      <c r="G247" s="17">
        <v>3.4940000000000002</v>
      </c>
      <c r="H247" s="10">
        <v>7.7670000000000003</v>
      </c>
      <c r="I247">
        <v>0.72799999999999998</v>
      </c>
      <c r="J247">
        <v>1.6619999999999999</v>
      </c>
      <c r="K247">
        <v>0.60199999999999998</v>
      </c>
      <c r="L247">
        <v>0.85499999999999998</v>
      </c>
      <c r="M247" s="10"/>
      <c r="N247" s="10"/>
      <c r="O247" s="10"/>
      <c r="P247" s="10"/>
      <c r="Q247" s="10"/>
      <c r="R247" s="10"/>
      <c r="S247" s="10">
        <v>260</v>
      </c>
      <c r="T247" s="17">
        <v>23.53</v>
      </c>
      <c r="U247" s="17">
        <f t="shared" si="25"/>
        <v>2353</v>
      </c>
      <c r="V247" s="11">
        <f t="shared" si="24"/>
        <v>54.735113489987739</v>
      </c>
      <c r="X247">
        <v>43.128594353440263</v>
      </c>
      <c r="Y247" s="12">
        <f t="shared" si="26"/>
        <v>43.128</v>
      </c>
      <c r="Z247">
        <f t="shared" si="27"/>
        <v>3</v>
      </c>
      <c r="AA247">
        <f t="shared" si="28"/>
        <v>3</v>
      </c>
      <c r="AB247">
        <f t="shared" si="29"/>
        <v>240</v>
      </c>
      <c r="AD247" s="12">
        <v>43.128</v>
      </c>
      <c r="AE247">
        <v>240</v>
      </c>
    </row>
    <row r="248" spans="6:31" x14ac:dyDescent="0.3">
      <c r="F248" s="10">
        <v>241</v>
      </c>
      <c r="G248" s="17">
        <v>15.872999999999999</v>
      </c>
      <c r="H248" s="10">
        <v>16.757000000000001</v>
      </c>
      <c r="I248">
        <v>0.71</v>
      </c>
      <c r="J248">
        <v>1.3580000000000001</v>
      </c>
      <c r="K248">
        <v>0.73699999999999999</v>
      </c>
      <c r="L248">
        <v>0.91500000000000004</v>
      </c>
      <c r="M248" s="10"/>
      <c r="N248" s="10"/>
      <c r="O248" s="10"/>
      <c r="P248" s="10"/>
      <c r="Q248" s="10"/>
      <c r="R248" s="10"/>
      <c r="S248" s="10">
        <v>261</v>
      </c>
      <c r="T248" s="17">
        <v>1.97</v>
      </c>
      <c r="U248" s="17">
        <f t="shared" si="25"/>
        <v>197</v>
      </c>
      <c r="V248" s="11">
        <f t="shared" si="24"/>
        <v>15.837556323903858</v>
      </c>
      <c r="X248">
        <v>43.073944149428421</v>
      </c>
      <c r="Y248" s="12">
        <f t="shared" si="26"/>
        <v>43.073</v>
      </c>
      <c r="Z248">
        <f t="shared" si="27"/>
        <v>1</v>
      </c>
      <c r="AA248">
        <f t="shared" si="28"/>
        <v>1</v>
      </c>
      <c r="AB248">
        <f t="shared" si="29"/>
        <v>241</v>
      </c>
      <c r="AD248" s="12">
        <v>43.073</v>
      </c>
      <c r="AE248">
        <v>241</v>
      </c>
    </row>
    <row r="249" spans="6:31" x14ac:dyDescent="0.3">
      <c r="F249" s="10">
        <v>242</v>
      </c>
      <c r="G249" s="17">
        <v>558.70500000000004</v>
      </c>
      <c r="H249" s="10">
        <v>114.72199999999999</v>
      </c>
      <c r="I249">
        <v>0.53300000000000003</v>
      </c>
      <c r="J249">
        <v>1.3240000000000001</v>
      </c>
      <c r="K249">
        <v>0.755</v>
      </c>
      <c r="L249">
        <v>0.89600000000000002</v>
      </c>
      <c r="M249" s="10"/>
      <c r="N249" s="10"/>
      <c r="O249" s="10"/>
      <c r="P249" s="10"/>
      <c r="Q249" s="10"/>
      <c r="R249" s="10"/>
      <c r="S249" s="10">
        <v>262</v>
      </c>
      <c r="T249" s="17">
        <v>72.709999999999994</v>
      </c>
      <c r="U249" s="17">
        <f t="shared" si="25"/>
        <v>7270.9999999999991</v>
      </c>
      <c r="V249" s="11">
        <f t="shared" ref="V249:V312" si="30">((U249/PI())^0.5)*2</f>
        <v>96.21707088541703</v>
      </c>
      <c r="X249">
        <v>42.853160856248692</v>
      </c>
      <c r="Y249" s="12">
        <f t="shared" si="26"/>
        <v>42.853000000000002</v>
      </c>
      <c r="Z249">
        <f t="shared" si="27"/>
        <v>1</v>
      </c>
      <c r="AA249">
        <f t="shared" si="28"/>
        <v>1</v>
      </c>
      <c r="AB249">
        <f t="shared" si="29"/>
        <v>242</v>
      </c>
      <c r="AD249" s="12">
        <v>42.853000000000002</v>
      </c>
      <c r="AE249">
        <v>242</v>
      </c>
    </row>
    <row r="250" spans="6:31" x14ac:dyDescent="0.3">
      <c r="F250" s="10">
        <v>243</v>
      </c>
      <c r="G250" s="17">
        <v>33.901000000000003</v>
      </c>
      <c r="H250" s="10">
        <v>25.38</v>
      </c>
      <c r="I250">
        <v>0.66100000000000003</v>
      </c>
      <c r="J250">
        <v>2.1579999999999999</v>
      </c>
      <c r="K250">
        <v>0.46300000000000002</v>
      </c>
      <c r="L250">
        <v>0.89900000000000002</v>
      </c>
      <c r="M250" s="10"/>
      <c r="N250" s="10"/>
      <c r="O250" s="10"/>
      <c r="P250" s="10"/>
      <c r="Q250" s="10"/>
      <c r="R250" s="10"/>
      <c r="S250" s="10">
        <v>264</v>
      </c>
      <c r="T250" s="17">
        <v>3.6059999999999999</v>
      </c>
      <c r="U250" s="17">
        <f t="shared" ref="U250:U313" si="31">T250*100</f>
        <v>360.59999999999997</v>
      </c>
      <c r="V250" s="11">
        <f t="shared" si="30"/>
        <v>21.427323207332726</v>
      </c>
      <c r="X250">
        <v>42.520585056228128</v>
      </c>
      <c r="Y250" s="12">
        <f t="shared" si="26"/>
        <v>42.52</v>
      </c>
      <c r="Z250">
        <f t="shared" si="27"/>
        <v>1</v>
      </c>
      <c r="AA250">
        <f t="shared" si="28"/>
        <v>1</v>
      </c>
      <c r="AB250">
        <f t="shared" si="29"/>
        <v>243</v>
      </c>
      <c r="AD250" s="12">
        <v>42.52</v>
      </c>
      <c r="AE250">
        <v>243</v>
      </c>
    </row>
    <row r="251" spans="6:31" x14ac:dyDescent="0.3">
      <c r="F251" s="10">
        <v>244</v>
      </c>
      <c r="G251" s="17">
        <v>54.866999999999997</v>
      </c>
      <c r="H251" s="10">
        <v>42.597000000000001</v>
      </c>
      <c r="I251">
        <v>0.38</v>
      </c>
      <c r="J251">
        <v>2.069</v>
      </c>
      <c r="K251">
        <v>0.48299999999999998</v>
      </c>
      <c r="L251">
        <v>0.67100000000000004</v>
      </c>
      <c r="M251" s="10"/>
      <c r="N251" s="10"/>
      <c r="O251" s="10"/>
      <c r="P251" s="10"/>
      <c r="Q251" s="10"/>
      <c r="R251" s="10"/>
      <c r="S251" s="10">
        <v>265</v>
      </c>
      <c r="T251" s="17">
        <v>3.1970000000000001</v>
      </c>
      <c r="U251" s="17">
        <f t="shared" si="31"/>
        <v>319.7</v>
      </c>
      <c r="V251" s="11">
        <f t="shared" si="30"/>
        <v>20.175596210566653</v>
      </c>
      <c r="X251">
        <v>42.352566281429716</v>
      </c>
      <c r="Y251" s="12">
        <f t="shared" si="26"/>
        <v>42.351999999999997</v>
      </c>
      <c r="Z251">
        <f t="shared" si="27"/>
        <v>1</v>
      </c>
      <c r="AA251">
        <f t="shared" si="28"/>
        <v>1</v>
      </c>
      <c r="AB251">
        <f t="shared" si="29"/>
        <v>244</v>
      </c>
      <c r="AD251" s="12">
        <v>42.351999999999997</v>
      </c>
      <c r="AE251">
        <v>244</v>
      </c>
    </row>
    <row r="252" spans="6:31" x14ac:dyDescent="0.3">
      <c r="F252" s="10">
        <v>245</v>
      </c>
      <c r="G252" s="17">
        <v>10.407999999999999</v>
      </c>
      <c r="H252" s="10">
        <v>14.462999999999999</v>
      </c>
      <c r="I252">
        <v>0.625</v>
      </c>
      <c r="J252">
        <v>1.7070000000000001</v>
      </c>
      <c r="K252">
        <v>0.58599999999999997</v>
      </c>
      <c r="L252">
        <v>0.875</v>
      </c>
      <c r="M252" s="10"/>
      <c r="N252" s="10"/>
      <c r="O252" s="10"/>
      <c r="P252" s="10"/>
      <c r="Q252" s="10"/>
      <c r="R252" s="10"/>
      <c r="S252" s="120">
        <v>266</v>
      </c>
      <c r="T252" s="120">
        <v>206.29899999999998</v>
      </c>
      <c r="U252" s="123">
        <f t="shared" si="31"/>
        <v>20629.899999999998</v>
      </c>
      <c r="V252" s="124">
        <f t="shared" si="30"/>
        <v>162.07036892637694</v>
      </c>
      <c r="X252">
        <v>42.296913413479437</v>
      </c>
      <c r="Y252" s="12">
        <f t="shared" si="26"/>
        <v>42.295999999999999</v>
      </c>
      <c r="Z252">
        <f t="shared" si="27"/>
        <v>1</v>
      </c>
      <c r="AA252">
        <f t="shared" si="28"/>
        <v>1</v>
      </c>
      <c r="AB252">
        <f t="shared" si="29"/>
        <v>245</v>
      </c>
      <c r="AD252" s="12">
        <v>42.295999999999999</v>
      </c>
      <c r="AE252">
        <v>245</v>
      </c>
    </row>
    <row r="253" spans="6:31" x14ac:dyDescent="0.3">
      <c r="F253" s="10">
        <v>246</v>
      </c>
      <c r="G253" s="17">
        <v>11.561</v>
      </c>
      <c r="H253" s="10">
        <v>14.237</v>
      </c>
      <c r="I253">
        <v>0.71699999999999997</v>
      </c>
      <c r="J253">
        <v>1.9350000000000001</v>
      </c>
      <c r="K253">
        <v>0.51700000000000002</v>
      </c>
      <c r="L253">
        <v>0.92100000000000004</v>
      </c>
      <c r="M253" s="10"/>
      <c r="N253" s="10"/>
      <c r="O253" s="10"/>
      <c r="P253" s="10"/>
      <c r="Q253" s="10"/>
      <c r="R253" s="10"/>
      <c r="S253" s="10">
        <v>267</v>
      </c>
      <c r="T253" s="17">
        <v>30.146999999999998</v>
      </c>
      <c r="U253" s="17">
        <f t="shared" si="31"/>
        <v>3014.7</v>
      </c>
      <c r="V253" s="11">
        <f t="shared" si="30"/>
        <v>61.955106775092361</v>
      </c>
      <c r="X253">
        <v>42.241187222802544</v>
      </c>
      <c r="Y253" s="12">
        <f t="shared" si="26"/>
        <v>42.241</v>
      </c>
      <c r="Z253">
        <f t="shared" si="27"/>
        <v>1</v>
      </c>
      <c r="AA253">
        <f t="shared" si="28"/>
        <v>1</v>
      </c>
      <c r="AB253">
        <f t="shared" si="29"/>
        <v>246</v>
      </c>
      <c r="AD253" s="12">
        <v>42.241</v>
      </c>
      <c r="AE253">
        <v>246</v>
      </c>
    </row>
    <row r="254" spans="6:31" x14ac:dyDescent="0.3">
      <c r="F254" s="10">
        <v>247</v>
      </c>
      <c r="G254" s="17">
        <v>25.538</v>
      </c>
      <c r="H254" s="10">
        <v>25.446999999999999</v>
      </c>
      <c r="I254">
        <v>0.496</v>
      </c>
      <c r="J254">
        <v>3.6190000000000002</v>
      </c>
      <c r="K254">
        <v>0.27600000000000002</v>
      </c>
      <c r="L254">
        <v>0.89600000000000002</v>
      </c>
      <c r="M254" s="10"/>
      <c r="N254" s="10"/>
      <c r="O254" s="10"/>
      <c r="P254" s="10"/>
      <c r="Q254" s="10"/>
      <c r="R254" s="10"/>
      <c r="S254" s="10">
        <v>268</v>
      </c>
      <c r="T254" s="17">
        <v>2.2679999999999998</v>
      </c>
      <c r="U254" s="17">
        <f t="shared" si="31"/>
        <v>226.79999999999998</v>
      </c>
      <c r="V254" s="11">
        <f t="shared" si="30"/>
        <v>16.993255389887334</v>
      </c>
      <c r="X254">
        <v>42.185387418824746</v>
      </c>
      <c r="Y254" s="12">
        <f t="shared" si="26"/>
        <v>42.185000000000002</v>
      </c>
      <c r="Z254">
        <f t="shared" si="27"/>
        <v>1</v>
      </c>
      <c r="AA254">
        <f t="shared" si="28"/>
        <v>1</v>
      </c>
      <c r="AB254">
        <f t="shared" si="29"/>
        <v>247</v>
      </c>
      <c r="AD254" s="12">
        <v>42.185000000000002</v>
      </c>
      <c r="AE254">
        <v>247</v>
      </c>
    </row>
    <row r="255" spans="6:31" x14ac:dyDescent="0.3">
      <c r="F255" s="10">
        <v>248</v>
      </c>
      <c r="G255" s="17">
        <v>1.859</v>
      </c>
      <c r="H255" s="10">
        <v>5.36</v>
      </c>
      <c r="I255">
        <v>0.81299999999999994</v>
      </c>
      <c r="J255">
        <v>1.2649999999999999</v>
      </c>
      <c r="K255">
        <v>0.79</v>
      </c>
      <c r="L255">
        <v>0.84699999999999998</v>
      </c>
      <c r="M255" s="10"/>
      <c r="N255" s="10"/>
      <c r="O255" s="10"/>
      <c r="P255" s="10"/>
      <c r="Q255" s="10"/>
      <c r="R255" s="10"/>
      <c r="S255" s="10">
        <v>269</v>
      </c>
      <c r="T255" s="17">
        <v>765.49599999999998</v>
      </c>
      <c r="U255" s="17">
        <f t="shared" si="31"/>
        <v>76549.599999999991</v>
      </c>
      <c r="V255" s="11">
        <f t="shared" si="30"/>
        <v>312.19541613172157</v>
      </c>
      <c r="X255">
        <v>42.129513709047444</v>
      </c>
      <c r="Y255" s="12">
        <f t="shared" si="26"/>
        <v>42.128999999999998</v>
      </c>
      <c r="Z255">
        <f t="shared" si="27"/>
        <v>1</v>
      </c>
      <c r="AA255">
        <f t="shared" si="28"/>
        <v>1</v>
      </c>
      <c r="AB255">
        <f t="shared" si="29"/>
        <v>248</v>
      </c>
      <c r="AD255" s="12">
        <v>42.128999999999998</v>
      </c>
      <c r="AE255">
        <v>248</v>
      </c>
    </row>
    <row r="256" spans="6:31" x14ac:dyDescent="0.3">
      <c r="F256" s="10">
        <v>249</v>
      </c>
      <c r="G256" s="17">
        <v>87.393000000000001</v>
      </c>
      <c r="H256" s="10">
        <v>45.164000000000001</v>
      </c>
      <c r="I256">
        <v>0.53800000000000003</v>
      </c>
      <c r="J256">
        <v>1.54</v>
      </c>
      <c r="K256">
        <v>0.64900000000000002</v>
      </c>
      <c r="L256">
        <v>0.79200000000000004</v>
      </c>
      <c r="M256" s="10"/>
      <c r="N256" s="10"/>
      <c r="O256" s="10"/>
      <c r="P256" s="10"/>
      <c r="Q256" s="10"/>
      <c r="R256" s="10"/>
      <c r="S256" s="10">
        <v>270</v>
      </c>
      <c r="T256" s="17">
        <v>56.8</v>
      </c>
      <c r="U256" s="17">
        <f t="shared" si="31"/>
        <v>5680</v>
      </c>
      <c r="V256" s="11">
        <f t="shared" si="30"/>
        <v>85.041170112456257</v>
      </c>
      <c r="X256">
        <v>42.073565799029879</v>
      </c>
      <c r="Y256" s="12">
        <f t="shared" si="26"/>
        <v>42.073</v>
      </c>
      <c r="Z256">
        <f t="shared" si="27"/>
        <v>1</v>
      </c>
      <c r="AA256">
        <f t="shared" si="28"/>
        <v>1</v>
      </c>
      <c r="AB256">
        <f t="shared" si="29"/>
        <v>249</v>
      </c>
      <c r="AD256" s="12">
        <v>42.073</v>
      </c>
      <c r="AE256">
        <v>249</v>
      </c>
    </row>
    <row r="257" spans="6:32" x14ac:dyDescent="0.3">
      <c r="F257" s="10">
        <v>250</v>
      </c>
      <c r="G257" s="17">
        <v>107.355</v>
      </c>
      <c r="H257" s="10">
        <v>48.408000000000001</v>
      </c>
      <c r="I257">
        <v>0.57599999999999996</v>
      </c>
      <c r="J257">
        <v>2.1459999999999999</v>
      </c>
      <c r="K257">
        <v>0.46600000000000003</v>
      </c>
      <c r="L257">
        <v>0.81</v>
      </c>
      <c r="M257" s="10"/>
      <c r="N257" s="10"/>
      <c r="O257" s="10"/>
      <c r="P257" s="10"/>
      <c r="Q257" s="10"/>
      <c r="R257" s="10"/>
      <c r="S257" s="10">
        <v>271</v>
      </c>
      <c r="T257" s="17">
        <v>9.1440000000000001</v>
      </c>
      <c r="U257" s="17">
        <f t="shared" si="31"/>
        <v>914.4</v>
      </c>
      <c r="V257" s="11">
        <f t="shared" si="30"/>
        <v>34.121111349219454</v>
      </c>
      <c r="X257">
        <v>41.847504941498514</v>
      </c>
      <c r="Y257" s="12">
        <f t="shared" si="26"/>
        <v>41.847000000000001</v>
      </c>
      <c r="Z257">
        <f t="shared" si="27"/>
        <v>1</v>
      </c>
      <c r="AA257">
        <f t="shared" si="28"/>
        <v>1</v>
      </c>
      <c r="AB257">
        <f t="shared" si="29"/>
        <v>250</v>
      </c>
      <c r="AD257" s="12">
        <v>41.847000000000001</v>
      </c>
      <c r="AE257">
        <v>250</v>
      </c>
    </row>
    <row r="258" spans="6:32" x14ac:dyDescent="0.3">
      <c r="F258" s="10">
        <v>251</v>
      </c>
      <c r="G258" s="17">
        <v>0.63200000000000001</v>
      </c>
      <c r="H258" s="10">
        <v>2.9529999999999998</v>
      </c>
      <c r="I258">
        <v>0.91100000000000003</v>
      </c>
      <c r="J258">
        <v>1.4339999999999999</v>
      </c>
      <c r="K258">
        <v>0.69699999999999995</v>
      </c>
      <c r="L258">
        <v>0.872</v>
      </c>
      <c r="M258" s="10"/>
      <c r="N258" s="10"/>
      <c r="O258" s="10"/>
      <c r="P258" s="10"/>
      <c r="Q258" s="10"/>
      <c r="R258" s="10"/>
      <c r="S258" s="10">
        <v>272</v>
      </c>
      <c r="T258" s="17">
        <v>11.523999999999999</v>
      </c>
      <c r="U258" s="17">
        <f t="shared" si="31"/>
        <v>1152.3999999999999</v>
      </c>
      <c r="V258" s="11">
        <f t="shared" si="30"/>
        <v>38.305107379470968</v>
      </c>
      <c r="X258">
        <v>41.73477802981229</v>
      </c>
      <c r="Y258" s="12">
        <f t="shared" si="26"/>
        <v>41.734000000000002</v>
      </c>
      <c r="Z258">
        <f t="shared" si="27"/>
        <v>1</v>
      </c>
      <c r="AA258">
        <f t="shared" si="28"/>
        <v>1</v>
      </c>
      <c r="AB258">
        <f t="shared" si="29"/>
        <v>251</v>
      </c>
      <c r="AD258" s="12">
        <v>41.734000000000002</v>
      </c>
      <c r="AE258">
        <v>251</v>
      </c>
    </row>
    <row r="259" spans="6:32" x14ac:dyDescent="0.3">
      <c r="F259" s="10">
        <v>252</v>
      </c>
      <c r="G259" s="17">
        <v>1.9330000000000001</v>
      </c>
      <c r="H259" s="10">
        <v>7.56</v>
      </c>
      <c r="I259">
        <v>0.42499999999999999</v>
      </c>
      <c r="J259">
        <v>4.4470000000000001</v>
      </c>
      <c r="K259">
        <v>0.22500000000000001</v>
      </c>
      <c r="L259">
        <v>0.78800000000000003</v>
      </c>
      <c r="M259" s="10"/>
      <c r="N259" s="10"/>
      <c r="O259" s="10"/>
      <c r="P259" s="10"/>
      <c r="Q259" s="10"/>
      <c r="R259" s="10"/>
      <c r="S259" s="10">
        <v>273</v>
      </c>
      <c r="T259" s="17">
        <v>18.14</v>
      </c>
      <c r="U259" s="17">
        <f t="shared" si="31"/>
        <v>1814</v>
      </c>
      <c r="V259" s="11">
        <f t="shared" si="30"/>
        <v>48.058886110162661</v>
      </c>
      <c r="X259">
        <v>41.67677275087059</v>
      </c>
      <c r="Y259" s="12">
        <f t="shared" si="26"/>
        <v>41.676000000000002</v>
      </c>
      <c r="Z259">
        <f t="shared" si="27"/>
        <v>1</v>
      </c>
      <c r="AA259">
        <f t="shared" si="28"/>
        <v>1</v>
      </c>
      <c r="AB259">
        <f t="shared" si="29"/>
        <v>252</v>
      </c>
      <c r="AD259" s="12">
        <v>41.676000000000002</v>
      </c>
      <c r="AE259">
        <v>252</v>
      </c>
    </row>
    <row r="260" spans="6:32" x14ac:dyDescent="0.3">
      <c r="F260" s="10">
        <v>253</v>
      </c>
      <c r="G260" s="17">
        <v>2.714</v>
      </c>
      <c r="H260" s="10">
        <v>7.335</v>
      </c>
      <c r="I260">
        <v>0.63400000000000001</v>
      </c>
      <c r="J260">
        <v>2.82</v>
      </c>
      <c r="K260">
        <v>0.35499999999999998</v>
      </c>
      <c r="L260">
        <v>0.85399999999999998</v>
      </c>
      <c r="M260" s="10"/>
      <c r="N260" s="10"/>
      <c r="O260" s="10"/>
      <c r="P260" s="10"/>
      <c r="Q260" s="10"/>
      <c r="R260" s="10"/>
      <c r="S260" s="10">
        <v>274</v>
      </c>
      <c r="T260" s="17">
        <v>11.412000000000001</v>
      </c>
      <c r="U260" s="17">
        <f t="shared" si="31"/>
        <v>1141.2</v>
      </c>
      <c r="V260" s="11">
        <f t="shared" si="30"/>
        <v>38.1185121489778</v>
      </c>
      <c r="X260">
        <v>41.56358278946449</v>
      </c>
      <c r="Y260" s="12">
        <f t="shared" si="26"/>
        <v>41.563000000000002</v>
      </c>
      <c r="Z260">
        <f t="shared" si="27"/>
        <v>1</v>
      </c>
      <c r="AA260">
        <f t="shared" si="28"/>
        <v>1</v>
      </c>
      <c r="AB260">
        <f t="shared" si="29"/>
        <v>253</v>
      </c>
      <c r="AD260" s="12">
        <v>41.563000000000002</v>
      </c>
      <c r="AE260">
        <v>253</v>
      </c>
    </row>
    <row r="261" spans="6:32" x14ac:dyDescent="0.3">
      <c r="F261" s="10">
        <v>254</v>
      </c>
      <c r="G261" s="17">
        <v>9.5909999999999993</v>
      </c>
      <c r="H261" s="10">
        <v>12.327999999999999</v>
      </c>
      <c r="I261">
        <v>0.79300000000000004</v>
      </c>
      <c r="J261">
        <v>1.8919999999999999</v>
      </c>
      <c r="K261">
        <v>0.52800000000000002</v>
      </c>
      <c r="L261">
        <v>0.93500000000000005</v>
      </c>
      <c r="M261" s="10"/>
      <c r="N261" s="10"/>
      <c r="O261" s="10"/>
      <c r="P261" s="10"/>
      <c r="Q261" s="10"/>
      <c r="R261" s="10"/>
      <c r="S261" s="10">
        <v>275</v>
      </c>
      <c r="T261" s="17">
        <v>5.5389999999999997</v>
      </c>
      <c r="U261" s="17">
        <f t="shared" si="31"/>
        <v>553.9</v>
      </c>
      <c r="V261" s="11">
        <f t="shared" si="30"/>
        <v>26.556494193112286</v>
      </c>
      <c r="X261">
        <v>41.163420486319581</v>
      </c>
      <c r="Y261" s="12">
        <f t="shared" si="26"/>
        <v>41.162999999999997</v>
      </c>
      <c r="Z261">
        <f t="shared" si="27"/>
        <v>1</v>
      </c>
      <c r="AA261">
        <f t="shared" si="28"/>
        <v>1</v>
      </c>
      <c r="AB261">
        <f t="shared" si="29"/>
        <v>254</v>
      </c>
      <c r="AD261" s="12">
        <v>41.162999999999997</v>
      </c>
      <c r="AE261">
        <v>254</v>
      </c>
      <c r="AF261" t="s">
        <v>37</v>
      </c>
    </row>
    <row r="262" spans="6:32" x14ac:dyDescent="0.3">
      <c r="F262" s="10">
        <v>255</v>
      </c>
      <c r="G262" s="17">
        <v>3.6059999999999999</v>
      </c>
      <c r="H262" s="10">
        <v>7.109</v>
      </c>
      <c r="I262">
        <v>0.89700000000000002</v>
      </c>
      <c r="J262">
        <v>1.5820000000000001</v>
      </c>
      <c r="K262">
        <v>0.63200000000000001</v>
      </c>
      <c r="L262">
        <v>0.91500000000000004</v>
      </c>
      <c r="M262" s="10"/>
      <c r="N262" s="10"/>
      <c r="O262" s="10"/>
      <c r="P262" s="10"/>
      <c r="Q262" s="10"/>
      <c r="R262" s="10"/>
      <c r="S262" s="10">
        <v>276</v>
      </c>
      <c r="T262" s="17">
        <v>7.3999999999999996E-2</v>
      </c>
      <c r="U262" s="17">
        <f t="shared" si="31"/>
        <v>7.3999999999999995</v>
      </c>
      <c r="V262" s="11">
        <f t="shared" si="30"/>
        <v>3.0695231927842155</v>
      </c>
      <c r="X262">
        <v>40.817079075871661</v>
      </c>
      <c r="Y262" s="12">
        <f t="shared" si="26"/>
        <v>40.817</v>
      </c>
      <c r="Z262">
        <f t="shared" si="27"/>
        <v>1</v>
      </c>
      <c r="AA262">
        <f t="shared" si="28"/>
        <v>1</v>
      </c>
      <c r="AB262">
        <f t="shared" si="29"/>
        <v>255</v>
      </c>
      <c r="AD262" s="12">
        <v>40.817</v>
      </c>
      <c r="AE262">
        <v>255</v>
      </c>
      <c r="AF262" t="s">
        <v>38</v>
      </c>
    </row>
    <row r="263" spans="6:32" x14ac:dyDescent="0.3">
      <c r="F263" s="10">
        <v>256</v>
      </c>
      <c r="G263" s="17">
        <v>18.623000000000001</v>
      </c>
      <c r="H263" s="10">
        <v>17.687999999999999</v>
      </c>
      <c r="I263">
        <v>0.748</v>
      </c>
      <c r="J263">
        <v>1.998</v>
      </c>
      <c r="K263">
        <v>0.5</v>
      </c>
      <c r="L263">
        <v>0.91400000000000003</v>
      </c>
      <c r="M263" s="10"/>
      <c r="N263" s="10"/>
      <c r="O263" s="10"/>
      <c r="P263" s="10"/>
      <c r="Q263" s="10"/>
      <c r="R263" s="10"/>
      <c r="S263" s="10">
        <v>277</v>
      </c>
      <c r="T263" s="17">
        <v>1.9330000000000001</v>
      </c>
      <c r="U263" s="17">
        <f t="shared" si="31"/>
        <v>193.3</v>
      </c>
      <c r="V263" s="11">
        <f t="shared" si="30"/>
        <v>15.688123023399166</v>
      </c>
      <c r="X263">
        <v>40.699934246881121</v>
      </c>
      <c r="Y263" s="12">
        <f t="shared" si="26"/>
        <v>40.698999999999998</v>
      </c>
      <c r="Z263">
        <f t="shared" si="27"/>
        <v>1</v>
      </c>
      <c r="AA263">
        <f t="shared" si="28"/>
        <v>1</v>
      </c>
      <c r="AB263">
        <f t="shared" si="29"/>
        <v>256</v>
      </c>
      <c r="AD263" s="12">
        <v>40.698999999999998</v>
      </c>
      <c r="AE263">
        <v>256</v>
      </c>
    </row>
    <row r="264" spans="6:32" x14ac:dyDescent="0.3">
      <c r="F264" s="10">
        <v>257</v>
      </c>
      <c r="G264" s="17">
        <v>10.222</v>
      </c>
      <c r="H264" s="10">
        <v>17.827999999999999</v>
      </c>
      <c r="I264">
        <v>0.40400000000000003</v>
      </c>
      <c r="J264">
        <v>3.9319999999999999</v>
      </c>
      <c r="K264">
        <v>0.254</v>
      </c>
      <c r="L264">
        <v>0.77100000000000002</v>
      </c>
      <c r="M264" s="10"/>
      <c r="N264" s="10"/>
      <c r="O264" s="10"/>
      <c r="P264" s="10"/>
      <c r="Q264" s="10"/>
      <c r="R264" s="10"/>
      <c r="S264" s="10">
        <v>278</v>
      </c>
      <c r="T264" s="17">
        <v>23.605</v>
      </c>
      <c r="U264" s="17">
        <f t="shared" si="31"/>
        <v>2360.5</v>
      </c>
      <c r="V264" s="11">
        <f t="shared" si="30"/>
        <v>54.822275995687662</v>
      </c>
      <c r="X264">
        <v>40.467773628386901</v>
      </c>
      <c r="Y264" s="12">
        <f t="shared" si="26"/>
        <v>40.466999999999999</v>
      </c>
      <c r="Z264">
        <f t="shared" si="27"/>
        <v>1</v>
      </c>
      <c r="AA264">
        <f t="shared" si="28"/>
        <v>0</v>
      </c>
      <c r="AB264">
        <f t="shared" si="29"/>
        <v>256</v>
      </c>
      <c r="AD264" s="12">
        <v>40.466999999999999</v>
      </c>
      <c r="AE264">
        <v>256</v>
      </c>
    </row>
    <row r="265" spans="6:32" x14ac:dyDescent="0.3">
      <c r="F265" s="10">
        <v>258</v>
      </c>
      <c r="G265" s="17">
        <v>10.631</v>
      </c>
      <c r="H265" s="10">
        <v>14.303000000000001</v>
      </c>
      <c r="I265">
        <v>0.65300000000000002</v>
      </c>
      <c r="J265">
        <v>2.2029999999999998</v>
      </c>
      <c r="K265">
        <v>0.45400000000000001</v>
      </c>
      <c r="L265">
        <v>0.91200000000000003</v>
      </c>
      <c r="M265" s="10"/>
      <c r="N265" s="10"/>
      <c r="O265" s="10"/>
      <c r="P265" s="10"/>
      <c r="Q265" s="10"/>
      <c r="R265" s="10"/>
      <c r="S265" s="10">
        <v>279</v>
      </c>
      <c r="T265" s="17">
        <v>22.972999999999999</v>
      </c>
      <c r="U265" s="17">
        <f t="shared" si="31"/>
        <v>2297.2999999999997</v>
      </c>
      <c r="V265" s="11">
        <f t="shared" si="30"/>
        <v>54.083391222445442</v>
      </c>
      <c r="X265">
        <v>40.467773628386901</v>
      </c>
      <c r="Y265" s="12">
        <f t="shared" ref="Y265:Y328" si="32">TRUNC(X265,3)</f>
        <v>40.466999999999999</v>
      </c>
      <c r="Z265">
        <f t="shared" si="27"/>
        <v>2</v>
      </c>
      <c r="AA265">
        <f t="shared" si="28"/>
        <v>0</v>
      </c>
      <c r="AB265">
        <f t="shared" si="29"/>
        <v>256</v>
      </c>
      <c r="AD265" s="12">
        <v>40.466999999999999</v>
      </c>
      <c r="AE265">
        <v>256</v>
      </c>
    </row>
    <row r="266" spans="6:32" x14ac:dyDescent="0.3">
      <c r="F266" s="10">
        <v>259</v>
      </c>
      <c r="G266" s="17">
        <v>15.427</v>
      </c>
      <c r="H266" s="10">
        <v>17.141999999999999</v>
      </c>
      <c r="I266">
        <v>0.66</v>
      </c>
      <c r="J266">
        <v>1.9930000000000001</v>
      </c>
      <c r="K266">
        <v>0.502</v>
      </c>
      <c r="L266">
        <v>0.89500000000000002</v>
      </c>
      <c r="M266" s="10"/>
      <c r="N266" s="10"/>
      <c r="O266" s="10"/>
      <c r="P266" s="10"/>
      <c r="R266" s="10"/>
      <c r="S266" s="10">
        <v>280</v>
      </c>
      <c r="T266" s="17">
        <v>0.63200000000000001</v>
      </c>
      <c r="U266" s="17">
        <f t="shared" si="31"/>
        <v>63.2</v>
      </c>
      <c r="V266" s="11">
        <f t="shared" si="30"/>
        <v>8.9704369585467951</v>
      </c>
      <c r="X266">
        <v>40.467773628386901</v>
      </c>
      <c r="Y266" s="12">
        <f t="shared" si="32"/>
        <v>40.466999999999999</v>
      </c>
      <c r="Z266">
        <f t="shared" ref="Z266:Z329" si="33">IF(Y266-Y265=0,Z265+Z$8,1)</f>
        <v>3</v>
      </c>
      <c r="AA266">
        <f t="shared" ref="AA266:AA329" si="34">IF(Z266&lt;Z267,0,Z266)</f>
        <v>3</v>
      </c>
      <c r="AB266">
        <f t="shared" ref="AB266:AB329" si="35">AB265+AA266</f>
        <v>259</v>
      </c>
      <c r="AD266" s="12">
        <v>40.466999999999999</v>
      </c>
      <c r="AE266">
        <v>259</v>
      </c>
    </row>
    <row r="267" spans="6:32" x14ac:dyDescent="0.3">
      <c r="F267" s="10">
        <v>260</v>
      </c>
      <c r="G267" s="17">
        <v>23.53</v>
      </c>
      <c r="H267" s="10">
        <v>20.141999999999999</v>
      </c>
      <c r="I267">
        <v>0.72899999999999998</v>
      </c>
      <c r="J267">
        <v>1.7250000000000001</v>
      </c>
      <c r="K267">
        <v>0.57999999999999996</v>
      </c>
      <c r="L267">
        <v>0.91500000000000004</v>
      </c>
      <c r="M267" s="10"/>
      <c r="N267" s="10"/>
      <c r="O267" s="10"/>
      <c r="P267" s="10"/>
      <c r="R267" s="10"/>
      <c r="S267" s="10">
        <v>281</v>
      </c>
      <c r="T267" s="17">
        <v>2.714</v>
      </c>
      <c r="U267" s="17">
        <f t="shared" si="31"/>
        <v>271.39999999999998</v>
      </c>
      <c r="V267" s="11">
        <f t="shared" si="30"/>
        <v>18.589169224070318</v>
      </c>
      <c r="X267">
        <v>40.291195310356983</v>
      </c>
      <c r="Y267" s="12">
        <f t="shared" si="32"/>
        <v>40.290999999999997</v>
      </c>
      <c r="Z267">
        <f t="shared" si="33"/>
        <v>1</v>
      </c>
      <c r="AA267">
        <f t="shared" si="34"/>
        <v>1</v>
      </c>
      <c r="AB267">
        <f t="shared" si="35"/>
        <v>260</v>
      </c>
      <c r="AD267" s="12">
        <v>40.290999999999997</v>
      </c>
      <c r="AE267">
        <v>260</v>
      </c>
    </row>
    <row r="268" spans="6:32" x14ac:dyDescent="0.3">
      <c r="F268" s="10">
        <v>261</v>
      </c>
      <c r="G268" s="17">
        <v>1.97</v>
      </c>
      <c r="H268" s="10">
        <v>4.9740000000000002</v>
      </c>
      <c r="I268">
        <v>1</v>
      </c>
      <c r="J268">
        <v>1.258</v>
      </c>
      <c r="K268">
        <v>0.79500000000000004</v>
      </c>
      <c r="L268">
        <v>0.89100000000000001</v>
      </c>
      <c r="M268" s="10"/>
      <c r="N268" s="10"/>
      <c r="O268" s="10"/>
      <c r="P268" s="10"/>
      <c r="Q268" s="10"/>
      <c r="R268" s="10"/>
      <c r="S268" s="10">
        <v>282</v>
      </c>
      <c r="T268" s="17">
        <v>10.111000000000001</v>
      </c>
      <c r="U268" s="17">
        <f t="shared" si="31"/>
        <v>1011.1</v>
      </c>
      <c r="V268" s="11">
        <f t="shared" si="30"/>
        <v>35.879973574150291</v>
      </c>
      <c r="X268">
        <v>40.23269110091708</v>
      </c>
      <c r="Y268" s="12">
        <f t="shared" si="32"/>
        <v>40.231999999999999</v>
      </c>
      <c r="Z268">
        <f t="shared" si="33"/>
        <v>1</v>
      </c>
      <c r="AA268">
        <f t="shared" si="34"/>
        <v>0</v>
      </c>
      <c r="AB268">
        <f t="shared" si="35"/>
        <v>260</v>
      </c>
      <c r="AD268" s="12">
        <v>40.231999999999999</v>
      </c>
      <c r="AE268">
        <v>260</v>
      </c>
    </row>
    <row r="269" spans="6:32" x14ac:dyDescent="0.3">
      <c r="F269" s="10">
        <v>262</v>
      </c>
      <c r="G269" s="17">
        <v>72.709999999999994</v>
      </c>
      <c r="H269" s="10">
        <v>47.392000000000003</v>
      </c>
      <c r="I269">
        <v>0.40699999999999997</v>
      </c>
      <c r="J269">
        <v>2.8</v>
      </c>
      <c r="K269">
        <v>0.35699999999999998</v>
      </c>
      <c r="L269">
        <v>0.69199999999999995</v>
      </c>
      <c r="M269" s="10"/>
      <c r="N269" s="10"/>
      <c r="O269" s="10"/>
      <c r="P269" s="10"/>
      <c r="R269" s="10"/>
      <c r="S269" s="10">
        <v>283</v>
      </c>
      <c r="T269" s="17">
        <v>1.859</v>
      </c>
      <c r="U269" s="17">
        <f t="shared" si="31"/>
        <v>185.9</v>
      </c>
      <c r="V269" s="11">
        <f t="shared" si="30"/>
        <v>15.384902709028314</v>
      </c>
      <c r="X269">
        <v>40.23269110091708</v>
      </c>
      <c r="Y269" s="12">
        <f t="shared" si="32"/>
        <v>40.231999999999999</v>
      </c>
      <c r="Z269">
        <f t="shared" si="33"/>
        <v>2</v>
      </c>
      <c r="AA269">
        <f t="shared" si="34"/>
        <v>2</v>
      </c>
      <c r="AB269">
        <f t="shared" si="35"/>
        <v>262</v>
      </c>
      <c r="AD269" s="12">
        <v>40.231999999999999</v>
      </c>
      <c r="AE269">
        <v>262</v>
      </c>
    </row>
    <row r="270" spans="6:32" x14ac:dyDescent="0.3">
      <c r="F270" s="8">
        <v>263</v>
      </c>
      <c r="G270" s="117">
        <v>82.076999999999998</v>
      </c>
      <c r="H270" s="8">
        <v>40.895000000000003</v>
      </c>
      <c r="I270" s="8">
        <v>0.61699999999999999</v>
      </c>
      <c r="J270" s="8">
        <v>1.5820000000000001</v>
      </c>
      <c r="K270" s="8">
        <v>0.63200000000000001</v>
      </c>
      <c r="L270" s="8">
        <v>0.85899999999999999</v>
      </c>
      <c r="M270" s="10"/>
      <c r="N270" s="10"/>
      <c r="O270" s="10"/>
      <c r="P270" s="10"/>
      <c r="Q270" s="10"/>
      <c r="R270" s="10"/>
      <c r="S270" s="10">
        <v>284</v>
      </c>
      <c r="T270" s="17">
        <v>23.306999999999999</v>
      </c>
      <c r="U270" s="17">
        <f t="shared" si="31"/>
        <v>2330.6999999999998</v>
      </c>
      <c r="V270" s="11">
        <f t="shared" si="30"/>
        <v>54.475126497459769</v>
      </c>
      <c r="X270">
        <v>40.174101693831219</v>
      </c>
      <c r="Y270" s="12">
        <f t="shared" si="32"/>
        <v>40.173999999999999</v>
      </c>
      <c r="Z270">
        <f t="shared" si="33"/>
        <v>1</v>
      </c>
      <c r="AA270">
        <f t="shared" si="34"/>
        <v>1</v>
      </c>
      <c r="AB270">
        <f t="shared" si="35"/>
        <v>263</v>
      </c>
      <c r="AD270" s="12">
        <v>40.173999999999999</v>
      </c>
      <c r="AE270">
        <v>263</v>
      </c>
    </row>
    <row r="271" spans="6:32" x14ac:dyDescent="0.3">
      <c r="F271" s="10">
        <v>264</v>
      </c>
      <c r="G271" s="17">
        <v>3.6059999999999999</v>
      </c>
      <c r="H271" s="10">
        <v>7.2220000000000004</v>
      </c>
      <c r="I271">
        <v>0.86899999999999999</v>
      </c>
      <c r="J271">
        <v>1.33</v>
      </c>
      <c r="K271">
        <v>0.752</v>
      </c>
      <c r="L271">
        <v>0.89400000000000002</v>
      </c>
      <c r="M271" s="10"/>
      <c r="N271" s="10"/>
      <c r="O271" s="10"/>
      <c r="P271" s="10"/>
      <c r="Q271" s="10"/>
      <c r="R271" s="10"/>
      <c r="S271" s="10">
        <v>285</v>
      </c>
      <c r="T271" s="17">
        <v>7.3999999999999996E-2</v>
      </c>
      <c r="U271" s="17">
        <f t="shared" si="31"/>
        <v>7.3999999999999995</v>
      </c>
      <c r="V271" s="11">
        <f t="shared" si="30"/>
        <v>3.0695231927842155</v>
      </c>
      <c r="X271">
        <v>39.878267156111718</v>
      </c>
      <c r="Y271" s="12">
        <f t="shared" si="32"/>
        <v>39.878</v>
      </c>
      <c r="Z271">
        <f t="shared" si="33"/>
        <v>1</v>
      </c>
      <c r="AA271">
        <f t="shared" si="34"/>
        <v>1</v>
      </c>
      <c r="AB271">
        <f t="shared" si="35"/>
        <v>264</v>
      </c>
      <c r="AD271" s="12">
        <v>39.878</v>
      </c>
      <c r="AE271">
        <v>264</v>
      </c>
    </row>
    <row r="272" spans="6:32" x14ac:dyDescent="0.3">
      <c r="F272" s="10">
        <v>265</v>
      </c>
      <c r="G272" s="17">
        <v>3.1970000000000001</v>
      </c>
      <c r="H272" s="10">
        <v>6.9489999999999998</v>
      </c>
      <c r="I272">
        <v>0.83199999999999996</v>
      </c>
      <c r="J272">
        <v>1.55</v>
      </c>
      <c r="K272">
        <v>0.64500000000000002</v>
      </c>
      <c r="L272">
        <v>0.873</v>
      </c>
      <c r="M272" s="10"/>
      <c r="N272" s="10"/>
      <c r="O272" s="10"/>
      <c r="P272" s="10"/>
      <c r="Q272" s="10"/>
      <c r="R272" s="10"/>
      <c r="S272" s="10">
        <v>286</v>
      </c>
      <c r="T272" s="17">
        <v>47.023000000000003</v>
      </c>
      <c r="U272" s="17">
        <f t="shared" si="31"/>
        <v>4702.3</v>
      </c>
      <c r="V272" s="11">
        <f t="shared" si="30"/>
        <v>77.376703930887075</v>
      </c>
      <c r="X272">
        <v>39.759957479141981</v>
      </c>
      <c r="Y272" s="12">
        <f t="shared" si="32"/>
        <v>39.759</v>
      </c>
      <c r="Z272">
        <f t="shared" si="33"/>
        <v>1</v>
      </c>
      <c r="AA272">
        <f t="shared" si="34"/>
        <v>1</v>
      </c>
      <c r="AB272">
        <f t="shared" si="35"/>
        <v>265</v>
      </c>
      <c r="AD272" s="12">
        <v>39.759</v>
      </c>
      <c r="AE272">
        <v>265</v>
      </c>
    </row>
    <row r="273" spans="6:31" x14ac:dyDescent="0.3">
      <c r="F273" s="10">
        <v>266</v>
      </c>
      <c r="G273" s="17">
        <v>209.91399999999999</v>
      </c>
      <c r="H273" s="10">
        <v>84.555000000000007</v>
      </c>
      <c r="I273">
        <v>0.36899999999999999</v>
      </c>
      <c r="J273">
        <v>1.619</v>
      </c>
      <c r="K273">
        <v>0.61799999999999999</v>
      </c>
      <c r="L273">
        <v>0.745</v>
      </c>
      <c r="M273" s="10"/>
      <c r="N273" s="10"/>
      <c r="O273" s="10"/>
      <c r="P273" s="10"/>
      <c r="Q273" s="10"/>
      <c r="R273" s="10"/>
      <c r="S273" s="10">
        <v>287</v>
      </c>
      <c r="T273" s="17">
        <v>0.33500000000000002</v>
      </c>
      <c r="U273" s="17">
        <f t="shared" si="31"/>
        <v>33.5</v>
      </c>
      <c r="V273" s="11">
        <f t="shared" si="30"/>
        <v>6.5309666014019667</v>
      </c>
      <c r="X273">
        <v>39.699066846377946</v>
      </c>
      <c r="Y273" s="12">
        <f t="shared" si="32"/>
        <v>39.698999999999998</v>
      </c>
      <c r="Z273">
        <f t="shared" si="33"/>
        <v>1</v>
      </c>
      <c r="AA273">
        <f t="shared" si="34"/>
        <v>1</v>
      </c>
      <c r="AB273">
        <f t="shared" si="35"/>
        <v>266</v>
      </c>
      <c r="AD273" s="12">
        <v>39.698999999999998</v>
      </c>
      <c r="AE273">
        <v>266</v>
      </c>
    </row>
    <row r="274" spans="6:31" x14ac:dyDescent="0.3">
      <c r="F274" s="10">
        <v>267</v>
      </c>
      <c r="G274" s="17">
        <v>30.146999999999998</v>
      </c>
      <c r="H274" s="10">
        <v>24.59</v>
      </c>
      <c r="I274">
        <v>0.627</v>
      </c>
      <c r="J274">
        <v>2.0489999999999999</v>
      </c>
      <c r="K274">
        <v>0.48799999999999999</v>
      </c>
      <c r="L274">
        <v>0.92700000000000005</v>
      </c>
      <c r="M274" s="10"/>
      <c r="N274" s="10"/>
      <c r="O274" s="10"/>
      <c r="P274" s="10"/>
      <c r="Q274" s="10"/>
      <c r="R274" s="10"/>
      <c r="S274" s="10">
        <v>288</v>
      </c>
      <c r="T274" s="17">
        <v>0.40899999999999997</v>
      </c>
      <c r="U274" s="17">
        <f t="shared" si="31"/>
        <v>40.9</v>
      </c>
      <c r="V274" s="11">
        <f t="shared" si="30"/>
        <v>7.2163354536543096</v>
      </c>
      <c r="X274">
        <v>39.219901759113952</v>
      </c>
      <c r="Y274" s="12">
        <f t="shared" si="32"/>
        <v>39.219000000000001</v>
      </c>
      <c r="Z274">
        <f t="shared" si="33"/>
        <v>1</v>
      </c>
      <c r="AA274">
        <f t="shared" si="34"/>
        <v>0</v>
      </c>
      <c r="AB274">
        <f t="shared" si="35"/>
        <v>266</v>
      </c>
      <c r="AD274" s="12">
        <v>39.219000000000001</v>
      </c>
      <c r="AE274">
        <v>266</v>
      </c>
    </row>
    <row r="275" spans="6:31" x14ac:dyDescent="0.3">
      <c r="F275" s="10">
        <v>268</v>
      </c>
      <c r="G275" s="17">
        <v>2.2679999999999998</v>
      </c>
      <c r="H275" s="10">
        <v>5.6989999999999998</v>
      </c>
      <c r="I275">
        <v>0.877</v>
      </c>
      <c r="J275">
        <v>1.3879999999999999</v>
      </c>
      <c r="K275">
        <v>0.72</v>
      </c>
      <c r="L275">
        <v>0.89700000000000002</v>
      </c>
      <c r="M275" s="10"/>
      <c r="N275" s="10"/>
      <c r="O275" s="10"/>
      <c r="P275" s="10"/>
      <c r="Q275" s="10"/>
      <c r="R275" s="10"/>
      <c r="S275" s="120">
        <v>289</v>
      </c>
      <c r="T275" s="120">
        <v>615.279</v>
      </c>
      <c r="U275" s="123">
        <f t="shared" si="31"/>
        <v>61527.9</v>
      </c>
      <c r="V275" s="124">
        <f t="shared" si="30"/>
        <v>279.89239965477913</v>
      </c>
      <c r="X275">
        <v>39.219901759113952</v>
      </c>
      <c r="Y275" s="12">
        <f t="shared" si="32"/>
        <v>39.219000000000001</v>
      </c>
      <c r="Z275">
        <f t="shared" si="33"/>
        <v>2</v>
      </c>
      <c r="AA275">
        <f t="shared" si="34"/>
        <v>2</v>
      </c>
      <c r="AB275">
        <f t="shared" si="35"/>
        <v>268</v>
      </c>
      <c r="AD275" s="12">
        <v>39.219000000000001</v>
      </c>
      <c r="AE275">
        <v>268</v>
      </c>
    </row>
    <row r="276" spans="6:31" x14ac:dyDescent="0.3">
      <c r="F276" s="10">
        <v>269</v>
      </c>
      <c r="G276" s="17">
        <v>765.49599999999998</v>
      </c>
      <c r="H276" s="10">
        <v>110.831</v>
      </c>
      <c r="I276">
        <v>0.78300000000000003</v>
      </c>
      <c r="J276">
        <v>1.389</v>
      </c>
      <c r="K276">
        <v>0.72</v>
      </c>
      <c r="L276">
        <v>0.94499999999999995</v>
      </c>
      <c r="M276" s="10"/>
      <c r="N276" s="10"/>
      <c r="O276" s="10"/>
      <c r="P276" s="10"/>
      <c r="Q276" s="10"/>
      <c r="R276" s="10"/>
      <c r="S276" s="10">
        <v>290</v>
      </c>
      <c r="T276" s="17">
        <v>1.71</v>
      </c>
      <c r="U276" s="17">
        <f t="shared" si="31"/>
        <v>171</v>
      </c>
      <c r="V276" s="11">
        <f t="shared" si="30"/>
        <v>14.755472278097805</v>
      </c>
      <c r="X276">
        <v>38.795572760708609</v>
      </c>
      <c r="Y276" s="12">
        <f t="shared" si="32"/>
        <v>38.795000000000002</v>
      </c>
      <c r="Z276">
        <f t="shared" si="33"/>
        <v>1</v>
      </c>
      <c r="AA276">
        <f t="shared" si="34"/>
        <v>1</v>
      </c>
      <c r="AB276">
        <f t="shared" si="35"/>
        <v>269</v>
      </c>
      <c r="AD276" s="12">
        <v>38.795000000000002</v>
      </c>
      <c r="AE276">
        <v>269</v>
      </c>
    </row>
    <row r="277" spans="6:31" x14ac:dyDescent="0.3">
      <c r="F277" s="10">
        <v>270</v>
      </c>
      <c r="G277" s="17">
        <v>56.8</v>
      </c>
      <c r="H277" s="10">
        <v>33.362000000000002</v>
      </c>
      <c r="I277">
        <v>0.64100000000000001</v>
      </c>
      <c r="J277">
        <v>2.3940000000000001</v>
      </c>
      <c r="K277">
        <v>0.41799999999999998</v>
      </c>
      <c r="L277">
        <v>0.91200000000000003</v>
      </c>
      <c r="M277" s="10"/>
      <c r="N277" s="10"/>
      <c r="O277" s="10"/>
      <c r="R277" s="10"/>
      <c r="S277" s="10">
        <v>291</v>
      </c>
      <c r="T277" s="17">
        <v>127.874</v>
      </c>
      <c r="U277" s="17">
        <f t="shared" si="31"/>
        <v>12787.4</v>
      </c>
      <c r="V277" s="11">
        <f t="shared" si="30"/>
        <v>127.59868084877061</v>
      </c>
      <c r="X277">
        <v>38.734809661542364</v>
      </c>
      <c r="Y277" s="12">
        <f t="shared" si="32"/>
        <v>38.734000000000002</v>
      </c>
      <c r="Z277">
        <f t="shared" si="33"/>
        <v>1</v>
      </c>
      <c r="AA277">
        <f t="shared" si="34"/>
        <v>0</v>
      </c>
      <c r="AB277">
        <f t="shared" si="35"/>
        <v>269</v>
      </c>
      <c r="AD277" s="12">
        <v>38.734000000000002</v>
      </c>
      <c r="AE277">
        <v>269</v>
      </c>
    </row>
    <row r="278" spans="6:31" x14ac:dyDescent="0.3">
      <c r="F278" s="10">
        <v>271</v>
      </c>
      <c r="G278" s="17">
        <v>9.1440000000000001</v>
      </c>
      <c r="H278" s="10">
        <v>12.009</v>
      </c>
      <c r="I278">
        <v>0.79700000000000004</v>
      </c>
      <c r="J278">
        <v>1.6279999999999999</v>
      </c>
      <c r="K278">
        <v>0.61399999999999999</v>
      </c>
      <c r="L278">
        <v>0.90800000000000003</v>
      </c>
      <c r="M278" s="10"/>
      <c r="N278" s="10"/>
      <c r="O278" s="10"/>
      <c r="R278" s="10"/>
      <c r="S278" s="10">
        <v>292</v>
      </c>
      <c r="T278" s="17">
        <v>6.7279999999999998</v>
      </c>
      <c r="U278" s="17">
        <f t="shared" si="31"/>
        <v>672.8</v>
      </c>
      <c r="V278" s="11">
        <f t="shared" si="30"/>
        <v>29.268337255433856</v>
      </c>
      <c r="X278">
        <v>38.734809661542364</v>
      </c>
      <c r="Y278" s="12">
        <f t="shared" si="32"/>
        <v>38.734000000000002</v>
      </c>
      <c r="Z278">
        <f t="shared" si="33"/>
        <v>2</v>
      </c>
      <c r="AA278">
        <f t="shared" si="34"/>
        <v>2</v>
      </c>
      <c r="AB278">
        <f t="shared" si="35"/>
        <v>271</v>
      </c>
      <c r="AD278" s="12">
        <v>38.734000000000002</v>
      </c>
      <c r="AE278">
        <v>271</v>
      </c>
    </row>
    <row r="279" spans="6:31" x14ac:dyDescent="0.3">
      <c r="F279" s="10">
        <v>272</v>
      </c>
      <c r="G279" s="17">
        <v>11.523999999999999</v>
      </c>
      <c r="H279" s="10">
        <v>15.911</v>
      </c>
      <c r="I279">
        <v>0.57199999999999995</v>
      </c>
      <c r="J279">
        <v>3.0449999999999999</v>
      </c>
      <c r="K279">
        <v>0.32800000000000001</v>
      </c>
      <c r="L279">
        <v>0.90600000000000003</v>
      </c>
      <c r="M279" s="10"/>
      <c r="N279" s="10"/>
      <c r="O279" s="10"/>
      <c r="R279" s="10"/>
      <c r="S279" s="10">
        <v>293</v>
      </c>
      <c r="T279" s="17">
        <v>11.412000000000001</v>
      </c>
      <c r="U279" s="17">
        <f t="shared" si="31"/>
        <v>1141.2</v>
      </c>
      <c r="V279" s="11">
        <f t="shared" si="30"/>
        <v>38.1185121489778</v>
      </c>
      <c r="X279">
        <v>38.673951093732278</v>
      </c>
      <c r="Y279" s="12">
        <f t="shared" si="32"/>
        <v>38.673000000000002</v>
      </c>
      <c r="Z279">
        <f t="shared" si="33"/>
        <v>1</v>
      </c>
      <c r="AA279">
        <f t="shared" si="34"/>
        <v>1</v>
      </c>
      <c r="AB279">
        <f t="shared" si="35"/>
        <v>272</v>
      </c>
      <c r="AD279" s="12">
        <v>38.673000000000002</v>
      </c>
      <c r="AE279">
        <v>272</v>
      </c>
    </row>
    <row r="280" spans="6:31" x14ac:dyDescent="0.3">
      <c r="F280" s="10">
        <v>273</v>
      </c>
      <c r="G280" s="17">
        <v>18.14</v>
      </c>
      <c r="H280" s="10">
        <v>16.87</v>
      </c>
      <c r="I280">
        <v>0.80100000000000005</v>
      </c>
      <c r="J280">
        <v>1.583</v>
      </c>
      <c r="K280">
        <v>0.63200000000000001</v>
      </c>
      <c r="L280">
        <v>0.93300000000000005</v>
      </c>
      <c r="M280" s="10"/>
      <c r="N280" s="10"/>
      <c r="O280" s="10"/>
      <c r="R280" s="10"/>
      <c r="S280" s="10">
        <v>294</v>
      </c>
      <c r="T280" s="17">
        <v>5.3529999999999998</v>
      </c>
      <c r="U280" s="17">
        <f t="shared" si="31"/>
        <v>535.29999999999995</v>
      </c>
      <c r="V280" s="11">
        <f t="shared" si="30"/>
        <v>26.106802337642439</v>
      </c>
      <c r="X280">
        <v>38.366551026490789</v>
      </c>
      <c r="Y280" s="12">
        <f t="shared" si="32"/>
        <v>38.366</v>
      </c>
      <c r="Z280">
        <f t="shared" si="33"/>
        <v>1</v>
      </c>
      <c r="AA280">
        <f t="shared" si="34"/>
        <v>0</v>
      </c>
      <c r="AB280">
        <f t="shared" si="35"/>
        <v>272</v>
      </c>
      <c r="AD280" s="12">
        <v>38.366</v>
      </c>
      <c r="AE280">
        <v>272</v>
      </c>
    </row>
    <row r="281" spans="6:31" x14ac:dyDescent="0.3">
      <c r="F281" s="10">
        <v>274</v>
      </c>
      <c r="G281" s="17">
        <v>11.412000000000001</v>
      </c>
      <c r="H281" s="10">
        <v>13.398999999999999</v>
      </c>
      <c r="I281">
        <v>0.79900000000000004</v>
      </c>
      <c r="J281">
        <v>1.421</v>
      </c>
      <c r="K281">
        <v>0.70399999999999996</v>
      </c>
      <c r="L281">
        <v>0.91500000000000004</v>
      </c>
      <c r="M281" s="10"/>
      <c r="N281" s="10"/>
      <c r="O281" s="10"/>
      <c r="R281" s="10"/>
      <c r="S281" s="10">
        <v>295</v>
      </c>
      <c r="T281" s="17">
        <v>4.9809999999999999</v>
      </c>
      <c r="U281" s="17">
        <f t="shared" si="31"/>
        <v>498.09999999999997</v>
      </c>
      <c r="V281" s="11">
        <f t="shared" si="30"/>
        <v>25.183340073004306</v>
      </c>
      <c r="X281">
        <v>38.366551026490789</v>
      </c>
      <c r="Y281" s="12">
        <f t="shared" si="32"/>
        <v>38.366</v>
      </c>
      <c r="Z281">
        <f t="shared" si="33"/>
        <v>2</v>
      </c>
      <c r="AA281">
        <f t="shared" si="34"/>
        <v>2</v>
      </c>
      <c r="AB281">
        <f t="shared" si="35"/>
        <v>274</v>
      </c>
      <c r="AD281" s="12">
        <v>38.366</v>
      </c>
      <c r="AE281">
        <v>274</v>
      </c>
    </row>
    <row r="282" spans="6:31" x14ac:dyDescent="0.3">
      <c r="F282" s="10">
        <v>275</v>
      </c>
      <c r="G282" s="17">
        <v>5.5389999999999997</v>
      </c>
      <c r="H282" s="10">
        <v>9.516</v>
      </c>
      <c r="I282">
        <v>0.76900000000000002</v>
      </c>
      <c r="J282">
        <v>1.9750000000000001</v>
      </c>
      <c r="K282">
        <v>0.50600000000000001</v>
      </c>
      <c r="L282">
        <v>0.89200000000000002</v>
      </c>
      <c r="M282" s="10"/>
      <c r="N282" s="10"/>
      <c r="O282" s="10"/>
      <c r="R282" s="10"/>
      <c r="S282" s="10">
        <v>296</v>
      </c>
      <c r="T282" s="17">
        <v>18.884</v>
      </c>
      <c r="U282" s="17">
        <f t="shared" si="31"/>
        <v>1888.4</v>
      </c>
      <c r="V282" s="11">
        <f t="shared" si="30"/>
        <v>49.03453432304503</v>
      </c>
      <c r="X282">
        <v>38.305107379470968</v>
      </c>
      <c r="Y282" s="12">
        <f t="shared" si="32"/>
        <v>38.305</v>
      </c>
      <c r="Z282">
        <f t="shared" si="33"/>
        <v>1</v>
      </c>
      <c r="AA282">
        <f t="shared" si="34"/>
        <v>0</v>
      </c>
      <c r="AB282">
        <f t="shared" si="35"/>
        <v>274</v>
      </c>
      <c r="AD282" s="12">
        <v>38.305</v>
      </c>
      <c r="AE282">
        <v>274</v>
      </c>
    </row>
    <row r="283" spans="6:31" x14ac:dyDescent="0.3">
      <c r="F283" s="10">
        <v>276</v>
      </c>
      <c r="G283" s="17">
        <v>7.3999999999999996E-2</v>
      </c>
      <c r="H283" s="10">
        <v>1.091</v>
      </c>
      <c r="I283">
        <v>0.78500000000000003</v>
      </c>
      <c r="J283">
        <v>2.6459999999999999</v>
      </c>
      <c r="K283">
        <v>0.378</v>
      </c>
      <c r="L283">
        <v>0.66700000000000004</v>
      </c>
      <c r="M283" s="10"/>
      <c r="N283" s="10"/>
      <c r="O283" s="10"/>
      <c r="R283" s="10"/>
      <c r="S283" s="10">
        <v>297</v>
      </c>
      <c r="T283" s="17">
        <v>4.1630000000000003</v>
      </c>
      <c r="U283" s="17">
        <f t="shared" si="31"/>
        <v>416.3</v>
      </c>
      <c r="V283" s="11">
        <f t="shared" si="30"/>
        <v>23.022806572467402</v>
      </c>
      <c r="X283">
        <v>38.305107379470968</v>
      </c>
      <c r="Y283" s="12">
        <f t="shared" si="32"/>
        <v>38.305</v>
      </c>
      <c r="Z283">
        <f t="shared" si="33"/>
        <v>2</v>
      </c>
      <c r="AA283">
        <f t="shared" si="34"/>
        <v>2</v>
      </c>
      <c r="AB283">
        <f t="shared" si="35"/>
        <v>276</v>
      </c>
      <c r="AD283" s="12">
        <v>38.305</v>
      </c>
      <c r="AE283">
        <v>276</v>
      </c>
    </row>
    <row r="284" spans="6:31" x14ac:dyDescent="0.3">
      <c r="F284" s="10">
        <v>277</v>
      </c>
      <c r="G284" s="17">
        <v>1.9330000000000001</v>
      </c>
      <c r="H284" s="10">
        <v>5.36</v>
      </c>
      <c r="I284">
        <v>0.84599999999999997</v>
      </c>
      <c r="J284">
        <v>1.6519999999999999</v>
      </c>
      <c r="K284">
        <v>0.60499999999999998</v>
      </c>
      <c r="L284">
        <v>0.86699999999999999</v>
      </c>
      <c r="M284" s="10"/>
      <c r="N284" s="10"/>
      <c r="O284" s="10"/>
      <c r="R284" s="10"/>
      <c r="S284" s="10">
        <v>299</v>
      </c>
      <c r="T284" s="17">
        <v>6.319</v>
      </c>
      <c r="U284" s="17">
        <f t="shared" si="31"/>
        <v>631.9</v>
      </c>
      <c r="V284" s="11">
        <f t="shared" si="30"/>
        <v>28.364768081515304</v>
      </c>
      <c r="X284">
        <v>38.180256085669306</v>
      </c>
      <c r="Y284" s="12">
        <f t="shared" si="32"/>
        <v>38.18</v>
      </c>
      <c r="Z284">
        <f t="shared" si="33"/>
        <v>1</v>
      </c>
      <c r="AA284">
        <f t="shared" si="34"/>
        <v>1</v>
      </c>
      <c r="AB284">
        <f t="shared" si="35"/>
        <v>277</v>
      </c>
      <c r="AD284" s="12">
        <v>38.18</v>
      </c>
      <c r="AE284">
        <v>277</v>
      </c>
    </row>
    <row r="285" spans="6:31" x14ac:dyDescent="0.3">
      <c r="F285" s="10">
        <v>278</v>
      </c>
      <c r="G285" s="17">
        <v>23.605</v>
      </c>
      <c r="H285" s="10">
        <v>19.841999999999999</v>
      </c>
      <c r="I285">
        <v>0.753</v>
      </c>
      <c r="J285">
        <v>1.3149999999999999</v>
      </c>
      <c r="K285">
        <v>0.76</v>
      </c>
      <c r="L285">
        <v>0.91800000000000004</v>
      </c>
      <c r="M285" s="10"/>
      <c r="N285" s="10"/>
      <c r="O285" s="10"/>
      <c r="R285" s="10"/>
      <c r="S285" s="10">
        <v>300</v>
      </c>
      <c r="T285" s="17">
        <v>4.7210000000000001</v>
      </c>
      <c r="U285" s="17">
        <f t="shared" si="31"/>
        <v>472.1</v>
      </c>
      <c r="V285" s="11">
        <f t="shared" si="30"/>
        <v>24.517267161522515</v>
      </c>
      <c r="X285">
        <v>38.1185121489778</v>
      </c>
      <c r="Y285" s="12">
        <f t="shared" si="32"/>
        <v>38.118000000000002</v>
      </c>
      <c r="Z285">
        <f t="shared" si="33"/>
        <v>1</v>
      </c>
      <c r="AA285">
        <f t="shared" si="34"/>
        <v>0</v>
      </c>
      <c r="AB285">
        <f t="shared" si="35"/>
        <v>277</v>
      </c>
      <c r="AD285" s="12">
        <v>38.118000000000002</v>
      </c>
      <c r="AE285">
        <v>277</v>
      </c>
    </row>
    <row r="286" spans="6:31" x14ac:dyDescent="0.3">
      <c r="F286" s="10">
        <v>279</v>
      </c>
      <c r="G286" s="17">
        <v>22.972999999999999</v>
      </c>
      <c r="H286" s="10">
        <v>19.248999999999999</v>
      </c>
      <c r="I286">
        <v>0.77900000000000003</v>
      </c>
      <c r="J286">
        <v>1.3009999999999999</v>
      </c>
      <c r="K286">
        <v>0.76900000000000002</v>
      </c>
      <c r="L286">
        <v>0.91600000000000004</v>
      </c>
      <c r="M286" s="10"/>
      <c r="N286" s="10"/>
      <c r="O286" s="10"/>
      <c r="R286" s="10"/>
      <c r="S286" s="10">
        <v>302</v>
      </c>
      <c r="T286" s="17">
        <v>29.440999999999999</v>
      </c>
      <c r="U286" s="17">
        <f t="shared" si="31"/>
        <v>2944.1</v>
      </c>
      <c r="V286" s="11">
        <f t="shared" si="30"/>
        <v>61.225358664974699</v>
      </c>
      <c r="X286">
        <v>38.1185121489778</v>
      </c>
      <c r="Y286" s="12">
        <f t="shared" si="32"/>
        <v>38.118000000000002</v>
      </c>
      <c r="Z286">
        <f t="shared" si="33"/>
        <v>2</v>
      </c>
      <c r="AA286">
        <f t="shared" si="34"/>
        <v>2</v>
      </c>
      <c r="AB286">
        <f t="shared" si="35"/>
        <v>279</v>
      </c>
      <c r="AD286" s="12">
        <v>38.118000000000002</v>
      </c>
      <c r="AE286">
        <v>279</v>
      </c>
    </row>
    <row r="287" spans="6:31" x14ac:dyDescent="0.3">
      <c r="F287" s="10">
        <v>280</v>
      </c>
      <c r="G287" s="17">
        <v>0.63200000000000001</v>
      </c>
      <c r="H287" s="10">
        <v>3.7240000000000002</v>
      </c>
      <c r="I287">
        <v>0.57299999999999995</v>
      </c>
      <c r="J287">
        <v>2.415</v>
      </c>
      <c r="K287">
        <v>0.41399999999999998</v>
      </c>
      <c r="L287">
        <v>0.72299999999999998</v>
      </c>
      <c r="M287" s="10"/>
      <c r="N287" s="10"/>
      <c r="O287" s="10"/>
      <c r="R287" s="10"/>
      <c r="S287" s="10">
        <v>303</v>
      </c>
      <c r="T287" s="17">
        <v>39.700000000000003</v>
      </c>
      <c r="U287" s="17">
        <f t="shared" si="31"/>
        <v>3970.0000000000005</v>
      </c>
      <c r="V287" s="11">
        <f t="shared" si="30"/>
        <v>71.096842353219856</v>
      </c>
      <c r="X287">
        <v>38.056668037759792</v>
      </c>
      <c r="Y287" s="12">
        <f t="shared" si="32"/>
        <v>38.055999999999997</v>
      </c>
      <c r="Z287">
        <f t="shared" si="33"/>
        <v>1</v>
      </c>
      <c r="AA287">
        <f t="shared" si="34"/>
        <v>1</v>
      </c>
      <c r="AB287">
        <f t="shared" si="35"/>
        <v>280</v>
      </c>
      <c r="AD287" s="12">
        <v>38.055999999999997</v>
      </c>
      <c r="AE287">
        <v>280</v>
      </c>
    </row>
    <row r="288" spans="6:31" x14ac:dyDescent="0.3">
      <c r="F288" s="10">
        <v>281</v>
      </c>
      <c r="G288" s="17">
        <v>2.714</v>
      </c>
      <c r="H288" s="10">
        <v>6.1310000000000002</v>
      </c>
      <c r="I288">
        <v>0.90700000000000003</v>
      </c>
      <c r="J288">
        <v>1.228</v>
      </c>
      <c r="K288">
        <v>0.81399999999999995</v>
      </c>
      <c r="L288">
        <v>0.89600000000000002</v>
      </c>
      <c r="M288" s="10"/>
      <c r="N288" s="10"/>
      <c r="O288" s="10"/>
      <c r="R288" s="10"/>
      <c r="S288" s="10">
        <v>304</v>
      </c>
      <c r="T288" s="17">
        <v>52.673999999999999</v>
      </c>
      <c r="U288" s="17">
        <f t="shared" si="31"/>
        <v>5267.4</v>
      </c>
      <c r="V288" s="11">
        <f t="shared" si="30"/>
        <v>81.894212115008443</v>
      </c>
      <c r="X288">
        <v>37.930999005440576</v>
      </c>
      <c r="Y288" s="12">
        <f t="shared" si="32"/>
        <v>37.93</v>
      </c>
      <c r="Z288">
        <f t="shared" si="33"/>
        <v>1</v>
      </c>
      <c r="AA288">
        <f t="shared" si="34"/>
        <v>1</v>
      </c>
      <c r="AB288">
        <f t="shared" si="35"/>
        <v>281</v>
      </c>
      <c r="AD288" s="12">
        <v>37.93</v>
      </c>
      <c r="AE288">
        <v>281</v>
      </c>
    </row>
    <row r="289" spans="6:31" x14ac:dyDescent="0.3">
      <c r="F289" s="10">
        <v>282</v>
      </c>
      <c r="G289" s="17">
        <v>10.111000000000001</v>
      </c>
      <c r="H289" s="10">
        <v>13.738</v>
      </c>
      <c r="I289">
        <v>0.67300000000000004</v>
      </c>
      <c r="J289">
        <v>1.9059999999999999</v>
      </c>
      <c r="K289">
        <v>0.52500000000000002</v>
      </c>
      <c r="L289">
        <v>0.90100000000000002</v>
      </c>
      <c r="M289" s="10"/>
      <c r="N289" s="10"/>
      <c r="O289" s="10"/>
      <c r="R289" s="10"/>
      <c r="S289" s="10">
        <v>305</v>
      </c>
      <c r="T289" s="17">
        <v>2.714</v>
      </c>
      <c r="U289" s="17">
        <f t="shared" si="31"/>
        <v>271.39999999999998</v>
      </c>
      <c r="V289" s="11">
        <f t="shared" si="30"/>
        <v>18.589169224070318</v>
      </c>
      <c r="X289">
        <v>37.744240972685802</v>
      </c>
      <c r="Y289" s="12">
        <f t="shared" si="32"/>
        <v>37.744</v>
      </c>
      <c r="Z289">
        <f t="shared" si="33"/>
        <v>1</v>
      </c>
      <c r="AA289">
        <f t="shared" si="34"/>
        <v>1</v>
      </c>
      <c r="AB289">
        <f t="shared" si="35"/>
        <v>282</v>
      </c>
      <c r="AD289" s="12">
        <v>37.744</v>
      </c>
      <c r="AE289">
        <v>282</v>
      </c>
    </row>
    <row r="290" spans="6:31" x14ac:dyDescent="0.3">
      <c r="F290" s="10">
        <v>283</v>
      </c>
      <c r="G290" s="17">
        <v>1.859</v>
      </c>
      <c r="H290" s="10">
        <v>7.2880000000000003</v>
      </c>
      <c r="I290">
        <v>0.44</v>
      </c>
      <c r="J290">
        <v>4.6849999999999996</v>
      </c>
      <c r="K290">
        <v>0.21299999999999999</v>
      </c>
      <c r="L290">
        <v>0.78100000000000003</v>
      </c>
      <c r="M290" s="10"/>
      <c r="N290" s="10"/>
      <c r="O290" s="10"/>
      <c r="R290" s="10"/>
      <c r="S290" s="10">
        <v>306</v>
      </c>
      <c r="T290" s="17">
        <v>12.081</v>
      </c>
      <c r="U290" s="17">
        <f t="shared" si="31"/>
        <v>1208.0999999999999</v>
      </c>
      <c r="V290" s="11">
        <f t="shared" si="30"/>
        <v>39.219901759113952</v>
      </c>
      <c r="X290">
        <v>37.681782604975751</v>
      </c>
      <c r="Y290" s="12">
        <f t="shared" si="32"/>
        <v>37.680999999999997</v>
      </c>
      <c r="Z290">
        <f t="shared" si="33"/>
        <v>1</v>
      </c>
      <c r="AA290">
        <f t="shared" si="34"/>
        <v>1</v>
      </c>
      <c r="AB290">
        <f t="shared" si="35"/>
        <v>283</v>
      </c>
      <c r="AD290" s="12">
        <v>37.680999999999997</v>
      </c>
      <c r="AE290">
        <v>283</v>
      </c>
    </row>
    <row r="291" spans="6:31" x14ac:dyDescent="0.3">
      <c r="F291" s="10">
        <v>284</v>
      </c>
      <c r="G291" s="17">
        <v>23.306999999999999</v>
      </c>
      <c r="H291" s="10">
        <v>21.844000000000001</v>
      </c>
      <c r="I291">
        <v>0.61399999999999999</v>
      </c>
      <c r="J291">
        <v>1.97</v>
      </c>
      <c r="K291">
        <v>0.50800000000000001</v>
      </c>
      <c r="L291">
        <v>0.90800000000000003</v>
      </c>
      <c r="M291" s="10"/>
      <c r="N291" s="10"/>
      <c r="O291" s="10"/>
      <c r="R291" s="10"/>
      <c r="S291" s="10">
        <v>308</v>
      </c>
      <c r="T291" s="17">
        <v>1.0409999999999999</v>
      </c>
      <c r="U291" s="17">
        <f t="shared" si="31"/>
        <v>104.1</v>
      </c>
      <c r="V291" s="11">
        <f t="shared" si="30"/>
        <v>11.512785788284711</v>
      </c>
      <c r="X291">
        <v>37.619220539149048</v>
      </c>
      <c r="Y291" s="12">
        <f t="shared" si="32"/>
        <v>37.619</v>
      </c>
      <c r="Z291">
        <f t="shared" si="33"/>
        <v>1</v>
      </c>
      <c r="AA291">
        <f t="shared" si="34"/>
        <v>1</v>
      </c>
      <c r="AB291">
        <f t="shared" si="35"/>
        <v>284</v>
      </c>
      <c r="AD291" s="12">
        <v>37.619</v>
      </c>
      <c r="AE291">
        <v>284</v>
      </c>
    </row>
    <row r="292" spans="6:31" x14ac:dyDescent="0.3">
      <c r="F292" s="10">
        <v>285</v>
      </c>
      <c r="G292" s="17">
        <v>7.3999999999999996E-2</v>
      </c>
      <c r="H292" s="10">
        <v>0.93100000000000005</v>
      </c>
      <c r="I292">
        <v>1</v>
      </c>
      <c r="J292">
        <v>2</v>
      </c>
      <c r="K292">
        <v>0.5</v>
      </c>
      <c r="L292">
        <v>1</v>
      </c>
      <c r="M292" s="10"/>
      <c r="N292" s="10"/>
      <c r="O292" s="10"/>
      <c r="R292" s="10"/>
      <c r="S292" s="10">
        <v>309</v>
      </c>
      <c r="T292" s="17">
        <v>0.63200000000000001</v>
      </c>
      <c r="U292" s="17">
        <f t="shared" si="31"/>
        <v>63.2</v>
      </c>
      <c r="V292" s="11">
        <f t="shared" si="30"/>
        <v>8.9704369585467951</v>
      </c>
      <c r="X292">
        <v>37.111497080285318</v>
      </c>
      <c r="Y292" s="12">
        <f t="shared" si="32"/>
        <v>37.110999999999997</v>
      </c>
      <c r="Z292">
        <f t="shared" si="33"/>
        <v>1</v>
      </c>
      <c r="AA292">
        <f t="shared" si="34"/>
        <v>1</v>
      </c>
      <c r="AB292">
        <f t="shared" si="35"/>
        <v>285</v>
      </c>
      <c r="AD292" s="12">
        <v>37.110999999999997</v>
      </c>
      <c r="AE292">
        <v>285</v>
      </c>
    </row>
    <row r="293" spans="6:31" x14ac:dyDescent="0.3">
      <c r="F293" s="10">
        <v>286</v>
      </c>
      <c r="G293" s="17">
        <v>47.023000000000003</v>
      </c>
      <c r="H293" s="10">
        <v>26.763000000000002</v>
      </c>
      <c r="I293">
        <v>0.82499999999999996</v>
      </c>
      <c r="J293">
        <v>1.4079999999999999</v>
      </c>
      <c r="K293">
        <v>0.71</v>
      </c>
      <c r="L293">
        <v>0.95799999999999996</v>
      </c>
      <c r="M293" s="10"/>
      <c r="N293" s="10"/>
      <c r="O293" s="10"/>
      <c r="R293" s="10"/>
      <c r="S293" s="10">
        <v>310</v>
      </c>
      <c r="T293" s="17">
        <v>4.609</v>
      </c>
      <c r="U293" s="17">
        <f t="shared" si="31"/>
        <v>460.9</v>
      </c>
      <c r="V293" s="11">
        <f t="shared" si="30"/>
        <v>24.22470033186038</v>
      </c>
      <c r="X293">
        <v>36.791044562609954</v>
      </c>
      <c r="Y293" s="12">
        <f t="shared" si="32"/>
        <v>36.790999999999997</v>
      </c>
      <c r="Z293">
        <f t="shared" si="33"/>
        <v>1</v>
      </c>
      <c r="AA293">
        <f t="shared" si="34"/>
        <v>1</v>
      </c>
      <c r="AB293">
        <f t="shared" si="35"/>
        <v>286</v>
      </c>
      <c r="AD293" s="12">
        <v>36.790999999999997</v>
      </c>
      <c r="AE293">
        <v>286</v>
      </c>
    </row>
    <row r="294" spans="6:31" x14ac:dyDescent="0.3">
      <c r="F294" s="10">
        <v>287</v>
      </c>
      <c r="G294" s="17">
        <v>0.33500000000000002</v>
      </c>
      <c r="H294" s="10">
        <v>2.1349999999999998</v>
      </c>
      <c r="I294">
        <v>0.92300000000000004</v>
      </c>
      <c r="J294">
        <v>1.343</v>
      </c>
      <c r="K294">
        <v>0.745</v>
      </c>
      <c r="L294">
        <v>0.85699999999999998</v>
      </c>
      <c r="M294" s="10"/>
      <c r="N294" s="10"/>
      <c r="O294" s="10"/>
      <c r="R294" s="10"/>
      <c r="S294" s="10">
        <v>311</v>
      </c>
      <c r="T294" s="17">
        <v>0.112</v>
      </c>
      <c r="U294" s="17">
        <f t="shared" si="31"/>
        <v>11.200000000000001</v>
      </c>
      <c r="V294" s="11">
        <f t="shared" si="30"/>
        <v>3.7762789755305186</v>
      </c>
      <c r="X294">
        <v>36.662773863646919</v>
      </c>
      <c r="Y294" s="12">
        <f t="shared" si="32"/>
        <v>36.661999999999999</v>
      </c>
      <c r="Z294">
        <f t="shared" si="33"/>
        <v>1</v>
      </c>
      <c r="AA294">
        <f t="shared" si="34"/>
        <v>0</v>
      </c>
      <c r="AB294">
        <f t="shared" si="35"/>
        <v>286</v>
      </c>
      <c r="AD294" s="12">
        <v>36.661999999999999</v>
      </c>
      <c r="AE294">
        <v>286</v>
      </c>
    </row>
    <row r="295" spans="6:31" x14ac:dyDescent="0.3">
      <c r="F295" s="10">
        <v>288</v>
      </c>
      <c r="G295" s="17">
        <v>0.40899999999999997</v>
      </c>
      <c r="H295" s="10">
        <v>2.84</v>
      </c>
      <c r="I295">
        <v>0.63700000000000001</v>
      </c>
      <c r="J295">
        <v>3.1059999999999999</v>
      </c>
      <c r="K295">
        <v>0.32200000000000001</v>
      </c>
      <c r="L295">
        <v>0.75900000000000001</v>
      </c>
      <c r="M295" s="10"/>
      <c r="N295" s="10"/>
      <c r="O295" s="10"/>
      <c r="R295" s="10"/>
      <c r="S295" s="10">
        <v>312</v>
      </c>
      <c r="T295" s="17">
        <v>11.449</v>
      </c>
      <c r="U295" s="17">
        <f t="shared" si="31"/>
        <v>1144.9000000000001</v>
      </c>
      <c r="V295" s="11">
        <f t="shared" si="30"/>
        <v>38.180256085669306</v>
      </c>
      <c r="X295">
        <v>36.662773863646919</v>
      </c>
      <c r="Y295" s="12">
        <f t="shared" si="32"/>
        <v>36.661999999999999</v>
      </c>
      <c r="Z295">
        <f t="shared" si="33"/>
        <v>2</v>
      </c>
      <c r="AA295">
        <f t="shared" si="34"/>
        <v>2</v>
      </c>
      <c r="AB295">
        <f t="shared" si="35"/>
        <v>288</v>
      </c>
      <c r="AD295" s="12">
        <v>36.661999999999999</v>
      </c>
      <c r="AE295">
        <v>288</v>
      </c>
    </row>
    <row r="296" spans="6:31" x14ac:dyDescent="0.3">
      <c r="F296" s="10">
        <v>289</v>
      </c>
      <c r="G296" s="17">
        <v>630.52200000000005</v>
      </c>
      <c r="H296" s="10">
        <v>109.679</v>
      </c>
      <c r="I296">
        <v>0.65900000000000003</v>
      </c>
      <c r="J296">
        <v>1.161</v>
      </c>
      <c r="K296">
        <v>0.86199999999999999</v>
      </c>
      <c r="L296">
        <v>0.89100000000000001</v>
      </c>
      <c r="M296" s="10"/>
      <c r="N296" s="10"/>
      <c r="O296" s="10"/>
      <c r="R296" s="10"/>
      <c r="S296" s="10">
        <v>313</v>
      </c>
      <c r="T296" s="17">
        <v>16.170000000000002</v>
      </c>
      <c r="U296" s="17">
        <f t="shared" si="31"/>
        <v>1617.0000000000002</v>
      </c>
      <c r="V296" s="11">
        <f t="shared" si="30"/>
        <v>45.374313701000027</v>
      </c>
      <c r="X296">
        <v>36.598469927872543</v>
      </c>
      <c r="Y296" s="12">
        <f t="shared" si="32"/>
        <v>36.597999999999999</v>
      </c>
      <c r="Z296">
        <f t="shared" si="33"/>
        <v>1</v>
      </c>
      <c r="AA296">
        <f t="shared" si="34"/>
        <v>0</v>
      </c>
      <c r="AB296">
        <f t="shared" si="35"/>
        <v>288</v>
      </c>
      <c r="AD296" s="12">
        <v>36.597999999999999</v>
      </c>
      <c r="AE296">
        <v>288</v>
      </c>
    </row>
    <row r="297" spans="6:31" x14ac:dyDescent="0.3">
      <c r="F297" s="10">
        <v>290</v>
      </c>
      <c r="G297" s="17">
        <v>1.71</v>
      </c>
      <c r="H297" s="10">
        <v>5.0209999999999999</v>
      </c>
      <c r="I297">
        <v>0.85199999999999998</v>
      </c>
      <c r="J297">
        <v>1.4019999999999999</v>
      </c>
      <c r="K297">
        <v>0.71299999999999997</v>
      </c>
      <c r="L297">
        <v>0.84399999999999997</v>
      </c>
      <c r="M297" s="10"/>
      <c r="N297" s="10"/>
      <c r="O297" s="10"/>
      <c r="R297" s="10"/>
      <c r="S297" s="10">
        <v>314</v>
      </c>
      <c r="T297" s="17">
        <v>1.264</v>
      </c>
      <c r="U297" s="17">
        <f t="shared" si="31"/>
        <v>126.4</v>
      </c>
      <c r="V297" s="11">
        <f t="shared" si="30"/>
        <v>12.686113607189736</v>
      </c>
      <c r="X297">
        <v>36.598469927872543</v>
      </c>
      <c r="Y297" s="12">
        <f t="shared" si="32"/>
        <v>36.597999999999999</v>
      </c>
      <c r="Z297">
        <f t="shared" si="33"/>
        <v>2</v>
      </c>
      <c r="AA297">
        <f t="shared" si="34"/>
        <v>2</v>
      </c>
      <c r="AB297">
        <f t="shared" si="35"/>
        <v>290</v>
      </c>
      <c r="AD297" s="12">
        <v>36.597999999999999</v>
      </c>
      <c r="AE297">
        <v>290</v>
      </c>
    </row>
    <row r="298" spans="6:31" x14ac:dyDescent="0.3">
      <c r="F298" s="10">
        <v>291</v>
      </c>
      <c r="G298" s="17">
        <v>127.874</v>
      </c>
      <c r="H298" s="10">
        <v>66.227999999999994</v>
      </c>
      <c r="I298">
        <v>0.36599999999999999</v>
      </c>
      <c r="J298">
        <v>1.6060000000000001</v>
      </c>
      <c r="K298">
        <v>0.623</v>
      </c>
      <c r="L298">
        <v>0.66600000000000004</v>
      </c>
      <c r="M298" s="10"/>
      <c r="N298" s="10"/>
      <c r="O298" s="10"/>
      <c r="R298" s="10"/>
      <c r="S298" s="10">
        <v>316</v>
      </c>
      <c r="T298" s="17">
        <v>29.218</v>
      </c>
      <c r="U298" s="17">
        <f t="shared" si="31"/>
        <v>2921.8</v>
      </c>
      <c r="V298" s="11">
        <f t="shared" si="30"/>
        <v>60.993043060722904</v>
      </c>
      <c r="X298">
        <v>36.469521911184287</v>
      </c>
      <c r="Y298" s="12">
        <f t="shared" si="32"/>
        <v>36.469000000000001</v>
      </c>
      <c r="Z298">
        <f t="shared" si="33"/>
        <v>1</v>
      </c>
      <c r="AA298">
        <f t="shared" si="34"/>
        <v>1</v>
      </c>
      <c r="AB298">
        <f t="shared" si="35"/>
        <v>291</v>
      </c>
      <c r="AD298" s="12">
        <v>36.469000000000001</v>
      </c>
      <c r="AE298">
        <v>291</v>
      </c>
    </row>
    <row r="299" spans="6:31" x14ac:dyDescent="0.3">
      <c r="F299" s="10">
        <v>292</v>
      </c>
      <c r="G299" s="17">
        <v>6.7279999999999998</v>
      </c>
      <c r="H299" s="10">
        <v>11.696999999999999</v>
      </c>
      <c r="I299">
        <v>0.61799999999999999</v>
      </c>
      <c r="J299">
        <v>2.831</v>
      </c>
      <c r="K299">
        <v>0.35299999999999998</v>
      </c>
      <c r="L299">
        <v>0.88300000000000001</v>
      </c>
      <c r="M299" s="10"/>
      <c r="N299" s="10"/>
      <c r="O299" s="10"/>
      <c r="R299" s="10"/>
      <c r="S299" s="10">
        <v>317</v>
      </c>
      <c r="T299" s="17">
        <v>1.413</v>
      </c>
      <c r="U299" s="17">
        <f t="shared" si="31"/>
        <v>141.30000000000001</v>
      </c>
      <c r="V299" s="11">
        <f t="shared" si="30"/>
        <v>13.413006660368081</v>
      </c>
      <c r="X299">
        <v>36.403127862319153</v>
      </c>
      <c r="Y299" s="12">
        <f t="shared" si="32"/>
        <v>36.402999999999999</v>
      </c>
      <c r="Z299">
        <f t="shared" si="33"/>
        <v>1</v>
      </c>
      <c r="AA299">
        <f t="shared" si="34"/>
        <v>0</v>
      </c>
      <c r="AB299">
        <f t="shared" si="35"/>
        <v>291</v>
      </c>
      <c r="AD299" s="12">
        <v>36.402999999999999</v>
      </c>
      <c r="AE299">
        <v>291</v>
      </c>
    </row>
    <row r="300" spans="6:31" x14ac:dyDescent="0.3">
      <c r="F300" s="10">
        <v>293</v>
      </c>
      <c r="G300" s="17">
        <v>11.412000000000001</v>
      </c>
      <c r="H300" s="10">
        <v>13.625</v>
      </c>
      <c r="I300">
        <v>0.77200000000000002</v>
      </c>
      <c r="J300">
        <v>1.423</v>
      </c>
      <c r="K300">
        <v>0.70299999999999996</v>
      </c>
      <c r="L300">
        <v>0.88200000000000001</v>
      </c>
      <c r="M300" s="10"/>
      <c r="N300" s="10"/>
      <c r="O300" s="10"/>
      <c r="R300" s="10"/>
      <c r="S300" s="10">
        <v>318</v>
      </c>
      <c r="T300" s="17">
        <v>2.7509999999999999</v>
      </c>
      <c r="U300" s="17">
        <f t="shared" si="31"/>
        <v>275.09999999999997</v>
      </c>
      <c r="V300" s="11">
        <f t="shared" si="30"/>
        <v>18.715453474512532</v>
      </c>
      <c r="X300">
        <v>36.403127862319153</v>
      </c>
      <c r="Y300" s="12">
        <f t="shared" si="32"/>
        <v>36.402999999999999</v>
      </c>
      <c r="Z300">
        <f t="shared" si="33"/>
        <v>2</v>
      </c>
      <c r="AA300">
        <f t="shared" si="34"/>
        <v>2</v>
      </c>
      <c r="AB300">
        <f t="shared" si="35"/>
        <v>293</v>
      </c>
      <c r="AD300" s="12">
        <v>36.402999999999999</v>
      </c>
      <c r="AE300">
        <v>293</v>
      </c>
    </row>
    <row r="301" spans="6:31" x14ac:dyDescent="0.3">
      <c r="F301" s="10">
        <v>294</v>
      </c>
      <c r="G301" s="17">
        <v>5.3529999999999998</v>
      </c>
      <c r="H301" s="10">
        <v>9.0370000000000008</v>
      </c>
      <c r="I301">
        <v>0.82399999999999995</v>
      </c>
      <c r="J301">
        <v>1.8839999999999999</v>
      </c>
      <c r="K301">
        <v>0.53100000000000003</v>
      </c>
      <c r="L301">
        <v>0.92300000000000004</v>
      </c>
      <c r="M301" s="10"/>
      <c r="N301" s="10"/>
      <c r="O301" s="10"/>
      <c r="R301" s="10"/>
      <c r="S301" s="10">
        <v>319</v>
      </c>
      <c r="T301" s="17">
        <v>3.42</v>
      </c>
      <c r="U301" s="17">
        <f t="shared" si="31"/>
        <v>342</v>
      </c>
      <c r="V301" s="11">
        <f t="shared" si="30"/>
        <v>20.867389014906145</v>
      </c>
      <c r="X301">
        <v>36.338364462986462</v>
      </c>
      <c r="Y301" s="12">
        <f t="shared" si="32"/>
        <v>36.338000000000001</v>
      </c>
      <c r="Z301">
        <f t="shared" si="33"/>
        <v>1</v>
      </c>
      <c r="AA301">
        <f t="shared" si="34"/>
        <v>1</v>
      </c>
      <c r="AB301">
        <f t="shared" si="35"/>
        <v>294</v>
      </c>
      <c r="AD301" s="12">
        <v>36.338000000000001</v>
      </c>
      <c r="AE301">
        <v>294</v>
      </c>
    </row>
    <row r="302" spans="6:31" x14ac:dyDescent="0.3">
      <c r="F302" s="10">
        <v>295</v>
      </c>
      <c r="G302" s="17">
        <v>4.9809999999999999</v>
      </c>
      <c r="H302" s="10">
        <v>8.6509999999999998</v>
      </c>
      <c r="I302">
        <v>0.83599999999999997</v>
      </c>
      <c r="J302">
        <v>1.373</v>
      </c>
      <c r="K302">
        <v>0.72799999999999998</v>
      </c>
      <c r="L302">
        <v>0.89600000000000002</v>
      </c>
      <c r="M302" s="10"/>
      <c r="N302" s="10"/>
      <c r="O302" s="10"/>
      <c r="R302" s="10"/>
      <c r="S302" s="10">
        <v>320</v>
      </c>
      <c r="T302" s="17">
        <v>64.718000000000004</v>
      </c>
      <c r="U302" s="17">
        <f t="shared" si="31"/>
        <v>6471.8</v>
      </c>
      <c r="V302" s="11">
        <f t="shared" si="30"/>
        <v>90.775281247799086</v>
      </c>
      <c r="X302">
        <v>36.208490153744286</v>
      </c>
      <c r="Y302" s="12">
        <f t="shared" si="32"/>
        <v>36.207999999999998</v>
      </c>
      <c r="Z302">
        <f t="shared" si="33"/>
        <v>1</v>
      </c>
      <c r="AA302">
        <f t="shared" si="34"/>
        <v>1</v>
      </c>
      <c r="AB302">
        <f t="shared" si="35"/>
        <v>295</v>
      </c>
      <c r="AD302" s="12">
        <v>36.207999999999998</v>
      </c>
      <c r="AE302">
        <v>295</v>
      </c>
    </row>
    <row r="303" spans="6:31" x14ac:dyDescent="0.3">
      <c r="F303" s="10">
        <v>296</v>
      </c>
      <c r="G303" s="17">
        <v>18.884</v>
      </c>
      <c r="H303" s="10">
        <v>21.431000000000001</v>
      </c>
      <c r="I303">
        <v>0.51700000000000002</v>
      </c>
      <c r="J303">
        <v>2.5579999999999998</v>
      </c>
      <c r="K303">
        <v>0.39100000000000001</v>
      </c>
      <c r="L303">
        <v>0.86</v>
      </c>
      <c r="M303" s="10"/>
      <c r="N303" s="10"/>
      <c r="O303" s="10"/>
      <c r="R303" s="10"/>
      <c r="S303" s="10">
        <v>322</v>
      </c>
      <c r="T303" s="17">
        <v>2.528</v>
      </c>
      <c r="U303" s="17">
        <f t="shared" si="31"/>
        <v>252.8</v>
      </c>
      <c r="V303" s="11">
        <f t="shared" si="30"/>
        <v>17.94087391709359</v>
      </c>
      <c r="X303">
        <v>36.143377995122108</v>
      </c>
      <c r="Y303" s="12">
        <f t="shared" si="32"/>
        <v>36.143000000000001</v>
      </c>
      <c r="Z303">
        <f t="shared" si="33"/>
        <v>1</v>
      </c>
      <c r="AA303">
        <f t="shared" si="34"/>
        <v>1</v>
      </c>
      <c r="AB303">
        <f t="shared" si="35"/>
        <v>296</v>
      </c>
      <c r="AD303" s="12">
        <v>36.143000000000001</v>
      </c>
      <c r="AE303">
        <v>296</v>
      </c>
    </row>
    <row r="304" spans="6:31" x14ac:dyDescent="0.3">
      <c r="F304" s="10">
        <v>297</v>
      </c>
      <c r="G304" s="17">
        <v>4.1630000000000003</v>
      </c>
      <c r="H304" s="10">
        <v>8.0399999999999991</v>
      </c>
      <c r="I304">
        <v>0.80900000000000005</v>
      </c>
      <c r="J304">
        <v>1.913</v>
      </c>
      <c r="K304">
        <v>0.52300000000000002</v>
      </c>
      <c r="L304">
        <v>0.90300000000000002</v>
      </c>
      <c r="M304" s="10"/>
      <c r="N304" s="10"/>
      <c r="O304" s="10"/>
      <c r="R304" s="10"/>
      <c r="S304" s="10">
        <v>323</v>
      </c>
      <c r="T304" s="17">
        <v>8.4380000000000006</v>
      </c>
      <c r="U304" s="17">
        <f t="shared" si="31"/>
        <v>843.80000000000007</v>
      </c>
      <c r="V304" s="11">
        <f t="shared" si="30"/>
        <v>32.77742405753586</v>
      </c>
      <c r="X304">
        <v>36.076383724374082</v>
      </c>
      <c r="Y304" s="12">
        <f t="shared" si="32"/>
        <v>36.076000000000001</v>
      </c>
      <c r="Z304">
        <f t="shared" si="33"/>
        <v>1</v>
      </c>
      <c r="AA304">
        <f t="shared" si="34"/>
        <v>0</v>
      </c>
      <c r="AB304">
        <f t="shared" si="35"/>
        <v>296</v>
      </c>
      <c r="AD304" s="12">
        <v>36.076000000000001</v>
      </c>
      <c r="AE304">
        <v>296</v>
      </c>
    </row>
    <row r="305" spans="6:31" x14ac:dyDescent="0.3">
      <c r="F305" s="8">
        <v>298</v>
      </c>
      <c r="G305" s="117">
        <v>2021.2249999999999</v>
      </c>
      <c r="H305" s="8">
        <v>282.97199999999998</v>
      </c>
      <c r="I305" s="8">
        <v>0.317</v>
      </c>
      <c r="J305" s="8">
        <v>1.5609999999999999</v>
      </c>
      <c r="K305" s="8">
        <v>0.64100000000000001</v>
      </c>
      <c r="L305" s="8">
        <v>0.74099999999999999</v>
      </c>
      <c r="M305" s="10"/>
      <c r="N305" s="10"/>
      <c r="O305" s="10"/>
      <c r="R305" s="10"/>
      <c r="S305" s="10">
        <v>325</v>
      </c>
      <c r="T305" s="17">
        <v>8.0660000000000007</v>
      </c>
      <c r="U305" s="17">
        <f t="shared" si="31"/>
        <v>806.6</v>
      </c>
      <c r="V305" s="11">
        <f t="shared" si="30"/>
        <v>32.046762968876941</v>
      </c>
      <c r="X305">
        <v>36.076383724374082</v>
      </c>
      <c r="Y305" s="12">
        <f t="shared" si="32"/>
        <v>36.076000000000001</v>
      </c>
      <c r="Z305">
        <f t="shared" si="33"/>
        <v>2</v>
      </c>
      <c r="AA305">
        <f t="shared" si="34"/>
        <v>0</v>
      </c>
      <c r="AB305">
        <f t="shared" si="35"/>
        <v>296</v>
      </c>
      <c r="AD305" s="12">
        <v>36.076000000000001</v>
      </c>
      <c r="AE305">
        <v>296</v>
      </c>
    </row>
    <row r="306" spans="6:31" x14ac:dyDescent="0.3">
      <c r="F306" s="10">
        <v>299</v>
      </c>
      <c r="G306" s="17">
        <v>6.319</v>
      </c>
      <c r="H306" s="10">
        <v>11.378</v>
      </c>
      <c r="I306">
        <v>0.61299999999999999</v>
      </c>
      <c r="J306">
        <v>1.921</v>
      </c>
      <c r="K306">
        <v>0.52</v>
      </c>
      <c r="L306">
        <v>0.84799999999999998</v>
      </c>
      <c r="M306" s="10"/>
      <c r="N306" s="10"/>
      <c r="O306" s="10"/>
      <c r="R306" s="10"/>
      <c r="S306" s="10">
        <v>326</v>
      </c>
      <c r="T306" s="17">
        <v>0.372</v>
      </c>
      <c r="U306" s="17">
        <f t="shared" si="31"/>
        <v>37.200000000000003</v>
      </c>
      <c r="V306" s="11">
        <f t="shared" si="30"/>
        <v>6.8821879561770221</v>
      </c>
      <c r="X306">
        <v>36.076383724374082</v>
      </c>
      <c r="Y306" s="12">
        <f t="shared" si="32"/>
        <v>36.076000000000001</v>
      </c>
      <c r="Z306">
        <f t="shared" si="33"/>
        <v>3</v>
      </c>
      <c r="AA306">
        <f t="shared" si="34"/>
        <v>3</v>
      </c>
      <c r="AB306">
        <f t="shared" si="35"/>
        <v>299</v>
      </c>
      <c r="AD306" s="12">
        <v>36.076000000000001</v>
      </c>
      <c r="AE306">
        <v>299</v>
      </c>
    </row>
    <row r="307" spans="6:31" x14ac:dyDescent="0.3">
      <c r="F307" s="10">
        <v>300</v>
      </c>
      <c r="G307" s="17">
        <v>4.7210000000000001</v>
      </c>
      <c r="H307" s="10">
        <v>10.4</v>
      </c>
      <c r="I307">
        <v>0.54800000000000004</v>
      </c>
      <c r="J307">
        <v>2.3580000000000001</v>
      </c>
      <c r="K307">
        <v>0.42399999999999999</v>
      </c>
      <c r="L307">
        <v>0.84399999999999997</v>
      </c>
      <c r="M307" s="10"/>
      <c r="N307" s="10"/>
      <c r="O307" s="10"/>
      <c r="R307" s="10"/>
      <c r="S307" s="10">
        <v>327</v>
      </c>
      <c r="T307" s="17">
        <v>10.407999999999999</v>
      </c>
      <c r="U307" s="17">
        <f t="shared" si="31"/>
        <v>1040.8</v>
      </c>
      <c r="V307" s="11">
        <f t="shared" si="30"/>
        <v>36.403127862319153</v>
      </c>
      <c r="X307">
        <v>36.01103270266993</v>
      </c>
      <c r="Y307" s="12">
        <f t="shared" si="32"/>
        <v>36.011000000000003</v>
      </c>
      <c r="Z307">
        <f t="shared" si="33"/>
        <v>1</v>
      </c>
      <c r="AA307">
        <f t="shared" si="34"/>
        <v>0</v>
      </c>
      <c r="AB307">
        <f t="shared" si="35"/>
        <v>299</v>
      </c>
      <c r="AD307" s="12">
        <v>36.011000000000003</v>
      </c>
      <c r="AE307">
        <v>299</v>
      </c>
    </row>
    <row r="308" spans="6:31" x14ac:dyDescent="0.3">
      <c r="F308" s="8">
        <v>301</v>
      </c>
      <c r="G308" s="117">
        <v>82.522999999999996</v>
      </c>
      <c r="H308" s="8">
        <v>47.4</v>
      </c>
      <c r="I308" s="8">
        <v>0.46200000000000002</v>
      </c>
      <c r="J308" s="8">
        <v>1.2589999999999999</v>
      </c>
      <c r="K308" s="8">
        <v>0.79400000000000004</v>
      </c>
      <c r="L308" s="8">
        <v>0.86499999999999999</v>
      </c>
      <c r="M308" s="10"/>
      <c r="N308" s="10"/>
      <c r="O308" s="10"/>
      <c r="R308" s="10"/>
      <c r="S308" s="10">
        <v>328</v>
      </c>
      <c r="T308" s="17">
        <v>7.806</v>
      </c>
      <c r="U308" s="17">
        <f t="shared" si="31"/>
        <v>780.6</v>
      </c>
      <c r="V308" s="11">
        <f t="shared" si="30"/>
        <v>31.526033505981498</v>
      </c>
      <c r="X308">
        <v>36.01103270266993</v>
      </c>
      <c r="Y308" s="12">
        <f t="shared" si="32"/>
        <v>36.011000000000003</v>
      </c>
      <c r="Z308">
        <f t="shared" si="33"/>
        <v>2</v>
      </c>
      <c r="AA308">
        <f t="shared" si="34"/>
        <v>2</v>
      </c>
      <c r="AB308">
        <f t="shared" si="35"/>
        <v>301</v>
      </c>
      <c r="AD308" s="12">
        <v>36.011000000000003</v>
      </c>
      <c r="AE308">
        <v>301</v>
      </c>
    </row>
    <row r="309" spans="6:31" x14ac:dyDescent="0.3">
      <c r="F309" s="10">
        <v>302</v>
      </c>
      <c r="G309" s="17">
        <v>29.440999999999999</v>
      </c>
      <c r="H309" s="10">
        <v>22.323</v>
      </c>
      <c r="I309">
        <v>0.74199999999999999</v>
      </c>
      <c r="J309">
        <v>1.5660000000000001</v>
      </c>
      <c r="K309">
        <v>0.63900000000000001</v>
      </c>
      <c r="L309">
        <v>0.90900000000000003</v>
      </c>
      <c r="M309" s="10"/>
      <c r="N309" s="10"/>
      <c r="O309" s="10"/>
      <c r="R309" s="10"/>
      <c r="S309" s="10">
        <v>329</v>
      </c>
      <c r="T309" s="17">
        <v>24.497</v>
      </c>
      <c r="U309" s="17">
        <f t="shared" si="31"/>
        <v>2449.6999999999998</v>
      </c>
      <c r="V309" s="11">
        <f t="shared" si="30"/>
        <v>55.848499646254851</v>
      </c>
      <c r="X309">
        <v>35.94556286938964</v>
      </c>
      <c r="Y309" s="12">
        <f t="shared" si="32"/>
        <v>35.945</v>
      </c>
      <c r="Z309">
        <f t="shared" si="33"/>
        <v>1</v>
      </c>
      <c r="AA309">
        <f t="shared" si="34"/>
        <v>1</v>
      </c>
      <c r="AB309">
        <f t="shared" si="35"/>
        <v>302</v>
      </c>
      <c r="AD309" s="12">
        <v>35.945</v>
      </c>
      <c r="AE309">
        <v>302</v>
      </c>
    </row>
    <row r="310" spans="6:31" x14ac:dyDescent="0.3">
      <c r="F310" s="10">
        <v>303</v>
      </c>
      <c r="G310" s="17">
        <v>39.700000000000003</v>
      </c>
      <c r="H310" s="10">
        <v>27.449000000000002</v>
      </c>
      <c r="I310">
        <v>0.66200000000000003</v>
      </c>
      <c r="J310">
        <v>1.8420000000000001</v>
      </c>
      <c r="K310">
        <v>0.54300000000000004</v>
      </c>
      <c r="L310">
        <v>0.91100000000000003</v>
      </c>
      <c r="M310" s="10"/>
      <c r="N310" s="10"/>
      <c r="O310" s="10"/>
      <c r="P310" s="10"/>
      <c r="Q310" s="10"/>
      <c r="R310" s="10"/>
      <c r="S310" s="10">
        <v>330</v>
      </c>
      <c r="T310" s="17">
        <v>2.7879999999999998</v>
      </c>
      <c r="U310" s="17">
        <f t="shared" si="31"/>
        <v>278.79999999999995</v>
      </c>
      <c r="V310" s="11">
        <f t="shared" si="30"/>
        <v>18.840891302487876</v>
      </c>
      <c r="X310">
        <v>35.879973574150291</v>
      </c>
      <c r="Y310" s="12">
        <f t="shared" si="32"/>
        <v>35.878999999999998</v>
      </c>
      <c r="Z310">
        <f t="shared" si="33"/>
        <v>1</v>
      </c>
      <c r="AA310">
        <f t="shared" si="34"/>
        <v>1</v>
      </c>
      <c r="AB310">
        <f t="shared" si="35"/>
        <v>303</v>
      </c>
      <c r="AD310" s="12">
        <v>35.878999999999998</v>
      </c>
      <c r="AE310">
        <v>303</v>
      </c>
    </row>
    <row r="311" spans="6:31" x14ac:dyDescent="0.3">
      <c r="F311" s="10">
        <v>304</v>
      </c>
      <c r="G311" s="17">
        <v>52.673999999999999</v>
      </c>
      <c r="H311" s="10">
        <v>30.195</v>
      </c>
      <c r="I311">
        <v>0.72599999999999998</v>
      </c>
      <c r="J311">
        <v>1.323</v>
      </c>
      <c r="K311">
        <v>0.75600000000000001</v>
      </c>
      <c r="L311">
        <v>0.94499999999999995</v>
      </c>
      <c r="M311" s="10"/>
      <c r="N311" s="10"/>
      <c r="O311" s="10"/>
      <c r="P311" s="10"/>
      <c r="Q311" s="10"/>
      <c r="R311" s="10"/>
      <c r="S311" s="10">
        <v>331</v>
      </c>
      <c r="T311" s="17">
        <v>387.85899999999998</v>
      </c>
      <c r="U311" s="17">
        <f t="shared" si="31"/>
        <v>38785.9</v>
      </c>
      <c r="V311" s="11">
        <f t="shared" si="30"/>
        <v>222.22452982995273</v>
      </c>
      <c r="X311">
        <v>35.680698154333939</v>
      </c>
      <c r="Y311" s="12">
        <f t="shared" si="32"/>
        <v>35.68</v>
      </c>
      <c r="Z311">
        <f t="shared" si="33"/>
        <v>1</v>
      </c>
      <c r="AA311">
        <f t="shared" si="34"/>
        <v>1</v>
      </c>
      <c r="AB311">
        <f t="shared" si="35"/>
        <v>304</v>
      </c>
      <c r="AD311" s="12">
        <v>35.68</v>
      </c>
      <c r="AE311">
        <v>304</v>
      </c>
    </row>
    <row r="312" spans="6:31" x14ac:dyDescent="0.3">
      <c r="F312" s="10">
        <v>305</v>
      </c>
      <c r="G312" s="17">
        <v>2.714</v>
      </c>
      <c r="H312" s="10">
        <v>6.9489999999999998</v>
      </c>
      <c r="I312">
        <v>0.70599999999999996</v>
      </c>
      <c r="J312">
        <v>2.363</v>
      </c>
      <c r="K312">
        <v>0.42299999999999999</v>
      </c>
      <c r="L312">
        <v>0.86899999999999999</v>
      </c>
      <c r="M312" s="10"/>
      <c r="N312" s="10"/>
      <c r="O312" s="10"/>
      <c r="P312" s="10"/>
      <c r="Q312" s="10"/>
      <c r="R312" s="10"/>
      <c r="S312" s="10">
        <v>332</v>
      </c>
      <c r="T312" s="17">
        <v>6.6909999999999998</v>
      </c>
      <c r="U312" s="17">
        <f t="shared" si="31"/>
        <v>669.1</v>
      </c>
      <c r="V312" s="11">
        <f t="shared" si="30"/>
        <v>29.187747076167039</v>
      </c>
      <c r="X312">
        <v>35.614621077096537</v>
      </c>
      <c r="Y312" s="12">
        <f t="shared" si="32"/>
        <v>35.613999999999997</v>
      </c>
      <c r="Z312">
        <f t="shared" si="33"/>
        <v>1</v>
      </c>
      <c r="AA312">
        <f t="shared" si="34"/>
        <v>1</v>
      </c>
      <c r="AB312">
        <f t="shared" si="35"/>
        <v>305</v>
      </c>
      <c r="AD312" s="12">
        <v>35.613999999999997</v>
      </c>
      <c r="AE312">
        <v>305</v>
      </c>
    </row>
    <row r="313" spans="6:31" x14ac:dyDescent="0.3">
      <c r="F313" s="10">
        <v>306</v>
      </c>
      <c r="G313" s="17">
        <v>12.081</v>
      </c>
      <c r="H313" s="10">
        <v>18.393000000000001</v>
      </c>
      <c r="I313">
        <v>0.44900000000000001</v>
      </c>
      <c r="J313">
        <v>4.4379999999999997</v>
      </c>
      <c r="K313">
        <v>0.22500000000000001</v>
      </c>
      <c r="L313">
        <v>0.86899999999999999</v>
      </c>
      <c r="M313" s="10"/>
      <c r="N313" s="10"/>
      <c r="O313" s="10"/>
      <c r="P313" s="10"/>
      <c r="Q313" s="10"/>
      <c r="R313" s="10"/>
      <c r="S313" s="10">
        <v>333</v>
      </c>
      <c r="T313" s="17">
        <v>6.2080000000000002</v>
      </c>
      <c r="U313" s="17">
        <f t="shared" si="31"/>
        <v>620.80000000000007</v>
      </c>
      <c r="V313" s="11">
        <f t="shared" ref="V313:V376" si="36">((U313/PI())^0.5)*2</f>
        <v>28.11453555319008</v>
      </c>
      <c r="X313">
        <v>35.548421176609928</v>
      </c>
      <c r="Y313" s="12">
        <f t="shared" si="32"/>
        <v>35.548000000000002</v>
      </c>
      <c r="Z313">
        <f t="shared" si="33"/>
        <v>1</v>
      </c>
      <c r="AA313">
        <f t="shared" si="34"/>
        <v>1</v>
      </c>
      <c r="AB313">
        <f t="shared" si="35"/>
        <v>306</v>
      </c>
      <c r="AD313" s="12">
        <v>35.548000000000002</v>
      </c>
      <c r="AE313">
        <v>306</v>
      </c>
    </row>
    <row r="314" spans="6:31" x14ac:dyDescent="0.3">
      <c r="F314" s="8">
        <v>307</v>
      </c>
      <c r="G314" s="117">
        <v>53.268000000000001</v>
      </c>
      <c r="H314" s="8">
        <v>29.591000000000001</v>
      </c>
      <c r="I314" s="8">
        <v>0.76400000000000001</v>
      </c>
      <c r="J314" s="8">
        <v>1.8280000000000001</v>
      </c>
      <c r="K314" s="8">
        <v>0.54700000000000004</v>
      </c>
      <c r="L314" s="8">
        <v>0.94499999999999995</v>
      </c>
      <c r="M314" s="10"/>
      <c r="N314" s="10"/>
      <c r="O314" s="10"/>
      <c r="P314" s="10"/>
      <c r="Q314" s="10"/>
      <c r="R314" s="10"/>
      <c r="S314" s="10">
        <v>334</v>
      </c>
      <c r="T314" s="17">
        <v>15.613</v>
      </c>
      <c r="U314" s="17">
        <f t="shared" ref="U314:U377" si="37">T314*100</f>
        <v>1561.3</v>
      </c>
      <c r="V314" s="11">
        <f t="shared" si="36"/>
        <v>44.585972022543253</v>
      </c>
      <c r="X314">
        <v>35.349077628745682</v>
      </c>
      <c r="Y314" s="12">
        <f t="shared" si="32"/>
        <v>35.348999999999997</v>
      </c>
      <c r="Z314">
        <f t="shared" si="33"/>
        <v>1</v>
      </c>
      <c r="AA314">
        <f t="shared" si="34"/>
        <v>1</v>
      </c>
      <c r="AB314">
        <f t="shared" si="35"/>
        <v>307</v>
      </c>
      <c r="AD314" s="12">
        <v>35.348999999999997</v>
      </c>
      <c r="AE314">
        <v>307</v>
      </c>
    </row>
    <row r="315" spans="6:31" x14ac:dyDescent="0.3">
      <c r="F315" s="10">
        <v>308</v>
      </c>
      <c r="G315" s="17">
        <v>1.0409999999999999</v>
      </c>
      <c r="H315" s="10">
        <v>3.7709999999999999</v>
      </c>
      <c r="I315">
        <v>0.92</v>
      </c>
      <c r="J315">
        <v>1.5389999999999999</v>
      </c>
      <c r="K315">
        <v>0.65</v>
      </c>
      <c r="L315">
        <v>0.84799999999999998</v>
      </c>
      <c r="M315" s="10"/>
      <c r="N315" s="10"/>
      <c r="O315" s="10"/>
      <c r="P315" s="10"/>
      <c r="Q315" s="10"/>
      <c r="R315" s="10"/>
      <c r="S315" s="10">
        <v>335</v>
      </c>
      <c r="T315" s="17">
        <v>9.07</v>
      </c>
      <c r="U315" s="17">
        <f t="shared" si="37"/>
        <v>907</v>
      </c>
      <c r="V315" s="11">
        <f t="shared" si="36"/>
        <v>33.982764264767994</v>
      </c>
      <c r="X315">
        <v>35.280575093570896</v>
      </c>
      <c r="Y315" s="12">
        <f t="shared" si="32"/>
        <v>35.28</v>
      </c>
      <c r="Z315">
        <f t="shared" si="33"/>
        <v>1</v>
      </c>
      <c r="AA315">
        <f t="shared" si="34"/>
        <v>1</v>
      </c>
      <c r="AB315">
        <f t="shared" si="35"/>
        <v>308</v>
      </c>
      <c r="AD315" s="12">
        <v>35.28</v>
      </c>
      <c r="AE315">
        <v>308</v>
      </c>
    </row>
    <row r="316" spans="6:31" x14ac:dyDescent="0.3">
      <c r="F316" s="10">
        <v>309</v>
      </c>
      <c r="G316" s="17">
        <v>0.63200000000000001</v>
      </c>
      <c r="H316" s="10">
        <v>4.7679999999999998</v>
      </c>
      <c r="I316">
        <v>0.34899999999999998</v>
      </c>
      <c r="J316">
        <v>4.8810000000000002</v>
      </c>
      <c r="K316">
        <v>0.20499999999999999</v>
      </c>
      <c r="L316">
        <v>0.68</v>
      </c>
      <c r="M316" s="10"/>
      <c r="N316" s="10"/>
      <c r="O316" s="10"/>
      <c r="P316" s="10"/>
      <c r="Q316" s="10"/>
      <c r="R316" s="10"/>
      <c r="S316" s="10">
        <v>336</v>
      </c>
      <c r="T316" s="17">
        <v>34.756</v>
      </c>
      <c r="U316" s="17">
        <f t="shared" si="37"/>
        <v>3475.6</v>
      </c>
      <c r="V316" s="11">
        <f t="shared" si="36"/>
        <v>66.522713126281403</v>
      </c>
      <c r="X316">
        <v>35.213747210678605</v>
      </c>
      <c r="Y316" s="12">
        <f t="shared" si="32"/>
        <v>35.213000000000001</v>
      </c>
      <c r="Z316">
        <f t="shared" si="33"/>
        <v>1</v>
      </c>
      <c r="AA316">
        <f t="shared" si="34"/>
        <v>1</v>
      </c>
      <c r="AB316">
        <f t="shared" si="35"/>
        <v>309</v>
      </c>
      <c r="AD316" s="12">
        <v>35.213000000000001</v>
      </c>
      <c r="AE316">
        <v>309</v>
      </c>
    </row>
    <row r="317" spans="6:31" x14ac:dyDescent="0.3">
      <c r="F317" s="10">
        <v>310</v>
      </c>
      <c r="G317" s="17">
        <v>4.609</v>
      </c>
      <c r="H317" s="10">
        <v>8.6980000000000004</v>
      </c>
      <c r="I317">
        <v>0.76600000000000001</v>
      </c>
      <c r="J317">
        <v>2.1030000000000002</v>
      </c>
      <c r="K317">
        <v>0.47499999999999998</v>
      </c>
      <c r="L317">
        <v>0.88900000000000001</v>
      </c>
      <c r="M317" s="10"/>
      <c r="N317" s="10"/>
      <c r="O317" s="10"/>
      <c r="P317" s="10"/>
      <c r="Q317" s="10"/>
      <c r="R317" s="10"/>
      <c r="S317" s="10">
        <v>337</v>
      </c>
      <c r="T317" s="17">
        <v>36.689</v>
      </c>
      <c r="U317" s="17">
        <f t="shared" si="37"/>
        <v>3668.9</v>
      </c>
      <c r="V317" s="11">
        <f t="shared" si="36"/>
        <v>68.347557130294263</v>
      </c>
      <c r="X317">
        <v>34.94515770969555</v>
      </c>
      <c r="Y317" s="12">
        <f t="shared" si="32"/>
        <v>34.945</v>
      </c>
      <c r="Z317">
        <f t="shared" si="33"/>
        <v>1</v>
      </c>
      <c r="AA317">
        <f t="shared" si="34"/>
        <v>1</v>
      </c>
      <c r="AB317">
        <f t="shared" si="35"/>
        <v>310</v>
      </c>
      <c r="AD317" s="12">
        <v>34.945</v>
      </c>
      <c r="AE317">
        <v>310</v>
      </c>
    </row>
    <row r="318" spans="6:31" x14ac:dyDescent="0.3">
      <c r="F318" s="10">
        <v>311</v>
      </c>
      <c r="G318" s="17">
        <v>0.112</v>
      </c>
      <c r="H318" s="10">
        <v>1.091</v>
      </c>
      <c r="I318">
        <v>1</v>
      </c>
      <c r="J318">
        <v>1.464</v>
      </c>
      <c r="K318">
        <v>0.68300000000000005</v>
      </c>
      <c r="L318">
        <v>0.85699999999999998</v>
      </c>
      <c r="M318" s="10"/>
      <c r="N318" s="10"/>
      <c r="O318" s="10"/>
      <c r="P318" s="10"/>
      <c r="Q318" s="10"/>
      <c r="R318" s="10"/>
      <c r="S318" s="10">
        <v>338</v>
      </c>
      <c r="T318" s="17">
        <v>1.7470000000000001</v>
      </c>
      <c r="U318" s="17">
        <f t="shared" si="37"/>
        <v>174.70000000000002</v>
      </c>
      <c r="V318" s="11">
        <f t="shared" si="36"/>
        <v>14.9142531983748</v>
      </c>
      <c r="X318">
        <v>34.87586181136605</v>
      </c>
      <c r="Y318" s="12">
        <f t="shared" si="32"/>
        <v>34.875</v>
      </c>
      <c r="Z318">
        <f t="shared" si="33"/>
        <v>1</v>
      </c>
      <c r="AA318">
        <f t="shared" si="34"/>
        <v>1</v>
      </c>
      <c r="AB318">
        <f t="shared" si="35"/>
        <v>311</v>
      </c>
      <c r="AD318" s="12">
        <v>34.875</v>
      </c>
      <c r="AE318">
        <v>311</v>
      </c>
    </row>
    <row r="319" spans="6:31" x14ac:dyDescent="0.3">
      <c r="F319" s="10">
        <v>312</v>
      </c>
      <c r="G319" s="17">
        <v>11.449</v>
      </c>
      <c r="H319" s="10">
        <v>12.92</v>
      </c>
      <c r="I319">
        <v>0.86199999999999999</v>
      </c>
      <c r="J319">
        <v>1.3939999999999999</v>
      </c>
      <c r="K319">
        <v>0.71699999999999997</v>
      </c>
      <c r="L319">
        <v>0.92800000000000005</v>
      </c>
      <c r="M319" s="10"/>
      <c r="N319" s="10"/>
      <c r="O319" s="10"/>
      <c r="P319" s="10"/>
      <c r="Q319" s="10"/>
      <c r="R319" s="10"/>
      <c r="S319" s="10">
        <v>339</v>
      </c>
      <c r="T319" s="17">
        <v>0.92900000000000005</v>
      </c>
      <c r="U319" s="17">
        <f t="shared" si="37"/>
        <v>92.9</v>
      </c>
      <c r="V319" s="11">
        <f t="shared" si="36"/>
        <v>10.875842666474016</v>
      </c>
      <c r="X319">
        <v>34.808256933807833</v>
      </c>
      <c r="Y319" s="12">
        <f t="shared" si="32"/>
        <v>34.808</v>
      </c>
      <c r="Z319">
        <f t="shared" si="33"/>
        <v>1</v>
      </c>
      <c r="AA319">
        <f t="shared" si="34"/>
        <v>1</v>
      </c>
      <c r="AB319">
        <f t="shared" si="35"/>
        <v>312</v>
      </c>
      <c r="AD319" s="12">
        <v>34.808</v>
      </c>
      <c r="AE319">
        <v>312</v>
      </c>
    </row>
    <row r="320" spans="6:31" x14ac:dyDescent="0.3">
      <c r="F320" s="10">
        <v>313</v>
      </c>
      <c r="G320" s="17">
        <v>16.170000000000002</v>
      </c>
      <c r="H320" s="10">
        <v>15.712999999999999</v>
      </c>
      <c r="I320">
        <v>0.82299999999999995</v>
      </c>
      <c r="J320">
        <v>1.5109999999999999</v>
      </c>
      <c r="K320">
        <v>0.66200000000000003</v>
      </c>
      <c r="L320">
        <v>0.93500000000000005</v>
      </c>
      <c r="M320" s="10"/>
      <c r="N320" s="10"/>
      <c r="O320" s="10"/>
      <c r="P320" s="10"/>
      <c r="Q320" s="10"/>
      <c r="R320" s="10"/>
      <c r="S320" s="10">
        <v>340</v>
      </c>
      <c r="T320" s="17">
        <v>342.32299999999998</v>
      </c>
      <c r="U320" s="17">
        <f t="shared" si="37"/>
        <v>34232.299999999996</v>
      </c>
      <c r="V320" s="11">
        <f t="shared" si="36"/>
        <v>208.77240734167316</v>
      </c>
      <c r="X320">
        <v>34.740520497748165</v>
      </c>
      <c r="Y320" s="12">
        <f t="shared" si="32"/>
        <v>34.74</v>
      </c>
      <c r="Z320">
        <f t="shared" si="33"/>
        <v>1</v>
      </c>
      <c r="AA320">
        <f t="shared" si="34"/>
        <v>0</v>
      </c>
      <c r="AB320">
        <f t="shared" si="35"/>
        <v>312</v>
      </c>
      <c r="AD320" s="12">
        <v>34.74</v>
      </c>
      <c r="AE320">
        <v>312</v>
      </c>
    </row>
    <row r="321" spans="6:31" x14ac:dyDescent="0.3">
      <c r="F321" s="10">
        <v>314</v>
      </c>
      <c r="G321" s="17">
        <v>1.264</v>
      </c>
      <c r="H321" s="10">
        <v>4.8140000000000001</v>
      </c>
      <c r="I321">
        <v>0.68500000000000005</v>
      </c>
      <c r="J321">
        <v>1.8340000000000001</v>
      </c>
      <c r="K321">
        <v>0.54500000000000004</v>
      </c>
      <c r="L321">
        <v>0.8</v>
      </c>
      <c r="M321" s="10"/>
      <c r="N321" s="10"/>
      <c r="O321" s="10"/>
      <c r="P321" s="10"/>
      <c r="Q321" s="10"/>
      <c r="R321" s="10"/>
      <c r="S321" s="10">
        <v>342</v>
      </c>
      <c r="T321" s="17">
        <v>3.6429999999999998</v>
      </c>
      <c r="U321" s="17">
        <f t="shared" si="37"/>
        <v>364.29999999999995</v>
      </c>
      <c r="V321" s="11">
        <f t="shared" si="36"/>
        <v>21.53697207471421</v>
      </c>
      <c r="X321">
        <v>34.740520497748165</v>
      </c>
      <c r="Y321" s="12">
        <f t="shared" si="32"/>
        <v>34.74</v>
      </c>
      <c r="Z321">
        <f t="shared" si="33"/>
        <v>2</v>
      </c>
      <c r="AA321">
        <f t="shared" si="34"/>
        <v>0</v>
      </c>
      <c r="AB321">
        <f t="shared" si="35"/>
        <v>312</v>
      </c>
      <c r="AD321" s="12">
        <v>34.74</v>
      </c>
      <c r="AE321">
        <v>312</v>
      </c>
    </row>
    <row r="322" spans="6:31" x14ac:dyDescent="0.3">
      <c r="F322" s="8">
        <v>315</v>
      </c>
      <c r="G322" s="117">
        <v>20.222000000000001</v>
      </c>
      <c r="H322" s="8">
        <v>23.114000000000001</v>
      </c>
      <c r="I322" s="8">
        <v>0.47599999999999998</v>
      </c>
      <c r="J322" s="8">
        <v>1.381</v>
      </c>
      <c r="K322" s="8">
        <v>0.72399999999999998</v>
      </c>
      <c r="L322" s="8">
        <v>0.873</v>
      </c>
      <c r="M322" s="10"/>
      <c r="N322" s="10"/>
      <c r="O322" s="10"/>
      <c r="P322" s="10"/>
      <c r="Q322" s="10"/>
      <c r="R322" s="10"/>
      <c r="S322" s="10">
        <v>343</v>
      </c>
      <c r="T322" s="17">
        <v>6.8029999999999999</v>
      </c>
      <c r="U322" s="17">
        <f t="shared" si="37"/>
        <v>680.3</v>
      </c>
      <c r="V322" s="11">
        <f t="shared" si="36"/>
        <v>29.431018709574619</v>
      </c>
      <c r="X322">
        <v>34.740520497748165</v>
      </c>
      <c r="Y322" s="12">
        <f t="shared" si="32"/>
        <v>34.74</v>
      </c>
      <c r="Z322">
        <f t="shared" si="33"/>
        <v>3</v>
      </c>
      <c r="AA322">
        <f t="shared" si="34"/>
        <v>3</v>
      </c>
      <c r="AB322">
        <f t="shared" si="35"/>
        <v>315</v>
      </c>
      <c r="AD322" s="12">
        <v>34.74</v>
      </c>
      <c r="AE322">
        <v>315</v>
      </c>
    </row>
    <row r="323" spans="6:31" x14ac:dyDescent="0.3">
      <c r="F323" s="10">
        <v>316</v>
      </c>
      <c r="G323" s="17">
        <v>29.218</v>
      </c>
      <c r="H323" s="10">
        <v>21.297999999999998</v>
      </c>
      <c r="I323">
        <v>0.80900000000000005</v>
      </c>
      <c r="J323">
        <v>1.5269999999999999</v>
      </c>
      <c r="K323">
        <v>0.65500000000000003</v>
      </c>
      <c r="L323">
        <v>0.94299999999999995</v>
      </c>
      <c r="M323" s="10"/>
      <c r="N323" s="10"/>
      <c r="O323" s="10"/>
      <c r="P323" s="10"/>
      <c r="Q323" s="10"/>
      <c r="R323" s="10"/>
      <c r="S323" s="10">
        <v>344</v>
      </c>
      <c r="T323" s="17">
        <v>5.7249999999999996</v>
      </c>
      <c r="U323" s="17">
        <f t="shared" si="37"/>
        <v>572.5</v>
      </c>
      <c r="V323" s="11">
        <f t="shared" si="36"/>
        <v>26.998696993760284</v>
      </c>
      <c r="X323">
        <v>34.604649858413836</v>
      </c>
      <c r="Y323" s="12">
        <f t="shared" si="32"/>
        <v>34.603999999999999</v>
      </c>
      <c r="Z323">
        <f t="shared" si="33"/>
        <v>1</v>
      </c>
      <c r="AA323">
        <f t="shared" si="34"/>
        <v>0</v>
      </c>
      <c r="AB323">
        <f t="shared" si="35"/>
        <v>315</v>
      </c>
      <c r="AD323" s="12">
        <v>34.603999999999999</v>
      </c>
      <c r="AE323">
        <v>315</v>
      </c>
    </row>
    <row r="324" spans="6:31" x14ac:dyDescent="0.3">
      <c r="F324" s="10">
        <v>317</v>
      </c>
      <c r="G324" s="17">
        <v>1.413</v>
      </c>
      <c r="H324" s="10">
        <v>4.7009999999999996</v>
      </c>
      <c r="I324">
        <v>0.80300000000000005</v>
      </c>
      <c r="J324">
        <v>1.5449999999999999</v>
      </c>
      <c r="K324">
        <v>0.64700000000000002</v>
      </c>
      <c r="L324">
        <v>0.83499999999999996</v>
      </c>
      <c r="M324" s="10"/>
      <c r="N324" s="10"/>
      <c r="O324" s="10"/>
      <c r="P324" s="10"/>
      <c r="Q324" s="10"/>
      <c r="R324" s="10"/>
      <c r="S324" s="10">
        <v>345</v>
      </c>
      <c r="T324" s="17">
        <v>2.4910000000000001</v>
      </c>
      <c r="U324" s="17">
        <f t="shared" si="37"/>
        <v>249.10000000000002</v>
      </c>
      <c r="V324" s="11">
        <f t="shared" si="36"/>
        <v>17.809097972483869</v>
      </c>
      <c r="X324">
        <v>34.604649858413836</v>
      </c>
      <c r="Y324" s="12">
        <f t="shared" si="32"/>
        <v>34.603999999999999</v>
      </c>
      <c r="Z324">
        <f t="shared" si="33"/>
        <v>2</v>
      </c>
      <c r="AA324">
        <f t="shared" si="34"/>
        <v>2</v>
      </c>
      <c r="AB324">
        <f t="shared" si="35"/>
        <v>317</v>
      </c>
      <c r="AD324" s="12">
        <v>34.603999999999999</v>
      </c>
      <c r="AE324">
        <v>317</v>
      </c>
    </row>
    <row r="325" spans="6:31" x14ac:dyDescent="0.3">
      <c r="F325" s="10">
        <v>318</v>
      </c>
      <c r="G325" s="17">
        <v>2.7509999999999999</v>
      </c>
      <c r="H325" s="10">
        <v>8.3320000000000007</v>
      </c>
      <c r="I325">
        <v>0.498</v>
      </c>
      <c r="J325">
        <v>3.4510000000000001</v>
      </c>
      <c r="K325">
        <v>0.28999999999999998</v>
      </c>
      <c r="L325">
        <v>0.82699999999999996</v>
      </c>
      <c r="M325" s="10"/>
      <c r="N325" s="10"/>
      <c r="O325" s="10"/>
      <c r="P325" s="10"/>
      <c r="Q325" s="10"/>
      <c r="R325" s="10"/>
      <c r="S325" s="10">
        <v>346</v>
      </c>
      <c r="T325" s="17">
        <v>11.151999999999999</v>
      </c>
      <c r="U325" s="17">
        <f t="shared" si="37"/>
        <v>1115.1999999999998</v>
      </c>
      <c r="V325" s="11">
        <f t="shared" si="36"/>
        <v>37.681782604975751</v>
      </c>
      <c r="X325">
        <v>34.46639660942099</v>
      </c>
      <c r="Y325" s="12">
        <f t="shared" si="32"/>
        <v>34.466000000000001</v>
      </c>
      <c r="Z325">
        <f t="shared" si="33"/>
        <v>1</v>
      </c>
      <c r="AA325">
        <f t="shared" si="34"/>
        <v>1</v>
      </c>
      <c r="AB325">
        <f t="shared" si="35"/>
        <v>318</v>
      </c>
      <c r="AD325" s="12">
        <v>34.466000000000001</v>
      </c>
      <c r="AE325">
        <v>318</v>
      </c>
    </row>
    <row r="326" spans="6:31" x14ac:dyDescent="0.3">
      <c r="F326" s="10">
        <v>319</v>
      </c>
      <c r="G326" s="17">
        <v>3.42</v>
      </c>
      <c r="H326" s="10">
        <v>7.0620000000000003</v>
      </c>
      <c r="I326">
        <v>0.86199999999999999</v>
      </c>
      <c r="J326">
        <v>1.3959999999999999</v>
      </c>
      <c r="K326">
        <v>0.71599999999999997</v>
      </c>
      <c r="L326">
        <v>0.89800000000000002</v>
      </c>
      <c r="M326" s="10"/>
      <c r="N326" s="10"/>
      <c r="O326" s="10"/>
      <c r="P326" s="10"/>
      <c r="Q326" s="10"/>
      <c r="R326" s="10"/>
      <c r="S326" s="10">
        <v>348</v>
      </c>
      <c r="T326" s="17">
        <v>28.585999999999999</v>
      </c>
      <c r="U326" s="17">
        <f t="shared" si="37"/>
        <v>2858.6</v>
      </c>
      <c r="V326" s="11">
        <f t="shared" si="36"/>
        <v>60.329781721633438</v>
      </c>
      <c r="X326">
        <v>34.397986989392081</v>
      </c>
      <c r="Y326" s="12">
        <f t="shared" si="32"/>
        <v>34.396999999999998</v>
      </c>
      <c r="Z326">
        <f t="shared" si="33"/>
        <v>1</v>
      </c>
      <c r="AA326">
        <f t="shared" si="34"/>
        <v>0</v>
      </c>
      <c r="AB326">
        <f t="shared" si="35"/>
        <v>318</v>
      </c>
      <c r="AD326" s="12">
        <v>34.396999999999998</v>
      </c>
      <c r="AE326">
        <v>318</v>
      </c>
    </row>
    <row r="327" spans="6:31" x14ac:dyDescent="0.3">
      <c r="F327" s="10">
        <v>320</v>
      </c>
      <c r="G327" s="17">
        <v>64.718000000000004</v>
      </c>
      <c r="H327" s="10">
        <v>41.015999999999998</v>
      </c>
      <c r="I327">
        <v>0.48299999999999998</v>
      </c>
      <c r="J327">
        <v>1.758</v>
      </c>
      <c r="K327">
        <v>0.56899999999999995</v>
      </c>
      <c r="L327">
        <v>0.77300000000000002</v>
      </c>
      <c r="M327" s="10"/>
      <c r="N327" s="10"/>
      <c r="O327" s="10"/>
      <c r="P327" s="10"/>
      <c r="Q327" s="10"/>
      <c r="R327" s="10"/>
      <c r="S327" s="10">
        <v>350</v>
      </c>
      <c r="T327" s="17">
        <v>5.13</v>
      </c>
      <c r="U327" s="17">
        <f t="shared" si="37"/>
        <v>513</v>
      </c>
      <c r="V327" s="11">
        <f t="shared" si="36"/>
        <v>25.557227675339483</v>
      </c>
      <c r="X327">
        <v>34.397986989392081</v>
      </c>
      <c r="Y327" s="12">
        <f t="shared" si="32"/>
        <v>34.396999999999998</v>
      </c>
      <c r="Z327">
        <f t="shared" si="33"/>
        <v>2</v>
      </c>
      <c r="AA327">
        <f t="shared" si="34"/>
        <v>2</v>
      </c>
      <c r="AB327">
        <f t="shared" si="35"/>
        <v>320</v>
      </c>
      <c r="AD327" s="12">
        <v>34.396999999999998</v>
      </c>
      <c r="AE327">
        <v>320</v>
      </c>
    </row>
    <row r="328" spans="6:31" x14ac:dyDescent="0.3">
      <c r="F328" s="8">
        <v>321</v>
      </c>
      <c r="G328" s="117">
        <v>99.436999999999998</v>
      </c>
      <c r="H328" s="8">
        <v>41.100999999999999</v>
      </c>
      <c r="I328" s="8">
        <v>0.74</v>
      </c>
      <c r="J328" s="8">
        <v>1.377</v>
      </c>
      <c r="K328" s="8">
        <v>0.72599999999999998</v>
      </c>
      <c r="L328" s="8">
        <v>0.95299999999999996</v>
      </c>
      <c r="M328" s="10"/>
      <c r="N328" s="10"/>
      <c r="O328" s="10"/>
      <c r="P328" s="10"/>
      <c r="Q328" s="10"/>
      <c r="R328" s="10"/>
      <c r="S328" s="10">
        <v>351</v>
      </c>
      <c r="T328" s="17">
        <v>2.4529999999999998</v>
      </c>
      <c r="U328" s="17">
        <f t="shared" si="37"/>
        <v>245.29999999999998</v>
      </c>
      <c r="V328" s="11">
        <f t="shared" si="36"/>
        <v>17.672737771028444</v>
      </c>
      <c r="X328">
        <v>34.329441047108048</v>
      </c>
      <c r="Y328" s="12">
        <f t="shared" si="32"/>
        <v>34.329000000000001</v>
      </c>
      <c r="Z328">
        <f t="shared" si="33"/>
        <v>1</v>
      </c>
      <c r="AA328">
        <f t="shared" si="34"/>
        <v>1</v>
      </c>
      <c r="AB328">
        <f t="shared" si="35"/>
        <v>321</v>
      </c>
      <c r="AD328" s="12">
        <v>34.329000000000001</v>
      </c>
      <c r="AE328">
        <v>321</v>
      </c>
    </row>
    <row r="329" spans="6:31" x14ac:dyDescent="0.3">
      <c r="F329" s="10">
        <v>322</v>
      </c>
      <c r="G329" s="17">
        <v>2.528</v>
      </c>
      <c r="H329" s="10">
        <v>6.2439999999999998</v>
      </c>
      <c r="I329">
        <v>0.81499999999999995</v>
      </c>
      <c r="J329">
        <v>1.9259999999999999</v>
      </c>
      <c r="K329">
        <v>0.51900000000000002</v>
      </c>
      <c r="L329">
        <v>0.90700000000000003</v>
      </c>
      <c r="M329" s="10"/>
      <c r="N329" s="10"/>
      <c r="O329" s="10"/>
      <c r="P329" s="10"/>
      <c r="Q329" s="10"/>
      <c r="R329" s="10"/>
      <c r="S329" s="10">
        <v>353</v>
      </c>
      <c r="T329" s="17">
        <v>10.185</v>
      </c>
      <c r="U329" s="17">
        <f t="shared" si="37"/>
        <v>1018.5</v>
      </c>
      <c r="V329" s="11">
        <f t="shared" si="36"/>
        <v>36.01103270266993</v>
      </c>
      <c r="X329">
        <v>34.191936914656161</v>
      </c>
      <c r="Y329" s="12">
        <f t="shared" ref="Y329:Y392" si="38">TRUNC(X329,3)</f>
        <v>34.191000000000003</v>
      </c>
      <c r="Z329">
        <f t="shared" si="33"/>
        <v>1</v>
      </c>
      <c r="AA329">
        <f t="shared" si="34"/>
        <v>1</v>
      </c>
      <c r="AB329">
        <f t="shared" si="35"/>
        <v>322</v>
      </c>
      <c r="AD329" s="12">
        <v>34.191000000000003</v>
      </c>
      <c r="AE329">
        <v>322</v>
      </c>
    </row>
    <row r="330" spans="6:31" x14ac:dyDescent="0.3">
      <c r="F330" s="10">
        <v>323</v>
      </c>
      <c r="G330" s="17">
        <v>8.4380000000000006</v>
      </c>
      <c r="H330" s="10">
        <v>11.105</v>
      </c>
      <c r="I330">
        <v>0.86</v>
      </c>
      <c r="J330">
        <v>1.226</v>
      </c>
      <c r="K330">
        <v>0.81599999999999995</v>
      </c>
      <c r="L330">
        <v>0.91300000000000003</v>
      </c>
      <c r="M330" s="10"/>
      <c r="N330" s="10"/>
      <c r="O330" s="10"/>
      <c r="P330" s="10"/>
      <c r="Q330" s="10"/>
      <c r="R330" s="10"/>
      <c r="S330" s="10">
        <v>355</v>
      </c>
      <c r="T330" s="17">
        <v>36.429000000000002</v>
      </c>
      <c r="U330" s="17">
        <f t="shared" si="37"/>
        <v>3642.9</v>
      </c>
      <c r="V330" s="11">
        <f t="shared" si="36"/>
        <v>68.104950903115139</v>
      </c>
      <c r="X330">
        <v>34.121111349219454</v>
      </c>
      <c r="Y330" s="12">
        <f t="shared" si="38"/>
        <v>34.121000000000002</v>
      </c>
      <c r="Z330">
        <f t="shared" ref="Z330:Z393" si="39">IF(Y330-Y329=0,Z329+Z$8,1)</f>
        <v>1</v>
      </c>
      <c r="AA330">
        <f t="shared" ref="AA330:AA393" si="40">IF(Z330&lt;Z331,0,Z330)</f>
        <v>1</v>
      </c>
      <c r="AB330">
        <f t="shared" ref="AB330:AB393" si="41">AB329+AA330</f>
        <v>323</v>
      </c>
      <c r="AD330" s="12">
        <v>34.121000000000002</v>
      </c>
      <c r="AE330">
        <v>323</v>
      </c>
    </row>
    <row r="331" spans="6:31" x14ac:dyDescent="0.3">
      <c r="F331" s="8">
        <v>324</v>
      </c>
      <c r="G331" s="117">
        <v>28.92</v>
      </c>
      <c r="H331" s="8">
        <v>21.75</v>
      </c>
      <c r="I331" s="8">
        <v>0.76800000000000002</v>
      </c>
      <c r="J331" s="8">
        <v>1.4350000000000001</v>
      </c>
      <c r="K331" s="8">
        <v>0.69699999999999995</v>
      </c>
      <c r="L331" s="8">
        <v>0.94499999999999995</v>
      </c>
      <c r="M331" s="10"/>
      <c r="N331" s="10"/>
      <c r="O331" s="10"/>
      <c r="P331" s="10"/>
      <c r="Q331" s="10"/>
      <c r="R331" s="10"/>
      <c r="S331" s="10">
        <v>356</v>
      </c>
      <c r="T331" s="17">
        <v>7.5830000000000002</v>
      </c>
      <c r="U331" s="17">
        <f t="shared" si="37"/>
        <v>758.30000000000007</v>
      </c>
      <c r="V331" s="11">
        <f t="shared" si="36"/>
        <v>31.072456400688278</v>
      </c>
      <c r="X331">
        <v>34.052008066930689</v>
      </c>
      <c r="Y331" s="12">
        <f t="shared" si="38"/>
        <v>34.052</v>
      </c>
      <c r="Z331">
        <f t="shared" si="39"/>
        <v>1</v>
      </c>
      <c r="AA331">
        <f t="shared" si="40"/>
        <v>0</v>
      </c>
      <c r="AB331">
        <f t="shared" si="41"/>
        <v>323</v>
      </c>
      <c r="AD331" s="12">
        <v>34.052</v>
      </c>
      <c r="AE331">
        <v>323</v>
      </c>
    </row>
    <row r="332" spans="6:31" x14ac:dyDescent="0.3">
      <c r="F332" s="10">
        <v>325</v>
      </c>
      <c r="G332" s="17">
        <v>8.0660000000000007</v>
      </c>
      <c r="H332" s="10">
        <v>12.534000000000001</v>
      </c>
      <c r="I332">
        <v>0.64500000000000002</v>
      </c>
      <c r="J332">
        <v>2.3559999999999999</v>
      </c>
      <c r="K332">
        <v>0.42499999999999999</v>
      </c>
      <c r="L332">
        <v>0.9</v>
      </c>
      <c r="M332" s="10"/>
      <c r="N332" s="10"/>
      <c r="O332" s="10"/>
      <c r="P332" s="10"/>
      <c r="Q332" s="10"/>
      <c r="R332" s="10"/>
      <c r="S332" s="10">
        <v>357</v>
      </c>
      <c r="T332" s="17">
        <v>7.2489999999999997</v>
      </c>
      <c r="U332" s="17">
        <f t="shared" si="37"/>
        <v>724.9</v>
      </c>
      <c r="V332" s="11">
        <f t="shared" si="36"/>
        <v>30.38044347896389</v>
      </c>
      <c r="X332">
        <v>34.052008066930689</v>
      </c>
      <c r="Y332" s="12">
        <f t="shared" si="38"/>
        <v>34.052</v>
      </c>
      <c r="Z332">
        <f t="shared" si="39"/>
        <v>2</v>
      </c>
      <c r="AA332">
        <f t="shared" si="40"/>
        <v>2</v>
      </c>
      <c r="AB332">
        <f t="shared" si="41"/>
        <v>325</v>
      </c>
      <c r="AD332" s="12">
        <v>34.052</v>
      </c>
      <c r="AE332">
        <v>325</v>
      </c>
    </row>
    <row r="333" spans="6:31" x14ac:dyDescent="0.3">
      <c r="F333" s="10">
        <v>326</v>
      </c>
      <c r="G333" s="17">
        <v>0.372</v>
      </c>
      <c r="H333" s="10">
        <v>2.294</v>
      </c>
      <c r="I333">
        <v>0.88700000000000001</v>
      </c>
      <c r="J333">
        <v>1.976</v>
      </c>
      <c r="K333">
        <v>0.50600000000000001</v>
      </c>
      <c r="L333">
        <v>0.8</v>
      </c>
      <c r="M333" s="10"/>
      <c r="N333" s="10"/>
      <c r="O333" s="10"/>
      <c r="P333" s="10"/>
      <c r="Q333" s="10"/>
      <c r="R333" s="10"/>
      <c r="S333" s="10">
        <v>358</v>
      </c>
      <c r="T333" s="17">
        <v>11.784000000000001</v>
      </c>
      <c r="U333" s="17">
        <f t="shared" si="37"/>
        <v>1178.4000000000001</v>
      </c>
      <c r="V333" s="11">
        <f t="shared" si="36"/>
        <v>38.734809661542364</v>
      </c>
      <c r="X333">
        <v>33.982764264767994</v>
      </c>
      <c r="Y333" s="12">
        <f t="shared" si="38"/>
        <v>33.981999999999999</v>
      </c>
      <c r="Z333">
        <f t="shared" si="39"/>
        <v>1</v>
      </c>
      <c r="AA333">
        <f t="shared" si="40"/>
        <v>1</v>
      </c>
      <c r="AB333">
        <f t="shared" si="41"/>
        <v>326</v>
      </c>
      <c r="AD333" s="12">
        <v>33.981999999999999</v>
      </c>
      <c r="AE333">
        <v>326</v>
      </c>
    </row>
    <row r="334" spans="6:31" x14ac:dyDescent="0.3">
      <c r="F334" s="10">
        <v>327</v>
      </c>
      <c r="G334" s="17">
        <v>10.407999999999999</v>
      </c>
      <c r="H334" s="10">
        <v>12.667</v>
      </c>
      <c r="I334">
        <v>0.81499999999999995</v>
      </c>
      <c r="J334">
        <v>1.659</v>
      </c>
      <c r="K334">
        <v>0.60299999999999998</v>
      </c>
      <c r="L334">
        <v>0.93200000000000005</v>
      </c>
      <c r="M334" s="10"/>
      <c r="N334" s="10"/>
      <c r="O334" s="10"/>
      <c r="P334" s="10"/>
      <c r="Q334" s="10"/>
      <c r="R334" s="10"/>
      <c r="S334" s="10">
        <v>359</v>
      </c>
      <c r="T334" s="17">
        <v>6.133</v>
      </c>
      <c r="U334" s="17">
        <f t="shared" si="37"/>
        <v>613.29999999999995</v>
      </c>
      <c r="V334" s="11">
        <f t="shared" si="36"/>
        <v>27.944191038319129</v>
      </c>
      <c r="X334">
        <v>33.913379081997604</v>
      </c>
      <c r="Y334" s="12">
        <f t="shared" si="38"/>
        <v>33.912999999999997</v>
      </c>
      <c r="Z334">
        <f t="shared" si="39"/>
        <v>1</v>
      </c>
      <c r="AA334">
        <f t="shared" si="40"/>
        <v>0</v>
      </c>
      <c r="AB334">
        <f t="shared" si="41"/>
        <v>326</v>
      </c>
      <c r="AD334" s="12">
        <v>33.912999999999997</v>
      </c>
      <c r="AE334">
        <v>326</v>
      </c>
    </row>
    <row r="335" spans="6:31" x14ac:dyDescent="0.3">
      <c r="F335" s="10">
        <v>328</v>
      </c>
      <c r="G335" s="17">
        <v>7.806</v>
      </c>
      <c r="H335" s="10">
        <v>12.853999999999999</v>
      </c>
      <c r="I335">
        <v>0.59399999999999997</v>
      </c>
      <c r="J335">
        <v>2.661</v>
      </c>
      <c r="K335">
        <v>0.376</v>
      </c>
      <c r="L335">
        <v>0.82699999999999996</v>
      </c>
      <c r="M335" s="10"/>
      <c r="N335" s="10"/>
      <c r="O335" s="10"/>
      <c r="P335" s="10"/>
      <c r="Q335" s="10"/>
      <c r="R335" s="10"/>
      <c r="S335" s="10">
        <v>360</v>
      </c>
      <c r="T335" s="17">
        <v>2.899</v>
      </c>
      <c r="U335" s="17">
        <f t="shared" si="37"/>
        <v>289.89999999999998</v>
      </c>
      <c r="V335" s="11">
        <f t="shared" si="36"/>
        <v>19.212291482764975</v>
      </c>
      <c r="X335">
        <v>33.913379081997604</v>
      </c>
      <c r="Y335" s="12">
        <f t="shared" si="38"/>
        <v>33.912999999999997</v>
      </c>
      <c r="Z335">
        <f t="shared" si="39"/>
        <v>2</v>
      </c>
      <c r="AA335">
        <f t="shared" si="40"/>
        <v>0</v>
      </c>
      <c r="AB335">
        <f t="shared" si="41"/>
        <v>326</v>
      </c>
      <c r="AD335" s="12">
        <v>33.912999999999997</v>
      </c>
      <c r="AE335">
        <v>326</v>
      </c>
    </row>
    <row r="336" spans="6:31" x14ac:dyDescent="0.3">
      <c r="F336" s="10">
        <v>329</v>
      </c>
      <c r="G336" s="17">
        <v>24.497</v>
      </c>
      <c r="H336" s="10">
        <v>20.593</v>
      </c>
      <c r="I336">
        <v>0.72599999999999998</v>
      </c>
      <c r="J336">
        <v>1.59</v>
      </c>
      <c r="K336">
        <v>0.629</v>
      </c>
      <c r="L336">
        <v>0.91500000000000004</v>
      </c>
      <c r="M336" s="10"/>
      <c r="N336" s="10"/>
      <c r="O336" s="10"/>
      <c r="P336" s="10"/>
      <c r="Q336" s="10"/>
      <c r="R336" s="10"/>
      <c r="S336" s="10">
        <v>361</v>
      </c>
      <c r="T336" s="17">
        <v>1.3380000000000001</v>
      </c>
      <c r="U336" s="17">
        <f t="shared" si="37"/>
        <v>133.80000000000001</v>
      </c>
      <c r="V336" s="11">
        <f t="shared" si="36"/>
        <v>13.052181851535964</v>
      </c>
      <c r="X336">
        <v>33.913379081997604</v>
      </c>
      <c r="Y336" s="12">
        <f t="shared" si="38"/>
        <v>33.912999999999997</v>
      </c>
      <c r="Z336">
        <f t="shared" si="39"/>
        <v>3</v>
      </c>
      <c r="AA336">
        <f t="shared" si="40"/>
        <v>3</v>
      </c>
      <c r="AB336">
        <f t="shared" si="41"/>
        <v>329</v>
      </c>
      <c r="AD336" s="12">
        <v>33.912999999999997</v>
      </c>
      <c r="AE336">
        <v>329</v>
      </c>
    </row>
    <row r="337" spans="6:31" x14ac:dyDescent="0.3">
      <c r="F337" s="10">
        <v>330</v>
      </c>
      <c r="G337" s="17">
        <v>2.7879999999999998</v>
      </c>
      <c r="H337" s="10">
        <v>7.9930000000000003</v>
      </c>
      <c r="I337">
        <v>0.54800000000000004</v>
      </c>
      <c r="J337">
        <v>2.7389999999999999</v>
      </c>
      <c r="K337">
        <v>0.36499999999999999</v>
      </c>
      <c r="L337">
        <v>0.80200000000000005</v>
      </c>
      <c r="M337" s="10"/>
      <c r="N337" s="10"/>
      <c r="O337" s="10"/>
      <c r="P337" s="10"/>
      <c r="Q337" s="10"/>
      <c r="R337" s="10"/>
      <c r="S337" s="10">
        <v>362</v>
      </c>
      <c r="T337" s="17">
        <v>54.569000000000003</v>
      </c>
      <c r="U337" s="17">
        <f t="shared" si="37"/>
        <v>5456.9000000000005</v>
      </c>
      <c r="V337" s="11">
        <f t="shared" si="36"/>
        <v>83.35430925672236</v>
      </c>
      <c r="X337">
        <v>33.843851649062529</v>
      </c>
      <c r="Y337" s="12">
        <f t="shared" si="38"/>
        <v>33.843000000000004</v>
      </c>
      <c r="Z337">
        <f t="shared" si="39"/>
        <v>1</v>
      </c>
      <c r="AA337">
        <f t="shared" si="40"/>
        <v>1</v>
      </c>
      <c r="AB337">
        <f t="shared" si="41"/>
        <v>330</v>
      </c>
      <c r="AD337" s="12">
        <v>33.843000000000004</v>
      </c>
      <c r="AE337">
        <v>330</v>
      </c>
    </row>
    <row r="338" spans="6:31" x14ac:dyDescent="0.3">
      <c r="F338" s="10">
        <v>331</v>
      </c>
      <c r="G338" s="17">
        <v>387.85899999999998</v>
      </c>
      <c r="H338" s="10">
        <v>95.480999999999995</v>
      </c>
      <c r="I338">
        <v>0.53500000000000003</v>
      </c>
      <c r="J338">
        <v>1.5509999999999999</v>
      </c>
      <c r="K338">
        <v>0.64500000000000002</v>
      </c>
      <c r="L338">
        <v>0.81399999999999995</v>
      </c>
      <c r="M338" s="10"/>
      <c r="N338" s="10"/>
      <c r="O338" s="10"/>
      <c r="P338" s="10"/>
      <c r="Q338" s="10"/>
      <c r="R338" s="10"/>
      <c r="S338" s="10">
        <v>363</v>
      </c>
      <c r="T338" s="17">
        <v>2.714</v>
      </c>
      <c r="U338" s="17">
        <f t="shared" si="37"/>
        <v>271.39999999999998</v>
      </c>
      <c r="V338" s="11">
        <f t="shared" si="36"/>
        <v>18.589169224070318</v>
      </c>
      <c r="X338">
        <v>33.774181087455432</v>
      </c>
      <c r="Y338" s="12">
        <f t="shared" si="38"/>
        <v>33.774000000000001</v>
      </c>
      <c r="Z338">
        <f t="shared" si="39"/>
        <v>1</v>
      </c>
      <c r="AA338">
        <f t="shared" si="40"/>
        <v>1</v>
      </c>
      <c r="AB338">
        <f t="shared" si="41"/>
        <v>331</v>
      </c>
      <c r="AD338" s="12">
        <v>33.774000000000001</v>
      </c>
      <c r="AE338">
        <v>331</v>
      </c>
    </row>
    <row r="339" spans="6:31" x14ac:dyDescent="0.3">
      <c r="F339" s="10">
        <v>332</v>
      </c>
      <c r="G339" s="17">
        <v>6.6909999999999998</v>
      </c>
      <c r="H339" s="10">
        <v>10.127000000000001</v>
      </c>
      <c r="I339">
        <v>0.82</v>
      </c>
      <c r="J339">
        <v>1.391</v>
      </c>
      <c r="K339">
        <v>0.71899999999999997</v>
      </c>
      <c r="L339">
        <v>0.91100000000000003</v>
      </c>
      <c r="M339" s="10"/>
      <c r="N339" s="10"/>
      <c r="O339" s="10"/>
      <c r="P339" s="10"/>
      <c r="Q339" s="10"/>
      <c r="R339" s="10"/>
      <c r="S339" s="10">
        <v>364</v>
      </c>
      <c r="T339" s="17">
        <v>1.5980000000000001</v>
      </c>
      <c r="U339" s="17">
        <f t="shared" si="37"/>
        <v>159.80000000000001</v>
      </c>
      <c r="V339" s="11">
        <f t="shared" si="36"/>
        <v>14.264069519203803</v>
      </c>
      <c r="X339">
        <v>33.702477621952937</v>
      </c>
      <c r="Y339" s="12">
        <f t="shared" si="38"/>
        <v>33.701999999999998</v>
      </c>
      <c r="Z339">
        <f t="shared" si="39"/>
        <v>1</v>
      </c>
      <c r="AA339">
        <f t="shared" si="40"/>
        <v>1</v>
      </c>
      <c r="AB339">
        <f t="shared" si="41"/>
        <v>332</v>
      </c>
      <c r="AD339" s="12">
        <v>33.701999999999998</v>
      </c>
      <c r="AE339">
        <v>332</v>
      </c>
    </row>
    <row r="340" spans="6:31" x14ac:dyDescent="0.3">
      <c r="F340" s="10">
        <v>333</v>
      </c>
      <c r="G340" s="17">
        <v>6.2080000000000002</v>
      </c>
      <c r="H340" s="10">
        <v>10.173999999999999</v>
      </c>
      <c r="I340">
        <v>0.754</v>
      </c>
      <c r="J340">
        <v>1.1379999999999999</v>
      </c>
      <c r="K340">
        <v>0.878</v>
      </c>
      <c r="L340">
        <v>0.88400000000000001</v>
      </c>
      <c r="M340" s="10"/>
      <c r="N340" s="10"/>
      <c r="O340" s="10"/>
      <c r="P340" s="10"/>
      <c r="Q340" s="10"/>
      <c r="R340" s="10"/>
      <c r="S340" s="10">
        <v>365</v>
      </c>
      <c r="T340" s="17">
        <v>15.760999999999999</v>
      </c>
      <c r="U340" s="17">
        <f t="shared" si="37"/>
        <v>1576.1</v>
      </c>
      <c r="V340" s="11">
        <f t="shared" si="36"/>
        <v>44.796795046711658</v>
      </c>
      <c r="X340">
        <v>33.632514201925474</v>
      </c>
      <c r="Y340" s="12">
        <f t="shared" si="38"/>
        <v>33.631999999999998</v>
      </c>
      <c r="Z340">
        <f t="shared" si="39"/>
        <v>1</v>
      </c>
      <c r="AA340">
        <f t="shared" si="40"/>
        <v>1</v>
      </c>
      <c r="AB340">
        <f t="shared" si="41"/>
        <v>333</v>
      </c>
      <c r="AD340" s="12">
        <v>33.631999999999998</v>
      </c>
      <c r="AE340">
        <v>333</v>
      </c>
    </row>
    <row r="341" spans="6:31" x14ac:dyDescent="0.3">
      <c r="F341" s="10">
        <v>334</v>
      </c>
      <c r="G341" s="17">
        <v>15.613</v>
      </c>
      <c r="H341" s="10">
        <v>17.847000000000001</v>
      </c>
      <c r="I341">
        <v>0.61599999999999999</v>
      </c>
      <c r="J341">
        <v>1.6679999999999999</v>
      </c>
      <c r="K341">
        <v>0.6</v>
      </c>
      <c r="L341">
        <v>0.82</v>
      </c>
      <c r="M341" s="10"/>
      <c r="N341" s="10"/>
      <c r="O341" s="10"/>
      <c r="P341" s="10"/>
      <c r="Q341" s="10"/>
      <c r="R341" s="10"/>
      <c r="S341" s="10">
        <v>368</v>
      </c>
      <c r="T341" s="17">
        <v>7.0259999999999998</v>
      </c>
      <c r="U341" s="17">
        <f t="shared" si="37"/>
        <v>702.6</v>
      </c>
      <c r="V341" s="11">
        <f t="shared" si="36"/>
        <v>29.909498560339077</v>
      </c>
      <c r="X341">
        <v>33.492148914509478</v>
      </c>
      <c r="Y341" s="12">
        <f t="shared" si="38"/>
        <v>33.491999999999997</v>
      </c>
      <c r="Z341">
        <f t="shared" si="39"/>
        <v>1</v>
      </c>
      <c r="AA341">
        <f t="shared" si="40"/>
        <v>1</v>
      </c>
      <c r="AB341">
        <f t="shared" si="41"/>
        <v>334</v>
      </c>
      <c r="AD341" s="12">
        <v>33.491999999999997</v>
      </c>
      <c r="AE341">
        <v>334</v>
      </c>
    </row>
    <row r="342" spans="6:31" x14ac:dyDescent="0.3">
      <c r="F342" s="10">
        <v>335</v>
      </c>
      <c r="G342" s="17">
        <v>9.07</v>
      </c>
      <c r="H342" s="10">
        <v>12.036</v>
      </c>
      <c r="I342">
        <v>0.78700000000000003</v>
      </c>
      <c r="J342">
        <v>2.0270000000000001</v>
      </c>
      <c r="K342">
        <v>0.49299999999999999</v>
      </c>
      <c r="L342">
        <v>0.91700000000000004</v>
      </c>
      <c r="M342" s="10"/>
      <c r="N342" s="10"/>
      <c r="O342" s="10"/>
      <c r="P342" s="10"/>
      <c r="Q342" s="10"/>
      <c r="R342" s="10"/>
      <c r="S342" s="10">
        <v>369</v>
      </c>
      <c r="T342" s="17">
        <v>9.5530000000000008</v>
      </c>
      <c r="U342" s="17">
        <f t="shared" si="37"/>
        <v>955.30000000000007</v>
      </c>
      <c r="V342" s="11">
        <f t="shared" si="36"/>
        <v>34.87586181136605</v>
      </c>
      <c r="X342">
        <v>33.351192876427049</v>
      </c>
      <c r="Y342" s="12">
        <f t="shared" si="38"/>
        <v>33.350999999999999</v>
      </c>
      <c r="Z342">
        <f t="shared" si="39"/>
        <v>1</v>
      </c>
      <c r="AA342">
        <f t="shared" si="40"/>
        <v>0</v>
      </c>
      <c r="AB342">
        <f t="shared" si="41"/>
        <v>334</v>
      </c>
      <c r="AD342" s="12">
        <v>33.350999999999999</v>
      </c>
      <c r="AE342">
        <v>334</v>
      </c>
    </row>
    <row r="343" spans="6:31" x14ac:dyDescent="0.3">
      <c r="F343" s="10">
        <v>336</v>
      </c>
      <c r="G343" s="17">
        <v>34.756</v>
      </c>
      <c r="H343" s="10">
        <v>24.637</v>
      </c>
      <c r="I343">
        <v>0.72</v>
      </c>
      <c r="J343">
        <v>1.6439999999999999</v>
      </c>
      <c r="K343">
        <v>0.60799999999999998</v>
      </c>
      <c r="L343">
        <v>0.89400000000000002</v>
      </c>
      <c r="M343" s="10"/>
      <c r="N343" s="10"/>
      <c r="O343" s="10"/>
      <c r="P343" s="10"/>
      <c r="Q343" s="10"/>
      <c r="R343" s="10"/>
      <c r="S343" s="10">
        <v>371</v>
      </c>
      <c r="T343" s="17">
        <v>9.2929999999999993</v>
      </c>
      <c r="U343" s="17">
        <f t="shared" si="37"/>
        <v>929.3</v>
      </c>
      <c r="V343" s="11">
        <f t="shared" si="36"/>
        <v>34.397986989392081</v>
      </c>
      <c r="X343">
        <v>33.351192876427049</v>
      </c>
      <c r="Y343" s="12">
        <f t="shared" si="38"/>
        <v>33.350999999999999</v>
      </c>
      <c r="Z343">
        <f t="shared" si="39"/>
        <v>2</v>
      </c>
      <c r="AA343">
        <f t="shared" si="40"/>
        <v>0</v>
      </c>
      <c r="AB343">
        <f t="shared" si="41"/>
        <v>334</v>
      </c>
      <c r="AD343" s="12">
        <v>33.350999999999999</v>
      </c>
      <c r="AE343">
        <v>334</v>
      </c>
    </row>
    <row r="344" spans="6:31" x14ac:dyDescent="0.3">
      <c r="F344" s="10">
        <v>337</v>
      </c>
      <c r="G344" s="17">
        <v>36.689</v>
      </c>
      <c r="H344" s="10">
        <v>26.376999999999999</v>
      </c>
      <c r="I344">
        <v>0.66300000000000003</v>
      </c>
      <c r="J344">
        <v>2.4340000000000002</v>
      </c>
      <c r="K344">
        <v>0.41099999999999998</v>
      </c>
      <c r="L344">
        <v>0.93899999999999995</v>
      </c>
      <c r="M344" s="10"/>
      <c r="N344" s="10"/>
      <c r="O344" s="10"/>
      <c r="P344" s="10"/>
      <c r="Q344" s="10"/>
      <c r="R344" s="10"/>
      <c r="S344" s="10">
        <v>372</v>
      </c>
      <c r="T344" s="17">
        <v>0.44600000000000001</v>
      </c>
      <c r="U344" s="17">
        <f t="shared" si="37"/>
        <v>44.6</v>
      </c>
      <c r="V344" s="11">
        <f t="shared" si="36"/>
        <v>7.5356807054962367</v>
      </c>
      <c r="X344">
        <v>33.351192876427049</v>
      </c>
      <c r="Y344" s="12">
        <f t="shared" si="38"/>
        <v>33.350999999999999</v>
      </c>
      <c r="Z344">
        <f t="shared" si="39"/>
        <v>3</v>
      </c>
      <c r="AA344">
        <f t="shared" si="40"/>
        <v>0</v>
      </c>
      <c r="AB344">
        <f t="shared" si="41"/>
        <v>334</v>
      </c>
      <c r="AD344" s="12">
        <v>33.350999999999999</v>
      </c>
      <c r="AE344">
        <v>334</v>
      </c>
    </row>
    <row r="345" spans="6:31" x14ac:dyDescent="0.3">
      <c r="F345" s="10">
        <v>338</v>
      </c>
      <c r="G345" s="17">
        <v>1.7470000000000001</v>
      </c>
      <c r="H345" s="10">
        <v>6.0839999999999996</v>
      </c>
      <c r="I345">
        <v>0.59299999999999997</v>
      </c>
      <c r="J345">
        <v>2.8650000000000002</v>
      </c>
      <c r="K345">
        <v>0.34899999999999998</v>
      </c>
      <c r="L345">
        <v>0.86199999999999999</v>
      </c>
      <c r="M345" s="10"/>
      <c r="N345" s="10"/>
      <c r="O345" s="10"/>
      <c r="P345" s="10"/>
      <c r="Q345" s="10"/>
      <c r="R345" s="10"/>
      <c r="S345" s="10">
        <v>373</v>
      </c>
      <c r="T345" s="17">
        <v>11.523999999999999</v>
      </c>
      <c r="U345" s="17">
        <f t="shared" si="37"/>
        <v>1152.3999999999999</v>
      </c>
      <c r="V345" s="11">
        <f t="shared" si="36"/>
        <v>38.305107379470968</v>
      </c>
      <c r="X345">
        <v>33.351192876427049</v>
      </c>
      <c r="Y345" s="12">
        <f t="shared" si="38"/>
        <v>33.350999999999999</v>
      </c>
      <c r="Z345">
        <f t="shared" si="39"/>
        <v>4</v>
      </c>
      <c r="AA345">
        <f t="shared" si="40"/>
        <v>4</v>
      </c>
      <c r="AB345">
        <f t="shared" si="41"/>
        <v>338</v>
      </c>
      <c r="AD345" s="12">
        <v>33.350999999999999</v>
      </c>
      <c r="AE345">
        <v>338</v>
      </c>
    </row>
    <row r="346" spans="6:31" x14ac:dyDescent="0.3">
      <c r="F346" s="10">
        <v>339</v>
      </c>
      <c r="G346" s="17">
        <v>0.92900000000000005</v>
      </c>
      <c r="H346" s="10">
        <v>4.109</v>
      </c>
      <c r="I346">
        <v>0.69199999999999995</v>
      </c>
      <c r="J346">
        <v>2.121</v>
      </c>
      <c r="K346">
        <v>0.47099999999999997</v>
      </c>
      <c r="L346">
        <v>0.84699999999999998</v>
      </c>
      <c r="M346" s="10"/>
      <c r="N346" s="10"/>
      <c r="O346" s="10"/>
      <c r="P346" s="10"/>
      <c r="Q346" s="10"/>
      <c r="R346" s="10"/>
      <c r="S346" s="10">
        <v>374</v>
      </c>
      <c r="T346" s="17">
        <v>76.278000000000006</v>
      </c>
      <c r="U346" s="17">
        <f t="shared" si="37"/>
        <v>7627.8</v>
      </c>
      <c r="V346" s="11">
        <f t="shared" si="36"/>
        <v>98.549564176260432</v>
      </c>
      <c r="X346">
        <v>33.136713527137907</v>
      </c>
      <c r="Y346" s="12">
        <f t="shared" si="38"/>
        <v>33.136000000000003</v>
      </c>
      <c r="Z346">
        <f t="shared" si="39"/>
        <v>1</v>
      </c>
      <c r="AA346">
        <f t="shared" si="40"/>
        <v>1</v>
      </c>
      <c r="AB346">
        <f t="shared" si="41"/>
        <v>339</v>
      </c>
      <c r="AD346" s="12">
        <v>33.136000000000003</v>
      </c>
      <c r="AE346">
        <v>339</v>
      </c>
    </row>
    <row r="347" spans="6:31" x14ac:dyDescent="0.3">
      <c r="F347" s="10">
        <v>340</v>
      </c>
      <c r="G347" s="17">
        <v>342.32299999999998</v>
      </c>
      <c r="H347" s="10">
        <v>83.164000000000001</v>
      </c>
      <c r="I347">
        <v>0.622</v>
      </c>
      <c r="J347">
        <v>1.3620000000000001</v>
      </c>
      <c r="K347">
        <v>0.73399999999999999</v>
      </c>
      <c r="L347">
        <v>0.89500000000000002</v>
      </c>
      <c r="M347" s="10"/>
      <c r="N347" s="10"/>
      <c r="O347" s="10"/>
      <c r="P347" s="10"/>
      <c r="Q347" s="10"/>
      <c r="R347" s="10"/>
      <c r="S347" s="10">
        <v>375</v>
      </c>
      <c r="T347" s="17">
        <v>5.91</v>
      </c>
      <c r="U347" s="17">
        <f t="shared" si="37"/>
        <v>591</v>
      </c>
      <c r="V347" s="11">
        <f t="shared" si="36"/>
        <v>27.431452220735256</v>
      </c>
      <c r="X347">
        <v>32.994239053940376</v>
      </c>
      <c r="Y347" s="12">
        <f t="shared" si="38"/>
        <v>32.994</v>
      </c>
      <c r="Z347">
        <f t="shared" si="39"/>
        <v>1</v>
      </c>
      <c r="AA347">
        <f t="shared" si="40"/>
        <v>1</v>
      </c>
      <c r="AB347">
        <f t="shared" si="41"/>
        <v>340</v>
      </c>
      <c r="AD347" s="12">
        <v>32.994</v>
      </c>
      <c r="AE347">
        <v>340</v>
      </c>
    </row>
    <row r="348" spans="6:31" x14ac:dyDescent="0.3">
      <c r="F348" s="8">
        <v>341</v>
      </c>
      <c r="G348" s="117">
        <v>192.48</v>
      </c>
      <c r="H348" s="8">
        <v>60.841000000000001</v>
      </c>
      <c r="I348" s="8">
        <v>0.65300000000000002</v>
      </c>
      <c r="J348" s="8">
        <v>1.131</v>
      </c>
      <c r="K348" s="8">
        <v>0.88400000000000001</v>
      </c>
      <c r="L348" s="8">
        <v>0.88600000000000001</v>
      </c>
      <c r="M348" s="10"/>
      <c r="N348" s="10"/>
      <c r="O348" s="10"/>
      <c r="P348" s="10"/>
      <c r="Q348" s="10"/>
      <c r="R348" s="10"/>
      <c r="S348" s="10">
        <v>377</v>
      </c>
      <c r="T348" s="17">
        <v>6.3940000000000001</v>
      </c>
      <c r="U348" s="17">
        <f t="shared" si="37"/>
        <v>639.4</v>
      </c>
      <c r="V348" s="11">
        <f t="shared" si="36"/>
        <v>28.532601789946586</v>
      </c>
      <c r="X348">
        <v>32.922770606876995</v>
      </c>
      <c r="Y348" s="12">
        <f t="shared" si="38"/>
        <v>32.921999999999997</v>
      </c>
      <c r="Z348">
        <f t="shared" si="39"/>
        <v>1</v>
      </c>
      <c r="AA348">
        <f t="shared" si="40"/>
        <v>0</v>
      </c>
      <c r="AB348">
        <f t="shared" si="41"/>
        <v>340</v>
      </c>
      <c r="AD348" s="12">
        <v>32.921999999999997</v>
      </c>
      <c r="AE348">
        <v>340</v>
      </c>
    </row>
    <row r="349" spans="6:31" x14ac:dyDescent="0.3">
      <c r="F349" s="10">
        <v>342</v>
      </c>
      <c r="G349" s="17">
        <v>3.6429999999999998</v>
      </c>
      <c r="H349" s="10">
        <v>8.0399999999999991</v>
      </c>
      <c r="I349">
        <v>0.70799999999999996</v>
      </c>
      <c r="J349">
        <v>2.0249999999999999</v>
      </c>
      <c r="K349">
        <v>0.49399999999999999</v>
      </c>
      <c r="L349">
        <v>0.86</v>
      </c>
      <c r="M349" s="10"/>
      <c r="N349" s="10"/>
      <c r="O349" s="10"/>
      <c r="P349" s="10"/>
      <c r="Q349" s="10"/>
      <c r="R349" s="10"/>
      <c r="S349" s="10">
        <v>378</v>
      </c>
      <c r="T349" s="17">
        <v>25.277000000000001</v>
      </c>
      <c r="U349" s="17">
        <f t="shared" si="37"/>
        <v>2527.7000000000003</v>
      </c>
      <c r="V349" s="11">
        <f t="shared" si="36"/>
        <v>56.730658353548755</v>
      </c>
      <c r="X349">
        <v>32.922770606876995</v>
      </c>
      <c r="Y349" s="12">
        <f t="shared" si="38"/>
        <v>32.921999999999997</v>
      </c>
      <c r="Z349">
        <f t="shared" si="39"/>
        <v>2</v>
      </c>
      <c r="AA349">
        <f t="shared" si="40"/>
        <v>2</v>
      </c>
      <c r="AB349">
        <f t="shared" si="41"/>
        <v>342</v>
      </c>
      <c r="AD349" s="12">
        <v>32.921999999999997</v>
      </c>
      <c r="AE349">
        <v>342</v>
      </c>
    </row>
    <row r="350" spans="6:31" x14ac:dyDescent="0.3">
      <c r="F350" s="10">
        <v>343</v>
      </c>
      <c r="G350" s="17">
        <v>6.8029999999999999</v>
      </c>
      <c r="H350" s="10">
        <v>9.8819999999999997</v>
      </c>
      <c r="I350">
        <v>0.875</v>
      </c>
      <c r="J350">
        <v>1.069</v>
      </c>
      <c r="K350">
        <v>0.93500000000000005</v>
      </c>
      <c r="L350">
        <v>0.90100000000000002</v>
      </c>
      <c r="M350" s="10"/>
      <c r="N350" s="10"/>
      <c r="O350" s="10"/>
      <c r="P350" s="10"/>
      <c r="Q350" s="10"/>
      <c r="R350" s="10"/>
      <c r="S350" s="10">
        <v>379</v>
      </c>
      <c r="T350" s="17">
        <v>0.55800000000000005</v>
      </c>
      <c r="U350" s="17">
        <f t="shared" si="37"/>
        <v>55.800000000000004</v>
      </c>
      <c r="V350" s="11">
        <f t="shared" si="36"/>
        <v>8.4289244032807709</v>
      </c>
      <c r="X350">
        <v>32.77742405753586</v>
      </c>
      <c r="Y350" s="12">
        <f t="shared" si="38"/>
        <v>32.777000000000001</v>
      </c>
      <c r="Z350">
        <f t="shared" si="39"/>
        <v>1</v>
      </c>
      <c r="AA350">
        <f t="shared" si="40"/>
        <v>1</v>
      </c>
      <c r="AB350">
        <f t="shared" si="41"/>
        <v>343</v>
      </c>
      <c r="AD350" s="12">
        <v>32.777000000000001</v>
      </c>
      <c r="AE350">
        <v>343</v>
      </c>
    </row>
    <row r="351" spans="6:31" x14ac:dyDescent="0.3">
      <c r="F351" s="10">
        <v>344</v>
      </c>
      <c r="G351" s="17">
        <v>5.7249999999999996</v>
      </c>
      <c r="H351" s="10">
        <v>10.305999999999999</v>
      </c>
      <c r="I351">
        <v>0.67700000000000005</v>
      </c>
      <c r="J351">
        <v>2.4780000000000002</v>
      </c>
      <c r="K351">
        <v>0.40400000000000003</v>
      </c>
      <c r="L351">
        <v>0.89500000000000002</v>
      </c>
      <c r="M351" s="10"/>
      <c r="N351" s="10"/>
      <c r="O351" s="10"/>
      <c r="P351" s="10"/>
      <c r="Q351" s="10"/>
      <c r="R351" s="10"/>
      <c r="S351" s="10">
        <v>380</v>
      </c>
      <c r="T351" s="17">
        <v>26.727</v>
      </c>
      <c r="U351" s="17">
        <f t="shared" si="37"/>
        <v>2672.7</v>
      </c>
      <c r="V351" s="11">
        <f t="shared" si="36"/>
        <v>58.335129477988382</v>
      </c>
      <c r="X351">
        <v>32.705481826935532</v>
      </c>
      <c r="Y351" s="12">
        <f t="shared" si="38"/>
        <v>32.704999999999998</v>
      </c>
      <c r="Z351">
        <f t="shared" si="39"/>
        <v>1</v>
      </c>
      <c r="AA351">
        <f t="shared" si="40"/>
        <v>1</v>
      </c>
      <c r="AB351">
        <f t="shared" si="41"/>
        <v>344</v>
      </c>
      <c r="AD351" s="12">
        <v>32.704999999999998</v>
      </c>
      <c r="AE351">
        <v>344</v>
      </c>
    </row>
    <row r="352" spans="6:31" x14ac:dyDescent="0.3">
      <c r="F352" s="10">
        <v>345</v>
      </c>
      <c r="G352" s="17">
        <v>2.4910000000000001</v>
      </c>
      <c r="H352" s="10">
        <v>5.952</v>
      </c>
      <c r="I352">
        <v>0.88400000000000001</v>
      </c>
      <c r="J352">
        <v>1.7669999999999999</v>
      </c>
      <c r="K352">
        <v>0.56599999999999995</v>
      </c>
      <c r="L352">
        <v>0.876</v>
      </c>
      <c r="M352" s="10"/>
      <c r="N352" s="10"/>
      <c r="O352" s="10"/>
      <c r="P352" s="10"/>
      <c r="Q352" s="10"/>
      <c r="R352" s="10"/>
      <c r="S352" s="10">
        <v>381</v>
      </c>
      <c r="T352" s="17">
        <v>15.538</v>
      </c>
      <c r="U352" s="17">
        <f t="shared" si="37"/>
        <v>1553.8</v>
      </c>
      <c r="V352" s="11">
        <f t="shared" si="36"/>
        <v>44.478754530781274</v>
      </c>
      <c r="X352">
        <v>32.486739735328577</v>
      </c>
      <c r="Y352" s="12">
        <f t="shared" si="38"/>
        <v>32.485999999999997</v>
      </c>
      <c r="Z352">
        <f t="shared" si="39"/>
        <v>1</v>
      </c>
      <c r="AA352">
        <f t="shared" si="40"/>
        <v>0</v>
      </c>
      <c r="AB352">
        <f t="shared" si="41"/>
        <v>344</v>
      </c>
      <c r="AD352" s="12">
        <v>32.485999999999997</v>
      </c>
      <c r="AE352">
        <v>344</v>
      </c>
    </row>
    <row r="353" spans="6:31" x14ac:dyDescent="0.3">
      <c r="F353" s="10">
        <v>346</v>
      </c>
      <c r="G353" s="17">
        <v>11.151999999999999</v>
      </c>
      <c r="H353" s="10">
        <v>16.231000000000002</v>
      </c>
      <c r="I353">
        <v>0.53200000000000003</v>
      </c>
      <c r="J353">
        <v>3.1150000000000002</v>
      </c>
      <c r="K353">
        <v>0.32100000000000001</v>
      </c>
      <c r="L353">
        <v>0.90400000000000003</v>
      </c>
      <c r="M353" s="10"/>
      <c r="N353" s="10"/>
      <c r="O353" s="10"/>
      <c r="P353" s="10"/>
      <c r="Q353" s="10"/>
      <c r="R353" s="10"/>
      <c r="S353" s="10">
        <v>382</v>
      </c>
      <c r="T353" s="17">
        <v>3.2709999999999999</v>
      </c>
      <c r="U353" s="17">
        <f t="shared" si="37"/>
        <v>327.09999999999997</v>
      </c>
      <c r="V353" s="11">
        <f t="shared" si="36"/>
        <v>20.407759678192793</v>
      </c>
      <c r="X353">
        <v>32.486739735328577</v>
      </c>
      <c r="Y353" s="12">
        <f t="shared" si="38"/>
        <v>32.485999999999997</v>
      </c>
      <c r="Z353">
        <f t="shared" si="39"/>
        <v>2</v>
      </c>
      <c r="AA353">
        <f t="shared" si="40"/>
        <v>2</v>
      </c>
      <c r="AB353">
        <f t="shared" si="41"/>
        <v>346</v>
      </c>
      <c r="AD353" s="12">
        <v>32.485999999999997</v>
      </c>
      <c r="AE353">
        <v>346</v>
      </c>
    </row>
    <row r="354" spans="6:31" x14ac:dyDescent="0.3">
      <c r="F354" s="8">
        <v>347</v>
      </c>
      <c r="G354" s="117">
        <v>74.233999999999995</v>
      </c>
      <c r="H354" s="8">
        <v>40.302999999999997</v>
      </c>
      <c r="I354" s="8">
        <v>0.57399999999999995</v>
      </c>
      <c r="J354" s="8">
        <v>2.0459999999999998</v>
      </c>
      <c r="K354" s="8">
        <v>0.48899999999999999</v>
      </c>
      <c r="L354" s="8">
        <v>0.89200000000000002</v>
      </c>
      <c r="M354" s="10"/>
      <c r="N354" s="10"/>
      <c r="O354" s="10"/>
      <c r="P354" s="10"/>
      <c r="Q354" s="10"/>
      <c r="R354" s="10"/>
      <c r="S354" s="10">
        <v>383</v>
      </c>
      <c r="T354" s="17">
        <v>52.451000000000001</v>
      </c>
      <c r="U354" s="17">
        <f t="shared" si="37"/>
        <v>5245.1</v>
      </c>
      <c r="V354" s="11">
        <f t="shared" si="36"/>
        <v>81.72067508342306</v>
      </c>
      <c r="X354">
        <v>32.414152346088834</v>
      </c>
      <c r="Y354" s="12">
        <f t="shared" si="38"/>
        <v>32.414000000000001</v>
      </c>
      <c r="Z354">
        <f t="shared" si="39"/>
        <v>1</v>
      </c>
      <c r="AA354">
        <f t="shared" si="40"/>
        <v>1</v>
      </c>
      <c r="AB354">
        <f t="shared" si="41"/>
        <v>347</v>
      </c>
      <c r="AD354" s="12">
        <v>32.414000000000001</v>
      </c>
      <c r="AE354">
        <v>347</v>
      </c>
    </row>
    <row r="355" spans="6:31" x14ac:dyDescent="0.3">
      <c r="F355" s="10">
        <v>348</v>
      </c>
      <c r="G355" s="17">
        <v>28.585999999999999</v>
      </c>
      <c r="H355" s="10">
        <v>25.84</v>
      </c>
      <c r="I355">
        <v>0.53800000000000003</v>
      </c>
      <c r="J355">
        <v>2.5499999999999998</v>
      </c>
      <c r="K355">
        <v>0.39200000000000002</v>
      </c>
      <c r="L355">
        <v>0.89600000000000002</v>
      </c>
      <c r="M355" s="10"/>
      <c r="N355" s="10"/>
      <c r="O355" s="10"/>
      <c r="P355" s="10"/>
      <c r="Q355" s="10"/>
      <c r="R355" s="10"/>
      <c r="S355" s="10">
        <v>384</v>
      </c>
      <c r="T355" s="17">
        <v>2.3420000000000001</v>
      </c>
      <c r="U355" s="17">
        <f t="shared" si="37"/>
        <v>234.20000000000002</v>
      </c>
      <c r="V355" s="11">
        <f t="shared" si="36"/>
        <v>17.26825704513849</v>
      </c>
      <c r="X355">
        <v>32.122162552564482</v>
      </c>
      <c r="Y355" s="12">
        <f t="shared" si="38"/>
        <v>32.122</v>
      </c>
      <c r="Z355">
        <f t="shared" si="39"/>
        <v>1</v>
      </c>
      <c r="AA355">
        <f t="shared" si="40"/>
        <v>1</v>
      </c>
      <c r="AB355">
        <f t="shared" si="41"/>
        <v>348</v>
      </c>
      <c r="AD355" s="12">
        <v>32.122</v>
      </c>
      <c r="AE355">
        <v>348</v>
      </c>
    </row>
    <row r="356" spans="6:31" x14ac:dyDescent="0.3">
      <c r="F356" s="8">
        <v>349</v>
      </c>
      <c r="G356" s="117">
        <v>39.067999999999998</v>
      </c>
      <c r="H356" s="8">
        <v>27.533999999999999</v>
      </c>
      <c r="I356" s="8">
        <v>0.64800000000000002</v>
      </c>
      <c r="J356" s="8">
        <v>1.7450000000000001</v>
      </c>
      <c r="K356" s="8">
        <v>0.57299999999999995</v>
      </c>
      <c r="L356" s="8">
        <v>0.85499999999999998</v>
      </c>
      <c r="M356" s="10"/>
      <c r="N356" s="10"/>
      <c r="O356" s="10"/>
      <c r="P356" s="10"/>
      <c r="Q356" s="10"/>
      <c r="R356" s="10"/>
      <c r="S356" s="10">
        <v>385</v>
      </c>
      <c r="T356" s="17">
        <v>38.101999999999997</v>
      </c>
      <c r="U356" s="17">
        <f t="shared" si="37"/>
        <v>3810.2</v>
      </c>
      <c r="V356" s="11">
        <f t="shared" si="36"/>
        <v>69.651254930187136</v>
      </c>
      <c r="X356">
        <v>32.046762968876941</v>
      </c>
      <c r="Y356" s="12">
        <f t="shared" si="38"/>
        <v>32.045999999999999</v>
      </c>
      <c r="Z356">
        <f t="shared" si="39"/>
        <v>1</v>
      </c>
      <c r="AA356">
        <f t="shared" si="40"/>
        <v>1</v>
      </c>
      <c r="AB356">
        <f t="shared" si="41"/>
        <v>349</v>
      </c>
      <c r="AD356" s="12">
        <v>32.045999999999999</v>
      </c>
      <c r="AE356">
        <v>349</v>
      </c>
    </row>
    <row r="357" spans="6:31" x14ac:dyDescent="0.3">
      <c r="F357" s="10">
        <v>350</v>
      </c>
      <c r="G357" s="17">
        <v>5.13</v>
      </c>
      <c r="H357" s="10">
        <v>9.5630000000000006</v>
      </c>
      <c r="I357">
        <v>0.70499999999999996</v>
      </c>
      <c r="J357">
        <v>1.7430000000000001</v>
      </c>
      <c r="K357">
        <v>0.57399999999999995</v>
      </c>
      <c r="L357">
        <v>0.84899999999999998</v>
      </c>
      <c r="M357" s="10"/>
      <c r="N357" s="10"/>
      <c r="O357" s="10"/>
      <c r="P357" s="10"/>
      <c r="Q357" s="10"/>
      <c r="R357" s="10"/>
      <c r="S357" s="10">
        <v>386</v>
      </c>
      <c r="T357" s="17">
        <v>0.40899999999999997</v>
      </c>
      <c r="U357" s="17">
        <f t="shared" si="37"/>
        <v>40.9</v>
      </c>
      <c r="V357" s="11">
        <f t="shared" si="36"/>
        <v>7.2163354536543096</v>
      </c>
      <c r="X357">
        <v>31.825493834924572</v>
      </c>
      <c r="Y357" s="12">
        <f t="shared" si="38"/>
        <v>31.824999999999999</v>
      </c>
      <c r="Z357">
        <f t="shared" si="39"/>
        <v>1</v>
      </c>
      <c r="AA357">
        <f t="shared" si="40"/>
        <v>1</v>
      </c>
      <c r="AB357">
        <f t="shared" si="41"/>
        <v>350</v>
      </c>
      <c r="AD357" s="12">
        <v>31.824999999999999</v>
      </c>
      <c r="AE357">
        <v>350</v>
      </c>
    </row>
    <row r="358" spans="6:31" x14ac:dyDescent="0.3">
      <c r="F358" s="10">
        <v>351</v>
      </c>
      <c r="G358" s="17">
        <v>2.4529999999999998</v>
      </c>
      <c r="H358" s="10">
        <v>5.8579999999999997</v>
      </c>
      <c r="I358">
        <v>0.89800000000000002</v>
      </c>
      <c r="J358">
        <v>1.2569999999999999</v>
      </c>
      <c r="K358">
        <v>0.79600000000000004</v>
      </c>
      <c r="L358">
        <v>0.91</v>
      </c>
      <c r="M358" s="10"/>
      <c r="N358" s="10"/>
      <c r="O358" s="10"/>
      <c r="P358" s="10"/>
      <c r="Q358" s="10"/>
      <c r="R358" s="10"/>
      <c r="S358" s="10">
        <v>387</v>
      </c>
      <c r="T358" s="17">
        <v>1.821</v>
      </c>
      <c r="U358" s="17">
        <f t="shared" si="37"/>
        <v>182.1</v>
      </c>
      <c r="V358" s="11">
        <f t="shared" si="36"/>
        <v>15.226848692236787</v>
      </c>
      <c r="X358">
        <v>31.751394796469995</v>
      </c>
      <c r="Y358" s="12">
        <f t="shared" si="38"/>
        <v>31.751000000000001</v>
      </c>
      <c r="Z358">
        <f t="shared" si="39"/>
        <v>1</v>
      </c>
      <c r="AA358">
        <f t="shared" si="40"/>
        <v>0</v>
      </c>
      <c r="AB358">
        <f t="shared" si="41"/>
        <v>350</v>
      </c>
      <c r="AD358" s="12">
        <v>31.751000000000001</v>
      </c>
      <c r="AE358">
        <v>350</v>
      </c>
    </row>
    <row r="359" spans="6:31" x14ac:dyDescent="0.3">
      <c r="F359" s="8">
        <v>352</v>
      </c>
      <c r="G359" s="117">
        <v>510.90100000000001</v>
      </c>
      <c r="H359" s="8">
        <v>122.318</v>
      </c>
      <c r="I359" s="8">
        <v>0.42899999999999999</v>
      </c>
      <c r="J359" s="8">
        <v>1.7090000000000001</v>
      </c>
      <c r="K359" s="8">
        <v>0.58499999999999996</v>
      </c>
      <c r="L359" s="8">
        <v>0.72799999999999998</v>
      </c>
      <c r="M359" s="10"/>
      <c r="N359" s="10"/>
      <c r="O359" s="10"/>
      <c r="P359" s="10"/>
      <c r="Q359" s="10"/>
      <c r="R359" s="10"/>
      <c r="S359" s="10">
        <v>388</v>
      </c>
      <c r="T359" s="17">
        <v>0.92900000000000005</v>
      </c>
      <c r="U359" s="17">
        <f t="shared" si="37"/>
        <v>92.9</v>
      </c>
      <c r="V359" s="11">
        <f t="shared" si="36"/>
        <v>10.875842666474016</v>
      </c>
      <c r="X359">
        <v>31.751394796469995</v>
      </c>
      <c r="Y359" s="12">
        <f t="shared" si="38"/>
        <v>31.751000000000001</v>
      </c>
      <c r="Z359">
        <f t="shared" si="39"/>
        <v>2</v>
      </c>
      <c r="AA359">
        <f t="shared" si="40"/>
        <v>2</v>
      </c>
      <c r="AB359">
        <f t="shared" si="41"/>
        <v>352</v>
      </c>
      <c r="AD359" s="12">
        <v>31.751000000000001</v>
      </c>
      <c r="AE359">
        <v>352</v>
      </c>
    </row>
    <row r="360" spans="6:31" x14ac:dyDescent="0.3">
      <c r="F360" s="10">
        <v>353</v>
      </c>
      <c r="G360" s="17">
        <v>10.185</v>
      </c>
      <c r="H360" s="10">
        <v>12.714</v>
      </c>
      <c r="I360">
        <v>0.79200000000000004</v>
      </c>
      <c r="J360">
        <v>1.3360000000000001</v>
      </c>
      <c r="K360">
        <v>0.748</v>
      </c>
      <c r="L360">
        <v>0.92100000000000004</v>
      </c>
      <c r="M360" s="10"/>
      <c r="N360" s="10"/>
      <c r="O360" s="10"/>
      <c r="P360" s="10"/>
      <c r="Q360" s="10"/>
      <c r="R360" s="10"/>
      <c r="S360" s="10">
        <v>389</v>
      </c>
      <c r="T360" s="17">
        <v>17.545000000000002</v>
      </c>
      <c r="U360" s="17">
        <f t="shared" si="37"/>
        <v>1754.5000000000002</v>
      </c>
      <c r="V360" s="11">
        <f t="shared" si="36"/>
        <v>47.264138426907174</v>
      </c>
      <c r="X360">
        <v>31.600660988906355</v>
      </c>
      <c r="Y360" s="12">
        <f t="shared" si="38"/>
        <v>31.6</v>
      </c>
      <c r="Z360">
        <f t="shared" si="39"/>
        <v>1</v>
      </c>
      <c r="AA360">
        <f t="shared" si="40"/>
        <v>1</v>
      </c>
      <c r="AB360">
        <f t="shared" si="41"/>
        <v>353</v>
      </c>
      <c r="AD360" s="12">
        <v>31.6</v>
      </c>
      <c r="AE360">
        <v>353</v>
      </c>
    </row>
    <row r="361" spans="6:31" x14ac:dyDescent="0.3">
      <c r="F361" s="8">
        <v>354</v>
      </c>
      <c r="G361" s="117">
        <v>395.108</v>
      </c>
      <c r="H361" s="8">
        <v>109.96299999999999</v>
      </c>
      <c r="I361" s="8">
        <v>0.41099999999999998</v>
      </c>
      <c r="J361" s="8">
        <v>1.887</v>
      </c>
      <c r="K361" s="8">
        <v>0.53</v>
      </c>
      <c r="L361" s="8">
        <v>0.746</v>
      </c>
      <c r="M361" s="10"/>
      <c r="N361" s="10"/>
      <c r="O361" s="10"/>
      <c r="P361" s="10"/>
      <c r="R361" s="10"/>
      <c r="S361" s="10">
        <v>390</v>
      </c>
      <c r="T361" s="17">
        <v>1.1519999999999999</v>
      </c>
      <c r="U361" s="17">
        <f t="shared" si="37"/>
        <v>115.19999999999999</v>
      </c>
      <c r="V361" s="11">
        <f t="shared" si="36"/>
        <v>12.111036105696767</v>
      </c>
      <c r="X361">
        <v>31.526033505981498</v>
      </c>
      <c r="Y361" s="12">
        <f t="shared" si="38"/>
        <v>31.526</v>
      </c>
      <c r="Z361">
        <f t="shared" si="39"/>
        <v>1</v>
      </c>
      <c r="AA361">
        <f t="shared" si="40"/>
        <v>0</v>
      </c>
      <c r="AB361">
        <f t="shared" si="41"/>
        <v>353</v>
      </c>
      <c r="AD361" s="12">
        <v>31.526</v>
      </c>
      <c r="AE361">
        <v>353</v>
      </c>
    </row>
    <row r="362" spans="6:31" x14ac:dyDescent="0.3">
      <c r="F362" s="10">
        <v>355</v>
      </c>
      <c r="G362" s="17">
        <v>36.429000000000002</v>
      </c>
      <c r="H362" s="10">
        <v>24.524000000000001</v>
      </c>
      <c r="I362">
        <v>0.76100000000000001</v>
      </c>
      <c r="J362">
        <v>1.3480000000000001</v>
      </c>
      <c r="K362">
        <v>0.74199999999999999</v>
      </c>
      <c r="L362">
        <v>0.92600000000000005</v>
      </c>
      <c r="M362" s="10"/>
      <c r="N362" s="10"/>
      <c r="O362" s="10"/>
      <c r="P362" s="10"/>
      <c r="R362" s="10"/>
      <c r="S362" s="10">
        <v>391</v>
      </c>
      <c r="T362" s="17">
        <v>0.223</v>
      </c>
      <c r="U362" s="17">
        <f t="shared" si="37"/>
        <v>22.3</v>
      </c>
      <c r="V362" s="11">
        <f t="shared" si="36"/>
        <v>5.3285309277130155</v>
      </c>
      <c r="X362">
        <v>31.526033505981498</v>
      </c>
      <c r="Y362" s="12">
        <f t="shared" si="38"/>
        <v>31.526</v>
      </c>
      <c r="Z362">
        <f t="shared" si="39"/>
        <v>2</v>
      </c>
      <c r="AA362">
        <f t="shared" si="40"/>
        <v>0</v>
      </c>
      <c r="AB362">
        <f t="shared" si="41"/>
        <v>353</v>
      </c>
      <c r="AD362" s="12">
        <v>31.526</v>
      </c>
      <c r="AE362">
        <v>353</v>
      </c>
    </row>
    <row r="363" spans="6:31" x14ac:dyDescent="0.3">
      <c r="F363" s="10">
        <v>356</v>
      </c>
      <c r="G363" s="17">
        <v>7.5830000000000002</v>
      </c>
      <c r="H363" s="10">
        <v>10.24</v>
      </c>
      <c r="I363">
        <v>0.90900000000000003</v>
      </c>
      <c r="J363">
        <v>1.3089999999999999</v>
      </c>
      <c r="K363">
        <v>0.76400000000000001</v>
      </c>
      <c r="L363">
        <v>0.93400000000000005</v>
      </c>
      <c r="M363" s="10"/>
      <c r="N363" s="10"/>
      <c r="O363" s="10"/>
      <c r="P363" s="10"/>
      <c r="Q363" s="10"/>
      <c r="R363" s="10"/>
      <c r="S363" s="10">
        <v>393</v>
      </c>
      <c r="T363" s="17">
        <v>13.977</v>
      </c>
      <c r="U363" s="17">
        <f t="shared" si="37"/>
        <v>1397.7</v>
      </c>
      <c r="V363" s="11">
        <f t="shared" si="36"/>
        <v>42.185387418824746</v>
      </c>
      <c r="X363">
        <v>31.526033505981498</v>
      </c>
      <c r="Y363" s="12">
        <f t="shared" si="38"/>
        <v>31.526</v>
      </c>
      <c r="Z363">
        <f t="shared" si="39"/>
        <v>3</v>
      </c>
      <c r="AA363">
        <f t="shared" si="40"/>
        <v>3</v>
      </c>
      <c r="AB363">
        <f t="shared" si="41"/>
        <v>356</v>
      </c>
      <c r="AD363" s="12">
        <v>31.526</v>
      </c>
      <c r="AE363">
        <v>356</v>
      </c>
    </row>
    <row r="364" spans="6:31" x14ac:dyDescent="0.3">
      <c r="F364" s="10">
        <v>357</v>
      </c>
      <c r="G364" s="17">
        <v>7.2489999999999997</v>
      </c>
      <c r="H364" s="10">
        <v>10.24</v>
      </c>
      <c r="I364">
        <v>0.86899999999999999</v>
      </c>
      <c r="J364">
        <v>1.3089999999999999</v>
      </c>
      <c r="K364">
        <v>0.76400000000000001</v>
      </c>
      <c r="L364">
        <v>0.92900000000000005</v>
      </c>
      <c r="M364" s="10"/>
      <c r="N364" s="10"/>
      <c r="O364" s="10"/>
      <c r="R364" s="10"/>
      <c r="S364" s="10">
        <v>394</v>
      </c>
      <c r="T364" s="17">
        <v>60.665999999999997</v>
      </c>
      <c r="U364" s="17">
        <f t="shared" si="37"/>
        <v>6066.5999999999995</v>
      </c>
      <c r="V364" s="11">
        <f t="shared" si="36"/>
        <v>87.887627241212613</v>
      </c>
      <c r="X364">
        <v>31.451228947447316</v>
      </c>
      <c r="Y364" s="12">
        <f t="shared" si="38"/>
        <v>31.451000000000001</v>
      </c>
      <c r="Z364">
        <f t="shared" si="39"/>
        <v>1</v>
      </c>
      <c r="AA364">
        <f t="shared" si="40"/>
        <v>1</v>
      </c>
      <c r="AB364">
        <f t="shared" si="41"/>
        <v>357</v>
      </c>
      <c r="AD364" s="12">
        <v>31.451000000000001</v>
      </c>
      <c r="AE364">
        <v>357</v>
      </c>
    </row>
    <row r="365" spans="6:31" x14ac:dyDescent="0.3">
      <c r="F365" s="10">
        <v>358</v>
      </c>
      <c r="G365" s="17">
        <v>11.784000000000001</v>
      </c>
      <c r="H365" s="10">
        <v>13.577999999999999</v>
      </c>
      <c r="I365">
        <v>0.80300000000000005</v>
      </c>
      <c r="J365">
        <v>1.5589999999999999</v>
      </c>
      <c r="K365">
        <v>0.64200000000000002</v>
      </c>
      <c r="L365">
        <v>0.92300000000000004</v>
      </c>
      <c r="M365" s="10"/>
      <c r="N365" s="10"/>
      <c r="O365" s="10"/>
      <c r="R365" s="10"/>
      <c r="S365" s="10">
        <v>395</v>
      </c>
      <c r="T365" s="17">
        <v>11.189</v>
      </c>
      <c r="U365" s="17">
        <f t="shared" si="37"/>
        <v>1118.9000000000001</v>
      </c>
      <c r="V365" s="11">
        <f t="shared" si="36"/>
        <v>37.744240972685802</v>
      </c>
      <c r="X365">
        <v>31.301083522359217</v>
      </c>
      <c r="Y365" s="12">
        <f t="shared" si="38"/>
        <v>31.300999999999998</v>
      </c>
      <c r="Z365">
        <f t="shared" si="39"/>
        <v>1</v>
      </c>
      <c r="AA365">
        <f t="shared" si="40"/>
        <v>1</v>
      </c>
      <c r="AB365">
        <f t="shared" si="41"/>
        <v>358</v>
      </c>
      <c r="AD365" s="12">
        <v>31.300999999999998</v>
      </c>
      <c r="AE365">
        <v>358</v>
      </c>
    </row>
    <row r="366" spans="6:31" x14ac:dyDescent="0.3">
      <c r="F366" s="10">
        <v>359</v>
      </c>
      <c r="G366" s="17">
        <v>6.133</v>
      </c>
      <c r="H366" s="10">
        <v>12.074999999999999</v>
      </c>
      <c r="I366">
        <v>0.52900000000000003</v>
      </c>
      <c r="J366">
        <v>2.613</v>
      </c>
      <c r="K366">
        <v>0.38300000000000001</v>
      </c>
      <c r="L366">
        <v>0.83799999999999997</v>
      </c>
      <c r="M366" s="10"/>
      <c r="N366" s="10"/>
      <c r="O366" s="10"/>
      <c r="R366" s="10"/>
      <c r="S366" s="10">
        <v>396</v>
      </c>
      <c r="T366" s="17">
        <v>42.488</v>
      </c>
      <c r="U366" s="17">
        <f t="shared" si="37"/>
        <v>4248.8</v>
      </c>
      <c r="V366" s="11">
        <f t="shared" si="36"/>
        <v>73.55093594014123</v>
      </c>
      <c r="X366">
        <v>31.225740077029204</v>
      </c>
      <c r="Y366" s="12">
        <f t="shared" si="38"/>
        <v>31.225000000000001</v>
      </c>
      <c r="Z366">
        <f t="shared" si="39"/>
        <v>1</v>
      </c>
      <c r="AA366">
        <f t="shared" si="40"/>
        <v>1</v>
      </c>
      <c r="AB366">
        <f t="shared" si="41"/>
        <v>359</v>
      </c>
      <c r="AD366" s="12">
        <v>31.225000000000001</v>
      </c>
      <c r="AE366">
        <v>359</v>
      </c>
    </row>
    <row r="367" spans="6:31" x14ac:dyDescent="0.3">
      <c r="F367" s="10">
        <v>360</v>
      </c>
      <c r="G367" s="17">
        <v>2.899</v>
      </c>
      <c r="H367" s="10">
        <v>8.8960000000000008</v>
      </c>
      <c r="I367">
        <v>0.46</v>
      </c>
      <c r="J367">
        <v>4.2770000000000001</v>
      </c>
      <c r="K367">
        <v>0.23400000000000001</v>
      </c>
      <c r="L367">
        <v>0.89100000000000001</v>
      </c>
      <c r="M367" s="10"/>
      <c r="N367" s="10"/>
      <c r="O367" s="10"/>
      <c r="R367" s="10"/>
      <c r="S367" s="10">
        <v>397</v>
      </c>
      <c r="T367" s="17">
        <v>5.3529999999999998</v>
      </c>
      <c r="U367" s="17">
        <f t="shared" si="37"/>
        <v>535.29999999999995</v>
      </c>
      <c r="V367" s="11">
        <f t="shared" si="36"/>
        <v>26.106802337642439</v>
      </c>
      <c r="X367">
        <v>31.148170621855051</v>
      </c>
      <c r="Y367" s="12">
        <f t="shared" si="38"/>
        <v>31.148</v>
      </c>
      <c r="Z367">
        <f t="shared" si="39"/>
        <v>1</v>
      </c>
      <c r="AA367">
        <f t="shared" si="40"/>
        <v>0</v>
      </c>
      <c r="AB367">
        <f t="shared" si="41"/>
        <v>359</v>
      </c>
      <c r="AD367" s="12">
        <v>31.148</v>
      </c>
      <c r="AE367">
        <v>359</v>
      </c>
    </row>
    <row r="368" spans="6:31" x14ac:dyDescent="0.3">
      <c r="F368" s="10">
        <v>361</v>
      </c>
      <c r="G368" s="17">
        <v>1.3380000000000001</v>
      </c>
      <c r="H368" s="10">
        <v>4.2690000000000001</v>
      </c>
      <c r="I368">
        <v>0.92300000000000004</v>
      </c>
      <c r="J368">
        <v>1.2809999999999999</v>
      </c>
      <c r="K368">
        <v>0.78100000000000003</v>
      </c>
      <c r="L368">
        <v>0.88900000000000001</v>
      </c>
      <c r="M368" s="10"/>
      <c r="N368" s="10"/>
      <c r="O368" s="10"/>
      <c r="R368" s="10"/>
      <c r="S368" s="10">
        <v>398</v>
      </c>
      <c r="T368" s="17">
        <v>1.45</v>
      </c>
      <c r="U368" s="17">
        <f t="shared" si="37"/>
        <v>145</v>
      </c>
      <c r="V368" s="11">
        <f t="shared" si="36"/>
        <v>13.587484461319489</v>
      </c>
      <c r="X368">
        <v>31.148170621855051</v>
      </c>
      <c r="Y368" s="12">
        <f t="shared" si="38"/>
        <v>31.148</v>
      </c>
      <c r="Z368">
        <f t="shared" si="39"/>
        <v>2</v>
      </c>
      <c r="AA368">
        <f t="shared" si="40"/>
        <v>2</v>
      </c>
      <c r="AB368">
        <f t="shared" si="41"/>
        <v>361</v>
      </c>
      <c r="AD368" s="12">
        <v>31.148</v>
      </c>
      <c r="AE368">
        <v>361</v>
      </c>
    </row>
    <row r="369" spans="6:31" x14ac:dyDescent="0.3">
      <c r="F369" s="10">
        <v>362</v>
      </c>
      <c r="G369" s="17">
        <v>54.569000000000003</v>
      </c>
      <c r="H369" s="10">
        <v>29.198</v>
      </c>
      <c r="I369">
        <v>0.80400000000000005</v>
      </c>
      <c r="J369">
        <v>1.2969999999999999</v>
      </c>
      <c r="K369">
        <v>0.77100000000000002</v>
      </c>
      <c r="L369">
        <v>0.95099999999999996</v>
      </c>
      <c r="M369" s="10"/>
      <c r="N369" s="10"/>
      <c r="O369" s="10"/>
      <c r="R369" s="10"/>
      <c r="S369" s="10">
        <v>399</v>
      </c>
      <c r="T369" s="17">
        <v>4.4240000000000004</v>
      </c>
      <c r="U369" s="17">
        <f t="shared" si="37"/>
        <v>442.40000000000003</v>
      </c>
      <c r="V369" s="11">
        <f t="shared" si="36"/>
        <v>23.733545343897443</v>
      </c>
      <c r="X369">
        <v>31.072456400688278</v>
      </c>
      <c r="Y369" s="12">
        <f t="shared" si="38"/>
        <v>31.071999999999999</v>
      </c>
      <c r="Z369">
        <f t="shared" si="39"/>
        <v>1</v>
      </c>
      <c r="AA369">
        <f t="shared" si="40"/>
        <v>1</v>
      </c>
      <c r="AB369">
        <f t="shared" si="41"/>
        <v>362</v>
      </c>
      <c r="AD369" s="12">
        <v>31.071999999999999</v>
      </c>
      <c r="AE369">
        <v>362</v>
      </c>
    </row>
    <row r="370" spans="6:31" x14ac:dyDescent="0.3">
      <c r="F370" s="10">
        <v>363</v>
      </c>
      <c r="G370" s="17">
        <v>2.714</v>
      </c>
      <c r="H370" s="10">
        <v>6.6760000000000002</v>
      </c>
      <c r="I370">
        <v>0.76500000000000001</v>
      </c>
      <c r="J370">
        <v>2.0459999999999998</v>
      </c>
      <c r="K370">
        <v>0.48899999999999999</v>
      </c>
      <c r="L370">
        <v>0.88</v>
      </c>
      <c r="M370" s="10"/>
      <c r="N370" s="10"/>
      <c r="O370" s="10"/>
      <c r="R370" s="10"/>
      <c r="S370" s="10">
        <v>400</v>
      </c>
      <c r="T370" s="17">
        <v>2.1560000000000001</v>
      </c>
      <c r="U370" s="17">
        <f t="shared" si="37"/>
        <v>215.60000000000002</v>
      </c>
      <c r="V370" s="11">
        <f t="shared" si="36"/>
        <v>16.568356763568953</v>
      </c>
      <c r="X370">
        <v>30.996557235556885</v>
      </c>
      <c r="Y370" s="12">
        <f t="shared" si="38"/>
        <v>30.995999999999999</v>
      </c>
      <c r="Z370">
        <f t="shared" si="39"/>
        <v>1</v>
      </c>
      <c r="AA370">
        <f t="shared" si="40"/>
        <v>1</v>
      </c>
      <c r="AB370">
        <f t="shared" si="41"/>
        <v>363</v>
      </c>
      <c r="AD370" s="12">
        <v>30.995999999999999</v>
      </c>
      <c r="AE370">
        <v>363</v>
      </c>
    </row>
    <row r="371" spans="6:31" x14ac:dyDescent="0.3">
      <c r="F371" s="10">
        <v>364</v>
      </c>
      <c r="G371" s="17">
        <v>1.5980000000000001</v>
      </c>
      <c r="H371" s="10">
        <v>5.4059999999999997</v>
      </c>
      <c r="I371">
        <v>0.68700000000000006</v>
      </c>
      <c r="J371">
        <v>2.6850000000000001</v>
      </c>
      <c r="K371">
        <v>0.372</v>
      </c>
      <c r="L371">
        <v>0.82699999999999996</v>
      </c>
      <c r="M371" s="10"/>
      <c r="N371" s="10"/>
      <c r="O371" s="10"/>
      <c r="R371" s="10"/>
      <c r="S371" s="10">
        <v>401</v>
      </c>
      <c r="T371" s="17">
        <v>3.4569999999999999</v>
      </c>
      <c r="U371" s="17">
        <f t="shared" si="37"/>
        <v>345.7</v>
      </c>
      <c r="V371" s="11">
        <f t="shared" si="36"/>
        <v>20.979964504615964</v>
      </c>
      <c r="X371">
        <v>30.767736372872697</v>
      </c>
      <c r="Y371" s="12">
        <f t="shared" si="38"/>
        <v>30.766999999999999</v>
      </c>
      <c r="Z371">
        <f t="shared" si="39"/>
        <v>1</v>
      </c>
      <c r="AA371">
        <f t="shared" si="40"/>
        <v>1</v>
      </c>
      <c r="AB371">
        <f t="shared" si="41"/>
        <v>364</v>
      </c>
      <c r="AD371" s="12">
        <v>30.766999999999999</v>
      </c>
      <c r="AE371">
        <v>364</v>
      </c>
    </row>
    <row r="372" spans="6:31" x14ac:dyDescent="0.3">
      <c r="F372" s="10">
        <v>365</v>
      </c>
      <c r="G372" s="17">
        <v>15.760999999999999</v>
      </c>
      <c r="H372" s="10">
        <v>16.324000000000002</v>
      </c>
      <c r="I372">
        <v>0.74299999999999999</v>
      </c>
      <c r="J372">
        <v>1.788</v>
      </c>
      <c r="K372">
        <v>0.55900000000000005</v>
      </c>
      <c r="L372">
        <v>0.92400000000000004</v>
      </c>
      <c r="M372" s="10"/>
      <c r="N372" s="10"/>
      <c r="O372" s="10"/>
      <c r="R372" s="10"/>
      <c r="S372" s="10">
        <v>402</v>
      </c>
      <c r="T372" s="17">
        <v>1.5980000000000001</v>
      </c>
      <c r="U372" s="17">
        <f t="shared" si="37"/>
        <v>159.80000000000001</v>
      </c>
      <c r="V372" s="11">
        <f t="shared" si="36"/>
        <v>14.264069519203803</v>
      </c>
      <c r="X372">
        <v>30.689009290633674</v>
      </c>
      <c r="Y372" s="12">
        <f t="shared" si="38"/>
        <v>30.689</v>
      </c>
      <c r="Z372">
        <f t="shared" si="39"/>
        <v>1</v>
      </c>
      <c r="AA372">
        <f t="shared" si="40"/>
        <v>1</v>
      </c>
      <c r="AB372">
        <f t="shared" si="41"/>
        <v>365</v>
      </c>
      <c r="AD372" s="12">
        <v>30.689</v>
      </c>
      <c r="AE372">
        <v>365</v>
      </c>
    </row>
    <row r="373" spans="6:31" x14ac:dyDescent="0.3">
      <c r="F373" s="8">
        <v>366</v>
      </c>
      <c r="G373" s="117">
        <v>4.8319999999999999</v>
      </c>
      <c r="H373" s="8">
        <v>9.6950000000000003</v>
      </c>
      <c r="I373" s="8">
        <v>0.64600000000000002</v>
      </c>
      <c r="J373" s="8">
        <v>2.4060000000000001</v>
      </c>
      <c r="K373" s="8">
        <v>0.41599999999999998</v>
      </c>
      <c r="L373" s="8">
        <v>0.878</v>
      </c>
      <c r="M373" s="10"/>
      <c r="N373" s="10"/>
      <c r="O373" s="10"/>
      <c r="R373" s="10"/>
      <c r="S373" s="10">
        <v>404</v>
      </c>
      <c r="T373" s="17">
        <v>6.8769999999999998</v>
      </c>
      <c r="U373" s="17">
        <f t="shared" si="37"/>
        <v>687.69999999999993</v>
      </c>
      <c r="V373" s="11">
        <f t="shared" si="36"/>
        <v>29.590654519871158</v>
      </c>
      <c r="X373">
        <v>30.612159429303247</v>
      </c>
      <c r="Y373" s="12">
        <f t="shared" si="38"/>
        <v>30.611999999999998</v>
      </c>
      <c r="Z373">
        <f t="shared" si="39"/>
        <v>1</v>
      </c>
      <c r="AA373">
        <f t="shared" si="40"/>
        <v>0</v>
      </c>
      <c r="AB373">
        <f t="shared" si="41"/>
        <v>365</v>
      </c>
      <c r="AD373" s="12">
        <v>30.611999999999998</v>
      </c>
      <c r="AE373">
        <v>365</v>
      </c>
    </row>
    <row r="374" spans="6:31" x14ac:dyDescent="0.3">
      <c r="F374" s="8">
        <v>367</v>
      </c>
      <c r="G374" s="117">
        <v>3.085</v>
      </c>
      <c r="H374" s="8">
        <v>9.5630000000000006</v>
      </c>
      <c r="I374" s="8">
        <v>0.42399999999999999</v>
      </c>
      <c r="J374" s="8">
        <v>4.1890000000000001</v>
      </c>
      <c r="K374" s="8">
        <v>0.23899999999999999</v>
      </c>
      <c r="L374" s="8">
        <v>0.81</v>
      </c>
      <c r="M374" s="10"/>
      <c r="N374" s="10"/>
      <c r="O374" s="10"/>
      <c r="R374" s="10"/>
      <c r="S374" s="10">
        <v>405</v>
      </c>
      <c r="T374" s="17">
        <v>3.754</v>
      </c>
      <c r="U374" s="17">
        <f t="shared" si="37"/>
        <v>375.4</v>
      </c>
      <c r="V374" s="11">
        <f t="shared" si="36"/>
        <v>21.862619355730917</v>
      </c>
      <c r="X374">
        <v>30.612159429303247</v>
      </c>
      <c r="Y374" s="12">
        <f t="shared" si="38"/>
        <v>30.611999999999998</v>
      </c>
      <c r="Z374">
        <f t="shared" si="39"/>
        <v>2</v>
      </c>
      <c r="AA374">
        <f t="shared" si="40"/>
        <v>2</v>
      </c>
      <c r="AB374">
        <f t="shared" si="41"/>
        <v>367</v>
      </c>
      <c r="AD374" s="12">
        <v>30.611999999999998</v>
      </c>
      <c r="AE374">
        <v>367</v>
      </c>
    </row>
    <row r="375" spans="6:31" x14ac:dyDescent="0.3">
      <c r="F375" s="10">
        <v>368</v>
      </c>
      <c r="G375" s="17">
        <v>7.0259999999999998</v>
      </c>
      <c r="H375" s="10">
        <v>10.4</v>
      </c>
      <c r="I375">
        <v>0.81599999999999995</v>
      </c>
      <c r="J375">
        <v>1.4019999999999999</v>
      </c>
      <c r="K375">
        <v>0.71299999999999997</v>
      </c>
      <c r="L375">
        <v>0.88900000000000001</v>
      </c>
      <c r="M375" s="10"/>
      <c r="N375" s="10"/>
      <c r="O375" s="10"/>
      <c r="R375" s="10"/>
      <c r="S375" s="10">
        <v>406</v>
      </c>
      <c r="T375" s="17">
        <v>1.1519999999999999</v>
      </c>
      <c r="U375" s="17">
        <f t="shared" si="37"/>
        <v>115.19999999999999</v>
      </c>
      <c r="V375" s="11">
        <f t="shared" si="36"/>
        <v>12.111036105696767</v>
      </c>
      <c r="X375">
        <v>30.535116155167312</v>
      </c>
      <c r="Y375" s="12">
        <f t="shared" si="38"/>
        <v>30.535</v>
      </c>
      <c r="Z375">
        <f t="shared" si="39"/>
        <v>1</v>
      </c>
      <c r="AA375">
        <f t="shared" si="40"/>
        <v>0</v>
      </c>
      <c r="AB375">
        <f t="shared" si="41"/>
        <v>367</v>
      </c>
      <c r="AD375" s="12">
        <v>30.535</v>
      </c>
      <c r="AE375">
        <v>367</v>
      </c>
    </row>
    <row r="376" spans="6:31" x14ac:dyDescent="0.3">
      <c r="F376" s="10">
        <v>369</v>
      </c>
      <c r="G376" s="17">
        <v>9.5530000000000008</v>
      </c>
      <c r="H376" s="10">
        <v>12.967000000000001</v>
      </c>
      <c r="I376">
        <v>0.71399999999999997</v>
      </c>
      <c r="J376">
        <v>1.9</v>
      </c>
      <c r="K376">
        <v>0.52600000000000002</v>
      </c>
      <c r="L376">
        <v>0.88</v>
      </c>
      <c r="M376" s="10"/>
      <c r="N376" s="10"/>
      <c r="O376" s="10"/>
      <c r="R376" s="10"/>
      <c r="S376" s="10">
        <v>407</v>
      </c>
      <c r="T376" s="17">
        <v>6.6909999999999998</v>
      </c>
      <c r="U376" s="17">
        <f t="shared" si="37"/>
        <v>669.1</v>
      </c>
      <c r="V376" s="11">
        <f t="shared" si="36"/>
        <v>29.187747076167039</v>
      </c>
      <c r="X376">
        <v>30.535116155167312</v>
      </c>
      <c r="Y376" s="12">
        <f t="shared" si="38"/>
        <v>30.535</v>
      </c>
      <c r="Z376">
        <f t="shared" si="39"/>
        <v>2</v>
      </c>
      <c r="AA376">
        <f t="shared" si="40"/>
        <v>0</v>
      </c>
      <c r="AB376">
        <f t="shared" si="41"/>
        <v>367</v>
      </c>
      <c r="AD376" s="12">
        <v>30.535</v>
      </c>
      <c r="AE376">
        <v>367</v>
      </c>
    </row>
    <row r="377" spans="6:31" x14ac:dyDescent="0.3">
      <c r="F377" s="8">
        <v>370</v>
      </c>
      <c r="G377" s="117">
        <v>9.7759999999999998</v>
      </c>
      <c r="H377" s="8">
        <v>13.757</v>
      </c>
      <c r="I377" s="8">
        <v>0.64900000000000002</v>
      </c>
      <c r="J377" s="8">
        <v>2.06</v>
      </c>
      <c r="K377" s="8">
        <v>0.48499999999999999</v>
      </c>
      <c r="L377" s="8">
        <v>0.878</v>
      </c>
      <c r="M377" s="10"/>
      <c r="N377" s="10"/>
      <c r="O377" s="10"/>
      <c r="R377" s="10"/>
      <c r="S377" s="10">
        <v>408</v>
      </c>
      <c r="T377" s="17">
        <v>1.5980000000000001</v>
      </c>
      <c r="U377" s="17">
        <f t="shared" si="37"/>
        <v>159.80000000000001</v>
      </c>
      <c r="V377" s="11">
        <f t="shared" ref="V377:V440" si="42">((U377/PI())^0.5)*2</f>
        <v>14.264069519203803</v>
      </c>
      <c r="X377">
        <v>30.535116155167312</v>
      </c>
      <c r="Y377" s="12">
        <f t="shared" si="38"/>
        <v>30.535</v>
      </c>
      <c r="Z377">
        <f t="shared" si="39"/>
        <v>3</v>
      </c>
      <c r="AA377">
        <f t="shared" si="40"/>
        <v>3</v>
      </c>
      <c r="AB377">
        <f t="shared" si="41"/>
        <v>370</v>
      </c>
      <c r="AD377" s="12">
        <v>30.535</v>
      </c>
      <c r="AE377">
        <v>370</v>
      </c>
    </row>
    <row r="378" spans="6:31" x14ac:dyDescent="0.3">
      <c r="F378" s="10">
        <v>371</v>
      </c>
      <c r="G378" s="17">
        <v>9.2929999999999993</v>
      </c>
      <c r="H378" s="10">
        <v>13.099</v>
      </c>
      <c r="I378">
        <v>0.68100000000000005</v>
      </c>
      <c r="J378">
        <v>1.871</v>
      </c>
      <c r="K378">
        <v>0.53500000000000003</v>
      </c>
      <c r="L378">
        <v>0.90700000000000003</v>
      </c>
      <c r="M378" s="10"/>
      <c r="N378" s="10"/>
      <c r="O378" s="10"/>
      <c r="R378" s="10"/>
      <c r="S378" s="10">
        <v>409</v>
      </c>
      <c r="T378" s="17">
        <v>0.186</v>
      </c>
      <c r="U378" s="17">
        <f t="shared" ref="U378:U441" si="43">T378*100</f>
        <v>18.600000000000001</v>
      </c>
      <c r="V378" s="11">
        <f t="shared" si="42"/>
        <v>4.8664417732131584</v>
      </c>
      <c r="X378">
        <v>30.457878000511453</v>
      </c>
      <c r="Y378" s="12">
        <f t="shared" si="38"/>
        <v>30.457000000000001</v>
      </c>
      <c r="Z378">
        <f t="shared" si="39"/>
        <v>1</v>
      </c>
      <c r="AA378">
        <f t="shared" si="40"/>
        <v>0</v>
      </c>
      <c r="AB378">
        <f t="shared" si="41"/>
        <v>370</v>
      </c>
      <c r="AD378" s="12">
        <v>30.457000000000001</v>
      </c>
      <c r="AE378">
        <v>370</v>
      </c>
    </row>
    <row r="379" spans="6:31" x14ac:dyDescent="0.3">
      <c r="F379" s="10">
        <v>372</v>
      </c>
      <c r="G379" s="17">
        <v>0.44600000000000001</v>
      </c>
      <c r="H379" s="10">
        <v>2.84</v>
      </c>
      <c r="I379">
        <v>0.69499999999999995</v>
      </c>
      <c r="J379">
        <v>2.4260000000000002</v>
      </c>
      <c r="K379">
        <v>0.41199999999999998</v>
      </c>
      <c r="L379">
        <v>0.72699999999999998</v>
      </c>
      <c r="M379" s="10"/>
      <c r="N379" s="10"/>
      <c r="O379" s="10"/>
      <c r="R379" s="10"/>
      <c r="S379" s="10">
        <v>410</v>
      </c>
      <c r="T379" s="17">
        <v>19.812999999999999</v>
      </c>
      <c r="U379" s="17">
        <f t="shared" si="43"/>
        <v>1981.3</v>
      </c>
      <c r="V379" s="11">
        <f t="shared" si="42"/>
        <v>50.226183510035661</v>
      </c>
      <c r="X379">
        <v>30.457878000511453</v>
      </c>
      <c r="Y379" s="12">
        <f t="shared" si="38"/>
        <v>30.457000000000001</v>
      </c>
      <c r="Z379">
        <f t="shared" si="39"/>
        <v>2</v>
      </c>
      <c r="AA379">
        <f t="shared" si="40"/>
        <v>0</v>
      </c>
      <c r="AB379">
        <f t="shared" si="41"/>
        <v>370</v>
      </c>
      <c r="AD379" s="12">
        <v>30.457000000000001</v>
      </c>
      <c r="AE379">
        <v>370</v>
      </c>
    </row>
    <row r="380" spans="6:31" x14ac:dyDescent="0.3">
      <c r="F380" s="10">
        <v>373</v>
      </c>
      <c r="G380" s="17">
        <v>11.523999999999999</v>
      </c>
      <c r="H380" s="10">
        <v>16.277999999999999</v>
      </c>
      <c r="I380">
        <v>0.54700000000000004</v>
      </c>
      <c r="J380">
        <v>3.1850000000000001</v>
      </c>
      <c r="K380">
        <v>0.314</v>
      </c>
      <c r="L380">
        <v>0.83799999999999997</v>
      </c>
      <c r="M380" s="10"/>
      <c r="N380" s="10"/>
      <c r="O380" s="10"/>
      <c r="R380" s="10"/>
      <c r="S380" s="10">
        <v>411</v>
      </c>
      <c r="T380" s="17">
        <v>7.3230000000000004</v>
      </c>
      <c r="U380" s="17">
        <f t="shared" si="43"/>
        <v>732.30000000000007</v>
      </c>
      <c r="V380" s="11">
        <f t="shared" si="42"/>
        <v>30.535116155167312</v>
      </c>
      <c r="X380">
        <v>30.457878000511453</v>
      </c>
      <c r="Y380" s="12">
        <f t="shared" si="38"/>
        <v>30.457000000000001</v>
      </c>
      <c r="Z380">
        <f t="shared" si="39"/>
        <v>3</v>
      </c>
      <c r="AA380">
        <f t="shared" si="40"/>
        <v>3</v>
      </c>
      <c r="AB380">
        <f t="shared" si="41"/>
        <v>373</v>
      </c>
      <c r="AD380" s="12">
        <v>30.457000000000001</v>
      </c>
      <c r="AE380">
        <v>373</v>
      </c>
    </row>
    <row r="381" spans="6:31" x14ac:dyDescent="0.3">
      <c r="F381" s="10">
        <v>374</v>
      </c>
      <c r="G381" s="17">
        <v>76.278000000000006</v>
      </c>
      <c r="H381" s="10">
        <v>56.034999999999997</v>
      </c>
      <c r="I381">
        <v>0.30499999999999999</v>
      </c>
      <c r="J381">
        <v>3.3929999999999998</v>
      </c>
      <c r="K381">
        <v>0.29499999999999998</v>
      </c>
      <c r="L381">
        <v>0.71099999999999997</v>
      </c>
      <c r="M381" s="10"/>
      <c r="N381" s="10"/>
      <c r="O381" s="10"/>
      <c r="R381" s="10"/>
      <c r="S381" s="10">
        <v>412</v>
      </c>
      <c r="T381" s="17">
        <v>3.754</v>
      </c>
      <c r="U381" s="17">
        <f t="shared" si="43"/>
        <v>375.4</v>
      </c>
      <c r="V381" s="11">
        <f t="shared" si="42"/>
        <v>21.862619355730917</v>
      </c>
      <c r="X381">
        <v>30.38044347896389</v>
      </c>
      <c r="Y381" s="12">
        <f t="shared" si="38"/>
        <v>30.38</v>
      </c>
      <c r="Z381">
        <f t="shared" si="39"/>
        <v>1</v>
      </c>
      <c r="AA381">
        <f t="shared" si="40"/>
        <v>1</v>
      </c>
      <c r="AB381">
        <f t="shared" si="41"/>
        <v>374</v>
      </c>
      <c r="AD381" s="12">
        <v>30.38</v>
      </c>
      <c r="AE381">
        <v>374</v>
      </c>
    </row>
    <row r="382" spans="6:31" x14ac:dyDescent="0.3">
      <c r="F382" s="10">
        <v>375</v>
      </c>
      <c r="G382" s="17">
        <v>5.91</v>
      </c>
      <c r="H382" s="10">
        <v>10.786</v>
      </c>
      <c r="I382">
        <v>0.63800000000000001</v>
      </c>
      <c r="J382">
        <v>2.13</v>
      </c>
      <c r="K382">
        <v>0.46899999999999997</v>
      </c>
      <c r="L382">
        <v>0.85899999999999999</v>
      </c>
      <c r="M382" s="10"/>
      <c r="N382" s="10"/>
      <c r="O382" s="10"/>
      <c r="R382" s="10"/>
      <c r="S382" s="10">
        <v>413</v>
      </c>
      <c r="T382" s="17">
        <v>2.379</v>
      </c>
      <c r="U382" s="17">
        <f t="shared" si="43"/>
        <v>237.9</v>
      </c>
      <c r="V382" s="11">
        <f t="shared" si="42"/>
        <v>17.404128466903916</v>
      </c>
      <c r="X382">
        <v>30.300710151884658</v>
      </c>
      <c r="Y382" s="12">
        <f t="shared" si="38"/>
        <v>30.3</v>
      </c>
      <c r="Z382">
        <f t="shared" si="39"/>
        <v>1</v>
      </c>
      <c r="AA382">
        <f t="shared" si="40"/>
        <v>1</v>
      </c>
      <c r="AB382">
        <f t="shared" si="41"/>
        <v>375</v>
      </c>
      <c r="AD382" s="12">
        <v>30.3</v>
      </c>
      <c r="AE382">
        <v>375</v>
      </c>
    </row>
    <row r="383" spans="6:31" x14ac:dyDescent="0.3">
      <c r="F383" s="8">
        <v>376</v>
      </c>
      <c r="G383" s="117">
        <v>100.44</v>
      </c>
      <c r="H383" s="8">
        <v>68.534000000000006</v>
      </c>
      <c r="I383" s="8">
        <v>0.26900000000000002</v>
      </c>
      <c r="J383" s="8">
        <v>2.4740000000000002</v>
      </c>
      <c r="K383" s="8">
        <v>0.40400000000000003</v>
      </c>
      <c r="L383" s="8">
        <v>0.72099999999999997</v>
      </c>
      <c r="M383" s="10"/>
      <c r="N383" s="10"/>
      <c r="O383" s="10"/>
      <c r="R383" s="10"/>
      <c r="S383" s="10">
        <v>414</v>
      </c>
      <c r="T383" s="17">
        <v>43.789000000000001</v>
      </c>
      <c r="U383" s="17">
        <f t="shared" si="43"/>
        <v>4378.9000000000005</v>
      </c>
      <c r="V383" s="11">
        <f t="shared" si="42"/>
        <v>74.668525112264035</v>
      </c>
      <c r="X383">
        <v>30.222872950681008</v>
      </c>
      <c r="Y383" s="12">
        <f t="shared" si="38"/>
        <v>30.222000000000001</v>
      </c>
      <c r="Z383">
        <f t="shared" si="39"/>
        <v>1</v>
      </c>
      <c r="AA383">
        <f t="shared" si="40"/>
        <v>0</v>
      </c>
      <c r="AB383">
        <f t="shared" si="41"/>
        <v>375</v>
      </c>
      <c r="AD383" s="12">
        <v>30.222000000000001</v>
      </c>
      <c r="AE383">
        <v>375</v>
      </c>
    </row>
    <row r="384" spans="6:31" x14ac:dyDescent="0.3">
      <c r="F384" s="10">
        <v>377</v>
      </c>
      <c r="G384" s="17">
        <v>6.3940000000000001</v>
      </c>
      <c r="H384" s="10">
        <v>12.694000000000001</v>
      </c>
      <c r="I384">
        <v>0.499</v>
      </c>
      <c r="J384">
        <v>1.9330000000000001</v>
      </c>
      <c r="K384">
        <v>0.51700000000000002</v>
      </c>
      <c r="L384">
        <v>0.77800000000000002</v>
      </c>
      <c r="M384" s="10"/>
      <c r="N384" s="10"/>
      <c r="O384" s="10"/>
      <c r="R384" s="10"/>
      <c r="S384" s="10">
        <v>415</v>
      </c>
      <c r="T384" s="17">
        <v>8.9960000000000004</v>
      </c>
      <c r="U384" s="17">
        <f t="shared" si="43"/>
        <v>899.6</v>
      </c>
      <c r="V384" s="11">
        <f t="shared" si="42"/>
        <v>33.843851649062529</v>
      </c>
      <c r="X384">
        <v>30.222872950681008</v>
      </c>
      <c r="Y384" s="12">
        <f t="shared" si="38"/>
        <v>30.222000000000001</v>
      </c>
      <c r="Z384">
        <f t="shared" si="39"/>
        <v>2</v>
      </c>
      <c r="AA384">
        <f t="shared" si="40"/>
        <v>0</v>
      </c>
      <c r="AB384">
        <f t="shared" si="41"/>
        <v>375</v>
      </c>
      <c r="AD384" s="12">
        <v>30.222000000000001</v>
      </c>
      <c r="AE384">
        <v>375</v>
      </c>
    </row>
    <row r="385" spans="6:31" x14ac:dyDescent="0.3">
      <c r="F385" s="10">
        <v>378</v>
      </c>
      <c r="G385" s="17">
        <v>25.277000000000001</v>
      </c>
      <c r="H385" s="10">
        <v>26.678000000000001</v>
      </c>
      <c r="I385">
        <v>0.44600000000000001</v>
      </c>
      <c r="J385">
        <v>2.75</v>
      </c>
      <c r="K385">
        <v>0.36399999999999999</v>
      </c>
      <c r="L385">
        <v>0.78700000000000003</v>
      </c>
      <c r="M385" s="10"/>
      <c r="N385" s="10"/>
      <c r="O385" s="10"/>
      <c r="R385" s="10"/>
      <c r="S385" s="10">
        <v>416</v>
      </c>
      <c r="T385" s="17">
        <v>5.5019999999999998</v>
      </c>
      <c r="U385" s="17">
        <f t="shared" si="43"/>
        <v>550.19999999999993</v>
      </c>
      <c r="V385" s="11">
        <f t="shared" si="42"/>
        <v>26.46764812961829</v>
      </c>
      <c r="X385">
        <v>30.222872950681008</v>
      </c>
      <c r="Y385" s="12">
        <f t="shared" si="38"/>
        <v>30.222000000000001</v>
      </c>
      <c r="Z385">
        <f t="shared" si="39"/>
        <v>3</v>
      </c>
      <c r="AA385">
        <f t="shared" si="40"/>
        <v>3</v>
      </c>
      <c r="AB385">
        <f t="shared" si="41"/>
        <v>378</v>
      </c>
      <c r="AD385" s="12">
        <v>30.222000000000001</v>
      </c>
      <c r="AE385">
        <v>378</v>
      </c>
    </row>
    <row r="386" spans="6:31" x14ac:dyDescent="0.3">
      <c r="F386" s="10">
        <v>379</v>
      </c>
      <c r="G386" s="17">
        <v>0.55800000000000005</v>
      </c>
      <c r="H386" s="10">
        <v>2.84</v>
      </c>
      <c r="I386">
        <v>0.86899999999999999</v>
      </c>
      <c r="J386">
        <v>2.238</v>
      </c>
      <c r="K386">
        <v>0.44700000000000001</v>
      </c>
      <c r="L386">
        <v>0.83299999999999996</v>
      </c>
      <c r="M386" s="10"/>
      <c r="N386" s="10"/>
      <c r="O386" s="10"/>
      <c r="R386" s="10"/>
      <c r="S386" s="10">
        <v>417</v>
      </c>
      <c r="T386" s="17">
        <v>1.413</v>
      </c>
      <c r="U386" s="17">
        <f t="shared" si="43"/>
        <v>141.30000000000001</v>
      </c>
      <c r="V386" s="11">
        <f t="shared" si="42"/>
        <v>13.413006660368081</v>
      </c>
      <c r="X386">
        <v>30.14483476613341</v>
      </c>
      <c r="Y386" s="12">
        <f t="shared" si="38"/>
        <v>30.143999999999998</v>
      </c>
      <c r="Z386">
        <f t="shared" si="39"/>
        <v>1</v>
      </c>
      <c r="AA386">
        <f t="shared" si="40"/>
        <v>1</v>
      </c>
      <c r="AB386">
        <f t="shared" si="41"/>
        <v>379</v>
      </c>
      <c r="AD386" s="12">
        <v>30.143999999999998</v>
      </c>
      <c r="AE386">
        <v>379</v>
      </c>
    </row>
    <row r="387" spans="6:31" x14ac:dyDescent="0.3">
      <c r="F387" s="10">
        <v>380</v>
      </c>
      <c r="G387" s="17">
        <v>26.727</v>
      </c>
      <c r="H387" s="10">
        <v>25.887</v>
      </c>
      <c r="I387">
        <v>0.501</v>
      </c>
      <c r="J387">
        <v>1.48</v>
      </c>
      <c r="K387">
        <v>0.67600000000000005</v>
      </c>
      <c r="L387">
        <v>0.78</v>
      </c>
      <c r="M387" s="10"/>
      <c r="N387" s="10"/>
      <c r="O387" s="10"/>
      <c r="R387" s="10"/>
      <c r="S387" s="10">
        <v>418</v>
      </c>
      <c r="T387" s="17">
        <v>7.3230000000000004</v>
      </c>
      <c r="U387" s="17">
        <f t="shared" si="43"/>
        <v>732.30000000000007</v>
      </c>
      <c r="V387" s="11">
        <f t="shared" si="42"/>
        <v>30.535116155167312</v>
      </c>
      <c r="X387">
        <v>30.066594033278285</v>
      </c>
      <c r="Y387" s="12">
        <f t="shared" si="38"/>
        <v>30.065999999999999</v>
      </c>
      <c r="Z387">
        <f t="shared" si="39"/>
        <v>1</v>
      </c>
      <c r="AA387">
        <f t="shared" si="40"/>
        <v>1</v>
      </c>
      <c r="AB387">
        <f t="shared" si="41"/>
        <v>380</v>
      </c>
      <c r="AD387" s="12">
        <v>30.065999999999999</v>
      </c>
      <c r="AE387">
        <v>380</v>
      </c>
    </row>
    <row r="388" spans="6:31" x14ac:dyDescent="0.3">
      <c r="F388" s="10">
        <v>381</v>
      </c>
      <c r="G388" s="17">
        <v>15.538</v>
      </c>
      <c r="H388" s="10">
        <v>15.534000000000001</v>
      </c>
      <c r="I388">
        <v>0.80900000000000005</v>
      </c>
      <c r="J388">
        <v>1.2969999999999999</v>
      </c>
      <c r="K388">
        <v>0.77100000000000002</v>
      </c>
      <c r="L388">
        <v>0.91</v>
      </c>
      <c r="M388" s="10"/>
      <c r="N388" s="10"/>
      <c r="O388" s="10"/>
      <c r="R388" s="10"/>
      <c r="S388" s="10">
        <v>419</v>
      </c>
      <c r="T388" s="17">
        <v>15.760999999999999</v>
      </c>
      <c r="U388" s="17">
        <f t="shared" si="43"/>
        <v>1576.1</v>
      </c>
      <c r="V388" s="11">
        <f t="shared" si="42"/>
        <v>44.796795046711658</v>
      </c>
      <c r="X388">
        <v>29.988149166736605</v>
      </c>
      <c r="Y388" s="12">
        <f t="shared" si="38"/>
        <v>29.988</v>
      </c>
      <c r="Z388">
        <f t="shared" si="39"/>
        <v>1</v>
      </c>
      <c r="AA388">
        <f t="shared" si="40"/>
        <v>1</v>
      </c>
      <c r="AB388">
        <f t="shared" si="41"/>
        <v>381</v>
      </c>
      <c r="AD388" s="12">
        <v>29.988</v>
      </c>
      <c r="AE388">
        <v>381</v>
      </c>
    </row>
    <row r="389" spans="6:31" x14ac:dyDescent="0.3">
      <c r="F389" s="10">
        <v>382</v>
      </c>
      <c r="G389" s="17">
        <v>3.2709999999999999</v>
      </c>
      <c r="H389" s="10">
        <v>7.109</v>
      </c>
      <c r="I389">
        <v>0.81299999999999994</v>
      </c>
      <c r="J389">
        <v>1.0669999999999999</v>
      </c>
      <c r="K389">
        <v>0.93700000000000006</v>
      </c>
      <c r="L389">
        <v>0.86299999999999999</v>
      </c>
      <c r="M389" s="10"/>
      <c r="N389" s="10"/>
      <c r="O389" s="10"/>
      <c r="R389" s="10"/>
      <c r="S389" s="10">
        <v>420</v>
      </c>
      <c r="T389" s="17">
        <v>8.9209999999999994</v>
      </c>
      <c r="U389" s="17">
        <f t="shared" si="43"/>
        <v>892.09999999999991</v>
      </c>
      <c r="V389" s="11">
        <f t="shared" si="42"/>
        <v>33.702477621952937</v>
      </c>
      <c r="X389">
        <v>29.909498560339077</v>
      </c>
      <c r="Y389" s="12">
        <f t="shared" si="38"/>
        <v>29.908999999999999</v>
      </c>
      <c r="Z389">
        <f t="shared" si="39"/>
        <v>1</v>
      </c>
      <c r="AA389">
        <f t="shared" si="40"/>
        <v>0</v>
      </c>
      <c r="AB389">
        <f t="shared" si="41"/>
        <v>381</v>
      </c>
      <c r="AD389" s="12">
        <v>29.908999999999999</v>
      </c>
      <c r="AE389">
        <v>381</v>
      </c>
    </row>
    <row r="390" spans="6:31" x14ac:dyDescent="0.3">
      <c r="F390" s="10">
        <v>383</v>
      </c>
      <c r="G390" s="17">
        <v>52.451000000000001</v>
      </c>
      <c r="H390" s="10">
        <v>30.927</v>
      </c>
      <c r="I390">
        <v>0.68899999999999995</v>
      </c>
      <c r="J390">
        <v>1.351</v>
      </c>
      <c r="K390">
        <v>0.74</v>
      </c>
      <c r="L390">
        <v>0.89400000000000002</v>
      </c>
      <c r="M390" s="10"/>
      <c r="N390" s="10"/>
      <c r="O390" s="10"/>
      <c r="P390" s="10"/>
      <c r="Q390" s="10"/>
      <c r="R390" s="10"/>
      <c r="S390" s="10">
        <v>421</v>
      </c>
      <c r="T390" s="17">
        <v>12.676</v>
      </c>
      <c r="U390" s="17">
        <f t="shared" si="43"/>
        <v>1267.5999999999999</v>
      </c>
      <c r="V390" s="11">
        <f t="shared" si="42"/>
        <v>40.174101693831219</v>
      </c>
      <c r="X390">
        <v>29.909498560339077</v>
      </c>
      <c r="Y390" s="12">
        <f t="shared" si="38"/>
        <v>29.908999999999999</v>
      </c>
      <c r="Z390">
        <f t="shared" si="39"/>
        <v>2</v>
      </c>
      <c r="AA390">
        <f t="shared" si="40"/>
        <v>2</v>
      </c>
      <c r="AB390">
        <f t="shared" si="41"/>
        <v>383</v>
      </c>
      <c r="AD390" s="12">
        <v>29.908999999999999</v>
      </c>
      <c r="AE390">
        <v>383</v>
      </c>
    </row>
    <row r="391" spans="6:31" x14ac:dyDescent="0.3">
      <c r="F391" s="10">
        <v>384</v>
      </c>
      <c r="G391" s="17">
        <v>2.3420000000000001</v>
      </c>
      <c r="H391" s="10">
        <v>6.0179999999999998</v>
      </c>
      <c r="I391">
        <v>0.81299999999999994</v>
      </c>
      <c r="J391">
        <v>1.8240000000000001</v>
      </c>
      <c r="K391">
        <v>0.54800000000000004</v>
      </c>
      <c r="L391">
        <v>0.86899999999999999</v>
      </c>
      <c r="M391" s="10"/>
      <c r="N391" s="10"/>
      <c r="O391" s="10"/>
      <c r="P391" s="10"/>
      <c r="Q391" s="10"/>
      <c r="R391" s="10"/>
      <c r="S391" s="10">
        <v>422</v>
      </c>
      <c r="T391" s="17">
        <v>6.319</v>
      </c>
      <c r="U391" s="17">
        <f t="shared" si="43"/>
        <v>631.9</v>
      </c>
      <c r="V391" s="11">
        <f t="shared" si="42"/>
        <v>28.364768081515304</v>
      </c>
      <c r="X391">
        <v>29.749433734869836</v>
      </c>
      <c r="Y391" s="12">
        <f t="shared" si="38"/>
        <v>29.748999999999999</v>
      </c>
      <c r="Z391">
        <f t="shared" si="39"/>
        <v>1</v>
      </c>
      <c r="AA391">
        <f t="shared" si="40"/>
        <v>1</v>
      </c>
      <c r="AB391">
        <f t="shared" si="41"/>
        <v>384</v>
      </c>
      <c r="AD391" s="12">
        <v>29.748999999999999</v>
      </c>
      <c r="AE391">
        <v>384</v>
      </c>
    </row>
    <row r="392" spans="6:31" x14ac:dyDescent="0.3">
      <c r="F392" s="10">
        <v>385</v>
      </c>
      <c r="G392" s="17">
        <v>38.101999999999997</v>
      </c>
      <c r="H392" s="10">
        <v>31.126000000000001</v>
      </c>
      <c r="I392">
        <v>0.49399999999999999</v>
      </c>
      <c r="J392">
        <v>1.821</v>
      </c>
      <c r="K392">
        <v>0.54900000000000004</v>
      </c>
      <c r="L392">
        <v>0.751</v>
      </c>
      <c r="M392" s="10"/>
      <c r="N392" s="10"/>
      <c r="O392" s="10"/>
      <c r="P392" s="10"/>
      <c r="Q392" s="10"/>
      <c r="R392" s="10"/>
      <c r="S392" s="10">
        <v>423</v>
      </c>
      <c r="T392" s="17">
        <v>22.564</v>
      </c>
      <c r="U392" s="17">
        <f t="shared" si="43"/>
        <v>2256.4</v>
      </c>
      <c r="V392" s="11">
        <f t="shared" si="42"/>
        <v>53.599792058742366</v>
      </c>
      <c r="X392">
        <v>29.590654519871158</v>
      </c>
      <c r="Y392" s="12">
        <f t="shared" si="38"/>
        <v>29.59</v>
      </c>
      <c r="Z392">
        <f t="shared" si="39"/>
        <v>1</v>
      </c>
      <c r="AA392">
        <f t="shared" si="40"/>
        <v>0</v>
      </c>
      <c r="AB392">
        <f t="shared" si="41"/>
        <v>384</v>
      </c>
      <c r="AD392" s="12">
        <v>29.59</v>
      </c>
      <c r="AE392">
        <v>384</v>
      </c>
    </row>
    <row r="393" spans="6:31" x14ac:dyDescent="0.3">
      <c r="F393" s="10">
        <v>386</v>
      </c>
      <c r="G393" s="17">
        <v>0.40899999999999997</v>
      </c>
      <c r="H393" s="10">
        <v>2.5670000000000002</v>
      </c>
      <c r="I393">
        <v>0.78</v>
      </c>
      <c r="J393">
        <v>2.1</v>
      </c>
      <c r="K393">
        <v>0.47599999999999998</v>
      </c>
      <c r="L393">
        <v>0.75900000000000001</v>
      </c>
      <c r="M393" s="10"/>
      <c r="N393" s="10"/>
      <c r="O393" s="10"/>
      <c r="P393" s="10"/>
      <c r="Q393" s="10"/>
      <c r="R393" s="10"/>
      <c r="S393" s="10">
        <v>424</v>
      </c>
      <c r="T393" s="17">
        <v>4.7210000000000001</v>
      </c>
      <c r="U393" s="17">
        <f t="shared" si="43"/>
        <v>472.1</v>
      </c>
      <c r="V393" s="11">
        <f t="shared" si="42"/>
        <v>24.517267161522515</v>
      </c>
      <c r="X393">
        <v>29.590654519871158</v>
      </c>
      <c r="Y393" s="12">
        <f t="shared" ref="Y393:Y456" si="44">TRUNC(X393,3)</f>
        <v>29.59</v>
      </c>
      <c r="Z393">
        <f t="shared" si="39"/>
        <v>2</v>
      </c>
      <c r="AA393">
        <f t="shared" si="40"/>
        <v>2</v>
      </c>
      <c r="AB393">
        <f t="shared" si="41"/>
        <v>386</v>
      </c>
      <c r="AD393" s="12">
        <v>29.59</v>
      </c>
      <c r="AE393">
        <v>386</v>
      </c>
    </row>
    <row r="394" spans="6:31" x14ac:dyDescent="0.3">
      <c r="F394" s="10">
        <v>387</v>
      </c>
      <c r="G394" s="17">
        <v>1.821</v>
      </c>
      <c r="H394" s="10">
        <v>6.5629999999999997</v>
      </c>
      <c r="I394">
        <v>0.53100000000000003</v>
      </c>
      <c r="J394">
        <v>2.649</v>
      </c>
      <c r="K394">
        <v>0.378</v>
      </c>
      <c r="L394">
        <v>0.76600000000000001</v>
      </c>
      <c r="M394" s="10"/>
      <c r="N394" s="10"/>
      <c r="O394" s="10"/>
      <c r="P394" s="10"/>
      <c r="Q394" s="10"/>
      <c r="R394" s="10"/>
      <c r="S394" s="10">
        <v>425</v>
      </c>
      <c r="T394" s="17">
        <v>122.48399999999999</v>
      </c>
      <c r="U394" s="17">
        <f t="shared" si="43"/>
        <v>12248.4</v>
      </c>
      <c r="V394" s="11">
        <f t="shared" si="42"/>
        <v>124.88053186839879</v>
      </c>
      <c r="X394">
        <v>29.431018709574619</v>
      </c>
      <c r="Y394" s="12">
        <f t="shared" si="44"/>
        <v>29.431000000000001</v>
      </c>
      <c r="Z394">
        <f t="shared" ref="Z394:Z457" si="45">IF(Y394-Y393=0,Z393+Z$8,1)</f>
        <v>1</v>
      </c>
      <c r="AA394">
        <f t="shared" ref="AA394:AA457" si="46">IF(Z394&lt;Z395,0,Z394)</f>
        <v>0</v>
      </c>
      <c r="AB394">
        <f t="shared" ref="AB394:AB457" si="47">AB393+AA394</f>
        <v>386</v>
      </c>
      <c r="AD394" s="12">
        <v>29.431000000000001</v>
      </c>
      <c r="AE394">
        <v>386</v>
      </c>
    </row>
    <row r="395" spans="6:31" x14ac:dyDescent="0.3">
      <c r="F395" s="10">
        <v>388</v>
      </c>
      <c r="G395" s="17">
        <v>0.92900000000000005</v>
      </c>
      <c r="H395" s="10">
        <v>3.883</v>
      </c>
      <c r="I395">
        <v>0.77400000000000002</v>
      </c>
      <c r="J395">
        <v>2.0169999999999999</v>
      </c>
      <c r="K395">
        <v>0.496</v>
      </c>
      <c r="L395">
        <v>0.83299999999999996</v>
      </c>
      <c r="M395" s="10"/>
      <c r="N395" s="10"/>
      <c r="O395" s="10"/>
      <c r="P395" s="10"/>
      <c r="Q395" s="10"/>
      <c r="R395" s="10"/>
      <c r="S395" s="10">
        <v>426</v>
      </c>
      <c r="T395" s="17">
        <v>478.82100000000003</v>
      </c>
      <c r="U395" s="17">
        <f t="shared" si="43"/>
        <v>47882.100000000006</v>
      </c>
      <c r="V395" s="11">
        <f t="shared" si="42"/>
        <v>246.91169110628104</v>
      </c>
      <c r="X395">
        <v>29.431018709574619</v>
      </c>
      <c r="Y395" s="12">
        <f t="shared" si="44"/>
        <v>29.431000000000001</v>
      </c>
      <c r="Z395">
        <f t="shared" si="45"/>
        <v>2</v>
      </c>
      <c r="AA395">
        <f t="shared" si="46"/>
        <v>0</v>
      </c>
      <c r="AB395">
        <f t="shared" si="47"/>
        <v>386</v>
      </c>
      <c r="AD395" s="12">
        <v>29.431000000000001</v>
      </c>
      <c r="AE395">
        <v>386</v>
      </c>
    </row>
    <row r="396" spans="6:31" x14ac:dyDescent="0.3">
      <c r="F396" s="10">
        <v>389</v>
      </c>
      <c r="G396" s="17">
        <v>17.545000000000002</v>
      </c>
      <c r="H396" s="10">
        <v>15.891999999999999</v>
      </c>
      <c r="I396">
        <v>0.873</v>
      </c>
      <c r="J396">
        <v>1.18</v>
      </c>
      <c r="K396">
        <v>0.84699999999999998</v>
      </c>
      <c r="L396">
        <v>0.95</v>
      </c>
      <c r="M396" s="10"/>
      <c r="N396" s="10"/>
      <c r="O396" s="10"/>
      <c r="P396" s="10"/>
      <c r="Q396" s="10"/>
      <c r="R396" s="10"/>
      <c r="S396" s="10">
        <v>427</v>
      </c>
      <c r="T396" s="17">
        <v>3.2709999999999999</v>
      </c>
      <c r="U396" s="17">
        <f t="shared" si="43"/>
        <v>327.09999999999997</v>
      </c>
      <c r="V396" s="11">
        <f t="shared" si="42"/>
        <v>20.407759678192793</v>
      </c>
      <c r="X396">
        <v>29.431018709574619</v>
      </c>
      <c r="Y396" s="12">
        <f t="shared" si="44"/>
        <v>29.431000000000001</v>
      </c>
      <c r="Z396">
        <f t="shared" si="45"/>
        <v>3</v>
      </c>
      <c r="AA396">
        <f t="shared" si="46"/>
        <v>3</v>
      </c>
      <c r="AB396">
        <f t="shared" si="47"/>
        <v>389</v>
      </c>
      <c r="AD396" s="12">
        <v>29.431000000000001</v>
      </c>
      <c r="AE396">
        <v>389</v>
      </c>
    </row>
    <row r="397" spans="6:31" x14ac:dyDescent="0.3">
      <c r="F397" s="10">
        <v>390</v>
      </c>
      <c r="G397" s="17">
        <v>1.1519999999999999</v>
      </c>
      <c r="H397" s="10">
        <v>4.8140000000000001</v>
      </c>
      <c r="I397">
        <v>0.625</v>
      </c>
      <c r="J397">
        <v>2.544</v>
      </c>
      <c r="K397">
        <v>0.39300000000000002</v>
      </c>
      <c r="L397">
        <v>0.81599999999999995</v>
      </c>
      <c r="M397" s="10"/>
      <c r="N397" s="10"/>
      <c r="O397" s="10"/>
      <c r="P397" s="10"/>
      <c r="Q397" s="10"/>
      <c r="R397" s="10"/>
      <c r="S397" s="10">
        <v>428</v>
      </c>
      <c r="T397" s="17">
        <v>3.048</v>
      </c>
      <c r="U397" s="17">
        <f t="shared" si="43"/>
        <v>304.8</v>
      </c>
      <c r="V397" s="11">
        <f t="shared" si="42"/>
        <v>19.699832822521049</v>
      </c>
      <c r="X397">
        <v>29.34870613865861</v>
      </c>
      <c r="Y397" s="12">
        <f t="shared" si="44"/>
        <v>29.347999999999999</v>
      </c>
      <c r="Z397">
        <f t="shared" si="45"/>
        <v>1</v>
      </c>
      <c r="AA397">
        <f t="shared" si="46"/>
        <v>0</v>
      </c>
      <c r="AB397">
        <f t="shared" si="47"/>
        <v>389</v>
      </c>
      <c r="AD397" s="12">
        <v>29.347999999999999</v>
      </c>
      <c r="AE397">
        <v>389</v>
      </c>
    </row>
    <row r="398" spans="6:31" x14ac:dyDescent="0.3">
      <c r="F398" s="10">
        <v>391</v>
      </c>
      <c r="G398" s="17">
        <v>0.223</v>
      </c>
      <c r="H398" s="10">
        <v>1.6359999999999999</v>
      </c>
      <c r="I398">
        <v>1</v>
      </c>
      <c r="J398">
        <v>1.8089999999999999</v>
      </c>
      <c r="K398">
        <v>0.55300000000000005</v>
      </c>
      <c r="L398">
        <v>0.8</v>
      </c>
      <c r="M398" s="10"/>
      <c r="N398" s="10"/>
      <c r="O398" s="10"/>
      <c r="P398" s="10"/>
      <c r="Q398" s="10"/>
      <c r="R398" s="10"/>
      <c r="S398" s="10">
        <v>429</v>
      </c>
      <c r="T398" s="17">
        <v>0.70599999999999996</v>
      </c>
      <c r="U398" s="17">
        <f t="shared" si="43"/>
        <v>70.599999999999994</v>
      </c>
      <c r="V398" s="11">
        <f t="shared" si="42"/>
        <v>9.4810712400183181</v>
      </c>
      <c r="X398">
        <v>29.34870613865861</v>
      </c>
      <c r="Y398" s="12">
        <f t="shared" si="44"/>
        <v>29.347999999999999</v>
      </c>
      <c r="Z398">
        <f t="shared" si="45"/>
        <v>2</v>
      </c>
      <c r="AA398">
        <f t="shared" si="46"/>
        <v>2</v>
      </c>
      <c r="AB398">
        <f t="shared" si="47"/>
        <v>391</v>
      </c>
      <c r="AD398" s="12">
        <v>29.347999999999999</v>
      </c>
      <c r="AE398">
        <v>391</v>
      </c>
    </row>
    <row r="399" spans="6:31" x14ac:dyDescent="0.3">
      <c r="F399" s="8">
        <v>392</v>
      </c>
      <c r="G399" s="117">
        <v>36.392000000000003</v>
      </c>
      <c r="H399" s="8">
        <v>27.853999999999999</v>
      </c>
      <c r="I399" s="8">
        <v>0.58899999999999997</v>
      </c>
      <c r="J399" s="8">
        <v>1.94</v>
      </c>
      <c r="K399" s="8">
        <v>0.51600000000000001</v>
      </c>
      <c r="L399" s="8">
        <v>0.85799999999999998</v>
      </c>
      <c r="M399" s="10"/>
      <c r="N399" s="10"/>
      <c r="O399" s="10"/>
      <c r="P399" s="10"/>
      <c r="Q399" s="10"/>
      <c r="R399" s="10"/>
      <c r="S399" s="10">
        <v>430</v>
      </c>
      <c r="T399" s="17">
        <v>7.0629999999999997</v>
      </c>
      <c r="U399" s="17">
        <f t="shared" si="43"/>
        <v>706.3</v>
      </c>
      <c r="V399" s="11">
        <f t="shared" si="42"/>
        <v>29.988149166736605</v>
      </c>
      <c r="X399">
        <v>29.268337255433856</v>
      </c>
      <c r="Y399" s="12">
        <f t="shared" si="44"/>
        <v>29.268000000000001</v>
      </c>
      <c r="Z399">
        <f t="shared" si="45"/>
        <v>1</v>
      </c>
      <c r="AA399">
        <f t="shared" si="46"/>
        <v>0</v>
      </c>
      <c r="AB399">
        <f t="shared" si="47"/>
        <v>391</v>
      </c>
      <c r="AD399" s="12">
        <v>29.268000000000001</v>
      </c>
      <c r="AE399">
        <v>391</v>
      </c>
    </row>
    <row r="400" spans="6:31" x14ac:dyDescent="0.3">
      <c r="F400" s="10">
        <v>393</v>
      </c>
      <c r="G400" s="17">
        <v>13.977</v>
      </c>
      <c r="H400" s="10">
        <v>14.416</v>
      </c>
      <c r="I400">
        <v>0.84499999999999997</v>
      </c>
      <c r="J400">
        <v>1.425</v>
      </c>
      <c r="K400">
        <v>0.70199999999999996</v>
      </c>
      <c r="L400">
        <v>0.93899999999999995</v>
      </c>
      <c r="M400" s="10"/>
      <c r="N400" s="10"/>
      <c r="O400" s="10"/>
      <c r="P400" s="10"/>
      <c r="Q400" s="10"/>
      <c r="R400" s="10"/>
      <c r="S400" s="10">
        <v>431</v>
      </c>
      <c r="T400" s="17">
        <v>0.78100000000000003</v>
      </c>
      <c r="U400" s="17">
        <f t="shared" si="43"/>
        <v>78.100000000000009</v>
      </c>
      <c r="V400" s="11">
        <f t="shared" si="42"/>
        <v>9.9719611132322523</v>
      </c>
      <c r="X400">
        <v>29.268337255433856</v>
      </c>
      <c r="Y400" s="12">
        <f t="shared" si="44"/>
        <v>29.268000000000001</v>
      </c>
      <c r="Z400">
        <f t="shared" si="45"/>
        <v>2</v>
      </c>
      <c r="AA400">
        <f t="shared" si="46"/>
        <v>2</v>
      </c>
      <c r="AB400">
        <f t="shared" si="47"/>
        <v>393</v>
      </c>
      <c r="AD400" s="12">
        <v>29.268000000000001</v>
      </c>
      <c r="AE400">
        <v>393</v>
      </c>
    </row>
    <row r="401" spans="6:31" x14ac:dyDescent="0.3">
      <c r="F401" s="10">
        <v>394</v>
      </c>
      <c r="G401" s="17">
        <v>60.665999999999997</v>
      </c>
      <c r="H401" s="10">
        <v>37.707999999999998</v>
      </c>
      <c r="I401">
        <v>0.53600000000000003</v>
      </c>
      <c r="J401">
        <v>3.173</v>
      </c>
      <c r="K401">
        <v>0.315</v>
      </c>
      <c r="L401">
        <v>0.88400000000000001</v>
      </c>
      <c r="M401" s="10"/>
      <c r="N401" s="10"/>
      <c r="O401" s="10"/>
      <c r="P401" s="10"/>
      <c r="Q401" s="10"/>
      <c r="R401" s="10"/>
      <c r="S401" s="10">
        <v>432</v>
      </c>
      <c r="T401" s="17">
        <v>3.6059999999999999</v>
      </c>
      <c r="U401" s="17">
        <f t="shared" si="43"/>
        <v>360.59999999999997</v>
      </c>
      <c r="V401" s="11">
        <f t="shared" si="42"/>
        <v>21.427323207332726</v>
      </c>
      <c r="X401">
        <v>29.187747076167039</v>
      </c>
      <c r="Y401" s="12">
        <f t="shared" si="44"/>
        <v>29.187000000000001</v>
      </c>
      <c r="Z401">
        <f t="shared" si="45"/>
        <v>1</v>
      </c>
      <c r="AA401">
        <f t="shared" si="46"/>
        <v>0</v>
      </c>
      <c r="AB401">
        <f t="shared" si="47"/>
        <v>393</v>
      </c>
      <c r="AD401" s="12">
        <v>29.187000000000001</v>
      </c>
      <c r="AE401">
        <v>393</v>
      </c>
    </row>
    <row r="402" spans="6:31" x14ac:dyDescent="0.3">
      <c r="F402" s="10">
        <v>395</v>
      </c>
      <c r="G402" s="17">
        <v>11.189</v>
      </c>
      <c r="H402" s="10">
        <v>13.851000000000001</v>
      </c>
      <c r="I402">
        <v>0.73299999999999998</v>
      </c>
      <c r="J402">
        <v>1.661</v>
      </c>
      <c r="K402">
        <v>0.60199999999999998</v>
      </c>
      <c r="L402">
        <v>0.90300000000000002</v>
      </c>
      <c r="M402" s="10"/>
      <c r="N402" s="10"/>
      <c r="O402" s="10"/>
      <c r="P402" s="10"/>
      <c r="Q402" s="10"/>
      <c r="R402" s="10"/>
      <c r="S402" s="10">
        <v>433</v>
      </c>
      <c r="T402" s="17">
        <v>18.585999999999999</v>
      </c>
      <c r="U402" s="17">
        <f t="shared" si="43"/>
        <v>1858.6</v>
      </c>
      <c r="V402" s="11">
        <f t="shared" si="42"/>
        <v>48.646099718731548</v>
      </c>
      <c r="X402">
        <v>29.187747076167039</v>
      </c>
      <c r="Y402" s="12">
        <f t="shared" si="44"/>
        <v>29.187000000000001</v>
      </c>
      <c r="Z402">
        <f t="shared" si="45"/>
        <v>2</v>
      </c>
      <c r="AA402">
        <f t="shared" si="46"/>
        <v>0</v>
      </c>
      <c r="AB402">
        <f t="shared" si="47"/>
        <v>393</v>
      </c>
      <c r="AD402" s="12">
        <v>29.187000000000001</v>
      </c>
      <c r="AE402">
        <v>393</v>
      </c>
    </row>
    <row r="403" spans="6:31" x14ac:dyDescent="0.3">
      <c r="F403" s="10">
        <v>396</v>
      </c>
      <c r="G403" s="17">
        <v>42.488</v>
      </c>
      <c r="H403" s="10">
        <v>27.420999999999999</v>
      </c>
      <c r="I403">
        <v>0.71</v>
      </c>
      <c r="J403">
        <v>2.1150000000000002</v>
      </c>
      <c r="K403">
        <v>0.47299999999999998</v>
      </c>
      <c r="L403">
        <v>0.94399999999999995</v>
      </c>
      <c r="M403" s="10"/>
      <c r="N403" s="10"/>
      <c r="O403" s="10"/>
      <c r="P403" s="10"/>
      <c r="Q403" s="10"/>
      <c r="R403" s="10"/>
      <c r="S403" s="10">
        <v>434</v>
      </c>
      <c r="T403" s="17">
        <v>0.55800000000000005</v>
      </c>
      <c r="U403" s="17">
        <f t="shared" si="43"/>
        <v>55.800000000000004</v>
      </c>
      <c r="V403" s="11">
        <f t="shared" si="42"/>
        <v>8.4289244032807709</v>
      </c>
      <c r="X403">
        <v>29.187747076167039</v>
      </c>
      <c r="Y403" s="12">
        <f t="shared" si="44"/>
        <v>29.187000000000001</v>
      </c>
      <c r="Z403">
        <f t="shared" si="45"/>
        <v>3</v>
      </c>
      <c r="AA403">
        <f t="shared" si="46"/>
        <v>3</v>
      </c>
      <c r="AB403">
        <f t="shared" si="47"/>
        <v>396</v>
      </c>
      <c r="AD403" s="12">
        <v>29.187000000000001</v>
      </c>
      <c r="AE403">
        <v>396</v>
      </c>
    </row>
    <row r="404" spans="6:31" x14ac:dyDescent="0.3">
      <c r="F404" s="10">
        <v>397</v>
      </c>
      <c r="G404" s="17">
        <v>5.3529999999999998</v>
      </c>
      <c r="H404" s="10">
        <v>9.1959999999999997</v>
      </c>
      <c r="I404">
        <v>0.79500000000000004</v>
      </c>
      <c r="J404">
        <v>1.3879999999999999</v>
      </c>
      <c r="K404">
        <v>0.72</v>
      </c>
      <c r="L404">
        <v>0.89700000000000002</v>
      </c>
      <c r="M404" s="10"/>
      <c r="N404" s="10"/>
      <c r="O404" s="10"/>
      <c r="P404" s="10"/>
      <c r="Q404" s="10"/>
      <c r="R404" s="10"/>
      <c r="S404" s="10">
        <v>435</v>
      </c>
      <c r="T404" s="17">
        <v>7.36</v>
      </c>
      <c r="U404" s="17">
        <f t="shared" si="43"/>
        <v>736</v>
      </c>
      <c r="V404" s="11">
        <f t="shared" si="42"/>
        <v>30.612159429303247</v>
      </c>
      <c r="X404">
        <v>29.106933762709826</v>
      </c>
      <c r="Y404" s="12">
        <f t="shared" si="44"/>
        <v>29.106000000000002</v>
      </c>
      <c r="Z404">
        <f t="shared" si="45"/>
        <v>1</v>
      </c>
      <c r="AA404">
        <f t="shared" si="46"/>
        <v>1</v>
      </c>
      <c r="AB404">
        <f t="shared" si="47"/>
        <v>397</v>
      </c>
      <c r="AD404" s="12">
        <v>29.106000000000002</v>
      </c>
      <c r="AE404">
        <v>397</v>
      </c>
    </row>
    <row r="405" spans="6:31" x14ac:dyDescent="0.3">
      <c r="F405" s="10">
        <v>398</v>
      </c>
      <c r="G405" s="17">
        <v>1.45</v>
      </c>
      <c r="H405" s="10">
        <v>5.0869999999999997</v>
      </c>
      <c r="I405">
        <v>0.70399999999999996</v>
      </c>
      <c r="J405">
        <v>2.1920000000000002</v>
      </c>
      <c r="K405">
        <v>0.45600000000000002</v>
      </c>
      <c r="L405">
        <v>0.84799999999999998</v>
      </c>
      <c r="M405" s="10"/>
      <c r="N405" s="10"/>
      <c r="O405" s="10"/>
      <c r="P405" s="10"/>
      <c r="Q405" s="10"/>
      <c r="R405" s="10"/>
      <c r="S405" s="10">
        <v>436</v>
      </c>
      <c r="T405" s="17">
        <v>1.9330000000000001</v>
      </c>
      <c r="U405" s="17">
        <f t="shared" si="43"/>
        <v>193.3</v>
      </c>
      <c r="V405" s="11">
        <f t="shared" si="42"/>
        <v>15.688123023399166</v>
      </c>
      <c r="X405">
        <v>29.025895451325134</v>
      </c>
      <c r="Y405" s="12">
        <f t="shared" si="44"/>
        <v>29.024999999999999</v>
      </c>
      <c r="Z405">
        <f t="shared" si="45"/>
        <v>1</v>
      </c>
      <c r="AA405">
        <f t="shared" si="46"/>
        <v>1</v>
      </c>
      <c r="AB405">
        <f t="shared" si="47"/>
        <v>398</v>
      </c>
      <c r="AD405" s="12">
        <v>29.024999999999999</v>
      </c>
      <c r="AE405">
        <v>398</v>
      </c>
    </row>
    <row r="406" spans="6:31" x14ac:dyDescent="0.3">
      <c r="F406" s="10">
        <v>399</v>
      </c>
      <c r="G406" s="17">
        <v>4.4240000000000004</v>
      </c>
      <c r="H406" s="10">
        <v>8.5850000000000009</v>
      </c>
      <c r="I406">
        <v>0.754</v>
      </c>
      <c r="J406">
        <v>1.3129999999999999</v>
      </c>
      <c r="K406">
        <v>0.76100000000000001</v>
      </c>
      <c r="L406">
        <v>0.86199999999999999</v>
      </c>
      <c r="M406" s="10"/>
      <c r="N406" s="10"/>
      <c r="O406" s="10"/>
      <c r="P406" s="10"/>
      <c r="Q406" s="10"/>
      <c r="R406" s="10"/>
      <c r="S406" s="10">
        <v>437</v>
      </c>
      <c r="T406" s="17">
        <v>7.1740000000000004</v>
      </c>
      <c r="U406" s="17">
        <f t="shared" si="43"/>
        <v>717.40000000000009</v>
      </c>
      <c r="V406" s="11">
        <f t="shared" si="42"/>
        <v>30.222872950681008</v>
      </c>
      <c r="X406">
        <v>28.86093051455104</v>
      </c>
      <c r="Y406" s="12">
        <f t="shared" si="44"/>
        <v>28.86</v>
      </c>
      <c r="Z406">
        <f t="shared" si="45"/>
        <v>1</v>
      </c>
      <c r="AA406">
        <f t="shared" si="46"/>
        <v>1</v>
      </c>
      <c r="AB406">
        <f t="shared" si="47"/>
        <v>399</v>
      </c>
      <c r="AD406" s="12">
        <v>28.86</v>
      </c>
      <c r="AE406">
        <v>399</v>
      </c>
    </row>
    <row r="407" spans="6:31" x14ac:dyDescent="0.3">
      <c r="F407" s="10">
        <v>400</v>
      </c>
      <c r="G407" s="17">
        <v>2.1560000000000001</v>
      </c>
      <c r="H407" s="10">
        <v>6.1310000000000002</v>
      </c>
      <c r="I407">
        <v>0.72099999999999997</v>
      </c>
      <c r="J407">
        <v>2.1869999999999998</v>
      </c>
      <c r="K407">
        <v>0.45700000000000002</v>
      </c>
      <c r="L407">
        <v>0.85899999999999999</v>
      </c>
      <c r="M407" s="10"/>
      <c r="N407" s="10"/>
      <c r="O407" s="10"/>
      <c r="P407" s="10"/>
      <c r="Q407" s="10"/>
      <c r="R407" s="10"/>
      <c r="S407" s="10">
        <v>438</v>
      </c>
      <c r="T407" s="17">
        <v>1.673</v>
      </c>
      <c r="U407" s="17">
        <f t="shared" si="43"/>
        <v>167.3</v>
      </c>
      <c r="V407" s="11">
        <f t="shared" si="42"/>
        <v>14.594964057310753</v>
      </c>
      <c r="X407">
        <v>28.77919949981624</v>
      </c>
      <c r="Y407" s="12">
        <f t="shared" si="44"/>
        <v>28.779</v>
      </c>
      <c r="Z407">
        <f t="shared" si="45"/>
        <v>1</v>
      </c>
      <c r="AA407">
        <f t="shared" si="46"/>
        <v>1</v>
      </c>
      <c r="AB407">
        <f t="shared" si="47"/>
        <v>400</v>
      </c>
      <c r="AD407" s="12">
        <v>28.779</v>
      </c>
      <c r="AE407">
        <v>400</v>
      </c>
    </row>
    <row r="408" spans="6:31" x14ac:dyDescent="0.3">
      <c r="F408" s="10">
        <v>401</v>
      </c>
      <c r="G408" s="17">
        <v>3.4569999999999999</v>
      </c>
      <c r="H408" s="10">
        <v>6.9489999999999998</v>
      </c>
      <c r="I408">
        <v>0.9</v>
      </c>
      <c r="J408">
        <v>1.27</v>
      </c>
      <c r="K408">
        <v>0.78700000000000003</v>
      </c>
      <c r="L408">
        <v>0.92100000000000004</v>
      </c>
      <c r="M408" s="10"/>
      <c r="N408" s="10"/>
      <c r="O408" s="10"/>
      <c r="P408" s="10"/>
      <c r="Q408" s="10"/>
      <c r="R408" s="10"/>
      <c r="S408" s="10">
        <v>439</v>
      </c>
      <c r="T408" s="17">
        <v>1.19</v>
      </c>
      <c r="U408" s="17">
        <f t="shared" si="43"/>
        <v>119</v>
      </c>
      <c r="V408" s="11">
        <f t="shared" si="42"/>
        <v>12.309163489997376</v>
      </c>
      <c r="X408">
        <v>28.697235712428874</v>
      </c>
      <c r="Y408" s="12">
        <f t="shared" si="44"/>
        <v>28.696999999999999</v>
      </c>
      <c r="Z408">
        <f t="shared" si="45"/>
        <v>1</v>
      </c>
      <c r="AA408">
        <f t="shared" si="46"/>
        <v>0</v>
      </c>
      <c r="AB408">
        <f t="shared" si="47"/>
        <v>400</v>
      </c>
      <c r="AD408" s="12">
        <v>28.696999999999999</v>
      </c>
      <c r="AE408">
        <v>400</v>
      </c>
    </row>
    <row r="409" spans="6:31" x14ac:dyDescent="0.3">
      <c r="F409" s="10">
        <v>402</v>
      </c>
      <c r="G409" s="17">
        <v>1.5980000000000001</v>
      </c>
      <c r="H409" s="10">
        <v>5.04</v>
      </c>
      <c r="I409">
        <v>0.79100000000000004</v>
      </c>
      <c r="J409">
        <v>1.3680000000000001</v>
      </c>
      <c r="K409">
        <v>0.73099999999999998</v>
      </c>
      <c r="L409">
        <v>0.89600000000000002</v>
      </c>
      <c r="M409" s="10"/>
      <c r="N409" s="10"/>
      <c r="O409" s="10"/>
      <c r="P409" s="10"/>
      <c r="Q409" s="10"/>
      <c r="R409" s="10"/>
      <c r="S409" s="10">
        <v>440</v>
      </c>
      <c r="T409" s="17">
        <v>3.903</v>
      </c>
      <c r="U409" s="17">
        <f t="shared" si="43"/>
        <v>390.3</v>
      </c>
      <c r="V409" s="11">
        <f t="shared" si="42"/>
        <v>22.292272075993825</v>
      </c>
      <c r="X409">
        <v>28.697235712428874</v>
      </c>
      <c r="Y409" s="12">
        <f t="shared" si="44"/>
        <v>28.696999999999999</v>
      </c>
      <c r="Z409">
        <f t="shared" si="45"/>
        <v>2</v>
      </c>
      <c r="AA409">
        <f t="shared" si="46"/>
        <v>2</v>
      </c>
      <c r="AB409">
        <f t="shared" si="47"/>
        <v>402</v>
      </c>
      <c r="AD409" s="12">
        <v>28.696999999999999</v>
      </c>
      <c r="AE409">
        <v>402</v>
      </c>
    </row>
    <row r="410" spans="6:31" x14ac:dyDescent="0.3">
      <c r="F410" s="8">
        <v>403</v>
      </c>
      <c r="G410" s="117">
        <v>29.626999999999999</v>
      </c>
      <c r="H410" s="8">
        <v>22.925999999999998</v>
      </c>
      <c r="I410" s="8">
        <v>0.70799999999999996</v>
      </c>
      <c r="J410" s="8">
        <v>1.1259999999999999</v>
      </c>
      <c r="K410" s="8">
        <v>0.88800000000000001</v>
      </c>
      <c r="L410" s="8">
        <v>0.91600000000000004</v>
      </c>
      <c r="M410" s="10"/>
      <c r="N410" s="10"/>
      <c r="O410" s="10"/>
      <c r="P410" s="10"/>
      <c r="Q410" s="10"/>
      <c r="R410" s="10"/>
      <c r="S410" s="10">
        <v>441</v>
      </c>
      <c r="T410" s="17">
        <v>1.8959999999999999</v>
      </c>
      <c r="U410" s="17">
        <f t="shared" si="43"/>
        <v>189.6</v>
      </c>
      <c r="V410" s="11">
        <f t="shared" si="42"/>
        <v>15.53725257829668</v>
      </c>
      <c r="X410">
        <v>28.615037152154514</v>
      </c>
      <c r="Y410" s="12">
        <f t="shared" si="44"/>
        <v>28.614999999999998</v>
      </c>
      <c r="Z410">
        <f t="shared" si="45"/>
        <v>1</v>
      </c>
      <c r="AA410">
        <f t="shared" si="46"/>
        <v>0</v>
      </c>
      <c r="AB410">
        <f t="shared" si="47"/>
        <v>402</v>
      </c>
      <c r="AD410" s="12">
        <v>28.614999999999998</v>
      </c>
      <c r="AE410">
        <v>402</v>
      </c>
    </row>
    <row r="411" spans="6:31" x14ac:dyDescent="0.3">
      <c r="F411" s="10">
        <v>404</v>
      </c>
      <c r="G411" s="17">
        <v>6.8769999999999998</v>
      </c>
      <c r="H411" s="10">
        <v>12.215</v>
      </c>
      <c r="I411">
        <v>0.57899999999999996</v>
      </c>
      <c r="J411">
        <v>1.734</v>
      </c>
      <c r="K411">
        <v>0.57699999999999996</v>
      </c>
      <c r="L411">
        <v>0.78400000000000003</v>
      </c>
      <c r="M411" s="10"/>
      <c r="N411" s="10"/>
      <c r="O411" s="10"/>
      <c r="P411" s="10"/>
      <c r="Q411" s="10"/>
      <c r="R411" s="10"/>
      <c r="S411" s="10">
        <v>442</v>
      </c>
      <c r="T411" s="17">
        <v>1.7470000000000001</v>
      </c>
      <c r="U411" s="17">
        <f t="shared" si="43"/>
        <v>174.70000000000002</v>
      </c>
      <c r="V411" s="11">
        <f t="shared" si="42"/>
        <v>14.9142531983748</v>
      </c>
      <c r="X411">
        <v>28.615037152154514</v>
      </c>
      <c r="Y411" s="12">
        <f t="shared" si="44"/>
        <v>28.614999999999998</v>
      </c>
      <c r="Z411">
        <f t="shared" si="45"/>
        <v>2</v>
      </c>
      <c r="AA411">
        <f t="shared" si="46"/>
        <v>0</v>
      </c>
      <c r="AB411">
        <f t="shared" si="47"/>
        <v>402</v>
      </c>
      <c r="AD411" s="12">
        <v>28.614999999999998</v>
      </c>
      <c r="AE411">
        <v>402</v>
      </c>
    </row>
    <row r="412" spans="6:31" x14ac:dyDescent="0.3">
      <c r="F412" s="10">
        <v>405</v>
      </c>
      <c r="G412" s="17">
        <v>3.754</v>
      </c>
      <c r="H412" s="10">
        <v>8.1059999999999999</v>
      </c>
      <c r="I412">
        <v>0.71799999999999997</v>
      </c>
      <c r="J412">
        <v>1.345</v>
      </c>
      <c r="K412">
        <v>0.74399999999999999</v>
      </c>
      <c r="L412">
        <v>0.86</v>
      </c>
      <c r="M412" s="10"/>
      <c r="N412" s="10"/>
      <c r="O412" s="10"/>
      <c r="P412" s="10"/>
      <c r="Q412" s="10"/>
      <c r="R412" s="10"/>
      <c r="S412" s="10">
        <v>443</v>
      </c>
      <c r="T412" s="17">
        <v>20.332999999999998</v>
      </c>
      <c r="U412" s="17">
        <f t="shared" si="43"/>
        <v>2033.2999999999997</v>
      </c>
      <c r="V412" s="11">
        <f t="shared" si="42"/>
        <v>50.881017740509137</v>
      </c>
      <c r="X412">
        <v>28.615037152154514</v>
      </c>
      <c r="Y412" s="12">
        <f t="shared" si="44"/>
        <v>28.614999999999998</v>
      </c>
      <c r="Z412">
        <f t="shared" si="45"/>
        <v>3</v>
      </c>
      <c r="AA412">
        <f t="shared" si="46"/>
        <v>3</v>
      </c>
      <c r="AB412">
        <f t="shared" si="47"/>
        <v>405</v>
      </c>
      <c r="AD412" s="12">
        <v>28.614999999999998</v>
      </c>
      <c r="AE412">
        <v>405</v>
      </c>
    </row>
    <row r="413" spans="6:31" x14ac:dyDescent="0.3">
      <c r="F413" s="10">
        <v>406</v>
      </c>
      <c r="G413" s="17">
        <v>1.1519999999999999</v>
      </c>
      <c r="H413" s="10">
        <v>4.1559999999999997</v>
      </c>
      <c r="I413">
        <v>0.83799999999999997</v>
      </c>
      <c r="J413">
        <v>1.6839999999999999</v>
      </c>
      <c r="K413">
        <v>0.59399999999999997</v>
      </c>
      <c r="L413">
        <v>0.84899999999999998</v>
      </c>
      <c r="M413" s="10"/>
      <c r="N413" s="10"/>
      <c r="O413" s="10"/>
      <c r="P413" s="10"/>
      <c r="Q413" s="10"/>
      <c r="R413" s="10"/>
      <c r="S413" s="10">
        <v>444</v>
      </c>
      <c r="T413" s="17">
        <v>8.7360000000000007</v>
      </c>
      <c r="U413" s="17">
        <f t="shared" si="43"/>
        <v>873.6</v>
      </c>
      <c r="V413" s="11">
        <f t="shared" si="42"/>
        <v>33.351192876427049</v>
      </c>
      <c r="X413">
        <v>28.532601789946586</v>
      </c>
      <c r="Y413" s="12">
        <f t="shared" si="44"/>
        <v>28.532</v>
      </c>
      <c r="Z413">
        <f t="shared" si="45"/>
        <v>1</v>
      </c>
      <c r="AA413">
        <f t="shared" si="46"/>
        <v>0</v>
      </c>
      <c r="AB413">
        <f t="shared" si="47"/>
        <v>405</v>
      </c>
      <c r="AD413" s="12">
        <v>28.532</v>
      </c>
      <c r="AE413">
        <v>405</v>
      </c>
    </row>
    <row r="414" spans="6:31" x14ac:dyDescent="0.3">
      <c r="F414" s="10">
        <v>407</v>
      </c>
      <c r="G414" s="17">
        <v>6.6909999999999998</v>
      </c>
      <c r="H414" s="10">
        <v>11.603999999999999</v>
      </c>
      <c r="I414">
        <v>0.624</v>
      </c>
      <c r="J414">
        <v>1.3109999999999999</v>
      </c>
      <c r="K414">
        <v>0.76300000000000001</v>
      </c>
      <c r="L414">
        <v>0.85699999999999998</v>
      </c>
      <c r="M414" s="10"/>
      <c r="N414" s="10"/>
      <c r="O414" s="10"/>
      <c r="P414" s="10"/>
      <c r="Q414" s="10"/>
      <c r="R414" s="10"/>
      <c r="S414" s="10">
        <v>445</v>
      </c>
      <c r="T414" s="17">
        <v>1.8959999999999999</v>
      </c>
      <c r="U414" s="17">
        <f t="shared" si="43"/>
        <v>189.6</v>
      </c>
      <c r="V414" s="11">
        <f t="shared" si="42"/>
        <v>15.53725257829668</v>
      </c>
      <c r="X414">
        <v>28.532601789946586</v>
      </c>
      <c r="Y414" s="12">
        <f t="shared" si="44"/>
        <v>28.532</v>
      </c>
      <c r="Z414">
        <f t="shared" si="45"/>
        <v>2</v>
      </c>
      <c r="AA414">
        <f t="shared" si="46"/>
        <v>0</v>
      </c>
      <c r="AB414">
        <f t="shared" si="47"/>
        <v>405</v>
      </c>
      <c r="AD414" s="12">
        <v>28.532</v>
      </c>
      <c r="AE414">
        <v>405</v>
      </c>
    </row>
    <row r="415" spans="6:31" x14ac:dyDescent="0.3">
      <c r="F415" s="10">
        <v>408</v>
      </c>
      <c r="G415" s="17">
        <v>1.5980000000000001</v>
      </c>
      <c r="H415" s="10">
        <v>4.7009999999999996</v>
      </c>
      <c r="I415">
        <v>0.90900000000000003</v>
      </c>
      <c r="J415">
        <v>1.387</v>
      </c>
      <c r="K415">
        <v>0.72099999999999997</v>
      </c>
      <c r="L415">
        <v>0.86899999999999999</v>
      </c>
      <c r="M415" s="10"/>
      <c r="N415" s="10"/>
      <c r="O415" s="10"/>
      <c r="P415" s="10"/>
      <c r="Q415" s="10"/>
      <c r="R415" s="10"/>
      <c r="S415" s="10">
        <v>446</v>
      </c>
      <c r="T415" s="17">
        <v>2.5649999999999999</v>
      </c>
      <c r="U415" s="17">
        <f t="shared" si="43"/>
        <v>256.5</v>
      </c>
      <c r="V415" s="11">
        <f t="shared" si="42"/>
        <v>18.071688997561054</v>
      </c>
      <c r="X415">
        <v>28.532601789946586</v>
      </c>
      <c r="Y415" s="12">
        <f t="shared" si="44"/>
        <v>28.532</v>
      </c>
      <c r="Z415">
        <f t="shared" si="45"/>
        <v>3</v>
      </c>
      <c r="AA415">
        <f t="shared" si="46"/>
        <v>3</v>
      </c>
      <c r="AB415">
        <f t="shared" si="47"/>
        <v>408</v>
      </c>
      <c r="AD415" s="12">
        <v>28.532</v>
      </c>
      <c r="AE415">
        <v>408</v>
      </c>
    </row>
    <row r="416" spans="6:31" x14ac:dyDescent="0.3">
      <c r="F416" s="10">
        <v>409</v>
      </c>
      <c r="G416" s="17">
        <v>0.186</v>
      </c>
      <c r="H416" s="10">
        <v>1.8620000000000001</v>
      </c>
      <c r="I416">
        <v>0.67400000000000004</v>
      </c>
      <c r="J416">
        <v>2.61</v>
      </c>
      <c r="K416">
        <v>0.38300000000000001</v>
      </c>
      <c r="L416">
        <v>0.76900000000000002</v>
      </c>
      <c r="M416" s="10"/>
      <c r="N416" s="10"/>
      <c r="O416" s="10"/>
      <c r="P416" s="10"/>
      <c r="Q416" s="10"/>
      <c r="R416" s="10"/>
      <c r="S416" s="10">
        <v>447</v>
      </c>
      <c r="T416" s="17">
        <v>0.81799999999999995</v>
      </c>
      <c r="U416" s="17">
        <f t="shared" si="43"/>
        <v>81.8</v>
      </c>
      <c r="V416" s="11">
        <f t="shared" si="42"/>
        <v>10.205439469191727</v>
      </c>
      <c r="X416">
        <v>28.364768081515304</v>
      </c>
      <c r="Y416" s="12">
        <f t="shared" si="44"/>
        <v>28.364000000000001</v>
      </c>
      <c r="Z416">
        <f t="shared" si="45"/>
        <v>1</v>
      </c>
      <c r="AA416">
        <f t="shared" si="46"/>
        <v>0</v>
      </c>
      <c r="AB416">
        <f t="shared" si="47"/>
        <v>408</v>
      </c>
      <c r="AD416" s="12">
        <v>28.364000000000001</v>
      </c>
      <c r="AE416">
        <v>408</v>
      </c>
    </row>
    <row r="417" spans="6:31" x14ac:dyDescent="0.3">
      <c r="F417" s="10">
        <v>410</v>
      </c>
      <c r="G417" s="17">
        <v>19.812999999999999</v>
      </c>
      <c r="H417" s="10">
        <v>20.998000000000001</v>
      </c>
      <c r="I417">
        <v>0.56499999999999995</v>
      </c>
      <c r="J417">
        <v>1.885</v>
      </c>
      <c r="K417">
        <v>0.53</v>
      </c>
      <c r="L417">
        <v>0.83199999999999996</v>
      </c>
      <c r="M417" s="10"/>
      <c r="N417" s="10"/>
      <c r="O417" s="10"/>
      <c r="P417" s="10"/>
      <c r="Q417" s="10"/>
      <c r="R417" s="10"/>
      <c r="S417" s="10">
        <v>448</v>
      </c>
      <c r="T417" s="17">
        <v>4.1630000000000003</v>
      </c>
      <c r="U417" s="17">
        <f t="shared" si="43"/>
        <v>416.3</v>
      </c>
      <c r="V417" s="11">
        <f t="shared" si="42"/>
        <v>23.022806572467402</v>
      </c>
      <c r="X417">
        <v>28.364768081515304</v>
      </c>
      <c r="Y417" s="12">
        <f t="shared" si="44"/>
        <v>28.364000000000001</v>
      </c>
      <c r="Z417">
        <f t="shared" si="45"/>
        <v>2</v>
      </c>
      <c r="AA417">
        <f t="shared" si="46"/>
        <v>0</v>
      </c>
      <c r="AB417">
        <f t="shared" si="47"/>
        <v>408</v>
      </c>
      <c r="AD417" s="12">
        <v>28.364000000000001</v>
      </c>
      <c r="AE417">
        <v>408</v>
      </c>
    </row>
    <row r="418" spans="6:31" x14ac:dyDescent="0.3">
      <c r="F418" s="10">
        <v>411</v>
      </c>
      <c r="G418" s="17">
        <v>7.3230000000000004</v>
      </c>
      <c r="H418" s="10">
        <v>11.715999999999999</v>
      </c>
      <c r="I418">
        <v>0.67</v>
      </c>
      <c r="J418">
        <v>1.3009999999999999</v>
      </c>
      <c r="K418">
        <v>0.76900000000000002</v>
      </c>
      <c r="L418">
        <v>0.84699999999999998</v>
      </c>
      <c r="M418" s="10"/>
      <c r="N418" s="10"/>
      <c r="O418" s="10"/>
      <c r="P418" s="10"/>
      <c r="Q418" s="10"/>
      <c r="R418" s="10"/>
      <c r="S418" s="10">
        <v>450</v>
      </c>
      <c r="T418" s="17">
        <v>8.2520000000000007</v>
      </c>
      <c r="U418" s="17">
        <f t="shared" si="43"/>
        <v>825.2</v>
      </c>
      <c r="V418" s="11">
        <f t="shared" si="42"/>
        <v>32.414152346088834</v>
      </c>
      <c r="X418">
        <v>28.364768081515304</v>
      </c>
      <c r="Y418" s="12">
        <f t="shared" si="44"/>
        <v>28.364000000000001</v>
      </c>
      <c r="Z418">
        <f t="shared" si="45"/>
        <v>3</v>
      </c>
      <c r="AA418">
        <f t="shared" si="46"/>
        <v>3</v>
      </c>
      <c r="AB418">
        <f t="shared" si="47"/>
        <v>411</v>
      </c>
      <c r="AD418" s="12">
        <v>28.364000000000001</v>
      </c>
      <c r="AE418">
        <v>411</v>
      </c>
    </row>
    <row r="419" spans="6:31" x14ac:dyDescent="0.3">
      <c r="F419" s="10">
        <v>412</v>
      </c>
      <c r="G419" s="17">
        <v>3.754</v>
      </c>
      <c r="H419" s="10">
        <v>7.4470000000000001</v>
      </c>
      <c r="I419">
        <v>0.85099999999999998</v>
      </c>
      <c r="J419">
        <v>1.3240000000000001</v>
      </c>
      <c r="K419">
        <v>0.755</v>
      </c>
      <c r="L419">
        <v>0.91</v>
      </c>
      <c r="M419" s="10"/>
      <c r="N419" s="10"/>
      <c r="O419" s="10"/>
      <c r="P419" s="10"/>
      <c r="Q419" s="10"/>
      <c r="R419" s="10"/>
      <c r="S419" s="10">
        <v>451</v>
      </c>
      <c r="T419" s="17">
        <v>49.179000000000002</v>
      </c>
      <c r="U419" s="17">
        <f t="shared" si="43"/>
        <v>4917.9000000000005</v>
      </c>
      <c r="V419" s="11">
        <f t="shared" si="42"/>
        <v>79.130681515156041</v>
      </c>
      <c r="X419">
        <v>28.281603243144286</v>
      </c>
      <c r="Y419" s="12">
        <f t="shared" si="44"/>
        <v>28.280999999999999</v>
      </c>
      <c r="Z419">
        <f t="shared" si="45"/>
        <v>1</v>
      </c>
      <c r="AA419">
        <f t="shared" si="46"/>
        <v>0</v>
      </c>
      <c r="AB419">
        <f t="shared" si="47"/>
        <v>411</v>
      </c>
      <c r="AD419" s="12">
        <v>28.280999999999999</v>
      </c>
      <c r="AE419">
        <v>411</v>
      </c>
    </row>
    <row r="420" spans="6:31" x14ac:dyDescent="0.3">
      <c r="F420" s="10">
        <v>413</v>
      </c>
      <c r="G420" s="17">
        <v>2.379</v>
      </c>
      <c r="H420" s="10">
        <v>6.1310000000000002</v>
      </c>
      <c r="I420">
        <v>0.79500000000000004</v>
      </c>
      <c r="J420">
        <v>1.256</v>
      </c>
      <c r="K420">
        <v>0.79600000000000004</v>
      </c>
      <c r="L420">
        <v>0.85299999999999998</v>
      </c>
      <c r="M420" s="10"/>
      <c r="N420" s="10"/>
      <c r="O420" s="10"/>
      <c r="P420" s="10"/>
      <c r="Q420" s="10"/>
      <c r="R420" s="10"/>
      <c r="S420" s="10">
        <v>452</v>
      </c>
      <c r="T420" s="17">
        <v>0.29699999999999999</v>
      </c>
      <c r="U420" s="17">
        <f t="shared" si="43"/>
        <v>29.7</v>
      </c>
      <c r="V420" s="11">
        <f t="shared" si="42"/>
        <v>6.1494076526633306</v>
      </c>
      <c r="X420">
        <v>28.281603243144286</v>
      </c>
      <c r="Y420" s="12">
        <f t="shared" si="44"/>
        <v>28.280999999999999</v>
      </c>
      <c r="Z420">
        <f t="shared" si="45"/>
        <v>2</v>
      </c>
      <c r="AA420">
        <f t="shared" si="46"/>
        <v>0</v>
      </c>
      <c r="AB420">
        <f t="shared" si="47"/>
        <v>411</v>
      </c>
      <c r="AD420" s="12">
        <v>28.280999999999999</v>
      </c>
      <c r="AE420">
        <v>411</v>
      </c>
    </row>
    <row r="421" spans="6:31" x14ac:dyDescent="0.3">
      <c r="F421" s="10">
        <v>414</v>
      </c>
      <c r="G421" s="17">
        <v>43.789000000000001</v>
      </c>
      <c r="H421" s="10">
        <v>31.265999999999998</v>
      </c>
      <c r="I421">
        <v>0.56299999999999994</v>
      </c>
      <c r="J421">
        <v>2.1709999999999998</v>
      </c>
      <c r="K421">
        <v>0.46100000000000002</v>
      </c>
      <c r="L421">
        <v>0.81599999999999995</v>
      </c>
      <c r="M421" s="10"/>
      <c r="N421" s="10"/>
      <c r="O421" s="10"/>
      <c r="P421" s="10"/>
      <c r="Q421" s="10"/>
      <c r="R421" s="10"/>
      <c r="S421" s="10">
        <v>453</v>
      </c>
      <c r="T421" s="17">
        <v>0.89200000000000002</v>
      </c>
      <c r="U421" s="17">
        <f t="shared" si="43"/>
        <v>89.2</v>
      </c>
      <c r="V421" s="11">
        <f t="shared" si="42"/>
        <v>10.657061855426031</v>
      </c>
      <c r="X421">
        <v>28.281603243144286</v>
      </c>
      <c r="Y421" s="12">
        <f t="shared" si="44"/>
        <v>28.280999999999999</v>
      </c>
      <c r="Z421">
        <f t="shared" si="45"/>
        <v>3</v>
      </c>
      <c r="AA421">
        <f t="shared" si="46"/>
        <v>0</v>
      </c>
      <c r="AB421">
        <f t="shared" si="47"/>
        <v>411</v>
      </c>
      <c r="AD421" s="12">
        <v>28.280999999999999</v>
      </c>
      <c r="AE421">
        <v>411</v>
      </c>
    </row>
    <row r="422" spans="6:31" x14ac:dyDescent="0.3">
      <c r="F422" s="10">
        <v>415</v>
      </c>
      <c r="G422" s="17">
        <v>8.9960000000000004</v>
      </c>
      <c r="H422" s="10">
        <v>14.922000000000001</v>
      </c>
      <c r="I422">
        <v>0.50800000000000001</v>
      </c>
      <c r="J422">
        <v>4.2149999999999999</v>
      </c>
      <c r="K422">
        <v>0.23699999999999999</v>
      </c>
      <c r="L422">
        <v>0.878</v>
      </c>
      <c r="M422" s="10"/>
      <c r="N422" s="10"/>
      <c r="O422" s="10"/>
      <c r="P422" s="10"/>
      <c r="Q422" s="10"/>
      <c r="R422" s="10"/>
      <c r="S422" s="10">
        <v>454</v>
      </c>
      <c r="T422" s="17">
        <v>4.4610000000000003</v>
      </c>
      <c r="U422" s="17">
        <f t="shared" si="43"/>
        <v>446.1</v>
      </c>
      <c r="V422" s="11">
        <f t="shared" si="42"/>
        <v>23.832586114527231</v>
      </c>
      <c r="X422">
        <v>28.281603243144286</v>
      </c>
      <c r="Y422" s="12">
        <f t="shared" si="44"/>
        <v>28.280999999999999</v>
      </c>
      <c r="Z422">
        <f t="shared" si="45"/>
        <v>4</v>
      </c>
      <c r="AA422">
        <f t="shared" si="46"/>
        <v>4</v>
      </c>
      <c r="AB422">
        <f t="shared" si="47"/>
        <v>415</v>
      </c>
      <c r="AD422" s="12">
        <v>28.280999999999999</v>
      </c>
      <c r="AE422">
        <v>415</v>
      </c>
    </row>
    <row r="423" spans="6:31" x14ac:dyDescent="0.3">
      <c r="F423" s="10">
        <v>416</v>
      </c>
      <c r="G423" s="17">
        <v>5.5019999999999998</v>
      </c>
      <c r="H423" s="10">
        <v>10.739000000000001</v>
      </c>
      <c r="I423">
        <v>0.59899999999999998</v>
      </c>
      <c r="J423">
        <v>2.5619999999999998</v>
      </c>
      <c r="K423">
        <v>0.39</v>
      </c>
      <c r="L423">
        <v>0.86299999999999999</v>
      </c>
      <c r="M423" s="10"/>
      <c r="N423" s="10"/>
      <c r="O423" s="10"/>
      <c r="P423" s="10"/>
      <c r="Q423" s="10"/>
      <c r="R423" s="10"/>
      <c r="S423" s="10">
        <v>455</v>
      </c>
      <c r="T423" s="17">
        <v>9.0329999999999995</v>
      </c>
      <c r="U423" s="17">
        <f t="shared" si="43"/>
        <v>903.3</v>
      </c>
      <c r="V423" s="11">
        <f t="shared" si="42"/>
        <v>33.913379081997604</v>
      </c>
      <c r="X423">
        <v>28.198193128055372</v>
      </c>
      <c r="Y423" s="12">
        <f t="shared" si="44"/>
        <v>28.198</v>
      </c>
      <c r="Z423">
        <f t="shared" si="45"/>
        <v>1</v>
      </c>
      <c r="AA423">
        <f t="shared" si="46"/>
        <v>0</v>
      </c>
      <c r="AB423">
        <f t="shared" si="47"/>
        <v>415</v>
      </c>
      <c r="AD423" s="12">
        <v>28.198</v>
      </c>
      <c r="AE423">
        <v>415</v>
      </c>
    </row>
    <row r="424" spans="6:31" x14ac:dyDescent="0.3">
      <c r="F424" s="10">
        <v>417</v>
      </c>
      <c r="G424" s="17">
        <v>1.413</v>
      </c>
      <c r="H424" s="10">
        <v>6.968</v>
      </c>
      <c r="I424">
        <v>0.36599999999999999</v>
      </c>
      <c r="J424">
        <v>5.008</v>
      </c>
      <c r="K424">
        <v>0.2</v>
      </c>
      <c r="L424">
        <v>0.79200000000000004</v>
      </c>
      <c r="M424" s="10"/>
      <c r="N424" s="10"/>
      <c r="O424" s="10"/>
      <c r="P424" s="10"/>
      <c r="Q424" s="10"/>
      <c r="R424" s="10"/>
      <c r="S424" s="120">
        <v>456</v>
      </c>
      <c r="T424" s="120">
        <v>35.907000000000004</v>
      </c>
      <c r="U424" s="123">
        <f t="shared" si="43"/>
        <v>3590.7000000000003</v>
      </c>
      <c r="V424" s="124">
        <f t="shared" si="42"/>
        <v>67.615244089484349</v>
      </c>
      <c r="X424">
        <v>28.198193128055372</v>
      </c>
      <c r="Y424" s="12">
        <f t="shared" si="44"/>
        <v>28.198</v>
      </c>
      <c r="Z424">
        <f t="shared" si="45"/>
        <v>2</v>
      </c>
      <c r="AA424">
        <f t="shared" si="46"/>
        <v>0</v>
      </c>
      <c r="AB424">
        <f t="shared" si="47"/>
        <v>415</v>
      </c>
      <c r="AD424" s="12">
        <v>28.198</v>
      </c>
      <c r="AE424">
        <v>415</v>
      </c>
    </row>
    <row r="425" spans="6:31" x14ac:dyDescent="0.3">
      <c r="F425" s="10">
        <v>418</v>
      </c>
      <c r="G425" s="17">
        <v>7.3230000000000004</v>
      </c>
      <c r="H425" s="10">
        <v>12.196</v>
      </c>
      <c r="I425">
        <v>0.61899999999999999</v>
      </c>
      <c r="J425">
        <v>2.7349999999999999</v>
      </c>
      <c r="K425">
        <v>0.36599999999999999</v>
      </c>
      <c r="L425">
        <v>0.876</v>
      </c>
      <c r="M425" s="10"/>
      <c r="N425" s="10"/>
      <c r="O425" s="10"/>
      <c r="P425" s="10"/>
      <c r="Q425" s="10"/>
      <c r="R425" s="10"/>
      <c r="S425" s="10">
        <v>457</v>
      </c>
      <c r="T425" s="17">
        <v>23.79</v>
      </c>
      <c r="U425" s="17">
        <f t="shared" si="43"/>
        <v>2379</v>
      </c>
      <c r="V425" s="11">
        <f t="shared" si="42"/>
        <v>55.036686645590798</v>
      </c>
      <c r="X425">
        <v>28.198193128055372</v>
      </c>
      <c r="Y425" s="12">
        <f t="shared" si="44"/>
        <v>28.198</v>
      </c>
      <c r="Z425">
        <f t="shared" si="45"/>
        <v>3</v>
      </c>
      <c r="AA425">
        <f t="shared" si="46"/>
        <v>3</v>
      </c>
      <c r="AB425">
        <f t="shared" si="47"/>
        <v>418</v>
      </c>
      <c r="AD425" s="12">
        <v>28.198</v>
      </c>
      <c r="AE425">
        <v>418</v>
      </c>
    </row>
    <row r="426" spans="6:31" x14ac:dyDescent="0.3">
      <c r="F426" s="10">
        <v>419</v>
      </c>
      <c r="G426" s="17">
        <v>15.760999999999999</v>
      </c>
      <c r="H426" s="10">
        <v>16.850000000000001</v>
      </c>
      <c r="I426">
        <v>0.69799999999999995</v>
      </c>
      <c r="J426">
        <v>1.262</v>
      </c>
      <c r="K426">
        <v>0.79200000000000004</v>
      </c>
      <c r="L426">
        <v>0.873</v>
      </c>
      <c r="M426" s="10"/>
      <c r="N426" s="10"/>
      <c r="O426" s="10"/>
      <c r="P426" s="10"/>
      <c r="Q426" s="10"/>
      <c r="R426" s="10"/>
      <c r="S426" s="10">
        <v>458</v>
      </c>
      <c r="T426" s="17">
        <v>14.943</v>
      </c>
      <c r="U426" s="17">
        <f t="shared" si="43"/>
        <v>1494.3</v>
      </c>
      <c r="V426" s="11">
        <f t="shared" si="42"/>
        <v>43.618824510728778</v>
      </c>
      <c r="X426">
        <v>28.11453555319008</v>
      </c>
      <c r="Y426" s="12">
        <f t="shared" si="44"/>
        <v>28.114000000000001</v>
      </c>
      <c r="Z426">
        <f t="shared" si="45"/>
        <v>1</v>
      </c>
      <c r="AA426">
        <f t="shared" si="46"/>
        <v>1</v>
      </c>
      <c r="AB426">
        <f t="shared" si="47"/>
        <v>419</v>
      </c>
      <c r="AD426" s="12">
        <v>28.114000000000001</v>
      </c>
      <c r="AE426">
        <v>419</v>
      </c>
    </row>
    <row r="427" spans="6:31" x14ac:dyDescent="0.3">
      <c r="F427" s="10">
        <v>420</v>
      </c>
      <c r="G427" s="17">
        <v>8.9209999999999994</v>
      </c>
      <c r="H427" s="10">
        <v>13.419</v>
      </c>
      <c r="I427">
        <v>0.623</v>
      </c>
      <c r="J427">
        <v>2.3580000000000001</v>
      </c>
      <c r="K427">
        <v>0.42399999999999999</v>
      </c>
      <c r="L427">
        <v>0.89900000000000002</v>
      </c>
      <c r="M427" s="10"/>
      <c r="N427" s="10"/>
      <c r="O427" s="10"/>
      <c r="P427" s="10"/>
      <c r="Q427" s="10"/>
      <c r="R427" s="10"/>
      <c r="S427" s="10">
        <v>459</v>
      </c>
      <c r="T427" s="17">
        <v>6.7649999999999997</v>
      </c>
      <c r="U427" s="17">
        <f t="shared" si="43"/>
        <v>676.5</v>
      </c>
      <c r="V427" s="11">
        <f t="shared" si="42"/>
        <v>29.34870613865861</v>
      </c>
      <c r="X427">
        <v>28.03062830291303</v>
      </c>
      <c r="Y427" s="12">
        <f t="shared" si="44"/>
        <v>28.03</v>
      </c>
      <c r="Z427">
        <f t="shared" si="45"/>
        <v>1</v>
      </c>
      <c r="AA427">
        <f t="shared" si="46"/>
        <v>0</v>
      </c>
      <c r="AB427">
        <f t="shared" si="47"/>
        <v>419</v>
      </c>
      <c r="AD427" s="12">
        <v>28.03</v>
      </c>
      <c r="AE427">
        <v>419</v>
      </c>
    </row>
    <row r="428" spans="6:31" x14ac:dyDescent="0.3">
      <c r="F428" s="10">
        <v>421</v>
      </c>
      <c r="G428" s="17">
        <v>12.676</v>
      </c>
      <c r="H428" s="10">
        <v>14.65</v>
      </c>
      <c r="I428">
        <v>0.74199999999999999</v>
      </c>
      <c r="J428">
        <v>1.67</v>
      </c>
      <c r="K428">
        <v>0.59899999999999998</v>
      </c>
      <c r="L428">
        <v>0.89900000000000002</v>
      </c>
      <c r="M428" s="10"/>
      <c r="N428" s="10"/>
      <c r="O428" s="10"/>
      <c r="P428" s="10"/>
      <c r="Q428" s="10"/>
      <c r="R428" s="10"/>
      <c r="S428" s="10">
        <v>460</v>
      </c>
      <c r="T428" s="17">
        <v>1.45</v>
      </c>
      <c r="U428" s="17">
        <f t="shared" si="43"/>
        <v>145</v>
      </c>
      <c r="V428" s="11">
        <f t="shared" si="42"/>
        <v>13.587484461319489</v>
      </c>
      <c r="X428">
        <v>28.03062830291303</v>
      </c>
      <c r="Y428" s="12">
        <f t="shared" si="44"/>
        <v>28.03</v>
      </c>
      <c r="Z428">
        <f t="shared" si="45"/>
        <v>2</v>
      </c>
      <c r="AA428">
        <f t="shared" si="46"/>
        <v>0</v>
      </c>
      <c r="AB428">
        <f t="shared" si="47"/>
        <v>419</v>
      </c>
      <c r="AD428" s="12">
        <v>28.03</v>
      </c>
      <c r="AE428">
        <v>419</v>
      </c>
    </row>
    <row r="429" spans="6:31" x14ac:dyDescent="0.3">
      <c r="F429" s="10">
        <v>422</v>
      </c>
      <c r="G429" s="17">
        <v>6.319</v>
      </c>
      <c r="H429" s="10">
        <v>10.465999999999999</v>
      </c>
      <c r="I429">
        <v>0.72499999999999998</v>
      </c>
      <c r="J429">
        <v>2.2010000000000001</v>
      </c>
      <c r="K429">
        <v>0.45400000000000001</v>
      </c>
      <c r="L429">
        <v>0.89</v>
      </c>
      <c r="M429" s="10"/>
      <c r="N429" s="10"/>
      <c r="O429" s="10"/>
      <c r="P429" s="10"/>
      <c r="Q429" s="10"/>
      <c r="R429" s="10"/>
      <c r="S429" s="10">
        <v>461</v>
      </c>
      <c r="T429" s="17">
        <v>8.9589999999999996</v>
      </c>
      <c r="U429" s="17">
        <f t="shared" si="43"/>
        <v>895.9</v>
      </c>
      <c r="V429" s="11">
        <f t="shared" si="42"/>
        <v>33.774181087455432</v>
      </c>
      <c r="X429">
        <v>28.03062830291303</v>
      </c>
      <c r="Y429" s="12">
        <f t="shared" si="44"/>
        <v>28.03</v>
      </c>
      <c r="Z429">
        <f t="shared" si="45"/>
        <v>3</v>
      </c>
      <c r="AA429">
        <f t="shared" si="46"/>
        <v>3</v>
      </c>
      <c r="AB429">
        <f t="shared" si="47"/>
        <v>422</v>
      </c>
      <c r="AD429" s="12">
        <v>28.03</v>
      </c>
      <c r="AE429">
        <v>422</v>
      </c>
    </row>
    <row r="430" spans="6:31" x14ac:dyDescent="0.3">
      <c r="F430" s="10">
        <v>423</v>
      </c>
      <c r="G430" s="17">
        <v>22.564</v>
      </c>
      <c r="H430" s="10">
        <v>24.297999999999998</v>
      </c>
      <c r="I430">
        <v>0.48</v>
      </c>
      <c r="J430">
        <v>3.0150000000000001</v>
      </c>
      <c r="K430">
        <v>0.33200000000000002</v>
      </c>
      <c r="L430">
        <v>0.72899999999999998</v>
      </c>
      <c r="M430" s="10"/>
      <c r="N430" s="10"/>
      <c r="O430" s="10"/>
      <c r="P430" s="10"/>
      <c r="Q430" s="10"/>
      <c r="R430" s="10"/>
      <c r="S430" s="10">
        <v>462</v>
      </c>
      <c r="T430" s="17">
        <v>2.4529999999999998</v>
      </c>
      <c r="U430" s="17">
        <f t="shared" si="43"/>
        <v>245.29999999999998</v>
      </c>
      <c r="V430" s="11">
        <f t="shared" si="42"/>
        <v>17.672737771028444</v>
      </c>
      <c r="X430">
        <v>27.944191038319129</v>
      </c>
      <c r="Y430" s="12">
        <f t="shared" si="44"/>
        <v>27.943999999999999</v>
      </c>
      <c r="Z430">
        <f t="shared" si="45"/>
        <v>1</v>
      </c>
      <c r="AA430">
        <f t="shared" si="46"/>
        <v>0</v>
      </c>
      <c r="AB430">
        <f t="shared" si="47"/>
        <v>422</v>
      </c>
      <c r="AD430" s="12">
        <v>27.943999999999999</v>
      </c>
      <c r="AE430">
        <v>422</v>
      </c>
    </row>
    <row r="431" spans="6:31" x14ac:dyDescent="0.3">
      <c r="F431" s="10">
        <v>424</v>
      </c>
      <c r="G431" s="17">
        <v>4.7210000000000001</v>
      </c>
      <c r="H431" s="10">
        <v>10.718999999999999</v>
      </c>
      <c r="I431">
        <v>0.51600000000000001</v>
      </c>
      <c r="J431">
        <v>2.3839999999999999</v>
      </c>
      <c r="K431">
        <v>0.42</v>
      </c>
      <c r="L431">
        <v>0.76500000000000001</v>
      </c>
      <c r="M431" s="10"/>
      <c r="N431" s="10"/>
      <c r="O431" s="10"/>
      <c r="P431" s="10"/>
      <c r="Q431" s="10"/>
      <c r="R431" s="10"/>
      <c r="S431" s="10">
        <v>463</v>
      </c>
      <c r="T431" s="17">
        <v>3.048</v>
      </c>
      <c r="U431" s="17">
        <f t="shared" si="43"/>
        <v>304.8</v>
      </c>
      <c r="V431" s="11">
        <f t="shared" si="42"/>
        <v>19.699832822521049</v>
      </c>
      <c r="X431">
        <v>27.944191038319129</v>
      </c>
      <c r="Y431" s="12">
        <f t="shared" si="44"/>
        <v>27.943999999999999</v>
      </c>
      <c r="Z431">
        <f t="shared" si="45"/>
        <v>2</v>
      </c>
      <c r="AA431">
        <f t="shared" si="46"/>
        <v>2</v>
      </c>
      <c r="AB431">
        <f t="shared" si="47"/>
        <v>424</v>
      </c>
      <c r="AD431" s="12">
        <v>27.943999999999999</v>
      </c>
      <c r="AE431">
        <v>424</v>
      </c>
    </row>
    <row r="432" spans="6:31" x14ac:dyDescent="0.3">
      <c r="F432" s="10">
        <v>425</v>
      </c>
      <c r="G432" s="17">
        <v>122.48399999999999</v>
      </c>
      <c r="H432" s="10">
        <v>64.168000000000006</v>
      </c>
      <c r="I432">
        <v>0.374</v>
      </c>
      <c r="J432">
        <v>1.9</v>
      </c>
      <c r="K432">
        <v>0.52600000000000002</v>
      </c>
      <c r="L432">
        <v>0.81200000000000006</v>
      </c>
      <c r="M432" s="10"/>
      <c r="N432" s="10"/>
      <c r="O432" s="10"/>
      <c r="P432" s="10"/>
      <c r="Q432" s="10"/>
      <c r="R432" s="10"/>
      <c r="S432" s="10">
        <v>464</v>
      </c>
      <c r="T432" s="17">
        <v>1.821</v>
      </c>
      <c r="U432" s="17">
        <f t="shared" si="43"/>
        <v>182.1</v>
      </c>
      <c r="V432" s="11">
        <f t="shared" si="42"/>
        <v>15.226848692236787</v>
      </c>
      <c r="X432">
        <v>27.859770754091915</v>
      </c>
      <c r="Y432" s="12">
        <f t="shared" si="44"/>
        <v>27.859000000000002</v>
      </c>
      <c r="Z432">
        <f t="shared" si="45"/>
        <v>1</v>
      </c>
      <c r="AA432">
        <f t="shared" si="46"/>
        <v>1</v>
      </c>
      <c r="AB432">
        <f t="shared" si="47"/>
        <v>425</v>
      </c>
      <c r="AD432" s="12">
        <v>27.859000000000002</v>
      </c>
      <c r="AE432">
        <v>425</v>
      </c>
    </row>
    <row r="433" spans="6:31" x14ac:dyDescent="0.3">
      <c r="F433" s="10">
        <v>426</v>
      </c>
      <c r="G433" s="17">
        <v>478.82100000000003</v>
      </c>
      <c r="H433" s="10">
        <v>103.09099999999999</v>
      </c>
      <c r="I433">
        <v>0.56599999999999995</v>
      </c>
      <c r="J433">
        <v>1.079</v>
      </c>
      <c r="K433">
        <v>0.92700000000000005</v>
      </c>
      <c r="L433">
        <v>0.83799999999999997</v>
      </c>
      <c r="M433" s="10"/>
      <c r="N433" s="10"/>
      <c r="O433" s="10"/>
      <c r="P433" s="10"/>
      <c r="Q433" s="10"/>
      <c r="R433" s="10"/>
      <c r="S433" s="10">
        <v>465</v>
      </c>
      <c r="T433" s="17">
        <v>1.6359999999999999</v>
      </c>
      <c r="U433" s="17">
        <f t="shared" si="43"/>
        <v>163.6</v>
      </c>
      <c r="V433" s="11">
        <f t="shared" si="42"/>
        <v>14.432670907308619</v>
      </c>
      <c r="X433">
        <v>27.690158068156908</v>
      </c>
      <c r="Y433" s="12">
        <f t="shared" si="44"/>
        <v>27.69</v>
      </c>
      <c r="Z433">
        <f t="shared" si="45"/>
        <v>1</v>
      </c>
      <c r="AA433">
        <f t="shared" si="46"/>
        <v>1</v>
      </c>
      <c r="AB433">
        <f t="shared" si="47"/>
        <v>426</v>
      </c>
      <c r="AD433" s="12">
        <v>27.69</v>
      </c>
      <c r="AE433">
        <v>426</v>
      </c>
    </row>
    <row r="434" spans="6:31" x14ac:dyDescent="0.3">
      <c r="F434" s="10">
        <v>427</v>
      </c>
      <c r="G434" s="17">
        <v>3.2709999999999999</v>
      </c>
      <c r="H434" s="10">
        <v>8.2850000000000001</v>
      </c>
      <c r="I434">
        <v>0.59899999999999998</v>
      </c>
      <c r="J434">
        <v>2.9689999999999999</v>
      </c>
      <c r="K434">
        <v>0.33700000000000002</v>
      </c>
      <c r="L434">
        <v>0.88</v>
      </c>
      <c r="M434" s="10"/>
      <c r="N434" s="10"/>
      <c r="O434" s="10"/>
      <c r="P434" s="10"/>
      <c r="Q434" s="10"/>
      <c r="R434" s="10"/>
      <c r="S434" s="10">
        <v>466</v>
      </c>
      <c r="T434" s="17">
        <v>2.8250000000000002</v>
      </c>
      <c r="U434" s="17">
        <f t="shared" si="43"/>
        <v>282.5</v>
      </c>
      <c r="V434" s="11">
        <f t="shared" si="42"/>
        <v>18.965499502720288</v>
      </c>
      <c r="X434">
        <v>27.604960922341384</v>
      </c>
      <c r="Y434" s="12">
        <f t="shared" si="44"/>
        <v>27.603999999999999</v>
      </c>
      <c r="Z434">
        <f t="shared" si="45"/>
        <v>1</v>
      </c>
      <c r="AA434">
        <f t="shared" si="46"/>
        <v>0</v>
      </c>
      <c r="AB434">
        <f t="shared" si="47"/>
        <v>426</v>
      </c>
      <c r="AD434" s="12">
        <v>27.603999999999999</v>
      </c>
      <c r="AE434">
        <v>426</v>
      </c>
    </row>
    <row r="435" spans="6:31" x14ac:dyDescent="0.3">
      <c r="F435" s="10">
        <v>428</v>
      </c>
      <c r="G435" s="17">
        <v>3.048</v>
      </c>
      <c r="H435" s="10">
        <v>6.61</v>
      </c>
      <c r="I435">
        <v>0.877</v>
      </c>
      <c r="J435">
        <v>1.3149999999999999</v>
      </c>
      <c r="K435">
        <v>0.76100000000000001</v>
      </c>
      <c r="L435">
        <v>0.877</v>
      </c>
      <c r="M435" s="10"/>
      <c r="N435" s="10"/>
      <c r="O435" s="10"/>
      <c r="P435" s="10"/>
      <c r="Q435" s="10"/>
      <c r="R435" s="10"/>
      <c r="S435" s="10">
        <v>467</v>
      </c>
      <c r="T435" s="17">
        <v>1.859</v>
      </c>
      <c r="U435" s="17">
        <f t="shared" si="43"/>
        <v>185.9</v>
      </c>
      <c r="V435" s="11">
        <f t="shared" si="42"/>
        <v>15.384902709028314</v>
      </c>
      <c r="X435">
        <v>27.604960922341384</v>
      </c>
      <c r="Y435" s="12">
        <f t="shared" si="44"/>
        <v>27.603999999999999</v>
      </c>
      <c r="Z435">
        <f t="shared" si="45"/>
        <v>2</v>
      </c>
      <c r="AA435">
        <f t="shared" si="46"/>
        <v>2</v>
      </c>
      <c r="AB435">
        <f t="shared" si="47"/>
        <v>428</v>
      </c>
      <c r="AD435" s="12">
        <v>27.603999999999999</v>
      </c>
      <c r="AE435">
        <v>428</v>
      </c>
    </row>
    <row r="436" spans="6:31" x14ac:dyDescent="0.3">
      <c r="F436" s="10">
        <v>429</v>
      </c>
      <c r="G436" s="17">
        <v>0.70599999999999996</v>
      </c>
      <c r="H436" s="10">
        <v>3.3380000000000001</v>
      </c>
      <c r="I436">
        <v>0.79600000000000004</v>
      </c>
      <c r="J436">
        <v>1.6479999999999999</v>
      </c>
      <c r="K436">
        <v>0.60699999999999998</v>
      </c>
      <c r="L436">
        <v>0.84399999999999997</v>
      </c>
      <c r="M436" s="10"/>
      <c r="N436" s="10"/>
      <c r="O436" s="10"/>
      <c r="P436" s="10"/>
      <c r="Q436" s="10"/>
      <c r="R436" s="10"/>
      <c r="S436" s="10">
        <v>468</v>
      </c>
      <c r="T436" s="17">
        <v>22.265999999999998</v>
      </c>
      <c r="U436" s="17">
        <f t="shared" si="43"/>
        <v>2226.6</v>
      </c>
      <c r="V436" s="11">
        <f t="shared" si="42"/>
        <v>53.244672694151419</v>
      </c>
      <c r="X436">
        <v>27.519500017414469</v>
      </c>
      <c r="Y436" s="12">
        <f t="shared" si="44"/>
        <v>27.518999999999998</v>
      </c>
      <c r="Z436">
        <f t="shared" si="45"/>
        <v>1</v>
      </c>
      <c r="AA436">
        <f t="shared" si="46"/>
        <v>0</v>
      </c>
      <c r="AB436">
        <f t="shared" si="47"/>
        <v>428</v>
      </c>
      <c r="AD436" s="12">
        <v>27.518999999999998</v>
      </c>
      <c r="AE436">
        <v>428</v>
      </c>
    </row>
    <row r="437" spans="6:31" x14ac:dyDescent="0.3">
      <c r="F437" s="10">
        <v>430</v>
      </c>
      <c r="G437" s="17">
        <v>7.0629999999999997</v>
      </c>
      <c r="H437" s="10">
        <v>10.898999999999999</v>
      </c>
      <c r="I437">
        <v>0.747</v>
      </c>
      <c r="J437">
        <v>1.179</v>
      </c>
      <c r="K437">
        <v>0.84799999999999998</v>
      </c>
      <c r="L437">
        <v>0.88200000000000001</v>
      </c>
      <c r="M437" s="10"/>
      <c r="N437" s="10"/>
      <c r="O437" s="10"/>
      <c r="P437" s="10"/>
      <c r="Q437" s="10"/>
      <c r="R437" s="10"/>
      <c r="S437" s="10">
        <v>469</v>
      </c>
      <c r="T437" s="17">
        <v>0.81799999999999995</v>
      </c>
      <c r="U437" s="17">
        <f t="shared" si="43"/>
        <v>81.8</v>
      </c>
      <c r="V437" s="11">
        <f t="shared" si="42"/>
        <v>10.205439469191727</v>
      </c>
      <c r="X437">
        <v>27.519500017414469</v>
      </c>
      <c r="Y437" s="12">
        <f t="shared" si="44"/>
        <v>27.518999999999998</v>
      </c>
      <c r="Z437">
        <f t="shared" si="45"/>
        <v>2</v>
      </c>
      <c r="AA437">
        <f t="shared" si="46"/>
        <v>2</v>
      </c>
      <c r="AB437">
        <f t="shared" si="47"/>
        <v>430</v>
      </c>
      <c r="AD437" s="12">
        <v>27.518999999999998</v>
      </c>
      <c r="AE437">
        <v>430</v>
      </c>
    </row>
    <row r="438" spans="6:31" x14ac:dyDescent="0.3">
      <c r="F438" s="10">
        <v>431</v>
      </c>
      <c r="G438" s="17">
        <v>0.78100000000000003</v>
      </c>
      <c r="H438" s="10">
        <v>3.3380000000000001</v>
      </c>
      <c r="I438">
        <v>0.88</v>
      </c>
      <c r="J438">
        <v>1.33</v>
      </c>
      <c r="K438">
        <v>0.752</v>
      </c>
      <c r="L438">
        <v>0.875</v>
      </c>
      <c r="M438" s="10"/>
      <c r="N438" s="10"/>
      <c r="O438" s="10"/>
      <c r="P438" s="10"/>
      <c r="Q438" s="10"/>
      <c r="R438" s="10"/>
      <c r="S438" s="10">
        <v>470</v>
      </c>
      <c r="T438" s="17">
        <v>2.3420000000000001</v>
      </c>
      <c r="U438" s="17">
        <f t="shared" si="43"/>
        <v>234.20000000000002</v>
      </c>
      <c r="V438" s="11">
        <f t="shared" si="42"/>
        <v>17.26825704513849</v>
      </c>
      <c r="X438">
        <v>27.431452220735256</v>
      </c>
      <c r="Y438" s="12">
        <f t="shared" si="44"/>
        <v>27.431000000000001</v>
      </c>
      <c r="Z438">
        <f t="shared" si="45"/>
        <v>1</v>
      </c>
      <c r="AA438">
        <f t="shared" si="46"/>
        <v>0</v>
      </c>
      <c r="AB438">
        <f t="shared" si="47"/>
        <v>430</v>
      </c>
      <c r="AD438" s="12">
        <v>27.431000000000001</v>
      </c>
      <c r="AE438">
        <v>430</v>
      </c>
    </row>
    <row r="439" spans="6:31" x14ac:dyDescent="0.3">
      <c r="F439" s="10">
        <v>432</v>
      </c>
      <c r="G439" s="17">
        <v>3.6059999999999999</v>
      </c>
      <c r="H439" s="10">
        <v>7.0620000000000003</v>
      </c>
      <c r="I439">
        <v>0.90900000000000003</v>
      </c>
      <c r="J439">
        <v>1.0640000000000001</v>
      </c>
      <c r="K439">
        <v>0.94</v>
      </c>
      <c r="L439">
        <v>0.91100000000000003</v>
      </c>
      <c r="M439" s="10"/>
      <c r="N439" s="10"/>
      <c r="O439" s="10"/>
      <c r="P439" s="10"/>
      <c r="Q439" s="10"/>
      <c r="R439" s="10"/>
      <c r="S439" s="10">
        <v>471</v>
      </c>
      <c r="T439" s="17">
        <v>3.3460000000000001</v>
      </c>
      <c r="U439" s="17">
        <f t="shared" si="43"/>
        <v>334.6</v>
      </c>
      <c r="V439" s="11">
        <f t="shared" si="42"/>
        <v>20.640396112196719</v>
      </c>
      <c r="X439">
        <v>27.431452220735256</v>
      </c>
      <c r="Y439" s="12">
        <f t="shared" si="44"/>
        <v>27.431000000000001</v>
      </c>
      <c r="Z439">
        <f t="shared" si="45"/>
        <v>2</v>
      </c>
      <c r="AA439">
        <f t="shared" si="46"/>
        <v>2</v>
      </c>
      <c r="AB439">
        <f t="shared" si="47"/>
        <v>432</v>
      </c>
      <c r="AD439" s="12">
        <v>27.431000000000001</v>
      </c>
      <c r="AE439">
        <v>432</v>
      </c>
    </row>
    <row r="440" spans="6:31" x14ac:dyDescent="0.3">
      <c r="F440" s="10">
        <v>433</v>
      </c>
      <c r="G440" s="17">
        <v>18.585999999999999</v>
      </c>
      <c r="H440" s="10">
        <v>19.183</v>
      </c>
      <c r="I440">
        <v>0.63500000000000001</v>
      </c>
      <c r="J440">
        <v>2.52</v>
      </c>
      <c r="K440">
        <v>0.39700000000000002</v>
      </c>
      <c r="L440">
        <v>0.87</v>
      </c>
      <c r="M440" s="10"/>
      <c r="N440" s="10"/>
      <c r="O440" s="10"/>
      <c r="P440" s="10"/>
      <c r="Q440" s="10"/>
      <c r="R440" s="10"/>
      <c r="S440" s="10">
        <v>472</v>
      </c>
      <c r="T440" s="17">
        <v>5.2789999999999999</v>
      </c>
      <c r="U440" s="17">
        <f t="shared" si="43"/>
        <v>527.9</v>
      </c>
      <c r="V440" s="11">
        <f t="shared" si="42"/>
        <v>25.925723821442137</v>
      </c>
      <c r="X440">
        <v>27.345449066032199</v>
      </c>
      <c r="Y440" s="12">
        <f t="shared" si="44"/>
        <v>27.344999999999999</v>
      </c>
      <c r="Z440">
        <f t="shared" si="45"/>
        <v>1</v>
      </c>
      <c r="AA440">
        <f t="shared" si="46"/>
        <v>1</v>
      </c>
      <c r="AB440">
        <f t="shared" si="47"/>
        <v>433</v>
      </c>
      <c r="AD440" s="12">
        <v>27.344999999999999</v>
      </c>
      <c r="AE440">
        <v>433</v>
      </c>
    </row>
    <row r="441" spans="6:31" x14ac:dyDescent="0.3">
      <c r="F441" s="10">
        <v>434</v>
      </c>
      <c r="G441" s="17">
        <v>0.55800000000000005</v>
      </c>
      <c r="H441" s="10">
        <v>3.2250000000000001</v>
      </c>
      <c r="I441">
        <v>0.67400000000000004</v>
      </c>
      <c r="J441">
        <v>2.4649999999999999</v>
      </c>
      <c r="K441">
        <v>0.40600000000000003</v>
      </c>
      <c r="L441">
        <v>0.78900000000000003</v>
      </c>
      <c r="M441" s="10"/>
      <c r="N441" s="10"/>
      <c r="O441" s="10"/>
      <c r="P441" s="10"/>
      <c r="Q441" s="10"/>
      <c r="R441" s="10"/>
      <c r="S441" s="10">
        <v>473</v>
      </c>
      <c r="T441" s="17">
        <v>25.166</v>
      </c>
      <c r="U441" s="17">
        <f t="shared" si="43"/>
        <v>2516.6</v>
      </c>
      <c r="V441" s="11">
        <f t="shared" ref="V441:V504" si="48">((U441/PI())^0.5)*2</f>
        <v>56.605959388393998</v>
      </c>
      <c r="X441">
        <v>27.259174571278585</v>
      </c>
      <c r="Y441" s="12">
        <f t="shared" si="44"/>
        <v>27.259</v>
      </c>
      <c r="Z441">
        <f t="shared" si="45"/>
        <v>1</v>
      </c>
      <c r="AA441">
        <f t="shared" si="46"/>
        <v>0</v>
      </c>
      <c r="AB441">
        <f t="shared" si="47"/>
        <v>433</v>
      </c>
      <c r="AD441" s="12">
        <v>27.259</v>
      </c>
      <c r="AE441">
        <v>433</v>
      </c>
    </row>
    <row r="442" spans="6:31" x14ac:dyDescent="0.3">
      <c r="F442" s="10">
        <v>435</v>
      </c>
      <c r="G442" s="17">
        <v>7.36</v>
      </c>
      <c r="H442" s="10">
        <v>11.218</v>
      </c>
      <c r="I442">
        <v>0.73499999999999999</v>
      </c>
      <c r="J442">
        <v>1.6279999999999999</v>
      </c>
      <c r="K442">
        <v>0.61399999999999999</v>
      </c>
      <c r="L442">
        <v>0.89800000000000002</v>
      </c>
      <c r="M442" s="10"/>
      <c r="N442" s="10"/>
      <c r="O442" s="10"/>
      <c r="P442" s="10"/>
      <c r="Q442" s="10"/>
      <c r="R442" s="10"/>
      <c r="S442" s="10">
        <v>474</v>
      </c>
      <c r="T442" s="17">
        <v>1.375</v>
      </c>
      <c r="U442" s="17">
        <f t="shared" ref="U442:U505" si="49">T442*100</f>
        <v>137.5</v>
      </c>
      <c r="V442" s="11">
        <f t="shared" si="48"/>
        <v>13.231418571003069</v>
      </c>
      <c r="X442">
        <v>27.259174571278585</v>
      </c>
      <c r="Y442" s="12">
        <f t="shared" si="44"/>
        <v>27.259</v>
      </c>
      <c r="Z442">
        <f t="shared" si="45"/>
        <v>2</v>
      </c>
      <c r="AA442">
        <f t="shared" si="46"/>
        <v>0</v>
      </c>
      <c r="AB442">
        <f t="shared" si="47"/>
        <v>433</v>
      </c>
      <c r="AD442" s="12">
        <v>27.259</v>
      </c>
      <c r="AE442">
        <v>433</v>
      </c>
    </row>
    <row r="443" spans="6:31" x14ac:dyDescent="0.3">
      <c r="F443" s="10">
        <v>436</v>
      </c>
      <c r="G443" s="17">
        <v>1.9330000000000001</v>
      </c>
      <c r="H443" s="10">
        <v>5.2</v>
      </c>
      <c r="I443">
        <v>0.89800000000000002</v>
      </c>
      <c r="J443">
        <v>1.365</v>
      </c>
      <c r="K443">
        <v>0.73299999999999998</v>
      </c>
      <c r="L443">
        <v>0.89700000000000002</v>
      </c>
      <c r="M443" s="10"/>
      <c r="N443" s="10"/>
      <c r="O443" s="10"/>
      <c r="P443" s="10"/>
      <c r="Q443" s="10"/>
      <c r="R443" s="10"/>
      <c r="S443" s="10">
        <v>475</v>
      </c>
      <c r="T443" s="17">
        <v>0.78100000000000003</v>
      </c>
      <c r="U443" s="17">
        <f t="shared" si="49"/>
        <v>78.100000000000009</v>
      </c>
      <c r="V443" s="11">
        <f t="shared" si="48"/>
        <v>9.9719611132322523</v>
      </c>
      <c r="X443">
        <v>27.259174571278585</v>
      </c>
      <c r="Y443" s="12">
        <f t="shared" si="44"/>
        <v>27.259</v>
      </c>
      <c r="Z443">
        <f t="shared" si="45"/>
        <v>3</v>
      </c>
      <c r="AA443">
        <f t="shared" si="46"/>
        <v>3</v>
      </c>
      <c r="AB443">
        <f t="shared" si="47"/>
        <v>436</v>
      </c>
      <c r="AD443" s="12">
        <v>27.259</v>
      </c>
      <c r="AE443">
        <v>436</v>
      </c>
    </row>
    <row r="444" spans="6:31" x14ac:dyDescent="0.3">
      <c r="F444" s="10">
        <v>437</v>
      </c>
      <c r="G444" s="17">
        <v>7.1740000000000004</v>
      </c>
      <c r="H444" s="10">
        <v>10.56</v>
      </c>
      <c r="I444">
        <v>0.80900000000000005</v>
      </c>
      <c r="J444">
        <v>1.659</v>
      </c>
      <c r="K444">
        <v>0.60299999999999998</v>
      </c>
      <c r="L444">
        <v>0.91</v>
      </c>
      <c r="M444" s="10"/>
      <c r="N444" s="10"/>
      <c r="O444" s="10"/>
      <c r="P444" s="10"/>
      <c r="Q444" s="10"/>
      <c r="R444" s="10"/>
      <c r="S444" s="10">
        <v>476</v>
      </c>
      <c r="T444" s="17">
        <v>3.94</v>
      </c>
      <c r="U444" s="17">
        <f t="shared" si="49"/>
        <v>394</v>
      </c>
      <c r="V444" s="11">
        <f t="shared" si="48"/>
        <v>22.397686948112614</v>
      </c>
      <c r="X444">
        <v>27.085801182102784</v>
      </c>
      <c r="Y444" s="12">
        <f t="shared" si="44"/>
        <v>27.085000000000001</v>
      </c>
      <c r="Z444">
        <f t="shared" si="45"/>
        <v>1</v>
      </c>
      <c r="AA444">
        <f t="shared" si="46"/>
        <v>0</v>
      </c>
      <c r="AB444">
        <f t="shared" si="47"/>
        <v>436</v>
      </c>
      <c r="AD444" s="12">
        <v>27.085000000000001</v>
      </c>
      <c r="AE444">
        <v>436</v>
      </c>
    </row>
    <row r="445" spans="6:31" x14ac:dyDescent="0.3">
      <c r="F445" s="10">
        <v>438</v>
      </c>
      <c r="G445" s="17">
        <v>1.673</v>
      </c>
      <c r="H445" s="10">
        <v>7.1749999999999998</v>
      </c>
      <c r="I445">
        <v>0.40799999999999997</v>
      </c>
      <c r="J445">
        <v>3.43</v>
      </c>
      <c r="K445">
        <v>0.29199999999999998</v>
      </c>
      <c r="L445">
        <v>0.74399999999999999</v>
      </c>
      <c r="M445" s="10"/>
      <c r="N445" s="10"/>
      <c r="O445" s="10"/>
      <c r="P445" s="10"/>
      <c r="Q445" s="10"/>
      <c r="R445" s="10"/>
      <c r="S445" s="10">
        <v>477</v>
      </c>
      <c r="T445" s="17">
        <v>10.557</v>
      </c>
      <c r="U445" s="17">
        <f t="shared" si="49"/>
        <v>1055.7</v>
      </c>
      <c r="V445" s="11">
        <f t="shared" si="48"/>
        <v>36.662773863646919</v>
      </c>
      <c r="X445">
        <v>27.085801182102784</v>
      </c>
      <c r="Y445" s="12">
        <f t="shared" si="44"/>
        <v>27.085000000000001</v>
      </c>
      <c r="Z445">
        <f t="shared" si="45"/>
        <v>2</v>
      </c>
      <c r="AA445">
        <f t="shared" si="46"/>
        <v>2</v>
      </c>
      <c r="AB445">
        <f t="shared" si="47"/>
        <v>438</v>
      </c>
      <c r="AD445" s="12">
        <v>27.085000000000001</v>
      </c>
      <c r="AE445">
        <v>438</v>
      </c>
    </row>
    <row r="446" spans="6:31" x14ac:dyDescent="0.3">
      <c r="F446" s="10">
        <v>439</v>
      </c>
      <c r="G446" s="17">
        <v>1.19</v>
      </c>
      <c r="H446" s="10">
        <v>4.7009999999999996</v>
      </c>
      <c r="I446">
        <v>0.67600000000000005</v>
      </c>
      <c r="J446">
        <v>2.427</v>
      </c>
      <c r="K446">
        <v>0.41199999999999998</v>
      </c>
      <c r="L446">
        <v>0.753</v>
      </c>
      <c r="M446" s="10"/>
      <c r="N446" s="10"/>
      <c r="O446" s="10"/>
      <c r="P446" s="10"/>
      <c r="Q446" s="10"/>
      <c r="R446" s="10"/>
      <c r="S446" s="10">
        <v>479</v>
      </c>
      <c r="T446" s="17">
        <v>5.4269999999999996</v>
      </c>
      <c r="U446" s="17">
        <f t="shared" si="49"/>
        <v>542.69999999999993</v>
      </c>
      <c r="V446" s="11">
        <f t="shared" si="48"/>
        <v>26.286633503128026</v>
      </c>
      <c r="X446">
        <v>26.998696993760284</v>
      </c>
      <c r="Y446" s="12">
        <f t="shared" si="44"/>
        <v>26.998000000000001</v>
      </c>
      <c r="Z446">
        <f t="shared" si="45"/>
        <v>1</v>
      </c>
      <c r="AA446">
        <f t="shared" si="46"/>
        <v>0</v>
      </c>
      <c r="AB446">
        <f t="shared" si="47"/>
        <v>438</v>
      </c>
      <c r="AD446" s="12">
        <v>26.998000000000001</v>
      </c>
      <c r="AE446">
        <v>438</v>
      </c>
    </row>
    <row r="447" spans="6:31" x14ac:dyDescent="0.3">
      <c r="F447" s="10">
        <v>440</v>
      </c>
      <c r="G447" s="17">
        <v>3.903</v>
      </c>
      <c r="H447" s="10">
        <v>8.4250000000000007</v>
      </c>
      <c r="I447">
        <v>0.69099999999999995</v>
      </c>
      <c r="J447">
        <v>1.5820000000000001</v>
      </c>
      <c r="K447">
        <v>0.63200000000000001</v>
      </c>
      <c r="L447">
        <v>0.83699999999999997</v>
      </c>
      <c r="M447" s="10"/>
      <c r="N447" s="10"/>
      <c r="O447" s="10"/>
      <c r="P447" s="10"/>
      <c r="Q447" s="10"/>
      <c r="R447" s="10"/>
      <c r="S447" s="10">
        <v>480</v>
      </c>
      <c r="T447" s="17">
        <v>3.3079999999999998</v>
      </c>
      <c r="U447" s="17">
        <f t="shared" si="49"/>
        <v>330.79999999999995</v>
      </c>
      <c r="V447" s="11">
        <f t="shared" si="48"/>
        <v>20.52285656039119</v>
      </c>
      <c r="X447">
        <v>26.998696993760284</v>
      </c>
      <c r="Y447" s="12">
        <f t="shared" si="44"/>
        <v>26.998000000000001</v>
      </c>
      <c r="Z447">
        <f t="shared" si="45"/>
        <v>2</v>
      </c>
      <c r="AA447">
        <f t="shared" si="46"/>
        <v>2</v>
      </c>
      <c r="AB447">
        <f t="shared" si="47"/>
        <v>440</v>
      </c>
      <c r="AD447" s="12">
        <v>26.998000000000001</v>
      </c>
      <c r="AE447">
        <v>440</v>
      </c>
    </row>
    <row r="448" spans="6:31" x14ac:dyDescent="0.3">
      <c r="F448" s="10">
        <v>441</v>
      </c>
      <c r="G448" s="17">
        <v>1.8959999999999999</v>
      </c>
      <c r="H448" s="10">
        <v>5.0869999999999997</v>
      </c>
      <c r="I448">
        <v>0.92100000000000004</v>
      </c>
      <c r="J448">
        <v>1.5620000000000001</v>
      </c>
      <c r="K448">
        <v>0.64</v>
      </c>
      <c r="L448">
        <v>0.88700000000000001</v>
      </c>
      <c r="M448" s="10"/>
      <c r="N448" s="10"/>
      <c r="O448" s="10"/>
      <c r="P448" s="10"/>
      <c r="Q448" s="10"/>
      <c r="R448" s="10"/>
      <c r="S448" s="10">
        <v>481</v>
      </c>
      <c r="T448" s="17">
        <v>9.0329999999999995</v>
      </c>
      <c r="U448" s="17">
        <f t="shared" si="49"/>
        <v>903.3</v>
      </c>
      <c r="V448" s="11">
        <f t="shared" si="48"/>
        <v>33.913379081997604</v>
      </c>
      <c r="X448">
        <v>26.821266613927218</v>
      </c>
      <c r="Y448" s="12">
        <f t="shared" si="44"/>
        <v>26.821000000000002</v>
      </c>
      <c r="Z448">
        <f t="shared" si="45"/>
        <v>1</v>
      </c>
      <c r="AA448">
        <f t="shared" si="46"/>
        <v>0</v>
      </c>
      <c r="AB448">
        <f t="shared" si="47"/>
        <v>440</v>
      </c>
      <c r="AD448" s="12">
        <v>26.821000000000002</v>
      </c>
      <c r="AE448">
        <v>440</v>
      </c>
    </row>
    <row r="449" spans="6:31" x14ac:dyDescent="0.3">
      <c r="F449" s="10">
        <v>442</v>
      </c>
      <c r="G449" s="17">
        <v>1.7470000000000001</v>
      </c>
      <c r="H449" s="10">
        <v>4.9740000000000002</v>
      </c>
      <c r="I449">
        <v>0.88700000000000001</v>
      </c>
      <c r="J449">
        <v>1.242</v>
      </c>
      <c r="K449">
        <v>0.80500000000000005</v>
      </c>
      <c r="L449">
        <v>0.86199999999999999</v>
      </c>
      <c r="M449" s="10"/>
      <c r="N449" s="10"/>
      <c r="O449" s="10"/>
      <c r="P449" s="10"/>
      <c r="Q449" s="10"/>
      <c r="R449" s="10"/>
      <c r="S449" s="10">
        <v>482</v>
      </c>
      <c r="T449" s="17">
        <v>24.199000000000002</v>
      </c>
      <c r="U449" s="17">
        <f t="shared" si="49"/>
        <v>2419.9</v>
      </c>
      <c r="V449" s="11">
        <f t="shared" si="48"/>
        <v>55.507768594176262</v>
      </c>
      <c r="X449">
        <v>26.821266613927218</v>
      </c>
      <c r="Y449" s="12">
        <f t="shared" si="44"/>
        <v>26.821000000000002</v>
      </c>
      <c r="Z449">
        <f t="shared" si="45"/>
        <v>2</v>
      </c>
      <c r="AA449">
        <f t="shared" si="46"/>
        <v>2</v>
      </c>
      <c r="AB449">
        <f t="shared" si="47"/>
        <v>442</v>
      </c>
      <c r="AD449" s="12">
        <v>26.821000000000002</v>
      </c>
      <c r="AE449">
        <v>442</v>
      </c>
    </row>
    <row r="450" spans="6:31" x14ac:dyDescent="0.3">
      <c r="F450" s="10">
        <v>443</v>
      </c>
      <c r="G450" s="17">
        <v>20.332999999999998</v>
      </c>
      <c r="H450" s="10">
        <v>18.731999999999999</v>
      </c>
      <c r="I450">
        <v>0.72799999999999998</v>
      </c>
      <c r="J450">
        <v>1.865</v>
      </c>
      <c r="K450">
        <v>0.53600000000000003</v>
      </c>
      <c r="L450">
        <v>0.93200000000000005</v>
      </c>
      <c r="M450" s="10"/>
      <c r="N450" s="10"/>
      <c r="O450" s="10"/>
      <c r="P450" s="10"/>
      <c r="Q450" s="10"/>
      <c r="R450" s="10"/>
      <c r="S450" s="10">
        <v>483</v>
      </c>
      <c r="T450" s="17">
        <v>2.4910000000000001</v>
      </c>
      <c r="U450" s="17">
        <f t="shared" si="49"/>
        <v>249.10000000000002</v>
      </c>
      <c r="V450" s="11">
        <f t="shared" si="48"/>
        <v>17.809097972483869</v>
      </c>
      <c r="X450">
        <v>26.733300515646153</v>
      </c>
      <c r="Y450" s="12">
        <f t="shared" si="44"/>
        <v>26.733000000000001</v>
      </c>
      <c r="Z450">
        <f t="shared" si="45"/>
        <v>1</v>
      </c>
      <c r="AA450">
        <f t="shared" si="46"/>
        <v>1</v>
      </c>
      <c r="AB450">
        <f t="shared" si="47"/>
        <v>443</v>
      </c>
      <c r="AD450" s="12">
        <v>26.733000000000001</v>
      </c>
      <c r="AE450">
        <v>443</v>
      </c>
    </row>
    <row r="451" spans="6:31" x14ac:dyDescent="0.3">
      <c r="F451" s="10">
        <v>444</v>
      </c>
      <c r="G451" s="17">
        <v>8.7360000000000007</v>
      </c>
      <c r="H451" s="10">
        <v>14.303000000000001</v>
      </c>
      <c r="I451">
        <v>0.53700000000000003</v>
      </c>
      <c r="J451">
        <v>2.4119999999999999</v>
      </c>
      <c r="K451">
        <v>0.41499999999999998</v>
      </c>
      <c r="L451">
        <v>0.85899999999999999</v>
      </c>
      <c r="M451" s="10"/>
      <c r="N451" s="10"/>
      <c r="O451" s="10"/>
      <c r="P451" s="10"/>
      <c r="Q451" s="10"/>
      <c r="R451" s="10"/>
      <c r="S451" s="10">
        <v>484</v>
      </c>
      <c r="T451" s="17">
        <v>123.45</v>
      </c>
      <c r="U451" s="17">
        <f t="shared" si="49"/>
        <v>12345</v>
      </c>
      <c r="V451" s="11">
        <f t="shared" si="48"/>
        <v>125.37201513797082</v>
      </c>
      <c r="X451">
        <v>26.645044007175642</v>
      </c>
      <c r="Y451" s="12">
        <f t="shared" si="44"/>
        <v>26.645</v>
      </c>
      <c r="Z451">
        <f t="shared" si="45"/>
        <v>1</v>
      </c>
      <c r="AA451">
        <f t="shared" si="46"/>
        <v>1</v>
      </c>
      <c r="AB451">
        <f t="shared" si="47"/>
        <v>444</v>
      </c>
      <c r="AD451" s="12">
        <v>26.645</v>
      </c>
      <c r="AE451">
        <v>444</v>
      </c>
    </row>
    <row r="452" spans="6:31" x14ac:dyDescent="0.3">
      <c r="F452" s="10">
        <v>445</v>
      </c>
      <c r="G452" s="17">
        <v>1.8959999999999999</v>
      </c>
      <c r="H452" s="10">
        <v>6.9960000000000004</v>
      </c>
      <c r="I452">
        <v>0.48699999999999999</v>
      </c>
      <c r="J452">
        <v>3.8610000000000002</v>
      </c>
      <c r="K452">
        <v>0.25900000000000001</v>
      </c>
      <c r="L452">
        <v>0.77300000000000002</v>
      </c>
      <c r="M452" s="10"/>
      <c r="N452" s="10"/>
      <c r="O452" s="10"/>
      <c r="P452" s="10"/>
      <c r="Q452" s="10"/>
      <c r="R452" s="10"/>
      <c r="S452" s="10">
        <v>485</v>
      </c>
      <c r="T452" s="17">
        <v>8.1039999999999992</v>
      </c>
      <c r="U452" s="17">
        <f t="shared" si="49"/>
        <v>810.39999999999986</v>
      </c>
      <c r="V452" s="11">
        <f t="shared" si="48"/>
        <v>32.122162552564482</v>
      </c>
      <c r="X452">
        <v>26.556494193112286</v>
      </c>
      <c r="Y452" s="12">
        <f t="shared" si="44"/>
        <v>26.556000000000001</v>
      </c>
      <c r="Z452">
        <f t="shared" si="45"/>
        <v>1</v>
      </c>
      <c r="AA452">
        <f t="shared" si="46"/>
        <v>0</v>
      </c>
      <c r="AB452">
        <f t="shared" si="47"/>
        <v>444</v>
      </c>
      <c r="AD452" s="12">
        <v>26.556000000000001</v>
      </c>
      <c r="AE452">
        <v>444</v>
      </c>
    </row>
    <row r="453" spans="6:31" x14ac:dyDescent="0.3">
      <c r="F453" s="10">
        <v>446</v>
      </c>
      <c r="G453" s="17">
        <v>2.5649999999999999</v>
      </c>
      <c r="H453" s="10">
        <v>6.2910000000000004</v>
      </c>
      <c r="I453">
        <v>0.81499999999999995</v>
      </c>
      <c r="J453">
        <v>1.3779999999999999</v>
      </c>
      <c r="K453">
        <v>0.72599999999999998</v>
      </c>
      <c r="L453">
        <v>0.88500000000000001</v>
      </c>
      <c r="M453" s="10"/>
      <c r="N453" s="10"/>
      <c r="O453" s="10"/>
      <c r="P453" s="10"/>
      <c r="R453" s="10"/>
      <c r="S453" s="10">
        <v>486</v>
      </c>
      <c r="T453" s="17">
        <v>5.65</v>
      </c>
      <c r="U453" s="17">
        <f t="shared" si="49"/>
        <v>565</v>
      </c>
      <c r="V453" s="11">
        <f t="shared" si="48"/>
        <v>26.821266613927218</v>
      </c>
      <c r="X453">
        <v>26.556494193112286</v>
      </c>
      <c r="Y453" s="12">
        <f t="shared" si="44"/>
        <v>26.556000000000001</v>
      </c>
      <c r="Z453">
        <f t="shared" si="45"/>
        <v>2</v>
      </c>
      <c r="AA453">
        <f t="shared" si="46"/>
        <v>2</v>
      </c>
      <c r="AB453">
        <f t="shared" si="47"/>
        <v>446</v>
      </c>
      <c r="AD453" s="12">
        <v>26.556000000000001</v>
      </c>
      <c r="AE453">
        <v>446</v>
      </c>
    </row>
    <row r="454" spans="6:31" x14ac:dyDescent="0.3">
      <c r="F454" s="10">
        <v>447</v>
      </c>
      <c r="G454" s="17">
        <v>0.81799999999999995</v>
      </c>
      <c r="H454" s="10">
        <v>4.7009999999999996</v>
      </c>
      <c r="I454">
        <v>0.46500000000000002</v>
      </c>
      <c r="J454">
        <v>4.0940000000000003</v>
      </c>
      <c r="K454">
        <v>0.24399999999999999</v>
      </c>
      <c r="L454">
        <v>0.73299999999999998</v>
      </c>
      <c r="M454" s="10"/>
      <c r="N454" s="10"/>
      <c r="O454" s="10"/>
      <c r="P454" s="10"/>
      <c r="R454" s="10"/>
      <c r="S454" s="10">
        <v>487</v>
      </c>
      <c r="T454" s="17">
        <v>9.9250000000000007</v>
      </c>
      <c r="U454" s="17">
        <f t="shared" si="49"/>
        <v>992.50000000000011</v>
      </c>
      <c r="V454" s="11">
        <f t="shared" si="48"/>
        <v>35.548421176609928</v>
      </c>
      <c r="X454">
        <v>26.46764812961829</v>
      </c>
      <c r="Y454" s="12">
        <f t="shared" si="44"/>
        <v>26.466999999999999</v>
      </c>
      <c r="Z454">
        <f t="shared" si="45"/>
        <v>1</v>
      </c>
      <c r="AA454">
        <f t="shared" si="46"/>
        <v>0</v>
      </c>
      <c r="AB454">
        <f t="shared" si="47"/>
        <v>446</v>
      </c>
      <c r="AD454" s="12">
        <v>26.466999999999999</v>
      </c>
      <c r="AE454">
        <v>446</v>
      </c>
    </row>
    <row r="455" spans="6:31" x14ac:dyDescent="0.3">
      <c r="F455" s="10">
        <v>448</v>
      </c>
      <c r="G455" s="17">
        <v>4.1630000000000003</v>
      </c>
      <c r="H455" s="10">
        <v>8.5850000000000009</v>
      </c>
      <c r="I455">
        <v>0.71</v>
      </c>
      <c r="J455">
        <v>2.0449999999999999</v>
      </c>
      <c r="K455">
        <v>0.48899999999999999</v>
      </c>
      <c r="L455">
        <v>0.872</v>
      </c>
      <c r="M455" s="10"/>
      <c r="N455" s="10"/>
      <c r="O455" s="10"/>
      <c r="P455" s="10"/>
      <c r="R455" s="10"/>
      <c r="S455" s="10">
        <v>488</v>
      </c>
      <c r="T455" s="17">
        <v>1.0409999999999999</v>
      </c>
      <c r="U455" s="17">
        <f t="shared" si="49"/>
        <v>104.1</v>
      </c>
      <c r="V455" s="11">
        <f t="shared" si="48"/>
        <v>11.512785788284711</v>
      </c>
      <c r="X455">
        <v>26.46764812961829</v>
      </c>
      <c r="Y455" s="12">
        <f t="shared" si="44"/>
        <v>26.466999999999999</v>
      </c>
      <c r="Z455">
        <f t="shared" si="45"/>
        <v>2</v>
      </c>
      <c r="AA455">
        <f t="shared" si="46"/>
        <v>2</v>
      </c>
      <c r="AB455">
        <f t="shared" si="47"/>
        <v>448</v>
      </c>
      <c r="AD455" s="12">
        <v>26.466999999999999</v>
      </c>
      <c r="AE455">
        <v>448</v>
      </c>
    </row>
    <row r="456" spans="6:31" x14ac:dyDescent="0.3">
      <c r="F456" s="8">
        <v>449</v>
      </c>
      <c r="G456" s="117">
        <v>440.53300000000002</v>
      </c>
      <c r="H456" s="8">
        <v>113.99</v>
      </c>
      <c r="I456" s="8">
        <v>0.42599999999999999</v>
      </c>
      <c r="J456" s="8">
        <v>2.536</v>
      </c>
      <c r="K456" s="8">
        <v>0.39400000000000002</v>
      </c>
      <c r="L456" s="8">
        <v>0.68700000000000006</v>
      </c>
      <c r="M456" s="10"/>
      <c r="N456" s="10"/>
      <c r="O456" s="10"/>
      <c r="R456" s="10"/>
      <c r="S456" s="10">
        <v>489</v>
      </c>
      <c r="T456" s="17">
        <v>4.0890000000000004</v>
      </c>
      <c r="U456" s="17">
        <f t="shared" si="49"/>
        <v>408.90000000000003</v>
      </c>
      <c r="V456" s="11">
        <f t="shared" si="48"/>
        <v>22.817266484883941</v>
      </c>
      <c r="X456">
        <v>26.376089309131729</v>
      </c>
      <c r="Y456" s="12">
        <f t="shared" si="44"/>
        <v>26.376000000000001</v>
      </c>
      <c r="Z456">
        <f t="shared" si="45"/>
        <v>1</v>
      </c>
      <c r="AA456">
        <f t="shared" si="46"/>
        <v>1</v>
      </c>
      <c r="AB456">
        <f t="shared" si="47"/>
        <v>449</v>
      </c>
      <c r="AD456" s="12">
        <v>26.376000000000001</v>
      </c>
      <c r="AE456">
        <v>449</v>
      </c>
    </row>
    <row r="457" spans="6:31" x14ac:dyDescent="0.3">
      <c r="F457" s="10">
        <v>450</v>
      </c>
      <c r="G457" s="17">
        <v>8.2520000000000007</v>
      </c>
      <c r="H457" s="10">
        <v>11.170999999999999</v>
      </c>
      <c r="I457">
        <v>0.83099999999999996</v>
      </c>
      <c r="J457">
        <v>1.353</v>
      </c>
      <c r="K457">
        <v>0.73899999999999999</v>
      </c>
      <c r="L457">
        <v>0.91900000000000004</v>
      </c>
      <c r="M457" s="10"/>
      <c r="N457" s="10"/>
      <c r="O457" s="10"/>
      <c r="R457" s="10"/>
      <c r="S457" s="10">
        <v>490</v>
      </c>
      <c r="T457" s="17">
        <v>125.755</v>
      </c>
      <c r="U457" s="17">
        <f t="shared" si="49"/>
        <v>12575.5</v>
      </c>
      <c r="V457" s="11">
        <f t="shared" si="48"/>
        <v>126.53704554325994</v>
      </c>
      <c r="X457">
        <v>26.286633503128026</v>
      </c>
      <c r="Y457" s="12">
        <f t="shared" ref="Y457:Y520" si="50">TRUNC(X457,3)</f>
        <v>26.286000000000001</v>
      </c>
      <c r="Z457">
        <f t="shared" si="45"/>
        <v>1</v>
      </c>
      <c r="AA457">
        <f t="shared" si="46"/>
        <v>0</v>
      </c>
      <c r="AB457">
        <f t="shared" si="47"/>
        <v>449</v>
      </c>
      <c r="AD457" s="12">
        <v>26.286000000000001</v>
      </c>
      <c r="AE457">
        <v>449</v>
      </c>
    </row>
    <row r="458" spans="6:31" x14ac:dyDescent="0.3">
      <c r="F458" s="10">
        <v>451</v>
      </c>
      <c r="G458" s="17">
        <v>49.179000000000002</v>
      </c>
      <c r="H458" s="10">
        <v>28.539000000000001</v>
      </c>
      <c r="I458">
        <v>0.75900000000000001</v>
      </c>
      <c r="J458">
        <v>1.4530000000000001</v>
      </c>
      <c r="K458">
        <v>0.68799999999999994</v>
      </c>
      <c r="L458">
        <v>0.93500000000000005</v>
      </c>
      <c r="M458" s="10"/>
      <c r="N458" s="10"/>
      <c r="O458" s="10"/>
      <c r="R458" s="10"/>
      <c r="S458" s="10">
        <v>491</v>
      </c>
      <c r="T458" s="17">
        <v>3.3079999999999998</v>
      </c>
      <c r="U458" s="17">
        <f t="shared" si="49"/>
        <v>330.79999999999995</v>
      </c>
      <c r="V458" s="11">
        <f t="shared" si="48"/>
        <v>20.52285656039119</v>
      </c>
      <c r="X458">
        <v>26.286633503128026</v>
      </c>
      <c r="Y458" s="12">
        <f t="shared" si="50"/>
        <v>26.286000000000001</v>
      </c>
      <c r="Z458">
        <f t="shared" ref="Z458:Z521" si="51">IF(Y458-Y457=0,Z457+Z$8,1)</f>
        <v>2</v>
      </c>
      <c r="AA458">
        <f t="shared" ref="AA458:AA521" si="52">IF(Z458&lt;Z459,0,Z458)</f>
        <v>0</v>
      </c>
      <c r="AB458">
        <f t="shared" ref="AB458:AB521" si="53">AB457+AA458</f>
        <v>449</v>
      </c>
      <c r="AD458" s="12">
        <v>26.286000000000001</v>
      </c>
      <c r="AE458">
        <v>449</v>
      </c>
    </row>
    <row r="459" spans="6:31" x14ac:dyDescent="0.3">
      <c r="F459" s="10">
        <v>452</v>
      </c>
      <c r="G459" s="17">
        <v>0.29699999999999999</v>
      </c>
      <c r="H459" s="10">
        <v>2.294</v>
      </c>
      <c r="I459">
        <v>0.71</v>
      </c>
      <c r="J459">
        <v>2.181</v>
      </c>
      <c r="K459">
        <v>0.45800000000000002</v>
      </c>
      <c r="L459">
        <v>0.72699999999999998</v>
      </c>
      <c r="M459" s="10"/>
      <c r="N459" s="10"/>
      <c r="O459" s="10"/>
      <c r="R459" s="10"/>
      <c r="S459" s="10">
        <v>492</v>
      </c>
      <c r="T459" s="17">
        <v>15.984</v>
      </c>
      <c r="U459" s="17">
        <f t="shared" si="49"/>
        <v>1598.4</v>
      </c>
      <c r="V459" s="11">
        <f t="shared" si="48"/>
        <v>45.112593455760049</v>
      </c>
      <c r="X459">
        <v>26.286633503128026</v>
      </c>
      <c r="Y459" s="12">
        <f t="shared" si="50"/>
        <v>26.286000000000001</v>
      </c>
      <c r="Z459">
        <f t="shared" si="51"/>
        <v>3</v>
      </c>
      <c r="AA459">
        <f t="shared" si="52"/>
        <v>0</v>
      </c>
      <c r="AB459">
        <f t="shared" si="53"/>
        <v>449</v>
      </c>
      <c r="AD459" s="12">
        <v>26.286000000000001</v>
      </c>
      <c r="AE459">
        <v>449</v>
      </c>
    </row>
    <row r="460" spans="6:31" x14ac:dyDescent="0.3">
      <c r="F460" s="10">
        <v>453</v>
      </c>
      <c r="G460" s="17">
        <v>0.89200000000000002</v>
      </c>
      <c r="H460" s="10">
        <v>3.883</v>
      </c>
      <c r="I460">
        <v>0.74299999999999999</v>
      </c>
      <c r="J460">
        <v>1.661</v>
      </c>
      <c r="K460">
        <v>0.60199999999999998</v>
      </c>
      <c r="L460">
        <v>0.8</v>
      </c>
      <c r="M460" s="10"/>
      <c r="N460" s="10"/>
      <c r="O460" s="10"/>
      <c r="R460" s="10"/>
      <c r="S460" s="10">
        <v>494</v>
      </c>
      <c r="T460" s="17">
        <v>10.371</v>
      </c>
      <c r="U460" s="17">
        <f t="shared" si="49"/>
        <v>1037.1000000000001</v>
      </c>
      <c r="V460" s="11">
        <f t="shared" si="48"/>
        <v>36.338364462986462</v>
      </c>
      <c r="X460">
        <v>26.286633503128026</v>
      </c>
      <c r="Y460" s="12">
        <f t="shared" si="50"/>
        <v>26.286000000000001</v>
      </c>
      <c r="Z460">
        <f t="shared" si="51"/>
        <v>4</v>
      </c>
      <c r="AA460">
        <f t="shared" si="52"/>
        <v>0</v>
      </c>
      <c r="AB460">
        <f t="shared" si="53"/>
        <v>449</v>
      </c>
      <c r="AD460" s="12">
        <v>26.286000000000001</v>
      </c>
      <c r="AE460">
        <v>449</v>
      </c>
    </row>
    <row r="461" spans="6:31" x14ac:dyDescent="0.3">
      <c r="F461" s="10">
        <v>454</v>
      </c>
      <c r="G461" s="17">
        <v>4.4610000000000003</v>
      </c>
      <c r="H461" s="10">
        <v>8.4909999999999997</v>
      </c>
      <c r="I461">
        <v>0.77700000000000002</v>
      </c>
      <c r="J461">
        <v>1.5820000000000001</v>
      </c>
      <c r="K461">
        <v>0.63200000000000001</v>
      </c>
      <c r="L461">
        <v>0.88600000000000001</v>
      </c>
      <c r="M461" s="10"/>
      <c r="N461" s="10"/>
      <c r="O461" s="10"/>
      <c r="R461" s="10"/>
      <c r="S461" s="10">
        <v>495</v>
      </c>
      <c r="T461" s="17">
        <v>5.5389999999999997</v>
      </c>
      <c r="U461" s="17">
        <f t="shared" si="49"/>
        <v>553.9</v>
      </c>
      <c r="V461" s="11">
        <f t="shared" si="48"/>
        <v>26.556494193112286</v>
      </c>
      <c r="X461">
        <v>26.286633503128026</v>
      </c>
      <c r="Y461" s="12">
        <f t="shared" si="50"/>
        <v>26.286000000000001</v>
      </c>
      <c r="Z461">
        <f t="shared" si="51"/>
        <v>5</v>
      </c>
      <c r="AA461">
        <f t="shared" si="52"/>
        <v>5</v>
      </c>
      <c r="AB461">
        <f t="shared" si="53"/>
        <v>454</v>
      </c>
      <c r="AD461" s="12">
        <v>26.286000000000001</v>
      </c>
      <c r="AE461">
        <v>454</v>
      </c>
    </row>
    <row r="462" spans="6:31" x14ac:dyDescent="0.3">
      <c r="F462" s="10">
        <v>455</v>
      </c>
      <c r="G462" s="17">
        <v>9.0329999999999995</v>
      </c>
      <c r="H462" s="10">
        <v>11.537000000000001</v>
      </c>
      <c r="I462">
        <v>0.85299999999999998</v>
      </c>
      <c r="J462">
        <v>1.2609999999999999</v>
      </c>
      <c r="K462">
        <v>0.79300000000000004</v>
      </c>
      <c r="L462">
        <v>0.91200000000000003</v>
      </c>
      <c r="M462" s="10"/>
      <c r="N462" s="10"/>
      <c r="O462" s="10"/>
      <c r="R462" s="10"/>
      <c r="S462" s="10">
        <v>496</v>
      </c>
      <c r="T462" s="17">
        <v>3.903</v>
      </c>
      <c r="U462" s="17">
        <f t="shared" si="49"/>
        <v>390.3</v>
      </c>
      <c r="V462" s="11">
        <f t="shared" si="48"/>
        <v>22.292272075993825</v>
      </c>
      <c r="X462">
        <v>26.196872229566885</v>
      </c>
      <c r="Y462" s="12">
        <f t="shared" si="50"/>
        <v>26.196000000000002</v>
      </c>
      <c r="Z462">
        <f t="shared" si="51"/>
        <v>1</v>
      </c>
      <c r="AA462">
        <f t="shared" si="52"/>
        <v>0</v>
      </c>
      <c r="AB462">
        <f t="shared" si="53"/>
        <v>454</v>
      </c>
      <c r="AD462" s="12">
        <v>26.196000000000002</v>
      </c>
      <c r="AE462">
        <v>454</v>
      </c>
    </row>
    <row r="463" spans="6:31" x14ac:dyDescent="0.3">
      <c r="F463" s="10">
        <v>456</v>
      </c>
      <c r="G463" s="17">
        <v>36.615000000000002</v>
      </c>
      <c r="H463" s="10">
        <v>28.745999999999999</v>
      </c>
      <c r="I463">
        <v>0.55700000000000005</v>
      </c>
      <c r="J463">
        <v>1.234</v>
      </c>
      <c r="K463">
        <v>0.81100000000000005</v>
      </c>
      <c r="L463">
        <v>0.80400000000000005</v>
      </c>
      <c r="M463" s="10"/>
      <c r="N463" s="10"/>
      <c r="O463" s="10"/>
      <c r="R463" s="10"/>
      <c r="S463" s="10">
        <v>497</v>
      </c>
      <c r="T463" s="17">
        <v>7.9180000000000001</v>
      </c>
      <c r="U463" s="17">
        <f t="shared" si="49"/>
        <v>791.80000000000007</v>
      </c>
      <c r="V463" s="11">
        <f t="shared" si="48"/>
        <v>31.751394796469995</v>
      </c>
      <c r="X463">
        <v>26.196872229566885</v>
      </c>
      <c r="Y463" s="12">
        <f t="shared" si="50"/>
        <v>26.196000000000002</v>
      </c>
      <c r="Z463">
        <f t="shared" si="51"/>
        <v>2</v>
      </c>
      <c r="AA463">
        <f t="shared" si="52"/>
        <v>0</v>
      </c>
      <c r="AB463">
        <f t="shared" si="53"/>
        <v>454</v>
      </c>
      <c r="AD463" s="12">
        <v>26.196000000000002</v>
      </c>
      <c r="AE463">
        <v>454</v>
      </c>
    </row>
    <row r="464" spans="6:31" x14ac:dyDescent="0.3">
      <c r="F464" s="10">
        <v>457</v>
      </c>
      <c r="G464" s="17">
        <v>23.79</v>
      </c>
      <c r="H464" s="10">
        <v>33.201999999999998</v>
      </c>
      <c r="I464">
        <v>0.27100000000000002</v>
      </c>
      <c r="J464">
        <v>3.8650000000000002</v>
      </c>
      <c r="K464">
        <v>0.25900000000000001</v>
      </c>
      <c r="L464">
        <v>0.64</v>
      </c>
      <c r="M464" s="10"/>
      <c r="N464" s="10"/>
      <c r="O464" s="10"/>
      <c r="R464" s="10"/>
      <c r="S464" s="10">
        <v>499</v>
      </c>
      <c r="T464" s="17">
        <v>15.278</v>
      </c>
      <c r="U464" s="17">
        <f t="shared" si="49"/>
        <v>1527.8</v>
      </c>
      <c r="V464" s="11">
        <f t="shared" si="48"/>
        <v>44.105049330506155</v>
      </c>
      <c r="X464">
        <v>26.196872229566885</v>
      </c>
      <c r="Y464" s="12">
        <f t="shared" si="50"/>
        <v>26.196000000000002</v>
      </c>
      <c r="Z464">
        <f t="shared" si="51"/>
        <v>3</v>
      </c>
      <c r="AA464">
        <f t="shared" si="52"/>
        <v>3</v>
      </c>
      <c r="AB464">
        <f t="shared" si="53"/>
        <v>457</v>
      </c>
      <c r="AD464" s="12">
        <v>26.196000000000002</v>
      </c>
      <c r="AE464">
        <v>457</v>
      </c>
    </row>
    <row r="465" spans="6:31" x14ac:dyDescent="0.3">
      <c r="F465" s="10">
        <v>458</v>
      </c>
      <c r="G465" s="17">
        <v>14.943</v>
      </c>
      <c r="H465" s="10">
        <v>17.029</v>
      </c>
      <c r="I465">
        <v>0.64800000000000002</v>
      </c>
      <c r="J465">
        <v>2.0859999999999999</v>
      </c>
      <c r="K465">
        <v>0.47899999999999998</v>
      </c>
      <c r="L465">
        <v>0.90500000000000003</v>
      </c>
      <c r="M465" s="10"/>
      <c r="N465" s="10"/>
      <c r="O465" s="10"/>
      <c r="R465" s="10"/>
      <c r="S465" s="10">
        <v>500</v>
      </c>
      <c r="T465" s="17">
        <v>0.59499999999999997</v>
      </c>
      <c r="U465" s="17">
        <f t="shared" si="49"/>
        <v>59.5</v>
      </c>
      <c r="V465" s="11">
        <f t="shared" si="48"/>
        <v>8.7038929745110138</v>
      </c>
      <c r="X465">
        <v>26.106802337642439</v>
      </c>
      <c r="Y465" s="12">
        <f t="shared" si="50"/>
        <v>26.106000000000002</v>
      </c>
      <c r="Z465">
        <f t="shared" si="51"/>
        <v>1</v>
      </c>
      <c r="AA465">
        <f t="shared" si="52"/>
        <v>0</v>
      </c>
      <c r="AB465">
        <f t="shared" si="53"/>
        <v>457</v>
      </c>
      <c r="AD465" s="12">
        <v>26.106000000000002</v>
      </c>
      <c r="AE465">
        <v>457</v>
      </c>
    </row>
    <row r="466" spans="6:31" x14ac:dyDescent="0.3">
      <c r="F466" s="10">
        <v>459</v>
      </c>
      <c r="G466" s="17">
        <v>6.7649999999999997</v>
      </c>
      <c r="H466" s="10">
        <v>11.942</v>
      </c>
      <c r="I466">
        <v>0.59599999999999997</v>
      </c>
      <c r="J466">
        <v>2.3919999999999999</v>
      </c>
      <c r="K466">
        <v>0.41799999999999998</v>
      </c>
      <c r="L466">
        <v>0.83099999999999996</v>
      </c>
      <c r="M466" s="10"/>
      <c r="N466" s="10"/>
      <c r="O466" s="10"/>
      <c r="R466" s="10"/>
      <c r="S466" s="10">
        <v>501</v>
      </c>
      <c r="T466" s="17">
        <v>19.515999999999998</v>
      </c>
      <c r="U466" s="17">
        <f t="shared" si="49"/>
        <v>1951.6</v>
      </c>
      <c r="V466" s="11">
        <f t="shared" si="48"/>
        <v>49.848312865182741</v>
      </c>
      <c r="X466">
        <v>26.106802337642439</v>
      </c>
      <c r="Y466" s="12">
        <f t="shared" si="50"/>
        <v>26.106000000000002</v>
      </c>
      <c r="Z466">
        <f t="shared" si="51"/>
        <v>2</v>
      </c>
      <c r="AA466">
        <f t="shared" si="52"/>
        <v>0</v>
      </c>
      <c r="AB466">
        <f t="shared" si="53"/>
        <v>457</v>
      </c>
      <c r="AD466" s="12">
        <v>26.106000000000002</v>
      </c>
      <c r="AE466">
        <v>457</v>
      </c>
    </row>
    <row r="467" spans="6:31" x14ac:dyDescent="0.3">
      <c r="F467" s="10">
        <v>460</v>
      </c>
      <c r="G467" s="17">
        <v>1.45</v>
      </c>
      <c r="H467" s="10">
        <v>5.1340000000000003</v>
      </c>
      <c r="I467">
        <v>0.69099999999999995</v>
      </c>
      <c r="J467">
        <v>2.617</v>
      </c>
      <c r="K467">
        <v>0.38200000000000001</v>
      </c>
      <c r="L467">
        <v>0.83</v>
      </c>
      <c r="M467" s="10"/>
      <c r="N467" s="10"/>
      <c r="O467" s="10"/>
      <c r="R467" s="10"/>
      <c r="S467" s="10">
        <v>502</v>
      </c>
      <c r="T467" s="17">
        <v>1.3009999999999999</v>
      </c>
      <c r="U467" s="17">
        <f t="shared" si="49"/>
        <v>130.1</v>
      </c>
      <c r="V467" s="11">
        <f t="shared" si="48"/>
        <v>12.870449283923412</v>
      </c>
      <c r="X467">
        <v>26.106802337642439</v>
      </c>
      <c r="Y467" s="12">
        <f t="shared" si="50"/>
        <v>26.106000000000002</v>
      </c>
      <c r="Z467">
        <f t="shared" si="51"/>
        <v>3</v>
      </c>
      <c r="AA467">
        <f t="shared" si="52"/>
        <v>0</v>
      </c>
      <c r="AB467">
        <f t="shared" si="53"/>
        <v>457</v>
      </c>
      <c r="AD467" s="12">
        <v>26.106000000000002</v>
      </c>
      <c r="AE467">
        <v>457</v>
      </c>
    </row>
    <row r="468" spans="6:31" x14ac:dyDescent="0.3">
      <c r="F468" s="10">
        <v>461</v>
      </c>
      <c r="G468" s="17">
        <v>8.9589999999999996</v>
      </c>
      <c r="H468" s="10">
        <v>13.738</v>
      </c>
      <c r="I468">
        <v>0.59599999999999997</v>
      </c>
      <c r="J468">
        <v>2.8980000000000001</v>
      </c>
      <c r="K468">
        <v>0.34499999999999997</v>
      </c>
      <c r="L468">
        <v>0.86399999999999999</v>
      </c>
      <c r="M468" s="10"/>
      <c r="N468" s="10"/>
      <c r="O468" s="10"/>
      <c r="R468" s="10"/>
      <c r="S468" s="10">
        <v>503</v>
      </c>
      <c r="T468" s="17">
        <v>10.817</v>
      </c>
      <c r="U468" s="17">
        <f t="shared" si="49"/>
        <v>1081.7</v>
      </c>
      <c r="V468" s="11">
        <f t="shared" si="48"/>
        <v>37.111497080285318</v>
      </c>
      <c r="X468">
        <v>26.106802337642439</v>
      </c>
      <c r="Y468" s="12">
        <f t="shared" si="50"/>
        <v>26.106000000000002</v>
      </c>
      <c r="Z468">
        <f t="shared" si="51"/>
        <v>4</v>
      </c>
      <c r="AA468">
        <f t="shared" si="52"/>
        <v>4</v>
      </c>
      <c r="AB468">
        <f t="shared" si="53"/>
        <v>461</v>
      </c>
      <c r="AD468" s="12">
        <v>26.106000000000002</v>
      </c>
      <c r="AE468">
        <v>461</v>
      </c>
    </row>
    <row r="469" spans="6:31" x14ac:dyDescent="0.3">
      <c r="F469" s="10">
        <v>462</v>
      </c>
      <c r="G469" s="17">
        <v>2.4529999999999998</v>
      </c>
      <c r="H469" s="10">
        <v>6.5170000000000003</v>
      </c>
      <c r="I469">
        <v>0.72599999999999998</v>
      </c>
      <c r="J469">
        <v>2.302</v>
      </c>
      <c r="K469">
        <v>0.434</v>
      </c>
      <c r="L469">
        <v>0.88600000000000001</v>
      </c>
      <c r="M469" s="10"/>
      <c r="N469" s="10"/>
      <c r="O469" s="10"/>
      <c r="R469" s="10"/>
      <c r="S469" s="10">
        <v>504</v>
      </c>
      <c r="T469" s="17">
        <v>14.2</v>
      </c>
      <c r="U469" s="17">
        <f t="shared" si="49"/>
        <v>1420</v>
      </c>
      <c r="V469" s="11">
        <f t="shared" si="48"/>
        <v>42.520585056228128</v>
      </c>
      <c r="X469">
        <v>26.016420622007413</v>
      </c>
      <c r="Y469" s="12">
        <f t="shared" si="50"/>
        <v>26.015999999999998</v>
      </c>
      <c r="Z469">
        <f t="shared" si="51"/>
        <v>1</v>
      </c>
      <c r="AA469">
        <f t="shared" si="52"/>
        <v>0</v>
      </c>
      <c r="AB469">
        <f t="shared" si="53"/>
        <v>461</v>
      </c>
      <c r="AD469" s="12">
        <v>26.015999999999998</v>
      </c>
      <c r="AE469">
        <v>461</v>
      </c>
    </row>
    <row r="470" spans="6:31" x14ac:dyDescent="0.3">
      <c r="F470" s="10">
        <v>463</v>
      </c>
      <c r="G470" s="17">
        <v>3.048</v>
      </c>
      <c r="H470" s="10">
        <v>7.4470000000000001</v>
      </c>
      <c r="I470">
        <v>0.69099999999999995</v>
      </c>
      <c r="J470">
        <v>2.1120000000000001</v>
      </c>
      <c r="K470">
        <v>0.47299999999999998</v>
      </c>
      <c r="L470">
        <v>0.872</v>
      </c>
      <c r="M470" s="10"/>
      <c r="N470" s="10"/>
      <c r="O470" s="10"/>
      <c r="R470" s="10"/>
      <c r="S470" s="10">
        <v>505</v>
      </c>
      <c r="T470" s="17">
        <v>3.1970000000000001</v>
      </c>
      <c r="U470" s="17">
        <f t="shared" si="49"/>
        <v>319.7</v>
      </c>
      <c r="V470" s="11">
        <f t="shared" si="48"/>
        <v>20.175596210566653</v>
      </c>
      <c r="X470">
        <v>26.016420622007413</v>
      </c>
      <c r="Y470" s="12">
        <f t="shared" si="50"/>
        <v>26.015999999999998</v>
      </c>
      <c r="Z470">
        <f t="shared" si="51"/>
        <v>2</v>
      </c>
      <c r="AA470">
        <f t="shared" si="52"/>
        <v>0</v>
      </c>
      <c r="AB470">
        <f t="shared" si="53"/>
        <v>461</v>
      </c>
      <c r="AD470" s="12">
        <v>26.015999999999998</v>
      </c>
      <c r="AE470">
        <v>461</v>
      </c>
    </row>
    <row r="471" spans="6:31" x14ac:dyDescent="0.3">
      <c r="F471" s="10">
        <v>464</v>
      </c>
      <c r="G471" s="17">
        <v>1.821</v>
      </c>
      <c r="H471" s="10">
        <v>4.9740000000000002</v>
      </c>
      <c r="I471">
        <v>0.92500000000000004</v>
      </c>
      <c r="J471">
        <v>1.2050000000000001</v>
      </c>
      <c r="K471">
        <v>0.83</v>
      </c>
      <c r="L471">
        <v>0.89100000000000001</v>
      </c>
      <c r="M471" s="10"/>
      <c r="N471" s="10"/>
      <c r="O471" s="10"/>
      <c r="R471" s="10"/>
      <c r="S471" s="10">
        <v>506</v>
      </c>
      <c r="T471" s="17">
        <v>11.375</v>
      </c>
      <c r="U471" s="17">
        <f t="shared" si="49"/>
        <v>1137.5</v>
      </c>
      <c r="V471" s="11">
        <f t="shared" si="48"/>
        <v>38.056668037759792</v>
      </c>
      <c r="X471">
        <v>26.016420622007413</v>
      </c>
      <c r="Y471" s="12">
        <f t="shared" si="50"/>
        <v>26.015999999999998</v>
      </c>
      <c r="Z471">
        <f t="shared" si="51"/>
        <v>3</v>
      </c>
      <c r="AA471">
        <f t="shared" si="52"/>
        <v>3</v>
      </c>
      <c r="AB471">
        <f t="shared" si="53"/>
        <v>464</v>
      </c>
      <c r="AD471" s="12">
        <v>26.015999999999998</v>
      </c>
      <c r="AE471">
        <v>464</v>
      </c>
    </row>
    <row r="472" spans="6:31" x14ac:dyDescent="0.3">
      <c r="F472" s="10">
        <v>465</v>
      </c>
      <c r="G472" s="17">
        <v>1.6359999999999999</v>
      </c>
      <c r="H472" s="10">
        <v>5.4729999999999999</v>
      </c>
      <c r="I472">
        <v>0.68600000000000005</v>
      </c>
      <c r="J472">
        <v>2.153</v>
      </c>
      <c r="K472">
        <v>0.46400000000000002</v>
      </c>
      <c r="L472">
        <v>0.83799999999999997</v>
      </c>
      <c r="M472" s="10"/>
      <c r="N472" s="10"/>
      <c r="O472" s="10"/>
      <c r="R472" s="10"/>
      <c r="S472" s="10">
        <v>507</v>
      </c>
      <c r="T472" s="17">
        <v>3.048</v>
      </c>
      <c r="U472" s="17">
        <f t="shared" si="49"/>
        <v>304.8</v>
      </c>
      <c r="V472" s="11">
        <f t="shared" si="48"/>
        <v>19.699832822521049</v>
      </c>
      <c r="X472">
        <v>25.925723821442137</v>
      </c>
      <c r="Y472" s="12">
        <f t="shared" si="50"/>
        <v>25.925000000000001</v>
      </c>
      <c r="Z472">
        <f t="shared" si="51"/>
        <v>1</v>
      </c>
      <c r="AA472">
        <f t="shared" si="52"/>
        <v>1</v>
      </c>
      <c r="AB472">
        <f t="shared" si="53"/>
        <v>465</v>
      </c>
      <c r="AD472" s="12">
        <v>25.925000000000001</v>
      </c>
      <c r="AE472">
        <v>465</v>
      </c>
    </row>
    <row r="473" spans="6:31" x14ac:dyDescent="0.3">
      <c r="F473" s="10">
        <v>466</v>
      </c>
      <c r="G473" s="17">
        <v>2.8250000000000002</v>
      </c>
      <c r="H473" s="10">
        <v>6.3369999999999997</v>
      </c>
      <c r="I473">
        <v>0.88400000000000001</v>
      </c>
      <c r="J473">
        <v>1.381</v>
      </c>
      <c r="K473">
        <v>0.72399999999999998</v>
      </c>
      <c r="L473">
        <v>0.879</v>
      </c>
      <c r="M473" s="10"/>
      <c r="N473" s="10"/>
      <c r="O473" s="10"/>
      <c r="R473" s="10"/>
      <c r="S473" s="10">
        <v>508</v>
      </c>
      <c r="T473" s="17">
        <v>56.54</v>
      </c>
      <c r="U473" s="17">
        <f t="shared" si="49"/>
        <v>5654</v>
      </c>
      <c r="V473" s="11">
        <f t="shared" si="48"/>
        <v>84.846310384910737</v>
      </c>
      <c r="X473">
        <v>25.740898567846823</v>
      </c>
      <c r="Y473" s="12">
        <f t="shared" si="50"/>
        <v>25.74</v>
      </c>
      <c r="Z473">
        <f t="shared" si="51"/>
        <v>1</v>
      </c>
      <c r="AA473">
        <f t="shared" si="52"/>
        <v>1</v>
      </c>
      <c r="AB473">
        <f t="shared" si="53"/>
        <v>466</v>
      </c>
      <c r="AD473" s="12">
        <v>25.74</v>
      </c>
      <c r="AE473">
        <v>466</v>
      </c>
    </row>
    <row r="474" spans="6:31" x14ac:dyDescent="0.3">
      <c r="F474" s="10">
        <v>467</v>
      </c>
      <c r="G474" s="17">
        <v>1.859</v>
      </c>
      <c r="H474" s="10">
        <v>4.9269999999999996</v>
      </c>
      <c r="I474">
        <v>0.96199999999999997</v>
      </c>
      <c r="J474">
        <v>1.238</v>
      </c>
      <c r="K474">
        <v>0.80800000000000005</v>
      </c>
      <c r="L474">
        <v>0.91700000000000004</v>
      </c>
      <c r="M474" s="10"/>
      <c r="N474" s="10"/>
      <c r="O474" s="10"/>
      <c r="R474" s="10"/>
      <c r="S474" s="10">
        <v>509</v>
      </c>
      <c r="T474" s="17">
        <v>5.093</v>
      </c>
      <c r="U474" s="17">
        <f t="shared" si="49"/>
        <v>509.3</v>
      </c>
      <c r="V474" s="11">
        <f t="shared" si="48"/>
        <v>25.464895447136996</v>
      </c>
      <c r="X474">
        <v>25.557227675339483</v>
      </c>
      <c r="Y474" s="12">
        <f t="shared" si="50"/>
        <v>25.556999999999999</v>
      </c>
      <c r="Z474">
        <f t="shared" si="51"/>
        <v>1</v>
      </c>
      <c r="AA474">
        <f t="shared" si="52"/>
        <v>1</v>
      </c>
      <c r="AB474">
        <f t="shared" si="53"/>
        <v>467</v>
      </c>
      <c r="AD474" s="12">
        <v>25.556999999999999</v>
      </c>
      <c r="AE474">
        <v>467</v>
      </c>
    </row>
    <row r="475" spans="6:31" x14ac:dyDescent="0.3">
      <c r="F475" s="10">
        <v>468</v>
      </c>
      <c r="G475" s="17">
        <v>22.265999999999998</v>
      </c>
      <c r="H475" s="10">
        <v>21.411000000000001</v>
      </c>
      <c r="I475">
        <v>0.61</v>
      </c>
      <c r="J475">
        <v>1.8939999999999999</v>
      </c>
      <c r="K475">
        <v>0.52800000000000002</v>
      </c>
      <c r="L475">
        <v>0.874</v>
      </c>
      <c r="M475" s="10"/>
      <c r="N475" s="10"/>
      <c r="O475" s="10"/>
      <c r="R475" s="10"/>
      <c r="S475" s="10">
        <v>510</v>
      </c>
      <c r="T475" s="17">
        <v>5.3529999999999998</v>
      </c>
      <c r="U475" s="17">
        <f t="shared" si="49"/>
        <v>535.29999999999995</v>
      </c>
      <c r="V475" s="11">
        <f t="shared" si="48"/>
        <v>26.106802337642439</v>
      </c>
      <c r="X475">
        <v>25.464895447136996</v>
      </c>
      <c r="Y475" s="12">
        <f t="shared" si="50"/>
        <v>25.463999999999999</v>
      </c>
      <c r="Z475">
        <f t="shared" si="51"/>
        <v>1</v>
      </c>
      <c r="AA475">
        <f t="shared" si="52"/>
        <v>0</v>
      </c>
      <c r="AB475">
        <f t="shared" si="53"/>
        <v>467</v>
      </c>
      <c r="AD475" s="12">
        <v>25.463999999999999</v>
      </c>
      <c r="AE475">
        <v>467</v>
      </c>
    </row>
    <row r="476" spans="6:31" x14ac:dyDescent="0.3">
      <c r="F476" s="10">
        <v>469</v>
      </c>
      <c r="G476" s="17">
        <v>0.81799999999999995</v>
      </c>
      <c r="H476" s="10">
        <v>3.6579999999999999</v>
      </c>
      <c r="I476">
        <v>0.76800000000000002</v>
      </c>
      <c r="J476">
        <v>2.2410000000000001</v>
      </c>
      <c r="K476">
        <v>0.44600000000000001</v>
      </c>
      <c r="L476">
        <v>0.8</v>
      </c>
      <c r="M476" s="10"/>
      <c r="N476" s="10"/>
      <c r="O476" s="10"/>
      <c r="P476" s="10"/>
      <c r="Q476" s="10"/>
      <c r="R476" s="10"/>
      <c r="S476" s="10">
        <v>511</v>
      </c>
      <c r="T476" s="17">
        <v>1.45</v>
      </c>
      <c r="U476" s="17">
        <f t="shared" si="49"/>
        <v>145</v>
      </c>
      <c r="V476" s="11">
        <f t="shared" si="48"/>
        <v>13.587484461319489</v>
      </c>
      <c r="X476">
        <v>25.464895447136996</v>
      </c>
      <c r="Y476" s="12">
        <f t="shared" si="50"/>
        <v>25.463999999999999</v>
      </c>
      <c r="Z476">
        <f t="shared" si="51"/>
        <v>2</v>
      </c>
      <c r="AA476">
        <f t="shared" si="52"/>
        <v>0</v>
      </c>
      <c r="AB476">
        <f t="shared" si="53"/>
        <v>467</v>
      </c>
      <c r="AD476" s="12">
        <v>25.463999999999999</v>
      </c>
      <c r="AE476">
        <v>467</v>
      </c>
    </row>
    <row r="477" spans="6:31" x14ac:dyDescent="0.3">
      <c r="F477" s="10">
        <v>470</v>
      </c>
      <c r="G477" s="17">
        <v>2.3420000000000001</v>
      </c>
      <c r="H477" s="10">
        <v>5.6319999999999997</v>
      </c>
      <c r="I477">
        <v>0.92800000000000005</v>
      </c>
      <c r="J477">
        <v>1.2390000000000001</v>
      </c>
      <c r="K477">
        <v>0.80700000000000005</v>
      </c>
      <c r="L477">
        <v>0.89400000000000002</v>
      </c>
      <c r="M477" s="10"/>
      <c r="N477" s="10"/>
      <c r="O477" s="10"/>
      <c r="P477" s="10"/>
      <c r="Q477" s="10"/>
      <c r="R477" s="10"/>
      <c r="S477" s="10">
        <v>512</v>
      </c>
      <c r="T477" s="17">
        <v>10.297000000000001</v>
      </c>
      <c r="U477" s="17">
        <f t="shared" si="49"/>
        <v>1029.7</v>
      </c>
      <c r="V477" s="11">
        <f t="shared" si="48"/>
        <v>36.208490153744286</v>
      </c>
      <c r="X477">
        <v>25.464895447136996</v>
      </c>
      <c r="Y477" s="12">
        <f t="shared" si="50"/>
        <v>25.463999999999999</v>
      </c>
      <c r="Z477">
        <f t="shared" si="51"/>
        <v>3</v>
      </c>
      <c r="AA477">
        <f t="shared" si="52"/>
        <v>0</v>
      </c>
      <c r="AB477">
        <f t="shared" si="53"/>
        <v>467</v>
      </c>
      <c r="AD477" s="12">
        <v>25.463999999999999</v>
      </c>
      <c r="AE477">
        <v>467</v>
      </c>
    </row>
    <row r="478" spans="6:31" x14ac:dyDescent="0.3">
      <c r="F478" s="10">
        <v>471</v>
      </c>
      <c r="G478" s="17">
        <v>3.3460000000000001</v>
      </c>
      <c r="H478" s="10">
        <v>7.6539999999999999</v>
      </c>
      <c r="I478">
        <v>0.71799999999999997</v>
      </c>
      <c r="J478">
        <v>2.3330000000000002</v>
      </c>
      <c r="K478">
        <v>0.42899999999999999</v>
      </c>
      <c r="L478">
        <v>0.86099999999999999</v>
      </c>
      <c r="M478" s="10"/>
      <c r="N478" s="10"/>
      <c r="O478" s="10"/>
      <c r="P478" s="10"/>
      <c r="Q478" s="10"/>
      <c r="R478" s="10"/>
      <c r="S478" s="10">
        <v>513</v>
      </c>
      <c r="T478" s="17">
        <v>1.6359999999999999</v>
      </c>
      <c r="U478" s="17">
        <f t="shared" si="49"/>
        <v>163.6</v>
      </c>
      <c r="V478" s="11">
        <f t="shared" si="48"/>
        <v>14.432670907308619</v>
      </c>
      <c r="X478">
        <v>25.464895447136996</v>
      </c>
      <c r="Y478" s="12">
        <f t="shared" si="50"/>
        <v>25.463999999999999</v>
      </c>
      <c r="Z478">
        <f t="shared" si="51"/>
        <v>4</v>
      </c>
      <c r="AA478">
        <f t="shared" si="52"/>
        <v>0</v>
      </c>
      <c r="AB478">
        <f t="shared" si="53"/>
        <v>467</v>
      </c>
      <c r="AD478" s="12">
        <v>25.463999999999999</v>
      </c>
      <c r="AE478">
        <v>467</v>
      </c>
    </row>
    <row r="479" spans="6:31" x14ac:dyDescent="0.3">
      <c r="F479" s="10">
        <v>472</v>
      </c>
      <c r="G479" s="17">
        <v>5.2789999999999999</v>
      </c>
      <c r="H479" s="10">
        <v>9.2899999999999991</v>
      </c>
      <c r="I479">
        <v>0.76900000000000002</v>
      </c>
      <c r="J479">
        <v>1.9470000000000001</v>
      </c>
      <c r="K479">
        <v>0.51400000000000001</v>
      </c>
      <c r="L479">
        <v>0.879</v>
      </c>
      <c r="M479" s="10"/>
      <c r="N479" s="10"/>
      <c r="O479" s="10"/>
      <c r="P479" s="10"/>
      <c r="Q479" s="10"/>
      <c r="R479" s="10"/>
      <c r="S479" s="10">
        <v>514</v>
      </c>
      <c r="T479" s="17">
        <v>5.4269999999999996</v>
      </c>
      <c r="U479" s="17">
        <f t="shared" si="49"/>
        <v>542.69999999999993</v>
      </c>
      <c r="V479" s="11">
        <f t="shared" si="48"/>
        <v>26.286633503128026</v>
      </c>
      <c r="X479">
        <v>25.464895447136996</v>
      </c>
      <c r="Y479" s="12">
        <f t="shared" si="50"/>
        <v>25.463999999999999</v>
      </c>
      <c r="Z479">
        <f t="shared" si="51"/>
        <v>5</v>
      </c>
      <c r="AA479">
        <f t="shared" si="52"/>
        <v>5</v>
      </c>
      <c r="AB479">
        <f t="shared" si="53"/>
        <v>472</v>
      </c>
      <c r="AD479" s="12">
        <v>25.463999999999999</v>
      </c>
      <c r="AE479">
        <v>472</v>
      </c>
    </row>
    <row r="480" spans="6:31" x14ac:dyDescent="0.3">
      <c r="F480" s="10">
        <v>473</v>
      </c>
      <c r="G480" s="17">
        <v>25.166</v>
      </c>
      <c r="H480" s="10">
        <v>19.39</v>
      </c>
      <c r="I480">
        <v>0.84099999999999997</v>
      </c>
      <c r="J480">
        <v>1.1859999999999999</v>
      </c>
      <c r="K480">
        <v>0.84299999999999997</v>
      </c>
      <c r="L480">
        <v>0.93799999999999994</v>
      </c>
      <c r="M480" s="10"/>
      <c r="N480" s="10"/>
      <c r="O480" s="10"/>
      <c r="P480" s="10"/>
      <c r="Q480" s="10"/>
      <c r="R480" s="10"/>
      <c r="S480" s="10">
        <v>516</v>
      </c>
      <c r="T480" s="17">
        <v>6.0960000000000001</v>
      </c>
      <c r="U480" s="17">
        <f t="shared" si="49"/>
        <v>609.6</v>
      </c>
      <c r="V480" s="11">
        <f t="shared" si="48"/>
        <v>27.859770754091915</v>
      </c>
      <c r="X480">
        <v>25.369717969729674</v>
      </c>
      <c r="Y480" s="12">
        <f t="shared" si="50"/>
        <v>25.369</v>
      </c>
      <c r="Z480">
        <f t="shared" si="51"/>
        <v>1</v>
      </c>
      <c r="AA480">
        <f t="shared" si="52"/>
        <v>1</v>
      </c>
      <c r="AB480">
        <f t="shared" si="53"/>
        <v>473</v>
      </c>
      <c r="AD480" s="12">
        <v>25.369</v>
      </c>
      <c r="AE480">
        <v>473</v>
      </c>
    </row>
    <row r="481" spans="6:31" x14ac:dyDescent="0.3">
      <c r="F481" s="10">
        <v>474</v>
      </c>
      <c r="G481" s="17">
        <v>1.375</v>
      </c>
      <c r="H481" s="10">
        <v>4.3159999999999998</v>
      </c>
      <c r="I481">
        <v>0.92800000000000005</v>
      </c>
      <c r="J481">
        <v>1.873</v>
      </c>
      <c r="K481">
        <v>0.53400000000000003</v>
      </c>
      <c r="L481">
        <v>0.88100000000000001</v>
      </c>
      <c r="M481" s="10"/>
      <c r="N481" s="10"/>
      <c r="O481" s="10"/>
      <c r="P481" s="10"/>
      <c r="Q481" s="10"/>
      <c r="R481" s="10"/>
      <c r="S481" s="10">
        <v>517</v>
      </c>
      <c r="T481" s="17">
        <v>0.40899999999999997</v>
      </c>
      <c r="U481" s="17">
        <f t="shared" si="49"/>
        <v>40.9</v>
      </c>
      <c r="V481" s="11">
        <f t="shared" si="48"/>
        <v>7.2163354536543096</v>
      </c>
      <c r="X481">
        <v>25.276700804260525</v>
      </c>
      <c r="Y481" s="12">
        <f t="shared" si="50"/>
        <v>25.276</v>
      </c>
      <c r="Z481">
        <f t="shared" si="51"/>
        <v>1</v>
      </c>
      <c r="AA481">
        <f t="shared" si="52"/>
        <v>1</v>
      </c>
      <c r="AB481">
        <f t="shared" si="53"/>
        <v>474</v>
      </c>
      <c r="AD481" s="12">
        <v>25.276</v>
      </c>
      <c r="AE481">
        <v>474</v>
      </c>
    </row>
    <row r="482" spans="6:31" x14ac:dyDescent="0.3">
      <c r="F482" s="10">
        <v>475</v>
      </c>
      <c r="G482" s="17">
        <v>0.78100000000000003</v>
      </c>
      <c r="H482" s="10">
        <v>3.2250000000000001</v>
      </c>
      <c r="I482">
        <v>0.94299999999999995</v>
      </c>
      <c r="J482">
        <v>1.6779999999999999</v>
      </c>
      <c r="K482">
        <v>0.59599999999999997</v>
      </c>
      <c r="L482">
        <v>0.85699999999999998</v>
      </c>
      <c r="M482" s="10"/>
      <c r="N482" s="10"/>
      <c r="O482" s="10"/>
      <c r="P482" s="10"/>
      <c r="Q482" s="10"/>
      <c r="R482" s="10"/>
      <c r="S482" s="10">
        <v>518</v>
      </c>
      <c r="T482" s="17">
        <v>13.903</v>
      </c>
      <c r="U482" s="17">
        <f t="shared" si="49"/>
        <v>1390.3</v>
      </c>
      <c r="V482" s="11">
        <f t="shared" si="48"/>
        <v>42.073565799029879</v>
      </c>
      <c r="X482">
        <v>25.183340073004306</v>
      </c>
      <c r="Y482" s="12">
        <f t="shared" si="50"/>
        <v>25.183</v>
      </c>
      <c r="Z482">
        <f t="shared" si="51"/>
        <v>1</v>
      </c>
      <c r="AA482">
        <f t="shared" si="52"/>
        <v>1</v>
      </c>
      <c r="AB482">
        <f t="shared" si="53"/>
        <v>475</v>
      </c>
      <c r="AD482" s="12">
        <v>25.183</v>
      </c>
      <c r="AE482">
        <v>475</v>
      </c>
    </row>
    <row r="483" spans="6:31" x14ac:dyDescent="0.3">
      <c r="F483" s="10">
        <v>476</v>
      </c>
      <c r="G483" s="17">
        <v>3.94</v>
      </c>
      <c r="H483" s="10">
        <v>7.9930000000000003</v>
      </c>
      <c r="I483">
        <v>0.77500000000000002</v>
      </c>
      <c r="J483">
        <v>1.8320000000000001</v>
      </c>
      <c r="K483">
        <v>0.54600000000000004</v>
      </c>
      <c r="L483">
        <v>0.88700000000000001</v>
      </c>
      <c r="M483" s="10"/>
      <c r="N483" s="10"/>
      <c r="O483" s="10"/>
      <c r="P483" s="10"/>
      <c r="Q483" s="10"/>
      <c r="R483" s="10"/>
      <c r="S483" s="10">
        <v>519</v>
      </c>
      <c r="T483" s="17">
        <v>6.1710000000000003</v>
      </c>
      <c r="U483" s="17">
        <f t="shared" si="49"/>
        <v>617.1</v>
      </c>
      <c r="V483" s="11">
        <f t="shared" si="48"/>
        <v>28.03062830291303</v>
      </c>
      <c r="X483">
        <v>24.995572499975758</v>
      </c>
      <c r="Y483" s="12">
        <f t="shared" si="50"/>
        <v>24.995000000000001</v>
      </c>
      <c r="Z483">
        <f t="shared" si="51"/>
        <v>1</v>
      </c>
      <c r="AA483">
        <f t="shared" si="52"/>
        <v>0</v>
      </c>
      <c r="AB483">
        <f t="shared" si="53"/>
        <v>475</v>
      </c>
      <c r="AD483" s="12">
        <v>24.995000000000001</v>
      </c>
      <c r="AE483">
        <v>475</v>
      </c>
    </row>
    <row r="484" spans="6:31" x14ac:dyDescent="0.3">
      <c r="F484" s="10">
        <v>477</v>
      </c>
      <c r="G484" s="17">
        <v>10.557</v>
      </c>
      <c r="H484" s="10">
        <v>14.369</v>
      </c>
      <c r="I484">
        <v>0.64300000000000002</v>
      </c>
      <c r="J484">
        <v>2.4239999999999999</v>
      </c>
      <c r="K484">
        <v>0.41299999999999998</v>
      </c>
      <c r="L484">
        <v>0.90200000000000002</v>
      </c>
      <c r="M484" s="10"/>
      <c r="N484" s="10"/>
      <c r="O484" s="10"/>
      <c r="P484" s="10"/>
      <c r="Q484" s="10"/>
      <c r="R484" s="10"/>
      <c r="S484" s="120">
        <v>520</v>
      </c>
      <c r="T484" s="120">
        <v>138.41900000000001</v>
      </c>
      <c r="U484" s="123">
        <f t="shared" si="49"/>
        <v>13841.900000000001</v>
      </c>
      <c r="V484" s="124">
        <f t="shared" si="48"/>
        <v>132.75561929451291</v>
      </c>
      <c r="X484">
        <v>24.995572499975758</v>
      </c>
      <c r="Y484" s="12">
        <f t="shared" si="50"/>
        <v>24.995000000000001</v>
      </c>
      <c r="Z484">
        <f t="shared" si="51"/>
        <v>2</v>
      </c>
      <c r="AA484">
        <f t="shared" si="52"/>
        <v>2</v>
      </c>
      <c r="AB484">
        <f t="shared" si="53"/>
        <v>477</v>
      </c>
      <c r="AD484" s="12">
        <v>24.995000000000001</v>
      </c>
      <c r="AE484">
        <v>477</v>
      </c>
    </row>
    <row r="485" spans="6:31" x14ac:dyDescent="0.3">
      <c r="F485" s="8">
        <v>478</v>
      </c>
      <c r="G485" s="117">
        <v>3.8290000000000002</v>
      </c>
      <c r="H485" s="8">
        <v>9.3089999999999993</v>
      </c>
      <c r="I485" s="8">
        <v>0.55500000000000005</v>
      </c>
      <c r="J485" s="8">
        <v>3.0289999999999999</v>
      </c>
      <c r="K485" s="8">
        <v>0.33</v>
      </c>
      <c r="L485" s="8">
        <v>0.85099999999999998</v>
      </c>
      <c r="M485" s="10"/>
      <c r="N485" s="10"/>
      <c r="O485" s="10"/>
      <c r="P485" s="10"/>
      <c r="Q485" s="10"/>
      <c r="R485" s="10"/>
      <c r="S485" s="10">
        <v>521</v>
      </c>
      <c r="T485" s="17">
        <v>1.7470000000000001</v>
      </c>
      <c r="U485" s="17">
        <f t="shared" si="49"/>
        <v>174.70000000000002</v>
      </c>
      <c r="V485" s="11">
        <f t="shared" si="48"/>
        <v>14.9142531983748</v>
      </c>
      <c r="X485">
        <v>24.901157769991823</v>
      </c>
      <c r="Y485" s="12">
        <f t="shared" si="50"/>
        <v>24.901</v>
      </c>
      <c r="Z485">
        <f t="shared" si="51"/>
        <v>1</v>
      </c>
      <c r="AA485">
        <f t="shared" si="52"/>
        <v>1</v>
      </c>
      <c r="AB485">
        <f t="shared" si="53"/>
        <v>478</v>
      </c>
      <c r="AD485" s="12">
        <v>24.901</v>
      </c>
      <c r="AE485">
        <v>478</v>
      </c>
    </row>
    <row r="486" spans="6:31" x14ac:dyDescent="0.3">
      <c r="F486" s="10">
        <v>479</v>
      </c>
      <c r="G486" s="17">
        <v>5.4269999999999996</v>
      </c>
      <c r="H486" s="10">
        <v>10.879</v>
      </c>
      <c r="I486">
        <v>0.57599999999999996</v>
      </c>
      <c r="J486">
        <v>1.276</v>
      </c>
      <c r="K486">
        <v>0.78400000000000003</v>
      </c>
      <c r="L486">
        <v>0.80200000000000005</v>
      </c>
      <c r="M486" s="10"/>
      <c r="N486" s="10"/>
      <c r="O486" s="10"/>
      <c r="P486" s="10"/>
      <c r="Q486" s="10"/>
      <c r="R486" s="10"/>
      <c r="S486" s="10">
        <v>522</v>
      </c>
      <c r="T486" s="17">
        <v>4.7210000000000001</v>
      </c>
      <c r="U486" s="17">
        <f t="shared" si="49"/>
        <v>472.1</v>
      </c>
      <c r="V486" s="11">
        <f t="shared" si="48"/>
        <v>24.517267161522515</v>
      </c>
      <c r="X486">
        <v>24.80381720655171</v>
      </c>
      <c r="Y486" s="12">
        <f t="shared" si="50"/>
        <v>24.803000000000001</v>
      </c>
      <c r="Z486">
        <f t="shared" si="51"/>
        <v>1</v>
      </c>
      <c r="AA486">
        <f t="shared" si="52"/>
        <v>1</v>
      </c>
      <c r="AB486">
        <f t="shared" si="53"/>
        <v>479</v>
      </c>
      <c r="AD486" s="12">
        <v>24.803000000000001</v>
      </c>
      <c r="AE486">
        <v>479</v>
      </c>
    </row>
    <row r="487" spans="6:31" x14ac:dyDescent="0.3">
      <c r="F487" s="10">
        <v>480</v>
      </c>
      <c r="G487" s="17">
        <v>3.3079999999999998</v>
      </c>
      <c r="H487" s="10">
        <v>7.5880000000000001</v>
      </c>
      <c r="I487">
        <v>0.72199999999999998</v>
      </c>
      <c r="J487">
        <v>2.2210000000000001</v>
      </c>
      <c r="K487">
        <v>0.45</v>
      </c>
      <c r="L487">
        <v>0.85599999999999998</v>
      </c>
      <c r="M487" s="10"/>
      <c r="N487" s="10"/>
      <c r="O487" s="10"/>
      <c r="P487" s="10"/>
      <c r="Q487" s="10"/>
      <c r="R487" s="10"/>
      <c r="S487" s="10">
        <v>523</v>
      </c>
      <c r="T487" s="17">
        <v>2.4159999999999999</v>
      </c>
      <c r="U487" s="17">
        <f t="shared" si="49"/>
        <v>241.6</v>
      </c>
      <c r="V487" s="11">
        <f t="shared" si="48"/>
        <v>17.53894734606428</v>
      </c>
      <c r="X487">
        <v>24.708669767927827</v>
      </c>
      <c r="Y487" s="12">
        <f t="shared" si="50"/>
        <v>24.707999999999998</v>
      </c>
      <c r="Z487">
        <f t="shared" si="51"/>
        <v>1</v>
      </c>
      <c r="AA487">
        <f t="shared" si="52"/>
        <v>0</v>
      </c>
      <c r="AB487">
        <f t="shared" si="53"/>
        <v>479</v>
      </c>
      <c r="AD487" s="12">
        <v>24.707999999999998</v>
      </c>
      <c r="AE487">
        <v>479</v>
      </c>
    </row>
    <row r="488" spans="6:31" x14ac:dyDescent="0.3">
      <c r="F488" s="10">
        <v>481</v>
      </c>
      <c r="G488" s="17">
        <v>9.0329999999999995</v>
      </c>
      <c r="H488" s="10">
        <v>14.961</v>
      </c>
      <c r="I488">
        <v>0.50700000000000001</v>
      </c>
      <c r="J488">
        <v>2.7309999999999999</v>
      </c>
      <c r="K488">
        <v>0.36599999999999999</v>
      </c>
      <c r="L488">
        <v>0.86299999999999999</v>
      </c>
      <c r="M488" s="10"/>
      <c r="N488" s="10"/>
      <c r="O488" s="10"/>
      <c r="P488" s="10"/>
      <c r="Q488" s="10"/>
      <c r="R488" s="10"/>
      <c r="S488" s="120">
        <v>524</v>
      </c>
      <c r="T488" s="120">
        <v>38.655999999999999</v>
      </c>
      <c r="U488" s="123">
        <f t="shared" si="49"/>
        <v>3865.6</v>
      </c>
      <c r="V488" s="124">
        <f t="shared" si="48"/>
        <v>70.155789384257119</v>
      </c>
      <c r="X488">
        <v>24.708669767927827</v>
      </c>
      <c r="Y488" s="12">
        <f t="shared" si="50"/>
        <v>24.707999999999998</v>
      </c>
      <c r="Z488">
        <f t="shared" si="51"/>
        <v>2</v>
      </c>
      <c r="AA488">
        <f t="shared" si="52"/>
        <v>0</v>
      </c>
      <c r="AB488">
        <f t="shared" si="53"/>
        <v>479</v>
      </c>
      <c r="AD488" s="12">
        <v>24.707999999999998</v>
      </c>
      <c r="AE488">
        <v>479</v>
      </c>
    </row>
    <row r="489" spans="6:31" x14ac:dyDescent="0.3">
      <c r="F489" s="10">
        <v>482</v>
      </c>
      <c r="G489" s="17">
        <v>24.199000000000002</v>
      </c>
      <c r="H489" s="10">
        <v>23.312000000000001</v>
      </c>
      <c r="I489">
        <v>0.56000000000000005</v>
      </c>
      <c r="J489">
        <v>2.9590000000000001</v>
      </c>
      <c r="K489">
        <v>0.33800000000000002</v>
      </c>
      <c r="L489">
        <v>0.90900000000000003</v>
      </c>
      <c r="M489" s="10"/>
      <c r="N489" s="10"/>
      <c r="O489" s="10"/>
      <c r="P489" s="10"/>
      <c r="Q489" s="10"/>
      <c r="R489" s="10"/>
      <c r="S489" s="10">
        <v>525</v>
      </c>
      <c r="T489" s="17">
        <v>4.7949999999999999</v>
      </c>
      <c r="U489" s="17">
        <f t="shared" si="49"/>
        <v>479.5</v>
      </c>
      <c r="V489" s="11">
        <f t="shared" si="48"/>
        <v>24.708669767927827</v>
      </c>
      <c r="X489">
        <v>24.708669767927827</v>
      </c>
      <c r="Y489" s="12">
        <f t="shared" si="50"/>
        <v>24.707999999999998</v>
      </c>
      <c r="Z489">
        <f t="shared" si="51"/>
        <v>3</v>
      </c>
      <c r="AA489">
        <f t="shared" si="52"/>
        <v>3</v>
      </c>
      <c r="AB489">
        <f t="shared" si="53"/>
        <v>482</v>
      </c>
      <c r="AD489" s="12">
        <v>24.707999999999998</v>
      </c>
      <c r="AE489">
        <v>482</v>
      </c>
    </row>
    <row r="490" spans="6:31" x14ac:dyDescent="0.3">
      <c r="F490" s="10">
        <v>483</v>
      </c>
      <c r="G490" s="17">
        <v>2.4910000000000001</v>
      </c>
      <c r="H490" s="10">
        <v>6.45</v>
      </c>
      <c r="I490">
        <v>0.752</v>
      </c>
      <c r="J490">
        <v>2.2599999999999998</v>
      </c>
      <c r="K490">
        <v>0.443</v>
      </c>
      <c r="L490">
        <v>0.86499999999999999</v>
      </c>
      <c r="M490" s="10"/>
      <c r="N490" s="10"/>
      <c r="O490" s="10"/>
      <c r="P490" s="10"/>
      <c r="Q490" s="10"/>
      <c r="R490" s="10"/>
      <c r="S490" s="10">
        <v>527</v>
      </c>
      <c r="T490" s="17">
        <v>0.81799999999999995</v>
      </c>
      <c r="U490" s="17">
        <f t="shared" si="49"/>
        <v>81.8</v>
      </c>
      <c r="V490" s="11">
        <f t="shared" si="48"/>
        <v>10.205439469191727</v>
      </c>
      <c r="X490">
        <v>24.613154519179179</v>
      </c>
      <c r="Y490" s="12">
        <f t="shared" si="50"/>
        <v>24.613</v>
      </c>
      <c r="Z490">
        <f t="shared" si="51"/>
        <v>1</v>
      </c>
      <c r="AA490">
        <f t="shared" si="52"/>
        <v>1</v>
      </c>
      <c r="AB490">
        <f t="shared" si="53"/>
        <v>483</v>
      </c>
      <c r="AD490" s="12">
        <v>24.613</v>
      </c>
      <c r="AE490">
        <v>483</v>
      </c>
    </row>
    <row r="491" spans="6:31" x14ac:dyDescent="0.3">
      <c r="F491" s="10">
        <v>484</v>
      </c>
      <c r="G491" s="17">
        <v>123.45</v>
      </c>
      <c r="H491" s="10">
        <v>49.027999999999999</v>
      </c>
      <c r="I491">
        <v>0.64500000000000002</v>
      </c>
      <c r="J491">
        <v>1.5549999999999999</v>
      </c>
      <c r="K491">
        <v>0.64300000000000002</v>
      </c>
      <c r="L491">
        <v>0.90500000000000003</v>
      </c>
      <c r="M491" s="10"/>
      <c r="N491" s="10"/>
      <c r="O491" s="10"/>
      <c r="P491" s="10"/>
      <c r="Q491" s="10"/>
      <c r="R491" s="10"/>
      <c r="S491" s="10">
        <v>528</v>
      </c>
      <c r="T491" s="17">
        <v>22.303999999999998</v>
      </c>
      <c r="U491" s="17">
        <f t="shared" si="49"/>
        <v>2230.3999999999996</v>
      </c>
      <c r="V491" s="11">
        <f t="shared" si="48"/>
        <v>53.290088014351284</v>
      </c>
      <c r="X491">
        <v>24.517267161522515</v>
      </c>
      <c r="Y491" s="12">
        <f t="shared" si="50"/>
        <v>24.516999999999999</v>
      </c>
      <c r="Z491">
        <f t="shared" si="51"/>
        <v>1</v>
      </c>
      <c r="AA491">
        <f t="shared" si="52"/>
        <v>0</v>
      </c>
      <c r="AB491">
        <f t="shared" si="53"/>
        <v>483</v>
      </c>
      <c r="AD491" s="12">
        <v>24.516999999999999</v>
      </c>
      <c r="AE491">
        <v>483</v>
      </c>
    </row>
    <row r="492" spans="6:31" x14ac:dyDescent="0.3">
      <c r="F492" s="10">
        <v>485</v>
      </c>
      <c r="G492" s="17">
        <v>8.1039999999999992</v>
      </c>
      <c r="H492" s="10">
        <v>12.694000000000001</v>
      </c>
      <c r="I492">
        <v>0.63200000000000001</v>
      </c>
      <c r="J492">
        <v>1.3129999999999999</v>
      </c>
      <c r="K492">
        <v>0.76200000000000001</v>
      </c>
      <c r="L492">
        <v>0.86699999999999999</v>
      </c>
      <c r="M492" s="10"/>
      <c r="N492" s="10"/>
      <c r="O492" s="10"/>
      <c r="P492" s="10"/>
      <c r="Q492" s="10"/>
      <c r="R492" s="10"/>
      <c r="S492" s="10">
        <v>529</v>
      </c>
      <c r="T492" s="17">
        <v>51.075000000000003</v>
      </c>
      <c r="U492" s="17">
        <f t="shared" si="49"/>
        <v>5107.5</v>
      </c>
      <c r="V492" s="11">
        <f t="shared" si="48"/>
        <v>80.641620610791577</v>
      </c>
      <c r="X492">
        <v>24.517267161522515</v>
      </c>
      <c r="Y492" s="12">
        <f t="shared" si="50"/>
        <v>24.516999999999999</v>
      </c>
      <c r="Z492">
        <f t="shared" si="51"/>
        <v>2</v>
      </c>
      <c r="AA492">
        <f t="shared" si="52"/>
        <v>0</v>
      </c>
      <c r="AB492">
        <f t="shared" si="53"/>
        <v>483</v>
      </c>
      <c r="AD492" s="12">
        <v>24.516999999999999</v>
      </c>
      <c r="AE492">
        <v>483</v>
      </c>
    </row>
    <row r="493" spans="6:31" x14ac:dyDescent="0.3">
      <c r="F493" s="10">
        <v>486</v>
      </c>
      <c r="G493" s="17">
        <v>5.65</v>
      </c>
      <c r="H493" s="10">
        <v>9.6289999999999996</v>
      </c>
      <c r="I493">
        <v>0.76600000000000001</v>
      </c>
      <c r="J493">
        <v>1.581</v>
      </c>
      <c r="K493">
        <v>0.63300000000000001</v>
      </c>
      <c r="L493">
        <v>0.88100000000000001</v>
      </c>
      <c r="M493" s="10"/>
      <c r="N493" s="10"/>
      <c r="O493" s="10"/>
      <c r="P493" s="10"/>
      <c r="Q493" s="10"/>
      <c r="R493" s="10"/>
      <c r="S493" s="10">
        <v>530</v>
      </c>
      <c r="T493" s="17">
        <v>20.408000000000001</v>
      </c>
      <c r="U493" s="17">
        <f t="shared" si="49"/>
        <v>2040.8000000000002</v>
      </c>
      <c r="V493" s="11">
        <f t="shared" si="48"/>
        <v>50.974770846915249</v>
      </c>
      <c r="X493">
        <v>24.517267161522515</v>
      </c>
      <c r="Y493" s="12">
        <f t="shared" si="50"/>
        <v>24.516999999999999</v>
      </c>
      <c r="Z493">
        <f t="shared" si="51"/>
        <v>3</v>
      </c>
      <c r="AA493">
        <f t="shared" si="52"/>
        <v>0</v>
      </c>
      <c r="AB493">
        <f t="shared" si="53"/>
        <v>483</v>
      </c>
      <c r="AD493" s="12">
        <v>24.516999999999999</v>
      </c>
      <c r="AE493">
        <v>483</v>
      </c>
    </row>
    <row r="494" spans="6:31" x14ac:dyDescent="0.3">
      <c r="F494" s="10">
        <v>487</v>
      </c>
      <c r="G494" s="17">
        <v>9.9250000000000007</v>
      </c>
      <c r="H494" s="10">
        <v>12.016999999999999</v>
      </c>
      <c r="I494">
        <v>0.86399999999999999</v>
      </c>
      <c r="J494">
        <v>1.0349999999999999</v>
      </c>
      <c r="K494">
        <v>0.96599999999999997</v>
      </c>
      <c r="L494">
        <v>0.90400000000000003</v>
      </c>
      <c r="M494" s="10"/>
      <c r="N494" s="10"/>
      <c r="O494" s="10"/>
      <c r="P494" s="10"/>
      <c r="Q494" s="10"/>
      <c r="R494" s="10"/>
      <c r="S494" s="10">
        <v>531</v>
      </c>
      <c r="T494" s="17">
        <v>3.8660000000000001</v>
      </c>
      <c r="U494" s="17">
        <f t="shared" si="49"/>
        <v>386.6</v>
      </c>
      <c r="V494" s="11">
        <f t="shared" si="48"/>
        <v>22.186356347868703</v>
      </c>
      <c r="X494">
        <v>24.517267161522515</v>
      </c>
      <c r="Y494" s="12">
        <f t="shared" si="50"/>
        <v>24.516999999999999</v>
      </c>
      <c r="Z494">
        <f t="shared" si="51"/>
        <v>4</v>
      </c>
      <c r="AA494">
        <f t="shared" si="52"/>
        <v>4</v>
      </c>
      <c r="AB494">
        <f t="shared" si="53"/>
        <v>487</v>
      </c>
      <c r="AD494" s="12">
        <v>24.516999999999999</v>
      </c>
      <c r="AE494">
        <v>487</v>
      </c>
    </row>
    <row r="495" spans="6:31" x14ac:dyDescent="0.3">
      <c r="F495" s="10">
        <v>488</v>
      </c>
      <c r="G495" s="17">
        <v>1.0409999999999999</v>
      </c>
      <c r="H495" s="10">
        <v>4.3819999999999997</v>
      </c>
      <c r="I495">
        <v>0.68100000000000005</v>
      </c>
      <c r="J495">
        <v>1.978</v>
      </c>
      <c r="K495">
        <v>0.50600000000000001</v>
      </c>
      <c r="L495">
        <v>0.81200000000000006</v>
      </c>
      <c r="M495" s="10"/>
      <c r="N495" s="10"/>
      <c r="O495" s="10"/>
      <c r="P495" s="10"/>
      <c r="Q495" s="10"/>
      <c r="R495" s="10"/>
      <c r="S495" s="10">
        <v>532</v>
      </c>
      <c r="T495" s="17">
        <v>8.5500000000000007</v>
      </c>
      <c r="U495" s="17">
        <f t="shared" si="49"/>
        <v>855.00000000000011</v>
      </c>
      <c r="V495" s="11">
        <f t="shared" si="48"/>
        <v>32.994239053940376</v>
      </c>
      <c r="X495">
        <v>24.421003311779604</v>
      </c>
      <c r="Y495" s="12">
        <f t="shared" si="50"/>
        <v>24.420999999999999</v>
      </c>
      <c r="Z495">
        <f t="shared" si="51"/>
        <v>1</v>
      </c>
      <c r="AA495">
        <f t="shared" si="52"/>
        <v>0</v>
      </c>
      <c r="AB495">
        <f t="shared" si="53"/>
        <v>487</v>
      </c>
      <c r="AD495" s="12">
        <v>24.420999999999999</v>
      </c>
      <c r="AE495">
        <v>487</v>
      </c>
    </row>
    <row r="496" spans="6:31" x14ac:dyDescent="0.3">
      <c r="F496" s="10">
        <v>489</v>
      </c>
      <c r="G496" s="17">
        <v>4.0890000000000004</v>
      </c>
      <c r="H496" s="10">
        <v>10.013999999999999</v>
      </c>
      <c r="I496">
        <v>0.51200000000000001</v>
      </c>
      <c r="J496">
        <v>1.538</v>
      </c>
      <c r="K496">
        <v>0.65</v>
      </c>
      <c r="L496">
        <v>0.77700000000000002</v>
      </c>
      <c r="M496" s="10"/>
      <c r="N496" s="10"/>
      <c r="O496" s="10"/>
      <c r="P496" s="10"/>
      <c r="Q496" s="10"/>
      <c r="R496" s="10"/>
      <c r="S496" s="10">
        <v>534</v>
      </c>
      <c r="T496" s="17">
        <v>1.115</v>
      </c>
      <c r="U496" s="17">
        <f t="shared" si="49"/>
        <v>111.5</v>
      </c>
      <c r="V496" s="11">
        <f t="shared" si="48"/>
        <v>11.914957374576321</v>
      </c>
      <c r="X496">
        <v>24.421003311779604</v>
      </c>
      <c r="Y496" s="12">
        <f t="shared" si="50"/>
        <v>24.420999999999999</v>
      </c>
      <c r="Z496">
        <f t="shared" si="51"/>
        <v>2</v>
      </c>
      <c r="AA496">
        <f t="shared" si="52"/>
        <v>0</v>
      </c>
      <c r="AB496">
        <f t="shared" si="53"/>
        <v>487</v>
      </c>
      <c r="AD496" s="12">
        <v>24.420999999999999</v>
      </c>
      <c r="AE496">
        <v>487</v>
      </c>
    </row>
    <row r="497" spans="6:31" x14ac:dyDescent="0.3">
      <c r="F497" s="10">
        <v>490</v>
      </c>
      <c r="G497" s="17">
        <v>125.755</v>
      </c>
      <c r="H497" s="10">
        <v>54.372</v>
      </c>
      <c r="I497">
        <v>0.53500000000000003</v>
      </c>
      <c r="J497">
        <v>1.4810000000000001</v>
      </c>
      <c r="K497">
        <v>0.67500000000000004</v>
      </c>
      <c r="L497">
        <v>0.84299999999999997</v>
      </c>
      <c r="M497" s="10"/>
      <c r="N497" s="10"/>
      <c r="O497" s="10"/>
      <c r="P497" s="10"/>
      <c r="Q497" s="10"/>
      <c r="R497" s="10"/>
      <c r="S497" s="10">
        <v>535</v>
      </c>
      <c r="T497" s="17">
        <v>4.0519999999999996</v>
      </c>
      <c r="U497" s="17">
        <f t="shared" si="49"/>
        <v>405.19999999999993</v>
      </c>
      <c r="V497" s="11">
        <f t="shared" si="48"/>
        <v>22.713798967294924</v>
      </c>
      <c r="X497">
        <v>24.421003311779604</v>
      </c>
      <c r="Y497" s="12">
        <f t="shared" si="50"/>
        <v>24.420999999999999</v>
      </c>
      <c r="Z497">
        <f t="shared" si="51"/>
        <v>3</v>
      </c>
      <c r="AA497">
        <f t="shared" si="52"/>
        <v>3</v>
      </c>
      <c r="AB497">
        <f t="shared" si="53"/>
        <v>490</v>
      </c>
      <c r="AD497" s="12">
        <v>24.420999999999999</v>
      </c>
      <c r="AE497">
        <v>490</v>
      </c>
    </row>
    <row r="498" spans="6:31" x14ac:dyDescent="0.3">
      <c r="F498" s="10">
        <v>491</v>
      </c>
      <c r="G498" s="17">
        <v>3.3079999999999998</v>
      </c>
      <c r="H498" s="10">
        <v>6.8360000000000003</v>
      </c>
      <c r="I498">
        <v>0.89</v>
      </c>
      <c r="J498">
        <v>1.159</v>
      </c>
      <c r="K498">
        <v>0.86299999999999999</v>
      </c>
      <c r="L498">
        <v>0.89</v>
      </c>
      <c r="M498" s="10"/>
      <c r="N498" s="10"/>
      <c r="O498" s="10"/>
      <c r="P498" s="10"/>
      <c r="Q498" s="10"/>
      <c r="R498" s="10"/>
      <c r="S498" s="10">
        <v>536</v>
      </c>
      <c r="T498" s="17">
        <v>0.85499999999999998</v>
      </c>
      <c r="U498" s="17">
        <f t="shared" si="49"/>
        <v>85.5</v>
      </c>
      <c r="V498" s="11">
        <f t="shared" si="48"/>
        <v>10.433694507453072</v>
      </c>
      <c r="X498">
        <v>24.324358500039217</v>
      </c>
      <c r="Y498" s="12">
        <f t="shared" si="50"/>
        <v>24.324000000000002</v>
      </c>
      <c r="Z498">
        <f t="shared" si="51"/>
        <v>1</v>
      </c>
      <c r="AA498">
        <f t="shared" si="52"/>
        <v>0</v>
      </c>
      <c r="AB498">
        <f t="shared" si="53"/>
        <v>490</v>
      </c>
      <c r="AD498" s="12">
        <v>24.324000000000002</v>
      </c>
      <c r="AE498">
        <v>490</v>
      </c>
    </row>
    <row r="499" spans="6:31" x14ac:dyDescent="0.3">
      <c r="F499" s="10">
        <v>492</v>
      </c>
      <c r="G499" s="17">
        <v>15.984</v>
      </c>
      <c r="H499" s="10">
        <v>17.622</v>
      </c>
      <c r="I499">
        <v>0.64700000000000002</v>
      </c>
      <c r="J499">
        <v>1.319</v>
      </c>
      <c r="K499">
        <v>0.75800000000000001</v>
      </c>
      <c r="L499">
        <v>0.82499999999999996</v>
      </c>
      <c r="M499" s="10"/>
      <c r="N499" s="10"/>
      <c r="O499" s="10"/>
      <c r="P499" s="10"/>
      <c r="Q499" s="10"/>
      <c r="R499" s="10"/>
      <c r="S499" s="10">
        <v>537</v>
      </c>
      <c r="T499" s="17">
        <v>2.899</v>
      </c>
      <c r="U499" s="17">
        <f t="shared" si="49"/>
        <v>289.89999999999998</v>
      </c>
      <c r="V499" s="11">
        <f t="shared" si="48"/>
        <v>19.212291482764975</v>
      </c>
      <c r="X499">
        <v>24.324358500039217</v>
      </c>
      <c r="Y499" s="12">
        <f t="shared" si="50"/>
        <v>24.324000000000002</v>
      </c>
      <c r="Z499">
        <f t="shared" si="51"/>
        <v>2</v>
      </c>
      <c r="AA499">
        <f t="shared" si="52"/>
        <v>2</v>
      </c>
      <c r="AB499">
        <f t="shared" si="53"/>
        <v>492</v>
      </c>
      <c r="AD499" s="12">
        <v>24.324000000000002</v>
      </c>
      <c r="AE499">
        <v>492</v>
      </c>
    </row>
    <row r="500" spans="6:31" x14ac:dyDescent="0.3">
      <c r="F500" s="8">
        <v>493</v>
      </c>
      <c r="G500" s="117">
        <v>93.266000000000005</v>
      </c>
      <c r="H500" s="8">
        <v>46.686999999999998</v>
      </c>
      <c r="I500" s="8">
        <v>0.53800000000000003</v>
      </c>
      <c r="J500" s="8">
        <v>1.871</v>
      </c>
      <c r="K500" s="8">
        <v>0.53500000000000003</v>
      </c>
      <c r="L500" s="8">
        <v>0.83899999999999997</v>
      </c>
      <c r="M500" s="10"/>
      <c r="N500" s="10"/>
      <c r="O500" s="10"/>
      <c r="P500" s="10"/>
      <c r="Q500" s="10"/>
      <c r="R500" s="10"/>
      <c r="S500" s="10">
        <v>538</v>
      </c>
      <c r="T500" s="17">
        <v>7.9180000000000001</v>
      </c>
      <c r="U500" s="17">
        <f t="shared" si="49"/>
        <v>791.80000000000007</v>
      </c>
      <c r="V500" s="11">
        <f t="shared" si="48"/>
        <v>31.751394796469995</v>
      </c>
      <c r="X500">
        <v>24.22470033186038</v>
      </c>
      <c r="Y500" s="12">
        <f t="shared" si="50"/>
        <v>24.224</v>
      </c>
      <c r="Z500">
        <f t="shared" si="51"/>
        <v>1</v>
      </c>
      <c r="AA500">
        <f t="shared" si="52"/>
        <v>0</v>
      </c>
      <c r="AB500">
        <f t="shared" si="53"/>
        <v>492</v>
      </c>
      <c r="AD500" s="12">
        <v>24.224</v>
      </c>
      <c r="AE500">
        <v>492</v>
      </c>
    </row>
    <row r="501" spans="6:31" x14ac:dyDescent="0.3">
      <c r="F501" s="10">
        <v>494</v>
      </c>
      <c r="G501" s="17">
        <v>10.371</v>
      </c>
      <c r="H501" s="10">
        <v>13.099</v>
      </c>
      <c r="I501">
        <v>0.76</v>
      </c>
      <c r="J501">
        <v>1.6839999999999999</v>
      </c>
      <c r="K501">
        <v>0.59399999999999997</v>
      </c>
      <c r="L501">
        <v>0.91200000000000003</v>
      </c>
      <c r="M501" s="10"/>
      <c r="N501" s="10"/>
      <c r="O501" s="10"/>
      <c r="P501" s="10"/>
      <c r="Q501" s="10"/>
      <c r="R501" s="10"/>
      <c r="S501" s="10">
        <v>539</v>
      </c>
      <c r="T501" s="17">
        <v>1.375</v>
      </c>
      <c r="U501" s="17">
        <f t="shared" si="49"/>
        <v>137.5</v>
      </c>
      <c r="V501" s="11">
        <f t="shared" si="48"/>
        <v>13.231418571003069</v>
      </c>
      <c r="X501">
        <v>24.22470033186038</v>
      </c>
      <c r="Y501" s="12">
        <f t="shared" si="50"/>
        <v>24.224</v>
      </c>
      <c r="Z501">
        <f t="shared" si="51"/>
        <v>2</v>
      </c>
      <c r="AA501">
        <f t="shared" si="52"/>
        <v>0</v>
      </c>
      <c r="AB501">
        <f t="shared" si="53"/>
        <v>492</v>
      </c>
      <c r="AD501" s="12">
        <v>24.224</v>
      </c>
      <c r="AE501">
        <v>492</v>
      </c>
    </row>
    <row r="502" spans="6:31" x14ac:dyDescent="0.3">
      <c r="F502" s="10">
        <v>495</v>
      </c>
      <c r="G502" s="17">
        <v>5.5389999999999997</v>
      </c>
      <c r="H502" s="10">
        <v>9.7880000000000003</v>
      </c>
      <c r="I502">
        <v>0.72599999999999998</v>
      </c>
      <c r="J502">
        <v>1.3320000000000001</v>
      </c>
      <c r="K502">
        <v>0.75</v>
      </c>
      <c r="L502">
        <v>0.85899999999999999</v>
      </c>
      <c r="M502" s="10"/>
      <c r="N502" s="10"/>
      <c r="O502" s="10"/>
      <c r="P502" s="10"/>
      <c r="Q502" s="10"/>
      <c r="R502" s="10"/>
      <c r="S502" s="10">
        <v>540</v>
      </c>
      <c r="T502" s="17">
        <v>1.375</v>
      </c>
      <c r="U502" s="17">
        <f t="shared" si="49"/>
        <v>137.5</v>
      </c>
      <c r="V502" s="11">
        <f t="shared" si="48"/>
        <v>13.231418571003069</v>
      </c>
      <c r="X502">
        <v>24.22470033186038</v>
      </c>
      <c r="Y502" s="12">
        <f t="shared" si="50"/>
        <v>24.224</v>
      </c>
      <c r="Z502">
        <f t="shared" si="51"/>
        <v>3</v>
      </c>
      <c r="AA502">
        <f t="shared" si="52"/>
        <v>0</v>
      </c>
      <c r="AB502">
        <f t="shared" si="53"/>
        <v>492</v>
      </c>
      <c r="AD502" s="12">
        <v>24.224</v>
      </c>
      <c r="AE502">
        <v>492</v>
      </c>
    </row>
    <row r="503" spans="6:31" x14ac:dyDescent="0.3">
      <c r="F503" s="10">
        <v>496</v>
      </c>
      <c r="G503" s="17">
        <v>3.903</v>
      </c>
      <c r="H503" s="10">
        <v>8.1989999999999998</v>
      </c>
      <c r="I503">
        <v>0.73</v>
      </c>
      <c r="J503">
        <v>2.33</v>
      </c>
      <c r="K503">
        <v>0.42899999999999999</v>
      </c>
      <c r="L503">
        <v>0.88600000000000001</v>
      </c>
      <c r="M503" s="10"/>
      <c r="N503" s="10"/>
      <c r="O503" s="10"/>
      <c r="P503" s="10"/>
      <c r="Q503" s="10"/>
      <c r="R503" s="10"/>
      <c r="S503" s="10">
        <v>541</v>
      </c>
      <c r="T503" s="17">
        <v>0.74299999999999999</v>
      </c>
      <c r="U503" s="17">
        <f t="shared" si="49"/>
        <v>74.3</v>
      </c>
      <c r="V503" s="11">
        <f t="shared" si="48"/>
        <v>9.72634043069759</v>
      </c>
      <c r="X503">
        <v>24.22470033186038</v>
      </c>
      <c r="Y503" s="12">
        <f t="shared" si="50"/>
        <v>24.224</v>
      </c>
      <c r="Z503">
        <f t="shared" si="51"/>
        <v>4</v>
      </c>
      <c r="AA503">
        <f t="shared" si="52"/>
        <v>0</v>
      </c>
      <c r="AB503">
        <f t="shared" si="53"/>
        <v>492</v>
      </c>
      <c r="AD503" s="12">
        <v>24.224</v>
      </c>
      <c r="AE503">
        <v>492</v>
      </c>
    </row>
    <row r="504" spans="6:31" x14ac:dyDescent="0.3">
      <c r="F504" s="10">
        <v>497</v>
      </c>
      <c r="G504" s="17">
        <v>7.9180000000000001</v>
      </c>
      <c r="H504" s="10">
        <v>12.215</v>
      </c>
      <c r="I504">
        <v>0.66700000000000004</v>
      </c>
      <c r="J504">
        <v>2.3319999999999999</v>
      </c>
      <c r="K504">
        <v>0.42899999999999999</v>
      </c>
      <c r="L504">
        <v>0.89700000000000002</v>
      </c>
      <c r="M504" s="10"/>
      <c r="N504" s="10"/>
      <c r="O504" s="10"/>
      <c r="P504" s="10"/>
      <c r="Q504" s="10"/>
      <c r="R504" s="10"/>
      <c r="S504" s="10">
        <v>542</v>
      </c>
      <c r="T504" s="17">
        <v>16.876000000000001</v>
      </c>
      <c r="U504" s="17">
        <f t="shared" si="49"/>
        <v>1687.6000000000001</v>
      </c>
      <c r="V504" s="11">
        <f t="shared" si="48"/>
        <v>46.354277641821376</v>
      </c>
      <c r="X504">
        <v>24.22470033186038</v>
      </c>
      <c r="Y504" s="12">
        <f t="shared" si="50"/>
        <v>24.224</v>
      </c>
      <c r="Z504">
        <f t="shared" si="51"/>
        <v>5</v>
      </c>
      <c r="AA504">
        <f t="shared" si="52"/>
        <v>5</v>
      </c>
      <c r="AB504">
        <f t="shared" si="53"/>
        <v>497</v>
      </c>
      <c r="AD504" s="12">
        <v>24.224</v>
      </c>
      <c r="AE504">
        <v>497</v>
      </c>
    </row>
    <row r="505" spans="6:31" x14ac:dyDescent="0.3">
      <c r="F505" s="8">
        <v>498</v>
      </c>
      <c r="G505" s="117">
        <v>26.504000000000001</v>
      </c>
      <c r="H505" s="8">
        <v>21.344999999999999</v>
      </c>
      <c r="I505" s="8">
        <v>0.73099999999999998</v>
      </c>
      <c r="J505" s="8">
        <v>1.5009999999999999</v>
      </c>
      <c r="K505" s="8">
        <v>0.66600000000000004</v>
      </c>
      <c r="L505" s="8">
        <v>0.90500000000000003</v>
      </c>
      <c r="M505" s="10"/>
      <c r="N505" s="10"/>
      <c r="O505" s="10"/>
      <c r="P505" s="10"/>
      <c r="Q505" s="10"/>
      <c r="R505" s="10"/>
      <c r="S505" s="10">
        <v>543</v>
      </c>
      <c r="T505" s="17">
        <v>38.027999999999999</v>
      </c>
      <c r="U505" s="17">
        <f t="shared" si="49"/>
        <v>3802.7999999999997</v>
      </c>
      <c r="V505" s="11">
        <f t="shared" ref="V505:V568" si="54">((U505/PI())^0.5)*2</f>
        <v>69.583585282154559</v>
      </c>
      <c r="X505">
        <v>24.127269216654348</v>
      </c>
      <c r="Y505" s="12">
        <f t="shared" si="50"/>
        <v>24.126999999999999</v>
      </c>
      <c r="Z505">
        <f t="shared" si="51"/>
        <v>1</v>
      </c>
      <c r="AA505">
        <f t="shared" si="52"/>
        <v>1</v>
      </c>
      <c r="AB505">
        <f t="shared" si="53"/>
        <v>498</v>
      </c>
      <c r="AD505" s="12">
        <v>24.126999999999999</v>
      </c>
      <c r="AE505">
        <v>498</v>
      </c>
    </row>
    <row r="506" spans="6:31" x14ac:dyDescent="0.3">
      <c r="F506" s="10">
        <v>499</v>
      </c>
      <c r="G506" s="17">
        <v>15.278</v>
      </c>
      <c r="H506" s="10">
        <v>15.101000000000001</v>
      </c>
      <c r="I506">
        <v>0.84199999999999997</v>
      </c>
      <c r="J506">
        <v>1.34</v>
      </c>
      <c r="K506">
        <v>0.746</v>
      </c>
      <c r="L506">
        <v>0.92500000000000004</v>
      </c>
      <c r="M506" s="10"/>
      <c r="N506" s="10"/>
      <c r="O506" s="10"/>
      <c r="P506" s="10"/>
      <c r="Q506" s="10"/>
      <c r="R506" s="10"/>
      <c r="S506" s="10">
        <v>544</v>
      </c>
      <c r="T506" s="17">
        <v>1.0409999999999999</v>
      </c>
      <c r="U506" s="17">
        <f t="shared" ref="U506:U569" si="55">T506*100</f>
        <v>104.1</v>
      </c>
      <c r="V506" s="11">
        <f t="shared" si="54"/>
        <v>11.512785788284711</v>
      </c>
      <c r="X506">
        <v>24.02944305508133</v>
      </c>
      <c r="Y506" s="12">
        <f t="shared" si="50"/>
        <v>24.029</v>
      </c>
      <c r="Z506">
        <f t="shared" si="51"/>
        <v>1</v>
      </c>
      <c r="AA506">
        <f t="shared" si="52"/>
        <v>1</v>
      </c>
      <c r="AB506">
        <f t="shared" si="53"/>
        <v>499</v>
      </c>
      <c r="AD506" s="12">
        <v>24.029</v>
      </c>
      <c r="AE506">
        <v>499</v>
      </c>
    </row>
    <row r="507" spans="6:31" x14ac:dyDescent="0.3">
      <c r="F507" s="10">
        <v>500</v>
      </c>
      <c r="G507" s="17">
        <v>0.59499999999999997</v>
      </c>
      <c r="H507" s="10">
        <v>3.0649999999999999</v>
      </c>
      <c r="I507">
        <v>0.79500000000000004</v>
      </c>
      <c r="J507">
        <v>2.1960000000000002</v>
      </c>
      <c r="K507">
        <v>0.45500000000000002</v>
      </c>
      <c r="L507">
        <v>0.88900000000000001</v>
      </c>
      <c r="M507" s="10"/>
      <c r="N507" s="10"/>
      <c r="O507" s="10"/>
      <c r="P507" s="10"/>
      <c r="Q507" s="10"/>
      <c r="R507" s="10"/>
      <c r="S507" s="10">
        <v>545</v>
      </c>
      <c r="T507" s="17">
        <v>1.0780000000000001</v>
      </c>
      <c r="U507" s="17">
        <f t="shared" si="55"/>
        <v>107.80000000000001</v>
      </c>
      <c r="V507" s="11">
        <f t="shared" si="54"/>
        <v>11.715597420637607</v>
      </c>
      <c r="X507">
        <v>23.931217002523631</v>
      </c>
      <c r="Y507" s="12">
        <f t="shared" si="50"/>
        <v>23.931000000000001</v>
      </c>
      <c r="Z507">
        <f t="shared" si="51"/>
        <v>1</v>
      </c>
      <c r="AA507">
        <f t="shared" si="52"/>
        <v>0</v>
      </c>
      <c r="AB507">
        <f t="shared" si="53"/>
        <v>499</v>
      </c>
      <c r="AD507" s="12">
        <v>23.931000000000001</v>
      </c>
      <c r="AE507">
        <v>499</v>
      </c>
    </row>
    <row r="508" spans="6:31" x14ac:dyDescent="0.3">
      <c r="F508" s="10">
        <v>501</v>
      </c>
      <c r="G508" s="17">
        <v>19.515999999999998</v>
      </c>
      <c r="H508" s="10">
        <v>19.934999999999999</v>
      </c>
      <c r="I508">
        <v>0.61699999999999999</v>
      </c>
      <c r="J508">
        <v>2.3319999999999999</v>
      </c>
      <c r="K508">
        <v>0.42899999999999999</v>
      </c>
      <c r="L508">
        <v>0.90800000000000003</v>
      </c>
      <c r="M508" s="10"/>
      <c r="N508" s="10"/>
      <c r="O508" s="10"/>
      <c r="P508" s="10"/>
      <c r="Q508" s="10"/>
      <c r="R508" s="10"/>
      <c r="S508" s="10">
        <v>546</v>
      </c>
      <c r="T508" s="17">
        <v>48.956000000000003</v>
      </c>
      <c r="U508" s="17">
        <f t="shared" si="55"/>
        <v>4895.6000000000004</v>
      </c>
      <c r="V508" s="11">
        <f t="shared" si="54"/>
        <v>78.951070386698774</v>
      </c>
      <c r="X508">
        <v>23.931217002523631</v>
      </c>
      <c r="Y508" s="12">
        <f t="shared" si="50"/>
        <v>23.931000000000001</v>
      </c>
      <c r="Z508">
        <f t="shared" si="51"/>
        <v>2</v>
      </c>
      <c r="AA508">
        <f t="shared" si="52"/>
        <v>2</v>
      </c>
      <c r="AB508">
        <f t="shared" si="53"/>
        <v>501</v>
      </c>
      <c r="AD508" s="12">
        <v>23.931000000000001</v>
      </c>
      <c r="AE508">
        <v>501</v>
      </c>
    </row>
    <row r="509" spans="6:31" x14ac:dyDescent="0.3">
      <c r="F509" s="10">
        <v>502</v>
      </c>
      <c r="G509" s="17">
        <v>1.3009999999999999</v>
      </c>
      <c r="H509" s="10">
        <v>4.2690000000000001</v>
      </c>
      <c r="I509">
        <v>0.89700000000000002</v>
      </c>
      <c r="J509">
        <v>1.5269999999999999</v>
      </c>
      <c r="K509">
        <v>0.65500000000000003</v>
      </c>
      <c r="L509">
        <v>0.875</v>
      </c>
      <c r="M509" s="10"/>
      <c r="N509" s="10"/>
      <c r="O509" s="10"/>
      <c r="P509" s="10"/>
      <c r="Q509" s="10"/>
      <c r="R509" s="10"/>
      <c r="S509" s="10">
        <v>547</v>
      </c>
      <c r="T509" s="17">
        <v>8.8840000000000003</v>
      </c>
      <c r="U509" s="17">
        <f t="shared" si="55"/>
        <v>888.40000000000009</v>
      </c>
      <c r="V509" s="11">
        <f t="shared" si="54"/>
        <v>33.632514201925474</v>
      </c>
      <c r="X509">
        <v>23.832586114527231</v>
      </c>
      <c r="Y509" s="12">
        <f t="shared" si="50"/>
        <v>23.832000000000001</v>
      </c>
      <c r="Z509">
        <f t="shared" si="51"/>
        <v>1</v>
      </c>
      <c r="AA509">
        <f t="shared" si="52"/>
        <v>0</v>
      </c>
      <c r="AB509">
        <f t="shared" si="53"/>
        <v>501</v>
      </c>
      <c r="AD509" s="12">
        <v>23.832000000000001</v>
      </c>
      <c r="AE509">
        <v>501</v>
      </c>
    </row>
    <row r="510" spans="6:31" x14ac:dyDescent="0.3">
      <c r="F510" s="10">
        <v>503</v>
      </c>
      <c r="G510" s="17">
        <v>10.817</v>
      </c>
      <c r="H510" s="10">
        <v>14.829000000000001</v>
      </c>
      <c r="I510">
        <v>0.61799999999999999</v>
      </c>
      <c r="J510">
        <v>2.1230000000000002</v>
      </c>
      <c r="K510">
        <v>0.47099999999999997</v>
      </c>
      <c r="L510">
        <v>0.878</v>
      </c>
      <c r="M510" s="10"/>
      <c r="N510" s="10"/>
      <c r="O510" s="10"/>
      <c r="P510" s="10"/>
      <c r="Q510" s="10"/>
      <c r="R510" s="10"/>
      <c r="S510" s="120">
        <v>549</v>
      </c>
      <c r="T510" s="120">
        <v>134.761</v>
      </c>
      <c r="U510" s="123">
        <f t="shared" si="55"/>
        <v>13476.1</v>
      </c>
      <c r="V510" s="124">
        <f t="shared" si="54"/>
        <v>130.98970733918574</v>
      </c>
      <c r="X510">
        <v>23.832586114527231</v>
      </c>
      <c r="Y510" s="12">
        <f t="shared" si="50"/>
        <v>23.832000000000001</v>
      </c>
      <c r="Z510">
        <f t="shared" si="51"/>
        <v>2</v>
      </c>
      <c r="AA510">
        <f t="shared" si="52"/>
        <v>2</v>
      </c>
      <c r="AB510">
        <f t="shared" si="53"/>
        <v>503</v>
      </c>
      <c r="AD510" s="12">
        <v>23.832000000000001</v>
      </c>
      <c r="AE510">
        <v>503</v>
      </c>
    </row>
    <row r="511" spans="6:31" x14ac:dyDescent="0.3">
      <c r="F511" s="10">
        <v>504</v>
      </c>
      <c r="G511" s="17">
        <v>14.2</v>
      </c>
      <c r="H511" s="10">
        <v>14.529</v>
      </c>
      <c r="I511">
        <v>0.84499999999999997</v>
      </c>
      <c r="J511">
        <v>1.3129999999999999</v>
      </c>
      <c r="K511">
        <v>0.76100000000000001</v>
      </c>
      <c r="L511">
        <v>0.93700000000000006</v>
      </c>
      <c r="M511" s="10"/>
      <c r="N511" s="10"/>
      <c r="O511" s="10"/>
      <c r="P511" s="10"/>
      <c r="Q511" s="10"/>
      <c r="R511" s="10"/>
      <c r="S511" s="10">
        <v>550</v>
      </c>
      <c r="T511" s="17">
        <v>5.093</v>
      </c>
      <c r="U511" s="17">
        <f t="shared" si="55"/>
        <v>509.3</v>
      </c>
      <c r="V511" s="11">
        <f t="shared" si="54"/>
        <v>25.464895447136996</v>
      </c>
      <c r="X511">
        <v>23.733545343897443</v>
      </c>
      <c r="Y511" s="12">
        <f t="shared" si="50"/>
        <v>23.733000000000001</v>
      </c>
      <c r="Z511">
        <f t="shared" si="51"/>
        <v>1</v>
      </c>
      <c r="AA511">
        <f t="shared" si="52"/>
        <v>0</v>
      </c>
      <c r="AB511">
        <f t="shared" si="53"/>
        <v>503</v>
      </c>
      <c r="AD511" s="12">
        <v>23.733000000000001</v>
      </c>
      <c r="AE511">
        <v>503</v>
      </c>
    </row>
    <row r="512" spans="6:31" x14ac:dyDescent="0.3">
      <c r="F512" s="10">
        <v>505</v>
      </c>
      <c r="G512" s="17">
        <v>3.1970000000000001</v>
      </c>
      <c r="H512" s="10">
        <v>8.0589999999999993</v>
      </c>
      <c r="I512">
        <v>0.61899999999999999</v>
      </c>
      <c r="J512">
        <v>3.0449999999999999</v>
      </c>
      <c r="K512">
        <v>0.32800000000000001</v>
      </c>
      <c r="L512">
        <v>0.88700000000000001</v>
      </c>
      <c r="M512" s="10"/>
      <c r="N512" s="10"/>
      <c r="O512" s="10"/>
      <c r="P512" s="10"/>
      <c r="Q512" s="10"/>
      <c r="R512" s="10"/>
      <c r="S512" s="10">
        <v>551</v>
      </c>
      <c r="T512" s="17">
        <v>12.378</v>
      </c>
      <c r="U512" s="17">
        <f t="shared" si="55"/>
        <v>1237.8</v>
      </c>
      <c r="V512" s="11">
        <f t="shared" si="54"/>
        <v>39.699066846377946</v>
      </c>
      <c r="X512">
        <v>23.733545343897443</v>
      </c>
      <c r="Y512" s="12">
        <f t="shared" si="50"/>
        <v>23.733000000000001</v>
      </c>
      <c r="Z512">
        <f t="shared" si="51"/>
        <v>2</v>
      </c>
      <c r="AA512">
        <f t="shared" si="52"/>
        <v>0</v>
      </c>
      <c r="AB512">
        <f t="shared" si="53"/>
        <v>503</v>
      </c>
      <c r="AD512" s="12">
        <v>23.733000000000001</v>
      </c>
      <c r="AE512">
        <v>503</v>
      </c>
    </row>
    <row r="513" spans="6:31" x14ac:dyDescent="0.3">
      <c r="F513" s="10">
        <v>506</v>
      </c>
      <c r="G513" s="17">
        <v>11.375</v>
      </c>
      <c r="H513" s="10">
        <v>15.148</v>
      </c>
      <c r="I513">
        <v>0.623</v>
      </c>
      <c r="J513">
        <v>1.5620000000000001</v>
      </c>
      <c r="K513">
        <v>0.64</v>
      </c>
      <c r="L513">
        <v>0.83799999999999997</v>
      </c>
      <c r="M513" s="10"/>
      <c r="N513" s="10"/>
      <c r="O513" s="10"/>
      <c r="P513" s="10"/>
      <c r="Q513" s="10"/>
      <c r="R513" s="10"/>
      <c r="S513" s="10">
        <v>552</v>
      </c>
      <c r="T513" s="17">
        <v>5.5019999999999998</v>
      </c>
      <c r="U513" s="17">
        <f t="shared" si="55"/>
        <v>550.19999999999993</v>
      </c>
      <c r="V513" s="11">
        <f t="shared" si="54"/>
        <v>26.46764812961829</v>
      </c>
      <c r="X513">
        <v>23.733545343897443</v>
      </c>
      <c r="Y513" s="12">
        <f t="shared" si="50"/>
        <v>23.733000000000001</v>
      </c>
      <c r="Z513">
        <f t="shared" si="51"/>
        <v>3</v>
      </c>
      <c r="AA513">
        <f t="shared" si="52"/>
        <v>3</v>
      </c>
      <c r="AB513">
        <f t="shared" si="53"/>
        <v>506</v>
      </c>
      <c r="AD513" s="12">
        <v>23.733000000000001</v>
      </c>
      <c r="AE513">
        <v>506</v>
      </c>
    </row>
    <row r="514" spans="6:31" x14ac:dyDescent="0.3">
      <c r="F514" s="10">
        <v>507</v>
      </c>
      <c r="G514" s="17">
        <v>3.048</v>
      </c>
      <c r="H514" s="10">
        <v>9.375</v>
      </c>
      <c r="I514">
        <v>0.436</v>
      </c>
      <c r="J514">
        <v>2.7679999999999998</v>
      </c>
      <c r="K514">
        <v>0.36099999999999999</v>
      </c>
      <c r="L514">
        <v>0.79200000000000004</v>
      </c>
      <c r="M514" s="10"/>
      <c r="N514" s="10"/>
      <c r="O514" s="10"/>
      <c r="P514" s="10"/>
      <c r="Q514" s="10"/>
      <c r="R514" s="10"/>
      <c r="S514" s="10">
        <v>553</v>
      </c>
      <c r="T514" s="17">
        <v>13.68</v>
      </c>
      <c r="U514" s="17">
        <f t="shared" si="55"/>
        <v>1368</v>
      </c>
      <c r="V514" s="11">
        <f t="shared" si="54"/>
        <v>41.73477802981229</v>
      </c>
      <c r="X514">
        <v>23.531508196571725</v>
      </c>
      <c r="Y514" s="12">
        <f t="shared" si="50"/>
        <v>23.530999999999999</v>
      </c>
      <c r="Z514">
        <f t="shared" si="51"/>
        <v>1</v>
      </c>
      <c r="AA514">
        <f t="shared" si="52"/>
        <v>0</v>
      </c>
      <c r="AB514">
        <f t="shared" si="53"/>
        <v>506</v>
      </c>
      <c r="AD514" s="12">
        <v>23.530999999999999</v>
      </c>
      <c r="AE514">
        <v>506</v>
      </c>
    </row>
    <row r="515" spans="6:31" x14ac:dyDescent="0.3">
      <c r="F515" s="10">
        <v>508</v>
      </c>
      <c r="G515" s="17">
        <v>56.54</v>
      </c>
      <c r="H515" s="10">
        <v>34.69</v>
      </c>
      <c r="I515">
        <v>0.59</v>
      </c>
      <c r="J515">
        <v>2.0489999999999999</v>
      </c>
      <c r="K515">
        <v>0.48799999999999999</v>
      </c>
      <c r="L515">
        <v>0.90200000000000002</v>
      </c>
      <c r="M515" s="10"/>
      <c r="N515" s="10"/>
      <c r="O515" s="10"/>
      <c r="P515" s="10"/>
      <c r="Q515" s="10"/>
      <c r="R515" s="10"/>
      <c r="S515" s="10">
        <v>554</v>
      </c>
      <c r="T515" s="17">
        <v>3.0110000000000001</v>
      </c>
      <c r="U515" s="17">
        <f t="shared" si="55"/>
        <v>301.10000000000002</v>
      </c>
      <c r="V515" s="11">
        <f t="shared" si="54"/>
        <v>19.579898542121139</v>
      </c>
      <c r="X515">
        <v>23.531508196571725</v>
      </c>
      <c r="Y515" s="12">
        <f t="shared" si="50"/>
        <v>23.530999999999999</v>
      </c>
      <c r="Z515">
        <f t="shared" si="51"/>
        <v>2</v>
      </c>
      <c r="AA515">
        <f t="shared" si="52"/>
        <v>0</v>
      </c>
      <c r="AB515">
        <f t="shared" si="53"/>
        <v>506</v>
      </c>
      <c r="AD515" s="12">
        <v>23.530999999999999</v>
      </c>
      <c r="AE515">
        <v>506</v>
      </c>
    </row>
    <row r="516" spans="6:31" x14ac:dyDescent="0.3">
      <c r="F516" s="10">
        <v>509</v>
      </c>
      <c r="G516" s="17">
        <v>5.093</v>
      </c>
      <c r="H516" s="10">
        <v>13.551</v>
      </c>
      <c r="I516">
        <v>0.34899999999999998</v>
      </c>
      <c r="J516">
        <v>4.4059999999999997</v>
      </c>
      <c r="K516">
        <v>0.22700000000000001</v>
      </c>
      <c r="L516">
        <v>0.82499999999999996</v>
      </c>
      <c r="M516" s="10"/>
      <c r="N516" s="10"/>
      <c r="O516" s="10"/>
      <c r="P516" s="10"/>
      <c r="Q516" s="10"/>
      <c r="R516" s="10"/>
      <c r="S516" s="10">
        <v>555</v>
      </c>
      <c r="T516" s="17">
        <v>23.716000000000001</v>
      </c>
      <c r="U516" s="17">
        <f t="shared" si="55"/>
        <v>2371.6</v>
      </c>
      <c r="V516" s="11">
        <f t="shared" si="54"/>
        <v>54.951022777505351</v>
      </c>
      <c r="X516">
        <v>23.531508196571725</v>
      </c>
      <c r="Y516" s="12">
        <f t="shared" si="50"/>
        <v>23.530999999999999</v>
      </c>
      <c r="Z516">
        <f t="shared" si="51"/>
        <v>3</v>
      </c>
      <c r="AA516">
        <f t="shared" si="52"/>
        <v>3</v>
      </c>
      <c r="AB516">
        <f t="shared" si="53"/>
        <v>509</v>
      </c>
      <c r="AD516" s="12">
        <v>23.530999999999999</v>
      </c>
      <c r="AE516">
        <v>509</v>
      </c>
    </row>
    <row r="517" spans="6:31" x14ac:dyDescent="0.3">
      <c r="F517" s="10">
        <v>510</v>
      </c>
      <c r="G517" s="17">
        <v>5.3529999999999998</v>
      </c>
      <c r="H517" s="10">
        <v>10.24</v>
      </c>
      <c r="I517">
        <v>0.64100000000000001</v>
      </c>
      <c r="J517">
        <v>1.3220000000000001</v>
      </c>
      <c r="K517">
        <v>0.75700000000000001</v>
      </c>
      <c r="L517">
        <v>0.84199999999999997</v>
      </c>
      <c r="M517" s="10"/>
      <c r="N517" s="10"/>
      <c r="O517" s="10"/>
      <c r="P517" s="10"/>
      <c r="Q517" s="10"/>
      <c r="R517" s="10"/>
      <c r="S517" s="10">
        <v>556</v>
      </c>
      <c r="T517" s="17">
        <v>1.0409999999999999</v>
      </c>
      <c r="U517" s="17">
        <f t="shared" si="55"/>
        <v>104.1</v>
      </c>
      <c r="V517" s="11">
        <f t="shared" si="54"/>
        <v>11.512785788284711</v>
      </c>
      <c r="X517">
        <v>23.431194841275214</v>
      </c>
      <c r="Y517" s="12">
        <f t="shared" si="50"/>
        <v>23.431000000000001</v>
      </c>
      <c r="Z517">
        <f t="shared" si="51"/>
        <v>1</v>
      </c>
      <c r="AA517">
        <f t="shared" si="52"/>
        <v>0</v>
      </c>
      <c r="AB517">
        <f t="shared" si="53"/>
        <v>509</v>
      </c>
      <c r="AD517" s="12">
        <v>23.431000000000001</v>
      </c>
      <c r="AE517">
        <v>509</v>
      </c>
    </row>
    <row r="518" spans="6:31" x14ac:dyDescent="0.3">
      <c r="F518" s="10">
        <v>511</v>
      </c>
      <c r="G518" s="17">
        <v>1.45</v>
      </c>
      <c r="H518" s="10">
        <v>5.8579999999999997</v>
      </c>
      <c r="I518">
        <v>0.53100000000000003</v>
      </c>
      <c r="J518">
        <v>3.5640000000000001</v>
      </c>
      <c r="K518">
        <v>0.28100000000000003</v>
      </c>
      <c r="L518">
        <v>0.81200000000000006</v>
      </c>
      <c r="M518" s="10"/>
      <c r="N518" s="10"/>
      <c r="O518" s="10"/>
      <c r="P518" s="10"/>
      <c r="Q518" s="10"/>
      <c r="R518" s="10"/>
      <c r="S518" s="10">
        <v>557</v>
      </c>
      <c r="T518" s="17">
        <v>2.0819999999999999</v>
      </c>
      <c r="U518" s="17">
        <f t="shared" si="55"/>
        <v>208.2</v>
      </c>
      <c r="V518" s="11">
        <f t="shared" si="54"/>
        <v>16.281537802488465</v>
      </c>
      <c r="X518">
        <v>23.431194841275214</v>
      </c>
      <c r="Y518" s="12">
        <f t="shared" si="50"/>
        <v>23.431000000000001</v>
      </c>
      <c r="Z518">
        <f t="shared" si="51"/>
        <v>2</v>
      </c>
      <c r="AA518">
        <f t="shared" si="52"/>
        <v>2</v>
      </c>
      <c r="AB518">
        <f t="shared" si="53"/>
        <v>511</v>
      </c>
      <c r="AD518" s="12">
        <v>23.431000000000001</v>
      </c>
      <c r="AE518">
        <v>511</v>
      </c>
    </row>
    <row r="519" spans="6:31" x14ac:dyDescent="0.3">
      <c r="F519" s="10">
        <v>512</v>
      </c>
      <c r="G519" s="17">
        <v>10.297000000000001</v>
      </c>
      <c r="H519" s="10">
        <v>14.124000000000001</v>
      </c>
      <c r="I519">
        <v>0.64900000000000002</v>
      </c>
      <c r="J519">
        <v>1.47</v>
      </c>
      <c r="K519">
        <v>0.68</v>
      </c>
      <c r="L519">
        <v>0.86</v>
      </c>
      <c r="M519" s="10"/>
      <c r="N519" s="10"/>
      <c r="O519" s="10"/>
      <c r="P519" s="10"/>
      <c r="Q519" s="10"/>
      <c r="R519" s="10"/>
      <c r="S519" s="10">
        <v>558</v>
      </c>
      <c r="T519" s="17">
        <v>0.112</v>
      </c>
      <c r="U519" s="17">
        <f t="shared" si="55"/>
        <v>11.200000000000001</v>
      </c>
      <c r="V519" s="11">
        <f t="shared" si="54"/>
        <v>3.7762789755305186</v>
      </c>
      <c r="X519">
        <v>23.330450175131258</v>
      </c>
      <c r="Y519" s="12">
        <f t="shared" si="50"/>
        <v>23.33</v>
      </c>
      <c r="Z519">
        <f t="shared" si="51"/>
        <v>1</v>
      </c>
      <c r="AA519">
        <f t="shared" si="52"/>
        <v>0</v>
      </c>
      <c r="AB519">
        <f t="shared" si="53"/>
        <v>511</v>
      </c>
      <c r="AD519" s="12">
        <v>23.33</v>
      </c>
      <c r="AE519">
        <v>511</v>
      </c>
    </row>
    <row r="520" spans="6:31" x14ac:dyDescent="0.3">
      <c r="F520" s="10">
        <v>513</v>
      </c>
      <c r="G520" s="17">
        <v>1.6359999999999999</v>
      </c>
      <c r="H520" s="10">
        <v>5.2</v>
      </c>
      <c r="I520">
        <v>0.76</v>
      </c>
      <c r="J520">
        <v>1.45</v>
      </c>
      <c r="K520">
        <v>0.68899999999999995</v>
      </c>
      <c r="L520">
        <v>0.83</v>
      </c>
      <c r="M520" s="10"/>
      <c r="N520" s="10"/>
      <c r="O520" s="10"/>
      <c r="P520" s="10"/>
      <c r="Q520" s="10"/>
      <c r="R520" s="10"/>
      <c r="S520" s="10">
        <v>559</v>
      </c>
      <c r="T520" s="17">
        <v>1.97</v>
      </c>
      <c r="U520" s="17">
        <f t="shared" si="55"/>
        <v>197</v>
      </c>
      <c r="V520" s="11">
        <f t="shared" si="54"/>
        <v>15.837556323903858</v>
      </c>
      <c r="X520">
        <v>23.330450175131258</v>
      </c>
      <c r="Y520" s="12">
        <f t="shared" si="50"/>
        <v>23.33</v>
      </c>
      <c r="Z520">
        <f t="shared" si="51"/>
        <v>2</v>
      </c>
      <c r="AA520">
        <f t="shared" si="52"/>
        <v>0</v>
      </c>
      <c r="AB520">
        <f t="shared" si="53"/>
        <v>511</v>
      </c>
      <c r="AD520" s="12">
        <v>23.33</v>
      </c>
      <c r="AE520">
        <v>511</v>
      </c>
    </row>
    <row r="521" spans="6:31" x14ac:dyDescent="0.3">
      <c r="F521" s="10">
        <v>514</v>
      </c>
      <c r="G521" s="17">
        <v>5.4269999999999996</v>
      </c>
      <c r="H521" s="10">
        <v>10.081</v>
      </c>
      <c r="I521">
        <v>0.67100000000000004</v>
      </c>
      <c r="J521">
        <v>1.66</v>
      </c>
      <c r="K521">
        <v>0.60199999999999998</v>
      </c>
      <c r="L521">
        <v>0.877</v>
      </c>
      <c r="M521" s="10"/>
      <c r="N521" s="10"/>
      <c r="O521" s="10"/>
      <c r="P521" s="10"/>
      <c r="Q521" s="10"/>
      <c r="R521" s="10"/>
      <c r="S521" s="10">
        <v>560</v>
      </c>
      <c r="T521" s="17">
        <v>6.6909999999999998</v>
      </c>
      <c r="U521" s="17">
        <f t="shared" si="55"/>
        <v>669.1</v>
      </c>
      <c r="V521" s="11">
        <f t="shared" si="54"/>
        <v>29.187747076167039</v>
      </c>
      <c r="X521">
        <v>23.330450175131258</v>
      </c>
      <c r="Y521" s="12">
        <f t="shared" ref="Y521:Y584" si="56">TRUNC(X521,3)</f>
        <v>23.33</v>
      </c>
      <c r="Z521">
        <f t="shared" si="51"/>
        <v>3</v>
      </c>
      <c r="AA521">
        <f t="shared" si="52"/>
        <v>3</v>
      </c>
      <c r="AB521">
        <f t="shared" si="53"/>
        <v>514</v>
      </c>
      <c r="AD521" s="12">
        <v>23.33</v>
      </c>
      <c r="AE521">
        <v>514</v>
      </c>
    </row>
    <row r="522" spans="6:31" x14ac:dyDescent="0.3">
      <c r="F522" s="8">
        <v>515</v>
      </c>
      <c r="G522" s="117">
        <v>6.8769999999999998</v>
      </c>
      <c r="H522" s="8">
        <v>11.603999999999999</v>
      </c>
      <c r="I522" s="8">
        <v>0.64200000000000002</v>
      </c>
      <c r="J522" s="8">
        <v>1.883</v>
      </c>
      <c r="K522" s="8">
        <v>0.53100000000000003</v>
      </c>
      <c r="L522" s="8">
        <v>0.86</v>
      </c>
      <c r="M522" s="10"/>
      <c r="N522" s="10"/>
      <c r="O522" s="10"/>
      <c r="P522" s="10"/>
      <c r="Q522" s="10"/>
      <c r="R522" s="10"/>
      <c r="S522" s="10">
        <v>561</v>
      </c>
      <c r="T522" s="17">
        <v>3.0110000000000001</v>
      </c>
      <c r="U522" s="17">
        <f t="shared" si="55"/>
        <v>301.10000000000002</v>
      </c>
      <c r="V522" s="11">
        <f t="shared" si="54"/>
        <v>19.579898542121139</v>
      </c>
      <c r="X522">
        <v>23.229268586392514</v>
      </c>
      <c r="Y522" s="12">
        <f t="shared" si="56"/>
        <v>23.228999999999999</v>
      </c>
      <c r="Z522">
        <f t="shared" ref="Z522:Z585" si="57">IF(Y522-Y521=0,Z521+Z$8,1)</f>
        <v>1</v>
      </c>
      <c r="AA522">
        <f t="shared" ref="AA522:AA585" si="58">IF(Z522&lt;Z523,0,Z522)</f>
        <v>0</v>
      </c>
      <c r="AB522">
        <f t="shared" ref="AB522:AB585" si="59">AB521+AA522</f>
        <v>514</v>
      </c>
      <c r="AD522" s="12">
        <v>23.228999999999999</v>
      </c>
      <c r="AE522">
        <v>514</v>
      </c>
    </row>
    <row r="523" spans="6:31" x14ac:dyDescent="0.3">
      <c r="F523" s="10">
        <v>516</v>
      </c>
      <c r="G523" s="17">
        <v>6.0960000000000001</v>
      </c>
      <c r="H523" s="10">
        <v>11.397</v>
      </c>
      <c r="I523">
        <v>0.59</v>
      </c>
      <c r="J523">
        <v>1.6459999999999999</v>
      </c>
      <c r="K523">
        <v>0.60699999999999998</v>
      </c>
      <c r="L523">
        <v>0.82799999999999996</v>
      </c>
      <c r="M523" s="10"/>
      <c r="N523" s="10"/>
      <c r="O523" s="10"/>
      <c r="P523" s="10"/>
      <c r="Q523" s="10"/>
      <c r="R523" s="10"/>
      <c r="S523" s="10">
        <v>562</v>
      </c>
      <c r="T523" s="17">
        <v>46.689</v>
      </c>
      <c r="U523" s="17">
        <f t="shared" si="55"/>
        <v>4668.8999999999996</v>
      </c>
      <c r="V523" s="11">
        <f t="shared" si="54"/>
        <v>77.101414451448306</v>
      </c>
      <c r="X523">
        <v>23.229268586392514</v>
      </c>
      <c r="Y523" s="12">
        <f t="shared" si="56"/>
        <v>23.228999999999999</v>
      </c>
      <c r="Z523">
        <f t="shared" si="57"/>
        <v>2</v>
      </c>
      <c r="AA523">
        <f t="shared" si="58"/>
        <v>2</v>
      </c>
      <c r="AB523">
        <f t="shared" si="59"/>
        <v>516</v>
      </c>
      <c r="AD523" s="12">
        <v>23.228999999999999</v>
      </c>
      <c r="AE523">
        <v>516</v>
      </c>
    </row>
    <row r="524" spans="6:31" x14ac:dyDescent="0.3">
      <c r="F524" s="10">
        <v>517</v>
      </c>
      <c r="G524" s="17">
        <v>0.40899999999999997</v>
      </c>
      <c r="H524" s="10">
        <v>2.407</v>
      </c>
      <c r="I524">
        <v>0.88700000000000001</v>
      </c>
      <c r="J524">
        <v>2.2189999999999999</v>
      </c>
      <c r="K524">
        <v>0.45100000000000001</v>
      </c>
      <c r="L524">
        <v>0.84599999999999997</v>
      </c>
      <c r="M524" s="10"/>
      <c r="N524" s="10"/>
      <c r="O524" s="10"/>
      <c r="P524" s="10"/>
      <c r="Q524" s="10"/>
      <c r="R524" s="10"/>
      <c r="S524" s="10">
        <v>563</v>
      </c>
      <c r="T524" s="17">
        <v>1.4870000000000001</v>
      </c>
      <c r="U524" s="17">
        <f t="shared" si="55"/>
        <v>148.70000000000002</v>
      </c>
      <c r="V524" s="11">
        <f t="shared" si="54"/>
        <v>13.759750008707234</v>
      </c>
      <c r="X524">
        <v>23.127644340555779</v>
      </c>
      <c r="Y524" s="12">
        <f t="shared" si="56"/>
        <v>23.126999999999999</v>
      </c>
      <c r="Z524">
        <f t="shared" si="57"/>
        <v>1</v>
      </c>
      <c r="AA524">
        <f t="shared" si="58"/>
        <v>0</v>
      </c>
      <c r="AB524">
        <f t="shared" si="59"/>
        <v>516</v>
      </c>
      <c r="AD524" s="12">
        <v>23.126999999999999</v>
      </c>
      <c r="AE524">
        <v>516</v>
      </c>
    </row>
    <row r="525" spans="6:31" x14ac:dyDescent="0.3">
      <c r="F525" s="10">
        <v>518</v>
      </c>
      <c r="G525" s="17">
        <v>13.903</v>
      </c>
      <c r="H525" s="10">
        <v>17.396000000000001</v>
      </c>
      <c r="I525">
        <v>0.57699999999999996</v>
      </c>
      <c r="J525">
        <v>2.1739999999999999</v>
      </c>
      <c r="K525">
        <v>0.46</v>
      </c>
      <c r="L525">
        <v>0.79800000000000004</v>
      </c>
      <c r="M525" s="10"/>
      <c r="N525" s="10"/>
      <c r="O525" s="10"/>
      <c r="P525" s="10"/>
      <c r="Q525" s="10"/>
      <c r="R525" s="10"/>
      <c r="S525" s="10">
        <v>564</v>
      </c>
      <c r="T525" s="17">
        <v>2.7509999999999999</v>
      </c>
      <c r="U525" s="17">
        <f t="shared" si="55"/>
        <v>275.09999999999997</v>
      </c>
      <c r="V525" s="11">
        <f t="shared" si="54"/>
        <v>18.715453474512532</v>
      </c>
      <c r="X525">
        <v>23.127644340555779</v>
      </c>
      <c r="Y525" s="12">
        <f t="shared" si="56"/>
        <v>23.126999999999999</v>
      </c>
      <c r="Z525">
        <f t="shared" si="57"/>
        <v>2</v>
      </c>
      <c r="AA525">
        <f t="shared" si="58"/>
        <v>2</v>
      </c>
      <c r="AB525">
        <f t="shared" si="59"/>
        <v>518</v>
      </c>
      <c r="AD525" s="12">
        <v>23.126999999999999</v>
      </c>
      <c r="AE525">
        <v>518</v>
      </c>
    </row>
    <row r="526" spans="6:31" x14ac:dyDescent="0.3">
      <c r="F526" s="10">
        <v>519</v>
      </c>
      <c r="G526" s="17">
        <v>6.1710000000000003</v>
      </c>
      <c r="H526" s="10">
        <v>10.718999999999999</v>
      </c>
      <c r="I526">
        <v>0.67500000000000004</v>
      </c>
      <c r="J526">
        <v>2.706</v>
      </c>
      <c r="K526">
        <v>0.37</v>
      </c>
      <c r="L526">
        <v>0.88300000000000001</v>
      </c>
      <c r="M526" s="10"/>
      <c r="N526" s="10"/>
      <c r="O526" s="10"/>
      <c r="P526" s="10"/>
      <c r="Q526" s="10"/>
      <c r="R526" s="10"/>
      <c r="S526" s="10">
        <v>565</v>
      </c>
      <c r="T526" s="17">
        <v>1.859</v>
      </c>
      <c r="U526" s="17">
        <f t="shared" si="55"/>
        <v>185.9</v>
      </c>
      <c r="V526" s="11">
        <f t="shared" si="54"/>
        <v>15.384902709028314</v>
      </c>
      <c r="X526">
        <v>23.022806572467402</v>
      </c>
      <c r="Y526" s="12">
        <f t="shared" si="56"/>
        <v>23.021999999999998</v>
      </c>
      <c r="Z526">
        <f t="shared" si="57"/>
        <v>1</v>
      </c>
      <c r="AA526">
        <f t="shared" si="58"/>
        <v>0</v>
      </c>
      <c r="AB526">
        <f t="shared" si="59"/>
        <v>518</v>
      </c>
      <c r="AD526" s="12">
        <v>23.021999999999998</v>
      </c>
      <c r="AE526">
        <v>518</v>
      </c>
    </row>
    <row r="527" spans="6:31" x14ac:dyDescent="0.3">
      <c r="F527" s="10">
        <v>520</v>
      </c>
      <c r="G527" s="17">
        <v>142.85400000000001</v>
      </c>
      <c r="H527" s="10">
        <v>62.784999999999997</v>
      </c>
      <c r="I527">
        <v>0.45500000000000002</v>
      </c>
      <c r="J527">
        <v>1.5589999999999999</v>
      </c>
      <c r="K527">
        <v>0.64200000000000002</v>
      </c>
      <c r="L527">
        <v>0.79</v>
      </c>
      <c r="M527" s="10"/>
      <c r="N527" s="10"/>
      <c r="O527" s="10"/>
      <c r="P527" s="10"/>
      <c r="Q527" s="10"/>
      <c r="R527" s="10"/>
      <c r="S527" s="10">
        <v>566</v>
      </c>
      <c r="T527" s="17">
        <v>2.4910000000000001</v>
      </c>
      <c r="U527" s="17">
        <f t="shared" si="55"/>
        <v>249.10000000000002</v>
      </c>
      <c r="V527" s="11">
        <f t="shared" si="54"/>
        <v>17.809097972483869</v>
      </c>
      <c r="X527">
        <v>23.022806572467402</v>
      </c>
      <c r="Y527" s="12">
        <f t="shared" si="56"/>
        <v>23.021999999999998</v>
      </c>
      <c r="Z527">
        <f t="shared" si="57"/>
        <v>2</v>
      </c>
      <c r="AA527">
        <f t="shared" si="58"/>
        <v>2</v>
      </c>
      <c r="AB527">
        <f t="shared" si="59"/>
        <v>520</v>
      </c>
      <c r="AD527" s="12">
        <v>23.021999999999998</v>
      </c>
      <c r="AE527">
        <v>520</v>
      </c>
    </row>
    <row r="528" spans="6:31" x14ac:dyDescent="0.3">
      <c r="F528" s="10">
        <v>521</v>
      </c>
      <c r="G528" s="17">
        <v>1.7470000000000001</v>
      </c>
      <c r="H528" s="10">
        <v>5.0869999999999997</v>
      </c>
      <c r="I528">
        <v>0.84799999999999998</v>
      </c>
      <c r="J528">
        <v>1.8480000000000001</v>
      </c>
      <c r="K528">
        <v>0.54100000000000004</v>
      </c>
      <c r="L528">
        <v>0.879</v>
      </c>
      <c r="M528" s="10"/>
      <c r="N528" s="10"/>
      <c r="O528" s="10"/>
      <c r="P528" s="10"/>
      <c r="Q528" s="10"/>
      <c r="R528" s="10"/>
      <c r="S528" s="10">
        <v>567</v>
      </c>
      <c r="T528" s="17">
        <v>0.92900000000000005</v>
      </c>
      <c r="U528" s="17">
        <f t="shared" si="55"/>
        <v>92.9</v>
      </c>
      <c r="V528" s="11">
        <f t="shared" si="54"/>
        <v>10.875842666474016</v>
      </c>
      <c r="X528">
        <v>22.920266930333256</v>
      </c>
      <c r="Y528" s="12">
        <f t="shared" si="56"/>
        <v>22.92</v>
      </c>
      <c r="Z528">
        <f t="shared" si="57"/>
        <v>1</v>
      </c>
      <c r="AA528">
        <f t="shared" si="58"/>
        <v>0</v>
      </c>
      <c r="AB528">
        <f t="shared" si="59"/>
        <v>520</v>
      </c>
      <c r="AD528" s="12">
        <v>22.92</v>
      </c>
      <c r="AE528">
        <v>520</v>
      </c>
    </row>
    <row r="529" spans="6:31" x14ac:dyDescent="0.3">
      <c r="F529" s="10">
        <v>522</v>
      </c>
      <c r="G529" s="17">
        <v>4.7210000000000001</v>
      </c>
      <c r="H529" s="10">
        <v>10.334</v>
      </c>
      <c r="I529">
        <v>0.55600000000000005</v>
      </c>
      <c r="J529">
        <v>2.9380000000000002</v>
      </c>
      <c r="K529">
        <v>0.34</v>
      </c>
      <c r="L529">
        <v>0.83799999999999997</v>
      </c>
      <c r="M529" s="10"/>
      <c r="N529" s="10"/>
      <c r="O529" s="10"/>
      <c r="P529" s="10"/>
      <c r="Q529" s="10"/>
      <c r="R529" s="10"/>
      <c r="S529" s="10">
        <v>568</v>
      </c>
      <c r="T529" s="17">
        <v>0.96599999999999997</v>
      </c>
      <c r="U529" s="17">
        <f t="shared" si="55"/>
        <v>96.6</v>
      </c>
      <c r="V529" s="11">
        <f t="shared" si="54"/>
        <v>11.090308382611221</v>
      </c>
      <c r="X529">
        <v>22.920266930333256</v>
      </c>
      <c r="Y529" s="12">
        <f t="shared" si="56"/>
        <v>22.92</v>
      </c>
      <c r="Z529">
        <f t="shared" si="57"/>
        <v>2</v>
      </c>
      <c r="AA529">
        <f t="shared" si="58"/>
        <v>0</v>
      </c>
      <c r="AB529">
        <f t="shared" si="59"/>
        <v>520</v>
      </c>
      <c r="AD529" s="12">
        <v>22.92</v>
      </c>
      <c r="AE529">
        <v>520</v>
      </c>
    </row>
    <row r="530" spans="6:31" x14ac:dyDescent="0.3">
      <c r="F530" s="10">
        <v>523</v>
      </c>
      <c r="G530" s="17">
        <v>2.4159999999999999</v>
      </c>
      <c r="H530" s="10">
        <v>6.6760000000000002</v>
      </c>
      <c r="I530">
        <v>0.68100000000000005</v>
      </c>
      <c r="J530">
        <v>2.0739999999999998</v>
      </c>
      <c r="K530">
        <v>0.48199999999999998</v>
      </c>
      <c r="L530">
        <v>0.83299999999999996</v>
      </c>
      <c r="M530" s="10"/>
      <c r="N530" s="10"/>
      <c r="O530" s="10"/>
      <c r="P530" s="10"/>
      <c r="R530" s="10"/>
      <c r="S530" s="10">
        <v>569</v>
      </c>
      <c r="T530" s="17">
        <v>4.3490000000000002</v>
      </c>
      <c r="U530" s="17">
        <f t="shared" si="55"/>
        <v>434.90000000000003</v>
      </c>
      <c r="V530" s="11">
        <f t="shared" si="54"/>
        <v>23.531508196571725</v>
      </c>
      <c r="X530">
        <v>22.920266930333256</v>
      </c>
      <c r="Y530" s="12">
        <f t="shared" si="56"/>
        <v>22.92</v>
      </c>
      <c r="Z530">
        <f t="shared" si="57"/>
        <v>3</v>
      </c>
      <c r="AA530">
        <f t="shared" si="58"/>
        <v>0</v>
      </c>
      <c r="AB530">
        <f t="shared" si="59"/>
        <v>520</v>
      </c>
      <c r="AD530" s="12">
        <v>22.92</v>
      </c>
      <c r="AE530">
        <v>520</v>
      </c>
    </row>
    <row r="531" spans="6:31" x14ac:dyDescent="0.3">
      <c r="F531" s="10">
        <v>524</v>
      </c>
      <c r="G531" s="17">
        <v>39.923000000000002</v>
      </c>
      <c r="H531" s="10">
        <v>28.878</v>
      </c>
      <c r="I531">
        <v>0.60199999999999998</v>
      </c>
      <c r="J531">
        <v>2.31</v>
      </c>
      <c r="K531">
        <v>0.433</v>
      </c>
      <c r="L531">
        <v>0.89200000000000002</v>
      </c>
      <c r="M531" s="10"/>
      <c r="N531" s="10"/>
      <c r="O531" s="10"/>
      <c r="P531" s="10"/>
      <c r="R531" s="10"/>
      <c r="S531" s="10">
        <v>570</v>
      </c>
      <c r="T531" s="17">
        <v>5.9850000000000003</v>
      </c>
      <c r="U531" s="17">
        <f t="shared" si="55"/>
        <v>598.5</v>
      </c>
      <c r="V531" s="11">
        <f t="shared" si="54"/>
        <v>27.604960922341384</v>
      </c>
      <c r="X531">
        <v>22.920266930333256</v>
      </c>
      <c r="Y531" s="12">
        <f t="shared" si="56"/>
        <v>22.92</v>
      </c>
      <c r="Z531">
        <f t="shared" si="57"/>
        <v>4</v>
      </c>
      <c r="AA531">
        <f t="shared" si="58"/>
        <v>4</v>
      </c>
      <c r="AB531">
        <f t="shared" si="59"/>
        <v>524</v>
      </c>
      <c r="AD531" s="12">
        <v>22.92</v>
      </c>
      <c r="AE531">
        <v>524</v>
      </c>
    </row>
    <row r="532" spans="6:31" x14ac:dyDescent="0.3">
      <c r="F532" s="10">
        <v>525</v>
      </c>
      <c r="G532" s="17">
        <v>4.7949999999999999</v>
      </c>
      <c r="H532" s="10">
        <v>9.3559999999999999</v>
      </c>
      <c r="I532">
        <v>0.68799999999999994</v>
      </c>
      <c r="J532">
        <v>2.5670000000000002</v>
      </c>
      <c r="K532">
        <v>0.39</v>
      </c>
      <c r="L532">
        <v>0.89900000000000002</v>
      </c>
      <c r="M532" s="10"/>
      <c r="N532" s="10"/>
      <c r="O532" s="10"/>
      <c r="P532" s="10"/>
      <c r="Q532" s="10"/>
      <c r="R532" s="10"/>
      <c r="S532" s="10">
        <v>571</v>
      </c>
      <c r="T532" s="17">
        <v>0.223</v>
      </c>
      <c r="U532" s="17">
        <f t="shared" si="55"/>
        <v>22.3</v>
      </c>
      <c r="V532" s="11">
        <f t="shared" si="54"/>
        <v>5.3285309277130155</v>
      </c>
      <c r="X532">
        <v>22.817266484883941</v>
      </c>
      <c r="Y532" s="12">
        <f t="shared" si="56"/>
        <v>22.817</v>
      </c>
      <c r="Z532">
        <f t="shared" si="57"/>
        <v>1</v>
      </c>
      <c r="AA532">
        <f t="shared" si="58"/>
        <v>0</v>
      </c>
      <c r="AB532">
        <f t="shared" si="59"/>
        <v>524</v>
      </c>
      <c r="AD532" s="12">
        <v>22.817</v>
      </c>
      <c r="AE532">
        <v>524</v>
      </c>
    </row>
    <row r="533" spans="6:31" x14ac:dyDescent="0.3">
      <c r="F533" s="8">
        <v>526</v>
      </c>
      <c r="G533" s="117">
        <v>7.5830000000000002</v>
      </c>
      <c r="H533" s="8">
        <v>13.259</v>
      </c>
      <c r="I533" s="8">
        <v>0.54200000000000004</v>
      </c>
      <c r="J533" s="8">
        <v>2.2530000000000001</v>
      </c>
      <c r="K533" s="8">
        <v>0.44400000000000001</v>
      </c>
      <c r="L533" s="8">
        <v>0.83299999999999996</v>
      </c>
      <c r="M533" s="10"/>
      <c r="N533" s="10"/>
      <c r="O533" s="10"/>
      <c r="P533" s="10"/>
      <c r="Q533" s="10"/>
      <c r="R533" s="10"/>
      <c r="S533" s="10">
        <v>572</v>
      </c>
      <c r="T533" s="17">
        <v>1.45</v>
      </c>
      <c r="U533" s="17">
        <f t="shared" si="55"/>
        <v>145</v>
      </c>
      <c r="V533" s="11">
        <f t="shared" si="54"/>
        <v>13.587484461319489</v>
      </c>
      <c r="X533">
        <v>22.817266484883941</v>
      </c>
      <c r="Y533" s="12">
        <f t="shared" si="56"/>
        <v>22.817</v>
      </c>
      <c r="Z533">
        <f t="shared" si="57"/>
        <v>2</v>
      </c>
      <c r="AA533">
        <f t="shared" si="58"/>
        <v>0</v>
      </c>
      <c r="AB533">
        <f t="shared" si="59"/>
        <v>524</v>
      </c>
      <c r="AD533" s="12">
        <v>22.817</v>
      </c>
      <c r="AE533">
        <v>524</v>
      </c>
    </row>
    <row r="534" spans="6:31" x14ac:dyDescent="0.3">
      <c r="F534" s="10">
        <v>527</v>
      </c>
      <c r="G534" s="17">
        <v>0.81799999999999995</v>
      </c>
      <c r="H534" s="10">
        <v>3.1120000000000001</v>
      </c>
      <c r="I534">
        <v>1</v>
      </c>
      <c r="J534">
        <v>1.5820000000000001</v>
      </c>
      <c r="K534">
        <v>0.63200000000000001</v>
      </c>
      <c r="L534">
        <v>0.88</v>
      </c>
      <c r="M534" s="10"/>
      <c r="N534" s="10"/>
      <c r="O534" s="10"/>
      <c r="P534" s="10"/>
      <c r="R534" s="10"/>
      <c r="S534" s="10">
        <v>573</v>
      </c>
      <c r="T534" s="17">
        <v>1.821</v>
      </c>
      <c r="U534" s="17">
        <f t="shared" si="55"/>
        <v>182.1</v>
      </c>
      <c r="V534" s="11">
        <f t="shared" si="54"/>
        <v>15.226848692236787</v>
      </c>
      <c r="X534">
        <v>22.817266484883941</v>
      </c>
      <c r="Y534" s="12">
        <f t="shared" si="56"/>
        <v>22.817</v>
      </c>
      <c r="Z534">
        <f t="shared" si="57"/>
        <v>3</v>
      </c>
      <c r="AA534">
        <f t="shared" si="58"/>
        <v>3</v>
      </c>
      <c r="AB534">
        <f t="shared" si="59"/>
        <v>527</v>
      </c>
      <c r="AD534" s="12">
        <v>22.817</v>
      </c>
      <c r="AE534">
        <v>527</v>
      </c>
    </row>
    <row r="535" spans="6:31" x14ac:dyDescent="0.3">
      <c r="F535" s="10">
        <v>528</v>
      </c>
      <c r="G535" s="17">
        <v>22.303999999999998</v>
      </c>
      <c r="H535" s="10">
        <v>23.207000000000001</v>
      </c>
      <c r="I535">
        <v>0.52</v>
      </c>
      <c r="J535">
        <v>2.8260000000000001</v>
      </c>
      <c r="K535">
        <v>0.35399999999999998</v>
      </c>
      <c r="L535">
        <v>0.80200000000000005</v>
      </c>
      <c r="M535" s="10"/>
      <c r="N535" s="10"/>
      <c r="O535" s="10"/>
      <c r="P535" s="10"/>
      <c r="Q535" s="10"/>
      <c r="R535" s="10"/>
      <c r="S535" s="10">
        <v>574</v>
      </c>
      <c r="T535" s="17">
        <v>26.541</v>
      </c>
      <c r="U535" s="17">
        <f t="shared" si="55"/>
        <v>2654.1</v>
      </c>
      <c r="V535" s="11">
        <f t="shared" si="54"/>
        <v>58.13179057694331</v>
      </c>
      <c r="X535">
        <v>22.713798967294924</v>
      </c>
      <c r="Y535" s="12">
        <f t="shared" si="56"/>
        <v>22.713000000000001</v>
      </c>
      <c r="Z535">
        <f t="shared" si="57"/>
        <v>1</v>
      </c>
      <c r="AA535">
        <f t="shared" si="58"/>
        <v>0</v>
      </c>
      <c r="AB535">
        <f t="shared" si="59"/>
        <v>527</v>
      </c>
      <c r="AD535" s="12">
        <v>22.713000000000001</v>
      </c>
      <c r="AE535">
        <v>527</v>
      </c>
    </row>
    <row r="536" spans="6:31" x14ac:dyDescent="0.3">
      <c r="F536" s="10">
        <v>529</v>
      </c>
      <c r="G536" s="17">
        <v>51.075000000000003</v>
      </c>
      <c r="H536" s="10">
        <v>29.79</v>
      </c>
      <c r="I536">
        <v>0.72299999999999998</v>
      </c>
      <c r="J536">
        <v>2.0139999999999998</v>
      </c>
      <c r="K536">
        <v>0.496</v>
      </c>
      <c r="L536">
        <v>0.94299999999999995</v>
      </c>
      <c r="M536" s="10"/>
      <c r="N536" s="10"/>
      <c r="O536" s="10"/>
      <c r="P536" s="10"/>
      <c r="Q536" s="10"/>
      <c r="R536" s="10"/>
      <c r="S536" s="10">
        <v>575</v>
      </c>
      <c r="T536" s="17">
        <v>11.115</v>
      </c>
      <c r="U536" s="17">
        <f t="shared" si="55"/>
        <v>1111.5</v>
      </c>
      <c r="V536" s="11">
        <f t="shared" si="54"/>
        <v>37.619220539149048</v>
      </c>
      <c r="X536">
        <v>22.713798967294924</v>
      </c>
      <c r="Y536" s="12">
        <f t="shared" si="56"/>
        <v>22.713000000000001</v>
      </c>
      <c r="Z536">
        <f t="shared" si="57"/>
        <v>2</v>
      </c>
      <c r="AA536">
        <f t="shared" si="58"/>
        <v>2</v>
      </c>
      <c r="AB536">
        <f t="shared" si="59"/>
        <v>529</v>
      </c>
      <c r="AD536" s="12">
        <v>22.713000000000001</v>
      </c>
      <c r="AE536">
        <v>529</v>
      </c>
    </row>
    <row r="537" spans="6:31" x14ac:dyDescent="0.3">
      <c r="F537" s="10">
        <v>530</v>
      </c>
      <c r="G537" s="17">
        <v>20.408000000000001</v>
      </c>
      <c r="H537" s="10">
        <v>20.292999999999999</v>
      </c>
      <c r="I537">
        <v>0.623</v>
      </c>
      <c r="J537">
        <v>1.726</v>
      </c>
      <c r="K537">
        <v>0.57899999999999996</v>
      </c>
      <c r="L537">
        <v>0.88</v>
      </c>
      <c r="M537" s="10"/>
      <c r="N537" s="10"/>
      <c r="O537" s="10"/>
      <c r="R537" s="10"/>
      <c r="S537" s="10">
        <v>577</v>
      </c>
      <c r="T537" s="17">
        <v>4.1260000000000003</v>
      </c>
      <c r="U537" s="17">
        <f t="shared" si="55"/>
        <v>412.6</v>
      </c>
      <c r="V537" s="11">
        <f t="shared" si="54"/>
        <v>22.920266930333256</v>
      </c>
      <c r="X537">
        <v>22.60985796530283</v>
      </c>
      <c r="Y537" s="12">
        <f t="shared" si="56"/>
        <v>22.609000000000002</v>
      </c>
      <c r="Z537">
        <f t="shared" si="57"/>
        <v>1</v>
      </c>
      <c r="AA537">
        <f t="shared" si="58"/>
        <v>1</v>
      </c>
      <c r="AB537">
        <f t="shared" si="59"/>
        <v>530</v>
      </c>
      <c r="AD537" s="12">
        <v>22.609000000000002</v>
      </c>
      <c r="AE537">
        <v>530</v>
      </c>
    </row>
    <row r="538" spans="6:31" x14ac:dyDescent="0.3">
      <c r="F538" s="10">
        <v>531</v>
      </c>
      <c r="G538" s="17">
        <v>3.8660000000000001</v>
      </c>
      <c r="H538" s="10">
        <v>7.4470000000000001</v>
      </c>
      <c r="I538">
        <v>0.876</v>
      </c>
      <c r="J538">
        <v>1.6339999999999999</v>
      </c>
      <c r="K538">
        <v>0.61199999999999999</v>
      </c>
      <c r="L538">
        <v>0.92400000000000004</v>
      </c>
      <c r="M538" s="10"/>
      <c r="N538" s="10"/>
      <c r="O538" s="10"/>
      <c r="R538" s="10"/>
      <c r="S538" s="10">
        <v>578</v>
      </c>
      <c r="T538" s="17">
        <v>2.8250000000000002</v>
      </c>
      <c r="U538" s="17">
        <f t="shared" si="55"/>
        <v>282.5</v>
      </c>
      <c r="V538" s="11">
        <f t="shared" si="54"/>
        <v>18.965499502720288</v>
      </c>
      <c r="X538">
        <v>22.502608003099869</v>
      </c>
      <c r="Y538" s="12">
        <f t="shared" si="56"/>
        <v>22.501999999999999</v>
      </c>
      <c r="Z538">
        <f t="shared" si="57"/>
        <v>1</v>
      </c>
      <c r="AA538">
        <f t="shared" si="58"/>
        <v>0</v>
      </c>
      <c r="AB538">
        <f t="shared" si="59"/>
        <v>530</v>
      </c>
      <c r="AD538" s="12">
        <v>22.501999999999999</v>
      </c>
      <c r="AE538">
        <v>530</v>
      </c>
    </row>
    <row r="539" spans="6:31" x14ac:dyDescent="0.3">
      <c r="F539" s="10">
        <v>532</v>
      </c>
      <c r="G539" s="17">
        <v>8.5500000000000007</v>
      </c>
      <c r="H539" s="10">
        <v>16.757000000000001</v>
      </c>
      <c r="I539">
        <v>0.38300000000000001</v>
      </c>
      <c r="J539">
        <v>1.9319999999999999</v>
      </c>
      <c r="K539">
        <v>0.51800000000000002</v>
      </c>
      <c r="L539">
        <v>0.60699999999999998</v>
      </c>
      <c r="M539" s="10"/>
      <c r="N539" s="10"/>
      <c r="O539" s="10"/>
      <c r="R539" s="10"/>
      <c r="S539" s="10">
        <v>579</v>
      </c>
      <c r="T539" s="17">
        <v>6.7279999999999998</v>
      </c>
      <c r="U539" s="17">
        <f t="shared" si="55"/>
        <v>672.8</v>
      </c>
      <c r="V539" s="11">
        <f t="shared" si="54"/>
        <v>29.268337255433856</v>
      </c>
      <c r="X539">
        <v>22.502608003099869</v>
      </c>
      <c r="Y539" s="12">
        <f t="shared" si="56"/>
        <v>22.501999999999999</v>
      </c>
      <c r="Z539">
        <f t="shared" si="57"/>
        <v>2</v>
      </c>
      <c r="AA539">
        <f t="shared" si="58"/>
        <v>2</v>
      </c>
      <c r="AB539">
        <f t="shared" si="59"/>
        <v>532</v>
      </c>
      <c r="AD539" s="12">
        <v>22.501999999999999</v>
      </c>
      <c r="AE539">
        <v>532</v>
      </c>
    </row>
    <row r="540" spans="6:31" x14ac:dyDescent="0.3">
      <c r="F540" s="8">
        <v>533</v>
      </c>
      <c r="G540" s="117">
        <v>10.853999999999999</v>
      </c>
      <c r="H540" s="8">
        <v>15.026999999999999</v>
      </c>
      <c r="I540" s="8">
        <v>0.60399999999999998</v>
      </c>
      <c r="J540" s="8">
        <v>2.1070000000000002</v>
      </c>
      <c r="K540" s="8">
        <v>0.47499999999999998</v>
      </c>
      <c r="L540" s="8">
        <v>0.873</v>
      </c>
      <c r="M540" s="10"/>
      <c r="N540" s="10"/>
      <c r="O540" s="10"/>
      <c r="R540" s="10"/>
      <c r="S540" s="10">
        <v>580</v>
      </c>
      <c r="T540" s="17">
        <v>1.2270000000000001</v>
      </c>
      <c r="U540" s="17">
        <f t="shared" si="55"/>
        <v>122.7</v>
      </c>
      <c r="V540" s="11">
        <f t="shared" si="54"/>
        <v>12.499059650189869</v>
      </c>
      <c r="X540">
        <v>22.397686948112614</v>
      </c>
      <c r="Y540" s="12">
        <f t="shared" si="56"/>
        <v>22.396999999999998</v>
      </c>
      <c r="Z540">
        <f t="shared" si="57"/>
        <v>1</v>
      </c>
      <c r="AA540">
        <f t="shared" si="58"/>
        <v>1</v>
      </c>
      <c r="AB540">
        <f t="shared" si="59"/>
        <v>533</v>
      </c>
      <c r="AD540" s="12">
        <v>22.396999999999998</v>
      </c>
      <c r="AE540">
        <v>533</v>
      </c>
    </row>
    <row r="541" spans="6:31" x14ac:dyDescent="0.3">
      <c r="F541" s="10">
        <v>534</v>
      </c>
      <c r="G541" s="17">
        <v>1.115</v>
      </c>
      <c r="H541" s="10">
        <v>4.4290000000000003</v>
      </c>
      <c r="I541">
        <v>0.71399999999999997</v>
      </c>
      <c r="J541">
        <v>2.1190000000000002</v>
      </c>
      <c r="K541">
        <v>0.47199999999999998</v>
      </c>
      <c r="L541">
        <v>0.82199999999999995</v>
      </c>
      <c r="M541" s="10"/>
      <c r="N541" s="10"/>
      <c r="O541" s="10"/>
      <c r="R541" s="10"/>
      <c r="S541" s="10">
        <v>581</v>
      </c>
      <c r="T541" s="17">
        <v>2.9740000000000002</v>
      </c>
      <c r="U541" s="17">
        <f t="shared" si="55"/>
        <v>297.40000000000003</v>
      </c>
      <c r="V541" s="11">
        <f t="shared" si="54"/>
        <v>19.459225077177084</v>
      </c>
      <c r="X541">
        <v>22.292272075993825</v>
      </c>
      <c r="Y541" s="12">
        <f t="shared" si="56"/>
        <v>22.292000000000002</v>
      </c>
      <c r="Z541">
        <f t="shared" si="57"/>
        <v>1</v>
      </c>
      <c r="AA541">
        <f t="shared" si="58"/>
        <v>0</v>
      </c>
      <c r="AB541">
        <f t="shared" si="59"/>
        <v>533</v>
      </c>
      <c r="AD541" s="12">
        <v>22.292000000000002</v>
      </c>
      <c r="AE541">
        <v>533</v>
      </c>
    </row>
    <row r="542" spans="6:31" x14ac:dyDescent="0.3">
      <c r="F542" s="10">
        <v>535</v>
      </c>
      <c r="G542" s="17">
        <v>4.0519999999999996</v>
      </c>
      <c r="H542" s="10">
        <v>7.72</v>
      </c>
      <c r="I542">
        <v>0.85399999999999998</v>
      </c>
      <c r="J542">
        <v>1.5389999999999999</v>
      </c>
      <c r="K542">
        <v>0.65</v>
      </c>
      <c r="L542">
        <v>0.90800000000000003</v>
      </c>
      <c r="M542" s="10"/>
      <c r="N542" s="10"/>
      <c r="O542" s="10"/>
      <c r="R542" s="10"/>
      <c r="S542" s="10">
        <v>582</v>
      </c>
      <c r="T542" s="17">
        <v>8.7360000000000007</v>
      </c>
      <c r="U542" s="17">
        <f t="shared" si="55"/>
        <v>873.6</v>
      </c>
      <c r="V542" s="11">
        <f t="shared" si="54"/>
        <v>33.351192876427049</v>
      </c>
      <c r="X542">
        <v>22.292272075993825</v>
      </c>
      <c r="Y542" s="12">
        <f t="shared" si="56"/>
        <v>22.292000000000002</v>
      </c>
      <c r="Z542">
        <f t="shared" si="57"/>
        <v>2</v>
      </c>
      <c r="AA542">
        <f t="shared" si="58"/>
        <v>0</v>
      </c>
      <c r="AB542">
        <f t="shared" si="59"/>
        <v>533</v>
      </c>
      <c r="AD542" s="12">
        <v>22.292000000000002</v>
      </c>
      <c r="AE542">
        <v>533</v>
      </c>
    </row>
    <row r="543" spans="6:31" x14ac:dyDescent="0.3">
      <c r="F543" s="10">
        <v>536</v>
      </c>
      <c r="G543" s="17">
        <v>0.85499999999999998</v>
      </c>
      <c r="H543" s="10">
        <v>4.7009999999999996</v>
      </c>
      <c r="I543">
        <v>0.48599999999999999</v>
      </c>
      <c r="J543">
        <v>2.363</v>
      </c>
      <c r="K543">
        <v>0.42299999999999999</v>
      </c>
      <c r="L543">
        <v>0.67600000000000005</v>
      </c>
      <c r="M543" s="10"/>
      <c r="N543" s="10"/>
      <c r="O543" s="10"/>
      <c r="R543" s="10"/>
      <c r="S543" s="10">
        <v>583</v>
      </c>
      <c r="T543" s="17">
        <v>6.468</v>
      </c>
      <c r="U543" s="17">
        <f t="shared" si="55"/>
        <v>646.79999999999995</v>
      </c>
      <c r="V543" s="11">
        <f t="shared" si="54"/>
        <v>28.697235712428874</v>
      </c>
      <c r="X543">
        <v>22.292272075993825</v>
      </c>
      <c r="Y543" s="12">
        <f t="shared" si="56"/>
        <v>22.292000000000002</v>
      </c>
      <c r="Z543">
        <f t="shared" si="57"/>
        <v>3</v>
      </c>
      <c r="AA543">
        <f t="shared" si="58"/>
        <v>0</v>
      </c>
      <c r="AB543">
        <f t="shared" si="59"/>
        <v>533</v>
      </c>
      <c r="AD543" s="12">
        <v>22.292000000000002</v>
      </c>
      <c r="AE543">
        <v>533</v>
      </c>
    </row>
    <row r="544" spans="6:31" x14ac:dyDescent="0.3">
      <c r="F544" s="10">
        <v>537</v>
      </c>
      <c r="G544" s="17">
        <v>2.899</v>
      </c>
      <c r="H544" s="10">
        <v>8.3979999999999997</v>
      </c>
      <c r="I544">
        <v>0.51700000000000002</v>
      </c>
      <c r="J544">
        <v>3.254</v>
      </c>
      <c r="K544">
        <v>0.307</v>
      </c>
      <c r="L544">
        <v>0.89100000000000001</v>
      </c>
      <c r="M544" s="10"/>
      <c r="N544" s="10"/>
      <c r="O544" s="10"/>
      <c r="R544" s="10"/>
      <c r="S544" s="10">
        <v>584</v>
      </c>
      <c r="T544" s="17">
        <v>1.115</v>
      </c>
      <c r="U544" s="17">
        <f t="shared" si="55"/>
        <v>111.5</v>
      </c>
      <c r="V544" s="11">
        <f t="shared" si="54"/>
        <v>11.914957374576321</v>
      </c>
      <c r="X544">
        <v>22.292272075993825</v>
      </c>
      <c r="Y544" s="12">
        <f t="shared" si="56"/>
        <v>22.292000000000002</v>
      </c>
      <c r="Z544">
        <f t="shared" si="57"/>
        <v>4</v>
      </c>
      <c r="AA544">
        <f t="shared" si="58"/>
        <v>0</v>
      </c>
      <c r="AB544">
        <f t="shared" si="59"/>
        <v>533</v>
      </c>
      <c r="AD544" s="12">
        <v>22.292000000000002</v>
      </c>
      <c r="AE544">
        <v>533</v>
      </c>
    </row>
    <row r="545" spans="6:31" x14ac:dyDescent="0.3">
      <c r="F545" s="10">
        <v>538</v>
      </c>
      <c r="G545" s="17">
        <v>7.9180000000000001</v>
      </c>
      <c r="H545" s="10">
        <v>11.218</v>
      </c>
      <c r="I545">
        <v>0.79100000000000004</v>
      </c>
      <c r="J545">
        <v>1.8069999999999999</v>
      </c>
      <c r="K545">
        <v>0.55300000000000005</v>
      </c>
      <c r="L545">
        <v>0.91600000000000004</v>
      </c>
      <c r="M545" s="10"/>
      <c r="N545" s="10"/>
      <c r="O545" s="10"/>
      <c r="R545" s="10"/>
      <c r="S545" s="10">
        <v>585</v>
      </c>
      <c r="T545" s="17">
        <v>6.6539999999999999</v>
      </c>
      <c r="U545" s="17">
        <f t="shared" si="55"/>
        <v>665.4</v>
      </c>
      <c r="V545" s="11">
        <f t="shared" si="54"/>
        <v>29.106933762709826</v>
      </c>
      <c r="X545">
        <v>22.292272075993825</v>
      </c>
      <c r="Y545" s="12">
        <f t="shared" si="56"/>
        <v>22.292000000000002</v>
      </c>
      <c r="Z545">
        <f t="shared" si="57"/>
        <v>5</v>
      </c>
      <c r="AA545">
        <f t="shared" si="58"/>
        <v>0</v>
      </c>
      <c r="AB545">
        <f t="shared" si="59"/>
        <v>533</v>
      </c>
      <c r="AD545" s="12">
        <v>22.292000000000002</v>
      </c>
      <c r="AE545">
        <v>533</v>
      </c>
    </row>
    <row r="546" spans="6:31" x14ac:dyDescent="0.3">
      <c r="F546" s="10">
        <v>539</v>
      </c>
      <c r="G546" s="17">
        <v>1.375</v>
      </c>
      <c r="H546" s="10">
        <v>4.5880000000000001</v>
      </c>
      <c r="I546">
        <v>0.82099999999999995</v>
      </c>
      <c r="J546">
        <v>2.2410000000000001</v>
      </c>
      <c r="K546">
        <v>0.44600000000000001</v>
      </c>
      <c r="L546">
        <v>0.88100000000000001</v>
      </c>
      <c r="M546" s="10"/>
      <c r="N546" s="10"/>
      <c r="O546" s="10"/>
      <c r="R546" s="10"/>
      <c r="S546" s="10">
        <v>587</v>
      </c>
      <c r="T546" s="17">
        <v>8.4009999999999998</v>
      </c>
      <c r="U546" s="17">
        <f t="shared" si="55"/>
        <v>840.1</v>
      </c>
      <c r="V546" s="11">
        <f t="shared" si="54"/>
        <v>32.705481826935532</v>
      </c>
      <c r="X546">
        <v>22.292272075993825</v>
      </c>
      <c r="Y546" s="12">
        <f t="shared" si="56"/>
        <v>22.292000000000002</v>
      </c>
      <c r="Z546">
        <f t="shared" si="57"/>
        <v>6</v>
      </c>
      <c r="AA546">
        <f t="shared" si="58"/>
        <v>6</v>
      </c>
      <c r="AB546">
        <f t="shared" si="59"/>
        <v>539</v>
      </c>
      <c r="AD546" s="12">
        <v>22.292000000000002</v>
      </c>
      <c r="AE546">
        <v>539</v>
      </c>
    </row>
    <row r="547" spans="6:31" x14ac:dyDescent="0.3">
      <c r="F547" s="10">
        <v>540</v>
      </c>
      <c r="G547" s="17">
        <v>1.375</v>
      </c>
      <c r="H547" s="10">
        <v>4.9269999999999996</v>
      </c>
      <c r="I547">
        <v>0.71199999999999997</v>
      </c>
      <c r="J547">
        <v>2.2530000000000001</v>
      </c>
      <c r="K547">
        <v>0.44400000000000001</v>
      </c>
      <c r="L547">
        <v>0.85099999999999998</v>
      </c>
      <c r="M547" s="10"/>
      <c r="N547" s="10"/>
      <c r="O547" s="10"/>
      <c r="R547" s="10"/>
      <c r="S547" s="10">
        <v>588</v>
      </c>
      <c r="T547" s="17">
        <v>2.9740000000000002</v>
      </c>
      <c r="U547" s="17">
        <f t="shared" si="55"/>
        <v>297.40000000000003</v>
      </c>
      <c r="V547" s="11">
        <f t="shared" si="54"/>
        <v>19.459225077177084</v>
      </c>
      <c r="X547">
        <v>22.186356347868703</v>
      </c>
      <c r="Y547" s="12">
        <f t="shared" si="56"/>
        <v>22.186</v>
      </c>
      <c r="Z547">
        <f t="shared" si="57"/>
        <v>1</v>
      </c>
      <c r="AA547">
        <f t="shared" si="58"/>
        <v>1</v>
      </c>
      <c r="AB547">
        <f t="shared" si="59"/>
        <v>540</v>
      </c>
      <c r="AD547" s="12">
        <v>22.186</v>
      </c>
      <c r="AE547">
        <v>540</v>
      </c>
    </row>
    <row r="548" spans="6:31" x14ac:dyDescent="0.3">
      <c r="F548" s="10">
        <v>541</v>
      </c>
      <c r="G548" s="17">
        <v>0.74299999999999999</v>
      </c>
      <c r="H548" s="10">
        <v>4.6550000000000002</v>
      </c>
      <c r="I548">
        <v>0.43099999999999999</v>
      </c>
      <c r="J548">
        <v>3.9350000000000001</v>
      </c>
      <c r="K548">
        <v>0.254</v>
      </c>
      <c r="L548">
        <v>0.72699999999999998</v>
      </c>
      <c r="M548" s="10"/>
      <c r="N548" s="10"/>
      <c r="O548" s="10"/>
      <c r="R548" s="10"/>
      <c r="S548" s="10">
        <v>589</v>
      </c>
      <c r="T548" s="17">
        <v>0.44600000000000001</v>
      </c>
      <c r="U548" s="17">
        <f t="shared" si="55"/>
        <v>44.6</v>
      </c>
      <c r="V548" s="11">
        <f t="shared" si="54"/>
        <v>7.5356807054962367</v>
      </c>
      <c r="X548">
        <v>22.079932556035896</v>
      </c>
      <c r="Y548" s="12">
        <f t="shared" si="56"/>
        <v>22.079000000000001</v>
      </c>
      <c r="Z548">
        <f t="shared" si="57"/>
        <v>1</v>
      </c>
      <c r="AA548">
        <f t="shared" si="58"/>
        <v>0</v>
      </c>
      <c r="AB548">
        <f t="shared" si="59"/>
        <v>540</v>
      </c>
      <c r="AD548" s="12">
        <v>22.079000000000001</v>
      </c>
      <c r="AE548">
        <v>540</v>
      </c>
    </row>
    <row r="549" spans="6:31" x14ac:dyDescent="0.3">
      <c r="F549" s="10">
        <v>542</v>
      </c>
      <c r="G549" s="17">
        <v>16.876000000000001</v>
      </c>
      <c r="H549" s="10">
        <v>17.687999999999999</v>
      </c>
      <c r="I549">
        <v>0.67800000000000005</v>
      </c>
      <c r="J549">
        <v>1.7310000000000001</v>
      </c>
      <c r="K549">
        <v>0.57799999999999996</v>
      </c>
      <c r="L549">
        <v>0.85499999999999998</v>
      </c>
      <c r="M549" s="10"/>
      <c r="N549" s="10"/>
      <c r="O549" s="10"/>
      <c r="R549" s="10"/>
      <c r="S549" s="10">
        <v>590</v>
      </c>
      <c r="T549" s="17">
        <v>9.1069999999999993</v>
      </c>
      <c r="U549" s="17">
        <f t="shared" si="55"/>
        <v>910.69999999999993</v>
      </c>
      <c r="V549" s="11">
        <f t="shared" si="54"/>
        <v>34.052008066930689</v>
      </c>
      <c r="X549">
        <v>22.079932556035896</v>
      </c>
      <c r="Y549" s="12">
        <f t="shared" si="56"/>
        <v>22.079000000000001</v>
      </c>
      <c r="Z549">
        <f t="shared" si="57"/>
        <v>2</v>
      </c>
      <c r="AA549">
        <f t="shared" si="58"/>
        <v>0</v>
      </c>
      <c r="AB549">
        <f t="shared" si="59"/>
        <v>540</v>
      </c>
      <c r="AD549" s="12">
        <v>22.079000000000001</v>
      </c>
      <c r="AE549">
        <v>540</v>
      </c>
    </row>
    <row r="550" spans="6:31" x14ac:dyDescent="0.3">
      <c r="F550" s="10">
        <v>543</v>
      </c>
      <c r="G550" s="17">
        <v>38.027999999999999</v>
      </c>
      <c r="H550" s="10">
        <v>30.129000000000001</v>
      </c>
      <c r="I550">
        <v>0.52600000000000002</v>
      </c>
      <c r="J550">
        <v>2.6760000000000002</v>
      </c>
      <c r="K550">
        <v>0.374</v>
      </c>
      <c r="L550">
        <v>0.85899999999999999</v>
      </c>
      <c r="M550" s="10"/>
      <c r="N550" s="10"/>
      <c r="O550" s="10"/>
      <c r="P550" s="10"/>
      <c r="Q550" s="10"/>
      <c r="R550" s="10"/>
      <c r="S550" s="10">
        <v>591</v>
      </c>
      <c r="T550" s="17">
        <v>34.607999999999997</v>
      </c>
      <c r="U550" s="17">
        <f t="shared" si="55"/>
        <v>3460.7999999999997</v>
      </c>
      <c r="V550" s="11">
        <f t="shared" si="54"/>
        <v>66.380926601091147</v>
      </c>
      <c r="X550">
        <v>22.079932556035896</v>
      </c>
      <c r="Y550" s="12">
        <f t="shared" si="56"/>
        <v>22.079000000000001</v>
      </c>
      <c r="Z550">
        <f t="shared" si="57"/>
        <v>3</v>
      </c>
      <c r="AA550">
        <f t="shared" si="58"/>
        <v>0</v>
      </c>
      <c r="AB550">
        <f t="shared" si="59"/>
        <v>540</v>
      </c>
      <c r="AD550" s="12">
        <v>22.079000000000001</v>
      </c>
      <c r="AE550">
        <v>540</v>
      </c>
    </row>
    <row r="551" spans="6:31" x14ac:dyDescent="0.3">
      <c r="F551" s="10">
        <v>544</v>
      </c>
      <c r="G551" s="17">
        <v>1.0409999999999999</v>
      </c>
      <c r="H551" s="10">
        <v>3.883</v>
      </c>
      <c r="I551">
        <v>0.86699999999999999</v>
      </c>
      <c r="J551">
        <v>1.708</v>
      </c>
      <c r="K551">
        <v>0.58599999999999997</v>
      </c>
      <c r="L551">
        <v>0.875</v>
      </c>
      <c r="M551" s="10"/>
      <c r="N551" s="10"/>
      <c r="O551" s="10"/>
      <c r="P551" s="10"/>
      <c r="Q551" s="10"/>
      <c r="R551" s="10"/>
      <c r="S551" s="10">
        <v>592</v>
      </c>
      <c r="T551" s="17">
        <v>4.1260000000000003</v>
      </c>
      <c r="U551" s="17">
        <f t="shared" si="55"/>
        <v>412.6</v>
      </c>
      <c r="V551" s="11">
        <f t="shared" si="54"/>
        <v>22.920266930333256</v>
      </c>
      <c r="X551">
        <v>22.079932556035896</v>
      </c>
      <c r="Y551" s="12">
        <f t="shared" si="56"/>
        <v>22.079000000000001</v>
      </c>
      <c r="Z551">
        <f t="shared" si="57"/>
        <v>4</v>
      </c>
      <c r="AA551">
        <f t="shared" si="58"/>
        <v>4</v>
      </c>
      <c r="AB551">
        <f t="shared" si="59"/>
        <v>544</v>
      </c>
      <c r="AD551" s="12">
        <v>22.079000000000001</v>
      </c>
      <c r="AE551">
        <v>544</v>
      </c>
    </row>
    <row r="552" spans="6:31" x14ac:dyDescent="0.3">
      <c r="F552" s="10">
        <v>545</v>
      </c>
      <c r="G552" s="17">
        <v>1.0780000000000001</v>
      </c>
      <c r="H552" s="10">
        <v>4.109</v>
      </c>
      <c r="I552">
        <v>0.80200000000000005</v>
      </c>
      <c r="J552">
        <v>1.1459999999999999</v>
      </c>
      <c r="K552">
        <v>0.872</v>
      </c>
      <c r="L552">
        <v>0.879</v>
      </c>
      <c r="M552" s="10"/>
      <c r="N552" s="10"/>
      <c r="O552" s="10"/>
      <c r="P552" s="10"/>
      <c r="Q552" s="10"/>
      <c r="R552" s="10"/>
      <c r="S552" s="10">
        <v>593</v>
      </c>
      <c r="T552" s="17">
        <v>2.23</v>
      </c>
      <c r="U552" s="17">
        <f t="shared" si="55"/>
        <v>223</v>
      </c>
      <c r="V552" s="11">
        <f t="shared" si="54"/>
        <v>16.850294314223159</v>
      </c>
      <c r="X552">
        <v>21.972993318243503</v>
      </c>
      <c r="Y552" s="12">
        <f t="shared" si="56"/>
        <v>21.972000000000001</v>
      </c>
      <c r="Z552">
        <f t="shared" si="57"/>
        <v>1</v>
      </c>
      <c r="AA552">
        <f t="shared" si="58"/>
        <v>0</v>
      </c>
      <c r="AB552">
        <f t="shared" si="59"/>
        <v>544</v>
      </c>
      <c r="AD552" s="12">
        <v>21.972000000000001</v>
      </c>
      <c r="AE552">
        <v>544</v>
      </c>
    </row>
    <row r="553" spans="6:31" x14ac:dyDescent="0.3">
      <c r="F553" s="10">
        <v>546</v>
      </c>
      <c r="G553" s="17">
        <v>48.956000000000003</v>
      </c>
      <c r="H553" s="10">
        <v>30.533999999999999</v>
      </c>
      <c r="I553">
        <v>0.66</v>
      </c>
      <c r="J553">
        <v>1.766</v>
      </c>
      <c r="K553">
        <v>0.56599999999999995</v>
      </c>
      <c r="L553">
        <v>0.88800000000000001</v>
      </c>
      <c r="M553" s="10"/>
      <c r="N553" s="10"/>
      <c r="O553" s="10"/>
      <c r="P553" s="10"/>
      <c r="Q553" s="10"/>
      <c r="R553" s="10"/>
      <c r="S553" s="10">
        <v>594</v>
      </c>
      <c r="T553" s="17">
        <v>4.609</v>
      </c>
      <c r="U553" s="17">
        <f t="shared" si="55"/>
        <v>460.9</v>
      </c>
      <c r="V553" s="11">
        <f t="shared" si="54"/>
        <v>24.22470033186038</v>
      </c>
      <c r="X553">
        <v>21.972993318243503</v>
      </c>
      <c r="Y553" s="12">
        <f t="shared" si="56"/>
        <v>21.972000000000001</v>
      </c>
      <c r="Z553">
        <f t="shared" si="57"/>
        <v>2</v>
      </c>
      <c r="AA553">
        <f t="shared" si="58"/>
        <v>2</v>
      </c>
      <c r="AB553">
        <f t="shared" si="59"/>
        <v>546</v>
      </c>
      <c r="AD553" s="12">
        <v>21.972000000000001</v>
      </c>
      <c r="AE553">
        <v>546</v>
      </c>
    </row>
    <row r="554" spans="6:31" x14ac:dyDescent="0.3">
      <c r="F554" s="10">
        <v>547</v>
      </c>
      <c r="G554" s="17">
        <v>8.8840000000000003</v>
      </c>
      <c r="H554" s="10">
        <v>14.942</v>
      </c>
      <c r="I554">
        <v>0.5</v>
      </c>
      <c r="J554">
        <v>1.843</v>
      </c>
      <c r="K554">
        <v>0.54300000000000004</v>
      </c>
      <c r="L554">
        <v>0.75900000000000001</v>
      </c>
      <c r="M554" s="10"/>
      <c r="N554" s="10"/>
      <c r="O554" s="10"/>
      <c r="P554" s="10"/>
      <c r="Q554" s="10"/>
      <c r="R554" s="10"/>
      <c r="S554" s="10">
        <v>595</v>
      </c>
      <c r="T554" s="17">
        <v>18.14</v>
      </c>
      <c r="U554" s="17">
        <f t="shared" si="55"/>
        <v>1814</v>
      </c>
      <c r="V554" s="11">
        <f t="shared" si="54"/>
        <v>48.058886110162661</v>
      </c>
      <c r="X554">
        <v>21.862619355730917</v>
      </c>
      <c r="Y554" s="12">
        <f t="shared" si="56"/>
        <v>21.861999999999998</v>
      </c>
      <c r="Z554">
        <f t="shared" si="57"/>
        <v>1</v>
      </c>
      <c r="AA554">
        <f t="shared" si="58"/>
        <v>0</v>
      </c>
      <c r="AB554">
        <f t="shared" si="59"/>
        <v>546</v>
      </c>
      <c r="AD554" s="12">
        <v>21.861999999999998</v>
      </c>
      <c r="AE554">
        <v>546</v>
      </c>
    </row>
    <row r="555" spans="6:31" x14ac:dyDescent="0.3">
      <c r="F555" s="8">
        <v>548</v>
      </c>
      <c r="G555" s="117">
        <v>347.93599999999998</v>
      </c>
      <c r="H555" s="8">
        <v>96.968000000000004</v>
      </c>
      <c r="I555" s="8">
        <v>0.46500000000000002</v>
      </c>
      <c r="J555" s="8">
        <v>2.8290000000000002</v>
      </c>
      <c r="K555" s="8">
        <v>0.35299999999999998</v>
      </c>
      <c r="L555" s="8">
        <v>0.76600000000000001</v>
      </c>
      <c r="M555" s="10"/>
      <c r="N555" s="10"/>
      <c r="O555" s="10"/>
      <c r="P555" s="10"/>
      <c r="Q555" s="10"/>
      <c r="R555" s="10"/>
      <c r="S555" s="10">
        <v>596</v>
      </c>
      <c r="T555" s="17">
        <v>0.26</v>
      </c>
      <c r="U555" s="17">
        <f t="shared" si="55"/>
        <v>26</v>
      </c>
      <c r="V555" s="11">
        <f t="shared" si="54"/>
        <v>5.7536273917515919</v>
      </c>
      <c r="X555">
        <v>21.862619355730917</v>
      </c>
      <c r="Y555" s="12">
        <f t="shared" si="56"/>
        <v>21.861999999999998</v>
      </c>
      <c r="Z555">
        <f t="shared" si="57"/>
        <v>2</v>
      </c>
      <c r="AA555">
        <f t="shared" si="58"/>
        <v>0</v>
      </c>
      <c r="AB555">
        <f t="shared" si="59"/>
        <v>546</v>
      </c>
      <c r="AD555" s="12">
        <v>21.861999999999998</v>
      </c>
      <c r="AE555">
        <v>546</v>
      </c>
    </row>
    <row r="556" spans="6:31" x14ac:dyDescent="0.3">
      <c r="F556" s="10">
        <v>549</v>
      </c>
      <c r="G556" s="17">
        <v>145.494</v>
      </c>
      <c r="H556" s="10">
        <v>60.218000000000004</v>
      </c>
      <c r="I556">
        <v>0.504</v>
      </c>
      <c r="J556">
        <v>1.367</v>
      </c>
      <c r="K556">
        <v>0.73199999999999998</v>
      </c>
      <c r="L556">
        <v>0.76700000000000002</v>
      </c>
      <c r="M556" s="10"/>
      <c r="N556" s="10"/>
      <c r="O556" s="10"/>
      <c r="P556" s="10"/>
      <c r="Q556" s="10"/>
      <c r="R556" s="10"/>
      <c r="S556" s="10">
        <v>597</v>
      </c>
      <c r="T556" s="17">
        <v>2.3420000000000001</v>
      </c>
      <c r="U556" s="17">
        <f t="shared" si="55"/>
        <v>234.20000000000002</v>
      </c>
      <c r="V556" s="11">
        <f t="shared" si="54"/>
        <v>17.26825704513849</v>
      </c>
      <c r="X556">
        <v>21.862619355730917</v>
      </c>
      <c r="Y556" s="12">
        <f t="shared" si="56"/>
        <v>21.861999999999998</v>
      </c>
      <c r="Z556">
        <f t="shared" si="57"/>
        <v>3</v>
      </c>
      <c r="AA556">
        <f t="shared" si="58"/>
        <v>0</v>
      </c>
      <c r="AB556">
        <f t="shared" si="59"/>
        <v>546</v>
      </c>
      <c r="AD556" s="12">
        <v>21.861999999999998</v>
      </c>
      <c r="AE556">
        <v>546</v>
      </c>
    </row>
    <row r="557" spans="6:31" x14ac:dyDescent="0.3">
      <c r="F557" s="10">
        <v>550</v>
      </c>
      <c r="G557" s="17">
        <v>5.093</v>
      </c>
      <c r="H557" s="10">
        <v>9.2629999999999999</v>
      </c>
      <c r="I557">
        <v>0.746</v>
      </c>
      <c r="J557">
        <v>1.4790000000000001</v>
      </c>
      <c r="K557">
        <v>0.67600000000000005</v>
      </c>
      <c r="L557">
        <v>0.90700000000000003</v>
      </c>
      <c r="M557" s="10"/>
      <c r="N557" s="10"/>
      <c r="O557" s="10"/>
      <c r="P557" s="10"/>
      <c r="Q557" s="10"/>
      <c r="R557" s="10"/>
      <c r="S557" s="10">
        <v>598</v>
      </c>
      <c r="T557" s="17">
        <v>6.1710000000000003</v>
      </c>
      <c r="U557" s="17">
        <f t="shared" si="55"/>
        <v>617.1</v>
      </c>
      <c r="V557" s="11">
        <f t="shared" si="54"/>
        <v>28.03062830291303</v>
      </c>
      <c r="X557">
        <v>21.862619355730917</v>
      </c>
      <c r="Y557" s="12">
        <f t="shared" si="56"/>
        <v>21.861999999999998</v>
      </c>
      <c r="Z557">
        <f t="shared" si="57"/>
        <v>4</v>
      </c>
      <c r="AA557">
        <f t="shared" si="58"/>
        <v>4</v>
      </c>
      <c r="AB557">
        <f t="shared" si="59"/>
        <v>550</v>
      </c>
      <c r="AD557" s="12">
        <v>21.861999999999998</v>
      </c>
      <c r="AE557">
        <v>550</v>
      </c>
    </row>
    <row r="558" spans="6:31" x14ac:dyDescent="0.3">
      <c r="F558" s="10">
        <v>551</v>
      </c>
      <c r="G558" s="17">
        <v>12.378</v>
      </c>
      <c r="H558" s="10">
        <v>14.481999999999999</v>
      </c>
      <c r="I558">
        <v>0.74199999999999999</v>
      </c>
      <c r="J558">
        <v>1.7889999999999999</v>
      </c>
      <c r="K558">
        <v>0.55900000000000005</v>
      </c>
      <c r="L558">
        <v>0.89600000000000002</v>
      </c>
      <c r="M558" s="10"/>
      <c r="N558" s="10"/>
      <c r="O558" s="10"/>
      <c r="P558" s="10"/>
      <c r="Q558" s="10"/>
      <c r="R558" s="10"/>
      <c r="S558" s="10">
        <v>599</v>
      </c>
      <c r="T558" s="17">
        <v>12.75</v>
      </c>
      <c r="U558" s="17">
        <f t="shared" si="55"/>
        <v>1275</v>
      </c>
      <c r="V558" s="11">
        <f t="shared" si="54"/>
        <v>40.291195310356983</v>
      </c>
      <c r="X558">
        <v>21.7546118967464</v>
      </c>
      <c r="Y558" s="12">
        <f t="shared" si="56"/>
        <v>21.754000000000001</v>
      </c>
      <c r="Z558">
        <f t="shared" si="57"/>
        <v>1</v>
      </c>
      <c r="AA558">
        <f t="shared" si="58"/>
        <v>0</v>
      </c>
      <c r="AB558">
        <f t="shared" si="59"/>
        <v>550</v>
      </c>
      <c r="AD558" s="12">
        <v>21.754000000000001</v>
      </c>
      <c r="AE558">
        <v>550</v>
      </c>
    </row>
    <row r="559" spans="6:31" x14ac:dyDescent="0.3">
      <c r="F559" s="10">
        <v>552</v>
      </c>
      <c r="G559" s="17">
        <v>5.5019999999999998</v>
      </c>
      <c r="H559" s="10">
        <v>9.4030000000000005</v>
      </c>
      <c r="I559">
        <v>0.78200000000000003</v>
      </c>
      <c r="J559">
        <v>1.6910000000000001</v>
      </c>
      <c r="K559">
        <v>0.59099999999999997</v>
      </c>
      <c r="L559">
        <v>0.878</v>
      </c>
      <c r="M559" s="10"/>
      <c r="N559" s="10"/>
      <c r="O559" s="10"/>
      <c r="P559" s="10"/>
      <c r="R559" s="10"/>
      <c r="S559" s="10">
        <v>601</v>
      </c>
      <c r="T559" s="17">
        <v>3.5310000000000001</v>
      </c>
      <c r="U559" s="17">
        <f t="shared" si="55"/>
        <v>353.1</v>
      </c>
      <c r="V559" s="11">
        <f t="shared" si="54"/>
        <v>21.203322457718414</v>
      </c>
      <c r="X559">
        <v>21.7546118967464</v>
      </c>
      <c r="Y559" s="12">
        <f t="shared" si="56"/>
        <v>21.754000000000001</v>
      </c>
      <c r="Z559">
        <f t="shared" si="57"/>
        <v>2</v>
      </c>
      <c r="AA559">
        <f t="shared" si="58"/>
        <v>0</v>
      </c>
      <c r="AB559">
        <f t="shared" si="59"/>
        <v>550</v>
      </c>
      <c r="AD559" s="12">
        <v>21.754000000000001</v>
      </c>
      <c r="AE559">
        <v>550</v>
      </c>
    </row>
    <row r="560" spans="6:31" x14ac:dyDescent="0.3">
      <c r="F560" s="10">
        <v>553</v>
      </c>
      <c r="G560" s="17">
        <v>13.68</v>
      </c>
      <c r="H560" s="10">
        <v>19.661999999999999</v>
      </c>
      <c r="I560">
        <v>0.44500000000000001</v>
      </c>
      <c r="J560">
        <v>2.802</v>
      </c>
      <c r="K560">
        <v>0.35699999999999998</v>
      </c>
      <c r="L560">
        <v>0.83099999999999996</v>
      </c>
      <c r="M560" s="10"/>
      <c r="N560" s="10"/>
      <c r="O560" s="10"/>
      <c r="P560" s="10"/>
      <c r="Q560" s="10"/>
      <c r="R560" s="10"/>
      <c r="S560" s="10">
        <v>602</v>
      </c>
      <c r="T560" s="17">
        <v>3.42</v>
      </c>
      <c r="U560" s="17">
        <f t="shared" si="55"/>
        <v>342</v>
      </c>
      <c r="V560" s="11">
        <f t="shared" si="54"/>
        <v>20.867389014906145</v>
      </c>
      <c r="X560">
        <v>21.7546118967464</v>
      </c>
      <c r="Y560" s="12">
        <f t="shared" si="56"/>
        <v>21.754000000000001</v>
      </c>
      <c r="Z560">
        <f t="shared" si="57"/>
        <v>3</v>
      </c>
      <c r="AA560">
        <f t="shared" si="58"/>
        <v>3</v>
      </c>
      <c r="AB560">
        <f t="shared" si="59"/>
        <v>553</v>
      </c>
      <c r="AD560" s="12">
        <v>21.754000000000001</v>
      </c>
      <c r="AE560">
        <v>553</v>
      </c>
    </row>
    <row r="561" spans="6:31" x14ac:dyDescent="0.3">
      <c r="F561" s="10">
        <v>554</v>
      </c>
      <c r="G561" s="17">
        <v>3.0110000000000001</v>
      </c>
      <c r="H561" s="10">
        <v>6.8360000000000003</v>
      </c>
      <c r="I561">
        <v>0.81</v>
      </c>
      <c r="J561">
        <v>1.496</v>
      </c>
      <c r="K561">
        <v>0.66800000000000004</v>
      </c>
      <c r="L561">
        <v>0.86599999999999999</v>
      </c>
      <c r="M561" s="10"/>
      <c r="N561" s="10"/>
      <c r="O561" s="10"/>
      <c r="P561" s="10"/>
      <c r="Q561" s="10"/>
      <c r="R561" s="10"/>
      <c r="S561" s="10">
        <v>603</v>
      </c>
      <c r="T561" s="17">
        <v>5.39</v>
      </c>
      <c r="U561" s="17">
        <f t="shared" si="55"/>
        <v>539</v>
      </c>
      <c r="V561" s="11">
        <f t="shared" si="54"/>
        <v>26.196872229566885</v>
      </c>
      <c r="X561">
        <v>21.646065519224038</v>
      </c>
      <c r="Y561" s="12">
        <f t="shared" si="56"/>
        <v>21.646000000000001</v>
      </c>
      <c r="Z561">
        <f t="shared" si="57"/>
        <v>1</v>
      </c>
      <c r="AA561">
        <f t="shared" si="58"/>
        <v>0</v>
      </c>
      <c r="AB561">
        <f t="shared" si="59"/>
        <v>553</v>
      </c>
      <c r="AD561" s="12">
        <v>21.646000000000001</v>
      </c>
      <c r="AE561">
        <v>553</v>
      </c>
    </row>
    <row r="562" spans="6:31" x14ac:dyDescent="0.3">
      <c r="F562" s="10">
        <v>555</v>
      </c>
      <c r="G562" s="17">
        <v>23.716000000000001</v>
      </c>
      <c r="H562" s="10">
        <v>19.183</v>
      </c>
      <c r="I562">
        <v>0.81</v>
      </c>
      <c r="J562">
        <v>1.7230000000000001</v>
      </c>
      <c r="K562">
        <v>0.57999999999999996</v>
      </c>
      <c r="L562">
        <v>0.95099999999999996</v>
      </c>
      <c r="M562" s="10"/>
      <c r="N562" s="10"/>
      <c r="O562" s="10"/>
      <c r="P562" s="10"/>
      <c r="R562" s="10"/>
      <c r="S562" s="10">
        <v>604</v>
      </c>
      <c r="T562" s="17">
        <v>69.364000000000004</v>
      </c>
      <c r="U562" s="17">
        <f t="shared" si="55"/>
        <v>6936.4000000000005</v>
      </c>
      <c r="V562" s="11">
        <f t="shared" si="54"/>
        <v>93.977118375171429</v>
      </c>
      <c r="X562">
        <v>21.646065519224038</v>
      </c>
      <c r="Y562" s="12">
        <f t="shared" si="56"/>
        <v>21.646000000000001</v>
      </c>
      <c r="Z562">
        <f t="shared" si="57"/>
        <v>2</v>
      </c>
      <c r="AA562">
        <f t="shared" si="58"/>
        <v>2</v>
      </c>
      <c r="AB562">
        <f t="shared" si="59"/>
        <v>555</v>
      </c>
      <c r="AD562" s="12">
        <v>21.646000000000001</v>
      </c>
      <c r="AE562">
        <v>555</v>
      </c>
    </row>
    <row r="563" spans="6:31" x14ac:dyDescent="0.3">
      <c r="F563" s="10">
        <v>556</v>
      </c>
      <c r="G563" s="17">
        <v>1.0409999999999999</v>
      </c>
      <c r="H563" s="10">
        <v>3.996</v>
      </c>
      <c r="I563">
        <v>0.81899999999999995</v>
      </c>
      <c r="J563">
        <v>1.609</v>
      </c>
      <c r="K563">
        <v>0.621</v>
      </c>
      <c r="L563">
        <v>0.86199999999999999</v>
      </c>
      <c r="M563" s="10"/>
      <c r="N563" s="10"/>
      <c r="O563" s="10"/>
      <c r="P563" s="10"/>
      <c r="Q563" s="10"/>
      <c r="R563" s="10"/>
      <c r="S563" s="10">
        <v>605</v>
      </c>
      <c r="T563" s="17">
        <v>124.60299999999999</v>
      </c>
      <c r="U563" s="17">
        <f t="shared" si="55"/>
        <v>12460.3</v>
      </c>
      <c r="V563" s="11">
        <f t="shared" si="54"/>
        <v>125.95613005830064</v>
      </c>
      <c r="X563">
        <v>21.53697207471421</v>
      </c>
      <c r="Y563" s="12">
        <f t="shared" si="56"/>
        <v>21.536000000000001</v>
      </c>
      <c r="Z563">
        <f t="shared" si="57"/>
        <v>1</v>
      </c>
      <c r="AA563">
        <f t="shared" si="58"/>
        <v>0</v>
      </c>
      <c r="AB563">
        <f t="shared" si="59"/>
        <v>555</v>
      </c>
      <c r="AD563" s="12">
        <v>21.536000000000001</v>
      </c>
      <c r="AE563">
        <v>555</v>
      </c>
    </row>
    <row r="564" spans="6:31" x14ac:dyDescent="0.3">
      <c r="F564" s="10">
        <v>557</v>
      </c>
      <c r="G564" s="17">
        <v>2.0819999999999999</v>
      </c>
      <c r="H564" s="10">
        <v>6.7229999999999999</v>
      </c>
      <c r="I564">
        <v>0.57899999999999996</v>
      </c>
      <c r="J564">
        <v>2.3660000000000001</v>
      </c>
      <c r="K564">
        <v>0.42299999999999999</v>
      </c>
      <c r="L564">
        <v>0.79400000000000004</v>
      </c>
      <c r="M564" s="10"/>
      <c r="N564" s="10"/>
      <c r="O564" s="10"/>
      <c r="P564" s="10"/>
      <c r="Q564" s="10"/>
      <c r="R564" s="10"/>
      <c r="S564" s="10">
        <v>606</v>
      </c>
      <c r="T564" s="17">
        <v>6.282</v>
      </c>
      <c r="U564" s="17">
        <f t="shared" si="55"/>
        <v>628.20000000000005</v>
      </c>
      <c r="V564" s="11">
        <f t="shared" si="54"/>
        <v>28.281603243144286</v>
      </c>
      <c r="X564">
        <v>21.53697207471421</v>
      </c>
      <c r="Y564" s="12">
        <f t="shared" si="56"/>
        <v>21.536000000000001</v>
      </c>
      <c r="Z564">
        <f t="shared" si="57"/>
        <v>2</v>
      </c>
      <c r="AA564">
        <f t="shared" si="58"/>
        <v>0</v>
      </c>
      <c r="AB564">
        <f t="shared" si="59"/>
        <v>555</v>
      </c>
      <c r="AD564" s="12">
        <v>21.536000000000001</v>
      </c>
      <c r="AE564">
        <v>555</v>
      </c>
    </row>
    <row r="565" spans="6:31" x14ac:dyDescent="0.3">
      <c r="F565" s="10">
        <v>558</v>
      </c>
      <c r="G565" s="17">
        <v>0.112</v>
      </c>
      <c r="H565" s="10">
        <v>1.091</v>
      </c>
      <c r="I565">
        <v>1</v>
      </c>
      <c r="J565">
        <v>1.464</v>
      </c>
      <c r="K565">
        <v>0.68300000000000005</v>
      </c>
      <c r="L565">
        <v>0.85699999999999998</v>
      </c>
      <c r="M565" s="10"/>
      <c r="N565" s="10"/>
      <c r="O565" s="10"/>
      <c r="P565" s="10"/>
      <c r="Q565" s="10"/>
      <c r="R565" s="10"/>
      <c r="S565" s="10">
        <v>607</v>
      </c>
      <c r="T565" s="17">
        <v>4.5350000000000001</v>
      </c>
      <c r="U565" s="17">
        <f t="shared" si="55"/>
        <v>453.5</v>
      </c>
      <c r="V565" s="11">
        <f t="shared" si="54"/>
        <v>24.02944305508133</v>
      </c>
      <c r="X565">
        <v>21.53697207471421</v>
      </c>
      <c r="Y565" s="12">
        <f t="shared" si="56"/>
        <v>21.536000000000001</v>
      </c>
      <c r="Z565">
        <f t="shared" si="57"/>
        <v>3</v>
      </c>
      <c r="AA565">
        <f t="shared" si="58"/>
        <v>3</v>
      </c>
      <c r="AB565">
        <f t="shared" si="59"/>
        <v>558</v>
      </c>
      <c r="AD565" s="12">
        <v>21.536000000000001</v>
      </c>
      <c r="AE565">
        <v>558</v>
      </c>
    </row>
    <row r="566" spans="6:31" x14ac:dyDescent="0.3">
      <c r="F566" s="10">
        <v>559</v>
      </c>
      <c r="G566" s="17">
        <v>1.97</v>
      </c>
      <c r="H566" s="10">
        <v>5.6319999999999997</v>
      </c>
      <c r="I566">
        <v>0.78</v>
      </c>
      <c r="J566">
        <v>2.032</v>
      </c>
      <c r="K566">
        <v>0.49199999999999999</v>
      </c>
      <c r="L566">
        <v>0.86199999999999999</v>
      </c>
      <c r="M566" s="10"/>
      <c r="N566" s="10"/>
      <c r="O566" s="10"/>
      <c r="P566" s="10"/>
      <c r="Q566" s="10"/>
      <c r="R566" s="10"/>
      <c r="S566" s="10">
        <v>608</v>
      </c>
      <c r="T566" s="17">
        <v>0.63200000000000001</v>
      </c>
      <c r="U566" s="17">
        <f t="shared" si="55"/>
        <v>63.2</v>
      </c>
      <c r="V566" s="11">
        <f t="shared" si="54"/>
        <v>8.9704369585467951</v>
      </c>
      <c r="X566">
        <v>21.427323207332726</v>
      </c>
      <c r="Y566" s="12">
        <f t="shared" si="56"/>
        <v>21.427</v>
      </c>
      <c r="Z566">
        <f t="shared" si="57"/>
        <v>1</v>
      </c>
      <c r="AA566">
        <f t="shared" si="58"/>
        <v>0</v>
      </c>
      <c r="AB566">
        <f t="shared" si="59"/>
        <v>558</v>
      </c>
      <c r="AD566" s="12">
        <v>21.427</v>
      </c>
      <c r="AE566">
        <v>558</v>
      </c>
    </row>
    <row r="567" spans="6:31" x14ac:dyDescent="0.3">
      <c r="F567" s="10">
        <v>560</v>
      </c>
      <c r="G567" s="17">
        <v>6.6909999999999998</v>
      </c>
      <c r="H567" s="10">
        <v>10.56</v>
      </c>
      <c r="I567">
        <v>0.754</v>
      </c>
      <c r="J567">
        <v>1.3560000000000001</v>
      </c>
      <c r="K567">
        <v>0.73799999999999999</v>
      </c>
      <c r="L567">
        <v>0.88</v>
      </c>
      <c r="M567" s="10"/>
      <c r="N567" s="10"/>
      <c r="O567" s="10"/>
      <c r="R567" s="10"/>
      <c r="S567" s="10">
        <v>609</v>
      </c>
      <c r="T567" s="17">
        <v>7.2110000000000003</v>
      </c>
      <c r="U567" s="17">
        <f t="shared" si="55"/>
        <v>721.1</v>
      </c>
      <c r="V567" s="11">
        <f t="shared" si="54"/>
        <v>30.300710151884658</v>
      </c>
      <c r="X567">
        <v>21.427323207332726</v>
      </c>
      <c r="Y567" s="12">
        <f t="shared" si="56"/>
        <v>21.427</v>
      </c>
      <c r="Z567">
        <f t="shared" si="57"/>
        <v>2</v>
      </c>
      <c r="AA567">
        <f t="shared" si="58"/>
        <v>0</v>
      </c>
      <c r="AB567">
        <f t="shared" si="59"/>
        <v>558</v>
      </c>
      <c r="AD567" s="12">
        <v>21.427</v>
      </c>
      <c r="AE567">
        <v>558</v>
      </c>
    </row>
    <row r="568" spans="6:31" x14ac:dyDescent="0.3">
      <c r="F568" s="10">
        <v>561</v>
      </c>
      <c r="G568" s="17">
        <v>3.0110000000000001</v>
      </c>
      <c r="H568" s="10">
        <v>6.7889999999999997</v>
      </c>
      <c r="I568">
        <v>0.82099999999999995</v>
      </c>
      <c r="J568">
        <v>1.788</v>
      </c>
      <c r="K568">
        <v>0.55900000000000005</v>
      </c>
      <c r="L568">
        <v>0.89500000000000002</v>
      </c>
      <c r="M568" s="10"/>
      <c r="N568" s="10"/>
      <c r="O568" s="10"/>
      <c r="R568" s="10"/>
      <c r="S568" s="10">
        <v>610</v>
      </c>
      <c r="T568" s="17">
        <v>0.66900000000000004</v>
      </c>
      <c r="U568" s="17">
        <f t="shared" si="55"/>
        <v>66.900000000000006</v>
      </c>
      <c r="V568" s="11">
        <f t="shared" si="54"/>
        <v>9.2292862965010674</v>
      </c>
      <c r="X568">
        <v>21.427323207332726</v>
      </c>
      <c r="Y568" s="12">
        <f t="shared" si="56"/>
        <v>21.427</v>
      </c>
      <c r="Z568">
        <f t="shared" si="57"/>
        <v>3</v>
      </c>
      <c r="AA568">
        <f t="shared" si="58"/>
        <v>0</v>
      </c>
      <c r="AB568">
        <f t="shared" si="59"/>
        <v>558</v>
      </c>
      <c r="AD568" s="12">
        <v>21.427</v>
      </c>
      <c r="AE568">
        <v>558</v>
      </c>
    </row>
    <row r="569" spans="6:31" x14ac:dyDescent="0.3">
      <c r="F569" s="10">
        <v>562</v>
      </c>
      <c r="G569" s="17">
        <v>46.689</v>
      </c>
      <c r="H569" s="10">
        <v>34.304000000000002</v>
      </c>
      <c r="I569">
        <v>0.499</v>
      </c>
      <c r="J569">
        <v>2.6880000000000002</v>
      </c>
      <c r="K569">
        <v>0.372</v>
      </c>
      <c r="L569">
        <v>0.82199999999999995</v>
      </c>
      <c r="M569" s="10"/>
      <c r="N569" s="10"/>
      <c r="O569" s="10"/>
      <c r="R569" s="10"/>
      <c r="S569" s="10">
        <v>611</v>
      </c>
      <c r="T569" s="17">
        <v>9.1069999999999993</v>
      </c>
      <c r="U569" s="17">
        <f t="shared" si="55"/>
        <v>910.69999999999993</v>
      </c>
      <c r="V569" s="11">
        <f t="shared" ref="V569:V596" si="60">((U569/PI())^0.5)*2</f>
        <v>34.052008066930689</v>
      </c>
      <c r="X569">
        <v>21.427323207332726</v>
      </c>
      <c r="Y569" s="12">
        <f t="shared" si="56"/>
        <v>21.427</v>
      </c>
      <c r="Z569">
        <f t="shared" si="57"/>
        <v>4</v>
      </c>
      <c r="AA569">
        <f t="shared" si="58"/>
        <v>0</v>
      </c>
      <c r="AB569">
        <f t="shared" si="59"/>
        <v>558</v>
      </c>
      <c r="AD569" s="12">
        <v>21.427</v>
      </c>
      <c r="AE569">
        <v>558</v>
      </c>
    </row>
    <row r="570" spans="6:31" x14ac:dyDescent="0.3">
      <c r="F570" s="10">
        <v>563</v>
      </c>
      <c r="G570" s="17">
        <v>1.4870000000000001</v>
      </c>
      <c r="H570" s="10">
        <v>5.5389999999999997</v>
      </c>
      <c r="I570">
        <v>0.60899999999999999</v>
      </c>
      <c r="J570">
        <v>2.089</v>
      </c>
      <c r="K570">
        <v>0.47899999999999998</v>
      </c>
      <c r="L570">
        <v>0.85099999999999998</v>
      </c>
      <c r="M570" s="10"/>
      <c r="N570" s="10"/>
      <c r="O570" s="10"/>
      <c r="R570" s="10"/>
      <c r="S570" s="10">
        <v>612</v>
      </c>
      <c r="T570" s="17">
        <v>7.9550000000000001</v>
      </c>
      <c r="U570" s="17">
        <f t="shared" ref="U570:U596" si="61">T570*100</f>
        <v>795.5</v>
      </c>
      <c r="V570" s="11">
        <f t="shared" si="60"/>
        <v>31.825493834924572</v>
      </c>
      <c r="X570">
        <v>21.427323207332726</v>
      </c>
      <c r="Y570" s="12">
        <f t="shared" si="56"/>
        <v>21.427</v>
      </c>
      <c r="Z570">
        <f t="shared" si="57"/>
        <v>5</v>
      </c>
      <c r="AA570">
        <f t="shared" si="58"/>
        <v>5</v>
      </c>
      <c r="AB570">
        <f t="shared" si="59"/>
        <v>563</v>
      </c>
      <c r="AD570" s="12">
        <v>21.427</v>
      </c>
      <c r="AE570">
        <v>563</v>
      </c>
    </row>
    <row r="571" spans="6:31" x14ac:dyDescent="0.3">
      <c r="F571" s="10">
        <v>564</v>
      </c>
      <c r="G571" s="17">
        <v>2.7509999999999999</v>
      </c>
      <c r="H571" s="10">
        <v>7.2220000000000004</v>
      </c>
      <c r="I571">
        <v>0.66300000000000003</v>
      </c>
      <c r="J571">
        <v>2.3559999999999999</v>
      </c>
      <c r="K571">
        <v>0.42399999999999999</v>
      </c>
      <c r="L571">
        <v>0.84599999999999997</v>
      </c>
      <c r="M571" s="10"/>
      <c r="N571" s="10"/>
      <c r="O571" s="10"/>
      <c r="R571" s="10"/>
      <c r="S571" s="10">
        <v>613</v>
      </c>
      <c r="T571" s="17">
        <v>4.0149999999999997</v>
      </c>
      <c r="U571" s="17">
        <f t="shared" si="61"/>
        <v>401.49999999999994</v>
      </c>
      <c r="V571" s="11">
        <f t="shared" si="60"/>
        <v>22.60985796530283</v>
      </c>
      <c r="X571">
        <v>21.317110346291766</v>
      </c>
      <c r="Y571" s="12">
        <f t="shared" si="56"/>
        <v>21.317</v>
      </c>
      <c r="Z571">
        <f t="shared" si="57"/>
        <v>1</v>
      </c>
      <c r="AA571">
        <f t="shared" si="58"/>
        <v>0</v>
      </c>
      <c r="AB571">
        <f t="shared" si="59"/>
        <v>563</v>
      </c>
      <c r="AD571" s="12">
        <v>21.317</v>
      </c>
      <c r="AE571">
        <v>563</v>
      </c>
    </row>
    <row r="572" spans="6:31" x14ac:dyDescent="0.3">
      <c r="F572" s="10">
        <v>565</v>
      </c>
      <c r="G572" s="17">
        <v>1.859</v>
      </c>
      <c r="H572" s="10">
        <v>5.36</v>
      </c>
      <c r="I572">
        <v>0.81299999999999994</v>
      </c>
      <c r="J572">
        <v>1.952</v>
      </c>
      <c r="K572">
        <v>0.51200000000000001</v>
      </c>
      <c r="L572">
        <v>0.877</v>
      </c>
      <c r="M572" s="10"/>
      <c r="N572" s="10"/>
      <c r="O572" s="10"/>
      <c r="P572" s="10"/>
      <c r="Q572" s="10"/>
      <c r="R572" s="10"/>
      <c r="S572" s="10">
        <v>614</v>
      </c>
      <c r="T572" s="17">
        <v>2.714</v>
      </c>
      <c r="U572" s="17">
        <f t="shared" si="61"/>
        <v>271.39999999999998</v>
      </c>
      <c r="V572" s="11">
        <f t="shared" si="60"/>
        <v>18.589169224070318</v>
      </c>
      <c r="X572">
        <v>21.317110346291766</v>
      </c>
      <c r="Y572" s="12">
        <f t="shared" si="56"/>
        <v>21.317</v>
      </c>
      <c r="Z572">
        <f t="shared" si="57"/>
        <v>2</v>
      </c>
      <c r="AA572">
        <f t="shared" si="58"/>
        <v>2</v>
      </c>
      <c r="AB572">
        <f t="shared" si="59"/>
        <v>565</v>
      </c>
      <c r="AD572" s="12">
        <v>21.317</v>
      </c>
      <c r="AE572">
        <v>565</v>
      </c>
    </row>
    <row r="573" spans="6:31" x14ac:dyDescent="0.3">
      <c r="F573" s="10">
        <v>566</v>
      </c>
      <c r="G573" s="17">
        <v>2.4910000000000001</v>
      </c>
      <c r="H573" s="10">
        <v>6.45</v>
      </c>
      <c r="I573">
        <v>0.752</v>
      </c>
      <c r="J573">
        <v>2.355</v>
      </c>
      <c r="K573">
        <v>0.42499999999999999</v>
      </c>
      <c r="L573">
        <v>0.89900000000000002</v>
      </c>
      <c r="M573" s="10"/>
      <c r="N573" s="10"/>
      <c r="O573" s="10"/>
      <c r="P573" s="10"/>
      <c r="Q573" s="10"/>
      <c r="R573" s="10"/>
      <c r="S573" s="10">
        <v>615</v>
      </c>
      <c r="T573" s="17">
        <v>4.2380000000000004</v>
      </c>
      <c r="U573" s="17">
        <f t="shared" si="61"/>
        <v>423.80000000000007</v>
      </c>
      <c r="V573" s="11">
        <f t="shared" si="60"/>
        <v>23.229268586392514</v>
      </c>
      <c r="X573">
        <v>21.203322457718414</v>
      </c>
      <c r="Y573" s="12">
        <f t="shared" si="56"/>
        <v>21.202999999999999</v>
      </c>
      <c r="Z573">
        <f t="shared" si="57"/>
        <v>1</v>
      </c>
      <c r="AA573">
        <f t="shared" si="58"/>
        <v>0</v>
      </c>
      <c r="AB573">
        <f t="shared" si="59"/>
        <v>565</v>
      </c>
      <c r="AD573" s="12">
        <v>21.202999999999999</v>
      </c>
      <c r="AE573">
        <v>565</v>
      </c>
    </row>
    <row r="574" spans="6:31" x14ac:dyDescent="0.3">
      <c r="F574" s="10">
        <v>567</v>
      </c>
      <c r="G574" s="17">
        <v>0.92900000000000005</v>
      </c>
      <c r="H574" s="10">
        <v>4.3159999999999998</v>
      </c>
      <c r="I574">
        <v>0.627</v>
      </c>
      <c r="J574">
        <v>2.9969999999999999</v>
      </c>
      <c r="K574">
        <v>0.33400000000000002</v>
      </c>
      <c r="L574">
        <v>0.78100000000000003</v>
      </c>
      <c r="M574" s="10"/>
      <c r="N574" s="10"/>
      <c r="O574" s="10"/>
      <c r="P574" s="10"/>
      <c r="Q574" s="10"/>
      <c r="R574" s="10"/>
      <c r="S574" s="10">
        <v>616</v>
      </c>
      <c r="T574" s="17">
        <v>0.52</v>
      </c>
      <c r="U574" s="17">
        <f t="shared" si="61"/>
        <v>52</v>
      </c>
      <c r="V574" s="11">
        <f t="shared" si="60"/>
        <v>8.1368578902564384</v>
      </c>
      <c r="X574">
        <v>21.203322457718414</v>
      </c>
      <c r="Y574" s="12">
        <f t="shared" si="56"/>
        <v>21.202999999999999</v>
      </c>
      <c r="Z574">
        <f t="shared" si="57"/>
        <v>2</v>
      </c>
      <c r="AA574">
        <f t="shared" si="58"/>
        <v>0</v>
      </c>
      <c r="AB574">
        <f t="shared" si="59"/>
        <v>565</v>
      </c>
      <c r="AD574" s="12">
        <v>21.202999999999999</v>
      </c>
      <c r="AE574">
        <v>565</v>
      </c>
    </row>
    <row r="575" spans="6:31" x14ac:dyDescent="0.3">
      <c r="F575" s="10">
        <v>568</v>
      </c>
      <c r="G575" s="17">
        <v>0.96599999999999997</v>
      </c>
      <c r="H575" s="10">
        <v>3.7709999999999999</v>
      </c>
      <c r="I575">
        <v>0.85399999999999998</v>
      </c>
      <c r="J575">
        <v>1.63</v>
      </c>
      <c r="K575">
        <v>0.61399999999999999</v>
      </c>
      <c r="L575">
        <v>0.85199999999999998</v>
      </c>
      <c r="M575" s="10"/>
      <c r="N575" s="10"/>
      <c r="O575" s="10"/>
      <c r="P575" s="10"/>
      <c r="Q575" s="10"/>
      <c r="R575" s="10"/>
      <c r="S575" s="10">
        <v>617</v>
      </c>
      <c r="T575" s="17">
        <v>9.4789999999999992</v>
      </c>
      <c r="U575" s="17">
        <f t="shared" si="61"/>
        <v>947.89999999999986</v>
      </c>
      <c r="V575" s="11">
        <f t="shared" si="60"/>
        <v>34.740520497748165</v>
      </c>
      <c r="X575">
        <v>21.203322457718414</v>
      </c>
      <c r="Y575" s="12">
        <f t="shared" si="56"/>
        <v>21.202999999999999</v>
      </c>
      <c r="Z575">
        <f t="shared" si="57"/>
        <v>3</v>
      </c>
      <c r="AA575">
        <f t="shared" si="58"/>
        <v>3</v>
      </c>
      <c r="AB575">
        <f t="shared" si="59"/>
        <v>568</v>
      </c>
      <c r="AD575" s="12">
        <v>21.202999999999999</v>
      </c>
      <c r="AE575">
        <v>568</v>
      </c>
    </row>
    <row r="576" spans="6:31" x14ac:dyDescent="0.3">
      <c r="F576" s="10">
        <v>569</v>
      </c>
      <c r="G576" s="17">
        <v>4.3490000000000002</v>
      </c>
      <c r="H576" s="10">
        <v>9.4030000000000005</v>
      </c>
      <c r="I576">
        <v>0.61799999999999999</v>
      </c>
      <c r="J576">
        <v>2.9089999999999998</v>
      </c>
      <c r="K576">
        <v>0.34399999999999997</v>
      </c>
      <c r="L576">
        <v>0.86299999999999999</v>
      </c>
      <c r="M576" s="10"/>
      <c r="N576" s="10"/>
      <c r="O576" s="10"/>
      <c r="P576" s="10"/>
      <c r="Q576" s="10"/>
      <c r="R576" s="10"/>
      <c r="S576" s="10">
        <v>618</v>
      </c>
      <c r="T576" s="17">
        <v>3.383</v>
      </c>
      <c r="U576" s="17">
        <f t="shared" si="61"/>
        <v>338.3</v>
      </c>
      <c r="V576" s="11">
        <f t="shared" si="60"/>
        <v>20.754202899266105</v>
      </c>
      <c r="X576">
        <v>21.091939145807952</v>
      </c>
      <c r="Y576" s="12">
        <f t="shared" si="56"/>
        <v>21.091000000000001</v>
      </c>
      <c r="Z576">
        <f t="shared" si="57"/>
        <v>1</v>
      </c>
      <c r="AA576">
        <f t="shared" si="58"/>
        <v>0</v>
      </c>
      <c r="AB576">
        <f t="shared" si="59"/>
        <v>568</v>
      </c>
      <c r="AD576" s="12">
        <v>21.091000000000001</v>
      </c>
      <c r="AE576">
        <v>568</v>
      </c>
    </row>
    <row r="577" spans="6:31" x14ac:dyDescent="0.3">
      <c r="F577" s="10">
        <v>570</v>
      </c>
      <c r="G577" s="17">
        <v>5.9850000000000003</v>
      </c>
      <c r="H577" s="10">
        <v>11.058</v>
      </c>
      <c r="I577">
        <v>0.61499999999999999</v>
      </c>
      <c r="J577">
        <v>1.9330000000000001</v>
      </c>
      <c r="K577">
        <v>0.51700000000000002</v>
      </c>
      <c r="L577">
        <v>0.86299999999999999</v>
      </c>
      <c r="M577" s="10"/>
      <c r="N577" s="10"/>
      <c r="O577" s="10"/>
      <c r="P577" s="10"/>
      <c r="Q577" s="10"/>
      <c r="R577" s="10"/>
      <c r="S577" s="10">
        <v>619</v>
      </c>
      <c r="T577" s="17">
        <v>10.222</v>
      </c>
      <c r="U577" s="17">
        <f t="shared" si="61"/>
        <v>1022.1999999999999</v>
      </c>
      <c r="V577" s="11">
        <f t="shared" si="60"/>
        <v>36.076383724374082</v>
      </c>
      <c r="X577">
        <v>21.091939145807952</v>
      </c>
      <c r="Y577" s="12">
        <f t="shared" si="56"/>
        <v>21.091000000000001</v>
      </c>
      <c r="Z577">
        <f t="shared" si="57"/>
        <v>2</v>
      </c>
      <c r="AA577">
        <f t="shared" si="58"/>
        <v>2</v>
      </c>
      <c r="AB577">
        <f t="shared" si="59"/>
        <v>570</v>
      </c>
      <c r="AD577" s="12">
        <v>21.091000000000001</v>
      </c>
      <c r="AE577">
        <v>570</v>
      </c>
    </row>
    <row r="578" spans="6:31" x14ac:dyDescent="0.3">
      <c r="F578" s="10">
        <v>571</v>
      </c>
      <c r="G578" s="17">
        <v>0.223</v>
      </c>
      <c r="H578" s="10">
        <v>1.6359999999999999</v>
      </c>
      <c r="I578">
        <v>1</v>
      </c>
      <c r="J578">
        <v>1.2909999999999999</v>
      </c>
      <c r="K578">
        <v>0.77500000000000002</v>
      </c>
      <c r="L578">
        <v>0.8</v>
      </c>
      <c r="M578" s="10"/>
      <c r="N578" s="10"/>
      <c r="O578" s="10"/>
      <c r="P578" s="10"/>
      <c r="Q578" s="10"/>
      <c r="R578" s="10"/>
      <c r="S578" s="10">
        <v>620</v>
      </c>
      <c r="T578" s="17">
        <v>3.5310000000000001</v>
      </c>
      <c r="U578" s="17">
        <f t="shared" si="61"/>
        <v>353.1</v>
      </c>
      <c r="V578" s="11">
        <f t="shared" si="60"/>
        <v>21.203322457718414</v>
      </c>
      <c r="X578">
        <v>20.979964504615964</v>
      </c>
      <c r="Y578" s="12">
        <f t="shared" si="56"/>
        <v>20.978999999999999</v>
      </c>
      <c r="Z578">
        <f t="shared" si="57"/>
        <v>1</v>
      </c>
      <c r="AA578">
        <f t="shared" si="58"/>
        <v>0</v>
      </c>
      <c r="AB578">
        <f t="shared" si="59"/>
        <v>570</v>
      </c>
      <c r="AD578" s="12">
        <v>20.978999999999999</v>
      </c>
      <c r="AE578">
        <v>570</v>
      </c>
    </row>
    <row r="579" spans="6:31" x14ac:dyDescent="0.3">
      <c r="F579" s="10">
        <v>572</v>
      </c>
      <c r="G579" s="17">
        <v>1.45</v>
      </c>
      <c r="H579" s="10">
        <v>5.8579999999999997</v>
      </c>
      <c r="I579">
        <v>0.53100000000000003</v>
      </c>
      <c r="J579">
        <v>2.9169999999999998</v>
      </c>
      <c r="K579">
        <v>0.34300000000000003</v>
      </c>
      <c r="L579">
        <v>0.75</v>
      </c>
      <c r="M579" s="10"/>
      <c r="N579" s="10"/>
      <c r="O579" s="10"/>
      <c r="P579" s="10"/>
      <c r="Q579" s="10"/>
      <c r="R579" s="10"/>
      <c r="S579" s="10">
        <v>621</v>
      </c>
      <c r="T579" s="17">
        <v>3.234</v>
      </c>
      <c r="U579" s="17">
        <f t="shared" si="61"/>
        <v>323.39999999999998</v>
      </c>
      <c r="V579" s="11">
        <f t="shared" si="60"/>
        <v>20.292009973567222</v>
      </c>
      <c r="X579">
        <v>20.979964504615964</v>
      </c>
      <c r="Y579" s="12">
        <f t="shared" si="56"/>
        <v>20.978999999999999</v>
      </c>
      <c r="Z579">
        <f t="shared" si="57"/>
        <v>2</v>
      </c>
      <c r="AA579">
        <f t="shared" si="58"/>
        <v>0</v>
      </c>
      <c r="AB579">
        <f t="shared" si="59"/>
        <v>570</v>
      </c>
      <c r="AD579" s="12">
        <v>20.978999999999999</v>
      </c>
      <c r="AE579">
        <v>570</v>
      </c>
    </row>
    <row r="580" spans="6:31" x14ac:dyDescent="0.3">
      <c r="F580" s="10">
        <v>573</v>
      </c>
      <c r="G580" s="17">
        <v>1.821</v>
      </c>
      <c r="H580" s="10">
        <v>6.3570000000000002</v>
      </c>
      <c r="I580">
        <v>0.56599999999999995</v>
      </c>
      <c r="J580">
        <v>2.7040000000000002</v>
      </c>
      <c r="K580">
        <v>0.37</v>
      </c>
      <c r="L580">
        <v>0.80300000000000005</v>
      </c>
      <c r="M580" s="10"/>
      <c r="N580" s="10"/>
      <c r="O580" s="10"/>
      <c r="P580" s="10"/>
      <c r="Q580" s="10"/>
      <c r="R580" s="10"/>
      <c r="S580" s="10">
        <v>623</v>
      </c>
      <c r="T580" s="17">
        <v>4.907</v>
      </c>
      <c r="U580" s="17">
        <f t="shared" si="61"/>
        <v>490.7</v>
      </c>
      <c r="V580" s="11">
        <f t="shared" si="60"/>
        <v>24.995572499975758</v>
      </c>
      <c r="X580">
        <v>20.979964504615964</v>
      </c>
      <c r="Y580" s="12">
        <f t="shared" si="56"/>
        <v>20.978999999999999</v>
      </c>
      <c r="Z580">
        <f t="shared" si="57"/>
        <v>3</v>
      </c>
      <c r="AA580">
        <f t="shared" si="58"/>
        <v>3</v>
      </c>
      <c r="AB580">
        <f t="shared" si="59"/>
        <v>573</v>
      </c>
      <c r="AD580" s="12">
        <v>20.978999999999999</v>
      </c>
      <c r="AE580">
        <v>573</v>
      </c>
    </row>
    <row r="581" spans="6:31" x14ac:dyDescent="0.3">
      <c r="F581" s="10">
        <v>574</v>
      </c>
      <c r="G581" s="17">
        <v>26.541</v>
      </c>
      <c r="H581" s="10">
        <v>24.184999999999999</v>
      </c>
      <c r="I581">
        <v>0.56999999999999995</v>
      </c>
      <c r="J581">
        <v>2.6789999999999998</v>
      </c>
      <c r="K581">
        <v>0.373</v>
      </c>
      <c r="L581">
        <v>0.83699999999999997</v>
      </c>
      <c r="M581" s="10"/>
      <c r="N581" s="10"/>
      <c r="O581" s="10"/>
      <c r="P581" s="10"/>
      <c r="Q581" s="10"/>
      <c r="R581" s="10"/>
      <c r="S581" s="10">
        <v>624</v>
      </c>
      <c r="T581" s="17">
        <v>17.062000000000001</v>
      </c>
      <c r="U581" s="17">
        <f t="shared" si="61"/>
        <v>1706.2</v>
      </c>
      <c r="V581" s="11">
        <f t="shared" si="60"/>
        <v>46.609026070356101</v>
      </c>
      <c r="X581">
        <v>20.867389014906145</v>
      </c>
      <c r="Y581" s="12">
        <f t="shared" si="56"/>
        <v>20.867000000000001</v>
      </c>
      <c r="Z581">
        <f t="shared" si="57"/>
        <v>1</v>
      </c>
      <c r="AA581">
        <f t="shared" si="58"/>
        <v>0</v>
      </c>
      <c r="AB581">
        <f t="shared" si="59"/>
        <v>573</v>
      </c>
      <c r="AD581" s="12">
        <v>20.867000000000001</v>
      </c>
      <c r="AE581">
        <v>573</v>
      </c>
    </row>
    <row r="582" spans="6:31" x14ac:dyDescent="0.3">
      <c r="F582" s="10">
        <v>575</v>
      </c>
      <c r="G582" s="17">
        <v>11.115</v>
      </c>
      <c r="H582" s="10">
        <v>14.303000000000001</v>
      </c>
      <c r="I582">
        <v>0.68300000000000005</v>
      </c>
      <c r="J582">
        <v>1.4330000000000001</v>
      </c>
      <c r="K582">
        <v>0.69799999999999995</v>
      </c>
      <c r="L582">
        <v>0.86899999999999999</v>
      </c>
      <c r="M582" s="10"/>
      <c r="N582" s="10"/>
      <c r="O582" s="10"/>
      <c r="P582" s="10"/>
      <c r="Q582" s="10"/>
      <c r="R582" s="10"/>
      <c r="S582" s="10">
        <v>625</v>
      </c>
      <c r="T582" s="17">
        <v>10.52</v>
      </c>
      <c r="U582" s="17">
        <f t="shared" si="61"/>
        <v>1052</v>
      </c>
      <c r="V582" s="11">
        <f t="shared" si="60"/>
        <v>36.598469927872543</v>
      </c>
      <c r="X582">
        <v>20.867389014906145</v>
      </c>
      <c r="Y582" s="12">
        <f t="shared" si="56"/>
        <v>20.867000000000001</v>
      </c>
      <c r="Z582">
        <f t="shared" si="57"/>
        <v>2</v>
      </c>
      <c r="AA582">
        <f t="shared" si="58"/>
        <v>0</v>
      </c>
      <c r="AB582">
        <f t="shared" si="59"/>
        <v>573</v>
      </c>
      <c r="AD582" s="12">
        <v>20.867000000000001</v>
      </c>
      <c r="AE582">
        <v>573</v>
      </c>
    </row>
    <row r="583" spans="6:31" x14ac:dyDescent="0.3">
      <c r="F583" s="8">
        <v>576</v>
      </c>
      <c r="G583" s="117">
        <v>33.939</v>
      </c>
      <c r="H583" s="8">
        <v>23.811</v>
      </c>
      <c r="I583" s="8">
        <v>0.752</v>
      </c>
      <c r="J583" s="8">
        <v>1.0660000000000001</v>
      </c>
      <c r="K583" s="8">
        <v>0.93799999999999994</v>
      </c>
      <c r="L583" s="8">
        <v>0.94399999999999995</v>
      </c>
      <c r="M583" s="10"/>
      <c r="N583" s="10"/>
      <c r="O583" s="10"/>
      <c r="P583" s="10"/>
      <c r="Q583" s="10"/>
      <c r="R583" s="10"/>
      <c r="S583" s="10">
        <v>626</v>
      </c>
      <c r="T583" s="17">
        <v>1.784</v>
      </c>
      <c r="U583" s="17">
        <f t="shared" si="61"/>
        <v>178.4</v>
      </c>
      <c r="V583" s="11">
        <f t="shared" si="60"/>
        <v>15.071361410992473</v>
      </c>
      <c r="X583">
        <v>20.867389014906145</v>
      </c>
      <c r="Y583" s="12">
        <f t="shared" si="56"/>
        <v>20.867000000000001</v>
      </c>
      <c r="Z583">
        <f t="shared" si="57"/>
        <v>3</v>
      </c>
      <c r="AA583">
        <f t="shared" si="58"/>
        <v>3</v>
      </c>
      <c r="AB583">
        <f t="shared" si="59"/>
        <v>576</v>
      </c>
      <c r="AD583" s="12">
        <v>20.867000000000001</v>
      </c>
      <c r="AE583">
        <v>576</v>
      </c>
    </row>
    <row r="584" spans="6:31" x14ac:dyDescent="0.3">
      <c r="F584" s="10">
        <v>577</v>
      </c>
      <c r="G584" s="17">
        <v>4.1260000000000003</v>
      </c>
      <c r="H584" s="10">
        <v>8.1720000000000006</v>
      </c>
      <c r="I584">
        <v>0.77600000000000002</v>
      </c>
      <c r="J584">
        <v>1.81</v>
      </c>
      <c r="K584">
        <v>0.55200000000000005</v>
      </c>
      <c r="L584">
        <v>0.93300000000000005</v>
      </c>
      <c r="M584" s="10"/>
      <c r="N584" s="10"/>
      <c r="O584" s="10"/>
      <c r="P584" s="10"/>
      <c r="Q584" s="10"/>
      <c r="R584" s="10"/>
      <c r="S584" s="10">
        <v>627</v>
      </c>
      <c r="T584" s="17">
        <v>3.903</v>
      </c>
      <c r="U584" s="17">
        <f t="shared" si="61"/>
        <v>390.3</v>
      </c>
      <c r="V584" s="11">
        <f t="shared" si="60"/>
        <v>22.292272075993825</v>
      </c>
      <c r="X584">
        <v>20.754202899266105</v>
      </c>
      <c r="Y584" s="12">
        <f t="shared" si="56"/>
        <v>20.754000000000001</v>
      </c>
      <c r="Z584">
        <f t="shared" si="57"/>
        <v>1</v>
      </c>
      <c r="AA584">
        <f t="shared" si="58"/>
        <v>0</v>
      </c>
      <c r="AB584">
        <f t="shared" si="59"/>
        <v>576</v>
      </c>
      <c r="AD584" s="12">
        <v>20.754000000000001</v>
      </c>
      <c r="AE584">
        <v>576</v>
      </c>
    </row>
    <row r="585" spans="6:31" x14ac:dyDescent="0.3">
      <c r="F585" s="10">
        <v>578</v>
      </c>
      <c r="G585" s="17">
        <v>2.8250000000000002</v>
      </c>
      <c r="H585" s="10">
        <v>7.4470000000000001</v>
      </c>
      <c r="I585">
        <v>0.64</v>
      </c>
      <c r="J585">
        <v>2.2989999999999999</v>
      </c>
      <c r="K585">
        <v>0.435</v>
      </c>
      <c r="L585">
        <v>0.879</v>
      </c>
      <c r="M585" s="10"/>
      <c r="N585" s="10"/>
      <c r="O585" s="10"/>
      <c r="P585" s="10"/>
      <c r="Q585" s="10"/>
      <c r="R585" s="10"/>
      <c r="S585" s="10">
        <v>628</v>
      </c>
      <c r="T585" s="17">
        <v>0.63200000000000001</v>
      </c>
      <c r="U585" s="17">
        <f t="shared" si="61"/>
        <v>63.2</v>
      </c>
      <c r="V585" s="11">
        <f t="shared" si="60"/>
        <v>8.9704369585467951</v>
      </c>
      <c r="X585">
        <v>20.754202899266105</v>
      </c>
      <c r="Y585" s="12">
        <f t="shared" ref="Y585:Y648" si="62">TRUNC(X585,3)</f>
        <v>20.754000000000001</v>
      </c>
      <c r="Z585">
        <f t="shared" si="57"/>
        <v>2</v>
      </c>
      <c r="AA585">
        <f t="shared" si="58"/>
        <v>0</v>
      </c>
      <c r="AB585">
        <f t="shared" si="59"/>
        <v>576</v>
      </c>
      <c r="AD585" s="12">
        <v>20.754000000000001</v>
      </c>
      <c r="AE585">
        <v>576</v>
      </c>
    </row>
    <row r="586" spans="6:31" x14ac:dyDescent="0.3">
      <c r="F586" s="10">
        <v>579</v>
      </c>
      <c r="G586" s="17">
        <v>6.7279999999999998</v>
      </c>
      <c r="H586" s="10">
        <v>11.218</v>
      </c>
      <c r="I586">
        <v>0.67200000000000004</v>
      </c>
      <c r="J586">
        <v>1.1759999999999999</v>
      </c>
      <c r="K586">
        <v>0.85</v>
      </c>
      <c r="L586">
        <v>0.84399999999999997</v>
      </c>
      <c r="M586" s="10"/>
      <c r="N586" s="10"/>
      <c r="O586" s="10"/>
      <c r="P586" s="10"/>
      <c r="Q586" s="10"/>
      <c r="R586" s="10"/>
      <c r="S586" s="10">
        <v>629</v>
      </c>
      <c r="T586" s="17">
        <v>10.26</v>
      </c>
      <c r="U586" s="17">
        <f t="shared" si="61"/>
        <v>1026</v>
      </c>
      <c r="V586" s="11">
        <f t="shared" si="60"/>
        <v>36.143377995122108</v>
      </c>
      <c r="X586">
        <v>20.754202899266105</v>
      </c>
      <c r="Y586" s="12">
        <f t="shared" si="62"/>
        <v>20.754000000000001</v>
      </c>
      <c r="Z586">
        <f t="shared" ref="Z586:Z649" si="63">IF(Y586-Y585=0,Z585+Z$8,1)</f>
        <v>3</v>
      </c>
      <c r="AA586">
        <f t="shared" ref="AA586:AA649" si="64">IF(Z586&lt;Z587,0,Z586)</f>
        <v>3</v>
      </c>
      <c r="AB586">
        <f t="shared" ref="AB586:AB649" si="65">AB585+AA586</f>
        <v>579</v>
      </c>
      <c r="AD586" s="12">
        <v>20.754000000000001</v>
      </c>
      <c r="AE586">
        <v>579</v>
      </c>
    </row>
    <row r="587" spans="6:31" x14ac:dyDescent="0.3">
      <c r="F587" s="10">
        <v>580</v>
      </c>
      <c r="G587" s="17">
        <v>1.2270000000000001</v>
      </c>
      <c r="H587" s="10">
        <v>5.0209999999999999</v>
      </c>
      <c r="I587">
        <v>0.61099999999999999</v>
      </c>
      <c r="J587">
        <v>2.7679999999999998</v>
      </c>
      <c r="K587">
        <v>0.36099999999999999</v>
      </c>
      <c r="L587">
        <v>0.75</v>
      </c>
      <c r="M587" s="10"/>
      <c r="N587" s="10"/>
      <c r="O587" s="10"/>
      <c r="P587" s="10"/>
      <c r="Q587" s="10"/>
      <c r="R587" s="10"/>
      <c r="S587" s="10">
        <v>630</v>
      </c>
      <c r="T587" s="17">
        <v>7.806</v>
      </c>
      <c r="U587" s="17">
        <f t="shared" si="61"/>
        <v>780.6</v>
      </c>
      <c r="V587" s="11">
        <f t="shared" si="60"/>
        <v>31.526033505981498</v>
      </c>
      <c r="X587">
        <v>20.640396112196719</v>
      </c>
      <c r="Y587" s="12">
        <f t="shared" si="62"/>
        <v>20.64</v>
      </c>
      <c r="Z587">
        <f t="shared" si="63"/>
        <v>1</v>
      </c>
      <c r="AA587">
        <f t="shared" si="64"/>
        <v>1</v>
      </c>
      <c r="AB587">
        <f t="shared" si="65"/>
        <v>580</v>
      </c>
      <c r="AD587" s="12">
        <v>20.64</v>
      </c>
      <c r="AE587">
        <v>580</v>
      </c>
    </row>
    <row r="588" spans="6:31" x14ac:dyDescent="0.3">
      <c r="F588" s="10">
        <v>581</v>
      </c>
      <c r="G588" s="17">
        <v>2.9740000000000002</v>
      </c>
      <c r="H588" s="10">
        <v>7.0620000000000003</v>
      </c>
      <c r="I588">
        <v>0.749</v>
      </c>
      <c r="J588">
        <v>1.6930000000000001</v>
      </c>
      <c r="K588">
        <v>0.59099999999999997</v>
      </c>
      <c r="L588">
        <v>0.874</v>
      </c>
      <c r="M588" s="10"/>
      <c r="N588" s="10"/>
      <c r="O588" s="10"/>
      <c r="P588" s="10"/>
      <c r="Q588" s="10"/>
      <c r="R588" s="10"/>
      <c r="S588" s="10">
        <v>632</v>
      </c>
      <c r="T588" s="17">
        <v>2.23</v>
      </c>
      <c r="U588" s="17">
        <f t="shared" si="61"/>
        <v>223</v>
      </c>
      <c r="V588" s="11">
        <f t="shared" si="60"/>
        <v>16.850294314223159</v>
      </c>
      <c r="X588">
        <v>20.52285656039119</v>
      </c>
      <c r="Y588" s="12">
        <f t="shared" si="62"/>
        <v>20.521999999999998</v>
      </c>
      <c r="Z588">
        <f t="shared" si="63"/>
        <v>1</v>
      </c>
      <c r="AA588">
        <f t="shared" si="64"/>
        <v>0</v>
      </c>
      <c r="AB588">
        <f t="shared" si="65"/>
        <v>580</v>
      </c>
      <c r="AD588" s="12">
        <v>20.521999999999998</v>
      </c>
      <c r="AE588">
        <v>580</v>
      </c>
    </row>
    <row r="589" spans="6:31" x14ac:dyDescent="0.3">
      <c r="F589" s="10">
        <v>582</v>
      </c>
      <c r="G589" s="17">
        <v>8.7360000000000007</v>
      </c>
      <c r="H589" s="10">
        <v>12.308999999999999</v>
      </c>
      <c r="I589">
        <v>0.72499999999999998</v>
      </c>
      <c r="J589">
        <v>1.179</v>
      </c>
      <c r="K589">
        <v>0.84799999999999998</v>
      </c>
      <c r="L589">
        <v>0.872</v>
      </c>
      <c r="M589" s="10"/>
      <c r="N589" s="10"/>
      <c r="O589" s="10"/>
      <c r="P589" s="10"/>
      <c r="Q589" s="10"/>
      <c r="R589" s="10"/>
      <c r="S589" s="10">
        <v>633</v>
      </c>
      <c r="T589" s="17">
        <v>3.569</v>
      </c>
      <c r="U589" s="17">
        <f t="shared" si="61"/>
        <v>356.9</v>
      </c>
      <c r="V589" s="11">
        <f t="shared" si="60"/>
        <v>21.317110346291766</v>
      </c>
      <c r="X589">
        <v>20.52285656039119</v>
      </c>
      <c r="Y589" s="12">
        <f t="shared" si="62"/>
        <v>20.521999999999998</v>
      </c>
      <c r="Z589">
        <f t="shared" si="63"/>
        <v>2</v>
      </c>
      <c r="AA589">
        <f t="shared" si="64"/>
        <v>0</v>
      </c>
      <c r="AB589">
        <f t="shared" si="65"/>
        <v>580</v>
      </c>
      <c r="AD589" s="12">
        <v>20.521999999999998</v>
      </c>
      <c r="AE589">
        <v>580</v>
      </c>
    </row>
    <row r="590" spans="6:31" x14ac:dyDescent="0.3">
      <c r="F590" s="10">
        <v>583</v>
      </c>
      <c r="G590" s="17">
        <v>6.468</v>
      </c>
      <c r="H590" s="10">
        <v>12.121</v>
      </c>
      <c r="I590">
        <v>0.55300000000000005</v>
      </c>
      <c r="J590">
        <v>3.2570000000000001</v>
      </c>
      <c r="K590">
        <v>0.307</v>
      </c>
      <c r="L590">
        <v>0.88300000000000001</v>
      </c>
      <c r="M590" s="10"/>
      <c r="N590" s="10"/>
      <c r="O590" s="10"/>
      <c r="P590" s="10"/>
      <c r="Q590" s="10"/>
      <c r="R590" s="10"/>
      <c r="S590" s="10">
        <v>634</v>
      </c>
      <c r="T590" s="17">
        <v>0.52</v>
      </c>
      <c r="U590" s="17">
        <f t="shared" si="61"/>
        <v>52</v>
      </c>
      <c r="V590" s="11">
        <f t="shared" si="60"/>
        <v>8.1368578902564384</v>
      </c>
      <c r="X590">
        <v>20.52285656039119</v>
      </c>
      <c r="Y590" s="12">
        <f t="shared" si="62"/>
        <v>20.521999999999998</v>
      </c>
      <c r="Z590">
        <f t="shared" si="63"/>
        <v>3</v>
      </c>
      <c r="AA590">
        <f t="shared" si="64"/>
        <v>0</v>
      </c>
      <c r="AB590">
        <f t="shared" si="65"/>
        <v>580</v>
      </c>
      <c r="AD590" s="12">
        <v>20.521999999999998</v>
      </c>
      <c r="AE590">
        <v>580</v>
      </c>
    </row>
    <row r="591" spans="6:31" x14ac:dyDescent="0.3">
      <c r="F591" s="10">
        <v>584</v>
      </c>
      <c r="G591" s="17">
        <v>1.115</v>
      </c>
      <c r="H591" s="10">
        <v>4.3159999999999998</v>
      </c>
      <c r="I591">
        <v>0.752</v>
      </c>
      <c r="J591">
        <v>1.825</v>
      </c>
      <c r="K591">
        <v>0.54800000000000004</v>
      </c>
      <c r="L591">
        <v>0.8</v>
      </c>
      <c r="M591" s="10"/>
      <c r="N591" s="10"/>
      <c r="O591" s="10"/>
      <c r="P591" s="10"/>
      <c r="Q591" s="10"/>
      <c r="R591" s="10"/>
      <c r="S591" s="10">
        <v>635</v>
      </c>
      <c r="T591" s="17">
        <v>0.52</v>
      </c>
      <c r="U591" s="17">
        <f t="shared" si="61"/>
        <v>52</v>
      </c>
      <c r="V591" s="11">
        <f t="shared" si="60"/>
        <v>8.1368578902564384</v>
      </c>
      <c r="X591">
        <v>20.52285656039119</v>
      </c>
      <c r="Y591" s="12">
        <f t="shared" si="62"/>
        <v>20.521999999999998</v>
      </c>
      <c r="Z591">
        <f t="shared" si="63"/>
        <v>4</v>
      </c>
      <c r="AA591">
        <f t="shared" si="64"/>
        <v>4</v>
      </c>
      <c r="AB591">
        <f t="shared" si="65"/>
        <v>584</v>
      </c>
      <c r="AD591" s="12">
        <v>20.521999999999998</v>
      </c>
      <c r="AE591">
        <v>584</v>
      </c>
    </row>
    <row r="592" spans="6:31" x14ac:dyDescent="0.3">
      <c r="F592" s="10">
        <v>585</v>
      </c>
      <c r="G592" s="17">
        <v>6.6539999999999999</v>
      </c>
      <c r="H592" s="10">
        <v>10.606</v>
      </c>
      <c r="I592">
        <v>0.74299999999999999</v>
      </c>
      <c r="J592">
        <v>1.2809999999999999</v>
      </c>
      <c r="K592">
        <v>0.78</v>
      </c>
      <c r="L592">
        <v>0.83799999999999997</v>
      </c>
      <c r="M592" s="10"/>
      <c r="N592" s="10"/>
      <c r="O592" s="10"/>
      <c r="P592" s="10"/>
      <c r="Q592" s="10"/>
      <c r="R592" s="10"/>
      <c r="S592" s="10">
        <v>636</v>
      </c>
      <c r="T592" s="17">
        <v>23.753</v>
      </c>
      <c r="U592" s="17">
        <f t="shared" si="61"/>
        <v>2375.3000000000002</v>
      </c>
      <c r="V592" s="11">
        <f t="shared" si="60"/>
        <v>54.993871391359896</v>
      </c>
      <c r="X592">
        <v>20.407759678192793</v>
      </c>
      <c r="Y592" s="12">
        <f t="shared" si="62"/>
        <v>20.407</v>
      </c>
      <c r="Z592">
        <f t="shared" si="63"/>
        <v>1</v>
      </c>
      <c r="AA592">
        <f t="shared" si="64"/>
        <v>0</v>
      </c>
      <c r="AB592">
        <f t="shared" si="65"/>
        <v>584</v>
      </c>
      <c r="AD592" s="12">
        <v>20.407</v>
      </c>
      <c r="AE592">
        <v>584</v>
      </c>
    </row>
    <row r="593" spans="6:31" x14ac:dyDescent="0.3">
      <c r="F593" s="8">
        <v>586</v>
      </c>
      <c r="G593" s="117">
        <v>34.682000000000002</v>
      </c>
      <c r="H593" s="8">
        <v>30.242000000000001</v>
      </c>
      <c r="I593" s="8">
        <v>0.47699999999999998</v>
      </c>
      <c r="J593" s="8">
        <v>1.573</v>
      </c>
      <c r="K593" s="8">
        <v>0.63600000000000001</v>
      </c>
      <c r="L593" s="8">
        <v>0.72599999999999998</v>
      </c>
      <c r="M593" s="10"/>
      <c r="N593" s="10"/>
      <c r="O593" s="10"/>
      <c r="P593" s="10"/>
      <c r="Q593" s="10"/>
      <c r="R593" s="10"/>
      <c r="S593" s="10">
        <v>637</v>
      </c>
      <c r="T593" s="17">
        <v>154.22900000000001</v>
      </c>
      <c r="U593" s="17">
        <f t="shared" si="61"/>
        <v>15422.900000000001</v>
      </c>
      <c r="V593" s="11">
        <f t="shared" si="60"/>
        <v>140.13224530598211</v>
      </c>
      <c r="X593">
        <v>20.407759678192793</v>
      </c>
      <c r="Y593" s="12">
        <f t="shared" si="62"/>
        <v>20.407</v>
      </c>
      <c r="Z593">
        <f t="shared" si="63"/>
        <v>2</v>
      </c>
      <c r="AA593">
        <f t="shared" si="64"/>
        <v>2</v>
      </c>
      <c r="AB593">
        <f t="shared" si="65"/>
        <v>586</v>
      </c>
      <c r="AD593" s="12">
        <v>20.407</v>
      </c>
      <c r="AE593">
        <v>586</v>
      </c>
    </row>
    <row r="594" spans="6:31" x14ac:dyDescent="0.3">
      <c r="F594" s="10">
        <v>587</v>
      </c>
      <c r="G594" s="17">
        <v>8.4009999999999998</v>
      </c>
      <c r="H594" s="10">
        <v>13.625</v>
      </c>
      <c r="I594">
        <v>0.56899999999999995</v>
      </c>
      <c r="J594">
        <v>1.774</v>
      </c>
      <c r="K594">
        <v>0.56399999999999995</v>
      </c>
      <c r="L594">
        <v>0.77900000000000003</v>
      </c>
      <c r="M594" s="10"/>
      <c r="N594" s="10"/>
      <c r="O594" s="10"/>
      <c r="P594" s="10"/>
      <c r="Q594" s="10"/>
      <c r="R594" s="10"/>
      <c r="S594" s="10">
        <v>638</v>
      </c>
      <c r="T594" s="17">
        <v>161.404</v>
      </c>
      <c r="U594" s="17">
        <f t="shared" si="61"/>
        <v>16140.4</v>
      </c>
      <c r="V594" s="11">
        <f t="shared" si="60"/>
        <v>143.35478906490505</v>
      </c>
      <c r="X594">
        <v>20.292009973567222</v>
      </c>
      <c r="Y594" s="12">
        <f t="shared" si="62"/>
        <v>20.292000000000002</v>
      </c>
      <c r="Z594">
        <f t="shared" si="63"/>
        <v>1</v>
      </c>
      <c r="AA594">
        <f t="shared" si="64"/>
        <v>0</v>
      </c>
      <c r="AB594">
        <f t="shared" si="65"/>
        <v>586</v>
      </c>
      <c r="AD594" s="12">
        <v>20.292000000000002</v>
      </c>
      <c r="AE594">
        <v>586</v>
      </c>
    </row>
    <row r="595" spans="6:31" x14ac:dyDescent="0.3">
      <c r="F595" s="10">
        <v>588</v>
      </c>
      <c r="G595" s="17">
        <v>2.9740000000000002</v>
      </c>
      <c r="H595" s="10">
        <v>6.7229999999999999</v>
      </c>
      <c r="I595">
        <v>0.82699999999999996</v>
      </c>
      <c r="J595">
        <v>1.8540000000000001</v>
      </c>
      <c r="K595">
        <v>0.53900000000000003</v>
      </c>
      <c r="L595">
        <v>0.86</v>
      </c>
      <c r="M595" s="10"/>
      <c r="N595" s="10"/>
      <c r="O595" s="10"/>
      <c r="P595" s="10"/>
      <c r="Q595" s="10"/>
      <c r="R595" s="10"/>
      <c r="S595" s="10">
        <v>639</v>
      </c>
      <c r="T595" s="17">
        <v>18.029</v>
      </c>
      <c r="U595" s="17">
        <f t="shared" si="61"/>
        <v>1802.9</v>
      </c>
      <c r="V595" s="11">
        <f t="shared" si="60"/>
        <v>47.911622548219185</v>
      </c>
      <c r="X595">
        <v>20.292009973567222</v>
      </c>
      <c r="Y595" s="12">
        <f t="shared" si="62"/>
        <v>20.292000000000002</v>
      </c>
      <c r="Z595">
        <f t="shared" si="63"/>
        <v>2</v>
      </c>
      <c r="AA595">
        <f t="shared" si="64"/>
        <v>0</v>
      </c>
      <c r="AB595">
        <f t="shared" si="65"/>
        <v>586</v>
      </c>
      <c r="AD595" s="12">
        <v>20.292000000000002</v>
      </c>
      <c r="AE595">
        <v>586</v>
      </c>
    </row>
    <row r="596" spans="6:31" x14ac:dyDescent="0.3">
      <c r="F596" s="10">
        <v>589</v>
      </c>
      <c r="G596" s="17">
        <v>0.44600000000000001</v>
      </c>
      <c r="H596" s="10">
        <v>2.9529999999999998</v>
      </c>
      <c r="I596">
        <v>0.64300000000000002</v>
      </c>
      <c r="J596">
        <v>2.4260000000000002</v>
      </c>
      <c r="K596">
        <v>0.41199999999999998</v>
      </c>
      <c r="L596">
        <v>0.72699999999999998</v>
      </c>
      <c r="M596" s="10"/>
      <c r="N596" s="10"/>
      <c r="O596" s="10"/>
      <c r="P596" s="10"/>
      <c r="Q596" s="10"/>
      <c r="R596" s="10"/>
      <c r="S596" s="10">
        <v>640</v>
      </c>
      <c r="T596" s="17">
        <v>3.68</v>
      </c>
      <c r="U596" s="17">
        <f t="shared" si="61"/>
        <v>368</v>
      </c>
      <c r="V596" s="11">
        <f t="shared" si="60"/>
        <v>21.646065519224038</v>
      </c>
      <c r="X596">
        <v>20.292009973567222</v>
      </c>
      <c r="Y596" s="12">
        <f t="shared" si="62"/>
        <v>20.292000000000002</v>
      </c>
      <c r="Z596">
        <f t="shared" si="63"/>
        <v>3</v>
      </c>
      <c r="AA596">
        <f t="shared" si="64"/>
        <v>0</v>
      </c>
      <c r="AB596">
        <f t="shared" si="65"/>
        <v>586</v>
      </c>
      <c r="AD596" s="12">
        <v>20.292000000000002</v>
      </c>
      <c r="AE596">
        <v>586</v>
      </c>
    </row>
    <row r="597" spans="6:31" x14ac:dyDescent="0.3">
      <c r="F597" s="10">
        <v>590</v>
      </c>
      <c r="G597" s="17">
        <v>9.1069999999999993</v>
      </c>
      <c r="H597" s="10">
        <v>11.284000000000001</v>
      </c>
      <c r="I597">
        <v>0.89900000000000002</v>
      </c>
      <c r="J597">
        <v>1.2270000000000001</v>
      </c>
      <c r="K597">
        <v>0.81499999999999995</v>
      </c>
      <c r="L597">
        <v>0.94599999999999995</v>
      </c>
      <c r="M597" s="10"/>
      <c r="N597" s="10"/>
      <c r="O597" s="10"/>
      <c r="P597" s="10"/>
      <c r="Q597" s="10"/>
      <c r="R597" s="10"/>
      <c r="S597" s="10">
        <v>642</v>
      </c>
      <c r="T597" s="17">
        <v>0.44600000000000001</v>
      </c>
      <c r="U597" s="17">
        <f t="shared" ref="U597:U659" si="66">T597*100</f>
        <v>44.6</v>
      </c>
      <c r="V597" s="11">
        <f t="shared" ref="V597:V659" si="67">((U597/PI())^0.5)*2</f>
        <v>7.5356807054962367</v>
      </c>
      <c r="X597">
        <v>20.292009973567222</v>
      </c>
      <c r="Y597" s="12">
        <f t="shared" si="62"/>
        <v>20.292000000000002</v>
      </c>
      <c r="Z597">
        <f t="shared" si="63"/>
        <v>4</v>
      </c>
      <c r="AA597">
        <f t="shared" si="64"/>
        <v>0</v>
      </c>
      <c r="AB597">
        <f t="shared" si="65"/>
        <v>586</v>
      </c>
      <c r="AD597" s="12">
        <v>20.292000000000002</v>
      </c>
      <c r="AE597">
        <v>586</v>
      </c>
    </row>
    <row r="598" spans="6:31" x14ac:dyDescent="0.3">
      <c r="F598" s="10">
        <v>591</v>
      </c>
      <c r="G598" s="17">
        <v>34.607999999999997</v>
      </c>
      <c r="H598" s="10">
        <v>24.908999999999999</v>
      </c>
      <c r="I598">
        <v>0.70099999999999996</v>
      </c>
      <c r="J598">
        <v>1.9830000000000001</v>
      </c>
      <c r="K598">
        <v>0.504</v>
      </c>
      <c r="L598">
        <v>0.93500000000000005</v>
      </c>
      <c r="M598" s="10"/>
      <c r="N598" s="10"/>
      <c r="O598" s="10"/>
      <c r="P598" s="10"/>
      <c r="Q598" s="10"/>
      <c r="R598" s="10"/>
      <c r="S598" s="10">
        <v>643</v>
      </c>
      <c r="T598" s="17">
        <v>31.893999999999998</v>
      </c>
      <c r="U598" s="17">
        <f t="shared" si="66"/>
        <v>3189.3999999999996</v>
      </c>
      <c r="V598" s="11">
        <f t="shared" si="67"/>
        <v>63.724957465488572</v>
      </c>
      <c r="X598">
        <v>20.292009973567222</v>
      </c>
      <c r="Y598" s="12">
        <f t="shared" si="62"/>
        <v>20.292000000000002</v>
      </c>
      <c r="Z598">
        <f t="shared" si="63"/>
        <v>5</v>
      </c>
      <c r="AA598">
        <f t="shared" si="64"/>
        <v>5</v>
      </c>
      <c r="AB598">
        <f t="shared" si="65"/>
        <v>591</v>
      </c>
      <c r="AD598" s="12">
        <v>20.292000000000002</v>
      </c>
      <c r="AE598">
        <v>591</v>
      </c>
    </row>
    <row r="599" spans="6:31" x14ac:dyDescent="0.3">
      <c r="F599" s="10">
        <v>592</v>
      </c>
      <c r="G599" s="17">
        <v>4.1260000000000003</v>
      </c>
      <c r="H599" s="10">
        <v>7.9729999999999999</v>
      </c>
      <c r="I599">
        <v>0.81599999999999995</v>
      </c>
      <c r="J599">
        <v>1.722</v>
      </c>
      <c r="K599">
        <v>0.58099999999999996</v>
      </c>
      <c r="L599">
        <v>0.90200000000000002</v>
      </c>
      <c r="M599" s="10"/>
      <c r="N599" s="10"/>
      <c r="O599" s="10"/>
      <c r="P599" s="10"/>
      <c r="Q599" s="10"/>
      <c r="R599" s="10"/>
      <c r="S599" s="10">
        <v>644</v>
      </c>
      <c r="T599" s="17">
        <v>2.1190000000000002</v>
      </c>
      <c r="U599" s="17">
        <f t="shared" si="66"/>
        <v>211.90000000000003</v>
      </c>
      <c r="V599" s="11">
        <f t="shared" si="67"/>
        <v>16.425573339441794</v>
      </c>
      <c r="X599">
        <v>20.175596210566653</v>
      </c>
      <c r="Y599" s="12">
        <f t="shared" si="62"/>
        <v>20.175000000000001</v>
      </c>
      <c r="Z599">
        <f t="shared" si="63"/>
        <v>1</v>
      </c>
      <c r="AA599">
        <f t="shared" si="64"/>
        <v>0</v>
      </c>
      <c r="AB599">
        <f t="shared" si="65"/>
        <v>591</v>
      </c>
      <c r="AD599" s="12">
        <v>20.175000000000001</v>
      </c>
      <c r="AE599">
        <v>591</v>
      </c>
    </row>
    <row r="600" spans="6:31" x14ac:dyDescent="0.3">
      <c r="F600" s="10">
        <v>593</v>
      </c>
      <c r="G600" s="17">
        <v>2.23</v>
      </c>
      <c r="H600" s="10">
        <v>6.9489999999999998</v>
      </c>
      <c r="I600">
        <v>0.57999999999999996</v>
      </c>
      <c r="J600">
        <v>3</v>
      </c>
      <c r="K600">
        <v>0.33300000000000002</v>
      </c>
      <c r="L600">
        <v>0.83899999999999997</v>
      </c>
      <c r="M600" s="10"/>
      <c r="N600" s="10"/>
      <c r="O600" s="10"/>
      <c r="P600" s="10"/>
      <c r="Q600" s="10"/>
      <c r="R600" s="10"/>
      <c r="S600" s="10">
        <v>645</v>
      </c>
      <c r="T600" s="17">
        <v>0.92900000000000005</v>
      </c>
      <c r="U600" s="17">
        <f t="shared" si="66"/>
        <v>92.9</v>
      </c>
      <c r="V600" s="11">
        <f t="shared" si="67"/>
        <v>10.875842666474016</v>
      </c>
      <c r="X600">
        <v>20.175596210566653</v>
      </c>
      <c r="Y600" s="12">
        <f t="shared" si="62"/>
        <v>20.175000000000001</v>
      </c>
      <c r="Z600">
        <f t="shared" si="63"/>
        <v>2</v>
      </c>
      <c r="AA600">
        <f t="shared" si="64"/>
        <v>0</v>
      </c>
      <c r="AB600">
        <f t="shared" si="65"/>
        <v>591</v>
      </c>
      <c r="AD600" s="12">
        <v>20.175000000000001</v>
      </c>
      <c r="AE600">
        <v>591</v>
      </c>
    </row>
    <row r="601" spans="6:31" x14ac:dyDescent="0.3">
      <c r="F601" s="10">
        <v>594</v>
      </c>
      <c r="G601" s="17">
        <v>4.609</v>
      </c>
      <c r="H601" s="10">
        <v>9.2430000000000003</v>
      </c>
      <c r="I601">
        <v>0.67800000000000005</v>
      </c>
      <c r="J601">
        <v>2.3860000000000001</v>
      </c>
      <c r="K601">
        <v>0.41899999999999998</v>
      </c>
      <c r="L601">
        <v>0.86399999999999999</v>
      </c>
      <c r="M601" s="10"/>
      <c r="N601" s="10"/>
      <c r="O601" s="10"/>
      <c r="P601" s="10"/>
      <c r="Q601" s="10"/>
      <c r="R601" s="10"/>
      <c r="S601" s="10">
        <v>646</v>
      </c>
      <c r="T601" s="17">
        <v>4.4240000000000004</v>
      </c>
      <c r="U601" s="17">
        <f t="shared" si="66"/>
        <v>442.40000000000003</v>
      </c>
      <c r="V601" s="11">
        <f t="shared" si="67"/>
        <v>23.733545343897443</v>
      </c>
      <c r="X601">
        <v>20.175596210566653</v>
      </c>
      <c r="Y601" s="12">
        <f t="shared" si="62"/>
        <v>20.175000000000001</v>
      </c>
      <c r="Z601">
        <f t="shared" si="63"/>
        <v>3</v>
      </c>
      <c r="AA601">
        <f t="shared" si="64"/>
        <v>0</v>
      </c>
      <c r="AB601">
        <f t="shared" si="65"/>
        <v>591</v>
      </c>
      <c r="AD601" s="12">
        <v>20.175000000000001</v>
      </c>
      <c r="AE601">
        <v>591</v>
      </c>
    </row>
    <row r="602" spans="6:31" x14ac:dyDescent="0.3">
      <c r="F602" s="10">
        <v>595</v>
      </c>
      <c r="G602" s="17">
        <v>18.14</v>
      </c>
      <c r="H602" s="10">
        <v>17.780999999999999</v>
      </c>
      <c r="I602">
        <v>0.72099999999999997</v>
      </c>
      <c r="J602">
        <v>1.484</v>
      </c>
      <c r="K602">
        <v>0.67400000000000004</v>
      </c>
      <c r="L602">
        <v>0.91500000000000004</v>
      </c>
      <c r="M602" s="10"/>
      <c r="N602" s="10"/>
      <c r="O602" s="10"/>
      <c r="P602" s="10"/>
      <c r="Q602" s="10"/>
      <c r="R602" s="10"/>
      <c r="S602" s="10">
        <v>647</v>
      </c>
      <c r="T602" s="17">
        <v>65.498000000000005</v>
      </c>
      <c r="U602" s="17">
        <f t="shared" si="66"/>
        <v>6549.8</v>
      </c>
      <c r="V602" s="11">
        <f t="shared" si="67"/>
        <v>91.320667814610118</v>
      </c>
      <c r="X602">
        <v>20.175596210566653</v>
      </c>
      <c r="Y602" s="12">
        <f t="shared" si="62"/>
        <v>20.175000000000001</v>
      </c>
      <c r="Z602">
        <f t="shared" si="63"/>
        <v>4</v>
      </c>
      <c r="AA602">
        <f t="shared" si="64"/>
        <v>0</v>
      </c>
      <c r="AB602">
        <f t="shared" si="65"/>
        <v>591</v>
      </c>
      <c r="AD602" s="12">
        <v>20.175000000000001</v>
      </c>
      <c r="AE602">
        <v>591</v>
      </c>
    </row>
    <row r="603" spans="6:31" x14ac:dyDescent="0.3">
      <c r="F603" s="10">
        <v>596</v>
      </c>
      <c r="G603" s="17">
        <v>0.26</v>
      </c>
      <c r="H603" s="10">
        <v>1.7490000000000001</v>
      </c>
      <c r="I603">
        <v>1</v>
      </c>
      <c r="J603">
        <v>1.9359999999999999</v>
      </c>
      <c r="K603">
        <v>0.51700000000000002</v>
      </c>
      <c r="L603">
        <v>0.93300000000000005</v>
      </c>
      <c r="M603" s="10"/>
      <c r="N603" s="10"/>
      <c r="O603" s="10"/>
      <c r="P603" s="10"/>
      <c r="Q603" s="10"/>
      <c r="R603" s="10"/>
      <c r="S603" s="10">
        <v>648</v>
      </c>
      <c r="T603" s="17">
        <v>2.7879999999999998</v>
      </c>
      <c r="U603" s="17">
        <f t="shared" si="66"/>
        <v>278.79999999999995</v>
      </c>
      <c r="V603" s="11">
        <f t="shared" si="67"/>
        <v>18.840891302487876</v>
      </c>
      <c r="X603">
        <v>20.175596210566653</v>
      </c>
      <c r="Y603" s="12">
        <f t="shared" si="62"/>
        <v>20.175000000000001</v>
      </c>
      <c r="Z603">
        <f t="shared" si="63"/>
        <v>5</v>
      </c>
      <c r="AA603">
        <f t="shared" si="64"/>
        <v>0</v>
      </c>
      <c r="AB603">
        <f t="shared" si="65"/>
        <v>591</v>
      </c>
      <c r="AD603" s="12">
        <v>20.175000000000001</v>
      </c>
      <c r="AE603">
        <v>591</v>
      </c>
    </row>
    <row r="604" spans="6:31" x14ac:dyDescent="0.3">
      <c r="F604" s="10">
        <v>597</v>
      </c>
      <c r="G604" s="17">
        <v>2.3420000000000001</v>
      </c>
      <c r="H604" s="10">
        <v>5.6319999999999997</v>
      </c>
      <c r="I604">
        <v>0.92800000000000005</v>
      </c>
      <c r="J604">
        <v>1.3420000000000001</v>
      </c>
      <c r="K604">
        <v>0.745</v>
      </c>
      <c r="L604">
        <v>0.88100000000000001</v>
      </c>
      <c r="M604" s="10"/>
      <c r="N604" s="10"/>
      <c r="O604" s="10"/>
      <c r="P604" s="10"/>
      <c r="Q604" s="10"/>
      <c r="R604" s="10"/>
      <c r="S604" s="10">
        <v>649</v>
      </c>
      <c r="T604" s="17">
        <v>38.511000000000003</v>
      </c>
      <c r="U604" s="17">
        <f t="shared" si="66"/>
        <v>3851.1000000000004</v>
      </c>
      <c r="V604" s="11">
        <f t="shared" si="67"/>
        <v>70.024087360918784</v>
      </c>
      <c r="X604">
        <v>20.175596210566653</v>
      </c>
      <c r="Y604" s="12">
        <f t="shared" si="62"/>
        <v>20.175000000000001</v>
      </c>
      <c r="Z604">
        <f t="shared" si="63"/>
        <v>6</v>
      </c>
      <c r="AA604">
        <f t="shared" si="64"/>
        <v>0</v>
      </c>
      <c r="AB604">
        <f t="shared" si="65"/>
        <v>591</v>
      </c>
      <c r="AD604" s="12">
        <v>20.175000000000001</v>
      </c>
      <c r="AE604">
        <v>591</v>
      </c>
    </row>
    <row r="605" spans="6:31" x14ac:dyDescent="0.3">
      <c r="F605" s="10">
        <v>598</v>
      </c>
      <c r="G605" s="17">
        <v>6.1710000000000003</v>
      </c>
      <c r="H605" s="10">
        <v>12.675000000000001</v>
      </c>
      <c r="I605">
        <v>0.48299999999999998</v>
      </c>
      <c r="J605">
        <v>3.9729999999999999</v>
      </c>
      <c r="K605">
        <v>0.252</v>
      </c>
      <c r="L605">
        <v>0.86499999999999999</v>
      </c>
      <c r="M605" s="10"/>
      <c r="N605" s="10"/>
      <c r="O605" s="10"/>
      <c r="P605" s="10"/>
      <c r="Q605" s="10"/>
      <c r="R605" s="10"/>
      <c r="S605" s="10">
        <v>650</v>
      </c>
      <c r="T605" s="17">
        <v>25.760999999999999</v>
      </c>
      <c r="U605" s="17">
        <f t="shared" si="66"/>
        <v>2576.1</v>
      </c>
      <c r="V605" s="11">
        <f t="shared" si="67"/>
        <v>57.271217825293817</v>
      </c>
      <c r="X605">
        <v>20.175596210566653</v>
      </c>
      <c r="Y605" s="12">
        <f t="shared" si="62"/>
        <v>20.175000000000001</v>
      </c>
      <c r="Z605">
        <f t="shared" si="63"/>
        <v>7</v>
      </c>
      <c r="AA605">
        <f t="shared" si="64"/>
        <v>7</v>
      </c>
      <c r="AB605">
        <f t="shared" si="65"/>
        <v>598</v>
      </c>
      <c r="AD605" s="12">
        <v>20.175000000000001</v>
      </c>
      <c r="AE605">
        <v>598</v>
      </c>
    </row>
    <row r="606" spans="6:31" x14ac:dyDescent="0.3">
      <c r="F606" s="10">
        <v>599</v>
      </c>
      <c r="G606" s="17">
        <v>12.75</v>
      </c>
      <c r="H606" s="10">
        <v>17.254999999999999</v>
      </c>
      <c r="I606">
        <v>0.53800000000000003</v>
      </c>
      <c r="J606">
        <v>2.34</v>
      </c>
      <c r="K606">
        <v>0.42699999999999999</v>
      </c>
      <c r="L606">
        <v>0.81</v>
      </c>
      <c r="M606" s="10"/>
      <c r="N606" s="10"/>
      <c r="O606" s="10"/>
      <c r="P606" s="10"/>
      <c r="Q606" s="10"/>
      <c r="R606" s="10"/>
      <c r="S606" s="10">
        <v>651</v>
      </c>
      <c r="T606" s="17">
        <v>2.8250000000000002</v>
      </c>
      <c r="U606" s="17">
        <f t="shared" si="66"/>
        <v>282.5</v>
      </c>
      <c r="V606" s="11">
        <f t="shared" si="67"/>
        <v>18.965499502720288</v>
      </c>
      <c r="X606">
        <v>20.058506827187099</v>
      </c>
      <c r="Y606" s="12">
        <f t="shared" si="62"/>
        <v>20.058</v>
      </c>
      <c r="Z606">
        <f t="shared" si="63"/>
        <v>1</v>
      </c>
      <c r="AA606">
        <f t="shared" si="64"/>
        <v>1</v>
      </c>
      <c r="AB606">
        <f t="shared" si="65"/>
        <v>599</v>
      </c>
      <c r="AD606" s="12">
        <v>20.058</v>
      </c>
      <c r="AE606">
        <v>599</v>
      </c>
    </row>
    <row r="607" spans="6:31" x14ac:dyDescent="0.3">
      <c r="F607" s="8">
        <v>600</v>
      </c>
      <c r="G607" s="117">
        <v>11.449</v>
      </c>
      <c r="H607" s="8">
        <v>16.184000000000001</v>
      </c>
      <c r="I607" s="8">
        <v>0.54900000000000004</v>
      </c>
      <c r="J607" s="8">
        <v>2.4700000000000002</v>
      </c>
      <c r="K607" s="8">
        <v>0.40500000000000003</v>
      </c>
      <c r="L607" s="8">
        <v>0.88900000000000001</v>
      </c>
      <c r="M607" s="10"/>
      <c r="N607" s="10"/>
      <c r="O607" s="10"/>
      <c r="P607" s="10"/>
      <c r="Q607" s="10"/>
      <c r="R607" s="10"/>
      <c r="S607" s="10">
        <v>652</v>
      </c>
      <c r="T607" s="17">
        <v>9.9619999999999997</v>
      </c>
      <c r="U607" s="17">
        <f t="shared" si="66"/>
        <v>996.19999999999993</v>
      </c>
      <c r="V607" s="11">
        <f t="shared" si="67"/>
        <v>35.614621077096537</v>
      </c>
      <c r="X607">
        <v>19.940729921966028</v>
      </c>
      <c r="Y607" s="12">
        <f t="shared" si="62"/>
        <v>19.940000000000001</v>
      </c>
      <c r="Z607">
        <f t="shared" si="63"/>
        <v>1</v>
      </c>
      <c r="AA607">
        <f t="shared" si="64"/>
        <v>0</v>
      </c>
      <c r="AB607">
        <f t="shared" si="65"/>
        <v>599</v>
      </c>
      <c r="AD607" s="12">
        <v>19.940000000000001</v>
      </c>
      <c r="AE607">
        <v>599</v>
      </c>
    </row>
    <row r="608" spans="6:31" x14ac:dyDescent="0.3">
      <c r="F608" s="10">
        <v>601</v>
      </c>
      <c r="G608" s="17">
        <v>3.5310000000000001</v>
      </c>
      <c r="H608" s="10">
        <v>7.2220000000000004</v>
      </c>
      <c r="I608">
        <v>0.85099999999999998</v>
      </c>
      <c r="J608">
        <v>1.6419999999999999</v>
      </c>
      <c r="K608">
        <v>0.60899999999999999</v>
      </c>
      <c r="L608">
        <v>0.89200000000000002</v>
      </c>
      <c r="M608" s="10"/>
      <c r="N608" s="10"/>
      <c r="O608" s="10"/>
      <c r="P608" s="10"/>
      <c r="Q608" s="10"/>
      <c r="R608" s="10"/>
      <c r="S608" s="10">
        <v>653</v>
      </c>
      <c r="T608" s="17">
        <v>0.63200000000000001</v>
      </c>
      <c r="U608" s="17">
        <f t="shared" si="66"/>
        <v>63.2</v>
      </c>
      <c r="V608" s="11">
        <f t="shared" si="67"/>
        <v>8.9704369585467951</v>
      </c>
      <c r="X608">
        <v>19.940729921966028</v>
      </c>
      <c r="Y608" s="12">
        <f t="shared" si="62"/>
        <v>19.940000000000001</v>
      </c>
      <c r="Z608">
        <f t="shared" si="63"/>
        <v>2</v>
      </c>
      <c r="AA608">
        <f t="shared" si="64"/>
        <v>0</v>
      </c>
      <c r="AB608">
        <f t="shared" si="65"/>
        <v>599</v>
      </c>
      <c r="AD608" s="12">
        <v>19.940000000000001</v>
      </c>
      <c r="AE608">
        <v>599</v>
      </c>
    </row>
    <row r="609" spans="6:31" x14ac:dyDescent="0.3">
      <c r="F609" s="10">
        <v>602</v>
      </c>
      <c r="G609" s="17">
        <v>3.42</v>
      </c>
      <c r="H609" s="10">
        <v>9.5350000000000001</v>
      </c>
      <c r="I609">
        <v>0.47299999999999998</v>
      </c>
      <c r="J609">
        <v>2.0659999999999998</v>
      </c>
      <c r="K609">
        <v>0.48399999999999999</v>
      </c>
      <c r="L609">
        <v>0.748</v>
      </c>
      <c r="M609" s="10"/>
      <c r="N609" s="10"/>
      <c r="O609" s="10"/>
      <c r="P609" s="10"/>
      <c r="Q609" s="10"/>
      <c r="R609" s="10"/>
      <c r="S609" s="10">
        <v>654</v>
      </c>
      <c r="T609" s="17">
        <v>0.66900000000000004</v>
      </c>
      <c r="U609" s="17">
        <f t="shared" si="66"/>
        <v>66.900000000000006</v>
      </c>
      <c r="V609" s="11">
        <f t="shared" si="67"/>
        <v>9.2292862965010674</v>
      </c>
      <c r="X609">
        <v>19.940729921966028</v>
      </c>
      <c r="Y609" s="12">
        <f t="shared" si="62"/>
        <v>19.940000000000001</v>
      </c>
      <c r="Z609">
        <f t="shared" si="63"/>
        <v>3</v>
      </c>
      <c r="AA609">
        <f t="shared" si="64"/>
        <v>0</v>
      </c>
      <c r="AB609">
        <f t="shared" si="65"/>
        <v>599</v>
      </c>
      <c r="AD609" s="12">
        <v>19.940000000000001</v>
      </c>
      <c r="AE609">
        <v>599</v>
      </c>
    </row>
    <row r="610" spans="6:31" x14ac:dyDescent="0.3">
      <c r="F610" s="10">
        <v>603</v>
      </c>
      <c r="G610" s="17">
        <v>5.39</v>
      </c>
      <c r="H610" s="10">
        <v>11.331</v>
      </c>
      <c r="I610">
        <v>0.52800000000000002</v>
      </c>
      <c r="J610">
        <v>3.371</v>
      </c>
      <c r="K610">
        <v>0.29699999999999999</v>
      </c>
      <c r="L610">
        <v>0.85499999999999998</v>
      </c>
      <c r="M610" s="10"/>
      <c r="N610" s="10"/>
      <c r="O610" s="10"/>
      <c r="P610" s="10"/>
      <c r="Q610" s="10"/>
      <c r="R610" s="10"/>
      <c r="S610" s="10">
        <v>655</v>
      </c>
      <c r="T610" s="17">
        <v>0.89200000000000002</v>
      </c>
      <c r="U610" s="17">
        <f t="shared" si="66"/>
        <v>89.2</v>
      </c>
      <c r="V610" s="11">
        <f t="shared" si="67"/>
        <v>10.657061855426031</v>
      </c>
      <c r="X610">
        <v>19.940729921966028</v>
      </c>
      <c r="Y610" s="12">
        <f t="shared" si="62"/>
        <v>19.940000000000001</v>
      </c>
      <c r="Z610">
        <f t="shared" si="63"/>
        <v>4</v>
      </c>
      <c r="AA610">
        <f t="shared" si="64"/>
        <v>4</v>
      </c>
      <c r="AB610">
        <f t="shared" si="65"/>
        <v>603</v>
      </c>
      <c r="AD610" s="12">
        <v>19.940000000000001</v>
      </c>
      <c r="AE610">
        <v>603</v>
      </c>
    </row>
    <row r="611" spans="6:31" x14ac:dyDescent="0.3">
      <c r="F611" s="10">
        <v>604</v>
      </c>
      <c r="G611" s="17">
        <v>69.364000000000004</v>
      </c>
      <c r="H611" s="10">
        <v>38.667000000000002</v>
      </c>
      <c r="I611">
        <v>0.58299999999999996</v>
      </c>
      <c r="J611">
        <v>2.2559999999999998</v>
      </c>
      <c r="K611">
        <v>0.443</v>
      </c>
      <c r="L611">
        <v>0.85299999999999998</v>
      </c>
      <c r="M611" s="10"/>
      <c r="N611" s="10"/>
      <c r="O611" s="10"/>
      <c r="P611" s="10"/>
      <c r="Q611" s="10"/>
      <c r="R611" s="10"/>
      <c r="S611" s="10">
        <v>656</v>
      </c>
      <c r="T611" s="17">
        <v>1.97</v>
      </c>
      <c r="U611" s="17">
        <f t="shared" si="66"/>
        <v>197</v>
      </c>
      <c r="V611" s="11">
        <f t="shared" si="67"/>
        <v>15.837556323903858</v>
      </c>
      <c r="X611">
        <v>19.819041337834626</v>
      </c>
      <c r="Y611" s="12">
        <f t="shared" si="62"/>
        <v>19.818999999999999</v>
      </c>
      <c r="Z611">
        <f t="shared" si="63"/>
        <v>1</v>
      </c>
      <c r="AA611">
        <f t="shared" si="64"/>
        <v>0</v>
      </c>
      <c r="AB611">
        <f t="shared" si="65"/>
        <v>603</v>
      </c>
      <c r="AD611" s="12">
        <v>19.818999999999999</v>
      </c>
      <c r="AE611">
        <v>603</v>
      </c>
    </row>
    <row r="612" spans="6:31" x14ac:dyDescent="0.3">
      <c r="F612" s="10">
        <v>605</v>
      </c>
      <c r="G612" s="17">
        <v>124.60299999999999</v>
      </c>
      <c r="H612" s="10">
        <v>59.917999999999999</v>
      </c>
      <c r="I612">
        <v>0.436</v>
      </c>
      <c r="J612">
        <v>1.5029999999999999</v>
      </c>
      <c r="K612">
        <v>0.66500000000000004</v>
      </c>
      <c r="L612">
        <v>0.82599999999999996</v>
      </c>
      <c r="M612" s="10"/>
      <c r="N612" s="10"/>
      <c r="O612" s="10"/>
      <c r="P612" s="10"/>
      <c r="Q612" s="10"/>
      <c r="R612" s="10"/>
      <c r="S612" s="10">
        <v>657</v>
      </c>
      <c r="T612" s="17">
        <v>0.48299999999999998</v>
      </c>
      <c r="U612" s="17">
        <f t="shared" si="66"/>
        <v>48.3</v>
      </c>
      <c r="V612" s="11">
        <f t="shared" si="67"/>
        <v>7.8420322627944063</v>
      </c>
      <c r="X612">
        <v>19.819041337834626</v>
      </c>
      <c r="Y612" s="12">
        <f t="shared" si="62"/>
        <v>19.818999999999999</v>
      </c>
      <c r="Z612">
        <f t="shared" si="63"/>
        <v>2</v>
      </c>
      <c r="AA612">
        <f t="shared" si="64"/>
        <v>0</v>
      </c>
      <c r="AB612">
        <f t="shared" si="65"/>
        <v>603</v>
      </c>
      <c r="AD612" s="12">
        <v>19.818999999999999</v>
      </c>
      <c r="AE612">
        <v>603</v>
      </c>
    </row>
    <row r="613" spans="6:31" x14ac:dyDescent="0.3">
      <c r="F613" s="10">
        <v>606</v>
      </c>
      <c r="G613" s="17">
        <v>6.282</v>
      </c>
      <c r="H613" s="10">
        <v>10.334</v>
      </c>
      <c r="I613">
        <v>0.73899999999999999</v>
      </c>
      <c r="J613">
        <v>2.0299999999999998</v>
      </c>
      <c r="K613">
        <v>0.49299999999999999</v>
      </c>
      <c r="L613">
        <v>0.91100000000000003</v>
      </c>
      <c r="M613" s="10"/>
      <c r="N613" s="10"/>
      <c r="O613" s="10"/>
      <c r="P613" s="10"/>
      <c r="Q613" s="10"/>
      <c r="R613" s="10"/>
      <c r="S613" s="10">
        <v>658</v>
      </c>
      <c r="T613" s="17">
        <v>26.913</v>
      </c>
      <c r="U613" s="17">
        <f t="shared" si="66"/>
        <v>2691.3</v>
      </c>
      <c r="V613" s="11">
        <f t="shared" si="67"/>
        <v>58.537762057886567</v>
      </c>
      <c r="X613">
        <v>19.819041337834626</v>
      </c>
      <c r="Y613" s="12">
        <f t="shared" si="62"/>
        <v>19.818999999999999</v>
      </c>
      <c r="Z613">
        <f t="shared" si="63"/>
        <v>3</v>
      </c>
      <c r="AA613">
        <f t="shared" si="64"/>
        <v>0</v>
      </c>
      <c r="AB613">
        <f t="shared" si="65"/>
        <v>603</v>
      </c>
      <c r="AD613" s="12">
        <v>19.818999999999999</v>
      </c>
      <c r="AE613">
        <v>603</v>
      </c>
    </row>
    <row r="614" spans="6:31" x14ac:dyDescent="0.3">
      <c r="F614" s="10">
        <v>607</v>
      </c>
      <c r="G614" s="17">
        <v>4.5350000000000001</v>
      </c>
      <c r="H614" s="10">
        <v>11.331</v>
      </c>
      <c r="I614">
        <v>0.44400000000000001</v>
      </c>
      <c r="J614">
        <v>3.464</v>
      </c>
      <c r="K614">
        <v>0.28899999999999998</v>
      </c>
      <c r="L614">
        <v>0.748</v>
      </c>
      <c r="M614" s="10"/>
      <c r="N614" s="10"/>
      <c r="O614" s="10"/>
      <c r="P614" s="10"/>
      <c r="Q614" s="10"/>
      <c r="R614" s="10"/>
      <c r="S614" s="10">
        <v>659</v>
      </c>
      <c r="T614" s="17">
        <v>2.5649999999999999</v>
      </c>
      <c r="U614" s="17">
        <f t="shared" si="66"/>
        <v>256.5</v>
      </c>
      <c r="V614" s="11">
        <f t="shared" si="67"/>
        <v>18.071688997561054</v>
      </c>
      <c r="X614">
        <v>19.819041337834626</v>
      </c>
      <c r="Y614" s="12">
        <f t="shared" si="62"/>
        <v>19.818999999999999</v>
      </c>
      <c r="Z614">
        <f t="shared" si="63"/>
        <v>4</v>
      </c>
      <c r="AA614">
        <f t="shared" si="64"/>
        <v>4</v>
      </c>
      <c r="AB614">
        <f t="shared" si="65"/>
        <v>607</v>
      </c>
      <c r="AD614" s="12">
        <v>19.818999999999999</v>
      </c>
      <c r="AE614">
        <v>607</v>
      </c>
    </row>
    <row r="615" spans="6:31" x14ac:dyDescent="0.3">
      <c r="F615" s="10">
        <v>608</v>
      </c>
      <c r="G615" s="17">
        <v>0.63200000000000001</v>
      </c>
      <c r="H615" s="10">
        <v>3.5640000000000001</v>
      </c>
      <c r="I615">
        <v>0.625</v>
      </c>
      <c r="J615">
        <v>2.7309999999999999</v>
      </c>
      <c r="K615">
        <v>0.36599999999999999</v>
      </c>
      <c r="L615">
        <v>0.872</v>
      </c>
      <c r="M615" s="10"/>
      <c r="N615" s="10"/>
      <c r="O615" s="10"/>
      <c r="P615" s="10"/>
      <c r="Q615" s="10"/>
      <c r="R615" s="10"/>
      <c r="S615" s="10">
        <v>660</v>
      </c>
      <c r="T615" s="17">
        <v>6.133</v>
      </c>
      <c r="U615" s="17">
        <f t="shared" si="66"/>
        <v>613.29999999999995</v>
      </c>
      <c r="V615" s="11">
        <f t="shared" si="67"/>
        <v>27.944191038319129</v>
      </c>
      <c r="X615">
        <v>19.699832822521049</v>
      </c>
      <c r="Y615" s="12">
        <f t="shared" si="62"/>
        <v>19.699000000000002</v>
      </c>
      <c r="Z615">
        <f t="shared" si="63"/>
        <v>1</v>
      </c>
      <c r="AA615">
        <f t="shared" si="64"/>
        <v>0</v>
      </c>
      <c r="AB615">
        <f t="shared" si="65"/>
        <v>607</v>
      </c>
      <c r="AD615" s="12">
        <v>19.699000000000002</v>
      </c>
      <c r="AE615">
        <v>607</v>
      </c>
    </row>
    <row r="616" spans="6:31" x14ac:dyDescent="0.3">
      <c r="F616" s="10">
        <v>609</v>
      </c>
      <c r="G616" s="17">
        <v>7.2110000000000003</v>
      </c>
      <c r="H616" s="10">
        <v>11.715999999999999</v>
      </c>
      <c r="I616">
        <v>0.66</v>
      </c>
      <c r="J616">
        <v>1.7450000000000001</v>
      </c>
      <c r="K616">
        <v>0.57299999999999995</v>
      </c>
      <c r="L616">
        <v>0.872</v>
      </c>
      <c r="M616" s="10"/>
      <c r="N616" s="10"/>
      <c r="O616" s="10"/>
      <c r="P616" s="10"/>
      <c r="Q616" s="10"/>
      <c r="R616" s="10"/>
      <c r="S616" s="10">
        <v>661</v>
      </c>
      <c r="T616" s="17">
        <v>4.0890000000000004</v>
      </c>
      <c r="U616" s="17">
        <f t="shared" si="66"/>
        <v>408.90000000000003</v>
      </c>
      <c r="V616" s="11">
        <f t="shared" si="67"/>
        <v>22.817266484883941</v>
      </c>
      <c r="X616">
        <v>19.699832822521049</v>
      </c>
      <c r="Y616" s="12">
        <f t="shared" si="62"/>
        <v>19.699000000000002</v>
      </c>
      <c r="Z616">
        <f t="shared" si="63"/>
        <v>2</v>
      </c>
      <c r="AA616">
        <f t="shared" si="64"/>
        <v>0</v>
      </c>
      <c r="AB616">
        <f t="shared" si="65"/>
        <v>607</v>
      </c>
      <c r="AD616" s="12">
        <v>19.699000000000002</v>
      </c>
      <c r="AE616">
        <v>607</v>
      </c>
    </row>
    <row r="617" spans="6:31" x14ac:dyDescent="0.3">
      <c r="F617" s="10">
        <v>610</v>
      </c>
      <c r="G617" s="17">
        <v>0.66900000000000004</v>
      </c>
      <c r="H617" s="10">
        <v>2.9529999999999998</v>
      </c>
      <c r="I617">
        <v>0.96499999999999997</v>
      </c>
      <c r="J617">
        <v>1.387</v>
      </c>
      <c r="K617">
        <v>0.72099999999999997</v>
      </c>
      <c r="L617">
        <v>0.85699999999999998</v>
      </c>
      <c r="M617" s="10"/>
      <c r="N617" s="10"/>
      <c r="O617" s="10"/>
      <c r="P617" s="10"/>
      <c r="Q617" s="10"/>
      <c r="R617" s="10"/>
      <c r="S617" s="10">
        <v>662</v>
      </c>
      <c r="T617" s="17">
        <v>27.062000000000001</v>
      </c>
      <c r="U617" s="17">
        <f t="shared" si="66"/>
        <v>2706.2000000000003</v>
      </c>
      <c r="V617" s="11">
        <f t="shared" si="67"/>
        <v>58.699581395119829</v>
      </c>
      <c r="X617">
        <v>19.699832822521049</v>
      </c>
      <c r="Y617" s="12">
        <f t="shared" si="62"/>
        <v>19.699000000000002</v>
      </c>
      <c r="Z617">
        <f t="shared" si="63"/>
        <v>3</v>
      </c>
      <c r="AA617">
        <f t="shared" si="64"/>
        <v>0</v>
      </c>
      <c r="AB617">
        <f t="shared" si="65"/>
        <v>607</v>
      </c>
      <c r="AD617" s="12">
        <v>19.699000000000002</v>
      </c>
      <c r="AE617">
        <v>607</v>
      </c>
    </row>
    <row r="618" spans="6:31" x14ac:dyDescent="0.3">
      <c r="F618" s="10">
        <v>611</v>
      </c>
      <c r="G618" s="17">
        <v>9.1069999999999993</v>
      </c>
      <c r="H618" s="10">
        <v>13.08</v>
      </c>
      <c r="I618">
        <v>0.66900000000000004</v>
      </c>
      <c r="J618">
        <v>1.383</v>
      </c>
      <c r="K618">
        <v>0.72299999999999998</v>
      </c>
      <c r="L618">
        <v>0.85099999999999998</v>
      </c>
      <c r="M618" s="10"/>
      <c r="N618" s="10"/>
      <c r="O618" s="10"/>
      <c r="P618" s="10"/>
      <c r="Q618" s="10"/>
      <c r="R618" s="10"/>
      <c r="S618" s="10">
        <v>663</v>
      </c>
      <c r="T618" s="17">
        <v>35.945999999999998</v>
      </c>
      <c r="U618" s="17">
        <f t="shared" si="66"/>
        <v>3594.6</v>
      </c>
      <c r="V618" s="11">
        <f t="shared" si="67"/>
        <v>67.651953907518561</v>
      </c>
      <c r="X618">
        <v>19.699832822521049</v>
      </c>
      <c r="Y618" s="12">
        <f t="shared" si="62"/>
        <v>19.699000000000002</v>
      </c>
      <c r="Z618">
        <f t="shared" si="63"/>
        <v>4</v>
      </c>
      <c r="AA618">
        <f t="shared" si="64"/>
        <v>0</v>
      </c>
      <c r="AB618">
        <f t="shared" si="65"/>
        <v>607</v>
      </c>
      <c r="AD618" s="12">
        <v>19.699000000000002</v>
      </c>
      <c r="AE618">
        <v>607</v>
      </c>
    </row>
    <row r="619" spans="6:31" x14ac:dyDescent="0.3">
      <c r="F619" s="10">
        <v>612</v>
      </c>
      <c r="G619" s="17">
        <v>7.9550000000000001</v>
      </c>
      <c r="H619" s="10">
        <v>11.584</v>
      </c>
      <c r="I619">
        <v>0.745</v>
      </c>
      <c r="J619">
        <v>2.0129999999999999</v>
      </c>
      <c r="K619">
        <v>0.497</v>
      </c>
      <c r="L619">
        <v>0.89</v>
      </c>
      <c r="M619" s="10"/>
      <c r="N619" s="10"/>
      <c r="O619" s="10"/>
      <c r="P619" s="10"/>
      <c r="Q619" s="10"/>
      <c r="R619" s="10"/>
      <c r="S619" s="10">
        <v>664</v>
      </c>
      <c r="T619" s="17">
        <v>6.319</v>
      </c>
      <c r="U619" s="17">
        <f t="shared" si="66"/>
        <v>631.9</v>
      </c>
      <c r="V619" s="11">
        <f t="shared" si="67"/>
        <v>28.364768081515304</v>
      </c>
      <c r="X619">
        <v>19.699832822521049</v>
      </c>
      <c r="Y619" s="12">
        <f t="shared" si="62"/>
        <v>19.699000000000002</v>
      </c>
      <c r="Z619">
        <f t="shared" si="63"/>
        <v>5</v>
      </c>
      <c r="AA619">
        <f t="shared" si="64"/>
        <v>5</v>
      </c>
      <c r="AB619">
        <f t="shared" si="65"/>
        <v>612</v>
      </c>
      <c r="AD619" s="12">
        <v>19.699000000000002</v>
      </c>
      <c r="AE619">
        <v>612</v>
      </c>
    </row>
    <row r="620" spans="6:31" x14ac:dyDescent="0.3">
      <c r="F620" s="10">
        <v>613</v>
      </c>
      <c r="G620" s="17">
        <v>4.0149999999999997</v>
      </c>
      <c r="H620" s="10">
        <v>8.8109999999999999</v>
      </c>
      <c r="I620">
        <v>0.65</v>
      </c>
      <c r="J620">
        <v>1.139</v>
      </c>
      <c r="K620">
        <v>0.878</v>
      </c>
      <c r="L620">
        <v>0.8</v>
      </c>
      <c r="M620" s="10"/>
      <c r="N620" s="10"/>
      <c r="O620" s="10"/>
      <c r="P620" s="10"/>
      <c r="Q620" s="10"/>
      <c r="R620" s="10"/>
      <c r="S620" s="10">
        <v>665</v>
      </c>
      <c r="T620" s="17">
        <v>6.431</v>
      </c>
      <c r="U620" s="17">
        <f t="shared" si="66"/>
        <v>643.1</v>
      </c>
      <c r="V620" s="11">
        <f t="shared" si="67"/>
        <v>28.615037152154514</v>
      </c>
      <c r="X620">
        <v>19.579898542121139</v>
      </c>
      <c r="Y620" s="12">
        <f t="shared" si="62"/>
        <v>19.579000000000001</v>
      </c>
      <c r="Z620">
        <f t="shared" si="63"/>
        <v>1</v>
      </c>
      <c r="AA620">
        <f t="shared" si="64"/>
        <v>0</v>
      </c>
      <c r="AB620">
        <f t="shared" si="65"/>
        <v>612</v>
      </c>
      <c r="AD620" s="12">
        <v>19.579000000000001</v>
      </c>
      <c r="AE620">
        <v>612</v>
      </c>
    </row>
    <row r="621" spans="6:31" x14ac:dyDescent="0.3">
      <c r="F621" s="10">
        <v>614</v>
      </c>
      <c r="G621" s="17">
        <v>2.714</v>
      </c>
      <c r="H621" s="10">
        <v>7.2880000000000003</v>
      </c>
      <c r="I621">
        <v>0.64200000000000002</v>
      </c>
      <c r="J621">
        <v>2.5779999999999998</v>
      </c>
      <c r="K621">
        <v>0.38800000000000001</v>
      </c>
      <c r="L621">
        <v>0.86399999999999999</v>
      </c>
      <c r="M621" s="10"/>
      <c r="N621" s="10"/>
      <c r="O621" s="10"/>
      <c r="P621" s="10"/>
      <c r="Q621" s="10"/>
      <c r="R621" s="10"/>
      <c r="S621" s="10">
        <v>666</v>
      </c>
      <c r="T621" s="17">
        <v>2.5649999999999999</v>
      </c>
      <c r="U621" s="17">
        <f t="shared" si="66"/>
        <v>256.5</v>
      </c>
      <c r="V621" s="11">
        <f t="shared" si="67"/>
        <v>18.071688997561054</v>
      </c>
      <c r="X621">
        <v>19.579898542121139</v>
      </c>
      <c r="Y621" s="12">
        <f t="shared" si="62"/>
        <v>19.579000000000001</v>
      </c>
      <c r="Z621">
        <f t="shared" si="63"/>
        <v>2</v>
      </c>
      <c r="AA621">
        <f t="shared" si="64"/>
        <v>0</v>
      </c>
      <c r="AB621">
        <f t="shared" si="65"/>
        <v>612</v>
      </c>
      <c r="AD621" s="12">
        <v>19.579000000000001</v>
      </c>
      <c r="AE621">
        <v>612</v>
      </c>
    </row>
    <row r="622" spans="6:31" x14ac:dyDescent="0.3">
      <c r="F622" s="10">
        <v>615</v>
      </c>
      <c r="G622" s="17">
        <v>4.2380000000000004</v>
      </c>
      <c r="H622" s="10">
        <v>8.8109999999999999</v>
      </c>
      <c r="I622">
        <v>0.68600000000000005</v>
      </c>
      <c r="J622">
        <v>2.234</v>
      </c>
      <c r="K622">
        <v>0.44800000000000001</v>
      </c>
      <c r="L622">
        <v>0.85699999999999998</v>
      </c>
      <c r="M622" s="10"/>
      <c r="N622" s="10"/>
      <c r="O622" s="10"/>
      <c r="P622" s="10"/>
      <c r="Q622" s="10"/>
      <c r="R622" s="10"/>
      <c r="S622" s="10">
        <v>667</v>
      </c>
      <c r="T622" s="17">
        <v>3.048</v>
      </c>
      <c r="U622" s="17">
        <f t="shared" si="66"/>
        <v>304.8</v>
      </c>
      <c r="V622" s="11">
        <f t="shared" si="67"/>
        <v>19.699832822521049</v>
      </c>
      <c r="X622">
        <v>19.579898542121139</v>
      </c>
      <c r="Y622" s="12">
        <f t="shared" si="62"/>
        <v>19.579000000000001</v>
      </c>
      <c r="Z622">
        <f t="shared" si="63"/>
        <v>3</v>
      </c>
      <c r="AA622">
        <f t="shared" si="64"/>
        <v>3</v>
      </c>
      <c r="AB622">
        <f t="shared" si="65"/>
        <v>615</v>
      </c>
      <c r="AD622" s="12">
        <v>19.579000000000001</v>
      </c>
      <c r="AE622">
        <v>615</v>
      </c>
    </row>
    <row r="623" spans="6:31" x14ac:dyDescent="0.3">
      <c r="F623" s="10">
        <v>616</v>
      </c>
      <c r="G623" s="17">
        <v>0.52</v>
      </c>
      <c r="H623" s="10">
        <v>3.3380000000000001</v>
      </c>
      <c r="I623">
        <v>0.58699999999999997</v>
      </c>
      <c r="J623">
        <v>2.6680000000000001</v>
      </c>
      <c r="K623">
        <v>0.375</v>
      </c>
      <c r="L623">
        <v>0.73699999999999999</v>
      </c>
      <c r="M623" s="10"/>
      <c r="N623" s="10"/>
      <c r="O623" s="10"/>
      <c r="P623" s="10"/>
      <c r="Q623" s="10"/>
      <c r="R623" s="10"/>
      <c r="S623" s="10">
        <v>668</v>
      </c>
      <c r="T623" s="17">
        <v>2.379</v>
      </c>
      <c r="U623" s="17">
        <f t="shared" si="66"/>
        <v>237.9</v>
      </c>
      <c r="V623" s="11">
        <f t="shared" si="67"/>
        <v>17.404128466903916</v>
      </c>
      <c r="X623">
        <v>19.459225077177084</v>
      </c>
      <c r="Y623" s="12">
        <f t="shared" si="62"/>
        <v>19.459</v>
      </c>
      <c r="Z623">
        <f t="shared" si="63"/>
        <v>1</v>
      </c>
      <c r="AA623">
        <f t="shared" si="64"/>
        <v>0</v>
      </c>
      <c r="AB623">
        <f t="shared" si="65"/>
        <v>615</v>
      </c>
      <c r="AD623" s="12">
        <v>19.459</v>
      </c>
      <c r="AE623">
        <v>615</v>
      </c>
    </row>
    <row r="624" spans="6:31" x14ac:dyDescent="0.3">
      <c r="F624" s="10">
        <v>617</v>
      </c>
      <c r="G624" s="17">
        <v>9.4789999999999992</v>
      </c>
      <c r="H624" s="10">
        <v>13.87</v>
      </c>
      <c r="I624">
        <v>0.61899999999999999</v>
      </c>
      <c r="J624">
        <v>2.444</v>
      </c>
      <c r="K624">
        <v>0.40899999999999997</v>
      </c>
      <c r="L624">
        <v>0.89900000000000002</v>
      </c>
      <c r="M624" s="10"/>
      <c r="N624" s="10"/>
      <c r="O624" s="10"/>
      <c r="P624" s="10"/>
      <c r="Q624" s="10"/>
      <c r="R624" s="10"/>
      <c r="S624" s="10">
        <v>669</v>
      </c>
      <c r="T624" s="17">
        <v>17.693999999999999</v>
      </c>
      <c r="U624" s="17">
        <f t="shared" si="66"/>
        <v>1769.3999999999999</v>
      </c>
      <c r="V624" s="11">
        <f t="shared" si="67"/>
        <v>47.464408249280815</v>
      </c>
      <c r="X624">
        <v>19.459225077177084</v>
      </c>
      <c r="Y624" s="12">
        <f t="shared" si="62"/>
        <v>19.459</v>
      </c>
      <c r="Z624">
        <f t="shared" si="63"/>
        <v>2</v>
      </c>
      <c r="AA624">
        <f t="shared" si="64"/>
        <v>2</v>
      </c>
      <c r="AB624">
        <f t="shared" si="65"/>
        <v>617</v>
      </c>
      <c r="AD624" s="12">
        <v>19.459</v>
      </c>
      <c r="AE624">
        <v>617</v>
      </c>
    </row>
    <row r="625" spans="6:31" x14ac:dyDescent="0.3">
      <c r="F625" s="10">
        <v>618</v>
      </c>
      <c r="G625" s="17">
        <v>3.383</v>
      </c>
      <c r="H625" s="10">
        <v>10.193</v>
      </c>
      <c r="I625">
        <v>0.40899999999999997</v>
      </c>
      <c r="J625">
        <v>3.145</v>
      </c>
      <c r="K625">
        <v>0.318</v>
      </c>
      <c r="L625">
        <v>0.75800000000000001</v>
      </c>
      <c r="M625" s="10"/>
      <c r="N625" s="10"/>
      <c r="O625" s="10"/>
      <c r="P625" s="10"/>
      <c r="Q625" s="10"/>
      <c r="R625" s="10"/>
      <c r="S625" s="10">
        <v>670</v>
      </c>
      <c r="T625" s="17">
        <v>47.953000000000003</v>
      </c>
      <c r="U625" s="17">
        <f t="shared" si="66"/>
        <v>4795.3</v>
      </c>
      <c r="V625" s="11">
        <f t="shared" si="67"/>
        <v>78.138118667322203</v>
      </c>
      <c r="X625">
        <v>19.337798589516783</v>
      </c>
      <c r="Y625" s="12">
        <f t="shared" si="62"/>
        <v>19.337</v>
      </c>
      <c r="Z625">
        <f t="shared" si="63"/>
        <v>1</v>
      </c>
      <c r="AA625">
        <f t="shared" si="64"/>
        <v>0</v>
      </c>
      <c r="AB625">
        <f t="shared" si="65"/>
        <v>617</v>
      </c>
      <c r="AD625" s="12">
        <v>19.337</v>
      </c>
      <c r="AE625">
        <v>617</v>
      </c>
    </row>
    <row r="626" spans="6:31" x14ac:dyDescent="0.3">
      <c r="F626" s="10">
        <v>619</v>
      </c>
      <c r="G626" s="17">
        <v>10.222</v>
      </c>
      <c r="H626" s="10">
        <v>13.419</v>
      </c>
      <c r="I626">
        <v>0.71299999999999997</v>
      </c>
      <c r="J626">
        <v>1.8140000000000001</v>
      </c>
      <c r="K626">
        <v>0.55100000000000005</v>
      </c>
      <c r="L626">
        <v>0.89600000000000002</v>
      </c>
      <c r="M626" s="10"/>
      <c r="N626" s="10"/>
      <c r="O626" s="10"/>
      <c r="P626" s="10"/>
      <c r="Q626" s="10"/>
      <c r="R626" s="10"/>
      <c r="S626" s="10">
        <v>671</v>
      </c>
      <c r="T626" s="17">
        <v>0.14899999999999999</v>
      </c>
      <c r="U626" s="17">
        <f t="shared" si="66"/>
        <v>14.899999999999999</v>
      </c>
      <c r="V626" s="11">
        <f t="shared" si="67"/>
        <v>4.3556020498381072</v>
      </c>
      <c r="X626">
        <v>19.337798589516783</v>
      </c>
      <c r="Y626" s="12">
        <f t="shared" si="62"/>
        <v>19.337</v>
      </c>
      <c r="Z626">
        <f t="shared" si="63"/>
        <v>2</v>
      </c>
      <c r="AA626">
        <f t="shared" si="64"/>
        <v>2</v>
      </c>
      <c r="AB626">
        <f t="shared" si="65"/>
        <v>619</v>
      </c>
      <c r="AD626" s="12">
        <v>19.337</v>
      </c>
      <c r="AE626">
        <v>619</v>
      </c>
    </row>
    <row r="627" spans="6:31" x14ac:dyDescent="0.3">
      <c r="F627" s="10">
        <v>620</v>
      </c>
      <c r="G627" s="17">
        <v>3.5310000000000001</v>
      </c>
      <c r="H627" s="10">
        <v>8.0399999999999991</v>
      </c>
      <c r="I627">
        <v>0.68700000000000006</v>
      </c>
      <c r="J627">
        <v>1.0660000000000001</v>
      </c>
      <c r="K627">
        <v>0.93799999999999994</v>
      </c>
      <c r="L627">
        <v>0.83299999999999996</v>
      </c>
      <c r="M627" s="10"/>
      <c r="N627" s="10"/>
      <c r="O627" s="10"/>
      <c r="P627" s="10"/>
      <c r="Q627" s="10"/>
      <c r="R627" s="10"/>
      <c r="S627" s="10">
        <v>672</v>
      </c>
      <c r="T627" s="17">
        <v>12.712999999999999</v>
      </c>
      <c r="U627" s="17">
        <f t="shared" si="66"/>
        <v>1271.3</v>
      </c>
      <c r="V627" s="11">
        <f t="shared" si="67"/>
        <v>40.23269110091708</v>
      </c>
      <c r="X627">
        <v>19.212291482764975</v>
      </c>
      <c r="Y627" s="12">
        <f t="shared" si="62"/>
        <v>19.212</v>
      </c>
      <c r="Z627">
        <f t="shared" si="63"/>
        <v>1</v>
      </c>
      <c r="AA627">
        <f t="shared" si="64"/>
        <v>0</v>
      </c>
      <c r="AB627">
        <f t="shared" si="65"/>
        <v>619</v>
      </c>
      <c r="AD627" s="12">
        <v>19.212</v>
      </c>
      <c r="AE627">
        <v>619</v>
      </c>
    </row>
    <row r="628" spans="6:31" x14ac:dyDescent="0.3">
      <c r="F628" s="10">
        <v>621</v>
      </c>
      <c r="G628" s="17">
        <v>3.234</v>
      </c>
      <c r="H628" s="10">
        <v>7.335</v>
      </c>
      <c r="I628">
        <v>0.755</v>
      </c>
      <c r="J628">
        <v>1.5369999999999999</v>
      </c>
      <c r="K628">
        <v>0.65100000000000002</v>
      </c>
      <c r="L628">
        <v>0.87</v>
      </c>
      <c r="M628" s="10"/>
      <c r="N628" s="10"/>
      <c r="O628" s="10"/>
      <c r="P628" s="10"/>
      <c r="Q628" s="10"/>
      <c r="R628" s="10"/>
      <c r="S628" s="10">
        <v>673</v>
      </c>
      <c r="T628" s="17">
        <v>7.36</v>
      </c>
      <c r="U628" s="17">
        <f t="shared" si="66"/>
        <v>736</v>
      </c>
      <c r="V628" s="11">
        <f t="shared" si="67"/>
        <v>30.612159429303247</v>
      </c>
      <c r="X628">
        <v>19.212291482764975</v>
      </c>
      <c r="Y628" s="12">
        <f t="shared" si="62"/>
        <v>19.212</v>
      </c>
      <c r="Z628">
        <f t="shared" si="63"/>
        <v>2</v>
      </c>
      <c r="AA628">
        <f t="shared" si="64"/>
        <v>0</v>
      </c>
      <c r="AB628">
        <f t="shared" si="65"/>
        <v>619</v>
      </c>
      <c r="AD628" s="12">
        <v>19.212</v>
      </c>
      <c r="AE628">
        <v>619</v>
      </c>
    </row>
    <row r="629" spans="6:31" x14ac:dyDescent="0.3">
      <c r="F629" s="8">
        <v>622</v>
      </c>
      <c r="G629" s="117">
        <v>6.3940000000000001</v>
      </c>
      <c r="H629" s="8">
        <v>10.353</v>
      </c>
      <c r="I629" s="8">
        <v>0.75</v>
      </c>
      <c r="J629" s="8">
        <v>1.39</v>
      </c>
      <c r="K629" s="8">
        <v>0.71899999999999997</v>
      </c>
      <c r="L629" s="8">
        <v>0.91500000000000004</v>
      </c>
      <c r="M629" s="10"/>
      <c r="N629" s="10"/>
      <c r="O629" s="10"/>
      <c r="P629" s="10"/>
      <c r="Q629" s="10"/>
      <c r="R629" s="10"/>
      <c r="S629" s="10">
        <v>674</v>
      </c>
      <c r="T629" s="17">
        <v>0.85499999999999998</v>
      </c>
      <c r="U629" s="17">
        <f t="shared" si="66"/>
        <v>85.5</v>
      </c>
      <c r="V629" s="11">
        <f t="shared" si="67"/>
        <v>10.433694507453072</v>
      </c>
      <c r="X629">
        <v>19.212291482764975</v>
      </c>
      <c r="Y629" s="12">
        <f t="shared" si="62"/>
        <v>19.212</v>
      </c>
      <c r="Z629">
        <f t="shared" si="63"/>
        <v>3</v>
      </c>
      <c r="AA629">
        <f t="shared" si="64"/>
        <v>0</v>
      </c>
      <c r="AB629">
        <f t="shared" si="65"/>
        <v>619</v>
      </c>
      <c r="AD629" s="12">
        <v>19.212</v>
      </c>
      <c r="AE629">
        <v>619</v>
      </c>
    </row>
    <row r="630" spans="6:31" x14ac:dyDescent="0.3">
      <c r="F630" s="10">
        <v>623</v>
      </c>
      <c r="G630" s="17">
        <v>4.907</v>
      </c>
      <c r="H630" s="10">
        <v>9.4030000000000005</v>
      </c>
      <c r="I630">
        <v>0.69699999999999995</v>
      </c>
      <c r="J630">
        <v>2.589</v>
      </c>
      <c r="K630">
        <v>0.38600000000000001</v>
      </c>
      <c r="L630">
        <v>0.874</v>
      </c>
      <c r="M630" s="10"/>
      <c r="N630" s="10"/>
      <c r="O630" s="10"/>
      <c r="P630" s="10"/>
      <c r="Q630" s="10"/>
      <c r="R630" s="10"/>
      <c r="S630" s="120">
        <v>675</v>
      </c>
      <c r="T630" s="120">
        <v>483.51400000000001</v>
      </c>
      <c r="U630" s="123">
        <f t="shared" si="66"/>
        <v>48351.4</v>
      </c>
      <c r="V630" s="124">
        <f t="shared" si="67"/>
        <v>248.11875084988588</v>
      </c>
      <c r="X630">
        <v>19.212291482764975</v>
      </c>
      <c r="Y630" s="12">
        <f t="shared" si="62"/>
        <v>19.212</v>
      </c>
      <c r="Z630">
        <f t="shared" si="63"/>
        <v>4</v>
      </c>
      <c r="AA630">
        <f t="shared" si="64"/>
        <v>0</v>
      </c>
      <c r="AB630">
        <f t="shared" si="65"/>
        <v>619</v>
      </c>
      <c r="AD630" s="12">
        <v>19.212</v>
      </c>
      <c r="AE630">
        <v>619</v>
      </c>
    </row>
    <row r="631" spans="6:31" x14ac:dyDescent="0.3">
      <c r="F631" s="10">
        <v>624</v>
      </c>
      <c r="G631" s="17">
        <v>17.062000000000001</v>
      </c>
      <c r="H631" s="10">
        <v>25.427</v>
      </c>
      <c r="I631">
        <v>0.33200000000000002</v>
      </c>
      <c r="J631">
        <v>2.0859999999999999</v>
      </c>
      <c r="K631">
        <v>0.47899999999999998</v>
      </c>
      <c r="L631">
        <v>0.57599999999999996</v>
      </c>
      <c r="M631" s="10"/>
      <c r="N631" s="10"/>
      <c r="O631" s="10"/>
      <c r="P631" s="10"/>
      <c r="Q631" s="10"/>
      <c r="R631" s="10"/>
      <c r="S631" s="10">
        <v>676</v>
      </c>
      <c r="T631" s="17">
        <v>40.630000000000003</v>
      </c>
      <c r="U631" s="17">
        <f t="shared" si="66"/>
        <v>4063.0000000000005</v>
      </c>
      <c r="V631" s="11">
        <f t="shared" si="67"/>
        <v>71.924768127947189</v>
      </c>
      <c r="X631">
        <v>19.212291482764975</v>
      </c>
      <c r="Y631" s="12">
        <f t="shared" si="62"/>
        <v>19.212</v>
      </c>
      <c r="Z631">
        <f t="shared" si="63"/>
        <v>5</v>
      </c>
      <c r="AA631">
        <f t="shared" si="64"/>
        <v>0</v>
      </c>
      <c r="AB631">
        <f t="shared" si="65"/>
        <v>619</v>
      </c>
      <c r="AD631" s="12">
        <v>19.212</v>
      </c>
      <c r="AE631">
        <v>619</v>
      </c>
    </row>
    <row r="632" spans="6:31" x14ac:dyDescent="0.3">
      <c r="F632" s="10">
        <v>625</v>
      </c>
      <c r="G632" s="17">
        <v>10.52</v>
      </c>
      <c r="H632" s="10">
        <v>12.901</v>
      </c>
      <c r="I632">
        <v>0.79400000000000004</v>
      </c>
      <c r="J632">
        <v>1.845</v>
      </c>
      <c r="K632">
        <v>0.54200000000000004</v>
      </c>
      <c r="L632">
        <v>0.91900000000000004</v>
      </c>
      <c r="M632" s="10"/>
      <c r="N632" s="10"/>
      <c r="O632" s="10"/>
      <c r="P632" s="10"/>
      <c r="Q632" s="10"/>
      <c r="R632" s="10"/>
      <c r="S632" s="10">
        <v>677</v>
      </c>
      <c r="T632" s="17">
        <v>1.5609999999999999</v>
      </c>
      <c r="U632" s="17">
        <f t="shared" si="66"/>
        <v>156.1</v>
      </c>
      <c r="V632" s="11">
        <f t="shared" si="67"/>
        <v>14.09796768804493</v>
      </c>
      <c r="X632">
        <v>19.212291482764975</v>
      </c>
      <c r="Y632" s="12">
        <f t="shared" si="62"/>
        <v>19.212</v>
      </c>
      <c r="Z632">
        <f t="shared" si="63"/>
        <v>6</v>
      </c>
      <c r="AA632">
        <f t="shared" si="64"/>
        <v>0</v>
      </c>
      <c r="AB632">
        <f t="shared" si="65"/>
        <v>619</v>
      </c>
      <c r="AD632" s="12">
        <v>19.212</v>
      </c>
      <c r="AE632">
        <v>619</v>
      </c>
    </row>
    <row r="633" spans="6:31" x14ac:dyDescent="0.3">
      <c r="F633" s="10">
        <v>626</v>
      </c>
      <c r="G633" s="17">
        <v>1.784</v>
      </c>
      <c r="H633" s="10">
        <v>5.5860000000000003</v>
      </c>
      <c r="I633">
        <v>0.71899999999999997</v>
      </c>
      <c r="J633">
        <v>1.915</v>
      </c>
      <c r="K633">
        <v>0.52200000000000002</v>
      </c>
      <c r="L633">
        <v>0.90600000000000003</v>
      </c>
      <c r="M633" s="10"/>
      <c r="N633" s="10"/>
      <c r="O633" s="10"/>
      <c r="P633" s="10"/>
      <c r="Q633" s="10"/>
      <c r="R633" s="10"/>
      <c r="S633" s="10">
        <v>678</v>
      </c>
      <c r="T633" s="17">
        <v>8.2889999999999997</v>
      </c>
      <c r="U633" s="17">
        <f t="shared" si="66"/>
        <v>828.9</v>
      </c>
      <c r="V633" s="11">
        <f t="shared" si="67"/>
        <v>32.486739735328577</v>
      </c>
      <c r="X633">
        <v>19.212291482764975</v>
      </c>
      <c r="Y633" s="12">
        <f t="shared" si="62"/>
        <v>19.212</v>
      </c>
      <c r="Z633">
        <f t="shared" si="63"/>
        <v>7</v>
      </c>
      <c r="AA633">
        <f t="shared" si="64"/>
        <v>0</v>
      </c>
      <c r="AB633">
        <f t="shared" si="65"/>
        <v>619</v>
      </c>
      <c r="AD633" s="12">
        <v>19.212</v>
      </c>
      <c r="AE633">
        <v>619</v>
      </c>
    </row>
    <row r="634" spans="6:31" x14ac:dyDescent="0.3">
      <c r="F634" s="10">
        <v>627</v>
      </c>
      <c r="G634" s="17">
        <v>3.903</v>
      </c>
      <c r="H634" s="10">
        <v>9.1959999999999997</v>
      </c>
      <c r="I634">
        <v>0.57999999999999996</v>
      </c>
      <c r="J634">
        <v>2.698</v>
      </c>
      <c r="K634">
        <v>0.371</v>
      </c>
      <c r="L634">
        <v>0.85</v>
      </c>
      <c r="M634" s="10"/>
      <c r="N634" s="10"/>
      <c r="O634" s="10"/>
      <c r="P634" s="10"/>
      <c r="Q634" s="10"/>
      <c r="R634" s="10"/>
      <c r="S634" s="10">
        <v>679</v>
      </c>
      <c r="T634" s="17">
        <v>1.4870000000000001</v>
      </c>
      <c r="U634" s="17">
        <f t="shared" si="66"/>
        <v>148.70000000000002</v>
      </c>
      <c r="V634" s="11">
        <f t="shared" si="67"/>
        <v>13.759750008707234</v>
      </c>
      <c r="X634">
        <v>19.212291482764975</v>
      </c>
      <c r="Y634" s="12">
        <f t="shared" si="62"/>
        <v>19.212</v>
      </c>
      <c r="Z634">
        <f t="shared" si="63"/>
        <v>8</v>
      </c>
      <c r="AA634">
        <f t="shared" si="64"/>
        <v>0</v>
      </c>
      <c r="AB634">
        <f t="shared" si="65"/>
        <v>619</v>
      </c>
      <c r="AD634" s="12">
        <v>19.212</v>
      </c>
      <c r="AE634">
        <v>619</v>
      </c>
    </row>
    <row r="635" spans="6:31" x14ac:dyDescent="0.3">
      <c r="F635" s="10">
        <v>628</v>
      </c>
      <c r="G635" s="17">
        <v>0.63200000000000001</v>
      </c>
      <c r="H635" s="10">
        <v>2.9529999999999998</v>
      </c>
      <c r="I635">
        <v>0.91100000000000003</v>
      </c>
      <c r="J635">
        <v>1.569</v>
      </c>
      <c r="K635">
        <v>0.63800000000000001</v>
      </c>
      <c r="L635">
        <v>0.85</v>
      </c>
      <c r="M635" s="10"/>
      <c r="N635" s="10"/>
      <c r="O635" s="10"/>
      <c r="P635" s="10"/>
      <c r="Q635" s="10"/>
      <c r="R635" s="10"/>
      <c r="S635" s="10">
        <v>680</v>
      </c>
      <c r="T635" s="17">
        <v>2.379</v>
      </c>
      <c r="U635" s="17">
        <f t="shared" si="66"/>
        <v>237.9</v>
      </c>
      <c r="V635" s="11">
        <f t="shared" si="67"/>
        <v>17.404128466903916</v>
      </c>
      <c r="X635">
        <v>19.212291482764975</v>
      </c>
      <c r="Y635" s="12">
        <f t="shared" si="62"/>
        <v>19.212</v>
      </c>
      <c r="Z635">
        <f t="shared" si="63"/>
        <v>9</v>
      </c>
      <c r="AA635">
        <f t="shared" si="64"/>
        <v>9</v>
      </c>
      <c r="AB635">
        <f t="shared" si="65"/>
        <v>628</v>
      </c>
      <c r="AD635" s="12">
        <v>19.212</v>
      </c>
      <c r="AE635">
        <v>628</v>
      </c>
    </row>
    <row r="636" spans="6:31" x14ac:dyDescent="0.3">
      <c r="F636" s="10">
        <v>629</v>
      </c>
      <c r="G636" s="17">
        <v>10.26</v>
      </c>
      <c r="H636" s="10">
        <v>13.127000000000001</v>
      </c>
      <c r="I636">
        <v>0.748</v>
      </c>
      <c r="J636">
        <v>1.871</v>
      </c>
      <c r="K636">
        <v>0.53400000000000003</v>
      </c>
      <c r="L636">
        <v>0.88600000000000001</v>
      </c>
      <c r="M636" s="10"/>
      <c r="N636" s="10"/>
      <c r="O636" s="10"/>
      <c r="P636" s="10"/>
      <c r="Q636" s="10"/>
      <c r="R636" s="10"/>
      <c r="S636" s="10">
        <v>681</v>
      </c>
      <c r="T636" s="17">
        <v>1.3380000000000001</v>
      </c>
      <c r="U636" s="17">
        <f t="shared" si="66"/>
        <v>133.80000000000001</v>
      </c>
      <c r="V636" s="11">
        <f t="shared" si="67"/>
        <v>13.052181851535964</v>
      </c>
      <c r="X636">
        <v>19.089294321771131</v>
      </c>
      <c r="Y636" s="12">
        <f t="shared" si="62"/>
        <v>19.088999999999999</v>
      </c>
      <c r="Z636">
        <f t="shared" si="63"/>
        <v>1</v>
      </c>
      <c r="AA636">
        <f t="shared" si="64"/>
        <v>0</v>
      </c>
      <c r="AB636">
        <f t="shared" si="65"/>
        <v>628</v>
      </c>
      <c r="AD636" s="12">
        <v>19.088999999999999</v>
      </c>
      <c r="AE636">
        <v>628</v>
      </c>
    </row>
    <row r="637" spans="6:31" x14ac:dyDescent="0.3">
      <c r="F637" s="10">
        <v>630</v>
      </c>
      <c r="G637" s="17">
        <v>7.806</v>
      </c>
      <c r="H637" s="10">
        <v>12.422000000000001</v>
      </c>
      <c r="I637">
        <v>0.63600000000000001</v>
      </c>
      <c r="J637">
        <v>2.839</v>
      </c>
      <c r="K637">
        <v>0.35199999999999998</v>
      </c>
      <c r="L637">
        <v>0.89400000000000002</v>
      </c>
      <c r="M637" s="10"/>
      <c r="N637" s="10"/>
      <c r="O637" s="10"/>
      <c r="P637" s="10"/>
      <c r="Q637" s="10"/>
      <c r="R637" s="10"/>
      <c r="S637" s="10">
        <v>682</v>
      </c>
      <c r="T637" s="17">
        <v>2.044</v>
      </c>
      <c r="U637" s="17">
        <f t="shared" si="66"/>
        <v>204.4</v>
      </c>
      <c r="V637" s="11">
        <f t="shared" si="67"/>
        <v>16.132270855148299</v>
      </c>
      <c r="X637">
        <v>19.089294321771131</v>
      </c>
      <c r="Y637" s="12">
        <f t="shared" si="62"/>
        <v>19.088999999999999</v>
      </c>
      <c r="Z637">
        <f t="shared" si="63"/>
        <v>2</v>
      </c>
      <c r="AA637">
        <f t="shared" si="64"/>
        <v>0</v>
      </c>
      <c r="AB637">
        <f t="shared" si="65"/>
        <v>628</v>
      </c>
      <c r="AD637" s="12">
        <v>19.088999999999999</v>
      </c>
      <c r="AE637">
        <v>628</v>
      </c>
    </row>
    <row r="638" spans="6:31" x14ac:dyDescent="0.3">
      <c r="F638" s="8">
        <v>631</v>
      </c>
      <c r="G638" s="117">
        <v>132</v>
      </c>
      <c r="H638" s="8">
        <v>47.279000000000003</v>
      </c>
      <c r="I638" s="8">
        <v>0.74199999999999999</v>
      </c>
      <c r="J638" s="8">
        <v>1.796</v>
      </c>
      <c r="K638" s="8">
        <v>0.55700000000000005</v>
      </c>
      <c r="L638" s="8">
        <v>0.93400000000000005</v>
      </c>
      <c r="M638" s="10"/>
      <c r="N638" s="10"/>
      <c r="O638" s="10"/>
      <c r="P638" s="10"/>
      <c r="Q638" s="10"/>
      <c r="R638" s="10"/>
      <c r="S638" s="10">
        <v>683</v>
      </c>
      <c r="T638" s="17">
        <v>3.7919999999999998</v>
      </c>
      <c r="U638" s="17">
        <f t="shared" si="66"/>
        <v>379.2</v>
      </c>
      <c r="V638" s="11">
        <f t="shared" si="67"/>
        <v>21.972993318243503</v>
      </c>
      <c r="X638">
        <v>19.089294321771131</v>
      </c>
      <c r="Y638" s="12">
        <f t="shared" si="62"/>
        <v>19.088999999999999</v>
      </c>
      <c r="Z638">
        <f t="shared" si="63"/>
        <v>3</v>
      </c>
      <c r="AA638">
        <f t="shared" si="64"/>
        <v>3</v>
      </c>
      <c r="AB638">
        <f t="shared" si="65"/>
        <v>631</v>
      </c>
      <c r="AD638" s="12">
        <v>19.088999999999999</v>
      </c>
      <c r="AE638">
        <v>631</v>
      </c>
    </row>
    <row r="639" spans="6:31" x14ac:dyDescent="0.3">
      <c r="F639" s="10">
        <v>632</v>
      </c>
      <c r="G639" s="17">
        <v>2.23</v>
      </c>
      <c r="H639" s="10">
        <v>5.7450000000000001</v>
      </c>
      <c r="I639">
        <v>0.84899999999999998</v>
      </c>
      <c r="J639">
        <v>1.502</v>
      </c>
      <c r="K639">
        <v>0.66600000000000004</v>
      </c>
      <c r="L639">
        <v>0.88900000000000001</v>
      </c>
      <c r="M639" s="10"/>
      <c r="N639" s="10"/>
      <c r="O639" s="10"/>
      <c r="P639" s="10"/>
      <c r="Q639" s="10"/>
      <c r="R639" s="10"/>
      <c r="S639" s="10">
        <v>684</v>
      </c>
      <c r="T639" s="17">
        <v>5.8360000000000003</v>
      </c>
      <c r="U639" s="17">
        <f t="shared" si="66"/>
        <v>583.6</v>
      </c>
      <c r="V639" s="11">
        <f t="shared" si="67"/>
        <v>27.259174571278585</v>
      </c>
      <c r="X639">
        <v>18.965499502720288</v>
      </c>
      <c r="Y639" s="12">
        <f t="shared" si="62"/>
        <v>18.965</v>
      </c>
      <c r="Z639">
        <f t="shared" si="63"/>
        <v>1</v>
      </c>
      <c r="AA639">
        <f t="shared" si="64"/>
        <v>0</v>
      </c>
      <c r="AB639">
        <f t="shared" si="65"/>
        <v>631</v>
      </c>
      <c r="AD639" s="12">
        <v>18.965</v>
      </c>
      <c r="AE639">
        <v>631</v>
      </c>
    </row>
    <row r="640" spans="6:31" x14ac:dyDescent="0.3">
      <c r="F640" s="10">
        <v>633</v>
      </c>
      <c r="G640" s="17">
        <v>3.569</v>
      </c>
      <c r="H640" s="10">
        <v>7.3810000000000002</v>
      </c>
      <c r="I640">
        <v>0.82299999999999995</v>
      </c>
      <c r="J640">
        <v>1.6080000000000001</v>
      </c>
      <c r="K640">
        <v>0.622</v>
      </c>
      <c r="L640">
        <v>0.873</v>
      </c>
      <c r="M640" s="10"/>
      <c r="N640" s="10"/>
      <c r="O640" s="10"/>
      <c r="P640" s="10"/>
      <c r="Q640" s="10"/>
      <c r="R640" s="10"/>
      <c r="S640" s="10">
        <v>685</v>
      </c>
      <c r="T640" s="17">
        <v>0.52</v>
      </c>
      <c r="U640" s="17">
        <f t="shared" si="66"/>
        <v>52</v>
      </c>
      <c r="V640" s="11">
        <f t="shared" si="67"/>
        <v>8.1368578902564384</v>
      </c>
      <c r="X640">
        <v>18.965499502720288</v>
      </c>
      <c r="Y640" s="12">
        <f t="shared" si="62"/>
        <v>18.965</v>
      </c>
      <c r="Z640">
        <f t="shared" si="63"/>
        <v>2</v>
      </c>
      <c r="AA640">
        <f t="shared" si="64"/>
        <v>0</v>
      </c>
      <c r="AB640">
        <f t="shared" si="65"/>
        <v>631</v>
      </c>
      <c r="AD640" s="12">
        <v>18.965</v>
      </c>
      <c r="AE640">
        <v>631</v>
      </c>
    </row>
    <row r="641" spans="6:31" x14ac:dyDescent="0.3">
      <c r="F641" s="10">
        <v>634</v>
      </c>
      <c r="G641" s="17">
        <v>0.52</v>
      </c>
      <c r="H641" s="10">
        <v>2.68</v>
      </c>
      <c r="I641">
        <v>0.91100000000000003</v>
      </c>
      <c r="J641">
        <v>1.851</v>
      </c>
      <c r="K641">
        <v>0.54</v>
      </c>
      <c r="L641">
        <v>0.90300000000000002</v>
      </c>
      <c r="M641" s="10"/>
      <c r="N641" s="10"/>
      <c r="O641" s="10"/>
      <c r="P641" s="10"/>
      <c r="Q641" s="10"/>
      <c r="R641" s="10"/>
      <c r="S641" s="10">
        <v>686</v>
      </c>
      <c r="T641" s="17">
        <v>6.2450000000000001</v>
      </c>
      <c r="U641" s="17">
        <f t="shared" si="66"/>
        <v>624.5</v>
      </c>
      <c r="V641" s="11">
        <f t="shared" si="67"/>
        <v>28.198193128055372</v>
      </c>
      <c r="X641">
        <v>18.965499502720288</v>
      </c>
      <c r="Y641" s="12">
        <f t="shared" si="62"/>
        <v>18.965</v>
      </c>
      <c r="Z641">
        <f t="shared" si="63"/>
        <v>3</v>
      </c>
      <c r="AA641">
        <f t="shared" si="64"/>
        <v>0</v>
      </c>
      <c r="AB641">
        <f t="shared" si="65"/>
        <v>631</v>
      </c>
      <c r="AD641" s="12">
        <v>18.965</v>
      </c>
      <c r="AE641">
        <v>631</v>
      </c>
    </row>
    <row r="642" spans="6:31" x14ac:dyDescent="0.3">
      <c r="F642" s="10">
        <v>635</v>
      </c>
      <c r="G642" s="17">
        <v>0.52</v>
      </c>
      <c r="H642" s="10">
        <v>3.0649999999999999</v>
      </c>
      <c r="I642">
        <v>0.69599999999999995</v>
      </c>
      <c r="J642">
        <v>2.6040000000000001</v>
      </c>
      <c r="K642">
        <v>0.38400000000000001</v>
      </c>
      <c r="L642">
        <v>0.84799999999999998</v>
      </c>
      <c r="M642" s="10"/>
      <c r="N642" s="10"/>
      <c r="O642" s="10"/>
      <c r="P642" s="10"/>
      <c r="Q642" s="10"/>
      <c r="R642" s="10"/>
      <c r="S642" s="10">
        <v>687</v>
      </c>
      <c r="T642" s="17">
        <v>22.898</v>
      </c>
      <c r="U642" s="17">
        <f t="shared" si="66"/>
        <v>2289.8000000000002</v>
      </c>
      <c r="V642" s="11">
        <f t="shared" si="67"/>
        <v>53.995035971231431</v>
      </c>
      <c r="X642">
        <v>18.965499502720288</v>
      </c>
      <c r="Y642" s="12">
        <f t="shared" si="62"/>
        <v>18.965</v>
      </c>
      <c r="Z642">
        <f t="shared" si="63"/>
        <v>4</v>
      </c>
      <c r="AA642">
        <f t="shared" si="64"/>
        <v>0</v>
      </c>
      <c r="AB642">
        <f t="shared" si="65"/>
        <v>631</v>
      </c>
      <c r="AD642" s="12">
        <v>18.965</v>
      </c>
      <c r="AE642">
        <v>631</v>
      </c>
    </row>
    <row r="643" spans="6:31" x14ac:dyDescent="0.3">
      <c r="F643" s="10">
        <v>636</v>
      </c>
      <c r="G643" s="17">
        <v>23.753</v>
      </c>
      <c r="H643" s="10">
        <v>21.231999999999999</v>
      </c>
      <c r="I643">
        <v>0.66200000000000003</v>
      </c>
      <c r="J643">
        <v>1.843</v>
      </c>
      <c r="K643">
        <v>0.54300000000000004</v>
      </c>
      <c r="L643">
        <v>0.88100000000000001</v>
      </c>
      <c r="M643" s="10"/>
      <c r="N643" s="10"/>
      <c r="O643" s="10"/>
      <c r="P643" s="10"/>
      <c r="Q643" s="10"/>
      <c r="R643" s="10"/>
      <c r="S643" s="10">
        <v>688</v>
      </c>
      <c r="T643" s="17">
        <v>36.652000000000001</v>
      </c>
      <c r="U643" s="17">
        <f t="shared" si="66"/>
        <v>3665.2000000000003</v>
      </c>
      <c r="V643" s="11">
        <f t="shared" si="67"/>
        <v>68.313084979111565</v>
      </c>
      <c r="X643">
        <v>18.965499502720288</v>
      </c>
      <c r="Y643" s="12">
        <f t="shared" si="62"/>
        <v>18.965</v>
      </c>
      <c r="Z643">
        <f t="shared" si="63"/>
        <v>5</v>
      </c>
      <c r="AA643">
        <f t="shared" si="64"/>
        <v>5</v>
      </c>
      <c r="AB643">
        <f t="shared" si="65"/>
        <v>636</v>
      </c>
      <c r="AD643" s="12">
        <v>18.965</v>
      </c>
      <c r="AE643">
        <v>636</v>
      </c>
    </row>
    <row r="644" spans="6:31" x14ac:dyDescent="0.3">
      <c r="F644" s="10">
        <v>637</v>
      </c>
      <c r="G644" s="17">
        <v>154.22900000000001</v>
      </c>
      <c r="H644" s="10">
        <v>48.634</v>
      </c>
      <c r="I644">
        <v>0.81899999999999995</v>
      </c>
      <c r="J644">
        <v>1.4730000000000001</v>
      </c>
      <c r="K644">
        <v>0.67900000000000005</v>
      </c>
      <c r="L644">
        <v>0.95599999999999996</v>
      </c>
      <c r="M644" s="10"/>
      <c r="N644" s="10"/>
      <c r="O644" s="10"/>
      <c r="P644" s="10"/>
      <c r="Q644" s="10"/>
      <c r="R644" s="10"/>
      <c r="S644" s="10">
        <v>689</v>
      </c>
      <c r="T644" s="17">
        <v>5.093</v>
      </c>
      <c r="U644" s="17">
        <f t="shared" si="66"/>
        <v>509.3</v>
      </c>
      <c r="V644" s="11">
        <f t="shared" si="67"/>
        <v>25.464895447136996</v>
      </c>
      <c r="X644">
        <v>18.840891302487876</v>
      </c>
      <c r="Y644" s="12">
        <f t="shared" si="62"/>
        <v>18.84</v>
      </c>
      <c r="Z644">
        <f t="shared" si="63"/>
        <v>1</v>
      </c>
      <c r="AA644">
        <f t="shared" si="64"/>
        <v>0</v>
      </c>
      <c r="AB644">
        <f t="shared" si="65"/>
        <v>636</v>
      </c>
      <c r="AD644" s="12">
        <v>18.84</v>
      </c>
      <c r="AE644">
        <v>636</v>
      </c>
    </row>
    <row r="645" spans="6:31" x14ac:dyDescent="0.3">
      <c r="F645" s="10">
        <v>638</v>
      </c>
      <c r="G645" s="17">
        <v>161.404</v>
      </c>
      <c r="H645" s="10">
        <v>93.007999999999996</v>
      </c>
      <c r="I645">
        <v>0.23400000000000001</v>
      </c>
      <c r="J645">
        <v>3.3839999999999999</v>
      </c>
      <c r="K645">
        <v>0.29599999999999999</v>
      </c>
      <c r="L645">
        <v>0.65</v>
      </c>
      <c r="M645" s="10"/>
      <c r="N645" s="10"/>
      <c r="O645" s="10"/>
      <c r="P645" s="10"/>
      <c r="Q645" s="10"/>
      <c r="R645" s="10"/>
      <c r="S645" s="10">
        <v>690</v>
      </c>
      <c r="T645" s="17">
        <v>0.92900000000000005</v>
      </c>
      <c r="U645" s="17">
        <f t="shared" si="66"/>
        <v>92.9</v>
      </c>
      <c r="V645" s="11">
        <f t="shared" si="67"/>
        <v>10.875842666474016</v>
      </c>
      <c r="X645">
        <v>18.840891302487876</v>
      </c>
      <c r="Y645" s="12">
        <f t="shared" si="62"/>
        <v>18.84</v>
      </c>
      <c r="Z645">
        <f t="shared" si="63"/>
        <v>2</v>
      </c>
      <c r="AA645">
        <f t="shared" si="64"/>
        <v>0</v>
      </c>
      <c r="AB645">
        <f t="shared" si="65"/>
        <v>636</v>
      </c>
      <c r="AD645" s="12">
        <v>18.84</v>
      </c>
      <c r="AE645">
        <v>636</v>
      </c>
    </row>
    <row r="646" spans="6:31" x14ac:dyDescent="0.3">
      <c r="F646" s="10">
        <v>639</v>
      </c>
      <c r="G646" s="17">
        <v>18.029</v>
      </c>
      <c r="H646" s="10">
        <v>17.933</v>
      </c>
      <c r="I646">
        <v>0.70399999999999996</v>
      </c>
      <c r="J646">
        <v>1.22</v>
      </c>
      <c r="K646">
        <v>0.82</v>
      </c>
      <c r="L646">
        <v>0.88300000000000001</v>
      </c>
      <c r="M646" s="10"/>
      <c r="N646" s="10"/>
      <c r="O646" s="10"/>
      <c r="P646" s="10"/>
      <c r="Q646" s="10"/>
      <c r="R646" s="10"/>
      <c r="S646" s="10">
        <v>691</v>
      </c>
      <c r="T646" s="17">
        <v>5.5759999999999996</v>
      </c>
      <c r="U646" s="17">
        <f t="shared" si="66"/>
        <v>557.59999999999991</v>
      </c>
      <c r="V646" s="11">
        <f t="shared" si="67"/>
        <v>26.645044007175642</v>
      </c>
      <c r="X646">
        <v>18.840891302487876</v>
      </c>
      <c r="Y646" s="12">
        <f t="shared" si="62"/>
        <v>18.84</v>
      </c>
      <c r="Z646">
        <f t="shared" si="63"/>
        <v>3</v>
      </c>
      <c r="AA646">
        <f t="shared" si="64"/>
        <v>0</v>
      </c>
      <c r="AB646">
        <f t="shared" si="65"/>
        <v>636</v>
      </c>
      <c r="AD646" s="12">
        <v>18.84</v>
      </c>
      <c r="AE646">
        <v>636</v>
      </c>
    </row>
    <row r="647" spans="6:31" x14ac:dyDescent="0.3">
      <c r="F647" s="10">
        <v>640</v>
      </c>
      <c r="G647" s="17">
        <v>3.68</v>
      </c>
      <c r="H647" s="10">
        <v>7.109</v>
      </c>
      <c r="I647">
        <v>0.91500000000000004</v>
      </c>
      <c r="J647">
        <v>1.135</v>
      </c>
      <c r="K647">
        <v>0.88100000000000001</v>
      </c>
      <c r="L647">
        <v>0.89600000000000002</v>
      </c>
      <c r="M647" s="10"/>
      <c r="N647" s="10"/>
      <c r="O647" s="10"/>
      <c r="P647" s="10"/>
      <c r="Q647" s="10"/>
      <c r="R647" s="10"/>
      <c r="S647" s="10">
        <v>692</v>
      </c>
      <c r="T647" s="17">
        <v>47.061</v>
      </c>
      <c r="U647" s="17">
        <f t="shared" si="66"/>
        <v>4706.1000000000004</v>
      </c>
      <c r="V647" s="11">
        <f t="shared" si="67"/>
        <v>77.407962261502206</v>
      </c>
      <c r="X647">
        <v>18.840891302487876</v>
      </c>
      <c r="Y647" s="12">
        <f t="shared" si="62"/>
        <v>18.84</v>
      </c>
      <c r="Z647">
        <f t="shared" si="63"/>
        <v>4</v>
      </c>
      <c r="AA647">
        <f t="shared" si="64"/>
        <v>4</v>
      </c>
      <c r="AB647">
        <f t="shared" si="65"/>
        <v>640</v>
      </c>
      <c r="AD647" s="12">
        <v>18.84</v>
      </c>
      <c r="AE647">
        <v>640</v>
      </c>
    </row>
    <row r="648" spans="6:31" x14ac:dyDescent="0.3">
      <c r="F648" s="8">
        <v>641</v>
      </c>
      <c r="G648" s="117">
        <v>10.817</v>
      </c>
      <c r="H648" s="8">
        <v>13.87</v>
      </c>
      <c r="I648" s="8">
        <v>0.70699999999999996</v>
      </c>
      <c r="J648" s="8">
        <v>1.306</v>
      </c>
      <c r="K648" s="8">
        <v>0.76600000000000001</v>
      </c>
      <c r="L648" s="8">
        <v>0.90700000000000003</v>
      </c>
      <c r="M648" s="10"/>
      <c r="N648" s="10"/>
      <c r="O648" s="10"/>
      <c r="P648" s="10"/>
      <c r="Q648" s="10"/>
      <c r="R648" s="10"/>
      <c r="S648" s="10">
        <v>693</v>
      </c>
      <c r="T648" s="17">
        <v>3.3079999999999998</v>
      </c>
      <c r="U648" s="17">
        <f t="shared" si="66"/>
        <v>330.79999999999995</v>
      </c>
      <c r="V648" s="11">
        <f t="shared" si="67"/>
        <v>20.52285656039119</v>
      </c>
      <c r="X648">
        <v>18.715453474512532</v>
      </c>
      <c r="Y648" s="12">
        <f t="shared" si="62"/>
        <v>18.715</v>
      </c>
      <c r="Z648">
        <f t="shared" si="63"/>
        <v>1</v>
      </c>
      <c r="AA648">
        <f t="shared" si="64"/>
        <v>0</v>
      </c>
      <c r="AB648">
        <f t="shared" si="65"/>
        <v>640</v>
      </c>
      <c r="AD648" s="12">
        <v>18.715</v>
      </c>
      <c r="AE648">
        <v>640</v>
      </c>
    </row>
    <row r="649" spans="6:31" x14ac:dyDescent="0.3">
      <c r="F649" s="10">
        <v>642</v>
      </c>
      <c r="G649" s="17">
        <v>0.44600000000000001</v>
      </c>
      <c r="H649" s="10">
        <v>2.68</v>
      </c>
      <c r="I649">
        <v>0.78100000000000003</v>
      </c>
      <c r="J649">
        <v>1.89</v>
      </c>
      <c r="K649">
        <v>0.52900000000000003</v>
      </c>
      <c r="L649">
        <v>0.77400000000000002</v>
      </c>
      <c r="M649" s="10"/>
      <c r="N649" s="10"/>
      <c r="O649" s="10"/>
      <c r="P649" s="10"/>
      <c r="Q649" s="10"/>
      <c r="R649" s="10"/>
      <c r="S649" s="10">
        <v>694</v>
      </c>
      <c r="T649" s="17">
        <v>29.588999999999999</v>
      </c>
      <c r="U649" s="17">
        <f t="shared" si="66"/>
        <v>2958.8999999999996</v>
      </c>
      <c r="V649" s="11">
        <f t="shared" si="67"/>
        <v>61.379055783849203</v>
      </c>
      <c r="X649">
        <v>18.715453474512532</v>
      </c>
      <c r="Y649" s="12">
        <f t="shared" ref="Y649:Y712" si="68">TRUNC(X649,3)</f>
        <v>18.715</v>
      </c>
      <c r="Z649">
        <f t="shared" si="63"/>
        <v>2</v>
      </c>
      <c r="AA649">
        <f t="shared" si="64"/>
        <v>0</v>
      </c>
      <c r="AB649">
        <f t="shared" si="65"/>
        <v>640</v>
      </c>
      <c r="AD649" s="12">
        <v>18.715</v>
      </c>
      <c r="AE649">
        <v>640</v>
      </c>
    </row>
    <row r="650" spans="6:31" x14ac:dyDescent="0.3">
      <c r="F650" s="10">
        <v>643</v>
      </c>
      <c r="G650" s="17">
        <v>31.893999999999998</v>
      </c>
      <c r="H650" s="10">
        <v>24.983000000000001</v>
      </c>
      <c r="I650">
        <v>0.64200000000000002</v>
      </c>
      <c r="J650">
        <v>1.6519999999999999</v>
      </c>
      <c r="K650">
        <v>0.60499999999999998</v>
      </c>
      <c r="L650">
        <v>0.84399999999999997</v>
      </c>
      <c r="M650" s="10"/>
      <c r="N650" s="10"/>
      <c r="O650" s="10"/>
      <c r="P650" s="10"/>
      <c r="Q650" s="10"/>
      <c r="R650" s="10"/>
      <c r="S650" s="10">
        <v>695</v>
      </c>
      <c r="T650" s="17">
        <v>33.158000000000001</v>
      </c>
      <c r="U650" s="17">
        <f t="shared" si="66"/>
        <v>3315.8</v>
      </c>
      <c r="V650" s="11">
        <f t="shared" si="67"/>
        <v>64.975439070720043</v>
      </c>
      <c r="X650">
        <v>18.715453474512532</v>
      </c>
      <c r="Y650" s="12">
        <f t="shared" si="68"/>
        <v>18.715</v>
      </c>
      <c r="Z650">
        <f t="shared" ref="Z650:Z713" si="69">IF(Y650-Y649=0,Z649+Z$8,1)</f>
        <v>3</v>
      </c>
      <c r="AA650">
        <f t="shared" ref="AA650:AA713" si="70">IF(Z650&lt;Z651,0,Z650)</f>
        <v>0</v>
      </c>
      <c r="AB650">
        <f t="shared" ref="AB650:AB713" si="71">AB649+AA650</f>
        <v>640</v>
      </c>
      <c r="AD650" s="12">
        <v>18.715</v>
      </c>
      <c r="AE650">
        <v>640</v>
      </c>
    </row>
    <row r="651" spans="6:31" x14ac:dyDescent="0.3">
      <c r="F651" s="10">
        <v>644</v>
      </c>
      <c r="G651" s="17">
        <v>2.1190000000000002</v>
      </c>
      <c r="H651" s="10">
        <v>5.6319999999999997</v>
      </c>
      <c r="I651">
        <v>0.83899999999999997</v>
      </c>
      <c r="J651">
        <v>1.6990000000000001</v>
      </c>
      <c r="K651">
        <v>0.58899999999999997</v>
      </c>
      <c r="L651">
        <v>0.88400000000000001</v>
      </c>
      <c r="M651" s="10"/>
      <c r="N651" s="10"/>
      <c r="O651" s="10"/>
      <c r="P651" s="10"/>
      <c r="Q651" s="10"/>
      <c r="R651" s="10"/>
      <c r="S651" s="10">
        <v>696</v>
      </c>
      <c r="T651" s="17">
        <v>0.52</v>
      </c>
      <c r="U651" s="17">
        <f t="shared" si="66"/>
        <v>52</v>
      </c>
      <c r="V651" s="11">
        <f t="shared" si="67"/>
        <v>8.1368578902564384</v>
      </c>
      <c r="X651">
        <v>18.715453474512532</v>
      </c>
      <c r="Y651" s="12">
        <f t="shared" si="68"/>
        <v>18.715</v>
      </c>
      <c r="Z651">
        <f t="shared" si="69"/>
        <v>4</v>
      </c>
      <c r="AA651">
        <f t="shared" si="70"/>
        <v>4</v>
      </c>
      <c r="AB651">
        <f t="shared" si="71"/>
        <v>644</v>
      </c>
      <c r="AD651" s="12">
        <v>18.715</v>
      </c>
      <c r="AE651">
        <v>644</v>
      </c>
    </row>
    <row r="652" spans="6:31" x14ac:dyDescent="0.3">
      <c r="F652" s="10">
        <v>645</v>
      </c>
      <c r="G652" s="17">
        <v>0.92900000000000005</v>
      </c>
      <c r="H652" s="10">
        <v>4.7009999999999996</v>
      </c>
      <c r="I652">
        <v>0.52800000000000002</v>
      </c>
      <c r="J652">
        <v>3.125</v>
      </c>
      <c r="K652">
        <v>0.32</v>
      </c>
      <c r="L652">
        <v>0.78100000000000003</v>
      </c>
      <c r="M652" s="10"/>
      <c r="N652" s="10"/>
      <c r="O652" s="10"/>
      <c r="P652" s="10"/>
      <c r="Q652" s="10"/>
      <c r="R652" s="10"/>
      <c r="S652" s="10">
        <v>697</v>
      </c>
      <c r="T652" s="17">
        <v>0.55800000000000005</v>
      </c>
      <c r="U652" s="17">
        <f t="shared" si="66"/>
        <v>55.800000000000004</v>
      </c>
      <c r="V652" s="11">
        <f t="shared" si="67"/>
        <v>8.4289244032807709</v>
      </c>
      <c r="X652">
        <v>18.589169224070318</v>
      </c>
      <c r="Y652" s="12">
        <f t="shared" si="68"/>
        <v>18.588999999999999</v>
      </c>
      <c r="Z652">
        <f t="shared" si="69"/>
        <v>1</v>
      </c>
      <c r="AA652">
        <f t="shared" si="70"/>
        <v>0</v>
      </c>
      <c r="AB652">
        <f t="shared" si="71"/>
        <v>644</v>
      </c>
      <c r="AD652" s="12">
        <v>18.588999999999999</v>
      </c>
      <c r="AE652">
        <v>644</v>
      </c>
    </row>
    <row r="653" spans="6:31" x14ac:dyDescent="0.3">
      <c r="F653" s="10">
        <v>646</v>
      </c>
      <c r="G653" s="17">
        <v>4.4240000000000004</v>
      </c>
      <c r="H653" s="10">
        <v>8.3119999999999994</v>
      </c>
      <c r="I653">
        <v>0.80500000000000005</v>
      </c>
      <c r="J653">
        <v>1.8220000000000001</v>
      </c>
      <c r="K653">
        <v>0.54900000000000004</v>
      </c>
      <c r="L653">
        <v>0.88500000000000001</v>
      </c>
      <c r="M653" s="10"/>
      <c r="N653" s="10"/>
      <c r="O653" s="10"/>
      <c r="P653" s="10"/>
      <c r="Q653" s="10"/>
      <c r="R653" s="10"/>
      <c r="S653" s="10">
        <v>698</v>
      </c>
      <c r="T653" s="17">
        <v>3.3079999999999998</v>
      </c>
      <c r="U653" s="17">
        <f t="shared" si="66"/>
        <v>330.79999999999995</v>
      </c>
      <c r="V653" s="11">
        <f t="shared" si="67"/>
        <v>20.52285656039119</v>
      </c>
      <c r="X653">
        <v>18.589169224070318</v>
      </c>
      <c r="Y653" s="12">
        <f t="shared" si="68"/>
        <v>18.588999999999999</v>
      </c>
      <c r="Z653">
        <f t="shared" si="69"/>
        <v>2</v>
      </c>
      <c r="AA653">
        <f t="shared" si="70"/>
        <v>0</v>
      </c>
      <c r="AB653">
        <f t="shared" si="71"/>
        <v>644</v>
      </c>
      <c r="AD653" s="12">
        <v>18.588999999999999</v>
      </c>
      <c r="AE653">
        <v>644</v>
      </c>
    </row>
    <row r="654" spans="6:31" x14ac:dyDescent="0.3">
      <c r="F654" s="10">
        <v>647</v>
      </c>
      <c r="G654" s="17">
        <v>65.498000000000005</v>
      </c>
      <c r="H654" s="10">
        <v>36.652999999999999</v>
      </c>
      <c r="I654">
        <v>0.61299999999999999</v>
      </c>
      <c r="J654">
        <v>2.0409999999999999</v>
      </c>
      <c r="K654">
        <v>0.49</v>
      </c>
      <c r="L654">
        <v>0.89500000000000002</v>
      </c>
      <c r="M654" s="10"/>
      <c r="N654" s="10"/>
      <c r="O654" s="10"/>
      <c r="P654" s="10"/>
      <c r="Q654" s="10"/>
      <c r="R654" s="10"/>
      <c r="S654" s="10">
        <v>699</v>
      </c>
      <c r="T654" s="17">
        <v>5.3159999999999998</v>
      </c>
      <c r="U654" s="17">
        <f t="shared" si="66"/>
        <v>531.6</v>
      </c>
      <c r="V654" s="11">
        <f t="shared" si="67"/>
        <v>26.016420622007413</v>
      </c>
      <c r="X654">
        <v>18.589169224070318</v>
      </c>
      <c r="Y654" s="12">
        <f t="shared" si="68"/>
        <v>18.588999999999999</v>
      </c>
      <c r="Z654">
        <f t="shared" si="69"/>
        <v>3</v>
      </c>
      <c r="AA654">
        <f t="shared" si="70"/>
        <v>0</v>
      </c>
      <c r="AB654">
        <f t="shared" si="71"/>
        <v>644</v>
      </c>
      <c r="AD654" s="12">
        <v>18.588999999999999</v>
      </c>
      <c r="AE654">
        <v>644</v>
      </c>
    </row>
    <row r="655" spans="6:31" x14ac:dyDescent="0.3">
      <c r="F655" s="10">
        <v>648</v>
      </c>
      <c r="G655" s="17">
        <v>2.7879999999999998</v>
      </c>
      <c r="H655" s="10">
        <v>7.0149999999999997</v>
      </c>
      <c r="I655">
        <v>0.71199999999999997</v>
      </c>
      <c r="J655">
        <v>1.8</v>
      </c>
      <c r="K655">
        <v>0.55600000000000005</v>
      </c>
      <c r="L655">
        <v>0.88200000000000001</v>
      </c>
      <c r="M655" s="10"/>
      <c r="N655" s="10"/>
      <c r="O655" s="10"/>
      <c r="P655" s="10"/>
      <c r="Q655" s="10"/>
      <c r="R655" s="10"/>
      <c r="S655" s="10">
        <v>700</v>
      </c>
      <c r="T655" s="17">
        <v>0.29699999999999999</v>
      </c>
      <c r="U655" s="17">
        <f t="shared" si="66"/>
        <v>29.7</v>
      </c>
      <c r="V655" s="11">
        <f t="shared" si="67"/>
        <v>6.1494076526633306</v>
      </c>
      <c r="X655">
        <v>18.589169224070318</v>
      </c>
      <c r="Y655" s="12">
        <f t="shared" si="68"/>
        <v>18.588999999999999</v>
      </c>
      <c r="Z655">
        <f t="shared" si="69"/>
        <v>4</v>
      </c>
      <c r="AA655">
        <f t="shared" si="70"/>
        <v>0</v>
      </c>
      <c r="AB655">
        <f t="shared" si="71"/>
        <v>644</v>
      </c>
      <c r="AD655" s="12">
        <v>18.588999999999999</v>
      </c>
      <c r="AE655">
        <v>644</v>
      </c>
    </row>
    <row r="656" spans="6:31" x14ac:dyDescent="0.3">
      <c r="F656" s="10">
        <v>649</v>
      </c>
      <c r="G656" s="17">
        <v>38.511000000000003</v>
      </c>
      <c r="H656" s="10">
        <v>29.657</v>
      </c>
      <c r="I656">
        <v>0.55000000000000004</v>
      </c>
      <c r="J656">
        <v>2.1589999999999998</v>
      </c>
      <c r="K656">
        <v>0.46300000000000002</v>
      </c>
      <c r="L656">
        <v>0.86</v>
      </c>
      <c r="M656" s="10"/>
      <c r="N656" s="10"/>
      <c r="O656" s="10"/>
      <c r="P656" s="10"/>
      <c r="Q656" s="10"/>
      <c r="R656" s="10"/>
      <c r="S656" s="10">
        <v>701</v>
      </c>
      <c r="T656" s="17">
        <v>0.66900000000000004</v>
      </c>
      <c r="U656" s="17">
        <f t="shared" si="66"/>
        <v>66.900000000000006</v>
      </c>
      <c r="V656" s="11">
        <f t="shared" si="67"/>
        <v>9.2292862965010674</v>
      </c>
      <c r="X656">
        <v>18.589169224070318</v>
      </c>
      <c r="Y656" s="12">
        <f t="shared" si="68"/>
        <v>18.588999999999999</v>
      </c>
      <c r="Z656">
        <f t="shared" si="69"/>
        <v>5</v>
      </c>
      <c r="AA656">
        <f t="shared" si="70"/>
        <v>0</v>
      </c>
      <c r="AB656">
        <f t="shared" si="71"/>
        <v>644</v>
      </c>
      <c r="AD656" s="12">
        <v>18.588999999999999</v>
      </c>
      <c r="AE656">
        <v>644</v>
      </c>
    </row>
    <row r="657" spans="6:31" x14ac:dyDescent="0.3">
      <c r="F657" s="10">
        <v>650</v>
      </c>
      <c r="G657" s="17">
        <v>25.760999999999999</v>
      </c>
      <c r="H657" s="10">
        <v>23.631</v>
      </c>
      <c r="I657">
        <v>0.57999999999999996</v>
      </c>
      <c r="J657">
        <v>1.335</v>
      </c>
      <c r="K657">
        <v>0.749</v>
      </c>
      <c r="L657">
        <v>0.89500000000000002</v>
      </c>
      <c r="M657" s="10"/>
      <c r="N657" s="10"/>
      <c r="O657" s="10"/>
      <c r="P657" s="10"/>
      <c r="Q657" s="10"/>
      <c r="R657" s="10"/>
      <c r="S657" s="10">
        <v>702</v>
      </c>
      <c r="T657" s="17">
        <v>2.1190000000000002</v>
      </c>
      <c r="U657" s="17">
        <f t="shared" si="66"/>
        <v>211.90000000000003</v>
      </c>
      <c r="V657" s="11">
        <f t="shared" si="67"/>
        <v>16.425573339441794</v>
      </c>
      <c r="X657">
        <v>18.589169224070318</v>
      </c>
      <c r="Y657" s="12">
        <f t="shared" si="68"/>
        <v>18.588999999999999</v>
      </c>
      <c r="Z657">
        <f t="shared" si="69"/>
        <v>6</v>
      </c>
      <c r="AA657">
        <f t="shared" si="70"/>
        <v>0</v>
      </c>
      <c r="AB657">
        <f t="shared" si="71"/>
        <v>644</v>
      </c>
      <c r="AD657" s="12">
        <v>18.588999999999999</v>
      </c>
      <c r="AE657">
        <v>644</v>
      </c>
    </row>
    <row r="658" spans="6:31" x14ac:dyDescent="0.3">
      <c r="F658" s="10">
        <v>651</v>
      </c>
      <c r="G658" s="17">
        <v>2.8250000000000002</v>
      </c>
      <c r="H658" s="10">
        <v>6.9489999999999998</v>
      </c>
      <c r="I658">
        <v>0.73499999999999999</v>
      </c>
      <c r="J658">
        <v>1.3120000000000001</v>
      </c>
      <c r="K658">
        <v>0.76200000000000001</v>
      </c>
      <c r="L658">
        <v>0.84399999999999997</v>
      </c>
      <c r="M658" s="10"/>
      <c r="N658" s="10"/>
      <c r="O658" s="10"/>
      <c r="P658" s="10"/>
      <c r="Q658" s="10"/>
      <c r="R658" s="10"/>
      <c r="S658" s="10">
        <v>703</v>
      </c>
      <c r="T658" s="17">
        <v>0.63200000000000001</v>
      </c>
      <c r="U658" s="17">
        <f t="shared" si="66"/>
        <v>63.2</v>
      </c>
      <c r="V658" s="11">
        <f t="shared" si="67"/>
        <v>8.9704369585467951</v>
      </c>
      <c r="X658">
        <v>18.589169224070318</v>
      </c>
      <c r="Y658" s="12">
        <f t="shared" si="68"/>
        <v>18.588999999999999</v>
      </c>
      <c r="Z658">
        <f t="shared" si="69"/>
        <v>7</v>
      </c>
      <c r="AA658">
        <f t="shared" si="70"/>
        <v>0</v>
      </c>
      <c r="AB658">
        <f t="shared" si="71"/>
        <v>644</v>
      </c>
      <c r="AD658" s="12">
        <v>18.588999999999999</v>
      </c>
      <c r="AE658">
        <v>644</v>
      </c>
    </row>
    <row r="659" spans="6:31" x14ac:dyDescent="0.3">
      <c r="F659" s="10">
        <v>652</v>
      </c>
      <c r="G659" s="17">
        <v>9.9619999999999997</v>
      </c>
      <c r="H659" s="10">
        <v>13.08</v>
      </c>
      <c r="I659">
        <v>0.73199999999999998</v>
      </c>
      <c r="J659">
        <v>1.7509999999999999</v>
      </c>
      <c r="K659">
        <v>0.57099999999999995</v>
      </c>
      <c r="L659">
        <v>0.90400000000000003</v>
      </c>
      <c r="M659" s="10"/>
      <c r="N659" s="10"/>
      <c r="O659" s="10"/>
      <c r="P659" s="10"/>
      <c r="Q659" s="10"/>
      <c r="R659" s="10"/>
      <c r="S659" s="10">
        <v>704</v>
      </c>
      <c r="T659" s="17">
        <v>1.673</v>
      </c>
      <c r="U659" s="17">
        <f t="shared" si="66"/>
        <v>167.3</v>
      </c>
      <c r="V659" s="11">
        <f t="shared" si="67"/>
        <v>14.594964057310753</v>
      </c>
      <c r="X659">
        <v>18.589169224070318</v>
      </c>
      <c r="Y659" s="12">
        <f t="shared" si="68"/>
        <v>18.588999999999999</v>
      </c>
      <c r="Z659">
        <f t="shared" si="69"/>
        <v>8</v>
      </c>
      <c r="AA659">
        <f t="shared" si="70"/>
        <v>0</v>
      </c>
      <c r="AB659">
        <f t="shared" si="71"/>
        <v>644</v>
      </c>
      <c r="AD659" s="12">
        <v>18.588999999999999</v>
      </c>
      <c r="AE659">
        <v>644</v>
      </c>
    </row>
    <row r="660" spans="6:31" x14ac:dyDescent="0.3">
      <c r="F660" s="10">
        <v>653</v>
      </c>
      <c r="G660" s="17">
        <v>0.63200000000000001</v>
      </c>
      <c r="H660" s="10">
        <v>2.84</v>
      </c>
      <c r="I660">
        <v>0.98499999999999999</v>
      </c>
      <c r="J660">
        <v>1.77</v>
      </c>
      <c r="K660">
        <v>0.56499999999999995</v>
      </c>
      <c r="L660">
        <v>0.85</v>
      </c>
      <c r="M660" s="10"/>
      <c r="N660" s="10"/>
      <c r="O660" s="10"/>
      <c r="P660" s="10"/>
      <c r="Q660" s="10"/>
      <c r="R660" s="10"/>
      <c r="S660" s="10">
        <v>706</v>
      </c>
      <c r="T660" s="17">
        <v>0.63200000000000001</v>
      </c>
      <c r="U660" s="17">
        <f t="shared" ref="U660:U691" si="72">T660*100</f>
        <v>63.2</v>
      </c>
      <c r="V660" s="11">
        <f t="shared" ref="V660:V691" si="73">((U660/PI())^0.5)*2</f>
        <v>8.9704369585467951</v>
      </c>
      <c r="X660">
        <v>18.589169224070318</v>
      </c>
      <c r="Y660" s="12">
        <f t="shared" si="68"/>
        <v>18.588999999999999</v>
      </c>
      <c r="Z660">
        <f t="shared" si="69"/>
        <v>9</v>
      </c>
      <c r="AA660">
        <f t="shared" si="70"/>
        <v>9</v>
      </c>
      <c r="AB660">
        <f t="shared" si="71"/>
        <v>653</v>
      </c>
      <c r="AD660" s="12">
        <v>18.588999999999999</v>
      </c>
      <c r="AE660">
        <v>653</v>
      </c>
    </row>
    <row r="661" spans="6:31" x14ac:dyDescent="0.3">
      <c r="F661" s="10">
        <v>654</v>
      </c>
      <c r="G661" s="17">
        <v>0.66900000000000004</v>
      </c>
      <c r="H661" s="10">
        <v>3.2250000000000001</v>
      </c>
      <c r="I661">
        <v>0.80800000000000005</v>
      </c>
      <c r="J661">
        <v>1.72</v>
      </c>
      <c r="K661">
        <v>0.58199999999999996</v>
      </c>
      <c r="L661">
        <v>0.85699999999999998</v>
      </c>
      <c r="M661" s="10"/>
      <c r="N661" s="10"/>
      <c r="O661" s="10"/>
      <c r="P661" s="10"/>
      <c r="Q661" s="10"/>
      <c r="R661" s="10"/>
      <c r="S661" s="10">
        <v>707</v>
      </c>
      <c r="T661" s="17">
        <v>2.8250000000000002</v>
      </c>
      <c r="U661" s="17">
        <f t="shared" si="72"/>
        <v>282.5</v>
      </c>
      <c r="V661" s="11">
        <f t="shared" si="73"/>
        <v>18.965499502720288</v>
      </c>
      <c r="X661">
        <v>18.330518701215453</v>
      </c>
      <c r="Y661" s="12">
        <f t="shared" si="68"/>
        <v>18.329999999999998</v>
      </c>
      <c r="Z661">
        <f t="shared" si="69"/>
        <v>1</v>
      </c>
      <c r="AA661">
        <f t="shared" si="70"/>
        <v>1</v>
      </c>
      <c r="AB661">
        <f t="shared" si="71"/>
        <v>654</v>
      </c>
      <c r="AD661" s="12">
        <v>18.329999999999998</v>
      </c>
      <c r="AE661">
        <v>654</v>
      </c>
    </row>
    <row r="662" spans="6:31" x14ac:dyDescent="0.3">
      <c r="F662" s="10">
        <v>655</v>
      </c>
      <c r="G662" s="17">
        <v>0.89200000000000002</v>
      </c>
      <c r="H662" s="10">
        <v>4.4950000000000001</v>
      </c>
      <c r="I662">
        <v>0.55500000000000005</v>
      </c>
      <c r="J662">
        <v>3.0950000000000002</v>
      </c>
      <c r="K662">
        <v>0.32300000000000001</v>
      </c>
      <c r="L662">
        <v>0.78700000000000003</v>
      </c>
      <c r="M662" s="10"/>
      <c r="N662" s="10"/>
      <c r="O662" s="10"/>
      <c r="P662" s="10"/>
      <c r="Q662" s="10"/>
      <c r="R662" s="10"/>
      <c r="S662" s="10">
        <v>708</v>
      </c>
      <c r="T662" s="17">
        <v>0.55800000000000005</v>
      </c>
      <c r="U662" s="17">
        <f t="shared" si="72"/>
        <v>55.800000000000004</v>
      </c>
      <c r="V662" s="11">
        <f t="shared" si="73"/>
        <v>8.4289244032807709</v>
      </c>
      <c r="X662">
        <v>18.201563931159576</v>
      </c>
      <c r="Y662" s="12">
        <f t="shared" si="68"/>
        <v>18.201000000000001</v>
      </c>
      <c r="Z662">
        <f t="shared" si="69"/>
        <v>1</v>
      </c>
      <c r="AA662">
        <f t="shared" si="70"/>
        <v>0</v>
      </c>
      <c r="AB662">
        <f t="shared" si="71"/>
        <v>654</v>
      </c>
      <c r="AD662" s="12">
        <v>18.201000000000001</v>
      </c>
      <c r="AE662">
        <v>654</v>
      </c>
    </row>
    <row r="663" spans="6:31" x14ac:dyDescent="0.3">
      <c r="F663" s="10">
        <v>656</v>
      </c>
      <c r="G663" s="17">
        <v>1.97</v>
      </c>
      <c r="H663" s="10">
        <v>6.2439999999999998</v>
      </c>
      <c r="I663">
        <v>0.63500000000000001</v>
      </c>
      <c r="J663">
        <v>1.7170000000000001</v>
      </c>
      <c r="K663">
        <v>0.58199999999999996</v>
      </c>
      <c r="L663">
        <v>0.80900000000000005</v>
      </c>
      <c r="M663" s="10"/>
      <c r="N663" s="10"/>
      <c r="O663" s="10"/>
      <c r="P663" s="10"/>
      <c r="Q663" s="10"/>
      <c r="R663" s="10"/>
      <c r="S663" s="10">
        <v>709</v>
      </c>
      <c r="T663" s="17">
        <v>2.9369999999999998</v>
      </c>
      <c r="U663" s="17">
        <f t="shared" si="72"/>
        <v>293.7</v>
      </c>
      <c r="V663" s="11">
        <f t="shared" si="73"/>
        <v>19.337798589516783</v>
      </c>
      <c r="X663">
        <v>18.201563931159576</v>
      </c>
      <c r="Y663" s="12">
        <f t="shared" si="68"/>
        <v>18.201000000000001</v>
      </c>
      <c r="Z663">
        <f t="shared" si="69"/>
        <v>2</v>
      </c>
      <c r="AA663">
        <f t="shared" si="70"/>
        <v>0</v>
      </c>
      <c r="AB663">
        <f t="shared" si="71"/>
        <v>654</v>
      </c>
      <c r="AD663" s="12">
        <v>18.201000000000001</v>
      </c>
      <c r="AE663">
        <v>654</v>
      </c>
    </row>
    <row r="664" spans="6:31" x14ac:dyDescent="0.3">
      <c r="F664" s="10">
        <v>657</v>
      </c>
      <c r="G664" s="17">
        <v>0.48299999999999998</v>
      </c>
      <c r="H664" s="10">
        <v>2.9529999999999998</v>
      </c>
      <c r="I664">
        <v>0.69699999999999995</v>
      </c>
      <c r="J664">
        <v>2.0960000000000001</v>
      </c>
      <c r="K664">
        <v>0.47699999999999998</v>
      </c>
      <c r="L664">
        <v>0.76500000000000001</v>
      </c>
      <c r="M664" s="10"/>
      <c r="N664" s="10"/>
      <c r="O664" s="10"/>
      <c r="P664" s="10"/>
      <c r="Q664" s="10"/>
      <c r="R664" s="10"/>
      <c r="S664" s="10">
        <v>710</v>
      </c>
      <c r="T664" s="17">
        <v>0.78100000000000003</v>
      </c>
      <c r="U664" s="17">
        <f t="shared" si="72"/>
        <v>78.100000000000009</v>
      </c>
      <c r="V664" s="11">
        <f t="shared" si="73"/>
        <v>9.9719611132322523</v>
      </c>
      <c r="X664">
        <v>18.201563931159576</v>
      </c>
      <c r="Y664" s="12">
        <f t="shared" si="68"/>
        <v>18.201000000000001</v>
      </c>
      <c r="Z664">
        <f t="shared" si="69"/>
        <v>3</v>
      </c>
      <c r="AA664">
        <f t="shared" si="70"/>
        <v>0</v>
      </c>
      <c r="AB664">
        <f t="shared" si="71"/>
        <v>654</v>
      </c>
      <c r="AD664" s="12">
        <v>18.201000000000001</v>
      </c>
      <c r="AE664">
        <v>654</v>
      </c>
    </row>
    <row r="665" spans="6:31" x14ac:dyDescent="0.3">
      <c r="F665" s="10">
        <v>658</v>
      </c>
      <c r="G665" s="17">
        <v>26.913</v>
      </c>
      <c r="H665" s="10">
        <v>24.138000000000002</v>
      </c>
      <c r="I665">
        <v>0.57999999999999996</v>
      </c>
      <c r="J665">
        <v>1.605</v>
      </c>
      <c r="K665">
        <v>0.623</v>
      </c>
      <c r="L665">
        <v>0.78900000000000003</v>
      </c>
      <c r="M665" s="10"/>
      <c r="N665" s="10"/>
      <c r="O665" s="10"/>
      <c r="P665" s="10"/>
      <c r="Q665" s="10"/>
      <c r="R665" s="10"/>
      <c r="S665" s="10">
        <v>711</v>
      </c>
      <c r="T665" s="17">
        <v>317.23099999999999</v>
      </c>
      <c r="U665" s="17">
        <f t="shared" si="72"/>
        <v>31723.1</v>
      </c>
      <c r="V665" s="11">
        <f t="shared" si="73"/>
        <v>200.97538506391282</v>
      </c>
      <c r="X665">
        <v>18.201563931159576</v>
      </c>
      <c r="Y665" s="12">
        <f t="shared" si="68"/>
        <v>18.201000000000001</v>
      </c>
      <c r="Z665">
        <f t="shared" si="69"/>
        <v>4</v>
      </c>
      <c r="AA665">
        <f t="shared" si="70"/>
        <v>4</v>
      </c>
      <c r="AB665">
        <f t="shared" si="71"/>
        <v>658</v>
      </c>
      <c r="AD665" s="12">
        <v>18.201000000000001</v>
      </c>
      <c r="AE665">
        <v>658</v>
      </c>
    </row>
    <row r="666" spans="6:31" x14ac:dyDescent="0.3">
      <c r="F666" s="10">
        <v>659</v>
      </c>
      <c r="G666" s="17">
        <v>2.5649999999999999</v>
      </c>
      <c r="H666" s="10">
        <v>7.7670000000000003</v>
      </c>
      <c r="I666">
        <v>0.53400000000000003</v>
      </c>
      <c r="J666">
        <v>2.9740000000000002</v>
      </c>
      <c r="K666">
        <v>0.33600000000000002</v>
      </c>
      <c r="L666">
        <v>0.79300000000000004</v>
      </c>
      <c r="M666" s="10"/>
      <c r="N666" s="10"/>
      <c r="O666" s="10"/>
      <c r="P666" s="10"/>
      <c r="Q666" s="10"/>
      <c r="R666" s="10"/>
      <c r="S666" s="10">
        <v>712</v>
      </c>
      <c r="T666" s="17">
        <v>99.102000000000004</v>
      </c>
      <c r="U666" s="17">
        <f t="shared" si="72"/>
        <v>9910.2000000000007</v>
      </c>
      <c r="V666" s="11">
        <f t="shared" si="73"/>
        <v>112.33013191585955</v>
      </c>
      <c r="X666">
        <v>18.071688997561054</v>
      </c>
      <c r="Y666" s="12">
        <f t="shared" si="68"/>
        <v>18.071000000000002</v>
      </c>
      <c r="Z666">
        <f t="shared" si="69"/>
        <v>1</v>
      </c>
      <c r="AA666">
        <f t="shared" si="70"/>
        <v>0</v>
      </c>
      <c r="AB666">
        <f t="shared" si="71"/>
        <v>658</v>
      </c>
      <c r="AD666" s="12">
        <v>18.071000000000002</v>
      </c>
      <c r="AE666">
        <v>658</v>
      </c>
    </row>
    <row r="667" spans="6:31" x14ac:dyDescent="0.3">
      <c r="F667" s="10">
        <v>660</v>
      </c>
      <c r="G667" s="17">
        <v>6.133</v>
      </c>
      <c r="H667" s="10">
        <v>10.173999999999999</v>
      </c>
      <c r="I667">
        <v>0.745</v>
      </c>
      <c r="J667">
        <v>1.7549999999999999</v>
      </c>
      <c r="K667">
        <v>0.56999999999999995</v>
      </c>
      <c r="L667">
        <v>0.85499999999999998</v>
      </c>
      <c r="M667" s="10"/>
      <c r="N667" s="10"/>
      <c r="O667" s="10"/>
      <c r="P667" s="10"/>
      <c r="Q667" s="10"/>
      <c r="R667" s="10"/>
      <c r="S667" s="10">
        <v>713</v>
      </c>
      <c r="T667" s="17">
        <v>1.71</v>
      </c>
      <c r="U667" s="17">
        <f t="shared" si="72"/>
        <v>171</v>
      </c>
      <c r="V667" s="11">
        <f t="shared" si="73"/>
        <v>14.755472278097805</v>
      </c>
      <c r="X667">
        <v>18.071688997561054</v>
      </c>
      <c r="Y667" s="12">
        <f t="shared" si="68"/>
        <v>18.071000000000002</v>
      </c>
      <c r="Z667">
        <f t="shared" si="69"/>
        <v>2</v>
      </c>
      <c r="AA667">
        <f t="shared" si="70"/>
        <v>0</v>
      </c>
      <c r="AB667">
        <f t="shared" si="71"/>
        <v>658</v>
      </c>
      <c r="AD667" s="12">
        <v>18.071000000000002</v>
      </c>
      <c r="AE667">
        <v>658</v>
      </c>
    </row>
    <row r="668" spans="6:31" x14ac:dyDescent="0.3">
      <c r="F668" s="10">
        <v>661</v>
      </c>
      <c r="G668" s="17">
        <v>4.0890000000000004</v>
      </c>
      <c r="H668" s="10">
        <v>8.2189999999999994</v>
      </c>
      <c r="I668">
        <v>0.76100000000000001</v>
      </c>
      <c r="J668">
        <v>1.6930000000000001</v>
      </c>
      <c r="K668">
        <v>0.59099999999999997</v>
      </c>
      <c r="L668">
        <v>0.88</v>
      </c>
      <c r="M668" s="10"/>
      <c r="N668" s="10"/>
      <c r="O668" s="10"/>
      <c r="P668" s="10"/>
      <c r="Q668" s="10"/>
      <c r="R668" s="10"/>
      <c r="S668" s="10">
        <v>714</v>
      </c>
      <c r="T668" s="17">
        <v>5.7249999999999996</v>
      </c>
      <c r="U668" s="17">
        <f t="shared" si="72"/>
        <v>572.5</v>
      </c>
      <c r="V668" s="11">
        <f t="shared" si="73"/>
        <v>26.998696993760284</v>
      </c>
      <c r="X668">
        <v>18.071688997561054</v>
      </c>
      <c r="Y668" s="12">
        <f t="shared" si="68"/>
        <v>18.071000000000002</v>
      </c>
      <c r="Z668">
        <f t="shared" si="69"/>
        <v>3</v>
      </c>
      <c r="AA668">
        <f t="shared" si="70"/>
        <v>0</v>
      </c>
      <c r="AB668">
        <f t="shared" si="71"/>
        <v>658</v>
      </c>
      <c r="AD668" s="12">
        <v>18.071000000000002</v>
      </c>
      <c r="AE668">
        <v>658</v>
      </c>
    </row>
    <row r="669" spans="6:31" x14ac:dyDescent="0.3">
      <c r="F669" s="10">
        <v>662</v>
      </c>
      <c r="G669" s="17">
        <v>27.062000000000001</v>
      </c>
      <c r="H669" s="10">
        <v>21.026</v>
      </c>
      <c r="I669">
        <v>0.76900000000000002</v>
      </c>
      <c r="J669">
        <v>1.3080000000000001</v>
      </c>
      <c r="K669">
        <v>0.76400000000000001</v>
      </c>
      <c r="L669">
        <v>0.92400000000000004</v>
      </c>
      <c r="M669" s="10"/>
      <c r="N669" s="10"/>
      <c r="O669" s="10"/>
      <c r="P669" s="10"/>
      <c r="Q669" s="10"/>
      <c r="R669" s="10"/>
      <c r="S669" s="10">
        <v>715</v>
      </c>
      <c r="T669" s="17">
        <v>4.2750000000000004</v>
      </c>
      <c r="U669" s="17">
        <f t="shared" si="72"/>
        <v>427.50000000000006</v>
      </c>
      <c r="V669" s="11">
        <f t="shared" si="73"/>
        <v>23.330450175131258</v>
      </c>
      <c r="X669">
        <v>18.071688997561054</v>
      </c>
      <c r="Y669" s="12">
        <f t="shared" si="68"/>
        <v>18.071000000000002</v>
      </c>
      <c r="Z669">
        <f t="shared" si="69"/>
        <v>4</v>
      </c>
      <c r="AA669">
        <f t="shared" si="70"/>
        <v>0</v>
      </c>
      <c r="AB669">
        <f t="shared" si="71"/>
        <v>658</v>
      </c>
      <c r="AD669" s="12">
        <v>18.071000000000002</v>
      </c>
      <c r="AE669">
        <v>658</v>
      </c>
    </row>
    <row r="670" spans="6:31" x14ac:dyDescent="0.3">
      <c r="F670" s="10">
        <v>663</v>
      </c>
      <c r="G670" s="17">
        <v>35.945999999999998</v>
      </c>
      <c r="H670" s="10">
        <v>28.585999999999999</v>
      </c>
      <c r="I670">
        <v>0.55300000000000005</v>
      </c>
      <c r="J670">
        <v>1.8939999999999999</v>
      </c>
      <c r="K670">
        <v>0.52800000000000002</v>
      </c>
      <c r="L670">
        <v>0.86599999999999999</v>
      </c>
      <c r="M670" s="10"/>
      <c r="N670" s="10"/>
      <c r="O670" s="10"/>
      <c r="P670" s="10"/>
      <c r="Q670" s="10"/>
      <c r="R670" s="10"/>
      <c r="S670" s="10">
        <v>716</v>
      </c>
      <c r="T670" s="17">
        <v>86.016999999999996</v>
      </c>
      <c r="U670" s="17">
        <f t="shared" si="72"/>
        <v>8601.6999999999989</v>
      </c>
      <c r="V670" s="11">
        <f t="shared" si="73"/>
        <v>104.65192110968842</v>
      </c>
      <c r="X670">
        <v>18.071688997561054</v>
      </c>
      <c r="Y670" s="12">
        <f t="shared" si="68"/>
        <v>18.071000000000002</v>
      </c>
      <c r="Z670">
        <f t="shared" si="69"/>
        <v>5</v>
      </c>
      <c r="AA670">
        <f t="shared" si="70"/>
        <v>0</v>
      </c>
      <c r="AB670">
        <f t="shared" si="71"/>
        <v>658</v>
      </c>
      <c r="AD670" s="12">
        <v>18.071000000000002</v>
      </c>
      <c r="AE670">
        <v>658</v>
      </c>
    </row>
    <row r="671" spans="6:31" x14ac:dyDescent="0.3">
      <c r="F671" s="10">
        <v>664</v>
      </c>
      <c r="G671" s="17">
        <v>6.319</v>
      </c>
      <c r="H671" s="10">
        <v>11.989000000000001</v>
      </c>
      <c r="I671">
        <v>0.55200000000000005</v>
      </c>
      <c r="J671">
        <v>2.556</v>
      </c>
      <c r="K671">
        <v>0.39100000000000001</v>
      </c>
      <c r="L671">
        <v>0.84</v>
      </c>
      <c r="M671" s="10"/>
      <c r="N671" s="10"/>
      <c r="O671" s="10"/>
      <c r="P671" s="10"/>
      <c r="Q671" s="10"/>
      <c r="R671" s="10"/>
      <c r="S671" s="10">
        <v>717</v>
      </c>
      <c r="T671" s="17">
        <v>2.899</v>
      </c>
      <c r="U671" s="17">
        <f t="shared" si="72"/>
        <v>289.89999999999998</v>
      </c>
      <c r="V671" s="11">
        <f t="shared" si="73"/>
        <v>19.212291482764975</v>
      </c>
      <c r="X671">
        <v>18.071688997561054</v>
      </c>
      <c r="Y671" s="12">
        <f t="shared" si="68"/>
        <v>18.071000000000002</v>
      </c>
      <c r="Z671">
        <f t="shared" si="69"/>
        <v>6</v>
      </c>
      <c r="AA671">
        <f t="shared" si="70"/>
        <v>0</v>
      </c>
      <c r="AB671">
        <f t="shared" si="71"/>
        <v>658</v>
      </c>
      <c r="AD671" s="12">
        <v>18.071000000000002</v>
      </c>
      <c r="AE671">
        <v>658</v>
      </c>
    </row>
    <row r="672" spans="6:31" x14ac:dyDescent="0.3">
      <c r="F672" s="10">
        <v>665</v>
      </c>
      <c r="G672" s="17">
        <v>6.431</v>
      </c>
      <c r="H672" s="10">
        <v>9.6950000000000003</v>
      </c>
      <c r="I672">
        <v>0.86</v>
      </c>
      <c r="J672">
        <v>1.38</v>
      </c>
      <c r="K672">
        <v>0.72399999999999998</v>
      </c>
      <c r="L672">
        <v>0.92300000000000004</v>
      </c>
      <c r="M672" s="10"/>
      <c r="N672" s="10"/>
      <c r="O672" s="10"/>
      <c r="P672" s="10"/>
      <c r="Q672" s="10"/>
      <c r="R672" s="10"/>
      <c r="S672" s="10">
        <v>718</v>
      </c>
      <c r="T672" s="17">
        <v>4.6840000000000002</v>
      </c>
      <c r="U672" s="17">
        <f t="shared" si="72"/>
        <v>468.40000000000003</v>
      </c>
      <c r="V672" s="11">
        <f t="shared" si="73"/>
        <v>24.421003311779604</v>
      </c>
      <c r="X672">
        <v>18.071688997561054</v>
      </c>
      <c r="Y672" s="12">
        <f t="shared" si="68"/>
        <v>18.071000000000002</v>
      </c>
      <c r="Z672">
        <f t="shared" si="69"/>
        <v>7</v>
      </c>
      <c r="AA672">
        <f t="shared" si="70"/>
        <v>7</v>
      </c>
      <c r="AB672">
        <f t="shared" si="71"/>
        <v>665</v>
      </c>
      <c r="AD672" s="12">
        <v>18.071000000000002</v>
      </c>
      <c r="AE672">
        <v>665</v>
      </c>
    </row>
    <row r="673" spans="6:31" x14ac:dyDescent="0.3">
      <c r="F673" s="10">
        <v>666</v>
      </c>
      <c r="G673" s="17">
        <v>2.5649999999999999</v>
      </c>
      <c r="H673" s="10">
        <v>6.8360000000000003</v>
      </c>
      <c r="I673">
        <v>0.69</v>
      </c>
      <c r="J673">
        <v>2.4980000000000002</v>
      </c>
      <c r="K673">
        <v>0.4</v>
      </c>
      <c r="L673">
        <v>0.84099999999999997</v>
      </c>
      <c r="M673" s="10"/>
      <c r="N673" s="10"/>
      <c r="O673" s="10"/>
      <c r="P673" s="10"/>
      <c r="Q673" s="10"/>
      <c r="R673" s="10"/>
      <c r="S673" s="10">
        <v>719</v>
      </c>
      <c r="T673" s="17">
        <v>1.115</v>
      </c>
      <c r="U673" s="17">
        <f t="shared" si="72"/>
        <v>111.5</v>
      </c>
      <c r="V673" s="11">
        <f t="shared" si="73"/>
        <v>11.914957374576321</v>
      </c>
      <c r="X673">
        <v>17.94087391709359</v>
      </c>
      <c r="Y673" s="12">
        <f t="shared" si="68"/>
        <v>17.940000000000001</v>
      </c>
      <c r="Z673">
        <f t="shared" si="69"/>
        <v>1</v>
      </c>
      <c r="AA673">
        <f t="shared" si="70"/>
        <v>0</v>
      </c>
      <c r="AB673">
        <f t="shared" si="71"/>
        <v>665</v>
      </c>
      <c r="AD673" s="12">
        <v>17.940000000000001</v>
      </c>
      <c r="AE673">
        <v>665</v>
      </c>
    </row>
    <row r="674" spans="6:31" x14ac:dyDescent="0.3">
      <c r="F674" s="10">
        <v>667</v>
      </c>
      <c r="G674" s="17">
        <v>3.048</v>
      </c>
      <c r="H674" s="10">
        <v>6.5170000000000003</v>
      </c>
      <c r="I674">
        <v>0.90200000000000002</v>
      </c>
      <c r="J674">
        <v>1.5049999999999999</v>
      </c>
      <c r="K674">
        <v>0.66400000000000003</v>
      </c>
      <c r="L674">
        <v>0.91100000000000003</v>
      </c>
      <c r="M674" s="10"/>
      <c r="N674" s="10"/>
      <c r="O674" s="10"/>
      <c r="P674" s="10"/>
      <c r="Q674" s="10"/>
      <c r="R674" s="10"/>
      <c r="S674" s="10">
        <v>720</v>
      </c>
      <c r="T674" s="17">
        <v>3.42</v>
      </c>
      <c r="U674" s="17">
        <f t="shared" si="72"/>
        <v>342</v>
      </c>
      <c r="V674" s="11">
        <f t="shared" si="73"/>
        <v>20.867389014906145</v>
      </c>
      <c r="X674">
        <v>17.94087391709359</v>
      </c>
      <c r="Y674" s="12">
        <f t="shared" si="68"/>
        <v>17.940000000000001</v>
      </c>
      <c r="Z674">
        <f t="shared" si="69"/>
        <v>2</v>
      </c>
      <c r="AA674">
        <f t="shared" si="70"/>
        <v>0</v>
      </c>
      <c r="AB674">
        <f t="shared" si="71"/>
        <v>665</v>
      </c>
      <c r="AD674" s="12">
        <v>17.940000000000001</v>
      </c>
      <c r="AE674">
        <v>665</v>
      </c>
    </row>
    <row r="675" spans="6:31" x14ac:dyDescent="0.3">
      <c r="F675" s="10">
        <v>668</v>
      </c>
      <c r="G675" s="17">
        <v>2.379</v>
      </c>
      <c r="H675" s="10">
        <v>5.6989999999999998</v>
      </c>
      <c r="I675">
        <v>0.92100000000000004</v>
      </c>
      <c r="J675">
        <v>1.5529999999999999</v>
      </c>
      <c r="K675">
        <v>0.64400000000000002</v>
      </c>
      <c r="L675">
        <v>0.92800000000000005</v>
      </c>
      <c r="M675" s="10"/>
      <c r="N675" s="10"/>
      <c r="O675" s="10"/>
      <c r="P675" s="10"/>
      <c r="Q675" s="10"/>
      <c r="R675" s="10"/>
      <c r="S675" s="10">
        <v>721</v>
      </c>
      <c r="T675" s="17">
        <v>8.6240000000000006</v>
      </c>
      <c r="U675" s="17">
        <f t="shared" si="72"/>
        <v>862.40000000000009</v>
      </c>
      <c r="V675" s="11">
        <f t="shared" si="73"/>
        <v>33.136713527137907</v>
      </c>
      <c r="X675">
        <v>17.94087391709359</v>
      </c>
      <c r="Y675" s="12">
        <f t="shared" si="68"/>
        <v>17.940000000000001</v>
      </c>
      <c r="Z675">
        <f t="shared" si="69"/>
        <v>3</v>
      </c>
      <c r="AA675">
        <f t="shared" si="70"/>
        <v>0</v>
      </c>
      <c r="AB675">
        <f t="shared" si="71"/>
        <v>665</v>
      </c>
      <c r="AD675" s="12">
        <v>17.940000000000001</v>
      </c>
      <c r="AE675">
        <v>665</v>
      </c>
    </row>
    <row r="676" spans="6:31" x14ac:dyDescent="0.3">
      <c r="F676" s="10">
        <v>669</v>
      </c>
      <c r="G676" s="17">
        <v>17.693999999999999</v>
      </c>
      <c r="H676" s="10">
        <v>21.411000000000001</v>
      </c>
      <c r="I676">
        <v>0.48499999999999999</v>
      </c>
      <c r="J676">
        <v>2.7320000000000002</v>
      </c>
      <c r="K676">
        <v>0.36599999999999999</v>
      </c>
      <c r="L676">
        <v>0.80100000000000005</v>
      </c>
      <c r="M676" s="10"/>
      <c r="N676" s="10"/>
      <c r="O676" s="10"/>
      <c r="P676" s="10"/>
      <c r="Q676" s="10"/>
      <c r="R676" s="10"/>
      <c r="S676" s="10">
        <v>722</v>
      </c>
      <c r="T676" s="17">
        <v>0.14899999999999999</v>
      </c>
      <c r="U676" s="17">
        <f t="shared" si="72"/>
        <v>14.899999999999999</v>
      </c>
      <c r="V676" s="11">
        <f t="shared" si="73"/>
        <v>4.3556020498381072</v>
      </c>
      <c r="X676">
        <v>17.94087391709359</v>
      </c>
      <c r="Y676" s="12">
        <f t="shared" si="68"/>
        <v>17.940000000000001</v>
      </c>
      <c r="Z676">
        <f t="shared" si="69"/>
        <v>4</v>
      </c>
      <c r="AA676">
        <f t="shared" si="70"/>
        <v>0</v>
      </c>
      <c r="AB676">
        <f t="shared" si="71"/>
        <v>665</v>
      </c>
      <c r="AD676" s="12">
        <v>17.940000000000001</v>
      </c>
      <c r="AE676">
        <v>665</v>
      </c>
    </row>
    <row r="677" spans="6:31" x14ac:dyDescent="0.3">
      <c r="F677" s="10">
        <v>670</v>
      </c>
      <c r="G677" s="17">
        <v>47.953000000000003</v>
      </c>
      <c r="H677" s="10">
        <v>32.61</v>
      </c>
      <c r="I677">
        <v>0.56699999999999995</v>
      </c>
      <c r="J677">
        <v>2.8370000000000002</v>
      </c>
      <c r="K677">
        <v>0.35199999999999998</v>
      </c>
      <c r="L677">
        <v>0.89600000000000002</v>
      </c>
      <c r="M677" s="10"/>
      <c r="N677" s="10"/>
      <c r="O677" s="10"/>
      <c r="P677" s="10"/>
      <c r="Q677" s="10"/>
      <c r="R677" s="10"/>
      <c r="S677" s="10">
        <v>724</v>
      </c>
      <c r="T677" s="17">
        <v>42.191000000000003</v>
      </c>
      <c r="U677" s="17">
        <f t="shared" si="72"/>
        <v>4219.1000000000004</v>
      </c>
      <c r="V677" s="11">
        <f t="shared" si="73"/>
        <v>73.293416915792136</v>
      </c>
      <c r="X677">
        <v>17.94087391709359</v>
      </c>
      <c r="Y677" s="12">
        <f t="shared" si="68"/>
        <v>17.940000000000001</v>
      </c>
      <c r="Z677">
        <f t="shared" si="69"/>
        <v>5</v>
      </c>
      <c r="AA677">
        <f t="shared" si="70"/>
        <v>5</v>
      </c>
      <c r="AB677">
        <f t="shared" si="71"/>
        <v>670</v>
      </c>
      <c r="AD677" s="12">
        <v>17.940000000000001</v>
      </c>
      <c r="AE677">
        <v>670</v>
      </c>
    </row>
    <row r="678" spans="6:31" x14ac:dyDescent="0.3">
      <c r="F678" s="10">
        <v>671</v>
      </c>
      <c r="G678" s="17">
        <v>0.14899999999999999</v>
      </c>
      <c r="H678" s="10">
        <v>1.476</v>
      </c>
      <c r="I678">
        <v>0.85699999999999998</v>
      </c>
      <c r="J678">
        <v>2.0310000000000001</v>
      </c>
      <c r="K678">
        <v>0.49199999999999999</v>
      </c>
      <c r="L678">
        <v>0.8</v>
      </c>
      <c r="M678" s="10"/>
      <c r="N678" s="10"/>
      <c r="O678" s="10"/>
      <c r="P678" s="10"/>
      <c r="Q678" s="10"/>
      <c r="R678" s="10"/>
      <c r="S678" s="10">
        <v>725</v>
      </c>
      <c r="T678" s="17">
        <v>1.115</v>
      </c>
      <c r="U678" s="17">
        <f t="shared" si="72"/>
        <v>111.5</v>
      </c>
      <c r="V678" s="11">
        <f t="shared" si="73"/>
        <v>11.914957374576321</v>
      </c>
      <c r="X678">
        <v>17.809097972483869</v>
      </c>
      <c r="Y678" s="12">
        <f t="shared" si="68"/>
        <v>17.809000000000001</v>
      </c>
      <c r="Z678">
        <f t="shared" si="69"/>
        <v>1</v>
      </c>
      <c r="AA678">
        <f t="shared" si="70"/>
        <v>0</v>
      </c>
      <c r="AB678">
        <f t="shared" si="71"/>
        <v>670</v>
      </c>
      <c r="AD678" s="12">
        <v>17.809000000000001</v>
      </c>
      <c r="AE678">
        <v>670</v>
      </c>
    </row>
    <row r="679" spans="6:31" x14ac:dyDescent="0.3">
      <c r="F679" s="10">
        <v>672</v>
      </c>
      <c r="G679" s="17">
        <v>12.712999999999999</v>
      </c>
      <c r="H679" s="10">
        <v>15.986000000000001</v>
      </c>
      <c r="I679">
        <v>0.625</v>
      </c>
      <c r="J679">
        <v>2.6280000000000001</v>
      </c>
      <c r="K679">
        <v>0.38</v>
      </c>
      <c r="L679">
        <v>0.90800000000000003</v>
      </c>
      <c r="M679" s="10"/>
      <c r="N679" s="10"/>
      <c r="O679" s="10"/>
      <c r="P679" s="10"/>
      <c r="Q679" s="10"/>
      <c r="R679" s="10"/>
      <c r="S679" s="10">
        <v>726</v>
      </c>
      <c r="T679" s="17">
        <v>1.97</v>
      </c>
      <c r="U679" s="17">
        <f t="shared" si="72"/>
        <v>197</v>
      </c>
      <c r="V679" s="11">
        <f t="shared" si="73"/>
        <v>15.837556323903858</v>
      </c>
      <c r="X679">
        <v>17.809097972483869</v>
      </c>
      <c r="Y679" s="12">
        <f t="shared" si="68"/>
        <v>17.809000000000001</v>
      </c>
      <c r="Z679">
        <f t="shared" si="69"/>
        <v>2</v>
      </c>
      <c r="AA679">
        <f t="shared" si="70"/>
        <v>0</v>
      </c>
      <c r="AB679">
        <f t="shared" si="71"/>
        <v>670</v>
      </c>
      <c r="AD679" s="12">
        <v>17.809000000000001</v>
      </c>
      <c r="AE679">
        <v>670</v>
      </c>
    </row>
    <row r="680" spans="6:31" x14ac:dyDescent="0.3">
      <c r="F680" s="10">
        <v>673</v>
      </c>
      <c r="G680" s="17">
        <v>7.36</v>
      </c>
      <c r="H680" s="10">
        <v>15.167999999999999</v>
      </c>
      <c r="I680">
        <v>0.40200000000000002</v>
      </c>
      <c r="J680">
        <v>4.0570000000000004</v>
      </c>
      <c r="K680">
        <v>0.247</v>
      </c>
      <c r="L680">
        <v>0.76300000000000001</v>
      </c>
      <c r="M680" s="10"/>
      <c r="N680" s="10"/>
      <c r="O680" s="10"/>
      <c r="P680" s="10"/>
      <c r="Q680" s="10"/>
      <c r="R680" s="10"/>
      <c r="S680" s="10">
        <v>727</v>
      </c>
      <c r="T680" s="17">
        <v>0.14899999999999999</v>
      </c>
      <c r="U680" s="17">
        <f t="shared" si="72"/>
        <v>14.899999999999999</v>
      </c>
      <c r="V680" s="11">
        <f t="shared" si="73"/>
        <v>4.3556020498381072</v>
      </c>
      <c r="X680">
        <v>17.809097972483869</v>
      </c>
      <c r="Y680" s="12">
        <f t="shared" si="68"/>
        <v>17.809000000000001</v>
      </c>
      <c r="Z680">
        <f t="shared" si="69"/>
        <v>3</v>
      </c>
      <c r="AA680">
        <f t="shared" si="70"/>
        <v>0</v>
      </c>
      <c r="AB680">
        <f t="shared" si="71"/>
        <v>670</v>
      </c>
      <c r="AD680" s="12">
        <v>17.809000000000001</v>
      </c>
      <c r="AE680">
        <v>670</v>
      </c>
    </row>
    <row r="681" spans="6:31" x14ac:dyDescent="0.3">
      <c r="F681" s="10">
        <v>674</v>
      </c>
      <c r="G681" s="17">
        <v>0.85499999999999998</v>
      </c>
      <c r="H681" s="10">
        <v>3.7709999999999999</v>
      </c>
      <c r="I681">
        <v>0.75600000000000001</v>
      </c>
      <c r="J681">
        <v>2.4870000000000001</v>
      </c>
      <c r="K681">
        <v>0.40200000000000002</v>
      </c>
      <c r="L681">
        <v>0.82099999999999995</v>
      </c>
      <c r="M681" s="10"/>
      <c r="N681" s="10"/>
      <c r="O681" s="10"/>
      <c r="P681" s="10"/>
      <c r="Q681" s="10"/>
      <c r="R681" s="10"/>
      <c r="S681" s="10">
        <v>728</v>
      </c>
      <c r="T681" s="17">
        <v>0.40899999999999997</v>
      </c>
      <c r="U681" s="17">
        <f t="shared" si="72"/>
        <v>40.9</v>
      </c>
      <c r="V681" s="11">
        <f t="shared" si="73"/>
        <v>7.2163354536543096</v>
      </c>
      <c r="X681">
        <v>17.809097972483869</v>
      </c>
      <c r="Y681" s="12">
        <f t="shared" si="68"/>
        <v>17.809000000000001</v>
      </c>
      <c r="Z681">
        <f t="shared" si="69"/>
        <v>4</v>
      </c>
      <c r="AA681">
        <f t="shared" si="70"/>
        <v>4</v>
      </c>
      <c r="AB681">
        <f t="shared" si="71"/>
        <v>674</v>
      </c>
      <c r="AD681" s="12">
        <v>17.809000000000001</v>
      </c>
      <c r="AE681">
        <v>674</v>
      </c>
    </row>
    <row r="682" spans="6:31" x14ac:dyDescent="0.3">
      <c r="F682" s="10">
        <v>675</v>
      </c>
      <c r="G682" s="17">
        <v>494.39600000000002</v>
      </c>
      <c r="H682" s="10">
        <v>117.85899999999999</v>
      </c>
      <c r="I682">
        <v>0.44700000000000001</v>
      </c>
      <c r="J682">
        <v>2.9630000000000001</v>
      </c>
      <c r="K682">
        <v>0.33700000000000002</v>
      </c>
      <c r="L682">
        <v>0.86799999999999999</v>
      </c>
      <c r="M682" s="10"/>
      <c r="N682" s="10"/>
      <c r="O682" s="10"/>
      <c r="P682" s="10"/>
      <c r="Q682" s="10"/>
      <c r="R682" s="10"/>
      <c r="S682" s="10">
        <v>729</v>
      </c>
      <c r="T682" s="17">
        <v>59.29</v>
      </c>
      <c r="U682" s="17">
        <f t="shared" si="72"/>
        <v>5929</v>
      </c>
      <c r="V682" s="11">
        <f t="shared" si="73"/>
        <v>86.885195866354465</v>
      </c>
      <c r="X682">
        <v>17.672737771028444</v>
      </c>
      <c r="Y682" s="12">
        <f t="shared" si="68"/>
        <v>17.672000000000001</v>
      </c>
      <c r="Z682">
        <f t="shared" si="69"/>
        <v>1</v>
      </c>
      <c r="AA682">
        <f t="shared" si="70"/>
        <v>0</v>
      </c>
      <c r="AB682">
        <f t="shared" si="71"/>
        <v>674</v>
      </c>
      <c r="AD682" s="12">
        <v>17.672000000000001</v>
      </c>
      <c r="AE682">
        <v>674</v>
      </c>
    </row>
    <row r="683" spans="6:31" x14ac:dyDescent="0.3">
      <c r="F683" s="10">
        <v>676</v>
      </c>
      <c r="G683" s="17">
        <v>40.630000000000003</v>
      </c>
      <c r="H683" s="10">
        <v>27.015999999999998</v>
      </c>
      <c r="I683">
        <v>0.7</v>
      </c>
      <c r="J683">
        <v>1.9550000000000001</v>
      </c>
      <c r="K683">
        <v>0.51200000000000001</v>
      </c>
      <c r="L683">
        <v>0.90600000000000003</v>
      </c>
      <c r="M683" s="10"/>
      <c r="N683" s="10"/>
      <c r="O683" s="10"/>
      <c r="P683" s="10"/>
      <c r="Q683" s="10"/>
      <c r="R683" s="10"/>
      <c r="S683" s="10">
        <v>730</v>
      </c>
      <c r="T683" s="17">
        <v>30.556000000000001</v>
      </c>
      <c r="U683" s="17">
        <f t="shared" si="72"/>
        <v>3055.6</v>
      </c>
      <c r="V683" s="11">
        <f t="shared" si="73"/>
        <v>62.373958932336201</v>
      </c>
      <c r="X683">
        <v>17.672737771028444</v>
      </c>
      <c r="Y683" s="12">
        <f t="shared" si="68"/>
        <v>17.672000000000001</v>
      </c>
      <c r="Z683">
        <f t="shared" si="69"/>
        <v>2</v>
      </c>
      <c r="AA683">
        <f t="shared" si="70"/>
        <v>0</v>
      </c>
      <c r="AB683">
        <f t="shared" si="71"/>
        <v>674</v>
      </c>
      <c r="AD683" s="12">
        <v>17.672000000000001</v>
      </c>
      <c r="AE683">
        <v>674</v>
      </c>
    </row>
    <row r="684" spans="6:31" x14ac:dyDescent="0.3">
      <c r="F684" s="10">
        <v>677</v>
      </c>
      <c r="G684" s="17">
        <v>1.5609999999999999</v>
      </c>
      <c r="H684" s="10">
        <v>4.8140000000000001</v>
      </c>
      <c r="I684">
        <v>0.84599999999999997</v>
      </c>
      <c r="J684">
        <v>1.8149999999999999</v>
      </c>
      <c r="K684">
        <v>0.55100000000000005</v>
      </c>
      <c r="L684">
        <v>0.875</v>
      </c>
      <c r="M684" s="10"/>
      <c r="N684" s="10"/>
      <c r="O684" s="10"/>
      <c r="P684" s="10"/>
      <c r="Q684" s="10"/>
      <c r="R684" s="10"/>
      <c r="S684" s="10">
        <v>731</v>
      </c>
      <c r="T684" s="17">
        <v>1.1519999999999999</v>
      </c>
      <c r="U684" s="17">
        <f t="shared" si="72"/>
        <v>115.19999999999999</v>
      </c>
      <c r="V684" s="11">
        <f t="shared" si="73"/>
        <v>12.111036105696767</v>
      </c>
      <c r="X684">
        <v>17.672737771028444</v>
      </c>
      <c r="Y684" s="12">
        <f t="shared" si="68"/>
        <v>17.672000000000001</v>
      </c>
      <c r="Z684">
        <f t="shared" si="69"/>
        <v>3</v>
      </c>
      <c r="AA684">
        <f t="shared" si="70"/>
        <v>0</v>
      </c>
      <c r="AB684">
        <f t="shared" si="71"/>
        <v>674</v>
      </c>
      <c r="AD684" s="12">
        <v>17.672000000000001</v>
      </c>
      <c r="AE684">
        <v>674</v>
      </c>
    </row>
    <row r="685" spans="6:31" x14ac:dyDescent="0.3">
      <c r="F685" s="10">
        <v>678</v>
      </c>
      <c r="G685" s="17">
        <v>8.2889999999999997</v>
      </c>
      <c r="H685" s="10">
        <v>11.397</v>
      </c>
      <c r="I685">
        <v>0.80200000000000005</v>
      </c>
      <c r="J685">
        <v>1.208</v>
      </c>
      <c r="K685">
        <v>0.82799999999999996</v>
      </c>
      <c r="L685">
        <v>0.92</v>
      </c>
      <c r="M685" s="10"/>
      <c r="N685" s="10"/>
      <c r="O685" s="10"/>
      <c r="P685" s="10"/>
      <c r="Q685" s="10"/>
      <c r="R685" s="10"/>
      <c r="S685" s="10">
        <v>732</v>
      </c>
      <c r="T685" s="17">
        <v>0.14899999999999999</v>
      </c>
      <c r="U685" s="17">
        <f t="shared" si="72"/>
        <v>14.899999999999999</v>
      </c>
      <c r="V685" s="11">
        <f t="shared" si="73"/>
        <v>4.3556020498381072</v>
      </c>
      <c r="X685">
        <v>17.672737771028444</v>
      </c>
      <c r="Y685" s="12">
        <f t="shared" si="68"/>
        <v>17.672000000000001</v>
      </c>
      <c r="Z685">
        <f t="shared" si="69"/>
        <v>4</v>
      </c>
      <c r="AA685">
        <f t="shared" si="70"/>
        <v>0</v>
      </c>
      <c r="AB685">
        <f t="shared" si="71"/>
        <v>674</v>
      </c>
      <c r="AD685" s="12">
        <v>17.672000000000001</v>
      </c>
      <c r="AE685">
        <v>674</v>
      </c>
    </row>
    <row r="686" spans="6:31" x14ac:dyDescent="0.3">
      <c r="F686" s="10">
        <v>679</v>
      </c>
      <c r="G686" s="17">
        <v>1.4870000000000001</v>
      </c>
      <c r="H686" s="10">
        <v>4.7009999999999996</v>
      </c>
      <c r="I686">
        <v>0.84499999999999997</v>
      </c>
      <c r="J686">
        <v>1.1779999999999999</v>
      </c>
      <c r="K686">
        <v>0.84899999999999998</v>
      </c>
      <c r="L686">
        <v>0.85099999999999998</v>
      </c>
      <c r="M686" s="10"/>
      <c r="N686" s="10"/>
      <c r="O686" s="10"/>
      <c r="P686" s="10"/>
      <c r="Q686" s="10"/>
      <c r="R686" s="10"/>
      <c r="S686" s="10">
        <v>733</v>
      </c>
      <c r="T686" s="17">
        <v>2.4159999999999999</v>
      </c>
      <c r="U686" s="17">
        <f t="shared" si="72"/>
        <v>241.6</v>
      </c>
      <c r="V686" s="11">
        <f t="shared" si="73"/>
        <v>17.53894734606428</v>
      </c>
      <c r="X686">
        <v>17.672737771028444</v>
      </c>
      <c r="Y686" s="12">
        <f t="shared" si="68"/>
        <v>17.672000000000001</v>
      </c>
      <c r="Z686">
        <f t="shared" si="69"/>
        <v>5</v>
      </c>
      <c r="AA686">
        <f t="shared" si="70"/>
        <v>5</v>
      </c>
      <c r="AB686">
        <f t="shared" si="71"/>
        <v>679</v>
      </c>
      <c r="AD686" s="12">
        <v>17.672000000000001</v>
      </c>
      <c r="AE686">
        <v>679</v>
      </c>
    </row>
    <row r="687" spans="6:31" x14ac:dyDescent="0.3">
      <c r="F687" s="10">
        <v>680</v>
      </c>
      <c r="G687" s="17">
        <v>2.379</v>
      </c>
      <c r="H687" s="10">
        <v>6.2910000000000004</v>
      </c>
      <c r="I687">
        <v>0.755</v>
      </c>
      <c r="J687">
        <v>1.6830000000000001</v>
      </c>
      <c r="K687">
        <v>0.59399999999999997</v>
      </c>
      <c r="L687">
        <v>0.84199999999999997</v>
      </c>
      <c r="M687" s="10"/>
      <c r="N687" s="10"/>
      <c r="O687" s="10"/>
      <c r="P687" s="10"/>
      <c r="Q687" s="10"/>
      <c r="R687" s="10"/>
      <c r="S687" s="10">
        <v>734</v>
      </c>
      <c r="T687" s="17">
        <v>3.903</v>
      </c>
      <c r="U687" s="17">
        <f t="shared" si="72"/>
        <v>390.3</v>
      </c>
      <c r="V687" s="11">
        <f t="shared" si="73"/>
        <v>22.292272075993825</v>
      </c>
      <c r="X687">
        <v>17.53894734606428</v>
      </c>
      <c r="Y687" s="12">
        <f t="shared" si="68"/>
        <v>17.538</v>
      </c>
      <c r="Z687">
        <f t="shared" si="69"/>
        <v>1</v>
      </c>
      <c r="AA687">
        <f t="shared" si="70"/>
        <v>0</v>
      </c>
      <c r="AB687">
        <f t="shared" si="71"/>
        <v>679</v>
      </c>
      <c r="AD687" s="12">
        <v>17.538</v>
      </c>
      <c r="AE687">
        <v>679</v>
      </c>
    </row>
    <row r="688" spans="6:31" x14ac:dyDescent="0.3">
      <c r="F688" s="10">
        <v>681</v>
      </c>
      <c r="G688" s="17">
        <v>1.3380000000000001</v>
      </c>
      <c r="H688" s="10">
        <v>4.7009999999999996</v>
      </c>
      <c r="I688">
        <v>0.76100000000000001</v>
      </c>
      <c r="J688">
        <v>1.5269999999999999</v>
      </c>
      <c r="K688">
        <v>0.65500000000000003</v>
      </c>
      <c r="L688">
        <v>0.8</v>
      </c>
      <c r="M688" s="10"/>
      <c r="N688" s="10"/>
      <c r="O688" s="10"/>
      <c r="P688" s="10"/>
      <c r="Q688" s="10"/>
      <c r="R688" s="10"/>
      <c r="S688" s="10">
        <v>735</v>
      </c>
      <c r="T688" s="17">
        <v>30.073</v>
      </c>
      <c r="U688" s="17">
        <f t="shared" si="72"/>
        <v>3007.3</v>
      </c>
      <c r="V688" s="11">
        <f t="shared" si="73"/>
        <v>61.879021347158158</v>
      </c>
      <c r="X688">
        <v>17.53894734606428</v>
      </c>
      <c r="Y688" s="12">
        <f t="shared" si="68"/>
        <v>17.538</v>
      </c>
      <c r="Z688">
        <f t="shared" si="69"/>
        <v>2</v>
      </c>
      <c r="AA688">
        <f t="shared" si="70"/>
        <v>0</v>
      </c>
      <c r="AB688">
        <f t="shared" si="71"/>
        <v>679</v>
      </c>
      <c r="AD688" s="12">
        <v>17.538</v>
      </c>
      <c r="AE688">
        <v>679</v>
      </c>
    </row>
    <row r="689" spans="6:31" x14ac:dyDescent="0.3">
      <c r="F689" s="10">
        <v>682</v>
      </c>
      <c r="G689" s="17">
        <v>2.044</v>
      </c>
      <c r="H689" s="10">
        <v>5.9050000000000002</v>
      </c>
      <c r="I689">
        <v>0.73699999999999999</v>
      </c>
      <c r="J689">
        <v>2.343</v>
      </c>
      <c r="K689">
        <v>0.42699999999999999</v>
      </c>
      <c r="L689">
        <v>0.873</v>
      </c>
      <c r="M689" s="10"/>
      <c r="N689" s="10"/>
      <c r="O689" s="10"/>
      <c r="P689" s="10"/>
      <c r="Q689" s="10"/>
      <c r="R689" s="10"/>
      <c r="S689" s="10">
        <v>736</v>
      </c>
      <c r="T689" s="17">
        <v>1.115</v>
      </c>
      <c r="U689" s="17">
        <f t="shared" si="72"/>
        <v>111.5</v>
      </c>
      <c r="V689" s="11">
        <f t="shared" si="73"/>
        <v>11.914957374576321</v>
      </c>
      <c r="X689">
        <v>17.53894734606428</v>
      </c>
      <c r="Y689" s="12">
        <f t="shared" si="68"/>
        <v>17.538</v>
      </c>
      <c r="Z689">
        <f t="shared" si="69"/>
        <v>3</v>
      </c>
      <c r="AA689">
        <f t="shared" si="70"/>
        <v>0</v>
      </c>
      <c r="AB689">
        <f t="shared" si="71"/>
        <v>679</v>
      </c>
      <c r="AD689" s="12">
        <v>17.538</v>
      </c>
      <c r="AE689">
        <v>679</v>
      </c>
    </row>
    <row r="690" spans="6:31" x14ac:dyDescent="0.3">
      <c r="F690" s="10">
        <v>683</v>
      </c>
      <c r="G690" s="17">
        <v>3.7919999999999998</v>
      </c>
      <c r="H690" s="10">
        <v>7.8140000000000001</v>
      </c>
      <c r="I690">
        <v>0.78</v>
      </c>
      <c r="J690">
        <v>1.5089999999999999</v>
      </c>
      <c r="K690">
        <v>0.66300000000000003</v>
      </c>
      <c r="L690">
        <v>0.872</v>
      </c>
      <c r="M690" s="10"/>
      <c r="N690" s="10"/>
      <c r="O690" s="10"/>
      <c r="P690" s="10"/>
      <c r="Q690" s="10"/>
      <c r="R690" s="10"/>
      <c r="S690" s="10">
        <v>737</v>
      </c>
      <c r="T690" s="17">
        <v>39.44</v>
      </c>
      <c r="U690" s="17">
        <f t="shared" si="72"/>
        <v>3944</v>
      </c>
      <c r="V690" s="11">
        <f t="shared" si="73"/>
        <v>70.863649104710106</v>
      </c>
      <c r="X690">
        <v>17.53894734606428</v>
      </c>
      <c r="Y690" s="12">
        <f t="shared" si="68"/>
        <v>17.538</v>
      </c>
      <c r="Z690">
        <f t="shared" si="69"/>
        <v>4</v>
      </c>
      <c r="AA690">
        <f t="shared" si="70"/>
        <v>0</v>
      </c>
      <c r="AB690">
        <f t="shared" si="71"/>
        <v>679</v>
      </c>
      <c r="AD690" s="12">
        <v>17.538</v>
      </c>
      <c r="AE690">
        <v>679</v>
      </c>
    </row>
    <row r="691" spans="6:31" x14ac:dyDescent="0.3">
      <c r="F691" s="10">
        <v>684</v>
      </c>
      <c r="G691" s="17">
        <v>5.8360000000000003</v>
      </c>
      <c r="H691" s="10">
        <v>10.081</v>
      </c>
      <c r="I691">
        <v>0.72199999999999998</v>
      </c>
      <c r="J691">
        <v>1.103</v>
      </c>
      <c r="K691">
        <v>0.90700000000000003</v>
      </c>
      <c r="L691">
        <v>0.9</v>
      </c>
      <c r="M691" s="10"/>
      <c r="N691" s="10"/>
      <c r="O691" s="10"/>
      <c r="P691" s="10"/>
      <c r="Q691" s="10"/>
      <c r="R691" s="10"/>
      <c r="S691" s="10">
        <v>738</v>
      </c>
      <c r="T691" s="17">
        <v>2.1930000000000001</v>
      </c>
      <c r="U691" s="17">
        <f t="shared" si="72"/>
        <v>219.3</v>
      </c>
      <c r="V691" s="11">
        <f t="shared" si="73"/>
        <v>16.70992017217381</v>
      </c>
      <c r="X691">
        <v>17.53894734606428</v>
      </c>
      <c r="Y691" s="12">
        <f t="shared" si="68"/>
        <v>17.538</v>
      </c>
      <c r="Z691">
        <f t="shared" si="69"/>
        <v>5</v>
      </c>
      <c r="AA691">
        <f t="shared" si="70"/>
        <v>0</v>
      </c>
      <c r="AB691">
        <f t="shared" si="71"/>
        <v>679</v>
      </c>
      <c r="AD691" s="12">
        <v>17.538</v>
      </c>
      <c r="AE691">
        <v>679</v>
      </c>
    </row>
    <row r="692" spans="6:31" x14ac:dyDescent="0.3">
      <c r="F692" s="10">
        <v>685</v>
      </c>
      <c r="G692" s="17">
        <v>0.52</v>
      </c>
      <c r="H692" s="10">
        <v>2.68</v>
      </c>
      <c r="I692">
        <v>0.91100000000000003</v>
      </c>
      <c r="J692">
        <v>1.95</v>
      </c>
      <c r="K692">
        <v>0.51300000000000001</v>
      </c>
      <c r="L692">
        <v>0.84799999999999998</v>
      </c>
      <c r="M692" s="10"/>
      <c r="N692" s="10"/>
      <c r="O692" s="10"/>
      <c r="P692" s="10"/>
      <c r="Q692" s="10"/>
      <c r="R692" s="10"/>
      <c r="S692" s="10">
        <v>739</v>
      </c>
      <c r="T692" s="17">
        <v>0.33500000000000002</v>
      </c>
      <c r="U692" s="17">
        <f t="shared" ref="U692:U720" si="74">T692*100</f>
        <v>33.5</v>
      </c>
      <c r="V692" s="11">
        <f t="shared" ref="V692:V719" si="75">((U692/PI())^0.5)*2</f>
        <v>6.5309666014019667</v>
      </c>
      <c r="X692">
        <v>17.53894734606428</v>
      </c>
      <c r="Y692" s="12">
        <f t="shared" si="68"/>
        <v>17.538</v>
      </c>
      <c r="Z692">
        <f t="shared" si="69"/>
        <v>6</v>
      </c>
      <c r="AA692">
        <f t="shared" si="70"/>
        <v>6</v>
      </c>
      <c r="AB692">
        <f t="shared" si="71"/>
        <v>685</v>
      </c>
      <c r="AD692" s="12">
        <v>17.538</v>
      </c>
      <c r="AE692">
        <v>685</v>
      </c>
    </row>
    <row r="693" spans="6:31" x14ac:dyDescent="0.3">
      <c r="F693" s="10">
        <v>686</v>
      </c>
      <c r="G693" s="17">
        <v>6.2450000000000001</v>
      </c>
      <c r="H693" s="10">
        <v>9.2430000000000003</v>
      </c>
      <c r="I693">
        <v>0.91900000000000004</v>
      </c>
      <c r="J693">
        <v>1.1519999999999999</v>
      </c>
      <c r="K693">
        <v>0.86799999999999999</v>
      </c>
      <c r="L693">
        <v>0.92300000000000004</v>
      </c>
      <c r="M693" s="10"/>
      <c r="N693" s="10"/>
      <c r="O693" s="10"/>
      <c r="P693" s="10"/>
      <c r="Q693" s="10"/>
      <c r="R693" s="10"/>
      <c r="S693" s="10">
        <v>740</v>
      </c>
      <c r="T693" s="17">
        <v>0.70599999999999996</v>
      </c>
      <c r="U693" s="17">
        <f t="shared" si="74"/>
        <v>70.599999999999994</v>
      </c>
      <c r="V693" s="11">
        <f t="shared" si="75"/>
        <v>9.4810712400183181</v>
      </c>
      <c r="X693">
        <v>17.404128466903916</v>
      </c>
      <c r="Y693" s="12">
        <f t="shared" si="68"/>
        <v>17.404</v>
      </c>
      <c r="Z693">
        <f t="shared" si="69"/>
        <v>1</v>
      </c>
      <c r="AA693">
        <f t="shared" si="70"/>
        <v>0</v>
      </c>
      <c r="AB693">
        <f t="shared" si="71"/>
        <v>685</v>
      </c>
      <c r="AD693" s="12">
        <v>17.404</v>
      </c>
      <c r="AE693">
        <v>685</v>
      </c>
    </row>
    <row r="694" spans="6:31" x14ac:dyDescent="0.3">
      <c r="F694" s="10">
        <v>687</v>
      </c>
      <c r="G694" s="17">
        <v>22.898</v>
      </c>
      <c r="H694" s="10">
        <v>18.100999999999999</v>
      </c>
      <c r="I694">
        <v>0.878</v>
      </c>
      <c r="J694">
        <v>1.2809999999999999</v>
      </c>
      <c r="K694">
        <v>0.78</v>
      </c>
      <c r="L694">
        <v>0.93700000000000006</v>
      </c>
      <c r="M694" s="10"/>
      <c r="N694" s="10"/>
      <c r="O694" s="10"/>
      <c r="P694" s="10"/>
      <c r="Q694" s="10"/>
      <c r="R694" s="10"/>
      <c r="S694" s="10">
        <v>741</v>
      </c>
      <c r="T694" s="17">
        <v>2.1560000000000001</v>
      </c>
      <c r="U694" s="17">
        <f t="shared" si="74"/>
        <v>215.60000000000002</v>
      </c>
      <c r="V694" s="11">
        <f t="shared" si="75"/>
        <v>16.568356763568953</v>
      </c>
      <c r="X694">
        <v>17.404128466903916</v>
      </c>
      <c r="Y694" s="12">
        <f t="shared" si="68"/>
        <v>17.404</v>
      </c>
      <c r="Z694">
        <f t="shared" si="69"/>
        <v>2</v>
      </c>
      <c r="AA694">
        <f t="shared" si="70"/>
        <v>0</v>
      </c>
      <c r="AB694">
        <f t="shared" si="71"/>
        <v>685</v>
      </c>
      <c r="AD694" s="12">
        <v>17.404</v>
      </c>
      <c r="AE694">
        <v>685</v>
      </c>
    </row>
    <row r="695" spans="6:31" x14ac:dyDescent="0.3">
      <c r="F695" s="10">
        <v>688</v>
      </c>
      <c r="G695" s="17">
        <v>36.652000000000001</v>
      </c>
      <c r="H695" s="10">
        <v>26.818000000000001</v>
      </c>
      <c r="I695">
        <v>0.64</v>
      </c>
      <c r="J695">
        <v>2.5950000000000002</v>
      </c>
      <c r="K695">
        <v>0.38500000000000001</v>
      </c>
      <c r="L695">
        <v>0.91900000000000004</v>
      </c>
      <c r="M695" s="10"/>
      <c r="N695" s="10"/>
      <c r="O695" s="10"/>
      <c r="P695" s="10"/>
      <c r="Q695" s="10"/>
      <c r="R695" s="10"/>
      <c r="S695" s="10">
        <v>742</v>
      </c>
      <c r="T695" s="17">
        <v>2.3420000000000001</v>
      </c>
      <c r="U695" s="17">
        <f t="shared" si="74"/>
        <v>234.20000000000002</v>
      </c>
      <c r="V695" s="11">
        <f t="shared" si="75"/>
        <v>17.26825704513849</v>
      </c>
      <c r="X695">
        <v>17.404128466903916</v>
      </c>
      <c r="Y695" s="12">
        <f t="shared" si="68"/>
        <v>17.404</v>
      </c>
      <c r="Z695">
        <f t="shared" si="69"/>
        <v>3</v>
      </c>
      <c r="AA695">
        <f t="shared" si="70"/>
        <v>0</v>
      </c>
      <c r="AB695">
        <f t="shared" si="71"/>
        <v>685</v>
      </c>
      <c r="AD695" s="12">
        <v>17.404</v>
      </c>
      <c r="AE695">
        <v>685</v>
      </c>
    </row>
    <row r="696" spans="6:31" x14ac:dyDescent="0.3">
      <c r="F696" s="10">
        <v>689</v>
      </c>
      <c r="G696" s="17">
        <v>5.093</v>
      </c>
      <c r="H696" s="10">
        <v>8.5850000000000009</v>
      </c>
      <c r="I696">
        <v>0.86799999999999999</v>
      </c>
      <c r="J696">
        <v>1.333</v>
      </c>
      <c r="K696">
        <v>0.75</v>
      </c>
      <c r="L696">
        <v>0.90700000000000003</v>
      </c>
      <c r="M696" s="10"/>
      <c r="N696" s="10"/>
      <c r="O696" s="10"/>
      <c r="P696" s="10"/>
      <c r="Q696" s="10"/>
      <c r="R696" s="10"/>
      <c r="S696" s="10">
        <v>743</v>
      </c>
      <c r="T696" s="17">
        <v>53.677</v>
      </c>
      <c r="U696" s="17">
        <f t="shared" si="74"/>
        <v>5367.7</v>
      </c>
      <c r="V696" s="11">
        <f t="shared" si="75"/>
        <v>82.670235903104413</v>
      </c>
      <c r="X696">
        <v>17.404128466903916</v>
      </c>
      <c r="Y696" s="12">
        <f t="shared" si="68"/>
        <v>17.404</v>
      </c>
      <c r="Z696">
        <f t="shared" si="69"/>
        <v>4</v>
      </c>
      <c r="AA696">
        <f t="shared" si="70"/>
        <v>4</v>
      </c>
      <c r="AB696">
        <f t="shared" si="71"/>
        <v>689</v>
      </c>
      <c r="AD696" s="12">
        <v>17.404</v>
      </c>
      <c r="AE696">
        <v>689</v>
      </c>
    </row>
    <row r="697" spans="6:31" x14ac:dyDescent="0.3">
      <c r="F697" s="10">
        <v>690</v>
      </c>
      <c r="G697" s="17">
        <v>0.92900000000000005</v>
      </c>
      <c r="H697" s="10">
        <v>3.6110000000000002</v>
      </c>
      <c r="I697">
        <v>0.89600000000000002</v>
      </c>
      <c r="J697">
        <v>1.8140000000000001</v>
      </c>
      <c r="K697">
        <v>0.55100000000000005</v>
      </c>
      <c r="L697">
        <v>0.877</v>
      </c>
      <c r="M697" s="10"/>
      <c r="N697" s="10"/>
      <c r="O697" s="10"/>
      <c r="P697" s="10"/>
      <c r="Q697" s="10"/>
      <c r="R697" s="10"/>
      <c r="S697" s="10">
        <v>744</v>
      </c>
      <c r="T697" s="17">
        <v>4.609</v>
      </c>
      <c r="U697" s="17">
        <f t="shared" si="74"/>
        <v>460.9</v>
      </c>
      <c r="V697" s="11">
        <f t="shared" si="75"/>
        <v>24.22470033186038</v>
      </c>
      <c r="X697">
        <v>17.26825704513849</v>
      </c>
      <c r="Y697" s="12">
        <f t="shared" si="68"/>
        <v>17.268000000000001</v>
      </c>
      <c r="Z697">
        <f t="shared" si="69"/>
        <v>1</v>
      </c>
      <c r="AA697">
        <f t="shared" si="70"/>
        <v>0</v>
      </c>
      <c r="AB697">
        <f t="shared" si="71"/>
        <v>689</v>
      </c>
      <c r="AD697" s="12">
        <v>17.268000000000001</v>
      </c>
      <c r="AE697">
        <v>689</v>
      </c>
    </row>
    <row r="698" spans="6:31" x14ac:dyDescent="0.3">
      <c r="F698" s="10">
        <v>691</v>
      </c>
      <c r="G698" s="17">
        <v>5.5759999999999996</v>
      </c>
      <c r="H698" s="10">
        <v>8.9239999999999995</v>
      </c>
      <c r="I698">
        <v>0.88</v>
      </c>
      <c r="J698">
        <v>1.4610000000000001</v>
      </c>
      <c r="K698">
        <v>0.68400000000000005</v>
      </c>
      <c r="L698">
        <v>0.92</v>
      </c>
      <c r="M698" s="10"/>
      <c r="N698" s="10"/>
      <c r="O698" s="10"/>
      <c r="P698" s="10"/>
      <c r="Q698" s="10"/>
      <c r="R698" s="10"/>
      <c r="S698" s="10">
        <v>745</v>
      </c>
      <c r="T698" s="17">
        <v>7.1</v>
      </c>
      <c r="U698" s="17">
        <f t="shared" si="74"/>
        <v>710</v>
      </c>
      <c r="V698" s="11">
        <f t="shared" si="75"/>
        <v>30.066594033278285</v>
      </c>
      <c r="X698">
        <v>17.26825704513849</v>
      </c>
      <c r="Y698" s="12">
        <f t="shared" si="68"/>
        <v>17.268000000000001</v>
      </c>
      <c r="Z698">
        <f t="shared" si="69"/>
        <v>2</v>
      </c>
      <c r="AA698">
        <f t="shared" si="70"/>
        <v>0</v>
      </c>
      <c r="AB698">
        <f t="shared" si="71"/>
        <v>689</v>
      </c>
      <c r="AD698" s="12">
        <v>17.268000000000001</v>
      </c>
      <c r="AE698">
        <v>689</v>
      </c>
    </row>
    <row r="699" spans="6:31" x14ac:dyDescent="0.3">
      <c r="F699" s="10">
        <v>692</v>
      </c>
      <c r="G699" s="17">
        <v>47.061</v>
      </c>
      <c r="H699" s="10">
        <v>31.106000000000002</v>
      </c>
      <c r="I699">
        <v>0.61099999999999999</v>
      </c>
      <c r="J699">
        <v>1.6859999999999999</v>
      </c>
      <c r="K699">
        <v>0.59299999999999997</v>
      </c>
      <c r="L699">
        <v>0.83299999999999996</v>
      </c>
      <c r="M699" s="10"/>
      <c r="N699" s="10"/>
      <c r="O699" s="10"/>
      <c r="P699" s="10"/>
      <c r="Q699" s="10"/>
      <c r="R699" s="10"/>
      <c r="S699" s="10">
        <v>746</v>
      </c>
      <c r="T699" s="17">
        <v>3.8290000000000002</v>
      </c>
      <c r="U699" s="17">
        <f t="shared" si="74"/>
        <v>382.90000000000003</v>
      </c>
      <c r="V699" s="11">
        <f t="shared" si="75"/>
        <v>22.079932556035896</v>
      </c>
      <c r="X699">
        <v>17.26825704513849</v>
      </c>
      <c r="Y699" s="12">
        <f t="shared" si="68"/>
        <v>17.268000000000001</v>
      </c>
      <c r="Z699">
        <f t="shared" si="69"/>
        <v>3</v>
      </c>
      <c r="AA699">
        <f t="shared" si="70"/>
        <v>0</v>
      </c>
      <c r="AB699">
        <f t="shared" si="71"/>
        <v>689</v>
      </c>
      <c r="AD699" s="12">
        <v>17.268000000000001</v>
      </c>
      <c r="AE699">
        <v>689</v>
      </c>
    </row>
    <row r="700" spans="6:31" x14ac:dyDescent="0.3">
      <c r="F700" s="10">
        <v>693</v>
      </c>
      <c r="G700" s="17">
        <v>3.3079999999999998</v>
      </c>
      <c r="H700" s="10">
        <v>6.5629999999999997</v>
      </c>
      <c r="I700">
        <v>0.96499999999999997</v>
      </c>
      <c r="J700">
        <v>1.2010000000000001</v>
      </c>
      <c r="K700">
        <v>0.83299999999999996</v>
      </c>
      <c r="L700">
        <v>0.90800000000000003</v>
      </c>
      <c r="M700" s="10"/>
      <c r="N700" s="10"/>
      <c r="O700" s="10"/>
      <c r="P700" s="10"/>
      <c r="Q700" s="10"/>
      <c r="R700" s="10"/>
      <c r="S700" s="10">
        <v>747</v>
      </c>
      <c r="T700" s="17">
        <v>7.7690000000000001</v>
      </c>
      <c r="U700" s="17">
        <f t="shared" si="74"/>
        <v>776.9</v>
      </c>
      <c r="V700" s="11">
        <f t="shared" si="75"/>
        <v>31.451228947447316</v>
      </c>
      <c r="X700">
        <v>17.26825704513849</v>
      </c>
      <c r="Y700" s="12">
        <f t="shared" si="68"/>
        <v>17.268000000000001</v>
      </c>
      <c r="Z700">
        <f t="shared" si="69"/>
        <v>4</v>
      </c>
      <c r="AA700">
        <f t="shared" si="70"/>
        <v>0</v>
      </c>
      <c r="AB700">
        <f t="shared" si="71"/>
        <v>689</v>
      </c>
      <c r="AD700" s="12">
        <v>17.268000000000001</v>
      </c>
      <c r="AE700">
        <v>689</v>
      </c>
    </row>
    <row r="701" spans="6:31" x14ac:dyDescent="0.3">
      <c r="F701" s="10">
        <v>694</v>
      </c>
      <c r="G701" s="17">
        <v>29.588999999999999</v>
      </c>
      <c r="H701" s="10">
        <v>21.957000000000001</v>
      </c>
      <c r="I701">
        <v>0.77100000000000002</v>
      </c>
      <c r="J701">
        <v>1.544</v>
      </c>
      <c r="K701">
        <v>0.64800000000000002</v>
      </c>
      <c r="L701">
        <v>0.93300000000000005</v>
      </c>
      <c r="M701" s="10"/>
      <c r="N701" s="10"/>
      <c r="O701" s="10"/>
      <c r="P701" s="10"/>
      <c r="Q701" s="10"/>
      <c r="R701" s="10"/>
      <c r="S701" s="10">
        <v>748</v>
      </c>
      <c r="T701" s="17">
        <v>37.433</v>
      </c>
      <c r="U701" s="17">
        <f t="shared" si="74"/>
        <v>3743.3</v>
      </c>
      <c r="V701" s="11">
        <f t="shared" si="75"/>
        <v>69.037074009601071</v>
      </c>
      <c r="X701">
        <v>17.26825704513849</v>
      </c>
      <c r="Y701" s="12">
        <f t="shared" si="68"/>
        <v>17.268000000000001</v>
      </c>
      <c r="Z701">
        <f t="shared" si="69"/>
        <v>5</v>
      </c>
      <c r="AA701">
        <f t="shared" si="70"/>
        <v>0</v>
      </c>
      <c r="AB701">
        <f t="shared" si="71"/>
        <v>689</v>
      </c>
      <c r="AD701" s="12">
        <v>17.268000000000001</v>
      </c>
      <c r="AE701">
        <v>689</v>
      </c>
    </row>
    <row r="702" spans="6:31" x14ac:dyDescent="0.3">
      <c r="F702" s="10">
        <v>695</v>
      </c>
      <c r="G702" s="17">
        <v>33.158000000000001</v>
      </c>
      <c r="H702" s="10">
        <v>26.292000000000002</v>
      </c>
      <c r="I702">
        <v>0.60299999999999998</v>
      </c>
      <c r="J702">
        <v>2.5099999999999998</v>
      </c>
      <c r="K702">
        <v>0.39800000000000002</v>
      </c>
      <c r="L702">
        <v>0.89200000000000002</v>
      </c>
      <c r="M702" s="10"/>
      <c r="N702" s="10"/>
      <c r="O702" s="10"/>
      <c r="P702" s="10"/>
      <c r="Q702" s="10"/>
      <c r="R702" s="10"/>
      <c r="S702" s="10">
        <v>749</v>
      </c>
      <c r="T702" s="17">
        <v>5.3529999999999998</v>
      </c>
      <c r="U702" s="17">
        <f t="shared" si="74"/>
        <v>535.29999999999995</v>
      </c>
      <c r="V702" s="11">
        <f t="shared" si="75"/>
        <v>26.106802337642439</v>
      </c>
      <c r="X702">
        <v>17.26825704513849</v>
      </c>
      <c r="Y702" s="12">
        <f t="shared" si="68"/>
        <v>17.268000000000001</v>
      </c>
      <c r="Z702">
        <f t="shared" si="69"/>
        <v>6</v>
      </c>
      <c r="AA702">
        <f t="shared" si="70"/>
        <v>0</v>
      </c>
      <c r="AB702">
        <f t="shared" si="71"/>
        <v>689</v>
      </c>
      <c r="AD702" s="12">
        <v>17.268000000000001</v>
      </c>
      <c r="AE702">
        <v>689</v>
      </c>
    </row>
    <row r="703" spans="6:31" x14ac:dyDescent="0.3">
      <c r="F703" s="10">
        <v>696</v>
      </c>
      <c r="G703" s="17">
        <v>0.52</v>
      </c>
      <c r="H703" s="10">
        <v>2.407</v>
      </c>
      <c r="I703">
        <v>1</v>
      </c>
      <c r="J703">
        <v>1.319</v>
      </c>
      <c r="K703">
        <v>0.75800000000000001</v>
      </c>
      <c r="L703">
        <v>0.93300000000000005</v>
      </c>
      <c r="M703" s="10"/>
      <c r="N703" s="10"/>
      <c r="O703" s="10"/>
      <c r="P703" s="10"/>
      <c r="Q703" s="10"/>
      <c r="R703" s="10"/>
      <c r="S703" s="10">
        <v>750</v>
      </c>
      <c r="T703" s="17">
        <v>12.862</v>
      </c>
      <c r="U703" s="17">
        <f t="shared" si="74"/>
        <v>1286.2</v>
      </c>
      <c r="V703" s="11">
        <f t="shared" si="75"/>
        <v>40.467773628386901</v>
      </c>
      <c r="X703">
        <v>17.26825704513849</v>
      </c>
      <c r="Y703" s="12">
        <f t="shared" si="68"/>
        <v>17.268000000000001</v>
      </c>
      <c r="Z703">
        <f t="shared" si="69"/>
        <v>7</v>
      </c>
      <c r="AA703">
        <f t="shared" si="70"/>
        <v>7</v>
      </c>
      <c r="AB703">
        <f t="shared" si="71"/>
        <v>696</v>
      </c>
      <c r="AD703" s="12">
        <v>17.268000000000001</v>
      </c>
      <c r="AE703">
        <v>696</v>
      </c>
    </row>
    <row r="704" spans="6:31" x14ac:dyDescent="0.3">
      <c r="F704" s="10">
        <v>697</v>
      </c>
      <c r="G704" s="17">
        <v>0.55800000000000005</v>
      </c>
      <c r="H704" s="10">
        <v>2.68</v>
      </c>
      <c r="I704">
        <v>0.97599999999999998</v>
      </c>
      <c r="J704">
        <v>1.5209999999999999</v>
      </c>
      <c r="K704">
        <v>0.65700000000000003</v>
      </c>
      <c r="L704">
        <v>0.88200000000000001</v>
      </c>
      <c r="M704" s="10"/>
      <c r="N704" s="10"/>
      <c r="O704" s="10"/>
      <c r="P704" s="10"/>
      <c r="Q704" s="10"/>
      <c r="R704" s="10"/>
      <c r="S704" s="10">
        <v>751</v>
      </c>
      <c r="T704" s="17">
        <v>2.044</v>
      </c>
      <c r="U704" s="17">
        <f t="shared" si="74"/>
        <v>204.4</v>
      </c>
      <c r="V704" s="11">
        <f t="shared" si="75"/>
        <v>16.132270855148299</v>
      </c>
      <c r="X704">
        <v>17.131308037083887</v>
      </c>
      <c r="Y704" s="12">
        <f t="shared" si="68"/>
        <v>17.131</v>
      </c>
      <c r="Z704">
        <f t="shared" si="69"/>
        <v>1</v>
      </c>
      <c r="AA704">
        <f t="shared" si="70"/>
        <v>0</v>
      </c>
      <c r="AB704">
        <f t="shared" si="71"/>
        <v>696</v>
      </c>
      <c r="AD704" s="12">
        <v>17.131</v>
      </c>
      <c r="AE704">
        <v>696</v>
      </c>
    </row>
    <row r="705" spans="6:31" x14ac:dyDescent="0.3">
      <c r="F705" s="10">
        <v>698</v>
      </c>
      <c r="G705" s="17">
        <v>3.3079999999999998</v>
      </c>
      <c r="H705" s="10">
        <v>7.0620000000000003</v>
      </c>
      <c r="I705">
        <v>0.83399999999999996</v>
      </c>
      <c r="J705">
        <v>1.81</v>
      </c>
      <c r="K705">
        <v>0.55300000000000005</v>
      </c>
      <c r="L705">
        <v>0.91800000000000004</v>
      </c>
      <c r="M705" s="10"/>
      <c r="N705" s="10"/>
      <c r="O705" s="10"/>
      <c r="P705" s="10"/>
      <c r="Q705" s="10"/>
      <c r="R705" s="10"/>
      <c r="S705" s="10">
        <v>752</v>
      </c>
      <c r="T705" s="17">
        <v>0.372</v>
      </c>
      <c r="U705" s="17">
        <f t="shared" si="74"/>
        <v>37.200000000000003</v>
      </c>
      <c r="V705" s="11">
        <f t="shared" si="75"/>
        <v>6.8821879561770221</v>
      </c>
      <c r="X705">
        <v>17.131308037083887</v>
      </c>
      <c r="Y705" s="12">
        <f t="shared" si="68"/>
        <v>17.131</v>
      </c>
      <c r="Z705">
        <f t="shared" si="69"/>
        <v>2</v>
      </c>
      <c r="AA705">
        <f t="shared" si="70"/>
        <v>2</v>
      </c>
      <c r="AB705">
        <f t="shared" si="71"/>
        <v>698</v>
      </c>
      <c r="AD705" s="12">
        <v>17.131</v>
      </c>
      <c r="AE705">
        <v>698</v>
      </c>
    </row>
    <row r="706" spans="6:31" x14ac:dyDescent="0.3">
      <c r="F706" s="10">
        <v>699</v>
      </c>
      <c r="G706" s="17">
        <v>5.3159999999999998</v>
      </c>
      <c r="H706" s="10">
        <v>14.396000000000001</v>
      </c>
      <c r="I706">
        <v>0.32200000000000001</v>
      </c>
      <c r="J706">
        <v>5.9180000000000001</v>
      </c>
      <c r="K706">
        <v>0.16900000000000001</v>
      </c>
      <c r="L706">
        <v>0.67300000000000004</v>
      </c>
      <c r="M706" s="10"/>
      <c r="N706" s="10"/>
      <c r="O706" s="10"/>
      <c r="P706" s="10"/>
      <c r="Q706" s="10"/>
      <c r="R706" s="10"/>
      <c r="S706" s="10">
        <v>753</v>
      </c>
      <c r="T706" s="17">
        <v>20.890999999999998</v>
      </c>
      <c r="U706" s="17">
        <f t="shared" si="74"/>
        <v>2089.1</v>
      </c>
      <c r="V706" s="11">
        <f t="shared" si="75"/>
        <v>51.574458144572183</v>
      </c>
      <c r="X706">
        <v>16.993255389887334</v>
      </c>
      <c r="Y706" s="12">
        <f t="shared" si="68"/>
        <v>16.992999999999999</v>
      </c>
      <c r="Z706">
        <f t="shared" si="69"/>
        <v>1</v>
      </c>
      <c r="AA706">
        <f t="shared" si="70"/>
        <v>1</v>
      </c>
      <c r="AB706">
        <f t="shared" si="71"/>
        <v>699</v>
      </c>
      <c r="AD706" s="12">
        <v>16.992999999999999</v>
      </c>
      <c r="AE706">
        <v>699</v>
      </c>
    </row>
    <row r="707" spans="6:31" x14ac:dyDescent="0.3">
      <c r="F707" s="10">
        <v>700</v>
      </c>
      <c r="G707" s="17">
        <v>0.29699999999999999</v>
      </c>
      <c r="H707" s="10">
        <v>2.633</v>
      </c>
      <c r="I707">
        <v>0.53900000000000003</v>
      </c>
      <c r="J707">
        <v>3.4319999999999999</v>
      </c>
      <c r="K707">
        <v>0.29099999999999998</v>
      </c>
      <c r="L707">
        <v>0.8</v>
      </c>
      <c r="M707" s="10"/>
      <c r="N707" s="10"/>
      <c r="O707" s="10"/>
      <c r="P707" s="10"/>
      <c r="Q707" s="10"/>
      <c r="R707" s="10"/>
      <c r="S707" s="10">
        <v>754</v>
      </c>
      <c r="T707" s="17">
        <v>1.2270000000000001</v>
      </c>
      <c r="U707" s="17">
        <f t="shared" si="74"/>
        <v>122.7</v>
      </c>
      <c r="V707" s="11">
        <f t="shared" si="75"/>
        <v>12.499059650189869</v>
      </c>
      <c r="X707">
        <v>16.850294314223159</v>
      </c>
      <c r="Y707" s="12">
        <f t="shared" si="68"/>
        <v>16.850000000000001</v>
      </c>
      <c r="Z707">
        <f t="shared" si="69"/>
        <v>1</v>
      </c>
      <c r="AA707">
        <f t="shared" si="70"/>
        <v>0</v>
      </c>
      <c r="AB707">
        <f t="shared" si="71"/>
        <v>699</v>
      </c>
      <c r="AD707" s="12">
        <v>16.850000000000001</v>
      </c>
      <c r="AE707">
        <v>699</v>
      </c>
    </row>
    <row r="708" spans="6:31" x14ac:dyDescent="0.3">
      <c r="F708" s="10">
        <v>701</v>
      </c>
      <c r="G708" s="17">
        <v>0.66900000000000004</v>
      </c>
      <c r="H708" s="10">
        <v>3.2250000000000001</v>
      </c>
      <c r="I708">
        <v>0.80800000000000005</v>
      </c>
      <c r="J708">
        <v>1.44</v>
      </c>
      <c r="K708">
        <v>0.69499999999999995</v>
      </c>
      <c r="L708">
        <v>0.8</v>
      </c>
      <c r="M708" s="10"/>
      <c r="N708" s="10"/>
      <c r="O708" s="10"/>
      <c r="P708" s="10"/>
      <c r="Q708" s="10"/>
      <c r="R708" s="10"/>
      <c r="S708" s="10">
        <v>755</v>
      </c>
      <c r="T708" s="17">
        <v>5.2039999999999997</v>
      </c>
      <c r="U708" s="17">
        <f t="shared" si="74"/>
        <v>520.4</v>
      </c>
      <c r="V708" s="11">
        <f t="shared" si="75"/>
        <v>25.740898567846823</v>
      </c>
      <c r="X708">
        <v>16.850294314223159</v>
      </c>
      <c r="Y708" s="12">
        <f t="shared" si="68"/>
        <v>16.850000000000001</v>
      </c>
      <c r="Z708">
        <f t="shared" si="69"/>
        <v>2</v>
      </c>
      <c r="AA708">
        <f t="shared" si="70"/>
        <v>0</v>
      </c>
      <c r="AB708">
        <f t="shared" si="71"/>
        <v>699</v>
      </c>
      <c r="AD708" s="12">
        <v>16.850000000000001</v>
      </c>
      <c r="AE708">
        <v>699</v>
      </c>
    </row>
    <row r="709" spans="6:31" x14ac:dyDescent="0.3">
      <c r="F709" s="10">
        <v>702</v>
      </c>
      <c r="G709" s="17">
        <v>2.1190000000000002</v>
      </c>
      <c r="H709" s="10">
        <v>5.7450000000000001</v>
      </c>
      <c r="I709">
        <v>0.80700000000000005</v>
      </c>
      <c r="J709">
        <v>1.6659999999999999</v>
      </c>
      <c r="K709">
        <v>0.6</v>
      </c>
      <c r="L709">
        <v>0.877</v>
      </c>
      <c r="M709" s="10"/>
      <c r="N709" s="10"/>
      <c r="O709" s="10"/>
      <c r="P709" s="10"/>
      <c r="Q709" s="10"/>
      <c r="R709" s="10"/>
      <c r="S709" s="10">
        <v>756</v>
      </c>
      <c r="T709" s="17">
        <v>1.859</v>
      </c>
      <c r="U709" s="17">
        <f t="shared" si="74"/>
        <v>185.9</v>
      </c>
      <c r="V709" s="11">
        <f t="shared" si="75"/>
        <v>15.384902709028314</v>
      </c>
      <c r="X709">
        <v>16.850294314223159</v>
      </c>
      <c r="Y709" s="12">
        <f t="shared" si="68"/>
        <v>16.850000000000001</v>
      </c>
      <c r="Z709">
        <f t="shared" si="69"/>
        <v>3</v>
      </c>
      <c r="AA709">
        <f t="shared" si="70"/>
        <v>0</v>
      </c>
      <c r="AB709">
        <f t="shared" si="71"/>
        <v>699</v>
      </c>
      <c r="AD709" s="12">
        <v>16.850000000000001</v>
      </c>
      <c r="AE709">
        <v>699</v>
      </c>
    </row>
    <row r="710" spans="6:31" x14ac:dyDescent="0.3">
      <c r="F710" s="10">
        <v>703</v>
      </c>
      <c r="G710" s="17">
        <v>0.63200000000000001</v>
      </c>
      <c r="H710" s="10">
        <v>3.2250000000000001</v>
      </c>
      <c r="I710">
        <v>0.76300000000000001</v>
      </c>
      <c r="J710">
        <v>2.2890000000000001</v>
      </c>
      <c r="K710">
        <v>0.437</v>
      </c>
      <c r="L710">
        <v>0.85</v>
      </c>
      <c r="M710" s="10"/>
      <c r="N710" s="10"/>
      <c r="O710" s="10"/>
      <c r="P710" s="10"/>
      <c r="Q710" s="10"/>
      <c r="R710" s="10"/>
      <c r="S710" s="10">
        <v>757</v>
      </c>
      <c r="T710" s="17">
        <v>1.5980000000000001</v>
      </c>
      <c r="U710" s="17">
        <f t="shared" si="74"/>
        <v>159.80000000000001</v>
      </c>
      <c r="V710" s="11">
        <f t="shared" si="75"/>
        <v>14.264069519203803</v>
      </c>
      <c r="X710">
        <v>16.850294314223159</v>
      </c>
      <c r="Y710" s="12">
        <f t="shared" si="68"/>
        <v>16.850000000000001</v>
      </c>
      <c r="Z710">
        <f t="shared" si="69"/>
        <v>4</v>
      </c>
      <c r="AA710">
        <f t="shared" si="70"/>
        <v>4</v>
      </c>
      <c r="AB710">
        <f t="shared" si="71"/>
        <v>703</v>
      </c>
      <c r="AD710" s="12">
        <v>16.850000000000001</v>
      </c>
      <c r="AE710">
        <v>703</v>
      </c>
    </row>
    <row r="711" spans="6:31" x14ac:dyDescent="0.3">
      <c r="F711" s="10">
        <v>704</v>
      </c>
      <c r="G711" s="17">
        <v>1.673</v>
      </c>
      <c r="H711" s="10">
        <v>5.3129999999999997</v>
      </c>
      <c r="I711">
        <v>0.745</v>
      </c>
      <c r="J711">
        <v>1.3540000000000001</v>
      </c>
      <c r="K711">
        <v>0.73899999999999999</v>
      </c>
      <c r="L711">
        <v>0.84099999999999997</v>
      </c>
      <c r="M711" s="10"/>
      <c r="N711" s="10"/>
      <c r="O711" s="10"/>
      <c r="P711" s="10"/>
      <c r="Q711" s="10"/>
      <c r="R711" s="10"/>
      <c r="S711" s="10">
        <v>758</v>
      </c>
      <c r="T711" s="17">
        <v>24.867999999999999</v>
      </c>
      <c r="U711" s="17">
        <f t="shared" si="74"/>
        <v>2486.7999999999997</v>
      </c>
      <c r="V711" s="11">
        <f t="shared" si="75"/>
        <v>56.269815175166535</v>
      </c>
      <c r="X711">
        <v>16.70992017217381</v>
      </c>
      <c r="Y711" s="12">
        <f t="shared" si="68"/>
        <v>16.709</v>
      </c>
      <c r="Z711">
        <f t="shared" si="69"/>
        <v>1</v>
      </c>
      <c r="AA711">
        <f t="shared" si="70"/>
        <v>0</v>
      </c>
      <c r="AB711">
        <f t="shared" si="71"/>
        <v>703</v>
      </c>
      <c r="AD711" s="12">
        <v>16.709</v>
      </c>
      <c r="AE711">
        <v>703</v>
      </c>
    </row>
    <row r="712" spans="6:31" x14ac:dyDescent="0.3">
      <c r="F712" s="8">
        <v>705</v>
      </c>
      <c r="G712" s="117">
        <v>251.65899999999999</v>
      </c>
      <c r="H712" s="8">
        <v>95.263000000000005</v>
      </c>
      <c r="I712" s="8">
        <v>0.34799999999999998</v>
      </c>
      <c r="J712" s="8">
        <v>3.456</v>
      </c>
      <c r="K712" s="8">
        <v>0.28899999999999998</v>
      </c>
      <c r="L712" s="8">
        <v>0.77500000000000002</v>
      </c>
      <c r="M712" s="10"/>
      <c r="N712" s="10"/>
      <c r="O712" s="10"/>
      <c r="P712" s="10"/>
      <c r="Q712" s="10"/>
      <c r="R712" s="10"/>
      <c r="S712" s="10">
        <v>760</v>
      </c>
      <c r="T712" s="17">
        <v>0.89200000000000002</v>
      </c>
      <c r="U712" s="17">
        <f t="shared" si="74"/>
        <v>89.2</v>
      </c>
      <c r="V712" s="11">
        <f t="shared" si="75"/>
        <v>10.657061855426031</v>
      </c>
      <c r="X712">
        <v>16.70992017217381</v>
      </c>
      <c r="Y712" s="12">
        <f t="shared" si="68"/>
        <v>16.709</v>
      </c>
      <c r="Z712">
        <f t="shared" si="69"/>
        <v>2</v>
      </c>
      <c r="AA712">
        <f t="shared" si="70"/>
        <v>0</v>
      </c>
      <c r="AB712">
        <f t="shared" si="71"/>
        <v>703</v>
      </c>
      <c r="AD712" s="12">
        <v>16.709</v>
      </c>
      <c r="AE712">
        <v>703</v>
      </c>
    </row>
    <row r="713" spans="6:31" x14ac:dyDescent="0.3">
      <c r="F713" s="10">
        <v>706</v>
      </c>
      <c r="G713" s="17">
        <v>0.63200000000000001</v>
      </c>
      <c r="H713" s="10">
        <v>3.1779999999999999</v>
      </c>
      <c r="I713">
        <v>0.78600000000000003</v>
      </c>
      <c r="J713">
        <v>2.133</v>
      </c>
      <c r="K713">
        <v>0.46899999999999997</v>
      </c>
      <c r="L713">
        <v>0.91900000000000004</v>
      </c>
      <c r="M713" s="10"/>
      <c r="N713" s="10"/>
      <c r="O713" s="10"/>
      <c r="P713" s="10"/>
      <c r="Q713" s="10"/>
      <c r="R713" s="10"/>
      <c r="S713" s="10">
        <v>761</v>
      </c>
      <c r="T713" s="17">
        <v>1.2270000000000001</v>
      </c>
      <c r="U713" s="17">
        <f t="shared" si="74"/>
        <v>122.7</v>
      </c>
      <c r="V713" s="11">
        <f t="shared" si="75"/>
        <v>12.499059650189869</v>
      </c>
      <c r="X713">
        <v>16.70992017217381</v>
      </c>
      <c r="Y713" s="12">
        <f t="shared" ref="Y713:Y776" si="76">TRUNC(X713,3)</f>
        <v>16.709</v>
      </c>
      <c r="Z713">
        <f t="shared" si="69"/>
        <v>3</v>
      </c>
      <c r="AA713">
        <f t="shared" si="70"/>
        <v>0</v>
      </c>
      <c r="AB713">
        <f t="shared" si="71"/>
        <v>703</v>
      </c>
      <c r="AD713" s="12">
        <v>16.709</v>
      </c>
      <c r="AE713">
        <v>703</v>
      </c>
    </row>
    <row r="714" spans="6:31" x14ac:dyDescent="0.3">
      <c r="F714" s="10">
        <v>707</v>
      </c>
      <c r="G714" s="17">
        <v>2.8250000000000002</v>
      </c>
      <c r="H714" s="10">
        <v>7.2220000000000004</v>
      </c>
      <c r="I714">
        <v>0.68100000000000005</v>
      </c>
      <c r="J714">
        <v>1.724</v>
      </c>
      <c r="K714">
        <v>0.57999999999999996</v>
      </c>
      <c r="L714">
        <v>0.83499999999999996</v>
      </c>
      <c r="M714" s="10"/>
      <c r="N714" s="10"/>
      <c r="O714" s="10"/>
      <c r="P714" s="10"/>
      <c r="Q714" s="10"/>
      <c r="R714" s="10"/>
      <c r="S714" s="10">
        <v>762</v>
      </c>
      <c r="T714" s="17">
        <v>34.719000000000001</v>
      </c>
      <c r="U714" s="17">
        <f t="shared" si="74"/>
        <v>3471.9</v>
      </c>
      <c r="V714" s="11">
        <f t="shared" si="75"/>
        <v>66.487294841691465</v>
      </c>
      <c r="X714">
        <v>16.70992017217381</v>
      </c>
      <c r="Y714" s="12">
        <f t="shared" si="76"/>
        <v>16.709</v>
      </c>
      <c r="Z714">
        <f t="shared" ref="Z714:Z777" si="77">IF(Y714-Y713=0,Z713+Z$8,1)</f>
        <v>4</v>
      </c>
      <c r="AA714">
        <f t="shared" ref="AA714:AA777" si="78">IF(Z714&lt;Z715,0,Z714)</f>
        <v>4</v>
      </c>
      <c r="AB714">
        <f t="shared" ref="AB714:AB777" si="79">AB713+AA714</f>
        <v>707</v>
      </c>
      <c r="AD714" s="12">
        <v>16.709</v>
      </c>
      <c r="AE714">
        <v>707</v>
      </c>
    </row>
    <row r="715" spans="6:31" x14ac:dyDescent="0.3">
      <c r="F715" s="10">
        <v>708</v>
      </c>
      <c r="G715" s="17">
        <v>0.55800000000000005</v>
      </c>
      <c r="H715" s="10">
        <v>3.883</v>
      </c>
      <c r="I715">
        <v>0.46500000000000002</v>
      </c>
      <c r="J715">
        <v>3.677</v>
      </c>
      <c r="K715">
        <v>0.27200000000000002</v>
      </c>
      <c r="L715">
        <v>0.68200000000000005</v>
      </c>
      <c r="M715" s="10"/>
      <c r="N715" s="10"/>
      <c r="O715" s="10"/>
      <c r="P715" s="10"/>
      <c r="Q715" s="10"/>
      <c r="R715" s="10"/>
      <c r="S715" s="10">
        <v>764</v>
      </c>
      <c r="T715" s="17">
        <v>2.7879999999999998</v>
      </c>
      <c r="U715" s="17">
        <f t="shared" si="74"/>
        <v>278.79999999999995</v>
      </c>
      <c r="V715" s="11">
        <f t="shared" si="75"/>
        <v>18.840891302487876</v>
      </c>
      <c r="X715">
        <v>16.568356763568953</v>
      </c>
      <c r="Y715" s="12">
        <f t="shared" si="76"/>
        <v>16.568000000000001</v>
      </c>
      <c r="Z715">
        <f t="shared" si="77"/>
        <v>1</v>
      </c>
      <c r="AA715">
        <f t="shared" si="78"/>
        <v>0</v>
      </c>
      <c r="AB715">
        <f t="shared" si="79"/>
        <v>707</v>
      </c>
      <c r="AD715" s="12">
        <v>16.568000000000001</v>
      </c>
      <c r="AE715">
        <v>707</v>
      </c>
    </row>
    <row r="716" spans="6:31" x14ac:dyDescent="0.3">
      <c r="F716" s="10">
        <v>709</v>
      </c>
      <c r="G716" s="17">
        <v>2.9369999999999998</v>
      </c>
      <c r="H716" s="10">
        <v>7.7859999999999996</v>
      </c>
      <c r="I716">
        <v>0.60899999999999999</v>
      </c>
      <c r="J716">
        <v>2.427</v>
      </c>
      <c r="K716">
        <v>0.41199999999999998</v>
      </c>
      <c r="L716">
        <v>0.85399999999999998</v>
      </c>
      <c r="M716" s="10"/>
      <c r="N716" s="10"/>
      <c r="O716" s="10"/>
      <c r="P716" s="10"/>
      <c r="Q716" s="10"/>
      <c r="R716" s="10"/>
      <c r="S716" s="10">
        <v>765</v>
      </c>
      <c r="T716" s="17">
        <v>0.85499999999999998</v>
      </c>
      <c r="U716" s="17">
        <f t="shared" si="74"/>
        <v>85.5</v>
      </c>
      <c r="V716" s="11">
        <f t="shared" si="75"/>
        <v>10.433694507453072</v>
      </c>
      <c r="X716">
        <v>16.568356763568953</v>
      </c>
      <c r="Y716" s="12">
        <f t="shared" si="76"/>
        <v>16.568000000000001</v>
      </c>
      <c r="Z716">
        <f t="shared" si="77"/>
        <v>2</v>
      </c>
      <c r="AA716">
        <f t="shared" si="78"/>
        <v>0</v>
      </c>
      <c r="AB716">
        <f t="shared" si="79"/>
        <v>707</v>
      </c>
      <c r="AD716" s="12">
        <v>16.568000000000001</v>
      </c>
      <c r="AE716">
        <v>707</v>
      </c>
    </row>
    <row r="717" spans="6:31" x14ac:dyDescent="0.3">
      <c r="F717" s="10">
        <v>710</v>
      </c>
      <c r="G717" s="17">
        <v>0.78100000000000003</v>
      </c>
      <c r="H717" s="10">
        <v>3.3849999999999998</v>
      </c>
      <c r="I717">
        <v>0.85599999999999998</v>
      </c>
      <c r="J717">
        <v>1.29</v>
      </c>
      <c r="K717">
        <v>0.77500000000000002</v>
      </c>
      <c r="L717">
        <v>0.79200000000000004</v>
      </c>
      <c r="M717" s="10"/>
      <c r="N717" s="10"/>
      <c r="O717" s="10"/>
      <c r="P717" s="10"/>
      <c r="Q717" s="10"/>
      <c r="R717" s="10"/>
      <c r="S717" s="10">
        <v>766</v>
      </c>
      <c r="T717" s="17">
        <v>2.8620000000000001</v>
      </c>
      <c r="U717" s="17">
        <f t="shared" si="74"/>
        <v>286.2</v>
      </c>
      <c r="V717" s="11">
        <f t="shared" si="75"/>
        <v>19.089294321771131</v>
      </c>
      <c r="X717">
        <v>16.568356763568953</v>
      </c>
      <c r="Y717" s="12">
        <f t="shared" si="76"/>
        <v>16.568000000000001</v>
      </c>
      <c r="Z717">
        <f t="shared" si="77"/>
        <v>3</v>
      </c>
      <c r="AA717">
        <f t="shared" si="78"/>
        <v>0</v>
      </c>
      <c r="AB717">
        <f t="shared" si="79"/>
        <v>707</v>
      </c>
      <c r="AD717" s="12">
        <v>16.568000000000001</v>
      </c>
      <c r="AE717">
        <v>707</v>
      </c>
    </row>
    <row r="718" spans="6:31" x14ac:dyDescent="0.3">
      <c r="F718" s="10">
        <v>711</v>
      </c>
      <c r="G718" s="17">
        <v>317.23099999999999</v>
      </c>
      <c r="H718" s="10">
        <v>76.515000000000001</v>
      </c>
      <c r="I718">
        <v>0.68100000000000005</v>
      </c>
      <c r="J718">
        <v>1.198</v>
      </c>
      <c r="K718">
        <v>0.83499999999999996</v>
      </c>
      <c r="L718">
        <v>0.94199999999999995</v>
      </c>
      <c r="M718" s="10"/>
      <c r="N718" s="10"/>
      <c r="O718" s="10"/>
      <c r="P718" s="10"/>
      <c r="Q718" s="10"/>
      <c r="R718" s="10"/>
      <c r="S718" s="10">
        <v>767</v>
      </c>
      <c r="T718" s="17">
        <v>1.413</v>
      </c>
      <c r="U718" s="17">
        <f t="shared" si="74"/>
        <v>141.30000000000001</v>
      </c>
      <c r="V718" s="11">
        <f t="shared" si="75"/>
        <v>13.413006660368081</v>
      </c>
      <c r="X718">
        <v>16.568356763568953</v>
      </c>
      <c r="Y718" s="12">
        <f t="shared" si="76"/>
        <v>16.568000000000001</v>
      </c>
      <c r="Z718">
        <f t="shared" si="77"/>
        <v>4</v>
      </c>
      <c r="AA718">
        <f t="shared" si="78"/>
        <v>4</v>
      </c>
      <c r="AB718">
        <f t="shared" si="79"/>
        <v>711</v>
      </c>
      <c r="AD718" s="12">
        <v>16.568000000000001</v>
      </c>
      <c r="AE718">
        <v>711</v>
      </c>
    </row>
    <row r="719" spans="6:31" x14ac:dyDescent="0.3">
      <c r="F719" s="10">
        <v>712</v>
      </c>
      <c r="G719" s="17">
        <v>99.102000000000004</v>
      </c>
      <c r="H719" s="10">
        <v>47.948999999999998</v>
      </c>
      <c r="I719">
        <v>0.54200000000000004</v>
      </c>
      <c r="J719">
        <v>2.1269999999999998</v>
      </c>
      <c r="K719">
        <v>0.47</v>
      </c>
      <c r="L719">
        <v>0.88700000000000001</v>
      </c>
      <c r="M719" s="10"/>
      <c r="N719" s="10"/>
      <c r="O719" s="10"/>
      <c r="P719" s="10"/>
      <c r="Q719" s="10"/>
      <c r="R719" s="10"/>
      <c r="S719" s="10">
        <v>768</v>
      </c>
      <c r="T719" s="17">
        <v>0.70599999999999996</v>
      </c>
      <c r="U719" s="17">
        <f t="shared" si="74"/>
        <v>70.599999999999994</v>
      </c>
      <c r="V719" s="11">
        <f t="shared" si="75"/>
        <v>9.4810712400183181</v>
      </c>
      <c r="X719">
        <v>16.425573339441794</v>
      </c>
      <c r="Y719" s="12">
        <f t="shared" si="76"/>
        <v>16.425000000000001</v>
      </c>
      <c r="Z719">
        <f t="shared" si="77"/>
        <v>1</v>
      </c>
      <c r="AA719">
        <f t="shared" si="78"/>
        <v>0</v>
      </c>
      <c r="AB719">
        <f t="shared" si="79"/>
        <v>711</v>
      </c>
      <c r="AD719" s="12">
        <v>16.425000000000001</v>
      </c>
      <c r="AE719">
        <v>711</v>
      </c>
    </row>
    <row r="720" spans="6:31" x14ac:dyDescent="0.3">
      <c r="F720" s="10">
        <v>713</v>
      </c>
      <c r="G720" s="17">
        <v>1.71</v>
      </c>
      <c r="H720" s="10">
        <v>6.61</v>
      </c>
      <c r="I720">
        <v>0.49199999999999999</v>
      </c>
      <c r="J720">
        <v>3.2029999999999998</v>
      </c>
      <c r="K720">
        <v>0.312</v>
      </c>
      <c r="L720">
        <v>0.748</v>
      </c>
      <c r="M720" s="10"/>
      <c r="N720" s="10"/>
      <c r="O720" s="10"/>
      <c r="P720" s="10"/>
      <c r="Q720" s="10"/>
      <c r="R720" s="10"/>
      <c r="S720" s="10">
        <v>769</v>
      </c>
      <c r="T720" s="17">
        <v>4.3120000000000003</v>
      </c>
      <c r="U720" s="17">
        <f t="shared" si="74"/>
        <v>431.20000000000005</v>
      </c>
      <c r="V720" s="11">
        <f t="shared" ref="V720:V783" si="80">((U720/PI())^0.5)*2</f>
        <v>23.431194841275214</v>
      </c>
      <c r="X720">
        <v>16.425573339441794</v>
      </c>
      <c r="Y720" s="12">
        <f t="shared" si="76"/>
        <v>16.425000000000001</v>
      </c>
      <c r="Z720">
        <f t="shared" si="77"/>
        <v>2</v>
      </c>
      <c r="AA720">
        <f t="shared" si="78"/>
        <v>2</v>
      </c>
      <c r="AB720">
        <f t="shared" si="79"/>
        <v>713</v>
      </c>
      <c r="AD720" s="12">
        <v>16.425000000000001</v>
      </c>
      <c r="AE720">
        <v>713</v>
      </c>
    </row>
    <row r="721" spans="6:32" x14ac:dyDescent="0.3">
      <c r="F721" s="10">
        <v>714</v>
      </c>
      <c r="G721" s="17">
        <v>5.7249999999999996</v>
      </c>
      <c r="H721" s="10">
        <v>10.465999999999999</v>
      </c>
      <c r="I721">
        <v>0.65700000000000003</v>
      </c>
      <c r="J721">
        <v>2.6150000000000002</v>
      </c>
      <c r="K721">
        <v>0.38200000000000001</v>
      </c>
      <c r="L721">
        <v>0.90100000000000002</v>
      </c>
      <c r="M721" s="10"/>
      <c r="N721" s="10"/>
      <c r="O721" s="10"/>
      <c r="P721" s="10"/>
      <c r="Q721" s="10"/>
      <c r="R721" s="10"/>
      <c r="S721" s="10">
        <v>770</v>
      </c>
      <c r="T721" s="17">
        <v>43.38</v>
      </c>
      <c r="U721" s="17">
        <f t="shared" ref="U721:U784" si="81">T721*100</f>
        <v>4338</v>
      </c>
      <c r="V721" s="11">
        <f t="shared" si="80"/>
        <v>74.318995856114313</v>
      </c>
      <c r="X721">
        <v>16.281537802488465</v>
      </c>
      <c r="Y721" s="12">
        <f t="shared" si="76"/>
        <v>16.280999999999999</v>
      </c>
      <c r="Z721">
        <f t="shared" si="77"/>
        <v>1</v>
      </c>
      <c r="AA721">
        <f t="shared" si="78"/>
        <v>0</v>
      </c>
      <c r="AB721">
        <f t="shared" si="79"/>
        <v>713</v>
      </c>
      <c r="AD721" s="12">
        <v>16.280999999999999</v>
      </c>
      <c r="AE721">
        <v>713</v>
      </c>
    </row>
    <row r="722" spans="6:32" x14ac:dyDescent="0.3">
      <c r="F722" s="10">
        <v>715</v>
      </c>
      <c r="G722" s="17">
        <v>4.2750000000000004</v>
      </c>
      <c r="H722" s="10">
        <v>7.88</v>
      </c>
      <c r="I722">
        <v>0.86499999999999999</v>
      </c>
      <c r="J722">
        <v>1.4179999999999999</v>
      </c>
      <c r="K722">
        <v>0.70499999999999996</v>
      </c>
      <c r="L722">
        <v>0.89500000000000002</v>
      </c>
      <c r="M722" s="10"/>
      <c r="N722" s="10"/>
      <c r="O722" s="10"/>
      <c r="P722" s="10"/>
      <c r="Q722" s="10"/>
      <c r="R722" s="10"/>
      <c r="S722" s="10">
        <v>771</v>
      </c>
      <c r="T722" s="17">
        <v>5.65</v>
      </c>
      <c r="U722" s="17">
        <f t="shared" si="81"/>
        <v>565</v>
      </c>
      <c r="V722" s="11">
        <f t="shared" si="80"/>
        <v>26.821266613927218</v>
      </c>
      <c r="X722">
        <v>16.281537802488465</v>
      </c>
      <c r="Y722" s="12">
        <f t="shared" si="76"/>
        <v>16.280999999999999</v>
      </c>
      <c r="Z722">
        <f t="shared" si="77"/>
        <v>2</v>
      </c>
      <c r="AA722">
        <f t="shared" si="78"/>
        <v>2</v>
      </c>
      <c r="AB722">
        <f t="shared" si="79"/>
        <v>715</v>
      </c>
      <c r="AD722" s="12">
        <v>16.280999999999999</v>
      </c>
      <c r="AE722">
        <v>715</v>
      </c>
    </row>
    <row r="723" spans="6:32" x14ac:dyDescent="0.3">
      <c r="F723" s="10">
        <v>716</v>
      </c>
      <c r="G723" s="17">
        <v>86.016999999999996</v>
      </c>
      <c r="H723" s="10">
        <v>44.326000000000001</v>
      </c>
      <c r="I723">
        <v>0.55000000000000004</v>
      </c>
      <c r="J723">
        <v>2.8580000000000001</v>
      </c>
      <c r="K723">
        <v>0.35</v>
      </c>
      <c r="L723">
        <v>0.89100000000000001</v>
      </c>
      <c r="M723" s="10"/>
      <c r="N723" s="10"/>
      <c r="O723" s="10"/>
      <c r="P723" s="10"/>
      <c r="Q723" s="10"/>
      <c r="R723" s="10"/>
      <c r="S723" s="10">
        <v>772</v>
      </c>
      <c r="T723" s="17">
        <v>3.6429999999999998</v>
      </c>
      <c r="U723" s="17">
        <f t="shared" si="81"/>
        <v>364.29999999999995</v>
      </c>
      <c r="V723" s="11">
        <f t="shared" si="80"/>
        <v>21.53697207471421</v>
      </c>
      <c r="X723">
        <v>16.132270855148299</v>
      </c>
      <c r="Y723" s="12">
        <f t="shared" si="76"/>
        <v>16.132000000000001</v>
      </c>
      <c r="Z723">
        <f t="shared" si="77"/>
        <v>1</v>
      </c>
      <c r="AA723">
        <f t="shared" si="78"/>
        <v>0</v>
      </c>
      <c r="AB723">
        <f t="shared" si="79"/>
        <v>715</v>
      </c>
      <c r="AD723" s="12">
        <v>16.132000000000001</v>
      </c>
      <c r="AE723">
        <v>715</v>
      </c>
    </row>
    <row r="724" spans="6:32" x14ac:dyDescent="0.3">
      <c r="F724" s="10">
        <v>717</v>
      </c>
      <c r="G724" s="17">
        <v>2.899</v>
      </c>
      <c r="H724" s="10">
        <v>7.72</v>
      </c>
      <c r="I724">
        <v>0.61099999999999999</v>
      </c>
      <c r="J724">
        <v>2.4</v>
      </c>
      <c r="K724">
        <v>0.41699999999999998</v>
      </c>
      <c r="L724">
        <v>0.86699999999999999</v>
      </c>
      <c r="M724" s="10"/>
      <c r="N724" s="10"/>
      <c r="O724" s="10"/>
      <c r="P724" s="10"/>
      <c r="Q724" s="10"/>
      <c r="R724" s="10"/>
      <c r="S724" s="10">
        <v>773</v>
      </c>
      <c r="T724" s="17">
        <v>4.2009999999999996</v>
      </c>
      <c r="U724" s="17">
        <f t="shared" si="81"/>
        <v>420.09999999999997</v>
      </c>
      <c r="V724" s="11">
        <f t="shared" si="80"/>
        <v>23.127644340555779</v>
      </c>
      <c r="X724">
        <v>16.132270855148299</v>
      </c>
      <c r="Y724" s="12">
        <f t="shared" si="76"/>
        <v>16.132000000000001</v>
      </c>
      <c r="Z724">
        <f t="shared" si="77"/>
        <v>2</v>
      </c>
      <c r="AA724">
        <f t="shared" si="78"/>
        <v>0</v>
      </c>
      <c r="AB724">
        <f t="shared" si="79"/>
        <v>715</v>
      </c>
      <c r="AD724" s="12">
        <v>16.132000000000001</v>
      </c>
      <c r="AE724">
        <v>715</v>
      </c>
    </row>
    <row r="725" spans="6:32" x14ac:dyDescent="0.3">
      <c r="F725" s="10">
        <v>718</v>
      </c>
      <c r="G725" s="17">
        <v>4.6840000000000002</v>
      </c>
      <c r="H725" s="10">
        <v>9.7420000000000009</v>
      </c>
      <c r="I725">
        <v>0.62</v>
      </c>
      <c r="J725">
        <v>2.851</v>
      </c>
      <c r="K725">
        <v>0.35099999999999998</v>
      </c>
      <c r="L725">
        <v>0.878</v>
      </c>
      <c r="M725" s="10"/>
      <c r="N725" s="10"/>
      <c r="O725" s="10"/>
      <c r="P725" s="10"/>
      <c r="Q725" s="10"/>
      <c r="R725" s="10"/>
      <c r="S725" s="10">
        <v>774</v>
      </c>
      <c r="T725" s="17">
        <v>1.673</v>
      </c>
      <c r="U725" s="17">
        <f t="shared" si="81"/>
        <v>167.3</v>
      </c>
      <c r="V725" s="11">
        <f t="shared" si="80"/>
        <v>14.594964057310753</v>
      </c>
      <c r="X725">
        <v>16.132270855148299</v>
      </c>
      <c r="Y725" s="12">
        <f t="shared" si="76"/>
        <v>16.132000000000001</v>
      </c>
      <c r="Z725">
        <f t="shared" si="77"/>
        <v>3</v>
      </c>
      <c r="AA725">
        <f t="shared" si="78"/>
        <v>0</v>
      </c>
      <c r="AB725">
        <f t="shared" si="79"/>
        <v>715</v>
      </c>
      <c r="AD725" s="12">
        <v>16.132000000000001</v>
      </c>
      <c r="AE725">
        <v>715</v>
      </c>
    </row>
    <row r="726" spans="6:32" x14ac:dyDescent="0.3">
      <c r="F726" s="10">
        <v>719</v>
      </c>
      <c r="G726" s="17">
        <v>1.115</v>
      </c>
      <c r="H726" s="10">
        <v>4.5419999999999998</v>
      </c>
      <c r="I726">
        <v>0.67900000000000005</v>
      </c>
      <c r="J726">
        <v>1.966</v>
      </c>
      <c r="K726">
        <v>0.50900000000000001</v>
      </c>
      <c r="L726">
        <v>0.84499999999999997</v>
      </c>
      <c r="M726" s="10"/>
      <c r="N726" s="10"/>
      <c r="O726" s="10"/>
      <c r="P726" s="10"/>
      <c r="Q726" s="10"/>
      <c r="R726" s="10"/>
      <c r="S726" s="10">
        <v>775</v>
      </c>
      <c r="T726" s="17">
        <v>3.6059999999999999</v>
      </c>
      <c r="U726" s="17">
        <f t="shared" si="81"/>
        <v>360.59999999999997</v>
      </c>
      <c r="V726" s="11">
        <f t="shared" si="80"/>
        <v>21.427323207332726</v>
      </c>
      <c r="X726">
        <v>16.132270855148299</v>
      </c>
      <c r="Y726" s="12">
        <f t="shared" si="76"/>
        <v>16.132000000000001</v>
      </c>
      <c r="Z726">
        <f t="shared" si="77"/>
        <v>4</v>
      </c>
      <c r="AA726">
        <f t="shared" si="78"/>
        <v>0</v>
      </c>
      <c r="AB726">
        <f t="shared" si="79"/>
        <v>715</v>
      </c>
      <c r="AD726" s="12">
        <v>16.132000000000001</v>
      </c>
      <c r="AE726">
        <v>715</v>
      </c>
    </row>
    <row r="727" spans="6:32" x14ac:dyDescent="0.3">
      <c r="F727" s="10">
        <v>720</v>
      </c>
      <c r="G727" s="17">
        <v>3.42</v>
      </c>
      <c r="H727" s="10">
        <v>7.9930000000000003</v>
      </c>
      <c r="I727">
        <v>0.67300000000000004</v>
      </c>
      <c r="J727">
        <v>2.0310000000000001</v>
      </c>
      <c r="K727">
        <v>0.49199999999999999</v>
      </c>
      <c r="L727">
        <v>0.86</v>
      </c>
      <c r="M727" s="10"/>
      <c r="N727" s="10"/>
      <c r="O727" s="10"/>
      <c r="P727" s="10"/>
      <c r="Q727" s="10"/>
      <c r="R727" s="10"/>
      <c r="S727" s="10">
        <v>776</v>
      </c>
      <c r="T727" s="17">
        <v>2.23</v>
      </c>
      <c r="U727" s="17">
        <f t="shared" si="81"/>
        <v>223</v>
      </c>
      <c r="V727" s="11">
        <f t="shared" si="80"/>
        <v>16.850294314223159</v>
      </c>
      <c r="X727">
        <v>16.132270855148299</v>
      </c>
      <c r="Y727" s="12">
        <f t="shared" si="76"/>
        <v>16.132000000000001</v>
      </c>
      <c r="Z727">
        <f t="shared" si="77"/>
        <v>5</v>
      </c>
      <c r="AA727">
        <f t="shared" si="78"/>
        <v>0</v>
      </c>
      <c r="AB727">
        <f t="shared" si="79"/>
        <v>715</v>
      </c>
      <c r="AD727" s="12">
        <v>16.132000000000001</v>
      </c>
      <c r="AE727">
        <v>715</v>
      </c>
    </row>
    <row r="728" spans="6:32" x14ac:dyDescent="0.3">
      <c r="F728" s="10">
        <v>721</v>
      </c>
      <c r="G728" s="17">
        <v>8.6240000000000006</v>
      </c>
      <c r="H728" s="10">
        <v>11.077999999999999</v>
      </c>
      <c r="I728">
        <v>0.88300000000000001</v>
      </c>
      <c r="J728">
        <v>1.381</v>
      </c>
      <c r="K728">
        <v>0.72399999999999998</v>
      </c>
      <c r="L728">
        <v>0.93899999999999995</v>
      </c>
      <c r="M728" s="10"/>
      <c r="N728" s="10"/>
      <c r="O728" s="10"/>
      <c r="P728" s="10"/>
      <c r="Q728" s="10"/>
      <c r="R728" s="10"/>
      <c r="S728" s="10">
        <v>777</v>
      </c>
      <c r="T728" s="17">
        <v>1.264</v>
      </c>
      <c r="U728" s="17">
        <f t="shared" si="81"/>
        <v>126.4</v>
      </c>
      <c r="V728" s="11">
        <f t="shared" si="80"/>
        <v>12.686113607189736</v>
      </c>
      <c r="X728">
        <v>16.132270855148299</v>
      </c>
      <c r="Y728" s="12">
        <f t="shared" si="76"/>
        <v>16.132000000000001</v>
      </c>
      <c r="Z728">
        <f t="shared" si="77"/>
        <v>6</v>
      </c>
      <c r="AA728">
        <f t="shared" si="78"/>
        <v>6</v>
      </c>
      <c r="AB728">
        <f t="shared" si="79"/>
        <v>721</v>
      </c>
      <c r="AD728" s="12">
        <v>16.132000000000001</v>
      </c>
      <c r="AE728">
        <v>721</v>
      </c>
    </row>
    <row r="729" spans="6:32" x14ac:dyDescent="0.3">
      <c r="F729" s="10">
        <v>722</v>
      </c>
      <c r="G729" s="17">
        <v>0.14899999999999999</v>
      </c>
      <c r="H729" s="10">
        <v>1.363</v>
      </c>
      <c r="I729">
        <v>1</v>
      </c>
      <c r="J729">
        <v>2.0310000000000001</v>
      </c>
      <c r="K729">
        <v>0.49199999999999999</v>
      </c>
      <c r="L729">
        <v>0.8</v>
      </c>
      <c r="M729" s="10"/>
      <c r="N729" s="10"/>
      <c r="O729" s="10"/>
      <c r="P729" s="10"/>
      <c r="Q729" s="10"/>
      <c r="R729" s="10"/>
      <c r="S729" s="10">
        <v>778</v>
      </c>
      <c r="T729" s="17">
        <v>14.423</v>
      </c>
      <c r="U729" s="17">
        <f t="shared" si="81"/>
        <v>1442.3</v>
      </c>
      <c r="V729" s="11">
        <f t="shared" si="80"/>
        <v>42.853160856248692</v>
      </c>
      <c r="X729">
        <v>15.985592783139047</v>
      </c>
      <c r="Y729" s="12">
        <f t="shared" si="76"/>
        <v>15.984999999999999</v>
      </c>
      <c r="Z729">
        <f t="shared" si="77"/>
        <v>1</v>
      </c>
      <c r="AA729">
        <f t="shared" si="78"/>
        <v>1</v>
      </c>
      <c r="AB729">
        <f t="shared" si="79"/>
        <v>722</v>
      </c>
      <c r="AD729" s="12">
        <v>15.984999999999999</v>
      </c>
      <c r="AE729">
        <v>722</v>
      </c>
      <c r="AF729" t="s">
        <v>38</v>
      </c>
    </row>
    <row r="730" spans="6:32" x14ac:dyDescent="0.3">
      <c r="F730" s="8">
        <v>723</v>
      </c>
      <c r="G730" s="117">
        <v>450.79300000000001</v>
      </c>
      <c r="H730" s="8">
        <v>146.16399999999999</v>
      </c>
      <c r="I730" s="8">
        <v>0.26500000000000001</v>
      </c>
      <c r="J730" s="8">
        <v>1.9710000000000001</v>
      </c>
      <c r="K730" s="8">
        <v>0.50700000000000001</v>
      </c>
      <c r="L730" s="8">
        <v>0.73299999999999998</v>
      </c>
      <c r="M730" s="10"/>
      <c r="N730" s="10"/>
      <c r="O730" s="10"/>
      <c r="P730" s="10"/>
      <c r="Q730" s="10"/>
      <c r="R730" s="10"/>
      <c r="S730" s="10">
        <v>779</v>
      </c>
      <c r="T730" s="17">
        <v>5.3159999999999998</v>
      </c>
      <c r="U730" s="17">
        <f t="shared" si="81"/>
        <v>531.6</v>
      </c>
      <c r="V730" s="11">
        <f t="shared" si="80"/>
        <v>26.016420622007413</v>
      </c>
      <c r="X730">
        <v>15.837556323903858</v>
      </c>
      <c r="Y730" s="12">
        <f t="shared" si="76"/>
        <v>15.837</v>
      </c>
      <c r="Z730">
        <f t="shared" si="77"/>
        <v>1</v>
      </c>
      <c r="AA730">
        <f t="shared" si="78"/>
        <v>0</v>
      </c>
      <c r="AB730">
        <f t="shared" si="79"/>
        <v>722</v>
      </c>
      <c r="AD730" s="12">
        <v>15.837</v>
      </c>
      <c r="AE730">
        <v>722</v>
      </c>
    </row>
    <row r="731" spans="6:32" x14ac:dyDescent="0.3">
      <c r="F731" s="10">
        <v>724</v>
      </c>
      <c r="G731" s="17">
        <v>42.191000000000003</v>
      </c>
      <c r="H731" s="10">
        <v>31.698</v>
      </c>
      <c r="I731">
        <v>0.52800000000000002</v>
      </c>
      <c r="J731">
        <v>2.8849999999999998</v>
      </c>
      <c r="K731">
        <v>0.34699999999999998</v>
      </c>
      <c r="L731">
        <v>0.84299999999999997</v>
      </c>
      <c r="M731" s="10"/>
      <c r="N731" s="10"/>
      <c r="O731" s="10"/>
      <c r="P731" s="10"/>
      <c r="Q731" s="10"/>
      <c r="R731" s="10"/>
      <c r="S731" s="10">
        <v>780</v>
      </c>
      <c r="T731" s="17">
        <v>75.013999999999996</v>
      </c>
      <c r="U731" s="17">
        <f t="shared" si="81"/>
        <v>7501.4</v>
      </c>
      <c r="V731" s="11">
        <f t="shared" si="80"/>
        <v>97.729622535218809</v>
      </c>
      <c r="X731">
        <v>15.837556323903858</v>
      </c>
      <c r="Y731" s="12">
        <f t="shared" si="76"/>
        <v>15.837</v>
      </c>
      <c r="Z731">
        <f t="shared" si="77"/>
        <v>2</v>
      </c>
      <c r="AA731">
        <f t="shared" si="78"/>
        <v>0</v>
      </c>
      <c r="AB731">
        <f t="shared" si="79"/>
        <v>722</v>
      </c>
      <c r="AD731" s="12">
        <v>15.837</v>
      </c>
      <c r="AE731">
        <v>722</v>
      </c>
    </row>
    <row r="732" spans="6:32" x14ac:dyDescent="0.3">
      <c r="F732" s="10">
        <v>725</v>
      </c>
      <c r="G732" s="17">
        <v>1.115</v>
      </c>
      <c r="H732" s="10">
        <v>4.7679999999999998</v>
      </c>
      <c r="I732">
        <v>0.61699999999999999</v>
      </c>
      <c r="J732">
        <v>2.7559999999999998</v>
      </c>
      <c r="K732">
        <v>0.36299999999999999</v>
      </c>
      <c r="L732">
        <v>0.85699999999999998</v>
      </c>
      <c r="M732" s="10"/>
      <c r="N732" s="10"/>
      <c r="O732" s="10"/>
      <c r="P732" s="10"/>
      <c r="Q732" s="10"/>
      <c r="R732" s="10"/>
      <c r="S732" s="10">
        <v>781</v>
      </c>
      <c r="T732" s="17">
        <v>1.5609999999999999</v>
      </c>
      <c r="U732" s="17">
        <f t="shared" si="81"/>
        <v>156.1</v>
      </c>
      <c r="V732" s="11">
        <f t="shared" si="80"/>
        <v>14.09796768804493</v>
      </c>
      <c r="X732">
        <v>15.837556323903858</v>
      </c>
      <c r="Y732" s="12">
        <f t="shared" si="76"/>
        <v>15.837</v>
      </c>
      <c r="Z732">
        <f t="shared" si="77"/>
        <v>3</v>
      </c>
      <c r="AA732">
        <f t="shared" si="78"/>
        <v>0</v>
      </c>
      <c r="AB732">
        <f t="shared" si="79"/>
        <v>722</v>
      </c>
      <c r="AD732" s="12">
        <v>15.837</v>
      </c>
      <c r="AE732">
        <v>722</v>
      </c>
    </row>
    <row r="733" spans="6:32" x14ac:dyDescent="0.3">
      <c r="F733" s="10">
        <v>726</v>
      </c>
      <c r="G733" s="17">
        <v>1.97</v>
      </c>
      <c r="H733" s="10">
        <v>5.5190000000000001</v>
      </c>
      <c r="I733">
        <v>0.81299999999999994</v>
      </c>
      <c r="J733">
        <v>1.7190000000000001</v>
      </c>
      <c r="K733">
        <v>0.58199999999999996</v>
      </c>
      <c r="L733">
        <v>0.86199999999999999</v>
      </c>
      <c r="M733" s="10"/>
      <c r="N733" s="10"/>
      <c r="O733" s="10"/>
      <c r="P733" s="10"/>
      <c r="Q733" s="10"/>
      <c r="R733" s="10"/>
      <c r="S733" s="10">
        <v>782</v>
      </c>
      <c r="T733" s="17">
        <v>2.5649999999999999</v>
      </c>
      <c r="U733" s="17">
        <f t="shared" si="81"/>
        <v>256.5</v>
      </c>
      <c r="V733" s="11">
        <f t="shared" si="80"/>
        <v>18.071688997561054</v>
      </c>
      <c r="X733">
        <v>15.837556323903858</v>
      </c>
      <c r="Y733" s="12">
        <f t="shared" si="76"/>
        <v>15.837</v>
      </c>
      <c r="Z733">
        <f t="shared" si="77"/>
        <v>4</v>
      </c>
      <c r="AA733">
        <f t="shared" si="78"/>
        <v>0</v>
      </c>
      <c r="AB733">
        <f t="shared" si="79"/>
        <v>722</v>
      </c>
      <c r="AD733" s="12">
        <v>15.837</v>
      </c>
      <c r="AE733">
        <v>722</v>
      </c>
    </row>
    <row r="734" spans="6:32" x14ac:dyDescent="0.3">
      <c r="F734" s="10">
        <v>727</v>
      </c>
      <c r="G734" s="17">
        <v>0.14899999999999999</v>
      </c>
      <c r="H734" s="10">
        <v>1.091</v>
      </c>
      <c r="I734">
        <v>1</v>
      </c>
      <c r="J734">
        <v>1</v>
      </c>
      <c r="K734">
        <v>1</v>
      </c>
      <c r="L734">
        <v>1</v>
      </c>
      <c r="M734" s="10"/>
      <c r="N734" s="10"/>
      <c r="O734" s="10"/>
      <c r="P734" s="10"/>
      <c r="Q734" s="10"/>
      <c r="R734" s="10"/>
      <c r="S734" s="10">
        <v>783</v>
      </c>
      <c r="T734" s="17">
        <v>1.413</v>
      </c>
      <c r="U734" s="17">
        <f t="shared" si="81"/>
        <v>141.30000000000001</v>
      </c>
      <c r="V734" s="11">
        <f t="shared" si="80"/>
        <v>13.413006660368081</v>
      </c>
      <c r="X734">
        <v>15.837556323903858</v>
      </c>
      <c r="Y734" s="12">
        <f t="shared" si="76"/>
        <v>15.837</v>
      </c>
      <c r="Z734">
        <f t="shared" si="77"/>
        <v>5</v>
      </c>
      <c r="AA734">
        <f t="shared" si="78"/>
        <v>0</v>
      </c>
      <c r="AB734">
        <f t="shared" si="79"/>
        <v>722</v>
      </c>
      <c r="AD734" s="12">
        <v>15.837</v>
      </c>
      <c r="AE734">
        <v>722</v>
      </c>
    </row>
    <row r="735" spans="6:32" x14ac:dyDescent="0.3">
      <c r="F735" s="10">
        <v>728</v>
      </c>
      <c r="G735" s="17">
        <v>0.40899999999999997</v>
      </c>
      <c r="H735" s="10">
        <v>2.5670000000000002</v>
      </c>
      <c r="I735">
        <v>0.78</v>
      </c>
      <c r="J735">
        <v>1.27</v>
      </c>
      <c r="K735">
        <v>0.78800000000000003</v>
      </c>
      <c r="L735">
        <v>0.75900000000000001</v>
      </c>
      <c r="M735" s="10"/>
      <c r="N735" s="10"/>
      <c r="O735" s="10"/>
      <c r="P735" s="10"/>
      <c r="Q735" s="10"/>
      <c r="R735" s="10"/>
      <c r="S735" s="10">
        <v>784</v>
      </c>
      <c r="T735" s="17">
        <v>0.81799999999999995</v>
      </c>
      <c r="U735" s="17">
        <f t="shared" si="81"/>
        <v>81.8</v>
      </c>
      <c r="V735" s="11">
        <f t="shared" si="80"/>
        <v>10.205439469191727</v>
      </c>
      <c r="X735">
        <v>15.837556323903858</v>
      </c>
      <c r="Y735" s="12">
        <f t="shared" si="76"/>
        <v>15.837</v>
      </c>
      <c r="Z735">
        <f t="shared" si="77"/>
        <v>6</v>
      </c>
      <c r="AA735">
        <f t="shared" si="78"/>
        <v>0</v>
      </c>
      <c r="AB735">
        <f t="shared" si="79"/>
        <v>722</v>
      </c>
      <c r="AD735" s="12">
        <v>15.837</v>
      </c>
      <c r="AE735">
        <v>722</v>
      </c>
    </row>
    <row r="736" spans="6:32" x14ac:dyDescent="0.3">
      <c r="F736" s="10">
        <v>729</v>
      </c>
      <c r="G736" s="17">
        <v>59.29</v>
      </c>
      <c r="H736" s="10">
        <v>33.906999999999996</v>
      </c>
      <c r="I736">
        <v>0.64800000000000002</v>
      </c>
      <c r="J736">
        <v>1.32</v>
      </c>
      <c r="K736">
        <v>0.75800000000000001</v>
      </c>
      <c r="L736">
        <v>0.88800000000000001</v>
      </c>
      <c r="M736" s="10"/>
      <c r="N736" s="10"/>
      <c r="O736" s="10"/>
      <c r="P736" s="10"/>
      <c r="Q736" s="10"/>
      <c r="R736" s="10"/>
      <c r="S736" s="10">
        <v>785</v>
      </c>
      <c r="T736" s="17">
        <v>1.1519999999999999</v>
      </c>
      <c r="U736" s="17">
        <f t="shared" si="81"/>
        <v>115.19999999999999</v>
      </c>
      <c r="V736" s="11">
        <f t="shared" si="80"/>
        <v>12.111036105696767</v>
      </c>
      <c r="X736">
        <v>15.837556323903858</v>
      </c>
      <c r="Y736" s="12">
        <f t="shared" si="76"/>
        <v>15.837</v>
      </c>
      <c r="Z736">
        <f t="shared" si="77"/>
        <v>7</v>
      </c>
      <c r="AA736">
        <f t="shared" si="78"/>
        <v>0</v>
      </c>
      <c r="AB736">
        <f t="shared" si="79"/>
        <v>722</v>
      </c>
      <c r="AD736" s="12">
        <v>15.837</v>
      </c>
      <c r="AE736">
        <v>722</v>
      </c>
    </row>
    <row r="737" spans="6:31" x14ac:dyDescent="0.3">
      <c r="F737" s="10">
        <v>730</v>
      </c>
      <c r="G737" s="17">
        <v>30.556000000000001</v>
      </c>
      <c r="H737" s="10">
        <v>27.335999999999999</v>
      </c>
      <c r="I737">
        <v>0.51400000000000001</v>
      </c>
      <c r="J737">
        <v>2.508</v>
      </c>
      <c r="K737">
        <v>0.39900000000000002</v>
      </c>
      <c r="L737">
        <v>0.76600000000000001</v>
      </c>
      <c r="M737" s="10"/>
      <c r="N737" s="10"/>
      <c r="O737" s="10"/>
      <c r="P737" s="10"/>
      <c r="Q737" s="10"/>
      <c r="R737" s="10"/>
      <c r="S737" s="10">
        <v>786</v>
      </c>
      <c r="T737" s="17">
        <v>9.516</v>
      </c>
      <c r="U737" s="17">
        <f t="shared" si="81"/>
        <v>951.6</v>
      </c>
      <c r="V737" s="11">
        <f t="shared" si="80"/>
        <v>34.808256933807833</v>
      </c>
      <c r="X737">
        <v>15.837556323903858</v>
      </c>
      <c r="Y737" s="12">
        <f t="shared" si="76"/>
        <v>15.837</v>
      </c>
      <c r="Z737">
        <f t="shared" si="77"/>
        <v>8</v>
      </c>
      <c r="AA737">
        <f t="shared" si="78"/>
        <v>8</v>
      </c>
      <c r="AB737">
        <f t="shared" si="79"/>
        <v>730</v>
      </c>
      <c r="AD737" s="12">
        <v>15.837</v>
      </c>
      <c r="AE737">
        <v>730</v>
      </c>
    </row>
    <row r="738" spans="6:31" x14ac:dyDescent="0.3">
      <c r="F738" s="10">
        <v>731</v>
      </c>
      <c r="G738" s="17">
        <v>1.1519999999999999</v>
      </c>
      <c r="H738" s="10">
        <v>3.7709999999999999</v>
      </c>
      <c r="I738">
        <v>1</v>
      </c>
      <c r="J738">
        <v>1.1990000000000001</v>
      </c>
      <c r="K738">
        <v>0.83399999999999996</v>
      </c>
      <c r="L738">
        <v>0.88600000000000001</v>
      </c>
      <c r="M738" s="10"/>
      <c r="N738" s="10"/>
      <c r="O738" s="10"/>
      <c r="P738" s="10"/>
      <c r="Q738" s="10"/>
      <c r="R738" s="10"/>
      <c r="S738" s="10">
        <v>787</v>
      </c>
      <c r="T738" s="17">
        <v>0.96599999999999997</v>
      </c>
      <c r="U738" s="17">
        <f t="shared" si="81"/>
        <v>96.6</v>
      </c>
      <c r="V738" s="11">
        <f t="shared" si="80"/>
        <v>11.090308382611221</v>
      </c>
      <c r="X738">
        <v>15.688123023399166</v>
      </c>
      <c r="Y738" s="12">
        <f t="shared" si="76"/>
        <v>15.688000000000001</v>
      </c>
      <c r="Z738">
        <f t="shared" si="77"/>
        <v>1</v>
      </c>
      <c r="AA738">
        <f t="shared" si="78"/>
        <v>0</v>
      </c>
      <c r="AB738">
        <f t="shared" si="79"/>
        <v>730</v>
      </c>
      <c r="AD738" s="12">
        <v>15.688000000000001</v>
      </c>
      <c r="AE738">
        <v>730</v>
      </c>
    </row>
    <row r="739" spans="6:31" x14ac:dyDescent="0.3">
      <c r="F739" s="10">
        <v>732</v>
      </c>
      <c r="G739" s="17">
        <v>0.14899999999999999</v>
      </c>
      <c r="H739" s="10">
        <v>1.091</v>
      </c>
      <c r="I739">
        <v>1</v>
      </c>
      <c r="J739">
        <v>1</v>
      </c>
      <c r="K739">
        <v>1</v>
      </c>
      <c r="L739">
        <v>1</v>
      </c>
      <c r="M739" s="10"/>
      <c r="N739" s="10"/>
      <c r="O739" s="10"/>
      <c r="P739" s="10"/>
      <c r="Q739" s="10"/>
      <c r="R739" s="10"/>
      <c r="S739" s="10">
        <v>788</v>
      </c>
      <c r="T739" s="17">
        <v>0.372</v>
      </c>
      <c r="U739" s="17">
        <f t="shared" si="81"/>
        <v>37.200000000000003</v>
      </c>
      <c r="V739" s="11">
        <f t="shared" si="80"/>
        <v>6.8821879561770221</v>
      </c>
      <c r="X739">
        <v>15.688123023399166</v>
      </c>
      <c r="Y739" s="12">
        <f t="shared" si="76"/>
        <v>15.688000000000001</v>
      </c>
      <c r="Z739">
        <f t="shared" si="77"/>
        <v>2</v>
      </c>
      <c r="AA739">
        <f t="shared" si="78"/>
        <v>0</v>
      </c>
      <c r="AB739">
        <f t="shared" si="79"/>
        <v>730</v>
      </c>
      <c r="AD739" s="12">
        <v>15.688000000000001</v>
      </c>
      <c r="AE739">
        <v>730</v>
      </c>
    </row>
    <row r="740" spans="6:31" x14ac:dyDescent="0.3">
      <c r="F740" s="10">
        <v>733</v>
      </c>
      <c r="G740" s="17">
        <v>2.4159999999999999</v>
      </c>
      <c r="H740" s="10">
        <v>6.6760000000000002</v>
      </c>
      <c r="I740">
        <v>0.68100000000000005</v>
      </c>
      <c r="J740">
        <v>2.4809999999999999</v>
      </c>
      <c r="K740">
        <v>0.40300000000000002</v>
      </c>
      <c r="L740">
        <v>0.878</v>
      </c>
      <c r="M740" s="10"/>
      <c r="N740" s="10"/>
      <c r="O740" s="10"/>
      <c r="P740" s="10"/>
      <c r="Q740" s="10"/>
      <c r="R740" s="10"/>
      <c r="S740" s="10">
        <v>789</v>
      </c>
      <c r="T740" s="17">
        <v>1.5609999999999999</v>
      </c>
      <c r="U740" s="17">
        <f t="shared" si="81"/>
        <v>156.1</v>
      </c>
      <c r="V740" s="11">
        <f t="shared" si="80"/>
        <v>14.09796768804493</v>
      </c>
      <c r="X740">
        <v>15.688123023399166</v>
      </c>
      <c r="Y740" s="12">
        <f t="shared" si="76"/>
        <v>15.688000000000001</v>
      </c>
      <c r="Z740">
        <f t="shared" si="77"/>
        <v>3</v>
      </c>
      <c r="AA740">
        <f t="shared" si="78"/>
        <v>0</v>
      </c>
      <c r="AB740">
        <f t="shared" si="79"/>
        <v>730</v>
      </c>
      <c r="AD740" s="12">
        <v>15.688000000000001</v>
      </c>
      <c r="AE740">
        <v>730</v>
      </c>
    </row>
    <row r="741" spans="6:31" x14ac:dyDescent="0.3">
      <c r="F741" s="10">
        <v>734</v>
      </c>
      <c r="G741" s="17">
        <v>3.903</v>
      </c>
      <c r="H741" s="10">
        <v>12.13</v>
      </c>
      <c r="I741">
        <v>0.33300000000000002</v>
      </c>
      <c r="J741">
        <v>5.2089999999999996</v>
      </c>
      <c r="K741">
        <v>0.192</v>
      </c>
      <c r="L741">
        <v>0.76400000000000001</v>
      </c>
      <c r="M741" s="10"/>
      <c r="N741" s="10"/>
      <c r="O741" s="10"/>
      <c r="P741" s="10"/>
      <c r="Q741" s="10"/>
      <c r="R741" s="10"/>
      <c r="S741" s="10">
        <v>790</v>
      </c>
      <c r="T741" s="17">
        <v>16.393000000000001</v>
      </c>
      <c r="U741" s="17">
        <f t="shared" si="81"/>
        <v>1639.3000000000002</v>
      </c>
      <c r="V741" s="11">
        <f t="shared" si="80"/>
        <v>45.686120273933888</v>
      </c>
      <c r="X741">
        <v>15.688123023399166</v>
      </c>
      <c r="Y741" s="12">
        <f t="shared" si="76"/>
        <v>15.688000000000001</v>
      </c>
      <c r="Z741">
        <f t="shared" si="77"/>
        <v>4</v>
      </c>
      <c r="AA741">
        <f t="shared" si="78"/>
        <v>0</v>
      </c>
      <c r="AB741">
        <f t="shared" si="79"/>
        <v>730</v>
      </c>
      <c r="AD741" s="12">
        <v>15.688000000000001</v>
      </c>
      <c r="AE741">
        <v>730</v>
      </c>
    </row>
    <row r="742" spans="6:31" x14ac:dyDescent="0.3">
      <c r="F742" s="10">
        <v>735</v>
      </c>
      <c r="G742" s="17">
        <v>30.073</v>
      </c>
      <c r="H742" s="10">
        <v>23.725000000000001</v>
      </c>
      <c r="I742">
        <v>0.67100000000000004</v>
      </c>
      <c r="J742">
        <v>1.913</v>
      </c>
      <c r="K742">
        <v>0.52300000000000002</v>
      </c>
      <c r="L742">
        <v>0.9</v>
      </c>
      <c r="M742" s="10"/>
      <c r="N742" s="10"/>
      <c r="O742" s="10"/>
      <c r="P742" s="10"/>
      <c r="Q742" s="10"/>
      <c r="R742" s="10"/>
      <c r="S742" s="10">
        <v>791</v>
      </c>
      <c r="T742" s="17">
        <v>0.63200000000000001</v>
      </c>
      <c r="U742" s="17">
        <f t="shared" si="81"/>
        <v>63.2</v>
      </c>
      <c r="V742" s="11">
        <f t="shared" si="80"/>
        <v>8.9704369585467951</v>
      </c>
      <c r="X742">
        <v>15.688123023399166</v>
      </c>
      <c r="Y742" s="12">
        <f t="shared" si="76"/>
        <v>15.688000000000001</v>
      </c>
      <c r="Z742">
        <f t="shared" si="77"/>
        <v>5</v>
      </c>
      <c r="AA742">
        <f t="shared" si="78"/>
        <v>0</v>
      </c>
      <c r="AB742">
        <f t="shared" si="79"/>
        <v>730</v>
      </c>
      <c r="AD742" s="12">
        <v>15.688000000000001</v>
      </c>
      <c r="AE742">
        <v>730</v>
      </c>
    </row>
    <row r="743" spans="6:31" x14ac:dyDescent="0.3">
      <c r="F743" s="10">
        <v>736</v>
      </c>
      <c r="G743" s="17">
        <v>1.115</v>
      </c>
      <c r="H743" s="10">
        <v>4.7679999999999998</v>
      </c>
      <c r="I743">
        <v>0.61699999999999999</v>
      </c>
      <c r="J743">
        <v>1.3169999999999999</v>
      </c>
      <c r="K743">
        <v>0.76</v>
      </c>
      <c r="L743">
        <v>0.81100000000000005</v>
      </c>
      <c r="M743" s="10"/>
      <c r="N743" s="10"/>
      <c r="O743" s="10"/>
      <c r="P743" s="10"/>
      <c r="Q743" s="10"/>
      <c r="R743" s="10"/>
      <c r="S743" s="10">
        <v>792</v>
      </c>
      <c r="T743" s="17">
        <v>4.609</v>
      </c>
      <c r="U743" s="17">
        <f t="shared" si="81"/>
        <v>460.9</v>
      </c>
      <c r="V743" s="11">
        <f t="shared" si="80"/>
        <v>24.22470033186038</v>
      </c>
      <c r="X743">
        <v>15.688123023399166</v>
      </c>
      <c r="Y743" s="12">
        <f t="shared" si="76"/>
        <v>15.688000000000001</v>
      </c>
      <c r="Z743">
        <f t="shared" si="77"/>
        <v>6</v>
      </c>
      <c r="AA743">
        <f t="shared" si="78"/>
        <v>0</v>
      </c>
      <c r="AB743">
        <f t="shared" si="79"/>
        <v>730</v>
      </c>
      <c r="AD743" s="12">
        <v>15.688000000000001</v>
      </c>
      <c r="AE743">
        <v>730</v>
      </c>
    </row>
    <row r="744" spans="6:31" x14ac:dyDescent="0.3">
      <c r="F744" s="10">
        <v>737</v>
      </c>
      <c r="G744" s="17">
        <v>39.44</v>
      </c>
      <c r="H744" s="10">
        <v>41.093000000000004</v>
      </c>
      <c r="I744">
        <v>0.29299999999999998</v>
      </c>
      <c r="J744">
        <v>2.3980000000000001</v>
      </c>
      <c r="K744">
        <v>0.41699999999999998</v>
      </c>
      <c r="L744">
        <v>0.624</v>
      </c>
      <c r="M744" s="10"/>
      <c r="N744" s="10"/>
      <c r="O744" s="10"/>
      <c r="P744" s="10"/>
      <c r="Q744" s="10"/>
      <c r="R744" s="10"/>
      <c r="S744" s="10">
        <v>793</v>
      </c>
      <c r="T744" s="17">
        <v>8.2889999999999997</v>
      </c>
      <c r="U744" s="17">
        <f t="shared" si="81"/>
        <v>828.9</v>
      </c>
      <c r="V744" s="11">
        <f t="shared" si="80"/>
        <v>32.486739735328577</v>
      </c>
      <c r="X744">
        <v>15.688123023399166</v>
      </c>
      <c r="Y744" s="12">
        <f t="shared" si="76"/>
        <v>15.688000000000001</v>
      </c>
      <c r="Z744">
        <f t="shared" si="77"/>
        <v>7</v>
      </c>
      <c r="AA744">
        <f t="shared" si="78"/>
        <v>0</v>
      </c>
      <c r="AB744">
        <f t="shared" si="79"/>
        <v>730</v>
      </c>
      <c r="AD744" s="12">
        <v>15.688000000000001</v>
      </c>
      <c r="AE744">
        <v>730</v>
      </c>
    </row>
    <row r="745" spans="6:31" x14ac:dyDescent="0.3">
      <c r="F745" s="10">
        <v>738</v>
      </c>
      <c r="G745" s="17">
        <v>2.1930000000000001</v>
      </c>
      <c r="H745" s="10">
        <v>6.5170000000000003</v>
      </c>
      <c r="I745">
        <v>0.64900000000000002</v>
      </c>
      <c r="J745">
        <v>2.6429999999999998</v>
      </c>
      <c r="K745">
        <v>0.378</v>
      </c>
      <c r="L745">
        <v>0.88100000000000001</v>
      </c>
      <c r="M745" s="10"/>
      <c r="N745" s="10"/>
      <c r="O745" s="10"/>
      <c r="P745" s="10"/>
      <c r="Q745" s="10"/>
      <c r="R745" s="10"/>
      <c r="S745" s="10">
        <v>794</v>
      </c>
      <c r="T745" s="17">
        <v>169.69300000000001</v>
      </c>
      <c r="U745" s="17">
        <f t="shared" si="81"/>
        <v>16969.300000000003</v>
      </c>
      <c r="V745" s="11">
        <f t="shared" si="80"/>
        <v>146.98974048032875</v>
      </c>
      <c r="X745">
        <v>15.688123023399166</v>
      </c>
      <c r="Y745" s="12">
        <f t="shared" si="76"/>
        <v>15.688000000000001</v>
      </c>
      <c r="Z745">
        <f t="shared" si="77"/>
        <v>8</v>
      </c>
      <c r="AA745">
        <f t="shared" si="78"/>
        <v>0</v>
      </c>
      <c r="AB745">
        <f t="shared" si="79"/>
        <v>730</v>
      </c>
      <c r="AD745" s="12">
        <v>15.688000000000001</v>
      </c>
      <c r="AE745">
        <v>730</v>
      </c>
    </row>
    <row r="746" spans="6:31" x14ac:dyDescent="0.3">
      <c r="F746" s="10">
        <v>739</v>
      </c>
      <c r="G746" s="17">
        <v>0.33500000000000002</v>
      </c>
      <c r="H746" s="10">
        <v>2.0219999999999998</v>
      </c>
      <c r="I746">
        <v>1</v>
      </c>
      <c r="J746">
        <v>1.536</v>
      </c>
      <c r="K746">
        <v>0.65100000000000002</v>
      </c>
      <c r="L746">
        <v>0.85699999999999998</v>
      </c>
      <c r="M746" s="10"/>
      <c r="N746" s="10"/>
      <c r="O746" s="10"/>
      <c r="P746" s="10"/>
      <c r="Q746" s="10"/>
      <c r="R746" s="10"/>
      <c r="S746" s="10">
        <v>795</v>
      </c>
      <c r="T746" s="17">
        <v>6.2450000000000001</v>
      </c>
      <c r="U746" s="17">
        <f t="shared" si="81"/>
        <v>624.5</v>
      </c>
      <c r="V746" s="11">
        <f t="shared" si="80"/>
        <v>28.198193128055372</v>
      </c>
      <c r="X746">
        <v>15.688123023399166</v>
      </c>
      <c r="Y746" s="12">
        <f t="shared" si="76"/>
        <v>15.688000000000001</v>
      </c>
      <c r="Z746">
        <f t="shared" si="77"/>
        <v>9</v>
      </c>
      <c r="AA746">
        <f t="shared" si="78"/>
        <v>9</v>
      </c>
      <c r="AB746">
        <f t="shared" si="79"/>
        <v>739</v>
      </c>
      <c r="AD746" s="12">
        <v>15.688000000000001</v>
      </c>
      <c r="AE746">
        <v>739</v>
      </c>
    </row>
    <row r="747" spans="6:31" x14ac:dyDescent="0.3">
      <c r="F747" s="10">
        <v>740</v>
      </c>
      <c r="G747" s="17">
        <v>0.70599999999999996</v>
      </c>
      <c r="H747" s="10">
        <v>3.4980000000000002</v>
      </c>
      <c r="I747">
        <v>0.72499999999999998</v>
      </c>
      <c r="J747">
        <v>1.738</v>
      </c>
      <c r="K747">
        <v>0.57499999999999996</v>
      </c>
      <c r="L747">
        <v>0.76</v>
      </c>
      <c r="M747" s="10"/>
      <c r="N747" s="10"/>
      <c r="O747" s="10"/>
      <c r="P747" s="10"/>
      <c r="Q747" s="10"/>
      <c r="R747" s="10"/>
      <c r="S747" s="10">
        <v>796</v>
      </c>
      <c r="T747" s="17">
        <v>28.363</v>
      </c>
      <c r="U747" s="17">
        <f t="shared" si="81"/>
        <v>2836.3</v>
      </c>
      <c r="V747" s="11">
        <f t="shared" si="80"/>
        <v>60.0940040331175</v>
      </c>
      <c r="X747">
        <v>15.53725257829668</v>
      </c>
      <c r="Y747" s="12">
        <f t="shared" si="76"/>
        <v>15.537000000000001</v>
      </c>
      <c r="Z747">
        <f t="shared" si="77"/>
        <v>1</v>
      </c>
      <c r="AA747">
        <f t="shared" si="78"/>
        <v>0</v>
      </c>
      <c r="AB747">
        <f t="shared" si="79"/>
        <v>739</v>
      </c>
      <c r="AD747" s="12">
        <v>15.537000000000001</v>
      </c>
      <c r="AE747">
        <v>739</v>
      </c>
    </row>
    <row r="748" spans="6:31" x14ac:dyDescent="0.3">
      <c r="F748" s="10">
        <v>741</v>
      </c>
      <c r="G748" s="17">
        <v>2.1560000000000001</v>
      </c>
      <c r="H748" s="10">
        <v>6.1779999999999999</v>
      </c>
      <c r="I748">
        <v>0.71</v>
      </c>
      <c r="J748">
        <v>2.0219999999999998</v>
      </c>
      <c r="K748">
        <v>0.495</v>
      </c>
      <c r="L748">
        <v>0.84699999999999998</v>
      </c>
      <c r="M748" s="10"/>
      <c r="N748" s="10"/>
      <c r="O748" s="10"/>
      <c r="P748" s="10"/>
      <c r="Q748" s="10"/>
      <c r="R748" s="10"/>
      <c r="S748" s="10">
        <v>797</v>
      </c>
      <c r="T748" s="17">
        <v>1.413</v>
      </c>
      <c r="U748" s="17">
        <f t="shared" si="81"/>
        <v>141.30000000000001</v>
      </c>
      <c r="V748" s="11">
        <f t="shared" si="80"/>
        <v>13.413006660368081</v>
      </c>
      <c r="X748">
        <v>15.53725257829668</v>
      </c>
      <c r="Y748" s="12">
        <f t="shared" si="76"/>
        <v>15.537000000000001</v>
      </c>
      <c r="Z748">
        <f t="shared" si="77"/>
        <v>2</v>
      </c>
      <c r="AA748">
        <f t="shared" si="78"/>
        <v>0</v>
      </c>
      <c r="AB748">
        <f t="shared" si="79"/>
        <v>739</v>
      </c>
      <c r="AD748" s="12">
        <v>15.537000000000001</v>
      </c>
      <c r="AE748">
        <v>739</v>
      </c>
    </row>
    <row r="749" spans="6:31" x14ac:dyDescent="0.3">
      <c r="F749" s="10">
        <v>742</v>
      </c>
      <c r="G749" s="17">
        <v>2.3420000000000001</v>
      </c>
      <c r="H749" s="10">
        <v>5.7450000000000001</v>
      </c>
      <c r="I749">
        <v>0.89200000000000002</v>
      </c>
      <c r="J749">
        <v>1.2470000000000001</v>
      </c>
      <c r="K749">
        <v>0.80200000000000005</v>
      </c>
      <c r="L749">
        <v>0.88100000000000001</v>
      </c>
      <c r="M749" s="10"/>
      <c r="N749" s="10"/>
      <c r="O749" s="10"/>
      <c r="P749" s="10"/>
      <c r="Q749" s="10"/>
      <c r="R749" s="10"/>
      <c r="S749" s="10">
        <v>798</v>
      </c>
      <c r="T749" s="17">
        <v>0.85499999999999998</v>
      </c>
      <c r="U749" s="17">
        <f t="shared" si="81"/>
        <v>85.5</v>
      </c>
      <c r="V749" s="11">
        <f t="shared" si="80"/>
        <v>10.433694507453072</v>
      </c>
      <c r="X749">
        <v>15.53725257829668</v>
      </c>
      <c r="Y749" s="12">
        <f t="shared" si="76"/>
        <v>15.537000000000001</v>
      </c>
      <c r="Z749">
        <f t="shared" si="77"/>
        <v>3</v>
      </c>
      <c r="AA749">
        <f t="shared" si="78"/>
        <v>0</v>
      </c>
      <c r="AB749">
        <f t="shared" si="79"/>
        <v>739</v>
      </c>
      <c r="AD749" s="12">
        <v>15.537000000000001</v>
      </c>
      <c r="AE749">
        <v>739</v>
      </c>
    </row>
    <row r="750" spans="6:31" x14ac:dyDescent="0.3">
      <c r="F750" s="10">
        <v>743</v>
      </c>
      <c r="G750" s="17">
        <v>53.677</v>
      </c>
      <c r="H750" s="10">
        <v>35.713999999999999</v>
      </c>
      <c r="I750">
        <v>0.52900000000000003</v>
      </c>
      <c r="J750">
        <v>2.331</v>
      </c>
      <c r="K750">
        <v>0.42899999999999999</v>
      </c>
      <c r="L750">
        <v>0.78100000000000003</v>
      </c>
      <c r="M750" s="10"/>
      <c r="N750" s="10"/>
      <c r="O750" s="10"/>
      <c r="P750" s="10"/>
      <c r="Q750" s="10"/>
      <c r="R750" s="10"/>
      <c r="S750" s="10">
        <v>799</v>
      </c>
      <c r="T750" s="17">
        <v>12.49</v>
      </c>
      <c r="U750" s="17">
        <f t="shared" si="81"/>
        <v>1249</v>
      </c>
      <c r="V750" s="11">
        <f t="shared" si="80"/>
        <v>39.878267156111718</v>
      </c>
      <c r="X750">
        <v>15.53725257829668</v>
      </c>
      <c r="Y750" s="12">
        <f t="shared" si="76"/>
        <v>15.537000000000001</v>
      </c>
      <c r="Z750">
        <f t="shared" si="77"/>
        <v>4</v>
      </c>
      <c r="AA750">
        <f t="shared" si="78"/>
        <v>0</v>
      </c>
      <c r="AB750">
        <f t="shared" si="79"/>
        <v>739</v>
      </c>
      <c r="AD750" s="12">
        <v>15.537000000000001</v>
      </c>
      <c r="AE750">
        <v>739</v>
      </c>
    </row>
    <row r="751" spans="6:31" x14ac:dyDescent="0.3">
      <c r="F751" s="10">
        <v>744</v>
      </c>
      <c r="G751" s="17">
        <v>4.609</v>
      </c>
      <c r="H751" s="10">
        <v>8.7449999999999992</v>
      </c>
      <c r="I751">
        <v>0.75700000000000001</v>
      </c>
      <c r="J751">
        <v>2.056</v>
      </c>
      <c r="K751">
        <v>0.48599999999999999</v>
      </c>
      <c r="L751">
        <v>0.876</v>
      </c>
      <c r="M751" s="10"/>
      <c r="N751" s="10"/>
      <c r="O751" s="10"/>
      <c r="P751" s="10"/>
      <c r="Q751" s="10"/>
      <c r="R751" s="10"/>
      <c r="S751" s="10">
        <v>800</v>
      </c>
      <c r="T751" s="17">
        <v>19.143999999999998</v>
      </c>
      <c r="U751" s="17">
        <f t="shared" si="81"/>
        <v>1914.3999999999999</v>
      </c>
      <c r="V751" s="11">
        <f t="shared" si="80"/>
        <v>49.370940688232743</v>
      </c>
      <c r="X751">
        <v>15.53725257829668</v>
      </c>
      <c r="Y751" s="12">
        <f t="shared" si="76"/>
        <v>15.537000000000001</v>
      </c>
      <c r="Z751">
        <f t="shared" si="77"/>
        <v>5</v>
      </c>
      <c r="AA751">
        <f t="shared" si="78"/>
        <v>0</v>
      </c>
      <c r="AB751">
        <f t="shared" si="79"/>
        <v>739</v>
      </c>
      <c r="AD751" s="12">
        <v>15.537000000000001</v>
      </c>
      <c r="AE751">
        <v>739</v>
      </c>
    </row>
    <row r="752" spans="6:31" x14ac:dyDescent="0.3">
      <c r="F752" s="10">
        <v>745</v>
      </c>
      <c r="G752" s="17">
        <v>7.1</v>
      </c>
      <c r="H752" s="10">
        <v>11.105</v>
      </c>
      <c r="I752">
        <v>0.72299999999999998</v>
      </c>
      <c r="J752">
        <v>1.639</v>
      </c>
      <c r="K752">
        <v>0.61</v>
      </c>
      <c r="L752">
        <v>0.89300000000000002</v>
      </c>
      <c r="M752" s="10"/>
      <c r="N752" s="10"/>
      <c r="O752" s="10"/>
      <c r="P752" s="10"/>
      <c r="Q752" s="10"/>
      <c r="R752" s="10"/>
      <c r="S752" s="120">
        <v>801</v>
      </c>
      <c r="T752" s="120">
        <v>45.718000000000004</v>
      </c>
      <c r="U752" s="123">
        <f t="shared" si="81"/>
        <v>4571.8</v>
      </c>
      <c r="V752" s="124">
        <f t="shared" si="80"/>
        <v>76.295455635445393</v>
      </c>
      <c r="X752">
        <v>15.53725257829668</v>
      </c>
      <c r="Y752" s="12">
        <f t="shared" si="76"/>
        <v>15.537000000000001</v>
      </c>
      <c r="Z752">
        <f t="shared" si="77"/>
        <v>6</v>
      </c>
      <c r="AA752">
        <f t="shared" si="78"/>
        <v>6</v>
      </c>
      <c r="AB752">
        <f t="shared" si="79"/>
        <v>745</v>
      </c>
      <c r="AD752" s="12">
        <v>15.537000000000001</v>
      </c>
      <c r="AE752">
        <v>745</v>
      </c>
    </row>
    <row r="753" spans="6:31" x14ac:dyDescent="0.3">
      <c r="F753" s="10">
        <v>746</v>
      </c>
      <c r="G753" s="17">
        <v>3.8290000000000002</v>
      </c>
      <c r="H753" s="10">
        <v>8.1059999999999999</v>
      </c>
      <c r="I753">
        <v>0.73199999999999998</v>
      </c>
      <c r="J753">
        <v>2.3759999999999999</v>
      </c>
      <c r="K753">
        <v>0.42099999999999999</v>
      </c>
      <c r="L753">
        <v>0.89600000000000002</v>
      </c>
      <c r="M753" s="10"/>
      <c r="N753" s="10"/>
      <c r="O753" s="10"/>
      <c r="P753" s="10"/>
      <c r="Q753" s="10"/>
      <c r="R753" s="10"/>
      <c r="S753" s="10">
        <v>802</v>
      </c>
      <c r="T753" s="17">
        <v>13.085000000000001</v>
      </c>
      <c r="U753" s="17">
        <f t="shared" si="81"/>
        <v>1308.5</v>
      </c>
      <c r="V753" s="11">
        <f t="shared" si="80"/>
        <v>40.817079075871661</v>
      </c>
      <c r="X753">
        <v>15.384902709028314</v>
      </c>
      <c r="Y753" s="12">
        <f t="shared" si="76"/>
        <v>15.384</v>
      </c>
      <c r="Z753">
        <f t="shared" si="77"/>
        <v>1</v>
      </c>
      <c r="AA753">
        <f t="shared" si="78"/>
        <v>0</v>
      </c>
      <c r="AB753">
        <f t="shared" si="79"/>
        <v>745</v>
      </c>
      <c r="AD753" s="12">
        <v>15.384</v>
      </c>
      <c r="AE753">
        <v>745</v>
      </c>
    </row>
    <row r="754" spans="6:31" x14ac:dyDescent="0.3">
      <c r="F754" s="10">
        <v>747</v>
      </c>
      <c r="G754" s="17">
        <v>7.7690000000000001</v>
      </c>
      <c r="H754" s="10">
        <v>12.76</v>
      </c>
      <c r="I754">
        <v>0.6</v>
      </c>
      <c r="J754">
        <v>2.2130000000000001</v>
      </c>
      <c r="K754">
        <v>0.45200000000000001</v>
      </c>
      <c r="L754">
        <v>0.83899999999999997</v>
      </c>
      <c r="M754" s="10"/>
      <c r="N754" s="10"/>
      <c r="O754" s="10"/>
      <c r="P754" s="10"/>
      <c r="Q754" s="10"/>
      <c r="R754" s="10"/>
      <c r="S754" s="10">
        <v>803</v>
      </c>
      <c r="T754" s="17">
        <v>5.8360000000000003</v>
      </c>
      <c r="U754" s="17">
        <f t="shared" si="81"/>
        <v>583.6</v>
      </c>
      <c r="V754" s="11">
        <f t="shared" si="80"/>
        <v>27.259174571278585</v>
      </c>
      <c r="X754">
        <v>15.384902709028314</v>
      </c>
      <c r="Y754" s="12">
        <f t="shared" si="76"/>
        <v>15.384</v>
      </c>
      <c r="Z754">
        <f t="shared" si="77"/>
        <v>2</v>
      </c>
      <c r="AA754">
        <f t="shared" si="78"/>
        <v>0</v>
      </c>
      <c r="AB754">
        <f t="shared" si="79"/>
        <v>745</v>
      </c>
      <c r="AD754" s="12">
        <v>15.384</v>
      </c>
      <c r="AE754">
        <v>745</v>
      </c>
    </row>
    <row r="755" spans="6:31" x14ac:dyDescent="0.3">
      <c r="F755" s="10">
        <v>748</v>
      </c>
      <c r="G755" s="17">
        <v>37.433</v>
      </c>
      <c r="H755" s="10">
        <v>30.234000000000002</v>
      </c>
      <c r="I755">
        <v>0.51500000000000001</v>
      </c>
      <c r="J755">
        <v>3.3410000000000002</v>
      </c>
      <c r="K755">
        <v>0.29899999999999999</v>
      </c>
      <c r="L755">
        <v>0.91600000000000004</v>
      </c>
      <c r="M755" s="10"/>
      <c r="N755" s="10"/>
      <c r="O755" s="10"/>
      <c r="P755" s="10"/>
      <c r="Q755" s="10"/>
      <c r="R755" s="10"/>
      <c r="S755" s="10">
        <v>804</v>
      </c>
      <c r="T755" s="17">
        <v>2.899</v>
      </c>
      <c r="U755" s="17">
        <f t="shared" si="81"/>
        <v>289.89999999999998</v>
      </c>
      <c r="V755" s="11">
        <f t="shared" si="80"/>
        <v>19.212291482764975</v>
      </c>
      <c r="X755">
        <v>15.384902709028314</v>
      </c>
      <c r="Y755" s="12">
        <f t="shared" si="76"/>
        <v>15.384</v>
      </c>
      <c r="Z755">
        <f t="shared" si="77"/>
        <v>3</v>
      </c>
      <c r="AA755">
        <f t="shared" si="78"/>
        <v>0</v>
      </c>
      <c r="AB755">
        <f t="shared" si="79"/>
        <v>745</v>
      </c>
      <c r="AD755" s="12">
        <v>15.384</v>
      </c>
      <c r="AE755">
        <v>745</v>
      </c>
    </row>
    <row r="756" spans="6:31" x14ac:dyDescent="0.3">
      <c r="F756" s="10">
        <v>749</v>
      </c>
      <c r="G756" s="17">
        <v>5.3529999999999998</v>
      </c>
      <c r="H756" s="10">
        <v>12.262</v>
      </c>
      <c r="I756">
        <v>0.44700000000000001</v>
      </c>
      <c r="J756">
        <v>3.0339999999999998</v>
      </c>
      <c r="K756">
        <v>0.33</v>
      </c>
      <c r="L756">
        <v>0.70199999999999996</v>
      </c>
      <c r="M756" s="10"/>
      <c r="N756" s="10"/>
      <c r="O756" s="10"/>
      <c r="P756" s="10"/>
      <c r="Q756" s="10"/>
      <c r="R756" s="10"/>
      <c r="S756" s="10">
        <v>805</v>
      </c>
      <c r="T756" s="17">
        <v>1.859</v>
      </c>
      <c r="U756" s="17">
        <f t="shared" si="81"/>
        <v>185.9</v>
      </c>
      <c r="V756" s="11">
        <f t="shared" si="80"/>
        <v>15.384902709028314</v>
      </c>
      <c r="X756">
        <v>15.384902709028314</v>
      </c>
      <c r="Y756" s="12">
        <f t="shared" si="76"/>
        <v>15.384</v>
      </c>
      <c r="Z756">
        <f t="shared" si="77"/>
        <v>4</v>
      </c>
      <c r="AA756">
        <f t="shared" si="78"/>
        <v>0</v>
      </c>
      <c r="AB756">
        <f t="shared" si="79"/>
        <v>745</v>
      </c>
      <c r="AD756" s="12">
        <v>15.384</v>
      </c>
      <c r="AE756">
        <v>745</v>
      </c>
    </row>
    <row r="757" spans="6:31" x14ac:dyDescent="0.3">
      <c r="F757" s="10">
        <v>750</v>
      </c>
      <c r="G757" s="17">
        <v>12.862</v>
      </c>
      <c r="H757" s="10">
        <v>16.983000000000001</v>
      </c>
      <c r="I757">
        <v>0.56000000000000005</v>
      </c>
      <c r="J757">
        <v>2.2429999999999999</v>
      </c>
      <c r="K757">
        <v>0.44600000000000001</v>
      </c>
      <c r="L757">
        <v>0.79</v>
      </c>
      <c r="M757" s="10"/>
      <c r="N757" s="10"/>
      <c r="O757" s="10"/>
      <c r="P757" s="10"/>
      <c r="Q757" s="10"/>
      <c r="R757" s="10"/>
      <c r="S757" s="10">
        <v>806</v>
      </c>
      <c r="T757" s="17">
        <v>2.1930000000000001</v>
      </c>
      <c r="U757" s="17">
        <f t="shared" si="81"/>
        <v>219.3</v>
      </c>
      <c r="V757" s="11">
        <f t="shared" si="80"/>
        <v>16.70992017217381</v>
      </c>
      <c r="X757">
        <v>15.384902709028314</v>
      </c>
      <c r="Y757" s="12">
        <f t="shared" si="76"/>
        <v>15.384</v>
      </c>
      <c r="Z757">
        <f t="shared" si="77"/>
        <v>5</v>
      </c>
      <c r="AA757">
        <f t="shared" si="78"/>
        <v>0</v>
      </c>
      <c r="AB757">
        <f t="shared" si="79"/>
        <v>745</v>
      </c>
      <c r="AD757" s="12">
        <v>15.384</v>
      </c>
      <c r="AE757">
        <v>745</v>
      </c>
    </row>
    <row r="758" spans="6:31" x14ac:dyDescent="0.3">
      <c r="F758" s="10">
        <v>751</v>
      </c>
      <c r="G758" s="17">
        <v>2.044</v>
      </c>
      <c r="H758" s="10">
        <v>6.7229999999999999</v>
      </c>
      <c r="I758">
        <v>0.56799999999999995</v>
      </c>
      <c r="J758">
        <v>3.2080000000000002</v>
      </c>
      <c r="K758">
        <v>0.312</v>
      </c>
      <c r="L758">
        <v>0.83299999999999996</v>
      </c>
      <c r="M758" s="10"/>
      <c r="N758" s="10"/>
      <c r="O758" s="10"/>
      <c r="P758" s="10"/>
      <c r="Q758" s="10"/>
      <c r="R758" s="10"/>
      <c r="S758" s="10">
        <v>807</v>
      </c>
      <c r="T758" s="17">
        <v>2.0819999999999999</v>
      </c>
      <c r="U758" s="17">
        <f t="shared" si="81"/>
        <v>208.2</v>
      </c>
      <c r="V758" s="11">
        <f t="shared" si="80"/>
        <v>16.281537802488465</v>
      </c>
      <c r="X758">
        <v>15.384902709028314</v>
      </c>
      <c r="Y758" s="12">
        <f t="shared" si="76"/>
        <v>15.384</v>
      </c>
      <c r="Z758">
        <f t="shared" si="77"/>
        <v>6</v>
      </c>
      <c r="AA758">
        <f t="shared" si="78"/>
        <v>0</v>
      </c>
      <c r="AB758">
        <f t="shared" si="79"/>
        <v>745</v>
      </c>
      <c r="AD758" s="12">
        <v>15.384</v>
      </c>
      <c r="AE758">
        <v>745</v>
      </c>
    </row>
    <row r="759" spans="6:31" x14ac:dyDescent="0.3">
      <c r="F759" s="10">
        <v>752</v>
      </c>
      <c r="G759" s="17">
        <v>0.372</v>
      </c>
      <c r="H759" s="10">
        <v>2.7930000000000001</v>
      </c>
      <c r="I759">
        <v>0.59899999999999998</v>
      </c>
      <c r="J759">
        <v>2.4119999999999999</v>
      </c>
      <c r="K759">
        <v>0.41499999999999998</v>
      </c>
      <c r="L759">
        <v>0.74099999999999999</v>
      </c>
      <c r="M759" s="10"/>
      <c r="N759" s="10"/>
      <c r="O759" s="10"/>
      <c r="P759" s="10"/>
      <c r="Q759" s="10"/>
      <c r="R759" s="10"/>
      <c r="S759" s="10">
        <v>808</v>
      </c>
      <c r="T759" s="17">
        <v>3.1970000000000001</v>
      </c>
      <c r="U759" s="17">
        <f t="shared" si="81"/>
        <v>319.7</v>
      </c>
      <c r="V759" s="11">
        <f t="shared" si="80"/>
        <v>20.175596210566653</v>
      </c>
      <c r="X759">
        <v>15.384902709028314</v>
      </c>
      <c r="Y759" s="12">
        <f t="shared" si="76"/>
        <v>15.384</v>
      </c>
      <c r="Z759">
        <f t="shared" si="77"/>
        <v>7</v>
      </c>
      <c r="AA759">
        <f t="shared" si="78"/>
        <v>0</v>
      </c>
      <c r="AB759">
        <f t="shared" si="79"/>
        <v>745</v>
      </c>
      <c r="AD759" s="12">
        <v>15.384</v>
      </c>
      <c r="AE759">
        <v>745</v>
      </c>
    </row>
    <row r="760" spans="6:31" x14ac:dyDescent="0.3">
      <c r="F760" s="10">
        <v>753</v>
      </c>
      <c r="G760" s="17">
        <v>20.890999999999998</v>
      </c>
      <c r="H760" s="10">
        <v>19.417000000000002</v>
      </c>
      <c r="I760">
        <v>0.69599999999999995</v>
      </c>
      <c r="J760">
        <v>2.1680000000000001</v>
      </c>
      <c r="K760">
        <v>0.46100000000000002</v>
      </c>
      <c r="L760">
        <v>0.91200000000000003</v>
      </c>
      <c r="M760" s="10"/>
      <c r="N760" s="10"/>
      <c r="O760" s="10"/>
      <c r="P760" s="10"/>
      <c r="Q760" s="10"/>
      <c r="R760" s="10"/>
      <c r="S760" s="10">
        <v>809</v>
      </c>
      <c r="T760" s="17">
        <v>107.169</v>
      </c>
      <c r="U760" s="17">
        <f t="shared" si="81"/>
        <v>10716.9</v>
      </c>
      <c r="V760" s="11">
        <f t="shared" si="80"/>
        <v>116.81258869219646</v>
      </c>
      <c r="X760">
        <v>15.384902709028314</v>
      </c>
      <c r="Y760" s="12">
        <f t="shared" si="76"/>
        <v>15.384</v>
      </c>
      <c r="Z760">
        <f t="shared" si="77"/>
        <v>8</v>
      </c>
      <c r="AA760">
        <f t="shared" si="78"/>
        <v>0</v>
      </c>
      <c r="AB760">
        <f t="shared" si="79"/>
        <v>745</v>
      </c>
      <c r="AD760" s="12">
        <v>15.384</v>
      </c>
      <c r="AE760">
        <v>745</v>
      </c>
    </row>
    <row r="761" spans="6:31" x14ac:dyDescent="0.3">
      <c r="F761" s="10">
        <v>754</v>
      </c>
      <c r="G761" s="17">
        <v>1.2270000000000001</v>
      </c>
      <c r="H761" s="10">
        <v>4.5419999999999998</v>
      </c>
      <c r="I761">
        <v>0.747</v>
      </c>
      <c r="J761">
        <v>1.7350000000000001</v>
      </c>
      <c r="K761">
        <v>0.57599999999999996</v>
      </c>
      <c r="L761">
        <v>0.85699999999999998</v>
      </c>
      <c r="M761" s="10"/>
      <c r="N761" s="10"/>
      <c r="O761" s="10"/>
      <c r="P761" s="10"/>
      <c r="Q761" s="10"/>
      <c r="R761" s="10"/>
      <c r="S761" s="10">
        <v>810</v>
      </c>
      <c r="T761" s="17">
        <v>16.690999999999999</v>
      </c>
      <c r="U761" s="17">
        <f t="shared" si="81"/>
        <v>1669.1</v>
      </c>
      <c r="V761" s="11">
        <f t="shared" si="80"/>
        <v>46.099502428089828</v>
      </c>
      <c r="X761">
        <v>15.384902709028314</v>
      </c>
      <c r="Y761" s="12">
        <f t="shared" si="76"/>
        <v>15.384</v>
      </c>
      <c r="Z761">
        <f t="shared" si="77"/>
        <v>9</v>
      </c>
      <c r="AA761">
        <f t="shared" si="78"/>
        <v>9</v>
      </c>
      <c r="AB761">
        <f t="shared" si="79"/>
        <v>754</v>
      </c>
      <c r="AD761" s="12">
        <v>15.384</v>
      </c>
      <c r="AE761">
        <v>754</v>
      </c>
    </row>
    <row r="762" spans="6:31" x14ac:dyDescent="0.3">
      <c r="F762" s="10">
        <v>755</v>
      </c>
      <c r="G762" s="17">
        <v>5.2039999999999997</v>
      </c>
      <c r="H762" s="10">
        <v>9.0830000000000002</v>
      </c>
      <c r="I762">
        <v>0.79300000000000004</v>
      </c>
      <c r="J762">
        <v>1.637</v>
      </c>
      <c r="K762">
        <v>0.61099999999999999</v>
      </c>
      <c r="L762">
        <v>0.89500000000000002</v>
      </c>
      <c r="M762" s="10"/>
      <c r="N762" s="10"/>
      <c r="O762" s="10"/>
      <c r="P762" s="10"/>
      <c r="Q762" s="10"/>
      <c r="R762" s="10"/>
      <c r="S762" s="10">
        <v>811</v>
      </c>
      <c r="T762" s="17">
        <v>2.899</v>
      </c>
      <c r="U762" s="17">
        <f t="shared" si="81"/>
        <v>289.89999999999998</v>
      </c>
      <c r="V762" s="11">
        <f t="shared" si="80"/>
        <v>19.212291482764975</v>
      </c>
      <c r="X762">
        <v>15.226848692236787</v>
      </c>
      <c r="Y762" s="12">
        <f t="shared" si="76"/>
        <v>15.226000000000001</v>
      </c>
      <c r="Z762">
        <f t="shared" si="77"/>
        <v>1</v>
      </c>
      <c r="AA762">
        <f t="shared" si="78"/>
        <v>0</v>
      </c>
      <c r="AB762">
        <f t="shared" si="79"/>
        <v>754</v>
      </c>
      <c r="AD762" s="12">
        <v>15.226000000000001</v>
      </c>
      <c r="AE762">
        <v>754</v>
      </c>
    </row>
    <row r="763" spans="6:31" x14ac:dyDescent="0.3">
      <c r="F763" s="10">
        <v>756</v>
      </c>
      <c r="G763" s="17">
        <v>1.859</v>
      </c>
      <c r="H763" s="10">
        <v>5.1340000000000003</v>
      </c>
      <c r="I763">
        <v>0.88600000000000001</v>
      </c>
      <c r="J763">
        <v>1.2230000000000001</v>
      </c>
      <c r="K763">
        <v>0.81699999999999995</v>
      </c>
      <c r="L763">
        <v>0.85499999999999998</v>
      </c>
      <c r="M763" s="10"/>
      <c r="N763" s="10"/>
      <c r="O763" s="10"/>
      <c r="P763" s="10"/>
      <c r="Q763" s="10"/>
      <c r="R763" s="10"/>
      <c r="S763" s="10">
        <v>812</v>
      </c>
      <c r="T763" s="17">
        <v>1.45</v>
      </c>
      <c r="U763" s="17">
        <f t="shared" si="81"/>
        <v>145</v>
      </c>
      <c r="V763" s="11">
        <f t="shared" si="80"/>
        <v>13.587484461319489</v>
      </c>
      <c r="X763">
        <v>15.226848692236787</v>
      </c>
      <c r="Y763" s="12">
        <f t="shared" si="76"/>
        <v>15.226000000000001</v>
      </c>
      <c r="Z763">
        <f t="shared" si="77"/>
        <v>2</v>
      </c>
      <c r="AA763">
        <f t="shared" si="78"/>
        <v>0</v>
      </c>
      <c r="AB763">
        <f t="shared" si="79"/>
        <v>754</v>
      </c>
      <c r="AD763" s="12">
        <v>15.226000000000001</v>
      </c>
      <c r="AE763">
        <v>754</v>
      </c>
    </row>
    <row r="764" spans="6:31" x14ac:dyDescent="0.3">
      <c r="F764" s="10">
        <v>757</v>
      </c>
      <c r="G764" s="17">
        <v>1.5980000000000001</v>
      </c>
      <c r="H764" s="10">
        <v>4.5419999999999998</v>
      </c>
      <c r="I764">
        <v>0.97399999999999998</v>
      </c>
      <c r="J764">
        <v>1.294</v>
      </c>
      <c r="K764">
        <v>0.77300000000000002</v>
      </c>
      <c r="L764">
        <v>0.90500000000000003</v>
      </c>
      <c r="M764" s="10"/>
      <c r="N764" s="10"/>
      <c r="O764" s="10"/>
      <c r="P764" s="10"/>
      <c r="Q764" s="10"/>
      <c r="R764" s="10"/>
      <c r="S764" s="10">
        <v>813</v>
      </c>
      <c r="T764" s="17">
        <v>19.404</v>
      </c>
      <c r="U764" s="17">
        <f t="shared" si="81"/>
        <v>1940.4</v>
      </c>
      <c r="V764" s="11">
        <f t="shared" si="80"/>
        <v>49.705070290706864</v>
      </c>
      <c r="X764">
        <v>15.226848692236787</v>
      </c>
      <c r="Y764" s="12">
        <f t="shared" si="76"/>
        <v>15.226000000000001</v>
      </c>
      <c r="Z764">
        <f t="shared" si="77"/>
        <v>3</v>
      </c>
      <c r="AA764">
        <f t="shared" si="78"/>
        <v>0</v>
      </c>
      <c r="AB764">
        <f t="shared" si="79"/>
        <v>754</v>
      </c>
      <c r="AD764" s="12">
        <v>15.226000000000001</v>
      </c>
      <c r="AE764">
        <v>754</v>
      </c>
    </row>
    <row r="765" spans="6:31" x14ac:dyDescent="0.3">
      <c r="F765" s="10">
        <v>758</v>
      </c>
      <c r="G765" s="17">
        <v>24.867999999999999</v>
      </c>
      <c r="H765" s="10">
        <v>20.66</v>
      </c>
      <c r="I765">
        <v>0.73199999999999998</v>
      </c>
      <c r="J765">
        <v>1.2889999999999999</v>
      </c>
      <c r="K765">
        <v>0.77600000000000002</v>
      </c>
      <c r="L765">
        <v>0.90600000000000003</v>
      </c>
      <c r="M765" s="10"/>
      <c r="N765" s="10"/>
      <c r="O765" s="10"/>
      <c r="P765" s="10"/>
      <c r="Q765" s="10"/>
      <c r="S765" s="10">
        <v>814</v>
      </c>
      <c r="T765" s="17">
        <v>1.8959999999999999</v>
      </c>
      <c r="U765" s="17">
        <f t="shared" si="81"/>
        <v>189.6</v>
      </c>
      <c r="V765" s="11">
        <f t="shared" si="80"/>
        <v>15.53725257829668</v>
      </c>
      <c r="X765">
        <v>15.226848692236787</v>
      </c>
      <c r="Y765" s="12">
        <f t="shared" si="76"/>
        <v>15.226000000000001</v>
      </c>
      <c r="Z765">
        <f t="shared" si="77"/>
        <v>4</v>
      </c>
      <c r="AA765">
        <f t="shared" si="78"/>
        <v>0</v>
      </c>
      <c r="AB765">
        <f t="shared" si="79"/>
        <v>754</v>
      </c>
      <c r="AD765" s="12">
        <v>15.226000000000001</v>
      </c>
      <c r="AE765">
        <v>754</v>
      </c>
    </row>
    <row r="766" spans="6:31" x14ac:dyDescent="0.3">
      <c r="F766" s="8">
        <v>759</v>
      </c>
      <c r="G766" s="117">
        <v>1206.9580000000001</v>
      </c>
      <c r="H766" s="8">
        <v>193.87899999999999</v>
      </c>
      <c r="I766" s="8">
        <v>0.40300000000000002</v>
      </c>
      <c r="J766" s="8">
        <v>1.651</v>
      </c>
      <c r="K766" s="8">
        <v>0.60599999999999998</v>
      </c>
      <c r="L766" s="8">
        <v>0.85599999999999998</v>
      </c>
      <c r="M766" s="10"/>
      <c r="N766" s="10"/>
      <c r="O766" s="10"/>
      <c r="P766" s="10"/>
      <c r="Q766" s="10"/>
      <c r="S766" s="10">
        <v>815</v>
      </c>
      <c r="T766" s="17">
        <v>3.903</v>
      </c>
      <c r="U766" s="17">
        <f t="shared" si="81"/>
        <v>390.3</v>
      </c>
      <c r="V766" s="11">
        <f t="shared" si="80"/>
        <v>22.292272075993825</v>
      </c>
      <c r="X766">
        <v>15.226848692236787</v>
      </c>
      <c r="Y766" s="12">
        <f t="shared" si="76"/>
        <v>15.226000000000001</v>
      </c>
      <c r="Z766">
        <f t="shared" si="77"/>
        <v>5</v>
      </c>
      <c r="AA766">
        <f t="shared" si="78"/>
        <v>5</v>
      </c>
      <c r="AB766">
        <f t="shared" si="79"/>
        <v>759</v>
      </c>
      <c r="AD766" s="12">
        <v>15.226000000000001</v>
      </c>
      <c r="AE766">
        <v>759</v>
      </c>
    </row>
    <row r="767" spans="6:31" x14ac:dyDescent="0.3">
      <c r="F767" s="10">
        <v>760</v>
      </c>
      <c r="G767" s="17">
        <v>0.89200000000000002</v>
      </c>
      <c r="H767" s="10">
        <v>3.6110000000000002</v>
      </c>
      <c r="I767">
        <v>0.86</v>
      </c>
      <c r="J767">
        <v>1.96</v>
      </c>
      <c r="K767">
        <v>0.51</v>
      </c>
      <c r="L767">
        <v>0.85699999999999998</v>
      </c>
      <c r="M767" s="10"/>
      <c r="N767" s="10"/>
      <c r="O767" s="10"/>
      <c r="P767" s="10"/>
      <c r="S767" s="10">
        <v>816</v>
      </c>
      <c r="T767" s="17">
        <v>0.14899999999999999</v>
      </c>
      <c r="U767" s="17">
        <f t="shared" si="81"/>
        <v>14.899999999999999</v>
      </c>
      <c r="V767" s="11">
        <f t="shared" si="80"/>
        <v>4.3556020498381072</v>
      </c>
      <c r="X767">
        <v>15.071361410992473</v>
      </c>
      <c r="Y767" s="12">
        <f t="shared" si="76"/>
        <v>15.071</v>
      </c>
      <c r="Z767">
        <f t="shared" si="77"/>
        <v>1</v>
      </c>
      <c r="AA767">
        <f t="shared" si="78"/>
        <v>0</v>
      </c>
      <c r="AB767">
        <f t="shared" si="79"/>
        <v>759</v>
      </c>
      <c r="AD767" s="12">
        <v>15.071</v>
      </c>
      <c r="AE767">
        <v>759</v>
      </c>
    </row>
    <row r="768" spans="6:31" x14ac:dyDescent="0.3">
      <c r="F768" s="10">
        <v>761</v>
      </c>
      <c r="G768" s="17">
        <v>1.2270000000000001</v>
      </c>
      <c r="H768" s="10">
        <v>4.1559999999999997</v>
      </c>
      <c r="I768">
        <v>0.89200000000000002</v>
      </c>
      <c r="J768">
        <v>1.82</v>
      </c>
      <c r="K768">
        <v>0.54900000000000004</v>
      </c>
      <c r="L768">
        <v>0.86799999999999999</v>
      </c>
      <c r="M768" s="10"/>
      <c r="N768" s="10"/>
      <c r="O768" s="10"/>
      <c r="P768" s="10"/>
      <c r="S768" s="10">
        <v>817</v>
      </c>
      <c r="T768" s="17">
        <v>1.6359999999999999</v>
      </c>
      <c r="U768" s="17">
        <f t="shared" si="81"/>
        <v>163.6</v>
      </c>
      <c r="V768" s="11">
        <f t="shared" si="80"/>
        <v>14.432670907308619</v>
      </c>
      <c r="X768">
        <v>15.071361410992473</v>
      </c>
      <c r="Y768" s="12">
        <f t="shared" si="76"/>
        <v>15.071</v>
      </c>
      <c r="Z768">
        <f t="shared" si="77"/>
        <v>2</v>
      </c>
      <c r="AA768">
        <f t="shared" si="78"/>
        <v>0</v>
      </c>
      <c r="AB768">
        <f t="shared" si="79"/>
        <v>759</v>
      </c>
      <c r="AD768" s="12">
        <v>15.071</v>
      </c>
      <c r="AE768">
        <v>759</v>
      </c>
    </row>
    <row r="769" spans="6:31" x14ac:dyDescent="0.3">
      <c r="F769" s="10">
        <v>762</v>
      </c>
      <c r="G769" s="17">
        <v>34.719000000000001</v>
      </c>
      <c r="H769" s="10">
        <v>32.131</v>
      </c>
      <c r="I769">
        <v>0.42299999999999999</v>
      </c>
      <c r="J769">
        <v>3.3410000000000002</v>
      </c>
      <c r="K769">
        <v>0.29899999999999999</v>
      </c>
      <c r="L769">
        <v>0.86</v>
      </c>
      <c r="M769" s="10"/>
      <c r="N769" s="10"/>
      <c r="O769" s="10"/>
      <c r="P769" s="10"/>
      <c r="S769" s="10">
        <v>818</v>
      </c>
      <c r="T769" s="17">
        <v>82.152000000000001</v>
      </c>
      <c r="U769" s="17">
        <f t="shared" si="81"/>
        <v>8215.2000000000007</v>
      </c>
      <c r="V769" s="11">
        <f t="shared" si="80"/>
        <v>102.27373811447546</v>
      </c>
      <c r="X769">
        <v>15.071361410992473</v>
      </c>
      <c r="Y769" s="12">
        <f t="shared" si="76"/>
        <v>15.071</v>
      </c>
      <c r="Z769">
        <f t="shared" si="77"/>
        <v>3</v>
      </c>
      <c r="AA769">
        <f t="shared" si="78"/>
        <v>0</v>
      </c>
      <c r="AB769">
        <f t="shared" si="79"/>
        <v>759</v>
      </c>
      <c r="AD769" s="12">
        <v>15.071</v>
      </c>
      <c r="AE769">
        <v>759</v>
      </c>
    </row>
    <row r="770" spans="6:31" x14ac:dyDescent="0.3">
      <c r="F770" s="8">
        <v>763</v>
      </c>
      <c r="G770" s="117">
        <v>239.578</v>
      </c>
      <c r="H770" s="8">
        <v>81.641000000000005</v>
      </c>
      <c r="I770" s="8">
        <v>0.45200000000000001</v>
      </c>
      <c r="J770" s="8">
        <v>1.3740000000000001</v>
      </c>
      <c r="K770" s="8">
        <v>0.72799999999999998</v>
      </c>
      <c r="L770" s="8">
        <v>0.84599999999999997</v>
      </c>
      <c r="M770" s="10"/>
      <c r="N770" s="10"/>
      <c r="O770" s="10"/>
      <c r="P770" s="10"/>
      <c r="Q770" s="10"/>
      <c r="R770" s="10"/>
      <c r="S770" s="10">
        <v>819</v>
      </c>
      <c r="T770" s="17">
        <v>1.2270000000000001</v>
      </c>
      <c r="U770" s="17">
        <f t="shared" si="81"/>
        <v>122.7</v>
      </c>
      <c r="V770" s="11">
        <f t="shared" si="80"/>
        <v>12.499059650189869</v>
      </c>
      <c r="X770">
        <v>15.071361410992473</v>
      </c>
      <c r="Y770" s="12">
        <f t="shared" si="76"/>
        <v>15.071</v>
      </c>
      <c r="Z770">
        <f t="shared" si="77"/>
        <v>4</v>
      </c>
      <c r="AA770">
        <f t="shared" si="78"/>
        <v>0</v>
      </c>
      <c r="AB770">
        <f t="shared" si="79"/>
        <v>759</v>
      </c>
      <c r="AD770" s="12">
        <v>15.071</v>
      </c>
      <c r="AE770">
        <v>759</v>
      </c>
    </row>
    <row r="771" spans="6:31" x14ac:dyDescent="0.3">
      <c r="F771" s="10">
        <v>764</v>
      </c>
      <c r="G771" s="17">
        <v>2.7879999999999998</v>
      </c>
      <c r="H771" s="10">
        <v>6.4039999999999999</v>
      </c>
      <c r="I771">
        <v>0.85399999999999998</v>
      </c>
      <c r="J771">
        <v>1.631</v>
      </c>
      <c r="K771">
        <v>0.61299999999999999</v>
      </c>
      <c r="L771">
        <v>0.89300000000000002</v>
      </c>
      <c r="M771" s="10"/>
      <c r="N771" s="10"/>
      <c r="O771" s="10"/>
      <c r="P771" s="10"/>
      <c r="Q771" s="10"/>
      <c r="R771" s="10"/>
      <c r="S771" s="10">
        <v>820</v>
      </c>
      <c r="T771" s="17">
        <v>2.044</v>
      </c>
      <c r="U771" s="17">
        <f t="shared" si="81"/>
        <v>204.4</v>
      </c>
      <c r="V771" s="11">
        <f t="shared" si="80"/>
        <v>16.132270855148299</v>
      </c>
      <c r="X771">
        <v>15.071361410992473</v>
      </c>
      <c r="Y771" s="12">
        <f t="shared" si="76"/>
        <v>15.071</v>
      </c>
      <c r="Z771">
        <f t="shared" si="77"/>
        <v>5</v>
      </c>
      <c r="AA771">
        <f t="shared" si="78"/>
        <v>5</v>
      </c>
      <c r="AB771">
        <f t="shared" si="79"/>
        <v>764</v>
      </c>
      <c r="AD771" s="12">
        <v>15.071</v>
      </c>
      <c r="AE771">
        <v>764</v>
      </c>
    </row>
    <row r="772" spans="6:31" x14ac:dyDescent="0.3">
      <c r="F772" s="10">
        <v>765</v>
      </c>
      <c r="G772" s="17">
        <v>0.85499999999999998</v>
      </c>
      <c r="H772" s="10">
        <v>3.7709999999999999</v>
      </c>
      <c r="I772">
        <v>0.75600000000000001</v>
      </c>
      <c r="J772">
        <v>2.085</v>
      </c>
      <c r="K772">
        <v>0.48</v>
      </c>
      <c r="L772">
        <v>0.80700000000000005</v>
      </c>
      <c r="M772" s="10"/>
      <c r="N772" s="10"/>
      <c r="O772" s="10"/>
      <c r="P772" s="10"/>
      <c r="Q772" s="10"/>
      <c r="R772" s="10"/>
      <c r="S772" s="10">
        <v>821</v>
      </c>
      <c r="T772" s="17">
        <v>4.7210000000000001</v>
      </c>
      <c r="U772" s="17">
        <f t="shared" si="81"/>
        <v>472.1</v>
      </c>
      <c r="V772" s="11">
        <f t="shared" si="80"/>
        <v>24.517267161522515</v>
      </c>
      <c r="X772">
        <v>14.9142531983748</v>
      </c>
      <c r="Y772" s="12">
        <f t="shared" si="76"/>
        <v>14.914</v>
      </c>
      <c r="Z772">
        <f t="shared" si="77"/>
        <v>1</v>
      </c>
      <c r="AA772">
        <f t="shared" si="78"/>
        <v>0</v>
      </c>
      <c r="AB772">
        <f t="shared" si="79"/>
        <v>764</v>
      </c>
      <c r="AD772" s="12">
        <v>14.914</v>
      </c>
      <c r="AE772">
        <v>764</v>
      </c>
    </row>
    <row r="773" spans="6:31" x14ac:dyDescent="0.3">
      <c r="F773" s="10">
        <v>766</v>
      </c>
      <c r="G773" s="17">
        <v>2.8620000000000001</v>
      </c>
      <c r="H773" s="10">
        <v>6.7889999999999997</v>
      </c>
      <c r="I773">
        <v>0.78</v>
      </c>
      <c r="J773">
        <v>1.986</v>
      </c>
      <c r="K773">
        <v>0.503</v>
      </c>
      <c r="L773">
        <v>0.875</v>
      </c>
      <c r="M773" s="10"/>
      <c r="N773" s="10"/>
      <c r="O773" s="10"/>
      <c r="P773" s="10"/>
      <c r="Q773" s="10"/>
      <c r="R773" s="10"/>
      <c r="S773" s="10">
        <v>822</v>
      </c>
      <c r="T773" s="17">
        <v>2.4529999999999998</v>
      </c>
      <c r="U773" s="17">
        <f t="shared" si="81"/>
        <v>245.29999999999998</v>
      </c>
      <c r="V773" s="11">
        <f t="shared" si="80"/>
        <v>17.672737771028444</v>
      </c>
      <c r="X773">
        <v>14.9142531983748</v>
      </c>
      <c r="Y773" s="12">
        <f t="shared" si="76"/>
        <v>14.914</v>
      </c>
      <c r="Z773">
        <f t="shared" si="77"/>
        <v>2</v>
      </c>
      <c r="AA773">
        <f t="shared" si="78"/>
        <v>0</v>
      </c>
      <c r="AB773">
        <f t="shared" si="79"/>
        <v>764</v>
      </c>
      <c r="AD773" s="12">
        <v>14.914</v>
      </c>
      <c r="AE773">
        <v>764</v>
      </c>
    </row>
    <row r="774" spans="6:31" x14ac:dyDescent="0.3">
      <c r="F774" s="10">
        <v>767</v>
      </c>
      <c r="G774" s="17">
        <v>1.413</v>
      </c>
      <c r="H774" s="10">
        <v>4.8609999999999998</v>
      </c>
      <c r="I774">
        <v>0.751</v>
      </c>
      <c r="J774">
        <v>2.698</v>
      </c>
      <c r="K774">
        <v>0.371</v>
      </c>
      <c r="L774">
        <v>0.85399999999999998</v>
      </c>
      <c r="M774" s="10"/>
      <c r="N774" s="10"/>
      <c r="O774" s="10"/>
      <c r="P774" s="10"/>
      <c r="Q774" s="10"/>
      <c r="R774" s="10"/>
      <c r="S774" s="10">
        <v>823</v>
      </c>
      <c r="T774" s="17">
        <v>2.4159999999999999</v>
      </c>
      <c r="U774" s="17">
        <f t="shared" si="81"/>
        <v>241.6</v>
      </c>
      <c r="V774" s="11">
        <f t="shared" si="80"/>
        <v>17.53894734606428</v>
      </c>
      <c r="X774">
        <v>14.9142531983748</v>
      </c>
      <c r="Y774" s="12">
        <f t="shared" si="76"/>
        <v>14.914</v>
      </c>
      <c r="Z774">
        <f t="shared" si="77"/>
        <v>3</v>
      </c>
      <c r="AA774">
        <f t="shared" si="78"/>
        <v>0</v>
      </c>
      <c r="AB774">
        <f t="shared" si="79"/>
        <v>764</v>
      </c>
      <c r="AD774" s="12">
        <v>14.914</v>
      </c>
      <c r="AE774">
        <v>764</v>
      </c>
    </row>
    <row r="775" spans="6:31" x14ac:dyDescent="0.3">
      <c r="F775" s="10">
        <v>768</v>
      </c>
      <c r="G775" s="17">
        <v>0.70599999999999996</v>
      </c>
      <c r="H775" s="10">
        <v>4.0430000000000001</v>
      </c>
      <c r="I775">
        <v>0.54300000000000004</v>
      </c>
      <c r="J775">
        <v>3.5369999999999999</v>
      </c>
      <c r="K775">
        <v>0.28299999999999997</v>
      </c>
      <c r="L775">
        <v>0.76</v>
      </c>
      <c r="M775" s="10"/>
      <c r="N775" s="10"/>
      <c r="O775" s="10"/>
      <c r="P775" s="10"/>
      <c r="Q775" s="10"/>
      <c r="R775" s="10"/>
      <c r="S775" s="10">
        <v>824</v>
      </c>
      <c r="T775" s="17">
        <v>0.74299999999999999</v>
      </c>
      <c r="U775" s="17">
        <f t="shared" si="81"/>
        <v>74.3</v>
      </c>
      <c r="V775" s="11">
        <f t="shared" si="80"/>
        <v>9.72634043069759</v>
      </c>
      <c r="X775">
        <v>14.9142531983748</v>
      </c>
      <c r="Y775" s="12">
        <f t="shared" si="76"/>
        <v>14.914</v>
      </c>
      <c r="Z775">
        <f t="shared" si="77"/>
        <v>4</v>
      </c>
      <c r="AA775">
        <f t="shared" si="78"/>
        <v>0</v>
      </c>
      <c r="AB775">
        <f t="shared" si="79"/>
        <v>764</v>
      </c>
      <c r="AD775" s="12">
        <v>14.914</v>
      </c>
      <c r="AE775">
        <v>764</v>
      </c>
    </row>
    <row r="776" spans="6:31" x14ac:dyDescent="0.3">
      <c r="F776" s="10">
        <v>769</v>
      </c>
      <c r="G776" s="17">
        <v>4.3120000000000003</v>
      </c>
      <c r="H776" s="10">
        <v>9.8550000000000004</v>
      </c>
      <c r="I776">
        <v>0.55800000000000005</v>
      </c>
      <c r="J776">
        <v>1.262</v>
      </c>
      <c r="K776">
        <v>0.79300000000000004</v>
      </c>
      <c r="L776">
        <v>0.80300000000000005</v>
      </c>
      <c r="M776" s="10"/>
      <c r="N776" s="10"/>
      <c r="O776" s="10"/>
      <c r="P776" s="10"/>
      <c r="Q776" s="10"/>
      <c r="R776" s="10"/>
      <c r="S776" s="10">
        <v>825</v>
      </c>
      <c r="T776" s="17">
        <v>14.571999999999999</v>
      </c>
      <c r="U776" s="17">
        <f t="shared" si="81"/>
        <v>1457.1999999999998</v>
      </c>
      <c r="V776" s="11">
        <f t="shared" si="80"/>
        <v>43.073944149428421</v>
      </c>
      <c r="X776">
        <v>14.9142531983748</v>
      </c>
      <c r="Y776" s="12">
        <f t="shared" si="76"/>
        <v>14.914</v>
      </c>
      <c r="Z776">
        <f t="shared" si="77"/>
        <v>5</v>
      </c>
      <c r="AA776">
        <f t="shared" si="78"/>
        <v>5</v>
      </c>
      <c r="AB776">
        <f t="shared" si="79"/>
        <v>769</v>
      </c>
      <c r="AD776" s="12">
        <v>14.914</v>
      </c>
      <c r="AE776">
        <v>769</v>
      </c>
    </row>
    <row r="777" spans="6:31" x14ac:dyDescent="0.3">
      <c r="F777" s="10">
        <v>770</v>
      </c>
      <c r="G777" s="17">
        <v>43.38</v>
      </c>
      <c r="H777" s="10">
        <v>32.177999999999997</v>
      </c>
      <c r="I777">
        <v>0.52600000000000002</v>
      </c>
      <c r="J777">
        <v>1.454</v>
      </c>
      <c r="K777">
        <v>0.68799999999999994</v>
      </c>
      <c r="L777">
        <v>0.77900000000000003</v>
      </c>
      <c r="M777" s="10"/>
      <c r="N777" s="10"/>
      <c r="O777" s="10"/>
      <c r="P777" s="10"/>
      <c r="Q777" s="10"/>
      <c r="R777" s="10"/>
      <c r="S777" s="10">
        <v>826</v>
      </c>
      <c r="T777" s="17">
        <v>14.757999999999999</v>
      </c>
      <c r="U777" s="17">
        <f t="shared" si="81"/>
        <v>1475.8</v>
      </c>
      <c r="V777" s="11">
        <f t="shared" si="80"/>
        <v>43.34797480990494</v>
      </c>
      <c r="X777">
        <v>14.755472278097805</v>
      </c>
      <c r="Y777" s="12">
        <f t="shared" ref="Y777:Y840" si="82">TRUNC(X777,3)</f>
        <v>14.755000000000001</v>
      </c>
      <c r="Z777">
        <f t="shared" si="77"/>
        <v>1</v>
      </c>
      <c r="AA777">
        <f t="shared" si="78"/>
        <v>0</v>
      </c>
      <c r="AB777">
        <f t="shared" si="79"/>
        <v>769</v>
      </c>
      <c r="AD777" s="12">
        <v>14.755000000000001</v>
      </c>
      <c r="AE777">
        <v>769</v>
      </c>
    </row>
    <row r="778" spans="6:31" x14ac:dyDescent="0.3">
      <c r="F778" s="10">
        <v>771</v>
      </c>
      <c r="G778" s="17">
        <v>5.65</v>
      </c>
      <c r="H778" s="10">
        <v>10.673</v>
      </c>
      <c r="I778">
        <v>0.623</v>
      </c>
      <c r="J778">
        <v>1.7110000000000001</v>
      </c>
      <c r="K778">
        <v>0.58399999999999996</v>
      </c>
      <c r="L778">
        <v>0.8</v>
      </c>
      <c r="M778" s="10"/>
      <c r="N778" s="10"/>
      <c r="O778" s="10"/>
      <c r="P778" s="10"/>
      <c r="Q778" s="10"/>
      <c r="R778" s="10"/>
      <c r="S778" s="10">
        <v>827</v>
      </c>
      <c r="T778" s="17">
        <v>59.884999999999998</v>
      </c>
      <c r="U778" s="17">
        <f t="shared" si="81"/>
        <v>5988.5</v>
      </c>
      <c r="V778" s="11">
        <f t="shared" si="80"/>
        <v>87.320072226530613</v>
      </c>
      <c r="X778">
        <v>14.755472278097805</v>
      </c>
      <c r="Y778" s="12">
        <f t="shared" si="82"/>
        <v>14.755000000000001</v>
      </c>
      <c r="Z778">
        <f t="shared" ref="Z778:Z841" si="83">IF(Y778-Y777=0,Z777+Z$8,1)</f>
        <v>2</v>
      </c>
      <c r="AA778">
        <f t="shared" ref="AA778:AA841" si="84">IF(Z778&lt;Z779,0,Z778)</f>
        <v>0</v>
      </c>
      <c r="AB778">
        <f t="shared" ref="AB778:AB841" si="85">AB777+AA778</f>
        <v>769</v>
      </c>
      <c r="AD778" s="12">
        <v>14.755000000000001</v>
      </c>
      <c r="AE778">
        <v>769</v>
      </c>
    </row>
    <row r="779" spans="6:31" x14ac:dyDescent="0.3">
      <c r="F779" s="10">
        <v>772</v>
      </c>
      <c r="G779" s="17">
        <v>3.6429999999999998</v>
      </c>
      <c r="H779" s="10">
        <v>10.625999999999999</v>
      </c>
      <c r="I779">
        <v>0.40500000000000003</v>
      </c>
      <c r="J779">
        <v>4.282</v>
      </c>
      <c r="K779">
        <v>0.23400000000000001</v>
      </c>
      <c r="L779">
        <v>0.8</v>
      </c>
      <c r="M779" s="10"/>
      <c r="N779" s="10"/>
      <c r="O779" s="10"/>
      <c r="P779" s="10"/>
      <c r="Q779" s="10"/>
      <c r="R779" s="10"/>
      <c r="S779" s="120">
        <v>828</v>
      </c>
      <c r="T779" s="120">
        <v>153.78</v>
      </c>
      <c r="U779" s="123">
        <f t="shared" si="81"/>
        <v>15378</v>
      </c>
      <c r="V779" s="124">
        <f t="shared" si="80"/>
        <v>139.92811625594527</v>
      </c>
      <c r="X779">
        <v>14.755472278097805</v>
      </c>
      <c r="Y779" s="12">
        <f t="shared" si="82"/>
        <v>14.755000000000001</v>
      </c>
      <c r="Z779">
        <f t="shared" si="83"/>
        <v>3</v>
      </c>
      <c r="AA779">
        <f t="shared" si="84"/>
        <v>0</v>
      </c>
      <c r="AB779">
        <f t="shared" si="85"/>
        <v>769</v>
      </c>
      <c r="AD779" s="12">
        <v>14.755000000000001</v>
      </c>
      <c r="AE779">
        <v>769</v>
      </c>
    </row>
    <row r="780" spans="6:31" x14ac:dyDescent="0.3">
      <c r="F780" s="10">
        <v>773</v>
      </c>
      <c r="G780" s="17">
        <v>4.2009999999999996</v>
      </c>
      <c r="H780" s="10">
        <v>8.3320000000000007</v>
      </c>
      <c r="I780">
        <v>0.76</v>
      </c>
      <c r="J780">
        <v>2.0590000000000002</v>
      </c>
      <c r="K780">
        <v>0.48599999999999999</v>
      </c>
      <c r="L780">
        <v>0.92600000000000005</v>
      </c>
      <c r="M780" s="10"/>
      <c r="N780" s="10"/>
      <c r="O780" s="10"/>
      <c r="P780" s="10"/>
      <c r="Q780" s="10"/>
      <c r="R780" s="10"/>
      <c r="S780" s="10">
        <v>829</v>
      </c>
      <c r="T780" s="17">
        <v>3.1230000000000002</v>
      </c>
      <c r="U780" s="17">
        <f t="shared" si="81"/>
        <v>312.3</v>
      </c>
      <c r="V780" s="11">
        <f t="shared" si="80"/>
        <v>19.940729921966028</v>
      </c>
      <c r="X780">
        <v>14.755472278097805</v>
      </c>
      <c r="Y780" s="12">
        <f t="shared" si="82"/>
        <v>14.755000000000001</v>
      </c>
      <c r="Z780">
        <f t="shared" si="83"/>
        <v>4</v>
      </c>
      <c r="AA780">
        <f t="shared" si="84"/>
        <v>0</v>
      </c>
      <c r="AB780">
        <f t="shared" si="85"/>
        <v>769</v>
      </c>
      <c r="AD780" s="12">
        <v>14.755000000000001</v>
      </c>
      <c r="AE780">
        <v>769</v>
      </c>
    </row>
    <row r="781" spans="6:31" x14ac:dyDescent="0.3">
      <c r="F781" s="10">
        <v>774</v>
      </c>
      <c r="G781" s="17">
        <v>1.673</v>
      </c>
      <c r="H781" s="10">
        <v>4.9269999999999996</v>
      </c>
      <c r="I781">
        <v>0.86599999999999999</v>
      </c>
      <c r="J781">
        <v>1.367</v>
      </c>
      <c r="K781">
        <v>0.73199999999999998</v>
      </c>
      <c r="L781">
        <v>0.86499999999999999</v>
      </c>
      <c r="M781" s="10"/>
      <c r="N781" s="10"/>
      <c r="O781" s="10"/>
      <c r="P781" s="10"/>
      <c r="Q781" s="10"/>
      <c r="R781" s="10"/>
      <c r="S781" s="10">
        <v>830</v>
      </c>
      <c r="T781" s="17">
        <v>1.5609999999999999</v>
      </c>
      <c r="U781" s="17">
        <f t="shared" si="81"/>
        <v>156.1</v>
      </c>
      <c r="V781" s="11">
        <f t="shared" si="80"/>
        <v>14.09796768804493</v>
      </c>
      <c r="X781">
        <v>14.755472278097805</v>
      </c>
      <c r="Y781" s="12">
        <f t="shared" si="82"/>
        <v>14.755000000000001</v>
      </c>
      <c r="Z781">
        <f t="shared" si="83"/>
        <v>5</v>
      </c>
      <c r="AA781">
        <f t="shared" si="84"/>
        <v>5</v>
      </c>
      <c r="AB781">
        <f t="shared" si="85"/>
        <v>774</v>
      </c>
      <c r="AD781" s="12">
        <v>14.755000000000001</v>
      </c>
      <c r="AE781">
        <v>774</v>
      </c>
    </row>
    <row r="782" spans="6:31" x14ac:dyDescent="0.3">
      <c r="F782" s="10">
        <v>775</v>
      </c>
      <c r="G782" s="17">
        <v>3.6059999999999999</v>
      </c>
      <c r="H782" s="10">
        <v>7.4939999999999998</v>
      </c>
      <c r="I782">
        <v>0.80700000000000005</v>
      </c>
      <c r="J782">
        <v>1.542</v>
      </c>
      <c r="K782">
        <v>0.64900000000000002</v>
      </c>
      <c r="L782">
        <v>0.874</v>
      </c>
      <c r="M782" s="10"/>
      <c r="N782" s="10"/>
      <c r="O782" s="10"/>
      <c r="P782" s="10"/>
      <c r="Q782" s="10"/>
      <c r="R782" s="10"/>
      <c r="S782" s="10">
        <v>831</v>
      </c>
      <c r="T782" s="17">
        <v>9.7759999999999998</v>
      </c>
      <c r="U782" s="17">
        <f t="shared" si="81"/>
        <v>977.6</v>
      </c>
      <c r="V782" s="11">
        <f t="shared" si="80"/>
        <v>35.280575093570896</v>
      </c>
      <c r="X782">
        <v>14.594964057310753</v>
      </c>
      <c r="Y782" s="12">
        <f t="shared" si="82"/>
        <v>14.593999999999999</v>
      </c>
      <c r="Z782">
        <f t="shared" si="83"/>
        <v>1</v>
      </c>
      <c r="AA782">
        <f t="shared" si="84"/>
        <v>0</v>
      </c>
      <c r="AB782">
        <f t="shared" si="85"/>
        <v>774</v>
      </c>
      <c r="AD782" s="12">
        <v>14.593999999999999</v>
      </c>
      <c r="AE782">
        <v>774</v>
      </c>
    </row>
    <row r="783" spans="6:31" x14ac:dyDescent="0.3">
      <c r="F783" s="10">
        <v>776</v>
      </c>
      <c r="G783" s="17">
        <v>2.23</v>
      </c>
      <c r="H783" s="10">
        <v>9.4689999999999994</v>
      </c>
      <c r="I783">
        <v>0.313</v>
      </c>
      <c r="J783">
        <v>6.306</v>
      </c>
      <c r="K783">
        <v>0.159</v>
      </c>
      <c r="L783">
        <v>0.75900000000000001</v>
      </c>
      <c r="M783" s="10"/>
      <c r="N783" s="10"/>
      <c r="O783" s="10"/>
      <c r="P783" s="10"/>
      <c r="Q783" s="10"/>
      <c r="R783" s="10"/>
      <c r="S783" s="10">
        <v>832</v>
      </c>
      <c r="T783" s="17">
        <v>2.899</v>
      </c>
      <c r="U783" s="17">
        <f t="shared" si="81"/>
        <v>289.89999999999998</v>
      </c>
      <c r="V783" s="11">
        <f t="shared" si="80"/>
        <v>19.212291482764975</v>
      </c>
      <c r="X783">
        <v>14.594964057310753</v>
      </c>
      <c r="Y783" s="12">
        <f t="shared" si="82"/>
        <v>14.593999999999999</v>
      </c>
      <c r="Z783">
        <f t="shared" si="83"/>
        <v>2</v>
      </c>
      <c r="AA783">
        <f t="shared" si="84"/>
        <v>0</v>
      </c>
      <c r="AB783">
        <f t="shared" si="85"/>
        <v>774</v>
      </c>
      <c r="AD783" s="12">
        <v>14.593999999999999</v>
      </c>
      <c r="AE783">
        <v>774</v>
      </c>
    </row>
    <row r="784" spans="6:31" x14ac:dyDescent="0.3">
      <c r="F784" s="10">
        <v>777</v>
      </c>
      <c r="G784" s="17">
        <v>1.264</v>
      </c>
      <c r="H784" s="10">
        <v>5.7450000000000001</v>
      </c>
      <c r="I784">
        <v>0.48099999999999998</v>
      </c>
      <c r="J784">
        <v>2.2200000000000002</v>
      </c>
      <c r="K784">
        <v>0.45100000000000001</v>
      </c>
      <c r="L784">
        <v>0.70099999999999996</v>
      </c>
      <c r="M784" s="10"/>
      <c r="N784" s="10"/>
      <c r="O784" s="10"/>
      <c r="P784" s="10"/>
      <c r="Q784" s="10"/>
      <c r="R784" s="10"/>
      <c r="S784" s="10">
        <v>833</v>
      </c>
      <c r="T784" s="17">
        <v>61.892000000000003</v>
      </c>
      <c r="U784" s="17">
        <f t="shared" si="81"/>
        <v>6189.2000000000007</v>
      </c>
      <c r="V784" s="11">
        <f t="shared" ref="V784:V847" si="86">((U784/PI())^0.5)*2</f>
        <v>88.771246416138993</v>
      </c>
      <c r="X784">
        <v>14.594964057310753</v>
      </c>
      <c r="Y784" s="12">
        <f t="shared" si="82"/>
        <v>14.593999999999999</v>
      </c>
      <c r="Z784">
        <f t="shared" si="83"/>
        <v>3</v>
      </c>
      <c r="AA784">
        <f t="shared" si="84"/>
        <v>0</v>
      </c>
      <c r="AB784">
        <f t="shared" si="85"/>
        <v>774</v>
      </c>
      <c r="AD784" s="12">
        <v>14.593999999999999</v>
      </c>
      <c r="AE784">
        <v>774</v>
      </c>
    </row>
    <row r="785" spans="6:31" x14ac:dyDescent="0.3">
      <c r="F785" s="10">
        <v>778</v>
      </c>
      <c r="G785" s="17">
        <v>14.423</v>
      </c>
      <c r="H785" s="10">
        <v>14.988</v>
      </c>
      <c r="I785">
        <v>0.80700000000000005</v>
      </c>
      <c r="J785">
        <v>1.47</v>
      </c>
      <c r="K785">
        <v>0.68</v>
      </c>
      <c r="L785">
        <v>0.92100000000000004</v>
      </c>
      <c r="M785" s="10"/>
      <c r="N785" s="10"/>
      <c r="O785" s="10"/>
      <c r="P785" s="10"/>
      <c r="Q785" s="10"/>
      <c r="R785" s="10"/>
      <c r="S785" s="10">
        <v>834</v>
      </c>
      <c r="T785" s="17">
        <v>14.051</v>
      </c>
      <c r="U785" s="17">
        <f t="shared" ref="U785:U848" si="87">T785*100</f>
        <v>1405.1</v>
      </c>
      <c r="V785" s="11">
        <f t="shared" si="86"/>
        <v>42.296913413479437</v>
      </c>
      <c r="X785">
        <v>14.594964057310753</v>
      </c>
      <c r="Y785" s="12">
        <f t="shared" si="82"/>
        <v>14.593999999999999</v>
      </c>
      <c r="Z785">
        <f t="shared" si="83"/>
        <v>4</v>
      </c>
      <c r="AA785">
        <f t="shared" si="84"/>
        <v>0</v>
      </c>
      <c r="AB785">
        <f t="shared" si="85"/>
        <v>774</v>
      </c>
      <c r="AD785" s="12">
        <v>14.593999999999999</v>
      </c>
      <c r="AE785">
        <v>774</v>
      </c>
    </row>
    <row r="786" spans="6:31" x14ac:dyDescent="0.3">
      <c r="F786" s="10">
        <v>779</v>
      </c>
      <c r="G786" s="17">
        <v>5.3159999999999998</v>
      </c>
      <c r="H786" s="10">
        <v>9.0169999999999995</v>
      </c>
      <c r="I786">
        <v>0.82199999999999995</v>
      </c>
      <c r="J786">
        <v>1.2869999999999999</v>
      </c>
      <c r="K786">
        <v>0.77700000000000002</v>
      </c>
      <c r="L786">
        <v>0.88300000000000001</v>
      </c>
      <c r="M786" s="10"/>
      <c r="N786" s="10"/>
      <c r="O786" s="10"/>
      <c r="P786" s="10"/>
      <c r="Q786" s="10"/>
      <c r="R786" s="10"/>
      <c r="S786" s="10">
        <v>835</v>
      </c>
      <c r="T786" s="17">
        <v>18.251999999999999</v>
      </c>
      <c r="U786" s="17">
        <f t="shared" si="87"/>
        <v>1825.1999999999998</v>
      </c>
      <c r="V786" s="11">
        <f t="shared" si="86"/>
        <v>48.207020412494053</v>
      </c>
      <c r="X786">
        <v>14.594964057310753</v>
      </c>
      <c r="Y786" s="12">
        <f t="shared" si="82"/>
        <v>14.593999999999999</v>
      </c>
      <c r="Z786">
        <f t="shared" si="83"/>
        <v>5</v>
      </c>
      <c r="AA786">
        <f t="shared" si="84"/>
        <v>0</v>
      </c>
      <c r="AB786">
        <f t="shared" si="85"/>
        <v>774</v>
      </c>
      <c r="AD786" s="12">
        <v>14.593999999999999</v>
      </c>
      <c r="AE786">
        <v>774</v>
      </c>
    </row>
    <row r="787" spans="6:31" x14ac:dyDescent="0.3">
      <c r="F787" s="10">
        <v>780</v>
      </c>
      <c r="G787" s="17">
        <v>75.013999999999996</v>
      </c>
      <c r="H787" s="10">
        <v>50.582000000000001</v>
      </c>
      <c r="I787">
        <v>0.36799999999999999</v>
      </c>
      <c r="J787">
        <v>1.056</v>
      </c>
      <c r="K787">
        <v>0.94699999999999995</v>
      </c>
      <c r="L787">
        <v>0.70099999999999996</v>
      </c>
      <c r="M787" s="10"/>
      <c r="N787" s="10"/>
      <c r="O787" s="10"/>
      <c r="P787" s="10"/>
      <c r="Q787" s="10"/>
      <c r="R787" s="10"/>
      <c r="S787" s="10">
        <v>836</v>
      </c>
      <c r="T787" s="17">
        <v>4.6470000000000002</v>
      </c>
      <c r="U787" s="17">
        <f t="shared" si="87"/>
        <v>464.70000000000005</v>
      </c>
      <c r="V787" s="11">
        <f t="shared" si="86"/>
        <v>24.324358500039217</v>
      </c>
      <c r="X787">
        <v>14.594964057310753</v>
      </c>
      <c r="Y787" s="12">
        <f t="shared" si="82"/>
        <v>14.593999999999999</v>
      </c>
      <c r="Z787">
        <f t="shared" si="83"/>
        <v>6</v>
      </c>
      <c r="AA787">
        <f t="shared" si="84"/>
        <v>6</v>
      </c>
      <c r="AB787">
        <f t="shared" si="85"/>
        <v>780</v>
      </c>
      <c r="AD787" s="12">
        <v>14.593999999999999</v>
      </c>
      <c r="AE787">
        <v>780</v>
      </c>
    </row>
    <row r="788" spans="6:31" x14ac:dyDescent="0.3">
      <c r="F788" s="10">
        <v>781</v>
      </c>
      <c r="G788" s="17">
        <v>1.5609999999999999</v>
      </c>
      <c r="H788" s="10">
        <v>5.2</v>
      </c>
      <c r="I788">
        <v>0.72599999999999998</v>
      </c>
      <c r="J788">
        <v>2.0750000000000002</v>
      </c>
      <c r="K788">
        <v>0.48199999999999998</v>
      </c>
      <c r="L788">
        <v>0.85699999999999998</v>
      </c>
      <c r="M788" s="10"/>
      <c r="N788" s="10"/>
      <c r="O788" s="10"/>
      <c r="P788" s="10"/>
      <c r="Q788" s="10"/>
      <c r="R788" s="10"/>
      <c r="S788" s="10">
        <v>837</v>
      </c>
      <c r="T788" s="17">
        <v>3.5310000000000001</v>
      </c>
      <c r="U788" s="17">
        <f t="shared" si="87"/>
        <v>353.1</v>
      </c>
      <c r="V788" s="11">
        <f t="shared" si="86"/>
        <v>21.203322457718414</v>
      </c>
      <c r="X788">
        <v>14.432670907308619</v>
      </c>
      <c r="Y788" s="12">
        <f t="shared" si="82"/>
        <v>14.432</v>
      </c>
      <c r="Z788">
        <f t="shared" si="83"/>
        <v>1</v>
      </c>
      <c r="AA788">
        <f t="shared" si="84"/>
        <v>0</v>
      </c>
      <c r="AB788">
        <f t="shared" si="85"/>
        <v>780</v>
      </c>
      <c r="AD788" s="12">
        <v>14.432</v>
      </c>
      <c r="AE788">
        <v>780</v>
      </c>
    </row>
    <row r="789" spans="6:31" x14ac:dyDescent="0.3">
      <c r="F789" s="10">
        <v>782</v>
      </c>
      <c r="G789" s="17">
        <v>2.5649999999999999</v>
      </c>
      <c r="H789" s="10">
        <v>5.8579999999999997</v>
      </c>
      <c r="I789">
        <v>0.93899999999999995</v>
      </c>
      <c r="J789">
        <v>1.4550000000000001</v>
      </c>
      <c r="K789">
        <v>0.68700000000000006</v>
      </c>
      <c r="L789">
        <v>0.92</v>
      </c>
      <c r="M789" s="10"/>
      <c r="N789" s="10"/>
      <c r="O789" s="10"/>
      <c r="P789" s="10"/>
      <c r="Q789" s="10"/>
      <c r="R789" s="10"/>
      <c r="S789" s="10">
        <v>838</v>
      </c>
      <c r="T789" s="17">
        <v>0.89200000000000002</v>
      </c>
      <c r="U789" s="17">
        <f t="shared" si="87"/>
        <v>89.2</v>
      </c>
      <c r="V789" s="11">
        <f t="shared" si="86"/>
        <v>10.657061855426031</v>
      </c>
      <c r="X789">
        <v>14.432670907308619</v>
      </c>
      <c r="Y789" s="12">
        <f t="shared" si="82"/>
        <v>14.432</v>
      </c>
      <c r="Z789">
        <f t="shared" si="83"/>
        <v>2</v>
      </c>
      <c r="AA789">
        <f t="shared" si="84"/>
        <v>0</v>
      </c>
      <c r="AB789">
        <f t="shared" si="85"/>
        <v>780</v>
      </c>
      <c r="AD789" s="12">
        <v>14.432</v>
      </c>
      <c r="AE789">
        <v>780</v>
      </c>
    </row>
    <row r="790" spans="6:31" x14ac:dyDescent="0.3">
      <c r="F790" s="10">
        <v>783</v>
      </c>
      <c r="G790" s="17">
        <v>1.413</v>
      </c>
      <c r="H790" s="10">
        <v>4.7679999999999998</v>
      </c>
      <c r="I790">
        <v>0.78100000000000003</v>
      </c>
      <c r="J790">
        <v>1.748</v>
      </c>
      <c r="K790">
        <v>0.57199999999999995</v>
      </c>
      <c r="L790">
        <v>0.90500000000000003</v>
      </c>
      <c r="M790" s="10"/>
      <c r="N790" s="10"/>
      <c r="O790" s="10"/>
      <c r="P790" s="10"/>
      <c r="Q790" s="10"/>
      <c r="R790" s="10"/>
      <c r="S790" s="10">
        <v>839</v>
      </c>
      <c r="T790" s="17">
        <v>6.8029999999999999</v>
      </c>
      <c r="U790" s="17">
        <f t="shared" si="87"/>
        <v>680.3</v>
      </c>
      <c r="V790" s="11">
        <f t="shared" si="86"/>
        <v>29.431018709574619</v>
      </c>
      <c r="X790">
        <v>14.432670907308619</v>
      </c>
      <c r="Y790" s="12">
        <f t="shared" si="82"/>
        <v>14.432</v>
      </c>
      <c r="Z790">
        <f t="shared" si="83"/>
        <v>3</v>
      </c>
      <c r="AA790">
        <f t="shared" si="84"/>
        <v>0</v>
      </c>
      <c r="AB790">
        <f t="shared" si="85"/>
        <v>780</v>
      </c>
      <c r="AD790" s="12">
        <v>14.432</v>
      </c>
      <c r="AE790">
        <v>780</v>
      </c>
    </row>
    <row r="791" spans="6:31" x14ac:dyDescent="0.3">
      <c r="F791" s="10">
        <v>784</v>
      </c>
      <c r="G791" s="17">
        <v>0.81799999999999995</v>
      </c>
      <c r="H791" s="10">
        <v>3.3380000000000001</v>
      </c>
      <c r="I791">
        <v>0.92200000000000004</v>
      </c>
      <c r="J791">
        <v>1.4570000000000001</v>
      </c>
      <c r="K791">
        <v>0.68600000000000005</v>
      </c>
      <c r="L791">
        <v>0.89800000000000002</v>
      </c>
      <c r="M791" s="10"/>
      <c r="N791" s="10"/>
      <c r="O791" s="10"/>
      <c r="P791" s="10"/>
      <c r="Q791" s="10"/>
      <c r="R791" s="10"/>
      <c r="S791" s="10">
        <v>840</v>
      </c>
      <c r="T791" s="17">
        <v>0.74299999999999999</v>
      </c>
      <c r="U791" s="17">
        <f t="shared" si="87"/>
        <v>74.3</v>
      </c>
      <c r="V791" s="11">
        <f t="shared" si="86"/>
        <v>9.72634043069759</v>
      </c>
      <c r="X791">
        <v>14.432670907308619</v>
      </c>
      <c r="Y791" s="12">
        <f t="shared" si="82"/>
        <v>14.432</v>
      </c>
      <c r="Z791">
        <f t="shared" si="83"/>
        <v>4</v>
      </c>
      <c r="AA791">
        <f t="shared" si="84"/>
        <v>4</v>
      </c>
      <c r="AB791">
        <f t="shared" si="85"/>
        <v>784</v>
      </c>
      <c r="AD791" s="12">
        <v>14.432</v>
      </c>
      <c r="AE791">
        <v>784</v>
      </c>
    </row>
    <row r="792" spans="6:31" x14ac:dyDescent="0.3">
      <c r="F792" s="10">
        <v>785</v>
      </c>
      <c r="G792" s="17">
        <v>1.1519999999999999</v>
      </c>
      <c r="H792" s="10">
        <v>4.3159999999999998</v>
      </c>
      <c r="I792">
        <v>0.77700000000000002</v>
      </c>
      <c r="J792">
        <v>1.286</v>
      </c>
      <c r="K792">
        <v>0.77700000000000002</v>
      </c>
      <c r="L792">
        <v>0.79500000000000004</v>
      </c>
      <c r="M792" s="10"/>
      <c r="N792" s="10"/>
      <c r="O792" s="10"/>
      <c r="P792" s="10"/>
      <c r="Q792" s="10"/>
      <c r="R792" s="10"/>
      <c r="S792" s="10">
        <v>841</v>
      </c>
      <c r="T792" s="17">
        <v>2.899</v>
      </c>
      <c r="U792" s="17">
        <f t="shared" si="87"/>
        <v>289.89999999999998</v>
      </c>
      <c r="V792" s="11">
        <f t="shared" si="86"/>
        <v>19.212291482764975</v>
      </c>
      <c r="X792">
        <v>14.264069519203803</v>
      </c>
      <c r="Y792" s="12">
        <f t="shared" si="82"/>
        <v>14.263999999999999</v>
      </c>
      <c r="Z792">
        <f t="shared" si="83"/>
        <v>1</v>
      </c>
      <c r="AA792">
        <f t="shared" si="84"/>
        <v>0</v>
      </c>
      <c r="AB792">
        <f t="shared" si="85"/>
        <v>784</v>
      </c>
      <c r="AD792" s="12">
        <v>14.263999999999999</v>
      </c>
      <c r="AE792">
        <v>784</v>
      </c>
    </row>
    <row r="793" spans="6:31" x14ac:dyDescent="0.3">
      <c r="F793" s="10">
        <v>786</v>
      </c>
      <c r="G793" s="17">
        <v>9.516</v>
      </c>
      <c r="H793" s="10">
        <v>14.143000000000001</v>
      </c>
      <c r="I793">
        <v>0.59799999999999998</v>
      </c>
      <c r="J793">
        <v>1.837</v>
      </c>
      <c r="K793">
        <v>0.54400000000000004</v>
      </c>
      <c r="L793">
        <v>0.83699999999999997</v>
      </c>
      <c r="M793" s="10"/>
      <c r="N793" s="10"/>
      <c r="O793" s="10"/>
      <c r="P793" s="10"/>
      <c r="Q793" s="10"/>
      <c r="R793" s="10"/>
      <c r="S793" s="10">
        <v>842</v>
      </c>
      <c r="T793" s="17">
        <v>2.8620000000000001</v>
      </c>
      <c r="U793" s="17">
        <f t="shared" si="87"/>
        <v>286.2</v>
      </c>
      <c r="V793" s="11">
        <f t="shared" si="86"/>
        <v>19.089294321771131</v>
      </c>
      <c r="X793">
        <v>14.264069519203803</v>
      </c>
      <c r="Y793" s="12">
        <f t="shared" si="82"/>
        <v>14.263999999999999</v>
      </c>
      <c r="Z793">
        <f t="shared" si="83"/>
        <v>2</v>
      </c>
      <c r="AA793">
        <f t="shared" si="84"/>
        <v>0</v>
      </c>
      <c r="AB793">
        <f t="shared" si="85"/>
        <v>784</v>
      </c>
      <c r="AD793" s="12">
        <v>14.263999999999999</v>
      </c>
      <c r="AE793">
        <v>784</v>
      </c>
    </row>
    <row r="794" spans="6:31" x14ac:dyDescent="0.3">
      <c r="F794" s="10">
        <v>787</v>
      </c>
      <c r="G794" s="17">
        <v>0.96599999999999997</v>
      </c>
      <c r="H794" s="10">
        <v>4.3819999999999997</v>
      </c>
      <c r="I794">
        <v>0.63300000000000001</v>
      </c>
      <c r="J794">
        <v>2.52</v>
      </c>
      <c r="K794">
        <v>0.39700000000000002</v>
      </c>
      <c r="L794">
        <v>0.83899999999999997</v>
      </c>
      <c r="M794" s="10"/>
      <c r="N794" s="10"/>
      <c r="O794" s="10"/>
      <c r="P794" s="10"/>
      <c r="Q794" s="10"/>
      <c r="R794" s="10"/>
      <c r="S794" s="10">
        <v>843</v>
      </c>
      <c r="T794" s="17">
        <v>10.52</v>
      </c>
      <c r="U794" s="17">
        <f t="shared" si="87"/>
        <v>1052</v>
      </c>
      <c r="V794" s="11">
        <f t="shared" si="86"/>
        <v>36.598469927872543</v>
      </c>
      <c r="X794">
        <v>14.264069519203803</v>
      </c>
      <c r="Y794" s="12">
        <f t="shared" si="82"/>
        <v>14.263999999999999</v>
      </c>
      <c r="Z794">
        <f t="shared" si="83"/>
        <v>3</v>
      </c>
      <c r="AA794">
        <f t="shared" si="84"/>
        <v>0</v>
      </c>
      <c r="AB794">
        <f t="shared" si="85"/>
        <v>784</v>
      </c>
      <c r="AD794" s="12">
        <v>14.263999999999999</v>
      </c>
      <c r="AE794">
        <v>784</v>
      </c>
    </row>
    <row r="795" spans="6:31" x14ac:dyDescent="0.3">
      <c r="F795" s="10">
        <v>788</v>
      </c>
      <c r="G795" s="17">
        <v>0.372</v>
      </c>
      <c r="H795" s="10">
        <v>2.294</v>
      </c>
      <c r="I795">
        <v>0.88700000000000001</v>
      </c>
      <c r="J795">
        <v>1.363</v>
      </c>
      <c r="K795">
        <v>0.73399999999999999</v>
      </c>
      <c r="L795">
        <v>0.76900000000000002</v>
      </c>
      <c r="M795" s="10"/>
      <c r="N795" s="10"/>
      <c r="O795" s="10"/>
      <c r="P795" s="10"/>
      <c r="Q795" s="10"/>
      <c r="R795" s="10"/>
      <c r="S795" s="10">
        <v>844</v>
      </c>
      <c r="T795" s="17">
        <v>0.78100000000000003</v>
      </c>
      <c r="U795" s="17">
        <f t="shared" si="87"/>
        <v>78.100000000000009</v>
      </c>
      <c r="V795" s="11">
        <f t="shared" si="86"/>
        <v>9.9719611132322523</v>
      </c>
      <c r="X795">
        <v>14.264069519203803</v>
      </c>
      <c r="Y795" s="12">
        <f t="shared" si="82"/>
        <v>14.263999999999999</v>
      </c>
      <c r="Z795">
        <f t="shared" si="83"/>
        <v>4</v>
      </c>
      <c r="AA795">
        <f t="shared" si="84"/>
        <v>4</v>
      </c>
      <c r="AB795">
        <f t="shared" si="85"/>
        <v>788</v>
      </c>
      <c r="AD795" s="12">
        <v>14.263999999999999</v>
      </c>
      <c r="AE795">
        <v>788</v>
      </c>
    </row>
    <row r="796" spans="6:31" x14ac:dyDescent="0.3">
      <c r="F796" s="10">
        <v>789</v>
      </c>
      <c r="G796" s="17">
        <v>1.5609999999999999</v>
      </c>
      <c r="H796" s="10">
        <v>4.5419999999999998</v>
      </c>
      <c r="I796">
        <v>0.95099999999999996</v>
      </c>
      <c r="J796">
        <v>1.407</v>
      </c>
      <c r="K796">
        <v>0.71099999999999997</v>
      </c>
      <c r="L796">
        <v>0.90300000000000002</v>
      </c>
      <c r="M796" s="10"/>
      <c r="N796" s="10"/>
      <c r="O796" s="10"/>
      <c r="P796" s="10"/>
      <c r="Q796" s="10"/>
      <c r="R796" s="10"/>
      <c r="S796" s="10">
        <v>845</v>
      </c>
      <c r="T796" s="17">
        <v>19.032</v>
      </c>
      <c r="U796" s="17">
        <f t="shared" si="87"/>
        <v>1903.2</v>
      </c>
      <c r="V796" s="11">
        <f t="shared" si="86"/>
        <v>49.226309038358359</v>
      </c>
      <c r="X796">
        <v>14.09796768804493</v>
      </c>
      <c r="Y796" s="12">
        <f t="shared" si="82"/>
        <v>14.097</v>
      </c>
      <c r="Z796">
        <f t="shared" si="83"/>
        <v>1</v>
      </c>
      <c r="AA796">
        <f t="shared" si="84"/>
        <v>0</v>
      </c>
      <c r="AB796">
        <f t="shared" si="85"/>
        <v>788</v>
      </c>
      <c r="AD796" s="12">
        <v>14.097</v>
      </c>
      <c r="AE796">
        <v>788</v>
      </c>
    </row>
    <row r="797" spans="6:31" x14ac:dyDescent="0.3">
      <c r="F797" s="10">
        <v>790</v>
      </c>
      <c r="G797" s="17">
        <v>16.393000000000001</v>
      </c>
      <c r="H797" s="10">
        <v>17.254999999999999</v>
      </c>
      <c r="I797">
        <v>0.69199999999999995</v>
      </c>
      <c r="J797">
        <v>1.887</v>
      </c>
      <c r="K797">
        <v>0.53</v>
      </c>
      <c r="L797">
        <v>0.91500000000000004</v>
      </c>
      <c r="M797" s="10"/>
      <c r="N797" s="10"/>
      <c r="O797" s="10"/>
      <c r="P797" s="10"/>
      <c r="Q797" s="10"/>
      <c r="R797" s="10"/>
      <c r="S797" s="10">
        <v>846</v>
      </c>
      <c r="T797" s="17">
        <v>4.5720000000000001</v>
      </c>
      <c r="U797" s="17">
        <f t="shared" si="87"/>
        <v>457.2</v>
      </c>
      <c r="V797" s="11">
        <f t="shared" si="86"/>
        <v>24.127269216654348</v>
      </c>
      <c r="X797">
        <v>14.09796768804493</v>
      </c>
      <c r="Y797" s="12">
        <f t="shared" si="82"/>
        <v>14.097</v>
      </c>
      <c r="Z797">
        <f t="shared" si="83"/>
        <v>2</v>
      </c>
      <c r="AA797">
        <f t="shared" si="84"/>
        <v>0</v>
      </c>
      <c r="AB797">
        <f t="shared" si="85"/>
        <v>788</v>
      </c>
      <c r="AD797" s="12">
        <v>14.097</v>
      </c>
      <c r="AE797">
        <v>788</v>
      </c>
    </row>
    <row r="798" spans="6:31" x14ac:dyDescent="0.3">
      <c r="F798" s="10">
        <v>791</v>
      </c>
      <c r="G798" s="17">
        <v>0.63200000000000001</v>
      </c>
      <c r="H798" s="10">
        <v>3.7709999999999999</v>
      </c>
      <c r="I798">
        <v>0.55900000000000005</v>
      </c>
      <c r="J798">
        <v>2.9140000000000001</v>
      </c>
      <c r="K798">
        <v>0.34300000000000003</v>
      </c>
      <c r="L798">
        <v>0.70799999999999996</v>
      </c>
      <c r="M798" s="10"/>
      <c r="N798" s="10"/>
      <c r="O798" s="10"/>
      <c r="P798" s="10"/>
      <c r="Q798" s="10"/>
      <c r="R798" s="10"/>
      <c r="S798" s="10">
        <v>847</v>
      </c>
      <c r="T798" s="17">
        <v>1.524</v>
      </c>
      <c r="U798" s="17">
        <f t="shared" si="87"/>
        <v>152.4</v>
      </c>
      <c r="V798" s="11">
        <f t="shared" si="86"/>
        <v>13.929885377045958</v>
      </c>
      <c r="X798">
        <v>14.09796768804493</v>
      </c>
      <c r="Y798" s="12">
        <f t="shared" si="82"/>
        <v>14.097</v>
      </c>
      <c r="Z798">
        <f t="shared" si="83"/>
        <v>3</v>
      </c>
      <c r="AA798">
        <f t="shared" si="84"/>
        <v>0</v>
      </c>
      <c r="AB798">
        <f t="shared" si="85"/>
        <v>788</v>
      </c>
      <c r="AD798" s="12">
        <v>14.097</v>
      </c>
      <c r="AE798">
        <v>788</v>
      </c>
    </row>
    <row r="799" spans="6:31" x14ac:dyDescent="0.3">
      <c r="F799" s="10">
        <v>792</v>
      </c>
      <c r="G799" s="17">
        <v>4.609</v>
      </c>
      <c r="H799" s="10">
        <v>9.4499999999999993</v>
      </c>
      <c r="I799">
        <v>0.64900000000000002</v>
      </c>
      <c r="J799">
        <v>2.347</v>
      </c>
      <c r="K799">
        <v>0.42599999999999999</v>
      </c>
      <c r="L799">
        <v>0.83799999999999997</v>
      </c>
      <c r="M799" s="10"/>
      <c r="N799" s="10"/>
      <c r="O799" s="10"/>
      <c r="P799" s="10"/>
      <c r="Q799" s="10"/>
      <c r="R799" s="10"/>
      <c r="S799" s="10">
        <v>848</v>
      </c>
      <c r="T799" s="17">
        <v>1.71</v>
      </c>
      <c r="U799" s="17">
        <f t="shared" si="87"/>
        <v>171</v>
      </c>
      <c r="V799" s="11">
        <f t="shared" si="86"/>
        <v>14.755472278097805</v>
      </c>
      <c r="X799">
        <v>14.09796768804493</v>
      </c>
      <c r="Y799" s="12">
        <f t="shared" si="82"/>
        <v>14.097</v>
      </c>
      <c r="Z799">
        <f t="shared" si="83"/>
        <v>4</v>
      </c>
      <c r="AA799">
        <f t="shared" si="84"/>
        <v>0</v>
      </c>
      <c r="AB799">
        <f t="shared" si="85"/>
        <v>788</v>
      </c>
      <c r="AD799" s="12">
        <v>14.097</v>
      </c>
      <c r="AE799">
        <v>788</v>
      </c>
    </row>
    <row r="800" spans="6:31" x14ac:dyDescent="0.3">
      <c r="F800" s="10">
        <v>793</v>
      </c>
      <c r="G800" s="17">
        <v>8.2889999999999997</v>
      </c>
      <c r="H800" s="10">
        <v>12.422000000000001</v>
      </c>
      <c r="I800">
        <v>0.67500000000000004</v>
      </c>
      <c r="J800">
        <v>1.6639999999999999</v>
      </c>
      <c r="K800">
        <v>0.60099999999999998</v>
      </c>
      <c r="L800">
        <v>0.86599999999999999</v>
      </c>
      <c r="M800" s="10"/>
      <c r="N800" s="10"/>
      <c r="O800" s="10"/>
      <c r="P800" s="10"/>
      <c r="Q800" s="10"/>
      <c r="R800" s="10"/>
      <c r="S800" s="10">
        <v>849</v>
      </c>
      <c r="T800" s="17">
        <v>0.112</v>
      </c>
      <c r="U800" s="17">
        <f t="shared" si="87"/>
        <v>11.200000000000001</v>
      </c>
      <c r="V800" s="11">
        <f t="shared" si="86"/>
        <v>3.7762789755305186</v>
      </c>
      <c r="X800">
        <v>14.09796768804493</v>
      </c>
      <c r="Y800" s="12">
        <f t="shared" si="82"/>
        <v>14.097</v>
      </c>
      <c r="Z800">
        <f t="shared" si="83"/>
        <v>5</v>
      </c>
      <c r="AA800">
        <f t="shared" si="84"/>
        <v>0</v>
      </c>
      <c r="AB800">
        <f t="shared" si="85"/>
        <v>788</v>
      </c>
      <c r="AD800" s="12">
        <v>14.097</v>
      </c>
      <c r="AE800">
        <v>788</v>
      </c>
    </row>
    <row r="801" spans="6:31" x14ac:dyDescent="0.3">
      <c r="F801" s="10">
        <v>794</v>
      </c>
      <c r="G801" s="17">
        <v>169.69300000000001</v>
      </c>
      <c r="H801" s="10">
        <v>110.508</v>
      </c>
      <c r="I801">
        <v>0.17499999999999999</v>
      </c>
      <c r="J801">
        <v>2.5270000000000001</v>
      </c>
      <c r="K801">
        <v>0.39600000000000002</v>
      </c>
      <c r="L801">
        <v>0.67600000000000005</v>
      </c>
      <c r="M801" s="10"/>
      <c r="N801" s="10"/>
      <c r="O801" s="10"/>
      <c r="P801" s="10"/>
      <c r="Q801" s="10"/>
      <c r="R801" s="10"/>
      <c r="S801" s="10">
        <v>850</v>
      </c>
      <c r="T801" s="17">
        <v>3.6999999999999998E-2</v>
      </c>
      <c r="U801" s="17">
        <f t="shared" si="87"/>
        <v>3.6999999999999997</v>
      </c>
      <c r="V801" s="11">
        <f t="shared" si="86"/>
        <v>2.1704806646271009</v>
      </c>
      <c r="X801">
        <v>14.09796768804493</v>
      </c>
      <c r="Y801" s="12">
        <f t="shared" si="82"/>
        <v>14.097</v>
      </c>
      <c r="Z801">
        <f t="shared" si="83"/>
        <v>6</v>
      </c>
      <c r="AA801">
        <f t="shared" si="84"/>
        <v>6</v>
      </c>
      <c r="AB801">
        <f t="shared" si="85"/>
        <v>794</v>
      </c>
      <c r="AD801" s="12">
        <v>14.097</v>
      </c>
      <c r="AE801">
        <v>794</v>
      </c>
    </row>
    <row r="802" spans="6:31" x14ac:dyDescent="0.3">
      <c r="F802" s="10">
        <v>795</v>
      </c>
      <c r="G802" s="17">
        <v>6.2450000000000001</v>
      </c>
      <c r="H802" s="10">
        <v>11.058</v>
      </c>
      <c r="I802">
        <v>0.64200000000000002</v>
      </c>
      <c r="J802">
        <v>1.762</v>
      </c>
      <c r="K802">
        <v>0.56799999999999995</v>
      </c>
      <c r="L802">
        <v>0.875</v>
      </c>
      <c r="M802" s="10"/>
      <c r="N802" s="10"/>
      <c r="O802" s="10"/>
      <c r="P802" s="10"/>
      <c r="Q802" s="10"/>
      <c r="R802" s="10"/>
      <c r="S802" s="10">
        <v>851</v>
      </c>
      <c r="T802" s="17">
        <v>3.903</v>
      </c>
      <c r="U802" s="17">
        <f t="shared" si="87"/>
        <v>390.3</v>
      </c>
      <c r="V802" s="11">
        <f t="shared" si="86"/>
        <v>22.292272075993825</v>
      </c>
      <c r="X802">
        <v>13.929885377045958</v>
      </c>
      <c r="Y802" s="12">
        <f t="shared" si="82"/>
        <v>13.929</v>
      </c>
      <c r="Z802">
        <f t="shared" si="83"/>
        <v>1</v>
      </c>
      <c r="AA802">
        <f t="shared" si="84"/>
        <v>0</v>
      </c>
      <c r="AB802">
        <f t="shared" si="85"/>
        <v>794</v>
      </c>
      <c r="AD802" s="12">
        <v>13.929</v>
      </c>
      <c r="AE802">
        <v>794</v>
      </c>
    </row>
    <row r="803" spans="6:31" x14ac:dyDescent="0.3">
      <c r="F803" s="10">
        <v>796</v>
      </c>
      <c r="G803" s="17">
        <v>28.363</v>
      </c>
      <c r="H803" s="10">
        <v>25.454999999999998</v>
      </c>
      <c r="I803">
        <v>0.55000000000000004</v>
      </c>
      <c r="J803">
        <v>2.2549999999999999</v>
      </c>
      <c r="K803">
        <v>0.443</v>
      </c>
      <c r="L803">
        <v>0.85499999999999998</v>
      </c>
      <c r="M803" s="10"/>
      <c r="N803" s="10"/>
      <c r="O803" s="10"/>
      <c r="P803" s="10"/>
      <c r="Q803" s="10"/>
      <c r="R803" s="10"/>
      <c r="S803" s="10">
        <v>852</v>
      </c>
      <c r="T803" s="17">
        <v>0.14899999999999999</v>
      </c>
      <c r="U803" s="17">
        <f t="shared" si="87"/>
        <v>14.899999999999999</v>
      </c>
      <c r="V803" s="11">
        <f t="shared" si="86"/>
        <v>4.3556020498381072</v>
      </c>
      <c r="X803">
        <v>13.929885377045958</v>
      </c>
      <c r="Y803" s="12">
        <f t="shared" si="82"/>
        <v>13.929</v>
      </c>
      <c r="Z803">
        <f t="shared" si="83"/>
        <v>2</v>
      </c>
      <c r="AA803">
        <f t="shared" si="84"/>
        <v>0</v>
      </c>
      <c r="AB803">
        <f t="shared" si="85"/>
        <v>794</v>
      </c>
      <c r="AD803" s="12">
        <v>13.929</v>
      </c>
      <c r="AE803">
        <v>794</v>
      </c>
    </row>
    <row r="804" spans="6:31" x14ac:dyDescent="0.3">
      <c r="F804" s="10">
        <v>797</v>
      </c>
      <c r="G804" s="17">
        <v>1.413</v>
      </c>
      <c r="H804" s="10">
        <v>4.9269999999999996</v>
      </c>
      <c r="I804">
        <v>0.73099999999999998</v>
      </c>
      <c r="J804">
        <v>1.474</v>
      </c>
      <c r="K804">
        <v>0.67900000000000005</v>
      </c>
      <c r="L804">
        <v>0.8</v>
      </c>
      <c r="M804" s="10"/>
      <c r="N804" s="10"/>
      <c r="O804" s="10"/>
      <c r="P804" s="10"/>
      <c r="Q804" s="10"/>
      <c r="R804" s="10"/>
      <c r="S804" s="10">
        <v>853</v>
      </c>
      <c r="T804" s="17">
        <v>0.78100000000000003</v>
      </c>
      <c r="U804" s="17">
        <f t="shared" si="87"/>
        <v>78.100000000000009</v>
      </c>
      <c r="V804" s="11">
        <f t="shared" si="86"/>
        <v>9.9719611132322523</v>
      </c>
      <c r="X804">
        <v>13.929885377045958</v>
      </c>
      <c r="Y804" s="12">
        <f t="shared" si="82"/>
        <v>13.929</v>
      </c>
      <c r="Z804">
        <f t="shared" si="83"/>
        <v>3</v>
      </c>
      <c r="AA804">
        <f t="shared" si="84"/>
        <v>3</v>
      </c>
      <c r="AB804">
        <f t="shared" si="85"/>
        <v>797</v>
      </c>
      <c r="AD804" s="12">
        <v>13.929</v>
      </c>
      <c r="AE804">
        <v>797</v>
      </c>
    </row>
    <row r="805" spans="6:31" x14ac:dyDescent="0.3">
      <c r="F805" s="10">
        <v>798</v>
      </c>
      <c r="G805" s="17">
        <v>0.85499999999999998</v>
      </c>
      <c r="H805" s="10">
        <v>4.6079999999999997</v>
      </c>
      <c r="I805">
        <v>0.50600000000000001</v>
      </c>
      <c r="J805">
        <v>3.0550000000000002</v>
      </c>
      <c r="K805">
        <v>0.32700000000000001</v>
      </c>
      <c r="L805">
        <v>0.82099999999999995</v>
      </c>
      <c r="M805" s="10"/>
      <c r="N805" s="10"/>
      <c r="O805" s="10"/>
      <c r="P805" s="10"/>
      <c r="Q805" s="10"/>
      <c r="R805" s="10"/>
      <c r="S805" s="10">
        <v>854</v>
      </c>
      <c r="T805" s="17">
        <v>1.859</v>
      </c>
      <c r="U805" s="17">
        <f t="shared" si="87"/>
        <v>185.9</v>
      </c>
      <c r="V805" s="11">
        <f t="shared" si="86"/>
        <v>15.384902709028314</v>
      </c>
      <c r="X805">
        <v>13.759750008707234</v>
      </c>
      <c r="Y805" s="12">
        <f t="shared" si="82"/>
        <v>13.759</v>
      </c>
      <c r="Z805">
        <f t="shared" si="83"/>
        <v>1</v>
      </c>
      <c r="AA805">
        <f t="shared" si="84"/>
        <v>0</v>
      </c>
      <c r="AB805">
        <f t="shared" si="85"/>
        <v>797</v>
      </c>
      <c r="AD805" s="12">
        <v>13.759</v>
      </c>
      <c r="AE805">
        <v>797</v>
      </c>
    </row>
    <row r="806" spans="6:31" x14ac:dyDescent="0.3">
      <c r="F806" s="10">
        <v>799</v>
      </c>
      <c r="G806" s="17">
        <v>12.49</v>
      </c>
      <c r="H806" s="10">
        <v>13.532</v>
      </c>
      <c r="I806">
        <v>0.85699999999999998</v>
      </c>
      <c r="J806">
        <v>1.2689999999999999</v>
      </c>
      <c r="K806">
        <v>0.78800000000000003</v>
      </c>
      <c r="L806">
        <v>0.92600000000000005</v>
      </c>
      <c r="M806" s="10"/>
      <c r="N806" s="10"/>
      <c r="O806" s="10"/>
      <c r="P806" s="10"/>
      <c r="Q806" s="10"/>
      <c r="R806" s="10"/>
      <c r="S806" s="10">
        <v>855</v>
      </c>
      <c r="T806" s="17">
        <v>2.9369999999999998</v>
      </c>
      <c r="U806" s="17">
        <f t="shared" si="87"/>
        <v>293.7</v>
      </c>
      <c r="V806" s="11">
        <f t="shared" si="86"/>
        <v>19.337798589516783</v>
      </c>
      <c r="X806">
        <v>13.759750008707234</v>
      </c>
      <c r="Y806" s="12">
        <f t="shared" si="82"/>
        <v>13.759</v>
      </c>
      <c r="Z806">
        <f t="shared" si="83"/>
        <v>2</v>
      </c>
      <c r="AA806">
        <f t="shared" si="84"/>
        <v>0</v>
      </c>
      <c r="AB806">
        <f t="shared" si="85"/>
        <v>797</v>
      </c>
      <c r="AD806" s="12">
        <v>13.759</v>
      </c>
      <c r="AE806">
        <v>797</v>
      </c>
    </row>
    <row r="807" spans="6:31" x14ac:dyDescent="0.3">
      <c r="F807" s="10">
        <v>800</v>
      </c>
      <c r="G807" s="17">
        <v>19.143999999999998</v>
      </c>
      <c r="H807" s="10">
        <v>17.914000000000001</v>
      </c>
      <c r="I807">
        <v>0.75</v>
      </c>
      <c r="J807">
        <v>1.2430000000000001</v>
      </c>
      <c r="K807">
        <v>0.80500000000000005</v>
      </c>
      <c r="L807">
        <v>0.90800000000000003</v>
      </c>
      <c r="M807" s="10"/>
      <c r="N807" s="10"/>
      <c r="O807" s="10"/>
      <c r="P807" s="10"/>
      <c r="Q807" s="10"/>
      <c r="R807" s="10"/>
      <c r="S807" s="10">
        <v>856</v>
      </c>
      <c r="T807" s="17">
        <v>14.906000000000001</v>
      </c>
      <c r="U807" s="17">
        <f t="shared" si="87"/>
        <v>1490.6000000000001</v>
      </c>
      <c r="V807" s="11">
        <f t="shared" si="86"/>
        <v>43.564789284262972</v>
      </c>
      <c r="X807">
        <v>13.759750008707234</v>
      </c>
      <c r="Y807" s="12">
        <f t="shared" si="82"/>
        <v>13.759</v>
      </c>
      <c r="Z807">
        <f t="shared" si="83"/>
        <v>3</v>
      </c>
      <c r="AA807">
        <f t="shared" si="84"/>
        <v>3</v>
      </c>
      <c r="AB807">
        <f t="shared" si="85"/>
        <v>800</v>
      </c>
      <c r="AD807" s="12">
        <v>13.759</v>
      </c>
      <c r="AE807">
        <v>800</v>
      </c>
    </row>
    <row r="808" spans="6:31" x14ac:dyDescent="0.3">
      <c r="F808" s="10">
        <v>801</v>
      </c>
      <c r="G808" s="17">
        <v>47.246000000000002</v>
      </c>
      <c r="H808" s="10">
        <v>29.311</v>
      </c>
      <c r="I808">
        <v>0.69099999999999995</v>
      </c>
      <c r="J808">
        <v>1.93</v>
      </c>
      <c r="K808">
        <v>0.51800000000000002</v>
      </c>
      <c r="L808">
        <v>0.86899999999999999</v>
      </c>
      <c r="M808" s="10"/>
      <c r="N808" s="10"/>
      <c r="O808" s="10"/>
      <c r="P808" s="10"/>
      <c r="Q808" s="10"/>
      <c r="R808" s="10"/>
      <c r="S808" s="10">
        <v>857</v>
      </c>
      <c r="T808" s="17">
        <v>67.430999999999997</v>
      </c>
      <c r="U808" s="17">
        <f t="shared" si="87"/>
        <v>6743.0999999999995</v>
      </c>
      <c r="V808" s="11">
        <f t="shared" si="86"/>
        <v>92.658413401610076</v>
      </c>
      <c r="X808">
        <v>13.587484461319489</v>
      </c>
      <c r="Y808" s="12">
        <f t="shared" si="82"/>
        <v>13.587</v>
      </c>
      <c r="Z808">
        <f t="shared" si="83"/>
        <v>1</v>
      </c>
      <c r="AA808">
        <f t="shared" si="84"/>
        <v>0</v>
      </c>
      <c r="AB808">
        <f t="shared" si="85"/>
        <v>800</v>
      </c>
      <c r="AD808" s="12">
        <v>13.587</v>
      </c>
      <c r="AE808">
        <v>800</v>
      </c>
    </row>
    <row r="809" spans="6:31" x14ac:dyDescent="0.3">
      <c r="F809" s="10">
        <v>802</v>
      </c>
      <c r="G809" s="17">
        <v>13.085000000000001</v>
      </c>
      <c r="H809" s="10">
        <v>16.943999999999999</v>
      </c>
      <c r="I809">
        <v>0.57299999999999995</v>
      </c>
      <c r="J809">
        <v>3.266</v>
      </c>
      <c r="K809">
        <v>0.30599999999999999</v>
      </c>
      <c r="L809">
        <v>0.91100000000000003</v>
      </c>
      <c r="M809" s="10"/>
      <c r="N809" s="10"/>
      <c r="O809" s="10"/>
      <c r="P809" s="10"/>
      <c r="Q809" s="10"/>
      <c r="R809" s="10"/>
      <c r="S809" s="10">
        <v>858</v>
      </c>
      <c r="T809" s="17">
        <v>1.784</v>
      </c>
      <c r="U809" s="17">
        <f t="shared" si="87"/>
        <v>178.4</v>
      </c>
      <c r="V809" s="11">
        <f t="shared" si="86"/>
        <v>15.071361410992473</v>
      </c>
      <c r="X809">
        <v>13.587484461319489</v>
      </c>
      <c r="Y809" s="12">
        <f t="shared" si="82"/>
        <v>13.587</v>
      </c>
      <c r="Z809">
        <f t="shared" si="83"/>
        <v>2</v>
      </c>
      <c r="AA809">
        <f t="shared" si="84"/>
        <v>0</v>
      </c>
      <c r="AB809">
        <f t="shared" si="85"/>
        <v>800</v>
      </c>
      <c r="AD809" s="12">
        <v>13.587</v>
      </c>
      <c r="AE809">
        <v>800</v>
      </c>
    </row>
    <row r="810" spans="6:31" x14ac:dyDescent="0.3">
      <c r="F810" s="10">
        <v>803</v>
      </c>
      <c r="G810" s="17">
        <v>5.8360000000000003</v>
      </c>
      <c r="H810" s="10">
        <v>9.968</v>
      </c>
      <c r="I810">
        <v>0.73799999999999999</v>
      </c>
      <c r="J810">
        <v>1.601</v>
      </c>
      <c r="K810">
        <v>0.624</v>
      </c>
      <c r="L810">
        <v>0.88200000000000001</v>
      </c>
      <c r="M810" s="10"/>
      <c r="N810" s="10"/>
      <c r="O810" s="10"/>
      <c r="P810" s="10"/>
      <c r="Q810" s="10"/>
      <c r="R810" s="10"/>
      <c r="S810" s="10">
        <v>859</v>
      </c>
      <c r="T810" s="17">
        <v>2.528</v>
      </c>
      <c r="U810" s="17">
        <f t="shared" si="87"/>
        <v>252.8</v>
      </c>
      <c r="V810" s="11">
        <f t="shared" si="86"/>
        <v>17.94087391709359</v>
      </c>
      <c r="X810">
        <v>13.587484461319489</v>
      </c>
      <c r="Y810" s="12">
        <f t="shared" si="82"/>
        <v>13.587</v>
      </c>
      <c r="Z810">
        <f t="shared" si="83"/>
        <v>3</v>
      </c>
      <c r="AA810">
        <f t="shared" si="84"/>
        <v>0</v>
      </c>
      <c r="AB810">
        <f t="shared" si="85"/>
        <v>800</v>
      </c>
      <c r="AD810" s="12">
        <v>13.587</v>
      </c>
      <c r="AE810">
        <v>800</v>
      </c>
    </row>
    <row r="811" spans="6:31" x14ac:dyDescent="0.3">
      <c r="F811" s="10">
        <v>804</v>
      </c>
      <c r="G811" s="17">
        <v>2.899</v>
      </c>
      <c r="H811" s="10">
        <v>7.3810000000000002</v>
      </c>
      <c r="I811">
        <v>0.66900000000000004</v>
      </c>
      <c r="J811">
        <v>2.1659999999999999</v>
      </c>
      <c r="K811">
        <v>0.46200000000000002</v>
      </c>
      <c r="L811">
        <v>0.84799999999999998</v>
      </c>
      <c r="M811" s="10"/>
      <c r="N811" s="10"/>
      <c r="O811" s="10"/>
      <c r="P811" s="10"/>
      <c r="Q811" s="10"/>
      <c r="R811" s="10"/>
      <c r="S811" s="10">
        <v>860</v>
      </c>
      <c r="T811" s="17">
        <v>0.66900000000000004</v>
      </c>
      <c r="U811" s="17">
        <f t="shared" si="87"/>
        <v>66.900000000000006</v>
      </c>
      <c r="V811" s="11">
        <f t="shared" si="86"/>
        <v>9.2292862965010674</v>
      </c>
      <c r="X811">
        <v>13.587484461319489</v>
      </c>
      <c r="Y811" s="12">
        <f t="shared" si="82"/>
        <v>13.587</v>
      </c>
      <c r="Z811">
        <f t="shared" si="83"/>
        <v>4</v>
      </c>
      <c r="AA811">
        <f t="shared" si="84"/>
        <v>0</v>
      </c>
      <c r="AB811">
        <f t="shared" si="85"/>
        <v>800</v>
      </c>
      <c r="AD811" s="12">
        <v>13.587</v>
      </c>
      <c r="AE811">
        <v>800</v>
      </c>
    </row>
    <row r="812" spans="6:31" x14ac:dyDescent="0.3">
      <c r="F812" s="10">
        <v>805</v>
      </c>
      <c r="G812" s="17">
        <v>1.859</v>
      </c>
      <c r="H812" s="10">
        <v>7.335</v>
      </c>
      <c r="I812">
        <v>0.434</v>
      </c>
      <c r="J812">
        <v>1.976</v>
      </c>
      <c r="K812">
        <v>0.50600000000000001</v>
      </c>
      <c r="L812">
        <v>0.65800000000000003</v>
      </c>
      <c r="M812" s="10"/>
      <c r="N812" s="10"/>
      <c r="O812" s="10"/>
      <c r="P812" s="10"/>
      <c r="Q812" s="10"/>
      <c r="R812" s="10"/>
      <c r="S812" s="10">
        <v>861</v>
      </c>
      <c r="T812" s="17">
        <v>0.85499999999999998</v>
      </c>
      <c r="U812" s="17">
        <f t="shared" si="87"/>
        <v>85.5</v>
      </c>
      <c r="V812" s="11">
        <f t="shared" si="86"/>
        <v>10.433694507453072</v>
      </c>
      <c r="X812">
        <v>13.587484461319489</v>
      </c>
      <c r="Y812" s="12">
        <f t="shared" si="82"/>
        <v>13.587</v>
      </c>
      <c r="Z812">
        <f t="shared" si="83"/>
        <v>5</v>
      </c>
      <c r="AA812">
        <f t="shared" si="84"/>
        <v>0</v>
      </c>
      <c r="AB812">
        <f t="shared" si="85"/>
        <v>800</v>
      </c>
      <c r="AD812" s="12">
        <v>13.587</v>
      </c>
      <c r="AE812">
        <v>800</v>
      </c>
    </row>
    <row r="813" spans="6:31" x14ac:dyDescent="0.3">
      <c r="F813" s="10">
        <v>806</v>
      </c>
      <c r="G813" s="17">
        <v>2.1930000000000001</v>
      </c>
      <c r="H813" s="10">
        <v>6.2910000000000004</v>
      </c>
      <c r="I813">
        <v>0.69599999999999995</v>
      </c>
      <c r="J813">
        <v>2.06</v>
      </c>
      <c r="K813">
        <v>0.48499999999999999</v>
      </c>
      <c r="L813">
        <v>0.84899999999999998</v>
      </c>
      <c r="M813" s="10"/>
      <c r="N813" s="10"/>
      <c r="O813" s="10"/>
      <c r="P813" s="10"/>
      <c r="Q813" s="10"/>
      <c r="R813" s="10"/>
      <c r="S813" s="10">
        <v>862</v>
      </c>
      <c r="T813" s="17">
        <v>3.1970000000000001</v>
      </c>
      <c r="U813" s="17">
        <f t="shared" si="87"/>
        <v>319.7</v>
      </c>
      <c r="V813" s="11">
        <f t="shared" si="86"/>
        <v>20.175596210566653</v>
      </c>
      <c r="X813">
        <v>13.587484461319489</v>
      </c>
      <c r="Y813" s="12">
        <f t="shared" si="82"/>
        <v>13.587</v>
      </c>
      <c r="Z813">
        <f t="shared" si="83"/>
        <v>6</v>
      </c>
      <c r="AA813">
        <f t="shared" si="84"/>
        <v>6</v>
      </c>
      <c r="AB813">
        <f t="shared" si="85"/>
        <v>806</v>
      </c>
      <c r="AD813" s="12">
        <v>13.587</v>
      </c>
      <c r="AE813">
        <v>806</v>
      </c>
    </row>
    <row r="814" spans="6:31" x14ac:dyDescent="0.3">
      <c r="F814" s="10">
        <v>807</v>
      </c>
      <c r="G814" s="17">
        <v>2.0819999999999999</v>
      </c>
      <c r="H814" s="10">
        <v>5.4260000000000002</v>
      </c>
      <c r="I814">
        <v>0.88900000000000001</v>
      </c>
      <c r="J814">
        <v>1.78</v>
      </c>
      <c r="K814">
        <v>0.56200000000000006</v>
      </c>
      <c r="L814">
        <v>0.93300000000000005</v>
      </c>
      <c r="M814" s="10"/>
      <c r="N814" s="10"/>
      <c r="O814" s="10"/>
      <c r="P814" s="10"/>
      <c r="Q814" s="10"/>
      <c r="R814" s="10"/>
      <c r="S814" s="10">
        <v>863</v>
      </c>
      <c r="T814" s="17">
        <v>2.6019999999999999</v>
      </c>
      <c r="U814" s="17">
        <f t="shared" si="87"/>
        <v>260.2</v>
      </c>
      <c r="V814" s="11">
        <f t="shared" si="86"/>
        <v>18.201563931159576</v>
      </c>
      <c r="X814">
        <v>13.413006660368081</v>
      </c>
      <c r="Y814" s="12">
        <f t="shared" si="82"/>
        <v>13.413</v>
      </c>
      <c r="Z814">
        <f t="shared" si="83"/>
        <v>1</v>
      </c>
      <c r="AA814">
        <f t="shared" si="84"/>
        <v>0</v>
      </c>
      <c r="AB814">
        <f t="shared" si="85"/>
        <v>806</v>
      </c>
      <c r="AD814" s="12">
        <v>13.413</v>
      </c>
      <c r="AE814">
        <v>806</v>
      </c>
    </row>
    <row r="815" spans="6:31" x14ac:dyDescent="0.3">
      <c r="F815" s="10">
        <v>808</v>
      </c>
      <c r="G815" s="17">
        <v>3.1970000000000001</v>
      </c>
      <c r="H815" s="10">
        <v>6.6760000000000002</v>
      </c>
      <c r="I815">
        <v>0.90100000000000002</v>
      </c>
      <c r="J815">
        <v>1.27</v>
      </c>
      <c r="K815">
        <v>0.78700000000000003</v>
      </c>
      <c r="L815">
        <v>0.90500000000000003</v>
      </c>
      <c r="M815" s="10"/>
      <c r="N815" s="10"/>
      <c r="O815" s="10"/>
      <c r="P815" s="10"/>
      <c r="Q815" s="10"/>
      <c r="R815" s="10"/>
      <c r="S815" s="10">
        <v>864</v>
      </c>
      <c r="T815" s="17">
        <v>3.085</v>
      </c>
      <c r="U815" s="17">
        <f t="shared" si="87"/>
        <v>308.5</v>
      </c>
      <c r="V815" s="11">
        <f t="shared" si="86"/>
        <v>19.819041337834626</v>
      </c>
      <c r="X815">
        <v>13.413006660368081</v>
      </c>
      <c r="Y815" s="12">
        <f t="shared" si="82"/>
        <v>13.413</v>
      </c>
      <c r="Z815">
        <f t="shared" si="83"/>
        <v>2</v>
      </c>
      <c r="AA815">
        <f t="shared" si="84"/>
        <v>0</v>
      </c>
      <c r="AB815">
        <f t="shared" si="85"/>
        <v>806</v>
      </c>
      <c r="AD815" s="12">
        <v>13.413</v>
      </c>
      <c r="AE815">
        <v>806</v>
      </c>
    </row>
    <row r="816" spans="6:31" x14ac:dyDescent="0.3">
      <c r="F816" s="10">
        <v>809</v>
      </c>
      <c r="G816" s="17">
        <v>107.169</v>
      </c>
      <c r="H816" s="10">
        <v>56.572000000000003</v>
      </c>
      <c r="I816">
        <v>0.42099999999999999</v>
      </c>
      <c r="J816">
        <v>1.175</v>
      </c>
      <c r="K816">
        <v>0.85099999999999998</v>
      </c>
      <c r="L816">
        <v>0.76900000000000002</v>
      </c>
      <c r="M816" s="10"/>
      <c r="N816" s="10"/>
      <c r="O816" s="10"/>
      <c r="P816" s="10"/>
      <c r="Q816" s="10"/>
      <c r="R816" s="10"/>
      <c r="S816" s="10">
        <v>865</v>
      </c>
      <c r="T816" s="17">
        <v>3.1230000000000002</v>
      </c>
      <c r="U816" s="17">
        <f t="shared" si="87"/>
        <v>312.3</v>
      </c>
      <c r="V816" s="11">
        <f t="shared" si="86"/>
        <v>19.940729921966028</v>
      </c>
      <c r="X816">
        <v>13.413006660368081</v>
      </c>
      <c r="Y816" s="12">
        <f t="shared" si="82"/>
        <v>13.413</v>
      </c>
      <c r="Z816">
        <f t="shared" si="83"/>
        <v>3</v>
      </c>
      <c r="AA816">
        <f t="shared" si="84"/>
        <v>0</v>
      </c>
      <c r="AB816">
        <f t="shared" si="85"/>
        <v>806</v>
      </c>
      <c r="AD816" s="12">
        <v>13.413</v>
      </c>
      <c r="AE816">
        <v>806</v>
      </c>
    </row>
    <row r="817" spans="6:31" x14ac:dyDescent="0.3">
      <c r="F817" s="10">
        <v>810</v>
      </c>
      <c r="G817" s="17">
        <v>16.690999999999999</v>
      </c>
      <c r="H817" s="10">
        <v>22.568000000000001</v>
      </c>
      <c r="I817">
        <v>0.41199999999999998</v>
      </c>
      <c r="J817">
        <v>1.8560000000000001</v>
      </c>
      <c r="K817">
        <v>0.53900000000000003</v>
      </c>
      <c r="L817">
        <v>0.754</v>
      </c>
      <c r="M817" s="10"/>
      <c r="N817" s="10"/>
      <c r="O817" s="10"/>
      <c r="P817" s="10"/>
      <c r="Q817" s="10"/>
      <c r="R817" s="10"/>
      <c r="S817" s="10">
        <v>866</v>
      </c>
      <c r="T817" s="17">
        <v>3.7170000000000001</v>
      </c>
      <c r="U817" s="17">
        <f t="shared" si="87"/>
        <v>371.7</v>
      </c>
      <c r="V817" s="11">
        <f t="shared" si="86"/>
        <v>21.7546118967464</v>
      </c>
      <c r="X817">
        <v>13.413006660368081</v>
      </c>
      <c r="Y817" s="12">
        <f t="shared" si="82"/>
        <v>13.413</v>
      </c>
      <c r="Z817">
        <f t="shared" si="83"/>
        <v>4</v>
      </c>
      <c r="AA817">
        <f t="shared" si="84"/>
        <v>0</v>
      </c>
      <c r="AB817">
        <f t="shared" si="85"/>
        <v>806</v>
      </c>
      <c r="AD817" s="12">
        <v>13.413</v>
      </c>
      <c r="AE817">
        <v>806</v>
      </c>
    </row>
    <row r="818" spans="6:31" x14ac:dyDescent="0.3">
      <c r="F818" s="10">
        <v>811</v>
      </c>
      <c r="G818" s="17">
        <v>2.899</v>
      </c>
      <c r="H818" s="10">
        <v>8.0399999999999991</v>
      </c>
      <c r="I818">
        <v>0.56399999999999995</v>
      </c>
      <c r="J818">
        <v>2.9039999999999999</v>
      </c>
      <c r="K818">
        <v>0.34399999999999997</v>
      </c>
      <c r="L818">
        <v>0.79200000000000004</v>
      </c>
      <c r="M818" s="10"/>
      <c r="N818" s="10"/>
      <c r="O818" s="10"/>
      <c r="P818" s="10"/>
      <c r="Q818" s="10"/>
      <c r="R818" s="10"/>
      <c r="S818" s="10">
        <v>867</v>
      </c>
      <c r="T818" s="17">
        <v>32.116999999999997</v>
      </c>
      <c r="U818" s="17">
        <f t="shared" si="87"/>
        <v>3211.7</v>
      </c>
      <c r="V818" s="11">
        <f t="shared" si="86"/>
        <v>63.947349013277488</v>
      </c>
      <c r="X818">
        <v>13.413006660368081</v>
      </c>
      <c r="Y818" s="12">
        <f t="shared" si="82"/>
        <v>13.413</v>
      </c>
      <c r="Z818">
        <f t="shared" si="83"/>
        <v>5</v>
      </c>
      <c r="AA818">
        <f t="shared" si="84"/>
        <v>0</v>
      </c>
      <c r="AB818">
        <f t="shared" si="85"/>
        <v>806</v>
      </c>
      <c r="AD818" s="12">
        <v>13.413</v>
      </c>
      <c r="AE818">
        <v>806</v>
      </c>
    </row>
    <row r="819" spans="6:31" x14ac:dyDescent="0.3">
      <c r="F819" s="10">
        <v>812</v>
      </c>
      <c r="G819" s="17">
        <v>1.45</v>
      </c>
      <c r="H819" s="10">
        <v>5.36</v>
      </c>
      <c r="I819">
        <v>0.63400000000000001</v>
      </c>
      <c r="J819">
        <v>2.5779999999999998</v>
      </c>
      <c r="K819">
        <v>0.38800000000000001</v>
      </c>
      <c r="L819">
        <v>0.81200000000000006</v>
      </c>
      <c r="M819" s="10"/>
      <c r="N819" s="10"/>
      <c r="O819" s="10"/>
      <c r="P819" s="10"/>
      <c r="Q819" s="10"/>
      <c r="R819" s="10"/>
      <c r="S819" s="10">
        <v>868</v>
      </c>
      <c r="T819" s="17">
        <v>2.5649999999999999</v>
      </c>
      <c r="U819" s="17">
        <f t="shared" si="87"/>
        <v>256.5</v>
      </c>
      <c r="V819" s="11">
        <f t="shared" si="86"/>
        <v>18.071688997561054</v>
      </c>
      <c r="X819">
        <v>13.413006660368081</v>
      </c>
      <c r="Y819" s="12">
        <f t="shared" si="82"/>
        <v>13.413</v>
      </c>
      <c r="Z819">
        <f t="shared" si="83"/>
        <v>6</v>
      </c>
      <c r="AA819">
        <f t="shared" si="84"/>
        <v>0</v>
      </c>
      <c r="AB819">
        <f t="shared" si="85"/>
        <v>806</v>
      </c>
      <c r="AD819" s="12">
        <v>13.413</v>
      </c>
      <c r="AE819">
        <v>806</v>
      </c>
    </row>
    <row r="820" spans="6:31" x14ac:dyDescent="0.3">
      <c r="F820" s="10">
        <v>813</v>
      </c>
      <c r="G820" s="17">
        <v>19.404</v>
      </c>
      <c r="H820" s="10">
        <v>28.68</v>
      </c>
      <c r="I820">
        <v>0.29599999999999999</v>
      </c>
      <c r="J820">
        <v>2.0449999999999999</v>
      </c>
      <c r="K820">
        <v>0.48899999999999999</v>
      </c>
      <c r="L820">
        <v>0.56599999999999995</v>
      </c>
      <c r="M820" s="10"/>
      <c r="N820" s="10"/>
      <c r="O820" s="10"/>
      <c r="P820" s="10"/>
      <c r="Q820" s="10"/>
      <c r="R820" s="10"/>
      <c r="S820" s="10">
        <v>869</v>
      </c>
      <c r="T820" s="17">
        <v>2.3420000000000001</v>
      </c>
      <c r="U820" s="17">
        <f t="shared" si="87"/>
        <v>234.20000000000002</v>
      </c>
      <c r="V820" s="11">
        <f t="shared" si="86"/>
        <v>17.26825704513849</v>
      </c>
      <c r="X820">
        <v>13.413006660368081</v>
      </c>
      <c r="Y820" s="12">
        <f t="shared" si="82"/>
        <v>13.413</v>
      </c>
      <c r="Z820">
        <f t="shared" si="83"/>
        <v>7</v>
      </c>
      <c r="AA820">
        <f t="shared" si="84"/>
        <v>0</v>
      </c>
      <c r="AB820">
        <f t="shared" si="85"/>
        <v>806</v>
      </c>
      <c r="AD820" s="12">
        <v>13.413</v>
      </c>
      <c r="AE820">
        <v>806</v>
      </c>
    </row>
    <row r="821" spans="6:31" x14ac:dyDescent="0.3">
      <c r="F821" s="10">
        <v>814</v>
      </c>
      <c r="G821" s="17">
        <v>1.8959999999999999</v>
      </c>
      <c r="H821" s="10">
        <v>5.3129999999999997</v>
      </c>
      <c r="I821">
        <v>0.84399999999999997</v>
      </c>
      <c r="J821">
        <v>1.492</v>
      </c>
      <c r="K821">
        <v>0.67</v>
      </c>
      <c r="L821">
        <v>0.89500000000000002</v>
      </c>
      <c r="M821" s="10"/>
      <c r="N821" s="10"/>
      <c r="O821" s="10"/>
      <c r="P821" s="10"/>
      <c r="Q821" s="10"/>
      <c r="R821" s="10"/>
      <c r="S821" s="10">
        <v>870</v>
      </c>
      <c r="T821" s="17">
        <v>0.26</v>
      </c>
      <c r="U821" s="17">
        <f t="shared" si="87"/>
        <v>26</v>
      </c>
      <c r="V821" s="11">
        <f t="shared" si="86"/>
        <v>5.7536273917515919</v>
      </c>
      <c r="X821">
        <v>13.413006660368081</v>
      </c>
      <c r="Y821" s="12">
        <f t="shared" si="82"/>
        <v>13.413</v>
      </c>
      <c r="Z821">
        <f t="shared" si="83"/>
        <v>8</v>
      </c>
      <c r="AA821">
        <f t="shared" si="84"/>
        <v>0</v>
      </c>
      <c r="AB821">
        <f t="shared" si="85"/>
        <v>806</v>
      </c>
      <c r="AD821" s="12">
        <v>13.413</v>
      </c>
      <c r="AE821">
        <v>806</v>
      </c>
    </row>
    <row r="822" spans="6:31" x14ac:dyDescent="0.3">
      <c r="F822" s="10">
        <v>815</v>
      </c>
      <c r="G822" s="17">
        <v>3.903</v>
      </c>
      <c r="H822" s="10">
        <v>10.766</v>
      </c>
      <c r="I822">
        <v>0.42299999999999999</v>
      </c>
      <c r="J822">
        <v>4.4509999999999996</v>
      </c>
      <c r="K822">
        <v>0.22500000000000001</v>
      </c>
      <c r="L822">
        <v>0.80500000000000005</v>
      </c>
      <c r="M822" s="10"/>
      <c r="N822" s="10"/>
      <c r="O822" s="10"/>
      <c r="P822" s="10"/>
      <c r="Q822" s="10"/>
      <c r="R822" s="10"/>
      <c r="S822" s="10">
        <v>871</v>
      </c>
      <c r="T822" s="17">
        <v>70.628</v>
      </c>
      <c r="U822" s="17">
        <f t="shared" si="87"/>
        <v>7062.8</v>
      </c>
      <c r="V822" s="11">
        <f t="shared" si="86"/>
        <v>94.829511527559333</v>
      </c>
      <c r="X822">
        <v>13.413006660368081</v>
      </c>
      <c r="Y822" s="12">
        <f t="shared" si="82"/>
        <v>13.413</v>
      </c>
      <c r="Z822">
        <f t="shared" si="83"/>
        <v>9</v>
      </c>
      <c r="AA822">
        <f t="shared" si="84"/>
        <v>0</v>
      </c>
      <c r="AB822">
        <f t="shared" si="85"/>
        <v>806</v>
      </c>
      <c r="AD822" s="12">
        <v>13.413</v>
      </c>
      <c r="AE822">
        <v>806</v>
      </c>
    </row>
    <row r="823" spans="6:31" x14ac:dyDescent="0.3">
      <c r="F823" s="10">
        <v>816</v>
      </c>
      <c r="G823" s="17">
        <v>0.14899999999999999</v>
      </c>
      <c r="H823" s="10">
        <v>1.476</v>
      </c>
      <c r="I823">
        <v>0.85699999999999998</v>
      </c>
      <c r="J823">
        <v>2</v>
      </c>
      <c r="K823">
        <v>0.5</v>
      </c>
      <c r="L823">
        <v>0.8</v>
      </c>
      <c r="M823" s="10"/>
      <c r="N823" s="10"/>
      <c r="O823" s="10"/>
      <c r="P823" s="10"/>
      <c r="Q823" s="10"/>
      <c r="R823" s="10"/>
      <c r="S823" s="10">
        <v>872</v>
      </c>
      <c r="T823" s="17">
        <v>5.3159999999999998</v>
      </c>
      <c r="U823" s="17">
        <f t="shared" si="87"/>
        <v>531.6</v>
      </c>
      <c r="V823" s="11">
        <f t="shared" si="86"/>
        <v>26.016420622007413</v>
      </c>
      <c r="X823">
        <v>13.413006660368081</v>
      </c>
      <c r="Y823" s="12">
        <f t="shared" si="82"/>
        <v>13.413</v>
      </c>
      <c r="Z823">
        <f t="shared" si="83"/>
        <v>10</v>
      </c>
      <c r="AA823">
        <f t="shared" si="84"/>
        <v>10</v>
      </c>
      <c r="AB823">
        <f t="shared" si="85"/>
        <v>816</v>
      </c>
      <c r="AD823" s="12">
        <v>13.413</v>
      </c>
      <c r="AE823">
        <v>816</v>
      </c>
    </row>
    <row r="824" spans="6:31" x14ac:dyDescent="0.3">
      <c r="F824" s="10">
        <v>817</v>
      </c>
      <c r="G824" s="17">
        <v>1.6359999999999999</v>
      </c>
      <c r="H824" s="10">
        <v>5.1529999999999996</v>
      </c>
      <c r="I824">
        <v>0.77400000000000002</v>
      </c>
      <c r="J824">
        <v>1.927</v>
      </c>
      <c r="K824">
        <v>0.51900000000000002</v>
      </c>
      <c r="L824">
        <v>0.89800000000000002</v>
      </c>
      <c r="M824" s="10"/>
      <c r="N824" s="10"/>
      <c r="O824" s="10"/>
      <c r="P824" s="10"/>
      <c r="Q824" s="10"/>
      <c r="R824" s="10"/>
      <c r="S824" s="10">
        <v>873</v>
      </c>
      <c r="T824" s="17">
        <v>10.185</v>
      </c>
      <c r="U824" s="17">
        <f t="shared" si="87"/>
        <v>1018.5</v>
      </c>
      <c r="V824" s="11">
        <f t="shared" si="86"/>
        <v>36.01103270266993</v>
      </c>
      <c r="X824">
        <v>13.231418571003069</v>
      </c>
      <c r="Y824" s="12">
        <f t="shared" si="82"/>
        <v>13.231</v>
      </c>
      <c r="Z824">
        <f t="shared" si="83"/>
        <v>1</v>
      </c>
      <c r="AA824">
        <f t="shared" si="84"/>
        <v>0</v>
      </c>
      <c r="AB824">
        <f t="shared" si="85"/>
        <v>816</v>
      </c>
      <c r="AD824" s="12">
        <v>13.231</v>
      </c>
      <c r="AE824">
        <v>816</v>
      </c>
    </row>
    <row r="825" spans="6:31" x14ac:dyDescent="0.3">
      <c r="F825" s="10">
        <v>818</v>
      </c>
      <c r="G825" s="17">
        <v>82.152000000000001</v>
      </c>
      <c r="H825" s="10">
        <v>46.718000000000004</v>
      </c>
      <c r="I825">
        <v>0.47299999999999998</v>
      </c>
      <c r="J825">
        <v>2.4790000000000001</v>
      </c>
      <c r="K825">
        <v>0.40300000000000002</v>
      </c>
      <c r="L825">
        <v>0.79600000000000004</v>
      </c>
      <c r="M825" s="10"/>
      <c r="N825" s="10"/>
      <c r="O825" s="10"/>
      <c r="P825" s="10"/>
      <c r="Q825" s="10"/>
      <c r="R825" s="10"/>
      <c r="S825" s="10">
        <v>874</v>
      </c>
      <c r="T825" s="17">
        <v>44.643999999999998</v>
      </c>
      <c r="U825" s="17">
        <f t="shared" si="87"/>
        <v>4464.3999999999996</v>
      </c>
      <c r="V825" s="11">
        <f t="shared" si="86"/>
        <v>75.39396941079346</v>
      </c>
      <c r="X825">
        <v>13.231418571003069</v>
      </c>
      <c r="Y825" s="12">
        <f t="shared" si="82"/>
        <v>13.231</v>
      </c>
      <c r="Z825">
        <f t="shared" si="83"/>
        <v>2</v>
      </c>
      <c r="AA825">
        <f t="shared" si="84"/>
        <v>0</v>
      </c>
      <c r="AB825">
        <f t="shared" si="85"/>
        <v>816</v>
      </c>
      <c r="AD825" s="12">
        <v>13.231</v>
      </c>
      <c r="AE825">
        <v>816</v>
      </c>
    </row>
    <row r="826" spans="6:31" x14ac:dyDescent="0.3">
      <c r="F826" s="10">
        <v>819</v>
      </c>
      <c r="G826" s="17">
        <v>1.2270000000000001</v>
      </c>
      <c r="H826" s="10">
        <v>4.2690000000000001</v>
      </c>
      <c r="I826">
        <v>0.84599999999999997</v>
      </c>
      <c r="J826">
        <v>1.907</v>
      </c>
      <c r="K826">
        <v>0.52400000000000002</v>
      </c>
      <c r="L826">
        <v>0.89200000000000002</v>
      </c>
      <c r="M826" s="10"/>
      <c r="N826" s="10"/>
      <c r="O826" s="10"/>
      <c r="P826" s="10"/>
      <c r="Q826" s="10"/>
      <c r="R826" s="10"/>
      <c r="S826" s="10">
        <v>875</v>
      </c>
      <c r="T826" s="17">
        <v>1.7470000000000001</v>
      </c>
      <c r="U826" s="17">
        <f t="shared" si="87"/>
        <v>174.70000000000002</v>
      </c>
      <c r="V826" s="11">
        <f t="shared" si="86"/>
        <v>14.9142531983748</v>
      </c>
      <c r="X826">
        <v>13.231418571003069</v>
      </c>
      <c r="Y826" s="12">
        <f t="shared" si="82"/>
        <v>13.231</v>
      </c>
      <c r="Z826">
        <f t="shared" si="83"/>
        <v>3</v>
      </c>
      <c r="AA826">
        <f t="shared" si="84"/>
        <v>0</v>
      </c>
      <c r="AB826">
        <f t="shared" si="85"/>
        <v>816</v>
      </c>
      <c r="AD826" s="12">
        <v>13.231</v>
      </c>
      <c r="AE826">
        <v>816</v>
      </c>
    </row>
    <row r="827" spans="6:31" x14ac:dyDescent="0.3">
      <c r="F827" s="10">
        <v>820</v>
      </c>
      <c r="G827" s="17">
        <v>2.044</v>
      </c>
      <c r="H827" s="10">
        <v>5.4729999999999999</v>
      </c>
      <c r="I827">
        <v>0.85799999999999998</v>
      </c>
      <c r="J827">
        <v>1.5309999999999999</v>
      </c>
      <c r="K827">
        <v>0.65300000000000002</v>
      </c>
      <c r="L827">
        <v>0.873</v>
      </c>
      <c r="M827" s="10"/>
      <c r="N827" s="10"/>
      <c r="O827" s="10"/>
      <c r="P827" s="10"/>
      <c r="Q827" s="10"/>
      <c r="R827" s="10"/>
      <c r="S827" s="10">
        <v>876</v>
      </c>
      <c r="T827" s="17">
        <v>7.3999999999999996E-2</v>
      </c>
      <c r="U827" s="17">
        <f t="shared" si="87"/>
        <v>7.3999999999999995</v>
      </c>
      <c r="V827" s="11">
        <f t="shared" si="86"/>
        <v>3.0695231927842155</v>
      </c>
      <c r="X827">
        <v>13.231418571003069</v>
      </c>
      <c r="Y827" s="12">
        <f t="shared" si="82"/>
        <v>13.231</v>
      </c>
      <c r="Z827">
        <f t="shared" si="83"/>
        <v>4</v>
      </c>
      <c r="AA827">
        <f t="shared" si="84"/>
        <v>0</v>
      </c>
      <c r="AB827">
        <f t="shared" si="85"/>
        <v>816</v>
      </c>
      <c r="AD827" s="12">
        <v>13.231</v>
      </c>
      <c r="AE827">
        <v>816</v>
      </c>
    </row>
    <row r="828" spans="6:31" x14ac:dyDescent="0.3">
      <c r="F828" s="10">
        <v>821</v>
      </c>
      <c r="G828" s="17">
        <v>4.7210000000000001</v>
      </c>
      <c r="H828" s="10">
        <v>9.6289999999999996</v>
      </c>
      <c r="I828">
        <v>0.64</v>
      </c>
      <c r="J828">
        <v>2.8250000000000002</v>
      </c>
      <c r="K828">
        <v>0.35399999999999998</v>
      </c>
      <c r="L828">
        <v>0.89800000000000002</v>
      </c>
      <c r="M828" s="10"/>
      <c r="N828" s="10"/>
      <c r="O828" s="10"/>
      <c r="P828" s="10"/>
      <c r="Q828" s="10"/>
      <c r="R828" s="10"/>
      <c r="S828" s="10">
        <v>877</v>
      </c>
      <c r="T828" s="17">
        <v>97.466999999999999</v>
      </c>
      <c r="U828" s="17">
        <f t="shared" si="87"/>
        <v>9746.7000000000007</v>
      </c>
      <c r="V828" s="11">
        <f t="shared" si="86"/>
        <v>111.39965830589523</v>
      </c>
      <c r="X828">
        <v>13.231418571003069</v>
      </c>
      <c r="Y828" s="12">
        <f t="shared" si="82"/>
        <v>13.231</v>
      </c>
      <c r="Z828">
        <f t="shared" si="83"/>
        <v>5</v>
      </c>
      <c r="AA828">
        <f t="shared" si="84"/>
        <v>0</v>
      </c>
      <c r="AB828">
        <f t="shared" si="85"/>
        <v>816</v>
      </c>
      <c r="AD828" s="12">
        <v>13.231</v>
      </c>
      <c r="AE828">
        <v>816</v>
      </c>
    </row>
    <row r="829" spans="6:31" x14ac:dyDescent="0.3">
      <c r="F829" s="10">
        <v>822</v>
      </c>
      <c r="G829" s="17">
        <v>2.4529999999999998</v>
      </c>
      <c r="H829" s="10">
        <v>5.8579999999999997</v>
      </c>
      <c r="I829">
        <v>0.89800000000000002</v>
      </c>
      <c r="J829">
        <v>1.371</v>
      </c>
      <c r="K829">
        <v>0.72899999999999998</v>
      </c>
      <c r="L829">
        <v>0.91</v>
      </c>
      <c r="M829" s="10"/>
      <c r="N829" s="10"/>
      <c r="O829" s="10"/>
      <c r="P829" s="10"/>
      <c r="Q829" s="10"/>
      <c r="R829" s="10"/>
      <c r="S829" s="10">
        <v>878</v>
      </c>
      <c r="T829" s="17">
        <v>0.59499999999999997</v>
      </c>
      <c r="U829" s="17">
        <f t="shared" si="87"/>
        <v>59.5</v>
      </c>
      <c r="V829" s="11">
        <f t="shared" si="86"/>
        <v>8.7038929745110138</v>
      </c>
      <c r="X829">
        <v>13.231418571003069</v>
      </c>
      <c r="Y829" s="12">
        <f t="shared" si="82"/>
        <v>13.231</v>
      </c>
      <c r="Z829">
        <f t="shared" si="83"/>
        <v>6</v>
      </c>
      <c r="AA829">
        <f t="shared" si="84"/>
        <v>0</v>
      </c>
      <c r="AB829">
        <f t="shared" si="85"/>
        <v>816</v>
      </c>
      <c r="AD829" s="12">
        <v>13.231</v>
      </c>
      <c r="AE829">
        <v>816</v>
      </c>
    </row>
    <row r="830" spans="6:31" x14ac:dyDescent="0.3">
      <c r="F830" s="10">
        <v>823</v>
      </c>
      <c r="G830" s="17">
        <v>2.4159999999999999</v>
      </c>
      <c r="H830" s="10">
        <v>6.4039999999999999</v>
      </c>
      <c r="I830">
        <v>0.74</v>
      </c>
      <c r="J830">
        <v>1.9319999999999999</v>
      </c>
      <c r="K830">
        <v>0.51800000000000002</v>
      </c>
      <c r="L830">
        <v>0.86099999999999999</v>
      </c>
      <c r="M830" s="10"/>
      <c r="N830" s="10"/>
      <c r="O830" s="10"/>
      <c r="P830" s="10"/>
      <c r="Q830" s="10"/>
      <c r="R830" s="10"/>
      <c r="S830" s="10">
        <v>879</v>
      </c>
      <c r="T830" s="17">
        <v>4.4610000000000003</v>
      </c>
      <c r="U830" s="17">
        <f t="shared" si="87"/>
        <v>446.1</v>
      </c>
      <c r="V830" s="11">
        <f t="shared" si="86"/>
        <v>23.832586114527231</v>
      </c>
      <c r="X830">
        <v>13.231418571003069</v>
      </c>
      <c r="Y830" s="12">
        <f t="shared" si="82"/>
        <v>13.231</v>
      </c>
      <c r="Z830">
        <f t="shared" si="83"/>
        <v>7</v>
      </c>
      <c r="AA830">
        <f t="shared" si="84"/>
        <v>0</v>
      </c>
      <c r="AB830">
        <f t="shared" si="85"/>
        <v>816</v>
      </c>
      <c r="AD830" s="12">
        <v>13.231</v>
      </c>
      <c r="AE830">
        <v>816</v>
      </c>
    </row>
    <row r="831" spans="6:31" x14ac:dyDescent="0.3">
      <c r="F831" s="10">
        <v>824</v>
      </c>
      <c r="G831" s="17">
        <v>0.74299999999999999</v>
      </c>
      <c r="H831" s="10">
        <v>3.3380000000000001</v>
      </c>
      <c r="I831">
        <v>0.83799999999999997</v>
      </c>
      <c r="J831">
        <v>1.7609999999999999</v>
      </c>
      <c r="K831">
        <v>0.56799999999999995</v>
      </c>
      <c r="L831">
        <v>0.85099999999999998</v>
      </c>
      <c r="M831" s="10"/>
      <c r="N831" s="10"/>
      <c r="O831" s="10"/>
      <c r="P831" s="10"/>
      <c r="Q831" s="10"/>
      <c r="R831" s="10"/>
      <c r="S831" s="10">
        <v>880</v>
      </c>
      <c r="T831" s="17">
        <v>1.375</v>
      </c>
      <c r="U831" s="17">
        <f t="shared" si="87"/>
        <v>137.5</v>
      </c>
      <c r="V831" s="11">
        <f t="shared" si="86"/>
        <v>13.231418571003069</v>
      </c>
      <c r="X831">
        <v>13.231418571003069</v>
      </c>
      <c r="Y831" s="12">
        <f t="shared" si="82"/>
        <v>13.231</v>
      </c>
      <c r="Z831">
        <f t="shared" si="83"/>
        <v>8</v>
      </c>
      <c r="AA831">
        <f t="shared" si="84"/>
        <v>8</v>
      </c>
      <c r="AB831">
        <f t="shared" si="85"/>
        <v>824</v>
      </c>
      <c r="AD831" s="12">
        <v>13.231</v>
      </c>
      <c r="AE831">
        <v>824</v>
      </c>
    </row>
    <row r="832" spans="6:31" x14ac:dyDescent="0.3">
      <c r="F832" s="10">
        <v>825</v>
      </c>
      <c r="G832" s="17">
        <v>14.571999999999999</v>
      </c>
      <c r="H832" s="10">
        <v>17.001999999999999</v>
      </c>
      <c r="I832">
        <v>0.63300000000000001</v>
      </c>
      <c r="J832">
        <v>2.7370000000000001</v>
      </c>
      <c r="K832">
        <v>0.36499999999999999</v>
      </c>
      <c r="L832">
        <v>0.92700000000000005</v>
      </c>
      <c r="M832" s="10"/>
      <c r="N832" s="10"/>
      <c r="O832" s="10"/>
      <c r="P832" s="10"/>
      <c r="Q832" s="10"/>
      <c r="R832" s="10"/>
      <c r="S832" s="10">
        <v>881</v>
      </c>
      <c r="T832" s="17">
        <v>0.40899999999999997</v>
      </c>
      <c r="U832" s="17">
        <f t="shared" si="87"/>
        <v>40.9</v>
      </c>
      <c r="V832" s="11">
        <f t="shared" si="86"/>
        <v>7.2163354536543096</v>
      </c>
      <c r="X832">
        <v>13.052181851535964</v>
      </c>
      <c r="Y832" s="12">
        <f t="shared" si="82"/>
        <v>13.052</v>
      </c>
      <c r="Z832">
        <f t="shared" si="83"/>
        <v>1</v>
      </c>
      <c r="AA832">
        <f t="shared" si="84"/>
        <v>0</v>
      </c>
      <c r="AB832">
        <f t="shared" si="85"/>
        <v>824</v>
      </c>
      <c r="AD832" s="12">
        <v>13.052</v>
      </c>
      <c r="AE832">
        <v>824</v>
      </c>
    </row>
    <row r="833" spans="6:31" x14ac:dyDescent="0.3">
      <c r="F833" s="10">
        <v>826</v>
      </c>
      <c r="G833" s="17">
        <v>14.757999999999999</v>
      </c>
      <c r="H833" s="10">
        <v>15.9</v>
      </c>
      <c r="I833">
        <v>0.73399999999999999</v>
      </c>
      <c r="J833">
        <v>1.98</v>
      </c>
      <c r="K833">
        <v>0.505</v>
      </c>
      <c r="L833">
        <v>0.91</v>
      </c>
      <c r="M833" s="10"/>
      <c r="N833" s="10"/>
      <c r="O833" s="10"/>
      <c r="P833" s="10"/>
      <c r="Q833" s="10"/>
      <c r="R833" s="10"/>
      <c r="S833" s="10">
        <v>882</v>
      </c>
      <c r="T833" s="17">
        <v>6.617</v>
      </c>
      <c r="U833" s="17">
        <f t="shared" si="87"/>
        <v>661.7</v>
      </c>
      <c r="V833" s="11">
        <f t="shared" si="86"/>
        <v>29.025895451325134</v>
      </c>
      <c r="X833">
        <v>13.052181851535964</v>
      </c>
      <c r="Y833" s="12">
        <f t="shared" si="82"/>
        <v>13.052</v>
      </c>
      <c r="Z833">
        <f t="shared" si="83"/>
        <v>2</v>
      </c>
      <c r="AA833">
        <f t="shared" si="84"/>
        <v>0</v>
      </c>
      <c r="AB833">
        <f t="shared" si="85"/>
        <v>824</v>
      </c>
      <c r="AD833" s="12">
        <v>13.052</v>
      </c>
      <c r="AE833">
        <v>824</v>
      </c>
    </row>
    <row r="834" spans="6:31" x14ac:dyDescent="0.3">
      <c r="F834" s="10">
        <v>827</v>
      </c>
      <c r="G834" s="17">
        <v>59.884999999999998</v>
      </c>
      <c r="H834" s="10">
        <v>33.28</v>
      </c>
      <c r="I834">
        <v>0.67900000000000005</v>
      </c>
      <c r="J834">
        <v>2.0129999999999999</v>
      </c>
      <c r="K834">
        <v>0.497</v>
      </c>
      <c r="L834">
        <v>0.92400000000000004</v>
      </c>
      <c r="M834" s="10"/>
      <c r="N834" s="10"/>
      <c r="O834" s="10"/>
      <c r="P834" s="10"/>
      <c r="R834" s="10"/>
      <c r="S834" s="10">
        <v>883</v>
      </c>
      <c r="T834" s="17">
        <v>2.4910000000000001</v>
      </c>
      <c r="U834" s="17">
        <f t="shared" si="87"/>
        <v>249.10000000000002</v>
      </c>
      <c r="V834" s="11">
        <f t="shared" si="86"/>
        <v>17.809097972483869</v>
      </c>
      <c r="X834">
        <v>13.052181851535964</v>
      </c>
      <c r="Y834" s="12">
        <f t="shared" si="82"/>
        <v>13.052</v>
      </c>
      <c r="Z834">
        <f t="shared" si="83"/>
        <v>3</v>
      </c>
      <c r="AA834">
        <f t="shared" si="84"/>
        <v>0</v>
      </c>
      <c r="AB834">
        <f t="shared" si="85"/>
        <v>824</v>
      </c>
      <c r="AD834" s="12">
        <v>13.052</v>
      </c>
      <c r="AE834">
        <v>824</v>
      </c>
    </row>
    <row r="835" spans="6:31" x14ac:dyDescent="0.3">
      <c r="F835" s="10">
        <v>828</v>
      </c>
      <c r="G835" s="17">
        <v>154.86099999999999</v>
      </c>
      <c r="H835" s="10">
        <v>68.915999999999997</v>
      </c>
      <c r="I835">
        <v>0.41</v>
      </c>
      <c r="J835">
        <v>1.6519999999999999</v>
      </c>
      <c r="K835">
        <v>0.60499999999999998</v>
      </c>
      <c r="L835">
        <v>0.79300000000000004</v>
      </c>
      <c r="M835" s="10"/>
      <c r="N835" s="10"/>
      <c r="O835" s="10"/>
      <c r="P835" s="10"/>
      <c r="R835" s="10"/>
      <c r="S835" s="10">
        <v>884</v>
      </c>
      <c r="T835" s="17">
        <v>0.372</v>
      </c>
      <c r="U835" s="17">
        <f t="shared" si="87"/>
        <v>37.200000000000003</v>
      </c>
      <c r="V835" s="11">
        <f t="shared" si="86"/>
        <v>6.8821879561770221</v>
      </c>
      <c r="X835">
        <v>13.052181851535964</v>
      </c>
      <c r="Y835" s="12">
        <f t="shared" si="82"/>
        <v>13.052</v>
      </c>
      <c r="Z835">
        <f t="shared" si="83"/>
        <v>4</v>
      </c>
      <c r="AA835">
        <f t="shared" si="84"/>
        <v>0</v>
      </c>
      <c r="AB835">
        <f t="shared" si="85"/>
        <v>824</v>
      </c>
      <c r="AD835" s="12">
        <v>13.052</v>
      </c>
      <c r="AE835">
        <v>824</v>
      </c>
    </row>
    <row r="836" spans="6:31" x14ac:dyDescent="0.3">
      <c r="F836" s="10">
        <v>829</v>
      </c>
      <c r="G836" s="17">
        <v>3.1230000000000002</v>
      </c>
      <c r="H836" s="10">
        <v>6.6289999999999996</v>
      </c>
      <c r="I836">
        <v>0.89300000000000002</v>
      </c>
      <c r="J836">
        <v>1.4710000000000001</v>
      </c>
      <c r="K836">
        <v>0.68</v>
      </c>
      <c r="L836">
        <v>0.91300000000000003</v>
      </c>
      <c r="M836" s="10"/>
      <c r="N836" s="10"/>
      <c r="O836" s="10"/>
      <c r="P836" s="10"/>
      <c r="R836" s="10"/>
      <c r="S836" s="10">
        <v>885</v>
      </c>
      <c r="T836" s="17">
        <v>5.093</v>
      </c>
      <c r="U836" s="17">
        <f t="shared" si="87"/>
        <v>509.3</v>
      </c>
      <c r="V836" s="11">
        <f t="shared" si="86"/>
        <v>25.464895447136996</v>
      </c>
      <c r="X836">
        <v>13.052181851535964</v>
      </c>
      <c r="Y836" s="12">
        <f t="shared" si="82"/>
        <v>13.052</v>
      </c>
      <c r="Z836">
        <f t="shared" si="83"/>
        <v>5</v>
      </c>
      <c r="AA836">
        <f t="shared" si="84"/>
        <v>5</v>
      </c>
      <c r="AB836">
        <f t="shared" si="85"/>
        <v>829</v>
      </c>
      <c r="AD836" s="12">
        <v>13.052</v>
      </c>
      <c r="AE836">
        <v>829</v>
      </c>
    </row>
    <row r="837" spans="6:31" x14ac:dyDescent="0.3">
      <c r="F837" s="10">
        <v>830</v>
      </c>
      <c r="G837" s="17">
        <v>1.5609999999999999</v>
      </c>
      <c r="H837" s="10">
        <v>5.7450000000000001</v>
      </c>
      <c r="I837">
        <v>0.59399999999999997</v>
      </c>
      <c r="J837">
        <v>2.907</v>
      </c>
      <c r="K837">
        <v>0.34399999999999997</v>
      </c>
      <c r="L837">
        <v>0.80800000000000005</v>
      </c>
      <c r="M837" s="10"/>
      <c r="N837" s="10"/>
      <c r="O837" s="10"/>
      <c r="P837" s="10"/>
      <c r="Q837" s="10"/>
      <c r="R837" s="10"/>
      <c r="S837" s="10">
        <v>886</v>
      </c>
      <c r="T837" s="17">
        <v>2.379</v>
      </c>
      <c r="U837" s="17">
        <f t="shared" si="87"/>
        <v>237.9</v>
      </c>
      <c r="V837" s="11">
        <f t="shared" si="86"/>
        <v>17.404128466903916</v>
      </c>
      <c r="X837">
        <v>12.870449283923412</v>
      </c>
      <c r="Y837" s="12">
        <f t="shared" si="82"/>
        <v>12.87</v>
      </c>
      <c r="Z837">
        <f t="shared" si="83"/>
        <v>1</v>
      </c>
      <c r="AA837">
        <f t="shared" si="84"/>
        <v>0</v>
      </c>
      <c r="AB837">
        <f t="shared" si="85"/>
        <v>829</v>
      </c>
      <c r="AD837" s="12">
        <v>12.87</v>
      </c>
      <c r="AE837">
        <v>829</v>
      </c>
    </row>
    <row r="838" spans="6:31" x14ac:dyDescent="0.3">
      <c r="F838" s="10">
        <v>831</v>
      </c>
      <c r="G838" s="17">
        <v>9.7759999999999998</v>
      </c>
      <c r="H838" s="10">
        <v>13.711</v>
      </c>
      <c r="I838">
        <v>0.65400000000000003</v>
      </c>
      <c r="J838">
        <v>2.3330000000000002</v>
      </c>
      <c r="K838">
        <v>0.42899999999999999</v>
      </c>
      <c r="L838">
        <v>0.91200000000000003</v>
      </c>
      <c r="M838" s="10"/>
      <c r="N838" s="10"/>
      <c r="O838" s="10"/>
      <c r="P838" s="10"/>
      <c r="Q838" s="10"/>
      <c r="R838" s="10"/>
      <c r="S838" s="10">
        <v>887</v>
      </c>
      <c r="T838" s="17">
        <v>95.793999999999997</v>
      </c>
      <c r="U838" s="17">
        <f t="shared" si="87"/>
        <v>9579.4</v>
      </c>
      <c r="V838" s="11">
        <f t="shared" si="86"/>
        <v>110.43944446997195</v>
      </c>
      <c r="X838">
        <v>12.870449283923412</v>
      </c>
      <c r="Y838" s="12">
        <f t="shared" si="82"/>
        <v>12.87</v>
      </c>
      <c r="Z838">
        <f t="shared" si="83"/>
        <v>2</v>
      </c>
      <c r="AA838">
        <f t="shared" si="84"/>
        <v>0</v>
      </c>
      <c r="AB838">
        <f t="shared" si="85"/>
        <v>829</v>
      </c>
      <c r="AD838" s="12">
        <v>12.87</v>
      </c>
      <c r="AE838">
        <v>829</v>
      </c>
    </row>
    <row r="839" spans="6:31" x14ac:dyDescent="0.3">
      <c r="F839" s="10">
        <v>832</v>
      </c>
      <c r="G839" s="17">
        <v>2.899</v>
      </c>
      <c r="H839" s="10">
        <v>6.2910000000000004</v>
      </c>
      <c r="I839">
        <v>0.92100000000000004</v>
      </c>
      <c r="J839">
        <v>1.399</v>
      </c>
      <c r="K839">
        <v>0.71499999999999997</v>
      </c>
      <c r="L839">
        <v>0.90700000000000003</v>
      </c>
      <c r="M839" s="10"/>
      <c r="N839" s="10"/>
      <c r="O839" s="10"/>
      <c r="P839" s="10"/>
      <c r="Q839" s="10"/>
      <c r="R839" s="10"/>
      <c r="S839" s="10">
        <v>888</v>
      </c>
      <c r="T839" s="17">
        <v>0.14899999999999999</v>
      </c>
      <c r="U839" s="17">
        <f t="shared" si="87"/>
        <v>14.899999999999999</v>
      </c>
      <c r="V839" s="11">
        <f t="shared" si="86"/>
        <v>4.3556020498381072</v>
      </c>
      <c r="X839">
        <v>12.870449283923412</v>
      </c>
      <c r="Y839" s="12">
        <f t="shared" si="82"/>
        <v>12.87</v>
      </c>
      <c r="Z839">
        <f t="shared" si="83"/>
        <v>3</v>
      </c>
      <c r="AA839">
        <f t="shared" si="84"/>
        <v>0</v>
      </c>
      <c r="AB839">
        <f t="shared" si="85"/>
        <v>829</v>
      </c>
      <c r="AD839" s="12">
        <v>12.87</v>
      </c>
      <c r="AE839">
        <v>829</v>
      </c>
    </row>
    <row r="840" spans="6:31" x14ac:dyDescent="0.3">
      <c r="F840" s="10">
        <v>833</v>
      </c>
      <c r="G840" s="17">
        <v>61.892000000000003</v>
      </c>
      <c r="H840" s="10">
        <v>34.942999999999998</v>
      </c>
      <c r="I840">
        <v>0.63700000000000001</v>
      </c>
      <c r="J840">
        <v>2.129</v>
      </c>
      <c r="K840">
        <v>0.47</v>
      </c>
      <c r="L840">
        <v>0.88100000000000001</v>
      </c>
      <c r="M840" s="10"/>
      <c r="N840" s="10"/>
      <c r="O840" s="10"/>
      <c r="P840" s="10"/>
      <c r="Q840" s="10"/>
      <c r="R840" s="10"/>
      <c r="S840" s="10">
        <v>889</v>
      </c>
      <c r="T840" s="17">
        <v>5.4269999999999996</v>
      </c>
      <c r="U840" s="17">
        <f t="shared" si="87"/>
        <v>542.69999999999993</v>
      </c>
      <c r="V840" s="11">
        <f t="shared" si="86"/>
        <v>26.286633503128026</v>
      </c>
      <c r="X840">
        <v>12.870449283923412</v>
      </c>
      <c r="Y840" s="12">
        <f t="shared" si="82"/>
        <v>12.87</v>
      </c>
      <c r="Z840">
        <f t="shared" si="83"/>
        <v>4</v>
      </c>
      <c r="AA840">
        <f t="shared" si="84"/>
        <v>0</v>
      </c>
      <c r="AB840">
        <f t="shared" si="85"/>
        <v>829</v>
      </c>
      <c r="AD840" s="12">
        <v>12.87</v>
      </c>
      <c r="AE840">
        <v>829</v>
      </c>
    </row>
    <row r="841" spans="6:31" x14ac:dyDescent="0.3">
      <c r="F841" s="10">
        <v>834</v>
      </c>
      <c r="G841" s="17">
        <v>14.051</v>
      </c>
      <c r="H841" s="10">
        <v>14.782</v>
      </c>
      <c r="I841">
        <v>0.80800000000000005</v>
      </c>
      <c r="J841">
        <v>1.284</v>
      </c>
      <c r="K841">
        <v>0.77900000000000003</v>
      </c>
      <c r="L841">
        <v>0.92</v>
      </c>
      <c r="M841" s="10"/>
      <c r="N841" s="10"/>
      <c r="O841" s="10"/>
      <c r="P841" s="10"/>
      <c r="Q841" s="10"/>
      <c r="R841" s="10"/>
      <c r="S841" s="10">
        <v>890</v>
      </c>
      <c r="T841" s="17">
        <v>1.71</v>
      </c>
      <c r="U841" s="17">
        <f t="shared" si="87"/>
        <v>171</v>
      </c>
      <c r="V841" s="11">
        <f t="shared" si="86"/>
        <v>14.755472278097805</v>
      </c>
      <c r="X841">
        <v>12.870449283923412</v>
      </c>
      <c r="Y841" s="12">
        <f t="shared" ref="Y841:Y904" si="88">TRUNC(X841,3)</f>
        <v>12.87</v>
      </c>
      <c r="Z841">
        <f t="shared" si="83"/>
        <v>5</v>
      </c>
      <c r="AA841">
        <f t="shared" si="84"/>
        <v>0</v>
      </c>
      <c r="AB841">
        <f t="shared" si="85"/>
        <v>829</v>
      </c>
      <c r="AD841" s="12">
        <v>12.87</v>
      </c>
      <c r="AE841">
        <v>829</v>
      </c>
    </row>
    <row r="842" spans="6:31" x14ac:dyDescent="0.3">
      <c r="F842" s="10">
        <v>835</v>
      </c>
      <c r="G842" s="17">
        <v>18.251999999999999</v>
      </c>
      <c r="H842" s="10">
        <v>17.622</v>
      </c>
      <c r="I842">
        <v>0.73899999999999999</v>
      </c>
      <c r="J842">
        <v>2.0179999999999998</v>
      </c>
      <c r="K842">
        <v>0.496</v>
      </c>
      <c r="L842">
        <v>0.92500000000000004</v>
      </c>
      <c r="M842" s="10"/>
      <c r="N842" s="10"/>
      <c r="O842" s="10"/>
      <c r="P842" s="10"/>
      <c r="Q842" s="10"/>
      <c r="R842" s="10"/>
      <c r="S842" s="10">
        <v>891</v>
      </c>
      <c r="T842" s="17">
        <v>9.4789999999999992</v>
      </c>
      <c r="U842" s="17">
        <f t="shared" si="87"/>
        <v>947.89999999999986</v>
      </c>
      <c r="V842" s="11">
        <f t="shared" si="86"/>
        <v>34.740520497748165</v>
      </c>
      <c r="X842">
        <v>12.870449283923412</v>
      </c>
      <c r="Y842" s="12">
        <f t="shared" si="88"/>
        <v>12.87</v>
      </c>
      <c r="Z842">
        <f t="shared" ref="Z842:Z905" si="89">IF(Y842-Y841=0,Z841+Z$8,1)</f>
        <v>6</v>
      </c>
      <c r="AA842">
        <f t="shared" ref="AA842:AA905" si="90">IF(Z842&lt;Z843,0,Z842)</f>
        <v>6</v>
      </c>
      <c r="AB842">
        <f t="shared" ref="AB842:AB905" si="91">AB841+AA842</f>
        <v>835</v>
      </c>
      <c r="AD842" s="12">
        <v>12.87</v>
      </c>
      <c r="AE842">
        <v>835</v>
      </c>
    </row>
    <row r="843" spans="6:31" x14ac:dyDescent="0.3">
      <c r="F843" s="10">
        <v>836</v>
      </c>
      <c r="G843" s="17">
        <v>4.6470000000000002</v>
      </c>
      <c r="H843" s="10">
        <v>8.1519999999999992</v>
      </c>
      <c r="I843">
        <v>0.879</v>
      </c>
      <c r="J843">
        <v>1.2110000000000001</v>
      </c>
      <c r="K843">
        <v>0.82599999999999996</v>
      </c>
      <c r="L843">
        <v>0.90600000000000003</v>
      </c>
      <c r="M843" s="10"/>
      <c r="N843" s="10"/>
      <c r="O843" s="10"/>
      <c r="P843" s="10"/>
      <c r="Q843" s="10"/>
      <c r="R843" s="10"/>
      <c r="S843" s="10">
        <v>892</v>
      </c>
      <c r="T843" s="17">
        <v>3.1230000000000002</v>
      </c>
      <c r="U843" s="17">
        <f t="shared" si="87"/>
        <v>312.3</v>
      </c>
      <c r="V843" s="11">
        <f t="shared" si="86"/>
        <v>19.940729921966028</v>
      </c>
      <c r="X843">
        <v>12.686113607189736</v>
      </c>
      <c r="Y843" s="12">
        <f t="shared" si="88"/>
        <v>12.686</v>
      </c>
      <c r="Z843">
        <f t="shared" si="89"/>
        <v>1</v>
      </c>
      <c r="AA843">
        <f t="shared" si="90"/>
        <v>0</v>
      </c>
      <c r="AB843">
        <f t="shared" si="91"/>
        <v>835</v>
      </c>
      <c r="AD843" s="12">
        <v>12.686</v>
      </c>
      <c r="AE843">
        <v>835</v>
      </c>
    </row>
    <row r="844" spans="6:31" x14ac:dyDescent="0.3">
      <c r="F844" s="10">
        <v>837</v>
      </c>
      <c r="G844" s="17">
        <v>3.5310000000000001</v>
      </c>
      <c r="H844" s="10">
        <v>8.3119999999999994</v>
      </c>
      <c r="I844">
        <v>0.64200000000000002</v>
      </c>
      <c r="J844">
        <v>2.5</v>
      </c>
      <c r="K844">
        <v>0.4</v>
      </c>
      <c r="L844">
        <v>0.84799999999999998</v>
      </c>
      <c r="M844" s="10"/>
      <c r="N844" s="10"/>
      <c r="O844" s="10"/>
      <c r="P844" s="10"/>
      <c r="Q844" s="10"/>
      <c r="R844" s="10"/>
      <c r="S844" s="10">
        <v>893</v>
      </c>
      <c r="T844" s="17">
        <v>18.585999999999999</v>
      </c>
      <c r="U844" s="17">
        <f t="shared" si="87"/>
        <v>1858.6</v>
      </c>
      <c r="V844" s="11">
        <f t="shared" si="86"/>
        <v>48.646099718731548</v>
      </c>
      <c r="X844">
        <v>12.686113607189736</v>
      </c>
      <c r="Y844" s="12">
        <f t="shared" si="88"/>
        <v>12.686</v>
      </c>
      <c r="Z844">
        <f t="shared" si="89"/>
        <v>2</v>
      </c>
      <c r="AA844">
        <f t="shared" si="90"/>
        <v>0</v>
      </c>
      <c r="AB844">
        <f t="shared" si="91"/>
        <v>835</v>
      </c>
      <c r="AD844" s="12">
        <v>12.686</v>
      </c>
      <c r="AE844">
        <v>835</v>
      </c>
    </row>
    <row r="845" spans="6:31" x14ac:dyDescent="0.3">
      <c r="F845" s="10">
        <v>838</v>
      </c>
      <c r="G845" s="17">
        <v>0.89200000000000002</v>
      </c>
      <c r="H845" s="10">
        <v>3.883</v>
      </c>
      <c r="I845">
        <v>0.74299999999999999</v>
      </c>
      <c r="J845">
        <v>1.871</v>
      </c>
      <c r="K845">
        <v>0.53400000000000003</v>
      </c>
      <c r="L845">
        <v>0.82799999999999996</v>
      </c>
      <c r="M845" s="10"/>
      <c r="N845" s="10"/>
      <c r="O845" s="10"/>
      <c r="P845" s="10"/>
      <c r="Q845" s="10"/>
      <c r="R845" s="10"/>
      <c r="S845" s="10">
        <v>895</v>
      </c>
      <c r="T845" s="17">
        <v>3.8290000000000002</v>
      </c>
      <c r="U845" s="17">
        <f t="shared" si="87"/>
        <v>382.90000000000003</v>
      </c>
      <c r="V845" s="11">
        <f t="shared" si="86"/>
        <v>22.079932556035896</v>
      </c>
      <c r="X845">
        <v>12.686113607189736</v>
      </c>
      <c r="Y845" s="12">
        <f t="shared" si="88"/>
        <v>12.686</v>
      </c>
      <c r="Z845">
        <f t="shared" si="89"/>
        <v>3</v>
      </c>
      <c r="AA845">
        <f t="shared" si="90"/>
        <v>0</v>
      </c>
      <c r="AB845">
        <f t="shared" si="91"/>
        <v>835</v>
      </c>
      <c r="AD845" s="12">
        <v>12.686</v>
      </c>
      <c r="AE845">
        <v>835</v>
      </c>
    </row>
    <row r="846" spans="6:31" x14ac:dyDescent="0.3">
      <c r="F846" s="10">
        <v>839</v>
      </c>
      <c r="G846" s="17">
        <v>6.8029999999999999</v>
      </c>
      <c r="H846" s="10">
        <v>14.048999999999999</v>
      </c>
      <c r="I846">
        <v>0.433</v>
      </c>
      <c r="J846">
        <v>3.8639999999999999</v>
      </c>
      <c r="K846">
        <v>0.25900000000000001</v>
      </c>
      <c r="L846">
        <v>0.84699999999999998</v>
      </c>
      <c r="M846" s="10"/>
      <c r="N846" s="10"/>
      <c r="O846" s="10"/>
      <c r="P846" s="10"/>
      <c r="Q846" s="10"/>
      <c r="R846" s="10"/>
      <c r="S846" s="10">
        <v>896</v>
      </c>
      <c r="T846" s="17">
        <v>4.609</v>
      </c>
      <c r="U846" s="17">
        <f t="shared" si="87"/>
        <v>460.9</v>
      </c>
      <c r="V846" s="11">
        <f t="shared" si="86"/>
        <v>24.22470033186038</v>
      </c>
      <c r="X846">
        <v>12.686113607189736</v>
      </c>
      <c r="Y846" s="12">
        <f t="shared" si="88"/>
        <v>12.686</v>
      </c>
      <c r="Z846">
        <f t="shared" si="89"/>
        <v>4</v>
      </c>
      <c r="AA846">
        <f t="shared" si="90"/>
        <v>0</v>
      </c>
      <c r="AB846">
        <f t="shared" si="91"/>
        <v>835</v>
      </c>
      <c r="AD846" s="12">
        <v>12.686</v>
      </c>
      <c r="AE846">
        <v>835</v>
      </c>
    </row>
    <row r="847" spans="6:31" x14ac:dyDescent="0.3">
      <c r="F847" s="10">
        <v>840</v>
      </c>
      <c r="G847" s="17">
        <v>0.74299999999999999</v>
      </c>
      <c r="H847" s="10">
        <v>3.3849999999999998</v>
      </c>
      <c r="I847">
        <v>0.81499999999999995</v>
      </c>
      <c r="J847">
        <v>2.0390000000000001</v>
      </c>
      <c r="K847">
        <v>0.49</v>
      </c>
      <c r="L847">
        <v>0.81599999999999995</v>
      </c>
      <c r="M847" s="10"/>
      <c r="N847" s="10"/>
      <c r="O847" s="10"/>
      <c r="P847" s="10"/>
      <c r="Q847" s="10"/>
      <c r="R847" s="10"/>
      <c r="S847" s="10">
        <v>897</v>
      </c>
      <c r="T847" s="17">
        <v>1.1519999999999999</v>
      </c>
      <c r="U847" s="17">
        <f t="shared" si="87"/>
        <v>115.19999999999999</v>
      </c>
      <c r="V847" s="11">
        <f t="shared" si="86"/>
        <v>12.111036105696767</v>
      </c>
      <c r="X847">
        <v>12.686113607189736</v>
      </c>
      <c r="Y847" s="12">
        <f t="shared" si="88"/>
        <v>12.686</v>
      </c>
      <c r="Z847">
        <f t="shared" si="89"/>
        <v>5</v>
      </c>
      <c r="AA847">
        <f t="shared" si="90"/>
        <v>0</v>
      </c>
      <c r="AB847">
        <f t="shared" si="91"/>
        <v>835</v>
      </c>
      <c r="AD847" s="12">
        <v>12.686</v>
      </c>
      <c r="AE847">
        <v>835</v>
      </c>
    </row>
    <row r="848" spans="6:31" x14ac:dyDescent="0.3">
      <c r="F848" s="10">
        <v>841</v>
      </c>
      <c r="G848" s="17">
        <v>2.899</v>
      </c>
      <c r="H848" s="10">
        <v>7.5410000000000004</v>
      </c>
      <c r="I848">
        <v>0.64100000000000001</v>
      </c>
      <c r="J848">
        <v>1.9710000000000001</v>
      </c>
      <c r="K848">
        <v>0.50700000000000001</v>
      </c>
      <c r="L848">
        <v>0.83899999999999997</v>
      </c>
      <c r="M848" s="10"/>
      <c r="N848" s="10"/>
      <c r="O848" s="10"/>
      <c r="P848" s="10"/>
      <c r="Q848" s="10"/>
      <c r="R848" s="10"/>
      <c r="S848" s="10">
        <v>898</v>
      </c>
      <c r="T848" s="17">
        <v>0.29699999999999999</v>
      </c>
      <c r="U848" s="17">
        <f t="shared" si="87"/>
        <v>29.7</v>
      </c>
      <c r="V848" s="11">
        <f t="shared" ref="V848:V911" si="92">((U848/PI())^0.5)*2</f>
        <v>6.1494076526633306</v>
      </c>
      <c r="X848">
        <v>12.686113607189736</v>
      </c>
      <c r="Y848" s="12">
        <f t="shared" si="88"/>
        <v>12.686</v>
      </c>
      <c r="Z848">
        <f t="shared" si="89"/>
        <v>6</v>
      </c>
      <c r="AA848">
        <f t="shared" si="90"/>
        <v>6</v>
      </c>
      <c r="AB848">
        <f t="shared" si="91"/>
        <v>841</v>
      </c>
      <c r="AD848" s="12">
        <v>12.686</v>
      </c>
      <c r="AE848">
        <v>841</v>
      </c>
    </row>
    <row r="849" spans="6:31" x14ac:dyDescent="0.3">
      <c r="F849" s="10">
        <v>842</v>
      </c>
      <c r="G849" s="17">
        <v>2.8620000000000001</v>
      </c>
      <c r="H849" s="10">
        <v>6.8360000000000003</v>
      </c>
      <c r="I849">
        <v>0.77</v>
      </c>
      <c r="J849">
        <v>1.5469999999999999</v>
      </c>
      <c r="K849">
        <v>0.64600000000000002</v>
      </c>
      <c r="L849">
        <v>0.86</v>
      </c>
      <c r="M849" s="10"/>
      <c r="N849" s="10"/>
      <c r="O849" s="10"/>
      <c r="P849" s="10"/>
      <c r="Q849" s="10"/>
      <c r="R849" s="10"/>
      <c r="S849" s="10">
        <v>899</v>
      </c>
      <c r="T849" s="17">
        <v>6.9509999999999996</v>
      </c>
      <c r="U849" s="17">
        <f t="shared" ref="U849:U912" si="93">T849*100</f>
        <v>695.09999999999991</v>
      </c>
      <c r="V849" s="11">
        <f t="shared" si="92"/>
        <v>29.749433734869836</v>
      </c>
      <c r="X849">
        <v>12.499059650189869</v>
      </c>
      <c r="Y849" s="12">
        <f t="shared" si="88"/>
        <v>12.499000000000001</v>
      </c>
      <c r="Z849">
        <f t="shared" si="89"/>
        <v>1</v>
      </c>
      <c r="AA849">
        <f t="shared" si="90"/>
        <v>0</v>
      </c>
      <c r="AB849">
        <f t="shared" si="91"/>
        <v>841</v>
      </c>
      <c r="AD849" s="12">
        <v>12.499000000000001</v>
      </c>
      <c r="AE849">
        <v>841</v>
      </c>
    </row>
    <row r="850" spans="6:31" x14ac:dyDescent="0.3">
      <c r="F850" s="10">
        <v>843</v>
      </c>
      <c r="G850" s="17">
        <v>10.52</v>
      </c>
      <c r="H850" s="10">
        <v>14.755000000000001</v>
      </c>
      <c r="I850">
        <v>0.60699999999999998</v>
      </c>
      <c r="J850">
        <v>2.0350000000000001</v>
      </c>
      <c r="K850">
        <v>0.49099999999999999</v>
      </c>
      <c r="L850">
        <v>0.9</v>
      </c>
      <c r="M850" s="10"/>
      <c r="N850" s="10"/>
      <c r="O850" s="10"/>
      <c r="P850" s="10"/>
      <c r="Q850" s="10"/>
      <c r="R850" s="10"/>
      <c r="S850" s="10">
        <v>900</v>
      </c>
      <c r="T850" s="17">
        <v>1.524</v>
      </c>
      <c r="U850" s="17">
        <f t="shared" si="93"/>
        <v>152.4</v>
      </c>
      <c r="V850" s="11">
        <f t="shared" si="92"/>
        <v>13.929885377045958</v>
      </c>
      <c r="X850">
        <v>12.499059650189869</v>
      </c>
      <c r="Y850" s="12">
        <f t="shared" si="88"/>
        <v>12.499000000000001</v>
      </c>
      <c r="Z850">
        <f t="shared" si="89"/>
        <v>2</v>
      </c>
      <c r="AA850">
        <f t="shared" si="90"/>
        <v>0</v>
      </c>
      <c r="AB850">
        <f t="shared" si="91"/>
        <v>841</v>
      </c>
      <c r="AD850" s="12">
        <v>12.499000000000001</v>
      </c>
      <c r="AE850">
        <v>841</v>
      </c>
    </row>
    <row r="851" spans="6:31" x14ac:dyDescent="0.3">
      <c r="F851" s="10">
        <v>844</v>
      </c>
      <c r="G851" s="17">
        <v>0.78100000000000003</v>
      </c>
      <c r="H851" s="10">
        <v>3.7240000000000002</v>
      </c>
      <c r="I851">
        <v>0.70699999999999996</v>
      </c>
      <c r="J851">
        <v>2.3769999999999998</v>
      </c>
      <c r="K851">
        <v>0.42099999999999999</v>
      </c>
      <c r="L851">
        <v>0.84</v>
      </c>
      <c r="M851" s="10"/>
      <c r="N851" s="10"/>
      <c r="O851" s="10"/>
      <c r="P851" s="10"/>
      <c r="Q851" s="10"/>
      <c r="R851" s="10"/>
      <c r="S851" s="10">
        <v>901</v>
      </c>
      <c r="T851" s="17">
        <v>0.48299999999999998</v>
      </c>
      <c r="U851" s="17">
        <f t="shared" si="93"/>
        <v>48.3</v>
      </c>
      <c r="V851" s="11">
        <f t="shared" si="92"/>
        <v>7.8420322627944063</v>
      </c>
      <c r="X851">
        <v>12.499059650189869</v>
      </c>
      <c r="Y851" s="12">
        <f t="shared" si="88"/>
        <v>12.499000000000001</v>
      </c>
      <c r="Z851">
        <f t="shared" si="89"/>
        <v>3</v>
      </c>
      <c r="AA851">
        <f t="shared" si="90"/>
        <v>0</v>
      </c>
      <c r="AB851">
        <f t="shared" si="91"/>
        <v>841</v>
      </c>
      <c r="AD851" s="12">
        <v>12.499000000000001</v>
      </c>
      <c r="AE851">
        <v>841</v>
      </c>
    </row>
    <row r="852" spans="6:31" x14ac:dyDescent="0.3">
      <c r="F852" s="10">
        <v>845</v>
      </c>
      <c r="G852" s="17">
        <v>19.032</v>
      </c>
      <c r="H852" s="10">
        <v>17.189</v>
      </c>
      <c r="I852">
        <v>0.80900000000000005</v>
      </c>
      <c r="J852">
        <v>1.1599999999999999</v>
      </c>
      <c r="K852">
        <v>0.86199999999999999</v>
      </c>
      <c r="L852">
        <v>0.92600000000000005</v>
      </c>
      <c r="M852" s="10"/>
      <c r="N852" s="10"/>
      <c r="O852" s="10"/>
      <c r="P852" s="10"/>
      <c r="Q852" s="10"/>
      <c r="R852" s="10"/>
      <c r="S852" s="10">
        <v>902</v>
      </c>
      <c r="T852" s="17">
        <v>0.74299999999999999</v>
      </c>
      <c r="U852" s="17">
        <f t="shared" si="93"/>
        <v>74.3</v>
      </c>
      <c r="V852" s="11">
        <f t="shared" si="92"/>
        <v>9.72634043069759</v>
      </c>
      <c r="X852">
        <v>12.499059650189869</v>
      </c>
      <c r="Y852" s="12">
        <f t="shared" si="88"/>
        <v>12.499000000000001</v>
      </c>
      <c r="Z852">
        <f t="shared" si="89"/>
        <v>4</v>
      </c>
      <c r="AA852">
        <f t="shared" si="90"/>
        <v>0</v>
      </c>
      <c r="AB852">
        <f t="shared" si="91"/>
        <v>841</v>
      </c>
      <c r="AD852" s="12">
        <v>12.499000000000001</v>
      </c>
      <c r="AE852">
        <v>841</v>
      </c>
    </row>
    <row r="853" spans="6:31" x14ac:dyDescent="0.3">
      <c r="F853" s="10">
        <v>846</v>
      </c>
      <c r="G853" s="17">
        <v>4.5720000000000001</v>
      </c>
      <c r="H853" s="10">
        <v>9.6289999999999996</v>
      </c>
      <c r="I853">
        <v>0.62</v>
      </c>
      <c r="J853">
        <v>2.5859999999999999</v>
      </c>
      <c r="K853">
        <v>0.38700000000000001</v>
      </c>
      <c r="L853">
        <v>0.86599999999999999</v>
      </c>
      <c r="M853" s="10"/>
      <c r="N853" s="10"/>
      <c r="O853" s="10"/>
      <c r="P853" s="10"/>
      <c r="Q853" s="10"/>
      <c r="R853" s="10"/>
      <c r="S853" s="10">
        <v>903</v>
      </c>
      <c r="T853" s="17">
        <v>0.48299999999999998</v>
      </c>
      <c r="U853" s="17">
        <f t="shared" si="93"/>
        <v>48.3</v>
      </c>
      <c r="V853" s="11">
        <f t="shared" si="92"/>
        <v>7.8420322627944063</v>
      </c>
      <c r="X853">
        <v>12.499059650189869</v>
      </c>
      <c r="Y853" s="12">
        <f t="shared" si="88"/>
        <v>12.499000000000001</v>
      </c>
      <c r="Z853">
        <f t="shared" si="89"/>
        <v>5</v>
      </c>
      <c r="AA853">
        <f t="shared" si="90"/>
        <v>0</v>
      </c>
      <c r="AB853">
        <f t="shared" si="91"/>
        <v>841</v>
      </c>
      <c r="AD853" s="12">
        <v>12.499000000000001</v>
      </c>
      <c r="AE853">
        <v>841</v>
      </c>
    </row>
    <row r="854" spans="6:31" x14ac:dyDescent="0.3">
      <c r="F854" s="10">
        <v>847</v>
      </c>
      <c r="G854" s="17">
        <v>1.524</v>
      </c>
      <c r="H854" s="10">
        <v>4.8140000000000001</v>
      </c>
      <c r="I854">
        <v>0.82599999999999996</v>
      </c>
      <c r="J854">
        <v>1.448</v>
      </c>
      <c r="K854">
        <v>0.69099999999999995</v>
      </c>
      <c r="L854">
        <v>0.84499999999999997</v>
      </c>
      <c r="M854" s="10"/>
      <c r="N854" s="10"/>
      <c r="O854" s="10"/>
      <c r="P854" s="10"/>
      <c r="Q854" s="10"/>
      <c r="R854" s="10"/>
      <c r="S854" s="10">
        <v>904</v>
      </c>
      <c r="T854" s="17">
        <v>1.0780000000000001</v>
      </c>
      <c r="U854" s="17">
        <f t="shared" si="93"/>
        <v>107.80000000000001</v>
      </c>
      <c r="V854" s="11">
        <f t="shared" si="92"/>
        <v>11.715597420637607</v>
      </c>
      <c r="X854">
        <v>12.499059650189869</v>
      </c>
      <c r="Y854" s="12">
        <f t="shared" si="88"/>
        <v>12.499000000000001</v>
      </c>
      <c r="Z854">
        <f t="shared" si="89"/>
        <v>6</v>
      </c>
      <c r="AA854">
        <f t="shared" si="90"/>
        <v>6</v>
      </c>
      <c r="AB854">
        <f t="shared" si="91"/>
        <v>847</v>
      </c>
      <c r="AD854" s="12">
        <v>12.499000000000001</v>
      </c>
      <c r="AE854">
        <v>847</v>
      </c>
    </row>
    <row r="855" spans="6:31" x14ac:dyDescent="0.3">
      <c r="F855" s="10">
        <v>848</v>
      </c>
      <c r="G855" s="17">
        <v>1.71</v>
      </c>
      <c r="H855" s="10">
        <v>4.9080000000000004</v>
      </c>
      <c r="I855">
        <v>0.89200000000000002</v>
      </c>
      <c r="J855">
        <v>1.6259999999999999</v>
      </c>
      <c r="K855">
        <v>0.61499999999999999</v>
      </c>
      <c r="L855">
        <v>0.84399999999999997</v>
      </c>
      <c r="M855" s="10"/>
      <c r="N855" s="10"/>
      <c r="O855" s="10"/>
      <c r="P855" s="10"/>
      <c r="Q855" s="10"/>
      <c r="R855" s="10"/>
      <c r="S855" s="10">
        <v>905</v>
      </c>
      <c r="T855" s="17">
        <v>339.27499999999998</v>
      </c>
      <c r="U855" s="17">
        <f t="shared" si="93"/>
        <v>33927.5</v>
      </c>
      <c r="V855" s="11">
        <f t="shared" si="92"/>
        <v>207.84088783009526</v>
      </c>
      <c r="X855">
        <v>12.309163489997376</v>
      </c>
      <c r="Y855" s="12">
        <f t="shared" si="88"/>
        <v>12.308999999999999</v>
      </c>
      <c r="Z855">
        <f t="shared" si="89"/>
        <v>1</v>
      </c>
      <c r="AA855">
        <f t="shared" si="90"/>
        <v>1</v>
      </c>
      <c r="AB855">
        <f t="shared" si="91"/>
        <v>848</v>
      </c>
      <c r="AD855" s="12">
        <v>12.308999999999999</v>
      </c>
      <c r="AE855">
        <v>848</v>
      </c>
    </row>
    <row r="856" spans="6:31" x14ac:dyDescent="0.3">
      <c r="F856" s="10">
        <v>849</v>
      </c>
      <c r="G856" s="17">
        <v>0.112</v>
      </c>
      <c r="H856" s="10">
        <v>1.091</v>
      </c>
      <c r="I856">
        <v>1</v>
      </c>
      <c r="J856">
        <v>1.464</v>
      </c>
      <c r="K856">
        <v>0.68300000000000005</v>
      </c>
      <c r="L856">
        <v>0.85699999999999998</v>
      </c>
      <c r="M856" s="10"/>
      <c r="N856" s="10"/>
      <c r="O856" s="10"/>
      <c r="P856" s="10"/>
      <c r="Q856" s="10"/>
      <c r="R856" s="10"/>
      <c r="S856" s="10">
        <v>906</v>
      </c>
      <c r="T856" s="17">
        <v>11.747</v>
      </c>
      <c r="U856" s="17">
        <f t="shared" si="93"/>
        <v>1174.7</v>
      </c>
      <c r="V856" s="11">
        <f t="shared" si="92"/>
        <v>38.673951093732278</v>
      </c>
      <c r="X856">
        <v>12.111036105696767</v>
      </c>
      <c r="Y856" s="12">
        <f t="shared" si="88"/>
        <v>12.111000000000001</v>
      </c>
      <c r="Z856">
        <f t="shared" si="89"/>
        <v>1</v>
      </c>
      <c r="AA856">
        <f t="shared" si="90"/>
        <v>0</v>
      </c>
      <c r="AB856">
        <f t="shared" si="91"/>
        <v>848</v>
      </c>
      <c r="AD856" s="12">
        <v>12.111000000000001</v>
      </c>
      <c r="AE856">
        <v>848</v>
      </c>
    </row>
    <row r="857" spans="6:31" x14ac:dyDescent="0.3">
      <c r="F857" s="10">
        <v>850</v>
      </c>
      <c r="G857" s="17">
        <v>3.6999999999999998E-2</v>
      </c>
      <c r="H857" s="10">
        <v>0.54500000000000004</v>
      </c>
      <c r="I857">
        <v>1</v>
      </c>
      <c r="J857">
        <v>1</v>
      </c>
      <c r="K857">
        <v>1</v>
      </c>
      <c r="L857">
        <v>1</v>
      </c>
      <c r="M857" s="10"/>
      <c r="N857" s="10"/>
      <c r="O857" s="10"/>
      <c r="P857" s="10"/>
      <c r="Q857" s="10"/>
      <c r="R857" s="10"/>
      <c r="S857" s="10">
        <v>907</v>
      </c>
      <c r="T857" s="17">
        <v>17.88</v>
      </c>
      <c r="U857" s="17">
        <f t="shared" si="93"/>
        <v>1788</v>
      </c>
      <c r="V857" s="11">
        <f t="shared" si="92"/>
        <v>47.713229884241443</v>
      </c>
      <c r="X857">
        <v>12.111036105696767</v>
      </c>
      <c r="Y857" s="12">
        <f t="shared" si="88"/>
        <v>12.111000000000001</v>
      </c>
      <c r="Z857">
        <f t="shared" si="89"/>
        <v>2</v>
      </c>
      <c r="AA857">
        <f t="shared" si="90"/>
        <v>0</v>
      </c>
      <c r="AB857">
        <f t="shared" si="91"/>
        <v>848</v>
      </c>
      <c r="AD857" s="12">
        <v>12.111000000000001</v>
      </c>
      <c r="AE857">
        <v>848</v>
      </c>
    </row>
    <row r="858" spans="6:31" x14ac:dyDescent="0.3">
      <c r="F858" s="10">
        <v>851</v>
      </c>
      <c r="G858" s="17">
        <v>3.903</v>
      </c>
      <c r="H858" s="10">
        <v>8.4719999999999995</v>
      </c>
      <c r="I858">
        <v>0.68300000000000005</v>
      </c>
      <c r="J858">
        <v>1.4379999999999999</v>
      </c>
      <c r="K858">
        <v>0.69499999999999995</v>
      </c>
      <c r="L858">
        <v>0.81100000000000005</v>
      </c>
      <c r="M858" s="10"/>
      <c r="N858" s="10"/>
      <c r="O858" s="10"/>
      <c r="P858" s="10"/>
      <c r="Q858" s="10"/>
      <c r="R858" s="10"/>
      <c r="S858" s="10">
        <v>908</v>
      </c>
      <c r="T858" s="17">
        <v>1.375</v>
      </c>
      <c r="U858" s="17">
        <f t="shared" si="93"/>
        <v>137.5</v>
      </c>
      <c r="V858" s="11">
        <f t="shared" si="92"/>
        <v>13.231418571003069</v>
      </c>
      <c r="X858">
        <v>12.111036105696767</v>
      </c>
      <c r="Y858" s="12">
        <f t="shared" si="88"/>
        <v>12.111000000000001</v>
      </c>
      <c r="Z858">
        <f t="shared" si="89"/>
        <v>3</v>
      </c>
      <c r="AA858">
        <f t="shared" si="90"/>
        <v>0</v>
      </c>
      <c r="AB858">
        <f t="shared" si="91"/>
        <v>848</v>
      </c>
      <c r="AD858" s="12">
        <v>12.111000000000001</v>
      </c>
      <c r="AE858">
        <v>848</v>
      </c>
    </row>
    <row r="859" spans="6:31" x14ac:dyDescent="0.3">
      <c r="F859" s="10">
        <v>852</v>
      </c>
      <c r="G859" s="17">
        <v>0.14899999999999999</v>
      </c>
      <c r="H859" s="10">
        <v>1.6359999999999999</v>
      </c>
      <c r="I859">
        <v>0.69799999999999995</v>
      </c>
      <c r="J859">
        <v>2.6539999999999999</v>
      </c>
      <c r="K859">
        <v>0.377</v>
      </c>
      <c r="L859">
        <v>0.66700000000000004</v>
      </c>
      <c r="M859" s="10"/>
      <c r="N859" s="10"/>
      <c r="O859" s="10"/>
      <c r="P859" s="10"/>
      <c r="Q859" s="10"/>
      <c r="R859" s="10"/>
      <c r="S859" s="10">
        <v>909</v>
      </c>
      <c r="T859" s="17">
        <v>13.308</v>
      </c>
      <c r="U859" s="17">
        <f t="shared" si="93"/>
        <v>1330.8</v>
      </c>
      <c r="V859" s="11">
        <f t="shared" si="92"/>
        <v>41.163420486319581</v>
      </c>
      <c r="X859">
        <v>12.111036105696767</v>
      </c>
      <c r="Y859" s="12">
        <f t="shared" si="88"/>
        <v>12.111000000000001</v>
      </c>
      <c r="Z859">
        <f t="shared" si="89"/>
        <v>4</v>
      </c>
      <c r="AA859">
        <f t="shared" si="90"/>
        <v>0</v>
      </c>
      <c r="AB859">
        <f t="shared" si="91"/>
        <v>848</v>
      </c>
      <c r="AD859" s="12">
        <v>12.111000000000001</v>
      </c>
      <c r="AE859">
        <v>848</v>
      </c>
    </row>
    <row r="860" spans="6:31" x14ac:dyDescent="0.3">
      <c r="F860" s="10">
        <v>853</v>
      </c>
      <c r="G860" s="17">
        <v>0.78100000000000003</v>
      </c>
      <c r="H860" s="10">
        <v>3.3380000000000001</v>
      </c>
      <c r="I860">
        <v>0.88</v>
      </c>
      <c r="J860">
        <v>1.6779999999999999</v>
      </c>
      <c r="K860">
        <v>0.59599999999999997</v>
      </c>
      <c r="L860">
        <v>0.85699999999999998</v>
      </c>
      <c r="M860" s="10"/>
      <c r="N860" s="10"/>
      <c r="O860" s="10"/>
      <c r="P860" s="10"/>
      <c r="Q860" s="10"/>
      <c r="R860" s="10"/>
      <c r="S860" s="10">
        <v>910</v>
      </c>
      <c r="T860" s="17">
        <v>0.52</v>
      </c>
      <c r="U860" s="17">
        <f t="shared" si="93"/>
        <v>52</v>
      </c>
      <c r="V860" s="11">
        <f t="shared" si="92"/>
        <v>8.1368578902564384</v>
      </c>
      <c r="X860">
        <v>12.111036105696767</v>
      </c>
      <c r="Y860" s="12">
        <f t="shared" si="88"/>
        <v>12.111000000000001</v>
      </c>
      <c r="Z860">
        <f t="shared" si="89"/>
        <v>5</v>
      </c>
      <c r="AA860">
        <f t="shared" si="90"/>
        <v>0</v>
      </c>
      <c r="AB860">
        <f t="shared" si="91"/>
        <v>848</v>
      </c>
      <c r="AD860" s="12">
        <v>12.111000000000001</v>
      </c>
      <c r="AE860">
        <v>848</v>
      </c>
    </row>
    <row r="861" spans="6:31" x14ac:dyDescent="0.3">
      <c r="F861" s="10">
        <v>854</v>
      </c>
      <c r="G861" s="17">
        <v>1.859</v>
      </c>
      <c r="H861" s="10">
        <v>5.2469999999999999</v>
      </c>
      <c r="I861">
        <v>0.84799999999999998</v>
      </c>
      <c r="J861">
        <v>1.6890000000000001</v>
      </c>
      <c r="K861">
        <v>0.59199999999999997</v>
      </c>
      <c r="L861">
        <v>0.88500000000000001</v>
      </c>
      <c r="M861" s="10"/>
      <c r="N861" s="10"/>
      <c r="O861" s="10"/>
      <c r="P861" s="10"/>
      <c r="Q861" s="10"/>
      <c r="R861" s="10"/>
      <c r="S861" s="10">
        <v>911</v>
      </c>
      <c r="T861" s="17">
        <v>5.0549999999999997</v>
      </c>
      <c r="U861" s="17">
        <f t="shared" si="93"/>
        <v>505.5</v>
      </c>
      <c r="V861" s="11">
        <f t="shared" si="92"/>
        <v>25.369717969729674</v>
      </c>
      <c r="X861">
        <v>12.111036105696767</v>
      </c>
      <c r="Y861" s="12">
        <f t="shared" si="88"/>
        <v>12.111000000000001</v>
      </c>
      <c r="Z861">
        <f t="shared" si="89"/>
        <v>6</v>
      </c>
      <c r="AA861">
        <f t="shared" si="90"/>
        <v>0</v>
      </c>
      <c r="AB861">
        <f t="shared" si="91"/>
        <v>848</v>
      </c>
      <c r="AD861" s="12">
        <v>12.111000000000001</v>
      </c>
      <c r="AE861">
        <v>848</v>
      </c>
    </row>
    <row r="862" spans="6:31" x14ac:dyDescent="0.3">
      <c r="F862" s="10">
        <v>855</v>
      </c>
      <c r="G862" s="17">
        <v>2.9369999999999998</v>
      </c>
      <c r="H862" s="10">
        <v>8.1519999999999992</v>
      </c>
      <c r="I862">
        <v>0.55500000000000005</v>
      </c>
      <c r="J862">
        <v>2.6789999999999998</v>
      </c>
      <c r="K862">
        <v>0.373</v>
      </c>
      <c r="L862">
        <v>0.83599999999999997</v>
      </c>
      <c r="M862" s="10"/>
      <c r="N862" s="10"/>
      <c r="O862" s="10"/>
      <c r="P862" s="10"/>
      <c r="Q862" s="10"/>
      <c r="R862" s="10"/>
      <c r="S862" s="10">
        <v>912</v>
      </c>
      <c r="T862" s="17">
        <v>2.899</v>
      </c>
      <c r="U862" s="17">
        <f t="shared" si="93"/>
        <v>289.89999999999998</v>
      </c>
      <c r="V862" s="11">
        <f t="shared" si="92"/>
        <v>19.212291482764975</v>
      </c>
      <c r="X862">
        <v>12.111036105696767</v>
      </c>
      <c r="Y862" s="12">
        <f t="shared" si="88"/>
        <v>12.111000000000001</v>
      </c>
      <c r="Z862">
        <f t="shared" si="89"/>
        <v>7</v>
      </c>
      <c r="AA862">
        <f t="shared" si="90"/>
        <v>0</v>
      </c>
      <c r="AB862">
        <f t="shared" si="91"/>
        <v>848</v>
      </c>
      <c r="AD862" s="12">
        <v>12.111000000000001</v>
      </c>
      <c r="AE862">
        <v>848</v>
      </c>
    </row>
    <row r="863" spans="6:31" x14ac:dyDescent="0.3">
      <c r="F863" s="10">
        <v>856</v>
      </c>
      <c r="G863" s="17">
        <v>14.906000000000001</v>
      </c>
      <c r="H863" s="10">
        <v>16.004999999999999</v>
      </c>
      <c r="I863">
        <v>0.73099999999999998</v>
      </c>
      <c r="J863">
        <v>1.974</v>
      </c>
      <c r="K863">
        <v>0.50700000000000001</v>
      </c>
      <c r="L863">
        <v>0.94199999999999995</v>
      </c>
      <c r="M863" s="10"/>
      <c r="N863" s="10"/>
      <c r="O863" s="10"/>
      <c r="P863" s="10"/>
      <c r="Q863" s="10"/>
      <c r="R863" s="10"/>
      <c r="S863" s="10">
        <v>913</v>
      </c>
      <c r="T863" s="17">
        <v>3.085</v>
      </c>
      <c r="U863" s="17">
        <f t="shared" si="93"/>
        <v>308.5</v>
      </c>
      <c r="V863" s="11">
        <f t="shared" si="92"/>
        <v>19.819041337834626</v>
      </c>
      <c r="X863">
        <v>12.111036105696767</v>
      </c>
      <c r="Y863" s="12">
        <f t="shared" si="88"/>
        <v>12.111000000000001</v>
      </c>
      <c r="Z863">
        <f t="shared" si="89"/>
        <v>8</v>
      </c>
      <c r="AA863">
        <f t="shared" si="90"/>
        <v>0</v>
      </c>
      <c r="AB863">
        <f t="shared" si="91"/>
        <v>848</v>
      </c>
      <c r="AD863" s="12">
        <v>12.111000000000001</v>
      </c>
      <c r="AE863">
        <v>848</v>
      </c>
    </row>
    <row r="864" spans="6:31" x14ac:dyDescent="0.3">
      <c r="F864" s="10">
        <v>857</v>
      </c>
      <c r="G864" s="17">
        <v>67.430999999999997</v>
      </c>
      <c r="H864" s="10">
        <v>36.072000000000003</v>
      </c>
      <c r="I864">
        <v>0.65100000000000002</v>
      </c>
      <c r="J864">
        <v>1.5049999999999999</v>
      </c>
      <c r="K864">
        <v>0.66400000000000003</v>
      </c>
      <c r="L864">
        <v>0.88300000000000001</v>
      </c>
      <c r="M864" s="10"/>
      <c r="N864" s="10"/>
      <c r="O864" s="10"/>
      <c r="P864" s="10"/>
      <c r="Q864" s="10"/>
      <c r="R864" s="10"/>
      <c r="S864" s="10">
        <v>914</v>
      </c>
      <c r="T864" s="17">
        <v>4.2009999999999996</v>
      </c>
      <c r="U864" s="17">
        <f t="shared" si="93"/>
        <v>420.09999999999997</v>
      </c>
      <c r="V864" s="11">
        <f t="shared" si="92"/>
        <v>23.127644340555779</v>
      </c>
      <c r="X864">
        <v>12.111036105696767</v>
      </c>
      <c r="Y864" s="12">
        <f t="shared" si="88"/>
        <v>12.111000000000001</v>
      </c>
      <c r="Z864">
        <f t="shared" si="89"/>
        <v>9</v>
      </c>
      <c r="AA864">
        <f t="shared" si="90"/>
        <v>0</v>
      </c>
      <c r="AB864">
        <f t="shared" si="91"/>
        <v>848</v>
      </c>
      <c r="AD864" s="12">
        <v>12.111000000000001</v>
      </c>
      <c r="AE864">
        <v>848</v>
      </c>
    </row>
    <row r="865" spans="6:31" x14ac:dyDescent="0.3">
      <c r="F865" s="10">
        <v>858</v>
      </c>
      <c r="G865" s="17">
        <v>1.784</v>
      </c>
      <c r="H865" s="10">
        <v>5.0869999999999997</v>
      </c>
      <c r="I865">
        <v>0.86599999999999999</v>
      </c>
      <c r="J865">
        <v>1.339</v>
      </c>
      <c r="K865">
        <v>0.747</v>
      </c>
      <c r="L865">
        <v>0.88900000000000001</v>
      </c>
      <c r="M865" s="10"/>
      <c r="N865" s="10"/>
      <c r="O865" s="10"/>
      <c r="P865" s="10"/>
      <c r="Q865" s="10"/>
      <c r="R865" s="10"/>
      <c r="S865" s="10">
        <v>915</v>
      </c>
      <c r="T865" s="17">
        <v>0.89200000000000002</v>
      </c>
      <c r="U865" s="17">
        <f t="shared" si="93"/>
        <v>89.2</v>
      </c>
      <c r="V865" s="11">
        <f t="shared" si="92"/>
        <v>10.657061855426031</v>
      </c>
      <c r="X865">
        <v>12.111036105696767</v>
      </c>
      <c r="Y865" s="12">
        <f t="shared" si="88"/>
        <v>12.111000000000001</v>
      </c>
      <c r="Z865">
        <f t="shared" si="89"/>
        <v>10</v>
      </c>
      <c r="AA865">
        <f t="shared" si="90"/>
        <v>10</v>
      </c>
      <c r="AB865">
        <f t="shared" si="91"/>
        <v>858</v>
      </c>
      <c r="AD865" s="12">
        <v>12.111000000000001</v>
      </c>
      <c r="AE865">
        <v>858</v>
      </c>
    </row>
    <row r="866" spans="6:31" x14ac:dyDescent="0.3">
      <c r="F866" s="10">
        <v>859</v>
      </c>
      <c r="G866" s="17">
        <v>2.528</v>
      </c>
      <c r="H866" s="10">
        <v>6.8360000000000003</v>
      </c>
      <c r="I866">
        <v>0.68</v>
      </c>
      <c r="J866">
        <v>2.4649999999999999</v>
      </c>
      <c r="K866">
        <v>0.40600000000000003</v>
      </c>
      <c r="L866">
        <v>0.86599999999999999</v>
      </c>
      <c r="M866" s="10"/>
      <c r="N866" s="10"/>
      <c r="O866" s="10"/>
      <c r="P866" s="10"/>
      <c r="Q866" s="10"/>
      <c r="R866" s="10"/>
      <c r="S866" s="10">
        <v>916</v>
      </c>
      <c r="T866" s="17">
        <v>2.7509999999999999</v>
      </c>
      <c r="U866" s="17">
        <f t="shared" si="93"/>
        <v>275.09999999999997</v>
      </c>
      <c r="V866" s="11">
        <f t="shared" si="92"/>
        <v>18.715453474512532</v>
      </c>
      <c r="X866">
        <v>11.914957374576321</v>
      </c>
      <c r="Y866" s="12">
        <f t="shared" si="88"/>
        <v>11.914</v>
      </c>
      <c r="Z866">
        <f t="shared" si="89"/>
        <v>1</v>
      </c>
      <c r="AA866">
        <f t="shared" si="90"/>
        <v>0</v>
      </c>
      <c r="AB866">
        <f t="shared" si="91"/>
        <v>858</v>
      </c>
      <c r="AD866" s="12">
        <v>11.914</v>
      </c>
      <c r="AE866">
        <v>858</v>
      </c>
    </row>
    <row r="867" spans="6:31" x14ac:dyDescent="0.3">
      <c r="F867" s="10">
        <v>860</v>
      </c>
      <c r="G867" s="17">
        <v>0.66900000000000004</v>
      </c>
      <c r="H867" s="10">
        <v>3.2250000000000001</v>
      </c>
      <c r="I867">
        <v>0.80800000000000005</v>
      </c>
      <c r="J867">
        <v>1.86</v>
      </c>
      <c r="K867">
        <v>0.53800000000000003</v>
      </c>
      <c r="L867">
        <v>0.83699999999999997</v>
      </c>
      <c r="M867" s="10"/>
      <c r="N867" s="10"/>
      <c r="O867" s="10"/>
      <c r="P867" s="10"/>
      <c r="Q867" s="10"/>
      <c r="R867" s="10"/>
      <c r="S867" s="10">
        <v>917</v>
      </c>
      <c r="T867" s="17">
        <v>2.7879999999999998</v>
      </c>
      <c r="U867" s="17">
        <f t="shared" si="93"/>
        <v>278.79999999999995</v>
      </c>
      <c r="V867" s="11">
        <f t="shared" si="92"/>
        <v>18.840891302487876</v>
      </c>
      <c r="X867">
        <v>11.914957374576321</v>
      </c>
      <c r="Y867" s="12">
        <f t="shared" si="88"/>
        <v>11.914</v>
      </c>
      <c r="Z867">
        <f t="shared" si="89"/>
        <v>2</v>
      </c>
      <c r="AA867">
        <f t="shared" si="90"/>
        <v>0</v>
      </c>
      <c r="AB867">
        <f t="shared" si="91"/>
        <v>858</v>
      </c>
      <c r="AD867" s="12">
        <v>11.914</v>
      </c>
      <c r="AE867">
        <v>858</v>
      </c>
    </row>
    <row r="868" spans="6:31" x14ac:dyDescent="0.3">
      <c r="F868" s="10">
        <v>861</v>
      </c>
      <c r="G868" s="17">
        <v>0.85499999999999998</v>
      </c>
      <c r="H868" s="10">
        <v>3.2250000000000001</v>
      </c>
      <c r="I868">
        <v>1</v>
      </c>
      <c r="J868">
        <v>1.2270000000000001</v>
      </c>
      <c r="K868">
        <v>0.81499999999999995</v>
      </c>
      <c r="L868">
        <v>0.90200000000000002</v>
      </c>
      <c r="M868" s="10"/>
      <c r="N868" s="10"/>
      <c r="O868" s="10"/>
      <c r="P868" s="10"/>
      <c r="Q868" s="10"/>
      <c r="R868" s="10"/>
      <c r="S868" s="10">
        <v>918</v>
      </c>
      <c r="T868" s="17">
        <v>49.886000000000003</v>
      </c>
      <c r="U868" s="17">
        <f t="shared" si="93"/>
        <v>4988.6000000000004</v>
      </c>
      <c r="V868" s="11">
        <f t="shared" si="92"/>
        <v>79.697445334626835</v>
      </c>
      <c r="X868">
        <v>11.914957374576321</v>
      </c>
      <c r="Y868" s="12">
        <f t="shared" si="88"/>
        <v>11.914</v>
      </c>
      <c r="Z868">
        <f t="shared" si="89"/>
        <v>3</v>
      </c>
      <c r="AA868">
        <f t="shared" si="90"/>
        <v>0</v>
      </c>
      <c r="AB868">
        <f t="shared" si="91"/>
        <v>858</v>
      </c>
      <c r="AD868" s="12">
        <v>11.914</v>
      </c>
      <c r="AE868">
        <v>858</v>
      </c>
    </row>
    <row r="869" spans="6:31" x14ac:dyDescent="0.3">
      <c r="F869" s="10">
        <v>862</v>
      </c>
      <c r="G869" s="17">
        <v>3.1970000000000001</v>
      </c>
      <c r="H869" s="10">
        <v>8.1059999999999999</v>
      </c>
      <c r="I869">
        <v>0.61099999999999999</v>
      </c>
      <c r="J869">
        <v>2.19</v>
      </c>
      <c r="K869">
        <v>0.45700000000000002</v>
      </c>
      <c r="L869">
        <v>0.77500000000000002</v>
      </c>
      <c r="M869" s="10"/>
      <c r="N869" s="10"/>
      <c r="O869" s="10"/>
      <c r="P869" s="10"/>
      <c r="Q869" s="10"/>
      <c r="R869" s="10"/>
      <c r="S869" s="10">
        <v>919</v>
      </c>
      <c r="T869" s="17">
        <v>15.055</v>
      </c>
      <c r="U869" s="17">
        <f t="shared" si="93"/>
        <v>1505.5</v>
      </c>
      <c r="V869" s="11">
        <f t="shared" si="92"/>
        <v>43.781984132731893</v>
      </c>
      <c r="X869">
        <v>11.914957374576321</v>
      </c>
      <c r="Y869" s="12">
        <f t="shared" si="88"/>
        <v>11.914</v>
      </c>
      <c r="Z869">
        <f t="shared" si="89"/>
        <v>4</v>
      </c>
      <c r="AA869">
        <f t="shared" si="90"/>
        <v>0</v>
      </c>
      <c r="AB869">
        <f t="shared" si="91"/>
        <v>858</v>
      </c>
      <c r="AD869" s="12">
        <v>11.914</v>
      </c>
      <c r="AE869">
        <v>858</v>
      </c>
    </row>
    <row r="870" spans="6:31" x14ac:dyDescent="0.3">
      <c r="F870" s="10">
        <v>863</v>
      </c>
      <c r="G870" s="17">
        <v>2.6019999999999999</v>
      </c>
      <c r="H870" s="10">
        <v>6.2910000000000004</v>
      </c>
      <c r="I870">
        <v>0.82599999999999996</v>
      </c>
      <c r="J870">
        <v>1.7789999999999999</v>
      </c>
      <c r="K870">
        <v>0.56200000000000006</v>
      </c>
      <c r="L870">
        <v>0.875</v>
      </c>
      <c r="M870" s="10"/>
      <c r="N870" s="10"/>
      <c r="O870" s="10"/>
      <c r="P870" s="10"/>
      <c r="Q870" s="10"/>
      <c r="R870" s="10"/>
      <c r="S870" s="10">
        <v>920</v>
      </c>
      <c r="T870" s="17">
        <v>3.383</v>
      </c>
      <c r="U870" s="17">
        <f t="shared" si="93"/>
        <v>338.3</v>
      </c>
      <c r="V870" s="11">
        <f t="shared" si="92"/>
        <v>20.754202899266105</v>
      </c>
      <c r="X870">
        <v>11.914957374576321</v>
      </c>
      <c r="Y870" s="12">
        <f t="shared" si="88"/>
        <v>11.914</v>
      </c>
      <c r="Z870">
        <f t="shared" si="89"/>
        <v>5</v>
      </c>
      <c r="AA870">
        <f t="shared" si="90"/>
        <v>0</v>
      </c>
      <c r="AB870">
        <f t="shared" si="91"/>
        <v>858</v>
      </c>
      <c r="AD870" s="12">
        <v>11.914</v>
      </c>
      <c r="AE870">
        <v>858</v>
      </c>
    </row>
    <row r="871" spans="6:31" x14ac:dyDescent="0.3">
      <c r="F871" s="10">
        <v>864</v>
      </c>
      <c r="G871" s="17">
        <v>3.085</v>
      </c>
      <c r="H871" s="10">
        <v>6.7229999999999999</v>
      </c>
      <c r="I871">
        <v>0.85799999999999998</v>
      </c>
      <c r="J871">
        <v>1.1870000000000001</v>
      </c>
      <c r="K871">
        <v>0.84299999999999997</v>
      </c>
      <c r="L871">
        <v>0.86</v>
      </c>
      <c r="M871" s="10"/>
      <c r="N871" s="10"/>
      <c r="O871" s="10"/>
      <c r="P871" s="10"/>
      <c r="Q871" s="10"/>
      <c r="R871" s="10"/>
      <c r="S871" s="10">
        <v>921</v>
      </c>
      <c r="T871" s="17">
        <v>52.896999999999998</v>
      </c>
      <c r="U871" s="17">
        <f t="shared" si="93"/>
        <v>5289.7</v>
      </c>
      <c r="V871" s="11">
        <f t="shared" si="92"/>
        <v>82.067382191620993</v>
      </c>
      <c r="X871">
        <v>11.914957374576321</v>
      </c>
      <c r="Y871" s="12">
        <f t="shared" si="88"/>
        <v>11.914</v>
      </c>
      <c r="Z871">
        <f t="shared" si="89"/>
        <v>6</v>
      </c>
      <c r="AA871">
        <f t="shared" si="90"/>
        <v>0</v>
      </c>
      <c r="AB871">
        <f t="shared" si="91"/>
        <v>858</v>
      </c>
      <c r="AD871" s="12">
        <v>11.914</v>
      </c>
      <c r="AE871">
        <v>858</v>
      </c>
    </row>
    <row r="872" spans="6:31" x14ac:dyDescent="0.3">
      <c r="F872" s="10">
        <v>865</v>
      </c>
      <c r="G872" s="17">
        <v>3.1230000000000002</v>
      </c>
      <c r="H872" s="10">
        <v>8.1519999999999992</v>
      </c>
      <c r="I872">
        <v>0.59</v>
      </c>
      <c r="J872">
        <v>2.67</v>
      </c>
      <c r="K872">
        <v>0.375</v>
      </c>
      <c r="L872">
        <v>0.84</v>
      </c>
      <c r="M872" s="10"/>
      <c r="N872" s="10"/>
      <c r="O872" s="10"/>
      <c r="P872" s="10"/>
      <c r="Q872" s="10"/>
      <c r="R872" s="10"/>
      <c r="S872" s="10">
        <v>922</v>
      </c>
      <c r="T872" s="17">
        <v>3.234</v>
      </c>
      <c r="U872" s="17">
        <f t="shared" si="93"/>
        <v>323.39999999999998</v>
      </c>
      <c r="V872" s="11">
        <f t="shared" si="92"/>
        <v>20.292009973567222</v>
      </c>
      <c r="X872">
        <v>11.914957374576321</v>
      </c>
      <c r="Y872" s="12">
        <f t="shared" si="88"/>
        <v>11.914</v>
      </c>
      <c r="Z872">
        <f t="shared" si="89"/>
        <v>7</v>
      </c>
      <c r="AA872">
        <f t="shared" si="90"/>
        <v>7</v>
      </c>
      <c r="AB872">
        <f t="shared" si="91"/>
        <v>865</v>
      </c>
      <c r="AD872" s="12">
        <v>11.914</v>
      </c>
      <c r="AE872">
        <v>865</v>
      </c>
    </row>
    <row r="873" spans="6:31" x14ac:dyDescent="0.3">
      <c r="F873" s="10">
        <v>866</v>
      </c>
      <c r="G873" s="17">
        <v>3.7170000000000001</v>
      </c>
      <c r="H873" s="10">
        <v>8.2189999999999994</v>
      </c>
      <c r="I873">
        <v>0.69199999999999995</v>
      </c>
      <c r="J873">
        <v>2.6179999999999999</v>
      </c>
      <c r="K873">
        <v>0.38200000000000001</v>
      </c>
      <c r="L873">
        <v>0.89700000000000002</v>
      </c>
      <c r="M873" s="10"/>
      <c r="N873" s="10"/>
      <c r="O873" s="10"/>
      <c r="P873" s="10"/>
      <c r="Q873" s="10"/>
      <c r="R873" s="10"/>
      <c r="S873" s="10">
        <v>923</v>
      </c>
      <c r="T873" s="17">
        <v>3.0110000000000001</v>
      </c>
      <c r="U873" s="17">
        <f t="shared" si="93"/>
        <v>301.10000000000002</v>
      </c>
      <c r="V873" s="11">
        <f t="shared" si="92"/>
        <v>19.579898542121139</v>
      </c>
      <c r="X873">
        <v>11.715597420637607</v>
      </c>
      <c r="Y873" s="12">
        <f t="shared" si="88"/>
        <v>11.715</v>
      </c>
      <c r="Z873">
        <f t="shared" si="89"/>
        <v>1</v>
      </c>
      <c r="AA873">
        <f t="shared" si="90"/>
        <v>0</v>
      </c>
      <c r="AB873">
        <f t="shared" si="91"/>
        <v>865</v>
      </c>
      <c r="AD873" s="12">
        <v>11.715</v>
      </c>
      <c r="AE873">
        <v>865</v>
      </c>
    </row>
    <row r="874" spans="6:31" x14ac:dyDescent="0.3">
      <c r="F874" s="10">
        <v>867</v>
      </c>
      <c r="G874" s="17">
        <v>32.116999999999997</v>
      </c>
      <c r="H874" s="10">
        <v>21.457999999999998</v>
      </c>
      <c r="I874">
        <v>0.877</v>
      </c>
      <c r="J874">
        <v>1.1419999999999999</v>
      </c>
      <c r="K874">
        <v>0.876</v>
      </c>
      <c r="L874">
        <v>0.94399999999999995</v>
      </c>
      <c r="M874" s="10"/>
      <c r="N874" s="10"/>
      <c r="O874" s="10"/>
      <c r="P874" s="10"/>
      <c r="Q874" s="10"/>
      <c r="R874" s="10"/>
      <c r="S874" s="10">
        <v>924</v>
      </c>
      <c r="T874" s="17">
        <v>3.754</v>
      </c>
      <c r="U874" s="17">
        <f t="shared" si="93"/>
        <v>375.4</v>
      </c>
      <c r="V874" s="11">
        <f t="shared" si="92"/>
        <v>21.862619355730917</v>
      </c>
      <c r="X874">
        <v>11.715597420637607</v>
      </c>
      <c r="Y874" s="12">
        <f t="shared" si="88"/>
        <v>11.715</v>
      </c>
      <c r="Z874">
        <f t="shared" si="89"/>
        <v>2</v>
      </c>
      <c r="AA874">
        <f t="shared" si="90"/>
        <v>0</v>
      </c>
      <c r="AB874">
        <f t="shared" si="91"/>
        <v>865</v>
      </c>
      <c r="AD874" s="12">
        <v>11.715</v>
      </c>
      <c r="AE874">
        <v>865</v>
      </c>
    </row>
    <row r="875" spans="6:31" x14ac:dyDescent="0.3">
      <c r="F875" s="10">
        <v>868</v>
      </c>
      <c r="G875" s="17">
        <v>2.5649999999999999</v>
      </c>
      <c r="H875" s="10">
        <v>6.47</v>
      </c>
      <c r="I875">
        <v>0.77</v>
      </c>
      <c r="J875">
        <v>1.518</v>
      </c>
      <c r="K875">
        <v>0.65900000000000003</v>
      </c>
      <c r="L875">
        <v>0.89600000000000002</v>
      </c>
      <c r="M875" s="10"/>
      <c r="N875" s="10"/>
      <c r="O875" s="10"/>
      <c r="P875" s="10"/>
      <c r="Q875" s="10"/>
      <c r="R875" s="10"/>
      <c r="S875" s="10">
        <v>925</v>
      </c>
      <c r="T875" s="17">
        <v>4.1260000000000003</v>
      </c>
      <c r="U875" s="17">
        <f t="shared" si="93"/>
        <v>412.6</v>
      </c>
      <c r="V875" s="11">
        <f t="shared" si="92"/>
        <v>22.920266930333256</v>
      </c>
      <c r="X875">
        <v>11.715597420637607</v>
      </c>
      <c r="Y875" s="12">
        <f t="shared" si="88"/>
        <v>11.715</v>
      </c>
      <c r="Z875">
        <f t="shared" si="89"/>
        <v>3</v>
      </c>
      <c r="AA875">
        <f t="shared" si="90"/>
        <v>0</v>
      </c>
      <c r="AB875">
        <f t="shared" si="91"/>
        <v>865</v>
      </c>
      <c r="AD875" s="12">
        <v>11.715</v>
      </c>
      <c r="AE875">
        <v>865</v>
      </c>
    </row>
    <row r="876" spans="6:31" x14ac:dyDescent="0.3">
      <c r="F876" s="10">
        <v>869</v>
      </c>
      <c r="G876" s="17">
        <v>2.3420000000000001</v>
      </c>
      <c r="H876" s="10">
        <v>5.7450000000000001</v>
      </c>
      <c r="I876">
        <v>0.89200000000000002</v>
      </c>
      <c r="J876">
        <v>1.526</v>
      </c>
      <c r="K876">
        <v>0.65500000000000003</v>
      </c>
      <c r="L876">
        <v>0.90600000000000003</v>
      </c>
      <c r="M876" s="10"/>
      <c r="N876" s="10"/>
      <c r="O876" s="10"/>
      <c r="P876" s="10"/>
      <c r="Q876" s="10"/>
      <c r="R876" s="10"/>
      <c r="S876" s="10">
        <v>926</v>
      </c>
      <c r="T876" s="17">
        <v>9.8140000000000001</v>
      </c>
      <c r="U876" s="17">
        <f t="shared" si="93"/>
        <v>981.4</v>
      </c>
      <c r="V876" s="11">
        <f t="shared" si="92"/>
        <v>35.349077628745682</v>
      </c>
      <c r="X876">
        <v>11.715597420637607</v>
      </c>
      <c r="Y876" s="12">
        <f t="shared" si="88"/>
        <v>11.715</v>
      </c>
      <c r="Z876">
        <f t="shared" si="89"/>
        <v>4</v>
      </c>
      <c r="AA876">
        <f t="shared" si="90"/>
        <v>4</v>
      </c>
      <c r="AB876">
        <f t="shared" si="91"/>
        <v>869</v>
      </c>
      <c r="AD876" s="12">
        <v>11.715</v>
      </c>
      <c r="AE876">
        <v>869</v>
      </c>
    </row>
    <row r="877" spans="6:31" x14ac:dyDescent="0.3">
      <c r="F877" s="10">
        <v>870</v>
      </c>
      <c r="G877" s="17">
        <v>0.26</v>
      </c>
      <c r="H877" s="10">
        <v>1.6359999999999999</v>
      </c>
      <c r="I877">
        <v>1</v>
      </c>
      <c r="J877">
        <v>1.5960000000000001</v>
      </c>
      <c r="K877">
        <v>0.626</v>
      </c>
      <c r="L877">
        <v>0.875</v>
      </c>
      <c r="M877" s="10"/>
      <c r="N877" s="10"/>
      <c r="O877" s="10"/>
      <c r="P877" s="10"/>
      <c r="Q877" s="10"/>
      <c r="R877" s="10"/>
      <c r="S877" s="10">
        <v>927</v>
      </c>
      <c r="T877" s="17">
        <v>14.646000000000001</v>
      </c>
      <c r="U877" s="17">
        <f t="shared" si="93"/>
        <v>1464.6000000000001</v>
      </c>
      <c r="V877" s="11">
        <f t="shared" si="92"/>
        <v>43.183175395275406</v>
      </c>
      <c r="X877">
        <v>11.512785788284711</v>
      </c>
      <c r="Y877" s="12">
        <f t="shared" si="88"/>
        <v>11.512</v>
      </c>
      <c r="Z877">
        <f t="shared" si="89"/>
        <v>1</v>
      </c>
      <c r="AA877">
        <f t="shared" si="90"/>
        <v>0</v>
      </c>
      <c r="AB877">
        <f t="shared" si="91"/>
        <v>869</v>
      </c>
      <c r="AD877" s="12">
        <v>11.512</v>
      </c>
      <c r="AE877">
        <v>869</v>
      </c>
    </row>
    <row r="878" spans="6:31" x14ac:dyDescent="0.3">
      <c r="F878" s="10">
        <v>871</v>
      </c>
      <c r="G878" s="17">
        <v>70.628</v>
      </c>
      <c r="H878" s="10">
        <v>36.898000000000003</v>
      </c>
      <c r="I878">
        <v>0.65200000000000002</v>
      </c>
      <c r="J878">
        <v>1.48</v>
      </c>
      <c r="K878">
        <v>0.67600000000000005</v>
      </c>
      <c r="L878">
        <v>0.879</v>
      </c>
      <c r="M878" s="10"/>
      <c r="N878" s="10"/>
      <c r="O878" s="10"/>
      <c r="P878" s="10"/>
      <c r="Q878" s="10"/>
      <c r="R878" s="10"/>
      <c r="S878" s="10">
        <v>928</v>
      </c>
      <c r="T878" s="17">
        <v>22.600999999999999</v>
      </c>
      <c r="U878" s="17">
        <f t="shared" si="93"/>
        <v>2260.1</v>
      </c>
      <c r="V878" s="11">
        <f t="shared" si="92"/>
        <v>53.643719996435195</v>
      </c>
      <c r="X878">
        <v>11.512785788284711</v>
      </c>
      <c r="Y878" s="12">
        <f t="shared" si="88"/>
        <v>11.512</v>
      </c>
      <c r="Z878">
        <f t="shared" si="89"/>
        <v>2</v>
      </c>
      <c r="AA878">
        <f t="shared" si="90"/>
        <v>0</v>
      </c>
      <c r="AB878">
        <f t="shared" si="91"/>
        <v>869</v>
      </c>
      <c r="AD878" s="12">
        <v>11.512</v>
      </c>
      <c r="AE878">
        <v>869</v>
      </c>
    </row>
    <row r="879" spans="6:31" x14ac:dyDescent="0.3">
      <c r="F879" s="10">
        <v>872</v>
      </c>
      <c r="G879" s="17">
        <v>5.3159999999999998</v>
      </c>
      <c r="H879" s="10">
        <v>10.147</v>
      </c>
      <c r="I879">
        <v>0.64900000000000002</v>
      </c>
      <c r="J879">
        <v>2.0470000000000002</v>
      </c>
      <c r="K879">
        <v>0.48899999999999999</v>
      </c>
      <c r="L879">
        <v>0.85399999999999998</v>
      </c>
      <c r="M879" s="10"/>
      <c r="N879" s="10"/>
      <c r="O879" s="10"/>
      <c r="P879" s="10"/>
      <c r="Q879" s="10"/>
      <c r="R879" s="10"/>
      <c r="S879" s="10">
        <v>929</v>
      </c>
      <c r="T879" s="17">
        <v>2.714</v>
      </c>
      <c r="U879" s="17">
        <f t="shared" si="93"/>
        <v>271.39999999999998</v>
      </c>
      <c r="V879" s="11">
        <f t="shared" si="92"/>
        <v>18.589169224070318</v>
      </c>
      <c r="X879">
        <v>11.512785788284711</v>
      </c>
      <c r="Y879" s="12">
        <f t="shared" si="88"/>
        <v>11.512</v>
      </c>
      <c r="Z879">
        <f t="shared" si="89"/>
        <v>3</v>
      </c>
      <c r="AA879">
        <f t="shared" si="90"/>
        <v>0</v>
      </c>
      <c r="AB879">
        <f t="shared" si="91"/>
        <v>869</v>
      </c>
      <c r="AD879" s="12">
        <v>11.512</v>
      </c>
      <c r="AE879">
        <v>869</v>
      </c>
    </row>
    <row r="880" spans="6:31" x14ac:dyDescent="0.3">
      <c r="F880" s="10">
        <v>873</v>
      </c>
      <c r="G880" s="17">
        <v>10.185</v>
      </c>
      <c r="H880" s="10">
        <v>12.083</v>
      </c>
      <c r="I880">
        <v>0.877</v>
      </c>
      <c r="J880">
        <v>1.2370000000000001</v>
      </c>
      <c r="K880">
        <v>0.80900000000000005</v>
      </c>
      <c r="L880">
        <v>0.92300000000000004</v>
      </c>
      <c r="M880" s="10"/>
      <c r="N880" s="10"/>
      <c r="O880" s="10"/>
      <c r="P880" s="10"/>
      <c r="Q880" s="10"/>
      <c r="R880" s="10"/>
      <c r="S880" s="10">
        <v>930</v>
      </c>
      <c r="T880" s="17">
        <v>4.6840000000000002</v>
      </c>
      <c r="U880" s="17">
        <f t="shared" si="93"/>
        <v>468.40000000000003</v>
      </c>
      <c r="V880" s="11">
        <f t="shared" si="92"/>
        <v>24.421003311779604</v>
      </c>
      <c r="X880">
        <v>11.512785788284711</v>
      </c>
      <c r="Y880" s="12">
        <f t="shared" si="88"/>
        <v>11.512</v>
      </c>
      <c r="Z880">
        <f t="shared" si="89"/>
        <v>4</v>
      </c>
      <c r="AA880">
        <f t="shared" si="90"/>
        <v>0</v>
      </c>
      <c r="AB880">
        <f t="shared" si="91"/>
        <v>869</v>
      </c>
      <c r="AD880" s="12">
        <v>11.512</v>
      </c>
      <c r="AE880">
        <v>869</v>
      </c>
    </row>
    <row r="881" spans="6:31" x14ac:dyDescent="0.3">
      <c r="F881" s="10">
        <v>874</v>
      </c>
      <c r="G881" s="17">
        <v>44.643999999999998</v>
      </c>
      <c r="H881" s="10">
        <v>28.134</v>
      </c>
      <c r="I881">
        <v>0.70899999999999996</v>
      </c>
      <c r="J881">
        <v>2.0059999999999998</v>
      </c>
      <c r="K881">
        <v>0.498</v>
      </c>
      <c r="L881">
        <v>0.90900000000000003</v>
      </c>
      <c r="M881" s="10"/>
      <c r="N881" s="10"/>
      <c r="O881" s="10"/>
      <c r="P881" s="10"/>
      <c r="Q881" s="10"/>
      <c r="R881" s="10"/>
      <c r="S881" s="10">
        <v>931</v>
      </c>
      <c r="T881" s="17">
        <v>5.8360000000000003</v>
      </c>
      <c r="U881" s="17">
        <f t="shared" si="93"/>
        <v>583.6</v>
      </c>
      <c r="V881" s="11">
        <f t="shared" si="92"/>
        <v>27.259174571278585</v>
      </c>
      <c r="X881">
        <v>11.512785788284711</v>
      </c>
      <c r="Y881" s="12">
        <f t="shared" si="88"/>
        <v>11.512</v>
      </c>
      <c r="Z881">
        <f t="shared" si="89"/>
        <v>5</v>
      </c>
      <c r="AA881">
        <f t="shared" si="90"/>
        <v>0</v>
      </c>
      <c r="AB881">
        <f t="shared" si="91"/>
        <v>869</v>
      </c>
      <c r="AD881" s="12">
        <v>11.512</v>
      </c>
      <c r="AE881">
        <v>869</v>
      </c>
    </row>
    <row r="882" spans="6:31" x14ac:dyDescent="0.3">
      <c r="F882" s="10">
        <v>875</v>
      </c>
      <c r="G882" s="17">
        <v>1.7470000000000001</v>
      </c>
      <c r="H882" s="10">
        <v>5.36</v>
      </c>
      <c r="I882">
        <v>0.76400000000000001</v>
      </c>
      <c r="J882">
        <v>2.1419999999999999</v>
      </c>
      <c r="K882">
        <v>0.46700000000000003</v>
      </c>
      <c r="L882">
        <v>0.84699999999999998</v>
      </c>
      <c r="M882" s="10"/>
      <c r="N882" s="10"/>
      <c r="O882" s="10"/>
      <c r="P882" s="10"/>
      <c r="Q882" s="10"/>
      <c r="R882" s="10"/>
      <c r="S882" s="10">
        <v>932</v>
      </c>
      <c r="T882" s="17">
        <v>87.355999999999995</v>
      </c>
      <c r="U882" s="17">
        <f t="shared" si="93"/>
        <v>8735.5999999999985</v>
      </c>
      <c r="V882" s="11">
        <f t="shared" si="92"/>
        <v>105.46331763693235</v>
      </c>
      <c r="X882">
        <v>11.512785788284711</v>
      </c>
      <c r="Y882" s="12">
        <f t="shared" si="88"/>
        <v>11.512</v>
      </c>
      <c r="Z882">
        <f t="shared" si="89"/>
        <v>6</v>
      </c>
      <c r="AA882">
        <f t="shared" si="90"/>
        <v>6</v>
      </c>
      <c r="AB882">
        <f t="shared" si="91"/>
        <v>875</v>
      </c>
      <c r="AD882" s="12">
        <v>11.512</v>
      </c>
      <c r="AE882">
        <v>875</v>
      </c>
    </row>
    <row r="883" spans="6:31" x14ac:dyDescent="0.3">
      <c r="F883" s="10">
        <v>876</v>
      </c>
      <c r="G883" s="17">
        <v>7.3999999999999996E-2</v>
      </c>
      <c r="H883" s="10">
        <v>0.81799999999999995</v>
      </c>
      <c r="I883">
        <v>1</v>
      </c>
      <c r="J883">
        <v>2</v>
      </c>
      <c r="K883">
        <v>0.5</v>
      </c>
      <c r="L883">
        <v>1</v>
      </c>
      <c r="M883" s="10"/>
      <c r="N883" s="10"/>
      <c r="O883" s="10"/>
      <c r="P883" s="10"/>
      <c r="Q883" s="10"/>
      <c r="R883" s="10"/>
      <c r="S883" s="10">
        <v>933</v>
      </c>
      <c r="T883" s="17">
        <v>15.278</v>
      </c>
      <c r="U883" s="17">
        <f t="shared" si="93"/>
        <v>1527.8</v>
      </c>
      <c r="V883" s="11">
        <f t="shared" si="92"/>
        <v>44.105049330506155</v>
      </c>
      <c r="X883">
        <v>11.306336731736339</v>
      </c>
      <c r="Y883" s="12">
        <f t="shared" si="88"/>
        <v>11.305999999999999</v>
      </c>
      <c r="Z883">
        <f t="shared" si="89"/>
        <v>1</v>
      </c>
      <c r="AA883">
        <f t="shared" si="90"/>
        <v>0</v>
      </c>
      <c r="AB883">
        <f t="shared" si="91"/>
        <v>875</v>
      </c>
      <c r="AD883" s="12">
        <v>11.305999999999999</v>
      </c>
      <c r="AE883">
        <v>875</v>
      </c>
    </row>
    <row r="884" spans="6:31" x14ac:dyDescent="0.3">
      <c r="F884" s="10">
        <v>877</v>
      </c>
      <c r="G884" s="17">
        <v>97.466999999999999</v>
      </c>
      <c r="H884" s="10">
        <v>50.476999999999997</v>
      </c>
      <c r="I884">
        <v>0.48099999999999998</v>
      </c>
      <c r="J884">
        <v>3.1669999999999998</v>
      </c>
      <c r="K884">
        <v>0.316</v>
      </c>
      <c r="L884">
        <v>0.88600000000000001</v>
      </c>
      <c r="M884" s="10"/>
      <c r="N884" s="10"/>
      <c r="O884" s="10"/>
      <c r="P884" s="10"/>
      <c r="Q884" s="10"/>
      <c r="R884" s="10"/>
      <c r="S884" s="10">
        <v>934</v>
      </c>
      <c r="T884" s="17">
        <v>49.997</v>
      </c>
      <c r="U884" s="17">
        <f t="shared" si="93"/>
        <v>4999.7</v>
      </c>
      <c r="V884" s="11">
        <f t="shared" si="92"/>
        <v>79.786062390698248</v>
      </c>
      <c r="X884">
        <v>11.306336731736339</v>
      </c>
      <c r="Y884" s="12">
        <f t="shared" si="88"/>
        <v>11.305999999999999</v>
      </c>
      <c r="Z884">
        <f t="shared" si="89"/>
        <v>2</v>
      </c>
      <c r="AA884">
        <f t="shared" si="90"/>
        <v>0</v>
      </c>
      <c r="AB884">
        <f t="shared" si="91"/>
        <v>875</v>
      </c>
      <c r="AD884" s="12">
        <v>11.305999999999999</v>
      </c>
      <c r="AE884">
        <v>875</v>
      </c>
    </row>
    <row r="885" spans="6:31" x14ac:dyDescent="0.3">
      <c r="F885" s="10">
        <v>878</v>
      </c>
      <c r="G885" s="17">
        <v>0.59499999999999997</v>
      </c>
      <c r="H885" s="10">
        <v>2.9529999999999998</v>
      </c>
      <c r="I885">
        <v>0.85699999999999998</v>
      </c>
      <c r="J885">
        <v>1.617</v>
      </c>
      <c r="K885">
        <v>0.61899999999999999</v>
      </c>
      <c r="L885">
        <v>0.84199999999999997</v>
      </c>
      <c r="M885" s="10"/>
      <c r="N885" s="10"/>
      <c r="O885" s="10"/>
      <c r="P885" s="10"/>
      <c r="Q885" s="10"/>
      <c r="R885" s="10"/>
      <c r="S885" s="10">
        <v>935</v>
      </c>
      <c r="T885" s="17">
        <v>0.81799999999999995</v>
      </c>
      <c r="U885" s="17">
        <f t="shared" si="93"/>
        <v>81.8</v>
      </c>
      <c r="V885" s="11">
        <f t="shared" si="92"/>
        <v>10.205439469191727</v>
      </c>
      <c r="X885">
        <v>11.306336731736339</v>
      </c>
      <c r="Y885" s="12">
        <f t="shared" si="88"/>
        <v>11.305999999999999</v>
      </c>
      <c r="Z885">
        <f t="shared" si="89"/>
        <v>3</v>
      </c>
      <c r="AA885">
        <f t="shared" si="90"/>
        <v>0</v>
      </c>
      <c r="AB885">
        <f t="shared" si="91"/>
        <v>875</v>
      </c>
      <c r="AD885" s="12">
        <v>11.305999999999999</v>
      </c>
      <c r="AE885">
        <v>875</v>
      </c>
    </row>
    <row r="886" spans="6:31" x14ac:dyDescent="0.3">
      <c r="F886" s="10">
        <v>879</v>
      </c>
      <c r="G886" s="17">
        <v>4.4610000000000003</v>
      </c>
      <c r="H886" s="10">
        <v>8.1519999999999992</v>
      </c>
      <c r="I886">
        <v>0.84299999999999997</v>
      </c>
      <c r="J886">
        <v>1.627</v>
      </c>
      <c r="K886">
        <v>0.61399999999999999</v>
      </c>
      <c r="L886">
        <v>0.90200000000000002</v>
      </c>
      <c r="M886" s="10"/>
      <c r="N886" s="10"/>
      <c r="O886" s="10"/>
      <c r="P886" s="10"/>
      <c r="Q886" s="10"/>
      <c r="R886" s="10"/>
      <c r="S886" s="10">
        <v>936</v>
      </c>
      <c r="T886" s="17">
        <v>0.372</v>
      </c>
      <c r="U886" s="17">
        <f t="shared" si="93"/>
        <v>37.200000000000003</v>
      </c>
      <c r="V886" s="11">
        <f t="shared" si="92"/>
        <v>6.8821879561770221</v>
      </c>
      <c r="X886">
        <v>11.306336731736339</v>
      </c>
      <c r="Y886" s="12">
        <f t="shared" si="88"/>
        <v>11.305999999999999</v>
      </c>
      <c r="Z886">
        <f t="shared" si="89"/>
        <v>4</v>
      </c>
      <c r="AA886">
        <f t="shared" si="90"/>
        <v>4</v>
      </c>
      <c r="AB886">
        <f t="shared" si="91"/>
        <v>879</v>
      </c>
      <c r="AD886" s="12">
        <v>11.305999999999999</v>
      </c>
      <c r="AE886">
        <v>879</v>
      </c>
    </row>
    <row r="887" spans="6:31" x14ac:dyDescent="0.3">
      <c r="F887" s="10">
        <v>880</v>
      </c>
      <c r="G887" s="17">
        <v>1.375</v>
      </c>
      <c r="H887" s="10">
        <v>5.36</v>
      </c>
      <c r="I887">
        <v>0.60199999999999998</v>
      </c>
      <c r="J887">
        <v>2.569</v>
      </c>
      <c r="K887">
        <v>0.38900000000000001</v>
      </c>
      <c r="L887">
        <v>0.81299999999999994</v>
      </c>
      <c r="M887" s="10"/>
      <c r="N887" s="10"/>
      <c r="O887" s="10"/>
      <c r="P887" s="10"/>
      <c r="Q887" s="10"/>
      <c r="R887" s="10"/>
      <c r="S887" s="10">
        <v>937</v>
      </c>
      <c r="T887" s="17">
        <v>79.400999999999996</v>
      </c>
      <c r="U887" s="17">
        <f t="shared" si="93"/>
        <v>7940.0999999999995</v>
      </c>
      <c r="V887" s="11">
        <f t="shared" si="92"/>
        <v>100.54675185778835</v>
      </c>
      <c r="X887">
        <v>11.090308382611221</v>
      </c>
      <c r="Y887" s="12">
        <f t="shared" si="88"/>
        <v>11.09</v>
      </c>
      <c r="Z887">
        <f t="shared" si="89"/>
        <v>1</v>
      </c>
      <c r="AA887">
        <f t="shared" si="90"/>
        <v>0</v>
      </c>
      <c r="AB887">
        <f t="shared" si="91"/>
        <v>879</v>
      </c>
      <c r="AD887" s="12">
        <v>11.09</v>
      </c>
      <c r="AE887">
        <v>879</v>
      </c>
    </row>
    <row r="888" spans="6:31" x14ac:dyDescent="0.3">
      <c r="F888" s="10">
        <v>881</v>
      </c>
      <c r="G888" s="17">
        <v>0.40899999999999997</v>
      </c>
      <c r="H888" s="10">
        <v>2.5670000000000002</v>
      </c>
      <c r="I888">
        <v>0.78</v>
      </c>
      <c r="J888">
        <v>1.56</v>
      </c>
      <c r="K888">
        <v>0.64100000000000001</v>
      </c>
      <c r="L888">
        <v>0.78600000000000003</v>
      </c>
      <c r="M888" s="10"/>
      <c r="N888" s="10"/>
      <c r="O888" s="10"/>
      <c r="P888" s="10"/>
      <c r="Q888" s="10"/>
      <c r="R888" s="10"/>
      <c r="S888" s="10">
        <v>938</v>
      </c>
      <c r="T888" s="17">
        <v>3.7170000000000001</v>
      </c>
      <c r="U888" s="17">
        <f t="shared" si="93"/>
        <v>371.7</v>
      </c>
      <c r="V888" s="11">
        <f t="shared" si="92"/>
        <v>21.7546118967464</v>
      </c>
      <c r="X888">
        <v>11.090308382611221</v>
      </c>
      <c r="Y888" s="12">
        <f t="shared" si="88"/>
        <v>11.09</v>
      </c>
      <c r="Z888">
        <f t="shared" si="89"/>
        <v>2</v>
      </c>
      <c r="AA888">
        <f t="shared" si="90"/>
        <v>2</v>
      </c>
      <c r="AB888">
        <f t="shared" si="91"/>
        <v>881</v>
      </c>
      <c r="AD888" s="12">
        <v>11.09</v>
      </c>
      <c r="AE888">
        <v>881</v>
      </c>
    </row>
    <row r="889" spans="6:31" x14ac:dyDescent="0.3">
      <c r="F889" s="10">
        <v>882</v>
      </c>
      <c r="G889" s="17">
        <v>6.617</v>
      </c>
      <c r="H889" s="10">
        <v>13.532</v>
      </c>
      <c r="I889">
        <v>0.45400000000000001</v>
      </c>
      <c r="J889">
        <v>3.3559999999999999</v>
      </c>
      <c r="K889">
        <v>0.29799999999999999</v>
      </c>
      <c r="L889">
        <v>0.73899999999999999</v>
      </c>
      <c r="M889" s="10"/>
      <c r="N889" s="10"/>
      <c r="O889" s="10"/>
      <c r="P889" s="10"/>
      <c r="Q889" s="10"/>
      <c r="R889" s="10"/>
      <c r="S889" s="10">
        <v>939</v>
      </c>
      <c r="T889" s="17">
        <v>11.3</v>
      </c>
      <c r="U889" s="17">
        <f t="shared" si="93"/>
        <v>1130</v>
      </c>
      <c r="V889" s="11">
        <f t="shared" si="92"/>
        <v>37.930999005440576</v>
      </c>
      <c r="X889">
        <v>10.875842666474016</v>
      </c>
      <c r="Y889" s="12">
        <f t="shared" si="88"/>
        <v>10.875</v>
      </c>
      <c r="Z889">
        <f t="shared" si="89"/>
        <v>1</v>
      </c>
      <c r="AA889">
        <f t="shared" si="90"/>
        <v>0</v>
      </c>
      <c r="AB889">
        <f t="shared" si="91"/>
        <v>881</v>
      </c>
      <c r="AD889" s="12">
        <v>10.875</v>
      </c>
      <c r="AE889">
        <v>881</v>
      </c>
    </row>
    <row r="890" spans="6:31" x14ac:dyDescent="0.3">
      <c r="F890" s="10">
        <v>883</v>
      </c>
      <c r="G890" s="17">
        <v>2.4910000000000001</v>
      </c>
      <c r="H890" s="10">
        <v>5.9050000000000002</v>
      </c>
      <c r="I890">
        <v>0.89800000000000002</v>
      </c>
      <c r="J890">
        <v>1.228</v>
      </c>
      <c r="K890">
        <v>0.81399999999999995</v>
      </c>
      <c r="L890">
        <v>0.89300000000000002</v>
      </c>
      <c r="M890" s="10"/>
      <c r="N890" s="10"/>
      <c r="O890" s="10"/>
      <c r="P890" s="10"/>
      <c r="Q890" s="10"/>
      <c r="R890" s="10"/>
      <c r="S890" s="10">
        <v>940</v>
      </c>
      <c r="T890" s="17">
        <v>0.29699999999999999</v>
      </c>
      <c r="U890" s="17">
        <f t="shared" si="93"/>
        <v>29.7</v>
      </c>
      <c r="V890" s="11">
        <f t="shared" si="92"/>
        <v>6.1494076526633306</v>
      </c>
      <c r="X890">
        <v>10.875842666474016</v>
      </c>
      <c r="Y890" s="12">
        <f t="shared" si="88"/>
        <v>10.875</v>
      </c>
      <c r="Z890">
        <f t="shared" si="89"/>
        <v>2</v>
      </c>
      <c r="AA890">
        <f t="shared" si="90"/>
        <v>0</v>
      </c>
      <c r="AB890">
        <f t="shared" si="91"/>
        <v>881</v>
      </c>
      <c r="AD890" s="12">
        <v>10.875</v>
      </c>
      <c r="AE890">
        <v>881</v>
      </c>
    </row>
    <row r="891" spans="6:31" x14ac:dyDescent="0.3">
      <c r="F891" s="10">
        <v>884</v>
      </c>
      <c r="G891" s="17">
        <v>0.372</v>
      </c>
      <c r="H891" s="10">
        <v>2.181</v>
      </c>
      <c r="I891">
        <v>0.98199999999999998</v>
      </c>
      <c r="J891">
        <v>1.8640000000000001</v>
      </c>
      <c r="K891">
        <v>0.53700000000000003</v>
      </c>
      <c r="L891">
        <v>0.8</v>
      </c>
      <c r="M891" s="10"/>
      <c r="N891" s="10"/>
      <c r="O891" s="10"/>
      <c r="P891" s="10"/>
      <c r="Q891" s="10"/>
      <c r="R891" s="10"/>
      <c r="S891" s="10">
        <v>941</v>
      </c>
      <c r="T891" s="17">
        <v>39.329000000000001</v>
      </c>
      <c r="U891" s="17">
        <f t="shared" si="93"/>
        <v>3932.9</v>
      </c>
      <c r="V891" s="11">
        <f t="shared" si="92"/>
        <v>70.763859458687818</v>
      </c>
      <c r="X891">
        <v>10.875842666474016</v>
      </c>
      <c r="Y891" s="12">
        <f t="shared" si="88"/>
        <v>10.875</v>
      </c>
      <c r="Z891">
        <f t="shared" si="89"/>
        <v>3</v>
      </c>
      <c r="AA891">
        <f t="shared" si="90"/>
        <v>0</v>
      </c>
      <c r="AB891">
        <f t="shared" si="91"/>
        <v>881</v>
      </c>
      <c r="AD891" s="12">
        <v>10.875</v>
      </c>
      <c r="AE891">
        <v>881</v>
      </c>
    </row>
    <row r="892" spans="6:31" x14ac:dyDescent="0.3">
      <c r="F892" s="10">
        <v>885</v>
      </c>
      <c r="G892" s="17">
        <v>5.093</v>
      </c>
      <c r="H892" s="10">
        <v>12.148999999999999</v>
      </c>
      <c r="I892">
        <v>0.434</v>
      </c>
      <c r="J892">
        <v>3.3759999999999999</v>
      </c>
      <c r="K892">
        <v>0.29599999999999999</v>
      </c>
      <c r="L892">
        <v>0.77400000000000002</v>
      </c>
      <c r="M892" s="10"/>
      <c r="N892" s="10"/>
      <c r="O892" s="10"/>
      <c r="P892" s="10"/>
      <c r="Q892" s="10"/>
      <c r="R892" s="10"/>
      <c r="S892" s="10">
        <v>942</v>
      </c>
      <c r="T892" s="17">
        <v>4.3490000000000002</v>
      </c>
      <c r="U892" s="17">
        <f t="shared" si="93"/>
        <v>434.90000000000003</v>
      </c>
      <c r="V892" s="11">
        <f t="shared" si="92"/>
        <v>23.531508196571725</v>
      </c>
      <c r="X892">
        <v>10.875842666474016</v>
      </c>
      <c r="Y892" s="12">
        <f t="shared" si="88"/>
        <v>10.875</v>
      </c>
      <c r="Z892">
        <f t="shared" si="89"/>
        <v>4</v>
      </c>
      <c r="AA892">
        <f t="shared" si="90"/>
        <v>0</v>
      </c>
      <c r="AB892">
        <f t="shared" si="91"/>
        <v>881</v>
      </c>
      <c r="AD892" s="12">
        <v>10.875</v>
      </c>
      <c r="AE892">
        <v>881</v>
      </c>
    </row>
    <row r="893" spans="6:31" x14ac:dyDescent="0.3">
      <c r="F893" s="10">
        <v>886</v>
      </c>
      <c r="G893" s="17">
        <v>2.379</v>
      </c>
      <c r="H893" s="10">
        <v>7.5880000000000001</v>
      </c>
      <c r="I893">
        <v>0.51900000000000002</v>
      </c>
      <c r="J893">
        <v>3.8929999999999998</v>
      </c>
      <c r="K893">
        <v>0.25700000000000001</v>
      </c>
      <c r="L893">
        <v>0.78500000000000003</v>
      </c>
      <c r="M893" s="10"/>
      <c r="N893" s="10"/>
      <c r="O893" s="10"/>
      <c r="P893" s="10"/>
      <c r="Q893" s="10"/>
      <c r="R893" s="10"/>
      <c r="S893" s="10">
        <v>943</v>
      </c>
      <c r="T893" s="17">
        <v>12.712999999999999</v>
      </c>
      <c r="U893" s="17">
        <f t="shared" si="93"/>
        <v>1271.3</v>
      </c>
      <c r="V893" s="11">
        <f t="shared" si="92"/>
        <v>40.23269110091708</v>
      </c>
      <c r="X893">
        <v>10.875842666474016</v>
      </c>
      <c r="Y893" s="12">
        <f t="shared" si="88"/>
        <v>10.875</v>
      </c>
      <c r="Z893">
        <f t="shared" si="89"/>
        <v>5</v>
      </c>
      <c r="AA893">
        <f t="shared" si="90"/>
        <v>0</v>
      </c>
      <c r="AB893">
        <f t="shared" si="91"/>
        <v>881</v>
      </c>
      <c r="AD893" s="12">
        <v>10.875</v>
      </c>
      <c r="AE893">
        <v>881</v>
      </c>
    </row>
    <row r="894" spans="6:31" x14ac:dyDescent="0.3">
      <c r="F894" s="10">
        <v>887</v>
      </c>
      <c r="G894" s="17">
        <v>95.793999999999997</v>
      </c>
      <c r="H894" s="10">
        <v>48.494</v>
      </c>
      <c r="I894">
        <v>0.51200000000000001</v>
      </c>
      <c r="J894">
        <v>3.0089999999999999</v>
      </c>
      <c r="K894">
        <v>0.33200000000000002</v>
      </c>
      <c r="L894">
        <v>0.85</v>
      </c>
      <c r="M894" s="10"/>
      <c r="N894" s="10"/>
      <c r="O894" s="10"/>
      <c r="P894" s="10"/>
      <c r="Q894" s="10"/>
      <c r="R894" s="10"/>
      <c r="S894" s="10">
        <v>944</v>
      </c>
      <c r="T894" s="17">
        <v>7.1740000000000004</v>
      </c>
      <c r="U894" s="17">
        <f t="shared" si="93"/>
        <v>717.40000000000009</v>
      </c>
      <c r="V894" s="11">
        <f t="shared" si="92"/>
        <v>30.222872950681008</v>
      </c>
      <c r="X894">
        <v>10.875842666474016</v>
      </c>
      <c r="Y894" s="12">
        <f t="shared" si="88"/>
        <v>10.875</v>
      </c>
      <c r="Z894">
        <f t="shared" si="89"/>
        <v>6</v>
      </c>
      <c r="AA894">
        <f t="shared" si="90"/>
        <v>0</v>
      </c>
      <c r="AB894">
        <f t="shared" si="91"/>
        <v>881</v>
      </c>
      <c r="AD894" s="12">
        <v>10.875</v>
      </c>
      <c r="AE894">
        <v>881</v>
      </c>
    </row>
    <row r="895" spans="6:31" x14ac:dyDescent="0.3">
      <c r="F895" s="10">
        <v>888</v>
      </c>
      <c r="G895" s="17">
        <v>0.14899999999999999</v>
      </c>
      <c r="H895" s="10">
        <v>1.476</v>
      </c>
      <c r="I895">
        <v>0.85699999999999998</v>
      </c>
      <c r="J895">
        <v>2</v>
      </c>
      <c r="K895">
        <v>0.5</v>
      </c>
      <c r="L895">
        <v>0.8</v>
      </c>
      <c r="M895" s="10"/>
      <c r="N895" s="10"/>
      <c r="O895" s="10"/>
      <c r="P895" s="10"/>
      <c r="Q895" s="10"/>
      <c r="R895" s="10"/>
      <c r="S895" s="10">
        <v>945</v>
      </c>
      <c r="T895" s="17">
        <v>17.173999999999999</v>
      </c>
      <c r="U895" s="17">
        <f t="shared" si="93"/>
        <v>1717.3999999999999</v>
      </c>
      <c r="V895" s="11">
        <f t="shared" si="92"/>
        <v>46.76175353991944</v>
      </c>
      <c r="X895">
        <v>10.875842666474016</v>
      </c>
      <c r="Y895" s="12">
        <f t="shared" si="88"/>
        <v>10.875</v>
      </c>
      <c r="Z895">
        <f t="shared" si="89"/>
        <v>7</v>
      </c>
      <c r="AA895">
        <f t="shared" si="90"/>
        <v>0</v>
      </c>
      <c r="AB895">
        <f t="shared" si="91"/>
        <v>881</v>
      </c>
      <c r="AD895" s="12">
        <v>10.875</v>
      </c>
      <c r="AE895">
        <v>881</v>
      </c>
    </row>
    <row r="896" spans="6:31" x14ac:dyDescent="0.3">
      <c r="F896" s="10">
        <v>889</v>
      </c>
      <c r="G896" s="17">
        <v>5.4269999999999996</v>
      </c>
      <c r="H896" s="10">
        <v>14.548</v>
      </c>
      <c r="I896">
        <v>0.32200000000000001</v>
      </c>
      <c r="J896">
        <v>5.1639999999999997</v>
      </c>
      <c r="K896">
        <v>0.19400000000000001</v>
      </c>
      <c r="L896">
        <v>0.76</v>
      </c>
      <c r="M896" s="10"/>
      <c r="N896" s="10"/>
      <c r="O896" s="10"/>
      <c r="P896" s="10"/>
      <c r="Q896" s="10"/>
      <c r="R896" s="10"/>
      <c r="S896" s="10">
        <v>946</v>
      </c>
      <c r="T896" s="17">
        <v>18.623000000000001</v>
      </c>
      <c r="U896" s="17">
        <f t="shared" si="93"/>
        <v>1862.3000000000002</v>
      </c>
      <c r="V896" s="11">
        <f t="shared" si="92"/>
        <v>48.694496651678143</v>
      </c>
      <c r="X896">
        <v>10.875842666474016</v>
      </c>
      <c r="Y896" s="12">
        <f t="shared" si="88"/>
        <v>10.875</v>
      </c>
      <c r="Z896">
        <f t="shared" si="89"/>
        <v>8</v>
      </c>
      <c r="AA896">
        <f t="shared" si="90"/>
        <v>0</v>
      </c>
      <c r="AB896">
        <f t="shared" si="91"/>
        <v>881</v>
      </c>
      <c r="AD896" s="12">
        <v>10.875</v>
      </c>
      <c r="AE896">
        <v>881</v>
      </c>
    </row>
    <row r="897" spans="6:31" x14ac:dyDescent="0.3">
      <c r="F897" s="10">
        <v>890</v>
      </c>
      <c r="G897" s="17">
        <v>1.71</v>
      </c>
      <c r="H897" s="10">
        <v>5.7450000000000001</v>
      </c>
      <c r="I897">
        <v>0.65100000000000002</v>
      </c>
      <c r="J897">
        <v>2.0880000000000001</v>
      </c>
      <c r="K897">
        <v>0.47899999999999998</v>
      </c>
      <c r="L897">
        <v>0.82099999999999995</v>
      </c>
      <c r="M897" s="10"/>
      <c r="N897" s="10"/>
      <c r="O897" s="10"/>
      <c r="P897" s="10"/>
      <c r="Q897" s="10"/>
      <c r="R897" s="10"/>
      <c r="S897" s="10">
        <v>948</v>
      </c>
      <c r="T897" s="17">
        <v>3.085</v>
      </c>
      <c r="U897" s="17">
        <f t="shared" si="93"/>
        <v>308.5</v>
      </c>
      <c r="V897" s="11">
        <f t="shared" si="92"/>
        <v>19.819041337834626</v>
      </c>
      <c r="X897">
        <v>10.875842666474016</v>
      </c>
      <c r="Y897" s="12">
        <f t="shared" si="88"/>
        <v>10.875</v>
      </c>
      <c r="Z897">
        <f t="shared" si="89"/>
        <v>9</v>
      </c>
      <c r="AA897">
        <f t="shared" si="90"/>
        <v>9</v>
      </c>
      <c r="AB897">
        <f t="shared" si="91"/>
        <v>890</v>
      </c>
      <c r="AD897" s="12">
        <v>10.875</v>
      </c>
      <c r="AE897">
        <v>890</v>
      </c>
    </row>
    <row r="898" spans="6:31" x14ac:dyDescent="0.3">
      <c r="F898" s="10">
        <v>891</v>
      </c>
      <c r="G898" s="17">
        <v>9.4789999999999992</v>
      </c>
      <c r="H898" s="10">
        <v>12.055</v>
      </c>
      <c r="I898">
        <v>0.82</v>
      </c>
      <c r="J898">
        <v>1.4970000000000001</v>
      </c>
      <c r="K898">
        <v>0.66800000000000004</v>
      </c>
      <c r="L898">
        <v>0.91200000000000003</v>
      </c>
      <c r="M898" s="10"/>
      <c r="N898" s="10"/>
      <c r="O898" s="10"/>
      <c r="P898" s="10"/>
      <c r="Q898" s="10"/>
      <c r="R898" s="10"/>
      <c r="S898" s="10">
        <v>949</v>
      </c>
      <c r="T898" s="17">
        <v>1.6359999999999999</v>
      </c>
      <c r="U898" s="17">
        <f t="shared" si="93"/>
        <v>163.6</v>
      </c>
      <c r="V898" s="11">
        <f t="shared" si="92"/>
        <v>14.432670907308619</v>
      </c>
      <c r="X898">
        <v>10.657061855426031</v>
      </c>
      <c r="Y898" s="12">
        <f t="shared" si="88"/>
        <v>10.657</v>
      </c>
      <c r="Z898">
        <f t="shared" si="89"/>
        <v>1</v>
      </c>
      <c r="AA898">
        <f t="shared" si="90"/>
        <v>0</v>
      </c>
      <c r="AB898">
        <f t="shared" si="91"/>
        <v>890</v>
      </c>
      <c r="AD898" s="12">
        <v>10.657</v>
      </c>
      <c r="AE898">
        <v>890</v>
      </c>
    </row>
    <row r="899" spans="6:31" x14ac:dyDescent="0.3">
      <c r="F899" s="10">
        <v>892</v>
      </c>
      <c r="G899" s="17">
        <v>3.1230000000000002</v>
      </c>
      <c r="H899" s="10">
        <v>8.4909999999999997</v>
      </c>
      <c r="I899">
        <v>0.54400000000000004</v>
      </c>
      <c r="J899">
        <v>2.528</v>
      </c>
      <c r="K899">
        <v>0.39600000000000002</v>
      </c>
      <c r="L899">
        <v>0.83199999999999996</v>
      </c>
      <c r="M899" s="10"/>
      <c r="N899" s="10"/>
      <c r="O899" s="10"/>
      <c r="P899" s="10"/>
      <c r="Q899" s="10"/>
      <c r="R899" s="10"/>
      <c r="S899" s="10">
        <v>950</v>
      </c>
      <c r="T899" s="17">
        <v>3.569</v>
      </c>
      <c r="U899" s="17">
        <f t="shared" si="93"/>
        <v>356.9</v>
      </c>
      <c r="V899" s="11">
        <f t="shared" si="92"/>
        <v>21.317110346291766</v>
      </c>
      <c r="X899">
        <v>10.657061855426031</v>
      </c>
      <c r="Y899" s="12">
        <f t="shared" si="88"/>
        <v>10.657</v>
      </c>
      <c r="Z899">
        <f t="shared" si="89"/>
        <v>2</v>
      </c>
      <c r="AA899">
        <f t="shared" si="90"/>
        <v>0</v>
      </c>
      <c r="AB899">
        <f t="shared" si="91"/>
        <v>890</v>
      </c>
      <c r="AD899" s="12">
        <v>10.657</v>
      </c>
      <c r="AE899">
        <v>890</v>
      </c>
    </row>
    <row r="900" spans="6:31" x14ac:dyDescent="0.3">
      <c r="F900" s="10">
        <v>893</v>
      </c>
      <c r="G900" s="17">
        <v>18.585999999999999</v>
      </c>
      <c r="H900" s="10">
        <v>21.411000000000001</v>
      </c>
      <c r="I900">
        <v>0.50900000000000001</v>
      </c>
      <c r="J900">
        <v>1.8440000000000001</v>
      </c>
      <c r="K900">
        <v>0.54200000000000004</v>
      </c>
      <c r="L900">
        <v>0.74</v>
      </c>
      <c r="M900" s="10"/>
      <c r="N900" s="10"/>
      <c r="O900" s="10"/>
      <c r="P900" s="10"/>
      <c r="Q900" s="10"/>
      <c r="R900" s="10"/>
      <c r="S900" s="10">
        <v>951</v>
      </c>
      <c r="T900" s="17">
        <v>3.7919999999999998</v>
      </c>
      <c r="U900" s="17">
        <f t="shared" si="93"/>
        <v>379.2</v>
      </c>
      <c r="V900" s="11">
        <f t="shared" si="92"/>
        <v>21.972993318243503</v>
      </c>
      <c r="X900">
        <v>10.657061855426031</v>
      </c>
      <c r="Y900" s="12">
        <f t="shared" si="88"/>
        <v>10.657</v>
      </c>
      <c r="Z900">
        <f t="shared" si="89"/>
        <v>3</v>
      </c>
      <c r="AA900">
        <f t="shared" si="90"/>
        <v>0</v>
      </c>
      <c r="AB900">
        <f t="shared" si="91"/>
        <v>890</v>
      </c>
      <c r="AD900" s="12">
        <v>10.657</v>
      </c>
      <c r="AE900">
        <v>890</v>
      </c>
    </row>
    <row r="901" spans="6:31" x14ac:dyDescent="0.3">
      <c r="F901" s="8">
        <v>894</v>
      </c>
      <c r="G901" s="117">
        <v>16.690999999999999</v>
      </c>
      <c r="H901" s="8">
        <v>18.440000000000001</v>
      </c>
      <c r="I901" s="8">
        <v>0.61699999999999999</v>
      </c>
      <c r="J901" s="8">
        <v>1.823</v>
      </c>
      <c r="K901" s="8">
        <v>0.54900000000000004</v>
      </c>
      <c r="L901" s="8">
        <v>0.91100000000000003</v>
      </c>
      <c r="M901" s="10"/>
      <c r="N901" s="10"/>
      <c r="O901" s="10"/>
      <c r="P901" s="10"/>
      <c r="Q901" s="10"/>
      <c r="R901" s="10"/>
      <c r="S901" s="10">
        <v>952</v>
      </c>
      <c r="T901" s="17">
        <v>0.48299999999999998</v>
      </c>
      <c r="U901" s="17">
        <f t="shared" si="93"/>
        <v>48.3</v>
      </c>
      <c r="V901" s="11">
        <f t="shared" si="92"/>
        <v>7.8420322627944063</v>
      </c>
      <c r="X901">
        <v>10.657061855426031</v>
      </c>
      <c r="Y901" s="12">
        <f t="shared" si="88"/>
        <v>10.657</v>
      </c>
      <c r="Z901">
        <f t="shared" si="89"/>
        <v>4</v>
      </c>
      <c r="AA901">
        <f t="shared" si="90"/>
        <v>0</v>
      </c>
      <c r="AB901">
        <f t="shared" si="91"/>
        <v>890</v>
      </c>
      <c r="AD901" s="12">
        <v>10.657</v>
      </c>
      <c r="AE901">
        <v>890</v>
      </c>
    </row>
    <row r="902" spans="6:31" x14ac:dyDescent="0.3">
      <c r="F902" s="10">
        <v>895</v>
      </c>
      <c r="G902" s="17">
        <v>3.8290000000000002</v>
      </c>
      <c r="H902" s="10">
        <v>8.4250000000000007</v>
      </c>
      <c r="I902">
        <v>0.67800000000000005</v>
      </c>
      <c r="J902">
        <v>2.181</v>
      </c>
      <c r="K902">
        <v>0.45800000000000002</v>
      </c>
      <c r="L902">
        <v>0.83399999999999996</v>
      </c>
      <c r="M902" s="10"/>
      <c r="N902" s="10"/>
      <c r="O902" s="10"/>
      <c r="P902" s="10"/>
      <c r="Q902" s="10"/>
      <c r="R902" s="10"/>
      <c r="S902" s="10">
        <v>953</v>
      </c>
      <c r="T902" s="17">
        <v>7.3230000000000004</v>
      </c>
      <c r="U902" s="17">
        <f t="shared" si="93"/>
        <v>732.30000000000007</v>
      </c>
      <c r="V902" s="11">
        <f t="shared" si="92"/>
        <v>30.535116155167312</v>
      </c>
      <c r="X902">
        <v>10.657061855426031</v>
      </c>
      <c r="Y902" s="12">
        <f t="shared" si="88"/>
        <v>10.657</v>
      </c>
      <c r="Z902">
        <f t="shared" si="89"/>
        <v>5</v>
      </c>
      <c r="AA902">
        <f t="shared" si="90"/>
        <v>0</v>
      </c>
      <c r="AB902">
        <f t="shared" si="91"/>
        <v>890</v>
      </c>
      <c r="AD902" s="12">
        <v>10.657</v>
      </c>
      <c r="AE902">
        <v>890</v>
      </c>
    </row>
    <row r="903" spans="6:31" x14ac:dyDescent="0.3">
      <c r="F903" s="10">
        <v>896</v>
      </c>
      <c r="G903" s="17">
        <v>4.609</v>
      </c>
      <c r="H903" s="10">
        <v>9.1959999999999997</v>
      </c>
      <c r="I903">
        <v>0.68500000000000005</v>
      </c>
      <c r="J903">
        <v>2.2000000000000002</v>
      </c>
      <c r="K903">
        <v>0.45500000000000002</v>
      </c>
      <c r="L903">
        <v>0.879</v>
      </c>
      <c r="M903" s="10"/>
      <c r="N903" s="10"/>
      <c r="O903" s="10"/>
      <c r="P903" s="10"/>
      <c r="Q903" s="10"/>
      <c r="R903" s="10"/>
      <c r="S903" s="10">
        <v>954</v>
      </c>
      <c r="T903" s="17">
        <v>4.7949999999999999</v>
      </c>
      <c r="U903" s="17">
        <f t="shared" si="93"/>
        <v>479.5</v>
      </c>
      <c r="V903" s="11">
        <f t="shared" si="92"/>
        <v>24.708669767927827</v>
      </c>
      <c r="X903">
        <v>10.657061855426031</v>
      </c>
      <c r="Y903" s="12">
        <f t="shared" si="88"/>
        <v>10.657</v>
      </c>
      <c r="Z903">
        <f t="shared" si="89"/>
        <v>6</v>
      </c>
      <c r="AA903">
        <f t="shared" si="90"/>
        <v>6</v>
      </c>
      <c r="AB903">
        <f t="shared" si="91"/>
        <v>896</v>
      </c>
      <c r="AD903" s="12">
        <v>10.657</v>
      </c>
      <c r="AE903">
        <v>896</v>
      </c>
    </row>
    <row r="904" spans="6:31" x14ac:dyDescent="0.3">
      <c r="F904" s="10">
        <v>897</v>
      </c>
      <c r="G904" s="17">
        <v>1.1519999999999999</v>
      </c>
      <c r="H904" s="10">
        <v>3.883</v>
      </c>
      <c r="I904">
        <v>0.96</v>
      </c>
      <c r="J904">
        <v>1.58</v>
      </c>
      <c r="K904">
        <v>0.63300000000000001</v>
      </c>
      <c r="L904">
        <v>0.89900000000000002</v>
      </c>
      <c r="M904" s="10"/>
      <c r="N904" s="10"/>
      <c r="O904" s="10"/>
      <c r="P904" s="10"/>
      <c r="Q904" s="10"/>
      <c r="R904" s="10"/>
      <c r="S904" s="10">
        <v>955</v>
      </c>
      <c r="T904" s="17">
        <v>0.26</v>
      </c>
      <c r="U904" s="17">
        <f t="shared" si="93"/>
        <v>26</v>
      </c>
      <c r="V904" s="11">
        <f t="shared" si="92"/>
        <v>5.7536273917515919</v>
      </c>
      <c r="X904">
        <v>10.433694507453072</v>
      </c>
      <c r="Y904" s="12">
        <f t="shared" si="88"/>
        <v>10.433</v>
      </c>
      <c r="Z904">
        <f t="shared" si="89"/>
        <v>1</v>
      </c>
      <c r="AA904">
        <f t="shared" si="90"/>
        <v>0</v>
      </c>
      <c r="AB904">
        <f t="shared" si="91"/>
        <v>896</v>
      </c>
      <c r="AD904" s="12">
        <v>10.433</v>
      </c>
      <c r="AE904">
        <v>896</v>
      </c>
    </row>
    <row r="905" spans="6:31" x14ac:dyDescent="0.3">
      <c r="F905" s="10">
        <v>898</v>
      </c>
      <c r="G905" s="17">
        <v>0.29699999999999999</v>
      </c>
      <c r="H905" s="10">
        <v>2.1349999999999998</v>
      </c>
      <c r="I905">
        <v>0.82</v>
      </c>
      <c r="J905">
        <v>2.3919999999999999</v>
      </c>
      <c r="K905">
        <v>0.41799999999999998</v>
      </c>
      <c r="L905">
        <v>0.88900000000000001</v>
      </c>
      <c r="M905" s="10"/>
      <c r="N905" s="10"/>
      <c r="O905" s="10"/>
      <c r="P905" s="10"/>
      <c r="Q905" s="10"/>
      <c r="R905" s="10"/>
      <c r="S905" s="10">
        <v>956</v>
      </c>
      <c r="T905" s="17">
        <v>2.044</v>
      </c>
      <c r="U905" s="17">
        <f t="shared" si="93"/>
        <v>204.4</v>
      </c>
      <c r="V905" s="11">
        <f t="shared" si="92"/>
        <v>16.132270855148299</v>
      </c>
      <c r="X905">
        <v>10.433694507453072</v>
      </c>
      <c r="Y905" s="12">
        <f t="shared" ref="Y905:Y968" si="94">TRUNC(X905,3)</f>
        <v>10.433</v>
      </c>
      <c r="Z905">
        <f t="shared" si="89"/>
        <v>2</v>
      </c>
      <c r="AA905">
        <f t="shared" si="90"/>
        <v>0</v>
      </c>
      <c r="AB905">
        <f t="shared" si="91"/>
        <v>896</v>
      </c>
      <c r="AD905" s="12">
        <v>10.433</v>
      </c>
      <c r="AE905">
        <v>896</v>
      </c>
    </row>
    <row r="906" spans="6:31" x14ac:dyDescent="0.3">
      <c r="F906" s="10">
        <v>899</v>
      </c>
      <c r="G906" s="17">
        <v>6.9509999999999996</v>
      </c>
      <c r="H906" s="10">
        <v>12.733000000000001</v>
      </c>
      <c r="I906">
        <v>0.53900000000000003</v>
      </c>
      <c r="J906">
        <v>3.226</v>
      </c>
      <c r="K906">
        <v>0.31</v>
      </c>
      <c r="L906">
        <v>0.93</v>
      </c>
      <c r="M906" s="10"/>
      <c r="N906" s="10"/>
      <c r="O906" s="10"/>
      <c r="P906" s="10"/>
      <c r="Q906" s="10"/>
      <c r="R906" s="10"/>
      <c r="S906" s="10">
        <v>957</v>
      </c>
      <c r="T906" s="17">
        <v>1.375</v>
      </c>
      <c r="U906" s="17">
        <f t="shared" si="93"/>
        <v>137.5</v>
      </c>
      <c r="V906" s="11">
        <f t="shared" si="92"/>
        <v>13.231418571003069</v>
      </c>
      <c r="X906">
        <v>10.433694507453072</v>
      </c>
      <c r="Y906" s="12">
        <f t="shared" si="94"/>
        <v>10.433</v>
      </c>
      <c r="Z906">
        <f t="shared" ref="Z906:Z969" si="95">IF(Y906-Y905=0,Z905+Z$8,1)</f>
        <v>3</v>
      </c>
      <c r="AA906">
        <f t="shared" ref="AA906:AA969" si="96">IF(Z906&lt;Z907,0,Z906)</f>
        <v>0</v>
      </c>
      <c r="AB906">
        <f t="shared" ref="AB906:AB969" si="97">AB905+AA906</f>
        <v>896</v>
      </c>
      <c r="AD906" s="12">
        <v>10.433</v>
      </c>
      <c r="AE906">
        <v>896</v>
      </c>
    </row>
    <row r="907" spans="6:31" x14ac:dyDescent="0.3">
      <c r="F907" s="10">
        <v>900</v>
      </c>
      <c r="G907" s="17">
        <v>1.524</v>
      </c>
      <c r="H907" s="10">
        <v>5.9710000000000001</v>
      </c>
      <c r="I907">
        <v>0.53700000000000003</v>
      </c>
      <c r="J907">
        <v>2.02</v>
      </c>
      <c r="K907">
        <v>0.495</v>
      </c>
      <c r="L907">
        <v>0.78100000000000003</v>
      </c>
      <c r="M907" s="10"/>
      <c r="N907" s="10"/>
      <c r="O907" s="10"/>
      <c r="P907" s="10"/>
      <c r="Q907" s="10"/>
      <c r="R907" s="10"/>
      <c r="S907" s="10">
        <v>958</v>
      </c>
      <c r="T907" s="17">
        <v>84.046999999999997</v>
      </c>
      <c r="U907" s="17">
        <f t="shared" si="93"/>
        <v>8404.6999999999989</v>
      </c>
      <c r="V907" s="11">
        <f t="shared" si="92"/>
        <v>103.44658719182388</v>
      </c>
      <c r="X907">
        <v>10.433694507453072</v>
      </c>
      <c r="Y907" s="12">
        <f t="shared" si="94"/>
        <v>10.433</v>
      </c>
      <c r="Z907">
        <f t="shared" si="95"/>
        <v>4</v>
      </c>
      <c r="AA907">
        <f t="shared" si="96"/>
        <v>0</v>
      </c>
      <c r="AB907">
        <f t="shared" si="97"/>
        <v>896</v>
      </c>
      <c r="AD907" s="12">
        <v>10.433</v>
      </c>
      <c r="AE907">
        <v>896</v>
      </c>
    </row>
    <row r="908" spans="6:31" x14ac:dyDescent="0.3">
      <c r="F908" s="10">
        <v>901</v>
      </c>
      <c r="G908" s="17">
        <v>0.48299999999999998</v>
      </c>
      <c r="H908" s="10">
        <v>2.84</v>
      </c>
      <c r="I908">
        <v>0.753</v>
      </c>
      <c r="J908">
        <v>2.6349999999999998</v>
      </c>
      <c r="K908">
        <v>0.38</v>
      </c>
      <c r="L908">
        <v>0.78800000000000003</v>
      </c>
      <c r="M908" s="10"/>
      <c r="N908" s="10"/>
      <c r="O908" s="10"/>
      <c r="P908" s="10"/>
      <c r="Q908" s="10"/>
      <c r="R908" s="10"/>
      <c r="S908" s="10">
        <v>959</v>
      </c>
      <c r="T908" s="17">
        <v>25.797999999999998</v>
      </c>
      <c r="U908" s="17">
        <f t="shared" si="93"/>
        <v>2579.7999999999997</v>
      </c>
      <c r="V908" s="11">
        <f t="shared" si="92"/>
        <v>57.312331810071839</v>
      </c>
      <c r="X908">
        <v>10.433694507453072</v>
      </c>
      <c r="Y908" s="12">
        <f t="shared" si="94"/>
        <v>10.433</v>
      </c>
      <c r="Z908">
        <f t="shared" si="95"/>
        <v>5</v>
      </c>
      <c r="AA908">
        <f t="shared" si="96"/>
        <v>0</v>
      </c>
      <c r="AB908">
        <f t="shared" si="97"/>
        <v>896</v>
      </c>
      <c r="AD908" s="12">
        <v>10.433</v>
      </c>
      <c r="AE908">
        <v>896</v>
      </c>
    </row>
    <row r="909" spans="6:31" x14ac:dyDescent="0.3">
      <c r="F909" s="10">
        <v>902</v>
      </c>
      <c r="G909" s="17">
        <v>0.74299999999999999</v>
      </c>
      <c r="H909" s="10">
        <v>3.4980000000000002</v>
      </c>
      <c r="I909">
        <v>0.76400000000000001</v>
      </c>
      <c r="J909">
        <v>2.25</v>
      </c>
      <c r="K909">
        <v>0.44500000000000001</v>
      </c>
      <c r="L909">
        <v>0.8</v>
      </c>
      <c r="M909" s="10"/>
      <c r="N909" s="10"/>
      <c r="O909" s="10"/>
      <c r="P909" s="10"/>
      <c r="Q909" s="10"/>
      <c r="R909" s="10"/>
      <c r="S909" s="10">
        <v>960</v>
      </c>
      <c r="T909" s="17">
        <v>6.5419999999999998</v>
      </c>
      <c r="U909" s="17">
        <f t="shared" si="93"/>
        <v>654.19999999999993</v>
      </c>
      <c r="V909" s="11">
        <f t="shared" si="92"/>
        <v>28.86093051455104</v>
      </c>
      <c r="X909">
        <v>10.433694507453072</v>
      </c>
      <c r="Y909" s="12">
        <f t="shared" si="94"/>
        <v>10.433</v>
      </c>
      <c r="Z909">
        <f t="shared" si="95"/>
        <v>6</v>
      </c>
      <c r="AA909">
        <f t="shared" si="96"/>
        <v>0</v>
      </c>
      <c r="AB909">
        <f t="shared" si="97"/>
        <v>896</v>
      </c>
      <c r="AD909" s="12">
        <v>10.433</v>
      </c>
      <c r="AE909">
        <v>896</v>
      </c>
    </row>
    <row r="910" spans="6:31" x14ac:dyDescent="0.3">
      <c r="F910" s="10">
        <v>903</v>
      </c>
      <c r="G910" s="17">
        <v>0.48299999999999998</v>
      </c>
      <c r="H910" s="10">
        <v>2.68</v>
      </c>
      <c r="I910">
        <v>0.84599999999999997</v>
      </c>
      <c r="J910">
        <v>1.8720000000000001</v>
      </c>
      <c r="K910">
        <v>0.53400000000000003</v>
      </c>
      <c r="L910">
        <v>0.86699999999999999</v>
      </c>
      <c r="M910" s="10"/>
      <c r="N910" s="10"/>
      <c r="O910" s="10"/>
      <c r="P910" s="10"/>
      <c r="Q910" s="10"/>
      <c r="R910" s="10"/>
      <c r="S910" s="10">
        <v>962</v>
      </c>
      <c r="T910" s="17">
        <v>1.821</v>
      </c>
      <c r="U910" s="17">
        <f t="shared" si="93"/>
        <v>182.1</v>
      </c>
      <c r="V910" s="11">
        <f t="shared" si="92"/>
        <v>15.226848692236787</v>
      </c>
      <c r="X910">
        <v>10.433694507453072</v>
      </c>
      <c r="Y910" s="12">
        <f t="shared" si="94"/>
        <v>10.433</v>
      </c>
      <c r="Z910">
        <f t="shared" si="95"/>
        <v>7</v>
      </c>
      <c r="AA910">
        <f t="shared" si="96"/>
        <v>7</v>
      </c>
      <c r="AB910">
        <f t="shared" si="97"/>
        <v>903</v>
      </c>
      <c r="AD910" s="12">
        <v>10.433</v>
      </c>
      <c r="AE910">
        <v>903</v>
      </c>
    </row>
    <row r="911" spans="6:31" x14ac:dyDescent="0.3">
      <c r="F911" s="10">
        <v>904</v>
      </c>
      <c r="G911" s="17">
        <v>1.0780000000000001</v>
      </c>
      <c r="H911" s="10">
        <v>3.7709999999999999</v>
      </c>
      <c r="I911">
        <v>0.95299999999999996</v>
      </c>
      <c r="J911">
        <v>1.2030000000000001</v>
      </c>
      <c r="K911">
        <v>0.83099999999999996</v>
      </c>
      <c r="L911">
        <v>0.86599999999999999</v>
      </c>
      <c r="M911" s="10"/>
      <c r="N911" s="10"/>
      <c r="O911" s="10"/>
      <c r="P911" s="10"/>
      <c r="Q911" s="10"/>
      <c r="R911" s="10"/>
      <c r="S911" s="10">
        <v>963</v>
      </c>
      <c r="T911" s="17">
        <v>15.352</v>
      </c>
      <c r="U911" s="17">
        <f t="shared" si="93"/>
        <v>1535.2</v>
      </c>
      <c r="V911" s="11">
        <f t="shared" si="92"/>
        <v>44.21173316075069</v>
      </c>
      <c r="X911">
        <v>10.205439469191727</v>
      </c>
      <c r="Y911" s="12">
        <f t="shared" si="94"/>
        <v>10.205</v>
      </c>
      <c r="Z911">
        <f t="shared" si="95"/>
        <v>1</v>
      </c>
      <c r="AA911">
        <f t="shared" si="96"/>
        <v>0</v>
      </c>
      <c r="AB911">
        <f t="shared" si="97"/>
        <v>903</v>
      </c>
      <c r="AD911" s="12">
        <v>10.205</v>
      </c>
      <c r="AE911">
        <v>903</v>
      </c>
    </row>
    <row r="912" spans="6:31" x14ac:dyDescent="0.3">
      <c r="F912" s="10">
        <v>905</v>
      </c>
      <c r="G912" s="17">
        <v>339.27499999999998</v>
      </c>
      <c r="H912" s="10">
        <v>104.71599999999999</v>
      </c>
      <c r="I912">
        <v>0.38900000000000001</v>
      </c>
      <c r="J912">
        <v>1.6539999999999999</v>
      </c>
      <c r="K912">
        <v>0.60399999999999998</v>
      </c>
      <c r="L912">
        <v>0.79600000000000004</v>
      </c>
      <c r="M912" s="10"/>
      <c r="N912" s="10"/>
      <c r="O912" s="10"/>
      <c r="P912" s="10"/>
      <c r="Q912" s="10"/>
      <c r="R912" s="10"/>
      <c r="S912" s="10">
        <v>964</v>
      </c>
      <c r="T912" s="17">
        <v>1.413</v>
      </c>
      <c r="U912" s="17">
        <f t="shared" si="93"/>
        <v>141.30000000000001</v>
      </c>
      <c r="V912" s="11">
        <f t="shared" ref="V912:V975" si="98">((U912/PI())^0.5)*2</f>
        <v>13.413006660368081</v>
      </c>
      <c r="X912">
        <v>10.205439469191727</v>
      </c>
      <c r="Y912" s="12">
        <f t="shared" si="94"/>
        <v>10.205</v>
      </c>
      <c r="Z912">
        <f t="shared" si="95"/>
        <v>2</v>
      </c>
      <c r="AA912">
        <f t="shared" si="96"/>
        <v>0</v>
      </c>
      <c r="AB912">
        <f t="shared" si="97"/>
        <v>903</v>
      </c>
      <c r="AD912" s="12">
        <v>10.205</v>
      </c>
      <c r="AE912">
        <v>903</v>
      </c>
    </row>
    <row r="913" spans="6:31" x14ac:dyDescent="0.3">
      <c r="F913" s="10">
        <v>906</v>
      </c>
      <c r="G913" s="17">
        <v>11.747</v>
      </c>
      <c r="H913" s="10">
        <v>13.305999999999999</v>
      </c>
      <c r="I913">
        <v>0.83399999999999996</v>
      </c>
      <c r="J913">
        <v>1.5629999999999999</v>
      </c>
      <c r="K913">
        <v>0.64</v>
      </c>
      <c r="L913">
        <v>0.93799999999999994</v>
      </c>
      <c r="M913" s="10"/>
      <c r="N913" s="10"/>
      <c r="O913" s="10"/>
      <c r="P913" s="10"/>
      <c r="Q913" s="10"/>
      <c r="R913" s="10"/>
      <c r="S913" s="10">
        <v>965</v>
      </c>
      <c r="T913" s="17">
        <v>7.2859999999999996</v>
      </c>
      <c r="U913" s="17">
        <f t="shared" ref="U913:U976" si="99">T913*100</f>
        <v>728.59999999999991</v>
      </c>
      <c r="V913" s="11">
        <f t="shared" si="98"/>
        <v>30.457878000511453</v>
      </c>
      <c r="X913">
        <v>10.205439469191727</v>
      </c>
      <c r="Y913" s="12">
        <f t="shared" si="94"/>
        <v>10.205</v>
      </c>
      <c r="Z913">
        <f t="shared" si="95"/>
        <v>3</v>
      </c>
      <c r="AA913">
        <f t="shared" si="96"/>
        <v>0</v>
      </c>
      <c r="AB913">
        <f t="shared" si="97"/>
        <v>903</v>
      </c>
      <c r="AD913" s="12">
        <v>10.205</v>
      </c>
      <c r="AE913">
        <v>903</v>
      </c>
    </row>
    <row r="914" spans="6:31" x14ac:dyDescent="0.3">
      <c r="F914" s="10">
        <v>907</v>
      </c>
      <c r="G914" s="17">
        <v>17.88</v>
      </c>
      <c r="H914" s="10">
        <v>26.423999999999999</v>
      </c>
      <c r="I914">
        <v>0.32200000000000001</v>
      </c>
      <c r="J914">
        <v>4.9539999999999997</v>
      </c>
      <c r="K914">
        <v>0.20200000000000001</v>
      </c>
      <c r="L914">
        <v>0.747</v>
      </c>
      <c r="M914" s="10"/>
      <c r="N914" s="10"/>
      <c r="O914" s="10"/>
      <c r="P914" s="10"/>
      <c r="Q914" s="10"/>
      <c r="R914" s="10"/>
      <c r="S914" s="10">
        <v>966</v>
      </c>
      <c r="T914" s="17">
        <v>6.8029999999999999</v>
      </c>
      <c r="U914" s="17">
        <f t="shared" si="99"/>
        <v>680.3</v>
      </c>
      <c r="V914" s="11">
        <f t="shared" si="98"/>
        <v>29.431018709574619</v>
      </c>
      <c r="X914">
        <v>10.205439469191727</v>
      </c>
      <c r="Y914" s="12">
        <f t="shared" si="94"/>
        <v>10.205</v>
      </c>
      <c r="Z914">
        <f t="shared" si="95"/>
        <v>4</v>
      </c>
      <c r="AA914">
        <f t="shared" si="96"/>
        <v>0</v>
      </c>
      <c r="AB914">
        <f t="shared" si="97"/>
        <v>903</v>
      </c>
      <c r="AD914" s="12">
        <v>10.205</v>
      </c>
      <c r="AE914">
        <v>903</v>
      </c>
    </row>
    <row r="915" spans="6:31" x14ac:dyDescent="0.3">
      <c r="F915" s="10">
        <v>908</v>
      </c>
      <c r="G915" s="17">
        <v>1.375</v>
      </c>
      <c r="H915" s="10">
        <v>4.5419999999999998</v>
      </c>
      <c r="I915">
        <v>0.83799999999999997</v>
      </c>
      <c r="J915">
        <v>1.96</v>
      </c>
      <c r="K915">
        <v>0.51</v>
      </c>
      <c r="L915">
        <v>0.86</v>
      </c>
      <c r="M915" s="10"/>
      <c r="N915" s="10"/>
      <c r="O915" s="10"/>
      <c r="P915" s="10"/>
      <c r="Q915" s="10"/>
      <c r="R915" s="10"/>
      <c r="S915" s="10">
        <v>967</v>
      </c>
      <c r="T915" s="17">
        <v>1.1519999999999999</v>
      </c>
      <c r="U915" s="17">
        <f t="shared" si="99"/>
        <v>115.19999999999999</v>
      </c>
      <c r="V915" s="11">
        <f t="shared" si="98"/>
        <v>12.111036105696767</v>
      </c>
      <c r="X915">
        <v>10.205439469191727</v>
      </c>
      <c r="Y915" s="12">
        <f t="shared" si="94"/>
        <v>10.205</v>
      </c>
      <c r="Z915">
        <f t="shared" si="95"/>
        <v>5</v>
      </c>
      <c r="AA915">
        <f t="shared" si="96"/>
        <v>0</v>
      </c>
      <c r="AB915">
        <f t="shared" si="97"/>
        <v>903</v>
      </c>
      <c r="AD915" s="12">
        <v>10.205</v>
      </c>
      <c r="AE915">
        <v>903</v>
      </c>
    </row>
    <row r="916" spans="6:31" x14ac:dyDescent="0.3">
      <c r="F916" s="10">
        <v>909</v>
      </c>
      <c r="G916" s="17">
        <v>13.308</v>
      </c>
      <c r="H916" s="10">
        <v>14.49</v>
      </c>
      <c r="I916">
        <v>0.79600000000000004</v>
      </c>
      <c r="J916">
        <v>1.514</v>
      </c>
      <c r="K916">
        <v>0.66</v>
      </c>
      <c r="L916">
        <v>0.91900000000000004</v>
      </c>
      <c r="M916" s="10"/>
      <c r="N916" s="10"/>
      <c r="O916" s="10"/>
      <c r="P916" s="10"/>
      <c r="Q916" s="10"/>
      <c r="R916" s="10"/>
      <c r="S916" s="10">
        <v>968</v>
      </c>
      <c r="T916" s="17">
        <v>5.39</v>
      </c>
      <c r="U916" s="17">
        <f t="shared" si="99"/>
        <v>539</v>
      </c>
      <c r="V916" s="11">
        <f t="shared" si="98"/>
        <v>26.196872229566885</v>
      </c>
      <c r="X916">
        <v>10.205439469191727</v>
      </c>
      <c r="Y916" s="12">
        <f t="shared" si="94"/>
        <v>10.205</v>
      </c>
      <c r="Z916">
        <f t="shared" si="95"/>
        <v>6</v>
      </c>
      <c r="AA916">
        <f t="shared" si="96"/>
        <v>0</v>
      </c>
      <c r="AB916">
        <f t="shared" si="97"/>
        <v>903</v>
      </c>
      <c r="AD916" s="12">
        <v>10.205</v>
      </c>
      <c r="AE916">
        <v>903</v>
      </c>
    </row>
    <row r="917" spans="6:31" x14ac:dyDescent="0.3">
      <c r="F917" s="10">
        <v>910</v>
      </c>
      <c r="G917" s="17">
        <v>0.52</v>
      </c>
      <c r="H917" s="10">
        <v>3.6579999999999999</v>
      </c>
      <c r="I917">
        <v>0.48899999999999999</v>
      </c>
      <c r="J917">
        <v>4.5179999999999998</v>
      </c>
      <c r="K917">
        <v>0.221</v>
      </c>
      <c r="L917">
        <v>0.7</v>
      </c>
      <c r="M917" s="10"/>
      <c r="N917" s="10"/>
      <c r="O917" s="10"/>
      <c r="P917" s="10"/>
      <c r="Q917" s="10"/>
      <c r="R917" s="10"/>
      <c r="S917" s="10">
        <v>969</v>
      </c>
      <c r="T917" s="17">
        <v>9.33</v>
      </c>
      <c r="U917" s="17">
        <f t="shared" si="99"/>
        <v>933</v>
      </c>
      <c r="V917" s="11">
        <f t="shared" si="98"/>
        <v>34.46639660942099</v>
      </c>
      <c r="X917">
        <v>10.205439469191727</v>
      </c>
      <c r="Y917" s="12">
        <f t="shared" si="94"/>
        <v>10.205</v>
      </c>
      <c r="Z917">
        <f t="shared" si="95"/>
        <v>7</v>
      </c>
      <c r="AA917">
        <f t="shared" si="96"/>
        <v>7</v>
      </c>
      <c r="AB917">
        <f t="shared" si="97"/>
        <v>910</v>
      </c>
      <c r="AD917" s="12">
        <v>10.205</v>
      </c>
      <c r="AE917">
        <v>910</v>
      </c>
    </row>
    <row r="918" spans="6:31" x14ac:dyDescent="0.3">
      <c r="F918" s="10">
        <v>911</v>
      </c>
      <c r="G918" s="17">
        <v>5.0549999999999997</v>
      </c>
      <c r="H918" s="10">
        <v>9.0830000000000002</v>
      </c>
      <c r="I918">
        <v>0.77</v>
      </c>
      <c r="J918">
        <v>2.0310000000000001</v>
      </c>
      <c r="K918">
        <v>0.49199999999999999</v>
      </c>
      <c r="L918">
        <v>0.89800000000000002</v>
      </c>
      <c r="M918" s="10"/>
      <c r="N918" s="10"/>
      <c r="O918" s="10"/>
      <c r="P918" s="10"/>
      <c r="Q918" s="10"/>
      <c r="R918" s="10"/>
      <c r="S918" s="10">
        <v>970</v>
      </c>
      <c r="T918" s="17">
        <v>0.59499999999999997</v>
      </c>
      <c r="U918" s="17">
        <f t="shared" si="99"/>
        <v>59.5</v>
      </c>
      <c r="V918" s="11">
        <f t="shared" si="98"/>
        <v>8.7038929745110138</v>
      </c>
      <c r="X918">
        <v>9.9719611132322523</v>
      </c>
      <c r="Y918" s="12">
        <f t="shared" si="94"/>
        <v>9.9710000000000001</v>
      </c>
      <c r="Z918">
        <f t="shared" si="95"/>
        <v>1</v>
      </c>
      <c r="AA918">
        <f t="shared" si="96"/>
        <v>0</v>
      </c>
      <c r="AB918">
        <f t="shared" si="97"/>
        <v>910</v>
      </c>
      <c r="AD918" s="12">
        <v>9.9710000000000001</v>
      </c>
      <c r="AE918">
        <v>910</v>
      </c>
    </row>
    <row r="919" spans="6:31" x14ac:dyDescent="0.3">
      <c r="F919" s="10">
        <v>912</v>
      </c>
      <c r="G919" s="17">
        <v>2.899</v>
      </c>
      <c r="H919" s="10">
        <v>8.3320000000000007</v>
      </c>
      <c r="I919">
        <v>0.52500000000000002</v>
      </c>
      <c r="J919">
        <v>2.7730000000000001</v>
      </c>
      <c r="K919">
        <v>0.36099999999999999</v>
      </c>
      <c r="L919">
        <v>0.82499999999999996</v>
      </c>
      <c r="M919" s="10"/>
      <c r="N919" s="10"/>
      <c r="O919" s="10"/>
      <c r="P919" s="10"/>
      <c r="Q919" s="10"/>
      <c r="R919" s="10"/>
      <c r="S919" s="10">
        <v>971</v>
      </c>
      <c r="T919" s="17">
        <v>1.264</v>
      </c>
      <c r="U919" s="17">
        <f t="shared" si="99"/>
        <v>126.4</v>
      </c>
      <c r="V919" s="11">
        <f t="shared" si="98"/>
        <v>12.686113607189736</v>
      </c>
      <c r="X919">
        <v>9.9719611132322523</v>
      </c>
      <c r="Y919" s="12">
        <f t="shared" si="94"/>
        <v>9.9710000000000001</v>
      </c>
      <c r="Z919">
        <f t="shared" si="95"/>
        <v>2</v>
      </c>
      <c r="AA919">
        <f t="shared" si="96"/>
        <v>0</v>
      </c>
      <c r="AB919">
        <f t="shared" si="97"/>
        <v>910</v>
      </c>
      <c r="AD919" s="12">
        <v>9.9710000000000001</v>
      </c>
      <c r="AE919">
        <v>910</v>
      </c>
    </row>
    <row r="920" spans="6:31" x14ac:dyDescent="0.3">
      <c r="F920" s="10">
        <v>913</v>
      </c>
      <c r="G920" s="17">
        <v>3.085</v>
      </c>
      <c r="H920" s="10">
        <v>6.9489999999999998</v>
      </c>
      <c r="I920">
        <v>0.80300000000000005</v>
      </c>
      <c r="J920">
        <v>1.335</v>
      </c>
      <c r="K920">
        <v>0.749</v>
      </c>
      <c r="L920">
        <v>0.85599999999999998</v>
      </c>
      <c r="M920" s="10"/>
      <c r="N920" s="10"/>
      <c r="O920" s="10"/>
      <c r="P920" s="10"/>
      <c r="Q920" s="10"/>
      <c r="R920" s="10"/>
      <c r="S920" s="10">
        <v>972</v>
      </c>
      <c r="T920" s="17">
        <v>3.8290000000000002</v>
      </c>
      <c r="U920" s="17">
        <f t="shared" si="99"/>
        <v>382.90000000000003</v>
      </c>
      <c r="V920" s="11">
        <f t="shared" si="98"/>
        <v>22.079932556035896</v>
      </c>
      <c r="X920">
        <v>9.9719611132322523</v>
      </c>
      <c r="Y920" s="12">
        <f t="shared" si="94"/>
        <v>9.9710000000000001</v>
      </c>
      <c r="Z920">
        <f t="shared" si="95"/>
        <v>3</v>
      </c>
      <c r="AA920">
        <f t="shared" si="96"/>
        <v>0</v>
      </c>
      <c r="AB920">
        <f t="shared" si="97"/>
        <v>910</v>
      </c>
      <c r="AD920" s="12">
        <v>9.9710000000000001</v>
      </c>
      <c r="AE920">
        <v>910</v>
      </c>
    </row>
    <row r="921" spans="6:31" x14ac:dyDescent="0.3">
      <c r="F921" s="10">
        <v>914</v>
      </c>
      <c r="G921" s="17">
        <v>4.2009999999999996</v>
      </c>
      <c r="H921" s="10">
        <v>10.4</v>
      </c>
      <c r="I921">
        <v>0.48799999999999999</v>
      </c>
      <c r="J921">
        <v>3.0030000000000001</v>
      </c>
      <c r="K921">
        <v>0.33300000000000002</v>
      </c>
      <c r="L921">
        <v>0.79300000000000004</v>
      </c>
      <c r="M921" s="10"/>
      <c r="N921" s="10"/>
      <c r="O921" s="10"/>
      <c r="P921" s="10"/>
      <c r="Q921" s="10"/>
      <c r="R921" s="10"/>
      <c r="S921" s="10">
        <v>973</v>
      </c>
      <c r="T921" s="17">
        <v>1.821</v>
      </c>
      <c r="U921" s="17">
        <f t="shared" si="99"/>
        <v>182.1</v>
      </c>
      <c r="V921" s="11">
        <f t="shared" si="98"/>
        <v>15.226848692236787</v>
      </c>
      <c r="X921">
        <v>9.9719611132322523</v>
      </c>
      <c r="Y921" s="12">
        <f t="shared" si="94"/>
        <v>9.9710000000000001</v>
      </c>
      <c r="Z921">
        <f t="shared" si="95"/>
        <v>4</v>
      </c>
      <c r="AA921">
        <f t="shared" si="96"/>
        <v>0</v>
      </c>
      <c r="AB921">
        <f t="shared" si="97"/>
        <v>910</v>
      </c>
      <c r="AD921" s="12">
        <v>9.9710000000000001</v>
      </c>
      <c r="AE921">
        <v>910</v>
      </c>
    </row>
    <row r="922" spans="6:31" x14ac:dyDescent="0.3">
      <c r="F922" s="10">
        <v>915</v>
      </c>
      <c r="G922" s="17">
        <v>0.89200000000000002</v>
      </c>
      <c r="H922" s="10">
        <v>4.109</v>
      </c>
      <c r="I922">
        <v>0.66400000000000003</v>
      </c>
      <c r="J922">
        <v>1.9390000000000001</v>
      </c>
      <c r="K922">
        <v>0.51600000000000001</v>
      </c>
      <c r="L922">
        <v>0.8</v>
      </c>
      <c r="M922" s="10"/>
      <c r="N922" s="10"/>
      <c r="O922" s="10"/>
      <c r="P922" s="10"/>
      <c r="Q922" s="10"/>
      <c r="R922" s="10"/>
      <c r="S922" s="10">
        <v>974</v>
      </c>
      <c r="T922" s="17">
        <v>14.609</v>
      </c>
      <c r="U922" s="17">
        <f t="shared" si="99"/>
        <v>1460.9</v>
      </c>
      <c r="V922" s="11">
        <f t="shared" si="98"/>
        <v>43.128594353440263</v>
      </c>
      <c r="X922">
        <v>9.9719611132322523</v>
      </c>
      <c r="Y922" s="12">
        <f t="shared" si="94"/>
        <v>9.9710000000000001</v>
      </c>
      <c r="Z922">
        <f t="shared" si="95"/>
        <v>5</v>
      </c>
      <c r="AA922">
        <f t="shared" si="96"/>
        <v>0</v>
      </c>
      <c r="AB922">
        <f t="shared" si="97"/>
        <v>910</v>
      </c>
      <c r="AD922" s="12">
        <v>9.9710000000000001</v>
      </c>
      <c r="AE922">
        <v>910</v>
      </c>
    </row>
    <row r="923" spans="6:31" x14ac:dyDescent="0.3">
      <c r="F923" s="10">
        <v>916</v>
      </c>
      <c r="G923" s="17">
        <v>2.7509999999999999</v>
      </c>
      <c r="H923" s="10">
        <v>7.4470000000000001</v>
      </c>
      <c r="I923">
        <v>0.623</v>
      </c>
      <c r="J923">
        <v>2.395</v>
      </c>
      <c r="K923">
        <v>0.41799999999999998</v>
      </c>
      <c r="L923">
        <v>0.86499999999999999</v>
      </c>
      <c r="M923" s="10"/>
      <c r="N923" s="10"/>
      <c r="O923" s="10"/>
      <c r="P923" s="10"/>
      <c r="Q923" s="10"/>
      <c r="R923" s="10"/>
      <c r="S923" s="10">
        <v>975</v>
      </c>
      <c r="T923" s="17">
        <v>29.738</v>
      </c>
      <c r="U923" s="17">
        <f t="shared" si="99"/>
        <v>2973.8</v>
      </c>
      <c r="V923" s="11">
        <f t="shared" si="98"/>
        <v>61.533403596204778</v>
      </c>
      <c r="X923">
        <v>9.9719611132322523</v>
      </c>
      <c r="Y923" s="12">
        <f t="shared" si="94"/>
        <v>9.9710000000000001</v>
      </c>
      <c r="Z923">
        <f t="shared" si="95"/>
        <v>6</v>
      </c>
      <c r="AA923">
        <f t="shared" si="96"/>
        <v>6</v>
      </c>
      <c r="AB923">
        <f t="shared" si="97"/>
        <v>916</v>
      </c>
      <c r="AD923" s="12">
        <v>9.9710000000000001</v>
      </c>
      <c r="AE923">
        <v>916</v>
      </c>
    </row>
    <row r="924" spans="6:31" x14ac:dyDescent="0.3">
      <c r="F924" s="10">
        <v>917</v>
      </c>
      <c r="G924" s="17">
        <v>2.7879999999999998</v>
      </c>
      <c r="H924" s="10">
        <v>6.3570000000000002</v>
      </c>
      <c r="I924">
        <v>0.86699999999999999</v>
      </c>
      <c r="J924">
        <v>1.411</v>
      </c>
      <c r="K924">
        <v>0.70899999999999996</v>
      </c>
      <c r="L924">
        <v>0.89800000000000002</v>
      </c>
      <c r="M924" s="10"/>
      <c r="N924" s="10"/>
      <c r="O924" s="10"/>
      <c r="P924" s="10"/>
      <c r="Q924" s="10"/>
      <c r="R924" s="10"/>
      <c r="S924" s="10">
        <v>976</v>
      </c>
      <c r="T924" s="17">
        <v>20.594000000000001</v>
      </c>
      <c r="U924" s="17">
        <f t="shared" si="99"/>
        <v>2059.4</v>
      </c>
      <c r="V924" s="11">
        <f t="shared" si="98"/>
        <v>51.206537848477844</v>
      </c>
      <c r="X924">
        <v>9.72634043069759</v>
      </c>
      <c r="Y924" s="12">
        <f t="shared" si="94"/>
        <v>9.7260000000000009</v>
      </c>
      <c r="Z924">
        <f t="shared" si="95"/>
        <v>1</v>
      </c>
      <c r="AA924">
        <f t="shared" si="96"/>
        <v>0</v>
      </c>
      <c r="AB924">
        <f t="shared" si="97"/>
        <v>916</v>
      </c>
      <c r="AD924" s="12">
        <v>9.7260000000000009</v>
      </c>
      <c r="AE924">
        <v>916</v>
      </c>
    </row>
    <row r="925" spans="6:31" x14ac:dyDescent="0.3">
      <c r="F925" s="10">
        <v>918</v>
      </c>
      <c r="G925" s="17">
        <v>49.886000000000003</v>
      </c>
      <c r="H925" s="10">
        <v>41.478999999999999</v>
      </c>
      <c r="I925">
        <v>0.36399999999999999</v>
      </c>
      <c r="J925">
        <v>4.0679999999999996</v>
      </c>
      <c r="K925">
        <v>0.246</v>
      </c>
      <c r="L925">
        <v>0.72499999999999998</v>
      </c>
      <c r="M925" s="10"/>
      <c r="N925" s="10"/>
      <c r="O925" s="10"/>
      <c r="P925" s="10"/>
      <c r="Q925" s="10"/>
      <c r="R925" s="10"/>
      <c r="S925" s="10">
        <v>977</v>
      </c>
      <c r="T925" s="17">
        <v>1.673</v>
      </c>
      <c r="U925" s="17">
        <f t="shared" si="99"/>
        <v>167.3</v>
      </c>
      <c r="V925" s="11">
        <f t="shared" si="98"/>
        <v>14.594964057310753</v>
      </c>
      <c r="X925">
        <v>9.72634043069759</v>
      </c>
      <c r="Y925" s="12">
        <f t="shared" si="94"/>
        <v>9.7260000000000009</v>
      </c>
      <c r="Z925">
        <f t="shared" si="95"/>
        <v>2</v>
      </c>
      <c r="AA925">
        <f t="shared" si="96"/>
        <v>0</v>
      </c>
      <c r="AB925">
        <f t="shared" si="97"/>
        <v>916</v>
      </c>
      <c r="AD925" s="12">
        <v>9.7260000000000009</v>
      </c>
      <c r="AE925">
        <v>916</v>
      </c>
    </row>
    <row r="926" spans="6:31" x14ac:dyDescent="0.3">
      <c r="F926" s="10">
        <v>919</v>
      </c>
      <c r="G926" s="17">
        <v>15.055</v>
      </c>
      <c r="H926" s="10">
        <v>16.052</v>
      </c>
      <c r="I926">
        <v>0.73399999999999999</v>
      </c>
      <c r="J926">
        <v>1.218</v>
      </c>
      <c r="K926">
        <v>0.82099999999999995</v>
      </c>
      <c r="L926">
        <v>0.91300000000000003</v>
      </c>
      <c r="M926" s="10"/>
      <c r="N926" s="10"/>
      <c r="O926" s="10"/>
      <c r="P926" s="10"/>
      <c r="Q926" s="10"/>
      <c r="R926" s="10"/>
      <c r="S926" s="10">
        <v>978</v>
      </c>
      <c r="T926" s="17">
        <v>2.8620000000000001</v>
      </c>
      <c r="U926" s="17">
        <f t="shared" si="99"/>
        <v>286.2</v>
      </c>
      <c r="V926" s="11">
        <f t="shared" si="98"/>
        <v>19.089294321771131</v>
      </c>
      <c r="X926">
        <v>9.72634043069759</v>
      </c>
      <c r="Y926" s="12">
        <f t="shared" si="94"/>
        <v>9.7260000000000009</v>
      </c>
      <c r="Z926">
        <f t="shared" si="95"/>
        <v>3</v>
      </c>
      <c r="AA926">
        <f t="shared" si="96"/>
        <v>0</v>
      </c>
      <c r="AB926">
        <f t="shared" si="97"/>
        <v>916</v>
      </c>
      <c r="AD926" s="12">
        <v>9.7260000000000009</v>
      </c>
      <c r="AE926">
        <v>916</v>
      </c>
    </row>
    <row r="927" spans="6:31" x14ac:dyDescent="0.3">
      <c r="F927" s="10">
        <v>920</v>
      </c>
      <c r="G927" s="17">
        <v>3.383</v>
      </c>
      <c r="H927" s="10">
        <v>7.8140000000000001</v>
      </c>
      <c r="I927">
        <v>0.69599999999999995</v>
      </c>
      <c r="J927">
        <v>2.4329999999999998</v>
      </c>
      <c r="K927">
        <v>0.41099999999999998</v>
      </c>
      <c r="L927">
        <v>0.85399999999999998</v>
      </c>
      <c r="M927" s="10"/>
      <c r="N927" s="10"/>
      <c r="O927" s="10"/>
      <c r="P927" s="10"/>
      <c r="Q927" s="10"/>
      <c r="R927" s="10"/>
      <c r="S927" s="10">
        <v>980</v>
      </c>
      <c r="T927" s="17">
        <v>9.2929999999999993</v>
      </c>
      <c r="U927" s="17">
        <f t="shared" si="99"/>
        <v>929.3</v>
      </c>
      <c r="V927" s="11">
        <f t="shared" si="98"/>
        <v>34.397986989392081</v>
      </c>
      <c r="X927">
        <v>9.72634043069759</v>
      </c>
      <c r="Y927" s="12">
        <f t="shared" si="94"/>
        <v>9.7260000000000009</v>
      </c>
      <c r="Z927">
        <f t="shared" si="95"/>
        <v>4</v>
      </c>
      <c r="AA927">
        <f t="shared" si="96"/>
        <v>0</v>
      </c>
      <c r="AB927">
        <f t="shared" si="97"/>
        <v>916</v>
      </c>
      <c r="AD927" s="12">
        <v>9.7260000000000009</v>
      </c>
      <c r="AE927">
        <v>916</v>
      </c>
    </row>
    <row r="928" spans="6:31" x14ac:dyDescent="0.3">
      <c r="F928" s="10">
        <v>921</v>
      </c>
      <c r="G928" s="17">
        <v>52.896999999999998</v>
      </c>
      <c r="H928" s="10">
        <v>28.321999999999999</v>
      </c>
      <c r="I928">
        <v>0.82899999999999996</v>
      </c>
      <c r="J928">
        <v>1.3819999999999999</v>
      </c>
      <c r="K928">
        <v>0.72399999999999998</v>
      </c>
      <c r="L928">
        <v>0.95299999999999996</v>
      </c>
      <c r="M928" s="10"/>
      <c r="N928" s="10"/>
      <c r="O928" s="10"/>
      <c r="P928" s="10"/>
      <c r="Q928" s="10"/>
      <c r="R928" s="10"/>
      <c r="S928" s="10">
        <v>981</v>
      </c>
      <c r="T928" s="17">
        <v>3.085</v>
      </c>
      <c r="U928" s="17">
        <f t="shared" si="99"/>
        <v>308.5</v>
      </c>
      <c r="V928" s="11">
        <f t="shared" si="98"/>
        <v>19.819041337834626</v>
      </c>
      <c r="X928">
        <v>9.72634043069759</v>
      </c>
      <c r="Y928" s="12">
        <f t="shared" si="94"/>
        <v>9.7260000000000009</v>
      </c>
      <c r="Z928">
        <f t="shared" si="95"/>
        <v>5</v>
      </c>
      <c r="AA928">
        <f t="shared" si="96"/>
        <v>0</v>
      </c>
      <c r="AB928">
        <f t="shared" si="97"/>
        <v>916</v>
      </c>
      <c r="AD928" s="12">
        <v>9.7260000000000009</v>
      </c>
      <c r="AE928">
        <v>916</v>
      </c>
    </row>
    <row r="929" spans="6:31" x14ac:dyDescent="0.3">
      <c r="F929" s="10">
        <v>922</v>
      </c>
      <c r="G929" s="17">
        <v>3.234</v>
      </c>
      <c r="H929" s="10">
        <v>7.88</v>
      </c>
      <c r="I929">
        <v>0.65500000000000003</v>
      </c>
      <c r="J929">
        <v>1.9390000000000001</v>
      </c>
      <c r="K929">
        <v>0.51600000000000001</v>
      </c>
      <c r="L929">
        <v>0.82899999999999996</v>
      </c>
      <c r="M929" s="10"/>
      <c r="N929" s="10"/>
      <c r="O929" s="10"/>
      <c r="P929" s="10"/>
      <c r="Q929" s="10"/>
      <c r="R929" s="10"/>
      <c r="S929" s="10">
        <v>982</v>
      </c>
      <c r="T929" s="17">
        <v>1.8959999999999999</v>
      </c>
      <c r="U929" s="17">
        <f t="shared" si="99"/>
        <v>189.6</v>
      </c>
      <c r="V929" s="11">
        <f t="shared" si="98"/>
        <v>15.53725257829668</v>
      </c>
      <c r="X929">
        <v>9.72634043069759</v>
      </c>
      <c r="Y929" s="12">
        <f t="shared" si="94"/>
        <v>9.7260000000000009</v>
      </c>
      <c r="Z929">
        <f t="shared" si="95"/>
        <v>6</v>
      </c>
      <c r="AA929">
        <f t="shared" si="96"/>
        <v>0</v>
      </c>
      <c r="AB929">
        <f t="shared" si="97"/>
        <v>916</v>
      </c>
      <c r="AD929" s="12">
        <v>9.7260000000000009</v>
      </c>
      <c r="AE929">
        <v>916</v>
      </c>
    </row>
    <row r="930" spans="6:31" x14ac:dyDescent="0.3">
      <c r="F930" s="10">
        <v>923</v>
      </c>
      <c r="G930" s="17">
        <v>3.0110000000000001</v>
      </c>
      <c r="H930" s="10">
        <v>6.9489999999999998</v>
      </c>
      <c r="I930">
        <v>0.78400000000000003</v>
      </c>
      <c r="J930">
        <v>1.77</v>
      </c>
      <c r="K930">
        <v>0.56499999999999995</v>
      </c>
      <c r="L930">
        <v>0.88</v>
      </c>
      <c r="M930" s="10"/>
      <c r="N930" s="10"/>
      <c r="O930" s="10"/>
      <c r="P930" s="10"/>
      <c r="Q930" s="10"/>
      <c r="R930" s="10"/>
      <c r="S930" s="10">
        <v>983</v>
      </c>
      <c r="T930" s="17">
        <v>1.9330000000000001</v>
      </c>
      <c r="U930" s="17">
        <f t="shared" si="99"/>
        <v>193.3</v>
      </c>
      <c r="V930" s="11">
        <f t="shared" si="98"/>
        <v>15.688123023399166</v>
      </c>
      <c r="X930">
        <v>9.72634043069759</v>
      </c>
      <c r="Y930" s="12">
        <f t="shared" si="94"/>
        <v>9.7260000000000009</v>
      </c>
      <c r="Z930">
        <f t="shared" si="95"/>
        <v>7</v>
      </c>
      <c r="AA930">
        <f t="shared" si="96"/>
        <v>0</v>
      </c>
      <c r="AB930">
        <f t="shared" si="97"/>
        <v>916</v>
      </c>
      <c r="AD930" s="12">
        <v>9.7260000000000009</v>
      </c>
      <c r="AE930">
        <v>916</v>
      </c>
    </row>
    <row r="931" spans="6:31" x14ac:dyDescent="0.3">
      <c r="F931" s="10">
        <v>924</v>
      </c>
      <c r="G931" s="17">
        <v>3.754</v>
      </c>
      <c r="H931" s="10">
        <v>7.2679999999999998</v>
      </c>
      <c r="I931">
        <v>0.89300000000000002</v>
      </c>
      <c r="J931">
        <v>1.139</v>
      </c>
      <c r="K931">
        <v>0.878</v>
      </c>
      <c r="L931">
        <v>0.88600000000000001</v>
      </c>
      <c r="M931" s="10"/>
      <c r="N931" s="10"/>
      <c r="O931" s="10"/>
      <c r="P931" s="10"/>
      <c r="Q931" s="10"/>
      <c r="R931" s="10"/>
      <c r="S931" s="10">
        <v>984</v>
      </c>
      <c r="T931" s="17">
        <v>1.3009999999999999</v>
      </c>
      <c r="U931" s="17">
        <f t="shared" si="99"/>
        <v>130.1</v>
      </c>
      <c r="V931" s="11">
        <f t="shared" si="98"/>
        <v>12.870449283923412</v>
      </c>
      <c r="X931">
        <v>9.72634043069759</v>
      </c>
      <c r="Y931" s="12">
        <f t="shared" si="94"/>
        <v>9.7260000000000009</v>
      </c>
      <c r="Z931">
        <f t="shared" si="95"/>
        <v>8</v>
      </c>
      <c r="AA931">
        <f t="shared" si="96"/>
        <v>0</v>
      </c>
      <c r="AB931">
        <f t="shared" si="97"/>
        <v>916</v>
      </c>
      <c r="AD931" s="12">
        <v>9.7260000000000009</v>
      </c>
      <c r="AE931">
        <v>916</v>
      </c>
    </row>
    <row r="932" spans="6:31" x14ac:dyDescent="0.3">
      <c r="F932" s="10">
        <v>925</v>
      </c>
      <c r="G932" s="17">
        <v>4.1260000000000003</v>
      </c>
      <c r="H932" s="10">
        <v>8.6509999999999998</v>
      </c>
      <c r="I932">
        <v>0.69299999999999995</v>
      </c>
      <c r="J932">
        <v>1.5049999999999999</v>
      </c>
      <c r="K932">
        <v>0.66400000000000003</v>
      </c>
      <c r="L932">
        <v>0.84099999999999997</v>
      </c>
      <c r="M932" s="10"/>
      <c r="N932" s="10"/>
      <c r="O932" s="10"/>
      <c r="P932" s="10"/>
      <c r="Q932" s="10"/>
      <c r="R932" s="10"/>
      <c r="S932" s="10">
        <v>985</v>
      </c>
      <c r="T932" s="17">
        <v>8.81</v>
      </c>
      <c r="U932" s="17">
        <f t="shared" si="99"/>
        <v>881</v>
      </c>
      <c r="V932" s="11">
        <f t="shared" si="98"/>
        <v>33.492148914509478</v>
      </c>
      <c r="X932">
        <v>9.72634043069759</v>
      </c>
      <c r="Y932" s="12">
        <f t="shared" si="94"/>
        <v>9.7260000000000009</v>
      </c>
      <c r="Z932">
        <f t="shared" si="95"/>
        <v>9</v>
      </c>
      <c r="AA932">
        <f t="shared" si="96"/>
        <v>0</v>
      </c>
      <c r="AB932">
        <f t="shared" si="97"/>
        <v>916</v>
      </c>
      <c r="AD932" s="12">
        <v>9.7260000000000009</v>
      </c>
      <c r="AE932">
        <v>916</v>
      </c>
    </row>
    <row r="933" spans="6:31" x14ac:dyDescent="0.3">
      <c r="F933" s="10">
        <v>926</v>
      </c>
      <c r="G933" s="17">
        <v>9.8140000000000001</v>
      </c>
      <c r="H933" s="10">
        <v>13.577999999999999</v>
      </c>
      <c r="I933">
        <v>0.66900000000000004</v>
      </c>
      <c r="J933">
        <v>2.3079999999999998</v>
      </c>
      <c r="K933">
        <v>0.433</v>
      </c>
      <c r="L933">
        <v>0.84899999999999998</v>
      </c>
      <c r="M933" s="10"/>
      <c r="N933" s="10"/>
      <c r="O933" s="10"/>
      <c r="P933" s="10"/>
      <c r="Q933" s="10"/>
      <c r="R933" s="10"/>
      <c r="S933" s="10">
        <v>986</v>
      </c>
      <c r="T933" s="17">
        <v>2.714</v>
      </c>
      <c r="U933" s="17">
        <f t="shared" si="99"/>
        <v>271.39999999999998</v>
      </c>
      <c r="V933" s="11">
        <f t="shared" si="98"/>
        <v>18.589169224070318</v>
      </c>
      <c r="X933">
        <v>9.72634043069759</v>
      </c>
      <c r="Y933" s="12">
        <f t="shared" si="94"/>
        <v>9.7260000000000009</v>
      </c>
      <c r="Z933">
        <f t="shared" si="95"/>
        <v>10</v>
      </c>
      <c r="AA933">
        <f t="shared" si="96"/>
        <v>10</v>
      </c>
      <c r="AB933">
        <f t="shared" si="97"/>
        <v>926</v>
      </c>
      <c r="AD933" s="12">
        <v>9.7260000000000009</v>
      </c>
      <c r="AE933">
        <v>926</v>
      </c>
    </row>
    <row r="934" spans="6:31" x14ac:dyDescent="0.3">
      <c r="F934" s="10">
        <v>927</v>
      </c>
      <c r="G934" s="17">
        <v>14.646000000000001</v>
      </c>
      <c r="H934" s="10">
        <v>19.295999999999999</v>
      </c>
      <c r="I934">
        <v>0.49399999999999999</v>
      </c>
      <c r="J934">
        <v>1.4730000000000001</v>
      </c>
      <c r="K934">
        <v>0.67900000000000005</v>
      </c>
      <c r="L934">
        <v>0.78700000000000003</v>
      </c>
      <c r="M934" s="10"/>
      <c r="N934" s="10"/>
      <c r="O934" s="10"/>
      <c r="P934" s="10"/>
      <c r="Q934" s="10"/>
      <c r="R934" s="10"/>
      <c r="S934" s="10">
        <v>987</v>
      </c>
      <c r="T934" s="17">
        <v>23.827999999999999</v>
      </c>
      <c r="U934" s="17">
        <f t="shared" si="99"/>
        <v>2382.7999999999997</v>
      </c>
      <c r="V934" s="11">
        <f t="shared" si="98"/>
        <v>55.080624426334758</v>
      </c>
      <c r="X934">
        <v>9.7132409763618828</v>
      </c>
      <c r="Y934" s="12">
        <f t="shared" si="94"/>
        <v>9.7129999999999992</v>
      </c>
      <c r="Z934">
        <f t="shared" si="95"/>
        <v>1</v>
      </c>
      <c r="AA934">
        <f t="shared" si="96"/>
        <v>1</v>
      </c>
      <c r="AB934">
        <f t="shared" si="97"/>
        <v>927</v>
      </c>
      <c r="AD934" s="12">
        <v>9.7129999999999992</v>
      </c>
      <c r="AE934">
        <v>927</v>
      </c>
    </row>
    <row r="935" spans="6:31" x14ac:dyDescent="0.3">
      <c r="F935" s="10">
        <v>928</v>
      </c>
      <c r="G935" s="17">
        <v>22.600999999999999</v>
      </c>
      <c r="H935" s="10">
        <v>22.934000000000001</v>
      </c>
      <c r="I935">
        <v>0.54</v>
      </c>
      <c r="J935">
        <v>2.69</v>
      </c>
      <c r="K935">
        <v>0.372</v>
      </c>
      <c r="L935">
        <v>0.83199999999999996</v>
      </c>
      <c r="M935" s="10"/>
      <c r="N935" s="10"/>
      <c r="O935" s="10"/>
      <c r="P935" s="10"/>
      <c r="Q935" s="10"/>
      <c r="R935" s="10"/>
      <c r="S935" s="10">
        <v>988</v>
      </c>
      <c r="T935" s="17">
        <v>11.784000000000001</v>
      </c>
      <c r="U935" s="17">
        <f t="shared" si="99"/>
        <v>1178.4000000000001</v>
      </c>
      <c r="V935" s="11">
        <f t="shared" si="98"/>
        <v>38.734809661542364</v>
      </c>
      <c r="X935">
        <v>9.4810712400183181</v>
      </c>
      <c r="Y935" s="12">
        <f t="shared" si="94"/>
        <v>9.4809999999999999</v>
      </c>
      <c r="Z935">
        <f t="shared" si="95"/>
        <v>1</v>
      </c>
      <c r="AA935">
        <f t="shared" si="96"/>
        <v>0</v>
      </c>
      <c r="AB935">
        <f t="shared" si="97"/>
        <v>927</v>
      </c>
      <c r="AD935" s="12">
        <v>9.4809999999999999</v>
      </c>
      <c r="AE935">
        <v>927</v>
      </c>
    </row>
    <row r="936" spans="6:31" x14ac:dyDescent="0.3">
      <c r="F936" s="10">
        <v>929</v>
      </c>
      <c r="G936" s="17">
        <v>2.714</v>
      </c>
      <c r="H936" s="10">
        <v>5.8579999999999997</v>
      </c>
      <c r="I936">
        <v>0.99399999999999999</v>
      </c>
      <c r="J936">
        <v>1.1519999999999999</v>
      </c>
      <c r="K936">
        <v>0.86799999999999999</v>
      </c>
      <c r="L936">
        <v>0.92400000000000004</v>
      </c>
      <c r="M936" s="10"/>
      <c r="N936" s="10"/>
      <c r="O936" s="10"/>
      <c r="P936" s="10"/>
      <c r="Q936" s="10"/>
      <c r="R936" s="10"/>
      <c r="S936" s="10">
        <v>989</v>
      </c>
      <c r="T936" s="17">
        <v>5.39</v>
      </c>
      <c r="U936" s="17">
        <f t="shared" si="99"/>
        <v>539</v>
      </c>
      <c r="V936" s="11">
        <f t="shared" si="98"/>
        <v>26.196872229566885</v>
      </c>
      <c r="X936">
        <v>9.4810712400183181</v>
      </c>
      <c r="Y936" s="12">
        <f t="shared" si="94"/>
        <v>9.4809999999999999</v>
      </c>
      <c r="Z936">
        <f t="shared" si="95"/>
        <v>2</v>
      </c>
      <c r="AA936">
        <f t="shared" si="96"/>
        <v>0</v>
      </c>
      <c r="AB936">
        <f t="shared" si="97"/>
        <v>927</v>
      </c>
      <c r="AD936" s="12">
        <v>9.4809999999999999</v>
      </c>
      <c r="AE936">
        <v>927</v>
      </c>
    </row>
    <row r="937" spans="6:31" x14ac:dyDescent="0.3">
      <c r="F937" s="10">
        <v>930</v>
      </c>
      <c r="G937" s="17">
        <v>4.6840000000000002</v>
      </c>
      <c r="H937" s="10">
        <v>9.15</v>
      </c>
      <c r="I937">
        <v>0.70299999999999996</v>
      </c>
      <c r="J937">
        <v>2.09</v>
      </c>
      <c r="K937">
        <v>0.47899999999999998</v>
      </c>
      <c r="L937">
        <v>0.878</v>
      </c>
      <c r="M937" s="10"/>
      <c r="N937" s="10"/>
      <c r="O937" s="10"/>
      <c r="P937" s="10"/>
      <c r="Q937" s="10"/>
      <c r="R937" s="10"/>
      <c r="S937" s="10">
        <v>990</v>
      </c>
      <c r="T937" s="17">
        <v>3.234</v>
      </c>
      <c r="U937" s="17">
        <f t="shared" si="99"/>
        <v>323.39999999999998</v>
      </c>
      <c r="V937" s="11">
        <f t="shared" si="98"/>
        <v>20.292009973567222</v>
      </c>
      <c r="X937">
        <v>9.4810712400183181</v>
      </c>
      <c r="Y937" s="12">
        <f t="shared" si="94"/>
        <v>9.4809999999999999</v>
      </c>
      <c r="Z937">
        <f t="shared" si="95"/>
        <v>3</v>
      </c>
      <c r="AA937">
        <f t="shared" si="96"/>
        <v>0</v>
      </c>
      <c r="AB937">
        <f t="shared" si="97"/>
        <v>927</v>
      </c>
      <c r="AD937" s="12">
        <v>9.4809999999999999</v>
      </c>
      <c r="AE937">
        <v>927</v>
      </c>
    </row>
    <row r="938" spans="6:31" x14ac:dyDescent="0.3">
      <c r="F938" s="10">
        <v>931</v>
      </c>
      <c r="G938" s="17">
        <v>5.8360000000000003</v>
      </c>
      <c r="H938" s="10">
        <v>10.013999999999999</v>
      </c>
      <c r="I938">
        <v>0.73099999999999998</v>
      </c>
      <c r="J938">
        <v>2.2189999999999999</v>
      </c>
      <c r="K938">
        <v>0.45100000000000001</v>
      </c>
      <c r="L938">
        <v>0.89700000000000002</v>
      </c>
      <c r="M938" s="10"/>
      <c r="N938" s="10"/>
      <c r="O938" s="10"/>
      <c r="P938" s="10"/>
      <c r="Q938" s="10"/>
      <c r="R938" s="10"/>
      <c r="S938" s="10">
        <v>991</v>
      </c>
      <c r="T938" s="17">
        <v>1.375</v>
      </c>
      <c r="U938" s="17">
        <f t="shared" si="99"/>
        <v>137.5</v>
      </c>
      <c r="V938" s="11">
        <f t="shared" si="98"/>
        <v>13.231418571003069</v>
      </c>
      <c r="X938">
        <v>9.4810712400183181</v>
      </c>
      <c r="Y938" s="12">
        <f t="shared" si="94"/>
        <v>9.4809999999999999</v>
      </c>
      <c r="Z938">
        <f t="shared" si="95"/>
        <v>4</v>
      </c>
      <c r="AA938">
        <f t="shared" si="96"/>
        <v>0</v>
      </c>
      <c r="AB938">
        <f t="shared" si="97"/>
        <v>927</v>
      </c>
      <c r="AD938" s="12">
        <v>9.4809999999999999</v>
      </c>
      <c r="AE938">
        <v>927</v>
      </c>
    </row>
    <row r="939" spans="6:31" x14ac:dyDescent="0.3">
      <c r="F939" s="10">
        <v>932</v>
      </c>
      <c r="G939" s="17">
        <v>87.355999999999995</v>
      </c>
      <c r="H939" s="10">
        <v>44.93</v>
      </c>
      <c r="I939">
        <v>0.54400000000000004</v>
      </c>
      <c r="J939">
        <v>2.2530000000000001</v>
      </c>
      <c r="K939">
        <v>0.44400000000000001</v>
      </c>
      <c r="L939">
        <v>0.88</v>
      </c>
      <c r="M939" s="10"/>
      <c r="N939" s="10"/>
      <c r="O939" s="10"/>
      <c r="P939" s="10"/>
      <c r="Q939" s="10"/>
      <c r="R939" s="10"/>
      <c r="S939" s="10">
        <v>992</v>
      </c>
      <c r="T939" s="17">
        <v>5.7619999999999996</v>
      </c>
      <c r="U939" s="17">
        <f t="shared" si="99"/>
        <v>576.19999999999993</v>
      </c>
      <c r="V939" s="11">
        <f t="shared" si="98"/>
        <v>27.085801182102784</v>
      </c>
      <c r="X939">
        <v>9.4810712400183181</v>
      </c>
      <c r="Y939" s="12">
        <f t="shared" si="94"/>
        <v>9.4809999999999999</v>
      </c>
      <c r="Z939">
        <f t="shared" si="95"/>
        <v>5</v>
      </c>
      <c r="AA939">
        <f t="shared" si="96"/>
        <v>0</v>
      </c>
      <c r="AB939">
        <f t="shared" si="97"/>
        <v>927</v>
      </c>
      <c r="AD939" s="12">
        <v>9.4809999999999999</v>
      </c>
      <c r="AE939">
        <v>927</v>
      </c>
    </row>
    <row r="940" spans="6:31" x14ac:dyDescent="0.3">
      <c r="F940" s="10">
        <v>933</v>
      </c>
      <c r="G940" s="17">
        <v>15.278</v>
      </c>
      <c r="H940" s="10">
        <v>16.850000000000001</v>
      </c>
      <c r="I940">
        <v>0.67600000000000005</v>
      </c>
      <c r="J940">
        <v>1.9890000000000001</v>
      </c>
      <c r="K940">
        <v>0.503</v>
      </c>
      <c r="L940">
        <v>0.89</v>
      </c>
      <c r="M940" s="10"/>
      <c r="N940" s="10"/>
      <c r="O940" s="10"/>
      <c r="P940" s="10"/>
      <c r="Q940" s="10"/>
      <c r="R940" s="10"/>
      <c r="S940" s="10">
        <v>993</v>
      </c>
      <c r="T940" s="17">
        <v>1.3009999999999999</v>
      </c>
      <c r="U940" s="17">
        <f t="shared" si="99"/>
        <v>130.1</v>
      </c>
      <c r="V940" s="11">
        <f t="shared" si="98"/>
        <v>12.870449283923412</v>
      </c>
      <c r="X940">
        <v>9.4810712400183181</v>
      </c>
      <c r="Y940" s="12">
        <f t="shared" si="94"/>
        <v>9.4809999999999999</v>
      </c>
      <c r="Z940">
        <f t="shared" si="95"/>
        <v>6</v>
      </c>
      <c r="AA940">
        <f t="shared" si="96"/>
        <v>6</v>
      </c>
      <c r="AB940">
        <f t="shared" si="97"/>
        <v>933</v>
      </c>
      <c r="AD940" s="12">
        <v>9.4809999999999999</v>
      </c>
      <c r="AE940">
        <v>933</v>
      </c>
    </row>
    <row r="941" spans="6:31" x14ac:dyDescent="0.3">
      <c r="F941" s="10">
        <v>934</v>
      </c>
      <c r="G941" s="17">
        <v>49.997</v>
      </c>
      <c r="H941" s="10">
        <v>31.492000000000001</v>
      </c>
      <c r="I941">
        <v>0.63400000000000001</v>
      </c>
      <c r="J941">
        <v>1.5569999999999999</v>
      </c>
      <c r="K941">
        <v>0.64200000000000002</v>
      </c>
      <c r="L941">
        <v>0.85199999999999998</v>
      </c>
      <c r="M941" s="10"/>
      <c r="N941" s="10"/>
      <c r="O941" s="10"/>
      <c r="P941" s="10"/>
      <c r="Q941" s="10"/>
      <c r="R941" s="10"/>
      <c r="S941" s="10">
        <v>994</v>
      </c>
      <c r="T941" s="17">
        <v>3.6059999999999999</v>
      </c>
      <c r="U941" s="17">
        <f t="shared" si="99"/>
        <v>360.59999999999997</v>
      </c>
      <c r="V941" s="11">
        <f t="shared" si="98"/>
        <v>21.427323207332726</v>
      </c>
      <c r="X941">
        <v>9.2292862965010674</v>
      </c>
      <c r="Y941" s="12">
        <f t="shared" si="94"/>
        <v>9.2289999999999992</v>
      </c>
      <c r="Z941">
        <f t="shared" si="95"/>
        <v>1</v>
      </c>
      <c r="AA941">
        <f t="shared" si="96"/>
        <v>0</v>
      </c>
      <c r="AB941">
        <f t="shared" si="97"/>
        <v>933</v>
      </c>
      <c r="AD941" s="12">
        <v>9.2289999999999992</v>
      </c>
      <c r="AE941">
        <v>933</v>
      </c>
    </row>
    <row r="942" spans="6:31" x14ac:dyDescent="0.3">
      <c r="F942" s="10">
        <v>935</v>
      </c>
      <c r="G942" s="17">
        <v>0.81799999999999995</v>
      </c>
      <c r="H942" s="10">
        <v>3.4980000000000002</v>
      </c>
      <c r="I942">
        <v>0.84</v>
      </c>
      <c r="J942">
        <v>1.47</v>
      </c>
      <c r="K942">
        <v>0.68</v>
      </c>
      <c r="L942">
        <v>0.83</v>
      </c>
      <c r="M942" s="10"/>
      <c r="N942" s="10"/>
      <c r="O942" s="10"/>
      <c r="P942" s="10"/>
      <c r="Q942" s="10"/>
      <c r="R942" s="10"/>
      <c r="S942" s="10">
        <v>995</v>
      </c>
      <c r="T942" s="17">
        <v>1.9330000000000001</v>
      </c>
      <c r="U942" s="17">
        <f t="shared" si="99"/>
        <v>193.3</v>
      </c>
      <c r="V942" s="11">
        <f t="shared" si="98"/>
        <v>15.688123023399166</v>
      </c>
      <c r="X942">
        <v>9.2292862965010674</v>
      </c>
      <c r="Y942" s="12">
        <f t="shared" si="94"/>
        <v>9.2289999999999992</v>
      </c>
      <c r="Z942">
        <f t="shared" si="95"/>
        <v>2</v>
      </c>
      <c r="AA942">
        <f t="shared" si="96"/>
        <v>0</v>
      </c>
      <c r="AB942">
        <f t="shared" si="97"/>
        <v>933</v>
      </c>
      <c r="AD942" s="12">
        <v>9.2289999999999992</v>
      </c>
      <c r="AE942">
        <v>933</v>
      </c>
    </row>
    <row r="943" spans="6:31" x14ac:dyDescent="0.3">
      <c r="F943" s="10">
        <v>936</v>
      </c>
      <c r="G943" s="17">
        <v>0.372</v>
      </c>
      <c r="H943" s="10">
        <v>2.5670000000000002</v>
      </c>
      <c r="I943">
        <v>0.70899999999999996</v>
      </c>
      <c r="J943">
        <v>1.794</v>
      </c>
      <c r="K943">
        <v>0.55700000000000005</v>
      </c>
      <c r="L943">
        <v>0.71399999999999997</v>
      </c>
      <c r="M943" s="10"/>
      <c r="N943" s="10"/>
      <c r="O943" s="10"/>
      <c r="P943" s="10"/>
      <c r="Q943" s="10"/>
      <c r="R943" s="10"/>
      <c r="S943" s="10">
        <v>996</v>
      </c>
      <c r="T943" s="17">
        <v>7.62</v>
      </c>
      <c r="U943" s="17">
        <f t="shared" si="99"/>
        <v>762</v>
      </c>
      <c r="V943" s="11">
        <f t="shared" si="98"/>
        <v>31.148170621855051</v>
      </c>
      <c r="X943">
        <v>9.2292862965010674</v>
      </c>
      <c r="Y943" s="12">
        <f t="shared" si="94"/>
        <v>9.2289999999999992</v>
      </c>
      <c r="Z943">
        <f t="shared" si="95"/>
        <v>3</v>
      </c>
      <c r="AA943">
        <f t="shared" si="96"/>
        <v>0</v>
      </c>
      <c r="AB943">
        <f t="shared" si="97"/>
        <v>933</v>
      </c>
      <c r="AD943" s="12">
        <v>9.2289999999999992</v>
      </c>
      <c r="AE943">
        <v>933</v>
      </c>
    </row>
    <row r="944" spans="6:31" x14ac:dyDescent="0.3">
      <c r="F944" s="10">
        <v>937</v>
      </c>
      <c r="G944" s="17">
        <v>79.400999999999996</v>
      </c>
      <c r="H944" s="10">
        <v>46.075000000000003</v>
      </c>
      <c r="I944">
        <v>0.47</v>
      </c>
      <c r="J944">
        <v>2.8759999999999999</v>
      </c>
      <c r="K944">
        <v>0.34799999999999998</v>
      </c>
      <c r="L944">
        <v>0.83099999999999996</v>
      </c>
      <c r="M944" s="10"/>
      <c r="N944" s="10"/>
      <c r="O944" s="10"/>
      <c r="P944" s="10"/>
      <c r="Q944" s="10"/>
      <c r="R944" s="10"/>
      <c r="S944" s="10">
        <v>997</v>
      </c>
      <c r="T944" s="17">
        <v>5.7619999999999996</v>
      </c>
      <c r="U944" s="17">
        <f t="shared" si="99"/>
        <v>576.19999999999993</v>
      </c>
      <c r="V944" s="11">
        <f t="shared" si="98"/>
        <v>27.085801182102784</v>
      </c>
      <c r="X944">
        <v>9.2292862965010674</v>
      </c>
      <c r="Y944" s="12">
        <f t="shared" si="94"/>
        <v>9.2289999999999992</v>
      </c>
      <c r="Z944">
        <f t="shared" si="95"/>
        <v>4</v>
      </c>
      <c r="AA944">
        <f t="shared" si="96"/>
        <v>0</v>
      </c>
      <c r="AB944">
        <f t="shared" si="97"/>
        <v>933</v>
      </c>
      <c r="AD944" s="12">
        <v>9.2289999999999992</v>
      </c>
      <c r="AE944">
        <v>933</v>
      </c>
    </row>
    <row r="945" spans="6:31" x14ac:dyDescent="0.3">
      <c r="F945" s="10">
        <v>938</v>
      </c>
      <c r="G945" s="17">
        <v>3.7170000000000001</v>
      </c>
      <c r="H945" s="10">
        <v>8.6509999999999998</v>
      </c>
      <c r="I945">
        <v>0.624</v>
      </c>
      <c r="J945">
        <v>2.6760000000000002</v>
      </c>
      <c r="K945">
        <v>0.374</v>
      </c>
      <c r="L945">
        <v>0.85499999999999998</v>
      </c>
      <c r="M945" s="10"/>
      <c r="N945" s="10"/>
      <c r="O945" s="10"/>
      <c r="P945" s="10"/>
      <c r="Q945" s="10"/>
      <c r="R945" s="10"/>
      <c r="S945" s="10">
        <v>998</v>
      </c>
      <c r="T945" s="17">
        <v>0.85499999999999998</v>
      </c>
      <c r="U945" s="17">
        <f t="shared" si="99"/>
        <v>85.5</v>
      </c>
      <c r="V945" s="11">
        <f t="shared" si="98"/>
        <v>10.433694507453072</v>
      </c>
      <c r="X945">
        <v>9.2292862965010674</v>
      </c>
      <c r="Y945" s="12">
        <f t="shared" si="94"/>
        <v>9.2289999999999992</v>
      </c>
      <c r="Z945">
        <f t="shared" si="95"/>
        <v>5</v>
      </c>
      <c r="AA945">
        <f t="shared" si="96"/>
        <v>0</v>
      </c>
      <c r="AB945">
        <f t="shared" si="97"/>
        <v>933</v>
      </c>
      <c r="AD945" s="12">
        <v>9.2289999999999992</v>
      </c>
      <c r="AE945">
        <v>933</v>
      </c>
    </row>
    <row r="946" spans="6:31" x14ac:dyDescent="0.3">
      <c r="F946" s="10">
        <v>939</v>
      </c>
      <c r="G946" s="17">
        <v>11.3</v>
      </c>
      <c r="H946" s="10">
        <v>13.259</v>
      </c>
      <c r="I946">
        <v>0.80800000000000005</v>
      </c>
      <c r="J946">
        <v>1.502</v>
      </c>
      <c r="K946">
        <v>0.66600000000000004</v>
      </c>
      <c r="L946">
        <v>0.92400000000000004</v>
      </c>
      <c r="M946" s="10"/>
      <c r="N946" s="10"/>
      <c r="O946" s="10"/>
      <c r="P946" s="10"/>
      <c r="Q946" s="10"/>
      <c r="R946" s="10"/>
      <c r="S946" s="10">
        <v>999</v>
      </c>
      <c r="T946" s="17">
        <v>553.09199999999998</v>
      </c>
      <c r="U946" s="17">
        <f t="shared" si="99"/>
        <v>55309.2</v>
      </c>
      <c r="V946" s="11">
        <f t="shared" si="98"/>
        <v>265.37117520120012</v>
      </c>
      <c r="X946">
        <v>9.2292862965010674</v>
      </c>
      <c r="Y946" s="12">
        <f t="shared" si="94"/>
        <v>9.2289999999999992</v>
      </c>
      <c r="Z946">
        <f t="shared" si="95"/>
        <v>6</v>
      </c>
      <c r="AA946">
        <f t="shared" si="96"/>
        <v>6</v>
      </c>
      <c r="AB946">
        <f t="shared" si="97"/>
        <v>939</v>
      </c>
      <c r="AD946" s="12">
        <v>9.2289999999999992</v>
      </c>
      <c r="AE946">
        <v>939</v>
      </c>
    </row>
    <row r="947" spans="6:31" x14ac:dyDescent="0.3">
      <c r="F947" s="10">
        <v>940</v>
      </c>
      <c r="G947" s="17">
        <v>0.29699999999999999</v>
      </c>
      <c r="H947" s="10">
        <v>1.8620000000000001</v>
      </c>
      <c r="I947">
        <v>1</v>
      </c>
      <c r="J947">
        <v>2</v>
      </c>
      <c r="K947">
        <v>0.5</v>
      </c>
      <c r="L947">
        <v>1</v>
      </c>
      <c r="M947" s="10"/>
      <c r="N947" s="10"/>
      <c r="O947" s="10"/>
      <c r="P947" s="10"/>
      <c r="Q947" s="10"/>
      <c r="R947" s="10"/>
      <c r="S947" s="10">
        <v>1000</v>
      </c>
      <c r="T947" s="17">
        <v>1.784</v>
      </c>
      <c r="U947" s="17">
        <f t="shared" si="99"/>
        <v>178.4</v>
      </c>
      <c r="V947" s="11">
        <f t="shared" si="98"/>
        <v>15.071361410992473</v>
      </c>
      <c r="X947">
        <v>8.9704369585467951</v>
      </c>
      <c r="Y947" s="12">
        <f t="shared" si="94"/>
        <v>8.9700000000000006</v>
      </c>
      <c r="Z947">
        <f t="shared" si="95"/>
        <v>1</v>
      </c>
      <c r="AA947">
        <f t="shared" si="96"/>
        <v>0</v>
      </c>
      <c r="AB947">
        <f t="shared" si="97"/>
        <v>939</v>
      </c>
      <c r="AD947" s="12">
        <v>8.9700000000000006</v>
      </c>
      <c r="AE947">
        <v>939</v>
      </c>
    </row>
    <row r="948" spans="6:31" x14ac:dyDescent="0.3">
      <c r="F948" s="10">
        <v>941</v>
      </c>
      <c r="G948" s="17">
        <v>39.329000000000001</v>
      </c>
      <c r="H948" s="10">
        <v>28.585999999999999</v>
      </c>
      <c r="I948">
        <v>0.60499999999999998</v>
      </c>
      <c r="J948">
        <v>2.298</v>
      </c>
      <c r="K948">
        <v>0.435</v>
      </c>
      <c r="L948">
        <v>0.89200000000000002</v>
      </c>
      <c r="M948" s="10"/>
      <c r="N948" s="10"/>
      <c r="O948" s="10"/>
      <c r="P948" s="10"/>
      <c r="Q948" s="10"/>
      <c r="R948" s="10"/>
      <c r="S948" s="10">
        <v>1001</v>
      </c>
      <c r="T948" s="17">
        <v>9.4789999999999992</v>
      </c>
      <c r="U948" s="17">
        <f t="shared" si="99"/>
        <v>947.89999999999986</v>
      </c>
      <c r="V948" s="11">
        <f t="shared" si="98"/>
        <v>34.740520497748165</v>
      </c>
      <c r="X948">
        <v>8.9704369585467951</v>
      </c>
      <c r="Y948" s="12">
        <f t="shared" si="94"/>
        <v>8.9700000000000006</v>
      </c>
      <c r="Z948">
        <f t="shared" si="95"/>
        <v>2</v>
      </c>
      <c r="AA948">
        <f t="shared" si="96"/>
        <v>0</v>
      </c>
      <c r="AB948">
        <f t="shared" si="97"/>
        <v>939</v>
      </c>
      <c r="AD948" s="12">
        <v>8.9700000000000006</v>
      </c>
      <c r="AE948">
        <v>939</v>
      </c>
    </row>
    <row r="949" spans="6:31" x14ac:dyDescent="0.3">
      <c r="F949" s="10">
        <v>942</v>
      </c>
      <c r="G949" s="17">
        <v>4.3490000000000002</v>
      </c>
      <c r="H949" s="10">
        <v>10.465999999999999</v>
      </c>
      <c r="I949">
        <v>0.499</v>
      </c>
      <c r="J949">
        <v>3.6150000000000002</v>
      </c>
      <c r="K949">
        <v>0.27700000000000002</v>
      </c>
      <c r="L949">
        <v>0.84799999999999998</v>
      </c>
      <c r="M949" s="10"/>
      <c r="N949" s="10"/>
      <c r="O949" s="10"/>
      <c r="P949" s="10"/>
      <c r="Q949" s="10"/>
      <c r="R949" s="10"/>
      <c r="S949" s="10">
        <v>1002</v>
      </c>
      <c r="T949" s="17">
        <v>7.6950000000000003</v>
      </c>
      <c r="U949" s="17">
        <f t="shared" si="99"/>
        <v>769.5</v>
      </c>
      <c r="V949" s="11">
        <f t="shared" si="98"/>
        <v>31.301083522359217</v>
      </c>
      <c r="X949">
        <v>8.9704369585467951</v>
      </c>
      <c r="Y949" s="12">
        <f t="shared" si="94"/>
        <v>8.9700000000000006</v>
      </c>
      <c r="Z949">
        <f t="shared" si="95"/>
        <v>3</v>
      </c>
      <c r="AA949">
        <f t="shared" si="96"/>
        <v>0</v>
      </c>
      <c r="AB949">
        <f t="shared" si="97"/>
        <v>939</v>
      </c>
      <c r="AD949" s="12">
        <v>8.9700000000000006</v>
      </c>
      <c r="AE949">
        <v>939</v>
      </c>
    </row>
    <row r="950" spans="6:31" x14ac:dyDescent="0.3">
      <c r="F950" s="10">
        <v>943</v>
      </c>
      <c r="G950" s="17">
        <v>12.712999999999999</v>
      </c>
      <c r="H950" s="10">
        <v>14.603</v>
      </c>
      <c r="I950">
        <v>0.749</v>
      </c>
      <c r="J950">
        <v>1.466</v>
      </c>
      <c r="K950">
        <v>0.68200000000000005</v>
      </c>
      <c r="L950">
        <v>0.90200000000000002</v>
      </c>
      <c r="M950" s="10"/>
      <c r="N950" s="10"/>
      <c r="O950" s="10"/>
      <c r="P950" s="10"/>
      <c r="Q950" s="10"/>
      <c r="R950" s="10"/>
      <c r="S950" s="10">
        <v>1003</v>
      </c>
      <c r="T950" s="17">
        <v>4.0519999999999996</v>
      </c>
      <c r="U950" s="17">
        <f t="shared" si="99"/>
        <v>405.19999999999993</v>
      </c>
      <c r="V950" s="11">
        <f t="shared" si="98"/>
        <v>22.713798967294924</v>
      </c>
      <c r="X950">
        <v>8.9704369585467951</v>
      </c>
      <c r="Y950" s="12">
        <f t="shared" si="94"/>
        <v>8.9700000000000006</v>
      </c>
      <c r="Z950">
        <f t="shared" si="95"/>
        <v>4</v>
      </c>
      <c r="AA950">
        <f t="shared" si="96"/>
        <v>0</v>
      </c>
      <c r="AB950">
        <f t="shared" si="97"/>
        <v>939</v>
      </c>
      <c r="AD950" s="12">
        <v>8.9700000000000006</v>
      </c>
      <c r="AE950">
        <v>939</v>
      </c>
    </row>
    <row r="951" spans="6:31" x14ac:dyDescent="0.3">
      <c r="F951" s="10">
        <v>944</v>
      </c>
      <c r="G951" s="17">
        <v>7.1740000000000004</v>
      </c>
      <c r="H951" s="10">
        <v>13.824</v>
      </c>
      <c r="I951">
        <v>0.47199999999999998</v>
      </c>
      <c r="J951">
        <v>3.4319999999999999</v>
      </c>
      <c r="K951">
        <v>0.29099999999999998</v>
      </c>
      <c r="L951">
        <v>0.90200000000000002</v>
      </c>
      <c r="M951" s="10"/>
      <c r="N951" s="10"/>
      <c r="O951" s="10"/>
      <c r="P951" s="10"/>
      <c r="Q951" s="10"/>
      <c r="R951" s="10"/>
      <c r="S951" s="10">
        <v>1004</v>
      </c>
      <c r="T951" s="17">
        <v>62.040999999999997</v>
      </c>
      <c r="U951" s="17">
        <f t="shared" si="99"/>
        <v>6204.0999999999995</v>
      </c>
      <c r="V951" s="11">
        <f t="shared" si="98"/>
        <v>88.878036991663038</v>
      </c>
      <c r="X951">
        <v>8.9704369585467951</v>
      </c>
      <c r="Y951" s="12">
        <f t="shared" si="94"/>
        <v>8.9700000000000006</v>
      </c>
      <c r="Z951">
        <f t="shared" si="95"/>
        <v>5</v>
      </c>
      <c r="AA951">
        <f t="shared" si="96"/>
        <v>0</v>
      </c>
      <c r="AB951">
        <f t="shared" si="97"/>
        <v>939</v>
      </c>
      <c r="AD951" s="12">
        <v>8.9700000000000006</v>
      </c>
      <c r="AE951">
        <v>939</v>
      </c>
    </row>
    <row r="952" spans="6:31" x14ac:dyDescent="0.3">
      <c r="F952" s="10">
        <v>945</v>
      </c>
      <c r="G952" s="17">
        <v>17.173999999999999</v>
      </c>
      <c r="H952" s="10">
        <v>26.347000000000001</v>
      </c>
      <c r="I952">
        <v>0.311</v>
      </c>
      <c r="J952">
        <v>3.9249999999999998</v>
      </c>
      <c r="K952">
        <v>0.255</v>
      </c>
      <c r="L952">
        <v>0.70399999999999996</v>
      </c>
      <c r="M952" s="10"/>
      <c r="N952" s="10"/>
      <c r="O952" s="10"/>
      <c r="P952" s="10"/>
      <c r="Q952" s="10"/>
      <c r="R952" s="10"/>
      <c r="S952" s="10">
        <v>1005</v>
      </c>
      <c r="T952" s="17">
        <v>2.1930000000000001</v>
      </c>
      <c r="U952" s="17">
        <f t="shared" si="99"/>
        <v>219.3</v>
      </c>
      <c r="V952" s="11">
        <f t="shared" si="98"/>
        <v>16.70992017217381</v>
      </c>
      <c r="X952">
        <v>8.9704369585467951</v>
      </c>
      <c r="Y952" s="12">
        <f t="shared" si="94"/>
        <v>8.9700000000000006</v>
      </c>
      <c r="Z952">
        <f t="shared" si="95"/>
        <v>6</v>
      </c>
      <c r="AA952">
        <f t="shared" si="96"/>
        <v>0</v>
      </c>
      <c r="AB952">
        <f t="shared" si="97"/>
        <v>939</v>
      </c>
      <c r="AD952" s="12">
        <v>8.9700000000000006</v>
      </c>
      <c r="AE952">
        <v>939</v>
      </c>
    </row>
    <row r="953" spans="6:31" x14ac:dyDescent="0.3">
      <c r="F953" s="10">
        <v>946</v>
      </c>
      <c r="G953" s="17">
        <v>18.623000000000001</v>
      </c>
      <c r="H953" s="10">
        <v>17.414999999999999</v>
      </c>
      <c r="I953">
        <v>0.77200000000000002</v>
      </c>
      <c r="J953">
        <v>1.329</v>
      </c>
      <c r="K953">
        <v>0.752</v>
      </c>
      <c r="L953">
        <v>0.91100000000000003</v>
      </c>
      <c r="M953" s="10"/>
      <c r="N953" s="10"/>
      <c r="O953" s="10"/>
      <c r="P953" s="10"/>
      <c r="Q953" s="10"/>
      <c r="R953" s="10"/>
      <c r="S953" s="10">
        <v>1006</v>
      </c>
      <c r="T953" s="17">
        <v>46.948999999999998</v>
      </c>
      <c r="U953" s="17">
        <f t="shared" si="99"/>
        <v>4694.8999999999996</v>
      </c>
      <c r="V953" s="11">
        <f t="shared" si="98"/>
        <v>77.315796177606003</v>
      </c>
      <c r="X953">
        <v>8.9704369585467951</v>
      </c>
      <c r="Y953" s="12">
        <f t="shared" si="94"/>
        <v>8.9700000000000006</v>
      </c>
      <c r="Z953">
        <f t="shared" si="95"/>
        <v>7</v>
      </c>
      <c r="AA953">
        <f t="shared" si="96"/>
        <v>0</v>
      </c>
      <c r="AB953">
        <f t="shared" si="97"/>
        <v>939</v>
      </c>
      <c r="AD953" s="12">
        <v>8.9700000000000006</v>
      </c>
      <c r="AE953">
        <v>939</v>
      </c>
    </row>
    <row r="954" spans="6:31" x14ac:dyDescent="0.3">
      <c r="F954" s="8">
        <v>947</v>
      </c>
      <c r="G954" s="117">
        <v>33.417999999999999</v>
      </c>
      <c r="H954" s="8">
        <v>25.427</v>
      </c>
      <c r="I954" s="8">
        <v>0.65</v>
      </c>
      <c r="J954" s="8">
        <v>2.347</v>
      </c>
      <c r="K954" s="8">
        <v>0.42599999999999999</v>
      </c>
      <c r="L954" s="8">
        <v>0.88800000000000001</v>
      </c>
      <c r="M954" s="10"/>
      <c r="N954" s="10"/>
      <c r="O954" s="10"/>
      <c r="P954" s="10"/>
      <c r="Q954" s="10"/>
      <c r="R954" s="10"/>
      <c r="S954" s="10">
        <v>1007</v>
      </c>
      <c r="T954" s="17">
        <v>8.7360000000000007</v>
      </c>
      <c r="U954" s="17">
        <f t="shared" si="99"/>
        <v>873.6</v>
      </c>
      <c r="V954" s="11">
        <f t="shared" si="98"/>
        <v>33.351192876427049</v>
      </c>
      <c r="X954">
        <v>8.9704369585467951</v>
      </c>
      <c r="Y954" s="12">
        <f t="shared" si="94"/>
        <v>8.9700000000000006</v>
      </c>
      <c r="Z954">
        <f t="shared" si="95"/>
        <v>8</v>
      </c>
      <c r="AA954">
        <f t="shared" si="96"/>
        <v>0</v>
      </c>
      <c r="AB954">
        <f t="shared" si="97"/>
        <v>939</v>
      </c>
      <c r="AD954" s="12">
        <v>8.9700000000000006</v>
      </c>
      <c r="AE954">
        <v>939</v>
      </c>
    </row>
    <row r="955" spans="6:31" x14ac:dyDescent="0.3">
      <c r="F955" s="10">
        <v>948</v>
      </c>
      <c r="G955" s="17">
        <v>3.085</v>
      </c>
      <c r="H955" s="10">
        <v>7.4279999999999999</v>
      </c>
      <c r="I955">
        <v>0.70299999999999996</v>
      </c>
      <c r="J955">
        <v>2.7389999999999999</v>
      </c>
      <c r="K955">
        <v>0.36499999999999999</v>
      </c>
      <c r="L955">
        <v>0.86499999999999999</v>
      </c>
      <c r="M955" s="10"/>
      <c r="N955" s="10"/>
      <c r="O955" s="10"/>
      <c r="P955" s="10"/>
      <c r="Q955" s="10"/>
      <c r="R955" s="10"/>
      <c r="S955" s="10">
        <v>1008</v>
      </c>
      <c r="T955" s="17">
        <v>7.1369999999999996</v>
      </c>
      <c r="U955" s="17">
        <f t="shared" si="99"/>
        <v>713.69999999999993</v>
      </c>
      <c r="V955" s="11">
        <f t="shared" si="98"/>
        <v>30.14483476613341</v>
      </c>
      <c r="X955">
        <v>8.9704369585467951</v>
      </c>
      <c r="Y955" s="12">
        <f t="shared" si="94"/>
        <v>8.9700000000000006</v>
      </c>
      <c r="Z955">
        <f t="shared" si="95"/>
        <v>9</v>
      </c>
      <c r="AA955">
        <f t="shared" si="96"/>
        <v>9</v>
      </c>
      <c r="AB955">
        <f t="shared" si="97"/>
        <v>948</v>
      </c>
      <c r="AD955" s="12">
        <v>8.9700000000000006</v>
      </c>
      <c r="AE955">
        <v>948</v>
      </c>
    </row>
    <row r="956" spans="6:31" x14ac:dyDescent="0.3">
      <c r="F956" s="10">
        <v>949</v>
      </c>
      <c r="G956" s="17">
        <v>1.6359999999999999</v>
      </c>
      <c r="H956" s="10">
        <v>4.7480000000000002</v>
      </c>
      <c r="I956">
        <v>0.91200000000000003</v>
      </c>
      <c r="J956">
        <v>1.548</v>
      </c>
      <c r="K956">
        <v>0.64600000000000002</v>
      </c>
      <c r="L956">
        <v>0.86299999999999999</v>
      </c>
      <c r="M956" s="10"/>
      <c r="N956" s="10"/>
      <c r="O956" s="10"/>
      <c r="P956" s="10"/>
      <c r="Q956" s="10"/>
      <c r="R956" s="10"/>
      <c r="S956" s="10">
        <v>1009</v>
      </c>
      <c r="T956" s="17">
        <v>3.68</v>
      </c>
      <c r="U956" s="17">
        <f t="shared" si="99"/>
        <v>368</v>
      </c>
      <c r="V956" s="11">
        <f t="shared" si="98"/>
        <v>21.646065519224038</v>
      </c>
      <c r="X956">
        <v>8.7038929745110138</v>
      </c>
      <c r="Y956" s="12">
        <f t="shared" si="94"/>
        <v>8.7029999999999994</v>
      </c>
      <c r="Z956">
        <f t="shared" si="95"/>
        <v>1</v>
      </c>
      <c r="AA956">
        <f t="shared" si="96"/>
        <v>0</v>
      </c>
      <c r="AB956">
        <f t="shared" si="97"/>
        <v>948</v>
      </c>
      <c r="AD956" s="12">
        <v>8.7029999999999994</v>
      </c>
      <c r="AE956">
        <v>948</v>
      </c>
    </row>
    <row r="957" spans="6:31" x14ac:dyDescent="0.3">
      <c r="F957" s="10">
        <v>950</v>
      </c>
      <c r="G957" s="17">
        <v>3.569</v>
      </c>
      <c r="H957" s="10">
        <v>7.335</v>
      </c>
      <c r="I957">
        <v>0.83399999999999996</v>
      </c>
      <c r="J957">
        <v>1.3140000000000001</v>
      </c>
      <c r="K957">
        <v>0.76100000000000001</v>
      </c>
      <c r="L957">
        <v>0.88900000000000001</v>
      </c>
      <c r="M957" s="10"/>
      <c r="N957" s="10"/>
      <c r="O957" s="10"/>
      <c r="P957" s="10"/>
      <c r="Q957" s="10"/>
      <c r="R957" s="10"/>
      <c r="S957" s="10">
        <v>1010</v>
      </c>
      <c r="T957" s="17">
        <v>4.4980000000000002</v>
      </c>
      <c r="U957" s="17">
        <f t="shared" si="99"/>
        <v>449.8</v>
      </c>
      <c r="V957" s="11">
        <f t="shared" si="98"/>
        <v>23.931217002523631</v>
      </c>
      <c r="X957">
        <v>8.7038929745110138</v>
      </c>
      <c r="Y957" s="12">
        <f t="shared" si="94"/>
        <v>8.7029999999999994</v>
      </c>
      <c r="Z957">
        <f t="shared" si="95"/>
        <v>2</v>
      </c>
      <c r="AA957">
        <f t="shared" si="96"/>
        <v>0</v>
      </c>
      <c r="AB957">
        <f t="shared" si="97"/>
        <v>948</v>
      </c>
      <c r="AD957" s="12">
        <v>8.7029999999999994</v>
      </c>
      <c r="AE957">
        <v>948</v>
      </c>
    </row>
    <row r="958" spans="6:31" x14ac:dyDescent="0.3">
      <c r="F958" s="10">
        <v>951</v>
      </c>
      <c r="G958" s="17">
        <v>3.7919999999999998</v>
      </c>
      <c r="H958" s="10">
        <v>8.2189999999999994</v>
      </c>
      <c r="I958">
        <v>0.70499999999999996</v>
      </c>
      <c r="J958">
        <v>2.484</v>
      </c>
      <c r="K958">
        <v>0.40300000000000002</v>
      </c>
      <c r="L958">
        <v>0.91900000000000004</v>
      </c>
      <c r="M958" s="10"/>
      <c r="N958" s="10"/>
      <c r="O958" s="10"/>
      <c r="P958" s="10"/>
      <c r="Q958" s="10"/>
      <c r="R958" s="10"/>
      <c r="S958" s="10">
        <v>1011</v>
      </c>
      <c r="T958" s="17">
        <v>0.40899999999999997</v>
      </c>
      <c r="U958" s="17">
        <f t="shared" si="99"/>
        <v>40.9</v>
      </c>
      <c r="V958" s="11">
        <f t="shared" si="98"/>
        <v>7.2163354536543096</v>
      </c>
      <c r="X958">
        <v>8.7038929745110138</v>
      </c>
      <c r="Y958" s="12">
        <f t="shared" si="94"/>
        <v>8.7029999999999994</v>
      </c>
      <c r="Z958">
        <f t="shared" si="95"/>
        <v>3</v>
      </c>
      <c r="AA958">
        <f t="shared" si="96"/>
        <v>3</v>
      </c>
      <c r="AB958">
        <f t="shared" si="97"/>
        <v>951</v>
      </c>
      <c r="AD958" s="12">
        <v>8.7029999999999994</v>
      </c>
      <c r="AE958">
        <v>951</v>
      </c>
    </row>
    <row r="959" spans="6:31" x14ac:dyDescent="0.3">
      <c r="F959" s="10">
        <v>952</v>
      </c>
      <c r="G959" s="17">
        <v>0.48299999999999998</v>
      </c>
      <c r="H959" s="10">
        <v>2.5670000000000002</v>
      </c>
      <c r="I959">
        <v>0.92200000000000004</v>
      </c>
      <c r="J959">
        <v>1.5</v>
      </c>
      <c r="K959">
        <v>0.66700000000000004</v>
      </c>
      <c r="L959">
        <v>0.81200000000000006</v>
      </c>
      <c r="M959" s="10"/>
      <c r="N959" s="10"/>
      <c r="O959" s="10"/>
      <c r="P959" s="10"/>
      <c r="Q959" s="10"/>
      <c r="R959" s="10"/>
      <c r="S959" s="10">
        <v>1012</v>
      </c>
      <c r="T959" s="17">
        <v>4.2750000000000004</v>
      </c>
      <c r="U959" s="17">
        <f t="shared" si="99"/>
        <v>427.50000000000006</v>
      </c>
      <c r="V959" s="11">
        <f t="shared" si="98"/>
        <v>23.330450175131258</v>
      </c>
      <c r="X959">
        <v>8.4289244032807709</v>
      </c>
      <c r="Y959" s="12">
        <f t="shared" si="94"/>
        <v>8.4280000000000008</v>
      </c>
      <c r="Z959">
        <f t="shared" si="95"/>
        <v>1</v>
      </c>
      <c r="AA959">
        <f t="shared" si="96"/>
        <v>0</v>
      </c>
      <c r="AB959">
        <f t="shared" si="97"/>
        <v>951</v>
      </c>
      <c r="AD959" s="12">
        <v>8.4280000000000008</v>
      </c>
      <c r="AE959">
        <v>951</v>
      </c>
    </row>
    <row r="960" spans="6:31" x14ac:dyDescent="0.3">
      <c r="F960" s="10">
        <v>953</v>
      </c>
      <c r="G960" s="17">
        <v>7.3230000000000004</v>
      </c>
      <c r="H960" s="10">
        <v>11.105</v>
      </c>
      <c r="I960">
        <v>0.746</v>
      </c>
      <c r="J960">
        <v>2.133</v>
      </c>
      <c r="K960">
        <v>0.46899999999999997</v>
      </c>
      <c r="L960">
        <v>0.90200000000000002</v>
      </c>
      <c r="M960" s="10"/>
      <c r="N960" s="10"/>
      <c r="O960" s="10"/>
      <c r="P960" s="10"/>
      <c r="Q960" s="10"/>
      <c r="R960" s="10"/>
      <c r="S960" s="10">
        <v>1013</v>
      </c>
      <c r="T960" s="17">
        <v>3.1230000000000002</v>
      </c>
      <c r="U960" s="17">
        <f t="shared" si="99"/>
        <v>312.3</v>
      </c>
      <c r="V960" s="11">
        <f t="shared" si="98"/>
        <v>19.940729921966028</v>
      </c>
      <c r="X960">
        <v>8.4289244032807709</v>
      </c>
      <c r="Y960" s="12">
        <f t="shared" si="94"/>
        <v>8.4280000000000008</v>
      </c>
      <c r="Z960">
        <f t="shared" si="95"/>
        <v>2</v>
      </c>
      <c r="AA960">
        <f t="shared" si="96"/>
        <v>0</v>
      </c>
      <c r="AB960">
        <f t="shared" si="97"/>
        <v>951</v>
      </c>
      <c r="AD960" s="12">
        <v>8.4280000000000008</v>
      </c>
      <c r="AE960">
        <v>951</v>
      </c>
    </row>
    <row r="961" spans="6:31" x14ac:dyDescent="0.3">
      <c r="F961" s="10">
        <v>954</v>
      </c>
      <c r="G961" s="17">
        <v>4.7949999999999999</v>
      </c>
      <c r="H961" s="10">
        <v>9.0830000000000002</v>
      </c>
      <c r="I961">
        <v>0.73</v>
      </c>
      <c r="J961">
        <v>2.2559999999999998</v>
      </c>
      <c r="K961">
        <v>0.443</v>
      </c>
      <c r="L961">
        <v>0.88700000000000001</v>
      </c>
      <c r="M961" s="10"/>
      <c r="N961" s="10"/>
      <c r="O961" s="10"/>
      <c r="P961" s="10"/>
      <c r="Q961" s="10"/>
      <c r="R961" s="10"/>
      <c r="S961" s="10">
        <v>1014</v>
      </c>
      <c r="T961" s="17">
        <v>2.0070000000000001</v>
      </c>
      <c r="U961" s="17">
        <f t="shared" si="99"/>
        <v>200.70000000000002</v>
      </c>
      <c r="V961" s="11">
        <f t="shared" si="98"/>
        <v>15.985592783139047</v>
      </c>
      <c r="X961">
        <v>8.4289244032807709</v>
      </c>
      <c r="Y961" s="12">
        <f t="shared" si="94"/>
        <v>8.4280000000000008</v>
      </c>
      <c r="Z961">
        <f t="shared" si="95"/>
        <v>3</v>
      </c>
      <c r="AA961">
        <f t="shared" si="96"/>
        <v>0</v>
      </c>
      <c r="AB961">
        <f t="shared" si="97"/>
        <v>951</v>
      </c>
      <c r="AD961" s="12">
        <v>8.4280000000000008</v>
      </c>
      <c r="AE961">
        <v>951</v>
      </c>
    </row>
    <row r="962" spans="6:31" x14ac:dyDescent="0.3">
      <c r="F962" s="10">
        <v>955</v>
      </c>
      <c r="G962" s="17">
        <v>0.26</v>
      </c>
      <c r="H962" s="10">
        <v>2.0219999999999998</v>
      </c>
      <c r="I962">
        <v>0.8</v>
      </c>
      <c r="J962">
        <v>1.387</v>
      </c>
      <c r="K962">
        <v>0.72099999999999997</v>
      </c>
      <c r="L962">
        <v>0.73699999999999999</v>
      </c>
      <c r="M962" s="10"/>
      <c r="N962" s="10"/>
      <c r="O962" s="10"/>
      <c r="P962" s="10"/>
      <c r="Q962" s="10"/>
      <c r="R962" s="10"/>
      <c r="S962" s="10">
        <v>1015</v>
      </c>
      <c r="T962" s="17">
        <v>17.507999999999999</v>
      </c>
      <c r="U962" s="17">
        <f t="shared" si="99"/>
        <v>1750.8</v>
      </c>
      <c r="V962" s="11">
        <f t="shared" si="98"/>
        <v>47.214275329844078</v>
      </c>
      <c r="X962">
        <v>8.4289244032807709</v>
      </c>
      <c r="Y962" s="12">
        <f t="shared" si="94"/>
        <v>8.4280000000000008</v>
      </c>
      <c r="Z962">
        <f t="shared" si="95"/>
        <v>4</v>
      </c>
      <c r="AA962">
        <f t="shared" si="96"/>
        <v>0</v>
      </c>
      <c r="AB962">
        <f t="shared" si="97"/>
        <v>951</v>
      </c>
      <c r="AD962" s="12">
        <v>8.4280000000000008</v>
      </c>
      <c r="AE962">
        <v>951</v>
      </c>
    </row>
    <row r="963" spans="6:31" x14ac:dyDescent="0.3">
      <c r="F963" s="10">
        <v>956</v>
      </c>
      <c r="G963" s="17">
        <v>2.044</v>
      </c>
      <c r="H963" s="10">
        <v>6.0650000000000004</v>
      </c>
      <c r="I963">
        <v>0.69899999999999995</v>
      </c>
      <c r="J963">
        <v>2.4700000000000002</v>
      </c>
      <c r="K963">
        <v>0.40500000000000003</v>
      </c>
      <c r="L963">
        <v>0.83299999999999996</v>
      </c>
      <c r="M963" s="10"/>
      <c r="N963" s="10"/>
      <c r="O963" s="10"/>
      <c r="P963" s="10"/>
      <c r="Q963" s="10"/>
      <c r="R963" s="10"/>
      <c r="S963" s="10">
        <v>1016</v>
      </c>
      <c r="T963" s="17">
        <v>19.812999999999999</v>
      </c>
      <c r="U963" s="17">
        <f t="shared" si="99"/>
        <v>1981.3</v>
      </c>
      <c r="V963" s="11">
        <f t="shared" si="98"/>
        <v>50.226183510035661</v>
      </c>
      <c r="X963">
        <v>8.4289244032807709</v>
      </c>
      <c r="Y963" s="12">
        <f t="shared" si="94"/>
        <v>8.4280000000000008</v>
      </c>
      <c r="Z963">
        <f t="shared" si="95"/>
        <v>5</v>
      </c>
      <c r="AA963">
        <f t="shared" si="96"/>
        <v>0</v>
      </c>
      <c r="AB963">
        <f t="shared" si="97"/>
        <v>951</v>
      </c>
      <c r="AD963" s="12">
        <v>8.4280000000000008</v>
      </c>
      <c r="AE963">
        <v>951</v>
      </c>
    </row>
    <row r="964" spans="6:31" x14ac:dyDescent="0.3">
      <c r="F964" s="10">
        <v>957</v>
      </c>
      <c r="G964" s="17">
        <v>1.375</v>
      </c>
      <c r="H964" s="10">
        <v>4.6550000000000002</v>
      </c>
      <c r="I964">
        <v>0.79800000000000004</v>
      </c>
      <c r="J964">
        <v>2.0030000000000001</v>
      </c>
      <c r="K964">
        <v>0.499</v>
      </c>
      <c r="L964">
        <v>0.88100000000000001</v>
      </c>
      <c r="M964" s="10"/>
      <c r="N964" s="10"/>
      <c r="O964" s="10"/>
      <c r="P964" s="10"/>
      <c r="Q964" s="10"/>
      <c r="R964" s="10"/>
      <c r="S964" s="10">
        <v>1018</v>
      </c>
      <c r="T964" s="17">
        <v>1.115</v>
      </c>
      <c r="U964" s="17">
        <f t="shared" si="99"/>
        <v>111.5</v>
      </c>
      <c r="V964" s="11">
        <f t="shared" si="98"/>
        <v>11.914957374576321</v>
      </c>
      <c r="X964">
        <v>8.4289244032807709</v>
      </c>
      <c r="Y964" s="12">
        <f t="shared" si="94"/>
        <v>8.4280000000000008</v>
      </c>
      <c r="Z964">
        <f t="shared" si="95"/>
        <v>6</v>
      </c>
      <c r="AA964">
        <f t="shared" si="96"/>
        <v>0</v>
      </c>
      <c r="AB964">
        <f t="shared" si="97"/>
        <v>951</v>
      </c>
      <c r="AD964" s="12">
        <v>8.4280000000000008</v>
      </c>
      <c r="AE964">
        <v>951</v>
      </c>
    </row>
    <row r="965" spans="6:31" x14ac:dyDescent="0.3">
      <c r="F965" s="10">
        <v>958</v>
      </c>
      <c r="G965" s="17">
        <v>84.046999999999997</v>
      </c>
      <c r="H965" s="10">
        <v>38.308999999999997</v>
      </c>
      <c r="I965">
        <v>0.72</v>
      </c>
      <c r="J965">
        <v>1.7949999999999999</v>
      </c>
      <c r="K965">
        <v>0.55700000000000005</v>
      </c>
      <c r="L965">
        <v>0.93100000000000005</v>
      </c>
      <c r="M965" s="10"/>
      <c r="N965" s="10"/>
      <c r="O965" s="10"/>
      <c r="P965" s="10"/>
      <c r="Q965" s="10"/>
      <c r="R965" s="10"/>
      <c r="S965" s="10">
        <v>1019</v>
      </c>
      <c r="T965" s="17">
        <v>6.282</v>
      </c>
      <c r="U965" s="17">
        <f t="shared" si="99"/>
        <v>628.20000000000005</v>
      </c>
      <c r="V965" s="11">
        <f t="shared" si="98"/>
        <v>28.281603243144286</v>
      </c>
      <c r="X965">
        <v>8.4289244032807709</v>
      </c>
      <c r="Y965" s="12">
        <f t="shared" si="94"/>
        <v>8.4280000000000008</v>
      </c>
      <c r="Z965">
        <f t="shared" si="95"/>
        <v>7</v>
      </c>
      <c r="AA965">
        <f t="shared" si="96"/>
        <v>7</v>
      </c>
      <c r="AB965">
        <f t="shared" si="97"/>
        <v>958</v>
      </c>
      <c r="AD965" s="12">
        <v>8.4280000000000008</v>
      </c>
      <c r="AE965">
        <v>958</v>
      </c>
    </row>
    <row r="966" spans="6:31" x14ac:dyDescent="0.3">
      <c r="F966" s="10">
        <v>959</v>
      </c>
      <c r="G966" s="17">
        <v>25.797999999999998</v>
      </c>
      <c r="H966" s="10">
        <v>21.364999999999998</v>
      </c>
      <c r="I966">
        <v>0.71</v>
      </c>
      <c r="J966">
        <v>1.9410000000000001</v>
      </c>
      <c r="K966">
        <v>0.51500000000000001</v>
      </c>
      <c r="L966">
        <v>0.93</v>
      </c>
      <c r="M966" s="10"/>
      <c r="N966" s="10"/>
      <c r="O966" s="10"/>
      <c r="P966" s="10"/>
      <c r="Q966" s="10"/>
      <c r="R966" s="10"/>
      <c r="S966" s="10">
        <v>1020</v>
      </c>
      <c r="T966" s="17">
        <v>6.431</v>
      </c>
      <c r="U966" s="17">
        <f t="shared" si="99"/>
        <v>643.1</v>
      </c>
      <c r="V966" s="11">
        <f t="shared" si="98"/>
        <v>28.615037152154514</v>
      </c>
      <c r="X966">
        <v>8.1368578902564384</v>
      </c>
      <c r="Y966" s="12">
        <f t="shared" si="94"/>
        <v>8.1359999999999992</v>
      </c>
      <c r="Z966">
        <f t="shared" si="95"/>
        <v>1</v>
      </c>
      <c r="AA966">
        <f t="shared" si="96"/>
        <v>0</v>
      </c>
      <c r="AB966">
        <f t="shared" si="97"/>
        <v>958</v>
      </c>
      <c r="AD966" s="12">
        <v>8.1359999999999992</v>
      </c>
      <c r="AE966">
        <v>958</v>
      </c>
    </row>
    <row r="967" spans="6:31" x14ac:dyDescent="0.3">
      <c r="F967" s="10">
        <v>960</v>
      </c>
      <c r="G967" s="17">
        <v>6.5419999999999998</v>
      </c>
      <c r="H967" s="10">
        <v>11.124000000000001</v>
      </c>
      <c r="I967">
        <v>0.66400000000000003</v>
      </c>
      <c r="J967">
        <v>1.5960000000000001</v>
      </c>
      <c r="K967">
        <v>0.626</v>
      </c>
      <c r="L967">
        <v>0.873</v>
      </c>
      <c r="M967" s="10"/>
      <c r="N967" s="10"/>
      <c r="O967" s="10"/>
      <c r="P967" s="10"/>
      <c r="Q967" s="10"/>
      <c r="R967" s="10"/>
      <c r="S967" s="10">
        <v>1021</v>
      </c>
      <c r="T967" s="17">
        <v>1.97</v>
      </c>
      <c r="U967" s="17">
        <f t="shared" si="99"/>
        <v>197</v>
      </c>
      <c r="V967" s="11">
        <f t="shared" si="98"/>
        <v>15.837556323903858</v>
      </c>
      <c r="X967">
        <v>8.1368578902564384</v>
      </c>
      <c r="Y967" s="12">
        <f t="shared" si="94"/>
        <v>8.1359999999999992</v>
      </c>
      <c r="Z967">
        <f t="shared" si="95"/>
        <v>2</v>
      </c>
      <c r="AA967">
        <f t="shared" si="96"/>
        <v>0</v>
      </c>
      <c r="AB967">
        <f t="shared" si="97"/>
        <v>958</v>
      </c>
      <c r="AD967" s="12">
        <v>8.1359999999999992</v>
      </c>
      <c r="AE967">
        <v>958</v>
      </c>
    </row>
    <row r="968" spans="6:31" x14ac:dyDescent="0.3">
      <c r="F968" s="8">
        <v>961</v>
      </c>
      <c r="G968" s="117">
        <v>240.767</v>
      </c>
      <c r="H968" s="8">
        <v>79.233999999999995</v>
      </c>
      <c r="I968" s="8">
        <v>0.48199999999999998</v>
      </c>
      <c r="J968" s="8">
        <v>1.59</v>
      </c>
      <c r="K968" s="8">
        <v>0.629</v>
      </c>
      <c r="L968" s="8">
        <v>0.78</v>
      </c>
      <c r="M968" s="10"/>
      <c r="N968" s="10"/>
      <c r="O968" s="10"/>
      <c r="P968" s="10"/>
      <c r="Q968" s="10"/>
      <c r="R968" s="10"/>
      <c r="S968" s="10">
        <v>1022</v>
      </c>
      <c r="T968" s="17">
        <v>9.4049999999999994</v>
      </c>
      <c r="U968" s="17">
        <f t="shared" si="99"/>
        <v>940.49999999999989</v>
      </c>
      <c r="V968" s="11">
        <f t="shared" si="98"/>
        <v>34.604649858413836</v>
      </c>
      <c r="X968">
        <v>8.1368578902564384</v>
      </c>
      <c r="Y968" s="12">
        <f t="shared" si="94"/>
        <v>8.1359999999999992</v>
      </c>
      <c r="Z968">
        <f t="shared" si="95"/>
        <v>3</v>
      </c>
      <c r="AA968">
        <f t="shared" si="96"/>
        <v>0</v>
      </c>
      <c r="AB968">
        <f t="shared" si="97"/>
        <v>958</v>
      </c>
      <c r="AD968" s="12">
        <v>8.1359999999999992</v>
      </c>
      <c r="AE968">
        <v>958</v>
      </c>
    </row>
    <row r="969" spans="6:31" x14ac:dyDescent="0.3">
      <c r="F969" s="10">
        <v>962</v>
      </c>
      <c r="G969" s="17">
        <v>1.821</v>
      </c>
      <c r="H969" s="10">
        <v>5.4260000000000002</v>
      </c>
      <c r="I969">
        <v>0.77700000000000002</v>
      </c>
      <c r="J969">
        <v>1.8140000000000001</v>
      </c>
      <c r="K969">
        <v>0.55100000000000005</v>
      </c>
      <c r="L969">
        <v>0.89900000000000002</v>
      </c>
      <c r="M969" s="10"/>
      <c r="N969" s="10"/>
      <c r="O969" s="10"/>
      <c r="P969" s="10"/>
      <c r="Q969" s="10"/>
      <c r="R969" s="10"/>
      <c r="S969" s="10">
        <v>1023</v>
      </c>
      <c r="T969" s="17">
        <v>0.112</v>
      </c>
      <c r="U969" s="17">
        <f t="shared" si="99"/>
        <v>11.200000000000001</v>
      </c>
      <c r="V969" s="11">
        <f t="shared" si="98"/>
        <v>3.7762789755305186</v>
      </c>
      <c r="X969">
        <v>8.1368578902564384</v>
      </c>
      <c r="Y969" s="12">
        <f t="shared" ref="Y969:Y1032" si="100">TRUNC(X969,3)</f>
        <v>8.1359999999999992</v>
      </c>
      <c r="Z969">
        <f t="shared" si="95"/>
        <v>4</v>
      </c>
      <c r="AA969">
        <f t="shared" si="96"/>
        <v>0</v>
      </c>
      <c r="AB969">
        <f t="shared" si="97"/>
        <v>958</v>
      </c>
      <c r="AD969" s="12">
        <v>8.1359999999999992</v>
      </c>
      <c r="AE969">
        <v>958</v>
      </c>
    </row>
    <row r="970" spans="6:31" x14ac:dyDescent="0.3">
      <c r="F970" s="10">
        <v>963</v>
      </c>
      <c r="G970" s="17">
        <v>15.352</v>
      </c>
      <c r="H970" s="10">
        <v>16.896999999999998</v>
      </c>
      <c r="I970">
        <v>0.67600000000000005</v>
      </c>
      <c r="J970">
        <v>1.9359999999999999</v>
      </c>
      <c r="K970">
        <v>0.51700000000000002</v>
      </c>
      <c r="L970">
        <v>0.89300000000000002</v>
      </c>
      <c r="M970" s="10"/>
      <c r="N970" s="10"/>
      <c r="O970" s="10"/>
      <c r="P970" s="10"/>
      <c r="Q970" s="10"/>
      <c r="R970" s="10"/>
      <c r="S970" s="10">
        <v>1024</v>
      </c>
      <c r="T970" s="17">
        <v>66.465000000000003</v>
      </c>
      <c r="U970" s="17">
        <f t="shared" si="99"/>
        <v>6646.5</v>
      </c>
      <c r="V970" s="11">
        <f t="shared" si="98"/>
        <v>91.99231834279567</v>
      </c>
      <c r="X970">
        <v>8.1368578902564384</v>
      </c>
      <c r="Y970" s="12">
        <f t="shared" si="100"/>
        <v>8.1359999999999992</v>
      </c>
      <c r="Z970">
        <f t="shared" ref="Z970:Z1033" si="101">IF(Y970-Y969=0,Z969+Z$8,1)</f>
        <v>5</v>
      </c>
      <c r="AA970">
        <f t="shared" ref="AA970:AA1033" si="102">IF(Z970&lt;Z971,0,Z970)</f>
        <v>0</v>
      </c>
      <c r="AB970">
        <f t="shared" ref="AB970:AB1033" si="103">AB969+AA970</f>
        <v>958</v>
      </c>
      <c r="AD970" s="12">
        <v>8.1359999999999992</v>
      </c>
      <c r="AE970">
        <v>958</v>
      </c>
    </row>
    <row r="971" spans="6:31" x14ac:dyDescent="0.3">
      <c r="F971" s="10">
        <v>964</v>
      </c>
      <c r="G971" s="17">
        <v>1.413</v>
      </c>
      <c r="H971" s="10">
        <v>4.5880000000000001</v>
      </c>
      <c r="I971">
        <v>0.84299999999999997</v>
      </c>
      <c r="J971">
        <v>2.1160000000000001</v>
      </c>
      <c r="K971">
        <v>0.47299999999999998</v>
      </c>
      <c r="L971">
        <v>0.85399999999999998</v>
      </c>
      <c r="M971" s="10"/>
      <c r="N971" s="10"/>
      <c r="O971" s="10"/>
      <c r="P971" s="10"/>
      <c r="Q971" s="10"/>
      <c r="R971" s="10"/>
      <c r="S971" s="10">
        <v>1025</v>
      </c>
      <c r="T971" s="17">
        <v>2.7509999999999999</v>
      </c>
      <c r="U971" s="17">
        <f t="shared" si="99"/>
        <v>275.09999999999997</v>
      </c>
      <c r="V971" s="11">
        <f t="shared" si="98"/>
        <v>18.715453474512532</v>
      </c>
      <c r="X971">
        <v>8.1368578902564384</v>
      </c>
      <c r="Y971" s="12">
        <f t="shared" si="100"/>
        <v>8.1359999999999992</v>
      </c>
      <c r="Z971">
        <f t="shared" si="101"/>
        <v>6</v>
      </c>
      <c r="AA971">
        <f t="shared" si="102"/>
        <v>6</v>
      </c>
      <c r="AB971">
        <f t="shared" si="103"/>
        <v>964</v>
      </c>
      <c r="AD971" s="12">
        <v>8.1359999999999992</v>
      </c>
      <c r="AE971">
        <v>964</v>
      </c>
    </row>
    <row r="972" spans="6:31" x14ac:dyDescent="0.3">
      <c r="F972" s="10">
        <v>965</v>
      </c>
      <c r="G972" s="17">
        <v>7.2859999999999996</v>
      </c>
      <c r="H972" s="10">
        <v>13.146000000000001</v>
      </c>
      <c r="I972">
        <v>0.53</v>
      </c>
      <c r="J972">
        <v>1.51</v>
      </c>
      <c r="K972">
        <v>0.66200000000000003</v>
      </c>
      <c r="L972">
        <v>0.77500000000000002</v>
      </c>
      <c r="M972" s="10"/>
      <c r="N972" s="10"/>
      <c r="O972" s="10"/>
      <c r="P972" s="10"/>
      <c r="Q972" s="10"/>
      <c r="R972" s="10"/>
      <c r="S972" s="10">
        <v>1027</v>
      </c>
      <c r="T972" s="17">
        <v>3.234</v>
      </c>
      <c r="U972" s="17">
        <f t="shared" si="99"/>
        <v>323.39999999999998</v>
      </c>
      <c r="V972" s="11">
        <f t="shared" si="98"/>
        <v>20.292009973567222</v>
      </c>
      <c r="X972">
        <v>7.8420322627944063</v>
      </c>
      <c r="Y972" s="12">
        <f t="shared" si="100"/>
        <v>7.8419999999999996</v>
      </c>
      <c r="Z972">
        <f t="shared" si="101"/>
        <v>1</v>
      </c>
      <c r="AA972">
        <f t="shared" si="102"/>
        <v>0</v>
      </c>
      <c r="AB972">
        <f t="shared" si="103"/>
        <v>964</v>
      </c>
      <c r="AD972" s="12">
        <v>7.8419999999999996</v>
      </c>
      <c r="AE972">
        <v>964</v>
      </c>
    </row>
    <row r="973" spans="6:31" x14ac:dyDescent="0.3">
      <c r="F973" s="10">
        <v>966</v>
      </c>
      <c r="G973" s="17">
        <v>6.8029999999999999</v>
      </c>
      <c r="H973" s="10">
        <v>9.9209999999999994</v>
      </c>
      <c r="I973">
        <v>0.86899999999999999</v>
      </c>
      <c r="J973">
        <v>1.325</v>
      </c>
      <c r="K973">
        <v>0.755</v>
      </c>
      <c r="L973">
        <v>0.92700000000000005</v>
      </c>
      <c r="M973" s="10"/>
      <c r="N973" s="10"/>
      <c r="O973" s="10"/>
      <c r="P973" s="10"/>
      <c r="Q973" s="10"/>
      <c r="R973" s="10"/>
      <c r="S973" s="10">
        <v>1028</v>
      </c>
      <c r="T973" s="17">
        <v>11.821</v>
      </c>
      <c r="U973" s="17">
        <f t="shared" si="99"/>
        <v>1182.0999999999999</v>
      </c>
      <c r="V973" s="11">
        <f t="shared" si="98"/>
        <v>38.795572760708609</v>
      </c>
      <c r="X973">
        <v>7.8420322627944063</v>
      </c>
      <c r="Y973" s="12">
        <f t="shared" si="100"/>
        <v>7.8419999999999996</v>
      </c>
      <c r="Z973">
        <f t="shared" si="101"/>
        <v>2</v>
      </c>
      <c r="AA973">
        <f t="shared" si="102"/>
        <v>0</v>
      </c>
      <c r="AB973">
        <f t="shared" si="103"/>
        <v>964</v>
      </c>
      <c r="AD973" s="12">
        <v>7.8419999999999996</v>
      </c>
      <c r="AE973">
        <v>964</v>
      </c>
    </row>
    <row r="974" spans="6:31" x14ac:dyDescent="0.3">
      <c r="F974" s="10">
        <v>967</v>
      </c>
      <c r="G974" s="17">
        <v>1.1519999999999999</v>
      </c>
      <c r="H974" s="10">
        <v>4.1559999999999997</v>
      </c>
      <c r="I974">
        <v>0.83799999999999997</v>
      </c>
      <c r="J974">
        <v>1.994</v>
      </c>
      <c r="K974">
        <v>0.501</v>
      </c>
      <c r="L974">
        <v>0.86099999999999999</v>
      </c>
      <c r="M974" s="10"/>
      <c r="N974" s="10"/>
      <c r="O974" s="10"/>
      <c r="P974" s="10"/>
      <c r="Q974" s="10"/>
      <c r="R974" s="10"/>
      <c r="S974" s="10">
        <v>1029</v>
      </c>
      <c r="T974" s="17">
        <v>15.278</v>
      </c>
      <c r="U974" s="17">
        <f t="shared" si="99"/>
        <v>1527.8</v>
      </c>
      <c r="V974" s="11">
        <f t="shared" si="98"/>
        <v>44.105049330506155</v>
      </c>
      <c r="X974">
        <v>7.8420322627944063</v>
      </c>
      <c r="Y974" s="12">
        <f t="shared" si="100"/>
        <v>7.8419999999999996</v>
      </c>
      <c r="Z974">
        <f t="shared" si="101"/>
        <v>3</v>
      </c>
      <c r="AA974">
        <f t="shared" si="102"/>
        <v>0</v>
      </c>
      <c r="AB974">
        <f t="shared" si="103"/>
        <v>964</v>
      </c>
      <c r="AD974" s="12">
        <v>7.8419999999999996</v>
      </c>
      <c r="AE974">
        <v>964</v>
      </c>
    </row>
    <row r="975" spans="6:31" x14ac:dyDescent="0.3">
      <c r="F975" s="10">
        <v>968</v>
      </c>
      <c r="G975" s="17">
        <v>5.39</v>
      </c>
      <c r="H975" s="10">
        <v>10.965</v>
      </c>
      <c r="I975">
        <v>0.56299999999999994</v>
      </c>
      <c r="J975">
        <v>2.9390000000000001</v>
      </c>
      <c r="K975">
        <v>0.34</v>
      </c>
      <c r="L975">
        <v>0.85799999999999998</v>
      </c>
      <c r="M975" s="10"/>
      <c r="N975" s="10"/>
      <c r="O975" s="10"/>
      <c r="P975" s="10"/>
      <c r="Q975" s="10"/>
      <c r="R975" s="10"/>
      <c r="S975" s="10">
        <v>1032</v>
      </c>
      <c r="T975" s="17">
        <v>32.786000000000001</v>
      </c>
      <c r="U975" s="17">
        <f t="shared" si="99"/>
        <v>3278.6000000000004</v>
      </c>
      <c r="V975" s="11">
        <f t="shared" si="98"/>
        <v>64.609930903605715</v>
      </c>
      <c r="X975">
        <v>7.8420322627944063</v>
      </c>
      <c r="Y975" s="12">
        <f t="shared" si="100"/>
        <v>7.8419999999999996</v>
      </c>
      <c r="Z975">
        <f t="shared" si="101"/>
        <v>4</v>
      </c>
      <c r="AA975">
        <f t="shared" si="102"/>
        <v>0</v>
      </c>
      <c r="AB975">
        <f t="shared" si="103"/>
        <v>964</v>
      </c>
      <c r="AD975" s="12">
        <v>7.8419999999999996</v>
      </c>
      <c r="AE975">
        <v>964</v>
      </c>
    </row>
    <row r="976" spans="6:31" x14ac:dyDescent="0.3">
      <c r="F976" s="10">
        <v>969</v>
      </c>
      <c r="G976" s="17">
        <v>9.33</v>
      </c>
      <c r="H976" s="10">
        <v>13.193</v>
      </c>
      <c r="I976">
        <v>0.67400000000000004</v>
      </c>
      <c r="J976">
        <v>2.1949999999999998</v>
      </c>
      <c r="K976">
        <v>0.45600000000000002</v>
      </c>
      <c r="L976">
        <v>0.90600000000000003</v>
      </c>
      <c r="M976" s="10"/>
      <c r="N976" s="10"/>
      <c r="O976" s="10"/>
      <c r="P976" s="10"/>
      <c r="Q976" s="10"/>
      <c r="R976" s="10"/>
      <c r="S976" s="10">
        <v>1034</v>
      </c>
      <c r="T976" s="17">
        <v>1.264</v>
      </c>
      <c r="U976" s="17">
        <f t="shared" si="99"/>
        <v>126.4</v>
      </c>
      <c r="V976" s="11">
        <f t="shared" ref="V976:V1027" si="104">((U976/PI())^0.5)*2</f>
        <v>12.686113607189736</v>
      </c>
      <c r="X976">
        <v>7.8420322627944063</v>
      </c>
      <c r="Y976" s="12">
        <f t="shared" si="100"/>
        <v>7.8419999999999996</v>
      </c>
      <c r="Z976">
        <f t="shared" si="101"/>
        <v>5</v>
      </c>
      <c r="AA976">
        <f t="shared" si="102"/>
        <v>0</v>
      </c>
      <c r="AB976">
        <f t="shared" si="103"/>
        <v>964</v>
      </c>
      <c r="AD976" s="12">
        <v>7.8419999999999996</v>
      </c>
      <c r="AE976">
        <v>964</v>
      </c>
    </row>
    <row r="977" spans="6:31" x14ac:dyDescent="0.3">
      <c r="F977" s="10">
        <v>970</v>
      </c>
      <c r="G977" s="17">
        <v>0.59499999999999997</v>
      </c>
      <c r="H977" s="10">
        <v>3.5449999999999999</v>
      </c>
      <c r="I977">
        <v>0.59499999999999997</v>
      </c>
      <c r="J977">
        <v>3.3319999999999999</v>
      </c>
      <c r="K977">
        <v>0.3</v>
      </c>
      <c r="L977">
        <v>0.69599999999999995</v>
      </c>
      <c r="M977" s="10"/>
      <c r="N977" s="10"/>
      <c r="O977" s="10"/>
      <c r="P977" s="10"/>
      <c r="Q977" s="10"/>
      <c r="R977" s="10"/>
      <c r="S977" s="10">
        <v>1035</v>
      </c>
      <c r="T977" s="17">
        <v>1.3009999999999999</v>
      </c>
      <c r="U977" s="17">
        <f t="shared" ref="U977:U1028" si="105">T977*100</f>
        <v>130.1</v>
      </c>
      <c r="V977" s="11">
        <f t="shared" si="104"/>
        <v>12.870449283923412</v>
      </c>
      <c r="X977">
        <v>7.8420322627944063</v>
      </c>
      <c r="Y977" s="12">
        <f t="shared" si="100"/>
        <v>7.8419999999999996</v>
      </c>
      <c r="Z977">
        <f t="shared" si="101"/>
        <v>6</v>
      </c>
      <c r="AA977">
        <f t="shared" si="102"/>
        <v>0</v>
      </c>
      <c r="AB977">
        <f t="shared" si="103"/>
        <v>964</v>
      </c>
      <c r="AD977" s="12">
        <v>7.8419999999999996</v>
      </c>
      <c r="AE977">
        <v>964</v>
      </c>
    </row>
    <row r="978" spans="6:31" x14ac:dyDescent="0.3">
      <c r="F978" s="10">
        <v>971</v>
      </c>
      <c r="G978" s="17">
        <v>1.264</v>
      </c>
      <c r="H978" s="10">
        <v>4.5419999999999998</v>
      </c>
      <c r="I978">
        <v>0.77</v>
      </c>
      <c r="J978">
        <v>1.9450000000000001</v>
      </c>
      <c r="K978">
        <v>0.51400000000000001</v>
      </c>
      <c r="L978">
        <v>0.88300000000000001</v>
      </c>
      <c r="M978" s="10"/>
      <c r="N978" s="10"/>
      <c r="O978" s="10"/>
      <c r="P978" s="10"/>
      <c r="Q978" s="10"/>
      <c r="R978" s="10"/>
      <c r="S978" s="10">
        <v>1036</v>
      </c>
      <c r="T978" s="17">
        <v>3.1970000000000001</v>
      </c>
      <c r="U978" s="17">
        <f t="shared" si="105"/>
        <v>319.7</v>
      </c>
      <c r="V978" s="11">
        <f t="shared" si="104"/>
        <v>20.175596210566653</v>
      </c>
      <c r="X978">
        <v>7.8420322627944063</v>
      </c>
      <c r="Y978" s="12">
        <f t="shared" si="100"/>
        <v>7.8419999999999996</v>
      </c>
      <c r="Z978">
        <f t="shared" si="101"/>
        <v>7</v>
      </c>
      <c r="AA978">
        <f t="shared" si="102"/>
        <v>0</v>
      </c>
      <c r="AB978">
        <f t="shared" si="103"/>
        <v>964</v>
      </c>
      <c r="AD978" s="12">
        <v>7.8419999999999996</v>
      </c>
      <c r="AE978">
        <v>964</v>
      </c>
    </row>
    <row r="979" spans="6:31" x14ac:dyDescent="0.3">
      <c r="F979" s="10">
        <v>972</v>
      </c>
      <c r="G979" s="17">
        <v>3.8290000000000002</v>
      </c>
      <c r="H979" s="10">
        <v>8.3119999999999994</v>
      </c>
      <c r="I979">
        <v>0.69599999999999995</v>
      </c>
      <c r="J979">
        <v>2.0739999999999998</v>
      </c>
      <c r="K979">
        <v>0.48199999999999998</v>
      </c>
      <c r="L979">
        <v>0.873</v>
      </c>
      <c r="M979" s="10"/>
      <c r="N979" s="10"/>
      <c r="O979" s="10"/>
      <c r="P979" s="10"/>
      <c r="Q979" s="10"/>
      <c r="R979" s="10"/>
      <c r="S979" s="10">
        <v>1037</v>
      </c>
      <c r="T979" s="17">
        <v>7.62</v>
      </c>
      <c r="U979" s="17">
        <f t="shared" si="105"/>
        <v>762</v>
      </c>
      <c r="V979" s="11">
        <f t="shared" si="104"/>
        <v>31.148170621855051</v>
      </c>
      <c r="X979">
        <v>7.8420322627944063</v>
      </c>
      <c r="Y979" s="12">
        <f t="shared" si="100"/>
        <v>7.8419999999999996</v>
      </c>
      <c r="Z979">
        <f t="shared" si="101"/>
        <v>8</v>
      </c>
      <c r="AA979">
        <f t="shared" si="102"/>
        <v>0</v>
      </c>
      <c r="AB979">
        <f t="shared" si="103"/>
        <v>964</v>
      </c>
      <c r="AD979" s="12">
        <v>7.8419999999999996</v>
      </c>
      <c r="AE979">
        <v>964</v>
      </c>
    </row>
    <row r="980" spans="6:31" x14ac:dyDescent="0.3">
      <c r="F980" s="10">
        <v>973</v>
      </c>
      <c r="G980" s="17">
        <v>1.821</v>
      </c>
      <c r="H980" s="10">
        <v>5.2469999999999999</v>
      </c>
      <c r="I980">
        <v>0.83099999999999996</v>
      </c>
      <c r="J980">
        <v>1.39</v>
      </c>
      <c r="K980">
        <v>0.71899999999999997</v>
      </c>
      <c r="L980">
        <v>0.84499999999999997</v>
      </c>
      <c r="M980" s="10"/>
      <c r="N980" s="10"/>
      <c r="O980" s="10"/>
      <c r="P980" s="10"/>
      <c r="Q980" s="10"/>
      <c r="R980" s="10"/>
      <c r="S980" s="10">
        <v>1038</v>
      </c>
      <c r="T980" s="17">
        <v>7.3970000000000002</v>
      </c>
      <c r="U980" s="17">
        <f t="shared" si="105"/>
        <v>739.7</v>
      </c>
      <c r="V980" s="11">
        <f t="shared" si="104"/>
        <v>30.689009290633674</v>
      </c>
      <c r="X980">
        <v>7.8420322627944063</v>
      </c>
      <c r="Y980" s="12">
        <f t="shared" si="100"/>
        <v>7.8419999999999996</v>
      </c>
      <c r="Z980">
        <f t="shared" si="101"/>
        <v>9</v>
      </c>
      <c r="AA980">
        <f t="shared" si="102"/>
        <v>0</v>
      </c>
      <c r="AB980">
        <f t="shared" si="103"/>
        <v>964</v>
      </c>
      <c r="AD980" s="12">
        <v>7.8419999999999996</v>
      </c>
      <c r="AE980">
        <v>964</v>
      </c>
    </row>
    <row r="981" spans="6:31" x14ac:dyDescent="0.3">
      <c r="F981" s="10">
        <v>974</v>
      </c>
      <c r="G981" s="17">
        <v>14.609</v>
      </c>
      <c r="H981" s="10">
        <v>17.209</v>
      </c>
      <c r="I981">
        <v>0.62</v>
      </c>
      <c r="J981">
        <v>2.089</v>
      </c>
      <c r="K981">
        <v>0.47899999999999998</v>
      </c>
      <c r="L981">
        <v>0.871</v>
      </c>
      <c r="M981" s="10"/>
      <c r="N981" s="10"/>
      <c r="O981" s="10"/>
      <c r="P981" s="10"/>
      <c r="Q981" s="10"/>
      <c r="R981" s="10"/>
      <c r="S981" s="10">
        <v>1039</v>
      </c>
      <c r="T981" s="17">
        <v>0.48299999999999998</v>
      </c>
      <c r="U981" s="17">
        <f t="shared" si="105"/>
        <v>48.3</v>
      </c>
      <c r="V981" s="11">
        <f t="shared" si="104"/>
        <v>7.8420322627944063</v>
      </c>
      <c r="X981">
        <v>7.8420322627944063</v>
      </c>
      <c r="Y981" s="12">
        <f t="shared" si="100"/>
        <v>7.8419999999999996</v>
      </c>
      <c r="Z981">
        <f t="shared" si="101"/>
        <v>10</v>
      </c>
      <c r="AA981">
        <f t="shared" si="102"/>
        <v>10</v>
      </c>
      <c r="AB981">
        <f t="shared" si="103"/>
        <v>974</v>
      </c>
      <c r="AD981" s="12">
        <v>7.8419999999999996</v>
      </c>
      <c r="AE981">
        <v>974</v>
      </c>
    </row>
    <row r="982" spans="6:31" x14ac:dyDescent="0.3">
      <c r="F982" s="10">
        <v>975</v>
      </c>
      <c r="G982" s="17">
        <v>29.738</v>
      </c>
      <c r="H982" s="10">
        <v>20.547000000000001</v>
      </c>
      <c r="I982">
        <v>0.88500000000000001</v>
      </c>
      <c r="J982">
        <v>1.2769999999999999</v>
      </c>
      <c r="K982">
        <v>0.78300000000000003</v>
      </c>
      <c r="L982">
        <v>0.95799999999999996</v>
      </c>
      <c r="M982" s="10"/>
      <c r="N982" s="10"/>
      <c r="O982" s="10"/>
      <c r="P982" s="10"/>
      <c r="Q982" s="10"/>
      <c r="R982" s="10"/>
      <c r="S982" s="10">
        <v>1040</v>
      </c>
      <c r="T982" s="17">
        <v>23.939</v>
      </c>
      <c r="U982" s="17">
        <f t="shared" si="105"/>
        <v>2393.9</v>
      </c>
      <c r="V982" s="11">
        <f t="shared" si="104"/>
        <v>55.208768743212396</v>
      </c>
      <c r="X982">
        <v>7.5356807054962367</v>
      </c>
      <c r="Y982" s="12">
        <f t="shared" si="100"/>
        <v>7.5350000000000001</v>
      </c>
      <c r="Z982">
        <f t="shared" si="101"/>
        <v>1</v>
      </c>
      <c r="AA982">
        <f t="shared" si="102"/>
        <v>0</v>
      </c>
      <c r="AB982">
        <f t="shared" si="103"/>
        <v>974</v>
      </c>
      <c r="AD982" s="12">
        <v>7.5350000000000001</v>
      </c>
      <c r="AE982">
        <v>974</v>
      </c>
    </row>
    <row r="983" spans="6:31" x14ac:dyDescent="0.3">
      <c r="F983" s="10">
        <v>976</v>
      </c>
      <c r="G983" s="17">
        <v>20.594000000000001</v>
      </c>
      <c r="H983" s="10">
        <v>18.777999999999999</v>
      </c>
      <c r="I983">
        <v>0.73399999999999999</v>
      </c>
      <c r="J983">
        <v>1.222</v>
      </c>
      <c r="K983">
        <v>0.81799999999999995</v>
      </c>
      <c r="L983">
        <v>0.88400000000000001</v>
      </c>
      <c r="M983" s="10"/>
      <c r="N983" s="10"/>
      <c r="O983" s="10"/>
      <c r="P983" s="10"/>
      <c r="Q983" s="10"/>
      <c r="R983" s="10"/>
      <c r="S983" s="10">
        <v>1041</v>
      </c>
      <c r="T983" s="17">
        <v>4.6840000000000002</v>
      </c>
      <c r="U983" s="17">
        <f t="shared" si="105"/>
        <v>468.40000000000003</v>
      </c>
      <c r="V983" s="11">
        <f t="shared" si="104"/>
        <v>24.421003311779604</v>
      </c>
      <c r="X983">
        <v>7.5356807054962367</v>
      </c>
      <c r="Y983" s="12">
        <f t="shared" si="100"/>
        <v>7.5350000000000001</v>
      </c>
      <c r="Z983">
        <f t="shared" si="101"/>
        <v>2</v>
      </c>
      <c r="AA983">
        <f t="shared" si="102"/>
        <v>0</v>
      </c>
      <c r="AB983">
        <f t="shared" si="103"/>
        <v>974</v>
      </c>
      <c r="AD983" s="12">
        <v>7.5350000000000001</v>
      </c>
      <c r="AE983">
        <v>974</v>
      </c>
    </row>
    <row r="984" spans="6:31" x14ac:dyDescent="0.3">
      <c r="F984" s="10">
        <v>977</v>
      </c>
      <c r="G984" s="17">
        <v>1.673</v>
      </c>
      <c r="H984" s="10">
        <v>5.2</v>
      </c>
      <c r="I984">
        <v>0.77700000000000002</v>
      </c>
      <c r="J984">
        <v>2.121</v>
      </c>
      <c r="K984">
        <v>0.47099999999999997</v>
      </c>
      <c r="L984">
        <v>0.86499999999999999</v>
      </c>
      <c r="M984" s="10"/>
      <c r="N984" s="10"/>
      <c r="O984" s="10"/>
      <c r="P984" s="10"/>
      <c r="Q984" s="10"/>
      <c r="R984" s="10"/>
      <c r="S984" s="10">
        <v>1042</v>
      </c>
      <c r="T984" s="17">
        <v>8.5129999999999999</v>
      </c>
      <c r="U984" s="17">
        <f t="shared" si="105"/>
        <v>851.3</v>
      </c>
      <c r="V984" s="11">
        <f t="shared" si="104"/>
        <v>32.922770606876995</v>
      </c>
      <c r="X984">
        <v>7.5356807054962367</v>
      </c>
      <c r="Y984" s="12">
        <f t="shared" si="100"/>
        <v>7.5350000000000001</v>
      </c>
      <c r="Z984">
        <f t="shared" si="101"/>
        <v>3</v>
      </c>
      <c r="AA984">
        <f t="shared" si="102"/>
        <v>0</v>
      </c>
      <c r="AB984">
        <f t="shared" si="103"/>
        <v>974</v>
      </c>
      <c r="AD984" s="12">
        <v>7.5350000000000001</v>
      </c>
      <c r="AE984">
        <v>974</v>
      </c>
    </row>
    <row r="985" spans="6:31" x14ac:dyDescent="0.3">
      <c r="F985" s="10">
        <v>978</v>
      </c>
      <c r="G985" s="17">
        <v>2.8620000000000001</v>
      </c>
      <c r="H985" s="10">
        <v>6.8360000000000003</v>
      </c>
      <c r="I985">
        <v>0.77</v>
      </c>
      <c r="J985">
        <v>1.3660000000000001</v>
      </c>
      <c r="K985">
        <v>0.73199999999999998</v>
      </c>
      <c r="L985">
        <v>0.85099999999999998</v>
      </c>
      <c r="M985" s="10"/>
      <c r="N985" s="10"/>
      <c r="O985" s="10"/>
      <c r="P985" s="10"/>
      <c r="Q985" s="10"/>
      <c r="R985" s="10"/>
      <c r="S985" s="10">
        <v>1043</v>
      </c>
      <c r="T985" s="17">
        <v>3.6429999999999998</v>
      </c>
      <c r="U985" s="17">
        <f t="shared" si="105"/>
        <v>364.29999999999995</v>
      </c>
      <c r="V985" s="11">
        <f t="shared" si="104"/>
        <v>21.53697207471421</v>
      </c>
      <c r="X985">
        <v>7.5356807054962367</v>
      </c>
      <c r="Y985" s="12">
        <f t="shared" si="100"/>
        <v>7.5350000000000001</v>
      </c>
      <c r="Z985">
        <f t="shared" si="101"/>
        <v>4</v>
      </c>
      <c r="AA985">
        <f t="shared" si="102"/>
        <v>0</v>
      </c>
      <c r="AB985">
        <f t="shared" si="103"/>
        <v>974</v>
      </c>
      <c r="AD985" s="12">
        <v>7.5350000000000001</v>
      </c>
      <c r="AE985">
        <v>974</v>
      </c>
    </row>
    <row r="986" spans="6:31" x14ac:dyDescent="0.3">
      <c r="F986" s="8">
        <v>979</v>
      </c>
      <c r="G986" s="117">
        <v>77.245000000000005</v>
      </c>
      <c r="H986" s="8">
        <v>38.554000000000002</v>
      </c>
      <c r="I986" s="8">
        <v>0.65300000000000002</v>
      </c>
      <c r="J986" s="8">
        <v>1.944</v>
      </c>
      <c r="K986" s="8">
        <v>0.51500000000000001</v>
      </c>
      <c r="L986" s="8">
        <v>0.90100000000000002</v>
      </c>
      <c r="M986" s="10"/>
      <c r="N986" s="10"/>
      <c r="O986" s="10"/>
      <c r="P986" s="10"/>
      <c r="Q986" s="10"/>
      <c r="R986" s="10"/>
      <c r="S986" s="10">
        <v>1044</v>
      </c>
      <c r="T986" s="17">
        <v>6.431</v>
      </c>
      <c r="U986" s="17">
        <f t="shared" si="105"/>
        <v>643.1</v>
      </c>
      <c r="V986" s="11">
        <f t="shared" si="104"/>
        <v>28.615037152154514</v>
      </c>
      <c r="X986">
        <v>7.5356807054962367</v>
      </c>
      <c r="Y986" s="12">
        <f t="shared" si="100"/>
        <v>7.5350000000000001</v>
      </c>
      <c r="Z986">
        <f t="shared" si="101"/>
        <v>5</v>
      </c>
      <c r="AA986">
        <f t="shared" si="102"/>
        <v>5</v>
      </c>
      <c r="AB986">
        <f t="shared" si="103"/>
        <v>979</v>
      </c>
      <c r="AD986" s="12">
        <v>7.5350000000000001</v>
      </c>
      <c r="AE986">
        <v>979</v>
      </c>
    </row>
    <row r="987" spans="6:31" x14ac:dyDescent="0.3">
      <c r="F987" s="10">
        <v>980</v>
      </c>
      <c r="G987" s="17">
        <v>9.2929999999999993</v>
      </c>
      <c r="H987" s="10">
        <v>12.694000000000001</v>
      </c>
      <c r="I987">
        <v>0.72499999999999998</v>
      </c>
      <c r="J987">
        <v>1.599</v>
      </c>
      <c r="K987">
        <v>0.625</v>
      </c>
      <c r="L987">
        <v>0.90900000000000003</v>
      </c>
      <c r="M987" s="10"/>
      <c r="N987" s="10"/>
      <c r="O987" s="10"/>
      <c r="P987" s="10"/>
      <c r="Q987" s="10"/>
      <c r="R987" s="10"/>
      <c r="S987" s="10">
        <v>1045</v>
      </c>
      <c r="T987" s="17">
        <v>45.350999999999999</v>
      </c>
      <c r="U987" s="17">
        <f t="shared" si="105"/>
        <v>4535.1000000000004</v>
      </c>
      <c r="V987" s="11">
        <f t="shared" si="104"/>
        <v>75.988608747156547</v>
      </c>
      <c r="X987">
        <v>7.2163354536543096</v>
      </c>
      <c r="Y987" s="12">
        <f t="shared" si="100"/>
        <v>7.2160000000000002</v>
      </c>
      <c r="Z987">
        <f t="shared" si="101"/>
        <v>1</v>
      </c>
      <c r="AA987">
        <f t="shared" si="102"/>
        <v>0</v>
      </c>
      <c r="AB987">
        <f t="shared" si="103"/>
        <v>979</v>
      </c>
      <c r="AD987" s="12">
        <v>7.2160000000000002</v>
      </c>
      <c r="AE987">
        <v>979</v>
      </c>
    </row>
    <row r="988" spans="6:31" x14ac:dyDescent="0.3">
      <c r="F988" s="10">
        <v>981</v>
      </c>
      <c r="G988" s="17">
        <v>3.085</v>
      </c>
      <c r="H988" s="10">
        <v>7.1749999999999998</v>
      </c>
      <c r="I988">
        <v>0.753</v>
      </c>
      <c r="J988">
        <v>1.625</v>
      </c>
      <c r="K988">
        <v>0.61499999999999999</v>
      </c>
      <c r="L988">
        <v>0.86499999999999999</v>
      </c>
      <c r="M988" s="10"/>
      <c r="N988" s="10"/>
      <c r="O988" s="10"/>
      <c r="P988" s="10"/>
      <c r="Q988" s="10"/>
      <c r="R988" s="10"/>
      <c r="S988" s="10">
        <v>1046</v>
      </c>
      <c r="T988" s="17">
        <v>7.806</v>
      </c>
      <c r="U988" s="17">
        <f t="shared" si="105"/>
        <v>780.6</v>
      </c>
      <c r="V988" s="11">
        <f t="shared" si="104"/>
        <v>31.526033505981498</v>
      </c>
      <c r="X988">
        <v>7.2163354536543096</v>
      </c>
      <c r="Y988" s="12">
        <f t="shared" si="100"/>
        <v>7.2160000000000002</v>
      </c>
      <c r="Z988">
        <f t="shared" si="101"/>
        <v>2</v>
      </c>
      <c r="AA988">
        <f t="shared" si="102"/>
        <v>0</v>
      </c>
      <c r="AB988">
        <f t="shared" si="103"/>
        <v>979</v>
      </c>
      <c r="AD988" s="12">
        <v>7.2160000000000002</v>
      </c>
      <c r="AE988">
        <v>979</v>
      </c>
    </row>
    <row r="989" spans="6:31" x14ac:dyDescent="0.3">
      <c r="F989" s="10">
        <v>982</v>
      </c>
      <c r="G989" s="17">
        <v>1.8959999999999999</v>
      </c>
      <c r="H989" s="10">
        <v>5.5860000000000003</v>
      </c>
      <c r="I989">
        <v>0.76400000000000001</v>
      </c>
      <c r="J989">
        <v>2.3029999999999999</v>
      </c>
      <c r="K989">
        <v>0.434</v>
      </c>
      <c r="L989">
        <v>0.89500000000000002</v>
      </c>
      <c r="M989" s="10"/>
      <c r="N989" s="10"/>
      <c r="O989" s="10"/>
      <c r="P989" s="10"/>
      <c r="Q989" s="10"/>
      <c r="R989" s="10"/>
      <c r="S989" s="120">
        <v>1047</v>
      </c>
      <c r="T989" s="120">
        <v>152.88300000000001</v>
      </c>
      <c r="U989" s="123">
        <f t="shared" si="105"/>
        <v>15288.300000000001</v>
      </c>
      <c r="V989" s="124">
        <f t="shared" si="104"/>
        <v>139.5194184756179</v>
      </c>
      <c r="X989">
        <v>7.2163354536543096</v>
      </c>
      <c r="Y989" s="12">
        <f t="shared" si="100"/>
        <v>7.2160000000000002</v>
      </c>
      <c r="Z989">
        <f t="shared" si="101"/>
        <v>3</v>
      </c>
      <c r="AA989">
        <f t="shared" si="102"/>
        <v>0</v>
      </c>
      <c r="AB989">
        <f t="shared" si="103"/>
        <v>979</v>
      </c>
      <c r="AD989" s="12">
        <v>7.2160000000000002</v>
      </c>
      <c r="AE989">
        <v>979</v>
      </c>
    </row>
    <row r="990" spans="6:31" x14ac:dyDescent="0.3">
      <c r="F990" s="10">
        <v>983</v>
      </c>
      <c r="G990" s="17">
        <v>1.9330000000000001</v>
      </c>
      <c r="H990" s="10">
        <v>6.2439999999999998</v>
      </c>
      <c r="I990">
        <v>0.623</v>
      </c>
      <c r="J990">
        <v>2.7050000000000001</v>
      </c>
      <c r="K990">
        <v>0.37</v>
      </c>
      <c r="L990">
        <v>0.83199999999999996</v>
      </c>
      <c r="M990" s="10"/>
      <c r="N990" s="10"/>
      <c r="O990" s="10"/>
      <c r="P990" s="10"/>
      <c r="Q990" s="10"/>
      <c r="R990" s="10"/>
      <c r="S990" s="10">
        <v>1048</v>
      </c>
      <c r="T990" s="17">
        <v>52.079000000000001</v>
      </c>
      <c r="U990" s="17">
        <f t="shared" si="105"/>
        <v>5207.8999999999996</v>
      </c>
      <c r="V990" s="11">
        <f t="shared" si="104"/>
        <v>81.430364269271536</v>
      </c>
      <c r="X990">
        <v>7.2163354536543096</v>
      </c>
      <c r="Y990" s="12">
        <f t="shared" si="100"/>
        <v>7.2160000000000002</v>
      </c>
      <c r="Z990">
        <f t="shared" si="101"/>
        <v>4</v>
      </c>
      <c r="AA990">
        <f t="shared" si="102"/>
        <v>0</v>
      </c>
      <c r="AB990">
        <f t="shared" si="103"/>
        <v>979</v>
      </c>
      <c r="AD990" s="12">
        <v>7.2160000000000002</v>
      </c>
      <c r="AE990">
        <v>979</v>
      </c>
    </row>
    <row r="991" spans="6:31" x14ac:dyDescent="0.3">
      <c r="F991" s="10">
        <v>984</v>
      </c>
      <c r="G991" s="17">
        <v>1.3009999999999999</v>
      </c>
      <c r="H991" s="10">
        <v>4.7009999999999996</v>
      </c>
      <c r="I991">
        <v>0.74</v>
      </c>
      <c r="J991">
        <v>1.8360000000000001</v>
      </c>
      <c r="K991">
        <v>0.54500000000000004</v>
      </c>
      <c r="L991">
        <v>0.78700000000000003</v>
      </c>
      <c r="M991" s="10"/>
      <c r="N991" s="10"/>
      <c r="O991" s="10"/>
      <c r="P991" s="10"/>
      <c r="Q991" s="10"/>
      <c r="R991" s="10"/>
      <c r="S991" s="10">
        <v>1049</v>
      </c>
      <c r="T991" s="17">
        <v>1.0780000000000001</v>
      </c>
      <c r="U991" s="17">
        <f t="shared" si="105"/>
        <v>107.80000000000001</v>
      </c>
      <c r="V991" s="11">
        <f t="shared" si="104"/>
        <v>11.715597420637607</v>
      </c>
      <c r="X991">
        <v>7.2163354536543096</v>
      </c>
      <c r="Y991" s="12">
        <f t="shared" si="100"/>
        <v>7.2160000000000002</v>
      </c>
      <c r="Z991">
        <f t="shared" si="101"/>
        <v>5</v>
      </c>
      <c r="AA991">
        <f t="shared" si="102"/>
        <v>0</v>
      </c>
      <c r="AB991">
        <f t="shared" si="103"/>
        <v>979</v>
      </c>
      <c r="AD991" s="12">
        <v>7.2160000000000002</v>
      </c>
      <c r="AE991">
        <v>979</v>
      </c>
    </row>
    <row r="992" spans="6:31" x14ac:dyDescent="0.3">
      <c r="F992" s="10">
        <v>985</v>
      </c>
      <c r="G992" s="17">
        <v>8.81</v>
      </c>
      <c r="H992" s="10">
        <v>12.76</v>
      </c>
      <c r="I992">
        <v>0.68</v>
      </c>
      <c r="J992">
        <v>1.157</v>
      </c>
      <c r="K992">
        <v>0.86399999999999999</v>
      </c>
      <c r="L992">
        <v>0.85599999999999998</v>
      </c>
      <c r="M992" s="10"/>
      <c r="N992" s="10"/>
      <c r="O992" s="10"/>
      <c r="P992" s="10"/>
      <c r="Q992" s="10"/>
      <c r="R992" s="10"/>
      <c r="S992" s="10">
        <v>1050</v>
      </c>
      <c r="T992" s="17">
        <v>1.3380000000000001</v>
      </c>
      <c r="U992" s="17">
        <f t="shared" si="105"/>
        <v>133.80000000000001</v>
      </c>
      <c r="V992" s="11">
        <f t="shared" si="104"/>
        <v>13.052181851535964</v>
      </c>
      <c r="X992">
        <v>7.2163354536543096</v>
      </c>
      <c r="Y992" s="12">
        <f t="shared" si="100"/>
        <v>7.2160000000000002</v>
      </c>
      <c r="Z992">
        <f t="shared" si="101"/>
        <v>6</v>
      </c>
      <c r="AA992">
        <f t="shared" si="102"/>
        <v>0</v>
      </c>
      <c r="AB992">
        <f t="shared" si="103"/>
        <v>979</v>
      </c>
      <c r="AD992" s="12">
        <v>7.2160000000000002</v>
      </c>
      <c r="AE992">
        <v>979</v>
      </c>
    </row>
    <row r="993" spans="6:31" x14ac:dyDescent="0.3">
      <c r="F993" s="10">
        <v>986</v>
      </c>
      <c r="G993" s="17">
        <v>2.714</v>
      </c>
      <c r="H993" s="10">
        <v>6.3570000000000002</v>
      </c>
      <c r="I993">
        <v>0.84399999999999997</v>
      </c>
      <c r="J993">
        <v>1.784</v>
      </c>
      <c r="K993">
        <v>0.56000000000000005</v>
      </c>
      <c r="L993">
        <v>0.93</v>
      </c>
      <c r="M993" s="10"/>
      <c r="N993" s="10"/>
      <c r="O993" s="10"/>
      <c r="P993" s="10"/>
      <c r="Q993" s="10"/>
      <c r="R993" s="10"/>
      <c r="S993" s="10">
        <v>1051</v>
      </c>
      <c r="T993" s="17">
        <v>3.383</v>
      </c>
      <c r="U993" s="17">
        <f t="shared" si="105"/>
        <v>338.3</v>
      </c>
      <c r="V993" s="11">
        <f t="shared" si="104"/>
        <v>20.754202899266105</v>
      </c>
      <c r="X993">
        <v>7.2163354536543096</v>
      </c>
      <c r="Y993" s="12">
        <f t="shared" si="100"/>
        <v>7.2160000000000002</v>
      </c>
      <c r="Z993">
        <f t="shared" si="101"/>
        <v>7</v>
      </c>
      <c r="AA993">
        <f t="shared" si="102"/>
        <v>0</v>
      </c>
      <c r="AB993">
        <f t="shared" si="103"/>
        <v>979</v>
      </c>
      <c r="AD993" s="12">
        <v>7.2160000000000002</v>
      </c>
      <c r="AE993">
        <v>979</v>
      </c>
    </row>
    <row r="994" spans="6:31" x14ac:dyDescent="0.3">
      <c r="F994" s="10">
        <v>987</v>
      </c>
      <c r="G994" s="17">
        <v>23.827999999999999</v>
      </c>
      <c r="H994" s="10">
        <v>22.606999999999999</v>
      </c>
      <c r="I994">
        <v>0.58599999999999997</v>
      </c>
      <c r="J994">
        <v>3.0539999999999998</v>
      </c>
      <c r="K994">
        <v>0.32700000000000001</v>
      </c>
      <c r="L994">
        <v>0.92900000000000005</v>
      </c>
      <c r="M994" s="10"/>
      <c r="N994" s="10"/>
      <c r="O994" s="10"/>
      <c r="P994" s="10"/>
      <c r="Q994" s="10"/>
      <c r="R994" s="10"/>
      <c r="S994" s="10">
        <v>1052</v>
      </c>
      <c r="T994" s="17">
        <v>1.97</v>
      </c>
      <c r="U994" s="17">
        <f t="shared" si="105"/>
        <v>197</v>
      </c>
      <c r="V994" s="11">
        <f t="shared" si="104"/>
        <v>15.837556323903858</v>
      </c>
      <c r="X994">
        <v>7.2163354536543096</v>
      </c>
      <c r="Y994" s="12">
        <f t="shared" si="100"/>
        <v>7.2160000000000002</v>
      </c>
      <c r="Z994">
        <f t="shared" si="101"/>
        <v>8</v>
      </c>
      <c r="AA994">
        <f t="shared" si="102"/>
        <v>0</v>
      </c>
      <c r="AB994">
        <f t="shared" si="103"/>
        <v>979</v>
      </c>
      <c r="AD994" s="12">
        <v>7.2160000000000002</v>
      </c>
      <c r="AE994">
        <v>979</v>
      </c>
    </row>
    <row r="995" spans="6:31" x14ac:dyDescent="0.3">
      <c r="F995" s="10">
        <v>988</v>
      </c>
      <c r="G995" s="17">
        <v>11.784000000000001</v>
      </c>
      <c r="H995" s="10">
        <v>13.738</v>
      </c>
      <c r="I995">
        <v>0.78500000000000003</v>
      </c>
      <c r="J995">
        <v>1.68</v>
      </c>
      <c r="K995">
        <v>0.59499999999999997</v>
      </c>
      <c r="L995">
        <v>0.92</v>
      </c>
      <c r="M995" s="10"/>
      <c r="N995" s="10"/>
      <c r="O995" s="10"/>
      <c r="P995" s="10"/>
      <c r="Q995" s="10"/>
      <c r="R995" s="10"/>
      <c r="S995" s="10">
        <v>1053</v>
      </c>
      <c r="T995" s="17">
        <v>4.4240000000000004</v>
      </c>
      <c r="U995" s="17">
        <f t="shared" si="105"/>
        <v>442.40000000000003</v>
      </c>
      <c r="V995" s="11">
        <f t="shared" si="104"/>
        <v>23.733545343897443</v>
      </c>
      <c r="X995">
        <v>7.2163354536543096</v>
      </c>
      <c r="Y995" s="12">
        <f t="shared" si="100"/>
        <v>7.2160000000000002</v>
      </c>
      <c r="Z995">
        <f t="shared" si="101"/>
        <v>9</v>
      </c>
      <c r="AA995">
        <f t="shared" si="102"/>
        <v>9</v>
      </c>
      <c r="AB995">
        <f t="shared" si="103"/>
        <v>988</v>
      </c>
      <c r="AD995" s="12">
        <v>7.2160000000000002</v>
      </c>
      <c r="AE995">
        <v>988</v>
      </c>
    </row>
    <row r="996" spans="6:31" x14ac:dyDescent="0.3">
      <c r="F996" s="10">
        <v>989</v>
      </c>
      <c r="G996" s="17">
        <v>5.39</v>
      </c>
      <c r="H996" s="10">
        <v>10.353</v>
      </c>
      <c r="I996">
        <v>0.63200000000000001</v>
      </c>
      <c r="J996">
        <v>2.1859999999999999</v>
      </c>
      <c r="K996">
        <v>0.45700000000000002</v>
      </c>
      <c r="L996">
        <v>0.86299999999999999</v>
      </c>
      <c r="M996" s="10"/>
      <c r="N996" s="10"/>
      <c r="O996" s="10"/>
      <c r="P996" s="10"/>
      <c r="Q996" s="10"/>
      <c r="R996" s="10"/>
      <c r="S996" s="10">
        <v>1054</v>
      </c>
      <c r="T996" s="17">
        <v>0.223</v>
      </c>
      <c r="U996" s="17">
        <f t="shared" si="105"/>
        <v>22.3</v>
      </c>
      <c r="V996" s="11">
        <f t="shared" si="104"/>
        <v>5.3285309277130155</v>
      </c>
      <c r="X996">
        <v>6.8821879561770221</v>
      </c>
      <c r="Y996" s="12">
        <f t="shared" si="100"/>
        <v>6.8819999999999997</v>
      </c>
      <c r="Z996">
        <f t="shared" si="101"/>
        <v>1</v>
      </c>
      <c r="AA996">
        <f t="shared" si="102"/>
        <v>0</v>
      </c>
      <c r="AB996">
        <f t="shared" si="103"/>
        <v>988</v>
      </c>
      <c r="AD996" s="12">
        <v>6.8819999999999997</v>
      </c>
      <c r="AE996">
        <v>988</v>
      </c>
    </row>
    <row r="997" spans="6:31" x14ac:dyDescent="0.3">
      <c r="F997" s="10">
        <v>990</v>
      </c>
      <c r="G997" s="17">
        <v>3.234</v>
      </c>
      <c r="H997" s="10">
        <v>7.4939999999999998</v>
      </c>
      <c r="I997">
        <v>0.72399999999999998</v>
      </c>
      <c r="J997">
        <v>1.5940000000000001</v>
      </c>
      <c r="K997">
        <v>0.627</v>
      </c>
      <c r="L997">
        <v>0.84899999999999998</v>
      </c>
      <c r="M997" s="10"/>
      <c r="N997" s="10"/>
      <c r="O997" s="10"/>
      <c r="P997" s="10"/>
      <c r="Q997" s="10"/>
      <c r="R997" s="10"/>
      <c r="S997" s="10">
        <v>1056</v>
      </c>
      <c r="T997" s="17">
        <v>10.446</v>
      </c>
      <c r="U997" s="17">
        <f t="shared" si="105"/>
        <v>1044.5999999999999</v>
      </c>
      <c r="V997" s="11">
        <f t="shared" si="104"/>
        <v>36.469521911184287</v>
      </c>
      <c r="X997">
        <v>6.8821879561770221</v>
      </c>
      <c r="Y997" s="12">
        <f t="shared" si="100"/>
        <v>6.8819999999999997</v>
      </c>
      <c r="Z997">
        <f t="shared" si="101"/>
        <v>2</v>
      </c>
      <c r="AA997">
        <f t="shared" si="102"/>
        <v>0</v>
      </c>
      <c r="AB997">
        <f t="shared" si="103"/>
        <v>988</v>
      </c>
      <c r="AD997" s="12">
        <v>6.8819999999999997</v>
      </c>
      <c r="AE997">
        <v>988</v>
      </c>
    </row>
    <row r="998" spans="6:31" x14ac:dyDescent="0.3">
      <c r="F998" s="10">
        <v>991</v>
      </c>
      <c r="G998" s="17">
        <v>1.375</v>
      </c>
      <c r="H998" s="10">
        <v>5.2939999999999996</v>
      </c>
      <c r="I998">
        <v>0.61699999999999999</v>
      </c>
      <c r="J998">
        <v>3.01</v>
      </c>
      <c r="K998">
        <v>0.33200000000000002</v>
      </c>
      <c r="L998">
        <v>0.77900000000000003</v>
      </c>
      <c r="M998" s="10"/>
      <c r="N998" s="10"/>
      <c r="O998" s="10"/>
      <c r="P998" s="10"/>
      <c r="Q998" s="10"/>
      <c r="R998" s="10"/>
      <c r="S998" s="10">
        <v>1057</v>
      </c>
      <c r="T998" s="17">
        <v>4.0890000000000004</v>
      </c>
      <c r="U998" s="17">
        <f t="shared" si="105"/>
        <v>408.90000000000003</v>
      </c>
      <c r="V998" s="11">
        <f t="shared" si="104"/>
        <v>22.817266484883941</v>
      </c>
      <c r="X998">
        <v>6.8821879561770221</v>
      </c>
      <c r="Y998" s="12">
        <f t="shared" si="100"/>
        <v>6.8819999999999997</v>
      </c>
      <c r="Z998">
        <f t="shared" si="101"/>
        <v>3</v>
      </c>
      <c r="AA998">
        <f t="shared" si="102"/>
        <v>0</v>
      </c>
      <c r="AB998">
        <f t="shared" si="103"/>
        <v>988</v>
      </c>
      <c r="AD998" s="12">
        <v>6.8819999999999997</v>
      </c>
      <c r="AE998">
        <v>988</v>
      </c>
    </row>
    <row r="999" spans="6:31" x14ac:dyDescent="0.3">
      <c r="F999" s="10">
        <v>992</v>
      </c>
      <c r="G999" s="17">
        <v>5.7619999999999996</v>
      </c>
      <c r="H999" s="10">
        <v>9.2430000000000003</v>
      </c>
      <c r="I999">
        <v>0.84699999999999998</v>
      </c>
      <c r="J999">
        <v>1.5009999999999999</v>
      </c>
      <c r="K999">
        <v>0.66600000000000004</v>
      </c>
      <c r="L999">
        <v>0.91700000000000004</v>
      </c>
      <c r="M999" s="10"/>
      <c r="N999" s="10"/>
      <c r="O999" s="10"/>
      <c r="P999" s="10"/>
      <c r="Q999" s="10"/>
      <c r="R999" s="10"/>
      <c r="S999" s="10">
        <v>1059</v>
      </c>
      <c r="T999" s="17">
        <v>6.282</v>
      </c>
      <c r="U999" s="17">
        <f t="shared" si="105"/>
        <v>628.20000000000005</v>
      </c>
      <c r="V999" s="11">
        <f t="shared" si="104"/>
        <v>28.281603243144286</v>
      </c>
      <c r="X999">
        <v>6.8821879561770221</v>
      </c>
      <c r="Y999" s="12">
        <f t="shared" si="100"/>
        <v>6.8819999999999997</v>
      </c>
      <c r="Z999">
        <f t="shared" si="101"/>
        <v>4</v>
      </c>
      <c r="AA999">
        <f t="shared" si="102"/>
        <v>0</v>
      </c>
      <c r="AB999">
        <f t="shared" si="103"/>
        <v>988</v>
      </c>
      <c r="AD999" s="12">
        <v>6.8819999999999997</v>
      </c>
      <c r="AE999">
        <v>988</v>
      </c>
    </row>
    <row r="1000" spans="6:31" x14ac:dyDescent="0.3">
      <c r="F1000" s="10">
        <v>993</v>
      </c>
      <c r="G1000" s="17">
        <v>1.3009999999999999</v>
      </c>
      <c r="H1000" s="10">
        <v>4.8810000000000002</v>
      </c>
      <c r="I1000">
        <v>0.68600000000000005</v>
      </c>
      <c r="J1000">
        <v>2.6030000000000002</v>
      </c>
      <c r="K1000">
        <v>0.38400000000000001</v>
      </c>
      <c r="L1000">
        <v>0.92100000000000004</v>
      </c>
      <c r="M1000" s="10"/>
      <c r="N1000" s="10"/>
      <c r="O1000" s="10"/>
      <c r="P1000" s="10"/>
      <c r="Q1000" s="10"/>
      <c r="R1000" s="10"/>
      <c r="S1000" s="10">
        <v>1060</v>
      </c>
      <c r="T1000" s="17">
        <v>0.223</v>
      </c>
      <c r="U1000" s="17">
        <f t="shared" si="105"/>
        <v>22.3</v>
      </c>
      <c r="V1000" s="11">
        <f t="shared" si="104"/>
        <v>5.3285309277130155</v>
      </c>
      <c r="X1000">
        <v>6.8821879561770221</v>
      </c>
      <c r="Y1000" s="12">
        <f t="shared" si="100"/>
        <v>6.8819999999999997</v>
      </c>
      <c r="Z1000">
        <f t="shared" si="101"/>
        <v>5</v>
      </c>
      <c r="AA1000">
        <f t="shared" si="102"/>
        <v>0</v>
      </c>
      <c r="AB1000">
        <f t="shared" si="103"/>
        <v>988</v>
      </c>
      <c r="AD1000" s="12">
        <v>6.8819999999999997</v>
      </c>
      <c r="AE1000">
        <v>988</v>
      </c>
    </row>
    <row r="1001" spans="6:31" x14ac:dyDescent="0.3">
      <c r="F1001" s="10">
        <v>994</v>
      </c>
      <c r="G1001" s="17">
        <v>3.6059999999999999</v>
      </c>
      <c r="H1001" s="10">
        <v>7.56</v>
      </c>
      <c r="I1001">
        <v>0.79300000000000004</v>
      </c>
      <c r="J1001">
        <v>1.383</v>
      </c>
      <c r="K1001">
        <v>0.72299999999999998</v>
      </c>
      <c r="L1001">
        <v>0.89400000000000002</v>
      </c>
      <c r="M1001" s="10"/>
      <c r="N1001" s="10"/>
      <c r="O1001" s="10"/>
      <c r="P1001" s="10"/>
      <c r="Q1001" s="10"/>
      <c r="R1001" s="10"/>
      <c r="S1001" s="10">
        <v>1061</v>
      </c>
      <c r="T1001" s="17">
        <v>2.528</v>
      </c>
      <c r="U1001" s="17">
        <f t="shared" si="105"/>
        <v>252.8</v>
      </c>
      <c r="V1001" s="11">
        <f t="shared" si="104"/>
        <v>17.94087391709359</v>
      </c>
      <c r="X1001">
        <v>6.8821879561770221</v>
      </c>
      <c r="Y1001" s="12">
        <f t="shared" si="100"/>
        <v>6.8819999999999997</v>
      </c>
      <c r="Z1001">
        <f t="shared" si="101"/>
        <v>6</v>
      </c>
      <c r="AA1001">
        <f t="shared" si="102"/>
        <v>6</v>
      </c>
      <c r="AB1001">
        <f t="shared" si="103"/>
        <v>994</v>
      </c>
      <c r="AD1001" s="12">
        <v>6.8819999999999997</v>
      </c>
      <c r="AE1001">
        <v>994</v>
      </c>
    </row>
    <row r="1002" spans="6:31" x14ac:dyDescent="0.3">
      <c r="F1002" s="10">
        <v>995</v>
      </c>
      <c r="G1002" s="17">
        <v>1.9330000000000001</v>
      </c>
      <c r="H1002" s="10">
        <v>6.77</v>
      </c>
      <c r="I1002">
        <v>0.53</v>
      </c>
      <c r="J1002">
        <v>3.653</v>
      </c>
      <c r="K1002">
        <v>0.27400000000000002</v>
      </c>
      <c r="L1002">
        <v>0.81200000000000006</v>
      </c>
      <c r="M1002" s="10"/>
      <c r="N1002" s="10"/>
      <c r="O1002" s="10"/>
      <c r="P1002" s="10"/>
      <c r="Q1002" s="10"/>
      <c r="R1002" s="10"/>
      <c r="S1002" s="10">
        <v>1062</v>
      </c>
      <c r="T1002" s="17">
        <v>3.1970000000000001</v>
      </c>
      <c r="U1002" s="17">
        <f t="shared" si="105"/>
        <v>319.7</v>
      </c>
      <c r="V1002" s="11">
        <f t="shared" si="104"/>
        <v>20.175596210566653</v>
      </c>
      <c r="X1002">
        <v>6.5309666014019667</v>
      </c>
      <c r="Y1002" s="12">
        <f t="shared" si="100"/>
        <v>6.53</v>
      </c>
      <c r="Z1002">
        <f t="shared" si="101"/>
        <v>1</v>
      </c>
      <c r="AA1002">
        <f t="shared" si="102"/>
        <v>0</v>
      </c>
      <c r="AB1002">
        <f t="shared" si="103"/>
        <v>994</v>
      </c>
      <c r="AD1002" s="12">
        <v>6.53</v>
      </c>
      <c r="AE1002">
        <v>994</v>
      </c>
    </row>
    <row r="1003" spans="6:31" x14ac:dyDescent="0.3">
      <c r="F1003" s="10">
        <v>996</v>
      </c>
      <c r="G1003" s="17">
        <v>7.62</v>
      </c>
      <c r="H1003" s="10">
        <v>11.491</v>
      </c>
      <c r="I1003">
        <v>0.72499999999999998</v>
      </c>
      <c r="J1003">
        <v>2.0950000000000002</v>
      </c>
      <c r="K1003">
        <v>0.47699999999999998</v>
      </c>
      <c r="L1003">
        <v>0.88700000000000001</v>
      </c>
      <c r="M1003" s="10"/>
      <c r="N1003" s="10"/>
      <c r="O1003" s="10"/>
      <c r="P1003" s="10"/>
      <c r="Q1003" s="10"/>
      <c r="R1003" s="10"/>
      <c r="S1003" s="10">
        <v>1063</v>
      </c>
      <c r="T1003" s="17">
        <v>16.728000000000002</v>
      </c>
      <c r="U1003" s="17">
        <f t="shared" si="105"/>
        <v>1672.8000000000002</v>
      </c>
      <c r="V1003" s="11">
        <f t="shared" si="104"/>
        <v>46.150569990336848</v>
      </c>
      <c r="X1003">
        <v>6.5309666014019667</v>
      </c>
      <c r="Y1003" s="12">
        <f t="shared" si="100"/>
        <v>6.53</v>
      </c>
      <c r="Z1003">
        <f t="shared" si="101"/>
        <v>2</v>
      </c>
      <c r="AA1003">
        <f t="shared" si="102"/>
        <v>0</v>
      </c>
      <c r="AB1003">
        <f t="shared" si="103"/>
        <v>994</v>
      </c>
      <c r="AD1003" s="12">
        <v>6.53</v>
      </c>
      <c r="AE1003">
        <v>994</v>
      </c>
    </row>
    <row r="1004" spans="6:31" x14ac:dyDescent="0.3">
      <c r="F1004" s="10">
        <v>997</v>
      </c>
      <c r="G1004" s="17">
        <v>5.7619999999999996</v>
      </c>
      <c r="H1004" s="10">
        <v>9.7420000000000009</v>
      </c>
      <c r="I1004">
        <v>0.76300000000000001</v>
      </c>
      <c r="J1004">
        <v>1.9530000000000001</v>
      </c>
      <c r="K1004">
        <v>0.51200000000000001</v>
      </c>
      <c r="L1004">
        <v>0.90100000000000002</v>
      </c>
      <c r="M1004" s="10"/>
      <c r="N1004" s="10"/>
      <c r="O1004" s="10"/>
      <c r="P1004" s="10"/>
      <c r="Q1004" s="10"/>
      <c r="R1004" s="10"/>
      <c r="S1004" s="10">
        <v>1064</v>
      </c>
      <c r="T1004" s="17">
        <v>17.396999999999998</v>
      </c>
      <c r="U1004" s="17">
        <f t="shared" si="105"/>
        <v>1739.6999999999998</v>
      </c>
      <c r="V1004" s="11">
        <f t="shared" si="104"/>
        <v>47.064369070197493</v>
      </c>
      <c r="X1004">
        <v>6.5309666014019667</v>
      </c>
      <c r="Y1004" s="12">
        <f t="shared" si="100"/>
        <v>6.53</v>
      </c>
      <c r="Z1004">
        <f t="shared" si="101"/>
        <v>3</v>
      </c>
      <c r="AA1004">
        <f t="shared" si="102"/>
        <v>0</v>
      </c>
      <c r="AB1004">
        <f t="shared" si="103"/>
        <v>994</v>
      </c>
      <c r="AD1004" s="12">
        <v>6.53</v>
      </c>
      <c r="AE1004">
        <v>994</v>
      </c>
    </row>
    <row r="1005" spans="6:31" x14ac:dyDescent="0.3">
      <c r="F1005" s="10">
        <v>998</v>
      </c>
      <c r="G1005" s="17">
        <v>0.85499999999999998</v>
      </c>
      <c r="H1005" s="10">
        <v>4.2690000000000001</v>
      </c>
      <c r="I1005">
        <v>0.59</v>
      </c>
      <c r="J1005">
        <v>2.8929999999999998</v>
      </c>
      <c r="K1005">
        <v>0.34599999999999997</v>
      </c>
      <c r="L1005">
        <v>0.76700000000000002</v>
      </c>
      <c r="M1005" s="10"/>
      <c r="N1005" s="10"/>
      <c r="O1005" s="10"/>
      <c r="P1005" s="10"/>
      <c r="Q1005" s="10"/>
      <c r="R1005" s="10"/>
      <c r="S1005" s="10">
        <v>1065</v>
      </c>
      <c r="T1005" s="17">
        <v>0.55800000000000005</v>
      </c>
      <c r="U1005" s="17">
        <f t="shared" si="105"/>
        <v>55.800000000000004</v>
      </c>
      <c r="V1005" s="11">
        <f t="shared" si="104"/>
        <v>8.4289244032807709</v>
      </c>
      <c r="X1005">
        <v>6.5309666014019667</v>
      </c>
      <c r="Y1005" s="12">
        <f t="shared" si="100"/>
        <v>6.53</v>
      </c>
      <c r="Z1005">
        <f t="shared" si="101"/>
        <v>4</v>
      </c>
      <c r="AA1005">
        <f t="shared" si="102"/>
        <v>0</v>
      </c>
      <c r="AB1005">
        <f t="shared" si="103"/>
        <v>994</v>
      </c>
      <c r="AD1005" s="12">
        <v>6.53</v>
      </c>
      <c r="AE1005">
        <v>994</v>
      </c>
    </row>
    <row r="1006" spans="6:31" x14ac:dyDescent="0.3">
      <c r="F1006" s="10">
        <v>999</v>
      </c>
      <c r="G1006" s="17">
        <v>553.09199999999998</v>
      </c>
      <c r="H1006" s="10">
        <v>119.35</v>
      </c>
      <c r="I1006">
        <v>0.48799999999999999</v>
      </c>
      <c r="J1006">
        <v>1.5149999999999999</v>
      </c>
      <c r="K1006">
        <v>0.66</v>
      </c>
      <c r="L1006">
        <v>0.86399999999999999</v>
      </c>
      <c r="M1006" s="10"/>
      <c r="N1006" s="10"/>
      <c r="O1006" s="10"/>
      <c r="P1006" s="10"/>
      <c r="Q1006" s="10"/>
      <c r="R1006" s="10"/>
      <c r="S1006" s="10">
        <v>1066</v>
      </c>
      <c r="T1006" s="17">
        <v>6.3940000000000001</v>
      </c>
      <c r="U1006" s="17">
        <f t="shared" si="105"/>
        <v>639.4</v>
      </c>
      <c r="V1006" s="11">
        <f t="shared" si="104"/>
        <v>28.532601789946586</v>
      </c>
      <c r="X1006">
        <v>6.5309666014019667</v>
      </c>
      <c r="Y1006" s="12">
        <f t="shared" si="100"/>
        <v>6.53</v>
      </c>
      <c r="Z1006">
        <f t="shared" si="101"/>
        <v>5</v>
      </c>
      <c r="AA1006">
        <f t="shared" si="102"/>
        <v>0</v>
      </c>
      <c r="AB1006">
        <f t="shared" si="103"/>
        <v>994</v>
      </c>
      <c r="AD1006" s="12">
        <v>6.53</v>
      </c>
      <c r="AE1006">
        <v>994</v>
      </c>
    </row>
    <row r="1007" spans="6:31" x14ac:dyDescent="0.3">
      <c r="F1007" s="10">
        <v>1000</v>
      </c>
      <c r="G1007" s="17">
        <v>1.784</v>
      </c>
      <c r="H1007" s="10">
        <v>5.2</v>
      </c>
      <c r="I1007">
        <v>0.82899999999999996</v>
      </c>
      <c r="J1007">
        <v>1.0609999999999999</v>
      </c>
      <c r="K1007">
        <v>0.94199999999999995</v>
      </c>
      <c r="L1007">
        <v>0.86499999999999999</v>
      </c>
      <c r="M1007" s="10"/>
      <c r="N1007" s="10"/>
      <c r="O1007" s="10"/>
      <c r="P1007" s="10"/>
      <c r="Q1007" s="10"/>
      <c r="R1007" s="10"/>
      <c r="S1007" s="10">
        <v>1067</v>
      </c>
      <c r="T1007" s="17">
        <v>14.609</v>
      </c>
      <c r="U1007" s="17">
        <f t="shared" si="105"/>
        <v>1460.9</v>
      </c>
      <c r="V1007" s="11">
        <f t="shared" si="104"/>
        <v>43.128594353440263</v>
      </c>
      <c r="X1007">
        <v>6.5309666014019667</v>
      </c>
      <c r="Y1007" s="12">
        <f t="shared" si="100"/>
        <v>6.53</v>
      </c>
      <c r="Z1007">
        <f t="shared" si="101"/>
        <v>6</v>
      </c>
      <c r="AA1007">
        <f t="shared" si="102"/>
        <v>6</v>
      </c>
      <c r="AB1007">
        <f t="shared" si="103"/>
        <v>1000</v>
      </c>
      <c r="AD1007" s="12">
        <v>6.53</v>
      </c>
      <c r="AE1007">
        <v>1000</v>
      </c>
    </row>
    <row r="1008" spans="6:31" x14ac:dyDescent="0.3">
      <c r="F1008" s="10">
        <v>1001</v>
      </c>
      <c r="G1008" s="17">
        <v>9.4789999999999992</v>
      </c>
      <c r="H1008" s="10">
        <v>14.33</v>
      </c>
      <c r="I1008">
        <v>0.57999999999999996</v>
      </c>
      <c r="J1008">
        <v>2.706</v>
      </c>
      <c r="K1008">
        <v>0.37</v>
      </c>
      <c r="L1008">
        <v>0.879</v>
      </c>
      <c r="M1008" s="10"/>
      <c r="N1008" s="10"/>
      <c r="O1008" s="10"/>
      <c r="P1008" s="10"/>
      <c r="Q1008" s="10"/>
      <c r="R1008" s="10"/>
      <c r="S1008" s="10">
        <v>1068</v>
      </c>
      <c r="T1008" s="17">
        <v>12.416</v>
      </c>
      <c r="U1008" s="17">
        <f t="shared" si="105"/>
        <v>1241.6000000000001</v>
      </c>
      <c r="V1008" s="11">
        <f t="shared" si="104"/>
        <v>39.759957479141981</v>
      </c>
      <c r="X1008">
        <v>6.1494076526633306</v>
      </c>
      <c r="Y1008" s="12">
        <f t="shared" si="100"/>
        <v>6.149</v>
      </c>
      <c r="Z1008">
        <f t="shared" si="101"/>
        <v>1</v>
      </c>
      <c r="AA1008">
        <f t="shared" si="102"/>
        <v>0</v>
      </c>
      <c r="AB1008">
        <f t="shared" si="103"/>
        <v>1000</v>
      </c>
      <c r="AD1008" s="12">
        <v>6.149</v>
      </c>
      <c r="AE1008">
        <v>1000</v>
      </c>
    </row>
    <row r="1009" spans="6:31" x14ac:dyDescent="0.3">
      <c r="F1009" s="10">
        <v>1002</v>
      </c>
      <c r="G1009" s="17">
        <v>7.6950000000000003</v>
      </c>
      <c r="H1009" s="10">
        <v>13.757</v>
      </c>
      <c r="I1009">
        <v>0.51100000000000001</v>
      </c>
      <c r="J1009">
        <v>2.871</v>
      </c>
      <c r="K1009">
        <v>0.34799999999999998</v>
      </c>
      <c r="L1009">
        <v>0.85399999999999998</v>
      </c>
      <c r="M1009" s="10"/>
      <c r="N1009" s="10"/>
      <c r="O1009" s="10"/>
      <c r="P1009" s="10"/>
      <c r="Q1009" s="10"/>
      <c r="R1009" s="10"/>
      <c r="S1009" s="10">
        <v>1070</v>
      </c>
      <c r="T1009" s="17">
        <v>6.5049999999999999</v>
      </c>
      <c r="U1009" s="17">
        <f t="shared" si="105"/>
        <v>650.5</v>
      </c>
      <c r="V1009" s="11">
        <f t="shared" si="104"/>
        <v>28.77919949981624</v>
      </c>
      <c r="X1009">
        <v>6.1494076526633306</v>
      </c>
      <c r="Y1009" s="12">
        <f t="shared" si="100"/>
        <v>6.149</v>
      </c>
      <c r="Z1009">
        <f t="shared" si="101"/>
        <v>2</v>
      </c>
      <c r="AA1009">
        <f t="shared" si="102"/>
        <v>0</v>
      </c>
      <c r="AB1009">
        <f t="shared" si="103"/>
        <v>1000</v>
      </c>
      <c r="AD1009" s="12">
        <v>6.149</v>
      </c>
      <c r="AE1009">
        <v>1000</v>
      </c>
    </row>
    <row r="1010" spans="6:31" x14ac:dyDescent="0.3">
      <c r="F1010" s="10">
        <v>1003</v>
      </c>
      <c r="G1010" s="17">
        <v>4.0519999999999996</v>
      </c>
      <c r="H1010" s="10">
        <v>8.0860000000000003</v>
      </c>
      <c r="I1010">
        <v>0.77900000000000003</v>
      </c>
      <c r="J1010">
        <v>1.9770000000000001</v>
      </c>
      <c r="K1010">
        <v>0.50600000000000001</v>
      </c>
      <c r="L1010">
        <v>0.876</v>
      </c>
      <c r="M1010" s="10"/>
      <c r="N1010" s="10"/>
      <c r="O1010" s="10"/>
      <c r="P1010" s="10"/>
      <c r="Q1010" s="10"/>
      <c r="R1010" s="10"/>
      <c r="S1010" s="10">
        <v>1071</v>
      </c>
      <c r="T1010" s="17">
        <v>1.71</v>
      </c>
      <c r="U1010" s="17">
        <f t="shared" si="105"/>
        <v>171</v>
      </c>
      <c r="V1010" s="11">
        <f t="shared" si="104"/>
        <v>14.755472278097805</v>
      </c>
      <c r="X1010">
        <v>6.1494076526633306</v>
      </c>
      <c r="Y1010" s="12">
        <f t="shared" si="100"/>
        <v>6.149</v>
      </c>
      <c r="Z1010">
        <f t="shared" si="101"/>
        <v>3</v>
      </c>
      <c r="AA1010">
        <f t="shared" si="102"/>
        <v>0</v>
      </c>
      <c r="AB1010">
        <f t="shared" si="103"/>
        <v>1000</v>
      </c>
      <c r="AD1010" s="12">
        <v>6.149</v>
      </c>
      <c r="AE1010">
        <v>1000</v>
      </c>
    </row>
    <row r="1011" spans="6:31" x14ac:dyDescent="0.3">
      <c r="F1011" s="10">
        <v>1004</v>
      </c>
      <c r="G1011" s="17">
        <v>62.040999999999997</v>
      </c>
      <c r="H1011" s="10">
        <v>40.003</v>
      </c>
      <c r="I1011">
        <v>0.48699999999999999</v>
      </c>
      <c r="J1011">
        <v>1.9630000000000001</v>
      </c>
      <c r="K1011">
        <v>0.50900000000000001</v>
      </c>
      <c r="L1011">
        <v>0.79200000000000004</v>
      </c>
      <c r="M1011" s="10"/>
      <c r="N1011" s="10"/>
      <c r="O1011" s="10"/>
      <c r="P1011" s="10"/>
      <c r="Q1011" s="10"/>
      <c r="R1011" s="10"/>
      <c r="S1011" s="10">
        <v>1072</v>
      </c>
      <c r="T1011" s="17">
        <v>5.0179999999999998</v>
      </c>
      <c r="U1011" s="17">
        <f t="shared" si="105"/>
        <v>501.79999999999995</v>
      </c>
      <c r="V1011" s="11">
        <f t="shared" si="104"/>
        <v>25.276700804260525</v>
      </c>
      <c r="X1011">
        <v>6.1494076526633306</v>
      </c>
      <c r="Y1011" s="12">
        <f t="shared" si="100"/>
        <v>6.149</v>
      </c>
      <c r="Z1011">
        <f t="shared" si="101"/>
        <v>4</v>
      </c>
      <c r="AA1011">
        <f t="shared" si="102"/>
        <v>4</v>
      </c>
      <c r="AB1011">
        <f t="shared" si="103"/>
        <v>1004</v>
      </c>
      <c r="AD1011" s="12">
        <v>6.149</v>
      </c>
      <c r="AE1011">
        <v>1004</v>
      </c>
    </row>
    <row r="1012" spans="6:31" x14ac:dyDescent="0.3">
      <c r="F1012" s="10">
        <v>1005</v>
      </c>
      <c r="G1012" s="17">
        <v>2.1930000000000001</v>
      </c>
      <c r="H1012" s="10">
        <v>5.8579999999999997</v>
      </c>
      <c r="I1012">
        <v>0.80300000000000005</v>
      </c>
      <c r="J1012">
        <v>1.621</v>
      </c>
      <c r="K1012">
        <v>0.61699999999999999</v>
      </c>
      <c r="L1012">
        <v>0.88100000000000001</v>
      </c>
      <c r="M1012" s="10"/>
      <c r="N1012" s="10"/>
      <c r="O1012" s="10"/>
      <c r="P1012" s="10"/>
      <c r="Q1012" s="10"/>
      <c r="R1012" s="10"/>
      <c r="S1012" s="10">
        <v>1073</v>
      </c>
      <c r="T1012" s="17">
        <v>0.81799999999999995</v>
      </c>
      <c r="U1012" s="17">
        <f t="shared" si="105"/>
        <v>81.8</v>
      </c>
      <c r="V1012" s="11">
        <f t="shared" si="104"/>
        <v>10.205439469191727</v>
      </c>
      <c r="X1012">
        <v>5.7536273917515919</v>
      </c>
      <c r="Y1012" s="12">
        <f t="shared" si="100"/>
        <v>5.7530000000000001</v>
      </c>
      <c r="Z1012">
        <f t="shared" si="101"/>
        <v>1</v>
      </c>
      <c r="AA1012">
        <f t="shared" si="102"/>
        <v>0</v>
      </c>
      <c r="AB1012">
        <f t="shared" si="103"/>
        <v>1004</v>
      </c>
      <c r="AD1012" s="12">
        <v>5.7530000000000001</v>
      </c>
      <c r="AE1012">
        <v>1004</v>
      </c>
    </row>
    <row r="1013" spans="6:31" x14ac:dyDescent="0.3">
      <c r="F1013" s="10">
        <v>1006</v>
      </c>
      <c r="G1013" s="17">
        <v>46.948999999999998</v>
      </c>
      <c r="H1013" s="10">
        <v>27.675000000000001</v>
      </c>
      <c r="I1013">
        <v>0.77</v>
      </c>
      <c r="J1013">
        <v>1.6240000000000001</v>
      </c>
      <c r="K1013">
        <v>0.61599999999999999</v>
      </c>
      <c r="L1013">
        <v>0.92900000000000005</v>
      </c>
      <c r="M1013" s="10"/>
      <c r="N1013" s="10"/>
      <c r="O1013" s="10"/>
      <c r="P1013" s="10"/>
      <c r="Q1013" s="10"/>
      <c r="R1013" s="10"/>
      <c r="S1013" s="10">
        <v>1074</v>
      </c>
      <c r="T1013" s="17">
        <v>0.78100000000000003</v>
      </c>
      <c r="U1013" s="17">
        <f t="shared" si="105"/>
        <v>78.100000000000009</v>
      </c>
      <c r="V1013" s="11">
        <f t="shared" si="104"/>
        <v>9.9719611132322523</v>
      </c>
      <c r="X1013">
        <v>5.7536273917515919</v>
      </c>
      <c r="Y1013" s="12">
        <f t="shared" si="100"/>
        <v>5.7530000000000001</v>
      </c>
      <c r="Z1013">
        <f t="shared" si="101"/>
        <v>2</v>
      </c>
      <c r="AA1013">
        <f t="shared" si="102"/>
        <v>0</v>
      </c>
      <c r="AB1013">
        <f t="shared" si="103"/>
        <v>1004</v>
      </c>
      <c r="AD1013" s="12">
        <v>5.7530000000000001</v>
      </c>
      <c r="AE1013">
        <v>1004</v>
      </c>
    </row>
    <row r="1014" spans="6:31" x14ac:dyDescent="0.3">
      <c r="F1014" s="10">
        <v>1007</v>
      </c>
      <c r="G1014" s="17">
        <v>8.7360000000000007</v>
      </c>
      <c r="H1014" s="10">
        <v>13.465</v>
      </c>
      <c r="I1014">
        <v>0.60499999999999998</v>
      </c>
      <c r="J1014">
        <v>1.288</v>
      </c>
      <c r="K1014">
        <v>0.77600000000000002</v>
      </c>
      <c r="L1014">
        <v>0.84199999999999997</v>
      </c>
      <c r="M1014" s="10"/>
      <c r="N1014" s="10"/>
      <c r="O1014" s="10"/>
      <c r="P1014" s="10"/>
      <c r="Q1014" s="10"/>
      <c r="R1014" s="10"/>
      <c r="S1014" s="10">
        <v>1075</v>
      </c>
      <c r="T1014" s="17">
        <v>2.3420000000000001</v>
      </c>
      <c r="U1014" s="17">
        <f t="shared" si="105"/>
        <v>234.20000000000002</v>
      </c>
      <c r="V1014" s="11">
        <f t="shared" si="104"/>
        <v>17.26825704513849</v>
      </c>
      <c r="X1014">
        <v>5.7536273917515919</v>
      </c>
      <c r="Y1014" s="12">
        <f t="shared" si="100"/>
        <v>5.7530000000000001</v>
      </c>
      <c r="Z1014">
        <f t="shared" si="101"/>
        <v>3</v>
      </c>
      <c r="AA1014">
        <f t="shared" si="102"/>
        <v>0</v>
      </c>
      <c r="AB1014">
        <f t="shared" si="103"/>
        <v>1004</v>
      </c>
      <c r="AD1014" s="12">
        <v>5.7530000000000001</v>
      </c>
      <c r="AE1014">
        <v>1004</v>
      </c>
    </row>
    <row r="1015" spans="6:31" x14ac:dyDescent="0.3">
      <c r="F1015" s="10">
        <v>1008</v>
      </c>
      <c r="G1015" s="17">
        <v>7.1369999999999996</v>
      </c>
      <c r="H1015" s="10">
        <v>12.262</v>
      </c>
      <c r="I1015">
        <v>0.59699999999999998</v>
      </c>
      <c r="J1015">
        <v>2.5499999999999998</v>
      </c>
      <c r="K1015">
        <v>0.39200000000000002</v>
      </c>
      <c r="L1015">
        <v>0.85899999999999999</v>
      </c>
      <c r="M1015" s="10"/>
      <c r="N1015" s="10"/>
      <c r="O1015" s="10"/>
      <c r="P1015" s="10"/>
      <c r="Q1015" s="10"/>
      <c r="R1015" s="10"/>
      <c r="S1015" s="10">
        <v>1076</v>
      </c>
      <c r="T1015" s="17">
        <v>1.3380000000000001</v>
      </c>
      <c r="U1015" s="17">
        <f t="shared" si="105"/>
        <v>133.80000000000001</v>
      </c>
      <c r="V1015" s="11">
        <f t="shared" si="104"/>
        <v>13.052181851535964</v>
      </c>
      <c r="X1015">
        <v>5.7536273917515919</v>
      </c>
      <c r="Y1015" s="12">
        <f t="shared" si="100"/>
        <v>5.7530000000000001</v>
      </c>
      <c r="Z1015">
        <f t="shared" si="101"/>
        <v>4</v>
      </c>
      <c r="AA1015">
        <f t="shared" si="102"/>
        <v>0</v>
      </c>
      <c r="AB1015">
        <f t="shared" si="103"/>
        <v>1004</v>
      </c>
      <c r="AD1015" s="12">
        <v>5.7530000000000001</v>
      </c>
      <c r="AE1015">
        <v>1004</v>
      </c>
    </row>
    <row r="1016" spans="6:31" x14ac:dyDescent="0.3">
      <c r="F1016" s="10">
        <v>1009</v>
      </c>
      <c r="G1016" s="17">
        <v>3.68</v>
      </c>
      <c r="H1016" s="10">
        <v>7.8140000000000001</v>
      </c>
      <c r="I1016">
        <v>0.75700000000000001</v>
      </c>
      <c r="J1016">
        <v>1.7789999999999999</v>
      </c>
      <c r="K1016">
        <v>0.56200000000000006</v>
      </c>
      <c r="L1016">
        <v>0.86499999999999999</v>
      </c>
      <c r="M1016" s="10"/>
      <c r="N1016" s="10"/>
      <c r="O1016" s="10"/>
      <c r="P1016" s="10"/>
      <c r="Q1016" s="10"/>
      <c r="R1016" s="10"/>
      <c r="S1016" s="10">
        <v>1077</v>
      </c>
      <c r="T1016" s="17">
        <v>0.33500000000000002</v>
      </c>
      <c r="U1016" s="17">
        <f t="shared" si="105"/>
        <v>33.5</v>
      </c>
      <c r="V1016" s="11">
        <f t="shared" si="104"/>
        <v>6.5309666014019667</v>
      </c>
      <c r="X1016">
        <v>5.7536273917515919</v>
      </c>
      <c r="Y1016" s="12">
        <f t="shared" si="100"/>
        <v>5.7530000000000001</v>
      </c>
      <c r="Z1016">
        <f t="shared" si="101"/>
        <v>5</v>
      </c>
      <c r="AA1016">
        <f t="shared" si="102"/>
        <v>0</v>
      </c>
      <c r="AB1016">
        <f t="shared" si="103"/>
        <v>1004</v>
      </c>
      <c r="AD1016" s="12">
        <v>5.7530000000000001</v>
      </c>
      <c r="AE1016">
        <v>1004</v>
      </c>
    </row>
    <row r="1017" spans="6:31" x14ac:dyDescent="0.3">
      <c r="F1017" s="10">
        <v>1010</v>
      </c>
      <c r="G1017" s="17">
        <v>4.4980000000000002</v>
      </c>
      <c r="H1017" s="10">
        <v>8.5380000000000003</v>
      </c>
      <c r="I1017">
        <v>0.77500000000000002</v>
      </c>
      <c r="J1017">
        <v>1.9179999999999999</v>
      </c>
      <c r="K1017">
        <v>0.52100000000000002</v>
      </c>
      <c r="L1017">
        <v>0.89600000000000002</v>
      </c>
      <c r="M1017" s="10"/>
      <c r="N1017" s="10"/>
      <c r="O1017" s="10"/>
      <c r="P1017" s="10"/>
      <c r="Q1017" s="10"/>
      <c r="R1017" s="10"/>
      <c r="S1017" s="10">
        <v>1078</v>
      </c>
      <c r="T1017" s="17">
        <v>7.6580000000000004</v>
      </c>
      <c r="U1017" s="17">
        <f t="shared" si="105"/>
        <v>765.80000000000007</v>
      </c>
      <c r="V1017" s="11">
        <f t="shared" si="104"/>
        <v>31.225740077029204</v>
      </c>
      <c r="X1017">
        <v>5.7536273917515919</v>
      </c>
      <c r="Y1017" s="12">
        <f t="shared" si="100"/>
        <v>5.7530000000000001</v>
      </c>
      <c r="Z1017">
        <f t="shared" si="101"/>
        <v>6</v>
      </c>
      <c r="AA1017">
        <f t="shared" si="102"/>
        <v>6</v>
      </c>
      <c r="AB1017">
        <f t="shared" si="103"/>
        <v>1010</v>
      </c>
      <c r="AD1017" s="12">
        <v>5.7530000000000001</v>
      </c>
      <c r="AE1017">
        <v>1010</v>
      </c>
    </row>
    <row r="1018" spans="6:31" x14ac:dyDescent="0.3">
      <c r="F1018" s="10">
        <v>1011</v>
      </c>
      <c r="G1018" s="17">
        <v>0.40899999999999997</v>
      </c>
      <c r="H1018" s="10">
        <v>2.5670000000000002</v>
      </c>
      <c r="I1018">
        <v>0.78</v>
      </c>
      <c r="J1018">
        <v>1.833</v>
      </c>
      <c r="K1018">
        <v>0.54600000000000004</v>
      </c>
      <c r="L1018">
        <v>0.75900000000000001</v>
      </c>
      <c r="M1018" s="10"/>
      <c r="N1018" s="10"/>
      <c r="O1018" s="10"/>
      <c r="P1018" s="10"/>
      <c r="Q1018" s="10"/>
      <c r="R1018" s="10"/>
      <c r="S1018" s="10">
        <v>1079</v>
      </c>
      <c r="T1018" s="17">
        <v>17.36</v>
      </c>
      <c r="U1018" s="17">
        <f t="shared" si="105"/>
        <v>1736</v>
      </c>
      <c r="V1018" s="11">
        <f t="shared" si="104"/>
        <v>47.014294099350707</v>
      </c>
      <c r="X1018">
        <v>5.3285309277130155</v>
      </c>
      <c r="Y1018" s="12">
        <f t="shared" si="100"/>
        <v>5.3280000000000003</v>
      </c>
      <c r="Z1018">
        <f t="shared" si="101"/>
        <v>1</v>
      </c>
      <c r="AA1018">
        <f t="shared" si="102"/>
        <v>0</v>
      </c>
      <c r="AB1018">
        <f t="shared" si="103"/>
        <v>1010</v>
      </c>
      <c r="AD1018" s="12">
        <v>5.3280000000000003</v>
      </c>
      <c r="AE1018">
        <v>1010</v>
      </c>
    </row>
    <row r="1019" spans="6:31" x14ac:dyDescent="0.3">
      <c r="F1019" s="10">
        <v>1012</v>
      </c>
      <c r="G1019" s="17">
        <v>4.2750000000000004</v>
      </c>
      <c r="H1019" s="10">
        <v>8.3119999999999994</v>
      </c>
      <c r="I1019">
        <v>0.77700000000000002</v>
      </c>
      <c r="J1019">
        <v>2.1389999999999998</v>
      </c>
      <c r="K1019">
        <v>0.46700000000000003</v>
      </c>
      <c r="L1019">
        <v>0.89500000000000002</v>
      </c>
      <c r="M1019" s="10"/>
      <c r="N1019" s="10"/>
      <c r="O1019" s="10"/>
      <c r="P1019" s="10"/>
      <c r="Q1019" s="10"/>
      <c r="R1019" s="10"/>
      <c r="S1019" s="10">
        <v>1080</v>
      </c>
      <c r="T1019" s="17">
        <v>1.1519999999999999</v>
      </c>
      <c r="U1019" s="17">
        <f t="shared" si="105"/>
        <v>115.19999999999999</v>
      </c>
      <c r="V1019" s="11">
        <f t="shared" si="104"/>
        <v>12.111036105696767</v>
      </c>
      <c r="X1019">
        <v>5.3285309277130155</v>
      </c>
      <c r="Y1019" s="12">
        <f t="shared" si="100"/>
        <v>5.3280000000000003</v>
      </c>
      <c r="Z1019">
        <f t="shared" si="101"/>
        <v>2</v>
      </c>
      <c r="AA1019">
        <f t="shared" si="102"/>
        <v>0</v>
      </c>
      <c r="AB1019">
        <f t="shared" si="103"/>
        <v>1010</v>
      </c>
      <c r="AD1019" s="12">
        <v>5.3280000000000003</v>
      </c>
      <c r="AE1019">
        <v>1010</v>
      </c>
    </row>
    <row r="1020" spans="6:31" x14ac:dyDescent="0.3">
      <c r="F1020" s="10">
        <v>1013</v>
      </c>
      <c r="G1020" s="17">
        <v>3.1230000000000002</v>
      </c>
      <c r="H1020" s="10">
        <v>7.3810000000000002</v>
      </c>
      <c r="I1020">
        <v>0.72</v>
      </c>
      <c r="J1020">
        <v>2.2810000000000001</v>
      </c>
      <c r="K1020">
        <v>0.438</v>
      </c>
      <c r="L1020">
        <v>0.875</v>
      </c>
      <c r="M1020" s="10"/>
      <c r="N1020" s="10"/>
      <c r="O1020" s="10"/>
      <c r="P1020" s="10"/>
      <c r="Q1020" s="10"/>
      <c r="R1020" s="10"/>
      <c r="S1020" s="10">
        <v>1081</v>
      </c>
      <c r="T1020" s="17">
        <v>1.375</v>
      </c>
      <c r="U1020" s="17">
        <f t="shared" si="105"/>
        <v>137.5</v>
      </c>
      <c r="V1020" s="11">
        <f t="shared" si="104"/>
        <v>13.231418571003069</v>
      </c>
      <c r="X1020">
        <v>5.3285309277130155</v>
      </c>
      <c r="Y1020" s="12">
        <f t="shared" si="100"/>
        <v>5.3280000000000003</v>
      </c>
      <c r="Z1020">
        <f t="shared" si="101"/>
        <v>3</v>
      </c>
      <c r="AA1020">
        <f t="shared" si="102"/>
        <v>0</v>
      </c>
      <c r="AB1020">
        <f t="shared" si="103"/>
        <v>1010</v>
      </c>
      <c r="AD1020" s="12">
        <v>5.3280000000000003</v>
      </c>
      <c r="AE1020">
        <v>1010</v>
      </c>
    </row>
    <row r="1021" spans="6:31" x14ac:dyDescent="0.3">
      <c r="F1021" s="10">
        <v>1014</v>
      </c>
      <c r="G1021" s="17">
        <v>2.0070000000000001</v>
      </c>
      <c r="H1021" s="10">
        <v>6.6760000000000002</v>
      </c>
      <c r="I1021">
        <v>0.56599999999999995</v>
      </c>
      <c r="J1021">
        <v>3.0510000000000002</v>
      </c>
      <c r="K1021">
        <v>0.32800000000000001</v>
      </c>
      <c r="L1021">
        <v>0.82399999999999995</v>
      </c>
      <c r="M1021" s="10"/>
      <c r="N1021" s="10"/>
      <c r="O1021" s="10"/>
      <c r="P1021" s="10"/>
      <c r="Q1021" s="10"/>
      <c r="R1021" s="10"/>
      <c r="S1021" s="10">
        <v>1082</v>
      </c>
      <c r="T1021" s="17">
        <v>24.347999999999999</v>
      </c>
      <c r="U1021" s="17">
        <f t="shared" si="105"/>
        <v>2434.7999999999997</v>
      </c>
      <c r="V1021" s="11">
        <f t="shared" si="104"/>
        <v>55.678394764227662</v>
      </c>
      <c r="X1021">
        <v>5.3285309277130155</v>
      </c>
      <c r="Y1021" s="12">
        <f t="shared" si="100"/>
        <v>5.3280000000000003</v>
      </c>
      <c r="Z1021">
        <f t="shared" si="101"/>
        <v>4</v>
      </c>
      <c r="AA1021">
        <f t="shared" si="102"/>
        <v>0</v>
      </c>
      <c r="AB1021">
        <f t="shared" si="103"/>
        <v>1010</v>
      </c>
      <c r="AD1021" s="12">
        <v>5.3280000000000003</v>
      </c>
      <c r="AE1021">
        <v>1010</v>
      </c>
    </row>
    <row r="1022" spans="6:31" x14ac:dyDescent="0.3">
      <c r="F1022" s="10">
        <v>1015</v>
      </c>
      <c r="G1022" s="17">
        <v>17.507999999999999</v>
      </c>
      <c r="H1022" s="10">
        <v>16.71</v>
      </c>
      <c r="I1022">
        <v>0.78800000000000003</v>
      </c>
      <c r="J1022">
        <v>1.7390000000000001</v>
      </c>
      <c r="K1022">
        <v>0.57499999999999996</v>
      </c>
      <c r="L1022">
        <v>0.93300000000000005</v>
      </c>
      <c r="M1022" s="10"/>
      <c r="N1022" s="10"/>
      <c r="O1022" s="10"/>
      <c r="P1022" s="10"/>
      <c r="Q1022" s="10"/>
      <c r="R1022" s="10"/>
      <c r="S1022" s="10">
        <v>1083</v>
      </c>
      <c r="T1022" s="17">
        <v>1.4870000000000001</v>
      </c>
      <c r="U1022" s="17">
        <f t="shared" si="105"/>
        <v>148.70000000000002</v>
      </c>
      <c r="V1022" s="11">
        <f t="shared" si="104"/>
        <v>13.759750008707234</v>
      </c>
      <c r="X1022">
        <v>5.3285309277130155</v>
      </c>
      <c r="Y1022" s="12">
        <f t="shared" si="100"/>
        <v>5.3280000000000003</v>
      </c>
      <c r="Z1022">
        <f t="shared" si="101"/>
        <v>5</v>
      </c>
      <c r="AA1022">
        <f t="shared" si="102"/>
        <v>0</v>
      </c>
      <c r="AB1022">
        <f t="shared" si="103"/>
        <v>1010</v>
      </c>
      <c r="AD1022" s="12">
        <v>5.3280000000000003</v>
      </c>
      <c r="AE1022">
        <v>1010</v>
      </c>
    </row>
    <row r="1023" spans="6:31" x14ac:dyDescent="0.3">
      <c r="F1023" s="10">
        <v>1016</v>
      </c>
      <c r="G1023" s="17">
        <v>19.812999999999999</v>
      </c>
      <c r="H1023" s="10">
        <v>20.753</v>
      </c>
      <c r="I1023">
        <v>0.57799999999999996</v>
      </c>
      <c r="J1023">
        <v>2.371</v>
      </c>
      <c r="K1023">
        <v>0.42199999999999999</v>
      </c>
      <c r="L1023">
        <v>0.82</v>
      </c>
      <c r="M1023" s="10"/>
      <c r="N1023" s="10"/>
      <c r="O1023" s="10"/>
      <c r="P1023" s="10"/>
      <c r="Q1023" s="10"/>
      <c r="R1023" s="10"/>
      <c r="S1023" s="10">
        <v>1084</v>
      </c>
      <c r="T1023" s="17">
        <v>1.7470000000000001</v>
      </c>
      <c r="U1023" s="17">
        <f t="shared" si="105"/>
        <v>174.70000000000002</v>
      </c>
      <c r="V1023" s="11">
        <f t="shared" si="104"/>
        <v>14.9142531983748</v>
      </c>
      <c r="X1023">
        <v>5.3285309277130155</v>
      </c>
      <c r="Y1023" s="12">
        <f t="shared" si="100"/>
        <v>5.3280000000000003</v>
      </c>
      <c r="Z1023">
        <f t="shared" si="101"/>
        <v>6</v>
      </c>
      <c r="AA1023">
        <f t="shared" si="102"/>
        <v>6</v>
      </c>
      <c r="AB1023">
        <f t="shared" si="103"/>
        <v>1016</v>
      </c>
      <c r="AD1023" s="12">
        <v>5.3280000000000003</v>
      </c>
      <c r="AE1023">
        <v>1016</v>
      </c>
    </row>
    <row r="1024" spans="6:31" x14ac:dyDescent="0.3">
      <c r="F1024" s="8">
        <v>1017</v>
      </c>
      <c r="G1024" s="117">
        <v>151.887</v>
      </c>
      <c r="H1024" s="8">
        <v>49.939</v>
      </c>
      <c r="I1024" s="8">
        <v>0.76500000000000001</v>
      </c>
      <c r="J1024" s="8">
        <v>1.2350000000000001</v>
      </c>
      <c r="K1024" s="8">
        <v>0.81</v>
      </c>
      <c r="L1024" s="8">
        <v>0.94199999999999995</v>
      </c>
      <c r="M1024" s="10"/>
      <c r="N1024" s="10"/>
      <c r="O1024" s="10"/>
      <c r="P1024" s="10"/>
      <c r="Q1024" s="10"/>
      <c r="R1024" s="10"/>
      <c r="S1024" s="10">
        <v>1085</v>
      </c>
      <c r="T1024" s="17">
        <v>19.292999999999999</v>
      </c>
      <c r="U1024" s="17">
        <f t="shared" si="105"/>
        <v>1929.3</v>
      </c>
      <c r="V1024" s="11">
        <f t="shared" si="104"/>
        <v>49.562698208002651</v>
      </c>
      <c r="X1024">
        <v>4.8664417732131584</v>
      </c>
      <c r="Y1024" s="12">
        <f t="shared" si="100"/>
        <v>4.8659999999999997</v>
      </c>
      <c r="Z1024">
        <f t="shared" si="101"/>
        <v>1</v>
      </c>
      <c r="AA1024">
        <f t="shared" si="102"/>
        <v>1</v>
      </c>
      <c r="AB1024">
        <f t="shared" si="103"/>
        <v>1017</v>
      </c>
      <c r="AD1024" s="12">
        <v>4.8659999999999997</v>
      </c>
      <c r="AE1024">
        <v>1017</v>
      </c>
    </row>
    <row r="1025" spans="6:31" x14ac:dyDescent="0.3">
      <c r="F1025" s="10">
        <v>1018</v>
      </c>
      <c r="G1025" s="17">
        <v>1.115</v>
      </c>
      <c r="H1025" s="10">
        <v>5.6790000000000003</v>
      </c>
      <c r="I1025">
        <v>0.434</v>
      </c>
      <c r="J1025">
        <v>3.8519999999999999</v>
      </c>
      <c r="K1025">
        <v>0.26</v>
      </c>
      <c r="L1025">
        <v>0.70599999999999996</v>
      </c>
      <c r="M1025" s="10"/>
      <c r="N1025" s="10"/>
      <c r="O1025" s="10"/>
      <c r="P1025" s="10"/>
      <c r="Q1025" s="10"/>
      <c r="R1025" s="10"/>
      <c r="S1025" s="10">
        <v>1086</v>
      </c>
      <c r="T1025" s="17">
        <v>1.413</v>
      </c>
      <c r="U1025" s="17">
        <f t="shared" si="105"/>
        <v>141.30000000000001</v>
      </c>
      <c r="V1025" s="11">
        <f t="shared" si="104"/>
        <v>13.413006660368081</v>
      </c>
      <c r="X1025">
        <v>4.3556020498381072</v>
      </c>
      <c r="Y1025" s="12">
        <f t="shared" si="100"/>
        <v>4.3550000000000004</v>
      </c>
      <c r="Z1025">
        <f t="shared" si="101"/>
        <v>1</v>
      </c>
      <c r="AA1025">
        <f t="shared" si="102"/>
        <v>0</v>
      </c>
      <c r="AB1025">
        <f t="shared" si="103"/>
        <v>1017</v>
      </c>
      <c r="AD1025" s="12">
        <v>4.3550000000000004</v>
      </c>
      <c r="AE1025">
        <v>1017</v>
      </c>
    </row>
    <row r="1026" spans="6:31" x14ac:dyDescent="0.3">
      <c r="F1026" s="10">
        <v>1019</v>
      </c>
      <c r="G1026" s="17">
        <v>6.282</v>
      </c>
      <c r="H1026" s="10">
        <v>10.193</v>
      </c>
      <c r="I1026">
        <v>0.76</v>
      </c>
      <c r="J1026">
        <v>1.758</v>
      </c>
      <c r="K1026">
        <v>0.56899999999999995</v>
      </c>
      <c r="L1026">
        <v>0.88700000000000001</v>
      </c>
      <c r="M1026" s="10"/>
      <c r="N1026" s="10"/>
      <c r="O1026" s="10"/>
      <c r="P1026" s="10"/>
      <c r="Q1026" s="10"/>
      <c r="R1026" s="10"/>
      <c r="S1026" s="10">
        <v>1087</v>
      </c>
      <c r="T1026" s="17">
        <v>5.8730000000000002</v>
      </c>
      <c r="U1026" s="17">
        <f t="shared" si="105"/>
        <v>587.30000000000007</v>
      </c>
      <c r="V1026" s="11">
        <f t="shared" si="104"/>
        <v>27.345449066032199</v>
      </c>
      <c r="X1026">
        <v>4.3556020498381072</v>
      </c>
      <c r="Y1026" s="12">
        <f t="shared" si="100"/>
        <v>4.3550000000000004</v>
      </c>
      <c r="Z1026">
        <f t="shared" si="101"/>
        <v>2</v>
      </c>
      <c r="AA1026">
        <f t="shared" si="102"/>
        <v>0</v>
      </c>
      <c r="AB1026">
        <f t="shared" si="103"/>
        <v>1017</v>
      </c>
      <c r="AD1026" s="12">
        <v>4.3550000000000004</v>
      </c>
      <c r="AE1026">
        <v>1017</v>
      </c>
    </row>
    <row r="1027" spans="6:31" x14ac:dyDescent="0.3">
      <c r="F1027" s="10">
        <v>1020</v>
      </c>
      <c r="G1027" s="17">
        <v>6.431</v>
      </c>
      <c r="H1027" s="10">
        <v>10.353</v>
      </c>
      <c r="I1027">
        <v>0.754</v>
      </c>
      <c r="J1027">
        <v>2.101</v>
      </c>
      <c r="K1027">
        <v>0.47599999999999998</v>
      </c>
      <c r="L1027">
        <v>0.90600000000000003</v>
      </c>
      <c r="M1027" s="10"/>
      <c r="N1027" s="10"/>
      <c r="O1027" s="10"/>
      <c r="P1027" s="10"/>
      <c r="Q1027" s="10"/>
      <c r="R1027" s="10"/>
      <c r="S1027" s="10">
        <v>1088</v>
      </c>
      <c r="T1027" s="17">
        <v>1.9330000000000001</v>
      </c>
      <c r="U1027" s="17">
        <f t="shared" si="105"/>
        <v>193.3</v>
      </c>
      <c r="V1027" s="11">
        <f t="shared" si="104"/>
        <v>15.688123023399166</v>
      </c>
      <c r="X1027">
        <v>4.3556020498381072</v>
      </c>
      <c r="Y1027" s="12">
        <f t="shared" si="100"/>
        <v>4.3550000000000004</v>
      </c>
      <c r="Z1027">
        <f t="shared" si="101"/>
        <v>3</v>
      </c>
      <c r="AA1027">
        <f t="shared" si="102"/>
        <v>0</v>
      </c>
      <c r="AB1027">
        <f t="shared" si="103"/>
        <v>1017</v>
      </c>
      <c r="AD1027" s="12">
        <v>4.3550000000000004</v>
      </c>
      <c r="AE1027">
        <v>1017</v>
      </c>
    </row>
    <row r="1028" spans="6:31" x14ac:dyDescent="0.3">
      <c r="F1028" s="10">
        <v>1021</v>
      </c>
      <c r="G1028" s="17">
        <v>1.97</v>
      </c>
      <c r="H1028" s="10">
        <v>5.5389999999999997</v>
      </c>
      <c r="I1028">
        <v>0.80700000000000005</v>
      </c>
      <c r="J1028">
        <v>1.7649999999999999</v>
      </c>
      <c r="K1028">
        <v>0.56699999999999995</v>
      </c>
      <c r="L1028">
        <v>0.93</v>
      </c>
      <c r="M1028" s="10"/>
      <c r="N1028" s="10"/>
      <c r="O1028" s="10"/>
      <c r="P1028" s="10"/>
      <c r="Q1028" s="10"/>
      <c r="R1028" s="10"/>
      <c r="S1028" s="10">
        <v>1089</v>
      </c>
      <c r="T1028" s="17">
        <v>2.3420000000000001</v>
      </c>
      <c r="U1028" s="17">
        <f t="shared" si="105"/>
        <v>234.20000000000002</v>
      </c>
      <c r="V1028" s="11">
        <f t="shared" ref="V1028:V1040" si="106">((U1028/PI())^0.5)*2</f>
        <v>17.26825704513849</v>
      </c>
      <c r="X1028">
        <v>4.3556020498381072</v>
      </c>
      <c r="Y1028" s="12">
        <f t="shared" si="100"/>
        <v>4.3550000000000004</v>
      </c>
      <c r="Z1028">
        <f t="shared" si="101"/>
        <v>4</v>
      </c>
      <c r="AA1028">
        <f t="shared" si="102"/>
        <v>0</v>
      </c>
      <c r="AB1028">
        <f t="shared" si="103"/>
        <v>1017</v>
      </c>
      <c r="AD1028" s="12">
        <v>4.3550000000000004</v>
      </c>
      <c r="AE1028">
        <v>1017</v>
      </c>
    </row>
    <row r="1029" spans="6:31" x14ac:dyDescent="0.3">
      <c r="F1029" s="10">
        <v>1022</v>
      </c>
      <c r="G1029" s="17">
        <v>9.4049999999999994</v>
      </c>
      <c r="H1029" s="10">
        <v>12.422000000000001</v>
      </c>
      <c r="I1029">
        <v>0.76600000000000001</v>
      </c>
      <c r="J1029">
        <v>1.637</v>
      </c>
      <c r="K1029">
        <v>0.61099999999999999</v>
      </c>
      <c r="L1029">
        <v>0.91</v>
      </c>
      <c r="M1029" s="10"/>
      <c r="N1029" s="10"/>
      <c r="O1029" s="10"/>
      <c r="P1029" s="10"/>
      <c r="Q1029" s="10"/>
      <c r="R1029" s="10"/>
      <c r="S1029" s="10">
        <v>1090</v>
      </c>
      <c r="T1029" s="17">
        <v>17.099</v>
      </c>
      <c r="U1029" s="17">
        <f t="shared" ref="U1029:U1040" si="107">T1029*100</f>
        <v>1709.9</v>
      </c>
      <c r="V1029" s="11">
        <f t="shared" si="106"/>
        <v>46.659535976503825</v>
      </c>
      <c r="X1029">
        <v>4.3556020498381072</v>
      </c>
      <c r="Y1029" s="12">
        <f t="shared" si="100"/>
        <v>4.3550000000000004</v>
      </c>
      <c r="Z1029">
        <f t="shared" si="101"/>
        <v>5</v>
      </c>
      <c r="AA1029">
        <f t="shared" si="102"/>
        <v>0</v>
      </c>
      <c r="AB1029">
        <f t="shared" si="103"/>
        <v>1017</v>
      </c>
      <c r="AD1029" s="12">
        <v>4.3550000000000004</v>
      </c>
      <c r="AE1029">
        <v>1017</v>
      </c>
    </row>
    <row r="1030" spans="6:31" x14ac:dyDescent="0.3">
      <c r="F1030" s="10">
        <v>1023</v>
      </c>
      <c r="G1030" s="17">
        <v>0.112</v>
      </c>
      <c r="H1030" s="10">
        <v>1.204</v>
      </c>
      <c r="I1030">
        <v>0.96699999999999997</v>
      </c>
      <c r="J1030">
        <v>3</v>
      </c>
      <c r="K1030">
        <v>0.33300000000000002</v>
      </c>
      <c r="L1030">
        <v>1</v>
      </c>
      <c r="M1030" s="10"/>
      <c r="N1030" s="10"/>
      <c r="O1030" s="10"/>
      <c r="P1030" s="10"/>
      <c r="Q1030" s="10"/>
      <c r="R1030" s="10"/>
      <c r="S1030" s="10">
        <v>1091</v>
      </c>
      <c r="T1030" s="17">
        <v>7.2859999999999996</v>
      </c>
      <c r="U1030" s="17">
        <f t="shared" si="107"/>
        <v>728.59999999999991</v>
      </c>
      <c r="V1030" s="11">
        <f t="shared" si="106"/>
        <v>30.457878000511453</v>
      </c>
      <c r="X1030">
        <v>4.3556020498381072</v>
      </c>
      <c r="Y1030" s="12">
        <f t="shared" si="100"/>
        <v>4.3550000000000004</v>
      </c>
      <c r="Z1030">
        <f t="shared" si="101"/>
        <v>6</v>
      </c>
      <c r="AA1030">
        <f t="shared" si="102"/>
        <v>0</v>
      </c>
      <c r="AB1030">
        <f t="shared" si="103"/>
        <v>1017</v>
      </c>
      <c r="AD1030" s="12">
        <v>4.3550000000000004</v>
      </c>
      <c r="AE1030">
        <v>1017</v>
      </c>
    </row>
    <row r="1031" spans="6:31" x14ac:dyDescent="0.3">
      <c r="F1031" s="10">
        <v>1024</v>
      </c>
      <c r="G1031" s="17">
        <v>66.465000000000003</v>
      </c>
      <c r="H1031" s="10">
        <v>40.555999999999997</v>
      </c>
      <c r="I1031">
        <v>0.50800000000000001</v>
      </c>
      <c r="J1031">
        <v>1.762</v>
      </c>
      <c r="K1031">
        <v>0.56799999999999995</v>
      </c>
      <c r="L1031">
        <v>0.85699999999999998</v>
      </c>
      <c r="M1031" s="10"/>
      <c r="N1031" s="10"/>
      <c r="O1031" s="10"/>
      <c r="P1031" s="10"/>
      <c r="Q1031" s="10"/>
      <c r="R1031" s="10"/>
      <c r="S1031" s="10">
        <v>1092</v>
      </c>
      <c r="T1031" s="17">
        <v>21.709</v>
      </c>
      <c r="U1031" s="17">
        <f t="shared" si="107"/>
        <v>2170.9</v>
      </c>
      <c r="V1031" s="11">
        <f t="shared" si="106"/>
        <v>52.574477911488238</v>
      </c>
      <c r="X1031">
        <v>4.3556020498381072</v>
      </c>
      <c r="Y1031" s="12">
        <f t="shared" si="100"/>
        <v>4.3550000000000004</v>
      </c>
      <c r="Z1031">
        <f t="shared" si="101"/>
        <v>7</v>
      </c>
      <c r="AA1031">
        <f t="shared" si="102"/>
        <v>0</v>
      </c>
      <c r="AB1031">
        <f t="shared" si="103"/>
        <v>1017</v>
      </c>
      <c r="AD1031" s="12">
        <v>4.3550000000000004</v>
      </c>
      <c r="AE1031">
        <v>1017</v>
      </c>
    </row>
    <row r="1032" spans="6:31" x14ac:dyDescent="0.3">
      <c r="F1032" s="10">
        <v>1025</v>
      </c>
      <c r="G1032" s="17">
        <v>2.7509999999999999</v>
      </c>
      <c r="H1032" s="10">
        <v>6.6760000000000002</v>
      </c>
      <c r="I1032">
        <v>0.77600000000000002</v>
      </c>
      <c r="J1032">
        <v>1.9350000000000001</v>
      </c>
      <c r="K1032">
        <v>0.51700000000000002</v>
      </c>
      <c r="L1032">
        <v>0.88100000000000001</v>
      </c>
      <c r="M1032" s="10"/>
      <c r="N1032" s="10"/>
      <c r="O1032" s="10"/>
      <c r="P1032" s="10"/>
      <c r="Q1032" s="10"/>
      <c r="R1032" s="10"/>
      <c r="S1032" s="10">
        <v>1093</v>
      </c>
      <c r="T1032" s="17">
        <v>2.044</v>
      </c>
      <c r="U1032" s="17">
        <f t="shared" si="107"/>
        <v>204.4</v>
      </c>
      <c r="V1032" s="11">
        <f t="shared" si="106"/>
        <v>16.132270855148299</v>
      </c>
      <c r="X1032">
        <v>4.3556020498381072</v>
      </c>
      <c r="Y1032" s="12">
        <f t="shared" si="100"/>
        <v>4.3550000000000004</v>
      </c>
      <c r="Z1032">
        <f t="shared" si="101"/>
        <v>8</v>
      </c>
      <c r="AA1032">
        <f t="shared" si="102"/>
        <v>8</v>
      </c>
      <c r="AB1032">
        <f t="shared" si="103"/>
        <v>1025</v>
      </c>
      <c r="AD1032" s="12">
        <v>4.3550000000000004</v>
      </c>
      <c r="AE1032">
        <v>1025</v>
      </c>
    </row>
    <row r="1033" spans="6:31" x14ac:dyDescent="0.3">
      <c r="F1033" s="8">
        <v>1026</v>
      </c>
      <c r="G1033" s="117">
        <v>122.372</v>
      </c>
      <c r="H1033" s="8">
        <v>54.048999999999999</v>
      </c>
      <c r="I1033" s="8">
        <v>0.52600000000000002</v>
      </c>
      <c r="J1033" s="8">
        <v>1.1950000000000001</v>
      </c>
      <c r="K1033" s="8">
        <v>0.83699999999999997</v>
      </c>
      <c r="L1033" s="8">
        <v>0.81699999999999995</v>
      </c>
      <c r="M1033" s="10"/>
      <c r="N1033" s="10"/>
      <c r="O1033" s="10"/>
      <c r="P1033" s="10"/>
      <c r="Q1033" s="10"/>
      <c r="R1033" s="10"/>
      <c r="S1033" s="10">
        <v>1094</v>
      </c>
      <c r="T1033" s="17">
        <v>0.92900000000000005</v>
      </c>
      <c r="U1033" s="17">
        <f t="shared" si="107"/>
        <v>92.9</v>
      </c>
      <c r="V1033" s="11">
        <f t="shared" si="106"/>
        <v>10.875842666474016</v>
      </c>
      <c r="X1033">
        <v>3.7762789755305186</v>
      </c>
      <c r="Y1033" s="12">
        <f t="shared" ref="Y1033:Y1045" si="108">TRUNC(X1033,3)</f>
        <v>3.7759999999999998</v>
      </c>
      <c r="Z1033">
        <f t="shared" si="101"/>
        <v>1</v>
      </c>
      <c r="AA1033">
        <f t="shared" si="102"/>
        <v>0</v>
      </c>
      <c r="AB1033">
        <f t="shared" si="103"/>
        <v>1025</v>
      </c>
      <c r="AD1033" s="12">
        <v>3.7759999999999998</v>
      </c>
      <c r="AE1033">
        <v>1025</v>
      </c>
    </row>
    <row r="1034" spans="6:31" x14ac:dyDescent="0.3">
      <c r="F1034" s="10">
        <v>1027</v>
      </c>
      <c r="G1034" s="17">
        <v>3.234</v>
      </c>
      <c r="H1034" s="10">
        <v>7.3810000000000002</v>
      </c>
      <c r="I1034">
        <v>0.746</v>
      </c>
      <c r="J1034">
        <v>1.7949999999999999</v>
      </c>
      <c r="K1034">
        <v>0.55700000000000005</v>
      </c>
      <c r="L1034">
        <v>0.85299999999999998</v>
      </c>
      <c r="M1034" s="10"/>
      <c r="N1034" s="10"/>
      <c r="O1034" s="10"/>
      <c r="P1034" s="10"/>
      <c r="Q1034" s="10"/>
      <c r="R1034" s="10"/>
      <c r="S1034" s="10">
        <v>1095</v>
      </c>
      <c r="T1034" s="17">
        <v>2.044</v>
      </c>
      <c r="U1034" s="17">
        <f t="shared" si="107"/>
        <v>204.4</v>
      </c>
      <c r="V1034" s="11">
        <f t="shared" si="106"/>
        <v>16.132270855148299</v>
      </c>
      <c r="X1034">
        <v>3.7762789755305186</v>
      </c>
      <c r="Y1034" s="12">
        <f t="shared" si="108"/>
        <v>3.7759999999999998</v>
      </c>
      <c r="Z1034">
        <f t="shared" ref="Z1034:Z1045" si="109">IF(Y1034-Y1033=0,Z1033+Z$8,1)</f>
        <v>2</v>
      </c>
      <c r="AA1034">
        <f t="shared" ref="AA1034:AA1045" si="110">IF(Z1034&lt;Z1035,0,Z1034)</f>
        <v>0</v>
      </c>
      <c r="AB1034">
        <f t="shared" ref="AB1034:AB1045" si="111">AB1033+AA1034</f>
        <v>1025</v>
      </c>
      <c r="AD1034" s="12">
        <v>3.7759999999999998</v>
      </c>
      <c r="AE1034">
        <v>1025</v>
      </c>
    </row>
    <row r="1035" spans="6:31" x14ac:dyDescent="0.3">
      <c r="F1035" s="10">
        <v>1028</v>
      </c>
      <c r="G1035" s="17">
        <v>11.821</v>
      </c>
      <c r="H1035" s="10">
        <v>13.964</v>
      </c>
      <c r="I1035">
        <v>0.76200000000000001</v>
      </c>
      <c r="J1035">
        <v>1.1639999999999999</v>
      </c>
      <c r="K1035">
        <v>0.85899999999999999</v>
      </c>
      <c r="L1035">
        <v>0.89300000000000002</v>
      </c>
      <c r="M1035" s="10"/>
      <c r="N1035" s="10"/>
      <c r="O1035" s="10"/>
      <c r="P1035" s="10"/>
      <c r="Q1035" s="10"/>
      <c r="R1035" s="10"/>
      <c r="S1035" s="10">
        <v>1096</v>
      </c>
      <c r="T1035" s="17">
        <v>1.45</v>
      </c>
      <c r="U1035" s="17">
        <f t="shared" si="107"/>
        <v>145</v>
      </c>
      <c r="V1035" s="11">
        <f t="shared" si="106"/>
        <v>13.587484461319489</v>
      </c>
      <c r="X1035">
        <v>3.7762789755305186</v>
      </c>
      <c r="Y1035" s="12">
        <f t="shared" si="108"/>
        <v>3.7759999999999998</v>
      </c>
      <c r="Z1035">
        <f t="shared" si="109"/>
        <v>3</v>
      </c>
      <c r="AA1035">
        <f t="shared" si="110"/>
        <v>0</v>
      </c>
      <c r="AB1035">
        <f t="shared" si="111"/>
        <v>1025</v>
      </c>
      <c r="AD1035" s="12">
        <v>3.7759999999999998</v>
      </c>
      <c r="AE1035">
        <v>1025</v>
      </c>
    </row>
    <row r="1036" spans="6:31" x14ac:dyDescent="0.3">
      <c r="F1036" s="10">
        <v>1029</v>
      </c>
      <c r="G1036" s="17">
        <v>15.278</v>
      </c>
      <c r="H1036" s="10">
        <v>15.731999999999999</v>
      </c>
      <c r="I1036">
        <v>0.77600000000000002</v>
      </c>
      <c r="J1036">
        <v>1.411</v>
      </c>
      <c r="K1036">
        <v>0.70899999999999996</v>
      </c>
      <c r="L1036">
        <v>0.9</v>
      </c>
      <c r="M1036" s="10"/>
      <c r="N1036" s="10"/>
      <c r="O1036" s="10"/>
      <c r="P1036" s="10"/>
      <c r="Q1036" s="10"/>
      <c r="R1036" s="10"/>
      <c r="S1036" s="10">
        <v>1097</v>
      </c>
      <c r="T1036" s="17">
        <v>23.233000000000001</v>
      </c>
      <c r="U1036" s="17">
        <f t="shared" si="107"/>
        <v>2323.3000000000002</v>
      </c>
      <c r="V1036" s="11">
        <f t="shared" si="106"/>
        <v>54.388578160154211</v>
      </c>
      <c r="X1036">
        <v>3.7762789755305186</v>
      </c>
      <c r="Y1036" s="12">
        <f t="shared" si="108"/>
        <v>3.7759999999999998</v>
      </c>
      <c r="Z1036">
        <f t="shared" si="109"/>
        <v>4</v>
      </c>
      <c r="AA1036">
        <f t="shared" si="110"/>
        <v>0</v>
      </c>
      <c r="AB1036">
        <f t="shared" si="111"/>
        <v>1025</v>
      </c>
      <c r="AD1036" s="12">
        <v>3.7759999999999998</v>
      </c>
      <c r="AE1036">
        <v>1025</v>
      </c>
    </row>
    <row r="1037" spans="6:31" x14ac:dyDescent="0.3">
      <c r="F1037" s="8">
        <v>1030</v>
      </c>
      <c r="G1037" s="117">
        <v>29.923999999999999</v>
      </c>
      <c r="H1037" s="8">
        <v>22.747</v>
      </c>
      <c r="I1037" s="8">
        <v>0.72699999999999998</v>
      </c>
      <c r="J1037" s="8">
        <v>1.05</v>
      </c>
      <c r="K1037" s="8">
        <v>0.95199999999999996</v>
      </c>
      <c r="L1037" s="8">
        <v>0.89300000000000002</v>
      </c>
      <c r="M1037" s="10"/>
      <c r="N1037" s="10"/>
      <c r="O1037" s="10"/>
      <c r="P1037" s="10"/>
      <c r="Q1037" s="10"/>
      <c r="R1037" s="10"/>
      <c r="S1037" s="10">
        <v>1098</v>
      </c>
      <c r="T1037" s="17">
        <v>1.3009999999999999</v>
      </c>
      <c r="U1037" s="17">
        <f t="shared" si="107"/>
        <v>130.1</v>
      </c>
      <c r="V1037" s="11">
        <f t="shared" si="106"/>
        <v>12.870449283923412</v>
      </c>
      <c r="X1037">
        <v>3.7762789755305186</v>
      </c>
      <c r="Y1037" s="12">
        <f t="shared" si="108"/>
        <v>3.7759999999999998</v>
      </c>
      <c r="Z1037">
        <f t="shared" si="109"/>
        <v>5</v>
      </c>
      <c r="AA1037">
        <f t="shared" si="110"/>
        <v>5</v>
      </c>
      <c r="AB1037">
        <f t="shared" si="111"/>
        <v>1030</v>
      </c>
      <c r="AD1037" s="12">
        <v>3.7759999999999998</v>
      </c>
      <c r="AE1037">
        <v>1030</v>
      </c>
    </row>
    <row r="1038" spans="6:31" x14ac:dyDescent="0.3">
      <c r="F1038" s="8">
        <v>1031</v>
      </c>
      <c r="G1038" s="117">
        <v>1.4870000000000001</v>
      </c>
      <c r="H1038" s="8">
        <v>5.7919999999999998</v>
      </c>
      <c r="I1038" s="8">
        <v>0.55700000000000005</v>
      </c>
      <c r="J1038" s="8">
        <v>3.1360000000000001</v>
      </c>
      <c r="K1038" s="8">
        <v>0.31900000000000001</v>
      </c>
      <c r="L1038" s="8">
        <v>0.8</v>
      </c>
      <c r="M1038" s="10"/>
      <c r="N1038" s="10"/>
      <c r="O1038" s="10"/>
      <c r="P1038" s="10"/>
      <c r="Q1038" s="10"/>
      <c r="R1038" s="10"/>
      <c r="S1038" s="10">
        <v>1099</v>
      </c>
      <c r="T1038" s="17">
        <v>2.5649999999999999</v>
      </c>
      <c r="U1038" s="17">
        <f t="shared" si="107"/>
        <v>256.5</v>
      </c>
      <c r="V1038" s="11">
        <f t="shared" si="106"/>
        <v>18.071688997561054</v>
      </c>
      <c r="X1038">
        <v>3.0695231927842155</v>
      </c>
      <c r="Y1038" s="12">
        <f t="shared" si="108"/>
        <v>3.069</v>
      </c>
      <c r="Z1038">
        <f t="shared" si="109"/>
        <v>1</v>
      </c>
      <c r="AA1038">
        <f t="shared" si="110"/>
        <v>0</v>
      </c>
      <c r="AB1038">
        <f t="shared" si="111"/>
        <v>1030</v>
      </c>
      <c r="AD1038" s="12">
        <v>3.069</v>
      </c>
      <c r="AE1038">
        <v>1030</v>
      </c>
    </row>
    <row r="1039" spans="6:31" x14ac:dyDescent="0.3">
      <c r="F1039" s="10">
        <v>1032</v>
      </c>
      <c r="G1039" s="17">
        <v>32.786000000000001</v>
      </c>
      <c r="H1039" s="10">
        <v>22.454999999999998</v>
      </c>
      <c r="I1039">
        <v>0.81699999999999995</v>
      </c>
      <c r="J1039">
        <v>1.39</v>
      </c>
      <c r="K1039">
        <v>0.72</v>
      </c>
      <c r="L1039">
        <v>0.94499999999999995</v>
      </c>
      <c r="M1039" s="10"/>
      <c r="N1039" s="10"/>
      <c r="O1039" s="10"/>
      <c r="P1039" s="10"/>
      <c r="Q1039" s="10"/>
      <c r="R1039" s="10"/>
      <c r="S1039" s="10">
        <v>1100</v>
      </c>
      <c r="T1039" s="17">
        <v>3.7170000000000001</v>
      </c>
      <c r="U1039" s="17">
        <f t="shared" si="107"/>
        <v>371.7</v>
      </c>
      <c r="V1039" s="11">
        <f t="shared" si="106"/>
        <v>21.7546118967464</v>
      </c>
      <c r="X1039">
        <v>3.0695231927842155</v>
      </c>
      <c r="Y1039" s="12">
        <f t="shared" si="108"/>
        <v>3.069</v>
      </c>
      <c r="Z1039">
        <f t="shared" si="109"/>
        <v>2</v>
      </c>
      <c r="AA1039">
        <f t="shared" si="110"/>
        <v>0</v>
      </c>
      <c r="AB1039">
        <f t="shared" si="111"/>
        <v>1030</v>
      </c>
      <c r="AD1039" s="12">
        <v>3.069</v>
      </c>
      <c r="AE1039">
        <v>1030</v>
      </c>
    </row>
    <row r="1040" spans="6:31" x14ac:dyDescent="0.3">
      <c r="F1040" s="8">
        <v>1033</v>
      </c>
      <c r="G1040" s="117">
        <v>6.9509999999999996</v>
      </c>
      <c r="H1040" s="8">
        <v>10.673</v>
      </c>
      <c r="I1040" s="8">
        <v>0.76700000000000002</v>
      </c>
      <c r="J1040" s="8">
        <v>1.232</v>
      </c>
      <c r="K1040" s="8">
        <v>0.81200000000000006</v>
      </c>
      <c r="L1040" s="8">
        <v>0.876</v>
      </c>
      <c r="M1040" s="10"/>
      <c r="N1040" s="10"/>
      <c r="O1040" s="10"/>
      <c r="P1040" s="10"/>
      <c r="Q1040" s="10"/>
      <c r="R1040" s="10"/>
      <c r="S1040" s="10">
        <v>1101</v>
      </c>
      <c r="T1040" s="17">
        <v>2.6019999999999999</v>
      </c>
      <c r="U1040" s="17">
        <f t="shared" si="107"/>
        <v>260.2</v>
      </c>
      <c r="V1040" s="11">
        <f t="shared" si="106"/>
        <v>18.201563931159576</v>
      </c>
      <c r="X1040">
        <v>3.0695231927842155</v>
      </c>
      <c r="Y1040" s="12">
        <f t="shared" si="108"/>
        <v>3.069</v>
      </c>
      <c r="Z1040">
        <f t="shared" si="109"/>
        <v>3</v>
      </c>
      <c r="AA1040">
        <f t="shared" si="110"/>
        <v>0</v>
      </c>
      <c r="AB1040">
        <f t="shared" si="111"/>
        <v>1030</v>
      </c>
      <c r="AD1040" s="12">
        <v>3.069</v>
      </c>
      <c r="AE1040">
        <v>1030</v>
      </c>
    </row>
    <row r="1041" spans="6:31" x14ac:dyDescent="0.3">
      <c r="F1041" s="10">
        <v>1034</v>
      </c>
      <c r="G1041" s="17">
        <v>1.264</v>
      </c>
      <c r="H1041" s="10">
        <v>4.1559999999999997</v>
      </c>
      <c r="I1041">
        <v>0.91900000000000004</v>
      </c>
      <c r="J1041">
        <v>1.524</v>
      </c>
      <c r="K1041">
        <v>0.65600000000000003</v>
      </c>
      <c r="L1041">
        <v>0.86099999999999999</v>
      </c>
      <c r="M1041" s="10"/>
      <c r="N1041" s="10"/>
      <c r="O1041" s="10"/>
      <c r="P1041" s="10"/>
      <c r="Q1041" s="10"/>
      <c r="R1041" s="10"/>
      <c r="S1041" s="10">
        <v>1103</v>
      </c>
      <c r="T1041" s="17">
        <v>45.685000000000002</v>
      </c>
      <c r="U1041" s="17">
        <f>T1041*100</f>
        <v>4568.5</v>
      </c>
      <c r="V1041" s="11">
        <f>((U1041/PI())^0.5)*2</f>
        <v>76.26791501098343</v>
      </c>
      <c r="X1041">
        <v>3.0695231927842155</v>
      </c>
      <c r="Y1041" s="12">
        <f t="shared" si="108"/>
        <v>3.069</v>
      </c>
      <c r="Z1041">
        <f t="shared" si="109"/>
        <v>4</v>
      </c>
      <c r="AA1041">
        <f t="shared" si="110"/>
        <v>0</v>
      </c>
      <c r="AB1041">
        <f t="shared" si="111"/>
        <v>1030</v>
      </c>
      <c r="AD1041" s="12">
        <v>3.069</v>
      </c>
      <c r="AE1041">
        <v>1030</v>
      </c>
    </row>
    <row r="1042" spans="6:31" x14ac:dyDescent="0.3">
      <c r="F1042" s="10">
        <v>1035</v>
      </c>
      <c r="G1042" s="17">
        <v>1.3009999999999999</v>
      </c>
      <c r="H1042" s="10">
        <v>4.3819999999999997</v>
      </c>
      <c r="I1042">
        <v>0.85099999999999998</v>
      </c>
      <c r="J1042">
        <v>1.657</v>
      </c>
      <c r="K1042">
        <v>0.60399999999999998</v>
      </c>
      <c r="L1042">
        <v>0.92100000000000004</v>
      </c>
      <c r="M1042" s="10"/>
      <c r="N1042" s="10"/>
      <c r="O1042" s="10"/>
      <c r="P1042" s="10"/>
      <c r="Q1042" s="10"/>
      <c r="R1042" s="10"/>
      <c r="S1042" s="10">
        <v>1107</v>
      </c>
      <c r="T1042" s="17">
        <v>1.97</v>
      </c>
      <c r="U1042" s="17">
        <f>T1042*100</f>
        <v>197</v>
      </c>
      <c r="V1042" s="11">
        <f>((U1042/PI())^0.5)*2</f>
        <v>15.837556323903858</v>
      </c>
      <c r="X1042">
        <v>3.0695231927842155</v>
      </c>
      <c r="Y1042" s="12">
        <f t="shared" si="108"/>
        <v>3.069</v>
      </c>
      <c r="Z1042">
        <f t="shared" si="109"/>
        <v>5</v>
      </c>
      <c r="AA1042">
        <f t="shared" si="110"/>
        <v>0</v>
      </c>
      <c r="AB1042">
        <f t="shared" si="111"/>
        <v>1030</v>
      </c>
      <c r="AD1042" s="12">
        <v>3.069</v>
      </c>
      <c r="AE1042">
        <v>1030</v>
      </c>
    </row>
    <row r="1043" spans="6:31" x14ac:dyDescent="0.3">
      <c r="F1043" s="10">
        <v>1036</v>
      </c>
      <c r="G1043" s="17">
        <v>3.1970000000000001</v>
      </c>
      <c r="H1043" s="10">
        <v>7.2220000000000004</v>
      </c>
      <c r="I1043">
        <v>0.77</v>
      </c>
      <c r="J1043">
        <v>1.641</v>
      </c>
      <c r="K1043">
        <v>0.61</v>
      </c>
      <c r="L1043">
        <v>0.88200000000000001</v>
      </c>
      <c r="M1043" s="10"/>
      <c r="N1043" s="10"/>
      <c r="O1043" s="10"/>
      <c r="P1043" s="10"/>
      <c r="Q1043" s="10"/>
      <c r="R1043" s="10"/>
      <c r="S1043" s="10">
        <v>1109</v>
      </c>
      <c r="T1043" s="17">
        <v>13.94</v>
      </c>
      <c r="U1043" s="17">
        <f>T1043*100</f>
        <v>1394</v>
      </c>
      <c r="V1043" s="11">
        <f>((U1043/PI())^0.5)*2</f>
        <v>42.129513709047444</v>
      </c>
      <c r="X1043">
        <v>3.0695231927842155</v>
      </c>
      <c r="Y1043" s="12">
        <f t="shared" si="108"/>
        <v>3.069</v>
      </c>
      <c r="Z1043">
        <f t="shared" si="109"/>
        <v>6</v>
      </c>
      <c r="AA1043">
        <f t="shared" si="110"/>
        <v>6</v>
      </c>
      <c r="AB1043">
        <f t="shared" si="111"/>
        <v>1036</v>
      </c>
      <c r="AD1043" s="12">
        <v>3.069</v>
      </c>
      <c r="AE1043">
        <v>1036</v>
      </c>
    </row>
    <row r="1044" spans="6:31" x14ac:dyDescent="0.3">
      <c r="F1044" s="10">
        <v>1037</v>
      </c>
      <c r="G1044" s="17">
        <v>7.62</v>
      </c>
      <c r="H1044" s="10">
        <v>10.446999999999999</v>
      </c>
      <c r="I1044">
        <v>0.877</v>
      </c>
      <c r="J1044">
        <v>1.2330000000000001</v>
      </c>
      <c r="K1044">
        <v>0.81100000000000005</v>
      </c>
      <c r="L1044">
        <v>0.91100000000000003</v>
      </c>
      <c r="M1044" s="10"/>
      <c r="N1044" s="10"/>
      <c r="O1044" s="10"/>
      <c r="P1044" s="10"/>
      <c r="Q1044" s="10"/>
      <c r="R1044" s="10"/>
      <c r="S1044" s="10">
        <v>1110</v>
      </c>
      <c r="T1044" s="17">
        <v>27.172999999999998</v>
      </c>
      <c r="U1044" s="17">
        <f>T1044*100</f>
        <v>2717.2999999999997</v>
      </c>
      <c r="V1044" s="11">
        <f>((U1044/PI())^0.5)*2</f>
        <v>58.819842017034162</v>
      </c>
      <c r="X1044">
        <v>2.1704806646271009</v>
      </c>
      <c r="Y1044" s="12">
        <f t="shared" si="108"/>
        <v>2.17</v>
      </c>
      <c r="Z1044">
        <f t="shared" si="109"/>
        <v>1</v>
      </c>
      <c r="AA1044">
        <f t="shared" si="110"/>
        <v>0</v>
      </c>
      <c r="AB1044">
        <f t="shared" si="111"/>
        <v>1036</v>
      </c>
      <c r="AD1044" s="12">
        <v>2.17</v>
      </c>
      <c r="AE1044">
        <v>1036</v>
      </c>
    </row>
    <row r="1045" spans="6:31" x14ac:dyDescent="0.3">
      <c r="F1045" s="10">
        <v>1038</v>
      </c>
      <c r="G1045" s="17">
        <v>7.3970000000000002</v>
      </c>
      <c r="H1045" s="10">
        <v>10.625999999999999</v>
      </c>
      <c r="I1045">
        <v>0.82299999999999995</v>
      </c>
      <c r="J1045">
        <v>1.3520000000000001</v>
      </c>
      <c r="K1045">
        <v>0.73899999999999999</v>
      </c>
      <c r="L1045">
        <v>0.92800000000000005</v>
      </c>
      <c r="M1045" s="10"/>
      <c r="N1045" s="10"/>
      <c r="O1045" s="10"/>
      <c r="P1045" s="10"/>
      <c r="Q1045" s="10"/>
      <c r="R1045" s="10"/>
      <c r="S1045" s="10">
        <v>1111</v>
      </c>
      <c r="T1045" s="17">
        <v>14.609</v>
      </c>
      <c r="U1045" s="17">
        <f>T1045*100</f>
        <v>1460.9</v>
      </c>
      <c r="V1045" s="11">
        <f>((U1045/PI())^0.5)*2</f>
        <v>43.128594353440263</v>
      </c>
      <c r="X1045">
        <v>2.1704806646271009</v>
      </c>
      <c r="Y1045" s="12">
        <f t="shared" si="108"/>
        <v>2.17</v>
      </c>
      <c r="Z1045">
        <f t="shared" si="109"/>
        <v>2</v>
      </c>
      <c r="AA1045">
        <f t="shared" si="110"/>
        <v>2</v>
      </c>
      <c r="AB1045">
        <f t="shared" si="111"/>
        <v>1038</v>
      </c>
      <c r="AD1045" s="12">
        <v>2.17</v>
      </c>
      <c r="AE1045">
        <v>1038</v>
      </c>
    </row>
    <row r="1046" spans="6:31" x14ac:dyDescent="0.3">
      <c r="F1046" s="10">
        <v>1039</v>
      </c>
      <c r="G1046" s="17">
        <v>0.48299999999999998</v>
      </c>
      <c r="H1046" s="10">
        <v>3.3849999999999998</v>
      </c>
      <c r="I1046">
        <v>0.53</v>
      </c>
      <c r="J1046">
        <v>3.3940000000000001</v>
      </c>
      <c r="K1046">
        <v>0.29499999999999998</v>
      </c>
      <c r="L1046">
        <v>0.72199999999999998</v>
      </c>
      <c r="M1046" s="10"/>
      <c r="N1046" s="10"/>
      <c r="O1046" s="10"/>
      <c r="P1046" s="10"/>
      <c r="Q1046" s="10"/>
      <c r="R1046" s="10"/>
      <c r="Y1046" s="12"/>
      <c r="AD1046" s="12"/>
    </row>
    <row r="1047" spans="6:31" x14ac:dyDescent="0.3">
      <c r="F1047" s="10">
        <v>1040</v>
      </c>
      <c r="G1047" s="17">
        <v>23.939</v>
      </c>
      <c r="H1047" s="10">
        <v>21.177</v>
      </c>
      <c r="I1047">
        <v>0.67100000000000004</v>
      </c>
      <c r="J1047">
        <v>2.4950000000000001</v>
      </c>
      <c r="K1047">
        <v>0.40100000000000002</v>
      </c>
      <c r="L1047">
        <v>0.92900000000000005</v>
      </c>
      <c r="M1047" s="10"/>
      <c r="N1047" s="10"/>
      <c r="O1047" s="10"/>
      <c r="P1047" s="10"/>
      <c r="Q1047" s="10"/>
      <c r="R1047" s="10"/>
      <c r="Y1047" s="12"/>
      <c r="AD1047" s="12"/>
    </row>
    <row r="1048" spans="6:31" x14ac:dyDescent="0.3">
      <c r="F1048" s="10">
        <v>1041</v>
      </c>
      <c r="G1048" s="17">
        <v>4.6840000000000002</v>
      </c>
      <c r="H1048" s="10">
        <v>8.5850000000000009</v>
      </c>
      <c r="I1048">
        <v>0.79900000000000004</v>
      </c>
      <c r="J1048">
        <v>1.7689999999999999</v>
      </c>
      <c r="K1048">
        <v>0.56499999999999995</v>
      </c>
      <c r="L1048">
        <v>0.88700000000000001</v>
      </c>
      <c r="M1048" s="10"/>
      <c r="N1048" s="10"/>
      <c r="O1048" s="10"/>
      <c r="P1048" s="10"/>
      <c r="Q1048" s="10"/>
      <c r="R1048" s="10"/>
      <c r="Y1048" s="12"/>
      <c r="AD1048" s="12"/>
    </row>
    <row r="1049" spans="6:31" x14ac:dyDescent="0.3">
      <c r="F1049" s="10">
        <v>1042</v>
      </c>
      <c r="G1049" s="17">
        <v>8.5129999999999999</v>
      </c>
      <c r="H1049" s="10">
        <v>11.284000000000001</v>
      </c>
      <c r="I1049">
        <v>0.84</v>
      </c>
      <c r="J1049">
        <v>1.488</v>
      </c>
      <c r="K1049">
        <v>0.67200000000000004</v>
      </c>
      <c r="L1049">
        <v>0.92700000000000005</v>
      </c>
      <c r="M1049" s="10"/>
      <c r="N1049" s="10"/>
      <c r="O1049" s="10"/>
      <c r="P1049" s="10"/>
      <c r="Q1049" s="10"/>
      <c r="R1049" s="10"/>
      <c r="X1049" s="13"/>
      <c r="Y1049" s="12"/>
      <c r="AD1049" s="12"/>
    </row>
    <row r="1050" spans="6:31" x14ac:dyDescent="0.3">
      <c r="F1050" s="10">
        <v>1043</v>
      </c>
      <c r="G1050" s="17">
        <v>3.6429999999999998</v>
      </c>
      <c r="H1050" s="10">
        <v>7.88</v>
      </c>
      <c r="I1050">
        <v>0.73699999999999999</v>
      </c>
      <c r="J1050">
        <v>1.887</v>
      </c>
      <c r="K1050">
        <v>0.53</v>
      </c>
      <c r="L1050">
        <v>0.85199999999999998</v>
      </c>
      <c r="M1050" s="10"/>
      <c r="N1050" s="10"/>
      <c r="O1050" s="10"/>
      <c r="P1050" s="10"/>
      <c r="Q1050" s="10"/>
      <c r="R1050" s="10"/>
      <c r="X1050" s="13"/>
      <c r="Y1050" s="12"/>
      <c r="AD1050" s="12"/>
    </row>
    <row r="1051" spans="6:31" x14ac:dyDescent="0.3">
      <c r="F1051" s="10">
        <v>1044</v>
      </c>
      <c r="G1051" s="17">
        <v>6.431</v>
      </c>
      <c r="H1051" s="10">
        <v>9.8550000000000004</v>
      </c>
      <c r="I1051">
        <v>0.83199999999999996</v>
      </c>
      <c r="J1051">
        <v>1.44</v>
      </c>
      <c r="K1051">
        <v>0.69399999999999995</v>
      </c>
      <c r="L1051">
        <v>0.92</v>
      </c>
      <c r="M1051" s="10"/>
      <c r="N1051" s="10"/>
      <c r="O1051" s="10"/>
      <c r="P1051" s="10"/>
      <c r="Q1051" s="10"/>
      <c r="R1051" s="10"/>
      <c r="X1051" s="13"/>
      <c r="Y1051" s="12"/>
      <c r="AD1051" s="12"/>
    </row>
    <row r="1052" spans="6:31" x14ac:dyDescent="0.3">
      <c r="F1052" s="10">
        <v>1045</v>
      </c>
      <c r="G1052" s="17">
        <v>45.350999999999999</v>
      </c>
      <c r="H1052" s="10">
        <v>33.872</v>
      </c>
      <c r="I1052">
        <v>0.497</v>
      </c>
      <c r="J1052">
        <v>1.7290000000000001</v>
      </c>
      <c r="K1052">
        <v>0.57799999999999996</v>
      </c>
      <c r="L1052">
        <v>0.73799999999999999</v>
      </c>
      <c r="M1052" s="10"/>
      <c r="N1052" s="10"/>
      <c r="O1052" s="10"/>
      <c r="P1052" s="10"/>
      <c r="Q1052" s="10"/>
      <c r="R1052" s="10"/>
      <c r="X1052" s="13"/>
      <c r="Y1052" s="12"/>
      <c r="AD1052" s="12"/>
    </row>
    <row r="1053" spans="6:31" x14ac:dyDescent="0.3">
      <c r="F1053" s="10">
        <v>1046</v>
      </c>
      <c r="G1053" s="17">
        <v>7.806</v>
      </c>
      <c r="H1053" s="10">
        <v>12.986000000000001</v>
      </c>
      <c r="I1053">
        <v>0.58199999999999996</v>
      </c>
      <c r="J1053">
        <v>2.6190000000000002</v>
      </c>
      <c r="K1053">
        <v>0.38200000000000001</v>
      </c>
      <c r="L1053">
        <v>0.85199999999999998</v>
      </c>
      <c r="M1053" s="10"/>
      <c r="N1053" s="10"/>
      <c r="O1053" s="10"/>
      <c r="P1053" s="10"/>
      <c r="Q1053" s="10"/>
      <c r="R1053" s="10"/>
      <c r="X1053" s="13"/>
      <c r="Y1053" s="12"/>
      <c r="AD1053" s="12"/>
    </row>
    <row r="1054" spans="6:31" x14ac:dyDescent="0.3">
      <c r="F1054" s="10">
        <v>1047</v>
      </c>
      <c r="G1054" s="17">
        <v>156.01400000000001</v>
      </c>
      <c r="H1054" s="10">
        <v>66.103999999999999</v>
      </c>
      <c r="I1054">
        <v>0.44900000000000001</v>
      </c>
      <c r="J1054">
        <v>1.446</v>
      </c>
      <c r="K1054">
        <v>0.69199999999999995</v>
      </c>
      <c r="L1054">
        <v>0.77300000000000002</v>
      </c>
      <c r="M1054" s="10"/>
      <c r="N1054" s="10"/>
      <c r="O1054" s="10"/>
      <c r="P1054" s="10"/>
      <c r="Q1054" s="10"/>
      <c r="R1054" s="10"/>
      <c r="X1054" s="13"/>
      <c r="Y1054" s="12"/>
      <c r="AD1054" s="12"/>
    </row>
    <row r="1055" spans="6:31" x14ac:dyDescent="0.3">
      <c r="F1055" s="10">
        <v>1048</v>
      </c>
      <c r="G1055" s="17">
        <v>52.079000000000001</v>
      </c>
      <c r="H1055" s="10">
        <v>31.878</v>
      </c>
      <c r="I1055">
        <v>0.64400000000000002</v>
      </c>
      <c r="J1055">
        <v>2.1280000000000001</v>
      </c>
      <c r="K1055">
        <v>0.47</v>
      </c>
      <c r="L1055">
        <v>0.89800000000000002</v>
      </c>
      <c r="M1055" s="10"/>
      <c r="N1055" s="10"/>
      <c r="O1055" s="10"/>
      <c r="P1055" s="10"/>
      <c r="Q1055" s="10"/>
      <c r="R1055" s="10"/>
      <c r="X1055" s="13"/>
      <c r="Y1055" s="12"/>
      <c r="AD1055" s="12"/>
    </row>
    <row r="1056" spans="6:31" x14ac:dyDescent="0.3">
      <c r="F1056" s="10">
        <v>1049</v>
      </c>
      <c r="G1056" s="17">
        <v>1.0780000000000001</v>
      </c>
      <c r="H1056" s="10">
        <v>4.1559999999999997</v>
      </c>
      <c r="I1056">
        <v>0.78400000000000003</v>
      </c>
      <c r="J1056">
        <v>1.7350000000000001</v>
      </c>
      <c r="K1056">
        <v>0.57599999999999996</v>
      </c>
      <c r="L1056">
        <v>0.84099999999999997</v>
      </c>
      <c r="M1056" s="10"/>
      <c r="N1056" s="10"/>
      <c r="O1056" s="10"/>
      <c r="P1056" s="10"/>
      <c r="Q1056" s="10"/>
      <c r="R1056" s="10"/>
      <c r="X1056" s="13"/>
      <c r="Y1056" s="12"/>
      <c r="AD1056" s="12"/>
    </row>
    <row r="1057" spans="6:30" x14ac:dyDescent="0.3">
      <c r="F1057" s="10">
        <v>1050</v>
      </c>
      <c r="G1057" s="17">
        <v>1.3380000000000001</v>
      </c>
      <c r="H1057" s="10">
        <v>6.423</v>
      </c>
      <c r="I1057">
        <v>0.40799999999999997</v>
      </c>
      <c r="J1057">
        <v>4.1310000000000002</v>
      </c>
      <c r="K1057">
        <v>0.24199999999999999</v>
      </c>
      <c r="L1057">
        <v>0.81799999999999995</v>
      </c>
      <c r="M1057" s="10"/>
      <c r="N1057" s="10"/>
      <c r="O1057" s="10"/>
      <c r="P1057" s="10"/>
      <c r="Q1057" s="10"/>
      <c r="R1057" s="10"/>
      <c r="X1057" s="13"/>
      <c r="Y1057" s="12"/>
      <c r="AD1057" s="12"/>
    </row>
    <row r="1058" spans="6:30" x14ac:dyDescent="0.3">
      <c r="F1058" s="10">
        <v>1051</v>
      </c>
      <c r="G1058" s="17">
        <v>3.383</v>
      </c>
      <c r="H1058" s="10">
        <v>8.1519999999999992</v>
      </c>
      <c r="I1058">
        <v>0.64</v>
      </c>
      <c r="J1058">
        <v>2.2040000000000002</v>
      </c>
      <c r="K1058">
        <v>0.45400000000000001</v>
      </c>
      <c r="L1058">
        <v>0.83899999999999997</v>
      </c>
      <c r="M1058" s="10"/>
      <c r="N1058" s="10"/>
      <c r="O1058" s="10"/>
      <c r="P1058" s="10"/>
      <c r="Q1058" s="10"/>
      <c r="R1058" s="10"/>
      <c r="X1058" s="13"/>
      <c r="Y1058" s="12"/>
      <c r="AD1058" s="12"/>
    </row>
    <row r="1059" spans="6:30" x14ac:dyDescent="0.3">
      <c r="F1059" s="10">
        <v>1052</v>
      </c>
      <c r="G1059" s="17">
        <v>1.97</v>
      </c>
      <c r="H1059" s="10">
        <v>6.5170000000000003</v>
      </c>
      <c r="I1059">
        <v>0.58299999999999996</v>
      </c>
      <c r="J1059">
        <v>2.97</v>
      </c>
      <c r="K1059">
        <v>0.33700000000000002</v>
      </c>
      <c r="L1059">
        <v>0.85499999999999998</v>
      </c>
      <c r="M1059" s="10"/>
      <c r="N1059" s="10"/>
      <c r="O1059" s="10"/>
      <c r="P1059" s="10"/>
      <c r="Q1059" s="10"/>
      <c r="R1059" s="10"/>
      <c r="X1059" s="13"/>
      <c r="Y1059" s="12"/>
      <c r="AD1059" s="12"/>
    </row>
    <row r="1060" spans="6:30" x14ac:dyDescent="0.3">
      <c r="F1060" s="10">
        <v>1053</v>
      </c>
      <c r="G1060" s="17">
        <v>4.4240000000000004</v>
      </c>
      <c r="H1060" s="10">
        <v>8.99</v>
      </c>
      <c r="I1060">
        <v>0.68799999999999994</v>
      </c>
      <c r="J1060">
        <v>2.3559999999999999</v>
      </c>
      <c r="K1060">
        <v>0.42499999999999999</v>
      </c>
      <c r="L1060">
        <v>0.92600000000000005</v>
      </c>
      <c r="M1060" s="10"/>
      <c r="N1060" s="10"/>
      <c r="O1060" s="10"/>
      <c r="P1060" s="10"/>
      <c r="Q1060" s="10"/>
      <c r="R1060" s="10"/>
      <c r="X1060" s="13"/>
      <c r="Y1060" s="12"/>
      <c r="AD1060" s="12"/>
    </row>
    <row r="1061" spans="6:30" x14ac:dyDescent="0.3">
      <c r="F1061" s="10">
        <v>1054</v>
      </c>
      <c r="G1061" s="17">
        <v>0.223</v>
      </c>
      <c r="H1061" s="10">
        <v>2.2469999999999999</v>
      </c>
      <c r="I1061">
        <v>0.55500000000000005</v>
      </c>
      <c r="J1061">
        <v>3.254</v>
      </c>
      <c r="K1061">
        <v>0.307</v>
      </c>
      <c r="L1061">
        <v>0.75</v>
      </c>
      <c r="M1061" s="10"/>
      <c r="N1061" s="10"/>
      <c r="O1061" s="10"/>
      <c r="P1061" s="10"/>
      <c r="Q1061" s="10"/>
      <c r="R1061" s="10"/>
      <c r="X1061" s="13"/>
      <c r="Y1061" s="12"/>
      <c r="AD1061" s="12"/>
    </row>
    <row r="1062" spans="6:30" x14ac:dyDescent="0.3">
      <c r="F1062" s="8">
        <v>1055</v>
      </c>
      <c r="G1062" s="117">
        <v>17.434000000000001</v>
      </c>
      <c r="H1062" s="8">
        <v>19.510999999999999</v>
      </c>
      <c r="I1062" s="8">
        <v>0.57599999999999996</v>
      </c>
      <c r="J1062" s="8">
        <v>3.03</v>
      </c>
      <c r="K1062" s="8">
        <v>0.33</v>
      </c>
      <c r="L1062" s="8">
        <v>0.90800000000000003</v>
      </c>
      <c r="M1062" s="10"/>
      <c r="N1062" s="10"/>
      <c r="O1062" s="10"/>
      <c r="P1062" s="10"/>
      <c r="Q1062" s="10"/>
      <c r="R1062" s="10"/>
      <c r="X1062" s="13"/>
      <c r="Y1062" s="12"/>
      <c r="AD1062" s="12"/>
    </row>
    <row r="1063" spans="6:30" x14ac:dyDescent="0.3">
      <c r="F1063" s="10">
        <v>1056</v>
      </c>
      <c r="G1063" s="17">
        <v>10.446</v>
      </c>
      <c r="H1063" s="10">
        <v>12.601000000000001</v>
      </c>
      <c r="I1063">
        <v>0.82699999999999996</v>
      </c>
      <c r="J1063">
        <v>1.54</v>
      </c>
      <c r="K1063">
        <v>0.64900000000000002</v>
      </c>
      <c r="L1063">
        <v>0.92700000000000005</v>
      </c>
      <c r="M1063" s="10"/>
      <c r="N1063" s="10"/>
      <c r="O1063" s="10"/>
      <c r="P1063" s="10"/>
      <c r="Q1063" s="10"/>
      <c r="R1063" s="10"/>
      <c r="X1063" s="13"/>
      <c r="Y1063" s="12"/>
      <c r="AD1063" s="12"/>
    </row>
    <row r="1064" spans="6:30" x14ac:dyDescent="0.3">
      <c r="F1064" s="10">
        <v>1057</v>
      </c>
      <c r="G1064" s="17">
        <v>4.0890000000000004</v>
      </c>
      <c r="H1064" s="10">
        <v>8.9039999999999999</v>
      </c>
      <c r="I1064">
        <v>0.64800000000000002</v>
      </c>
      <c r="J1064">
        <v>2.5590000000000002</v>
      </c>
      <c r="K1064">
        <v>0.39100000000000001</v>
      </c>
      <c r="L1064">
        <v>0.85599999999999998</v>
      </c>
      <c r="M1064" s="10"/>
      <c r="N1064" s="10"/>
      <c r="O1064" s="10"/>
      <c r="P1064" s="10"/>
      <c r="Q1064" s="10"/>
      <c r="R1064" s="10"/>
      <c r="T1064" s="17"/>
      <c r="U1064" s="17"/>
      <c r="V1064" s="11"/>
      <c r="X1064" s="13"/>
      <c r="Y1064" s="12"/>
      <c r="AD1064" s="12"/>
    </row>
    <row r="1065" spans="6:30" x14ac:dyDescent="0.3">
      <c r="F1065" s="8">
        <v>1058</v>
      </c>
      <c r="G1065" s="117">
        <v>94.01</v>
      </c>
      <c r="H1065" s="8">
        <v>42.616</v>
      </c>
      <c r="I1065" s="8">
        <v>0.65</v>
      </c>
      <c r="J1065" s="8">
        <v>1.6479999999999999</v>
      </c>
      <c r="K1065" s="8">
        <v>0.60699999999999998</v>
      </c>
      <c r="L1065" s="8">
        <v>0.88200000000000001</v>
      </c>
      <c r="M1065" s="10"/>
      <c r="N1065" s="10"/>
      <c r="O1065" s="10"/>
      <c r="P1065" s="10"/>
      <c r="Q1065" s="10"/>
      <c r="R1065" s="10"/>
      <c r="X1065" s="13"/>
      <c r="Y1065" s="12"/>
      <c r="AD1065" s="12"/>
    </row>
    <row r="1066" spans="6:30" x14ac:dyDescent="0.3">
      <c r="F1066" s="10">
        <v>1059</v>
      </c>
      <c r="G1066" s="17">
        <v>6.282</v>
      </c>
      <c r="H1066" s="10">
        <v>11.397</v>
      </c>
      <c r="I1066">
        <v>0.60799999999999998</v>
      </c>
      <c r="J1066">
        <v>1.909</v>
      </c>
      <c r="K1066">
        <v>0.52400000000000002</v>
      </c>
      <c r="L1066">
        <v>0.83899999999999997</v>
      </c>
      <c r="M1066" s="10"/>
      <c r="N1066" s="10"/>
      <c r="O1066" s="10"/>
      <c r="P1066" s="10"/>
      <c r="Q1066" s="10"/>
      <c r="R1066" s="10"/>
      <c r="X1066" s="13"/>
      <c r="Y1066" s="12"/>
      <c r="AD1066" s="12"/>
    </row>
    <row r="1067" spans="6:30" x14ac:dyDescent="0.3">
      <c r="F1067" s="10">
        <v>1060</v>
      </c>
      <c r="G1067" s="17">
        <v>0.223</v>
      </c>
      <c r="H1067" s="10">
        <v>1.7490000000000001</v>
      </c>
      <c r="I1067">
        <v>0.91600000000000004</v>
      </c>
      <c r="J1067">
        <v>2.2370000000000001</v>
      </c>
      <c r="K1067">
        <v>0.44700000000000001</v>
      </c>
      <c r="L1067">
        <v>0.85699999999999998</v>
      </c>
      <c r="M1067" s="10"/>
      <c r="N1067" s="10"/>
      <c r="O1067" s="10"/>
      <c r="P1067" s="10"/>
      <c r="Q1067" s="10"/>
      <c r="R1067" s="10"/>
      <c r="X1067" s="13"/>
      <c r="Y1067" s="12"/>
      <c r="AD1067" s="12"/>
    </row>
    <row r="1068" spans="6:30" x14ac:dyDescent="0.3">
      <c r="F1068" s="10">
        <v>1061</v>
      </c>
      <c r="G1068" s="17">
        <v>2.528</v>
      </c>
      <c r="H1068" s="10">
        <v>6.883</v>
      </c>
      <c r="I1068">
        <v>0.67100000000000004</v>
      </c>
      <c r="J1068">
        <v>1.9670000000000001</v>
      </c>
      <c r="K1068">
        <v>0.50800000000000001</v>
      </c>
      <c r="L1068">
        <v>0.79100000000000004</v>
      </c>
      <c r="M1068" s="10"/>
      <c r="N1068" s="10"/>
      <c r="O1068" s="10"/>
      <c r="P1068" s="10"/>
      <c r="Q1068" s="10"/>
      <c r="R1068" s="10"/>
      <c r="X1068" s="13"/>
      <c r="Y1068" s="12"/>
      <c r="AD1068" s="12"/>
    </row>
    <row r="1069" spans="6:30" x14ac:dyDescent="0.3">
      <c r="F1069" s="10">
        <v>1062</v>
      </c>
      <c r="G1069" s="17">
        <v>3.1970000000000001</v>
      </c>
      <c r="H1069" s="10">
        <v>6.6289999999999996</v>
      </c>
      <c r="I1069">
        <v>0.91400000000000003</v>
      </c>
      <c r="J1069">
        <v>1.3879999999999999</v>
      </c>
      <c r="K1069">
        <v>0.72099999999999997</v>
      </c>
      <c r="L1069">
        <v>0.91500000000000004</v>
      </c>
      <c r="M1069" s="10"/>
      <c r="N1069" s="10"/>
      <c r="O1069" s="10"/>
      <c r="P1069" s="10"/>
      <c r="Q1069" s="10"/>
      <c r="R1069" s="10"/>
      <c r="X1069" s="13"/>
      <c r="Y1069" s="12"/>
      <c r="AD1069" s="12"/>
    </row>
    <row r="1070" spans="6:30" x14ac:dyDescent="0.3">
      <c r="F1070" s="10">
        <v>1063</v>
      </c>
      <c r="G1070" s="17">
        <v>16.728000000000002</v>
      </c>
      <c r="H1070" s="10">
        <v>18.506</v>
      </c>
      <c r="I1070">
        <v>0.61399999999999999</v>
      </c>
      <c r="J1070">
        <v>2.5</v>
      </c>
      <c r="K1070">
        <v>0.4</v>
      </c>
      <c r="L1070">
        <v>0.84099999999999997</v>
      </c>
      <c r="M1070" s="10"/>
      <c r="N1070" s="10"/>
      <c r="O1070" s="10"/>
      <c r="P1070" s="10"/>
      <c r="Q1070" s="10"/>
      <c r="R1070" s="10"/>
      <c r="X1070" s="13"/>
      <c r="Y1070" s="12"/>
      <c r="AD1070" s="12"/>
    </row>
    <row r="1071" spans="6:30" x14ac:dyDescent="0.3">
      <c r="F1071" s="10">
        <v>1064</v>
      </c>
      <c r="G1071" s="17">
        <v>17.396999999999998</v>
      </c>
      <c r="H1071" s="10">
        <v>18.440000000000001</v>
      </c>
      <c r="I1071">
        <v>0.64300000000000002</v>
      </c>
      <c r="J1071">
        <v>1.8540000000000001</v>
      </c>
      <c r="K1071">
        <v>0.53900000000000003</v>
      </c>
      <c r="L1071">
        <v>0.89800000000000002</v>
      </c>
      <c r="M1071" s="10"/>
      <c r="N1071" s="10"/>
      <c r="O1071" s="10"/>
      <c r="P1071" s="10"/>
      <c r="Q1071" s="10"/>
      <c r="R1071" s="10"/>
      <c r="X1071" s="13"/>
      <c r="Y1071" s="12"/>
      <c r="AD1071" s="12"/>
    </row>
    <row r="1072" spans="6:30" x14ac:dyDescent="0.3">
      <c r="F1072" s="10">
        <v>1065</v>
      </c>
      <c r="G1072" s="17">
        <v>0.55800000000000005</v>
      </c>
      <c r="H1072" s="10">
        <v>3.1779999999999999</v>
      </c>
      <c r="I1072">
        <v>0.69399999999999995</v>
      </c>
      <c r="J1072">
        <v>2.5859999999999999</v>
      </c>
      <c r="K1072">
        <v>0.38700000000000001</v>
      </c>
      <c r="L1072">
        <v>0.83299999999999996</v>
      </c>
      <c r="M1072" s="10"/>
      <c r="N1072" s="10"/>
      <c r="O1072" s="10"/>
      <c r="P1072" s="10"/>
      <c r="Q1072" s="10"/>
      <c r="R1072" s="10"/>
      <c r="X1072" s="13"/>
      <c r="Y1072" s="12"/>
      <c r="AD1072" s="12"/>
    </row>
    <row r="1073" spans="6:30" x14ac:dyDescent="0.3">
      <c r="F1073" s="10">
        <v>1066</v>
      </c>
      <c r="G1073" s="17">
        <v>6.3940000000000001</v>
      </c>
      <c r="H1073" s="10">
        <v>9.5820000000000007</v>
      </c>
      <c r="I1073">
        <v>0.875</v>
      </c>
      <c r="J1073">
        <v>1.135</v>
      </c>
      <c r="K1073">
        <v>0.88100000000000001</v>
      </c>
      <c r="L1073">
        <v>0.91500000000000004</v>
      </c>
      <c r="M1073" s="10"/>
      <c r="N1073" s="10"/>
      <c r="O1073" s="10"/>
      <c r="P1073" s="10"/>
      <c r="Q1073" s="10"/>
      <c r="R1073" s="10"/>
      <c r="X1073" s="13"/>
      <c r="Y1073" s="12"/>
      <c r="AD1073" s="12"/>
    </row>
    <row r="1074" spans="6:30" x14ac:dyDescent="0.3">
      <c r="F1074" s="10">
        <v>1067</v>
      </c>
      <c r="G1074" s="17">
        <v>14.609</v>
      </c>
      <c r="H1074" s="10">
        <v>14.555999999999999</v>
      </c>
      <c r="I1074">
        <v>0.86599999999999999</v>
      </c>
      <c r="J1074">
        <v>1.2909999999999999</v>
      </c>
      <c r="K1074">
        <v>0.77400000000000002</v>
      </c>
      <c r="L1074">
        <v>0.93</v>
      </c>
      <c r="M1074" s="10"/>
      <c r="N1074" s="10"/>
      <c r="O1074" s="10"/>
      <c r="P1074" s="10"/>
      <c r="Q1074" s="10"/>
      <c r="R1074" s="10"/>
      <c r="X1074" s="13"/>
      <c r="Y1074" s="12"/>
      <c r="AD1074" s="12"/>
    </row>
    <row r="1075" spans="6:30" x14ac:dyDescent="0.3">
      <c r="F1075" s="10">
        <v>1068</v>
      </c>
      <c r="G1075" s="17">
        <v>12.416</v>
      </c>
      <c r="H1075" s="10">
        <v>16.484000000000002</v>
      </c>
      <c r="I1075">
        <v>0.57399999999999995</v>
      </c>
      <c r="J1075">
        <v>2.234</v>
      </c>
      <c r="K1075">
        <v>0.44800000000000001</v>
      </c>
      <c r="L1075">
        <v>0.89300000000000002</v>
      </c>
      <c r="M1075" s="10"/>
      <c r="N1075" s="10"/>
      <c r="O1075" s="10"/>
      <c r="P1075" s="10"/>
      <c r="Q1075" s="10"/>
      <c r="R1075" s="10"/>
      <c r="X1075" s="13"/>
      <c r="Y1075" s="12"/>
      <c r="AD1075" s="12"/>
    </row>
    <row r="1076" spans="6:30" x14ac:dyDescent="0.3">
      <c r="F1076" s="8">
        <v>1069</v>
      </c>
      <c r="G1076" s="117">
        <v>120.328</v>
      </c>
      <c r="H1076" s="8">
        <v>51.84</v>
      </c>
      <c r="I1076" s="8">
        <v>0.56299999999999994</v>
      </c>
      <c r="J1076" s="8">
        <v>2.8759999999999999</v>
      </c>
      <c r="K1076" s="8">
        <v>0.34799999999999998</v>
      </c>
      <c r="L1076" s="8">
        <v>0.92100000000000004</v>
      </c>
      <c r="M1076" s="10"/>
      <c r="N1076" s="10"/>
      <c r="O1076" s="10"/>
      <c r="P1076" s="10"/>
      <c r="Q1076" s="10"/>
      <c r="R1076" s="10"/>
      <c r="T1076" s="17"/>
      <c r="U1076" s="17"/>
      <c r="V1076" s="11"/>
      <c r="X1076" s="13"/>
      <c r="Y1076" s="12"/>
      <c r="AD1076" s="12"/>
    </row>
    <row r="1077" spans="6:30" x14ac:dyDescent="0.3">
      <c r="F1077" s="10">
        <v>1070</v>
      </c>
      <c r="G1077" s="17">
        <v>6.5049999999999999</v>
      </c>
      <c r="H1077" s="10">
        <v>11.010999999999999</v>
      </c>
      <c r="I1077">
        <v>0.67400000000000004</v>
      </c>
      <c r="J1077">
        <v>2.1909999999999998</v>
      </c>
      <c r="K1077">
        <v>0.45700000000000002</v>
      </c>
      <c r="L1077">
        <v>0.90400000000000003</v>
      </c>
      <c r="M1077" s="10"/>
      <c r="N1077" s="10"/>
      <c r="O1077" s="10"/>
      <c r="P1077" s="10"/>
      <c r="Q1077" s="10"/>
      <c r="R1077" s="10"/>
      <c r="X1077" s="13"/>
      <c r="Y1077" s="12"/>
      <c r="AD1077" s="12"/>
    </row>
    <row r="1078" spans="6:30" x14ac:dyDescent="0.3">
      <c r="F1078" s="10">
        <v>1071</v>
      </c>
      <c r="G1078" s="17">
        <v>1.71</v>
      </c>
      <c r="H1078" s="10">
        <v>6.0650000000000004</v>
      </c>
      <c r="I1078">
        <v>0.58399999999999996</v>
      </c>
      <c r="J1078">
        <v>3.113</v>
      </c>
      <c r="K1078">
        <v>0.32100000000000001</v>
      </c>
      <c r="L1078">
        <v>0.82099999999999995</v>
      </c>
      <c r="M1078" s="10"/>
      <c r="N1078" s="10"/>
      <c r="O1078" s="10"/>
      <c r="P1078" s="10"/>
      <c r="Q1078" s="10"/>
      <c r="R1078" s="10"/>
      <c r="X1078" s="13"/>
      <c r="Y1078" s="12"/>
      <c r="AD1078" s="12"/>
    </row>
    <row r="1079" spans="6:30" x14ac:dyDescent="0.3">
      <c r="F1079" s="10">
        <v>1072</v>
      </c>
      <c r="G1079" s="17">
        <v>5.0179999999999998</v>
      </c>
      <c r="H1079" s="10">
        <v>8.6039999999999992</v>
      </c>
      <c r="I1079">
        <v>0.85199999999999998</v>
      </c>
      <c r="J1079">
        <v>1.4359999999999999</v>
      </c>
      <c r="K1079">
        <v>0.69599999999999995</v>
      </c>
      <c r="L1079">
        <v>0.91800000000000004</v>
      </c>
      <c r="M1079" s="10"/>
      <c r="N1079" s="10"/>
      <c r="O1079" s="10"/>
      <c r="P1079" s="10"/>
      <c r="Q1079" s="10"/>
      <c r="R1079" s="10"/>
      <c r="X1079" s="13"/>
      <c r="Y1079" s="12"/>
      <c r="AD1079" s="12"/>
    </row>
    <row r="1080" spans="6:30" x14ac:dyDescent="0.3">
      <c r="F1080" s="10">
        <v>1073</v>
      </c>
      <c r="G1080" s="17">
        <v>0.81799999999999995</v>
      </c>
      <c r="H1080" s="10">
        <v>3.2909999999999999</v>
      </c>
      <c r="I1080">
        <v>0.94899999999999995</v>
      </c>
      <c r="J1080">
        <v>1.45</v>
      </c>
      <c r="K1080">
        <v>0.69</v>
      </c>
      <c r="L1080">
        <v>0.95699999999999996</v>
      </c>
      <c r="M1080" s="10"/>
      <c r="N1080" s="10"/>
      <c r="O1080" s="10"/>
      <c r="P1080" s="10"/>
      <c r="Q1080" s="10"/>
      <c r="R1080" s="10"/>
      <c r="X1080" s="13"/>
      <c r="Y1080" s="12"/>
      <c r="AD1080" s="12"/>
    </row>
    <row r="1081" spans="6:30" x14ac:dyDescent="0.3">
      <c r="F1081" s="10">
        <v>1074</v>
      </c>
      <c r="G1081" s="17">
        <v>0.78100000000000003</v>
      </c>
      <c r="H1081" s="10">
        <v>5.1340000000000003</v>
      </c>
      <c r="I1081">
        <v>0.372</v>
      </c>
      <c r="J1081">
        <v>5.0579999999999998</v>
      </c>
      <c r="K1081">
        <v>0.19800000000000001</v>
      </c>
      <c r="L1081">
        <v>0.66700000000000004</v>
      </c>
      <c r="M1081" s="10"/>
      <c r="N1081" s="10"/>
      <c r="O1081" s="10"/>
      <c r="P1081" s="10"/>
      <c r="Q1081" s="10"/>
      <c r="R1081" s="10"/>
      <c r="X1081" s="13"/>
      <c r="Y1081" s="12"/>
      <c r="AD1081" s="12"/>
    </row>
    <row r="1082" spans="6:30" x14ac:dyDescent="0.3">
      <c r="F1082" s="10">
        <v>1075</v>
      </c>
      <c r="G1082" s="17">
        <v>2.3420000000000001</v>
      </c>
      <c r="H1082" s="10">
        <v>6.1779999999999999</v>
      </c>
      <c r="I1082">
        <v>0.77100000000000002</v>
      </c>
      <c r="J1082">
        <v>2.0760000000000001</v>
      </c>
      <c r="K1082">
        <v>0.48199999999999998</v>
      </c>
      <c r="L1082">
        <v>0.875</v>
      </c>
      <c r="M1082" s="10"/>
      <c r="N1082" s="10"/>
      <c r="O1082" s="10"/>
      <c r="P1082" s="10"/>
      <c r="Q1082" s="10"/>
      <c r="R1082" s="10"/>
      <c r="X1082" s="13"/>
      <c r="Y1082" s="12"/>
      <c r="AD1082" s="12"/>
    </row>
    <row r="1083" spans="6:30" x14ac:dyDescent="0.3">
      <c r="F1083" s="10">
        <v>1076</v>
      </c>
      <c r="G1083" s="17">
        <v>1.3380000000000001</v>
      </c>
      <c r="H1083" s="10">
        <v>4.5419999999999998</v>
      </c>
      <c r="I1083">
        <v>0.81499999999999995</v>
      </c>
      <c r="J1083">
        <v>1.0900000000000001</v>
      </c>
      <c r="K1083">
        <v>0.91700000000000004</v>
      </c>
      <c r="L1083">
        <v>0.83699999999999997</v>
      </c>
      <c r="M1083" s="10"/>
      <c r="N1083" s="10"/>
      <c r="O1083" s="10"/>
      <c r="P1083" s="10"/>
      <c r="Q1083" s="10"/>
      <c r="R1083" s="10"/>
      <c r="X1083" s="13"/>
      <c r="Y1083" s="12"/>
      <c r="AD1083" s="12"/>
    </row>
    <row r="1084" spans="6:30" x14ac:dyDescent="0.3">
      <c r="F1084" s="10">
        <v>1077</v>
      </c>
      <c r="G1084" s="17">
        <v>0.33500000000000002</v>
      </c>
      <c r="H1084" s="10">
        <v>2.7269999999999999</v>
      </c>
      <c r="I1084">
        <v>0.56499999999999995</v>
      </c>
      <c r="J1084">
        <v>4.0650000000000004</v>
      </c>
      <c r="K1084">
        <v>0.246</v>
      </c>
      <c r="L1084">
        <v>0.72</v>
      </c>
      <c r="M1084" s="10"/>
      <c r="N1084" s="10"/>
      <c r="O1084" s="10"/>
      <c r="P1084" s="10"/>
      <c r="Q1084" s="10"/>
      <c r="R1084" s="10"/>
      <c r="X1084" s="13"/>
      <c r="Y1084" s="12"/>
      <c r="AD1084" s="12"/>
    </row>
    <row r="1085" spans="6:30" x14ac:dyDescent="0.3">
      <c r="F1085" s="10">
        <v>1078</v>
      </c>
      <c r="G1085" s="17">
        <v>7.6580000000000004</v>
      </c>
      <c r="H1085" s="10">
        <v>11.829000000000001</v>
      </c>
      <c r="I1085">
        <v>0.68799999999999994</v>
      </c>
      <c r="J1085">
        <v>1.9279999999999999</v>
      </c>
      <c r="K1085">
        <v>0.51900000000000002</v>
      </c>
      <c r="L1085">
        <v>0.88800000000000001</v>
      </c>
      <c r="M1085" s="10"/>
      <c r="N1085" s="10"/>
      <c r="O1085" s="10"/>
      <c r="P1085" s="10"/>
      <c r="Q1085" s="10"/>
      <c r="R1085" s="10"/>
      <c r="X1085" s="13"/>
      <c r="Y1085" s="12"/>
      <c r="AD1085" s="12"/>
    </row>
    <row r="1086" spans="6:30" x14ac:dyDescent="0.3">
      <c r="F1086" s="10">
        <v>1079</v>
      </c>
      <c r="G1086" s="17">
        <v>17.36</v>
      </c>
      <c r="H1086" s="10">
        <v>19.39</v>
      </c>
      <c r="I1086">
        <v>0.57999999999999996</v>
      </c>
      <c r="J1086">
        <v>1.373</v>
      </c>
      <c r="K1086">
        <v>0.72799999999999998</v>
      </c>
      <c r="L1086">
        <v>0.83</v>
      </c>
      <c r="M1086" s="10"/>
      <c r="N1086" s="10"/>
      <c r="O1086" s="10"/>
      <c r="P1086" s="10"/>
      <c r="Q1086" s="10"/>
      <c r="R1086" s="10"/>
      <c r="X1086" s="13"/>
      <c r="Y1086" s="12"/>
      <c r="AD1086" s="12"/>
    </row>
    <row r="1087" spans="6:30" x14ac:dyDescent="0.3">
      <c r="F1087" s="10">
        <v>1080</v>
      </c>
      <c r="G1087" s="17">
        <v>1.1519999999999999</v>
      </c>
      <c r="H1087" s="10">
        <v>4.7009999999999996</v>
      </c>
      <c r="I1087">
        <v>0.65500000000000003</v>
      </c>
      <c r="J1087">
        <v>2.5960000000000001</v>
      </c>
      <c r="K1087">
        <v>0.38500000000000001</v>
      </c>
      <c r="L1087">
        <v>0.80500000000000005</v>
      </c>
      <c r="M1087" s="10"/>
      <c r="N1087" s="10"/>
      <c r="O1087" s="10"/>
      <c r="P1087" s="10"/>
      <c r="Q1087" s="10"/>
      <c r="R1087" s="10"/>
      <c r="X1087" s="13"/>
      <c r="Y1087" s="12"/>
      <c r="AD1087" s="12"/>
    </row>
    <row r="1088" spans="6:30" x14ac:dyDescent="0.3">
      <c r="F1088" s="10">
        <v>1081</v>
      </c>
      <c r="G1088" s="17">
        <v>1.375</v>
      </c>
      <c r="H1088" s="10">
        <v>4.9269999999999996</v>
      </c>
      <c r="I1088">
        <v>0.71199999999999997</v>
      </c>
      <c r="J1088">
        <v>2.5099999999999998</v>
      </c>
      <c r="K1088">
        <v>0.39800000000000002</v>
      </c>
      <c r="L1088">
        <v>0.84099999999999997</v>
      </c>
      <c r="M1088" s="10"/>
      <c r="N1088" s="10"/>
      <c r="O1088" s="10"/>
      <c r="P1088" s="10"/>
      <c r="Q1088" s="10"/>
      <c r="R1088" s="10"/>
      <c r="X1088" s="13"/>
      <c r="Y1088" s="12"/>
      <c r="AD1088" s="12"/>
    </row>
    <row r="1089" spans="6:30" x14ac:dyDescent="0.3">
      <c r="F1089" s="10">
        <v>1082</v>
      </c>
      <c r="G1089" s="17">
        <v>24.347999999999999</v>
      </c>
      <c r="H1089" s="10">
        <v>19.004000000000001</v>
      </c>
      <c r="I1089">
        <v>0.84699999999999998</v>
      </c>
      <c r="J1089">
        <v>1.33</v>
      </c>
      <c r="K1089">
        <v>0.752</v>
      </c>
      <c r="L1089">
        <v>0.94199999999999995</v>
      </c>
      <c r="M1089" s="10"/>
      <c r="N1089" s="10"/>
      <c r="O1089" s="10"/>
      <c r="P1089" s="10"/>
      <c r="Q1089" s="10"/>
      <c r="R1089" s="10"/>
      <c r="X1089" s="13"/>
      <c r="Y1089" s="12"/>
      <c r="AD1089" s="12"/>
    </row>
    <row r="1090" spans="6:30" x14ac:dyDescent="0.3">
      <c r="F1090" s="10">
        <v>1083</v>
      </c>
      <c r="G1090" s="17">
        <v>1.4870000000000001</v>
      </c>
      <c r="H1090" s="10">
        <v>5.5190000000000001</v>
      </c>
      <c r="I1090">
        <v>0.61299999999999999</v>
      </c>
      <c r="J1090">
        <v>2.5230000000000001</v>
      </c>
      <c r="K1090">
        <v>0.39600000000000002</v>
      </c>
      <c r="L1090">
        <v>0.8</v>
      </c>
      <c r="M1090" s="10"/>
      <c r="N1090" s="10"/>
      <c r="O1090" s="10"/>
      <c r="P1090" s="10"/>
      <c r="Q1090" s="10"/>
      <c r="R1090" s="10"/>
      <c r="X1090" s="13"/>
      <c r="Y1090" s="12"/>
      <c r="AD1090" s="12"/>
    </row>
    <row r="1091" spans="6:30" x14ac:dyDescent="0.3">
      <c r="F1091" s="10">
        <v>1084</v>
      </c>
      <c r="G1091" s="17">
        <v>1.7470000000000001</v>
      </c>
      <c r="H1091" s="10">
        <v>5.2469999999999999</v>
      </c>
      <c r="I1091">
        <v>0.79800000000000004</v>
      </c>
      <c r="J1091">
        <v>1.524</v>
      </c>
      <c r="K1091">
        <v>0.65600000000000003</v>
      </c>
      <c r="L1091">
        <v>0.86199999999999999</v>
      </c>
      <c r="M1091" s="10"/>
      <c r="N1091" s="10"/>
      <c r="O1091" s="10"/>
      <c r="P1091" s="10"/>
      <c r="Q1091" s="10"/>
      <c r="R1091" s="10"/>
      <c r="X1091" s="13"/>
      <c r="Y1091" s="12"/>
      <c r="AD1091" s="12"/>
    </row>
    <row r="1092" spans="6:30" x14ac:dyDescent="0.3">
      <c r="F1092" s="10">
        <v>1085</v>
      </c>
      <c r="G1092" s="17">
        <v>19.292999999999999</v>
      </c>
      <c r="H1092" s="10">
        <v>18.591000000000001</v>
      </c>
      <c r="I1092">
        <v>0.70099999999999996</v>
      </c>
      <c r="J1092">
        <v>2.1080000000000001</v>
      </c>
      <c r="K1092">
        <v>0.47399999999999998</v>
      </c>
      <c r="L1092">
        <v>0.93100000000000005</v>
      </c>
      <c r="M1092" s="10"/>
      <c r="N1092" s="10"/>
      <c r="O1092" s="10"/>
      <c r="P1092" s="10"/>
      <c r="Q1092" s="10"/>
      <c r="R1092" s="10"/>
      <c r="X1092" s="13"/>
      <c r="Y1092" s="12"/>
      <c r="AD1092" s="12"/>
    </row>
    <row r="1093" spans="6:30" x14ac:dyDescent="0.3">
      <c r="F1093" s="10">
        <v>1086</v>
      </c>
      <c r="G1093" s="17">
        <v>1.413</v>
      </c>
      <c r="H1093" s="10">
        <v>5.5659999999999998</v>
      </c>
      <c r="I1093">
        <v>0.57299999999999995</v>
      </c>
      <c r="J1093">
        <v>3.2160000000000002</v>
      </c>
      <c r="K1093">
        <v>0.311</v>
      </c>
      <c r="L1093">
        <v>0.745</v>
      </c>
      <c r="M1093" s="10"/>
      <c r="N1093" s="10"/>
      <c r="O1093" s="10"/>
      <c r="P1093" s="10"/>
      <c r="Q1093" s="10"/>
      <c r="R1093" s="10"/>
      <c r="X1093" s="13"/>
      <c r="Y1093" s="12"/>
      <c r="AD1093" s="12"/>
    </row>
    <row r="1094" spans="6:30" x14ac:dyDescent="0.3">
      <c r="F1094" s="10">
        <v>1087</v>
      </c>
      <c r="G1094" s="17">
        <v>5.8730000000000002</v>
      </c>
      <c r="H1094" s="10">
        <v>12.581</v>
      </c>
      <c r="I1094">
        <v>0.46600000000000003</v>
      </c>
      <c r="J1094">
        <v>3.7120000000000002</v>
      </c>
      <c r="K1094">
        <v>0.26900000000000002</v>
      </c>
      <c r="L1094">
        <v>0.76500000000000001</v>
      </c>
      <c r="M1094" s="10"/>
      <c r="N1094" s="10"/>
      <c r="O1094" s="10"/>
      <c r="P1094" s="10"/>
      <c r="Q1094" s="10"/>
      <c r="R1094" s="10"/>
      <c r="X1094" s="13"/>
      <c r="Y1094" s="12"/>
      <c r="AD1094" s="12"/>
    </row>
    <row r="1095" spans="6:30" x14ac:dyDescent="0.3">
      <c r="F1095" s="10">
        <v>1088</v>
      </c>
      <c r="G1095" s="17">
        <v>1.9330000000000001</v>
      </c>
      <c r="H1095" s="10">
        <v>5.5860000000000003</v>
      </c>
      <c r="I1095">
        <v>0.77900000000000003</v>
      </c>
      <c r="J1095">
        <v>2.02</v>
      </c>
      <c r="K1095">
        <v>0.495</v>
      </c>
      <c r="L1095">
        <v>0.88100000000000001</v>
      </c>
      <c r="M1095" s="10"/>
      <c r="N1095" s="10"/>
      <c r="O1095" s="10"/>
      <c r="P1095" s="10"/>
      <c r="Q1095" s="10"/>
      <c r="R1095" s="10"/>
      <c r="X1095" s="13"/>
      <c r="Y1095" s="12"/>
      <c r="AD1095" s="12"/>
    </row>
    <row r="1096" spans="6:30" x14ac:dyDescent="0.3">
      <c r="F1096" s="10">
        <v>1089</v>
      </c>
      <c r="G1096" s="17">
        <v>2.3420000000000001</v>
      </c>
      <c r="H1096" s="10">
        <v>8.67</v>
      </c>
      <c r="I1096">
        <v>0.39100000000000001</v>
      </c>
      <c r="J1096">
        <v>4.8</v>
      </c>
      <c r="K1096">
        <v>0.20799999999999999</v>
      </c>
      <c r="L1096">
        <v>0.76800000000000002</v>
      </c>
      <c r="M1096" s="10"/>
      <c r="N1096" s="10"/>
      <c r="O1096" s="10"/>
      <c r="P1096" s="10"/>
      <c r="Q1096" s="10"/>
      <c r="R1096" s="10"/>
      <c r="X1096" s="13"/>
      <c r="Y1096" s="12"/>
      <c r="AD1096" s="12"/>
    </row>
    <row r="1097" spans="6:30" x14ac:dyDescent="0.3">
      <c r="F1097" s="10">
        <v>1090</v>
      </c>
      <c r="G1097" s="17">
        <v>17.099</v>
      </c>
      <c r="H1097" s="10">
        <v>17.236000000000001</v>
      </c>
      <c r="I1097">
        <v>0.72299999999999998</v>
      </c>
      <c r="J1097">
        <v>1.32</v>
      </c>
      <c r="K1097">
        <v>0.75800000000000001</v>
      </c>
      <c r="L1097">
        <v>0.88700000000000001</v>
      </c>
      <c r="M1097" s="10"/>
      <c r="N1097" s="10"/>
      <c r="O1097" s="10"/>
      <c r="P1097" s="10"/>
      <c r="Q1097" s="10"/>
      <c r="R1097" s="10"/>
      <c r="X1097" s="13"/>
      <c r="Y1097" s="12"/>
      <c r="AD1097" s="12"/>
    </row>
    <row r="1098" spans="6:30" x14ac:dyDescent="0.3">
      <c r="F1098" s="10">
        <v>1091</v>
      </c>
      <c r="G1098" s="17">
        <v>7.2859999999999996</v>
      </c>
      <c r="H1098" s="10">
        <v>11.97</v>
      </c>
      <c r="I1098">
        <v>0.63900000000000001</v>
      </c>
      <c r="J1098">
        <v>2.4020000000000001</v>
      </c>
      <c r="K1098">
        <v>0.41599999999999998</v>
      </c>
      <c r="L1098">
        <v>0.85599999999999998</v>
      </c>
      <c r="M1098" s="10"/>
      <c r="N1098" s="10"/>
      <c r="O1098" s="10"/>
      <c r="P1098" s="10"/>
      <c r="Q1098" s="10"/>
      <c r="R1098" s="10"/>
      <c r="X1098" s="13"/>
      <c r="Y1098" s="12"/>
      <c r="AD1098" s="12"/>
    </row>
    <row r="1099" spans="6:30" x14ac:dyDescent="0.3">
      <c r="F1099" s="10">
        <v>1092</v>
      </c>
      <c r="G1099" s="17">
        <v>21.709</v>
      </c>
      <c r="H1099" s="10">
        <v>18.411999999999999</v>
      </c>
      <c r="I1099">
        <v>0.80500000000000005</v>
      </c>
      <c r="J1099">
        <v>1.45</v>
      </c>
      <c r="K1099">
        <v>0.68899999999999995</v>
      </c>
      <c r="L1099">
        <v>0.93400000000000005</v>
      </c>
      <c r="M1099" s="10"/>
      <c r="N1099" s="10"/>
      <c r="O1099" s="10"/>
      <c r="P1099" s="10"/>
      <c r="Q1099" s="10"/>
      <c r="R1099" s="10"/>
      <c r="X1099" s="13"/>
      <c r="Y1099" s="12"/>
      <c r="AD1099" s="12"/>
    </row>
    <row r="1100" spans="6:30" x14ac:dyDescent="0.3">
      <c r="F1100" s="10">
        <v>1093</v>
      </c>
      <c r="G1100" s="17">
        <v>2.044</v>
      </c>
      <c r="H1100" s="10">
        <v>6.1779999999999999</v>
      </c>
      <c r="I1100">
        <v>0.67300000000000004</v>
      </c>
      <c r="J1100">
        <v>2.8220000000000001</v>
      </c>
      <c r="K1100">
        <v>0.35399999999999998</v>
      </c>
      <c r="L1100">
        <v>0.86599999999999999</v>
      </c>
      <c r="M1100" s="10"/>
      <c r="N1100" s="10"/>
      <c r="O1100" s="10"/>
      <c r="P1100" s="10"/>
      <c r="Q1100" s="10"/>
      <c r="R1100" s="10"/>
      <c r="X1100" s="13"/>
      <c r="Y1100" s="12"/>
      <c r="AD1100" s="12"/>
    </row>
    <row r="1101" spans="6:30" x14ac:dyDescent="0.3">
      <c r="F1101" s="10">
        <v>1094</v>
      </c>
      <c r="G1101" s="17">
        <v>0.92900000000000005</v>
      </c>
      <c r="H1101" s="10">
        <v>3.996</v>
      </c>
      <c r="I1101">
        <v>0.73099999999999998</v>
      </c>
      <c r="J1101">
        <v>1.371</v>
      </c>
      <c r="K1101">
        <v>0.72899999999999998</v>
      </c>
      <c r="L1101">
        <v>0.83299999999999996</v>
      </c>
      <c r="M1101" s="10"/>
      <c r="N1101" s="10"/>
      <c r="O1101" s="10"/>
      <c r="P1101" s="10"/>
      <c r="Q1101" s="10"/>
      <c r="R1101" s="10"/>
      <c r="X1101" s="13"/>
      <c r="Y1101" s="12"/>
      <c r="AD1101" s="12"/>
    </row>
    <row r="1102" spans="6:30" x14ac:dyDescent="0.3">
      <c r="F1102" s="10">
        <v>1095</v>
      </c>
      <c r="G1102" s="17">
        <v>2.044</v>
      </c>
      <c r="H1102" s="10">
        <v>5.36</v>
      </c>
      <c r="I1102">
        <v>0.89400000000000002</v>
      </c>
      <c r="J1102">
        <v>1.2909999999999999</v>
      </c>
      <c r="K1102">
        <v>0.77500000000000002</v>
      </c>
      <c r="L1102">
        <v>0.88</v>
      </c>
      <c r="M1102" s="10"/>
      <c r="N1102" s="10"/>
      <c r="O1102" s="10"/>
      <c r="P1102" s="10"/>
      <c r="Q1102" s="10"/>
      <c r="R1102" s="10"/>
      <c r="X1102" s="13"/>
      <c r="Y1102" s="12"/>
      <c r="AD1102" s="12"/>
    </row>
    <row r="1103" spans="6:30" x14ac:dyDescent="0.3">
      <c r="F1103" s="10">
        <v>1096</v>
      </c>
      <c r="G1103" s="17">
        <v>1.45</v>
      </c>
      <c r="H1103" s="10">
        <v>5.9050000000000002</v>
      </c>
      <c r="I1103">
        <v>0.52200000000000002</v>
      </c>
      <c r="J1103">
        <v>3.1779999999999999</v>
      </c>
      <c r="K1103">
        <v>0.315</v>
      </c>
      <c r="L1103">
        <v>0.78800000000000003</v>
      </c>
      <c r="M1103" s="10"/>
      <c r="N1103" s="10"/>
      <c r="O1103" s="10"/>
      <c r="P1103" s="10"/>
      <c r="Q1103" s="10"/>
      <c r="R1103" s="10"/>
      <c r="X1103" s="13"/>
      <c r="Y1103" s="12"/>
      <c r="AD1103" s="12"/>
    </row>
    <row r="1104" spans="6:30" x14ac:dyDescent="0.3">
      <c r="F1104" s="10">
        <v>1097</v>
      </c>
      <c r="G1104" s="17">
        <v>23.233000000000001</v>
      </c>
      <c r="H1104" s="10">
        <v>22.634</v>
      </c>
      <c r="I1104">
        <v>0.56999999999999995</v>
      </c>
      <c r="J1104">
        <v>2.2519999999999998</v>
      </c>
      <c r="K1104">
        <v>0.44400000000000001</v>
      </c>
      <c r="L1104">
        <v>0.88700000000000001</v>
      </c>
      <c r="M1104" s="10"/>
      <c r="N1104" s="10"/>
      <c r="O1104" s="10"/>
      <c r="P1104" s="10"/>
      <c r="Q1104" s="10"/>
      <c r="R1104" s="10"/>
      <c r="X1104" s="13"/>
      <c r="Y1104" s="12"/>
      <c r="AD1104" s="12"/>
    </row>
    <row r="1105" spans="6:30" x14ac:dyDescent="0.3">
      <c r="F1105" s="10">
        <v>1098</v>
      </c>
      <c r="G1105" s="17">
        <v>1.3009999999999999</v>
      </c>
      <c r="H1105" s="10">
        <v>4.4290000000000003</v>
      </c>
      <c r="I1105">
        <v>0.83399999999999996</v>
      </c>
      <c r="J1105">
        <v>1.89</v>
      </c>
      <c r="K1105">
        <v>0.52900000000000003</v>
      </c>
      <c r="L1105">
        <v>0.875</v>
      </c>
      <c r="M1105" s="10"/>
      <c r="N1105" s="10"/>
      <c r="O1105" s="10"/>
      <c r="P1105" s="10"/>
      <c r="Q1105" s="10"/>
      <c r="R1105" s="10"/>
      <c r="X1105" s="13"/>
      <c r="Y1105" s="12"/>
      <c r="AD1105" s="12"/>
    </row>
    <row r="1106" spans="6:30" x14ac:dyDescent="0.3">
      <c r="F1106" s="10">
        <v>1099</v>
      </c>
      <c r="G1106" s="17">
        <v>2.5649999999999999</v>
      </c>
      <c r="H1106" s="10">
        <v>6.5629999999999997</v>
      </c>
      <c r="I1106">
        <v>0.748</v>
      </c>
      <c r="J1106">
        <v>2.2240000000000002</v>
      </c>
      <c r="K1106">
        <v>0.45</v>
      </c>
      <c r="L1106">
        <v>0.86299999999999999</v>
      </c>
      <c r="M1106" s="10"/>
      <c r="N1106" s="10"/>
      <c r="O1106" s="10"/>
      <c r="P1106" s="10"/>
      <c r="Q1106" s="10"/>
      <c r="R1106" s="10"/>
      <c r="X1106" s="13"/>
      <c r="Y1106" s="12"/>
      <c r="AD1106" s="12"/>
    </row>
    <row r="1107" spans="6:30" x14ac:dyDescent="0.3">
      <c r="F1107" s="10">
        <v>1100</v>
      </c>
      <c r="G1107" s="17">
        <v>3.7170000000000001</v>
      </c>
      <c r="H1107" s="10">
        <v>7.7670000000000003</v>
      </c>
      <c r="I1107">
        <v>0.77400000000000002</v>
      </c>
      <c r="J1107">
        <v>1.772</v>
      </c>
      <c r="K1107">
        <v>0.56399999999999995</v>
      </c>
      <c r="L1107">
        <v>0.873</v>
      </c>
      <c r="M1107" s="10"/>
      <c r="N1107" s="10"/>
      <c r="O1107" s="10"/>
      <c r="P1107" s="10"/>
      <c r="Q1107" s="10"/>
      <c r="R1107" s="10"/>
      <c r="X1107" s="13"/>
      <c r="Y1107" s="12"/>
      <c r="AD1107" s="12"/>
    </row>
    <row r="1108" spans="6:30" x14ac:dyDescent="0.3">
      <c r="F1108" s="10">
        <v>1101</v>
      </c>
      <c r="G1108" s="17">
        <v>2.6019999999999999</v>
      </c>
      <c r="H1108" s="10">
        <v>6.4039999999999999</v>
      </c>
      <c r="I1108">
        <v>0.79700000000000004</v>
      </c>
      <c r="J1108">
        <v>1.236</v>
      </c>
      <c r="K1108">
        <v>0.80900000000000005</v>
      </c>
      <c r="L1108">
        <v>0.85899999999999999</v>
      </c>
      <c r="M1108" s="10"/>
      <c r="N1108" s="10"/>
      <c r="O1108" s="10"/>
      <c r="P1108" s="10"/>
      <c r="Q1108" s="10"/>
      <c r="R1108" s="10"/>
      <c r="X1108" s="13"/>
      <c r="Y1108" s="12"/>
      <c r="AD1108" s="12"/>
    </row>
    <row r="1109" spans="6:30" x14ac:dyDescent="0.3">
      <c r="F1109" s="8">
        <v>1102</v>
      </c>
      <c r="G1109" s="117">
        <v>14.051</v>
      </c>
      <c r="H1109" s="8">
        <v>17.914000000000001</v>
      </c>
      <c r="I1109" s="8">
        <v>0.55000000000000004</v>
      </c>
      <c r="J1109" s="8">
        <v>2.4830000000000001</v>
      </c>
      <c r="K1109" s="8">
        <v>0.40300000000000002</v>
      </c>
      <c r="L1109" s="8">
        <v>0.876</v>
      </c>
      <c r="M1109" s="10"/>
      <c r="N1109" s="10"/>
      <c r="O1109" s="10"/>
      <c r="P1109" s="10"/>
      <c r="Q1109" s="10"/>
      <c r="R1109" s="10"/>
      <c r="X1109" s="13"/>
      <c r="Y1109" s="12"/>
      <c r="AD1109" s="12"/>
    </row>
    <row r="1110" spans="6:30" x14ac:dyDescent="0.3">
      <c r="F1110" s="10">
        <v>1103</v>
      </c>
      <c r="G1110" s="17">
        <v>45.685000000000002</v>
      </c>
      <c r="H1110" s="10">
        <v>28.454000000000001</v>
      </c>
      <c r="I1110">
        <v>0.70899999999999996</v>
      </c>
      <c r="J1110">
        <v>2.165</v>
      </c>
      <c r="K1110">
        <v>0.46200000000000002</v>
      </c>
      <c r="L1110">
        <v>0.92300000000000004</v>
      </c>
      <c r="M1110" s="10"/>
      <c r="N1110" s="10"/>
      <c r="O1110" s="10"/>
      <c r="P1110" s="10"/>
      <c r="Q1110" s="10"/>
      <c r="R1110" s="10"/>
      <c r="X1110" s="13"/>
      <c r="Y1110" s="12"/>
      <c r="AD1110" s="12"/>
    </row>
    <row r="1111" spans="6:30" x14ac:dyDescent="0.3">
      <c r="F1111" s="8">
        <v>1104</v>
      </c>
      <c r="G1111" s="117">
        <v>270.87700000000001</v>
      </c>
      <c r="H1111" s="8">
        <v>101.37</v>
      </c>
      <c r="I1111" s="8">
        <v>0.33100000000000002</v>
      </c>
      <c r="J1111" s="8">
        <v>1.484</v>
      </c>
      <c r="K1111" s="8">
        <v>0.67400000000000004</v>
      </c>
      <c r="L1111" s="8">
        <v>0.84399999999999997</v>
      </c>
      <c r="M1111" s="10"/>
      <c r="N1111" s="10"/>
      <c r="O1111" s="10"/>
      <c r="P1111" s="10"/>
      <c r="Q1111" s="10"/>
      <c r="R1111" s="10"/>
      <c r="X1111" s="13"/>
      <c r="Y1111" s="12"/>
      <c r="AD1111" s="12"/>
    </row>
    <row r="1112" spans="6:30" x14ac:dyDescent="0.3">
      <c r="F1112" s="8">
        <v>1105</v>
      </c>
      <c r="G1112" s="117">
        <v>6.6909999999999998</v>
      </c>
      <c r="H1112" s="8">
        <v>11.124000000000001</v>
      </c>
      <c r="I1112" s="8">
        <v>0.67900000000000005</v>
      </c>
      <c r="J1112" s="8">
        <v>2.5419999999999998</v>
      </c>
      <c r="K1112" s="8">
        <v>0.39300000000000002</v>
      </c>
      <c r="L1112" s="8">
        <v>0.90700000000000003</v>
      </c>
      <c r="M1112" s="10"/>
      <c r="N1112" s="10"/>
      <c r="O1112" s="10"/>
      <c r="P1112" s="10"/>
      <c r="Q1112" s="10"/>
      <c r="R1112" s="10"/>
      <c r="X1112" s="13"/>
      <c r="Y1112" s="12"/>
      <c r="AD1112" s="12"/>
    </row>
    <row r="1113" spans="6:30" x14ac:dyDescent="0.3">
      <c r="F1113" s="8">
        <v>1106</v>
      </c>
      <c r="G1113" s="117">
        <v>61.26</v>
      </c>
      <c r="H1113" s="8">
        <v>44.478000000000002</v>
      </c>
      <c r="I1113" s="8">
        <v>0.38900000000000001</v>
      </c>
      <c r="J1113" s="8">
        <v>3.6560000000000001</v>
      </c>
      <c r="K1113" s="8">
        <v>0.27400000000000002</v>
      </c>
      <c r="L1113" s="8">
        <v>0.82299999999999995</v>
      </c>
      <c r="M1113" s="10"/>
      <c r="N1113" s="10"/>
      <c r="O1113" s="10"/>
      <c r="P1113" s="10"/>
      <c r="Q1113" s="10"/>
      <c r="R1113" s="10"/>
      <c r="X1113" s="13"/>
      <c r="Y1113" s="12"/>
      <c r="AD1113" s="12"/>
    </row>
    <row r="1114" spans="6:30" x14ac:dyDescent="0.3">
      <c r="F1114" s="10">
        <v>1107</v>
      </c>
      <c r="G1114" s="17">
        <v>1.97</v>
      </c>
      <c r="H1114" s="10">
        <v>5.8579999999999997</v>
      </c>
      <c r="I1114">
        <v>0.72099999999999997</v>
      </c>
      <c r="J1114">
        <v>1.694</v>
      </c>
      <c r="K1114">
        <v>0.59</v>
      </c>
      <c r="L1114">
        <v>0.84799999999999998</v>
      </c>
      <c r="M1114" s="10"/>
      <c r="N1114" s="10"/>
      <c r="O1114" s="10"/>
      <c r="P1114" s="10"/>
      <c r="Q1114" s="10"/>
      <c r="R1114" s="10"/>
      <c r="X1114" s="13"/>
      <c r="Y1114" s="12"/>
      <c r="AD1114" s="12"/>
    </row>
    <row r="1115" spans="6:30" x14ac:dyDescent="0.3">
      <c r="F1115" s="8">
        <v>1108</v>
      </c>
      <c r="G1115" s="117">
        <v>8.4380000000000006</v>
      </c>
      <c r="H1115" s="8">
        <v>19.690000000000001</v>
      </c>
      <c r="I1115" s="8">
        <v>0.27400000000000002</v>
      </c>
      <c r="J1115" s="8">
        <v>5.89</v>
      </c>
      <c r="K1115" s="8">
        <v>0.17</v>
      </c>
      <c r="L1115" s="8">
        <v>0.78800000000000003</v>
      </c>
      <c r="M1115" s="10"/>
      <c r="N1115" s="10"/>
      <c r="O1115" s="10"/>
      <c r="P1115" s="10"/>
      <c r="Q1115" s="10"/>
      <c r="R1115" s="10"/>
      <c r="T1115" s="17"/>
      <c r="U1115" s="17"/>
      <c r="V1115" s="11"/>
      <c r="X1115" s="13"/>
      <c r="Y1115" s="12"/>
      <c r="AD1115" s="12"/>
    </row>
    <row r="1116" spans="6:30" x14ac:dyDescent="0.3">
      <c r="F1116" s="10">
        <v>1109</v>
      </c>
      <c r="G1116" s="17">
        <v>13.94</v>
      </c>
      <c r="H1116" s="10">
        <v>16.097999999999999</v>
      </c>
      <c r="I1116">
        <v>0.67600000000000005</v>
      </c>
      <c r="J1116">
        <v>2.3759999999999999</v>
      </c>
      <c r="K1116">
        <v>0.42099999999999999</v>
      </c>
      <c r="L1116">
        <v>0.91500000000000004</v>
      </c>
      <c r="M1116" s="10"/>
      <c r="N1116" s="10"/>
      <c r="O1116" s="10"/>
      <c r="P1116" s="10"/>
      <c r="Q1116" s="10"/>
      <c r="R1116" s="10"/>
      <c r="X1116" s="13"/>
      <c r="Y1116" s="12"/>
      <c r="AD1116" s="12"/>
    </row>
    <row r="1117" spans="6:30" x14ac:dyDescent="0.3">
      <c r="F1117" s="10">
        <v>1110</v>
      </c>
      <c r="G1117" s="17">
        <v>27.172999999999998</v>
      </c>
      <c r="H1117" s="10">
        <v>26</v>
      </c>
      <c r="I1117">
        <v>0.505</v>
      </c>
      <c r="J1117">
        <v>2.7029999999999998</v>
      </c>
      <c r="K1117">
        <v>0.37</v>
      </c>
      <c r="L1117">
        <v>0.78</v>
      </c>
      <c r="M1117" s="10"/>
      <c r="N1117" s="10"/>
      <c r="O1117" s="10"/>
      <c r="P1117" s="10"/>
      <c r="Q1117" s="10"/>
      <c r="R1117" s="10"/>
      <c r="X1117" s="13"/>
      <c r="Y1117" s="12"/>
      <c r="AD1117" s="12"/>
    </row>
    <row r="1118" spans="6:30" x14ac:dyDescent="0.3">
      <c r="F1118" s="10">
        <v>1111</v>
      </c>
      <c r="G1118" s="17">
        <v>14.609</v>
      </c>
      <c r="H1118" s="10">
        <v>15.891999999999999</v>
      </c>
      <c r="I1118">
        <v>0.72699999999999998</v>
      </c>
      <c r="J1118">
        <v>1.986</v>
      </c>
      <c r="K1118">
        <v>0.504</v>
      </c>
      <c r="L1118">
        <v>0.94199999999999995</v>
      </c>
      <c r="M1118" s="10"/>
      <c r="N1118" s="10"/>
      <c r="O1118" s="10"/>
      <c r="P1118" s="10"/>
      <c r="Q1118" s="10"/>
      <c r="R1118" s="10"/>
      <c r="X1118" s="13"/>
      <c r="Y1118" s="12"/>
      <c r="AD1118" s="12"/>
    </row>
    <row r="1119" spans="6:30" x14ac:dyDescent="0.3">
      <c r="F1119" s="8">
        <v>1112</v>
      </c>
      <c r="G1119" s="117">
        <v>4.1630000000000003</v>
      </c>
      <c r="H1119" s="8">
        <v>8.9700000000000006</v>
      </c>
      <c r="I1119" s="8">
        <v>0.65</v>
      </c>
      <c r="J1119" s="8">
        <v>2.7690000000000001</v>
      </c>
      <c r="K1119" s="8">
        <v>0.36099999999999999</v>
      </c>
      <c r="L1119" s="8">
        <v>0.86499999999999999</v>
      </c>
      <c r="M1119" s="10"/>
      <c r="N1119" s="10"/>
      <c r="O1119" s="10"/>
      <c r="P1119" s="10"/>
      <c r="Q1119" s="10"/>
      <c r="R1119" s="10"/>
      <c r="T1119" s="17"/>
      <c r="U1119" s="17"/>
      <c r="V1119" s="11"/>
      <c r="X1119" s="13"/>
      <c r="Y1119" s="12"/>
      <c r="AD1119" s="12"/>
    </row>
    <row r="1120" spans="6:30" x14ac:dyDescent="0.3">
      <c r="F1120" s="10"/>
      <c r="G1120" s="17"/>
      <c r="H1120" s="10"/>
      <c r="M1120" s="10"/>
      <c r="N1120" s="10"/>
      <c r="O1120" s="10"/>
      <c r="P1120" s="10"/>
      <c r="Q1120" s="10"/>
      <c r="R1120" s="10"/>
      <c r="T1120" s="17"/>
      <c r="U1120" s="17"/>
      <c r="V1120" s="11"/>
      <c r="X1120" s="13"/>
      <c r="Y1120" s="12"/>
      <c r="AD1120" s="12"/>
    </row>
    <row r="1121" spans="6:30" x14ac:dyDescent="0.3">
      <c r="F1121" s="10"/>
      <c r="G1121" s="17"/>
      <c r="H1121" s="10"/>
      <c r="M1121" s="10"/>
      <c r="N1121" s="10"/>
      <c r="O1121" s="10"/>
      <c r="P1121" s="10"/>
      <c r="Q1121" s="10"/>
      <c r="R1121" s="10"/>
      <c r="T1121" s="17"/>
      <c r="U1121" s="17"/>
      <c r="V1121" s="11"/>
      <c r="X1121" s="13"/>
      <c r="Y1121" s="12"/>
      <c r="AD1121" s="12"/>
    </row>
    <row r="1122" spans="6:30" x14ac:dyDescent="0.3">
      <c r="F1122" s="10"/>
      <c r="G1122" s="17"/>
      <c r="H1122" s="10"/>
      <c r="M1122" s="10"/>
      <c r="N1122" s="10"/>
      <c r="O1122" s="10"/>
      <c r="P1122" s="10"/>
      <c r="Q1122" s="10"/>
      <c r="R1122" s="10"/>
      <c r="T1122" s="17"/>
      <c r="U1122" s="17"/>
      <c r="V1122" s="11"/>
      <c r="X1122" s="13"/>
      <c r="Y1122" s="12"/>
      <c r="AD1122" s="12"/>
    </row>
    <row r="1123" spans="6:30" x14ac:dyDescent="0.3">
      <c r="F1123" s="10"/>
      <c r="G1123" s="17"/>
      <c r="H1123" s="10"/>
      <c r="M1123" s="10"/>
      <c r="N1123" s="10"/>
      <c r="O1123" s="10"/>
      <c r="P1123" s="10"/>
      <c r="Q1123" s="10"/>
      <c r="R1123" s="10"/>
      <c r="T1123" s="17"/>
      <c r="U1123" s="17"/>
      <c r="V1123" s="11"/>
      <c r="X1123" s="13"/>
      <c r="Y1123" s="12"/>
      <c r="AD1123" s="12"/>
    </row>
    <row r="1124" spans="6:30" x14ac:dyDescent="0.3">
      <c r="F1124" s="10"/>
      <c r="G1124" s="17"/>
      <c r="H1124" s="10"/>
      <c r="M1124" s="10"/>
      <c r="N1124" s="10"/>
      <c r="O1124" s="10"/>
      <c r="P1124" s="10"/>
      <c r="Q1124" s="10"/>
      <c r="R1124" s="10"/>
      <c r="T1124" s="17"/>
      <c r="U1124" s="17"/>
      <c r="V1124" s="11"/>
      <c r="X1124" s="13"/>
      <c r="Y1124" s="12"/>
      <c r="AD1124" s="12"/>
    </row>
    <row r="1125" spans="6:30" x14ac:dyDescent="0.3">
      <c r="F1125" s="10"/>
      <c r="G1125" s="17"/>
      <c r="H1125" s="10"/>
      <c r="M1125" s="10"/>
      <c r="N1125" s="10"/>
      <c r="O1125" s="10"/>
      <c r="P1125" s="10"/>
      <c r="Q1125" s="10"/>
      <c r="R1125" s="10"/>
      <c r="T1125" s="17"/>
      <c r="U1125" s="17"/>
      <c r="V1125" s="11"/>
      <c r="X1125" s="13"/>
      <c r="Y1125" s="12"/>
      <c r="AD1125" s="12"/>
    </row>
    <row r="1126" spans="6:30" x14ac:dyDescent="0.3">
      <c r="F1126" s="10"/>
      <c r="G1126" s="17"/>
      <c r="H1126" s="10"/>
      <c r="M1126" s="10"/>
      <c r="N1126" s="10"/>
      <c r="O1126" s="10"/>
      <c r="P1126" s="10"/>
      <c r="Q1126" s="10"/>
      <c r="R1126" s="10"/>
      <c r="T1126" s="17"/>
      <c r="U1126" s="17"/>
      <c r="V1126" s="11"/>
      <c r="X1126" s="13"/>
      <c r="Y1126" s="12"/>
      <c r="AD1126" s="12"/>
    </row>
    <row r="1127" spans="6:30" x14ac:dyDescent="0.3">
      <c r="F1127" s="10"/>
      <c r="G1127" s="17"/>
      <c r="H1127" s="10"/>
      <c r="M1127" s="10"/>
      <c r="N1127" s="10"/>
      <c r="O1127" s="10"/>
      <c r="P1127" s="10"/>
      <c r="Q1127" s="10"/>
      <c r="R1127" s="10"/>
      <c r="T1127" s="17"/>
      <c r="U1127" s="17"/>
      <c r="V1127" s="11"/>
      <c r="X1127" s="13"/>
      <c r="Y1127" s="12"/>
      <c r="AD1127" s="12"/>
    </row>
    <row r="1128" spans="6:30" x14ac:dyDescent="0.3">
      <c r="F1128" s="10"/>
      <c r="G1128" s="17"/>
      <c r="H1128" s="10"/>
      <c r="M1128" s="10"/>
      <c r="N1128" s="10"/>
      <c r="O1128" s="10"/>
      <c r="P1128" s="10"/>
      <c r="Q1128" s="10"/>
      <c r="R1128" s="10"/>
      <c r="T1128" s="17"/>
      <c r="U1128" s="17"/>
      <c r="V1128" s="11"/>
      <c r="X1128" s="13"/>
      <c r="Y1128" s="12"/>
      <c r="AD1128" s="12"/>
    </row>
    <row r="1129" spans="6:30" x14ac:dyDescent="0.3">
      <c r="F1129" s="10"/>
      <c r="G1129" s="17"/>
      <c r="H1129" s="10"/>
      <c r="M1129" s="10"/>
      <c r="N1129" s="10"/>
      <c r="O1129" s="10"/>
      <c r="P1129" s="10"/>
      <c r="Q1129" s="10"/>
      <c r="R1129" s="10"/>
      <c r="T1129" s="17"/>
      <c r="U1129" s="17"/>
      <c r="V1129" s="11"/>
      <c r="X1129" s="13"/>
      <c r="Y1129" s="12"/>
      <c r="AD1129" s="12"/>
    </row>
    <row r="1130" spans="6:30" x14ac:dyDescent="0.3">
      <c r="F1130" s="10"/>
      <c r="G1130" s="17"/>
      <c r="H1130" s="10"/>
      <c r="M1130" s="10"/>
      <c r="N1130" s="10"/>
      <c r="O1130" s="10"/>
      <c r="P1130" s="10"/>
      <c r="Q1130" s="10"/>
      <c r="R1130" s="10"/>
      <c r="T1130" s="17"/>
      <c r="U1130" s="17"/>
      <c r="V1130" s="11"/>
      <c r="X1130" s="13"/>
      <c r="Y1130" s="12"/>
      <c r="AD1130" s="12"/>
    </row>
    <row r="1131" spans="6:30" x14ac:dyDescent="0.3">
      <c r="F1131" s="10"/>
      <c r="G1131" s="17"/>
      <c r="H1131" s="10"/>
      <c r="M1131" s="10"/>
      <c r="N1131" s="10"/>
      <c r="O1131" s="10"/>
      <c r="P1131" s="10"/>
      <c r="Q1131" s="10"/>
      <c r="R1131" s="10"/>
      <c r="T1131" s="17"/>
      <c r="U1131" s="17"/>
      <c r="V1131" s="11"/>
      <c r="X1131" s="13"/>
      <c r="Y1131" s="12"/>
      <c r="AD1131" s="12"/>
    </row>
    <row r="1132" spans="6:30" x14ac:dyDescent="0.3">
      <c r="F1132" s="10"/>
      <c r="G1132" s="17"/>
      <c r="H1132" s="10"/>
      <c r="M1132" s="10"/>
      <c r="N1132" s="10"/>
      <c r="O1132" s="10"/>
      <c r="P1132" s="10"/>
      <c r="Q1132" s="10"/>
      <c r="R1132" s="10"/>
      <c r="T1132" s="17"/>
      <c r="U1132" s="17"/>
      <c r="V1132" s="11"/>
      <c r="X1132" s="13"/>
      <c r="Y1132" s="12"/>
      <c r="AD1132" s="12"/>
    </row>
    <row r="1133" spans="6:30" x14ac:dyDescent="0.3">
      <c r="F1133" s="10"/>
      <c r="G1133" s="17"/>
      <c r="H1133" s="10"/>
      <c r="M1133" s="10"/>
      <c r="N1133" s="10"/>
      <c r="O1133" s="10"/>
      <c r="P1133" s="10"/>
      <c r="Q1133" s="10"/>
      <c r="R1133" s="10"/>
      <c r="T1133" s="17"/>
      <c r="U1133" s="17"/>
      <c r="V1133" s="11"/>
      <c r="X1133" s="13"/>
      <c r="Y1133" s="12"/>
      <c r="AD1133" s="12"/>
    </row>
    <row r="1134" spans="6:30" x14ac:dyDescent="0.3">
      <c r="F1134" s="10"/>
      <c r="G1134" s="17"/>
      <c r="H1134" s="10"/>
      <c r="M1134" s="10"/>
      <c r="N1134" s="10"/>
      <c r="O1134" s="10"/>
      <c r="P1134" s="10"/>
      <c r="Q1134" s="10"/>
      <c r="R1134" s="10"/>
      <c r="T1134" s="17"/>
      <c r="U1134" s="17"/>
      <c r="V1134" s="11"/>
      <c r="X1134" s="13"/>
      <c r="Y1134" s="12"/>
      <c r="AD1134" s="12"/>
    </row>
    <row r="1135" spans="6:30" x14ac:dyDescent="0.3">
      <c r="F1135" s="10"/>
      <c r="G1135" s="17"/>
      <c r="H1135" s="10"/>
      <c r="M1135" s="10"/>
      <c r="N1135" s="10"/>
      <c r="O1135" s="10"/>
      <c r="P1135" s="10"/>
      <c r="Q1135" s="10"/>
      <c r="R1135" s="10"/>
      <c r="T1135" s="17"/>
      <c r="U1135" s="17"/>
      <c r="V1135" s="11"/>
      <c r="X1135" s="13"/>
      <c r="Y1135" s="12"/>
      <c r="AD1135" s="12"/>
    </row>
    <row r="1136" spans="6:30" x14ac:dyDescent="0.3">
      <c r="F1136" s="10"/>
      <c r="G1136" s="17"/>
      <c r="H1136" s="10"/>
      <c r="M1136" s="10"/>
      <c r="N1136" s="10"/>
      <c r="O1136" s="10"/>
      <c r="P1136" s="10"/>
      <c r="Q1136" s="10"/>
      <c r="R1136" s="10"/>
      <c r="T1136" s="17"/>
      <c r="U1136" s="17"/>
      <c r="V1136" s="11"/>
      <c r="X1136" s="13"/>
      <c r="Y1136" s="12"/>
      <c r="AD1136" s="12"/>
    </row>
    <row r="1137" spans="6:30" x14ac:dyDescent="0.3">
      <c r="F1137" s="10"/>
      <c r="G1137" s="17"/>
      <c r="H1137" s="10"/>
      <c r="M1137" s="10"/>
      <c r="N1137" s="10"/>
      <c r="O1137" s="10"/>
      <c r="P1137" s="10"/>
      <c r="Q1137" s="10"/>
      <c r="R1137" s="10"/>
      <c r="T1137" s="17"/>
      <c r="U1137" s="17"/>
      <c r="V1137" s="11"/>
      <c r="X1137" s="13"/>
      <c r="Y1137" s="12"/>
      <c r="AD1137" s="12"/>
    </row>
    <row r="1138" spans="6:30" x14ac:dyDescent="0.3">
      <c r="F1138" s="10"/>
      <c r="G1138" s="17"/>
      <c r="H1138" s="10"/>
      <c r="M1138" s="10"/>
      <c r="N1138" s="10"/>
      <c r="O1138" s="10"/>
      <c r="P1138" s="10"/>
      <c r="Q1138" s="10"/>
      <c r="R1138" s="10"/>
      <c r="T1138" s="17"/>
      <c r="U1138" s="17"/>
      <c r="V1138" s="11"/>
      <c r="X1138" s="13"/>
      <c r="Y1138" s="12"/>
      <c r="AD1138" s="12"/>
    </row>
    <row r="1139" spans="6:30" x14ac:dyDescent="0.3">
      <c r="F1139" s="10"/>
      <c r="G1139" s="17"/>
      <c r="H1139" s="10"/>
      <c r="M1139" s="10"/>
      <c r="N1139" s="10"/>
      <c r="O1139" s="10"/>
      <c r="P1139" s="10"/>
      <c r="Q1139" s="10"/>
      <c r="R1139" s="10"/>
      <c r="T1139" s="17"/>
      <c r="U1139" s="17"/>
      <c r="V1139" s="11"/>
      <c r="X1139" s="13"/>
      <c r="Y1139" s="12"/>
      <c r="AD1139" s="12"/>
    </row>
    <row r="1140" spans="6:30" x14ac:dyDescent="0.3">
      <c r="F1140" s="10"/>
      <c r="G1140" s="17"/>
      <c r="H1140" s="10"/>
      <c r="M1140" s="10"/>
      <c r="N1140" s="10"/>
      <c r="O1140" s="10"/>
      <c r="P1140" s="10"/>
      <c r="Q1140" s="10"/>
      <c r="R1140" s="10"/>
      <c r="T1140" s="17"/>
      <c r="U1140" s="17"/>
      <c r="V1140" s="11"/>
      <c r="X1140" s="13"/>
      <c r="Y1140" s="12"/>
      <c r="AD1140" s="12"/>
    </row>
    <row r="1141" spans="6:30" x14ac:dyDescent="0.3">
      <c r="F1141" s="10"/>
      <c r="G1141" s="17"/>
      <c r="H1141" s="10"/>
      <c r="M1141" s="10"/>
      <c r="N1141" s="10"/>
      <c r="O1141" s="10"/>
      <c r="P1141" s="10"/>
      <c r="Q1141" s="10"/>
      <c r="R1141" s="10"/>
      <c r="T1141" s="17"/>
      <c r="U1141" s="17"/>
      <c r="V1141" s="11"/>
      <c r="X1141" s="13"/>
      <c r="Y1141" s="12"/>
      <c r="AD1141" s="12"/>
    </row>
    <row r="1142" spans="6:30" x14ac:dyDescent="0.3">
      <c r="F1142" s="10"/>
      <c r="G1142" s="17"/>
      <c r="H1142" s="10"/>
      <c r="M1142" s="10"/>
      <c r="N1142" s="10"/>
      <c r="O1142" s="10"/>
      <c r="P1142" s="10"/>
      <c r="Q1142" s="10"/>
      <c r="R1142" s="10"/>
      <c r="T1142" s="17"/>
      <c r="U1142" s="17"/>
      <c r="V1142" s="11"/>
      <c r="X1142" s="13"/>
      <c r="Y1142" s="12"/>
      <c r="AD1142" s="12"/>
    </row>
    <row r="1143" spans="6:30" x14ac:dyDescent="0.3">
      <c r="F1143" s="10"/>
      <c r="G1143" s="17"/>
      <c r="H1143" s="10"/>
      <c r="M1143" s="10"/>
      <c r="N1143" s="10"/>
      <c r="O1143" s="10"/>
      <c r="P1143" s="10"/>
      <c r="Q1143" s="10"/>
      <c r="R1143" s="10"/>
      <c r="T1143" s="17"/>
      <c r="U1143" s="17"/>
      <c r="V1143" s="11"/>
      <c r="X1143" s="13"/>
      <c r="Y1143" s="12"/>
      <c r="AD1143" s="12"/>
    </row>
    <row r="1144" spans="6:30" x14ac:dyDescent="0.3">
      <c r="F1144" s="10"/>
      <c r="G1144" s="17"/>
      <c r="H1144" s="10"/>
      <c r="M1144" s="10"/>
      <c r="N1144" s="10"/>
      <c r="O1144" s="10"/>
      <c r="P1144" s="10"/>
      <c r="Q1144" s="10"/>
      <c r="R1144" s="10"/>
      <c r="T1144" s="17"/>
      <c r="U1144" s="17"/>
      <c r="V1144" s="11"/>
      <c r="X1144" s="13"/>
      <c r="Y1144" s="12"/>
      <c r="AD1144" s="12"/>
    </row>
    <row r="1145" spans="6:30" x14ac:dyDescent="0.3">
      <c r="F1145" s="10"/>
      <c r="G1145" s="17"/>
      <c r="H1145" s="10"/>
      <c r="M1145" s="10"/>
      <c r="N1145" s="10"/>
      <c r="O1145" s="10"/>
      <c r="P1145" s="10"/>
      <c r="Q1145" s="10"/>
      <c r="R1145" s="10"/>
      <c r="T1145" s="17"/>
      <c r="U1145" s="17"/>
      <c r="V1145" s="11"/>
      <c r="X1145" s="13"/>
      <c r="Y1145" s="12"/>
      <c r="AD1145" s="12"/>
    </row>
    <row r="1146" spans="6:30" x14ac:dyDescent="0.3">
      <c r="F1146" s="10"/>
      <c r="G1146" s="17"/>
      <c r="H1146" s="10"/>
      <c r="M1146" s="10"/>
      <c r="N1146" s="10"/>
      <c r="O1146" s="10"/>
      <c r="P1146" s="10"/>
      <c r="Q1146" s="10"/>
      <c r="R1146" s="10"/>
      <c r="T1146" s="17"/>
      <c r="U1146" s="17"/>
      <c r="V1146" s="11"/>
      <c r="X1146" s="13"/>
      <c r="Y1146" s="12"/>
      <c r="AD1146" s="12"/>
    </row>
    <row r="1147" spans="6:30" x14ac:dyDescent="0.3">
      <c r="F1147" s="10"/>
      <c r="G1147" s="17"/>
      <c r="H1147" s="10"/>
      <c r="M1147" s="10"/>
      <c r="N1147" s="10"/>
      <c r="O1147" s="10"/>
      <c r="P1147" s="10"/>
      <c r="Q1147" s="10"/>
      <c r="R1147" s="10"/>
      <c r="T1147" s="17"/>
      <c r="U1147" s="17"/>
      <c r="V1147" s="11"/>
      <c r="X1147" s="13"/>
      <c r="Y1147" s="12"/>
      <c r="AD1147" s="12"/>
    </row>
    <row r="1148" spans="6:30" x14ac:dyDescent="0.3">
      <c r="F1148" s="10"/>
      <c r="G1148" s="17"/>
      <c r="H1148" s="10"/>
      <c r="M1148" s="10"/>
      <c r="N1148" s="10"/>
      <c r="O1148" s="10"/>
      <c r="P1148" s="10"/>
      <c r="Q1148" s="10"/>
      <c r="R1148" s="10"/>
      <c r="T1148" s="17"/>
      <c r="U1148" s="17"/>
      <c r="V1148" s="11"/>
      <c r="X1148" s="13"/>
      <c r="Y1148" s="12"/>
      <c r="AD1148" s="12"/>
    </row>
    <row r="1149" spans="6:30" x14ac:dyDescent="0.3">
      <c r="F1149" s="10"/>
      <c r="G1149" s="17"/>
      <c r="H1149" s="10"/>
      <c r="M1149" s="10"/>
      <c r="N1149" s="10"/>
      <c r="O1149" s="10"/>
      <c r="P1149" s="10"/>
      <c r="Q1149" s="10"/>
      <c r="R1149" s="10"/>
      <c r="T1149" s="17"/>
      <c r="U1149" s="17"/>
      <c r="V1149" s="11"/>
      <c r="X1149" s="13"/>
      <c r="Y1149" s="12"/>
      <c r="AD1149" s="12"/>
    </row>
    <row r="1150" spans="6:30" x14ac:dyDescent="0.3">
      <c r="F1150" s="10"/>
      <c r="G1150" s="17"/>
      <c r="H1150" s="10"/>
      <c r="M1150" s="10"/>
      <c r="N1150" s="10"/>
      <c r="O1150" s="10"/>
      <c r="P1150" s="10"/>
      <c r="Q1150" s="10"/>
      <c r="R1150" s="10"/>
      <c r="T1150" s="17"/>
      <c r="U1150" s="17"/>
      <c r="V1150" s="11"/>
      <c r="X1150" s="13"/>
      <c r="Y1150" s="12"/>
      <c r="AD1150" s="12"/>
    </row>
    <row r="1151" spans="6:30" x14ac:dyDescent="0.3">
      <c r="F1151" s="10"/>
      <c r="G1151" s="17"/>
      <c r="H1151" s="10"/>
      <c r="M1151" s="10"/>
      <c r="N1151" s="10"/>
      <c r="O1151" s="10"/>
      <c r="P1151" s="10"/>
      <c r="Q1151" s="10"/>
      <c r="R1151" s="10"/>
      <c r="T1151" s="17"/>
      <c r="U1151" s="17"/>
      <c r="V1151" s="11"/>
      <c r="X1151" s="13"/>
      <c r="Y1151" s="12"/>
      <c r="AD1151" s="12"/>
    </row>
    <row r="1152" spans="6:30" x14ac:dyDescent="0.3">
      <c r="F1152" s="10"/>
      <c r="G1152" s="17"/>
      <c r="H1152" s="10"/>
      <c r="M1152" s="10"/>
      <c r="N1152" s="10"/>
      <c r="O1152" s="10"/>
      <c r="P1152" s="10"/>
      <c r="Q1152" s="10"/>
      <c r="R1152" s="10"/>
      <c r="T1152" s="17"/>
      <c r="U1152" s="17"/>
      <c r="V1152" s="11"/>
      <c r="X1152" s="13"/>
      <c r="Y1152" s="12"/>
      <c r="AD1152" s="12"/>
    </row>
    <row r="1153" spans="6:30" x14ac:dyDescent="0.3">
      <c r="F1153" s="10"/>
      <c r="G1153" s="17"/>
      <c r="H1153" s="10"/>
      <c r="M1153" s="10"/>
      <c r="N1153" s="10"/>
      <c r="O1153" s="10"/>
      <c r="P1153" s="10"/>
      <c r="Q1153" s="10"/>
      <c r="R1153" s="10"/>
      <c r="T1153" s="17"/>
      <c r="U1153" s="17"/>
      <c r="V1153" s="11"/>
      <c r="X1153" s="13"/>
      <c r="Y1153" s="12"/>
      <c r="AD1153" s="12"/>
    </row>
    <row r="1154" spans="6:30" x14ac:dyDescent="0.3">
      <c r="F1154" s="10"/>
      <c r="G1154" s="17"/>
      <c r="H1154" s="10"/>
      <c r="M1154" s="10"/>
      <c r="N1154" s="10"/>
      <c r="O1154" s="10"/>
      <c r="P1154" s="10"/>
      <c r="Q1154" s="10"/>
      <c r="R1154" s="10"/>
      <c r="T1154" s="17"/>
      <c r="U1154" s="17"/>
      <c r="V1154" s="11"/>
      <c r="X1154" s="13"/>
      <c r="Y1154" s="12"/>
      <c r="AD1154" s="12"/>
    </row>
    <row r="1155" spans="6:30" x14ac:dyDescent="0.3">
      <c r="F1155" s="10"/>
      <c r="G1155" s="17"/>
      <c r="H1155" s="10"/>
      <c r="M1155" s="10"/>
      <c r="N1155" s="10"/>
      <c r="O1155" s="10"/>
      <c r="P1155" s="10"/>
      <c r="Q1155" s="10"/>
      <c r="R1155" s="10"/>
      <c r="T1155" s="17"/>
      <c r="U1155" s="17"/>
      <c r="V1155" s="11"/>
      <c r="X1155" s="13"/>
      <c r="Y1155" s="12"/>
      <c r="AD1155" s="12"/>
    </row>
    <row r="1156" spans="6:30" x14ac:dyDescent="0.3">
      <c r="F1156" s="10"/>
      <c r="G1156" s="17"/>
      <c r="H1156" s="10"/>
      <c r="M1156" s="10"/>
      <c r="N1156" s="10"/>
      <c r="O1156" s="10"/>
      <c r="P1156" s="10"/>
      <c r="Q1156" s="10"/>
      <c r="R1156" s="10"/>
      <c r="T1156" s="17"/>
      <c r="U1156" s="17"/>
      <c r="V1156" s="11"/>
      <c r="X1156" s="13"/>
      <c r="Y1156" s="12"/>
      <c r="AD1156" s="12"/>
    </row>
    <row r="1157" spans="6:30" x14ac:dyDescent="0.3">
      <c r="F1157" s="10"/>
      <c r="G1157" s="17"/>
      <c r="H1157" s="10"/>
      <c r="M1157" s="10"/>
      <c r="N1157" s="10"/>
      <c r="O1157" s="10"/>
      <c r="P1157" s="10"/>
      <c r="Q1157" s="10"/>
      <c r="R1157" s="10"/>
      <c r="T1157" s="17"/>
      <c r="U1157" s="17"/>
      <c r="V1157" s="11"/>
      <c r="X1157" s="13"/>
      <c r="Y1157" s="12"/>
      <c r="AD1157" s="12"/>
    </row>
    <row r="1158" spans="6:30" x14ac:dyDescent="0.3">
      <c r="F1158" s="10"/>
      <c r="G1158" s="17"/>
      <c r="H1158" s="10"/>
      <c r="M1158" s="10"/>
      <c r="N1158" s="10"/>
      <c r="O1158" s="10"/>
      <c r="P1158" s="10"/>
      <c r="Q1158" s="10"/>
      <c r="R1158" s="10"/>
      <c r="T1158" s="17"/>
      <c r="U1158" s="17"/>
      <c r="V1158" s="11"/>
      <c r="X1158" s="13"/>
      <c r="Y1158" s="12"/>
      <c r="AD1158" s="12"/>
    </row>
    <row r="1159" spans="6:30" x14ac:dyDescent="0.3">
      <c r="F1159" s="10"/>
      <c r="G1159" s="17"/>
      <c r="H1159" s="10"/>
      <c r="M1159" s="10"/>
      <c r="N1159" s="10"/>
      <c r="O1159" s="10"/>
      <c r="P1159" s="10"/>
      <c r="Q1159" s="10"/>
      <c r="R1159" s="10"/>
      <c r="T1159" s="17"/>
      <c r="U1159" s="17"/>
      <c r="V1159" s="11"/>
      <c r="X1159" s="13"/>
      <c r="Y1159" s="12"/>
      <c r="AD1159" s="12"/>
    </row>
    <row r="1160" spans="6:30" x14ac:dyDescent="0.3">
      <c r="F1160" s="10"/>
      <c r="G1160" s="17"/>
      <c r="H1160" s="10"/>
      <c r="M1160" s="10"/>
      <c r="N1160" s="10"/>
      <c r="O1160" s="10"/>
      <c r="P1160" s="10"/>
      <c r="Q1160" s="10"/>
      <c r="R1160" s="10"/>
      <c r="T1160" s="17"/>
      <c r="U1160" s="17"/>
      <c r="V1160" s="11"/>
      <c r="X1160" s="13"/>
      <c r="Y1160" s="12"/>
      <c r="AD1160" s="12"/>
    </row>
    <row r="1161" spans="6:30" x14ac:dyDescent="0.3">
      <c r="F1161" s="10"/>
      <c r="G1161" s="17"/>
      <c r="H1161" s="10"/>
      <c r="M1161" s="10"/>
      <c r="N1161" s="10"/>
      <c r="O1161" s="10"/>
      <c r="P1161" s="10"/>
      <c r="Q1161" s="10"/>
      <c r="R1161" s="10"/>
      <c r="T1161" s="17"/>
      <c r="U1161" s="17"/>
      <c r="V1161" s="11"/>
      <c r="X1161" s="13"/>
      <c r="Y1161" s="12"/>
      <c r="AD1161" s="12"/>
    </row>
    <row r="1162" spans="6:30" x14ac:dyDescent="0.3">
      <c r="F1162" s="10"/>
      <c r="G1162" s="17"/>
      <c r="H1162" s="10"/>
      <c r="M1162" s="10"/>
      <c r="N1162" s="10"/>
      <c r="O1162" s="10"/>
      <c r="P1162" s="10"/>
      <c r="Q1162" s="10"/>
      <c r="R1162" s="10"/>
      <c r="T1162" s="17"/>
      <c r="U1162" s="17"/>
      <c r="V1162" s="11"/>
      <c r="X1162" s="13"/>
      <c r="Y1162" s="12"/>
      <c r="AD1162" s="12"/>
    </row>
    <row r="1163" spans="6:30" x14ac:dyDescent="0.3">
      <c r="F1163" s="10"/>
      <c r="G1163" s="17"/>
      <c r="H1163" s="10"/>
      <c r="M1163" s="10"/>
      <c r="N1163" s="10"/>
      <c r="O1163" s="10"/>
      <c r="P1163" s="10"/>
      <c r="Q1163" s="10"/>
      <c r="R1163" s="10"/>
      <c r="T1163" s="17"/>
      <c r="U1163" s="17"/>
      <c r="V1163" s="11"/>
      <c r="X1163" s="13"/>
      <c r="Y1163" s="12"/>
      <c r="AD1163" s="12"/>
    </row>
    <row r="1164" spans="6:30" x14ac:dyDescent="0.3">
      <c r="F1164" s="10"/>
      <c r="G1164" s="17"/>
      <c r="H1164" s="10"/>
      <c r="M1164" s="10"/>
      <c r="N1164" s="10"/>
      <c r="O1164" s="10"/>
      <c r="P1164" s="10"/>
      <c r="Q1164" s="10"/>
      <c r="R1164" s="10"/>
      <c r="T1164" s="17"/>
      <c r="U1164" s="17"/>
      <c r="V1164" s="11"/>
      <c r="X1164" s="13"/>
      <c r="Y1164" s="12"/>
      <c r="AD1164" s="12"/>
    </row>
    <row r="1165" spans="6:30" x14ac:dyDescent="0.3">
      <c r="F1165" s="10"/>
      <c r="G1165" s="17"/>
      <c r="H1165" s="10"/>
      <c r="M1165" s="10"/>
      <c r="N1165" s="10"/>
      <c r="O1165" s="10"/>
      <c r="P1165" s="10"/>
      <c r="Q1165" s="10"/>
      <c r="R1165" s="10"/>
      <c r="T1165" s="17"/>
      <c r="U1165" s="17"/>
      <c r="V1165" s="11"/>
      <c r="X1165" s="13"/>
      <c r="Y1165" s="12"/>
      <c r="AD1165" s="12"/>
    </row>
    <row r="1166" spans="6:30" x14ac:dyDescent="0.3">
      <c r="F1166" s="10"/>
      <c r="G1166" s="17"/>
      <c r="H1166" s="10"/>
      <c r="M1166" s="10"/>
      <c r="N1166" s="10"/>
      <c r="O1166" s="10"/>
      <c r="P1166" s="10"/>
      <c r="Q1166" s="10"/>
      <c r="R1166" s="10"/>
      <c r="T1166" s="17"/>
      <c r="U1166" s="17"/>
      <c r="V1166" s="11"/>
      <c r="X1166" s="13"/>
      <c r="Y1166" s="12"/>
      <c r="AD1166" s="12"/>
    </row>
    <row r="1167" spans="6:30" x14ac:dyDescent="0.3">
      <c r="F1167" s="10"/>
      <c r="G1167" s="17"/>
      <c r="H1167" s="10"/>
      <c r="M1167" s="10"/>
      <c r="N1167" s="10"/>
      <c r="O1167" s="10"/>
      <c r="P1167" s="10"/>
      <c r="Q1167" s="10"/>
      <c r="R1167" s="10"/>
      <c r="T1167" s="17"/>
      <c r="U1167" s="17"/>
      <c r="V1167" s="11"/>
      <c r="X1167" s="13"/>
      <c r="Y1167" s="12"/>
      <c r="AD1167" s="12"/>
    </row>
    <row r="1168" spans="6:30" x14ac:dyDescent="0.3">
      <c r="F1168" s="10"/>
      <c r="G1168" s="17"/>
      <c r="H1168" s="10"/>
      <c r="M1168" s="10"/>
      <c r="N1168" s="10"/>
      <c r="O1168" s="10"/>
      <c r="P1168" s="10"/>
      <c r="Q1168" s="10"/>
      <c r="R1168" s="10"/>
      <c r="T1168" s="17"/>
      <c r="U1168" s="17"/>
      <c r="V1168" s="11"/>
      <c r="X1168" s="13"/>
      <c r="Y1168" s="12"/>
      <c r="AD1168" s="12"/>
    </row>
    <row r="1169" spans="6:30" x14ac:dyDescent="0.3">
      <c r="F1169" s="10"/>
      <c r="G1169" s="17"/>
      <c r="H1169" s="10"/>
      <c r="M1169" s="10"/>
      <c r="N1169" s="10"/>
      <c r="O1169" s="10"/>
      <c r="P1169" s="10"/>
      <c r="Q1169" s="10"/>
      <c r="R1169" s="10"/>
      <c r="T1169" s="17"/>
      <c r="U1169" s="17"/>
      <c r="V1169" s="11"/>
      <c r="X1169" s="13"/>
      <c r="Y1169" s="12"/>
      <c r="AD1169" s="12"/>
    </row>
    <row r="1170" spans="6:30" x14ac:dyDescent="0.3">
      <c r="F1170" s="10"/>
      <c r="G1170" s="17"/>
      <c r="H1170" s="10"/>
      <c r="M1170" s="10"/>
      <c r="N1170" s="10"/>
      <c r="O1170" s="10"/>
      <c r="P1170" s="10"/>
      <c r="Q1170" s="10"/>
      <c r="R1170" s="10"/>
      <c r="T1170" s="17"/>
      <c r="U1170" s="17"/>
      <c r="V1170" s="11"/>
      <c r="X1170" s="13"/>
      <c r="Y1170" s="12"/>
      <c r="AD1170" s="12"/>
    </row>
    <row r="1171" spans="6:30" x14ac:dyDescent="0.3">
      <c r="F1171" s="10"/>
      <c r="G1171" s="17"/>
      <c r="H1171" s="10"/>
      <c r="M1171" s="10"/>
      <c r="N1171" s="10"/>
      <c r="O1171" s="10"/>
      <c r="P1171" s="10"/>
      <c r="Q1171" s="10"/>
      <c r="R1171" s="10"/>
      <c r="T1171" s="17"/>
      <c r="U1171" s="17"/>
      <c r="V1171" s="11"/>
      <c r="X1171" s="13"/>
      <c r="Y1171" s="12"/>
      <c r="AD1171" s="12"/>
    </row>
    <row r="1172" spans="6:30" x14ac:dyDescent="0.3">
      <c r="F1172" s="10"/>
      <c r="G1172" s="17"/>
      <c r="H1172" s="10"/>
      <c r="M1172" s="10"/>
      <c r="N1172" s="10"/>
      <c r="O1172" s="10"/>
      <c r="P1172" s="10"/>
      <c r="Q1172" s="10"/>
      <c r="R1172" s="10"/>
      <c r="T1172" s="17"/>
      <c r="U1172" s="17"/>
      <c r="V1172" s="11"/>
      <c r="X1172" s="13"/>
      <c r="Y1172" s="12"/>
      <c r="AD1172" s="12"/>
    </row>
    <row r="1173" spans="6:30" x14ac:dyDescent="0.3">
      <c r="F1173" s="10"/>
      <c r="G1173" s="17"/>
      <c r="H1173" s="10"/>
      <c r="M1173" s="10"/>
      <c r="N1173" s="10"/>
      <c r="O1173" s="10"/>
      <c r="P1173" s="10"/>
      <c r="Q1173" s="10"/>
      <c r="R1173" s="10"/>
      <c r="T1173" s="17"/>
      <c r="U1173" s="17"/>
      <c r="V1173" s="11"/>
      <c r="X1173" s="13"/>
      <c r="Y1173" s="12"/>
      <c r="AD1173" s="12"/>
    </row>
    <row r="1174" spans="6:30" x14ac:dyDescent="0.3">
      <c r="F1174" s="10"/>
      <c r="G1174" s="17"/>
      <c r="H1174" s="10"/>
      <c r="M1174" s="10"/>
      <c r="N1174" s="10"/>
      <c r="O1174" s="10"/>
      <c r="P1174" s="10"/>
      <c r="Q1174" s="10"/>
      <c r="R1174" s="10"/>
      <c r="T1174" s="17"/>
      <c r="U1174" s="17"/>
      <c r="V1174" s="11"/>
      <c r="X1174" s="13"/>
      <c r="Y1174" s="12"/>
      <c r="AD1174" s="12"/>
    </row>
    <row r="1175" spans="6:30" x14ac:dyDescent="0.3">
      <c r="F1175" s="10"/>
      <c r="G1175" s="17"/>
      <c r="H1175" s="10"/>
      <c r="M1175" s="10"/>
      <c r="N1175" s="10"/>
      <c r="O1175" s="10"/>
      <c r="P1175" s="10"/>
      <c r="Q1175" s="10"/>
      <c r="R1175" s="10"/>
      <c r="T1175" s="17"/>
      <c r="U1175" s="17"/>
      <c r="V1175" s="11"/>
      <c r="X1175" s="13"/>
      <c r="Y1175" s="12"/>
      <c r="AD1175" s="12"/>
    </row>
    <row r="1176" spans="6:30" x14ac:dyDescent="0.3">
      <c r="F1176" s="10"/>
      <c r="G1176" s="17"/>
      <c r="H1176" s="10"/>
      <c r="M1176" s="10"/>
      <c r="N1176" s="10"/>
      <c r="O1176" s="10"/>
      <c r="P1176" s="10"/>
      <c r="Q1176" s="10"/>
      <c r="R1176" s="10"/>
      <c r="T1176" s="17"/>
      <c r="U1176" s="17"/>
      <c r="V1176" s="11"/>
      <c r="X1176" s="13"/>
      <c r="Y1176" s="12"/>
      <c r="AD1176" s="12"/>
    </row>
    <row r="1177" spans="6:30" x14ac:dyDescent="0.3">
      <c r="F1177" s="10"/>
      <c r="G1177" s="17"/>
      <c r="H1177" s="10"/>
      <c r="M1177" s="10"/>
      <c r="N1177" s="10"/>
      <c r="O1177" s="10"/>
      <c r="P1177" s="10"/>
      <c r="Q1177" s="10"/>
      <c r="R1177" s="10"/>
      <c r="T1177" s="17"/>
      <c r="U1177" s="17"/>
      <c r="V1177" s="11"/>
      <c r="X1177" s="13"/>
      <c r="Y1177" s="12"/>
      <c r="AD1177" s="12"/>
    </row>
    <row r="1178" spans="6:30" x14ac:dyDescent="0.3">
      <c r="F1178" s="10"/>
      <c r="G1178" s="17"/>
      <c r="H1178" s="10"/>
      <c r="M1178" s="10"/>
      <c r="N1178" s="10"/>
      <c r="O1178" s="10"/>
      <c r="P1178" s="10"/>
      <c r="Q1178" s="10"/>
      <c r="R1178" s="10"/>
      <c r="T1178" s="17"/>
      <c r="U1178" s="17"/>
      <c r="V1178" s="11"/>
      <c r="X1178" s="13"/>
      <c r="Y1178" s="12"/>
      <c r="AD1178" s="12"/>
    </row>
    <row r="1179" spans="6:30" x14ac:dyDescent="0.3">
      <c r="F1179" s="10"/>
      <c r="G1179" s="17"/>
      <c r="H1179" s="10"/>
      <c r="M1179" s="10"/>
      <c r="N1179" s="10"/>
      <c r="O1179" s="10"/>
      <c r="P1179" s="10"/>
      <c r="Q1179" s="10"/>
      <c r="R1179" s="10"/>
      <c r="T1179" s="17"/>
      <c r="U1179" s="17"/>
      <c r="V1179" s="11"/>
      <c r="X1179" s="13"/>
      <c r="Y1179" s="12"/>
      <c r="AD1179" s="12"/>
    </row>
    <row r="1180" spans="6:30" x14ac:dyDescent="0.3">
      <c r="F1180" s="10"/>
      <c r="G1180" s="17"/>
      <c r="H1180" s="10"/>
      <c r="M1180" s="10"/>
      <c r="N1180" s="10"/>
      <c r="O1180" s="10"/>
      <c r="P1180" s="10"/>
      <c r="Q1180" s="10"/>
      <c r="R1180" s="10"/>
      <c r="T1180" s="17"/>
      <c r="U1180" s="17"/>
      <c r="V1180" s="11"/>
      <c r="X1180" s="13"/>
      <c r="Y1180" s="12"/>
      <c r="AD1180" s="12"/>
    </row>
    <row r="1181" spans="6:30" x14ac:dyDescent="0.3">
      <c r="F1181" s="10"/>
      <c r="G1181" s="17"/>
      <c r="H1181" s="10"/>
      <c r="M1181" s="10"/>
      <c r="N1181" s="10"/>
      <c r="O1181" s="10"/>
      <c r="P1181" s="10"/>
      <c r="Q1181" s="10"/>
      <c r="R1181" s="10"/>
      <c r="T1181" s="17"/>
      <c r="U1181" s="17"/>
      <c r="V1181" s="11"/>
      <c r="X1181" s="13"/>
      <c r="Y1181" s="12"/>
      <c r="AD1181" s="12"/>
    </row>
    <row r="1182" spans="6:30" x14ac:dyDescent="0.3">
      <c r="F1182" s="10"/>
      <c r="G1182" s="17"/>
      <c r="H1182" s="10"/>
      <c r="M1182" s="10"/>
      <c r="N1182" s="10"/>
      <c r="O1182" s="10"/>
      <c r="P1182" s="10"/>
      <c r="Q1182" s="10"/>
      <c r="R1182" s="10"/>
      <c r="T1182" s="17"/>
      <c r="U1182" s="17"/>
      <c r="V1182" s="11"/>
      <c r="X1182" s="13"/>
      <c r="Y1182" s="12"/>
      <c r="AD1182" s="12"/>
    </row>
    <row r="1183" spans="6:30" x14ac:dyDescent="0.3">
      <c r="F1183" s="10"/>
      <c r="G1183" s="17"/>
      <c r="H1183" s="10"/>
      <c r="M1183" s="10"/>
      <c r="N1183" s="10"/>
      <c r="O1183" s="10"/>
      <c r="P1183" s="10"/>
      <c r="Q1183" s="10"/>
      <c r="R1183" s="10"/>
      <c r="T1183" s="17"/>
      <c r="U1183" s="17"/>
      <c r="V1183" s="11"/>
      <c r="X1183" s="13"/>
      <c r="Y1183" s="12"/>
      <c r="AD1183" s="12"/>
    </row>
    <row r="1184" spans="6:30" x14ac:dyDescent="0.3">
      <c r="F1184" s="10"/>
      <c r="G1184" s="17"/>
      <c r="H1184" s="10"/>
      <c r="M1184" s="10"/>
      <c r="N1184" s="10"/>
      <c r="O1184" s="10"/>
      <c r="P1184" s="10"/>
      <c r="Q1184" s="10"/>
      <c r="R1184" s="10"/>
      <c r="T1184" s="17"/>
      <c r="U1184" s="17"/>
      <c r="V1184" s="11"/>
      <c r="X1184" s="13"/>
      <c r="Y1184" s="12"/>
      <c r="AD1184" s="12"/>
    </row>
    <row r="1185" spans="6:30" x14ac:dyDescent="0.3">
      <c r="F1185" s="10"/>
      <c r="G1185" s="17"/>
      <c r="H1185" s="10"/>
      <c r="M1185" s="10"/>
      <c r="N1185" s="10"/>
      <c r="O1185" s="10"/>
      <c r="P1185" s="10"/>
      <c r="Q1185" s="10"/>
      <c r="R1185" s="10"/>
      <c r="T1185" s="17"/>
      <c r="U1185" s="17"/>
      <c r="V1185" s="11"/>
      <c r="X1185" s="13"/>
      <c r="Y1185" s="12"/>
      <c r="AD1185" s="12"/>
    </row>
    <row r="1186" spans="6:30" x14ac:dyDescent="0.3">
      <c r="F1186" s="10"/>
      <c r="G1186" s="17"/>
      <c r="H1186" s="10"/>
      <c r="M1186" s="10"/>
      <c r="N1186" s="10"/>
      <c r="O1186" s="10"/>
      <c r="P1186" s="10"/>
      <c r="Q1186" s="10"/>
      <c r="R1186" s="10"/>
      <c r="T1186" s="17"/>
      <c r="U1186" s="17"/>
      <c r="V1186" s="11"/>
      <c r="X1186" s="13"/>
      <c r="Y1186" s="12"/>
      <c r="AD1186" s="12"/>
    </row>
    <row r="1187" spans="6:30" x14ac:dyDescent="0.3">
      <c r="F1187" s="10"/>
      <c r="G1187" s="17"/>
      <c r="H1187" s="10"/>
      <c r="M1187" s="10"/>
      <c r="N1187" s="10"/>
      <c r="O1187" s="10"/>
      <c r="P1187" s="10"/>
      <c r="Q1187" s="10"/>
      <c r="R1187" s="10"/>
      <c r="T1187" s="17"/>
      <c r="U1187" s="17"/>
      <c r="V1187" s="11"/>
      <c r="X1187" s="13"/>
      <c r="Y1187" s="12"/>
      <c r="AD1187" s="12"/>
    </row>
    <row r="1188" spans="6:30" x14ac:dyDescent="0.3">
      <c r="F1188" s="10"/>
      <c r="G1188" s="17"/>
      <c r="H1188" s="10"/>
      <c r="M1188" s="10"/>
      <c r="N1188" s="10"/>
      <c r="O1188" s="10"/>
      <c r="P1188" s="10"/>
      <c r="Q1188" s="10"/>
      <c r="R1188" s="10"/>
      <c r="T1188" s="17"/>
      <c r="U1188" s="17"/>
      <c r="V1188" s="11"/>
      <c r="X1188" s="13"/>
      <c r="Y1188" s="12"/>
      <c r="AD1188" s="12"/>
    </row>
    <row r="1189" spans="6:30" x14ac:dyDescent="0.3">
      <c r="F1189" s="10"/>
      <c r="G1189" s="17"/>
      <c r="H1189" s="10"/>
      <c r="M1189" s="10"/>
      <c r="N1189" s="10"/>
      <c r="O1189" s="10"/>
      <c r="P1189" s="10"/>
      <c r="Q1189" s="10"/>
      <c r="R1189" s="10"/>
      <c r="T1189" s="17"/>
      <c r="U1189" s="17"/>
      <c r="V1189" s="11"/>
      <c r="X1189" s="13"/>
      <c r="Y1189" s="12"/>
      <c r="AD1189" s="12"/>
    </row>
    <row r="1190" spans="6:30" x14ac:dyDescent="0.3">
      <c r="F1190" s="10"/>
      <c r="G1190" s="17"/>
      <c r="H1190" s="10"/>
      <c r="M1190" s="10"/>
      <c r="N1190" s="10"/>
      <c r="O1190" s="10"/>
      <c r="P1190" s="10"/>
      <c r="Q1190" s="10"/>
      <c r="R1190" s="10"/>
      <c r="T1190" s="17"/>
      <c r="U1190" s="17"/>
      <c r="V1190" s="11"/>
      <c r="X1190" s="13"/>
      <c r="Y1190" s="12"/>
      <c r="AD1190" s="12"/>
    </row>
    <row r="1191" spans="6:30" x14ac:dyDescent="0.3">
      <c r="F1191" s="10"/>
      <c r="G1191" s="17"/>
      <c r="H1191" s="10"/>
      <c r="M1191" s="10"/>
      <c r="N1191" s="10"/>
      <c r="O1191" s="10"/>
      <c r="P1191" s="10"/>
      <c r="Q1191" s="10"/>
      <c r="R1191" s="10"/>
      <c r="T1191" s="17"/>
      <c r="U1191" s="17"/>
      <c r="V1191" s="11"/>
      <c r="X1191" s="13"/>
      <c r="Y1191" s="12"/>
      <c r="AD1191" s="12"/>
    </row>
    <row r="1192" spans="6:30" x14ac:dyDescent="0.3">
      <c r="F1192" s="10"/>
      <c r="G1192" s="17"/>
      <c r="H1192" s="10"/>
      <c r="M1192" s="10"/>
      <c r="N1192" s="10"/>
      <c r="O1192" s="10"/>
      <c r="P1192" s="10"/>
      <c r="Q1192" s="10"/>
      <c r="R1192" s="10"/>
      <c r="T1192" s="17"/>
      <c r="U1192" s="17"/>
      <c r="V1192" s="11"/>
      <c r="X1192" s="13"/>
      <c r="Y1192" s="12"/>
      <c r="AD1192" s="12"/>
    </row>
    <row r="1193" spans="6:30" x14ac:dyDescent="0.3">
      <c r="F1193" s="10"/>
      <c r="G1193" s="17"/>
      <c r="H1193" s="10"/>
      <c r="M1193" s="10"/>
      <c r="N1193" s="10"/>
      <c r="O1193" s="10"/>
      <c r="P1193" s="10"/>
      <c r="Q1193" s="10"/>
      <c r="R1193" s="10"/>
      <c r="T1193" s="17"/>
      <c r="U1193" s="17"/>
      <c r="V1193" s="11"/>
      <c r="X1193" s="13"/>
      <c r="Y1193" s="12"/>
      <c r="AD1193" s="12"/>
    </row>
    <row r="1194" spans="6:30" x14ac:dyDescent="0.3">
      <c r="F1194" s="10"/>
      <c r="G1194" s="17"/>
      <c r="H1194" s="10"/>
      <c r="M1194" s="10"/>
      <c r="N1194" s="10"/>
      <c r="O1194" s="10"/>
      <c r="P1194" s="10"/>
      <c r="Q1194" s="10"/>
      <c r="R1194" s="10"/>
      <c r="T1194" s="17"/>
      <c r="U1194" s="17"/>
      <c r="V1194" s="11"/>
      <c r="X1194" s="13"/>
      <c r="Y1194" s="12"/>
      <c r="AD1194" s="12"/>
    </row>
    <row r="1195" spans="6:30" x14ac:dyDescent="0.3">
      <c r="F1195" s="10"/>
      <c r="G1195" s="17"/>
      <c r="H1195" s="10"/>
      <c r="M1195" s="10"/>
      <c r="N1195" s="10"/>
      <c r="O1195" s="10"/>
      <c r="P1195" s="10"/>
      <c r="Q1195" s="10"/>
      <c r="R1195" s="10"/>
      <c r="T1195" s="17"/>
      <c r="U1195" s="17"/>
      <c r="V1195" s="11"/>
      <c r="X1195" s="13"/>
      <c r="Y1195" s="12"/>
      <c r="AD1195" s="12"/>
    </row>
    <row r="1196" spans="6:30" x14ac:dyDescent="0.3">
      <c r="F1196" s="10"/>
      <c r="G1196" s="17"/>
      <c r="H1196" s="10"/>
      <c r="M1196" s="10"/>
      <c r="N1196" s="10"/>
      <c r="O1196" s="10"/>
      <c r="P1196" s="10"/>
      <c r="Q1196" s="10"/>
      <c r="R1196" s="10"/>
      <c r="T1196" s="17"/>
      <c r="U1196" s="17"/>
      <c r="V1196" s="11"/>
      <c r="X1196" s="13"/>
      <c r="Y1196" s="12"/>
      <c r="AD1196" s="12"/>
    </row>
    <row r="1197" spans="6:30" x14ac:dyDescent="0.3">
      <c r="F1197" s="10"/>
      <c r="G1197" s="17"/>
      <c r="H1197" s="10"/>
      <c r="M1197" s="10"/>
      <c r="N1197" s="10"/>
      <c r="O1197" s="10"/>
      <c r="P1197" s="10"/>
      <c r="Q1197" s="10"/>
      <c r="R1197" s="10"/>
      <c r="T1197" s="17"/>
      <c r="U1197" s="17"/>
      <c r="V1197" s="11"/>
      <c r="X1197" s="13"/>
      <c r="Y1197" s="12"/>
      <c r="AD1197" s="12"/>
    </row>
    <row r="1198" spans="6:30" x14ac:dyDescent="0.3">
      <c r="F1198" s="10"/>
      <c r="G1198" s="17"/>
      <c r="H1198" s="10"/>
      <c r="M1198" s="10"/>
      <c r="N1198" s="10"/>
      <c r="O1198" s="10"/>
      <c r="P1198" s="10"/>
      <c r="Q1198" s="10"/>
      <c r="R1198" s="10"/>
      <c r="T1198" s="17"/>
      <c r="U1198" s="17"/>
      <c r="V1198" s="11"/>
      <c r="X1198" s="13"/>
      <c r="Y1198" s="12"/>
      <c r="AD1198" s="12"/>
    </row>
    <row r="1199" spans="6:30" x14ac:dyDescent="0.3">
      <c r="F1199" s="10"/>
      <c r="G1199" s="17"/>
      <c r="H1199" s="10"/>
      <c r="M1199" s="10"/>
      <c r="N1199" s="10"/>
      <c r="O1199" s="10"/>
      <c r="P1199" s="10"/>
      <c r="Q1199" s="10"/>
      <c r="R1199" s="10"/>
      <c r="T1199" s="17"/>
      <c r="U1199" s="17"/>
      <c r="V1199" s="11"/>
      <c r="X1199" s="13"/>
      <c r="Y1199" s="12"/>
      <c r="AD1199" s="12"/>
    </row>
    <row r="1200" spans="6:30" x14ac:dyDescent="0.3">
      <c r="F1200" s="10"/>
      <c r="G1200" s="17"/>
      <c r="H1200" s="10"/>
      <c r="M1200" s="10"/>
      <c r="N1200" s="10"/>
      <c r="O1200" s="10"/>
      <c r="P1200" s="10"/>
      <c r="Q1200" s="10"/>
      <c r="R1200" s="10"/>
      <c r="T1200" s="17"/>
      <c r="U1200" s="17"/>
      <c r="V1200" s="11"/>
      <c r="X1200" s="13"/>
      <c r="Y1200" s="12"/>
      <c r="AD1200" s="12"/>
    </row>
    <row r="1201" spans="6:30" x14ac:dyDescent="0.3">
      <c r="F1201" s="10"/>
      <c r="G1201" s="17"/>
      <c r="H1201" s="10"/>
      <c r="M1201" s="10"/>
      <c r="N1201" s="10"/>
      <c r="O1201" s="10"/>
      <c r="P1201" s="10"/>
      <c r="Q1201" s="10"/>
      <c r="R1201" s="10"/>
      <c r="T1201" s="17"/>
      <c r="U1201" s="17"/>
      <c r="V1201" s="11"/>
      <c r="X1201" s="13"/>
      <c r="Y1201" s="12"/>
      <c r="AD1201" s="12"/>
    </row>
    <row r="1202" spans="6:30" x14ac:dyDescent="0.3">
      <c r="F1202" s="10"/>
      <c r="G1202" s="17"/>
      <c r="H1202" s="10"/>
      <c r="M1202" s="10"/>
      <c r="N1202" s="10"/>
      <c r="O1202" s="10"/>
      <c r="P1202" s="10"/>
      <c r="Q1202" s="10"/>
      <c r="R1202" s="10"/>
      <c r="T1202" s="17"/>
      <c r="U1202" s="17"/>
      <c r="V1202" s="11"/>
      <c r="X1202" s="13"/>
      <c r="Y1202" s="12"/>
      <c r="AD1202" s="12"/>
    </row>
    <row r="1203" spans="6:30" x14ac:dyDescent="0.3">
      <c r="F1203" s="10"/>
      <c r="G1203" s="17"/>
      <c r="H1203" s="10"/>
      <c r="M1203" s="10"/>
      <c r="N1203" s="10"/>
      <c r="O1203" s="10"/>
      <c r="P1203" s="10"/>
      <c r="Q1203" s="10"/>
      <c r="R1203" s="10"/>
      <c r="T1203" s="17"/>
      <c r="U1203" s="17"/>
      <c r="V1203" s="11"/>
      <c r="X1203" s="13"/>
      <c r="Y1203" s="12"/>
      <c r="AD1203" s="12"/>
    </row>
    <row r="1204" spans="6:30" x14ac:dyDescent="0.3">
      <c r="F1204" s="10"/>
      <c r="G1204" s="17"/>
      <c r="H1204" s="10"/>
      <c r="M1204" s="10"/>
      <c r="N1204" s="10"/>
      <c r="O1204" s="10"/>
      <c r="P1204" s="10"/>
      <c r="Q1204" s="10"/>
      <c r="R1204" s="10"/>
      <c r="T1204" s="17"/>
      <c r="U1204" s="17"/>
      <c r="V1204" s="11"/>
      <c r="X1204" s="13"/>
      <c r="Y1204" s="12"/>
      <c r="AD1204" s="12"/>
    </row>
    <row r="1205" spans="6:30" x14ac:dyDescent="0.3">
      <c r="F1205" s="10"/>
      <c r="G1205" s="17"/>
      <c r="H1205" s="10"/>
      <c r="M1205" s="10"/>
      <c r="N1205" s="10"/>
      <c r="O1205" s="10"/>
      <c r="P1205" s="10"/>
      <c r="Q1205" s="10"/>
      <c r="R1205" s="10"/>
      <c r="T1205" s="17"/>
      <c r="U1205" s="17"/>
      <c r="V1205" s="11"/>
      <c r="X1205" s="13"/>
      <c r="Y1205" s="12"/>
      <c r="AD1205" s="12"/>
    </row>
    <row r="1206" spans="6:30" x14ac:dyDescent="0.3">
      <c r="F1206" s="10"/>
      <c r="G1206" s="17"/>
      <c r="H1206" s="10"/>
      <c r="M1206" s="10"/>
      <c r="N1206" s="10"/>
      <c r="O1206" s="10"/>
      <c r="P1206" s="10"/>
      <c r="Q1206" s="10"/>
      <c r="R1206" s="10"/>
      <c r="T1206" s="17"/>
      <c r="U1206" s="17"/>
      <c r="V1206" s="11"/>
      <c r="X1206" s="13"/>
      <c r="Y1206" s="12"/>
      <c r="AD1206" s="12"/>
    </row>
    <row r="1207" spans="6:30" x14ac:dyDescent="0.3">
      <c r="F1207" s="10"/>
      <c r="G1207" s="17"/>
      <c r="H1207" s="10"/>
      <c r="M1207" s="10"/>
      <c r="N1207" s="10"/>
      <c r="O1207" s="10"/>
      <c r="P1207" s="10"/>
      <c r="Q1207" s="10"/>
      <c r="R1207" s="10"/>
      <c r="T1207" s="17"/>
      <c r="U1207" s="17"/>
      <c r="V1207" s="11"/>
      <c r="X1207" s="13"/>
      <c r="Y1207" s="12"/>
      <c r="AD1207" s="12"/>
    </row>
    <row r="1208" spans="6:30" x14ac:dyDescent="0.3">
      <c r="F1208" s="10"/>
      <c r="G1208" s="17"/>
      <c r="H1208" s="10"/>
      <c r="M1208" s="10"/>
      <c r="N1208" s="10"/>
      <c r="O1208" s="10"/>
      <c r="P1208" s="10"/>
      <c r="Q1208" s="10"/>
      <c r="R1208" s="10"/>
      <c r="T1208" s="17"/>
      <c r="U1208" s="17"/>
      <c r="V1208" s="11"/>
      <c r="X1208" s="13"/>
      <c r="Y1208" s="12"/>
      <c r="AD1208" s="12"/>
    </row>
    <row r="1209" spans="6:30" x14ac:dyDescent="0.3">
      <c r="F1209" s="10"/>
      <c r="G1209" s="17"/>
      <c r="H1209" s="10"/>
      <c r="M1209" s="10"/>
      <c r="N1209" s="10"/>
      <c r="O1209" s="10"/>
      <c r="P1209" s="10"/>
      <c r="Q1209" s="10"/>
      <c r="R1209" s="10"/>
      <c r="T1209" s="17"/>
      <c r="U1209" s="17"/>
      <c r="V1209" s="11"/>
      <c r="X1209" s="13"/>
      <c r="Y1209" s="12"/>
      <c r="AD1209" s="12"/>
    </row>
    <row r="1210" spans="6:30" x14ac:dyDescent="0.3">
      <c r="F1210" s="10"/>
      <c r="G1210" s="17"/>
      <c r="H1210" s="10"/>
      <c r="M1210" s="10"/>
      <c r="N1210" s="10"/>
      <c r="O1210" s="10"/>
      <c r="P1210" s="10"/>
      <c r="Q1210" s="10"/>
      <c r="R1210" s="10"/>
      <c r="T1210" s="17"/>
      <c r="U1210" s="17"/>
      <c r="V1210" s="11"/>
      <c r="X1210" s="13"/>
      <c r="Y1210" s="12"/>
      <c r="AD1210" s="12"/>
    </row>
    <row r="1211" spans="6:30" x14ac:dyDescent="0.3">
      <c r="F1211" s="10"/>
      <c r="G1211" s="17"/>
      <c r="H1211" s="10"/>
      <c r="M1211" s="10"/>
      <c r="N1211" s="10"/>
      <c r="O1211" s="10"/>
      <c r="P1211" s="10"/>
      <c r="Q1211" s="10"/>
      <c r="R1211" s="10"/>
      <c r="T1211" s="17"/>
      <c r="U1211" s="17"/>
      <c r="V1211" s="11"/>
      <c r="X1211" s="13"/>
      <c r="Y1211" s="12"/>
      <c r="AD1211" s="12"/>
    </row>
    <row r="1212" spans="6:30" x14ac:dyDescent="0.3">
      <c r="F1212" s="10"/>
      <c r="G1212" s="17"/>
      <c r="H1212" s="10"/>
      <c r="M1212" s="10"/>
      <c r="N1212" s="10"/>
      <c r="O1212" s="10"/>
      <c r="P1212" s="10"/>
      <c r="Q1212" s="10"/>
      <c r="R1212" s="10"/>
      <c r="T1212" s="17"/>
      <c r="U1212" s="17"/>
      <c r="V1212" s="11"/>
      <c r="X1212" s="13"/>
      <c r="Y1212" s="12"/>
      <c r="AD1212" s="12"/>
    </row>
    <row r="1213" spans="6:30" x14ac:dyDescent="0.3">
      <c r="F1213" s="10"/>
      <c r="G1213" s="17"/>
      <c r="H1213" s="10"/>
      <c r="M1213" s="10"/>
      <c r="N1213" s="10"/>
      <c r="O1213" s="10"/>
      <c r="P1213" s="10"/>
      <c r="Q1213" s="10"/>
      <c r="R1213" s="10"/>
      <c r="T1213" s="17"/>
      <c r="U1213" s="17"/>
      <c r="V1213" s="11"/>
      <c r="X1213" s="13"/>
      <c r="Y1213" s="12"/>
      <c r="AD1213" s="12"/>
    </row>
    <row r="1214" spans="6:30" x14ac:dyDescent="0.3">
      <c r="F1214" s="10"/>
      <c r="G1214" s="17"/>
      <c r="H1214" s="10"/>
      <c r="M1214" s="10"/>
      <c r="N1214" s="10"/>
      <c r="O1214" s="10"/>
      <c r="P1214" s="10"/>
      <c r="Q1214" s="10"/>
      <c r="R1214" s="10"/>
      <c r="T1214" s="17"/>
      <c r="U1214" s="17"/>
      <c r="V1214" s="11"/>
      <c r="X1214" s="13"/>
      <c r="Y1214" s="12"/>
      <c r="AD1214" s="12"/>
    </row>
    <row r="1215" spans="6:30" x14ac:dyDescent="0.3">
      <c r="F1215" s="10"/>
      <c r="G1215" s="17"/>
      <c r="H1215" s="10"/>
      <c r="M1215" s="10"/>
      <c r="N1215" s="10"/>
      <c r="O1215" s="10"/>
      <c r="P1215" s="10"/>
      <c r="Q1215" s="10"/>
      <c r="R1215" s="10"/>
      <c r="T1215" s="17"/>
      <c r="U1215" s="17"/>
      <c r="V1215" s="11"/>
      <c r="X1215" s="13"/>
      <c r="Y1215" s="12"/>
      <c r="AD1215" s="12"/>
    </row>
    <row r="1216" spans="6:30" x14ac:dyDescent="0.3">
      <c r="F1216" s="10"/>
      <c r="G1216" s="17"/>
      <c r="H1216" s="10"/>
      <c r="M1216" s="10"/>
      <c r="N1216" s="10"/>
      <c r="O1216" s="10"/>
      <c r="P1216" s="10"/>
      <c r="Q1216" s="10"/>
      <c r="R1216" s="10"/>
      <c r="T1216" s="17"/>
      <c r="U1216" s="17"/>
      <c r="V1216" s="11"/>
      <c r="X1216" s="13"/>
      <c r="Y1216" s="12"/>
      <c r="AD1216" s="12"/>
    </row>
    <row r="1217" spans="6:30" x14ac:dyDescent="0.3">
      <c r="F1217" s="10"/>
      <c r="G1217" s="17"/>
      <c r="H1217" s="10"/>
      <c r="M1217" s="10"/>
      <c r="N1217" s="10"/>
      <c r="O1217" s="10"/>
      <c r="P1217" s="10"/>
      <c r="Q1217" s="10"/>
      <c r="R1217" s="10"/>
      <c r="T1217" s="17"/>
      <c r="U1217" s="17"/>
      <c r="V1217" s="11"/>
      <c r="X1217" s="13"/>
      <c r="Y1217" s="12"/>
      <c r="AD1217" s="12"/>
    </row>
    <row r="1218" spans="6:30" x14ac:dyDescent="0.3">
      <c r="F1218" s="10"/>
      <c r="G1218" s="17"/>
      <c r="H1218" s="10"/>
      <c r="M1218" s="10"/>
      <c r="N1218" s="10"/>
      <c r="O1218" s="10"/>
      <c r="P1218" s="10"/>
      <c r="Q1218" s="10"/>
      <c r="R1218" s="10"/>
      <c r="T1218" s="17"/>
      <c r="U1218" s="17"/>
      <c r="V1218" s="11"/>
      <c r="X1218" s="13"/>
      <c r="Y1218" s="12"/>
      <c r="AD1218" s="12"/>
    </row>
    <row r="1219" spans="6:30" x14ac:dyDescent="0.3">
      <c r="F1219" s="10"/>
      <c r="G1219" s="17"/>
      <c r="H1219" s="10"/>
      <c r="M1219" s="10"/>
      <c r="N1219" s="10"/>
      <c r="O1219" s="10"/>
      <c r="P1219" s="10"/>
      <c r="Q1219" s="10"/>
      <c r="R1219" s="10"/>
      <c r="T1219" s="17"/>
      <c r="U1219" s="17"/>
      <c r="V1219" s="11"/>
      <c r="X1219" s="13"/>
      <c r="Y1219" s="12"/>
      <c r="AD1219" s="12"/>
    </row>
    <row r="1220" spans="6:30" x14ac:dyDescent="0.3">
      <c r="F1220" s="10"/>
      <c r="G1220" s="17"/>
      <c r="H1220" s="10"/>
      <c r="M1220" s="10"/>
      <c r="N1220" s="10"/>
      <c r="O1220" s="10"/>
      <c r="P1220" s="10"/>
      <c r="Q1220" s="10"/>
      <c r="R1220" s="10"/>
      <c r="T1220" s="17"/>
      <c r="U1220" s="17"/>
      <c r="V1220" s="11"/>
      <c r="X1220" s="13"/>
      <c r="Y1220" s="12"/>
      <c r="AD1220" s="12"/>
    </row>
    <row r="1221" spans="6:30" x14ac:dyDescent="0.3">
      <c r="F1221" s="10"/>
      <c r="G1221" s="17"/>
      <c r="H1221" s="10"/>
      <c r="M1221" s="10"/>
      <c r="N1221" s="10"/>
      <c r="O1221" s="10"/>
      <c r="P1221" s="10"/>
      <c r="Q1221" s="10"/>
      <c r="R1221" s="10"/>
      <c r="T1221" s="17"/>
      <c r="U1221" s="17"/>
      <c r="V1221" s="11"/>
      <c r="X1221" s="13"/>
      <c r="Y1221" s="12"/>
      <c r="AD1221" s="12"/>
    </row>
    <row r="1222" spans="6:30" x14ac:dyDescent="0.3">
      <c r="F1222" s="10"/>
      <c r="G1222" s="17"/>
      <c r="H1222" s="10"/>
      <c r="M1222" s="10"/>
      <c r="N1222" s="10"/>
      <c r="O1222" s="10"/>
      <c r="P1222" s="10"/>
      <c r="Q1222" s="10"/>
      <c r="R1222" s="10"/>
      <c r="T1222" s="17"/>
      <c r="U1222" s="17"/>
      <c r="V1222" s="11"/>
      <c r="X1222" s="13"/>
      <c r="Y1222" s="12"/>
      <c r="AD1222" s="12"/>
    </row>
    <row r="1223" spans="6:30" x14ac:dyDescent="0.3">
      <c r="F1223" s="10"/>
      <c r="G1223" s="17"/>
      <c r="H1223" s="10"/>
      <c r="M1223" s="10"/>
      <c r="N1223" s="10"/>
      <c r="O1223" s="10"/>
      <c r="P1223" s="10"/>
      <c r="Q1223" s="10"/>
      <c r="R1223" s="10"/>
      <c r="T1223" s="17"/>
      <c r="U1223" s="17"/>
      <c r="V1223" s="11"/>
      <c r="X1223" s="13"/>
      <c r="Y1223" s="12"/>
      <c r="AD1223" s="12"/>
    </row>
    <row r="1224" spans="6:30" x14ac:dyDescent="0.3">
      <c r="F1224" s="10"/>
      <c r="G1224" s="17"/>
      <c r="H1224" s="10"/>
      <c r="M1224" s="10"/>
      <c r="N1224" s="10"/>
      <c r="O1224" s="10"/>
      <c r="P1224" s="10"/>
      <c r="Q1224" s="10"/>
      <c r="R1224" s="10"/>
      <c r="T1224" s="17"/>
      <c r="U1224" s="17"/>
      <c r="V1224" s="11"/>
      <c r="X1224" s="13"/>
      <c r="Y1224" s="12"/>
      <c r="AD1224" s="12"/>
    </row>
    <row r="1225" spans="6:30" x14ac:dyDescent="0.3">
      <c r="F1225" s="10"/>
      <c r="G1225" s="17"/>
      <c r="H1225" s="10"/>
      <c r="M1225" s="10"/>
      <c r="N1225" s="10"/>
      <c r="O1225" s="10"/>
      <c r="P1225" s="10"/>
      <c r="Q1225" s="10"/>
      <c r="R1225" s="10"/>
      <c r="T1225" s="17"/>
      <c r="U1225" s="17"/>
      <c r="V1225" s="11"/>
      <c r="X1225" s="13"/>
      <c r="Y1225" s="12"/>
      <c r="AD1225" s="12"/>
    </row>
    <row r="1226" spans="6:30" x14ac:dyDescent="0.3">
      <c r="F1226" s="10"/>
      <c r="G1226" s="17"/>
      <c r="H1226" s="10"/>
      <c r="M1226" s="10"/>
      <c r="N1226" s="10"/>
      <c r="O1226" s="10"/>
      <c r="P1226" s="10"/>
      <c r="Q1226" s="10"/>
      <c r="R1226" s="10"/>
      <c r="T1226" s="17"/>
      <c r="U1226" s="17"/>
      <c r="V1226" s="11"/>
      <c r="X1226" s="13"/>
      <c r="Y1226" s="12"/>
      <c r="AD1226" s="12"/>
    </row>
    <row r="1227" spans="6:30" x14ac:dyDescent="0.3">
      <c r="F1227" s="10"/>
      <c r="G1227" s="17"/>
      <c r="H1227" s="10"/>
      <c r="M1227" s="10"/>
      <c r="N1227" s="10"/>
      <c r="O1227" s="10"/>
      <c r="P1227" s="10"/>
      <c r="Q1227" s="10"/>
      <c r="R1227" s="10"/>
      <c r="T1227" s="17"/>
      <c r="U1227" s="17"/>
      <c r="V1227" s="11"/>
      <c r="X1227" s="13"/>
      <c r="Y1227" s="12"/>
      <c r="AD1227" s="12"/>
    </row>
    <row r="1228" spans="6:30" x14ac:dyDescent="0.3">
      <c r="F1228" s="10"/>
      <c r="G1228" s="17"/>
      <c r="H1228" s="10"/>
      <c r="M1228" s="10"/>
      <c r="N1228" s="10"/>
      <c r="O1228" s="10"/>
      <c r="P1228" s="10"/>
      <c r="Q1228" s="10"/>
      <c r="R1228" s="10"/>
      <c r="T1228" s="17"/>
      <c r="U1228" s="17"/>
      <c r="V1228" s="11"/>
      <c r="X1228" s="13"/>
      <c r="Y1228" s="12"/>
      <c r="AD1228" s="12"/>
    </row>
    <row r="1229" spans="6:30" x14ac:dyDescent="0.3">
      <c r="F1229" s="10"/>
      <c r="G1229" s="17"/>
      <c r="H1229" s="10"/>
      <c r="M1229" s="10"/>
      <c r="N1229" s="10"/>
      <c r="O1229" s="10"/>
      <c r="P1229" s="10"/>
      <c r="Q1229" s="10"/>
      <c r="R1229" s="10"/>
      <c r="T1229" s="17"/>
      <c r="U1229" s="17"/>
      <c r="V1229" s="11"/>
      <c r="X1229" s="13"/>
      <c r="Y1229" s="12"/>
      <c r="AD1229" s="12"/>
    </row>
    <row r="1230" spans="6:30" x14ac:dyDescent="0.3">
      <c r="F1230" s="10"/>
      <c r="G1230" s="17"/>
      <c r="H1230" s="10"/>
      <c r="M1230" s="10"/>
      <c r="N1230" s="10"/>
      <c r="O1230" s="10"/>
      <c r="P1230" s="10"/>
      <c r="Q1230" s="10"/>
      <c r="R1230" s="10"/>
      <c r="T1230" s="17"/>
      <c r="U1230" s="17"/>
      <c r="V1230" s="11"/>
      <c r="X1230" s="13"/>
      <c r="Y1230" s="12"/>
      <c r="AD1230" s="12"/>
    </row>
    <row r="1231" spans="6:30" x14ac:dyDescent="0.3">
      <c r="F1231" s="10"/>
      <c r="G1231" s="17"/>
      <c r="H1231" s="10"/>
      <c r="M1231" s="10"/>
      <c r="N1231" s="10"/>
      <c r="O1231" s="10"/>
      <c r="P1231" s="10"/>
      <c r="Q1231" s="10"/>
      <c r="R1231" s="10"/>
      <c r="T1231" s="17"/>
      <c r="U1231" s="17"/>
      <c r="V1231" s="11"/>
      <c r="X1231" s="13"/>
      <c r="Y1231" s="12"/>
      <c r="AD1231" s="12"/>
    </row>
    <row r="1232" spans="6:30" x14ac:dyDescent="0.3">
      <c r="F1232" s="10"/>
      <c r="G1232" s="17"/>
      <c r="H1232" s="10"/>
      <c r="M1232" s="10"/>
      <c r="N1232" s="10"/>
      <c r="O1232" s="10"/>
      <c r="P1232" s="10"/>
      <c r="Q1232" s="10"/>
      <c r="R1232" s="10"/>
      <c r="T1232" s="17"/>
      <c r="U1232" s="17"/>
      <c r="V1232" s="11"/>
      <c r="X1232" s="13"/>
      <c r="Y1232" s="12"/>
      <c r="AD1232" s="12"/>
    </row>
    <row r="1233" spans="6:30" x14ac:dyDescent="0.3">
      <c r="F1233" s="10"/>
      <c r="G1233" s="17"/>
      <c r="H1233" s="10"/>
      <c r="M1233" s="10"/>
      <c r="N1233" s="10"/>
      <c r="O1233" s="10"/>
      <c r="P1233" s="10"/>
      <c r="Q1233" s="10"/>
      <c r="R1233" s="10"/>
      <c r="T1233" s="17"/>
      <c r="U1233" s="17"/>
      <c r="V1233" s="11"/>
      <c r="X1233" s="13"/>
      <c r="Y1233" s="12"/>
      <c r="AD1233" s="12"/>
    </row>
    <row r="1234" spans="6:30" x14ac:dyDescent="0.3">
      <c r="F1234" s="10"/>
      <c r="G1234" s="17"/>
      <c r="H1234" s="10"/>
      <c r="M1234" s="10"/>
      <c r="N1234" s="10"/>
      <c r="O1234" s="10"/>
      <c r="P1234" s="10"/>
      <c r="Q1234" s="10"/>
      <c r="R1234" s="10"/>
      <c r="T1234" s="17"/>
      <c r="U1234" s="17"/>
      <c r="V1234" s="11"/>
      <c r="X1234" s="13"/>
      <c r="Y1234" s="12"/>
      <c r="AD1234" s="12"/>
    </row>
    <row r="1235" spans="6:30" x14ac:dyDescent="0.3">
      <c r="F1235" s="10"/>
      <c r="G1235" s="17"/>
      <c r="H1235" s="10"/>
      <c r="M1235" s="10"/>
      <c r="N1235" s="10"/>
      <c r="O1235" s="10"/>
      <c r="P1235" s="10"/>
      <c r="Q1235" s="10"/>
      <c r="R1235" s="10"/>
      <c r="T1235" s="17"/>
      <c r="U1235" s="17"/>
      <c r="V1235" s="11"/>
      <c r="X1235" s="13"/>
      <c r="Y1235" s="12"/>
      <c r="AD1235" s="12"/>
    </row>
    <row r="1236" spans="6:30" x14ac:dyDescent="0.3">
      <c r="F1236" s="10"/>
      <c r="G1236" s="17"/>
      <c r="H1236" s="10"/>
      <c r="M1236" s="10"/>
      <c r="N1236" s="10"/>
      <c r="O1236" s="10"/>
      <c r="P1236" s="10"/>
      <c r="Q1236" s="10"/>
      <c r="R1236" s="10"/>
      <c r="T1236" s="17"/>
      <c r="U1236" s="17"/>
      <c r="V1236" s="11"/>
      <c r="X1236" s="13"/>
      <c r="Y1236" s="12"/>
      <c r="AD1236" s="12"/>
    </row>
    <row r="1237" spans="6:30" x14ac:dyDescent="0.3">
      <c r="F1237" s="10"/>
      <c r="G1237" s="17"/>
      <c r="H1237" s="10"/>
      <c r="M1237" s="10"/>
      <c r="N1237" s="10"/>
      <c r="O1237" s="10"/>
      <c r="P1237" s="10"/>
      <c r="Q1237" s="10"/>
      <c r="R1237" s="10"/>
      <c r="T1237" s="17"/>
      <c r="U1237" s="17"/>
      <c r="V1237" s="11"/>
      <c r="X1237" s="13"/>
      <c r="Y1237" s="12"/>
      <c r="AD1237" s="12"/>
    </row>
    <row r="1238" spans="6:30" x14ac:dyDescent="0.3">
      <c r="F1238" s="10"/>
      <c r="G1238" s="17"/>
      <c r="H1238" s="10"/>
      <c r="M1238" s="10"/>
      <c r="N1238" s="10"/>
      <c r="O1238" s="10"/>
      <c r="P1238" s="10"/>
      <c r="Q1238" s="10"/>
      <c r="R1238" s="10"/>
      <c r="T1238" s="17"/>
      <c r="U1238" s="17"/>
      <c r="V1238" s="11"/>
      <c r="X1238" s="13"/>
      <c r="Y1238" s="12"/>
      <c r="AD1238" s="12"/>
    </row>
    <row r="1239" spans="6:30" x14ac:dyDescent="0.3">
      <c r="F1239" s="10"/>
      <c r="G1239" s="17"/>
      <c r="H1239" s="10"/>
      <c r="M1239" s="10"/>
      <c r="N1239" s="10"/>
      <c r="O1239" s="10"/>
      <c r="P1239" s="10"/>
      <c r="Q1239" s="10"/>
      <c r="R1239" s="10"/>
      <c r="T1239" s="17"/>
      <c r="U1239" s="17"/>
      <c r="V1239" s="11"/>
      <c r="X1239" s="13"/>
      <c r="Y1239" s="12"/>
      <c r="AD1239" s="12"/>
    </row>
    <row r="1240" spans="6:30" x14ac:dyDescent="0.3">
      <c r="F1240" s="10"/>
      <c r="G1240" s="17"/>
      <c r="H1240" s="10"/>
      <c r="M1240" s="10"/>
      <c r="N1240" s="10"/>
      <c r="O1240" s="10"/>
      <c r="P1240" s="10"/>
      <c r="Q1240" s="10"/>
      <c r="R1240" s="10"/>
      <c r="T1240" s="17"/>
      <c r="U1240" s="17"/>
      <c r="V1240" s="11"/>
      <c r="X1240" s="13"/>
      <c r="Y1240" s="12"/>
      <c r="AD1240" s="12"/>
    </row>
    <row r="1241" spans="6:30" x14ac:dyDescent="0.3">
      <c r="F1241" s="10"/>
      <c r="G1241" s="17"/>
      <c r="H1241" s="10"/>
      <c r="M1241" s="10"/>
      <c r="N1241" s="10"/>
      <c r="O1241" s="10"/>
      <c r="P1241" s="10"/>
      <c r="Q1241" s="10"/>
      <c r="R1241" s="10"/>
      <c r="T1241" s="17"/>
      <c r="U1241" s="17"/>
      <c r="V1241" s="11"/>
      <c r="X1241" s="13"/>
      <c r="Y1241" s="12"/>
      <c r="AD1241" s="12"/>
    </row>
    <row r="1242" spans="6:30" x14ac:dyDescent="0.3">
      <c r="F1242" s="10"/>
      <c r="G1242" s="17"/>
      <c r="H1242" s="10"/>
      <c r="M1242" s="10"/>
      <c r="N1242" s="10"/>
      <c r="O1242" s="10"/>
      <c r="P1242" s="10"/>
      <c r="Q1242" s="10"/>
      <c r="R1242" s="10"/>
      <c r="T1242" s="17"/>
      <c r="U1242" s="17"/>
      <c r="V1242" s="11"/>
      <c r="X1242" s="13"/>
      <c r="Y1242" s="12"/>
      <c r="AD1242" s="12"/>
    </row>
    <row r="1243" spans="6:30" x14ac:dyDescent="0.3">
      <c r="F1243" s="10"/>
      <c r="G1243" s="17"/>
      <c r="H1243" s="10"/>
      <c r="M1243" s="10"/>
      <c r="N1243" s="10"/>
      <c r="O1243" s="10"/>
      <c r="P1243" s="10"/>
      <c r="Q1243" s="10"/>
      <c r="R1243" s="10"/>
      <c r="T1243" s="17"/>
      <c r="U1243" s="17"/>
      <c r="V1243" s="11"/>
      <c r="X1243" s="13"/>
      <c r="Y1243" s="12"/>
      <c r="AD1243" s="12"/>
    </row>
    <row r="1244" spans="6:30" x14ac:dyDescent="0.3">
      <c r="F1244" s="10"/>
      <c r="G1244" s="17"/>
      <c r="H1244" s="10"/>
      <c r="M1244" s="10"/>
      <c r="N1244" s="10"/>
      <c r="O1244" s="10"/>
      <c r="P1244" s="10"/>
      <c r="Q1244" s="10"/>
      <c r="R1244" s="10"/>
      <c r="T1244" s="17"/>
      <c r="U1244" s="17"/>
      <c r="V1244" s="11"/>
      <c r="X1244" s="13"/>
      <c r="Y1244" s="12"/>
      <c r="AD1244" s="12"/>
    </row>
    <row r="1245" spans="6:30" x14ac:dyDescent="0.3">
      <c r="F1245" s="10"/>
      <c r="G1245" s="17"/>
      <c r="H1245" s="10"/>
      <c r="M1245" s="10"/>
      <c r="N1245" s="10"/>
      <c r="O1245" s="10"/>
      <c r="P1245" s="10"/>
      <c r="Q1245" s="10"/>
      <c r="R1245" s="10"/>
      <c r="T1245" s="17"/>
      <c r="U1245" s="17"/>
      <c r="V1245" s="11"/>
      <c r="X1245" s="13"/>
      <c r="Y1245" s="12"/>
      <c r="AD1245" s="12"/>
    </row>
    <row r="1246" spans="6:30" x14ac:dyDescent="0.3">
      <c r="F1246" s="10"/>
      <c r="G1246" s="17"/>
      <c r="H1246" s="10"/>
      <c r="M1246" s="10"/>
      <c r="N1246" s="10"/>
      <c r="O1246" s="10"/>
      <c r="P1246" s="10"/>
      <c r="Q1246" s="10"/>
      <c r="R1246" s="10"/>
      <c r="T1246" s="17"/>
      <c r="U1246" s="17"/>
      <c r="V1246" s="11"/>
      <c r="X1246" s="13"/>
      <c r="Y1246" s="12"/>
      <c r="AD1246" s="12"/>
    </row>
    <row r="1247" spans="6:30" x14ac:dyDescent="0.3">
      <c r="F1247" s="10"/>
      <c r="G1247" s="17"/>
      <c r="H1247" s="10"/>
      <c r="M1247" s="10"/>
      <c r="N1247" s="10"/>
      <c r="O1247" s="10"/>
      <c r="P1247" s="10"/>
      <c r="Q1247" s="10"/>
      <c r="R1247" s="10"/>
      <c r="T1247" s="17"/>
      <c r="U1247" s="17"/>
      <c r="V1247" s="11"/>
      <c r="X1247" s="13"/>
      <c r="Y1247" s="12"/>
      <c r="AD1247" s="12"/>
    </row>
    <row r="1248" spans="6:30" x14ac:dyDescent="0.3">
      <c r="F1248" s="10"/>
      <c r="G1248" s="17"/>
      <c r="H1248" s="10"/>
      <c r="M1248" s="10"/>
      <c r="N1248" s="10"/>
      <c r="O1248" s="10"/>
      <c r="P1248" s="10"/>
      <c r="Q1248" s="10"/>
      <c r="R1248" s="10"/>
      <c r="T1248" s="17"/>
      <c r="U1248" s="17"/>
      <c r="V1248" s="11"/>
      <c r="X1248" s="13"/>
      <c r="Y1248" s="12"/>
      <c r="AD1248" s="12"/>
    </row>
    <row r="1249" spans="6:30" x14ac:dyDescent="0.3">
      <c r="F1249" s="10"/>
      <c r="G1249" s="17"/>
      <c r="H1249" s="10"/>
      <c r="M1249" s="10"/>
      <c r="N1249" s="10"/>
      <c r="O1249" s="10"/>
      <c r="P1249" s="10"/>
      <c r="Q1249" s="10"/>
      <c r="R1249" s="10"/>
      <c r="T1249" s="17"/>
      <c r="U1249" s="17"/>
      <c r="V1249" s="11"/>
      <c r="X1249" s="13"/>
      <c r="Y1249" s="12"/>
      <c r="AD1249" s="12"/>
    </row>
    <row r="1250" spans="6:30" x14ac:dyDescent="0.3">
      <c r="F1250" s="10"/>
      <c r="G1250" s="17"/>
      <c r="H1250" s="10"/>
      <c r="M1250" s="10"/>
      <c r="N1250" s="10"/>
      <c r="O1250" s="10"/>
      <c r="P1250" s="10"/>
      <c r="Q1250" s="10"/>
      <c r="R1250" s="10"/>
      <c r="T1250" s="17"/>
      <c r="U1250" s="17"/>
      <c r="V1250" s="11"/>
      <c r="X1250" s="13"/>
      <c r="Y1250" s="12"/>
      <c r="AD1250" s="12"/>
    </row>
    <row r="1251" spans="6:30" x14ac:dyDescent="0.3">
      <c r="F1251" s="10"/>
      <c r="G1251" s="17"/>
      <c r="H1251" s="10"/>
      <c r="M1251" s="10"/>
      <c r="N1251" s="10"/>
      <c r="O1251" s="10"/>
      <c r="P1251" s="10"/>
      <c r="Q1251" s="10"/>
      <c r="R1251" s="10"/>
      <c r="T1251" s="17"/>
      <c r="U1251" s="17"/>
      <c r="V1251" s="11"/>
      <c r="X1251" s="13"/>
      <c r="Y1251" s="12"/>
      <c r="AD1251" s="12"/>
    </row>
    <row r="1252" spans="6:30" x14ac:dyDescent="0.3">
      <c r="F1252" s="10"/>
      <c r="G1252" s="17"/>
      <c r="H1252" s="10"/>
      <c r="M1252" s="10"/>
      <c r="N1252" s="10"/>
      <c r="O1252" s="10"/>
      <c r="P1252" s="10"/>
      <c r="Q1252" s="10"/>
      <c r="R1252" s="10"/>
      <c r="T1252" s="17"/>
      <c r="U1252" s="17"/>
      <c r="V1252" s="11"/>
      <c r="X1252" s="13"/>
      <c r="Y1252" s="12"/>
      <c r="AD1252" s="12"/>
    </row>
    <row r="1253" spans="6:30" x14ac:dyDescent="0.3">
      <c r="F1253" s="10"/>
      <c r="G1253" s="17"/>
      <c r="H1253" s="10"/>
      <c r="M1253" s="10"/>
      <c r="N1253" s="10"/>
      <c r="O1253" s="10"/>
      <c r="P1253" s="10"/>
      <c r="Q1253" s="10"/>
      <c r="R1253" s="10"/>
      <c r="T1253" s="17"/>
      <c r="U1253" s="17"/>
      <c r="V1253" s="11"/>
      <c r="X1253" s="13"/>
      <c r="Y1253" s="12"/>
      <c r="AD1253" s="12"/>
    </row>
    <row r="1254" spans="6:30" x14ac:dyDescent="0.3">
      <c r="F1254" s="10"/>
      <c r="G1254" s="17"/>
      <c r="H1254" s="10"/>
      <c r="M1254" s="10"/>
      <c r="N1254" s="10"/>
      <c r="O1254" s="10"/>
      <c r="P1254" s="10"/>
      <c r="Q1254" s="10"/>
      <c r="R1254" s="10"/>
      <c r="T1254" s="17"/>
      <c r="U1254" s="17"/>
      <c r="V1254" s="11"/>
      <c r="X1254" s="13"/>
      <c r="Y1254" s="12"/>
      <c r="AD1254" s="12"/>
    </row>
    <row r="1255" spans="6:30" x14ac:dyDescent="0.3">
      <c r="F1255" s="10"/>
      <c r="G1255" s="17"/>
      <c r="H1255" s="10"/>
      <c r="M1255" s="10"/>
      <c r="N1255" s="10"/>
      <c r="O1255" s="10"/>
      <c r="P1255" s="10"/>
      <c r="Q1255" s="10"/>
      <c r="R1255" s="10"/>
      <c r="T1255" s="17"/>
      <c r="U1255" s="17"/>
      <c r="V1255" s="11"/>
      <c r="X1255" s="13"/>
      <c r="Y1255" s="12"/>
      <c r="AD1255" s="12"/>
    </row>
    <row r="1256" spans="6:30" x14ac:dyDescent="0.3">
      <c r="F1256" s="10"/>
      <c r="G1256" s="17"/>
      <c r="H1256" s="10"/>
      <c r="M1256" s="10"/>
      <c r="N1256" s="10"/>
      <c r="O1256" s="10"/>
      <c r="P1256" s="10"/>
      <c r="Q1256" s="10"/>
      <c r="R1256" s="10"/>
      <c r="T1256" s="17"/>
      <c r="U1256" s="17"/>
      <c r="V1256" s="11"/>
      <c r="X1256" s="13"/>
      <c r="Y1256" s="12"/>
      <c r="AD1256" s="12"/>
    </row>
    <row r="1257" spans="6:30" x14ac:dyDescent="0.3">
      <c r="F1257" s="10"/>
      <c r="G1257" s="17"/>
      <c r="H1257" s="10"/>
      <c r="M1257" s="10"/>
      <c r="N1257" s="10"/>
      <c r="O1257" s="10"/>
      <c r="P1257" s="10"/>
      <c r="Q1257" s="10"/>
      <c r="R1257" s="10"/>
      <c r="T1257" s="17"/>
      <c r="U1257" s="17"/>
      <c r="V1257" s="11"/>
      <c r="X1257" s="13"/>
      <c r="Y1257" s="12"/>
      <c r="AD1257" s="12"/>
    </row>
    <row r="1258" spans="6:30" x14ac:dyDescent="0.3">
      <c r="F1258" s="10"/>
      <c r="G1258" s="17"/>
      <c r="H1258" s="10"/>
      <c r="M1258" s="10"/>
      <c r="N1258" s="10"/>
      <c r="O1258" s="10"/>
      <c r="P1258" s="10"/>
      <c r="Q1258" s="10"/>
      <c r="R1258" s="10"/>
      <c r="T1258" s="17"/>
      <c r="U1258" s="17"/>
      <c r="V1258" s="11"/>
      <c r="X1258" s="13"/>
      <c r="Y1258" s="12"/>
      <c r="AD1258" s="12"/>
    </row>
    <row r="1259" spans="6:30" x14ac:dyDescent="0.3">
      <c r="F1259" s="10"/>
      <c r="G1259" s="17"/>
      <c r="H1259" s="10"/>
      <c r="M1259" s="10"/>
      <c r="N1259" s="10"/>
      <c r="O1259" s="10"/>
      <c r="P1259" s="10"/>
      <c r="Q1259" s="10"/>
      <c r="R1259" s="10"/>
      <c r="T1259" s="17"/>
      <c r="U1259" s="17"/>
      <c r="V1259" s="11"/>
      <c r="X1259" s="13"/>
      <c r="Y1259" s="12"/>
      <c r="AD1259" s="12"/>
    </row>
    <row r="1260" spans="6:30" x14ac:dyDescent="0.3">
      <c r="F1260" s="10"/>
      <c r="G1260" s="17"/>
      <c r="H1260" s="10"/>
      <c r="M1260" s="10"/>
      <c r="N1260" s="10"/>
      <c r="O1260" s="10"/>
      <c r="P1260" s="10"/>
      <c r="Q1260" s="10"/>
      <c r="R1260" s="10"/>
      <c r="T1260" s="17"/>
      <c r="U1260" s="17"/>
      <c r="V1260" s="11"/>
      <c r="X1260" s="13"/>
      <c r="Y1260" s="12"/>
      <c r="AD1260" s="12"/>
    </row>
    <row r="1261" spans="6:30" x14ac:dyDescent="0.3">
      <c r="F1261" s="10"/>
      <c r="G1261" s="17"/>
      <c r="H1261" s="10"/>
      <c r="M1261" s="10"/>
      <c r="N1261" s="10"/>
      <c r="O1261" s="10"/>
      <c r="P1261" s="10"/>
      <c r="Q1261" s="10"/>
      <c r="R1261" s="10"/>
      <c r="T1261" s="17"/>
      <c r="U1261" s="17"/>
      <c r="V1261" s="11"/>
      <c r="X1261" s="13"/>
      <c r="Y1261" s="12"/>
      <c r="AD1261" s="12"/>
    </row>
    <row r="1262" spans="6:30" x14ac:dyDescent="0.3">
      <c r="F1262" s="10"/>
      <c r="G1262" s="17"/>
      <c r="H1262" s="10"/>
      <c r="M1262" s="10"/>
      <c r="N1262" s="10"/>
      <c r="O1262" s="10"/>
      <c r="P1262" s="10"/>
      <c r="Q1262" s="10"/>
      <c r="R1262" s="10"/>
      <c r="T1262" s="17"/>
      <c r="U1262" s="17"/>
      <c r="V1262" s="11"/>
      <c r="X1262" s="13"/>
      <c r="Y1262" s="12"/>
      <c r="AD1262" s="12"/>
    </row>
    <row r="1263" spans="6:30" x14ac:dyDescent="0.3">
      <c r="F1263" s="10"/>
      <c r="G1263" s="17"/>
      <c r="H1263" s="10"/>
      <c r="M1263" s="10"/>
      <c r="N1263" s="10"/>
      <c r="O1263" s="10"/>
      <c r="P1263" s="10"/>
      <c r="Q1263" s="10"/>
      <c r="R1263" s="10"/>
      <c r="T1263" s="17"/>
      <c r="U1263" s="17"/>
      <c r="V1263" s="11"/>
      <c r="X1263" s="13"/>
      <c r="Y1263" s="12"/>
      <c r="AD1263" s="12"/>
    </row>
    <row r="1264" spans="6:30" x14ac:dyDescent="0.3">
      <c r="F1264" s="10"/>
      <c r="G1264" s="17"/>
      <c r="H1264" s="10"/>
      <c r="M1264" s="10"/>
      <c r="N1264" s="10"/>
      <c r="O1264" s="10"/>
      <c r="P1264" s="10"/>
      <c r="Q1264" s="10"/>
      <c r="R1264" s="10"/>
      <c r="T1264" s="17"/>
      <c r="U1264" s="17"/>
      <c r="V1264" s="11"/>
      <c r="X1264" s="13"/>
      <c r="Y1264" s="12"/>
      <c r="AD1264" s="12"/>
    </row>
    <row r="1265" spans="6:30" x14ac:dyDescent="0.3">
      <c r="F1265" s="10"/>
      <c r="G1265" s="17"/>
      <c r="H1265" s="10"/>
      <c r="M1265" s="10"/>
      <c r="N1265" s="10"/>
      <c r="O1265" s="10"/>
      <c r="P1265" s="10"/>
      <c r="Q1265" s="10"/>
      <c r="R1265" s="10"/>
      <c r="T1265" s="17"/>
      <c r="U1265" s="17"/>
      <c r="V1265" s="11"/>
      <c r="X1265" s="13"/>
      <c r="Y1265" s="12"/>
      <c r="AD1265" s="12"/>
    </row>
    <row r="1266" spans="6:30" x14ac:dyDescent="0.3">
      <c r="F1266" s="10"/>
      <c r="G1266" s="17"/>
      <c r="H1266" s="10"/>
      <c r="M1266" s="10"/>
      <c r="N1266" s="10"/>
      <c r="O1266" s="10"/>
      <c r="P1266" s="10"/>
      <c r="Q1266" s="10"/>
      <c r="R1266" s="10"/>
      <c r="T1266" s="17"/>
      <c r="U1266" s="17"/>
      <c r="V1266" s="11"/>
      <c r="X1266" s="13"/>
      <c r="Y1266" s="12"/>
      <c r="AD1266" s="12"/>
    </row>
    <row r="1267" spans="6:30" x14ac:dyDescent="0.3">
      <c r="F1267" s="10"/>
      <c r="G1267" s="17"/>
      <c r="H1267" s="10"/>
      <c r="M1267" s="10"/>
      <c r="N1267" s="10"/>
      <c r="O1267" s="10"/>
      <c r="P1267" s="10"/>
      <c r="Q1267" s="10"/>
      <c r="R1267" s="10"/>
      <c r="T1267" s="17"/>
      <c r="U1267" s="17"/>
      <c r="V1267" s="11"/>
      <c r="X1267" s="13"/>
      <c r="Y1267" s="12"/>
      <c r="AD1267" s="12"/>
    </row>
    <row r="1268" spans="6:30" x14ac:dyDescent="0.3">
      <c r="F1268" s="10"/>
      <c r="G1268" s="17"/>
      <c r="H1268" s="10"/>
      <c r="M1268" s="10"/>
      <c r="N1268" s="10"/>
      <c r="O1268" s="10"/>
      <c r="P1268" s="10"/>
      <c r="Q1268" s="10"/>
      <c r="R1268" s="10"/>
      <c r="T1268" s="17"/>
      <c r="U1268" s="17"/>
      <c r="V1268" s="11"/>
      <c r="X1268" s="13"/>
      <c r="Y1268" s="12"/>
      <c r="AD1268" s="12"/>
    </row>
    <row r="1269" spans="6:30" x14ac:dyDescent="0.3">
      <c r="F1269" s="10"/>
      <c r="G1269" s="17"/>
      <c r="H1269" s="10"/>
      <c r="M1269" s="10"/>
      <c r="N1269" s="10"/>
      <c r="O1269" s="10"/>
      <c r="P1269" s="10"/>
      <c r="Q1269" s="10"/>
      <c r="R1269" s="10"/>
      <c r="T1269" s="17"/>
      <c r="U1269" s="17"/>
      <c r="V1269" s="11"/>
      <c r="X1269" s="13"/>
      <c r="Y1269" s="12"/>
      <c r="AD1269" s="12"/>
    </row>
    <row r="1270" spans="6:30" x14ac:dyDescent="0.3">
      <c r="F1270" s="10"/>
      <c r="G1270" s="17"/>
      <c r="H1270" s="10"/>
      <c r="M1270" s="10"/>
      <c r="N1270" s="10"/>
      <c r="O1270" s="10"/>
      <c r="P1270" s="10"/>
      <c r="Q1270" s="10"/>
      <c r="R1270" s="10"/>
      <c r="T1270" s="17"/>
      <c r="U1270" s="17"/>
      <c r="V1270" s="11"/>
      <c r="X1270" s="13"/>
      <c r="Y1270" s="12"/>
      <c r="AD1270" s="12"/>
    </row>
    <row r="1271" spans="6:30" x14ac:dyDescent="0.3">
      <c r="F1271" s="10"/>
      <c r="G1271" s="17"/>
      <c r="H1271" s="10"/>
      <c r="M1271" s="10"/>
      <c r="N1271" s="10"/>
      <c r="O1271" s="10"/>
      <c r="P1271" s="10"/>
      <c r="Q1271" s="10"/>
      <c r="R1271" s="10"/>
      <c r="T1271" s="17"/>
      <c r="U1271" s="17"/>
      <c r="V1271" s="11"/>
      <c r="X1271" s="13"/>
      <c r="Y1271" s="12"/>
      <c r="AD1271" s="12"/>
    </row>
    <row r="1272" spans="6:30" x14ac:dyDescent="0.3">
      <c r="F1272" s="10"/>
      <c r="G1272" s="17"/>
      <c r="H1272" s="10"/>
      <c r="M1272" s="10"/>
      <c r="N1272" s="10"/>
      <c r="O1272" s="10"/>
      <c r="P1272" s="10"/>
      <c r="Q1272" s="10"/>
      <c r="R1272" s="10"/>
      <c r="T1272" s="17"/>
      <c r="U1272" s="17"/>
      <c r="V1272" s="11"/>
      <c r="X1272" s="13"/>
      <c r="Y1272" s="12"/>
      <c r="AD1272" s="12"/>
    </row>
    <row r="1273" spans="6:30" x14ac:dyDescent="0.3">
      <c r="F1273" s="10"/>
      <c r="G1273" s="17"/>
      <c r="H1273" s="10"/>
      <c r="M1273" s="10"/>
      <c r="N1273" s="10"/>
      <c r="O1273" s="10"/>
      <c r="P1273" s="10"/>
      <c r="Q1273" s="10"/>
      <c r="R1273" s="10"/>
      <c r="T1273" s="17"/>
      <c r="U1273" s="17"/>
      <c r="V1273" s="11"/>
      <c r="X1273" s="13"/>
      <c r="Y1273" s="12"/>
      <c r="AD1273" s="12"/>
    </row>
    <row r="1274" spans="6:30" x14ac:dyDescent="0.3">
      <c r="F1274" s="10"/>
      <c r="G1274" s="17"/>
      <c r="H1274" s="10"/>
      <c r="M1274" s="10"/>
      <c r="N1274" s="10"/>
      <c r="O1274" s="10"/>
      <c r="P1274" s="10"/>
      <c r="Q1274" s="10"/>
      <c r="R1274" s="10"/>
      <c r="T1274" s="17"/>
      <c r="U1274" s="17"/>
      <c r="V1274" s="11"/>
      <c r="X1274" s="13"/>
      <c r="Y1274" s="12"/>
      <c r="AD1274" s="12"/>
    </row>
    <row r="1275" spans="6:30" x14ac:dyDescent="0.3">
      <c r="F1275" s="10"/>
      <c r="G1275" s="17"/>
      <c r="H1275" s="10"/>
      <c r="M1275" s="10"/>
      <c r="N1275" s="10"/>
      <c r="O1275" s="10"/>
      <c r="P1275" s="10"/>
      <c r="Q1275" s="10"/>
      <c r="R1275" s="10"/>
      <c r="T1275" s="17"/>
      <c r="U1275" s="17"/>
      <c r="V1275" s="11"/>
      <c r="X1275" s="13"/>
      <c r="Y1275" s="12"/>
      <c r="AD1275" s="12"/>
    </row>
    <row r="1276" spans="6:30" x14ac:dyDescent="0.3">
      <c r="F1276" s="10"/>
      <c r="G1276" s="17"/>
      <c r="H1276" s="10"/>
      <c r="M1276" s="10"/>
      <c r="N1276" s="10"/>
      <c r="O1276" s="10"/>
      <c r="P1276" s="10"/>
      <c r="Q1276" s="10"/>
      <c r="R1276" s="10"/>
      <c r="T1276" s="17"/>
      <c r="U1276" s="17"/>
      <c r="V1276" s="11"/>
      <c r="X1276" s="13"/>
      <c r="Y1276" s="12"/>
      <c r="AD1276" s="12"/>
    </row>
    <row r="1277" spans="6:30" x14ac:dyDescent="0.3">
      <c r="F1277" s="10"/>
      <c r="G1277" s="17"/>
      <c r="H1277" s="10"/>
      <c r="M1277" s="10"/>
      <c r="N1277" s="10"/>
      <c r="O1277" s="10"/>
      <c r="P1277" s="10"/>
      <c r="Q1277" s="10"/>
      <c r="R1277" s="10"/>
      <c r="T1277" s="17"/>
      <c r="U1277" s="17"/>
      <c r="V1277" s="11"/>
      <c r="X1277" s="13"/>
      <c r="Y1277" s="12"/>
      <c r="AD1277" s="12"/>
    </row>
    <row r="1278" spans="6:30" x14ac:dyDescent="0.3">
      <c r="F1278" s="10"/>
      <c r="G1278" s="17"/>
      <c r="H1278" s="10"/>
      <c r="M1278" s="10"/>
      <c r="N1278" s="10"/>
      <c r="O1278" s="10"/>
      <c r="P1278" s="10"/>
      <c r="Q1278" s="10"/>
      <c r="R1278" s="10"/>
      <c r="T1278" s="17"/>
      <c r="U1278" s="17"/>
      <c r="V1278" s="11"/>
      <c r="X1278" s="13"/>
      <c r="Y1278" s="12"/>
      <c r="AD1278" s="12"/>
    </row>
    <row r="1279" spans="6:30" x14ac:dyDescent="0.3">
      <c r="F1279" s="10"/>
      <c r="G1279" s="17"/>
      <c r="H1279" s="10"/>
      <c r="M1279" s="10"/>
      <c r="N1279" s="10"/>
      <c r="O1279" s="10"/>
      <c r="P1279" s="10"/>
      <c r="Q1279" s="10"/>
      <c r="R1279" s="10"/>
      <c r="T1279" s="17"/>
      <c r="U1279" s="17"/>
      <c r="V1279" s="11"/>
      <c r="X1279" s="13"/>
      <c r="Y1279" s="12"/>
      <c r="AD1279" s="12"/>
    </row>
    <row r="1280" spans="6:30" x14ac:dyDescent="0.3">
      <c r="F1280" s="10"/>
      <c r="G1280" s="17"/>
      <c r="H1280" s="10"/>
      <c r="M1280" s="10"/>
      <c r="N1280" s="10"/>
      <c r="O1280" s="10"/>
      <c r="P1280" s="10"/>
      <c r="Q1280" s="10"/>
      <c r="R1280" s="10"/>
      <c r="T1280" s="17"/>
      <c r="U1280" s="17"/>
      <c r="V1280" s="11"/>
      <c r="X1280" s="13"/>
      <c r="Y1280" s="12"/>
      <c r="AD1280" s="12"/>
    </row>
    <row r="1281" spans="6:30" x14ac:dyDescent="0.3">
      <c r="F1281" s="10"/>
      <c r="G1281" s="17"/>
      <c r="H1281" s="10"/>
      <c r="M1281" s="10"/>
      <c r="N1281" s="10"/>
      <c r="O1281" s="10"/>
      <c r="P1281" s="10"/>
      <c r="Q1281" s="10"/>
      <c r="R1281" s="10"/>
      <c r="T1281" s="17"/>
      <c r="U1281" s="17"/>
      <c r="V1281" s="11"/>
      <c r="X1281" s="13"/>
      <c r="Y1281" s="12"/>
      <c r="AD1281" s="12"/>
    </row>
    <row r="1282" spans="6:30" x14ac:dyDescent="0.3">
      <c r="F1282" s="10"/>
      <c r="G1282" s="17"/>
      <c r="H1282" s="10"/>
      <c r="M1282" s="10"/>
      <c r="N1282" s="10"/>
      <c r="O1282" s="10"/>
      <c r="P1282" s="10"/>
      <c r="Q1282" s="10"/>
      <c r="R1282" s="10"/>
      <c r="T1282" s="17"/>
      <c r="U1282" s="17"/>
      <c r="V1282" s="11"/>
      <c r="X1282" s="13"/>
      <c r="Y1282" s="12"/>
      <c r="AD1282" s="12"/>
    </row>
    <row r="1283" spans="6:30" x14ac:dyDescent="0.3">
      <c r="F1283" s="10"/>
      <c r="G1283" s="17"/>
      <c r="H1283" s="10"/>
      <c r="M1283" s="10"/>
      <c r="N1283" s="10"/>
      <c r="O1283" s="10"/>
      <c r="P1283" s="10"/>
      <c r="Q1283" s="10"/>
      <c r="R1283" s="10"/>
      <c r="T1283" s="17"/>
      <c r="U1283" s="17"/>
      <c r="V1283" s="11"/>
      <c r="X1283" s="13"/>
      <c r="Y1283" s="12"/>
      <c r="AD1283" s="12"/>
    </row>
    <row r="1284" spans="6:30" x14ac:dyDescent="0.3">
      <c r="F1284" s="10"/>
      <c r="G1284" s="17"/>
      <c r="H1284" s="10"/>
      <c r="M1284" s="10"/>
      <c r="N1284" s="10"/>
      <c r="O1284" s="10"/>
      <c r="P1284" s="10"/>
      <c r="Q1284" s="10"/>
      <c r="R1284" s="10"/>
      <c r="T1284" s="17"/>
      <c r="U1284" s="17"/>
      <c r="V1284" s="11"/>
      <c r="X1284" s="13"/>
      <c r="Y1284" s="12"/>
      <c r="AD1284" s="12"/>
    </row>
    <row r="1285" spans="6:30" x14ac:dyDescent="0.3">
      <c r="F1285" s="10"/>
      <c r="G1285" s="17"/>
      <c r="H1285" s="10"/>
      <c r="M1285" s="10"/>
      <c r="N1285" s="10"/>
      <c r="O1285" s="10"/>
      <c r="P1285" s="10"/>
      <c r="Q1285" s="10"/>
      <c r="R1285" s="10"/>
      <c r="T1285" s="17"/>
      <c r="U1285" s="17"/>
      <c r="V1285" s="11"/>
      <c r="X1285" s="13"/>
      <c r="Y1285" s="12"/>
      <c r="AD1285" s="12"/>
    </row>
    <row r="1286" spans="6:30" x14ac:dyDescent="0.3">
      <c r="F1286" s="10"/>
      <c r="G1286" s="17"/>
      <c r="H1286" s="10"/>
      <c r="M1286" s="10"/>
      <c r="N1286" s="10"/>
      <c r="O1286" s="10"/>
      <c r="P1286" s="10"/>
      <c r="Q1286" s="10"/>
      <c r="R1286" s="10"/>
      <c r="T1286" s="17"/>
      <c r="U1286" s="17"/>
      <c r="V1286" s="11"/>
      <c r="X1286" s="13"/>
      <c r="Y1286" s="12"/>
      <c r="AD1286" s="12"/>
    </row>
    <row r="1287" spans="6:30" x14ac:dyDescent="0.3">
      <c r="F1287" s="10"/>
      <c r="G1287" s="17"/>
      <c r="H1287" s="10"/>
      <c r="M1287" s="10"/>
      <c r="N1287" s="10"/>
      <c r="O1287" s="10"/>
      <c r="P1287" s="10"/>
      <c r="Q1287" s="10"/>
      <c r="R1287" s="10"/>
      <c r="T1287" s="17"/>
      <c r="U1287" s="17"/>
      <c r="V1287" s="11"/>
      <c r="X1287" s="13"/>
      <c r="Y1287" s="12"/>
      <c r="AD1287" s="12"/>
    </row>
    <row r="1288" spans="6:30" x14ac:dyDescent="0.3">
      <c r="F1288" s="10"/>
      <c r="G1288" s="17"/>
      <c r="H1288" s="10"/>
      <c r="M1288" s="10"/>
      <c r="N1288" s="10"/>
      <c r="O1288" s="10"/>
      <c r="P1288" s="10"/>
      <c r="Q1288" s="10"/>
      <c r="R1288" s="10"/>
      <c r="T1288" s="17"/>
      <c r="U1288" s="17"/>
      <c r="V1288" s="11"/>
      <c r="X1288" s="13"/>
      <c r="Y1288" s="12"/>
      <c r="AD1288" s="12"/>
    </row>
    <row r="1289" spans="6:30" x14ac:dyDescent="0.3">
      <c r="F1289" s="10"/>
      <c r="G1289" s="17"/>
      <c r="H1289" s="10"/>
      <c r="M1289" s="10"/>
      <c r="N1289" s="10"/>
      <c r="O1289" s="10"/>
      <c r="P1289" s="10"/>
      <c r="Q1289" s="10"/>
      <c r="R1289" s="10"/>
      <c r="T1289" s="17"/>
      <c r="U1289" s="17"/>
      <c r="V1289" s="11"/>
      <c r="X1289" s="13"/>
      <c r="Y1289" s="12"/>
      <c r="AD1289" s="12"/>
    </row>
    <row r="1290" spans="6:30" x14ac:dyDescent="0.3">
      <c r="F1290" s="10"/>
      <c r="G1290" s="17"/>
      <c r="H1290" s="10"/>
      <c r="M1290" s="10"/>
      <c r="N1290" s="10"/>
      <c r="O1290" s="10"/>
      <c r="P1290" s="10"/>
      <c r="Q1290" s="10"/>
      <c r="R1290" s="10"/>
      <c r="T1290" s="17"/>
      <c r="U1290" s="17"/>
      <c r="V1290" s="11"/>
      <c r="X1290" s="13"/>
      <c r="Y1290" s="12"/>
      <c r="AD1290" s="12"/>
    </row>
    <row r="1291" spans="6:30" x14ac:dyDescent="0.3">
      <c r="F1291" s="10"/>
      <c r="G1291" s="17"/>
      <c r="H1291" s="10"/>
      <c r="M1291" s="10"/>
      <c r="N1291" s="10"/>
      <c r="O1291" s="10"/>
      <c r="P1291" s="10"/>
      <c r="Q1291" s="10"/>
      <c r="R1291" s="10"/>
      <c r="T1291" s="17"/>
      <c r="U1291" s="17"/>
      <c r="V1291" s="11"/>
      <c r="X1291" s="13"/>
      <c r="Y1291" s="12"/>
      <c r="AD1291" s="12"/>
    </row>
    <row r="1292" spans="6:30" x14ac:dyDescent="0.3">
      <c r="F1292" s="10"/>
      <c r="G1292" s="17"/>
      <c r="H1292" s="10"/>
      <c r="M1292" s="10"/>
      <c r="N1292" s="10"/>
      <c r="O1292" s="10"/>
      <c r="P1292" s="10"/>
      <c r="Q1292" s="10"/>
      <c r="R1292" s="10"/>
      <c r="T1292" s="17"/>
      <c r="U1292" s="17"/>
      <c r="V1292" s="11"/>
      <c r="X1292" s="13"/>
      <c r="Y1292" s="12"/>
      <c r="AD1292" s="12"/>
    </row>
    <row r="1293" spans="6:30" x14ac:dyDescent="0.3">
      <c r="F1293" s="10"/>
      <c r="G1293" s="17"/>
      <c r="H1293" s="10"/>
      <c r="M1293" s="10"/>
      <c r="N1293" s="10"/>
      <c r="O1293" s="10"/>
      <c r="P1293" s="10"/>
      <c r="Q1293" s="10"/>
      <c r="R1293" s="10"/>
      <c r="T1293" s="17"/>
      <c r="U1293" s="17"/>
      <c r="V1293" s="11"/>
      <c r="X1293" s="13"/>
      <c r="Y1293" s="12"/>
      <c r="AD1293" s="12"/>
    </row>
    <row r="1294" spans="6:30" x14ac:dyDescent="0.3">
      <c r="F1294" s="10"/>
      <c r="G1294" s="17"/>
      <c r="H1294" s="10"/>
      <c r="M1294" s="10"/>
      <c r="N1294" s="10"/>
      <c r="O1294" s="10"/>
      <c r="P1294" s="10"/>
      <c r="Q1294" s="10"/>
      <c r="R1294" s="10"/>
      <c r="T1294" s="17"/>
      <c r="U1294" s="17"/>
      <c r="V1294" s="11"/>
      <c r="X1294" s="13"/>
      <c r="Y1294" s="12"/>
      <c r="AD1294" s="12"/>
    </row>
    <row r="1295" spans="6:30" x14ac:dyDescent="0.3">
      <c r="F1295" s="10"/>
      <c r="G1295" s="17"/>
      <c r="H1295" s="10"/>
      <c r="M1295" s="10"/>
      <c r="N1295" s="10"/>
      <c r="O1295" s="10"/>
      <c r="P1295" s="10"/>
      <c r="Q1295" s="10"/>
      <c r="R1295" s="10"/>
      <c r="T1295" s="17"/>
      <c r="U1295" s="17"/>
      <c r="V1295" s="11"/>
      <c r="X1295" s="13"/>
      <c r="Y1295" s="12"/>
      <c r="AD1295" s="12"/>
    </row>
    <row r="1296" spans="6:30" x14ac:dyDescent="0.3">
      <c r="F1296" s="10"/>
      <c r="G1296" s="17"/>
      <c r="H1296" s="10"/>
      <c r="M1296" s="10"/>
      <c r="N1296" s="10"/>
      <c r="O1296" s="10"/>
      <c r="P1296" s="10"/>
      <c r="Q1296" s="10"/>
      <c r="R1296" s="10"/>
      <c r="T1296" s="17"/>
      <c r="U1296" s="17"/>
      <c r="V1296" s="11"/>
      <c r="X1296" s="13"/>
      <c r="Y1296" s="12"/>
      <c r="AD1296" s="12"/>
    </row>
    <row r="1297" spans="6:30" x14ac:dyDescent="0.3">
      <c r="F1297" s="10"/>
      <c r="G1297" s="17"/>
      <c r="H1297" s="10"/>
      <c r="M1297" s="10"/>
      <c r="N1297" s="10"/>
      <c r="O1297" s="10"/>
      <c r="P1297" s="10"/>
      <c r="Q1297" s="10"/>
      <c r="R1297" s="10"/>
      <c r="T1297" s="17"/>
      <c r="U1297" s="17"/>
      <c r="V1297" s="11"/>
      <c r="X1297" s="13"/>
      <c r="Y1297" s="12"/>
      <c r="AD1297" s="12"/>
    </row>
    <row r="1298" spans="6:30" x14ac:dyDescent="0.3">
      <c r="F1298" s="10"/>
      <c r="G1298" s="17"/>
      <c r="H1298" s="10"/>
      <c r="M1298" s="10"/>
      <c r="N1298" s="10"/>
      <c r="O1298" s="10"/>
      <c r="P1298" s="10"/>
      <c r="Q1298" s="10"/>
      <c r="R1298" s="10"/>
      <c r="T1298" s="17"/>
      <c r="U1298" s="17"/>
      <c r="V1298" s="11"/>
      <c r="X1298" s="13"/>
      <c r="Y1298" s="12"/>
      <c r="AD1298" s="12"/>
    </row>
    <row r="1299" spans="6:30" x14ac:dyDescent="0.3">
      <c r="F1299" s="10"/>
      <c r="G1299" s="17"/>
      <c r="H1299" s="10"/>
      <c r="M1299" s="10"/>
      <c r="N1299" s="10"/>
      <c r="O1299" s="10"/>
      <c r="P1299" s="10"/>
      <c r="Q1299" s="10"/>
      <c r="R1299" s="10"/>
      <c r="T1299" s="17"/>
      <c r="U1299" s="17"/>
      <c r="V1299" s="11"/>
      <c r="X1299" s="13"/>
      <c r="Y1299" s="12"/>
      <c r="AD1299" s="12"/>
    </row>
    <row r="1300" spans="6:30" x14ac:dyDescent="0.3">
      <c r="F1300" s="10"/>
      <c r="G1300" s="17"/>
      <c r="H1300" s="10"/>
      <c r="M1300" s="10"/>
      <c r="N1300" s="10"/>
      <c r="O1300" s="10"/>
      <c r="P1300" s="10"/>
      <c r="Q1300" s="10"/>
      <c r="R1300" s="10"/>
      <c r="T1300" s="17"/>
      <c r="U1300" s="17"/>
      <c r="V1300" s="11"/>
      <c r="X1300" s="13"/>
      <c r="Y1300" s="12"/>
      <c r="AD1300" s="12"/>
    </row>
    <row r="1301" spans="6:30" x14ac:dyDescent="0.3">
      <c r="F1301" s="10"/>
      <c r="G1301" s="17"/>
      <c r="H1301" s="10"/>
      <c r="M1301" s="10"/>
      <c r="N1301" s="10"/>
      <c r="O1301" s="10"/>
      <c r="P1301" s="10"/>
      <c r="Q1301" s="10"/>
      <c r="R1301" s="10"/>
      <c r="T1301" s="17"/>
      <c r="U1301" s="17"/>
      <c r="V1301" s="11"/>
      <c r="X1301" s="13"/>
      <c r="Y1301" s="12"/>
      <c r="AD1301" s="12"/>
    </row>
    <row r="1302" spans="6:30" x14ac:dyDescent="0.3">
      <c r="F1302" s="10"/>
      <c r="G1302" s="17"/>
      <c r="H1302" s="10"/>
      <c r="M1302" s="10"/>
      <c r="N1302" s="10"/>
      <c r="O1302" s="10"/>
      <c r="P1302" s="10"/>
      <c r="Q1302" s="10"/>
      <c r="R1302" s="10"/>
      <c r="T1302" s="17"/>
      <c r="U1302" s="17"/>
      <c r="V1302" s="11"/>
      <c r="X1302" s="13"/>
      <c r="Y1302" s="12"/>
      <c r="AD1302" s="12"/>
    </row>
    <row r="1303" spans="6:30" x14ac:dyDescent="0.3">
      <c r="F1303" s="10"/>
      <c r="G1303" s="17"/>
      <c r="H1303" s="10"/>
      <c r="M1303" s="10"/>
      <c r="N1303" s="10"/>
      <c r="O1303" s="10"/>
      <c r="P1303" s="10"/>
      <c r="Q1303" s="10"/>
      <c r="R1303" s="10"/>
      <c r="T1303" s="17"/>
      <c r="U1303" s="17"/>
      <c r="V1303" s="11"/>
      <c r="X1303" s="13"/>
      <c r="Y1303" s="12"/>
      <c r="AD1303" s="12"/>
    </row>
    <row r="1304" spans="6:30" x14ac:dyDescent="0.3">
      <c r="F1304" s="10"/>
      <c r="G1304" s="17"/>
      <c r="H1304" s="10"/>
      <c r="M1304" s="10"/>
      <c r="N1304" s="10"/>
      <c r="O1304" s="10"/>
      <c r="P1304" s="10"/>
      <c r="Q1304" s="10"/>
      <c r="R1304" s="10"/>
      <c r="T1304" s="17"/>
      <c r="U1304" s="17"/>
      <c r="V1304" s="11"/>
      <c r="X1304" s="13"/>
      <c r="Y1304" s="12"/>
      <c r="AD1304" s="12"/>
    </row>
    <row r="1305" spans="6:30" x14ac:dyDescent="0.3">
      <c r="F1305" s="10"/>
      <c r="G1305" s="17"/>
      <c r="H1305" s="10"/>
      <c r="M1305" s="10"/>
      <c r="N1305" s="10"/>
      <c r="O1305" s="10"/>
      <c r="P1305" s="10"/>
      <c r="Q1305" s="10"/>
      <c r="R1305" s="10"/>
      <c r="T1305" s="17"/>
      <c r="U1305" s="17"/>
      <c r="V1305" s="11"/>
      <c r="X1305" s="13"/>
      <c r="Y1305" s="12"/>
      <c r="AD1305" s="12"/>
    </row>
    <row r="1306" spans="6:30" x14ac:dyDescent="0.3">
      <c r="F1306" s="10"/>
      <c r="G1306" s="17"/>
      <c r="H1306" s="10"/>
      <c r="M1306" s="10"/>
      <c r="N1306" s="10"/>
      <c r="O1306" s="10"/>
      <c r="P1306" s="10"/>
      <c r="Q1306" s="10"/>
      <c r="R1306" s="10"/>
      <c r="T1306" s="17"/>
      <c r="U1306" s="17"/>
      <c r="V1306" s="11"/>
      <c r="X1306" s="13"/>
      <c r="Y1306" s="12"/>
      <c r="AD1306" s="12"/>
    </row>
    <row r="1307" spans="6:30" x14ac:dyDescent="0.3">
      <c r="F1307" s="10"/>
      <c r="G1307" s="17"/>
      <c r="H1307" s="10"/>
      <c r="M1307" s="10"/>
      <c r="N1307" s="10"/>
      <c r="O1307" s="10"/>
      <c r="P1307" s="10"/>
      <c r="Q1307" s="10"/>
      <c r="R1307" s="10"/>
      <c r="T1307" s="17"/>
      <c r="U1307" s="17"/>
      <c r="V1307" s="11"/>
      <c r="X1307" s="13"/>
      <c r="Y1307" s="12"/>
      <c r="AD1307" s="12"/>
    </row>
    <row r="1308" spans="6:30" x14ac:dyDescent="0.3">
      <c r="F1308" s="10"/>
      <c r="G1308" s="17"/>
      <c r="H1308" s="10"/>
      <c r="M1308" s="10"/>
      <c r="N1308" s="10"/>
      <c r="O1308" s="10"/>
      <c r="P1308" s="10"/>
      <c r="Q1308" s="10"/>
      <c r="R1308" s="10"/>
      <c r="T1308" s="17"/>
      <c r="U1308" s="17"/>
      <c r="V1308" s="11"/>
      <c r="X1308" s="13"/>
      <c r="Y1308" s="12"/>
      <c r="AD1308" s="12"/>
    </row>
    <row r="1309" spans="6:30" x14ac:dyDescent="0.3">
      <c r="F1309" s="10"/>
      <c r="G1309" s="17"/>
      <c r="H1309" s="10"/>
      <c r="M1309" s="10"/>
      <c r="N1309" s="10"/>
      <c r="O1309" s="10"/>
      <c r="P1309" s="10"/>
      <c r="Q1309" s="10"/>
      <c r="R1309" s="10"/>
      <c r="T1309" s="17"/>
      <c r="U1309" s="17"/>
      <c r="V1309" s="11"/>
      <c r="X1309" s="13"/>
      <c r="Y1309" s="12"/>
      <c r="AD1309" s="12"/>
    </row>
    <row r="1310" spans="6:30" x14ac:dyDescent="0.3">
      <c r="F1310" s="10"/>
      <c r="G1310" s="17"/>
      <c r="H1310" s="10"/>
      <c r="M1310" s="10"/>
      <c r="N1310" s="10"/>
      <c r="O1310" s="10"/>
      <c r="P1310" s="10"/>
      <c r="Q1310" s="10"/>
      <c r="R1310" s="10"/>
      <c r="T1310" s="17"/>
      <c r="U1310" s="17"/>
      <c r="V1310" s="11"/>
      <c r="X1310" s="13"/>
      <c r="Y1310" s="12"/>
      <c r="AD1310" s="12"/>
    </row>
    <row r="1311" spans="6:30" x14ac:dyDescent="0.3">
      <c r="F1311" s="10"/>
      <c r="G1311" s="17"/>
      <c r="H1311" s="10"/>
      <c r="M1311" s="10"/>
      <c r="N1311" s="10"/>
      <c r="O1311" s="10"/>
      <c r="P1311" s="10"/>
      <c r="Q1311" s="10"/>
      <c r="R1311" s="10"/>
      <c r="T1311" s="17"/>
      <c r="U1311" s="17"/>
      <c r="V1311" s="11"/>
      <c r="X1311" s="13"/>
      <c r="Y1311" s="12"/>
      <c r="AD1311" s="12"/>
    </row>
    <row r="1312" spans="6:30" x14ac:dyDescent="0.3">
      <c r="F1312" s="10"/>
      <c r="G1312" s="17"/>
      <c r="H1312" s="10"/>
      <c r="M1312" s="10"/>
      <c r="N1312" s="10"/>
      <c r="O1312" s="10"/>
      <c r="P1312" s="10"/>
      <c r="Q1312" s="10"/>
      <c r="R1312" s="10"/>
      <c r="T1312" s="17"/>
      <c r="U1312" s="17"/>
      <c r="V1312" s="11"/>
      <c r="X1312" s="13"/>
      <c r="Y1312" s="12"/>
      <c r="AD1312" s="12"/>
    </row>
    <row r="1313" spans="6:30" x14ac:dyDescent="0.3">
      <c r="F1313" s="10"/>
      <c r="G1313" s="17"/>
      <c r="H1313" s="10"/>
      <c r="M1313" s="10"/>
      <c r="N1313" s="10"/>
      <c r="O1313" s="10"/>
      <c r="P1313" s="10"/>
      <c r="Q1313" s="10"/>
      <c r="R1313" s="10"/>
      <c r="T1313" s="17"/>
      <c r="U1313" s="17"/>
      <c r="V1313" s="11"/>
      <c r="X1313" s="13"/>
      <c r="Y1313" s="12"/>
      <c r="AD1313" s="12"/>
    </row>
    <row r="1314" spans="6:30" x14ac:dyDescent="0.3">
      <c r="F1314" s="10"/>
      <c r="G1314" s="17"/>
      <c r="H1314" s="10"/>
      <c r="M1314" s="10"/>
      <c r="N1314" s="10"/>
      <c r="O1314" s="10"/>
      <c r="P1314" s="10"/>
      <c r="Q1314" s="10"/>
      <c r="R1314" s="10"/>
      <c r="T1314" s="17"/>
      <c r="U1314" s="17"/>
      <c r="V1314" s="11"/>
      <c r="X1314" s="13"/>
      <c r="Y1314" s="12"/>
      <c r="AD1314" s="12"/>
    </row>
    <row r="1315" spans="6:30" x14ac:dyDescent="0.3">
      <c r="F1315" s="10"/>
      <c r="G1315" s="17"/>
      <c r="H1315" s="10"/>
      <c r="M1315" s="10"/>
      <c r="N1315" s="10"/>
      <c r="O1315" s="10"/>
      <c r="P1315" s="10"/>
      <c r="Q1315" s="10"/>
      <c r="R1315" s="10"/>
      <c r="T1315" s="17"/>
      <c r="U1315" s="17"/>
      <c r="V1315" s="11"/>
      <c r="X1315" s="13"/>
      <c r="Y1315" s="12"/>
      <c r="AD1315" s="12"/>
    </row>
    <row r="1316" spans="6:30" x14ac:dyDescent="0.3">
      <c r="F1316" s="10"/>
      <c r="G1316" s="17"/>
      <c r="H1316" s="10"/>
      <c r="M1316" s="10"/>
      <c r="N1316" s="10"/>
      <c r="O1316" s="10"/>
      <c r="P1316" s="10"/>
      <c r="Q1316" s="10"/>
      <c r="R1316" s="10"/>
      <c r="T1316" s="17"/>
      <c r="U1316" s="17"/>
      <c r="V1316" s="11"/>
      <c r="X1316" s="13"/>
      <c r="Y1316" s="12"/>
      <c r="AD1316" s="12"/>
    </row>
    <row r="1317" spans="6:30" x14ac:dyDescent="0.3">
      <c r="F1317" s="10"/>
      <c r="G1317" s="17"/>
      <c r="H1317" s="10"/>
      <c r="M1317" s="10"/>
      <c r="N1317" s="10"/>
      <c r="O1317" s="10"/>
      <c r="P1317" s="10"/>
      <c r="Q1317" s="10"/>
      <c r="R1317" s="10"/>
      <c r="T1317" s="17"/>
      <c r="U1317" s="17"/>
      <c r="V1317" s="11"/>
      <c r="X1317" s="13"/>
      <c r="Y1317" s="12"/>
      <c r="AD1317" s="12"/>
    </row>
    <row r="1318" spans="6:30" x14ac:dyDescent="0.3">
      <c r="F1318" s="10"/>
      <c r="G1318" s="17"/>
      <c r="H1318" s="10"/>
      <c r="M1318" s="10"/>
      <c r="N1318" s="10"/>
      <c r="O1318" s="10"/>
      <c r="P1318" s="10"/>
      <c r="Q1318" s="10"/>
      <c r="R1318" s="10"/>
      <c r="T1318" s="17"/>
      <c r="U1318" s="17"/>
      <c r="V1318" s="11"/>
      <c r="X1318" s="13"/>
      <c r="Y1318" s="12"/>
      <c r="AD1318" s="12"/>
    </row>
    <row r="1319" spans="6:30" x14ac:dyDescent="0.3">
      <c r="F1319" s="10"/>
      <c r="G1319" s="17"/>
      <c r="H1319" s="10"/>
      <c r="M1319" s="10"/>
      <c r="N1319" s="10"/>
      <c r="O1319" s="10"/>
      <c r="P1319" s="10"/>
      <c r="Q1319" s="10"/>
      <c r="R1319" s="10"/>
      <c r="T1319" s="17"/>
      <c r="U1319" s="17"/>
      <c r="V1319" s="11"/>
      <c r="X1319" s="13"/>
      <c r="Y1319" s="12"/>
      <c r="AD1319" s="12"/>
    </row>
    <row r="1320" spans="6:30" x14ac:dyDescent="0.3">
      <c r="F1320" s="10"/>
      <c r="G1320" s="17"/>
      <c r="H1320" s="10"/>
      <c r="M1320" s="10"/>
      <c r="N1320" s="10"/>
      <c r="O1320" s="10"/>
      <c r="P1320" s="10"/>
      <c r="Q1320" s="10"/>
      <c r="R1320" s="10"/>
      <c r="T1320" s="17"/>
      <c r="U1320" s="17"/>
      <c r="V1320" s="11"/>
      <c r="X1320" s="13"/>
      <c r="Y1320" s="12"/>
      <c r="AD1320" s="12"/>
    </row>
    <row r="1321" spans="6:30" x14ac:dyDescent="0.3">
      <c r="F1321" s="10"/>
      <c r="G1321" s="17"/>
      <c r="H1321" s="10"/>
      <c r="M1321" s="10"/>
      <c r="N1321" s="10"/>
      <c r="O1321" s="10"/>
      <c r="P1321" s="10"/>
      <c r="Q1321" s="10"/>
      <c r="R1321" s="10"/>
      <c r="T1321" s="17"/>
      <c r="U1321" s="17"/>
      <c r="V1321" s="11"/>
      <c r="X1321" s="13"/>
      <c r="Y1321" s="12"/>
      <c r="AD1321" s="12"/>
    </row>
    <row r="1322" spans="6:30" x14ac:dyDescent="0.3">
      <c r="F1322" s="10"/>
      <c r="G1322" s="17"/>
      <c r="H1322" s="10"/>
      <c r="M1322" s="10"/>
      <c r="N1322" s="10"/>
      <c r="O1322" s="10"/>
      <c r="P1322" s="10"/>
      <c r="Q1322" s="10"/>
      <c r="R1322" s="10"/>
      <c r="T1322" s="17"/>
      <c r="U1322" s="17"/>
      <c r="V1322" s="11"/>
      <c r="X1322" s="13"/>
      <c r="Y1322" s="12"/>
      <c r="AD1322" s="12"/>
    </row>
    <row r="1323" spans="6:30" x14ac:dyDescent="0.3">
      <c r="F1323" s="10"/>
      <c r="G1323" s="17"/>
      <c r="H1323" s="10"/>
      <c r="M1323" s="10"/>
      <c r="N1323" s="10"/>
      <c r="O1323" s="10"/>
      <c r="P1323" s="10"/>
      <c r="Q1323" s="10"/>
      <c r="R1323" s="10"/>
      <c r="T1323" s="17"/>
      <c r="U1323" s="17"/>
      <c r="V1323" s="11"/>
      <c r="X1323" s="13"/>
      <c r="Y1323" s="12"/>
      <c r="AD1323" s="12"/>
    </row>
    <row r="1324" spans="6:30" x14ac:dyDescent="0.3">
      <c r="F1324" s="10"/>
      <c r="G1324" s="17"/>
      <c r="H1324" s="10"/>
      <c r="M1324" s="10"/>
      <c r="N1324" s="10"/>
      <c r="O1324" s="10"/>
      <c r="P1324" s="10"/>
      <c r="Q1324" s="10"/>
      <c r="R1324" s="10"/>
      <c r="T1324" s="17"/>
      <c r="U1324" s="17"/>
      <c r="V1324" s="11"/>
      <c r="X1324" s="13"/>
      <c r="Y1324" s="12"/>
      <c r="AD1324" s="12"/>
    </row>
    <row r="1325" spans="6:30" x14ac:dyDescent="0.3">
      <c r="F1325" s="10"/>
      <c r="G1325" s="17"/>
      <c r="H1325" s="10"/>
      <c r="M1325" s="10"/>
      <c r="N1325" s="10"/>
      <c r="O1325" s="10"/>
      <c r="P1325" s="10"/>
      <c r="Q1325" s="10"/>
      <c r="R1325" s="10"/>
      <c r="T1325" s="17"/>
      <c r="U1325" s="17"/>
      <c r="V1325" s="11"/>
      <c r="X1325" s="13"/>
      <c r="Y1325" s="12"/>
      <c r="AD1325" s="12"/>
    </row>
    <row r="1326" spans="6:30" x14ac:dyDescent="0.3">
      <c r="F1326" s="10"/>
      <c r="G1326" s="17"/>
      <c r="H1326" s="10"/>
      <c r="M1326" s="10"/>
      <c r="N1326" s="10"/>
      <c r="O1326" s="10"/>
      <c r="P1326" s="10"/>
      <c r="Q1326" s="10"/>
      <c r="R1326" s="10"/>
      <c r="T1326" s="17"/>
      <c r="U1326" s="17"/>
      <c r="V1326" s="11"/>
      <c r="X1326" s="13"/>
      <c r="Y1326" s="12"/>
      <c r="AD1326" s="12"/>
    </row>
    <row r="1327" spans="6:30" x14ac:dyDescent="0.3">
      <c r="F1327" s="10"/>
      <c r="G1327" s="17"/>
      <c r="H1327" s="10"/>
      <c r="M1327" s="10"/>
      <c r="N1327" s="10"/>
      <c r="O1327" s="10"/>
      <c r="P1327" s="10"/>
      <c r="Q1327" s="10"/>
      <c r="R1327" s="10"/>
      <c r="T1327" s="17"/>
      <c r="U1327" s="17"/>
      <c r="V1327" s="11"/>
      <c r="X1327" s="13"/>
      <c r="Y1327" s="12"/>
      <c r="AD1327" s="12"/>
    </row>
    <row r="1328" spans="6:30" x14ac:dyDescent="0.3">
      <c r="F1328" s="10"/>
      <c r="G1328" s="17"/>
      <c r="H1328" s="10"/>
      <c r="M1328" s="10"/>
      <c r="N1328" s="10"/>
      <c r="O1328" s="10"/>
      <c r="P1328" s="10"/>
      <c r="Q1328" s="10"/>
      <c r="R1328" s="10"/>
      <c r="T1328" s="17"/>
      <c r="U1328" s="17"/>
      <c r="V1328" s="11"/>
      <c r="X1328" s="13"/>
      <c r="Y1328" s="12"/>
      <c r="AD1328" s="12"/>
    </row>
    <row r="1329" spans="6:30" x14ac:dyDescent="0.3">
      <c r="F1329" s="10"/>
      <c r="G1329" s="17"/>
      <c r="H1329" s="10"/>
      <c r="M1329" s="10"/>
      <c r="N1329" s="10"/>
      <c r="O1329" s="10"/>
      <c r="P1329" s="10"/>
      <c r="Q1329" s="10"/>
      <c r="R1329" s="10"/>
      <c r="T1329" s="17"/>
      <c r="U1329" s="17"/>
      <c r="V1329" s="11"/>
      <c r="X1329" s="13"/>
      <c r="Y1329" s="12"/>
      <c r="AD1329" s="12"/>
    </row>
    <row r="1330" spans="6:30" x14ac:dyDescent="0.3">
      <c r="F1330" s="10"/>
      <c r="G1330" s="17"/>
      <c r="H1330" s="10"/>
      <c r="M1330" s="10"/>
      <c r="N1330" s="10"/>
      <c r="O1330" s="10"/>
      <c r="P1330" s="10"/>
      <c r="Q1330" s="10"/>
      <c r="R1330" s="10"/>
      <c r="T1330" s="17"/>
      <c r="U1330" s="17"/>
      <c r="V1330" s="11"/>
      <c r="X1330" s="13"/>
      <c r="Y1330" s="12"/>
      <c r="AD1330" s="12"/>
    </row>
    <row r="1331" spans="6:30" x14ac:dyDescent="0.3">
      <c r="F1331" s="10"/>
      <c r="G1331" s="17"/>
      <c r="H1331" s="10"/>
      <c r="M1331" s="10"/>
      <c r="N1331" s="10"/>
      <c r="O1331" s="10"/>
      <c r="P1331" s="10"/>
      <c r="Q1331" s="10"/>
      <c r="R1331" s="10"/>
      <c r="T1331" s="17"/>
      <c r="U1331" s="17"/>
      <c r="V1331" s="11"/>
      <c r="X1331" s="13"/>
      <c r="Y1331" s="12"/>
      <c r="AD1331" s="12"/>
    </row>
    <row r="1332" spans="6:30" x14ac:dyDescent="0.3">
      <c r="F1332" s="10"/>
      <c r="G1332" s="17"/>
      <c r="H1332" s="10"/>
      <c r="M1332" s="10"/>
      <c r="N1332" s="10"/>
      <c r="O1332" s="10"/>
      <c r="P1332" s="10"/>
      <c r="Q1332" s="10"/>
      <c r="R1332" s="10"/>
      <c r="T1332" s="17"/>
      <c r="U1332" s="17"/>
      <c r="V1332" s="11"/>
      <c r="X1332" s="13"/>
      <c r="Y1332" s="12"/>
      <c r="AD1332" s="12"/>
    </row>
    <row r="1333" spans="6:30" x14ac:dyDescent="0.3">
      <c r="F1333" s="10"/>
      <c r="G1333" s="17"/>
      <c r="H1333" s="10"/>
      <c r="M1333" s="10"/>
      <c r="N1333" s="10"/>
      <c r="O1333" s="10"/>
      <c r="P1333" s="10"/>
      <c r="Q1333" s="10"/>
      <c r="R1333" s="10"/>
      <c r="T1333" s="17"/>
      <c r="U1333" s="17"/>
      <c r="V1333" s="11"/>
      <c r="X1333" s="13"/>
      <c r="Y1333" s="12"/>
      <c r="AD1333" s="12"/>
    </row>
    <row r="1334" spans="6:30" x14ac:dyDescent="0.3">
      <c r="F1334" s="10"/>
      <c r="G1334" s="17"/>
      <c r="H1334" s="10"/>
      <c r="M1334" s="10"/>
      <c r="N1334" s="10"/>
      <c r="O1334" s="10"/>
      <c r="P1334" s="10"/>
      <c r="Q1334" s="10"/>
      <c r="R1334" s="10"/>
      <c r="T1334" s="17"/>
      <c r="U1334" s="17"/>
      <c r="V1334" s="11"/>
      <c r="X1334" s="13"/>
      <c r="Y1334" s="12"/>
      <c r="AD1334" s="12"/>
    </row>
    <row r="1335" spans="6:30" x14ac:dyDescent="0.3">
      <c r="F1335" s="10"/>
      <c r="G1335" s="17"/>
      <c r="H1335" s="10"/>
      <c r="M1335" s="10"/>
      <c r="N1335" s="10"/>
      <c r="O1335" s="10"/>
      <c r="P1335" s="10"/>
      <c r="Q1335" s="10"/>
      <c r="R1335" s="10"/>
      <c r="T1335" s="17"/>
      <c r="U1335" s="17"/>
      <c r="V1335" s="11"/>
      <c r="X1335" s="13"/>
      <c r="Y1335" s="12"/>
      <c r="AD1335" s="12"/>
    </row>
    <row r="1336" spans="6:30" x14ac:dyDescent="0.3">
      <c r="F1336" s="10"/>
      <c r="G1336" s="17"/>
      <c r="H1336" s="10"/>
      <c r="M1336" s="10"/>
      <c r="N1336" s="10"/>
      <c r="O1336" s="10"/>
      <c r="P1336" s="10"/>
      <c r="Q1336" s="10"/>
      <c r="R1336" s="10"/>
      <c r="T1336" s="17"/>
      <c r="U1336" s="17"/>
      <c r="V1336" s="11"/>
      <c r="X1336" s="13"/>
      <c r="Y1336" s="12"/>
      <c r="AD1336" s="12"/>
    </row>
    <row r="1337" spans="6:30" x14ac:dyDescent="0.3">
      <c r="F1337" s="10"/>
      <c r="G1337" s="17"/>
      <c r="H1337" s="10"/>
      <c r="M1337" s="10"/>
      <c r="N1337" s="10"/>
      <c r="O1337" s="10"/>
      <c r="P1337" s="10"/>
      <c r="Q1337" s="10"/>
      <c r="R1337" s="10"/>
      <c r="T1337" s="17"/>
      <c r="U1337" s="17"/>
      <c r="V1337" s="11"/>
      <c r="X1337" s="13"/>
      <c r="Y1337" s="12"/>
      <c r="AD1337" s="12"/>
    </row>
    <row r="1338" spans="6:30" x14ac:dyDescent="0.3">
      <c r="F1338" s="10"/>
      <c r="G1338" s="17"/>
      <c r="H1338" s="10"/>
      <c r="M1338" s="10"/>
      <c r="N1338" s="10"/>
      <c r="O1338" s="10"/>
      <c r="P1338" s="10"/>
      <c r="Q1338" s="10"/>
      <c r="R1338" s="10"/>
      <c r="T1338" s="17"/>
      <c r="U1338" s="17"/>
      <c r="V1338" s="11"/>
      <c r="X1338" s="13"/>
      <c r="Y1338" s="12"/>
      <c r="AD1338" s="12"/>
    </row>
    <row r="1339" spans="6:30" x14ac:dyDescent="0.3">
      <c r="F1339" s="10"/>
      <c r="G1339" s="17"/>
      <c r="H1339" s="10"/>
      <c r="M1339" s="10"/>
      <c r="N1339" s="10"/>
      <c r="O1339" s="10"/>
      <c r="P1339" s="10"/>
      <c r="Q1339" s="10"/>
      <c r="R1339" s="10"/>
      <c r="T1339" s="17"/>
      <c r="U1339" s="17"/>
      <c r="V1339" s="11"/>
      <c r="X1339" s="13"/>
      <c r="Y1339" s="12"/>
      <c r="AD1339" s="12"/>
    </row>
    <row r="1340" spans="6:30" x14ac:dyDescent="0.3">
      <c r="F1340" s="10"/>
      <c r="G1340" s="17"/>
      <c r="H1340" s="10"/>
      <c r="M1340" s="10"/>
      <c r="N1340" s="10"/>
      <c r="O1340" s="10"/>
      <c r="P1340" s="10"/>
      <c r="Q1340" s="10"/>
      <c r="R1340" s="10"/>
      <c r="T1340" s="17"/>
      <c r="U1340" s="17"/>
      <c r="V1340" s="11"/>
      <c r="X1340" s="13"/>
      <c r="Y1340" s="12"/>
      <c r="AD1340" s="12"/>
    </row>
    <row r="1341" spans="6:30" x14ac:dyDescent="0.3">
      <c r="F1341" s="10"/>
      <c r="G1341" s="17"/>
      <c r="H1341" s="10"/>
      <c r="M1341" s="10"/>
      <c r="N1341" s="10"/>
      <c r="O1341" s="10"/>
      <c r="P1341" s="10"/>
      <c r="Q1341" s="10"/>
      <c r="R1341" s="10"/>
      <c r="T1341" s="17"/>
      <c r="U1341" s="17"/>
      <c r="V1341" s="11"/>
      <c r="X1341" s="13"/>
      <c r="Y1341" s="12"/>
      <c r="AD1341" s="12"/>
    </row>
    <row r="1342" spans="6:30" x14ac:dyDescent="0.3">
      <c r="F1342" s="10"/>
      <c r="G1342" s="17"/>
      <c r="H1342" s="10"/>
      <c r="M1342" s="10"/>
      <c r="N1342" s="10"/>
      <c r="O1342" s="10"/>
      <c r="P1342" s="10"/>
      <c r="Q1342" s="10"/>
      <c r="R1342" s="10"/>
      <c r="T1342" s="17"/>
      <c r="U1342" s="17"/>
      <c r="V1342" s="11"/>
      <c r="X1342" s="13"/>
      <c r="Y1342" s="12"/>
      <c r="AD1342" s="12"/>
    </row>
    <row r="1343" spans="6:30" x14ac:dyDescent="0.3">
      <c r="F1343" s="10"/>
      <c r="G1343" s="17"/>
      <c r="H1343" s="10"/>
      <c r="M1343" s="10"/>
      <c r="N1343" s="10"/>
      <c r="O1343" s="10"/>
      <c r="P1343" s="10"/>
      <c r="Q1343" s="10"/>
      <c r="R1343" s="10"/>
      <c r="T1343" s="17"/>
      <c r="U1343" s="17"/>
      <c r="V1343" s="11"/>
      <c r="X1343" s="13"/>
      <c r="Y1343" s="12"/>
      <c r="AD1343" s="12"/>
    </row>
    <row r="1344" spans="6:30" x14ac:dyDescent="0.3">
      <c r="F1344" s="10"/>
      <c r="G1344" s="17"/>
      <c r="H1344" s="10"/>
      <c r="M1344" s="10"/>
      <c r="N1344" s="10"/>
      <c r="O1344" s="10"/>
      <c r="P1344" s="10"/>
      <c r="Q1344" s="10"/>
      <c r="R1344" s="10"/>
      <c r="T1344" s="17"/>
      <c r="U1344" s="17"/>
      <c r="V1344" s="11"/>
      <c r="X1344" s="13"/>
      <c r="Y1344" s="12"/>
      <c r="AD1344" s="12"/>
    </row>
    <row r="1345" spans="6:30" x14ac:dyDescent="0.3">
      <c r="F1345" s="10"/>
      <c r="G1345" s="17"/>
      <c r="H1345" s="10"/>
      <c r="M1345" s="10"/>
      <c r="N1345" s="10"/>
      <c r="O1345" s="10"/>
      <c r="P1345" s="10"/>
      <c r="Q1345" s="10"/>
      <c r="R1345" s="10"/>
      <c r="T1345" s="17"/>
      <c r="U1345" s="17"/>
      <c r="V1345" s="11"/>
      <c r="X1345" s="13"/>
      <c r="Y1345" s="12"/>
      <c r="AD1345" s="12"/>
    </row>
    <row r="1346" spans="6:30" x14ac:dyDescent="0.3">
      <c r="F1346" s="10"/>
      <c r="G1346" s="17"/>
      <c r="H1346" s="10"/>
      <c r="M1346" s="10"/>
      <c r="N1346" s="10"/>
      <c r="O1346" s="10"/>
      <c r="P1346" s="10"/>
      <c r="Q1346" s="10"/>
      <c r="R1346" s="10"/>
      <c r="T1346" s="17"/>
      <c r="U1346" s="17"/>
      <c r="V1346" s="11"/>
      <c r="X1346" s="13"/>
      <c r="Y1346" s="12"/>
      <c r="AD1346" s="12"/>
    </row>
    <row r="1347" spans="6:30" x14ac:dyDescent="0.3">
      <c r="F1347" s="10"/>
      <c r="G1347" s="17"/>
      <c r="H1347" s="10"/>
      <c r="M1347" s="10"/>
      <c r="N1347" s="10"/>
      <c r="O1347" s="10"/>
      <c r="P1347" s="10"/>
      <c r="Q1347" s="10"/>
      <c r="R1347" s="10"/>
      <c r="T1347" s="17"/>
      <c r="U1347" s="17"/>
      <c r="V1347" s="11"/>
      <c r="X1347" s="13"/>
      <c r="Y1347" s="12"/>
      <c r="AD1347" s="12"/>
    </row>
    <row r="1348" spans="6:30" x14ac:dyDescent="0.3">
      <c r="F1348" s="10"/>
      <c r="G1348" s="17"/>
      <c r="H1348" s="10"/>
      <c r="M1348" s="10"/>
      <c r="N1348" s="10"/>
      <c r="O1348" s="10"/>
      <c r="P1348" s="10"/>
      <c r="Q1348" s="10"/>
      <c r="R1348" s="10"/>
      <c r="T1348" s="17"/>
      <c r="U1348" s="17"/>
      <c r="V1348" s="11"/>
      <c r="X1348" s="13"/>
      <c r="Y1348" s="12"/>
      <c r="AD1348" s="12"/>
    </row>
    <row r="1349" spans="6:30" x14ac:dyDescent="0.3">
      <c r="F1349" s="10"/>
      <c r="G1349" s="17"/>
      <c r="H1349" s="10"/>
      <c r="M1349" s="10"/>
      <c r="N1349" s="10"/>
      <c r="O1349" s="10"/>
      <c r="P1349" s="10"/>
      <c r="Q1349" s="10"/>
      <c r="R1349" s="10"/>
      <c r="T1349" s="17"/>
      <c r="U1349" s="17"/>
      <c r="V1349" s="11"/>
      <c r="X1349" s="13"/>
      <c r="Y1349" s="12"/>
      <c r="AD1349" s="12"/>
    </row>
    <row r="1350" spans="6:30" x14ac:dyDescent="0.3">
      <c r="F1350" s="10"/>
      <c r="G1350" s="17"/>
      <c r="H1350" s="10"/>
      <c r="M1350" s="10"/>
      <c r="N1350" s="10"/>
      <c r="O1350" s="10"/>
      <c r="P1350" s="10"/>
      <c r="Q1350" s="10"/>
      <c r="R1350" s="10"/>
      <c r="T1350" s="17"/>
      <c r="U1350" s="17"/>
      <c r="V1350" s="11"/>
      <c r="X1350" s="13"/>
      <c r="Y1350" s="12"/>
      <c r="AD1350" s="12"/>
    </row>
    <row r="1351" spans="6:30" x14ac:dyDescent="0.3">
      <c r="F1351" s="10"/>
      <c r="G1351" s="17"/>
      <c r="H1351" s="10"/>
      <c r="M1351" s="10"/>
      <c r="N1351" s="10"/>
      <c r="O1351" s="10"/>
      <c r="P1351" s="10"/>
      <c r="Q1351" s="10"/>
      <c r="R1351" s="10"/>
      <c r="T1351" s="17"/>
      <c r="U1351" s="17"/>
      <c r="V1351" s="11"/>
      <c r="X1351" s="13"/>
      <c r="Y1351" s="12"/>
      <c r="AD1351" s="12"/>
    </row>
    <row r="1352" spans="6:30" x14ac:dyDescent="0.3">
      <c r="F1352" s="10"/>
      <c r="G1352" s="17"/>
      <c r="H1352" s="10"/>
      <c r="M1352" s="10"/>
      <c r="N1352" s="10"/>
      <c r="O1352" s="10"/>
      <c r="P1352" s="10"/>
      <c r="Q1352" s="10"/>
      <c r="R1352" s="10"/>
      <c r="T1352" s="17"/>
      <c r="U1352" s="17"/>
      <c r="V1352" s="11"/>
      <c r="X1352" s="13"/>
      <c r="Y1352" s="12"/>
      <c r="AD1352" s="12"/>
    </row>
    <row r="1353" spans="6:30" x14ac:dyDescent="0.3">
      <c r="F1353" s="10"/>
      <c r="G1353" s="17"/>
      <c r="H1353" s="10"/>
      <c r="M1353" s="10"/>
      <c r="N1353" s="10"/>
      <c r="O1353" s="10"/>
      <c r="P1353" s="10"/>
      <c r="Q1353" s="10"/>
      <c r="R1353" s="10"/>
      <c r="T1353" s="17"/>
      <c r="U1353" s="17"/>
      <c r="V1353" s="11"/>
      <c r="X1353" s="13"/>
      <c r="Y1353" s="12"/>
      <c r="AD1353" s="12"/>
    </row>
    <row r="1354" spans="6:30" x14ac:dyDescent="0.3">
      <c r="F1354" s="10"/>
      <c r="G1354" s="17"/>
      <c r="H1354" s="10"/>
      <c r="M1354" s="10"/>
      <c r="N1354" s="10"/>
      <c r="O1354" s="10"/>
      <c r="P1354" s="10"/>
      <c r="Q1354" s="10"/>
      <c r="R1354" s="10"/>
      <c r="T1354" s="17"/>
      <c r="U1354" s="17"/>
      <c r="V1354" s="11"/>
      <c r="X1354" s="13"/>
      <c r="Y1354" s="12"/>
      <c r="AD1354" s="12"/>
    </row>
    <row r="1355" spans="6:30" x14ac:dyDescent="0.3">
      <c r="F1355" s="10"/>
      <c r="G1355" s="17"/>
      <c r="H1355" s="10"/>
      <c r="M1355" s="10"/>
      <c r="N1355" s="10"/>
      <c r="O1355" s="10"/>
      <c r="P1355" s="10"/>
      <c r="Q1355" s="10"/>
      <c r="R1355" s="10"/>
      <c r="T1355" s="17"/>
      <c r="U1355" s="17"/>
      <c r="V1355" s="11"/>
      <c r="X1355" s="13"/>
      <c r="Y1355" s="12"/>
      <c r="AD1355" s="12"/>
    </row>
    <row r="1356" spans="6:30" x14ac:dyDescent="0.3">
      <c r="F1356" s="10"/>
      <c r="G1356" s="17"/>
      <c r="H1356" s="10"/>
      <c r="M1356" s="10"/>
      <c r="N1356" s="10"/>
      <c r="O1356" s="10"/>
      <c r="P1356" s="10"/>
      <c r="Q1356" s="10"/>
      <c r="R1356" s="10"/>
      <c r="T1356" s="17"/>
      <c r="U1356" s="17"/>
      <c r="V1356" s="11"/>
      <c r="X1356" s="13"/>
      <c r="Y1356" s="12"/>
      <c r="AD1356" s="12"/>
    </row>
    <row r="1357" spans="6:30" x14ac:dyDescent="0.3">
      <c r="F1357" s="10"/>
      <c r="G1357" s="17"/>
      <c r="H1357" s="10"/>
      <c r="M1357" s="10"/>
      <c r="N1357" s="10"/>
      <c r="O1357" s="10"/>
      <c r="P1357" s="10"/>
      <c r="Q1357" s="10"/>
      <c r="R1357" s="10"/>
      <c r="T1357" s="17"/>
      <c r="U1357" s="17"/>
      <c r="V1357" s="11"/>
      <c r="X1357" s="13"/>
      <c r="Y1357" s="12"/>
      <c r="AD1357" s="12"/>
    </row>
    <row r="1358" spans="6:30" x14ac:dyDescent="0.3">
      <c r="F1358" s="10"/>
      <c r="G1358" s="17"/>
      <c r="H1358" s="10"/>
      <c r="M1358" s="10"/>
      <c r="N1358" s="10"/>
      <c r="O1358" s="10"/>
      <c r="P1358" s="10"/>
      <c r="Q1358" s="10"/>
      <c r="R1358" s="10"/>
      <c r="T1358" s="17"/>
      <c r="U1358" s="17"/>
      <c r="V1358" s="11"/>
      <c r="X1358" s="13"/>
      <c r="Y1358" s="12"/>
      <c r="AD1358" s="12"/>
    </row>
    <row r="1359" spans="6:30" x14ac:dyDescent="0.3">
      <c r="F1359" s="10"/>
      <c r="G1359" s="17"/>
      <c r="H1359" s="10"/>
      <c r="M1359" s="10"/>
      <c r="N1359" s="10"/>
      <c r="O1359" s="10"/>
      <c r="P1359" s="10"/>
      <c r="Q1359" s="10"/>
      <c r="R1359" s="10"/>
      <c r="T1359" s="17"/>
      <c r="U1359" s="17"/>
      <c r="V1359" s="11"/>
      <c r="X1359" s="13"/>
      <c r="Y1359" s="12"/>
      <c r="AD1359" s="12"/>
    </row>
    <row r="1360" spans="6:30" x14ac:dyDescent="0.3">
      <c r="F1360" s="10"/>
      <c r="G1360" s="17"/>
      <c r="H1360" s="10"/>
      <c r="M1360" s="10"/>
      <c r="N1360" s="10"/>
      <c r="O1360" s="10"/>
      <c r="P1360" s="10"/>
      <c r="Q1360" s="10"/>
      <c r="R1360" s="10"/>
      <c r="T1360" s="17"/>
      <c r="U1360" s="17"/>
      <c r="V1360" s="11"/>
      <c r="X1360" s="13"/>
      <c r="Y1360" s="12"/>
      <c r="AD1360" s="12"/>
    </row>
    <row r="1361" spans="6:30" x14ac:dyDescent="0.3">
      <c r="F1361" s="10"/>
      <c r="G1361" s="17"/>
      <c r="H1361" s="10"/>
      <c r="M1361" s="10"/>
      <c r="N1361" s="10"/>
      <c r="O1361" s="10"/>
      <c r="P1361" s="10"/>
      <c r="Q1361" s="10"/>
      <c r="R1361" s="10"/>
      <c r="T1361" s="17"/>
      <c r="U1361" s="17"/>
      <c r="V1361" s="11"/>
      <c r="X1361" s="13"/>
      <c r="Y1361" s="12"/>
      <c r="AD1361" s="12"/>
    </row>
    <row r="1362" spans="6:30" x14ac:dyDescent="0.3">
      <c r="F1362" s="10"/>
      <c r="G1362" s="17"/>
      <c r="H1362" s="10"/>
      <c r="M1362" s="10"/>
      <c r="N1362" s="10"/>
      <c r="O1362" s="10"/>
      <c r="P1362" s="10"/>
      <c r="Q1362" s="10"/>
      <c r="R1362" s="10"/>
      <c r="T1362" s="17"/>
      <c r="U1362" s="17"/>
      <c r="V1362" s="11"/>
      <c r="X1362" s="13"/>
      <c r="Y1362" s="12"/>
      <c r="AD1362" s="12"/>
    </row>
    <row r="1363" spans="6:30" x14ac:dyDescent="0.3">
      <c r="F1363" s="10"/>
      <c r="G1363" s="17"/>
      <c r="H1363" s="10"/>
      <c r="M1363" s="10"/>
      <c r="N1363" s="10"/>
      <c r="O1363" s="10"/>
      <c r="P1363" s="10"/>
      <c r="Q1363" s="10"/>
      <c r="R1363" s="10"/>
      <c r="T1363" s="17"/>
      <c r="U1363" s="17"/>
      <c r="V1363" s="11"/>
      <c r="X1363" s="13"/>
      <c r="Y1363" s="12"/>
      <c r="AD1363" s="12"/>
    </row>
    <row r="1364" spans="6:30" x14ac:dyDescent="0.3">
      <c r="F1364" s="10"/>
      <c r="G1364" s="17"/>
      <c r="H1364" s="10"/>
      <c r="M1364" s="10"/>
      <c r="N1364" s="10"/>
      <c r="O1364" s="10"/>
      <c r="P1364" s="10"/>
      <c r="Q1364" s="10"/>
      <c r="R1364" s="10"/>
      <c r="T1364" s="17"/>
      <c r="U1364" s="17"/>
      <c r="V1364" s="11"/>
      <c r="X1364" s="13"/>
      <c r="Y1364" s="12"/>
      <c r="AD1364" s="12"/>
    </row>
    <row r="1365" spans="6:30" x14ac:dyDescent="0.3">
      <c r="F1365" s="10"/>
      <c r="G1365" s="17"/>
      <c r="H1365" s="10"/>
      <c r="M1365" s="10"/>
      <c r="N1365" s="10"/>
      <c r="O1365" s="10"/>
      <c r="P1365" s="10"/>
      <c r="Q1365" s="10"/>
      <c r="R1365" s="10"/>
      <c r="T1365" s="17"/>
      <c r="U1365" s="17"/>
      <c r="V1365" s="11"/>
      <c r="X1365" s="13"/>
      <c r="Y1365" s="12"/>
      <c r="AD1365" s="12"/>
    </row>
    <row r="1366" spans="6:30" x14ac:dyDescent="0.3">
      <c r="F1366" s="10"/>
      <c r="G1366" s="17"/>
      <c r="H1366" s="10"/>
      <c r="M1366" s="10"/>
      <c r="N1366" s="10"/>
      <c r="O1366" s="10"/>
      <c r="P1366" s="10"/>
      <c r="Q1366" s="10"/>
      <c r="R1366" s="10"/>
      <c r="T1366" s="17"/>
      <c r="U1366" s="17"/>
      <c r="V1366" s="11"/>
      <c r="X1366" s="13"/>
      <c r="Y1366" s="12"/>
      <c r="AD1366" s="12"/>
    </row>
    <row r="1367" spans="6:30" x14ac:dyDescent="0.3">
      <c r="F1367" s="10"/>
      <c r="G1367" s="17"/>
      <c r="H1367" s="10"/>
      <c r="M1367" s="10"/>
      <c r="N1367" s="10"/>
      <c r="O1367" s="10"/>
      <c r="P1367" s="10"/>
      <c r="Q1367" s="10"/>
      <c r="R1367" s="10"/>
      <c r="T1367" s="17"/>
      <c r="U1367" s="17"/>
      <c r="V1367" s="11"/>
      <c r="X1367" s="13"/>
      <c r="Y1367" s="12"/>
      <c r="AD1367" s="12"/>
    </row>
    <row r="1368" spans="6:30" x14ac:dyDescent="0.3">
      <c r="F1368" s="10"/>
      <c r="G1368" s="17"/>
      <c r="H1368" s="10"/>
      <c r="M1368" s="10"/>
      <c r="N1368" s="10"/>
      <c r="O1368" s="10"/>
      <c r="P1368" s="10"/>
      <c r="Q1368" s="10"/>
      <c r="R1368" s="10"/>
      <c r="T1368" s="17"/>
      <c r="U1368" s="17"/>
      <c r="V1368" s="11"/>
      <c r="X1368" s="13"/>
      <c r="Y1368" s="12"/>
      <c r="AD1368" s="12"/>
    </row>
    <row r="1369" spans="6:30" x14ac:dyDescent="0.3">
      <c r="F1369" s="10"/>
      <c r="G1369" s="17"/>
      <c r="H1369" s="10"/>
      <c r="M1369" s="10"/>
      <c r="N1369" s="10"/>
      <c r="O1369" s="10"/>
      <c r="P1369" s="10"/>
      <c r="Q1369" s="10"/>
      <c r="R1369" s="10"/>
      <c r="T1369" s="17"/>
      <c r="U1369" s="17"/>
      <c r="V1369" s="11"/>
      <c r="X1369" s="13"/>
      <c r="Y1369" s="12"/>
      <c r="AD1369" s="12"/>
    </row>
    <row r="1370" spans="6:30" x14ac:dyDescent="0.3">
      <c r="F1370" s="10"/>
      <c r="G1370" s="17"/>
      <c r="H1370" s="10"/>
      <c r="M1370" s="10"/>
      <c r="N1370" s="10"/>
      <c r="O1370" s="10"/>
      <c r="P1370" s="10"/>
      <c r="Q1370" s="10"/>
      <c r="R1370" s="10"/>
      <c r="T1370" s="17"/>
      <c r="U1370" s="17"/>
      <c r="V1370" s="11"/>
      <c r="X1370" s="13"/>
      <c r="Y1370" s="12"/>
      <c r="AD1370" s="12"/>
    </row>
    <row r="1371" spans="6:30" x14ac:dyDescent="0.3">
      <c r="F1371" s="10"/>
      <c r="G1371" s="17"/>
      <c r="H1371" s="10"/>
      <c r="M1371" s="10"/>
      <c r="N1371" s="10"/>
      <c r="O1371" s="10"/>
      <c r="P1371" s="10"/>
      <c r="Q1371" s="10"/>
      <c r="R1371" s="10"/>
      <c r="T1371" s="17"/>
      <c r="U1371" s="17"/>
      <c r="V1371" s="11"/>
      <c r="X1371" s="13"/>
      <c r="Y1371" s="12"/>
      <c r="AD1371" s="12"/>
    </row>
    <row r="1372" spans="6:30" x14ac:dyDescent="0.3">
      <c r="F1372" s="10"/>
      <c r="G1372" s="17"/>
      <c r="H1372" s="10"/>
      <c r="M1372" s="10"/>
      <c r="N1372" s="10"/>
      <c r="O1372" s="10"/>
      <c r="P1372" s="10"/>
      <c r="Q1372" s="10"/>
      <c r="R1372" s="10"/>
      <c r="T1372" s="17"/>
      <c r="U1372" s="17"/>
      <c r="V1372" s="11"/>
      <c r="X1372" s="13"/>
      <c r="Y1372" s="12"/>
      <c r="AD1372" s="12"/>
    </row>
    <row r="1373" spans="6:30" x14ac:dyDescent="0.3">
      <c r="F1373" s="10"/>
      <c r="G1373" s="17"/>
      <c r="H1373" s="10"/>
      <c r="M1373" s="10"/>
      <c r="N1373" s="10"/>
      <c r="O1373" s="10"/>
      <c r="P1373" s="10"/>
      <c r="Q1373" s="10"/>
      <c r="R1373" s="10"/>
      <c r="T1373" s="17"/>
      <c r="U1373" s="17"/>
      <c r="V1373" s="11"/>
      <c r="X1373" s="13"/>
      <c r="Y1373" s="12"/>
      <c r="AD1373" s="12"/>
    </row>
    <row r="1374" spans="6:30" x14ac:dyDescent="0.3">
      <c r="F1374" s="10"/>
      <c r="G1374" s="17"/>
      <c r="H1374" s="10"/>
      <c r="M1374" s="10"/>
      <c r="N1374" s="10"/>
      <c r="O1374" s="10"/>
      <c r="P1374" s="10"/>
      <c r="Q1374" s="10"/>
      <c r="R1374" s="10"/>
      <c r="T1374" s="17"/>
      <c r="U1374" s="17"/>
      <c r="V1374" s="11"/>
      <c r="X1374" s="13"/>
      <c r="Y1374" s="12"/>
      <c r="AD1374" s="12"/>
    </row>
    <row r="1375" spans="6:30" x14ac:dyDescent="0.3">
      <c r="F1375" s="10"/>
      <c r="G1375" s="17"/>
      <c r="H1375" s="10"/>
      <c r="M1375" s="10"/>
      <c r="N1375" s="10"/>
      <c r="O1375" s="10"/>
      <c r="P1375" s="10"/>
      <c r="Q1375" s="10"/>
      <c r="R1375" s="10"/>
      <c r="T1375" s="17"/>
      <c r="U1375" s="17"/>
      <c r="V1375" s="11"/>
      <c r="X1375" s="13"/>
      <c r="Y1375" s="12"/>
      <c r="AD1375" s="12"/>
    </row>
    <row r="1376" spans="6:30" x14ac:dyDescent="0.3">
      <c r="F1376" s="10"/>
      <c r="G1376" s="17"/>
      <c r="H1376" s="10"/>
      <c r="M1376" s="10"/>
      <c r="N1376" s="10"/>
      <c r="O1376" s="10"/>
      <c r="P1376" s="10"/>
      <c r="Q1376" s="10"/>
      <c r="R1376" s="10"/>
      <c r="T1376" s="17"/>
      <c r="U1376" s="17"/>
      <c r="V1376" s="11"/>
      <c r="X1376" s="13"/>
      <c r="Y1376" s="12"/>
      <c r="AD1376" s="12"/>
    </row>
    <row r="1377" spans="6:30" x14ac:dyDescent="0.3">
      <c r="F1377" s="10"/>
      <c r="G1377" s="17"/>
      <c r="H1377" s="10"/>
      <c r="M1377" s="10"/>
      <c r="N1377" s="10"/>
      <c r="O1377" s="10"/>
      <c r="P1377" s="10"/>
      <c r="Q1377" s="10"/>
      <c r="R1377" s="10"/>
      <c r="T1377" s="17"/>
      <c r="U1377" s="17"/>
      <c r="V1377" s="11"/>
      <c r="X1377" s="13"/>
      <c r="Y1377" s="12"/>
      <c r="AD1377" s="12"/>
    </row>
    <row r="1378" spans="6:30" x14ac:dyDescent="0.3">
      <c r="F1378" s="10"/>
      <c r="G1378" s="17"/>
      <c r="H1378" s="10"/>
      <c r="M1378" s="10"/>
      <c r="N1378" s="10"/>
      <c r="O1378" s="10"/>
      <c r="P1378" s="10"/>
      <c r="Q1378" s="10"/>
      <c r="R1378" s="10"/>
      <c r="T1378" s="17"/>
      <c r="U1378" s="17"/>
      <c r="V1378" s="11"/>
      <c r="X1378" s="13"/>
      <c r="Y1378" s="12"/>
      <c r="AD1378" s="12"/>
    </row>
    <row r="1379" spans="6:30" x14ac:dyDescent="0.3">
      <c r="F1379" s="10"/>
      <c r="G1379" s="17"/>
      <c r="H1379" s="10"/>
      <c r="M1379" s="10"/>
      <c r="N1379" s="10"/>
      <c r="O1379" s="10"/>
      <c r="P1379" s="10"/>
      <c r="Q1379" s="10"/>
      <c r="R1379" s="10"/>
      <c r="T1379" s="17"/>
      <c r="U1379" s="17"/>
      <c r="V1379" s="11"/>
      <c r="X1379" s="13"/>
      <c r="Y1379" s="12"/>
      <c r="AD1379" s="12"/>
    </row>
    <row r="1380" spans="6:30" x14ac:dyDescent="0.3">
      <c r="F1380" s="10"/>
      <c r="G1380" s="17"/>
      <c r="H1380" s="10"/>
      <c r="M1380" s="10"/>
      <c r="N1380" s="10"/>
      <c r="O1380" s="10"/>
      <c r="P1380" s="10"/>
      <c r="Q1380" s="10"/>
      <c r="R1380" s="10"/>
      <c r="T1380" s="17"/>
      <c r="U1380" s="17"/>
      <c r="V1380" s="11"/>
      <c r="X1380" s="13"/>
      <c r="Y1380" s="12"/>
      <c r="AD1380" s="12"/>
    </row>
    <row r="1381" spans="6:30" x14ac:dyDescent="0.3">
      <c r="F1381" s="10"/>
      <c r="G1381" s="17"/>
      <c r="H1381" s="10"/>
      <c r="M1381" s="10"/>
      <c r="N1381" s="10"/>
      <c r="O1381" s="10"/>
      <c r="P1381" s="10"/>
      <c r="Q1381" s="10"/>
      <c r="R1381" s="10"/>
      <c r="T1381" s="17"/>
      <c r="U1381" s="17"/>
      <c r="V1381" s="11"/>
      <c r="X1381" s="13"/>
      <c r="Y1381" s="12"/>
      <c r="AD1381" s="12"/>
    </row>
    <row r="1382" spans="6:30" x14ac:dyDescent="0.3">
      <c r="F1382" s="10"/>
      <c r="G1382" s="17"/>
      <c r="H1382" s="10"/>
      <c r="M1382" s="10"/>
      <c r="N1382" s="10"/>
      <c r="O1382" s="10"/>
      <c r="P1382" s="10"/>
      <c r="Q1382" s="10"/>
      <c r="R1382" s="10"/>
      <c r="T1382" s="17"/>
      <c r="U1382" s="17"/>
      <c r="V1382" s="11"/>
      <c r="X1382" s="13"/>
      <c r="Y1382" s="12"/>
      <c r="AD1382" s="12"/>
    </row>
    <row r="1383" spans="6:30" x14ac:dyDescent="0.3">
      <c r="F1383" s="10"/>
      <c r="G1383" s="17"/>
      <c r="H1383" s="10"/>
      <c r="M1383" s="10"/>
      <c r="N1383" s="10"/>
      <c r="O1383" s="10"/>
      <c r="P1383" s="10"/>
      <c r="Q1383" s="10"/>
      <c r="R1383" s="10"/>
      <c r="T1383" s="17"/>
      <c r="U1383" s="17"/>
      <c r="V1383" s="11"/>
      <c r="X1383" s="13"/>
      <c r="Y1383" s="12"/>
      <c r="AD1383" s="12"/>
    </row>
    <row r="1384" spans="6:30" x14ac:dyDescent="0.3">
      <c r="F1384" s="10"/>
      <c r="G1384" s="17"/>
      <c r="H1384" s="10"/>
      <c r="M1384" s="10"/>
      <c r="N1384" s="10"/>
      <c r="O1384" s="10"/>
      <c r="P1384" s="10"/>
      <c r="Q1384" s="10"/>
      <c r="R1384" s="10"/>
      <c r="T1384" s="17"/>
      <c r="U1384" s="17"/>
      <c r="V1384" s="11"/>
      <c r="X1384" s="13"/>
      <c r="Y1384" s="12"/>
      <c r="AD1384" s="12"/>
    </row>
    <row r="1385" spans="6:30" x14ac:dyDescent="0.3">
      <c r="F1385" s="10"/>
      <c r="G1385" s="17"/>
      <c r="H1385" s="10"/>
      <c r="M1385" s="10"/>
      <c r="N1385" s="10"/>
      <c r="O1385" s="10"/>
      <c r="P1385" s="10"/>
      <c r="Q1385" s="10"/>
      <c r="R1385" s="10"/>
      <c r="T1385" s="17"/>
      <c r="U1385" s="17"/>
      <c r="V1385" s="11"/>
      <c r="X1385" s="13"/>
      <c r="Y1385" s="12"/>
      <c r="AD1385" s="12"/>
    </row>
    <row r="1386" spans="6:30" x14ac:dyDescent="0.3">
      <c r="F1386" s="10"/>
      <c r="G1386" s="17"/>
      <c r="H1386" s="10"/>
      <c r="M1386" s="10"/>
      <c r="N1386" s="10"/>
      <c r="O1386" s="10"/>
      <c r="P1386" s="10"/>
      <c r="Q1386" s="10"/>
      <c r="R1386" s="10"/>
      <c r="T1386" s="17"/>
      <c r="U1386" s="17"/>
      <c r="V1386" s="11"/>
      <c r="X1386" s="13"/>
      <c r="Y1386" s="12"/>
      <c r="AD1386" s="12"/>
    </row>
    <row r="1387" spans="6:30" x14ac:dyDescent="0.3">
      <c r="F1387" s="10"/>
      <c r="G1387" s="17"/>
      <c r="H1387" s="10"/>
      <c r="M1387" s="10"/>
      <c r="N1387" s="10"/>
      <c r="O1387" s="10"/>
      <c r="P1387" s="10"/>
      <c r="Q1387" s="10"/>
      <c r="R1387" s="10"/>
      <c r="T1387" s="17"/>
      <c r="U1387" s="17"/>
      <c r="V1387" s="11"/>
      <c r="X1387" s="13"/>
      <c r="Y1387" s="12"/>
      <c r="AD1387" s="12"/>
    </row>
    <row r="1388" spans="6:30" x14ac:dyDescent="0.3">
      <c r="F1388" s="10"/>
      <c r="G1388" s="17"/>
      <c r="H1388" s="10"/>
      <c r="M1388" s="10"/>
      <c r="N1388" s="10"/>
      <c r="O1388" s="10"/>
      <c r="P1388" s="10"/>
      <c r="Q1388" s="10"/>
      <c r="R1388" s="10"/>
      <c r="T1388" s="17"/>
      <c r="U1388" s="17"/>
      <c r="V1388" s="11"/>
      <c r="X1388" s="13"/>
      <c r="Y1388" s="12"/>
      <c r="AD1388" s="12"/>
    </row>
    <row r="1389" spans="6:30" x14ac:dyDescent="0.3">
      <c r="F1389" s="10"/>
      <c r="G1389" s="17"/>
      <c r="H1389" s="10"/>
      <c r="M1389" s="10"/>
      <c r="N1389" s="10"/>
      <c r="O1389" s="10"/>
      <c r="P1389" s="10"/>
      <c r="Q1389" s="10"/>
      <c r="R1389" s="10"/>
      <c r="T1389" s="17"/>
      <c r="U1389" s="17"/>
      <c r="V1389" s="11"/>
      <c r="X1389" s="13"/>
      <c r="Y1389" s="12"/>
      <c r="AD1389" s="12"/>
    </row>
    <row r="1390" spans="6:30" x14ac:dyDescent="0.3">
      <c r="F1390" s="10"/>
      <c r="G1390" s="17"/>
      <c r="H1390" s="10"/>
      <c r="M1390" s="10"/>
      <c r="N1390" s="10"/>
      <c r="O1390" s="10"/>
      <c r="P1390" s="10"/>
      <c r="Q1390" s="10"/>
      <c r="R1390" s="10"/>
      <c r="T1390" s="17"/>
      <c r="U1390" s="17"/>
      <c r="V1390" s="11"/>
      <c r="X1390" s="13"/>
      <c r="Y1390" s="12"/>
      <c r="AD1390" s="12"/>
    </row>
    <row r="1391" spans="6:30" x14ac:dyDescent="0.3">
      <c r="F1391" s="10"/>
      <c r="G1391" s="17"/>
      <c r="H1391" s="10"/>
      <c r="M1391" s="10"/>
      <c r="N1391" s="10"/>
      <c r="O1391" s="10"/>
      <c r="P1391" s="10"/>
      <c r="Q1391" s="10"/>
      <c r="R1391" s="10"/>
      <c r="T1391" s="17"/>
      <c r="U1391" s="17"/>
      <c r="V1391" s="11"/>
      <c r="X1391" s="13"/>
      <c r="Y1391" s="12"/>
      <c r="AD1391" s="12"/>
    </row>
    <row r="1392" spans="6:30" x14ac:dyDescent="0.3">
      <c r="F1392" s="10"/>
      <c r="G1392" s="17"/>
      <c r="H1392" s="10"/>
      <c r="M1392" s="10"/>
      <c r="N1392" s="10"/>
      <c r="O1392" s="10"/>
      <c r="P1392" s="10"/>
      <c r="Q1392" s="10"/>
      <c r="R1392" s="10"/>
      <c r="T1392" s="17"/>
      <c r="U1392" s="17"/>
      <c r="V1392" s="11"/>
      <c r="X1392" s="13"/>
      <c r="Y1392" s="12"/>
      <c r="AD1392" s="12"/>
    </row>
    <row r="1393" spans="6:30" x14ac:dyDescent="0.3">
      <c r="F1393" s="10"/>
      <c r="G1393" s="17"/>
      <c r="H1393" s="10"/>
      <c r="M1393" s="10"/>
      <c r="N1393" s="10"/>
      <c r="O1393" s="10"/>
      <c r="P1393" s="10"/>
      <c r="Q1393" s="10"/>
      <c r="R1393" s="10"/>
      <c r="T1393" s="17"/>
      <c r="U1393" s="17"/>
      <c r="V1393" s="11"/>
      <c r="X1393" s="13"/>
      <c r="Y1393" s="12"/>
      <c r="AD1393" s="12"/>
    </row>
    <row r="1394" spans="6:30" x14ac:dyDescent="0.3">
      <c r="F1394" s="10"/>
      <c r="G1394" s="17"/>
      <c r="H1394" s="10"/>
      <c r="M1394" s="10"/>
      <c r="N1394" s="10"/>
      <c r="O1394" s="10"/>
      <c r="P1394" s="10"/>
      <c r="Q1394" s="10"/>
      <c r="R1394" s="10"/>
      <c r="T1394" s="17"/>
      <c r="U1394" s="17"/>
      <c r="V1394" s="11"/>
      <c r="X1394" s="13"/>
      <c r="Y1394" s="12"/>
      <c r="AD1394" s="12"/>
    </row>
    <row r="1395" spans="6:30" x14ac:dyDescent="0.3">
      <c r="F1395" s="10"/>
      <c r="G1395" s="17"/>
      <c r="H1395" s="10"/>
      <c r="M1395" s="10"/>
      <c r="N1395" s="10"/>
      <c r="O1395" s="10"/>
      <c r="P1395" s="10"/>
      <c r="Q1395" s="10"/>
      <c r="R1395" s="10"/>
      <c r="T1395" s="17"/>
      <c r="U1395" s="17"/>
      <c r="V1395" s="11"/>
      <c r="X1395" s="13"/>
      <c r="Y1395" s="12"/>
      <c r="AD1395" s="12"/>
    </row>
    <row r="1396" spans="6:30" x14ac:dyDescent="0.3">
      <c r="F1396" s="10"/>
      <c r="G1396" s="17"/>
      <c r="H1396" s="10"/>
      <c r="M1396" s="10"/>
      <c r="N1396" s="10"/>
      <c r="O1396" s="10"/>
      <c r="P1396" s="10"/>
      <c r="Q1396" s="10"/>
      <c r="R1396" s="10"/>
      <c r="T1396" s="17"/>
      <c r="U1396" s="17"/>
      <c r="V1396" s="11"/>
      <c r="X1396" s="13"/>
      <c r="Y1396" s="12"/>
      <c r="AD1396" s="12"/>
    </row>
    <row r="1397" spans="6:30" x14ac:dyDescent="0.3">
      <c r="F1397" s="10"/>
      <c r="G1397" s="17"/>
      <c r="H1397" s="10"/>
      <c r="M1397" s="10"/>
      <c r="N1397" s="10"/>
      <c r="O1397" s="10"/>
      <c r="P1397" s="10"/>
      <c r="Q1397" s="10"/>
      <c r="R1397" s="10"/>
      <c r="T1397" s="17"/>
      <c r="U1397" s="17"/>
      <c r="V1397" s="11"/>
      <c r="X1397" s="13"/>
      <c r="Y1397" s="12"/>
      <c r="AD1397" s="12"/>
    </row>
    <row r="1398" spans="6:30" x14ac:dyDescent="0.3">
      <c r="F1398" s="10"/>
      <c r="G1398" s="17"/>
      <c r="H1398" s="10"/>
      <c r="M1398" s="10"/>
      <c r="N1398" s="10"/>
      <c r="O1398" s="10"/>
      <c r="P1398" s="10"/>
      <c r="Q1398" s="10"/>
      <c r="R1398" s="10"/>
      <c r="T1398" s="17"/>
      <c r="U1398" s="17"/>
      <c r="V1398" s="11"/>
      <c r="X1398" s="13"/>
      <c r="Y1398" s="12"/>
      <c r="AD1398" s="12"/>
    </row>
    <row r="1399" spans="6:30" x14ac:dyDescent="0.3">
      <c r="F1399" s="10"/>
      <c r="G1399" s="17"/>
      <c r="H1399" s="10"/>
      <c r="M1399" s="10"/>
      <c r="N1399" s="10"/>
      <c r="O1399" s="10"/>
      <c r="P1399" s="10"/>
      <c r="Q1399" s="10"/>
      <c r="R1399" s="10"/>
      <c r="T1399" s="17"/>
      <c r="U1399" s="17"/>
      <c r="V1399" s="11"/>
      <c r="X1399" s="13"/>
      <c r="Y1399" s="12"/>
      <c r="AD1399" s="12"/>
    </row>
    <row r="1400" spans="6:30" x14ac:dyDescent="0.3">
      <c r="F1400" s="10"/>
      <c r="G1400" s="17"/>
      <c r="H1400" s="10"/>
      <c r="M1400" s="10"/>
      <c r="N1400" s="10"/>
      <c r="O1400" s="10"/>
      <c r="P1400" s="10"/>
      <c r="Q1400" s="10"/>
      <c r="R1400" s="10"/>
      <c r="T1400" s="17"/>
      <c r="U1400" s="17"/>
      <c r="V1400" s="11"/>
      <c r="X1400" s="13"/>
      <c r="Y1400" s="12"/>
      <c r="AD1400" s="12"/>
    </row>
    <row r="1401" spans="6:30" x14ac:dyDescent="0.3">
      <c r="F1401" s="10"/>
      <c r="G1401" s="17"/>
      <c r="H1401" s="10"/>
      <c r="M1401" s="10"/>
      <c r="N1401" s="10"/>
      <c r="O1401" s="10"/>
      <c r="P1401" s="10"/>
      <c r="Q1401" s="10"/>
      <c r="R1401" s="10"/>
      <c r="T1401" s="17"/>
      <c r="U1401" s="17"/>
      <c r="V1401" s="11"/>
      <c r="X1401" s="13"/>
      <c r="Y1401" s="12"/>
      <c r="AD1401" s="12"/>
    </row>
    <row r="1402" spans="6:30" x14ac:dyDescent="0.3">
      <c r="F1402" s="10"/>
      <c r="G1402" s="17"/>
      <c r="H1402" s="10"/>
      <c r="M1402" s="10"/>
      <c r="N1402" s="10"/>
      <c r="O1402" s="10"/>
      <c r="P1402" s="10"/>
      <c r="Q1402" s="10"/>
      <c r="R1402" s="10"/>
      <c r="T1402" s="17"/>
      <c r="U1402" s="17"/>
      <c r="V1402" s="11"/>
      <c r="X1402" s="13"/>
      <c r="Y1402" s="12"/>
      <c r="AD1402" s="12"/>
    </row>
    <row r="1403" spans="6:30" x14ac:dyDescent="0.3">
      <c r="F1403" s="10"/>
      <c r="G1403" s="17"/>
      <c r="H1403" s="10"/>
      <c r="M1403" s="10"/>
      <c r="N1403" s="10"/>
      <c r="O1403" s="10"/>
      <c r="P1403" s="10"/>
      <c r="Q1403" s="10"/>
      <c r="R1403" s="10"/>
      <c r="T1403" s="17"/>
      <c r="U1403" s="17"/>
      <c r="V1403" s="11"/>
      <c r="X1403" s="13"/>
      <c r="Y1403" s="12"/>
      <c r="AD1403" s="12"/>
    </row>
    <row r="1404" spans="6:30" x14ac:dyDescent="0.3">
      <c r="F1404" s="10"/>
      <c r="G1404" s="17"/>
      <c r="H1404" s="10"/>
      <c r="M1404" s="10"/>
      <c r="N1404" s="10"/>
      <c r="O1404" s="10"/>
      <c r="P1404" s="10"/>
      <c r="Q1404" s="10"/>
      <c r="R1404" s="10"/>
      <c r="T1404" s="17"/>
      <c r="U1404" s="17"/>
      <c r="V1404" s="11"/>
      <c r="X1404" s="13"/>
      <c r="Y1404" s="12"/>
      <c r="AD1404" s="12"/>
    </row>
    <row r="1405" spans="6:30" x14ac:dyDescent="0.3">
      <c r="F1405" s="10"/>
      <c r="G1405" s="17"/>
      <c r="H1405" s="10"/>
      <c r="M1405" s="10"/>
      <c r="N1405" s="10"/>
      <c r="O1405" s="10"/>
      <c r="P1405" s="10"/>
      <c r="Q1405" s="10"/>
      <c r="R1405" s="10"/>
      <c r="T1405" s="17"/>
      <c r="U1405" s="17"/>
      <c r="V1405" s="11"/>
      <c r="X1405" s="13"/>
      <c r="Y1405" s="12"/>
      <c r="AD1405" s="12"/>
    </row>
    <row r="1406" spans="6:30" x14ac:dyDescent="0.3">
      <c r="F1406" s="10"/>
      <c r="G1406" s="17"/>
      <c r="H1406" s="10"/>
      <c r="M1406" s="10"/>
      <c r="N1406" s="10"/>
      <c r="O1406" s="10"/>
      <c r="P1406" s="10"/>
      <c r="Q1406" s="10"/>
      <c r="R1406" s="10"/>
      <c r="T1406" s="17"/>
      <c r="U1406" s="17"/>
      <c r="V1406" s="11"/>
      <c r="X1406" s="13"/>
      <c r="Y1406" s="12"/>
      <c r="AD1406" s="12"/>
    </row>
    <row r="1407" spans="6:30" x14ac:dyDescent="0.3">
      <c r="F1407" s="10"/>
      <c r="G1407" s="17"/>
      <c r="H1407" s="10"/>
      <c r="M1407" s="10"/>
      <c r="N1407" s="10"/>
      <c r="O1407" s="10"/>
      <c r="P1407" s="10"/>
      <c r="Q1407" s="10"/>
      <c r="R1407" s="10"/>
      <c r="T1407" s="17"/>
      <c r="U1407" s="17"/>
      <c r="V1407" s="11"/>
      <c r="X1407" s="13"/>
      <c r="Y1407" s="12"/>
      <c r="AD1407" s="12"/>
    </row>
    <row r="1408" spans="6:30" x14ac:dyDescent="0.3">
      <c r="F1408" s="10"/>
      <c r="G1408" s="17"/>
      <c r="H1408" s="10"/>
      <c r="M1408" s="10"/>
      <c r="N1408" s="10"/>
      <c r="O1408" s="10"/>
      <c r="P1408" s="10"/>
      <c r="Q1408" s="10"/>
      <c r="R1408" s="10"/>
      <c r="T1408" s="17"/>
      <c r="U1408" s="17"/>
      <c r="V1408" s="11"/>
      <c r="X1408" s="13"/>
      <c r="Y1408" s="12"/>
      <c r="AD1408" s="12"/>
    </row>
    <row r="1409" spans="6:30" x14ac:dyDescent="0.3">
      <c r="F1409" s="10"/>
      <c r="G1409" s="17"/>
      <c r="H1409" s="10"/>
      <c r="M1409" s="10"/>
      <c r="N1409" s="10"/>
      <c r="O1409" s="10"/>
      <c r="P1409" s="10"/>
      <c r="Q1409" s="10"/>
      <c r="R1409" s="10"/>
      <c r="T1409" s="17"/>
      <c r="U1409" s="17"/>
      <c r="V1409" s="11"/>
      <c r="X1409" s="13"/>
      <c r="Y1409" s="12"/>
      <c r="AD1409" s="12"/>
    </row>
    <row r="1410" spans="6:30" x14ac:dyDescent="0.3">
      <c r="F1410" s="10"/>
      <c r="G1410" s="17"/>
      <c r="H1410" s="10"/>
      <c r="M1410" s="10"/>
      <c r="N1410" s="10"/>
      <c r="O1410" s="10"/>
      <c r="P1410" s="10"/>
      <c r="Q1410" s="10"/>
      <c r="R1410" s="10"/>
      <c r="T1410" s="17"/>
      <c r="U1410" s="17"/>
      <c r="V1410" s="11"/>
      <c r="X1410" s="13"/>
      <c r="Y1410" s="12"/>
      <c r="AD1410" s="12"/>
    </row>
    <row r="1411" spans="6:30" x14ac:dyDescent="0.3">
      <c r="F1411" s="10"/>
      <c r="G1411" s="17"/>
      <c r="H1411" s="10"/>
      <c r="M1411" s="10"/>
      <c r="N1411" s="10"/>
      <c r="O1411" s="10"/>
      <c r="P1411" s="10"/>
      <c r="Q1411" s="10"/>
      <c r="R1411" s="10"/>
      <c r="T1411" s="17"/>
      <c r="U1411" s="17"/>
      <c r="V1411" s="11"/>
      <c r="X1411" s="13"/>
      <c r="Y1411" s="12"/>
      <c r="AD1411" s="12"/>
    </row>
    <row r="1412" spans="6:30" x14ac:dyDescent="0.3">
      <c r="F1412" s="10"/>
      <c r="G1412" s="17"/>
      <c r="H1412" s="10"/>
      <c r="M1412" s="10"/>
      <c r="N1412" s="10"/>
      <c r="O1412" s="10"/>
      <c r="P1412" s="10"/>
      <c r="Q1412" s="10"/>
      <c r="R1412" s="10"/>
      <c r="T1412" s="17"/>
      <c r="U1412" s="17"/>
      <c r="V1412" s="11"/>
      <c r="X1412" s="13"/>
      <c r="Y1412" s="12"/>
      <c r="AD1412" s="12"/>
    </row>
    <row r="1413" spans="6:30" x14ac:dyDescent="0.3">
      <c r="F1413" s="10"/>
      <c r="G1413" s="17"/>
      <c r="H1413" s="10"/>
      <c r="M1413" s="10"/>
      <c r="N1413" s="10"/>
      <c r="O1413" s="10"/>
      <c r="P1413" s="10"/>
      <c r="Q1413" s="10"/>
      <c r="R1413" s="10"/>
      <c r="T1413" s="17"/>
      <c r="U1413" s="17"/>
      <c r="V1413" s="11"/>
      <c r="X1413" s="13"/>
      <c r="Y1413" s="12"/>
      <c r="AD1413" s="12"/>
    </row>
    <row r="1414" spans="6:30" x14ac:dyDescent="0.3">
      <c r="F1414" s="10"/>
      <c r="G1414" s="17"/>
      <c r="H1414" s="10"/>
      <c r="M1414" s="10"/>
      <c r="N1414" s="10"/>
      <c r="O1414" s="10"/>
      <c r="P1414" s="10"/>
      <c r="Q1414" s="10"/>
      <c r="R1414" s="10"/>
      <c r="T1414" s="17"/>
      <c r="U1414" s="17"/>
      <c r="V1414" s="11"/>
      <c r="X1414" s="13"/>
      <c r="Y1414" s="12"/>
      <c r="AD1414" s="12"/>
    </row>
    <row r="1415" spans="6:30" x14ac:dyDescent="0.3">
      <c r="F1415" s="10"/>
      <c r="G1415" s="17"/>
      <c r="H1415" s="10"/>
      <c r="M1415" s="10"/>
      <c r="N1415" s="10"/>
      <c r="O1415" s="10"/>
      <c r="P1415" s="10"/>
      <c r="Q1415" s="10"/>
      <c r="R1415" s="10"/>
      <c r="T1415" s="17"/>
      <c r="U1415" s="17"/>
      <c r="V1415" s="11"/>
      <c r="X1415" s="13"/>
      <c r="Y1415" s="12"/>
      <c r="AD1415" s="12"/>
    </row>
    <row r="1416" spans="6:30" x14ac:dyDescent="0.3">
      <c r="F1416" s="10"/>
      <c r="G1416" s="17"/>
      <c r="H1416" s="10"/>
      <c r="M1416" s="10"/>
      <c r="N1416" s="10"/>
      <c r="O1416" s="10"/>
      <c r="P1416" s="10"/>
      <c r="Q1416" s="10"/>
      <c r="R1416" s="10"/>
      <c r="T1416" s="17"/>
      <c r="U1416" s="17"/>
      <c r="V1416" s="11"/>
      <c r="X1416" s="13"/>
      <c r="Y1416" s="12"/>
      <c r="AD1416" s="12"/>
    </row>
    <row r="1417" spans="6:30" x14ac:dyDescent="0.3">
      <c r="F1417" s="10"/>
      <c r="G1417" s="17"/>
      <c r="H1417" s="10"/>
      <c r="M1417" s="10"/>
      <c r="N1417" s="10"/>
      <c r="O1417" s="10"/>
      <c r="P1417" s="10"/>
      <c r="Q1417" s="10"/>
      <c r="R1417" s="10"/>
      <c r="T1417" s="17"/>
      <c r="U1417" s="17"/>
      <c r="V1417" s="11"/>
      <c r="X1417" s="13"/>
      <c r="Y1417" s="12"/>
      <c r="AD1417" s="12"/>
    </row>
    <row r="1418" spans="6:30" x14ac:dyDescent="0.3">
      <c r="F1418" s="10"/>
      <c r="G1418" s="17"/>
      <c r="H1418" s="10"/>
      <c r="M1418" s="10"/>
      <c r="N1418" s="10"/>
      <c r="O1418" s="10"/>
      <c r="P1418" s="10"/>
      <c r="Q1418" s="10"/>
      <c r="R1418" s="10"/>
      <c r="T1418" s="17"/>
      <c r="U1418" s="17"/>
      <c r="V1418" s="11"/>
      <c r="X1418" s="13"/>
      <c r="Y1418" s="12"/>
      <c r="AD1418" s="12"/>
    </row>
    <row r="1419" spans="6:30" x14ac:dyDescent="0.3">
      <c r="F1419" s="10"/>
      <c r="G1419" s="17"/>
      <c r="H1419" s="10"/>
      <c r="M1419" s="10"/>
      <c r="N1419" s="10"/>
      <c r="O1419" s="10"/>
      <c r="P1419" s="10"/>
      <c r="Q1419" s="10"/>
      <c r="R1419" s="10"/>
      <c r="T1419" s="17"/>
      <c r="U1419" s="17"/>
      <c r="V1419" s="11"/>
      <c r="X1419" s="13"/>
      <c r="Y1419" s="12"/>
      <c r="AD1419" s="12"/>
    </row>
    <row r="1420" spans="6:30" x14ac:dyDescent="0.3">
      <c r="F1420" s="10"/>
      <c r="G1420" s="17"/>
      <c r="H1420" s="10"/>
      <c r="M1420" s="10"/>
      <c r="N1420" s="10"/>
      <c r="O1420" s="10"/>
      <c r="P1420" s="10"/>
      <c r="Q1420" s="10"/>
      <c r="R1420" s="10"/>
      <c r="T1420" s="17"/>
      <c r="U1420" s="17"/>
      <c r="V1420" s="11"/>
      <c r="X1420" s="13"/>
      <c r="Y1420" s="12"/>
      <c r="AD1420" s="12"/>
    </row>
    <row r="1421" spans="6:30" x14ac:dyDescent="0.3">
      <c r="F1421" s="10"/>
      <c r="G1421" s="17"/>
      <c r="H1421" s="10"/>
      <c r="M1421" s="10"/>
      <c r="N1421" s="10"/>
      <c r="O1421" s="10"/>
      <c r="P1421" s="10"/>
      <c r="Q1421" s="10"/>
      <c r="R1421" s="10"/>
      <c r="T1421" s="17"/>
      <c r="U1421" s="17"/>
      <c r="V1421" s="11"/>
      <c r="X1421" s="13"/>
      <c r="Y1421" s="12"/>
      <c r="AD1421" s="12"/>
    </row>
    <row r="1422" spans="6:30" x14ac:dyDescent="0.3">
      <c r="F1422" s="10"/>
      <c r="G1422" s="17"/>
      <c r="H1422" s="10"/>
      <c r="M1422" s="10"/>
      <c r="N1422" s="10"/>
      <c r="O1422" s="10"/>
      <c r="P1422" s="10"/>
      <c r="Q1422" s="10"/>
      <c r="R1422" s="10"/>
      <c r="T1422" s="17"/>
      <c r="U1422" s="17"/>
      <c r="V1422" s="11"/>
      <c r="X1422" s="13"/>
      <c r="Y1422" s="12"/>
      <c r="AD1422" s="12"/>
    </row>
    <row r="1423" spans="6:30" x14ac:dyDescent="0.3">
      <c r="F1423" s="10"/>
      <c r="G1423" s="17"/>
      <c r="H1423" s="10"/>
      <c r="M1423" s="10"/>
      <c r="N1423" s="10"/>
      <c r="O1423" s="10"/>
      <c r="P1423" s="10"/>
      <c r="Q1423" s="10"/>
      <c r="R1423" s="10"/>
      <c r="T1423" s="17"/>
      <c r="U1423" s="17"/>
      <c r="V1423" s="11"/>
      <c r="X1423" s="13"/>
      <c r="Y1423" s="12"/>
      <c r="AD1423" s="12"/>
    </row>
    <row r="1424" spans="6:30" x14ac:dyDescent="0.3">
      <c r="F1424" s="10"/>
      <c r="G1424" s="17"/>
      <c r="H1424" s="10"/>
      <c r="M1424" s="10"/>
      <c r="N1424" s="10"/>
      <c r="O1424" s="10"/>
      <c r="P1424" s="10"/>
      <c r="Q1424" s="10"/>
      <c r="R1424" s="10"/>
      <c r="T1424" s="17"/>
      <c r="U1424" s="17"/>
      <c r="V1424" s="11"/>
      <c r="X1424" s="13"/>
      <c r="Y1424" s="12"/>
      <c r="AD1424" s="12"/>
    </row>
    <row r="1425" spans="6:30" x14ac:dyDescent="0.3">
      <c r="F1425" s="10"/>
      <c r="G1425" s="17"/>
      <c r="H1425" s="10"/>
      <c r="M1425" s="10"/>
      <c r="N1425" s="10"/>
      <c r="O1425" s="10"/>
      <c r="P1425" s="10"/>
      <c r="Q1425" s="10"/>
      <c r="R1425" s="10"/>
      <c r="T1425" s="17"/>
      <c r="U1425" s="17"/>
      <c r="V1425" s="11"/>
      <c r="X1425" s="13"/>
      <c r="Y1425" s="12"/>
      <c r="AD1425" s="12"/>
    </row>
    <row r="1426" spans="6:30" x14ac:dyDescent="0.3">
      <c r="F1426" s="10"/>
      <c r="G1426" s="17"/>
      <c r="H1426" s="10"/>
      <c r="M1426" s="10"/>
      <c r="N1426" s="10"/>
      <c r="O1426" s="10"/>
      <c r="P1426" s="10"/>
      <c r="Q1426" s="10"/>
      <c r="R1426" s="10"/>
      <c r="T1426" s="17"/>
      <c r="U1426" s="17"/>
      <c r="V1426" s="11"/>
      <c r="X1426" s="13"/>
      <c r="Y1426" s="12"/>
      <c r="AD1426" s="12"/>
    </row>
    <row r="1427" spans="6:30" x14ac:dyDescent="0.3">
      <c r="F1427" s="10"/>
      <c r="G1427" s="17"/>
      <c r="H1427" s="10"/>
      <c r="M1427" s="10"/>
      <c r="N1427" s="10"/>
      <c r="O1427" s="10"/>
      <c r="P1427" s="10"/>
      <c r="Q1427" s="10"/>
      <c r="R1427" s="10"/>
      <c r="T1427" s="17"/>
      <c r="U1427" s="17"/>
      <c r="V1427" s="11"/>
      <c r="X1427" s="13"/>
      <c r="Y1427" s="12"/>
      <c r="AD1427" s="12"/>
    </row>
    <row r="1428" spans="6:30" x14ac:dyDescent="0.3">
      <c r="F1428" s="10"/>
      <c r="G1428" s="17"/>
      <c r="H1428" s="10"/>
      <c r="M1428" s="10"/>
      <c r="N1428" s="10"/>
      <c r="O1428" s="10"/>
      <c r="P1428" s="10"/>
      <c r="Q1428" s="10"/>
      <c r="R1428" s="10"/>
      <c r="T1428" s="17"/>
      <c r="U1428" s="17"/>
      <c r="V1428" s="11"/>
      <c r="X1428" s="13"/>
      <c r="Y1428" s="12"/>
      <c r="AD1428" s="12"/>
    </row>
    <row r="1429" spans="6:30" x14ac:dyDescent="0.3">
      <c r="F1429" s="10"/>
      <c r="G1429" s="17"/>
      <c r="H1429" s="10"/>
      <c r="M1429" s="10"/>
      <c r="N1429" s="10"/>
      <c r="O1429" s="10"/>
      <c r="P1429" s="10"/>
      <c r="Q1429" s="10"/>
      <c r="R1429" s="10"/>
      <c r="T1429" s="17"/>
      <c r="U1429" s="17"/>
      <c r="V1429" s="11"/>
      <c r="X1429" s="13"/>
      <c r="Y1429" s="12"/>
      <c r="AD1429" s="12"/>
    </row>
    <row r="1430" spans="6:30" x14ac:dyDescent="0.3">
      <c r="F1430" s="10"/>
      <c r="G1430" s="17"/>
      <c r="H1430" s="10"/>
      <c r="M1430" s="10"/>
      <c r="N1430" s="10"/>
      <c r="O1430" s="10"/>
      <c r="P1430" s="10"/>
      <c r="Q1430" s="10"/>
      <c r="R1430" s="10"/>
      <c r="T1430" s="17"/>
      <c r="U1430" s="17"/>
      <c r="V1430" s="11"/>
      <c r="X1430" s="13"/>
      <c r="Y1430" s="12"/>
      <c r="AD1430" s="12"/>
    </row>
    <row r="1431" spans="6:30" x14ac:dyDescent="0.3">
      <c r="F1431" s="10"/>
      <c r="G1431" s="17"/>
      <c r="H1431" s="10"/>
      <c r="M1431" s="10"/>
      <c r="N1431" s="10"/>
      <c r="O1431" s="10"/>
      <c r="P1431" s="10"/>
      <c r="Q1431" s="10"/>
      <c r="R1431" s="10"/>
      <c r="T1431" s="17"/>
      <c r="U1431" s="17"/>
      <c r="V1431" s="11"/>
      <c r="X1431" s="13"/>
      <c r="Y1431" s="12"/>
      <c r="AD1431" s="12"/>
    </row>
    <row r="1432" spans="6:30" x14ac:dyDescent="0.3">
      <c r="F1432" s="10"/>
      <c r="G1432" s="17"/>
      <c r="H1432" s="10"/>
      <c r="M1432" s="10"/>
      <c r="N1432" s="10"/>
      <c r="O1432" s="10"/>
      <c r="P1432" s="10"/>
      <c r="Q1432" s="10"/>
      <c r="R1432" s="10"/>
      <c r="T1432" s="17"/>
      <c r="U1432" s="17"/>
      <c r="V1432" s="11"/>
      <c r="X1432" s="13"/>
      <c r="Y1432" s="12"/>
      <c r="AD1432" s="12"/>
    </row>
    <row r="1433" spans="6:30" x14ac:dyDescent="0.3">
      <c r="F1433" s="10"/>
      <c r="G1433" s="17"/>
      <c r="H1433" s="10"/>
      <c r="M1433" s="10"/>
      <c r="N1433" s="10"/>
      <c r="O1433" s="10"/>
      <c r="P1433" s="10"/>
      <c r="Q1433" s="10"/>
      <c r="R1433" s="10"/>
      <c r="T1433" s="17"/>
      <c r="U1433" s="17"/>
      <c r="V1433" s="11"/>
      <c r="X1433" s="13"/>
      <c r="Y1433" s="12"/>
      <c r="AD1433" s="12"/>
    </row>
    <row r="1434" spans="6:30" x14ac:dyDescent="0.3">
      <c r="F1434" s="10"/>
      <c r="G1434" s="17"/>
      <c r="H1434" s="10"/>
      <c r="M1434" s="10"/>
      <c r="N1434" s="10"/>
      <c r="O1434" s="10"/>
      <c r="P1434" s="10"/>
      <c r="Q1434" s="10"/>
      <c r="R1434" s="10"/>
      <c r="T1434" s="17"/>
      <c r="U1434" s="17"/>
      <c r="V1434" s="11"/>
      <c r="X1434" s="13"/>
      <c r="Y1434" s="12"/>
      <c r="AD1434" s="12"/>
    </row>
    <row r="1435" spans="6:30" x14ac:dyDescent="0.3">
      <c r="F1435" s="10"/>
      <c r="G1435" s="17"/>
      <c r="H1435" s="10"/>
      <c r="M1435" s="10"/>
      <c r="N1435" s="10"/>
      <c r="O1435" s="10"/>
      <c r="P1435" s="10"/>
      <c r="Q1435" s="10"/>
      <c r="R1435" s="10"/>
      <c r="T1435" s="17"/>
      <c r="U1435" s="17"/>
      <c r="V1435" s="11"/>
      <c r="X1435" s="13"/>
      <c r="Y1435" s="12"/>
      <c r="AD1435" s="12"/>
    </row>
    <row r="1436" spans="6:30" x14ac:dyDescent="0.3">
      <c r="F1436" s="10"/>
      <c r="G1436" s="17"/>
      <c r="H1436" s="10"/>
      <c r="M1436" s="10"/>
      <c r="N1436" s="10"/>
      <c r="O1436" s="10"/>
      <c r="P1436" s="10"/>
      <c r="Q1436" s="10"/>
      <c r="R1436" s="10"/>
      <c r="T1436" s="17"/>
      <c r="U1436" s="17"/>
      <c r="V1436" s="11"/>
      <c r="X1436" s="13"/>
      <c r="Y1436" s="12"/>
      <c r="AD1436" s="12"/>
    </row>
    <row r="1437" spans="6:30" x14ac:dyDescent="0.3">
      <c r="F1437" s="10"/>
      <c r="G1437" s="17"/>
      <c r="H1437" s="10"/>
      <c r="M1437" s="10"/>
      <c r="N1437" s="10"/>
      <c r="O1437" s="10"/>
      <c r="P1437" s="10"/>
      <c r="Q1437" s="10"/>
      <c r="R1437" s="10"/>
      <c r="T1437" s="17"/>
      <c r="U1437" s="17"/>
      <c r="V1437" s="11"/>
      <c r="X1437" s="13"/>
      <c r="Y1437" s="12"/>
      <c r="AD1437" s="12"/>
    </row>
    <row r="1438" spans="6:30" x14ac:dyDescent="0.3">
      <c r="F1438" s="10"/>
      <c r="G1438" s="17"/>
      <c r="H1438" s="10"/>
      <c r="M1438" s="10"/>
      <c r="N1438" s="10"/>
      <c r="O1438" s="10"/>
      <c r="P1438" s="10"/>
      <c r="Q1438" s="10"/>
      <c r="R1438" s="10"/>
      <c r="T1438" s="17"/>
      <c r="U1438" s="17"/>
      <c r="V1438" s="11"/>
      <c r="X1438" s="13"/>
      <c r="Y1438" s="12"/>
      <c r="AD1438" s="12"/>
    </row>
    <row r="1439" spans="6:30" x14ac:dyDescent="0.3">
      <c r="F1439" s="10"/>
      <c r="G1439" s="17"/>
      <c r="H1439" s="10"/>
      <c r="M1439" s="10"/>
      <c r="N1439" s="10"/>
      <c r="O1439" s="10"/>
      <c r="P1439" s="10"/>
      <c r="Q1439" s="10"/>
      <c r="R1439" s="10"/>
      <c r="T1439" s="17"/>
      <c r="U1439" s="17"/>
      <c r="V1439" s="11"/>
      <c r="X1439" s="13"/>
      <c r="Y1439" s="12"/>
      <c r="AD1439" s="12"/>
    </row>
    <row r="1440" spans="6:30" x14ac:dyDescent="0.3">
      <c r="F1440" s="10"/>
      <c r="G1440" s="17"/>
      <c r="H1440" s="10"/>
      <c r="M1440" s="10"/>
      <c r="N1440" s="10"/>
      <c r="O1440" s="10"/>
      <c r="P1440" s="10"/>
      <c r="Q1440" s="10"/>
      <c r="R1440" s="10"/>
      <c r="T1440" s="17"/>
      <c r="U1440" s="17"/>
      <c r="V1440" s="11"/>
      <c r="X1440" s="13"/>
      <c r="Y1440" s="12"/>
      <c r="AD1440" s="12"/>
    </row>
    <row r="1441" spans="6:30" x14ac:dyDescent="0.3">
      <c r="F1441" s="10"/>
      <c r="G1441" s="17"/>
      <c r="H1441" s="10"/>
      <c r="M1441" s="10"/>
      <c r="N1441" s="10"/>
      <c r="O1441" s="10"/>
      <c r="P1441" s="10"/>
      <c r="Q1441" s="10"/>
      <c r="R1441" s="10"/>
      <c r="T1441" s="17"/>
      <c r="U1441" s="17"/>
      <c r="V1441" s="11"/>
      <c r="X1441" s="13"/>
      <c r="Y1441" s="12"/>
      <c r="AD1441" s="12"/>
    </row>
    <row r="1442" spans="6:30" x14ac:dyDescent="0.3">
      <c r="F1442" s="10"/>
      <c r="G1442" s="17"/>
      <c r="H1442" s="10"/>
      <c r="M1442" s="10"/>
      <c r="N1442" s="10"/>
      <c r="O1442" s="10"/>
      <c r="P1442" s="10"/>
      <c r="Q1442" s="10"/>
      <c r="R1442" s="10"/>
      <c r="T1442" s="17"/>
      <c r="U1442" s="17"/>
      <c r="V1442" s="11"/>
      <c r="X1442" s="13"/>
      <c r="Y1442" s="12"/>
      <c r="AD1442" s="12"/>
    </row>
    <row r="1443" spans="6:30" x14ac:dyDescent="0.3">
      <c r="F1443" s="10"/>
      <c r="G1443" s="17"/>
      <c r="H1443" s="10"/>
      <c r="M1443" s="10"/>
      <c r="N1443" s="10"/>
      <c r="O1443" s="10"/>
      <c r="P1443" s="10"/>
      <c r="Q1443" s="10"/>
      <c r="R1443" s="10"/>
      <c r="T1443" s="17"/>
      <c r="U1443" s="17"/>
      <c r="V1443" s="11"/>
      <c r="X1443" s="13"/>
      <c r="Y1443" s="12"/>
      <c r="AD1443" s="12"/>
    </row>
    <row r="1444" spans="6:30" x14ac:dyDescent="0.3">
      <c r="F1444" s="10"/>
      <c r="G1444" s="17"/>
      <c r="H1444" s="10"/>
      <c r="M1444" s="10"/>
      <c r="N1444" s="10"/>
      <c r="O1444" s="10"/>
      <c r="P1444" s="10"/>
      <c r="Q1444" s="10"/>
      <c r="R1444" s="10"/>
      <c r="T1444" s="17"/>
      <c r="U1444" s="17"/>
      <c r="V1444" s="11"/>
      <c r="X1444" s="13"/>
      <c r="Y1444" s="12"/>
      <c r="AD1444" s="12"/>
    </row>
    <row r="1445" spans="6:30" x14ac:dyDescent="0.3">
      <c r="F1445" s="10"/>
      <c r="G1445" s="17"/>
      <c r="H1445" s="10"/>
      <c r="M1445" s="10"/>
      <c r="N1445" s="10"/>
      <c r="O1445" s="10"/>
      <c r="P1445" s="10"/>
      <c r="Q1445" s="10"/>
      <c r="R1445" s="10"/>
      <c r="T1445" s="17"/>
      <c r="U1445" s="17"/>
      <c r="V1445" s="11"/>
      <c r="X1445" s="13"/>
      <c r="Y1445" s="12"/>
      <c r="AD1445" s="12"/>
    </row>
    <row r="1446" spans="6:30" x14ac:dyDescent="0.3">
      <c r="F1446" s="10"/>
      <c r="G1446" s="17"/>
      <c r="H1446" s="10"/>
      <c r="M1446" s="10"/>
      <c r="N1446" s="10"/>
      <c r="O1446" s="10"/>
      <c r="P1446" s="10"/>
      <c r="Q1446" s="10"/>
      <c r="R1446" s="10"/>
      <c r="T1446" s="17"/>
      <c r="U1446" s="17"/>
      <c r="V1446" s="11"/>
      <c r="X1446" s="13"/>
      <c r="Y1446" s="12"/>
      <c r="AD1446" s="12"/>
    </row>
    <row r="1447" spans="6:30" x14ac:dyDescent="0.3">
      <c r="F1447" s="10"/>
      <c r="G1447" s="17"/>
      <c r="H1447" s="10"/>
      <c r="M1447" s="10"/>
      <c r="N1447" s="10"/>
      <c r="O1447" s="10"/>
      <c r="P1447" s="10"/>
      <c r="Q1447" s="10"/>
      <c r="R1447" s="10"/>
      <c r="T1447" s="17"/>
      <c r="U1447" s="17"/>
      <c r="V1447" s="11"/>
      <c r="X1447" s="13"/>
      <c r="Y1447" s="12"/>
      <c r="AD1447" s="12"/>
    </row>
    <row r="1448" spans="6:30" x14ac:dyDescent="0.3">
      <c r="F1448" s="10"/>
      <c r="G1448" s="17"/>
      <c r="H1448" s="10"/>
      <c r="M1448" s="10"/>
      <c r="N1448" s="10"/>
      <c r="O1448" s="10"/>
      <c r="P1448" s="10"/>
      <c r="Q1448" s="10"/>
      <c r="R1448" s="10"/>
      <c r="T1448" s="17"/>
      <c r="U1448" s="17"/>
      <c r="V1448" s="11"/>
      <c r="X1448" s="13"/>
      <c r="Y1448" s="12"/>
      <c r="AD1448" s="12"/>
    </row>
    <row r="1449" spans="6:30" x14ac:dyDescent="0.3">
      <c r="F1449" s="10"/>
      <c r="G1449" s="17"/>
      <c r="H1449" s="10"/>
      <c r="M1449" s="10"/>
      <c r="N1449" s="10"/>
      <c r="O1449" s="10"/>
      <c r="P1449" s="10"/>
      <c r="Q1449" s="10"/>
      <c r="R1449" s="10"/>
      <c r="T1449" s="17"/>
      <c r="U1449" s="17"/>
      <c r="V1449" s="11"/>
      <c r="X1449" s="13"/>
      <c r="Y1449" s="12"/>
      <c r="AD1449" s="12"/>
    </row>
    <row r="1450" spans="6:30" x14ac:dyDescent="0.3">
      <c r="F1450" s="10"/>
      <c r="G1450" s="17"/>
      <c r="H1450" s="10"/>
      <c r="M1450" s="10"/>
      <c r="N1450" s="10"/>
      <c r="O1450" s="10"/>
      <c r="P1450" s="10"/>
      <c r="Q1450" s="10"/>
      <c r="R1450" s="10"/>
      <c r="T1450" s="17"/>
      <c r="U1450" s="17"/>
      <c r="V1450" s="11"/>
      <c r="X1450" s="13"/>
      <c r="Y1450" s="12"/>
      <c r="AD1450" s="12"/>
    </row>
    <row r="1451" spans="6:30" x14ac:dyDescent="0.3">
      <c r="F1451" s="10"/>
      <c r="G1451" s="17"/>
      <c r="H1451" s="10"/>
      <c r="M1451" s="10"/>
      <c r="N1451" s="10"/>
      <c r="O1451" s="10"/>
      <c r="P1451" s="10"/>
      <c r="Q1451" s="10"/>
      <c r="R1451" s="10"/>
      <c r="T1451" s="17"/>
      <c r="U1451" s="17"/>
      <c r="V1451" s="11"/>
      <c r="X1451" s="13"/>
      <c r="Y1451" s="12"/>
      <c r="AD1451" s="12"/>
    </row>
    <row r="1452" spans="6:30" x14ac:dyDescent="0.3">
      <c r="F1452" s="10"/>
      <c r="G1452" s="17"/>
      <c r="H1452" s="10"/>
      <c r="M1452" s="10"/>
      <c r="N1452" s="10"/>
      <c r="O1452" s="10"/>
      <c r="P1452" s="10"/>
      <c r="Q1452" s="10"/>
      <c r="R1452" s="10"/>
      <c r="T1452" s="17"/>
      <c r="U1452" s="17"/>
      <c r="V1452" s="11"/>
      <c r="X1452" s="13"/>
      <c r="Y1452" s="12"/>
      <c r="AD1452" s="12"/>
    </row>
    <row r="1453" spans="6:30" x14ac:dyDescent="0.3">
      <c r="F1453" s="10"/>
      <c r="G1453" s="17"/>
      <c r="H1453" s="10"/>
      <c r="M1453" s="10"/>
      <c r="N1453" s="10"/>
      <c r="O1453" s="10"/>
      <c r="P1453" s="10"/>
      <c r="Q1453" s="10"/>
      <c r="R1453" s="10"/>
      <c r="T1453" s="17"/>
      <c r="U1453" s="17"/>
      <c r="V1453" s="11"/>
      <c r="X1453" s="13"/>
      <c r="Y1453" s="12"/>
      <c r="AD1453" s="12"/>
    </row>
    <row r="1454" spans="6:30" x14ac:dyDescent="0.3">
      <c r="F1454" s="10"/>
      <c r="G1454" s="17"/>
      <c r="H1454" s="10"/>
      <c r="M1454" s="10"/>
      <c r="N1454" s="10"/>
      <c r="O1454" s="10"/>
      <c r="P1454" s="10"/>
      <c r="Q1454" s="10"/>
      <c r="R1454" s="10"/>
      <c r="T1454" s="17"/>
      <c r="U1454" s="17"/>
      <c r="V1454" s="11"/>
      <c r="X1454" s="13"/>
      <c r="Y1454" s="12"/>
      <c r="AD1454" s="12"/>
    </row>
    <row r="1455" spans="6:30" x14ac:dyDescent="0.3">
      <c r="F1455" s="10"/>
      <c r="G1455" s="17"/>
      <c r="H1455" s="10"/>
      <c r="M1455" s="10"/>
      <c r="N1455" s="10"/>
      <c r="O1455" s="10"/>
      <c r="P1455" s="10"/>
      <c r="Q1455" s="10"/>
      <c r="R1455" s="10"/>
      <c r="T1455" s="17"/>
      <c r="U1455" s="17"/>
      <c r="V1455" s="11"/>
      <c r="X1455" s="13"/>
      <c r="Y1455" s="12"/>
      <c r="AD1455" s="12"/>
    </row>
    <row r="1456" spans="6:30" x14ac:dyDescent="0.3">
      <c r="F1456" s="10"/>
      <c r="G1456" s="17"/>
      <c r="H1456" s="10"/>
      <c r="M1456" s="10"/>
      <c r="N1456" s="10"/>
      <c r="O1456" s="10"/>
      <c r="P1456" s="10"/>
      <c r="Q1456" s="10"/>
      <c r="R1456" s="10"/>
      <c r="T1456" s="17"/>
      <c r="U1456" s="17"/>
      <c r="V1456" s="11"/>
      <c r="X1456" s="13"/>
      <c r="Y1456" s="12"/>
      <c r="AD1456" s="12"/>
    </row>
    <row r="1457" spans="6:30" x14ac:dyDescent="0.3">
      <c r="F1457" s="10"/>
      <c r="G1457" s="17"/>
      <c r="H1457" s="10"/>
      <c r="M1457" s="10"/>
      <c r="N1457" s="10"/>
      <c r="O1457" s="10"/>
      <c r="P1457" s="10"/>
      <c r="Q1457" s="10"/>
      <c r="R1457" s="10"/>
      <c r="T1457" s="17"/>
      <c r="U1457" s="17"/>
      <c r="V1457" s="11"/>
      <c r="X1457" s="13"/>
      <c r="Y1457" s="12"/>
      <c r="AD1457" s="12"/>
    </row>
    <row r="1458" spans="6:30" x14ac:dyDescent="0.3">
      <c r="F1458" s="10"/>
      <c r="G1458" s="17"/>
      <c r="H1458" s="10"/>
      <c r="M1458" s="10"/>
      <c r="N1458" s="10"/>
      <c r="O1458" s="10"/>
      <c r="P1458" s="10"/>
      <c r="Q1458" s="10"/>
      <c r="R1458" s="10"/>
      <c r="T1458" s="17"/>
      <c r="U1458" s="17"/>
      <c r="V1458" s="11"/>
      <c r="X1458" s="13"/>
      <c r="Y1458" s="12"/>
      <c r="AD1458" s="12"/>
    </row>
    <row r="1459" spans="6:30" x14ac:dyDescent="0.3">
      <c r="F1459" s="10"/>
      <c r="G1459" s="17"/>
      <c r="H1459" s="10"/>
      <c r="M1459" s="10"/>
      <c r="N1459" s="10"/>
      <c r="O1459" s="10"/>
      <c r="P1459" s="10"/>
      <c r="Q1459" s="10"/>
      <c r="R1459" s="10"/>
      <c r="T1459" s="17"/>
      <c r="U1459" s="17"/>
      <c r="V1459" s="11"/>
      <c r="X1459" s="13"/>
      <c r="Y1459" s="12"/>
      <c r="AD1459" s="12"/>
    </row>
    <row r="1460" spans="6:30" x14ac:dyDescent="0.3">
      <c r="F1460" s="10"/>
      <c r="G1460" s="17"/>
      <c r="H1460" s="10"/>
      <c r="M1460" s="10"/>
      <c r="N1460" s="10"/>
      <c r="O1460" s="10"/>
      <c r="P1460" s="10"/>
      <c r="Q1460" s="10"/>
      <c r="R1460" s="10"/>
      <c r="T1460" s="17"/>
      <c r="U1460" s="17"/>
      <c r="V1460" s="11"/>
      <c r="X1460" s="13"/>
      <c r="Y1460" s="12"/>
      <c r="AD1460" s="12"/>
    </row>
    <row r="1461" spans="6:30" x14ac:dyDescent="0.3">
      <c r="F1461" s="10"/>
      <c r="G1461" s="17"/>
      <c r="H1461" s="10"/>
      <c r="M1461" s="10"/>
      <c r="N1461" s="10"/>
      <c r="O1461" s="10"/>
      <c r="P1461" s="10"/>
      <c r="Q1461" s="10"/>
      <c r="R1461" s="10"/>
      <c r="T1461" s="17"/>
      <c r="U1461" s="17"/>
      <c r="V1461" s="11"/>
      <c r="X1461" s="13"/>
      <c r="Y1461" s="12"/>
      <c r="AD1461" s="12"/>
    </row>
    <row r="1462" spans="6:30" x14ac:dyDescent="0.3">
      <c r="F1462" s="10"/>
      <c r="G1462" s="17"/>
      <c r="H1462" s="10"/>
      <c r="M1462" s="10"/>
      <c r="N1462" s="10"/>
      <c r="O1462" s="10"/>
      <c r="P1462" s="10"/>
      <c r="Q1462" s="10"/>
      <c r="R1462" s="10"/>
      <c r="T1462" s="17"/>
      <c r="U1462" s="17"/>
      <c r="V1462" s="11"/>
      <c r="X1462" s="13"/>
      <c r="Y1462" s="12"/>
      <c r="AD1462" s="12"/>
    </row>
    <row r="1463" spans="6:30" x14ac:dyDescent="0.3">
      <c r="F1463" s="10"/>
      <c r="G1463" s="17"/>
      <c r="H1463" s="10"/>
      <c r="M1463" s="10"/>
      <c r="N1463" s="10"/>
      <c r="O1463" s="10"/>
      <c r="P1463" s="10"/>
      <c r="Q1463" s="10"/>
      <c r="R1463" s="10"/>
      <c r="T1463" s="17"/>
      <c r="U1463" s="17"/>
      <c r="V1463" s="11"/>
      <c r="X1463" s="13"/>
      <c r="Y1463" s="12"/>
      <c r="AD1463" s="12"/>
    </row>
    <row r="1464" spans="6:30" x14ac:dyDescent="0.3">
      <c r="F1464" s="10"/>
      <c r="G1464" s="17"/>
      <c r="H1464" s="10"/>
      <c r="M1464" s="10"/>
      <c r="N1464" s="10"/>
      <c r="O1464" s="10"/>
      <c r="P1464" s="10"/>
      <c r="Q1464" s="10"/>
      <c r="R1464" s="10"/>
      <c r="T1464" s="17"/>
      <c r="U1464" s="17"/>
      <c r="V1464" s="11"/>
      <c r="X1464" s="13"/>
      <c r="Y1464" s="12"/>
      <c r="AD1464" s="12"/>
    </row>
    <row r="1465" spans="6:30" x14ac:dyDescent="0.3">
      <c r="F1465" s="10"/>
      <c r="G1465" s="17"/>
      <c r="H1465" s="10"/>
      <c r="M1465" s="10"/>
      <c r="N1465" s="10"/>
      <c r="O1465" s="10"/>
      <c r="P1465" s="10"/>
      <c r="Q1465" s="10"/>
      <c r="R1465" s="10"/>
      <c r="T1465" s="17"/>
      <c r="U1465" s="17"/>
      <c r="V1465" s="11"/>
      <c r="X1465" s="13"/>
      <c r="Y1465" s="12"/>
      <c r="AD1465" s="12"/>
    </row>
    <row r="1466" spans="6:30" x14ac:dyDescent="0.3">
      <c r="F1466" s="10"/>
      <c r="G1466" s="17"/>
      <c r="H1466" s="10"/>
      <c r="M1466" s="10"/>
      <c r="N1466" s="10"/>
      <c r="O1466" s="10"/>
      <c r="P1466" s="10"/>
      <c r="Q1466" s="10"/>
      <c r="R1466" s="10"/>
      <c r="T1466" s="17"/>
      <c r="U1466" s="17"/>
      <c r="V1466" s="11"/>
      <c r="X1466" s="13"/>
      <c r="Y1466" s="12"/>
      <c r="AD1466" s="12"/>
    </row>
    <row r="1467" spans="6:30" x14ac:dyDescent="0.3">
      <c r="F1467" s="10"/>
      <c r="G1467" s="17"/>
      <c r="H1467" s="10"/>
      <c r="M1467" s="10"/>
      <c r="N1467" s="10"/>
      <c r="O1467" s="10"/>
      <c r="P1467" s="10"/>
      <c r="Q1467" s="10"/>
      <c r="R1467" s="10"/>
      <c r="T1467" s="17"/>
      <c r="U1467" s="17"/>
      <c r="V1467" s="11"/>
      <c r="X1467" s="13"/>
      <c r="Y1467" s="12"/>
      <c r="AD1467" s="12"/>
    </row>
    <row r="1468" spans="6:30" x14ac:dyDescent="0.3">
      <c r="F1468" s="10"/>
      <c r="G1468" s="17"/>
      <c r="H1468" s="10"/>
      <c r="M1468" s="10"/>
      <c r="N1468" s="10"/>
      <c r="O1468" s="10"/>
      <c r="P1468" s="10"/>
      <c r="Q1468" s="10"/>
      <c r="R1468" s="10"/>
      <c r="T1468" s="17"/>
      <c r="U1468" s="17"/>
      <c r="V1468" s="11"/>
      <c r="X1468" s="13"/>
      <c r="Y1468" s="12"/>
      <c r="AD1468" s="12"/>
    </row>
    <row r="1469" spans="6:30" x14ac:dyDescent="0.3">
      <c r="F1469" s="10"/>
      <c r="G1469" s="17"/>
      <c r="H1469" s="10"/>
      <c r="M1469" s="10"/>
      <c r="N1469" s="10"/>
      <c r="O1469" s="10"/>
      <c r="P1469" s="10"/>
      <c r="Q1469" s="10"/>
      <c r="R1469" s="10"/>
      <c r="T1469" s="17"/>
      <c r="U1469" s="17"/>
      <c r="V1469" s="11"/>
      <c r="X1469" s="13"/>
      <c r="Y1469" s="12"/>
      <c r="AD1469" s="12"/>
    </row>
    <row r="1470" spans="6:30" x14ac:dyDescent="0.3">
      <c r="F1470" s="10"/>
      <c r="G1470" s="17"/>
      <c r="H1470" s="10"/>
      <c r="M1470" s="10"/>
      <c r="N1470" s="10"/>
      <c r="O1470" s="10"/>
      <c r="P1470" s="10"/>
      <c r="Q1470" s="10"/>
      <c r="R1470" s="10"/>
      <c r="T1470" s="17"/>
      <c r="U1470" s="17"/>
      <c r="V1470" s="11"/>
      <c r="X1470" s="13"/>
      <c r="Y1470" s="12"/>
      <c r="AD1470" s="12"/>
    </row>
    <row r="1471" spans="6:30" x14ac:dyDescent="0.3">
      <c r="F1471" s="10"/>
      <c r="G1471" s="17"/>
      <c r="H1471" s="10"/>
      <c r="M1471" s="10"/>
      <c r="N1471" s="10"/>
      <c r="O1471" s="10"/>
      <c r="P1471" s="10"/>
      <c r="Q1471" s="10"/>
      <c r="R1471" s="10"/>
      <c r="T1471" s="17"/>
      <c r="U1471" s="17"/>
      <c r="V1471" s="11"/>
      <c r="X1471" s="13"/>
      <c r="Y1471" s="12"/>
      <c r="AD1471" s="12"/>
    </row>
    <row r="1472" spans="6:30" x14ac:dyDescent="0.3">
      <c r="F1472" s="10"/>
      <c r="G1472" s="17"/>
      <c r="H1472" s="10"/>
      <c r="M1472" s="10"/>
      <c r="N1472" s="10"/>
      <c r="O1472" s="10"/>
      <c r="P1472" s="10"/>
      <c r="Q1472" s="10"/>
      <c r="R1472" s="10"/>
      <c r="T1472" s="17"/>
      <c r="U1472" s="17"/>
      <c r="V1472" s="11"/>
      <c r="X1472" s="13"/>
      <c r="Y1472" s="12"/>
      <c r="AD1472" s="12"/>
    </row>
    <row r="1473" spans="6:30" x14ac:dyDescent="0.3">
      <c r="F1473" s="10"/>
      <c r="G1473" s="17"/>
      <c r="H1473" s="10"/>
      <c r="M1473" s="10"/>
      <c r="N1473" s="10"/>
      <c r="O1473" s="10"/>
      <c r="P1473" s="10"/>
      <c r="Q1473" s="10"/>
      <c r="R1473" s="10"/>
      <c r="T1473" s="17"/>
      <c r="U1473" s="17"/>
      <c r="V1473" s="11"/>
      <c r="X1473" s="13"/>
      <c r="Y1473" s="12"/>
      <c r="AD1473" s="12"/>
    </row>
    <row r="1474" spans="6:30" x14ac:dyDescent="0.3">
      <c r="F1474" s="10"/>
      <c r="G1474" s="17"/>
      <c r="H1474" s="10"/>
      <c r="M1474" s="10"/>
      <c r="N1474" s="10"/>
      <c r="O1474" s="10"/>
      <c r="P1474" s="10"/>
      <c r="Q1474" s="10"/>
      <c r="R1474" s="10"/>
      <c r="T1474" s="17"/>
      <c r="U1474" s="17"/>
      <c r="V1474" s="11"/>
      <c r="X1474" s="13"/>
      <c r="Y1474" s="12"/>
      <c r="AD1474" s="12"/>
    </row>
    <row r="1475" spans="6:30" x14ac:dyDescent="0.3">
      <c r="F1475" s="10"/>
      <c r="G1475" s="17"/>
      <c r="H1475" s="10"/>
      <c r="M1475" s="10"/>
      <c r="N1475" s="10"/>
      <c r="O1475" s="10"/>
      <c r="P1475" s="10"/>
      <c r="Q1475" s="10"/>
      <c r="R1475" s="10"/>
      <c r="T1475" s="17"/>
      <c r="U1475" s="17"/>
      <c r="V1475" s="11"/>
      <c r="X1475" s="13"/>
      <c r="Y1475" s="12"/>
      <c r="AD1475" s="12"/>
    </row>
    <row r="1476" spans="6:30" x14ac:dyDescent="0.3">
      <c r="F1476" s="10"/>
      <c r="G1476" s="17"/>
      <c r="H1476" s="10"/>
      <c r="M1476" s="10"/>
      <c r="N1476" s="10"/>
      <c r="O1476" s="10"/>
      <c r="P1476" s="10"/>
      <c r="Q1476" s="10"/>
      <c r="R1476" s="10"/>
      <c r="T1476" s="17"/>
      <c r="U1476" s="17"/>
      <c r="V1476" s="11"/>
      <c r="X1476" s="13"/>
      <c r="Y1476" s="12"/>
      <c r="AD1476" s="12"/>
    </row>
    <row r="1477" spans="6:30" x14ac:dyDescent="0.3">
      <c r="F1477" s="10"/>
      <c r="G1477" s="17"/>
      <c r="H1477" s="10"/>
      <c r="M1477" s="10"/>
      <c r="N1477" s="10"/>
      <c r="O1477" s="10"/>
      <c r="P1477" s="10"/>
      <c r="Q1477" s="10"/>
      <c r="R1477" s="10"/>
      <c r="T1477" s="17"/>
      <c r="U1477" s="17"/>
      <c r="V1477" s="11"/>
      <c r="X1477" s="13"/>
      <c r="Y1477" s="12"/>
      <c r="AD1477" s="12"/>
    </row>
    <row r="1478" spans="6:30" x14ac:dyDescent="0.3">
      <c r="F1478" s="10"/>
      <c r="G1478" s="17"/>
      <c r="H1478" s="10"/>
      <c r="M1478" s="10"/>
      <c r="N1478" s="10"/>
      <c r="O1478" s="10"/>
      <c r="P1478" s="10"/>
      <c r="Q1478" s="10"/>
      <c r="R1478" s="10"/>
      <c r="T1478" s="17"/>
      <c r="U1478" s="17"/>
      <c r="V1478" s="11"/>
      <c r="X1478" s="13"/>
      <c r="Y1478" s="12"/>
      <c r="AD1478" s="12"/>
    </row>
    <row r="1479" spans="6:30" x14ac:dyDescent="0.3">
      <c r="F1479" s="10"/>
      <c r="G1479" s="17"/>
      <c r="H1479" s="10"/>
      <c r="M1479" s="10"/>
      <c r="N1479" s="10"/>
      <c r="O1479" s="10"/>
      <c r="P1479" s="10"/>
      <c r="Q1479" s="10"/>
      <c r="R1479" s="10"/>
      <c r="T1479" s="17"/>
      <c r="U1479" s="17"/>
      <c r="V1479" s="11"/>
      <c r="X1479" s="13"/>
      <c r="Y1479" s="12"/>
      <c r="AD1479" s="12"/>
    </row>
    <row r="1480" spans="6:30" x14ac:dyDescent="0.3">
      <c r="F1480" s="10"/>
      <c r="G1480" s="17"/>
      <c r="H1480" s="10"/>
      <c r="M1480" s="10"/>
      <c r="N1480" s="10"/>
      <c r="O1480" s="10"/>
      <c r="P1480" s="10"/>
      <c r="Q1480" s="10"/>
      <c r="R1480" s="10"/>
      <c r="T1480" s="17"/>
      <c r="U1480" s="17"/>
      <c r="V1480" s="11"/>
      <c r="X1480" s="13"/>
      <c r="Y1480" s="12"/>
      <c r="AD1480" s="12"/>
    </row>
    <row r="1481" spans="6:30" x14ac:dyDescent="0.3">
      <c r="F1481" s="10"/>
      <c r="G1481" s="17"/>
      <c r="H1481" s="10"/>
      <c r="M1481" s="10"/>
      <c r="N1481" s="10"/>
      <c r="O1481" s="10"/>
      <c r="P1481" s="10"/>
      <c r="Q1481" s="10"/>
      <c r="R1481" s="10"/>
      <c r="T1481" s="17"/>
      <c r="U1481" s="17"/>
      <c r="V1481" s="11"/>
      <c r="X1481" s="13"/>
      <c r="Y1481" s="12"/>
      <c r="AD1481" s="12"/>
    </row>
    <row r="1482" spans="6:30" x14ac:dyDescent="0.3">
      <c r="F1482" s="10"/>
      <c r="G1482" s="17"/>
      <c r="H1482" s="10"/>
      <c r="M1482" s="10"/>
      <c r="N1482" s="10"/>
      <c r="O1482" s="10"/>
      <c r="P1482" s="10"/>
      <c r="Q1482" s="10"/>
      <c r="R1482" s="10"/>
      <c r="T1482" s="17"/>
      <c r="U1482" s="17"/>
      <c r="V1482" s="11"/>
      <c r="X1482" s="13"/>
      <c r="Y1482" s="12"/>
      <c r="AD1482" s="12"/>
    </row>
    <row r="1483" spans="6:30" x14ac:dyDescent="0.3">
      <c r="F1483" s="10"/>
      <c r="G1483" s="17"/>
      <c r="H1483" s="10"/>
      <c r="M1483" s="10"/>
      <c r="N1483" s="10"/>
      <c r="O1483" s="10"/>
      <c r="P1483" s="10"/>
      <c r="Q1483" s="10"/>
      <c r="R1483" s="10"/>
      <c r="T1483" s="17"/>
      <c r="U1483" s="17"/>
      <c r="V1483" s="11"/>
      <c r="X1483" s="13"/>
      <c r="Y1483" s="12"/>
      <c r="AD1483" s="12"/>
    </row>
    <row r="1484" spans="6:30" x14ac:dyDescent="0.3">
      <c r="F1484" s="10"/>
      <c r="G1484" s="17"/>
      <c r="H1484" s="10"/>
      <c r="M1484" s="10"/>
      <c r="N1484" s="10"/>
      <c r="O1484" s="10"/>
      <c r="P1484" s="10"/>
      <c r="Q1484" s="10"/>
      <c r="R1484" s="10"/>
      <c r="T1484" s="17"/>
      <c r="U1484" s="17"/>
      <c r="V1484" s="11"/>
      <c r="X1484" s="13"/>
      <c r="Y1484" s="12"/>
      <c r="AD1484" s="12"/>
    </row>
    <row r="1485" spans="6:30" x14ac:dyDescent="0.3">
      <c r="F1485" s="10"/>
      <c r="G1485" s="17"/>
      <c r="H1485" s="10"/>
      <c r="M1485" s="10"/>
      <c r="N1485" s="10"/>
      <c r="O1485" s="10"/>
      <c r="P1485" s="10"/>
      <c r="Q1485" s="10"/>
      <c r="R1485" s="10"/>
      <c r="T1485" s="17"/>
      <c r="U1485" s="17"/>
      <c r="V1485" s="11"/>
      <c r="X1485" s="13"/>
      <c r="Y1485" s="12"/>
      <c r="AD1485" s="12"/>
    </row>
    <row r="1486" spans="6:30" x14ac:dyDescent="0.3">
      <c r="F1486" s="10"/>
      <c r="G1486" s="17"/>
      <c r="H1486" s="10"/>
      <c r="M1486" s="10"/>
      <c r="N1486" s="10"/>
      <c r="O1486" s="10"/>
      <c r="P1486" s="10"/>
      <c r="Q1486" s="10"/>
      <c r="R1486" s="10"/>
      <c r="T1486" s="17"/>
      <c r="U1486" s="17"/>
      <c r="V1486" s="11"/>
      <c r="X1486" s="13"/>
      <c r="Y1486" s="12"/>
      <c r="AD1486" s="12"/>
    </row>
    <row r="1487" spans="6:30" x14ac:dyDescent="0.3">
      <c r="F1487" s="10"/>
      <c r="G1487" s="17"/>
      <c r="H1487" s="10"/>
      <c r="M1487" s="10"/>
      <c r="N1487" s="10"/>
      <c r="O1487" s="10"/>
      <c r="P1487" s="10"/>
      <c r="Q1487" s="10"/>
      <c r="R1487" s="10"/>
      <c r="T1487" s="17"/>
      <c r="U1487" s="17"/>
      <c r="V1487" s="11"/>
      <c r="X1487" s="13"/>
      <c r="Y1487" s="12"/>
      <c r="AD1487" s="12"/>
    </row>
    <row r="1488" spans="6:30" x14ac:dyDescent="0.3">
      <c r="F1488" s="10"/>
      <c r="G1488" s="17"/>
      <c r="H1488" s="10"/>
      <c r="M1488" s="10"/>
      <c r="N1488" s="10"/>
      <c r="O1488" s="10"/>
      <c r="P1488" s="10"/>
      <c r="Q1488" s="10"/>
      <c r="R1488" s="10"/>
      <c r="T1488" s="17"/>
      <c r="U1488" s="17"/>
      <c r="V1488" s="11"/>
      <c r="X1488" s="13"/>
      <c r="Y1488" s="12"/>
      <c r="AD1488" s="12"/>
    </row>
    <row r="1489" spans="6:30" x14ac:dyDescent="0.3">
      <c r="F1489" s="10"/>
      <c r="G1489" s="17"/>
      <c r="H1489" s="10"/>
      <c r="M1489" s="10"/>
      <c r="N1489" s="10"/>
      <c r="O1489" s="10"/>
      <c r="P1489" s="10"/>
      <c r="Q1489" s="10"/>
      <c r="R1489" s="10"/>
      <c r="T1489" s="17"/>
      <c r="U1489" s="17"/>
      <c r="V1489" s="11"/>
      <c r="X1489" s="13"/>
      <c r="Y1489" s="12"/>
      <c r="AD1489" s="12"/>
    </row>
    <row r="1490" spans="6:30" x14ac:dyDescent="0.3">
      <c r="F1490" s="10"/>
      <c r="G1490" s="17"/>
      <c r="H1490" s="10"/>
      <c r="M1490" s="10"/>
      <c r="N1490" s="10"/>
      <c r="O1490" s="10"/>
      <c r="P1490" s="10"/>
      <c r="Q1490" s="10"/>
      <c r="R1490" s="10"/>
      <c r="T1490" s="17"/>
      <c r="U1490" s="17"/>
      <c r="V1490" s="11"/>
      <c r="X1490" s="13"/>
      <c r="Y1490" s="12"/>
      <c r="AD1490" s="12"/>
    </row>
    <row r="1491" spans="6:30" x14ac:dyDescent="0.3">
      <c r="F1491" s="10"/>
      <c r="G1491" s="17"/>
      <c r="H1491" s="10"/>
      <c r="M1491" s="10"/>
      <c r="N1491" s="10"/>
      <c r="O1491" s="10"/>
      <c r="P1491" s="10"/>
      <c r="Q1491" s="10"/>
      <c r="R1491" s="10"/>
      <c r="T1491" s="17"/>
      <c r="U1491" s="17"/>
      <c r="V1491" s="11"/>
      <c r="X1491" s="13"/>
      <c r="Y1491" s="12"/>
      <c r="AD1491" s="12"/>
    </row>
    <row r="1492" spans="6:30" x14ac:dyDescent="0.3">
      <c r="F1492" s="10"/>
      <c r="G1492" s="17"/>
      <c r="H1492" s="10"/>
      <c r="M1492" s="10"/>
      <c r="N1492" s="10"/>
      <c r="O1492" s="10"/>
      <c r="P1492" s="10"/>
      <c r="Q1492" s="10"/>
      <c r="R1492" s="10"/>
      <c r="T1492" s="17"/>
      <c r="U1492" s="17"/>
      <c r="V1492" s="11"/>
      <c r="X1492" s="13"/>
      <c r="Y1492" s="12"/>
      <c r="AD1492" s="12"/>
    </row>
    <row r="1493" spans="6:30" x14ac:dyDescent="0.3">
      <c r="F1493" s="10"/>
      <c r="G1493" s="17"/>
      <c r="H1493" s="10"/>
      <c r="M1493" s="10"/>
      <c r="N1493" s="10"/>
      <c r="O1493" s="10"/>
      <c r="P1493" s="10"/>
      <c r="Q1493" s="10"/>
      <c r="R1493" s="10"/>
      <c r="T1493" s="17"/>
      <c r="U1493" s="17"/>
      <c r="V1493" s="11"/>
      <c r="X1493" s="13"/>
      <c r="Y1493" s="12"/>
      <c r="AD1493" s="12"/>
    </row>
    <row r="1494" spans="6:30" x14ac:dyDescent="0.3">
      <c r="F1494" s="10"/>
      <c r="G1494" s="17"/>
      <c r="H1494" s="10"/>
      <c r="M1494" s="10"/>
      <c r="N1494" s="10"/>
      <c r="O1494" s="10"/>
      <c r="P1494" s="10"/>
      <c r="Q1494" s="10"/>
      <c r="R1494" s="10"/>
      <c r="T1494" s="17"/>
      <c r="U1494" s="17"/>
      <c r="V1494" s="11"/>
      <c r="X1494" s="13"/>
      <c r="Y1494" s="12"/>
      <c r="AD1494" s="12"/>
    </row>
    <row r="1495" spans="6:30" x14ac:dyDescent="0.3">
      <c r="F1495" s="10"/>
      <c r="G1495" s="17"/>
      <c r="H1495" s="10"/>
      <c r="M1495" s="10"/>
      <c r="N1495" s="10"/>
      <c r="O1495" s="10"/>
      <c r="P1495" s="10"/>
      <c r="Q1495" s="10"/>
      <c r="R1495" s="10"/>
      <c r="T1495" s="17"/>
      <c r="U1495" s="17"/>
      <c r="V1495" s="11"/>
      <c r="X1495" s="13"/>
      <c r="Y1495" s="12"/>
      <c r="AD1495" s="12"/>
    </row>
    <row r="1496" spans="6:30" x14ac:dyDescent="0.3">
      <c r="F1496" s="10"/>
      <c r="G1496" s="17"/>
      <c r="H1496" s="10"/>
      <c r="M1496" s="10"/>
      <c r="N1496" s="10"/>
      <c r="O1496" s="10"/>
      <c r="P1496" s="10"/>
      <c r="Q1496" s="10"/>
      <c r="R1496" s="10"/>
      <c r="T1496" s="17"/>
      <c r="U1496" s="17"/>
      <c r="V1496" s="11"/>
      <c r="X1496" s="13"/>
      <c r="Y1496" s="12"/>
      <c r="AD1496" s="12"/>
    </row>
    <row r="1497" spans="6:30" x14ac:dyDescent="0.3">
      <c r="F1497" s="10"/>
      <c r="G1497" s="17"/>
      <c r="H1497" s="10"/>
      <c r="M1497" s="10"/>
      <c r="N1497" s="10"/>
      <c r="O1497" s="10"/>
      <c r="P1497" s="10"/>
      <c r="Q1497" s="10"/>
      <c r="R1497" s="10"/>
      <c r="T1497" s="17"/>
      <c r="U1497" s="17"/>
      <c r="V1497" s="11"/>
      <c r="X1497" s="13"/>
      <c r="Y1497" s="12"/>
      <c r="AD1497" s="12"/>
    </row>
    <row r="1498" spans="6:30" x14ac:dyDescent="0.3">
      <c r="F1498" s="10"/>
      <c r="G1498" s="17"/>
      <c r="H1498" s="10"/>
      <c r="M1498" s="10"/>
      <c r="N1498" s="10"/>
      <c r="O1498" s="10"/>
      <c r="P1498" s="10"/>
      <c r="Q1498" s="10"/>
      <c r="R1498" s="10"/>
      <c r="T1498" s="17"/>
      <c r="U1498" s="17"/>
      <c r="V1498" s="11"/>
      <c r="X1498" s="13"/>
      <c r="Y1498" s="12"/>
      <c r="AD1498" s="12"/>
    </row>
    <row r="1499" spans="6:30" x14ac:dyDescent="0.3">
      <c r="F1499" s="10"/>
      <c r="G1499" s="17"/>
      <c r="H1499" s="10"/>
      <c r="M1499" s="10"/>
      <c r="N1499" s="10"/>
      <c r="O1499" s="10"/>
      <c r="P1499" s="10"/>
      <c r="Q1499" s="10"/>
      <c r="R1499" s="10"/>
      <c r="T1499" s="17"/>
      <c r="U1499" s="17"/>
      <c r="V1499" s="11"/>
      <c r="X1499" s="13"/>
      <c r="Y1499" s="12"/>
      <c r="AD1499" s="12"/>
    </row>
    <row r="1500" spans="6:30" x14ac:dyDescent="0.3">
      <c r="F1500" s="10"/>
      <c r="G1500" s="17"/>
      <c r="H1500" s="10"/>
      <c r="M1500" s="10"/>
      <c r="N1500" s="10"/>
      <c r="O1500" s="10"/>
      <c r="P1500" s="10"/>
      <c r="Q1500" s="10"/>
      <c r="R1500" s="10"/>
      <c r="T1500" s="17"/>
      <c r="U1500" s="17"/>
      <c r="V1500" s="11"/>
      <c r="X1500" s="13"/>
      <c r="Y1500" s="12"/>
      <c r="AD1500" s="12"/>
    </row>
    <row r="1501" spans="6:30" x14ac:dyDescent="0.3">
      <c r="F1501" s="10"/>
      <c r="G1501" s="17"/>
      <c r="H1501" s="10"/>
      <c r="M1501" s="10"/>
      <c r="N1501" s="10"/>
      <c r="O1501" s="10"/>
      <c r="P1501" s="10"/>
      <c r="Q1501" s="10"/>
      <c r="R1501" s="10"/>
      <c r="T1501" s="17"/>
      <c r="U1501" s="17"/>
      <c r="V1501" s="11"/>
      <c r="X1501" s="13"/>
      <c r="Y1501" s="12"/>
      <c r="AD1501" s="12"/>
    </row>
    <row r="1502" spans="6:30" x14ac:dyDescent="0.3">
      <c r="F1502" s="10"/>
      <c r="G1502" s="17"/>
      <c r="H1502" s="10"/>
      <c r="M1502" s="10"/>
      <c r="N1502" s="10"/>
      <c r="O1502" s="10"/>
      <c r="P1502" s="10"/>
      <c r="Q1502" s="10"/>
      <c r="R1502" s="10"/>
      <c r="T1502" s="17"/>
      <c r="U1502" s="17"/>
      <c r="V1502" s="11"/>
      <c r="X1502" s="13"/>
      <c r="Y1502" s="12"/>
      <c r="AD1502" s="12"/>
    </row>
    <row r="1503" spans="6:30" x14ac:dyDescent="0.3">
      <c r="F1503" s="10"/>
      <c r="G1503" s="17"/>
      <c r="H1503" s="10"/>
      <c r="M1503" s="10"/>
      <c r="N1503" s="10"/>
      <c r="O1503" s="10"/>
      <c r="P1503" s="10"/>
      <c r="Q1503" s="10"/>
      <c r="R1503" s="10"/>
      <c r="T1503" s="17"/>
      <c r="U1503" s="17"/>
      <c r="V1503" s="11"/>
      <c r="X1503" s="13"/>
      <c r="Y1503" s="12"/>
      <c r="AD1503" s="12"/>
    </row>
    <row r="1504" spans="6:30" x14ac:dyDescent="0.3">
      <c r="F1504" s="10"/>
      <c r="G1504" s="17"/>
      <c r="H1504" s="10"/>
      <c r="M1504" s="10"/>
      <c r="N1504" s="10"/>
      <c r="O1504" s="10"/>
      <c r="P1504" s="10"/>
      <c r="Q1504" s="10"/>
      <c r="R1504" s="10"/>
      <c r="T1504" s="17"/>
      <c r="U1504" s="17"/>
      <c r="V1504" s="11"/>
      <c r="X1504" s="13"/>
      <c r="Y1504" s="12"/>
      <c r="AD1504" s="12"/>
    </row>
    <row r="1505" spans="6:30" x14ac:dyDescent="0.3">
      <c r="F1505" s="10"/>
      <c r="G1505" s="17"/>
      <c r="H1505" s="10"/>
      <c r="M1505" s="10"/>
      <c r="N1505" s="10"/>
      <c r="O1505" s="10"/>
      <c r="P1505" s="10"/>
      <c r="Q1505" s="10"/>
      <c r="R1505" s="10"/>
      <c r="T1505" s="17"/>
      <c r="U1505" s="17"/>
      <c r="V1505" s="11"/>
      <c r="X1505" s="13"/>
      <c r="Y1505" s="12"/>
      <c r="AD1505" s="12"/>
    </row>
    <row r="1506" spans="6:30" x14ac:dyDescent="0.3">
      <c r="F1506" s="10"/>
      <c r="G1506" s="17"/>
      <c r="H1506" s="10"/>
      <c r="M1506" s="10"/>
      <c r="N1506" s="10"/>
      <c r="O1506" s="10"/>
      <c r="P1506" s="10"/>
      <c r="Q1506" s="10"/>
      <c r="R1506" s="10"/>
      <c r="T1506" s="17"/>
      <c r="U1506" s="17"/>
      <c r="V1506" s="11"/>
      <c r="X1506" s="13"/>
      <c r="Y1506" s="12"/>
      <c r="AD1506" s="12"/>
    </row>
    <row r="1507" spans="6:30" x14ac:dyDescent="0.3">
      <c r="F1507" s="10"/>
      <c r="G1507" s="17"/>
      <c r="H1507" s="10"/>
      <c r="M1507" s="10"/>
      <c r="N1507" s="10"/>
      <c r="O1507" s="10"/>
      <c r="P1507" s="10"/>
      <c r="Q1507" s="10"/>
      <c r="R1507" s="10"/>
      <c r="T1507" s="17"/>
      <c r="U1507" s="17"/>
      <c r="V1507" s="11"/>
      <c r="X1507" s="13"/>
      <c r="Y1507" s="12"/>
      <c r="AD1507" s="12"/>
    </row>
    <row r="1508" spans="6:30" x14ac:dyDescent="0.3">
      <c r="F1508" s="10"/>
      <c r="G1508" s="17"/>
      <c r="H1508" s="10"/>
      <c r="M1508" s="10"/>
      <c r="N1508" s="10"/>
      <c r="O1508" s="10"/>
      <c r="P1508" s="10"/>
      <c r="Q1508" s="10"/>
      <c r="R1508" s="10"/>
      <c r="T1508" s="17"/>
      <c r="U1508" s="17"/>
      <c r="V1508" s="11"/>
      <c r="X1508" s="13"/>
      <c r="Y1508" s="12"/>
      <c r="AD1508" s="12"/>
    </row>
    <row r="1509" spans="6:30" x14ac:dyDescent="0.3">
      <c r="F1509" s="10"/>
      <c r="G1509" s="17"/>
      <c r="H1509" s="10"/>
      <c r="M1509" s="10"/>
      <c r="N1509" s="10"/>
      <c r="O1509" s="10"/>
      <c r="P1509" s="10"/>
      <c r="Q1509" s="10"/>
      <c r="R1509" s="10"/>
      <c r="T1509" s="17"/>
      <c r="U1509" s="17"/>
      <c r="V1509" s="11"/>
      <c r="X1509" s="13"/>
      <c r="Y1509" s="12"/>
      <c r="AD1509" s="12"/>
    </row>
    <row r="1510" spans="6:30" x14ac:dyDescent="0.3">
      <c r="F1510" s="10"/>
      <c r="G1510" s="17"/>
      <c r="H1510" s="10"/>
      <c r="M1510" s="10"/>
      <c r="N1510" s="10"/>
      <c r="O1510" s="10"/>
      <c r="P1510" s="10"/>
      <c r="Q1510" s="10"/>
      <c r="R1510" s="10"/>
      <c r="T1510" s="17"/>
      <c r="U1510" s="17"/>
      <c r="V1510" s="11"/>
      <c r="X1510" s="13"/>
      <c r="Y1510" s="12"/>
      <c r="AD1510" s="12"/>
    </row>
    <row r="1511" spans="6:30" x14ac:dyDescent="0.3">
      <c r="F1511" s="10"/>
      <c r="G1511" s="17"/>
      <c r="H1511" s="10"/>
      <c r="M1511" s="10"/>
      <c r="N1511" s="10"/>
      <c r="O1511" s="10"/>
      <c r="P1511" s="10"/>
      <c r="Q1511" s="10"/>
      <c r="R1511" s="10"/>
      <c r="T1511" s="17"/>
      <c r="U1511" s="17"/>
      <c r="V1511" s="11"/>
      <c r="X1511" s="13"/>
      <c r="Y1511" s="12"/>
      <c r="AD1511" s="12"/>
    </row>
    <row r="1512" spans="6:30" x14ac:dyDescent="0.3">
      <c r="F1512" s="10"/>
      <c r="G1512" s="17"/>
      <c r="H1512" s="10"/>
      <c r="M1512" s="10"/>
      <c r="N1512" s="10"/>
      <c r="O1512" s="10"/>
      <c r="P1512" s="10"/>
      <c r="Q1512" s="10"/>
      <c r="R1512" s="10"/>
      <c r="T1512" s="17"/>
      <c r="U1512" s="17"/>
      <c r="V1512" s="11"/>
      <c r="X1512" s="13"/>
      <c r="Y1512" s="12"/>
      <c r="AD1512" s="12"/>
    </row>
    <row r="1513" spans="6:30" x14ac:dyDescent="0.3">
      <c r="F1513" s="10"/>
      <c r="G1513" s="17"/>
      <c r="H1513" s="10"/>
      <c r="M1513" s="10"/>
      <c r="N1513" s="10"/>
      <c r="O1513" s="10"/>
      <c r="P1513" s="10"/>
      <c r="Q1513" s="10"/>
      <c r="R1513" s="10"/>
      <c r="T1513" s="17"/>
      <c r="U1513" s="17"/>
      <c r="V1513" s="11"/>
      <c r="X1513" s="13"/>
      <c r="Y1513" s="12"/>
      <c r="AD1513" s="12"/>
    </row>
    <row r="1514" spans="6:30" x14ac:dyDescent="0.3">
      <c r="F1514" s="10"/>
      <c r="G1514" s="17"/>
      <c r="H1514" s="10"/>
      <c r="M1514" s="10"/>
      <c r="N1514" s="10"/>
      <c r="O1514" s="10"/>
      <c r="P1514" s="10"/>
      <c r="Q1514" s="10"/>
      <c r="R1514" s="10"/>
      <c r="T1514" s="17"/>
      <c r="U1514" s="17"/>
      <c r="V1514" s="11"/>
      <c r="X1514" s="13"/>
      <c r="Y1514" s="12"/>
      <c r="AD1514" s="12"/>
    </row>
    <row r="1515" spans="6:30" x14ac:dyDescent="0.3">
      <c r="F1515" s="10"/>
      <c r="G1515" s="17"/>
      <c r="H1515" s="10"/>
      <c r="M1515" s="10"/>
      <c r="N1515" s="10"/>
      <c r="O1515" s="10"/>
      <c r="P1515" s="10"/>
      <c r="Q1515" s="10"/>
      <c r="R1515" s="10"/>
      <c r="T1515" s="17"/>
      <c r="U1515" s="17"/>
      <c r="V1515" s="11"/>
      <c r="X1515" s="13"/>
      <c r="Y1515" s="12"/>
      <c r="AD1515" s="12"/>
    </row>
    <row r="1516" spans="6:30" x14ac:dyDescent="0.3">
      <c r="F1516" s="10"/>
      <c r="G1516" s="17"/>
      <c r="H1516" s="10"/>
      <c r="M1516" s="10"/>
      <c r="N1516" s="10"/>
      <c r="O1516" s="10"/>
      <c r="P1516" s="10"/>
      <c r="Q1516" s="10"/>
      <c r="R1516" s="10"/>
      <c r="T1516" s="17"/>
      <c r="U1516" s="17"/>
      <c r="V1516" s="11"/>
      <c r="X1516" s="13"/>
      <c r="Y1516" s="12"/>
      <c r="AD1516" s="12"/>
    </row>
    <row r="1517" spans="6:30" x14ac:dyDescent="0.3">
      <c r="F1517" s="10"/>
      <c r="G1517" s="17"/>
      <c r="H1517" s="10"/>
      <c r="M1517" s="10"/>
      <c r="N1517" s="10"/>
      <c r="O1517" s="10"/>
      <c r="P1517" s="10"/>
      <c r="Q1517" s="10"/>
      <c r="R1517" s="10"/>
      <c r="T1517" s="17"/>
      <c r="U1517" s="17"/>
      <c r="V1517" s="11"/>
      <c r="X1517" s="13"/>
      <c r="Y1517" s="12"/>
      <c r="AD1517" s="12"/>
    </row>
    <row r="1518" spans="6:30" x14ac:dyDescent="0.3">
      <c r="F1518" s="10"/>
      <c r="G1518" s="17"/>
      <c r="H1518" s="10"/>
      <c r="M1518" s="10"/>
      <c r="N1518" s="10"/>
      <c r="O1518" s="10"/>
      <c r="P1518" s="10"/>
      <c r="Q1518" s="10"/>
      <c r="R1518" s="10"/>
      <c r="T1518" s="17"/>
      <c r="U1518" s="17"/>
      <c r="V1518" s="11"/>
      <c r="X1518" s="13"/>
      <c r="Y1518" s="12"/>
      <c r="AD1518" s="12"/>
    </row>
    <row r="1519" spans="6:30" x14ac:dyDescent="0.3">
      <c r="F1519" s="10"/>
      <c r="G1519" s="17"/>
      <c r="H1519" s="10"/>
      <c r="M1519" s="10"/>
      <c r="N1519" s="10"/>
      <c r="O1519" s="10"/>
      <c r="P1519" s="10"/>
      <c r="Q1519" s="10"/>
      <c r="R1519" s="10"/>
      <c r="T1519" s="17"/>
      <c r="U1519" s="17"/>
      <c r="V1519" s="11"/>
      <c r="X1519" s="13"/>
      <c r="Y1519" s="12"/>
      <c r="AD1519" s="12"/>
    </row>
    <row r="1520" spans="6:30" x14ac:dyDescent="0.3">
      <c r="F1520" s="10"/>
      <c r="G1520" s="17"/>
      <c r="H1520" s="10"/>
      <c r="M1520" s="10"/>
      <c r="N1520" s="10"/>
      <c r="O1520" s="10"/>
      <c r="P1520" s="10"/>
      <c r="Q1520" s="10"/>
      <c r="R1520" s="10"/>
      <c r="T1520" s="17"/>
      <c r="U1520" s="17"/>
      <c r="V1520" s="11"/>
      <c r="X1520" s="13"/>
      <c r="Y1520" s="12"/>
      <c r="AD1520" s="12"/>
    </row>
    <row r="1521" spans="6:30" x14ac:dyDescent="0.3">
      <c r="F1521" s="10"/>
      <c r="G1521" s="17"/>
      <c r="H1521" s="10"/>
      <c r="M1521" s="10"/>
      <c r="N1521" s="10"/>
      <c r="O1521" s="10"/>
      <c r="P1521" s="10"/>
      <c r="Q1521" s="10"/>
      <c r="R1521" s="10"/>
      <c r="T1521" s="17"/>
      <c r="U1521" s="17"/>
      <c r="V1521" s="11"/>
      <c r="X1521" s="13"/>
      <c r="Y1521" s="12"/>
      <c r="AD1521" s="12"/>
    </row>
    <row r="1522" spans="6:30" x14ac:dyDescent="0.3">
      <c r="F1522" s="10"/>
      <c r="G1522" s="17"/>
      <c r="H1522" s="10"/>
      <c r="M1522" s="10"/>
      <c r="N1522" s="10"/>
      <c r="O1522" s="10"/>
      <c r="P1522" s="10"/>
      <c r="Q1522" s="10"/>
      <c r="R1522" s="10"/>
      <c r="T1522" s="17"/>
      <c r="U1522" s="17"/>
      <c r="V1522" s="11"/>
      <c r="X1522" s="13"/>
      <c r="Y1522" s="12"/>
      <c r="AD1522" s="12"/>
    </row>
    <row r="1523" spans="6:30" x14ac:dyDescent="0.3">
      <c r="F1523" s="10"/>
      <c r="G1523" s="17"/>
      <c r="H1523" s="10"/>
      <c r="M1523" s="10"/>
      <c r="N1523" s="10"/>
      <c r="O1523" s="10"/>
      <c r="P1523" s="10"/>
      <c r="Q1523" s="10"/>
      <c r="R1523" s="10"/>
      <c r="T1523" s="17"/>
      <c r="U1523" s="17"/>
      <c r="V1523" s="11"/>
      <c r="X1523" s="13"/>
      <c r="Y1523" s="12"/>
      <c r="AD1523" s="12"/>
    </row>
    <row r="1524" spans="6:30" x14ac:dyDescent="0.3">
      <c r="F1524" s="10"/>
      <c r="G1524" s="17"/>
      <c r="H1524" s="10"/>
      <c r="M1524" s="10"/>
      <c r="N1524" s="10"/>
      <c r="O1524" s="10"/>
      <c r="P1524" s="10"/>
      <c r="Q1524" s="10"/>
      <c r="R1524" s="10"/>
      <c r="T1524" s="17"/>
      <c r="U1524" s="17"/>
      <c r="V1524" s="11"/>
      <c r="X1524" s="13"/>
      <c r="Y1524" s="12"/>
      <c r="AD1524" s="12"/>
    </row>
    <row r="1525" spans="6:30" x14ac:dyDescent="0.3">
      <c r="F1525" s="10"/>
      <c r="G1525" s="17"/>
      <c r="H1525" s="10"/>
      <c r="M1525" s="10"/>
      <c r="N1525" s="10"/>
      <c r="O1525" s="10"/>
      <c r="P1525" s="10"/>
      <c r="Q1525" s="10"/>
      <c r="R1525" s="10"/>
      <c r="T1525" s="17"/>
      <c r="U1525" s="17"/>
      <c r="V1525" s="11"/>
      <c r="X1525" s="13"/>
      <c r="Y1525" s="12"/>
      <c r="AD1525" s="12"/>
    </row>
    <row r="1526" spans="6:30" x14ac:dyDescent="0.3">
      <c r="F1526" s="10"/>
      <c r="G1526" s="17"/>
      <c r="H1526" s="10"/>
      <c r="M1526" s="10"/>
      <c r="N1526" s="10"/>
      <c r="O1526" s="10"/>
      <c r="P1526" s="10"/>
      <c r="Q1526" s="10"/>
      <c r="R1526" s="10"/>
      <c r="T1526" s="17"/>
      <c r="U1526" s="17"/>
      <c r="V1526" s="11"/>
      <c r="X1526" s="13"/>
      <c r="Y1526" s="12"/>
      <c r="AD1526" s="12"/>
    </row>
    <row r="1527" spans="6:30" x14ac:dyDescent="0.3">
      <c r="F1527" s="10"/>
      <c r="G1527" s="17"/>
      <c r="H1527" s="10"/>
      <c r="M1527" s="10"/>
      <c r="N1527" s="10"/>
      <c r="O1527" s="10"/>
      <c r="P1527" s="10"/>
      <c r="Q1527" s="10"/>
      <c r="R1527" s="10"/>
      <c r="T1527" s="17"/>
      <c r="U1527" s="17"/>
      <c r="V1527" s="11"/>
      <c r="X1527" s="13"/>
      <c r="Y1527" s="12"/>
      <c r="AD1527" s="12"/>
    </row>
    <row r="1528" spans="6:30" x14ac:dyDescent="0.3">
      <c r="F1528" s="10"/>
      <c r="G1528" s="17"/>
      <c r="H1528" s="10"/>
      <c r="M1528" s="10"/>
      <c r="N1528" s="10"/>
      <c r="O1528" s="10"/>
      <c r="P1528" s="10"/>
      <c r="Q1528" s="10"/>
      <c r="R1528" s="10"/>
      <c r="T1528" s="17"/>
      <c r="U1528" s="17"/>
      <c r="V1528" s="11"/>
      <c r="X1528" s="13"/>
      <c r="Y1528" s="12"/>
      <c r="AD1528" s="12"/>
    </row>
    <row r="1529" spans="6:30" x14ac:dyDescent="0.3">
      <c r="F1529" s="10"/>
      <c r="G1529" s="17"/>
      <c r="H1529" s="10"/>
      <c r="M1529" s="10"/>
      <c r="N1529" s="10"/>
      <c r="O1529" s="10"/>
      <c r="P1529" s="10"/>
      <c r="Q1529" s="10"/>
      <c r="R1529" s="10"/>
      <c r="T1529" s="17"/>
      <c r="U1529" s="17"/>
      <c r="V1529" s="11"/>
      <c r="X1529" s="13"/>
      <c r="Y1529" s="12"/>
      <c r="AD1529" s="12"/>
    </row>
    <row r="1530" spans="6:30" x14ac:dyDescent="0.3">
      <c r="F1530" s="10"/>
      <c r="G1530" s="17"/>
      <c r="H1530" s="10"/>
      <c r="M1530" s="10"/>
      <c r="N1530" s="10"/>
      <c r="O1530" s="10"/>
      <c r="P1530" s="10"/>
      <c r="Q1530" s="10"/>
      <c r="R1530" s="10"/>
      <c r="T1530" s="17"/>
      <c r="U1530" s="17"/>
      <c r="V1530" s="11"/>
      <c r="X1530" s="13"/>
      <c r="Y1530" s="12"/>
      <c r="AD1530" s="12"/>
    </row>
    <row r="1531" spans="6:30" x14ac:dyDescent="0.3">
      <c r="F1531" s="10"/>
      <c r="G1531" s="17"/>
      <c r="H1531" s="10"/>
      <c r="M1531" s="10"/>
      <c r="N1531" s="10"/>
      <c r="O1531" s="10"/>
      <c r="P1531" s="10"/>
      <c r="Q1531" s="10"/>
      <c r="R1531" s="10"/>
      <c r="T1531" s="17"/>
      <c r="U1531" s="17"/>
      <c r="V1531" s="11"/>
      <c r="X1531" s="13"/>
      <c r="Y1531" s="12"/>
      <c r="AD1531" s="12"/>
    </row>
    <row r="1532" spans="6:30" x14ac:dyDescent="0.3">
      <c r="F1532" s="10"/>
      <c r="G1532" s="17"/>
      <c r="H1532" s="10"/>
      <c r="M1532" s="10"/>
      <c r="N1532" s="10"/>
      <c r="O1532" s="10"/>
      <c r="P1532" s="10"/>
      <c r="Q1532" s="10"/>
      <c r="R1532" s="10"/>
      <c r="T1532" s="17"/>
      <c r="U1532" s="17"/>
      <c r="V1532" s="11"/>
      <c r="X1532" s="13"/>
      <c r="Y1532" s="12"/>
      <c r="AD1532" s="12"/>
    </row>
    <row r="1533" spans="6:30" x14ac:dyDescent="0.3">
      <c r="F1533" s="10"/>
      <c r="G1533" s="17"/>
      <c r="H1533" s="10"/>
      <c r="M1533" s="10"/>
      <c r="N1533" s="10"/>
      <c r="O1533" s="10"/>
      <c r="P1533" s="10"/>
      <c r="Q1533" s="10"/>
      <c r="R1533" s="10"/>
      <c r="T1533" s="17"/>
      <c r="U1533" s="17"/>
      <c r="V1533" s="11"/>
      <c r="X1533" s="13"/>
      <c r="Y1533" s="12"/>
      <c r="AD1533" s="12"/>
    </row>
    <row r="1534" spans="6:30" x14ac:dyDescent="0.3">
      <c r="F1534" s="10"/>
      <c r="G1534" s="17"/>
      <c r="H1534" s="10"/>
      <c r="M1534" s="10"/>
      <c r="N1534" s="10"/>
      <c r="O1534" s="10"/>
      <c r="P1534" s="10"/>
      <c r="Q1534" s="10"/>
      <c r="R1534" s="10"/>
      <c r="T1534" s="17"/>
      <c r="U1534" s="17"/>
      <c r="V1534" s="11"/>
      <c r="X1534" s="13"/>
      <c r="Y1534" s="12"/>
      <c r="AD1534" s="12"/>
    </row>
    <row r="1535" spans="6:30" x14ac:dyDescent="0.3">
      <c r="F1535" s="10"/>
      <c r="G1535" s="17"/>
      <c r="H1535" s="10"/>
      <c r="M1535" s="10"/>
      <c r="N1535" s="10"/>
      <c r="O1535" s="10"/>
      <c r="P1535" s="10"/>
      <c r="Q1535" s="10"/>
      <c r="R1535" s="10"/>
      <c r="T1535" s="17"/>
      <c r="U1535" s="17"/>
      <c r="V1535" s="11"/>
      <c r="X1535" s="13"/>
      <c r="Y1535" s="12"/>
      <c r="AD1535" s="12"/>
    </row>
    <row r="1536" spans="6:30" x14ac:dyDescent="0.3">
      <c r="F1536" s="10"/>
      <c r="G1536" s="17"/>
      <c r="H1536" s="10"/>
      <c r="M1536" s="10"/>
      <c r="N1536" s="10"/>
      <c r="O1536" s="10"/>
      <c r="P1536" s="10"/>
      <c r="Q1536" s="10"/>
      <c r="R1536" s="10"/>
      <c r="T1536" s="17"/>
      <c r="U1536" s="17"/>
      <c r="V1536" s="11"/>
      <c r="X1536" s="13"/>
      <c r="Y1536" s="12"/>
      <c r="AD1536" s="12"/>
    </row>
    <row r="1537" spans="6:30" x14ac:dyDescent="0.3">
      <c r="F1537" s="10"/>
      <c r="G1537" s="17"/>
      <c r="H1537" s="10"/>
      <c r="M1537" s="10"/>
      <c r="N1537" s="10"/>
      <c r="O1537" s="10"/>
      <c r="P1537" s="10"/>
      <c r="Q1537" s="10"/>
      <c r="R1537" s="10"/>
      <c r="T1537" s="17"/>
      <c r="U1537" s="17"/>
      <c r="V1537" s="11"/>
      <c r="X1537" s="13"/>
      <c r="Y1537" s="12"/>
      <c r="AD1537" s="12"/>
    </row>
    <row r="1538" spans="6:30" x14ac:dyDescent="0.3">
      <c r="F1538" s="10"/>
      <c r="G1538" s="17"/>
      <c r="H1538" s="10"/>
      <c r="M1538" s="10"/>
      <c r="N1538" s="10"/>
      <c r="O1538" s="10"/>
      <c r="P1538" s="10"/>
      <c r="Q1538" s="10"/>
      <c r="R1538" s="10"/>
      <c r="T1538" s="17"/>
      <c r="U1538" s="17"/>
      <c r="V1538" s="11"/>
      <c r="X1538" s="13"/>
      <c r="Y1538" s="12"/>
      <c r="AD1538" s="12"/>
    </row>
    <row r="1539" spans="6:30" x14ac:dyDescent="0.3">
      <c r="F1539" s="10"/>
      <c r="G1539" s="17"/>
      <c r="H1539" s="10"/>
      <c r="M1539" s="10"/>
      <c r="N1539" s="10"/>
      <c r="O1539" s="10"/>
      <c r="P1539" s="10"/>
      <c r="Q1539" s="10"/>
      <c r="R1539" s="10"/>
      <c r="T1539" s="17"/>
      <c r="U1539" s="17"/>
      <c r="V1539" s="11"/>
      <c r="X1539" s="13"/>
      <c r="Y1539" s="12"/>
      <c r="AD1539" s="12"/>
    </row>
    <row r="1540" spans="6:30" x14ac:dyDescent="0.3">
      <c r="F1540" s="10"/>
      <c r="G1540" s="17"/>
      <c r="H1540" s="10"/>
      <c r="M1540" s="10"/>
      <c r="N1540" s="10"/>
      <c r="O1540" s="10"/>
      <c r="P1540" s="10"/>
      <c r="Q1540" s="10"/>
      <c r="R1540" s="10"/>
      <c r="T1540" s="17"/>
      <c r="U1540" s="17"/>
      <c r="V1540" s="11"/>
      <c r="X1540" s="13"/>
      <c r="Y1540" s="12"/>
      <c r="AD1540" s="12"/>
    </row>
    <row r="1541" spans="6:30" x14ac:dyDescent="0.3">
      <c r="F1541" s="10"/>
      <c r="G1541" s="17"/>
      <c r="H1541" s="10"/>
      <c r="M1541" s="10"/>
      <c r="N1541" s="10"/>
      <c r="O1541" s="10"/>
      <c r="P1541" s="10"/>
      <c r="Q1541" s="10"/>
      <c r="R1541" s="10"/>
      <c r="T1541" s="17"/>
      <c r="U1541" s="17"/>
      <c r="V1541" s="11"/>
      <c r="X1541" s="13"/>
      <c r="Y1541" s="12"/>
      <c r="AD1541" s="12"/>
    </row>
    <row r="1542" spans="6:30" x14ac:dyDescent="0.3">
      <c r="F1542" s="10"/>
      <c r="G1542" s="17"/>
      <c r="H1542" s="10"/>
      <c r="M1542" s="10"/>
      <c r="N1542" s="10"/>
      <c r="O1542" s="10"/>
      <c r="P1542" s="10"/>
      <c r="Q1542" s="10"/>
      <c r="R1542" s="10"/>
      <c r="T1542" s="17"/>
      <c r="U1542" s="17"/>
      <c r="V1542" s="11"/>
      <c r="X1542" s="13"/>
      <c r="Y1542" s="12"/>
      <c r="AD1542" s="12"/>
    </row>
    <row r="1543" spans="6:30" x14ac:dyDescent="0.3">
      <c r="F1543" s="10"/>
      <c r="G1543" s="17"/>
      <c r="H1543" s="10"/>
      <c r="M1543" s="10"/>
      <c r="N1543" s="10"/>
      <c r="O1543" s="10"/>
      <c r="P1543" s="10"/>
      <c r="Q1543" s="10"/>
      <c r="R1543" s="10"/>
      <c r="T1543" s="17"/>
      <c r="U1543" s="17"/>
      <c r="V1543" s="11"/>
      <c r="X1543" s="13"/>
      <c r="Y1543" s="12"/>
      <c r="AD1543" s="12"/>
    </row>
    <row r="1544" spans="6:30" x14ac:dyDescent="0.3">
      <c r="F1544" s="10"/>
      <c r="G1544" s="17"/>
      <c r="H1544" s="10"/>
      <c r="M1544" s="10"/>
      <c r="N1544" s="10"/>
      <c r="O1544" s="10"/>
      <c r="P1544" s="10"/>
      <c r="Q1544" s="10"/>
      <c r="R1544" s="10"/>
      <c r="T1544" s="17"/>
      <c r="U1544" s="17"/>
      <c r="V1544" s="11"/>
      <c r="X1544" s="13"/>
      <c r="Y1544" s="12"/>
      <c r="AD1544" s="12"/>
    </row>
    <row r="1545" spans="6:30" x14ac:dyDescent="0.3">
      <c r="F1545" s="10"/>
      <c r="G1545" s="17"/>
      <c r="H1545" s="10"/>
      <c r="M1545" s="10"/>
      <c r="N1545" s="10"/>
      <c r="O1545" s="10"/>
      <c r="P1545" s="10"/>
      <c r="Q1545" s="10"/>
      <c r="R1545" s="10"/>
      <c r="T1545" s="17"/>
      <c r="U1545" s="17"/>
      <c r="V1545" s="11"/>
      <c r="X1545" s="13"/>
      <c r="Y1545" s="12"/>
      <c r="AD1545" s="12"/>
    </row>
    <row r="1546" spans="6:30" x14ac:dyDescent="0.3">
      <c r="F1546" s="10"/>
      <c r="G1546" s="17"/>
      <c r="H1546" s="10"/>
      <c r="M1546" s="10"/>
      <c r="N1546" s="10"/>
      <c r="O1546" s="10"/>
      <c r="P1546" s="10"/>
      <c r="Q1546" s="10"/>
      <c r="R1546" s="10"/>
      <c r="T1546" s="17"/>
      <c r="U1546" s="17"/>
      <c r="V1546" s="11"/>
      <c r="X1546" s="13"/>
      <c r="Y1546" s="12"/>
      <c r="AD1546" s="12"/>
    </row>
    <row r="1547" spans="6:30" x14ac:dyDescent="0.3">
      <c r="F1547" s="10"/>
      <c r="G1547" s="17"/>
      <c r="H1547" s="10"/>
      <c r="M1547" s="10"/>
      <c r="N1547" s="10"/>
      <c r="O1547" s="10"/>
      <c r="P1547" s="10"/>
      <c r="Q1547" s="10"/>
      <c r="R1547" s="10"/>
      <c r="T1547" s="17"/>
      <c r="U1547" s="17"/>
      <c r="V1547" s="11"/>
      <c r="X1547" s="13"/>
      <c r="Y1547" s="12"/>
      <c r="AD1547" s="12"/>
    </row>
    <row r="1548" spans="6:30" x14ac:dyDescent="0.3">
      <c r="F1548" s="10"/>
      <c r="G1548" s="17"/>
      <c r="H1548" s="10"/>
      <c r="M1548" s="10"/>
      <c r="N1548" s="10"/>
      <c r="O1548" s="10"/>
      <c r="P1548" s="10"/>
      <c r="Q1548" s="10"/>
      <c r="R1548" s="10"/>
      <c r="T1548" s="17"/>
      <c r="U1548" s="17"/>
      <c r="V1548" s="11"/>
      <c r="X1548" s="13"/>
      <c r="Y1548" s="12"/>
      <c r="AD1548" s="12"/>
    </row>
    <row r="1549" spans="6:30" x14ac:dyDescent="0.3">
      <c r="F1549" s="10"/>
      <c r="G1549" s="17"/>
      <c r="H1549" s="10"/>
      <c r="M1549" s="10"/>
      <c r="N1549" s="10"/>
      <c r="O1549" s="10"/>
      <c r="P1549" s="10"/>
      <c r="Q1549" s="10"/>
      <c r="R1549" s="10"/>
      <c r="T1549" s="17"/>
      <c r="U1549" s="17"/>
      <c r="V1549" s="11"/>
      <c r="X1549" s="13"/>
      <c r="Y1549" s="12"/>
      <c r="AD1549" s="12"/>
    </row>
    <row r="1550" spans="6:30" x14ac:dyDescent="0.3">
      <c r="F1550" s="10"/>
      <c r="G1550" s="17"/>
      <c r="H1550" s="10"/>
      <c r="M1550" s="10"/>
      <c r="N1550" s="10"/>
      <c r="O1550" s="10"/>
      <c r="P1550" s="10"/>
      <c r="Q1550" s="10"/>
      <c r="R1550" s="10"/>
      <c r="T1550" s="17"/>
      <c r="U1550" s="17"/>
      <c r="V1550" s="11"/>
      <c r="X1550" s="13"/>
      <c r="Y1550" s="12"/>
      <c r="AD1550" s="12"/>
    </row>
    <row r="1551" spans="6:30" x14ac:dyDescent="0.3">
      <c r="F1551" s="10"/>
      <c r="G1551" s="17"/>
      <c r="H1551" s="10"/>
      <c r="M1551" s="10"/>
      <c r="N1551" s="10"/>
      <c r="O1551" s="10"/>
      <c r="P1551" s="10"/>
      <c r="Q1551" s="10"/>
      <c r="R1551" s="10"/>
      <c r="T1551" s="17"/>
      <c r="U1551" s="17"/>
      <c r="V1551" s="11"/>
      <c r="X1551" s="13"/>
      <c r="Y1551" s="12"/>
      <c r="AD1551" s="12"/>
    </row>
    <row r="1552" spans="6:30" x14ac:dyDescent="0.3">
      <c r="F1552" s="10"/>
      <c r="G1552" s="17"/>
      <c r="H1552" s="10"/>
      <c r="M1552" s="10"/>
      <c r="N1552" s="10"/>
      <c r="O1552" s="10"/>
      <c r="P1552" s="10"/>
      <c r="Q1552" s="10"/>
      <c r="R1552" s="10"/>
      <c r="T1552" s="17"/>
      <c r="U1552" s="17"/>
      <c r="V1552" s="11"/>
      <c r="X1552" s="13"/>
      <c r="Y1552" s="12"/>
      <c r="AD1552" s="12"/>
    </row>
    <row r="1553" spans="6:30" x14ac:dyDescent="0.3">
      <c r="F1553" s="10"/>
      <c r="G1553" s="17"/>
      <c r="H1553" s="10"/>
      <c r="M1553" s="10"/>
      <c r="N1553" s="10"/>
      <c r="O1553" s="10"/>
      <c r="P1553" s="10"/>
      <c r="Q1553" s="10"/>
      <c r="R1553" s="10"/>
      <c r="T1553" s="17"/>
      <c r="U1553" s="17"/>
      <c r="V1553" s="11"/>
      <c r="X1553" s="13"/>
      <c r="Y1553" s="12"/>
      <c r="AD1553" s="12"/>
    </row>
    <row r="1554" spans="6:30" x14ac:dyDescent="0.3">
      <c r="F1554" s="10"/>
      <c r="G1554" s="17"/>
      <c r="H1554" s="10"/>
      <c r="M1554" s="10"/>
      <c r="N1554" s="10"/>
      <c r="O1554" s="10"/>
      <c r="P1554" s="10"/>
      <c r="Q1554" s="10"/>
      <c r="R1554" s="10"/>
      <c r="T1554" s="17"/>
      <c r="U1554" s="17"/>
      <c r="V1554" s="11"/>
      <c r="X1554" s="13"/>
      <c r="Y1554" s="12"/>
      <c r="AD1554" s="12"/>
    </row>
    <row r="1555" spans="6:30" x14ac:dyDescent="0.3">
      <c r="F1555" s="10"/>
      <c r="G1555" s="17"/>
      <c r="H1555" s="10"/>
      <c r="M1555" s="10"/>
      <c r="N1555" s="10"/>
      <c r="O1555" s="10"/>
      <c r="P1555" s="10"/>
      <c r="Q1555" s="10"/>
      <c r="R1555" s="10"/>
      <c r="T1555" s="17"/>
      <c r="U1555" s="17"/>
      <c r="V1555" s="11"/>
      <c r="X1555" s="13"/>
      <c r="Y1555" s="12"/>
      <c r="AD1555" s="12"/>
    </row>
    <row r="1556" spans="6:30" x14ac:dyDescent="0.3">
      <c r="F1556" s="10"/>
      <c r="G1556" s="17"/>
      <c r="H1556" s="10"/>
      <c r="M1556" s="10"/>
      <c r="N1556" s="10"/>
      <c r="O1556" s="10"/>
      <c r="P1556" s="10"/>
      <c r="Q1556" s="10"/>
      <c r="R1556" s="10"/>
      <c r="T1556" s="17"/>
      <c r="U1556" s="17"/>
      <c r="V1556" s="11"/>
      <c r="X1556" s="13"/>
      <c r="Y1556" s="12"/>
      <c r="AD1556" s="12"/>
    </row>
    <row r="1557" spans="6:30" x14ac:dyDescent="0.3">
      <c r="F1557" s="10"/>
      <c r="G1557" s="17"/>
      <c r="H1557" s="10"/>
      <c r="M1557" s="10"/>
      <c r="N1557" s="10"/>
      <c r="O1557" s="10"/>
      <c r="P1557" s="10"/>
      <c r="Q1557" s="10"/>
      <c r="R1557" s="10"/>
      <c r="T1557" s="17"/>
      <c r="U1557" s="17"/>
      <c r="V1557" s="11"/>
      <c r="X1557" s="13"/>
      <c r="Y1557" s="12"/>
      <c r="AD1557" s="12"/>
    </row>
    <row r="1558" spans="6:30" x14ac:dyDescent="0.3">
      <c r="F1558" s="10"/>
      <c r="G1558" s="17"/>
      <c r="H1558" s="10"/>
      <c r="M1558" s="10"/>
      <c r="N1558" s="10"/>
      <c r="O1558" s="10"/>
      <c r="P1558" s="10"/>
      <c r="Q1558" s="10"/>
      <c r="R1558" s="10"/>
      <c r="T1558" s="17"/>
      <c r="U1558" s="17"/>
      <c r="V1558" s="11"/>
      <c r="X1558" s="13"/>
      <c r="Y1558" s="12"/>
      <c r="AD1558" s="12"/>
    </row>
    <row r="1559" spans="6:30" x14ac:dyDescent="0.3">
      <c r="F1559" s="10"/>
      <c r="G1559" s="17"/>
      <c r="H1559" s="10"/>
      <c r="M1559" s="10"/>
      <c r="N1559" s="10"/>
      <c r="O1559" s="10"/>
      <c r="P1559" s="10"/>
      <c r="Q1559" s="10"/>
      <c r="R1559" s="10"/>
      <c r="T1559" s="17"/>
      <c r="U1559" s="17"/>
      <c r="V1559" s="11"/>
      <c r="X1559" s="13"/>
      <c r="Y1559" s="12"/>
      <c r="AD1559" s="12"/>
    </row>
    <row r="1560" spans="6:30" x14ac:dyDescent="0.3">
      <c r="F1560" s="10"/>
      <c r="G1560" s="17"/>
      <c r="H1560" s="10"/>
      <c r="M1560" s="10"/>
      <c r="N1560" s="10"/>
      <c r="O1560" s="10"/>
      <c r="P1560" s="10"/>
      <c r="Q1560" s="10"/>
      <c r="R1560" s="10"/>
      <c r="T1560" s="17"/>
      <c r="U1560" s="17"/>
      <c r="V1560" s="11"/>
      <c r="X1560" s="13"/>
      <c r="Y1560" s="12"/>
      <c r="AD1560" s="12"/>
    </row>
    <row r="1561" spans="6:30" x14ac:dyDescent="0.3">
      <c r="F1561" s="10"/>
      <c r="G1561" s="17"/>
      <c r="H1561" s="10"/>
      <c r="M1561" s="10"/>
      <c r="N1561" s="10"/>
      <c r="O1561" s="10"/>
      <c r="P1561" s="10"/>
      <c r="Q1561" s="10"/>
      <c r="R1561" s="10"/>
      <c r="T1561" s="17"/>
      <c r="U1561" s="17"/>
      <c r="V1561" s="11"/>
      <c r="X1561" s="13"/>
      <c r="Y1561" s="12"/>
      <c r="AD1561" s="12"/>
    </row>
    <row r="1562" spans="6:30" x14ac:dyDescent="0.3">
      <c r="F1562" s="10"/>
      <c r="G1562" s="17"/>
      <c r="H1562" s="10"/>
      <c r="M1562" s="10"/>
      <c r="N1562" s="10"/>
      <c r="O1562" s="10"/>
      <c r="P1562" s="10"/>
      <c r="Q1562" s="10"/>
      <c r="R1562" s="10"/>
      <c r="T1562" s="17"/>
      <c r="U1562" s="17"/>
      <c r="V1562" s="11"/>
      <c r="X1562" s="13"/>
      <c r="Y1562" s="12"/>
      <c r="AD1562" s="12"/>
    </row>
    <row r="1563" spans="6:30" x14ac:dyDescent="0.3">
      <c r="F1563" s="10"/>
      <c r="G1563" s="17"/>
      <c r="H1563" s="10"/>
      <c r="M1563" s="10"/>
      <c r="N1563" s="10"/>
      <c r="O1563" s="10"/>
      <c r="P1563" s="10"/>
      <c r="Q1563" s="10"/>
      <c r="R1563" s="10"/>
      <c r="T1563" s="17"/>
      <c r="U1563" s="17"/>
      <c r="V1563" s="11"/>
      <c r="X1563" s="13"/>
      <c r="Y1563" s="12"/>
      <c r="AD1563" s="12"/>
    </row>
    <row r="1564" spans="6:30" x14ac:dyDescent="0.3">
      <c r="F1564" s="10"/>
      <c r="G1564" s="17"/>
      <c r="H1564" s="10"/>
      <c r="M1564" s="10"/>
      <c r="N1564" s="10"/>
      <c r="O1564" s="10"/>
      <c r="P1564" s="10"/>
      <c r="Q1564" s="10"/>
      <c r="R1564" s="10"/>
      <c r="T1564" s="17"/>
      <c r="U1564" s="17"/>
      <c r="V1564" s="11"/>
      <c r="X1564" s="13"/>
      <c r="Y1564" s="12"/>
      <c r="AD1564" s="12"/>
    </row>
    <row r="1565" spans="6:30" x14ac:dyDescent="0.3">
      <c r="F1565" s="10"/>
      <c r="G1565" s="17"/>
      <c r="H1565" s="10"/>
      <c r="M1565" s="10"/>
      <c r="N1565" s="10"/>
      <c r="O1565" s="10"/>
      <c r="P1565" s="10"/>
      <c r="Q1565" s="10"/>
      <c r="R1565" s="10"/>
      <c r="T1565" s="17"/>
      <c r="U1565" s="17"/>
      <c r="V1565" s="11"/>
      <c r="X1565" s="13"/>
      <c r="Y1565" s="12"/>
      <c r="AD1565" s="12"/>
    </row>
    <row r="1566" spans="6:30" x14ac:dyDescent="0.3">
      <c r="F1566" s="10"/>
      <c r="G1566" s="17"/>
      <c r="H1566" s="10"/>
      <c r="M1566" s="10"/>
      <c r="N1566" s="10"/>
      <c r="O1566" s="10"/>
      <c r="P1566" s="10"/>
      <c r="Q1566" s="10"/>
      <c r="R1566" s="10"/>
      <c r="T1566" s="17"/>
      <c r="U1566" s="17"/>
      <c r="V1566" s="11"/>
      <c r="X1566" s="13"/>
      <c r="Y1566" s="12"/>
      <c r="AD1566" s="12"/>
    </row>
    <row r="1567" spans="6:30" x14ac:dyDescent="0.3">
      <c r="F1567" s="10"/>
      <c r="G1567" s="17"/>
      <c r="H1567" s="10"/>
      <c r="M1567" s="10"/>
      <c r="N1567" s="10"/>
      <c r="O1567" s="10"/>
      <c r="P1567" s="10"/>
      <c r="Q1567" s="10"/>
      <c r="R1567" s="10"/>
      <c r="T1567" s="17"/>
      <c r="U1567" s="17"/>
      <c r="V1567" s="11"/>
      <c r="X1567" s="13"/>
      <c r="Y1567" s="12"/>
      <c r="AD1567" s="12"/>
    </row>
    <row r="1568" spans="6:30" x14ac:dyDescent="0.3">
      <c r="F1568" s="10"/>
      <c r="G1568" s="17"/>
      <c r="H1568" s="10"/>
      <c r="M1568" s="10"/>
      <c r="N1568" s="10"/>
      <c r="O1568" s="10"/>
      <c r="P1568" s="10"/>
      <c r="Q1568" s="10"/>
      <c r="R1568" s="10"/>
      <c r="T1568" s="17"/>
      <c r="U1568" s="17"/>
      <c r="V1568" s="11"/>
      <c r="X1568" s="13"/>
      <c r="Y1568" s="12"/>
      <c r="AD1568" s="12"/>
    </row>
    <row r="1569" spans="6:30" x14ac:dyDescent="0.3">
      <c r="F1569" s="10"/>
      <c r="G1569" s="17"/>
      <c r="H1569" s="10"/>
      <c r="M1569" s="10"/>
      <c r="N1569" s="10"/>
      <c r="O1569" s="10"/>
      <c r="P1569" s="10"/>
      <c r="Q1569" s="10"/>
      <c r="R1569" s="10"/>
      <c r="T1569" s="17"/>
      <c r="U1569" s="17"/>
      <c r="V1569" s="11"/>
      <c r="X1569" s="13"/>
      <c r="Y1569" s="12"/>
      <c r="AD1569" s="12"/>
    </row>
    <row r="1570" spans="6:30" x14ac:dyDescent="0.3">
      <c r="F1570" s="10"/>
      <c r="G1570" s="17"/>
      <c r="H1570" s="10"/>
      <c r="M1570" s="10"/>
      <c r="N1570" s="10"/>
      <c r="O1570" s="10"/>
      <c r="P1570" s="10"/>
      <c r="Q1570" s="10"/>
      <c r="R1570" s="10"/>
      <c r="T1570" s="17"/>
      <c r="U1570" s="17"/>
      <c r="V1570" s="11"/>
      <c r="X1570" s="13"/>
      <c r="Y1570" s="12"/>
      <c r="AD1570" s="12"/>
    </row>
    <row r="1571" spans="6:30" x14ac:dyDescent="0.3">
      <c r="F1571" s="10"/>
      <c r="G1571" s="17"/>
      <c r="H1571" s="10"/>
      <c r="M1571" s="10"/>
      <c r="N1571" s="10"/>
      <c r="O1571" s="10"/>
      <c r="P1571" s="10"/>
      <c r="Q1571" s="10"/>
      <c r="R1571" s="10"/>
      <c r="T1571" s="17"/>
      <c r="U1571" s="17"/>
      <c r="V1571" s="11"/>
      <c r="X1571" s="13"/>
      <c r="Y1571" s="12"/>
      <c r="AD1571" s="12"/>
    </row>
    <row r="1572" spans="6:30" x14ac:dyDescent="0.3">
      <c r="F1572" s="10"/>
      <c r="G1572" s="17"/>
      <c r="H1572" s="10"/>
      <c r="M1572" s="10"/>
      <c r="N1572" s="10"/>
      <c r="O1572" s="10"/>
      <c r="P1572" s="10"/>
      <c r="Q1572" s="10"/>
      <c r="R1572" s="10"/>
      <c r="T1572" s="17"/>
      <c r="U1572" s="17"/>
      <c r="V1572" s="11"/>
      <c r="X1572" s="13"/>
      <c r="Y1572" s="12"/>
      <c r="AD1572" s="12"/>
    </row>
    <row r="1573" spans="6:30" x14ac:dyDescent="0.3">
      <c r="F1573" s="10"/>
      <c r="G1573" s="17"/>
      <c r="H1573" s="10"/>
      <c r="M1573" s="10"/>
      <c r="N1573" s="10"/>
      <c r="O1573" s="10"/>
      <c r="P1573" s="10"/>
      <c r="Q1573" s="10"/>
      <c r="R1573" s="10"/>
      <c r="T1573" s="17"/>
      <c r="U1573" s="17"/>
      <c r="V1573" s="11"/>
      <c r="X1573" s="13"/>
      <c r="Y1573" s="12"/>
      <c r="AD1573" s="12"/>
    </row>
    <row r="1574" spans="6:30" x14ac:dyDescent="0.3">
      <c r="F1574" s="10"/>
      <c r="G1574" s="17"/>
      <c r="H1574" s="10"/>
      <c r="M1574" s="10"/>
      <c r="N1574" s="10"/>
      <c r="O1574" s="10"/>
      <c r="P1574" s="10"/>
      <c r="Q1574" s="10"/>
      <c r="R1574" s="10"/>
      <c r="T1574" s="17"/>
      <c r="U1574" s="17"/>
      <c r="V1574" s="11"/>
      <c r="X1574" s="13"/>
      <c r="Y1574" s="12"/>
      <c r="AD1574" s="12"/>
    </row>
    <row r="1575" spans="6:30" x14ac:dyDescent="0.3">
      <c r="F1575" s="10"/>
      <c r="G1575" s="17"/>
      <c r="H1575" s="10"/>
      <c r="M1575" s="10"/>
      <c r="N1575" s="10"/>
      <c r="O1575" s="10"/>
      <c r="P1575" s="10"/>
      <c r="Q1575" s="10"/>
      <c r="R1575" s="10"/>
      <c r="T1575" s="17"/>
      <c r="U1575" s="17"/>
      <c r="V1575" s="11"/>
      <c r="X1575" s="13"/>
      <c r="Y1575" s="12"/>
      <c r="AD1575" s="12"/>
    </row>
    <row r="1576" spans="6:30" x14ac:dyDescent="0.3">
      <c r="F1576" s="10"/>
      <c r="G1576" s="17"/>
      <c r="H1576" s="10"/>
      <c r="M1576" s="10"/>
      <c r="N1576" s="10"/>
      <c r="O1576" s="10"/>
      <c r="P1576" s="10"/>
      <c r="Q1576" s="10"/>
      <c r="R1576" s="10"/>
      <c r="T1576" s="17"/>
      <c r="U1576" s="17"/>
      <c r="V1576" s="11"/>
      <c r="X1576" s="13"/>
      <c r="Y1576" s="12"/>
      <c r="AD1576" s="12"/>
    </row>
    <row r="1577" spans="6:30" x14ac:dyDescent="0.3">
      <c r="F1577" s="10"/>
      <c r="G1577" s="17"/>
      <c r="H1577" s="10"/>
      <c r="M1577" s="10"/>
      <c r="N1577" s="10"/>
      <c r="O1577" s="10"/>
      <c r="P1577" s="10"/>
      <c r="Q1577" s="10"/>
      <c r="R1577" s="10"/>
      <c r="T1577" s="17"/>
      <c r="U1577" s="17"/>
      <c r="V1577" s="11"/>
      <c r="X1577" s="13"/>
      <c r="Y1577" s="12"/>
      <c r="AD1577" s="12"/>
    </row>
    <row r="1578" spans="6:30" x14ac:dyDescent="0.3">
      <c r="F1578" s="10"/>
      <c r="G1578" s="17"/>
      <c r="H1578" s="10"/>
      <c r="M1578" s="10"/>
      <c r="N1578" s="10"/>
      <c r="O1578" s="10"/>
      <c r="P1578" s="10"/>
      <c r="Q1578" s="10"/>
      <c r="R1578" s="10"/>
      <c r="T1578" s="17"/>
      <c r="U1578" s="17"/>
      <c r="V1578" s="11"/>
      <c r="X1578" s="13"/>
      <c r="Y1578" s="12"/>
      <c r="AD1578" s="12"/>
    </row>
    <row r="1579" spans="6:30" x14ac:dyDescent="0.3">
      <c r="F1579" s="10"/>
      <c r="G1579" s="17"/>
      <c r="H1579" s="10"/>
      <c r="M1579" s="10"/>
      <c r="N1579" s="10"/>
      <c r="O1579" s="10"/>
      <c r="P1579" s="10"/>
      <c r="Q1579" s="10"/>
      <c r="R1579" s="10"/>
      <c r="T1579" s="17"/>
      <c r="U1579" s="17"/>
      <c r="V1579" s="11"/>
      <c r="X1579" s="13"/>
      <c r="Y1579" s="12"/>
      <c r="AD1579" s="12"/>
    </row>
    <row r="1580" spans="6:30" x14ac:dyDescent="0.3">
      <c r="F1580" s="10"/>
      <c r="G1580" s="17"/>
      <c r="H1580" s="10"/>
      <c r="M1580" s="10"/>
      <c r="N1580" s="10"/>
      <c r="O1580" s="10"/>
      <c r="P1580" s="10"/>
      <c r="Q1580" s="10"/>
      <c r="R1580" s="10"/>
      <c r="T1580" s="17"/>
      <c r="U1580" s="17"/>
      <c r="V1580" s="11"/>
      <c r="X1580" s="13"/>
      <c r="Y1580" s="12"/>
      <c r="AD1580" s="12"/>
    </row>
    <row r="1581" spans="6:30" x14ac:dyDescent="0.3">
      <c r="F1581" s="10"/>
      <c r="G1581" s="17"/>
      <c r="H1581" s="10"/>
      <c r="M1581" s="10"/>
      <c r="N1581" s="10"/>
      <c r="O1581" s="10"/>
      <c r="P1581" s="10"/>
      <c r="Q1581" s="10"/>
      <c r="R1581" s="10"/>
      <c r="T1581" s="17"/>
      <c r="U1581" s="17"/>
      <c r="V1581" s="11"/>
      <c r="X1581" s="13"/>
      <c r="Y1581" s="12"/>
      <c r="AD1581" s="12"/>
    </row>
    <row r="1582" spans="6:30" x14ac:dyDescent="0.3">
      <c r="F1582" s="10"/>
      <c r="G1582" s="17"/>
      <c r="H1582" s="10"/>
      <c r="M1582" s="10"/>
      <c r="N1582" s="10"/>
      <c r="O1582" s="10"/>
      <c r="P1582" s="10"/>
      <c r="Q1582" s="10"/>
      <c r="R1582" s="10"/>
      <c r="T1582" s="17"/>
      <c r="U1582" s="17"/>
      <c r="V1582" s="11"/>
      <c r="X1582" s="13"/>
      <c r="Y1582" s="12"/>
      <c r="AD1582" s="12"/>
    </row>
    <row r="1583" spans="6:30" x14ac:dyDescent="0.3">
      <c r="F1583" s="10"/>
      <c r="G1583" s="17"/>
      <c r="H1583" s="10"/>
      <c r="M1583" s="10"/>
      <c r="N1583" s="10"/>
      <c r="O1583" s="10"/>
      <c r="P1583" s="10"/>
      <c r="Q1583" s="10"/>
      <c r="R1583" s="10"/>
      <c r="T1583" s="17"/>
      <c r="U1583" s="17"/>
      <c r="V1583" s="11"/>
      <c r="X1583" s="13"/>
      <c r="Y1583" s="12"/>
      <c r="AD1583" s="12"/>
    </row>
    <row r="1584" spans="6:30" x14ac:dyDescent="0.3">
      <c r="F1584" s="10"/>
      <c r="G1584" s="17"/>
      <c r="H1584" s="10"/>
      <c r="M1584" s="10"/>
      <c r="N1584" s="10"/>
      <c r="O1584" s="10"/>
      <c r="P1584" s="10"/>
      <c r="Q1584" s="10"/>
      <c r="R1584" s="10"/>
      <c r="T1584" s="17"/>
      <c r="U1584" s="17"/>
      <c r="V1584" s="11"/>
      <c r="X1584" s="13"/>
      <c r="Y1584" s="12"/>
      <c r="AD1584" s="12"/>
    </row>
    <row r="1585" spans="6:30" x14ac:dyDescent="0.3">
      <c r="F1585" s="10"/>
      <c r="G1585" s="17"/>
      <c r="H1585" s="10"/>
      <c r="M1585" s="10"/>
      <c r="N1585" s="10"/>
      <c r="O1585" s="10"/>
      <c r="P1585" s="10"/>
      <c r="Q1585" s="10"/>
      <c r="R1585" s="10"/>
      <c r="T1585" s="17"/>
      <c r="U1585" s="17"/>
      <c r="V1585" s="11"/>
      <c r="X1585" s="13"/>
      <c r="Y1585" s="12"/>
      <c r="AD1585" s="12"/>
    </row>
    <row r="1586" spans="6:30" x14ac:dyDescent="0.3">
      <c r="F1586" s="10"/>
      <c r="G1586" s="17"/>
      <c r="H1586" s="10"/>
      <c r="M1586" s="10"/>
      <c r="N1586" s="10"/>
      <c r="O1586" s="10"/>
      <c r="P1586" s="10"/>
      <c r="Q1586" s="10"/>
      <c r="R1586" s="10"/>
      <c r="T1586" s="17"/>
      <c r="U1586" s="17"/>
      <c r="V1586" s="11"/>
      <c r="X1586" s="13"/>
      <c r="Y1586" s="12"/>
      <c r="AD1586" s="12"/>
    </row>
    <row r="1587" spans="6:30" x14ac:dyDescent="0.3">
      <c r="F1587" s="10"/>
      <c r="G1587" s="17"/>
      <c r="H1587" s="10"/>
      <c r="M1587" s="10"/>
      <c r="N1587" s="10"/>
      <c r="O1587" s="10"/>
      <c r="P1587" s="10"/>
      <c r="Q1587" s="10"/>
      <c r="R1587" s="10"/>
      <c r="T1587" s="17"/>
      <c r="U1587" s="17"/>
      <c r="V1587" s="11"/>
      <c r="X1587" s="13"/>
      <c r="Y1587" s="12"/>
      <c r="AD1587" s="12"/>
    </row>
    <row r="1588" spans="6:30" x14ac:dyDescent="0.3">
      <c r="F1588" s="10"/>
      <c r="G1588" s="17"/>
      <c r="H1588" s="10"/>
      <c r="M1588" s="10"/>
      <c r="N1588" s="10"/>
      <c r="O1588" s="10"/>
      <c r="P1588" s="10"/>
      <c r="Q1588" s="10"/>
      <c r="R1588" s="10"/>
      <c r="T1588" s="17"/>
      <c r="U1588" s="17"/>
      <c r="V1588" s="11"/>
      <c r="X1588" s="13"/>
      <c r="Y1588" s="12"/>
      <c r="AD1588" s="12"/>
    </row>
    <row r="1589" spans="6:30" x14ac:dyDescent="0.3">
      <c r="F1589" s="10"/>
      <c r="G1589" s="17"/>
      <c r="H1589" s="10"/>
      <c r="M1589" s="10"/>
      <c r="N1589" s="10"/>
      <c r="O1589" s="10"/>
      <c r="P1589" s="10"/>
      <c r="Q1589" s="10"/>
      <c r="R1589" s="10"/>
      <c r="T1589" s="17"/>
      <c r="U1589" s="17"/>
      <c r="V1589" s="11"/>
      <c r="X1589" s="13"/>
      <c r="Y1589" s="12"/>
      <c r="AD1589" s="12"/>
    </row>
    <row r="1590" spans="6:30" x14ac:dyDescent="0.3">
      <c r="F1590" s="10"/>
      <c r="G1590" s="17"/>
      <c r="H1590" s="10"/>
      <c r="M1590" s="10"/>
      <c r="N1590" s="10"/>
      <c r="O1590" s="10"/>
      <c r="P1590" s="10"/>
      <c r="Q1590" s="10"/>
      <c r="R1590" s="10"/>
      <c r="T1590" s="17"/>
      <c r="U1590" s="17"/>
      <c r="V1590" s="11"/>
      <c r="X1590" s="13"/>
      <c r="Y1590" s="12"/>
      <c r="AD1590" s="12"/>
    </row>
    <row r="1591" spans="6:30" x14ac:dyDescent="0.3">
      <c r="F1591" s="10"/>
      <c r="G1591" s="17"/>
      <c r="H1591" s="10"/>
      <c r="M1591" s="10"/>
      <c r="N1591" s="10"/>
      <c r="O1591" s="10"/>
      <c r="P1591" s="10"/>
      <c r="Q1591" s="10"/>
      <c r="R1591" s="10"/>
      <c r="T1591" s="17"/>
      <c r="U1591" s="17"/>
      <c r="V1591" s="11"/>
      <c r="X1591" s="13"/>
      <c r="Y1591" s="12"/>
      <c r="AD1591" s="12"/>
    </row>
    <row r="1592" spans="6:30" x14ac:dyDescent="0.3">
      <c r="F1592" s="10"/>
      <c r="G1592" s="17"/>
      <c r="H1592" s="10"/>
      <c r="M1592" s="10"/>
      <c r="N1592" s="10"/>
      <c r="O1592" s="10"/>
      <c r="P1592" s="10"/>
      <c r="Q1592" s="10"/>
      <c r="R1592" s="10"/>
      <c r="T1592" s="17"/>
      <c r="U1592" s="17"/>
      <c r="V1592" s="11"/>
      <c r="X1592" s="13"/>
      <c r="Y1592" s="12"/>
      <c r="AD1592" s="12"/>
    </row>
    <row r="1593" spans="6:30" x14ac:dyDescent="0.3">
      <c r="F1593" s="10"/>
      <c r="G1593" s="17"/>
      <c r="H1593" s="10"/>
      <c r="M1593" s="10"/>
      <c r="N1593" s="10"/>
      <c r="O1593" s="10"/>
      <c r="P1593" s="10"/>
      <c r="Q1593" s="10"/>
      <c r="R1593" s="10"/>
      <c r="T1593" s="17"/>
      <c r="U1593" s="17"/>
      <c r="V1593" s="11"/>
      <c r="X1593" s="13"/>
      <c r="Y1593" s="12"/>
      <c r="AD1593" s="12"/>
    </row>
    <row r="1594" spans="6:30" x14ac:dyDescent="0.3">
      <c r="F1594" s="10"/>
      <c r="G1594" s="17"/>
      <c r="H1594" s="10"/>
      <c r="M1594" s="10"/>
      <c r="N1594" s="10"/>
      <c r="O1594" s="10"/>
      <c r="P1594" s="10"/>
      <c r="Q1594" s="10"/>
      <c r="R1594" s="10"/>
      <c r="T1594" s="17"/>
      <c r="U1594" s="17"/>
      <c r="V1594" s="11"/>
      <c r="X1594" s="13"/>
      <c r="Y1594" s="12"/>
      <c r="AD1594" s="12"/>
    </row>
    <row r="1595" spans="6:30" x14ac:dyDescent="0.3">
      <c r="F1595" s="10"/>
      <c r="G1595" s="17"/>
      <c r="H1595" s="10"/>
      <c r="M1595" s="10"/>
      <c r="N1595" s="10"/>
      <c r="O1595" s="10"/>
      <c r="P1595" s="10"/>
      <c r="Q1595" s="10"/>
      <c r="R1595" s="10"/>
      <c r="T1595" s="17"/>
      <c r="U1595" s="17"/>
      <c r="V1595" s="11"/>
      <c r="X1595" s="13"/>
      <c r="Y1595" s="12"/>
      <c r="AD1595" s="12"/>
    </row>
    <row r="1596" spans="6:30" x14ac:dyDescent="0.3">
      <c r="F1596" s="10"/>
      <c r="G1596" s="17"/>
      <c r="H1596" s="10"/>
      <c r="M1596" s="10"/>
      <c r="N1596" s="10"/>
      <c r="O1596" s="10"/>
      <c r="P1596" s="10"/>
      <c r="Q1596" s="10"/>
      <c r="R1596" s="10"/>
      <c r="T1596" s="17"/>
      <c r="U1596" s="17"/>
      <c r="V1596" s="11"/>
      <c r="X1596" s="13"/>
      <c r="Y1596" s="12"/>
      <c r="AD1596" s="12"/>
    </row>
    <row r="1597" spans="6:30" x14ac:dyDescent="0.3">
      <c r="F1597" s="10"/>
      <c r="G1597" s="17"/>
      <c r="H1597" s="10"/>
      <c r="M1597" s="10"/>
      <c r="N1597" s="10"/>
      <c r="O1597" s="10"/>
      <c r="P1597" s="10"/>
      <c r="Q1597" s="10"/>
      <c r="R1597" s="10"/>
      <c r="T1597" s="17"/>
      <c r="U1597" s="17"/>
      <c r="V1597" s="11"/>
      <c r="X1597" s="13"/>
      <c r="Y1597" s="12"/>
      <c r="AD1597" s="12"/>
    </row>
    <row r="1598" spans="6:30" x14ac:dyDescent="0.3">
      <c r="F1598" s="10"/>
      <c r="G1598" s="17"/>
      <c r="H1598" s="10"/>
      <c r="M1598" s="10"/>
      <c r="N1598" s="10"/>
      <c r="O1598" s="10"/>
      <c r="P1598" s="10"/>
      <c r="Q1598" s="10"/>
      <c r="R1598" s="10"/>
      <c r="T1598" s="17"/>
      <c r="U1598" s="17"/>
      <c r="V1598" s="11"/>
      <c r="X1598" s="13"/>
      <c r="Y1598" s="12"/>
      <c r="AD1598" s="12"/>
    </row>
    <row r="1599" spans="6:30" x14ac:dyDescent="0.3">
      <c r="F1599" s="10"/>
      <c r="G1599" s="17"/>
      <c r="H1599" s="10"/>
      <c r="M1599" s="10"/>
      <c r="N1599" s="10"/>
      <c r="O1599" s="10"/>
      <c r="P1599" s="10"/>
      <c r="Q1599" s="10"/>
      <c r="R1599" s="10"/>
      <c r="T1599" s="17"/>
      <c r="U1599" s="17"/>
      <c r="V1599" s="11"/>
      <c r="X1599" s="13"/>
      <c r="Y1599" s="12"/>
      <c r="AD1599" s="12"/>
    </row>
    <row r="1600" spans="6:30" x14ac:dyDescent="0.3">
      <c r="F1600" s="10"/>
      <c r="G1600" s="17"/>
      <c r="H1600" s="10"/>
      <c r="M1600" s="10"/>
      <c r="N1600" s="10"/>
      <c r="O1600" s="10"/>
      <c r="P1600" s="10"/>
      <c r="Q1600" s="10"/>
      <c r="R1600" s="10"/>
      <c r="T1600" s="17"/>
      <c r="U1600" s="17"/>
      <c r="V1600" s="11"/>
      <c r="X1600" s="13"/>
      <c r="Y1600" s="12"/>
      <c r="AD1600" s="12"/>
    </row>
    <row r="1601" spans="6:30" x14ac:dyDescent="0.3">
      <c r="F1601" s="10"/>
      <c r="G1601" s="17"/>
      <c r="H1601" s="10"/>
      <c r="M1601" s="10"/>
      <c r="N1601" s="10"/>
      <c r="O1601" s="10"/>
      <c r="P1601" s="10"/>
      <c r="Q1601" s="10"/>
      <c r="R1601" s="10"/>
      <c r="T1601" s="17"/>
      <c r="U1601" s="17"/>
      <c r="V1601" s="11"/>
      <c r="X1601" s="13"/>
      <c r="Y1601" s="12"/>
      <c r="AD1601" s="12"/>
    </row>
    <row r="1602" spans="6:30" x14ac:dyDescent="0.3">
      <c r="F1602" s="10"/>
      <c r="G1602" s="17"/>
      <c r="H1602" s="10"/>
      <c r="M1602" s="10"/>
      <c r="N1602" s="10"/>
      <c r="O1602" s="10"/>
      <c r="P1602" s="10"/>
      <c r="Q1602" s="10"/>
      <c r="R1602" s="10"/>
      <c r="T1602" s="17"/>
      <c r="U1602" s="17"/>
      <c r="V1602" s="11"/>
      <c r="X1602" s="13"/>
      <c r="Y1602" s="12"/>
      <c r="AD1602" s="12"/>
    </row>
    <row r="1603" spans="6:30" x14ac:dyDescent="0.3">
      <c r="F1603" s="10"/>
      <c r="G1603" s="17"/>
      <c r="H1603" s="10"/>
      <c r="M1603" s="10"/>
      <c r="N1603" s="10"/>
      <c r="O1603" s="10"/>
      <c r="P1603" s="10"/>
      <c r="Q1603" s="10"/>
      <c r="R1603" s="10"/>
      <c r="T1603" s="17"/>
      <c r="U1603" s="17"/>
      <c r="V1603" s="11"/>
      <c r="X1603" s="13"/>
      <c r="Y1603" s="12"/>
      <c r="AD1603" s="12"/>
    </row>
    <row r="1604" spans="6:30" x14ac:dyDescent="0.3">
      <c r="F1604" s="10"/>
      <c r="G1604" s="17"/>
      <c r="H1604" s="10"/>
      <c r="M1604" s="10"/>
      <c r="N1604" s="10"/>
      <c r="O1604" s="10"/>
      <c r="P1604" s="10"/>
      <c r="Q1604" s="10"/>
      <c r="R1604" s="10"/>
      <c r="T1604" s="17"/>
      <c r="U1604" s="17"/>
      <c r="V1604" s="11"/>
      <c r="X1604" s="13"/>
      <c r="Y1604" s="12"/>
      <c r="AD1604" s="12"/>
    </row>
    <row r="1605" spans="6:30" x14ac:dyDescent="0.3">
      <c r="F1605" s="10"/>
      <c r="G1605" s="17"/>
      <c r="H1605" s="10"/>
      <c r="M1605" s="10"/>
      <c r="N1605" s="10"/>
      <c r="O1605" s="10"/>
      <c r="P1605" s="10"/>
      <c r="Q1605" s="10"/>
      <c r="R1605" s="10"/>
      <c r="T1605" s="17"/>
      <c r="U1605" s="17"/>
      <c r="V1605" s="11"/>
      <c r="X1605" s="13"/>
      <c r="Y1605" s="12"/>
      <c r="AD1605" s="12"/>
    </row>
    <row r="1606" spans="6:30" x14ac:dyDescent="0.3">
      <c r="F1606" s="10"/>
      <c r="G1606" s="17"/>
      <c r="H1606" s="10"/>
      <c r="M1606" s="10"/>
      <c r="N1606" s="10"/>
      <c r="O1606" s="10"/>
      <c r="P1606" s="10"/>
      <c r="Q1606" s="10"/>
      <c r="R1606" s="10"/>
      <c r="T1606" s="17"/>
      <c r="U1606" s="17"/>
      <c r="V1606" s="11"/>
      <c r="X1606" s="13"/>
      <c r="Y1606" s="12"/>
      <c r="AD1606" s="12"/>
    </row>
    <row r="1607" spans="6:30" x14ac:dyDescent="0.3">
      <c r="F1607" s="10"/>
      <c r="G1607" s="17"/>
      <c r="H1607" s="10"/>
      <c r="M1607" s="10"/>
      <c r="N1607" s="10"/>
      <c r="O1607" s="10"/>
      <c r="P1607" s="10"/>
      <c r="Q1607" s="10"/>
      <c r="R1607" s="10"/>
      <c r="T1607" s="17"/>
      <c r="U1607" s="17"/>
      <c r="V1607" s="11"/>
      <c r="X1607" s="13"/>
      <c r="Y1607" s="12"/>
      <c r="AD1607" s="12"/>
    </row>
    <row r="1608" spans="6:30" x14ac:dyDescent="0.3">
      <c r="F1608" s="10"/>
      <c r="G1608" s="17"/>
      <c r="H1608" s="10"/>
      <c r="M1608" s="10"/>
      <c r="N1608" s="10"/>
      <c r="O1608" s="10"/>
      <c r="P1608" s="10"/>
      <c r="Q1608" s="10"/>
      <c r="R1608" s="10"/>
      <c r="T1608" s="17"/>
      <c r="U1608" s="17"/>
      <c r="V1608" s="11"/>
      <c r="X1608" s="13"/>
      <c r="Y1608" s="12"/>
      <c r="AD1608" s="12"/>
    </row>
    <row r="1609" spans="6:30" x14ac:dyDescent="0.3">
      <c r="F1609" s="10"/>
      <c r="G1609" s="17"/>
      <c r="H1609" s="10"/>
      <c r="M1609" s="10"/>
      <c r="N1609" s="10"/>
      <c r="O1609" s="10"/>
      <c r="P1609" s="10"/>
      <c r="Q1609" s="10"/>
      <c r="R1609" s="10"/>
      <c r="T1609" s="17"/>
      <c r="U1609" s="17"/>
      <c r="V1609" s="11"/>
      <c r="X1609" s="13"/>
      <c r="Y1609" s="12"/>
      <c r="AD1609" s="12"/>
    </row>
    <row r="1610" spans="6:30" x14ac:dyDescent="0.3">
      <c r="F1610" s="10"/>
      <c r="G1610" s="17"/>
      <c r="H1610" s="10"/>
      <c r="M1610" s="10"/>
      <c r="N1610" s="10"/>
      <c r="O1610" s="10"/>
      <c r="P1610" s="10"/>
      <c r="Q1610" s="10"/>
      <c r="R1610" s="10"/>
      <c r="T1610" s="17"/>
      <c r="U1610" s="17"/>
      <c r="V1610" s="11"/>
      <c r="X1610" s="13"/>
      <c r="Y1610" s="12"/>
      <c r="AD1610" s="12"/>
    </row>
    <row r="1611" spans="6:30" x14ac:dyDescent="0.3">
      <c r="F1611" s="10"/>
      <c r="G1611" s="17"/>
      <c r="H1611" s="10"/>
      <c r="M1611" s="10"/>
      <c r="N1611" s="10"/>
      <c r="O1611" s="10"/>
      <c r="P1611" s="10"/>
      <c r="Q1611" s="10"/>
      <c r="R1611" s="10"/>
      <c r="T1611" s="17"/>
      <c r="U1611" s="17"/>
      <c r="V1611" s="11"/>
      <c r="X1611" s="13"/>
      <c r="Y1611" s="12"/>
      <c r="AD1611" s="12"/>
    </row>
    <row r="1612" spans="6:30" x14ac:dyDescent="0.3">
      <c r="F1612" s="10"/>
      <c r="G1612" s="17"/>
      <c r="H1612" s="10"/>
      <c r="M1612" s="10"/>
      <c r="N1612" s="10"/>
      <c r="O1612" s="10"/>
      <c r="P1612" s="10"/>
      <c r="Q1612" s="10"/>
      <c r="R1612" s="10"/>
      <c r="T1612" s="17"/>
      <c r="U1612" s="17"/>
      <c r="V1612" s="11"/>
      <c r="X1612" s="13"/>
      <c r="Y1612" s="12"/>
      <c r="AD1612" s="12"/>
    </row>
    <row r="1613" spans="6:30" x14ac:dyDescent="0.3">
      <c r="F1613" s="10"/>
      <c r="G1613" s="17"/>
      <c r="H1613" s="10"/>
      <c r="M1613" s="10"/>
      <c r="N1613" s="10"/>
      <c r="O1613" s="10"/>
      <c r="P1613" s="10"/>
      <c r="Q1613" s="10"/>
      <c r="R1613" s="10"/>
      <c r="T1613" s="17"/>
      <c r="U1613" s="17"/>
      <c r="V1613" s="11"/>
      <c r="X1613" s="13"/>
      <c r="Y1613" s="12"/>
      <c r="AD1613" s="12"/>
    </row>
    <row r="1614" spans="6:30" x14ac:dyDescent="0.3">
      <c r="F1614" s="10"/>
      <c r="G1614" s="17"/>
      <c r="H1614" s="10"/>
      <c r="M1614" s="10"/>
      <c r="N1614" s="10"/>
      <c r="O1614" s="10"/>
      <c r="P1614" s="10"/>
      <c r="Q1614" s="10"/>
      <c r="R1614" s="10"/>
      <c r="T1614" s="17"/>
      <c r="U1614" s="17"/>
      <c r="V1614" s="11"/>
      <c r="X1614" s="13"/>
      <c r="Y1614" s="12"/>
      <c r="AD1614" s="12"/>
    </row>
    <row r="1615" spans="6:30" x14ac:dyDescent="0.3">
      <c r="F1615" s="10"/>
      <c r="G1615" s="17"/>
      <c r="H1615" s="10"/>
      <c r="M1615" s="10"/>
      <c r="N1615" s="10"/>
      <c r="O1615" s="10"/>
      <c r="P1615" s="10"/>
      <c r="Q1615" s="10"/>
      <c r="R1615" s="10"/>
      <c r="T1615" s="17"/>
      <c r="U1615" s="17"/>
      <c r="V1615" s="11"/>
      <c r="X1615" s="13"/>
      <c r="Y1615" s="12"/>
      <c r="AD1615" s="12"/>
    </row>
    <row r="1616" spans="6:30" x14ac:dyDescent="0.3">
      <c r="F1616" s="10"/>
      <c r="G1616" s="17"/>
      <c r="H1616" s="10"/>
      <c r="M1616" s="10"/>
      <c r="N1616" s="10"/>
      <c r="O1616" s="10"/>
      <c r="P1616" s="10"/>
      <c r="Q1616" s="10"/>
      <c r="R1616" s="10"/>
      <c r="T1616" s="17"/>
      <c r="U1616" s="17"/>
      <c r="V1616" s="11"/>
      <c r="X1616" s="13"/>
      <c r="Y1616" s="12"/>
      <c r="AD1616" s="12"/>
    </row>
    <row r="1617" spans="6:30" x14ac:dyDescent="0.3">
      <c r="F1617" s="10"/>
      <c r="G1617" s="17"/>
      <c r="H1617" s="10"/>
      <c r="M1617" s="10"/>
      <c r="N1617" s="10"/>
      <c r="O1617" s="10"/>
      <c r="P1617" s="10"/>
      <c r="Q1617" s="10"/>
      <c r="R1617" s="10"/>
      <c r="T1617" s="17"/>
      <c r="U1617" s="17"/>
      <c r="V1617" s="11"/>
      <c r="X1617" s="13"/>
      <c r="Y1617" s="12"/>
      <c r="AD1617" s="12"/>
    </row>
    <row r="1618" spans="6:30" x14ac:dyDescent="0.3">
      <c r="F1618" s="10"/>
      <c r="G1618" s="17"/>
      <c r="H1618" s="10"/>
      <c r="M1618" s="10"/>
      <c r="N1618" s="10"/>
      <c r="O1618" s="10"/>
      <c r="P1618" s="10"/>
      <c r="Q1618" s="10"/>
      <c r="R1618" s="10"/>
      <c r="T1618" s="17"/>
      <c r="U1618" s="17"/>
      <c r="V1618" s="11"/>
      <c r="X1618" s="13"/>
      <c r="Y1618" s="12"/>
      <c r="AD1618" s="12"/>
    </row>
    <row r="1619" spans="6:30" x14ac:dyDescent="0.3">
      <c r="F1619" s="10"/>
      <c r="G1619" s="17"/>
      <c r="H1619" s="10"/>
      <c r="M1619" s="10"/>
      <c r="N1619" s="10"/>
      <c r="O1619" s="10"/>
      <c r="P1619" s="10"/>
      <c r="Q1619" s="10"/>
      <c r="R1619" s="10"/>
      <c r="T1619" s="17"/>
      <c r="U1619" s="17"/>
      <c r="V1619" s="11"/>
      <c r="X1619" s="13"/>
      <c r="Y1619" s="12"/>
      <c r="AD1619" s="12"/>
    </row>
    <row r="1620" spans="6:30" x14ac:dyDescent="0.3">
      <c r="F1620" s="10"/>
      <c r="G1620" s="17"/>
      <c r="H1620" s="10"/>
      <c r="M1620" s="10"/>
      <c r="N1620" s="10"/>
      <c r="O1620" s="10"/>
      <c r="P1620" s="10"/>
      <c r="Q1620" s="10"/>
      <c r="R1620" s="10"/>
      <c r="T1620" s="17"/>
      <c r="U1620" s="17"/>
      <c r="V1620" s="11"/>
      <c r="X1620" s="13"/>
      <c r="Y1620" s="12"/>
      <c r="AD1620" s="12"/>
    </row>
    <row r="1621" spans="6:30" x14ac:dyDescent="0.3">
      <c r="F1621" s="10"/>
      <c r="G1621" s="17"/>
      <c r="H1621" s="10"/>
      <c r="M1621" s="10"/>
      <c r="N1621" s="10"/>
      <c r="O1621" s="10"/>
      <c r="P1621" s="10"/>
      <c r="Q1621" s="10"/>
      <c r="R1621" s="10"/>
      <c r="T1621" s="17"/>
      <c r="U1621" s="17"/>
      <c r="V1621" s="11"/>
      <c r="X1621" s="13"/>
      <c r="Y1621" s="12"/>
      <c r="AD1621" s="12"/>
    </row>
    <row r="1622" spans="6:30" x14ac:dyDescent="0.3">
      <c r="F1622" s="10"/>
      <c r="G1622" s="17"/>
      <c r="H1622" s="10"/>
      <c r="M1622" s="10"/>
      <c r="N1622" s="10"/>
      <c r="O1622" s="10"/>
      <c r="P1622" s="10"/>
      <c r="Q1622" s="10"/>
      <c r="R1622" s="10"/>
      <c r="T1622" s="17"/>
      <c r="U1622" s="17"/>
      <c r="V1622" s="11"/>
      <c r="X1622" s="13"/>
      <c r="Y1622" s="12"/>
      <c r="AD1622" s="12"/>
    </row>
    <row r="1623" spans="6:30" x14ac:dyDescent="0.3">
      <c r="F1623" s="10"/>
      <c r="G1623" s="17"/>
      <c r="H1623" s="10"/>
      <c r="M1623" s="10"/>
      <c r="N1623" s="10"/>
      <c r="O1623" s="10"/>
      <c r="P1623" s="10"/>
      <c r="Q1623" s="10"/>
      <c r="R1623" s="10"/>
      <c r="T1623" s="17"/>
      <c r="U1623" s="17"/>
      <c r="V1623" s="11"/>
      <c r="X1623" s="13"/>
      <c r="Y1623" s="12"/>
      <c r="AD1623" s="12"/>
    </row>
    <row r="1624" spans="6:30" x14ac:dyDescent="0.3">
      <c r="F1624" s="10"/>
      <c r="G1624" s="17"/>
      <c r="H1624" s="10"/>
      <c r="M1624" s="10"/>
      <c r="N1624" s="10"/>
      <c r="O1624" s="10"/>
      <c r="P1624" s="10"/>
      <c r="Q1624" s="10"/>
      <c r="R1624" s="10"/>
      <c r="T1624" s="17"/>
      <c r="U1624" s="17"/>
      <c r="V1624" s="11"/>
      <c r="X1624" s="13"/>
      <c r="Y1624" s="12"/>
      <c r="AD1624" s="12"/>
    </row>
    <row r="1625" spans="6:30" x14ac:dyDescent="0.3">
      <c r="F1625" s="10"/>
      <c r="G1625" s="17"/>
      <c r="H1625" s="10"/>
      <c r="M1625" s="10"/>
      <c r="N1625" s="10"/>
      <c r="O1625" s="10"/>
      <c r="P1625" s="10"/>
      <c r="Q1625" s="10"/>
      <c r="R1625" s="10"/>
      <c r="T1625" s="17"/>
      <c r="U1625" s="17"/>
      <c r="V1625" s="11"/>
      <c r="X1625" s="13"/>
      <c r="Y1625" s="12"/>
      <c r="AD1625" s="12"/>
    </row>
    <row r="1626" spans="6:30" x14ac:dyDescent="0.3">
      <c r="F1626" s="10"/>
      <c r="G1626" s="17"/>
      <c r="H1626" s="10"/>
      <c r="M1626" s="10"/>
      <c r="N1626" s="10"/>
      <c r="O1626" s="10"/>
      <c r="P1626" s="10"/>
      <c r="Q1626" s="10"/>
      <c r="R1626" s="10"/>
      <c r="T1626" s="17"/>
      <c r="U1626" s="17"/>
      <c r="V1626" s="11"/>
      <c r="X1626" s="13"/>
      <c r="Y1626" s="12"/>
      <c r="AD1626" s="12"/>
    </row>
    <row r="1627" spans="6:30" x14ac:dyDescent="0.3">
      <c r="F1627" s="10"/>
      <c r="G1627" s="17"/>
      <c r="H1627" s="10"/>
      <c r="M1627" s="10"/>
      <c r="N1627" s="10"/>
      <c r="O1627" s="10"/>
      <c r="P1627" s="10"/>
      <c r="Q1627" s="10"/>
      <c r="R1627" s="10"/>
      <c r="T1627" s="17"/>
      <c r="U1627" s="17"/>
      <c r="V1627" s="11"/>
      <c r="X1627" s="13"/>
      <c r="Y1627" s="12"/>
      <c r="AD1627" s="12"/>
    </row>
    <row r="1628" spans="6:30" x14ac:dyDescent="0.3">
      <c r="F1628" s="10"/>
      <c r="G1628" s="17"/>
      <c r="H1628" s="10"/>
      <c r="M1628" s="10"/>
      <c r="N1628" s="10"/>
      <c r="O1628" s="10"/>
      <c r="P1628" s="10"/>
      <c r="Q1628" s="10"/>
      <c r="R1628" s="10"/>
      <c r="T1628" s="17"/>
      <c r="U1628" s="17"/>
      <c r="V1628" s="11"/>
      <c r="X1628" s="13"/>
      <c r="Y1628" s="12"/>
      <c r="AD1628" s="12"/>
    </row>
    <row r="1629" spans="6:30" x14ac:dyDescent="0.3">
      <c r="F1629" s="10"/>
      <c r="G1629" s="17"/>
      <c r="H1629" s="10"/>
      <c r="M1629" s="10"/>
      <c r="N1629" s="10"/>
      <c r="O1629" s="10"/>
      <c r="P1629" s="10"/>
      <c r="Q1629" s="10"/>
      <c r="R1629" s="10"/>
      <c r="T1629" s="17"/>
      <c r="U1629" s="17"/>
      <c r="V1629" s="11"/>
      <c r="X1629" s="13"/>
      <c r="Y1629" s="12"/>
      <c r="AD1629" s="12"/>
    </row>
    <row r="1630" spans="6:30" x14ac:dyDescent="0.3">
      <c r="F1630" s="10"/>
      <c r="G1630" s="17"/>
      <c r="H1630" s="10"/>
      <c r="M1630" s="10"/>
      <c r="N1630" s="10"/>
      <c r="O1630" s="10"/>
      <c r="P1630" s="10"/>
      <c r="Q1630" s="10"/>
      <c r="R1630" s="10"/>
      <c r="T1630" s="17"/>
      <c r="U1630" s="17"/>
      <c r="V1630" s="11"/>
      <c r="X1630" s="13"/>
      <c r="Y1630" s="12"/>
      <c r="AD1630" s="12"/>
    </row>
    <row r="1631" spans="6:30" x14ac:dyDescent="0.3">
      <c r="F1631" s="10"/>
      <c r="G1631" s="17"/>
      <c r="H1631" s="10"/>
      <c r="M1631" s="10"/>
      <c r="N1631" s="10"/>
      <c r="O1631" s="10"/>
      <c r="P1631" s="10"/>
      <c r="Q1631" s="10"/>
      <c r="R1631" s="10"/>
      <c r="T1631" s="17"/>
      <c r="U1631" s="17"/>
      <c r="V1631" s="11"/>
      <c r="X1631" s="13"/>
      <c r="Y1631" s="12"/>
      <c r="AD1631" s="12"/>
    </row>
    <row r="1632" spans="6:30" x14ac:dyDescent="0.3">
      <c r="F1632" s="10"/>
      <c r="G1632" s="17"/>
      <c r="H1632" s="10"/>
      <c r="M1632" s="10"/>
      <c r="N1632" s="10"/>
      <c r="O1632" s="10"/>
      <c r="P1632" s="10"/>
      <c r="Q1632" s="10"/>
      <c r="R1632" s="10"/>
      <c r="T1632" s="17"/>
      <c r="U1632" s="17"/>
      <c r="V1632" s="11"/>
      <c r="X1632" s="13"/>
      <c r="Y1632" s="12"/>
      <c r="AD1632" s="12"/>
    </row>
    <row r="1633" spans="6:30" x14ac:dyDescent="0.3">
      <c r="F1633" s="10"/>
      <c r="G1633" s="17"/>
      <c r="H1633" s="10"/>
      <c r="M1633" s="10"/>
      <c r="N1633" s="10"/>
      <c r="O1633" s="10"/>
      <c r="P1633" s="10"/>
      <c r="Q1633" s="10"/>
      <c r="R1633" s="10"/>
      <c r="T1633" s="17"/>
      <c r="U1633" s="17"/>
      <c r="V1633" s="11"/>
      <c r="X1633" s="13"/>
      <c r="Y1633" s="12"/>
      <c r="AD1633" s="12"/>
    </row>
    <row r="1634" spans="6:30" x14ac:dyDescent="0.3">
      <c r="F1634" s="10"/>
      <c r="G1634" s="17"/>
      <c r="H1634" s="10"/>
      <c r="M1634" s="10"/>
      <c r="N1634" s="10"/>
      <c r="O1634" s="10"/>
      <c r="P1634" s="10"/>
      <c r="Q1634" s="10"/>
      <c r="R1634" s="10"/>
      <c r="T1634" s="17"/>
      <c r="U1634" s="17"/>
      <c r="V1634" s="11"/>
      <c r="X1634" s="13"/>
      <c r="Y1634" s="12"/>
      <c r="AD1634" s="12"/>
    </row>
    <row r="1635" spans="6:30" x14ac:dyDescent="0.3">
      <c r="F1635" s="10"/>
      <c r="G1635" s="17"/>
      <c r="H1635" s="10"/>
      <c r="M1635" s="10"/>
      <c r="N1635" s="10"/>
      <c r="O1635" s="10"/>
      <c r="P1635" s="10"/>
      <c r="Q1635" s="10"/>
      <c r="R1635" s="10"/>
      <c r="T1635" s="17"/>
      <c r="U1635" s="17"/>
      <c r="V1635" s="11"/>
      <c r="X1635" s="13"/>
      <c r="Y1635" s="12"/>
      <c r="AD1635" s="12"/>
    </row>
    <row r="1636" spans="6:30" x14ac:dyDescent="0.3">
      <c r="F1636" s="10"/>
      <c r="G1636" s="17"/>
      <c r="H1636" s="10"/>
      <c r="M1636" s="10"/>
      <c r="N1636" s="10"/>
      <c r="O1636" s="10"/>
      <c r="P1636" s="10"/>
      <c r="Q1636" s="10"/>
      <c r="R1636" s="10"/>
      <c r="T1636" s="17"/>
      <c r="U1636" s="17"/>
      <c r="V1636" s="11"/>
      <c r="X1636" s="13"/>
      <c r="Y1636" s="12"/>
      <c r="AD1636" s="12"/>
    </row>
    <row r="1637" spans="6:30" x14ac:dyDescent="0.3">
      <c r="F1637" s="10"/>
      <c r="G1637" s="17"/>
      <c r="H1637" s="10"/>
      <c r="M1637" s="10"/>
      <c r="N1637" s="10"/>
      <c r="O1637" s="10"/>
      <c r="P1637" s="10"/>
      <c r="Q1637" s="10"/>
      <c r="R1637" s="10"/>
      <c r="T1637" s="17"/>
      <c r="U1637" s="17"/>
      <c r="V1637" s="11"/>
      <c r="X1637" s="13"/>
      <c r="Y1637" s="12"/>
      <c r="AD1637" s="12"/>
    </row>
    <row r="1638" spans="6:30" x14ac:dyDescent="0.3">
      <c r="F1638" s="10"/>
      <c r="G1638" s="17"/>
      <c r="H1638" s="10"/>
      <c r="M1638" s="10"/>
      <c r="N1638" s="10"/>
      <c r="O1638" s="10"/>
      <c r="P1638" s="10"/>
      <c r="Q1638" s="10"/>
      <c r="R1638" s="10"/>
      <c r="T1638" s="17"/>
      <c r="U1638" s="17"/>
      <c r="V1638" s="11"/>
      <c r="X1638" s="13"/>
      <c r="Y1638" s="12"/>
      <c r="AD1638" s="12"/>
    </row>
    <row r="1639" spans="6:30" x14ac:dyDescent="0.3">
      <c r="F1639" s="10"/>
      <c r="G1639" s="17"/>
      <c r="H1639" s="10"/>
      <c r="M1639" s="10"/>
      <c r="N1639" s="10"/>
      <c r="O1639" s="10"/>
      <c r="P1639" s="10"/>
      <c r="Q1639" s="10"/>
      <c r="R1639" s="10"/>
      <c r="T1639" s="17"/>
      <c r="U1639" s="17"/>
      <c r="V1639" s="11"/>
      <c r="X1639" s="13"/>
      <c r="Y1639" s="12"/>
      <c r="AD1639" s="12"/>
    </row>
    <row r="1640" spans="6:30" x14ac:dyDescent="0.3">
      <c r="F1640" s="10"/>
      <c r="G1640" s="17"/>
      <c r="H1640" s="10"/>
      <c r="M1640" s="10"/>
      <c r="N1640" s="10"/>
      <c r="O1640" s="10"/>
      <c r="P1640" s="10"/>
      <c r="Q1640" s="10"/>
      <c r="R1640" s="10"/>
      <c r="T1640" s="17"/>
      <c r="U1640" s="17"/>
      <c r="V1640" s="11"/>
      <c r="X1640" s="13"/>
      <c r="Y1640" s="12"/>
      <c r="AD1640" s="12"/>
    </row>
    <row r="1641" spans="6:30" x14ac:dyDescent="0.3">
      <c r="F1641" s="10"/>
      <c r="G1641" s="17"/>
      <c r="H1641" s="10"/>
      <c r="M1641" s="10"/>
      <c r="N1641" s="10"/>
      <c r="O1641" s="10"/>
      <c r="P1641" s="10"/>
      <c r="Q1641" s="10"/>
      <c r="R1641" s="10"/>
      <c r="T1641" s="17"/>
      <c r="U1641" s="17"/>
      <c r="V1641" s="11"/>
      <c r="X1641" s="13"/>
      <c r="Y1641" s="12"/>
      <c r="AD1641" s="12"/>
    </row>
    <row r="1642" spans="6:30" x14ac:dyDescent="0.3">
      <c r="F1642" s="10"/>
      <c r="G1642" s="17"/>
      <c r="H1642" s="10"/>
      <c r="M1642" s="10"/>
      <c r="N1642" s="10"/>
      <c r="O1642" s="10"/>
      <c r="P1642" s="10"/>
      <c r="Q1642" s="10"/>
      <c r="R1642" s="10"/>
      <c r="T1642" s="17"/>
      <c r="U1642" s="17"/>
      <c r="V1642" s="11"/>
      <c r="X1642" s="13"/>
      <c r="Y1642" s="12"/>
      <c r="AD1642" s="12"/>
    </row>
    <row r="1643" spans="6:30" x14ac:dyDescent="0.3">
      <c r="F1643" s="10"/>
      <c r="G1643" s="17"/>
      <c r="H1643" s="10"/>
      <c r="M1643" s="10"/>
      <c r="N1643" s="10"/>
      <c r="O1643" s="10"/>
      <c r="P1643" s="10"/>
      <c r="Q1643" s="10"/>
      <c r="R1643" s="10"/>
      <c r="T1643" s="17"/>
      <c r="U1643" s="17"/>
      <c r="V1643" s="11"/>
      <c r="X1643" s="13"/>
      <c r="Y1643" s="12"/>
      <c r="AD1643" s="12"/>
    </row>
    <row r="1644" spans="6:30" x14ac:dyDescent="0.3">
      <c r="F1644" s="10"/>
      <c r="G1644" s="17"/>
      <c r="H1644" s="10"/>
      <c r="M1644" s="10"/>
      <c r="N1644" s="10"/>
      <c r="O1644" s="10"/>
      <c r="P1644" s="10"/>
      <c r="Q1644" s="10"/>
      <c r="R1644" s="10"/>
      <c r="T1644" s="17"/>
      <c r="U1644" s="17"/>
      <c r="V1644" s="11"/>
      <c r="X1644" s="13"/>
      <c r="Y1644" s="12"/>
      <c r="AD1644" s="12"/>
    </row>
    <row r="1645" spans="6:30" x14ac:dyDescent="0.3">
      <c r="F1645" s="10"/>
      <c r="G1645" s="17"/>
      <c r="H1645" s="10"/>
      <c r="M1645" s="10"/>
      <c r="N1645" s="10"/>
      <c r="O1645" s="10"/>
      <c r="P1645" s="10"/>
      <c r="Q1645" s="10"/>
      <c r="R1645" s="10"/>
      <c r="T1645" s="17"/>
      <c r="U1645" s="17"/>
      <c r="V1645" s="11"/>
      <c r="X1645" s="13"/>
      <c r="Y1645" s="12"/>
      <c r="AD1645" s="12"/>
    </row>
    <row r="1646" spans="6:30" x14ac:dyDescent="0.3">
      <c r="F1646" s="10"/>
      <c r="G1646" s="17"/>
      <c r="H1646" s="10"/>
      <c r="M1646" s="10"/>
      <c r="N1646" s="10"/>
      <c r="O1646" s="10"/>
      <c r="P1646" s="10"/>
      <c r="Q1646" s="10"/>
      <c r="R1646" s="10"/>
      <c r="T1646" s="17"/>
      <c r="U1646" s="17"/>
      <c r="V1646" s="11"/>
      <c r="X1646" s="13"/>
      <c r="Y1646" s="12"/>
      <c r="AD1646" s="12"/>
    </row>
    <row r="1647" spans="6:30" x14ac:dyDescent="0.3">
      <c r="F1647" s="10"/>
      <c r="G1647" s="17"/>
      <c r="H1647" s="10"/>
      <c r="M1647" s="10"/>
      <c r="N1647" s="10"/>
      <c r="O1647" s="10"/>
      <c r="P1647" s="10"/>
      <c r="Q1647" s="10"/>
      <c r="R1647" s="10"/>
      <c r="T1647" s="17"/>
      <c r="U1647" s="17"/>
      <c r="V1647" s="11"/>
      <c r="X1647" s="13"/>
      <c r="Y1647" s="12"/>
      <c r="AD1647" s="12"/>
    </row>
    <row r="1648" spans="6:30" x14ac:dyDescent="0.3">
      <c r="F1648" s="10"/>
      <c r="G1648" s="17"/>
      <c r="H1648" s="10"/>
      <c r="M1648" s="10"/>
      <c r="N1648" s="10"/>
      <c r="O1648" s="10"/>
      <c r="P1648" s="10"/>
      <c r="Q1648" s="10"/>
      <c r="R1648" s="10"/>
      <c r="T1648" s="17"/>
      <c r="U1648" s="17"/>
      <c r="V1648" s="11"/>
      <c r="X1648" s="13"/>
      <c r="Y1648" s="12"/>
      <c r="AD1648" s="12"/>
    </row>
    <row r="1649" spans="6:30" x14ac:dyDescent="0.3">
      <c r="F1649" s="10"/>
      <c r="G1649" s="17"/>
      <c r="H1649" s="10"/>
      <c r="M1649" s="10"/>
      <c r="N1649" s="10"/>
      <c r="O1649" s="10"/>
      <c r="P1649" s="10"/>
      <c r="Q1649" s="10"/>
      <c r="R1649" s="10"/>
      <c r="T1649" s="17"/>
      <c r="U1649" s="17"/>
      <c r="V1649" s="11"/>
      <c r="X1649" s="13"/>
      <c r="Y1649" s="12"/>
      <c r="AD1649" s="12"/>
    </row>
    <row r="1650" spans="6:30" x14ac:dyDescent="0.3">
      <c r="F1650" s="10"/>
      <c r="G1650" s="17"/>
      <c r="H1650" s="10"/>
      <c r="M1650" s="10"/>
      <c r="N1650" s="10"/>
      <c r="O1650" s="10"/>
      <c r="P1650" s="10"/>
      <c r="Q1650" s="10"/>
      <c r="R1650" s="10"/>
      <c r="T1650" s="17"/>
      <c r="U1650" s="17"/>
      <c r="V1650" s="11"/>
      <c r="X1650" s="13"/>
      <c r="Y1650" s="12"/>
      <c r="AD1650" s="12"/>
    </row>
    <row r="1651" spans="6:30" x14ac:dyDescent="0.3">
      <c r="F1651" s="10"/>
      <c r="G1651" s="17"/>
      <c r="H1651" s="10"/>
      <c r="M1651" s="10"/>
      <c r="N1651" s="10"/>
      <c r="O1651" s="10"/>
      <c r="P1651" s="10"/>
      <c r="Q1651" s="10"/>
      <c r="R1651" s="10"/>
      <c r="T1651" s="17"/>
      <c r="U1651" s="17"/>
      <c r="V1651" s="11"/>
      <c r="X1651" s="13"/>
      <c r="Y1651" s="12"/>
      <c r="AD1651" s="12"/>
    </row>
    <row r="1652" spans="6:30" x14ac:dyDescent="0.3">
      <c r="F1652" s="10"/>
      <c r="G1652" s="17"/>
      <c r="H1652" s="10"/>
      <c r="M1652" s="10"/>
      <c r="N1652" s="10"/>
      <c r="O1652" s="10"/>
      <c r="P1652" s="10"/>
      <c r="Q1652" s="10"/>
      <c r="R1652" s="10"/>
      <c r="T1652" s="17"/>
      <c r="U1652" s="17"/>
      <c r="V1652" s="11"/>
      <c r="X1652" s="13"/>
      <c r="Y1652" s="12"/>
      <c r="AD1652" s="12"/>
    </row>
    <row r="1653" spans="6:30" x14ac:dyDescent="0.3">
      <c r="F1653" s="10"/>
      <c r="G1653" s="17"/>
      <c r="H1653" s="10"/>
      <c r="M1653" s="10"/>
      <c r="N1653" s="10"/>
      <c r="O1653" s="10"/>
      <c r="P1653" s="10"/>
      <c r="Q1653" s="10"/>
      <c r="R1653" s="10"/>
      <c r="T1653" s="17"/>
      <c r="U1653" s="17"/>
      <c r="V1653" s="11"/>
      <c r="X1653" s="13"/>
      <c r="Y1653" s="12"/>
      <c r="AD1653" s="12"/>
    </row>
    <row r="1654" spans="6:30" x14ac:dyDescent="0.3">
      <c r="F1654" s="10"/>
      <c r="G1654" s="17"/>
      <c r="H1654" s="10"/>
      <c r="M1654" s="10"/>
      <c r="N1654" s="10"/>
      <c r="O1654" s="10"/>
      <c r="P1654" s="10"/>
      <c r="Q1654" s="10"/>
      <c r="R1654" s="10"/>
      <c r="T1654" s="17"/>
      <c r="U1654" s="17"/>
      <c r="V1654" s="11"/>
      <c r="X1654" s="13"/>
      <c r="Y1654" s="12"/>
      <c r="AD1654" s="12"/>
    </row>
    <row r="1655" spans="6:30" x14ac:dyDescent="0.3">
      <c r="F1655" s="10"/>
      <c r="G1655" s="17"/>
      <c r="H1655" s="10"/>
      <c r="M1655" s="10"/>
      <c r="N1655" s="10"/>
      <c r="O1655" s="10"/>
      <c r="P1655" s="10"/>
      <c r="Q1655" s="10"/>
      <c r="R1655" s="10"/>
      <c r="T1655" s="17"/>
      <c r="U1655" s="17"/>
      <c r="V1655" s="11"/>
      <c r="X1655" s="13"/>
      <c r="Y1655" s="12"/>
      <c r="AD1655" s="12"/>
    </row>
    <row r="1656" spans="6:30" x14ac:dyDescent="0.3">
      <c r="F1656" s="10"/>
      <c r="G1656" s="17"/>
      <c r="H1656" s="10"/>
      <c r="M1656" s="10"/>
      <c r="N1656" s="10"/>
      <c r="O1656" s="10"/>
      <c r="P1656" s="10"/>
      <c r="Q1656" s="10"/>
      <c r="R1656" s="10"/>
      <c r="T1656" s="17"/>
      <c r="U1656" s="17"/>
      <c r="V1656" s="11"/>
      <c r="X1656" s="13"/>
      <c r="Y1656" s="12"/>
      <c r="AD1656" s="12"/>
    </row>
    <row r="1657" spans="6:30" x14ac:dyDescent="0.3">
      <c r="F1657" s="10"/>
      <c r="G1657" s="17"/>
      <c r="H1657" s="10"/>
      <c r="M1657" s="10"/>
      <c r="N1657" s="10"/>
      <c r="O1657" s="10"/>
      <c r="P1657" s="10"/>
      <c r="Q1657" s="10"/>
      <c r="R1657" s="10"/>
      <c r="T1657" s="17"/>
      <c r="U1657" s="17"/>
      <c r="V1657" s="11"/>
      <c r="X1657" s="13"/>
      <c r="Y1657" s="12"/>
      <c r="AD1657" s="12"/>
    </row>
    <row r="1658" spans="6:30" x14ac:dyDescent="0.3">
      <c r="F1658" s="10"/>
      <c r="G1658" s="17"/>
      <c r="H1658" s="10"/>
      <c r="M1658" s="10"/>
      <c r="N1658" s="10"/>
      <c r="O1658" s="10"/>
      <c r="P1658" s="10"/>
      <c r="Q1658" s="10"/>
      <c r="R1658" s="10"/>
      <c r="T1658" s="17"/>
      <c r="U1658" s="17"/>
      <c r="V1658" s="11"/>
      <c r="X1658" s="13"/>
      <c r="Y1658" s="12"/>
      <c r="AD1658" s="12"/>
    </row>
    <row r="1659" spans="6:30" x14ac:dyDescent="0.3">
      <c r="F1659" s="10"/>
      <c r="G1659" s="17"/>
      <c r="H1659" s="10"/>
      <c r="M1659" s="10"/>
      <c r="N1659" s="10"/>
      <c r="O1659" s="10"/>
      <c r="P1659" s="10"/>
      <c r="Q1659" s="10"/>
      <c r="R1659" s="10"/>
      <c r="T1659" s="17"/>
      <c r="U1659" s="17"/>
      <c r="V1659" s="11"/>
      <c r="X1659" s="13"/>
      <c r="Y1659" s="12"/>
      <c r="AD1659" s="12"/>
    </row>
    <row r="1660" spans="6:30" x14ac:dyDescent="0.3">
      <c r="F1660" s="10"/>
      <c r="G1660" s="17"/>
      <c r="H1660" s="10"/>
      <c r="M1660" s="10"/>
      <c r="N1660" s="10"/>
      <c r="O1660" s="10"/>
      <c r="P1660" s="10"/>
      <c r="Q1660" s="10"/>
      <c r="R1660" s="10"/>
      <c r="T1660" s="17"/>
      <c r="U1660" s="17"/>
      <c r="V1660" s="11"/>
      <c r="X1660" s="13"/>
      <c r="Y1660" s="12"/>
      <c r="AD1660" s="12"/>
    </row>
    <row r="1661" spans="6:30" x14ac:dyDescent="0.3">
      <c r="F1661" s="10"/>
      <c r="G1661" s="17"/>
      <c r="H1661" s="10"/>
      <c r="M1661" s="10"/>
      <c r="N1661" s="10"/>
      <c r="O1661" s="10"/>
      <c r="P1661" s="10"/>
      <c r="Q1661" s="10"/>
      <c r="R1661" s="10"/>
      <c r="T1661" s="17"/>
      <c r="U1661" s="17"/>
      <c r="V1661" s="11"/>
      <c r="X1661" s="13"/>
      <c r="Y1661" s="12"/>
      <c r="AD1661" s="12"/>
    </row>
    <row r="1662" spans="6:30" x14ac:dyDescent="0.3">
      <c r="F1662" s="10"/>
      <c r="G1662" s="17"/>
      <c r="H1662" s="10"/>
      <c r="M1662" s="10"/>
      <c r="N1662" s="10"/>
      <c r="O1662" s="10"/>
      <c r="P1662" s="10"/>
      <c r="Q1662" s="10"/>
      <c r="R1662" s="10"/>
      <c r="T1662" s="17"/>
      <c r="U1662" s="17"/>
      <c r="V1662" s="11"/>
      <c r="X1662" s="13"/>
      <c r="Y1662" s="12"/>
      <c r="AD1662" s="12"/>
    </row>
    <row r="1663" spans="6:30" x14ac:dyDescent="0.3">
      <c r="F1663" s="10"/>
      <c r="G1663" s="17"/>
      <c r="H1663" s="10"/>
      <c r="M1663" s="10"/>
      <c r="N1663" s="10"/>
      <c r="O1663" s="10"/>
      <c r="P1663" s="10"/>
      <c r="Q1663" s="10"/>
      <c r="R1663" s="10"/>
      <c r="T1663" s="17"/>
      <c r="U1663" s="17"/>
      <c r="V1663" s="11"/>
      <c r="X1663" s="13"/>
      <c r="Y1663" s="12"/>
      <c r="AD1663" s="12"/>
    </row>
    <row r="1664" spans="6:30" x14ac:dyDescent="0.3">
      <c r="F1664" s="10"/>
      <c r="G1664" s="17"/>
      <c r="H1664" s="10"/>
      <c r="M1664" s="10"/>
      <c r="N1664" s="10"/>
      <c r="O1664" s="10"/>
      <c r="P1664" s="10"/>
      <c r="Q1664" s="10"/>
      <c r="R1664" s="10"/>
      <c r="T1664" s="17"/>
      <c r="U1664" s="17"/>
      <c r="V1664" s="11"/>
      <c r="X1664" s="13"/>
      <c r="Y1664" s="12"/>
      <c r="AD1664" s="12"/>
    </row>
    <row r="1665" spans="6:30" x14ac:dyDescent="0.3">
      <c r="F1665" s="10"/>
      <c r="G1665" s="17"/>
      <c r="H1665" s="10"/>
      <c r="M1665" s="10"/>
      <c r="N1665" s="10"/>
      <c r="O1665" s="10"/>
      <c r="P1665" s="10"/>
      <c r="Q1665" s="10"/>
      <c r="R1665" s="10"/>
      <c r="T1665" s="17"/>
      <c r="U1665" s="17"/>
      <c r="V1665" s="11"/>
      <c r="X1665" s="13"/>
      <c r="Y1665" s="12"/>
      <c r="AD1665" s="12"/>
    </row>
    <row r="1666" spans="6:30" x14ac:dyDescent="0.3">
      <c r="F1666" s="10"/>
      <c r="G1666" s="17"/>
      <c r="H1666" s="10"/>
      <c r="M1666" s="10"/>
      <c r="N1666" s="10"/>
      <c r="O1666" s="10"/>
      <c r="P1666" s="10"/>
      <c r="Q1666" s="10"/>
      <c r="R1666" s="10"/>
      <c r="T1666" s="17"/>
      <c r="U1666" s="17"/>
      <c r="V1666" s="11"/>
      <c r="X1666" s="13"/>
      <c r="Y1666" s="12"/>
      <c r="AD1666" s="12"/>
    </row>
    <row r="1667" spans="6:30" x14ac:dyDescent="0.3">
      <c r="F1667" s="10"/>
      <c r="G1667" s="17"/>
      <c r="H1667" s="10"/>
      <c r="M1667" s="10"/>
      <c r="N1667" s="10"/>
      <c r="O1667" s="10"/>
      <c r="P1667" s="10"/>
      <c r="Q1667" s="10"/>
      <c r="R1667" s="10"/>
      <c r="T1667" s="17"/>
      <c r="U1667" s="17"/>
      <c r="V1667" s="11"/>
      <c r="X1667" s="13"/>
      <c r="Y1667" s="12"/>
      <c r="AD1667" s="12"/>
    </row>
    <row r="1668" spans="6:30" x14ac:dyDescent="0.3">
      <c r="F1668" s="10"/>
      <c r="G1668" s="17"/>
      <c r="H1668" s="10"/>
      <c r="M1668" s="10"/>
      <c r="N1668" s="10"/>
      <c r="O1668" s="10"/>
      <c r="P1668" s="10"/>
      <c r="Q1668" s="10"/>
      <c r="R1668" s="10"/>
      <c r="T1668" s="17"/>
      <c r="U1668" s="17"/>
      <c r="V1668" s="11"/>
      <c r="X1668" s="13"/>
      <c r="Y1668" s="12"/>
      <c r="AD1668" s="12"/>
    </row>
    <row r="1669" spans="6:30" x14ac:dyDescent="0.3">
      <c r="F1669" s="10"/>
      <c r="G1669" s="17"/>
      <c r="H1669" s="10"/>
      <c r="M1669" s="10"/>
      <c r="N1669" s="10"/>
      <c r="O1669" s="10"/>
      <c r="P1669" s="10"/>
      <c r="Q1669" s="10"/>
      <c r="R1669" s="10"/>
      <c r="T1669" s="17"/>
      <c r="U1669" s="17"/>
      <c r="V1669" s="11"/>
      <c r="X1669" s="13"/>
      <c r="Y1669" s="12"/>
      <c r="AD1669" s="12"/>
    </row>
    <row r="1670" spans="6:30" x14ac:dyDescent="0.3">
      <c r="F1670" s="10"/>
      <c r="G1670" s="17"/>
      <c r="H1670" s="10"/>
      <c r="M1670" s="10"/>
      <c r="N1670" s="10"/>
      <c r="O1670" s="10"/>
      <c r="P1670" s="10"/>
      <c r="Q1670" s="10"/>
      <c r="R1670" s="10"/>
      <c r="T1670" s="17"/>
      <c r="U1670" s="17"/>
      <c r="V1670" s="11"/>
      <c r="X1670" s="13"/>
      <c r="Y1670" s="12"/>
      <c r="AD1670" s="12"/>
    </row>
    <row r="1671" spans="6:30" x14ac:dyDescent="0.3">
      <c r="F1671" s="10"/>
      <c r="G1671" s="17"/>
      <c r="H1671" s="10"/>
      <c r="M1671" s="10"/>
      <c r="N1671" s="10"/>
      <c r="O1671" s="10"/>
      <c r="P1671" s="10"/>
      <c r="Q1671" s="10"/>
      <c r="R1671" s="10"/>
      <c r="T1671" s="17"/>
      <c r="U1671" s="17"/>
      <c r="V1671" s="11"/>
      <c r="X1671" s="13"/>
      <c r="Y1671" s="12"/>
      <c r="AD1671" s="12"/>
    </row>
    <row r="1672" spans="6:30" x14ac:dyDescent="0.3">
      <c r="F1672" s="10"/>
      <c r="G1672" s="17"/>
      <c r="H1672" s="10"/>
      <c r="M1672" s="10"/>
      <c r="N1672" s="10"/>
      <c r="O1672" s="10"/>
      <c r="P1672" s="10"/>
      <c r="Q1672" s="10"/>
      <c r="R1672" s="10"/>
      <c r="T1672" s="17"/>
      <c r="U1672" s="17"/>
      <c r="V1672" s="11"/>
      <c r="X1672" s="13"/>
      <c r="Y1672" s="12"/>
      <c r="AD1672" s="12"/>
    </row>
    <row r="1673" spans="6:30" x14ac:dyDescent="0.3">
      <c r="F1673" s="10"/>
      <c r="G1673" s="17"/>
      <c r="H1673" s="10"/>
      <c r="M1673" s="10"/>
      <c r="N1673" s="10"/>
      <c r="O1673" s="10"/>
      <c r="P1673" s="10"/>
      <c r="Q1673" s="10"/>
      <c r="R1673" s="10"/>
      <c r="T1673" s="17"/>
      <c r="U1673" s="17"/>
      <c r="V1673" s="11"/>
      <c r="X1673" s="13"/>
      <c r="Y1673" s="12"/>
      <c r="AD1673" s="12"/>
    </row>
    <row r="1674" spans="6:30" x14ac:dyDescent="0.3">
      <c r="F1674" s="10"/>
      <c r="G1674" s="17"/>
      <c r="H1674" s="10"/>
      <c r="M1674" s="10"/>
      <c r="N1674" s="10"/>
      <c r="O1674" s="10"/>
      <c r="P1674" s="10"/>
      <c r="Q1674" s="10"/>
      <c r="R1674" s="10"/>
      <c r="T1674" s="17"/>
      <c r="U1674" s="17"/>
      <c r="V1674" s="11"/>
      <c r="X1674" s="13"/>
      <c r="Y1674" s="12"/>
      <c r="AD1674" s="12"/>
    </row>
    <row r="1675" spans="6:30" x14ac:dyDescent="0.3">
      <c r="F1675" s="10"/>
      <c r="G1675" s="17"/>
      <c r="H1675" s="10"/>
      <c r="M1675" s="10"/>
      <c r="N1675" s="10"/>
      <c r="O1675" s="10"/>
      <c r="P1675" s="10"/>
      <c r="Q1675" s="10"/>
      <c r="R1675" s="10"/>
      <c r="T1675" s="17"/>
      <c r="U1675" s="17"/>
      <c r="V1675" s="11"/>
      <c r="X1675" s="13"/>
      <c r="Y1675" s="12"/>
      <c r="AD1675" s="12"/>
    </row>
    <row r="1676" spans="6:30" x14ac:dyDescent="0.3">
      <c r="F1676" s="10"/>
      <c r="G1676" s="17"/>
      <c r="H1676" s="10"/>
      <c r="M1676" s="10"/>
      <c r="N1676" s="10"/>
      <c r="O1676" s="10"/>
      <c r="P1676" s="10"/>
      <c r="Q1676" s="10"/>
      <c r="R1676" s="10"/>
      <c r="T1676" s="17"/>
      <c r="U1676" s="17"/>
      <c r="V1676" s="11"/>
      <c r="X1676" s="13"/>
      <c r="Y1676" s="12"/>
      <c r="AD1676" s="12"/>
    </row>
    <row r="1677" spans="6:30" x14ac:dyDescent="0.3">
      <c r="F1677" s="10"/>
      <c r="G1677" s="17"/>
      <c r="H1677" s="10"/>
      <c r="M1677" s="10"/>
      <c r="N1677" s="10"/>
      <c r="O1677" s="10"/>
      <c r="P1677" s="10"/>
      <c r="Q1677" s="10"/>
      <c r="R1677" s="10"/>
      <c r="T1677" s="17"/>
      <c r="U1677" s="17"/>
      <c r="V1677" s="11"/>
      <c r="X1677" s="13"/>
      <c r="Y1677" s="12"/>
      <c r="AD1677" s="12"/>
    </row>
    <row r="1678" spans="6:30" x14ac:dyDescent="0.3">
      <c r="F1678" s="10"/>
      <c r="G1678" s="17"/>
      <c r="H1678" s="10"/>
      <c r="M1678" s="10"/>
      <c r="N1678" s="10"/>
      <c r="O1678" s="10"/>
      <c r="P1678" s="10"/>
      <c r="Q1678" s="10"/>
      <c r="R1678" s="10"/>
      <c r="T1678" s="17"/>
      <c r="U1678" s="17"/>
      <c r="V1678" s="11"/>
      <c r="X1678" s="13"/>
      <c r="Y1678" s="12"/>
      <c r="AD1678" s="12"/>
    </row>
    <row r="1679" spans="6:30" x14ac:dyDescent="0.3">
      <c r="F1679" s="10"/>
      <c r="G1679" s="17"/>
      <c r="H1679" s="10"/>
      <c r="M1679" s="10"/>
      <c r="N1679" s="10"/>
      <c r="O1679" s="10"/>
      <c r="P1679" s="10"/>
      <c r="Q1679" s="10"/>
      <c r="R1679" s="10"/>
      <c r="T1679" s="17"/>
      <c r="U1679" s="17"/>
      <c r="V1679" s="11"/>
      <c r="X1679" s="13"/>
      <c r="Y1679" s="12"/>
      <c r="AD1679" s="12"/>
    </row>
    <row r="1680" spans="6:30" x14ac:dyDescent="0.3">
      <c r="F1680" s="10"/>
      <c r="G1680" s="17"/>
      <c r="H1680" s="10"/>
      <c r="M1680" s="10"/>
      <c r="N1680" s="10"/>
      <c r="O1680" s="10"/>
      <c r="P1680" s="10"/>
      <c r="Q1680" s="10"/>
      <c r="R1680" s="10"/>
      <c r="T1680" s="17"/>
      <c r="U1680" s="17"/>
      <c r="V1680" s="11"/>
      <c r="X1680" s="13"/>
      <c r="Y1680" s="12"/>
      <c r="AD1680" s="12"/>
    </row>
    <row r="1681" spans="6:30" x14ac:dyDescent="0.3">
      <c r="F1681" s="10"/>
      <c r="G1681" s="17"/>
      <c r="H1681" s="10"/>
      <c r="M1681" s="10"/>
      <c r="N1681" s="10"/>
      <c r="O1681" s="10"/>
      <c r="P1681" s="10"/>
      <c r="Q1681" s="10"/>
      <c r="R1681" s="10"/>
      <c r="T1681" s="17"/>
      <c r="U1681" s="17"/>
      <c r="V1681" s="11"/>
      <c r="X1681" s="13"/>
      <c r="Y1681" s="12"/>
      <c r="AD1681" s="12"/>
    </row>
    <row r="1682" spans="6:30" x14ac:dyDescent="0.3">
      <c r="F1682" s="10"/>
      <c r="G1682" s="17"/>
      <c r="H1682" s="10"/>
      <c r="M1682" s="10"/>
      <c r="N1682" s="10"/>
      <c r="O1682" s="10"/>
      <c r="P1682" s="10"/>
      <c r="Q1682" s="10"/>
      <c r="R1682" s="10"/>
      <c r="T1682" s="17"/>
      <c r="U1682" s="17"/>
      <c r="V1682" s="11"/>
      <c r="X1682" s="13"/>
      <c r="Y1682" s="12"/>
      <c r="AD1682" s="12"/>
    </row>
    <row r="1683" spans="6:30" x14ac:dyDescent="0.3">
      <c r="F1683" s="10"/>
      <c r="G1683" s="17"/>
      <c r="H1683" s="10"/>
      <c r="M1683" s="10"/>
      <c r="N1683" s="10"/>
      <c r="O1683" s="10"/>
      <c r="P1683" s="10"/>
      <c r="Q1683" s="10"/>
      <c r="R1683" s="10"/>
      <c r="T1683" s="17"/>
      <c r="U1683" s="17"/>
      <c r="V1683" s="11"/>
      <c r="X1683" s="13"/>
      <c r="Y1683" s="12"/>
      <c r="AD1683" s="12"/>
    </row>
    <row r="1684" spans="6:30" x14ac:dyDescent="0.3">
      <c r="F1684" s="10"/>
      <c r="G1684" s="17"/>
      <c r="H1684" s="10"/>
      <c r="M1684" s="10"/>
      <c r="N1684" s="10"/>
      <c r="O1684" s="10"/>
      <c r="P1684" s="10"/>
      <c r="Q1684" s="10"/>
      <c r="R1684" s="10"/>
      <c r="T1684" s="17"/>
      <c r="U1684" s="17"/>
      <c r="V1684" s="11"/>
      <c r="X1684" s="13"/>
      <c r="Y1684" s="12"/>
      <c r="AD1684" s="12"/>
    </row>
    <row r="1685" spans="6:30" x14ac:dyDescent="0.3">
      <c r="F1685" s="10"/>
      <c r="G1685" s="17"/>
      <c r="H1685" s="10"/>
      <c r="M1685" s="10"/>
      <c r="N1685" s="10"/>
      <c r="O1685" s="10"/>
      <c r="P1685" s="10"/>
      <c r="Q1685" s="10"/>
      <c r="R1685" s="10"/>
      <c r="T1685" s="17"/>
      <c r="U1685" s="17"/>
      <c r="V1685" s="11"/>
      <c r="X1685" s="13"/>
      <c r="Y1685" s="12"/>
      <c r="AD1685" s="12"/>
    </row>
    <row r="1686" spans="6:30" x14ac:dyDescent="0.3">
      <c r="F1686" s="10"/>
      <c r="G1686" s="17"/>
      <c r="H1686" s="10"/>
      <c r="M1686" s="10"/>
      <c r="N1686" s="10"/>
      <c r="O1686" s="10"/>
      <c r="P1686" s="10"/>
      <c r="Q1686" s="10"/>
      <c r="R1686" s="10"/>
      <c r="T1686" s="17"/>
      <c r="U1686" s="17"/>
      <c r="V1686" s="11"/>
      <c r="X1686" s="13"/>
      <c r="Y1686" s="12"/>
      <c r="AD1686" s="12"/>
    </row>
    <row r="1687" spans="6:30" x14ac:dyDescent="0.3">
      <c r="F1687" s="10"/>
      <c r="G1687" s="17"/>
      <c r="H1687" s="10"/>
      <c r="M1687" s="10"/>
      <c r="N1687" s="10"/>
      <c r="O1687" s="10"/>
      <c r="P1687" s="10"/>
      <c r="Q1687" s="10"/>
      <c r="R1687" s="10"/>
      <c r="T1687" s="17"/>
      <c r="U1687" s="17"/>
      <c r="V1687" s="11"/>
      <c r="X1687" s="13"/>
      <c r="Y1687" s="12"/>
      <c r="AD1687" s="12"/>
    </row>
    <row r="1688" spans="6:30" x14ac:dyDescent="0.3">
      <c r="F1688" s="10"/>
      <c r="G1688" s="17"/>
      <c r="H1688" s="10"/>
      <c r="M1688" s="10"/>
      <c r="N1688" s="10"/>
      <c r="O1688" s="10"/>
      <c r="P1688" s="10"/>
      <c r="Q1688" s="10"/>
      <c r="R1688" s="10"/>
      <c r="T1688" s="17"/>
      <c r="U1688" s="17"/>
      <c r="V1688" s="11"/>
      <c r="X1688" s="13"/>
      <c r="Y1688" s="12"/>
      <c r="AD1688" s="12"/>
    </row>
    <row r="1689" spans="6:30" x14ac:dyDescent="0.3">
      <c r="F1689" s="10"/>
      <c r="G1689" s="17"/>
      <c r="H1689" s="10"/>
      <c r="M1689" s="10"/>
      <c r="N1689" s="10"/>
      <c r="O1689" s="10"/>
      <c r="P1689" s="10"/>
      <c r="Q1689" s="10"/>
      <c r="R1689" s="10"/>
      <c r="T1689" s="17"/>
      <c r="U1689" s="17"/>
      <c r="V1689" s="11"/>
      <c r="X1689" s="13"/>
      <c r="Y1689" s="12"/>
      <c r="AD1689" s="12"/>
    </row>
    <row r="1690" spans="6:30" x14ac:dyDescent="0.3">
      <c r="F1690" s="10"/>
      <c r="G1690" s="17"/>
      <c r="H1690" s="10"/>
      <c r="M1690" s="10"/>
      <c r="N1690" s="10"/>
      <c r="O1690" s="10"/>
      <c r="P1690" s="10"/>
      <c r="Q1690" s="10"/>
      <c r="R1690" s="10"/>
      <c r="T1690" s="17"/>
      <c r="U1690" s="17"/>
      <c r="V1690" s="11"/>
      <c r="X1690" s="13"/>
      <c r="Y1690" s="12"/>
      <c r="AD1690" s="12"/>
    </row>
    <row r="1691" spans="6:30" x14ac:dyDescent="0.3">
      <c r="F1691" s="10"/>
      <c r="G1691" s="17"/>
      <c r="H1691" s="10"/>
      <c r="M1691" s="10"/>
      <c r="N1691" s="10"/>
      <c r="O1691" s="10"/>
      <c r="P1691" s="10"/>
      <c r="Q1691" s="10"/>
      <c r="R1691" s="10"/>
      <c r="T1691" s="17"/>
      <c r="U1691" s="17"/>
      <c r="V1691" s="11"/>
      <c r="X1691" s="13"/>
      <c r="Y1691" s="12"/>
      <c r="AD1691" s="12"/>
    </row>
    <row r="1692" spans="6:30" x14ac:dyDescent="0.3">
      <c r="F1692" s="10"/>
      <c r="G1692" s="17"/>
      <c r="H1692" s="10"/>
      <c r="M1692" s="10"/>
      <c r="N1692" s="10"/>
      <c r="O1692" s="10"/>
      <c r="P1692" s="10"/>
      <c r="Q1692" s="10"/>
      <c r="R1692" s="10"/>
      <c r="T1692" s="17"/>
      <c r="U1692" s="17"/>
      <c r="V1692" s="11"/>
      <c r="X1692" s="13"/>
      <c r="Y1692" s="12"/>
      <c r="AD1692" s="12"/>
    </row>
    <row r="1693" spans="6:30" x14ac:dyDescent="0.3">
      <c r="F1693" s="10"/>
      <c r="G1693" s="17"/>
      <c r="H1693" s="10"/>
      <c r="M1693" s="10"/>
      <c r="N1693" s="10"/>
      <c r="O1693" s="10"/>
      <c r="P1693" s="10"/>
      <c r="Q1693" s="10"/>
      <c r="R1693" s="10"/>
      <c r="T1693" s="17"/>
      <c r="U1693" s="17"/>
      <c r="V1693" s="11"/>
      <c r="X1693" s="13"/>
      <c r="Y1693" s="12"/>
      <c r="AD1693" s="12"/>
    </row>
    <row r="1694" spans="6:30" x14ac:dyDescent="0.3">
      <c r="F1694" s="10"/>
      <c r="G1694" s="17"/>
      <c r="H1694" s="10"/>
      <c r="M1694" s="10"/>
      <c r="N1694" s="10"/>
      <c r="O1694" s="10"/>
      <c r="P1694" s="10"/>
      <c r="Q1694" s="10"/>
      <c r="R1694" s="10"/>
      <c r="T1694" s="17"/>
      <c r="U1694" s="17"/>
      <c r="V1694" s="11"/>
      <c r="X1694" s="13"/>
      <c r="Y1694" s="12"/>
      <c r="AD1694" s="12"/>
    </row>
    <row r="1695" spans="6:30" x14ac:dyDescent="0.3">
      <c r="F1695" s="10"/>
      <c r="G1695" s="17"/>
      <c r="H1695" s="10"/>
      <c r="M1695" s="10"/>
      <c r="N1695" s="10"/>
      <c r="O1695" s="10"/>
      <c r="P1695" s="10"/>
      <c r="Q1695" s="10"/>
      <c r="R1695" s="10"/>
      <c r="T1695" s="17"/>
      <c r="U1695" s="17"/>
      <c r="V1695" s="11"/>
      <c r="X1695" s="13"/>
      <c r="Y1695" s="12"/>
      <c r="AD1695" s="12"/>
    </row>
    <row r="1696" spans="6:30" x14ac:dyDescent="0.3">
      <c r="F1696" s="10"/>
      <c r="G1696" s="17"/>
      <c r="H1696" s="10"/>
      <c r="M1696" s="10"/>
      <c r="N1696" s="10"/>
      <c r="O1696" s="10"/>
      <c r="P1696" s="10"/>
      <c r="Q1696" s="10"/>
      <c r="R1696" s="10"/>
      <c r="T1696" s="17"/>
      <c r="U1696" s="17"/>
      <c r="V1696" s="11"/>
      <c r="X1696" s="13"/>
      <c r="Y1696" s="12"/>
      <c r="AD1696" s="12"/>
    </row>
    <row r="1697" spans="6:30" x14ac:dyDescent="0.3">
      <c r="F1697" s="10"/>
      <c r="G1697" s="17"/>
      <c r="H1697" s="10"/>
      <c r="M1697" s="10"/>
      <c r="N1697" s="10"/>
      <c r="O1697" s="10"/>
      <c r="P1697" s="10"/>
      <c r="Q1697" s="10"/>
      <c r="R1697" s="10"/>
      <c r="T1697" s="17"/>
      <c r="U1697" s="17"/>
      <c r="V1697" s="11"/>
      <c r="X1697" s="13"/>
      <c r="Y1697" s="12"/>
      <c r="AD1697" s="12"/>
    </row>
    <row r="1698" spans="6:30" x14ac:dyDescent="0.3">
      <c r="F1698" s="10"/>
      <c r="G1698" s="17"/>
      <c r="H1698" s="10"/>
      <c r="M1698" s="10"/>
      <c r="N1698" s="10"/>
      <c r="O1698" s="10"/>
      <c r="P1698" s="10"/>
      <c r="Q1698" s="10"/>
      <c r="R1698" s="10"/>
      <c r="T1698" s="17"/>
      <c r="U1698" s="17"/>
      <c r="V1698" s="11"/>
      <c r="X1698" s="13"/>
      <c r="Y1698" s="12"/>
      <c r="AD1698" s="12"/>
    </row>
    <row r="1699" spans="6:30" x14ac:dyDescent="0.3">
      <c r="F1699" s="10"/>
      <c r="G1699" s="17"/>
      <c r="H1699" s="10"/>
      <c r="M1699" s="10"/>
      <c r="N1699" s="10"/>
      <c r="O1699" s="10"/>
      <c r="P1699" s="10"/>
      <c r="Q1699" s="10"/>
      <c r="R1699" s="10"/>
      <c r="T1699" s="17"/>
      <c r="U1699" s="17"/>
      <c r="V1699" s="11"/>
      <c r="X1699" s="13"/>
      <c r="Y1699" s="12"/>
      <c r="AD1699" s="12"/>
    </row>
    <row r="1700" spans="6:30" x14ac:dyDescent="0.3">
      <c r="F1700" s="10"/>
      <c r="G1700" s="17"/>
      <c r="H1700" s="10"/>
      <c r="M1700" s="10"/>
      <c r="N1700" s="10"/>
      <c r="O1700" s="10"/>
      <c r="P1700" s="10"/>
      <c r="Q1700" s="10"/>
      <c r="R1700" s="10"/>
      <c r="T1700" s="17"/>
      <c r="U1700" s="17"/>
      <c r="V1700" s="11"/>
      <c r="X1700" s="13"/>
      <c r="Y1700" s="12"/>
      <c r="AD1700" s="12"/>
    </row>
    <row r="1701" spans="6:30" x14ac:dyDescent="0.3">
      <c r="F1701" s="10"/>
      <c r="G1701" s="17"/>
      <c r="H1701" s="10"/>
      <c r="M1701" s="10"/>
      <c r="N1701" s="10"/>
      <c r="O1701" s="10"/>
      <c r="P1701" s="10"/>
      <c r="Q1701" s="10"/>
      <c r="R1701" s="10"/>
      <c r="T1701" s="17"/>
      <c r="U1701" s="17"/>
      <c r="V1701" s="11"/>
      <c r="X1701" s="13"/>
      <c r="Y1701" s="12"/>
      <c r="AD1701" s="12"/>
    </row>
    <row r="1702" spans="6:30" x14ac:dyDescent="0.3">
      <c r="F1702" s="10"/>
      <c r="G1702" s="17"/>
      <c r="H1702" s="10"/>
      <c r="M1702" s="10"/>
      <c r="N1702" s="10"/>
      <c r="O1702" s="10"/>
      <c r="P1702" s="10"/>
      <c r="Q1702" s="10"/>
      <c r="R1702" s="10"/>
      <c r="T1702" s="17"/>
      <c r="U1702" s="17"/>
      <c r="V1702" s="11"/>
      <c r="X1702" s="13"/>
      <c r="Y1702" s="12"/>
      <c r="AD1702" s="12"/>
    </row>
    <row r="1703" spans="6:30" x14ac:dyDescent="0.3">
      <c r="F1703" s="10"/>
      <c r="G1703" s="17"/>
      <c r="H1703" s="10"/>
      <c r="M1703" s="10"/>
      <c r="N1703" s="10"/>
      <c r="O1703" s="10"/>
      <c r="P1703" s="10"/>
      <c r="Q1703" s="10"/>
      <c r="R1703" s="10"/>
      <c r="T1703" s="17"/>
      <c r="U1703" s="17"/>
      <c r="V1703" s="11"/>
      <c r="X1703" s="13"/>
      <c r="Y1703" s="12"/>
      <c r="AD1703" s="12"/>
    </row>
    <row r="1704" spans="6:30" x14ac:dyDescent="0.3">
      <c r="F1704" s="10"/>
      <c r="G1704" s="17"/>
      <c r="H1704" s="10"/>
      <c r="M1704" s="10"/>
      <c r="N1704" s="10"/>
      <c r="O1704" s="10"/>
      <c r="P1704" s="10"/>
      <c r="Q1704" s="10"/>
      <c r="R1704" s="10"/>
      <c r="T1704" s="17"/>
      <c r="U1704" s="17"/>
      <c r="V1704" s="11"/>
      <c r="X1704" s="13"/>
      <c r="Y1704" s="12"/>
      <c r="AD1704" s="12"/>
    </row>
    <row r="1705" spans="6:30" x14ac:dyDescent="0.3">
      <c r="F1705" s="10"/>
      <c r="G1705" s="17"/>
      <c r="H1705" s="10"/>
      <c r="M1705" s="10"/>
      <c r="N1705" s="10"/>
      <c r="O1705" s="10"/>
      <c r="P1705" s="10"/>
      <c r="Q1705" s="10"/>
      <c r="R1705" s="10"/>
      <c r="T1705" s="17"/>
      <c r="U1705" s="17"/>
      <c r="V1705" s="11"/>
      <c r="X1705" s="13"/>
      <c r="Y1705" s="12"/>
      <c r="AD1705" s="12"/>
    </row>
    <row r="1706" spans="6:30" x14ac:dyDescent="0.3">
      <c r="F1706" s="10"/>
      <c r="G1706" s="17"/>
      <c r="H1706" s="10"/>
      <c r="M1706" s="10"/>
      <c r="N1706" s="10"/>
      <c r="O1706" s="10"/>
      <c r="P1706" s="10"/>
      <c r="Q1706" s="10"/>
      <c r="R1706" s="10"/>
      <c r="T1706" s="17"/>
      <c r="U1706" s="17"/>
      <c r="V1706" s="11"/>
      <c r="X1706" s="13"/>
      <c r="Y1706" s="12"/>
      <c r="AD1706" s="12"/>
    </row>
    <row r="1707" spans="6:30" x14ac:dyDescent="0.3">
      <c r="F1707" s="10"/>
      <c r="G1707" s="17"/>
      <c r="H1707" s="10"/>
      <c r="M1707" s="10"/>
      <c r="N1707" s="10"/>
      <c r="O1707" s="10"/>
      <c r="P1707" s="10"/>
      <c r="Q1707" s="10"/>
      <c r="R1707" s="10"/>
      <c r="T1707" s="17"/>
      <c r="U1707" s="17"/>
      <c r="V1707" s="11"/>
      <c r="X1707" s="13"/>
      <c r="Y1707" s="12"/>
      <c r="AD1707" s="12"/>
    </row>
    <row r="1708" spans="6:30" x14ac:dyDescent="0.3">
      <c r="F1708" s="10"/>
      <c r="G1708" s="17"/>
      <c r="H1708" s="10"/>
      <c r="M1708" s="10"/>
      <c r="N1708" s="10"/>
      <c r="O1708" s="10"/>
      <c r="P1708" s="10"/>
      <c r="Q1708" s="10"/>
      <c r="R1708" s="10"/>
      <c r="T1708" s="17"/>
      <c r="U1708" s="17"/>
      <c r="V1708" s="11"/>
      <c r="X1708" s="13"/>
      <c r="Y1708" s="12"/>
      <c r="AD1708" s="12"/>
    </row>
    <row r="1709" spans="6:30" x14ac:dyDescent="0.3">
      <c r="F1709" s="10"/>
      <c r="G1709" s="17"/>
      <c r="H1709" s="10"/>
      <c r="M1709" s="10"/>
      <c r="N1709" s="10"/>
      <c r="O1709" s="10"/>
      <c r="P1709" s="10"/>
      <c r="Q1709" s="10"/>
      <c r="R1709" s="10"/>
      <c r="T1709" s="17"/>
      <c r="U1709" s="17"/>
      <c r="V1709" s="11"/>
      <c r="X1709" s="13"/>
      <c r="Y1709" s="12"/>
      <c r="AD1709" s="12"/>
    </row>
    <row r="1710" spans="6:30" x14ac:dyDescent="0.3">
      <c r="F1710" s="10"/>
      <c r="G1710" s="17"/>
      <c r="H1710" s="10"/>
      <c r="M1710" s="10"/>
      <c r="N1710" s="10"/>
      <c r="O1710" s="10"/>
      <c r="P1710" s="10"/>
      <c r="Q1710" s="10"/>
      <c r="R1710" s="10"/>
      <c r="T1710" s="17"/>
      <c r="U1710" s="17"/>
      <c r="V1710" s="11"/>
      <c r="X1710" s="13"/>
      <c r="Y1710" s="12"/>
      <c r="AD1710" s="12"/>
    </row>
    <row r="1711" spans="6:30" x14ac:dyDescent="0.3">
      <c r="F1711" s="10"/>
      <c r="G1711" s="17"/>
      <c r="H1711" s="10"/>
      <c r="M1711" s="10"/>
      <c r="N1711" s="10"/>
      <c r="O1711" s="10"/>
      <c r="P1711" s="10"/>
      <c r="Q1711" s="10"/>
      <c r="R1711" s="10"/>
      <c r="T1711" s="17"/>
      <c r="U1711" s="17"/>
      <c r="V1711" s="11"/>
      <c r="X1711" s="13"/>
      <c r="Y1711" s="12"/>
      <c r="AD1711" s="12"/>
    </row>
    <row r="1712" spans="6:30" x14ac:dyDescent="0.3">
      <c r="F1712" s="10"/>
      <c r="G1712" s="17"/>
      <c r="H1712" s="10"/>
      <c r="M1712" s="10"/>
      <c r="N1712" s="10"/>
      <c r="O1712" s="10"/>
      <c r="P1712" s="10"/>
      <c r="Q1712" s="10"/>
      <c r="R1712" s="10"/>
      <c r="T1712" s="17"/>
      <c r="U1712" s="17"/>
      <c r="V1712" s="11"/>
      <c r="X1712" s="13"/>
      <c r="Y1712" s="12"/>
      <c r="AD1712" s="12"/>
    </row>
    <row r="1713" spans="6:30" x14ac:dyDescent="0.3">
      <c r="F1713" s="10"/>
      <c r="G1713" s="17"/>
      <c r="H1713" s="10"/>
      <c r="M1713" s="10"/>
      <c r="N1713" s="10"/>
      <c r="O1713" s="10"/>
      <c r="P1713" s="10"/>
      <c r="Q1713" s="10"/>
      <c r="R1713" s="10"/>
      <c r="T1713" s="17"/>
      <c r="U1713" s="17"/>
      <c r="V1713" s="11"/>
      <c r="X1713" s="13"/>
      <c r="Y1713" s="12"/>
      <c r="AD1713" s="12"/>
    </row>
    <row r="1714" spans="6:30" x14ac:dyDescent="0.3">
      <c r="F1714" s="10"/>
      <c r="G1714" s="17"/>
      <c r="H1714" s="10"/>
      <c r="M1714" s="10"/>
      <c r="N1714" s="10"/>
      <c r="O1714" s="10"/>
      <c r="P1714" s="10"/>
      <c r="Q1714" s="10"/>
      <c r="R1714" s="10"/>
      <c r="T1714" s="17"/>
      <c r="U1714" s="17"/>
      <c r="V1714" s="11"/>
      <c r="X1714" s="13"/>
      <c r="Y1714" s="12"/>
      <c r="AD1714" s="12"/>
    </row>
    <row r="1715" spans="6:30" x14ac:dyDescent="0.3">
      <c r="F1715" s="10"/>
      <c r="G1715" s="17"/>
      <c r="H1715" s="10"/>
      <c r="M1715" s="10"/>
      <c r="N1715" s="10"/>
      <c r="O1715" s="10"/>
      <c r="P1715" s="10"/>
      <c r="Q1715" s="10"/>
      <c r="R1715" s="10"/>
      <c r="T1715" s="17"/>
      <c r="U1715" s="17"/>
      <c r="V1715" s="11"/>
      <c r="X1715" s="13"/>
      <c r="Y1715" s="12"/>
      <c r="AD1715" s="12"/>
    </row>
    <row r="1716" spans="6:30" x14ac:dyDescent="0.3">
      <c r="F1716" s="10"/>
      <c r="G1716" s="17"/>
      <c r="H1716" s="10"/>
      <c r="M1716" s="10"/>
      <c r="N1716" s="10"/>
      <c r="O1716" s="10"/>
      <c r="P1716" s="10"/>
      <c r="Q1716" s="10"/>
      <c r="R1716" s="10"/>
      <c r="T1716" s="17"/>
      <c r="U1716" s="17"/>
      <c r="V1716" s="11"/>
      <c r="X1716" s="13"/>
      <c r="Y1716" s="12"/>
      <c r="AD1716" s="12"/>
    </row>
    <row r="1717" spans="6:30" x14ac:dyDescent="0.3">
      <c r="F1717" s="10"/>
      <c r="G1717" s="17"/>
      <c r="H1717" s="10"/>
      <c r="M1717" s="10"/>
      <c r="N1717" s="10"/>
      <c r="O1717" s="10"/>
      <c r="P1717" s="10"/>
      <c r="Q1717" s="10"/>
      <c r="R1717" s="10"/>
      <c r="T1717" s="17"/>
      <c r="U1717" s="17"/>
      <c r="V1717" s="11"/>
      <c r="X1717" s="13"/>
      <c r="Y1717" s="12"/>
      <c r="AD1717" s="12"/>
    </row>
    <row r="1718" spans="6:30" x14ac:dyDescent="0.3">
      <c r="F1718" s="10"/>
      <c r="G1718" s="17"/>
      <c r="H1718" s="10"/>
      <c r="M1718" s="10"/>
      <c r="N1718" s="10"/>
      <c r="O1718" s="10"/>
      <c r="P1718" s="10"/>
      <c r="Q1718" s="10"/>
      <c r="R1718" s="10"/>
      <c r="T1718" s="17"/>
      <c r="U1718" s="17"/>
      <c r="V1718" s="11"/>
      <c r="X1718" s="13"/>
      <c r="Y1718" s="12"/>
      <c r="AD1718" s="12"/>
    </row>
    <row r="1719" spans="6:30" x14ac:dyDescent="0.3">
      <c r="F1719" s="10"/>
      <c r="G1719" s="17"/>
      <c r="H1719" s="10"/>
      <c r="M1719" s="10"/>
      <c r="N1719" s="10"/>
      <c r="O1719" s="10"/>
      <c r="P1719" s="10"/>
      <c r="Q1719" s="10"/>
      <c r="R1719" s="10"/>
      <c r="T1719" s="17"/>
      <c r="U1719" s="17"/>
      <c r="V1719" s="11"/>
      <c r="X1719" s="13"/>
      <c r="Y1719" s="12"/>
      <c r="AD1719" s="12"/>
    </row>
    <row r="1720" spans="6:30" x14ac:dyDescent="0.3">
      <c r="F1720" s="10"/>
      <c r="G1720" s="17"/>
      <c r="H1720" s="10"/>
      <c r="M1720" s="10"/>
      <c r="N1720" s="10"/>
      <c r="O1720" s="10"/>
      <c r="P1720" s="10"/>
      <c r="Q1720" s="10"/>
      <c r="R1720" s="10"/>
      <c r="T1720" s="17"/>
      <c r="U1720" s="17"/>
      <c r="V1720" s="11"/>
      <c r="X1720" s="13"/>
      <c r="Y1720" s="12"/>
      <c r="AD1720" s="12"/>
    </row>
    <row r="1721" spans="6:30" x14ac:dyDescent="0.3">
      <c r="F1721" s="10"/>
      <c r="G1721" s="17"/>
      <c r="H1721" s="10"/>
      <c r="M1721" s="10"/>
      <c r="N1721" s="10"/>
      <c r="O1721" s="10"/>
      <c r="P1721" s="10"/>
      <c r="Q1721" s="10"/>
      <c r="R1721" s="10"/>
      <c r="T1721" s="17"/>
      <c r="U1721" s="17"/>
      <c r="V1721" s="11"/>
      <c r="X1721" s="13"/>
      <c r="Y1721" s="12"/>
      <c r="AD1721" s="12"/>
    </row>
    <row r="1722" spans="6:30" x14ac:dyDescent="0.3">
      <c r="F1722" s="10"/>
      <c r="G1722" s="17"/>
      <c r="H1722" s="10"/>
      <c r="M1722" s="10"/>
      <c r="N1722" s="10"/>
      <c r="O1722" s="10"/>
      <c r="P1722" s="10"/>
      <c r="Q1722" s="10"/>
      <c r="R1722" s="10"/>
      <c r="T1722" s="17"/>
      <c r="U1722" s="17"/>
      <c r="V1722" s="11"/>
      <c r="X1722" s="13"/>
      <c r="Y1722" s="12"/>
      <c r="AD1722" s="12"/>
    </row>
    <row r="1723" spans="6:30" x14ac:dyDescent="0.3">
      <c r="F1723" s="10"/>
      <c r="G1723" s="17"/>
      <c r="H1723" s="10"/>
      <c r="M1723" s="10"/>
      <c r="N1723" s="10"/>
      <c r="O1723" s="10"/>
      <c r="P1723" s="10"/>
      <c r="Q1723" s="10"/>
      <c r="R1723" s="10"/>
      <c r="T1723" s="17"/>
      <c r="U1723" s="17"/>
      <c r="V1723" s="11"/>
      <c r="X1723" s="13"/>
      <c r="Y1723" s="12"/>
      <c r="AD1723" s="12"/>
    </row>
    <row r="1724" spans="6:30" x14ac:dyDescent="0.3">
      <c r="F1724" s="10"/>
      <c r="G1724" s="17"/>
      <c r="H1724" s="10"/>
      <c r="M1724" s="10"/>
      <c r="N1724" s="10"/>
      <c r="O1724" s="10"/>
      <c r="P1724" s="10"/>
      <c r="Q1724" s="10"/>
      <c r="R1724" s="10"/>
      <c r="T1724" s="17"/>
      <c r="U1724" s="17"/>
      <c r="V1724" s="11"/>
      <c r="X1724" s="13"/>
      <c r="Y1724" s="12"/>
      <c r="AD1724" s="12"/>
    </row>
    <row r="1725" spans="6:30" x14ac:dyDescent="0.3">
      <c r="F1725" s="10"/>
      <c r="G1725" s="17"/>
      <c r="H1725" s="10"/>
      <c r="M1725" s="10"/>
      <c r="N1725" s="10"/>
      <c r="O1725" s="10"/>
      <c r="P1725" s="10"/>
      <c r="Q1725" s="10"/>
      <c r="R1725" s="10"/>
      <c r="T1725" s="17"/>
      <c r="U1725" s="17"/>
      <c r="V1725" s="11"/>
      <c r="X1725" s="13"/>
      <c r="Y1725" s="12"/>
      <c r="AD1725" s="12"/>
    </row>
    <row r="1726" spans="6:30" x14ac:dyDescent="0.3">
      <c r="F1726" s="10"/>
      <c r="G1726" s="17"/>
      <c r="H1726" s="10"/>
      <c r="M1726" s="10"/>
      <c r="N1726" s="10"/>
      <c r="O1726" s="10"/>
      <c r="P1726" s="10"/>
      <c r="Q1726" s="10"/>
      <c r="R1726" s="10"/>
      <c r="T1726" s="17"/>
      <c r="U1726" s="17"/>
      <c r="V1726" s="11"/>
      <c r="X1726" s="13"/>
      <c r="Y1726" s="12"/>
      <c r="AD1726" s="12"/>
    </row>
    <row r="1727" spans="6:30" x14ac:dyDescent="0.3">
      <c r="F1727" s="10"/>
      <c r="G1727" s="17"/>
      <c r="H1727" s="10"/>
      <c r="M1727" s="10"/>
      <c r="N1727" s="10"/>
      <c r="O1727" s="10"/>
      <c r="P1727" s="10"/>
      <c r="Q1727" s="10"/>
      <c r="R1727" s="10"/>
      <c r="T1727" s="17"/>
      <c r="U1727" s="17"/>
      <c r="V1727" s="11"/>
      <c r="X1727" s="13"/>
      <c r="Y1727" s="12"/>
      <c r="AD1727" s="12"/>
    </row>
    <row r="1728" spans="6:30" x14ac:dyDescent="0.3">
      <c r="F1728" s="10"/>
      <c r="G1728" s="17"/>
      <c r="H1728" s="10"/>
      <c r="M1728" s="10"/>
      <c r="N1728" s="10"/>
      <c r="O1728" s="10"/>
      <c r="P1728" s="10"/>
      <c r="Q1728" s="10"/>
      <c r="R1728" s="10"/>
      <c r="T1728" s="17"/>
      <c r="U1728" s="17"/>
      <c r="V1728" s="11"/>
      <c r="X1728" s="13"/>
      <c r="Y1728" s="12"/>
      <c r="AD1728" s="12"/>
    </row>
    <row r="1729" spans="6:30" x14ac:dyDescent="0.3">
      <c r="F1729" s="10"/>
      <c r="G1729" s="17"/>
      <c r="H1729" s="10"/>
      <c r="M1729" s="10"/>
      <c r="N1729" s="10"/>
      <c r="O1729" s="10"/>
      <c r="P1729" s="10"/>
      <c r="Q1729" s="10"/>
      <c r="R1729" s="10"/>
      <c r="T1729" s="17"/>
      <c r="U1729" s="17"/>
      <c r="V1729" s="11"/>
      <c r="X1729" s="13"/>
      <c r="Y1729" s="12"/>
      <c r="AD1729" s="12"/>
    </row>
    <row r="1730" spans="6:30" x14ac:dyDescent="0.3">
      <c r="F1730" s="10"/>
      <c r="G1730" s="17"/>
      <c r="H1730" s="10"/>
      <c r="M1730" s="10"/>
      <c r="N1730" s="10"/>
      <c r="O1730" s="10"/>
      <c r="P1730" s="10"/>
      <c r="Q1730" s="10"/>
      <c r="R1730" s="10"/>
      <c r="T1730" s="17"/>
      <c r="U1730" s="17"/>
      <c r="V1730" s="11"/>
      <c r="X1730" s="13"/>
      <c r="Y1730" s="12"/>
      <c r="AD1730" s="12"/>
    </row>
    <row r="1731" spans="6:30" x14ac:dyDescent="0.3">
      <c r="F1731" s="10"/>
      <c r="G1731" s="17"/>
      <c r="H1731" s="10"/>
      <c r="M1731" s="10"/>
      <c r="N1731" s="10"/>
      <c r="O1731" s="10"/>
      <c r="P1731" s="10"/>
      <c r="Q1731" s="10"/>
      <c r="R1731" s="10"/>
      <c r="T1731" s="17"/>
      <c r="U1731" s="17"/>
      <c r="V1731" s="11"/>
      <c r="X1731" s="13"/>
      <c r="Y1731" s="12"/>
      <c r="AD1731" s="12"/>
    </row>
    <row r="1732" spans="6:30" x14ac:dyDescent="0.3">
      <c r="F1732" s="10"/>
      <c r="G1732" s="17"/>
      <c r="H1732" s="10"/>
      <c r="M1732" s="10"/>
      <c r="N1732" s="10"/>
      <c r="O1732" s="10"/>
      <c r="P1732" s="10"/>
      <c r="Q1732" s="10"/>
      <c r="R1732" s="10"/>
      <c r="T1732" s="17"/>
      <c r="U1732" s="17"/>
      <c r="V1732" s="11"/>
      <c r="X1732" s="13"/>
      <c r="Y1732" s="12"/>
      <c r="AD1732" s="12"/>
    </row>
    <row r="1733" spans="6:30" x14ac:dyDescent="0.3">
      <c r="F1733" s="10"/>
      <c r="G1733" s="17"/>
      <c r="H1733" s="10"/>
      <c r="M1733" s="10"/>
      <c r="N1733" s="10"/>
      <c r="O1733" s="10"/>
      <c r="P1733" s="10"/>
      <c r="Q1733" s="10"/>
      <c r="R1733" s="10"/>
      <c r="T1733" s="17"/>
      <c r="U1733" s="17"/>
      <c r="V1733" s="11"/>
      <c r="X1733" s="13"/>
      <c r="Y1733" s="12"/>
      <c r="AD1733" s="12"/>
    </row>
    <row r="1734" spans="6:30" x14ac:dyDescent="0.3">
      <c r="F1734" s="10"/>
      <c r="G1734" s="17"/>
      <c r="H1734" s="10"/>
      <c r="M1734" s="10"/>
      <c r="N1734" s="10"/>
      <c r="O1734" s="10"/>
      <c r="P1734" s="10"/>
      <c r="Q1734" s="10"/>
      <c r="R1734" s="10"/>
      <c r="T1734" s="17"/>
      <c r="U1734" s="17"/>
      <c r="V1734" s="11"/>
      <c r="X1734" s="13"/>
      <c r="Y1734" s="12"/>
      <c r="AD1734" s="12"/>
    </row>
    <row r="1735" spans="6:30" x14ac:dyDescent="0.3">
      <c r="F1735" s="10"/>
      <c r="G1735" s="17"/>
      <c r="H1735" s="10"/>
      <c r="M1735" s="10"/>
      <c r="N1735" s="10"/>
      <c r="O1735" s="10"/>
      <c r="P1735" s="10"/>
      <c r="Q1735" s="10"/>
      <c r="R1735" s="10"/>
      <c r="T1735" s="17"/>
      <c r="U1735" s="17"/>
      <c r="V1735" s="11"/>
      <c r="X1735" s="13"/>
      <c r="Y1735" s="12"/>
      <c r="AD1735" s="12"/>
    </row>
    <row r="1736" spans="6:30" x14ac:dyDescent="0.3">
      <c r="F1736" s="10"/>
      <c r="G1736" s="17"/>
      <c r="H1736" s="10"/>
      <c r="M1736" s="10"/>
      <c r="N1736" s="10"/>
      <c r="O1736" s="10"/>
      <c r="P1736" s="10"/>
      <c r="Q1736" s="10"/>
      <c r="R1736" s="10"/>
      <c r="T1736" s="17"/>
      <c r="U1736" s="17"/>
      <c r="V1736" s="11"/>
      <c r="X1736" s="13"/>
      <c r="Y1736" s="12"/>
      <c r="AD1736" s="12"/>
    </row>
    <row r="1737" spans="6:30" x14ac:dyDescent="0.3">
      <c r="F1737" s="10"/>
      <c r="G1737" s="17"/>
      <c r="H1737" s="10"/>
      <c r="M1737" s="10"/>
      <c r="N1737" s="10"/>
      <c r="O1737" s="10"/>
      <c r="P1737" s="10"/>
      <c r="Q1737" s="10"/>
      <c r="R1737" s="10"/>
      <c r="T1737" s="17"/>
      <c r="U1737" s="17"/>
      <c r="V1737" s="11"/>
      <c r="X1737" s="13"/>
      <c r="Y1737" s="12"/>
      <c r="AD1737" s="12"/>
    </row>
    <row r="1738" spans="6:30" x14ac:dyDescent="0.3">
      <c r="F1738" s="10"/>
      <c r="G1738" s="17"/>
      <c r="H1738" s="10"/>
      <c r="M1738" s="10"/>
      <c r="N1738" s="10"/>
      <c r="O1738" s="10"/>
      <c r="P1738" s="10"/>
      <c r="Q1738" s="10"/>
      <c r="R1738" s="10"/>
      <c r="T1738" s="17"/>
      <c r="U1738" s="17"/>
      <c r="V1738" s="11"/>
      <c r="X1738" s="13"/>
      <c r="Y1738" s="12"/>
      <c r="AD1738" s="12"/>
    </row>
    <row r="1739" spans="6:30" x14ac:dyDescent="0.3">
      <c r="F1739" s="10"/>
      <c r="G1739" s="17"/>
      <c r="H1739" s="10"/>
      <c r="M1739" s="10"/>
      <c r="N1739" s="10"/>
      <c r="O1739" s="10"/>
      <c r="P1739" s="10"/>
      <c r="Q1739" s="10"/>
      <c r="R1739" s="10"/>
      <c r="T1739" s="17"/>
      <c r="U1739" s="17"/>
      <c r="V1739" s="11"/>
      <c r="X1739" s="13"/>
      <c r="Y1739" s="12"/>
      <c r="AD1739" s="12"/>
    </row>
    <row r="1740" spans="6:30" x14ac:dyDescent="0.3">
      <c r="F1740" s="10"/>
      <c r="G1740" s="17"/>
      <c r="H1740" s="10"/>
      <c r="M1740" s="10"/>
      <c r="N1740" s="10"/>
      <c r="O1740" s="10"/>
      <c r="P1740" s="10"/>
      <c r="Q1740" s="10"/>
      <c r="R1740" s="10"/>
      <c r="T1740" s="17"/>
      <c r="U1740" s="17"/>
      <c r="V1740" s="11"/>
      <c r="X1740" s="13"/>
      <c r="Y1740" s="12"/>
      <c r="AD1740" s="12"/>
    </row>
    <row r="1741" spans="6:30" x14ac:dyDescent="0.3">
      <c r="F1741" s="10"/>
      <c r="G1741" s="17"/>
      <c r="H1741" s="10"/>
      <c r="M1741" s="10"/>
      <c r="N1741" s="10"/>
      <c r="O1741" s="10"/>
      <c r="P1741" s="10"/>
      <c r="Q1741" s="10"/>
      <c r="R1741" s="10"/>
      <c r="T1741" s="17"/>
      <c r="U1741" s="17"/>
      <c r="V1741" s="11"/>
      <c r="X1741" s="13"/>
      <c r="Y1741" s="12"/>
      <c r="AD1741" s="12"/>
    </row>
    <row r="1742" spans="6:30" x14ac:dyDescent="0.3">
      <c r="F1742" s="10"/>
      <c r="G1742" s="17"/>
      <c r="H1742" s="10"/>
      <c r="M1742" s="10"/>
      <c r="N1742" s="10"/>
      <c r="O1742" s="10"/>
      <c r="P1742" s="10"/>
      <c r="Q1742" s="10"/>
      <c r="R1742" s="10"/>
      <c r="T1742" s="17"/>
      <c r="U1742" s="17"/>
      <c r="V1742" s="11"/>
      <c r="X1742" s="13"/>
      <c r="Y1742" s="12"/>
      <c r="AD1742" s="12"/>
    </row>
    <row r="1743" spans="6:30" x14ac:dyDescent="0.3">
      <c r="F1743" s="10"/>
      <c r="G1743" s="17"/>
      <c r="H1743" s="10"/>
      <c r="M1743" s="10"/>
      <c r="N1743" s="10"/>
      <c r="O1743" s="10"/>
      <c r="P1743" s="10"/>
      <c r="Q1743" s="10"/>
      <c r="R1743" s="10"/>
      <c r="T1743" s="17"/>
      <c r="U1743" s="17"/>
      <c r="V1743" s="11"/>
      <c r="X1743" s="13"/>
      <c r="Y1743" s="12"/>
      <c r="AD1743" s="12"/>
    </row>
    <row r="1744" spans="6:30" x14ac:dyDescent="0.3">
      <c r="F1744" s="10"/>
      <c r="G1744" s="17"/>
      <c r="H1744" s="10"/>
      <c r="M1744" s="10"/>
      <c r="N1744" s="10"/>
      <c r="O1744" s="10"/>
      <c r="P1744" s="10"/>
      <c r="Q1744" s="10"/>
      <c r="R1744" s="10"/>
      <c r="T1744" s="17"/>
      <c r="U1744" s="17"/>
      <c r="V1744" s="11"/>
      <c r="X1744" s="13"/>
      <c r="Y1744" s="12"/>
      <c r="AD1744" s="12"/>
    </row>
    <row r="1745" spans="6:30" x14ac:dyDescent="0.3">
      <c r="F1745" s="10"/>
      <c r="G1745" s="17"/>
      <c r="H1745" s="10"/>
      <c r="M1745" s="10"/>
      <c r="N1745" s="10"/>
      <c r="O1745" s="10"/>
      <c r="P1745" s="10"/>
      <c r="Q1745" s="10"/>
      <c r="R1745" s="10"/>
      <c r="T1745" s="17"/>
      <c r="U1745" s="17"/>
      <c r="V1745" s="11"/>
      <c r="X1745" s="13"/>
      <c r="Y1745" s="12"/>
      <c r="AD1745" s="12"/>
    </row>
    <row r="1746" spans="6:30" x14ac:dyDescent="0.3">
      <c r="F1746" s="10"/>
      <c r="G1746" s="17"/>
      <c r="H1746" s="10"/>
      <c r="M1746" s="10"/>
      <c r="N1746" s="10"/>
      <c r="O1746" s="10"/>
      <c r="P1746" s="10"/>
      <c r="Q1746" s="10"/>
      <c r="R1746" s="10"/>
      <c r="T1746" s="17"/>
      <c r="U1746" s="17"/>
      <c r="V1746" s="11"/>
      <c r="X1746" s="13"/>
      <c r="Y1746" s="12"/>
      <c r="AD1746" s="12"/>
    </row>
    <row r="1747" spans="6:30" x14ac:dyDescent="0.3">
      <c r="F1747" s="10"/>
      <c r="G1747" s="17"/>
      <c r="H1747" s="10"/>
      <c r="M1747" s="10"/>
      <c r="N1747" s="10"/>
      <c r="O1747" s="10"/>
      <c r="P1747" s="10"/>
      <c r="Q1747" s="10"/>
      <c r="R1747" s="10"/>
      <c r="T1747" s="17"/>
      <c r="U1747" s="17"/>
      <c r="V1747" s="11"/>
      <c r="X1747" s="13"/>
      <c r="Y1747" s="12"/>
      <c r="AD1747" s="12"/>
    </row>
    <row r="1748" spans="6:30" x14ac:dyDescent="0.3">
      <c r="F1748" s="10"/>
      <c r="G1748" s="17"/>
      <c r="H1748" s="10"/>
      <c r="M1748" s="10"/>
      <c r="N1748" s="10"/>
      <c r="O1748" s="10"/>
      <c r="P1748" s="10"/>
      <c r="Q1748" s="10"/>
      <c r="R1748" s="10"/>
      <c r="T1748" s="17"/>
      <c r="U1748" s="17"/>
      <c r="V1748" s="11"/>
      <c r="X1748" s="13"/>
      <c r="Y1748" s="12"/>
      <c r="AD1748" s="12"/>
    </row>
    <row r="1749" spans="6:30" x14ac:dyDescent="0.3">
      <c r="F1749" s="10"/>
      <c r="G1749" s="17"/>
      <c r="H1749" s="10"/>
      <c r="M1749" s="10"/>
      <c r="N1749" s="10"/>
      <c r="O1749" s="10"/>
      <c r="P1749" s="10"/>
      <c r="Q1749" s="10"/>
      <c r="R1749" s="10"/>
      <c r="T1749" s="17"/>
      <c r="U1749" s="17"/>
      <c r="V1749" s="11"/>
      <c r="X1749" s="13"/>
      <c r="Y1749" s="12"/>
      <c r="AD1749" s="12"/>
    </row>
    <row r="1750" spans="6:30" x14ac:dyDescent="0.3">
      <c r="F1750" s="10"/>
      <c r="G1750" s="17"/>
      <c r="H1750" s="10"/>
      <c r="M1750" s="10"/>
      <c r="N1750" s="10"/>
      <c r="O1750" s="10"/>
      <c r="P1750" s="10"/>
      <c r="Q1750" s="10"/>
      <c r="R1750" s="10"/>
      <c r="T1750" s="17"/>
      <c r="U1750" s="17"/>
      <c r="V1750" s="11"/>
      <c r="X1750" s="13"/>
      <c r="Y1750" s="12"/>
      <c r="AD1750" s="12"/>
    </row>
    <row r="1751" spans="6:30" x14ac:dyDescent="0.3">
      <c r="F1751" s="10"/>
      <c r="G1751" s="17"/>
      <c r="H1751" s="10"/>
      <c r="M1751" s="10"/>
      <c r="N1751" s="10"/>
      <c r="O1751" s="10"/>
      <c r="P1751" s="10"/>
      <c r="Q1751" s="10"/>
      <c r="R1751" s="10"/>
      <c r="T1751" s="17"/>
      <c r="U1751" s="17"/>
      <c r="V1751" s="11"/>
      <c r="X1751" s="13"/>
      <c r="Y1751" s="12"/>
      <c r="AD1751" s="12"/>
    </row>
    <row r="1752" spans="6:30" x14ac:dyDescent="0.3">
      <c r="F1752" s="10"/>
      <c r="G1752" s="17"/>
      <c r="H1752" s="10"/>
      <c r="M1752" s="10"/>
      <c r="N1752" s="10"/>
      <c r="O1752" s="10"/>
      <c r="P1752" s="10"/>
      <c r="Q1752" s="10"/>
      <c r="R1752" s="10"/>
      <c r="T1752" s="17"/>
      <c r="U1752" s="17"/>
      <c r="V1752" s="11"/>
      <c r="X1752" s="13"/>
      <c r="Y1752" s="12"/>
      <c r="AD1752" s="12"/>
    </row>
    <row r="1753" spans="6:30" x14ac:dyDescent="0.3">
      <c r="F1753" s="10"/>
      <c r="G1753" s="17"/>
      <c r="H1753" s="10"/>
      <c r="M1753" s="10"/>
      <c r="N1753" s="10"/>
      <c r="O1753" s="10"/>
      <c r="P1753" s="10"/>
      <c r="Q1753" s="10"/>
      <c r="R1753" s="10"/>
      <c r="T1753" s="17"/>
      <c r="U1753" s="17"/>
      <c r="V1753" s="11"/>
      <c r="X1753" s="13"/>
      <c r="Y1753" s="12"/>
      <c r="AD1753" s="12"/>
    </row>
    <row r="1754" spans="6:30" x14ac:dyDescent="0.3">
      <c r="F1754" s="10"/>
      <c r="G1754" s="17"/>
      <c r="H1754" s="10"/>
      <c r="M1754" s="10"/>
      <c r="N1754" s="10"/>
      <c r="O1754" s="10"/>
      <c r="P1754" s="10"/>
      <c r="Q1754" s="10"/>
      <c r="R1754" s="10"/>
      <c r="T1754" s="17"/>
      <c r="U1754" s="17"/>
      <c r="V1754" s="11"/>
      <c r="X1754" s="13"/>
      <c r="Y1754" s="12"/>
      <c r="AD1754" s="12"/>
    </row>
    <row r="1755" spans="6:30" x14ac:dyDescent="0.3">
      <c r="F1755" s="10"/>
      <c r="G1755" s="17"/>
      <c r="H1755" s="10"/>
      <c r="M1755" s="10"/>
      <c r="N1755" s="10"/>
      <c r="O1755" s="10"/>
      <c r="P1755" s="10"/>
      <c r="Q1755" s="10"/>
      <c r="R1755" s="10"/>
      <c r="T1755" s="17"/>
      <c r="U1755" s="17"/>
      <c r="V1755" s="11"/>
      <c r="X1755" s="13"/>
      <c r="Y1755" s="12"/>
      <c r="AD1755" s="12"/>
    </row>
    <row r="1756" spans="6:30" x14ac:dyDescent="0.3">
      <c r="F1756" s="10"/>
      <c r="G1756" s="17"/>
      <c r="H1756" s="10"/>
      <c r="M1756" s="10"/>
      <c r="N1756" s="10"/>
      <c r="O1756" s="10"/>
      <c r="P1756" s="10"/>
      <c r="Q1756" s="10"/>
      <c r="R1756" s="10"/>
      <c r="T1756" s="17"/>
      <c r="U1756" s="17"/>
      <c r="V1756" s="11"/>
      <c r="X1756" s="13"/>
      <c r="Y1756" s="12"/>
      <c r="AD1756" s="12"/>
    </row>
    <row r="1757" spans="6:30" x14ac:dyDescent="0.3">
      <c r="F1757" s="10"/>
      <c r="G1757" s="17"/>
      <c r="H1757" s="10"/>
      <c r="M1757" s="10"/>
      <c r="N1757" s="10"/>
      <c r="O1757" s="10"/>
      <c r="P1757" s="10"/>
      <c r="Q1757" s="10"/>
      <c r="R1757" s="10"/>
      <c r="T1757" s="17"/>
      <c r="U1757" s="17"/>
      <c r="V1757" s="11"/>
      <c r="X1757" s="13"/>
      <c r="Y1757" s="12"/>
      <c r="AD1757" s="12"/>
    </row>
    <row r="1758" spans="6:30" x14ac:dyDescent="0.3">
      <c r="F1758" s="10"/>
      <c r="G1758" s="17"/>
      <c r="H1758" s="10"/>
      <c r="M1758" s="10"/>
      <c r="N1758" s="10"/>
      <c r="O1758" s="10"/>
      <c r="P1758" s="10"/>
      <c r="Q1758" s="10"/>
      <c r="R1758" s="10"/>
      <c r="T1758" s="17"/>
      <c r="U1758" s="17"/>
      <c r="V1758" s="11"/>
      <c r="X1758" s="13"/>
      <c r="Y1758" s="12"/>
      <c r="AD1758" s="12"/>
    </row>
    <row r="1759" spans="6:30" x14ac:dyDescent="0.3">
      <c r="F1759" s="10"/>
      <c r="G1759" s="17"/>
      <c r="H1759" s="10"/>
      <c r="M1759" s="10"/>
      <c r="N1759" s="10"/>
      <c r="O1759" s="10"/>
      <c r="P1759" s="10"/>
      <c r="Q1759" s="10"/>
      <c r="R1759" s="10"/>
      <c r="T1759" s="17"/>
      <c r="U1759" s="17"/>
      <c r="V1759" s="11"/>
      <c r="X1759" s="13"/>
      <c r="Y1759" s="12"/>
      <c r="AD1759" s="12"/>
    </row>
    <row r="1760" spans="6:30" x14ac:dyDescent="0.3">
      <c r="F1760" s="10"/>
      <c r="G1760" s="17"/>
      <c r="H1760" s="10"/>
      <c r="M1760" s="10"/>
      <c r="N1760" s="10"/>
      <c r="O1760" s="10"/>
      <c r="P1760" s="10"/>
      <c r="Q1760" s="10"/>
      <c r="R1760" s="10"/>
      <c r="T1760" s="17"/>
      <c r="U1760" s="17"/>
      <c r="V1760" s="11"/>
      <c r="X1760" s="13"/>
      <c r="Y1760" s="12"/>
      <c r="AD1760" s="12"/>
    </row>
    <row r="1761" spans="6:30" x14ac:dyDescent="0.3">
      <c r="F1761" s="10"/>
      <c r="G1761" s="17"/>
      <c r="H1761" s="10"/>
      <c r="M1761" s="10"/>
      <c r="N1761" s="10"/>
      <c r="O1761" s="10"/>
      <c r="P1761" s="10"/>
      <c r="Q1761" s="10"/>
      <c r="R1761" s="10"/>
      <c r="T1761" s="17"/>
      <c r="U1761" s="17"/>
      <c r="V1761" s="11"/>
      <c r="X1761" s="13"/>
      <c r="Y1761" s="12"/>
      <c r="AD1761" s="12"/>
    </row>
    <row r="1762" spans="6:30" x14ac:dyDescent="0.3">
      <c r="F1762" s="10"/>
      <c r="G1762" s="17"/>
      <c r="H1762" s="10"/>
      <c r="M1762" s="10"/>
      <c r="N1762" s="10"/>
      <c r="O1762" s="10"/>
      <c r="P1762" s="10"/>
      <c r="Q1762" s="10"/>
      <c r="R1762" s="10"/>
      <c r="T1762" s="17"/>
      <c r="U1762" s="17"/>
      <c r="V1762" s="11"/>
      <c r="X1762" s="13"/>
      <c r="Y1762" s="12"/>
      <c r="AD1762" s="12"/>
    </row>
    <row r="1763" spans="6:30" x14ac:dyDescent="0.3">
      <c r="F1763" s="10"/>
      <c r="G1763" s="17"/>
      <c r="H1763" s="10"/>
      <c r="M1763" s="10"/>
      <c r="N1763" s="10"/>
      <c r="O1763" s="10"/>
      <c r="P1763" s="10"/>
      <c r="Q1763" s="10"/>
      <c r="R1763" s="10"/>
      <c r="T1763" s="17"/>
      <c r="U1763" s="17"/>
      <c r="V1763" s="11"/>
      <c r="X1763" s="13"/>
      <c r="Y1763" s="12"/>
      <c r="AD1763" s="12"/>
    </row>
    <row r="1764" spans="6:30" x14ac:dyDescent="0.3">
      <c r="F1764" s="10"/>
      <c r="G1764" s="17"/>
      <c r="H1764" s="10"/>
      <c r="M1764" s="10"/>
      <c r="N1764" s="10"/>
      <c r="O1764" s="10"/>
      <c r="P1764" s="10"/>
      <c r="Q1764" s="10"/>
      <c r="R1764" s="10"/>
      <c r="T1764" s="17"/>
      <c r="U1764" s="17"/>
      <c r="V1764" s="11"/>
      <c r="X1764" s="13"/>
      <c r="Y1764" s="12"/>
      <c r="AD1764" s="12"/>
    </row>
    <row r="1765" spans="6:30" x14ac:dyDescent="0.3">
      <c r="F1765" s="10"/>
      <c r="G1765" s="17"/>
      <c r="H1765" s="10"/>
      <c r="M1765" s="10"/>
      <c r="N1765" s="10"/>
      <c r="O1765" s="10"/>
      <c r="P1765" s="10"/>
      <c r="Q1765" s="10"/>
      <c r="R1765" s="10"/>
      <c r="T1765" s="17"/>
      <c r="U1765" s="17"/>
      <c r="V1765" s="11"/>
      <c r="X1765" s="13"/>
      <c r="Y1765" s="12"/>
      <c r="AD1765" s="12"/>
    </row>
    <row r="1766" spans="6:30" x14ac:dyDescent="0.3">
      <c r="F1766" s="10"/>
      <c r="G1766" s="17"/>
      <c r="H1766" s="10"/>
      <c r="M1766" s="10"/>
      <c r="N1766" s="10"/>
      <c r="O1766" s="10"/>
      <c r="P1766" s="10"/>
      <c r="Q1766" s="10"/>
      <c r="R1766" s="10"/>
      <c r="T1766" s="17"/>
      <c r="U1766" s="17"/>
      <c r="V1766" s="11"/>
      <c r="X1766" s="13"/>
      <c r="Y1766" s="12"/>
      <c r="AD1766" s="12"/>
    </row>
    <row r="1767" spans="6:30" x14ac:dyDescent="0.3">
      <c r="F1767" s="10"/>
      <c r="G1767" s="17"/>
      <c r="H1767" s="10"/>
      <c r="M1767" s="10"/>
      <c r="N1767" s="10"/>
      <c r="O1767" s="10"/>
      <c r="P1767" s="10"/>
      <c r="Q1767" s="10"/>
      <c r="R1767" s="10"/>
      <c r="T1767" s="17"/>
      <c r="U1767" s="17"/>
      <c r="V1767" s="11"/>
      <c r="X1767" s="13"/>
      <c r="Y1767" s="12"/>
      <c r="AD1767" s="12"/>
    </row>
    <row r="1768" spans="6:30" x14ac:dyDescent="0.3">
      <c r="F1768" s="10"/>
      <c r="G1768" s="17"/>
      <c r="H1768" s="10"/>
      <c r="M1768" s="10"/>
      <c r="N1768" s="10"/>
      <c r="O1768" s="10"/>
      <c r="P1768" s="10"/>
      <c r="Q1768" s="10"/>
      <c r="R1768" s="10"/>
      <c r="T1768" s="17"/>
      <c r="U1768" s="17"/>
      <c r="V1768" s="11"/>
      <c r="X1768" s="13"/>
      <c r="Y1768" s="12"/>
      <c r="AD1768" s="12"/>
    </row>
    <row r="1769" spans="6:30" x14ac:dyDescent="0.3">
      <c r="F1769" s="10"/>
      <c r="G1769" s="17"/>
      <c r="H1769" s="10"/>
      <c r="M1769" s="10"/>
      <c r="N1769" s="10"/>
      <c r="O1769" s="10"/>
      <c r="P1769" s="10"/>
      <c r="Q1769" s="10"/>
      <c r="R1769" s="10"/>
      <c r="T1769" s="17"/>
      <c r="U1769" s="17"/>
      <c r="V1769" s="11"/>
      <c r="X1769" s="13"/>
      <c r="Y1769" s="12"/>
      <c r="AD1769" s="12"/>
    </row>
    <row r="1770" spans="6:30" x14ac:dyDescent="0.3">
      <c r="F1770" s="10"/>
      <c r="G1770" s="17"/>
      <c r="H1770" s="10"/>
      <c r="M1770" s="10"/>
      <c r="N1770" s="10"/>
      <c r="O1770" s="10"/>
      <c r="P1770" s="10"/>
      <c r="Q1770" s="10"/>
      <c r="R1770" s="10"/>
      <c r="T1770" s="17"/>
      <c r="U1770" s="17"/>
      <c r="V1770" s="11"/>
      <c r="X1770" s="13"/>
      <c r="Y1770" s="12"/>
      <c r="AD1770" s="12"/>
    </row>
    <row r="1771" spans="6:30" x14ac:dyDescent="0.3">
      <c r="F1771" s="10"/>
      <c r="G1771" s="17"/>
      <c r="H1771" s="10"/>
      <c r="M1771" s="10"/>
      <c r="N1771" s="10"/>
      <c r="O1771" s="10"/>
      <c r="P1771" s="10"/>
      <c r="Q1771" s="10"/>
      <c r="R1771" s="10"/>
      <c r="T1771" s="17"/>
      <c r="U1771" s="17"/>
      <c r="V1771" s="11"/>
      <c r="X1771" s="13"/>
      <c r="Y1771" s="12"/>
      <c r="AD1771" s="12"/>
    </row>
    <row r="1772" spans="6:30" x14ac:dyDescent="0.3">
      <c r="F1772" s="10"/>
      <c r="G1772" s="17"/>
      <c r="H1772" s="10"/>
      <c r="M1772" s="10"/>
      <c r="N1772" s="10"/>
      <c r="O1772" s="10"/>
      <c r="P1772" s="10"/>
      <c r="Q1772" s="10"/>
      <c r="R1772" s="10"/>
      <c r="T1772" s="17"/>
      <c r="U1772" s="17"/>
      <c r="V1772" s="11"/>
      <c r="X1772" s="13"/>
      <c r="Y1772" s="12"/>
      <c r="AD1772" s="12"/>
    </row>
    <row r="1773" spans="6:30" x14ac:dyDescent="0.3">
      <c r="F1773" s="10"/>
      <c r="G1773" s="17"/>
      <c r="H1773" s="10"/>
      <c r="M1773" s="10"/>
      <c r="N1773" s="10"/>
      <c r="O1773" s="10"/>
      <c r="P1773" s="10"/>
      <c r="Q1773" s="10"/>
      <c r="R1773" s="10"/>
      <c r="T1773" s="17"/>
      <c r="U1773" s="17"/>
      <c r="V1773" s="11"/>
      <c r="X1773" s="13"/>
      <c r="Y1773" s="12"/>
      <c r="AD1773" s="12"/>
    </row>
    <row r="1774" spans="6:30" x14ac:dyDescent="0.3">
      <c r="F1774" s="10"/>
      <c r="G1774" s="17"/>
      <c r="H1774" s="10"/>
      <c r="M1774" s="10"/>
      <c r="N1774" s="10"/>
      <c r="O1774" s="10"/>
      <c r="P1774" s="10"/>
      <c r="Q1774" s="10"/>
      <c r="R1774" s="10"/>
      <c r="T1774" s="17"/>
      <c r="U1774" s="17"/>
      <c r="V1774" s="11"/>
      <c r="X1774" s="13"/>
      <c r="Y1774" s="12"/>
      <c r="AD1774" s="12"/>
    </row>
    <row r="1775" spans="6:30" x14ac:dyDescent="0.3">
      <c r="F1775" s="10"/>
      <c r="G1775" s="17"/>
      <c r="H1775" s="10"/>
      <c r="M1775" s="10"/>
      <c r="N1775" s="10"/>
      <c r="O1775" s="10"/>
      <c r="P1775" s="10"/>
      <c r="Q1775" s="10"/>
      <c r="R1775" s="10"/>
      <c r="T1775" s="17"/>
      <c r="U1775" s="17"/>
      <c r="V1775" s="11"/>
      <c r="X1775" s="13"/>
      <c r="Y1775" s="12"/>
      <c r="AD1775" s="12"/>
    </row>
    <row r="1776" spans="6:30" x14ac:dyDescent="0.3">
      <c r="F1776" s="10"/>
      <c r="G1776" s="17"/>
      <c r="H1776" s="10"/>
      <c r="M1776" s="10"/>
      <c r="N1776" s="10"/>
      <c r="O1776" s="10"/>
      <c r="P1776" s="10"/>
      <c r="Q1776" s="10"/>
      <c r="R1776" s="10"/>
      <c r="T1776" s="17"/>
      <c r="U1776" s="17"/>
      <c r="V1776" s="11"/>
      <c r="X1776" s="13"/>
      <c r="Y1776" s="12"/>
      <c r="AD1776" s="12"/>
    </row>
    <row r="1777" spans="6:30" x14ac:dyDescent="0.3">
      <c r="F1777" s="10"/>
      <c r="G1777" s="17"/>
      <c r="H1777" s="10"/>
      <c r="M1777" s="10"/>
      <c r="N1777" s="10"/>
      <c r="O1777" s="10"/>
      <c r="P1777" s="10"/>
      <c r="Q1777" s="10"/>
      <c r="R1777" s="10"/>
      <c r="T1777" s="17"/>
      <c r="U1777" s="17"/>
      <c r="V1777" s="11"/>
      <c r="X1777" s="13"/>
      <c r="Y1777" s="12"/>
      <c r="AD1777" s="12"/>
    </row>
    <row r="1778" spans="6:30" x14ac:dyDescent="0.3">
      <c r="F1778" s="10"/>
      <c r="G1778" s="17"/>
      <c r="H1778" s="10"/>
      <c r="M1778" s="10"/>
      <c r="N1778" s="10"/>
      <c r="O1778" s="10"/>
      <c r="P1778" s="10"/>
      <c r="Q1778" s="10"/>
      <c r="R1778" s="10"/>
      <c r="T1778" s="17"/>
      <c r="U1778" s="17"/>
      <c r="V1778" s="11"/>
      <c r="X1778" s="13"/>
      <c r="Y1778" s="12"/>
      <c r="AD1778" s="12"/>
    </row>
    <row r="1779" spans="6:30" x14ac:dyDescent="0.3">
      <c r="F1779" s="10"/>
      <c r="G1779" s="17"/>
      <c r="H1779" s="10"/>
      <c r="M1779" s="10"/>
      <c r="N1779" s="10"/>
      <c r="O1779" s="10"/>
      <c r="P1779" s="10"/>
      <c r="Q1779" s="10"/>
      <c r="R1779" s="10"/>
      <c r="T1779" s="17"/>
      <c r="U1779" s="17"/>
      <c r="V1779" s="11"/>
      <c r="X1779" s="13"/>
      <c r="Y1779" s="12"/>
      <c r="AD1779" s="12"/>
    </row>
    <row r="1780" spans="6:30" x14ac:dyDescent="0.3">
      <c r="F1780" s="10"/>
      <c r="G1780" s="17"/>
      <c r="H1780" s="10"/>
      <c r="M1780" s="10"/>
      <c r="N1780" s="10"/>
      <c r="O1780" s="10"/>
      <c r="P1780" s="10"/>
      <c r="Q1780" s="10"/>
      <c r="R1780" s="10"/>
      <c r="T1780" s="17"/>
      <c r="U1780" s="17"/>
      <c r="V1780" s="11"/>
      <c r="X1780" s="13"/>
      <c r="Y1780" s="12"/>
      <c r="AD1780" s="12"/>
    </row>
    <row r="1781" spans="6:30" x14ac:dyDescent="0.3">
      <c r="F1781" s="10"/>
      <c r="G1781" s="17"/>
      <c r="H1781" s="10"/>
      <c r="M1781" s="10"/>
      <c r="N1781" s="10"/>
      <c r="O1781" s="10"/>
      <c r="P1781" s="10"/>
      <c r="Q1781" s="10"/>
      <c r="R1781" s="10"/>
      <c r="T1781" s="17"/>
      <c r="U1781" s="17"/>
      <c r="V1781" s="11"/>
      <c r="X1781" s="13"/>
      <c r="Y1781" s="12"/>
      <c r="AD1781" s="12"/>
    </row>
    <row r="1782" spans="6:30" x14ac:dyDescent="0.3">
      <c r="F1782" s="10"/>
      <c r="G1782" s="17"/>
      <c r="H1782" s="10"/>
      <c r="M1782" s="10"/>
      <c r="N1782" s="10"/>
      <c r="O1782" s="10"/>
      <c r="P1782" s="10"/>
      <c r="Q1782" s="10"/>
      <c r="R1782" s="10"/>
      <c r="T1782" s="17"/>
      <c r="U1782" s="17"/>
      <c r="V1782" s="11"/>
      <c r="X1782" s="13"/>
      <c r="Y1782" s="12"/>
      <c r="AD1782" s="12"/>
    </row>
    <row r="1783" spans="6:30" x14ac:dyDescent="0.3">
      <c r="F1783" s="10"/>
      <c r="G1783" s="17"/>
      <c r="H1783" s="10"/>
      <c r="M1783" s="10"/>
      <c r="N1783" s="10"/>
      <c r="O1783" s="10"/>
      <c r="P1783" s="10"/>
      <c r="Q1783" s="10"/>
      <c r="R1783" s="10"/>
      <c r="T1783" s="17"/>
      <c r="U1783" s="17"/>
      <c r="V1783" s="11"/>
      <c r="X1783" s="13"/>
      <c r="Y1783" s="12"/>
      <c r="AD1783" s="12"/>
    </row>
    <row r="1784" spans="6:30" x14ac:dyDescent="0.3">
      <c r="F1784" s="10"/>
      <c r="G1784" s="17"/>
      <c r="H1784" s="10"/>
      <c r="M1784" s="10"/>
      <c r="N1784" s="10"/>
      <c r="O1784" s="10"/>
      <c r="P1784" s="10"/>
      <c r="Q1784" s="10"/>
      <c r="R1784" s="10"/>
      <c r="T1784" s="17"/>
      <c r="U1784" s="17"/>
      <c r="V1784" s="11"/>
      <c r="X1784" s="13"/>
      <c r="Y1784" s="12"/>
      <c r="AD1784" s="12"/>
    </row>
    <row r="1785" spans="6:30" x14ac:dyDescent="0.3">
      <c r="F1785" s="10"/>
      <c r="G1785" s="17"/>
      <c r="H1785" s="10"/>
      <c r="M1785" s="10"/>
      <c r="N1785" s="10"/>
      <c r="O1785" s="10"/>
      <c r="P1785" s="10"/>
      <c r="Q1785" s="10"/>
      <c r="R1785" s="10"/>
      <c r="T1785" s="17"/>
      <c r="U1785" s="17"/>
      <c r="V1785" s="11"/>
      <c r="X1785" s="13"/>
      <c r="Y1785" s="12"/>
      <c r="AD1785" s="12"/>
    </row>
    <row r="1786" spans="6:30" x14ac:dyDescent="0.3">
      <c r="F1786" s="10"/>
      <c r="G1786" s="17"/>
      <c r="H1786" s="10"/>
      <c r="M1786" s="10"/>
      <c r="N1786" s="10"/>
      <c r="O1786" s="10"/>
      <c r="P1786" s="10"/>
      <c r="Q1786" s="10"/>
      <c r="R1786" s="10"/>
      <c r="T1786" s="17"/>
      <c r="U1786" s="17"/>
      <c r="V1786" s="11"/>
      <c r="X1786" s="13"/>
      <c r="Y1786" s="12"/>
      <c r="AD1786" s="12"/>
    </row>
    <row r="1787" spans="6:30" x14ac:dyDescent="0.3">
      <c r="F1787" s="10"/>
      <c r="G1787" s="17"/>
      <c r="H1787" s="10"/>
      <c r="M1787" s="10"/>
      <c r="N1787" s="10"/>
      <c r="O1787" s="10"/>
      <c r="P1787" s="10"/>
      <c r="Q1787" s="10"/>
      <c r="R1787" s="10"/>
      <c r="T1787" s="17"/>
      <c r="U1787" s="17"/>
      <c r="V1787" s="11"/>
      <c r="X1787" s="13"/>
      <c r="Y1787" s="12"/>
      <c r="AD1787" s="12"/>
    </row>
    <row r="1788" spans="6:30" x14ac:dyDescent="0.3">
      <c r="F1788" s="10"/>
      <c r="G1788" s="17"/>
      <c r="H1788" s="10"/>
      <c r="M1788" s="10"/>
      <c r="N1788" s="10"/>
      <c r="O1788" s="10"/>
      <c r="P1788" s="10"/>
      <c r="Q1788" s="10"/>
      <c r="R1788" s="10"/>
      <c r="T1788" s="17"/>
      <c r="U1788" s="17"/>
      <c r="V1788" s="11"/>
      <c r="X1788" s="13"/>
      <c r="Y1788" s="12"/>
      <c r="AD1788" s="12"/>
    </row>
    <row r="1789" spans="6:30" x14ac:dyDescent="0.3">
      <c r="F1789" s="10"/>
      <c r="G1789" s="17"/>
      <c r="H1789" s="10"/>
      <c r="M1789" s="10"/>
      <c r="N1789" s="10"/>
      <c r="O1789" s="10"/>
      <c r="P1789" s="10"/>
      <c r="Q1789" s="10"/>
      <c r="R1789" s="10"/>
      <c r="T1789" s="17"/>
      <c r="U1789" s="17"/>
      <c r="V1789" s="11"/>
      <c r="X1789" s="13"/>
      <c r="Y1789" s="12"/>
      <c r="AD1789" s="12"/>
    </row>
    <row r="1790" spans="6:30" x14ac:dyDescent="0.3">
      <c r="F1790" s="10"/>
      <c r="G1790" s="17"/>
      <c r="H1790" s="10"/>
      <c r="M1790" s="10"/>
      <c r="N1790" s="10"/>
      <c r="O1790" s="10"/>
      <c r="P1790" s="10"/>
      <c r="Q1790" s="10"/>
      <c r="R1790" s="10"/>
      <c r="T1790" s="17"/>
      <c r="U1790" s="17"/>
      <c r="V1790" s="11"/>
      <c r="X1790" s="13"/>
      <c r="Y1790" s="12"/>
      <c r="AD1790" s="12"/>
    </row>
    <row r="1791" spans="6:30" x14ac:dyDescent="0.3">
      <c r="F1791" s="10"/>
      <c r="G1791" s="17"/>
      <c r="H1791" s="10"/>
      <c r="M1791" s="10"/>
      <c r="N1791" s="10"/>
      <c r="O1791" s="10"/>
      <c r="P1791" s="10"/>
      <c r="Q1791" s="10"/>
      <c r="R1791" s="10"/>
      <c r="T1791" s="17"/>
      <c r="U1791" s="17"/>
      <c r="V1791" s="11"/>
      <c r="X1791" s="13"/>
      <c r="Y1791" s="12"/>
      <c r="AD1791" s="12"/>
    </row>
    <row r="1792" spans="6:30" x14ac:dyDescent="0.3">
      <c r="F1792" s="10"/>
      <c r="G1792" s="17"/>
      <c r="H1792" s="10"/>
      <c r="M1792" s="10"/>
      <c r="N1792" s="10"/>
      <c r="O1792" s="10"/>
      <c r="P1792" s="10"/>
      <c r="Q1792" s="10"/>
      <c r="R1792" s="10"/>
      <c r="T1792" s="17"/>
      <c r="U1792" s="17"/>
      <c r="V1792" s="11"/>
      <c r="X1792" s="13"/>
      <c r="Y1792" s="12"/>
      <c r="AD1792" s="12"/>
    </row>
    <row r="1793" spans="6:30" x14ac:dyDescent="0.3">
      <c r="F1793" s="10"/>
      <c r="G1793" s="17"/>
      <c r="H1793" s="10"/>
      <c r="M1793" s="10"/>
      <c r="N1793" s="10"/>
      <c r="O1793" s="10"/>
      <c r="P1793" s="10"/>
      <c r="Q1793" s="10"/>
      <c r="R1793" s="10"/>
      <c r="T1793" s="17"/>
      <c r="U1793" s="17"/>
      <c r="V1793" s="11"/>
      <c r="X1793" s="13"/>
      <c r="Y1793" s="12"/>
      <c r="AD1793" s="12"/>
    </row>
    <row r="1794" spans="6:30" x14ac:dyDescent="0.3">
      <c r="F1794" s="10"/>
      <c r="G1794" s="17"/>
      <c r="H1794" s="10"/>
      <c r="M1794" s="10"/>
      <c r="N1794" s="10"/>
      <c r="O1794" s="10"/>
      <c r="P1794" s="10"/>
      <c r="Q1794" s="10"/>
      <c r="R1794" s="10"/>
      <c r="T1794" s="17"/>
      <c r="U1794" s="17"/>
      <c r="V1794" s="11"/>
      <c r="X1794" s="13"/>
      <c r="Y1794" s="12"/>
      <c r="AD1794" s="12"/>
    </row>
    <row r="1795" spans="6:30" x14ac:dyDescent="0.3">
      <c r="F1795" s="10"/>
      <c r="G1795" s="17"/>
      <c r="H1795" s="10"/>
      <c r="M1795" s="10"/>
      <c r="N1795" s="10"/>
      <c r="O1795" s="10"/>
      <c r="P1795" s="10"/>
      <c r="Q1795" s="10"/>
      <c r="R1795" s="10"/>
      <c r="T1795" s="17"/>
      <c r="U1795" s="17"/>
      <c r="V1795" s="11"/>
      <c r="X1795" s="13"/>
      <c r="Y1795" s="12"/>
      <c r="AD1795" s="12"/>
    </row>
    <row r="1796" spans="6:30" x14ac:dyDescent="0.3">
      <c r="F1796" s="10"/>
      <c r="G1796" s="17"/>
      <c r="H1796" s="10"/>
      <c r="M1796" s="10"/>
      <c r="N1796" s="10"/>
      <c r="O1796" s="10"/>
      <c r="P1796" s="10"/>
      <c r="Q1796" s="10"/>
      <c r="R1796" s="10"/>
      <c r="T1796" s="17"/>
      <c r="U1796" s="17"/>
      <c r="V1796" s="11"/>
      <c r="X1796" s="13"/>
      <c r="Y1796" s="12"/>
      <c r="AD1796" s="12"/>
    </row>
    <row r="1797" spans="6:30" x14ac:dyDescent="0.3">
      <c r="F1797" s="10"/>
      <c r="G1797" s="17"/>
      <c r="H1797" s="10"/>
      <c r="M1797" s="10"/>
      <c r="N1797" s="10"/>
      <c r="O1797" s="10"/>
      <c r="P1797" s="10"/>
      <c r="Q1797" s="10"/>
      <c r="R1797" s="10"/>
      <c r="T1797" s="17"/>
      <c r="U1797" s="17"/>
      <c r="V1797" s="11"/>
      <c r="X1797" s="13"/>
      <c r="Y1797" s="12"/>
      <c r="AD1797" s="12"/>
    </row>
    <row r="1798" spans="6:30" x14ac:dyDescent="0.3">
      <c r="F1798" s="10"/>
      <c r="G1798" s="10"/>
      <c r="H1798" s="10"/>
      <c r="M1798" s="10"/>
      <c r="N1798" s="10"/>
      <c r="O1798" s="10"/>
      <c r="P1798" s="10"/>
      <c r="Q1798" s="10"/>
      <c r="R1798" s="10"/>
    </row>
  </sheetData>
  <sortState xmlns:xlrd2="http://schemas.microsoft.com/office/spreadsheetml/2017/richdata2" ref="N8:P64">
    <sortCondition ref="N8:N64"/>
  </sortState>
  <mergeCells count="32">
    <mergeCell ref="AD4:AE4"/>
    <mergeCell ref="A4:D4"/>
    <mergeCell ref="N4:Q4"/>
    <mergeCell ref="S4:V4"/>
    <mergeCell ref="X4:AB4"/>
    <mergeCell ref="F4:L4"/>
    <mergeCell ref="S5:S6"/>
    <mergeCell ref="A5:A6"/>
    <mergeCell ref="B5:B6"/>
    <mergeCell ref="C5:C6"/>
    <mergeCell ref="D5:D6"/>
    <mergeCell ref="F5:F6"/>
    <mergeCell ref="G5:G6"/>
    <mergeCell ref="H5:H6"/>
    <mergeCell ref="N5:N6"/>
    <mergeCell ref="O5:O6"/>
    <mergeCell ref="P5:P6"/>
    <mergeCell ref="Q5:Q6"/>
    <mergeCell ref="I5:I6"/>
    <mergeCell ref="J5:J6"/>
    <mergeCell ref="K5:K6"/>
    <mergeCell ref="L5:L6"/>
    <mergeCell ref="AA5:AA6"/>
    <mergeCell ref="AB5:AB6"/>
    <mergeCell ref="AD5:AD6"/>
    <mergeCell ref="AE5:AE6"/>
    <mergeCell ref="T5:T6"/>
    <mergeCell ref="U5:U6"/>
    <mergeCell ref="V5:V6"/>
    <mergeCell ref="X5:X6"/>
    <mergeCell ref="Y5:Y6"/>
    <mergeCell ref="Z5:Z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945C9-3B37-4439-8ECC-CBC7D5B490C4}">
  <dimension ref="B2:AS1600"/>
  <sheetViews>
    <sheetView zoomScale="80" zoomScaleNormal="80" workbookViewId="0">
      <selection activeCell="O18" sqref="O18"/>
    </sheetView>
  </sheetViews>
  <sheetFormatPr defaultRowHeight="14.4" x14ac:dyDescent="0.3"/>
  <cols>
    <col min="4" max="4" width="11.88671875" customWidth="1"/>
    <col min="7" max="7" width="11.88671875" customWidth="1"/>
    <col min="10" max="10" width="11.88671875" customWidth="1"/>
    <col min="13" max="13" width="11.88671875" customWidth="1"/>
    <col min="16" max="16" width="11.88671875" customWidth="1"/>
    <col min="19" max="19" width="11.88671875" customWidth="1"/>
    <col min="36" max="36" width="10.109375" bestFit="1" customWidth="1"/>
    <col min="37" max="37" width="13.77734375" customWidth="1"/>
    <col min="38" max="38" width="13.6640625" customWidth="1"/>
  </cols>
  <sheetData>
    <row r="2" spans="2:45" ht="14.4" customHeight="1" x14ac:dyDescent="0.3">
      <c r="B2" s="172" t="s">
        <v>42</v>
      </c>
      <c r="C2" s="224"/>
      <c r="D2" s="173"/>
      <c r="E2" s="170" t="s">
        <v>77</v>
      </c>
      <c r="F2" s="223"/>
      <c r="G2" s="171"/>
      <c r="H2" s="180" t="s">
        <v>78</v>
      </c>
      <c r="I2" s="222"/>
      <c r="J2" s="181"/>
      <c r="K2" s="178" t="s">
        <v>41</v>
      </c>
      <c r="L2" s="227"/>
      <c r="M2" s="179"/>
      <c r="N2" s="174" t="s">
        <v>79</v>
      </c>
      <c r="O2" s="226"/>
      <c r="P2" s="175"/>
      <c r="Q2" s="176" t="s">
        <v>43</v>
      </c>
      <c r="R2" s="225"/>
      <c r="S2" s="177"/>
    </row>
    <row r="3" spans="2:45" ht="43.2" customHeight="1" x14ac:dyDescent="0.3">
      <c r="B3" s="73" t="s">
        <v>83</v>
      </c>
      <c r="C3" s="73" t="s">
        <v>84</v>
      </c>
      <c r="D3" s="73" t="s">
        <v>85</v>
      </c>
      <c r="E3" s="74" t="s">
        <v>83</v>
      </c>
      <c r="F3" s="74" t="s">
        <v>84</v>
      </c>
      <c r="G3" s="74" t="s">
        <v>85</v>
      </c>
      <c r="H3" s="75" t="s">
        <v>83</v>
      </c>
      <c r="I3" s="75" t="s">
        <v>84</v>
      </c>
      <c r="J3" s="75" t="s">
        <v>85</v>
      </c>
      <c r="K3" s="76" t="s">
        <v>83</v>
      </c>
      <c r="L3" s="76" t="s">
        <v>84</v>
      </c>
      <c r="M3" s="76" t="s">
        <v>85</v>
      </c>
      <c r="N3" s="78" t="s">
        <v>83</v>
      </c>
      <c r="O3" s="78" t="s">
        <v>84</v>
      </c>
      <c r="P3" s="78" t="s">
        <v>85</v>
      </c>
      <c r="Q3" s="77" t="s">
        <v>83</v>
      </c>
      <c r="R3" s="77" t="s">
        <v>84</v>
      </c>
      <c r="S3" s="77" t="s">
        <v>85</v>
      </c>
      <c r="AK3" s="136"/>
      <c r="AL3" s="136"/>
      <c r="AM3" s="2"/>
      <c r="AO3" s="137"/>
      <c r="AP3" s="137"/>
      <c r="AQ3" s="137"/>
      <c r="AR3" s="137"/>
      <c r="AS3" s="137"/>
    </row>
    <row r="4" spans="2:45" x14ac:dyDescent="0.3">
      <c r="B4" s="6"/>
      <c r="C4" s="6" t="s">
        <v>14</v>
      </c>
      <c r="D4" s="6" t="s">
        <v>16</v>
      </c>
      <c r="E4" s="65"/>
      <c r="F4" s="65" t="s">
        <v>14</v>
      </c>
      <c r="G4" s="65" t="s">
        <v>16</v>
      </c>
      <c r="H4" s="4"/>
      <c r="I4" s="4" t="s">
        <v>14</v>
      </c>
      <c r="J4" s="4" t="s">
        <v>16</v>
      </c>
      <c r="K4" s="5"/>
      <c r="L4" s="5" t="s">
        <v>14</v>
      </c>
      <c r="M4" s="5" t="s">
        <v>16</v>
      </c>
      <c r="N4" s="3"/>
      <c r="O4" s="3" t="s">
        <v>14</v>
      </c>
      <c r="P4" s="3" t="s">
        <v>16</v>
      </c>
      <c r="Q4" s="7"/>
      <c r="R4" s="7" t="s">
        <v>14</v>
      </c>
      <c r="S4" s="7" t="s">
        <v>16</v>
      </c>
      <c r="AJ4" s="1"/>
    </row>
    <row r="5" spans="2:45" x14ac:dyDescent="0.3">
      <c r="B5" s="10">
        <v>4</v>
      </c>
      <c r="C5">
        <v>46.046995709247597</v>
      </c>
      <c r="D5">
        <v>0.60199999999999998</v>
      </c>
      <c r="E5" s="10">
        <v>3</v>
      </c>
      <c r="F5">
        <v>68.110559249227762</v>
      </c>
      <c r="G5" s="66">
        <v>0.20699999999999999</v>
      </c>
      <c r="H5">
        <v>3</v>
      </c>
      <c r="I5">
        <v>75.48510853538464</v>
      </c>
      <c r="J5" s="64">
        <v>0.73199999999999998</v>
      </c>
      <c r="K5" s="10">
        <v>2</v>
      </c>
      <c r="L5">
        <v>24.002935112037051</v>
      </c>
      <c r="M5" s="64">
        <v>0.69299999999999995</v>
      </c>
      <c r="N5" s="10">
        <v>3</v>
      </c>
      <c r="O5">
        <v>19.367404830771182</v>
      </c>
      <c r="P5" s="66">
        <v>0.48699999999999999</v>
      </c>
      <c r="Q5" s="10">
        <v>3</v>
      </c>
      <c r="R5">
        <v>234.34047491673294</v>
      </c>
      <c r="S5">
        <v>0.23699999999999999</v>
      </c>
      <c r="AJ5" s="1"/>
    </row>
    <row r="6" spans="2:45" x14ac:dyDescent="0.3">
      <c r="B6" s="10">
        <v>5</v>
      </c>
      <c r="C6">
        <v>26.733300515646153</v>
      </c>
      <c r="D6">
        <v>0.53700000000000003</v>
      </c>
      <c r="E6" s="10">
        <v>4</v>
      </c>
      <c r="F6">
        <v>2.5231325220201604</v>
      </c>
      <c r="G6" s="66">
        <v>0.59199999999999997</v>
      </c>
      <c r="H6">
        <v>4</v>
      </c>
      <c r="I6">
        <v>2.0806283791440396</v>
      </c>
      <c r="J6" s="64">
        <v>0.625</v>
      </c>
      <c r="K6" s="10">
        <v>3</v>
      </c>
      <c r="L6">
        <v>39.985083422745838</v>
      </c>
      <c r="M6" s="64">
        <v>0.39400000000000002</v>
      </c>
      <c r="N6" s="10">
        <v>4</v>
      </c>
      <c r="O6">
        <v>2.8545985858444336</v>
      </c>
      <c r="P6" s="66">
        <v>0.68300000000000005</v>
      </c>
      <c r="Q6" s="10">
        <v>5</v>
      </c>
      <c r="R6">
        <v>18.783361729097205</v>
      </c>
      <c r="S6">
        <v>0.4</v>
      </c>
      <c r="AJ6" s="1"/>
    </row>
    <row r="7" spans="2:45" x14ac:dyDescent="0.3">
      <c r="B7" s="10">
        <v>6</v>
      </c>
      <c r="C7">
        <v>45.686120273933888</v>
      </c>
      <c r="D7">
        <v>0.57999999999999996</v>
      </c>
      <c r="E7" s="10">
        <v>6</v>
      </c>
      <c r="F7">
        <v>0.7136496464611084</v>
      </c>
      <c r="G7" s="10">
        <v>1</v>
      </c>
      <c r="H7">
        <v>5</v>
      </c>
      <c r="I7">
        <v>4.3847368365160699</v>
      </c>
      <c r="J7" s="64">
        <v>0.82799999999999996</v>
      </c>
      <c r="K7" s="10">
        <v>4</v>
      </c>
      <c r="L7">
        <v>29.745153548712175</v>
      </c>
      <c r="M7" s="64">
        <v>0.55500000000000005</v>
      </c>
      <c r="N7" s="10">
        <v>5</v>
      </c>
      <c r="O7">
        <v>5.5851919256200571</v>
      </c>
      <c r="P7" s="66">
        <v>0.71799999999999997</v>
      </c>
      <c r="Q7" s="10">
        <v>7</v>
      </c>
      <c r="R7">
        <v>103.8844472535482</v>
      </c>
      <c r="S7">
        <v>0.29099999999999998</v>
      </c>
      <c r="AJ7" s="1"/>
    </row>
    <row r="8" spans="2:45" x14ac:dyDescent="0.3">
      <c r="B8" s="10">
        <v>8</v>
      </c>
      <c r="C8">
        <v>64.720193558654771</v>
      </c>
      <c r="D8">
        <v>0.32400000000000001</v>
      </c>
      <c r="E8" s="10">
        <v>7</v>
      </c>
      <c r="F8">
        <v>0.94406974388262965</v>
      </c>
      <c r="G8" s="10">
        <v>1</v>
      </c>
      <c r="H8">
        <v>6</v>
      </c>
      <c r="I8">
        <v>5.8523622370266759</v>
      </c>
      <c r="J8" s="63">
        <v>0.82099999999999995</v>
      </c>
      <c r="K8" s="10">
        <v>5</v>
      </c>
      <c r="L8">
        <v>15.189173957329329</v>
      </c>
      <c r="M8">
        <v>0.54500000000000004</v>
      </c>
      <c r="N8" s="10">
        <v>7</v>
      </c>
      <c r="O8">
        <v>7.3301233814870992</v>
      </c>
      <c r="P8" s="10">
        <v>0.49199999999999999</v>
      </c>
      <c r="Q8" s="10">
        <v>10</v>
      </c>
      <c r="R8">
        <v>15.289433619770742</v>
      </c>
      <c r="S8">
        <v>0.81899999999999995</v>
      </c>
      <c r="AJ8" s="1"/>
    </row>
    <row r="9" spans="2:45" x14ac:dyDescent="0.3">
      <c r="B9" s="10">
        <v>9</v>
      </c>
      <c r="C9">
        <v>38.366551026490789</v>
      </c>
      <c r="D9">
        <v>0.61099999999999999</v>
      </c>
      <c r="E9" s="10">
        <v>8</v>
      </c>
      <c r="F9">
        <v>0.79788456080286541</v>
      </c>
      <c r="G9" s="10">
        <v>0.90300000000000002</v>
      </c>
      <c r="H9">
        <v>7</v>
      </c>
      <c r="I9">
        <v>15.549539849950783</v>
      </c>
      <c r="J9">
        <v>0.72499999999999998</v>
      </c>
      <c r="K9" s="10">
        <v>7</v>
      </c>
      <c r="L9">
        <v>29.790064831759068</v>
      </c>
      <c r="M9">
        <v>0.70099999999999996</v>
      </c>
      <c r="N9" s="10">
        <v>9</v>
      </c>
      <c r="O9">
        <v>6.5698417459267633</v>
      </c>
      <c r="P9" s="10">
        <v>0.76900000000000002</v>
      </c>
      <c r="Q9" s="10">
        <v>13</v>
      </c>
      <c r="R9">
        <v>10.518769720717611</v>
      </c>
      <c r="S9">
        <v>0.60399999999999998</v>
      </c>
      <c r="AJ9" s="1"/>
    </row>
    <row r="10" spans="2:45" x14ac:dyDescent="0.3">
      <c r="B10" s="10">
        <v>10</v>
      </c>
      <c r="C10">
        <v>34.329441047108048</v>
      </c>
      <c r="D10">
        <v>0.65100000000000002</v>
      </c>
      <c r="E10" s="10">
        <v>9</v>
      </c>
      <c r="F10">
        <v>6.6851109205610202</v>
      </c>
      <c r="G10" s="10">
        <v>0.70199999999999996</v>
      </c>
      <c r="H10">
        <v>8</v>
      </c>
      <c r="I10">
        <v>8.0740240704645121</v>
      </c>
      <c r="J10">
        <v>0.82299999999999995</v>
      </c>
      <c r="K10" s="10">
        <v>8</v>
      </c>
      <c r="L10">
        <v>33.967774072479408</v>
      </c>
      <c r="M10">
        <v>0.58099999999999996</v>
      </c>
      <c r="N10" s="10">
        <v>10</v>
      </c>
      <c r="O10">
        <v>8.7622111677093422</v>
      </c>
      <c r="P10" s="10">
        <v>0.54700000000000004</v>
      </c>
      <c r="Q10" s="10">
        <v>14</v>
      </c>
      <c r="R10">
        <v>118.54319975153801</v>
      </c>
      <c r="S10">
        <v>0.24199999999999999</v>
      </c>
    </row>
    <row r="11" spans="2:45" x14ac:dyDescent="0.3">
      <c r="B11" s="10">
        <v>11</v>
      </c>
      <c r="C11">
        <v>5.3285309277130155</v>
      </c>
      <c r="D11">
        <v>0.58899999999999997</v>
      </c>
      <c r="E11" s="10">
        <v>10</v>
      </c>
      <c r="F11">
        <v>0.94406974388262965</v>
      </c>
      <c r="G11" s="10">
        <v>0.626</v>
      </c>
      <c r="H11">
        <v>10</v>
      </c>
      <c r="I11">
        <v>22.283703068536735</v>
      </c>
      <c r="J11">
        <v>0.746</v>
      </c>
      <c r="K11" s="10">
        <v>9</v>
      </c>
      <c r="L11">
        <v>11.62832918569449</v>
      </c>
      <c r="M11">
        <v>0.38100000000000001</v>
      </c>
      <c r="N11" s="10">
        <v>11</v>
      </c>
      <c r="O11">
        <v>15.214300813144606</v>
      </c>
      <c r="P11" s="10">
        <v>0.53500000000000003</v>
      </c>
      <c r="Q11" s="10">
        <v>15</v>
      </c>
      <c r="R11">
        <v>6.6181145607257053</v>
      </c>
      <c r="S11">
        <v>0.6</v>
      </c>
    </row>
    <row r="12" spans="2:45" x14ac:dyDescent="0.3">
      <c r="B12" s="10">
        <v>12</v>
      </c>
      <c r="C12">
        <v>9.4810712400183181</v>
      </c>
      <c r="D12">
        <v>0.79600000000000004</v>
      </c>
      <c r="E12" s="10">
        <v>11</v>
      </c>
      <c r="F12">
        <v>0.7136496464611084</v>
      </c>
      <c r="G12" s="10">
        <v>0.72599999999999998</v>
      </c>
      <c r="H12">
        <v>11</v>
      </c>
      <c r="I12">
        <v>10.124020118074668</v>
      </c>
      <c r="J12">
        <v>0.45200000000000001</v>
      </c>
      <c r="K12" s="10">
        <v>10</v>
      </c>
      <c r="L12">
        <v>3.8761097285648298</v>
      </c>
      <c r="M12">
        <v>0.63700000000000001</v>
      </c>
      <c r="N12" s="10">
        <v>12</v>
      </c>
      <c r="O12">
        <v>4.5695873482905078</v>
      </c>
      <c r="P12" s="10">
        <v>0.58899999999999997</v>
      </c>
      <c r="Q12" s="10">
        <v>16</v>
      </c>
      <c r="R12">
        <v>5.9601496036686061</v>
      </c>
      <c r="S12">
        <v>0.71299999999999997</v>
      </c>
    </row>
    <row r="13" spans="2:45" x14ac:dyDescent="0.3">
      <c r="B13" s="10">
        <v>13</v>
      </c>
      <c r="C13">
        <v>47.014294099350707</v>
      </c>
      <c r="D13">
        <v>0.71199999999999997</v>
      </c>
      <c r="E13" s="10">
        <v>12</v>
      </c>
      <c r="F13">
        <v>1.1834540545406396</v>
      </c>
      <c r="G13" s="10">
        <v>0.85</v>
      </c>
      <c r="H13">
        <v>12</v>
      </c>
      <c r="I13">
        <v>8.6378143833657681</v>
      </c>
      <c r="J13">
        <v>0.64800000000000002</v>
      </c>
      <c r="K13" s="10">
        <v>11</v>
      </c>
      <c r="L13">
        <v>8.5860683458825271</v>
      </c>
      <c r="M13">
        <v>0.69699999999999995</v>
      </c>
      <c r="N13" s="10">
        <v>13</v>
      </c>
      <c r="O13">
        <v>3.5143169441487601</v>
      </c>
      <c r="P13" s="10">
        <v>0.66900000000000004</v>
      </c>
      <c r="Q13" s="10">
        <v>17</v>
      </c>
      <c r="R13">
        <v>7.5102937247332546</v>
      </c>
      <c r="S13">
        <v>0.64300000000000002</v>
      </c>
    </row>
    <row r="14" spans="2:45" x14ac:dyDescent="0.3">
      <c r="B14" s="10">
        <v>14</v>
      </c>
      <c r="C14">
        <v>42.241187222802544</v>
      </c>
      <c r="D14">
        <v>0.315</v>
      </c>
      <c r="E14" s="10">
        <v>13</v>
      </c>
      <c r="F14">
        <v>0.79788456080286541</v>
      </c>
      <c r="G14" s="10">
        <v>0.90700000000000003</v>
      </c>
      <c r="H14">
        <v>13</v>
      </c>
      <c r="I14">
        <v>13.081414098346015</v>
      </c>
      <c r="J14">
        <v>0.442</v>
      </c>
      <c r="K14" s="10">
        <v>13</v>
      </c>
      <c r="L14">
        <v>42.032691946561208</v>
      </c>
      <c r="M14">
        <v>0.625</v>
      </c>
      <c r="N14" s="10">
        <v>14</v>
      </c>
      <c r="O14">
        <v>11.210207092884616</v>
      </c>
      <c r="P14" s="10">
        <v>0.56699999999999995</v>
      </c>
      <c r="Q14" s="10">
        <v>18</v>
      </c>
      <c r="R14">
        <v>17.575207354473815</v>
      </c>
      <c r="S14">
        <v>0.47699999999999998</v>
      </c>
    </row>
    <row r="15" spans="2:45" x14ac:dyDescent="0.3">
      <c r="B15" s="10">
        <v>15</v>
      </c>
      <c r="C15">
        <v>15.837556323903858</v>
      </c>
      <c r="D15">
        <v>0.67300000000000004</v>
      </c>
      <c r="E15" s="10">
        <v>14</v>
      </c>
      <c r="F15">
        <v>6.9740770435150212</v>
      </c>
      <c r="G15" s="10">
        <v>0.59599999999999997</v>
      </c>
      <c r="H15">
        <v>14</v>
      </c>
      <c r="I15">
        <v>15.243563130520608</v>
      </c>
      <c r="J15">
        <v>0.56999999999999995</v>
      </c>
      <c r="K15" s="10">
        <v>14</v>
      </c>
      <c r="L15">
        <v>102.74138623566876</v>
      </c>
      <c r="M15">
        <v>0.60399999999999998</v>
      </c>
      <c r="N15" s="10">
        <v>15</v>
      </c>
      <c r="O15">
        <v>6.5309666014019667</v>
      </c>
      <c r="P15" s="10">
        <v>0.79100000000000004</v>
      </c>
      <c r="Q15" s="10">
        <v>20</v>
      </c>
      <c r="R15">
        <v>61.024347767439551</v>
      </c>
      <c r="S15">
        <v>0.34300000000000003</v>
      </c>
    </row>
    <row r="16" spans="2:45" x14ac:dyDescent="0.3">
      <c r="B16" s="10">
        <v>18</v>
      </c>
      <c r="C16">
        <v>88.370893101932154</v>
      </c>
      <c r="D16">
        <v>0.41899999999999998</v>
      </c>
      <c r="E16" s="10">
        <v>15</v>
      </c>
      <c r="F16">
        <v>5.183179949983594</v>
      </c>
      <c r="G16" s="10">
        <v>0.69699999999999995</v>
      </c>
      <c r="H16">
        <v>15</v>
      </c>
      <c r="I16">
        <v>15.251913480711664</v>
      </c>
      <c r="J16">
        <v>0.54200000000000004</v>
      </c>
      <c r="K16" s="10">
        <v>15</v>
      </c>
      <c r="L16">
        <v>84.883068156740265</v>
      </c>
      <c r="M16">
        <v>0.749</v>
      </c>
      <c r="N16" s="10">
        <v>16</v>
      </c>
      <c r="O16">
        <v>5.4232677864348782</v>
      </c>
      <c r="P16" s="10">
        <v>0.46899999999999997</v>
      </c>
      <c r="Q16" s="10">
        <v>21</v>
      </c>
      <c r="R16">
        <v>11.373703783073152</v>
      </c>
      <c r="S16">
        <v>0.71699999999999997</v>
      </c>
    </row>
    <row r="17" spans="2:19" x14ac:dyDescent="0.3">
      <c r="B17" s="10">
        <v>19</v>
      </c>
      <c r="C17">
        <v>27.690158068156908</v>
      </c>
      <c r="D17">
        <v>0.71199999999999997</v>
      </c>
      <c r="E17" s="10">
        <v>16</v>
      </c>
      <c r="F17">
        <v>1.4272992929222168</v>
      </c>
      <c r="G17" s="10">
        <v>0.84399999999999997</v>
      </c>
      <c r="H17">
        <v>16</v>
      </c>
      <c r="I17">
        <v>2.0806283791440396</v>
      </c>
      <c r="J17">
        <v>0.35499999999999998</v>
      </c>
      <c r="K17" s="10">
        <v>17</v>
      </c>
      <c r="L17">
        <v>12.959178058448305</v>
      </c>
      <c r="M17">
        <v>0.67300000000000004</v>
      </c>
      <c r="N17" s="10">
        <v>18</v>
      </c>
      <c r="O17">
        <v>5.3642533227854443</v>
      </c>
      <c r="P17" s="10">
        <v>0.45300000000000001</v>
      </c>
      <c r="Q17" s="10">
        <v>23</v>
      </c>
      <c r="R17">
        <v>23.297682672759535</v>
      </c>
      <c r="S17">
        <v>0.39400000000000002</v>
      </c>
    </row>
    <row r="18" spans="2:19" x14ac:dyDescent="0.3">
      <c r="B18" s="10">
        <v>20</v>
      </c>
      <c r="C18">
        <v>44.425765252767178</v>
      </c>
      <c r="D18">
        <v>0.497</v>
      </c>
      <c r="E18" s="10">
        <v>17</v>
      </c>
      <c r="F18">
        <v>0.87403874447366325</v>
      </c>
      <c r="G18" s="10">
        <v>0.77</v>
      </c>
      <c r="H18">
        <v>17</v>
      </c>
      <c r="I18">
        <v>7.1632083351545113</v>
      </c>
      <c r="J18">
        <v>0.48699999999999999</v>
      </c>
      <c r="K18" s="10">
        <v>18</v>
      </c>
      <c r="L18">
        <v>40.376427690905281</v>
      </c>
      <c r="M18">
        <v>0.56699999999999995</v>
      </c>
      <c r="N18" s="10">
        <v>19</v>
      </c>
      <c r="O18">
        <v>15.045995847863043</v>
      </c>
      <c r="P18" s="10">
        <v>0.76700000000000002</v>
      </c>
      <c r="Q18" s="10">
        <v>24</v>
      </c>
      <c r="R18">
        <v>7.9147574568630983</v>
      </c>
      <c r="S18">
        <v>0.85699999999999998</v>
      </c>
    </row>
    <row r="19" spans="2:19" x14ac:dyDescent="0.3">
      <c r="B19" s="10">
        <v>21</v>
      </c>
      <c r="C19">
        <v>23.330450175131258</v>
      </c>
      <c r="D19">
        <v>0.51</v>
      </c>
      <c r="E19" s="10">
        <v>18</v>
      </c>
      <c r="F19">
        <v>4.4136793080657757</v>
      </c>
      <c r="G19" s="10">
        <v>0.74199999999999999</v>
      </c>
      <c r="H19">
        <v>19</v>
      </c>
      <c r="I19">
        <v>22.286559770435339</v>
      </c>
      <c r="J19">
        <v>0.76100000000000001</v>
      </c>
      <c r="K19" s="10">
        <v>19</v>
      </c>
      <c r="L19">
        <v>75.239287209854709</v>
      </c>
      <c r="M19">
        <v>0.626</v>
      </c>
      <c r="N19" s="10">
        <v>20</v>
      </c>
      <c r="O19">
        <v>10.928397380044261</v>
      </c>
      <c r="P19" s="10">
        <v>0.46400000000000002</v>
      </c>
      <c r="Q19" s="10">
        <v>25</v>
      </c>
      <c r="R19">
        <v>22.240808508901171</v>
      </c>
      <c r="S19">
        <v>0.69699999999999995</v>
      </c>
    </row>
    <row r="20" spans="2:19" x14ac:dyDescent="0.3">
      <c r="B20" s="10">
        <v>22</v>
      </c>
      <c r="C20">
        <v>11.306336731736339</v>
      </c>
      <c r="D20">
        <v>0.69199999999999995</v>
      </c>
      <c r="E20" s="10">
        <v>19</v>
      </c>
      <c r="F20">
        <v>1.009253008808064</v>
      </c>
      <c r="G20" s="10">
        <v>0.93300000000000005</v>
      </c>
      <c r="H20">
        <v>20</v>
      </c>
      <c r="I20">
        <v>3.9573787284315491</v>
      </c>
      <c r="J20">
        <v>0.86699999999999999</v>
      </c>
      <c r="K20" s="10">
        <v>20</v>
      </c>
      <c r="L20">
        <v>126.95293666993729</v>
      </c>
      <c r="M20">
        <v>0.53</v>
      </c>
      <c r="N20" s="10">
        <v>21</v>
      </c>
      <c r="O20">
        <v>33.915256223619281</v>
      </c>
      <c r="P20" s="10">
        <v>0.62</v>
      </c>
      <c r="Q20" s="10">
        <v>26</v>
      </c>
      <c r="R20">
        <v>12.84073677960901</v>
      </c>
      <c r="S20">
        <v>0.441</v>
      </c>
    </row>
    <row r="21" spans="2:19" x14ac:dyDescent="0.3">
      <c r="B21" s="10">
        <v>23</v>
      </c>
      <c r="C21">
        <v>15.688123023399166</v>
      </c>
      <c r="D21">
        <v>0.77900000000000003</v>
      </c>
      <c r="E21" s="10">
        <v>20</v>
      </c>
      <c r="F21">
        <v>1.1834540545406396</v>
      </c>
      <c r="G21" s="10">
        <v>0.52</v>
      </c>
      <c r="H21">
        <v>21</v>
      </c>
      <c r="I21">
        <v>7.3906682018027627</v>
      </c>
      <c r="J21">
        <v>0.52800000000000002</v>
      </c>
      <c r="K21" s="10">
        <v>21</v>
      </c>
      <c r="L21">
        <v>8.6672448413192189</v>
      </c>
      <c r="M21">
        <v>0.54200000000000004</v>
      </c>
      <c r="N21" s="10">
        <v>22</v>
      </c>
      <c r="O21">
        <v>6.2926742996331511</v>
      </c>
      <c r="P21" s="10">
        <v>0.67700000000000005</v>
      </c>
      <c r="Q21" s="10">
        <v>27</v>
      </c>
      <c r="R21">
        <v>70.617065932462367</v>
      </c>
      <c r="S21">
        <v>0.38200000000000001</v>
      </c>
    </row>
    <row r="22" spans="2:19" x14ac:dyDescent="0.3">
      <c r="B22" s="10">
        <v>24</v>
      </c>
      <c r="C22">
        <v>16.70992017217381</v>
      </c>
      <c r="D22">
        <v>0.71799999999999997</v>
      </c>
      <c r="E22" s="10">
        <v>21</v>
      </c>
      <c r="F22">
        <v>1.8881394877652593</v>
      </c>
      <c r="G22" s="10">
        <v>0.80600000000000005</v>
      </c>
      <c r="H22">
        <v>22</v>
      </c>
      <c r="I22">
        <v>40.627918304961987</v>
      </c>
      <c r="J22">
        <v>0.67100000000000004</v>
      </c>
      <c r="K22" s="10">
        <v>22</v>
      </c>
      <c r="L22">
        <v>27.128075067297424</v>
      </c>
      <c r="M22">
        <v>0.77100000000000002</v>
      </c>
      <c r="N22" s="10">
        <v>23</v>
      </c>
      <c r="O22">
        <v>6.0974252522082422</v>
      </c>
      <c r="P22" s="10">
        <v>0.60799999999999998</v>
      </c>
      <c r="Q22" s="10">
        <v>28</v>
      </c>
      <c r="R22">
        <v>54.36750502922385</v>
      </c>
      <c r="S22">
        <v>0.44400000000000001</v>
      </c>
    </row>
    <row r="23" spans="2:19" x14ac:dyDescent="0.3">
      <c r="B23" s="10">
        <v>25</v>
      </c>
      <c r="C23">
        <v>14.594964057310753</v>
      </c>
      <c r="D23">
        <v>0.54700000000000004</v>
      </c>
      <c r="E23" s="10">
        <v>22</v>
      </c>
      <c r="F23">
        <v>3.2703535245865036</v>
      </c>
      <c r="G23" s="10">
        <v>0.73099999999999998</v>
      </c>
      <c r="H23">
        <v>23</v>
      </c>
      <c r="I23">
        <v>10.329446928505254</v>
      </c>
      <c r="J23">
        <v>0.55200000000000005</v>
      </c>
      <c r="K23" s="10">
        <v>23</v>
      </c>
      <c r="L23">
        <v>14.871506612327407</v>
      </c>
      <c r="M23">
        <v>0.76200000000000001</v>
      </c>
      <c r="N23" s="10">
        <v>24</v>
      </c>
      <c r="O23">
        <v>15.23520820354025</v>
      </c>
      <c r="P23" s="10">
        <v>0.73799999999999999</v>
      </c>
      <c r="Q23" s="10">
        <v>29</v>
      </c>
      <c r="R23">
        <v>7.9147574568630983</v>
      </c>
      <c r="S23">
        <v>0.64700000000000002</v>
      </c>
    </row>
    <row r="24" spans="2:19" x14ac:dyDescent="0.3">
      <c r="B24" s="10">
        <v>26</v>
      </c>
      <c r="C24">
        <v>51.067105219765104</v>
      </c>
      <c r="D24">
        <v>0.42099999999999999</v>
      </c>
      <c r="E24" s="10">
        <v>23</v>
      </c>
      <c r="F24">
        <v>2.1704806646271009</v>
      </c>
      <c r="G24" s="10">
        <v>0.746</v>
      </c>
      <c r="H24">
        <v>24</v>
      </c>
      <c r="I24">
        <v>3.5323855308282242</v>
      </c>
      <c r="J24">
        <v>0.85799999999999998</v>
      </c>
      <c r="K24" s="10">
        <v>24</v>
      </c>
      <c r="L24">
        <v>13.221792219367913</v>
      </c>
      <c r="M24">
        <v>0.495</v>
      </c>
      <c r="N24" s="10">
        <v>25</v>
      </c>
      <c r="O24">
        <v>10.390895697366123</v>
      </c>
      <c r="P24" s="10">
        <v>0.45400000000000001</v>
      </c>
      <c r="Q24" s="10">
        <v>30</v>
      </c>
      <c r="R24">
        <v>20.482490815089754</v>
      </c>
      <c r="S24">
        <v>0.69499999999999995</v>
      </c>
    </row>
    <row r="25" spans="2:19" x14ac:dyDescent="0.3">
      <c r="B25" s="10">
        <v>27</v>
      </c>
      <c r="C25">
        <v>10.657061855426031</v>
      </c>
      <c r="D25">
        <v>0.47399999999999998</v>
      </c>
      <c r="E25" s="10">
        <v>24</v>
      </c>
      <c r="F25">
        <v>1.2865501965161374</v>
      </c>
      <c r="G25" s="10">
        <v>0.872</v>
      </c>
      <c r="H25">
        <v>25</v>
      </c>
      <c r="I25">
        <v>33.347374984722428</v>
      </c>
      <c r="J25">
        <v>0.83799999999999997</v>
      </c>
      <c r="K25" s="10">
        <v>25</v>
      </c>
      <c r="L25">
        <v>16.148048140929024</v>
      </c>
      <c r="M25">
        <v>0.78300000000000003</v>
      </c>
      <c r="N25" s="10">
        <v>26</v>
      </c>
      <c r="O25">
        <v>12.650937149998411</v>
      </c>
      <c r="P25" s="10">
        <v>0.76100000000000001</v>
      </c>
      <c r="Q25" s="10">
        <v>31</v>
      </c>
      <c r="R25">
        <v>40.117013654374198</v>
      </c>
      <c r="S25">
        <v>0.60399999999999998</v>
      </c>
    </row>
    <row r="26" spans="2:19" x14ac:dyDescent="0.3">
      <c r="B26" s="10">
        <v>28</v>
      </c>
      <c r="C26">
        <v>40.467773628386901</v>
      </c>
      <c r="D26">
        <v>0.69</v>
      </c>
      <c r="E26" s="10">
        <v>25</v>
      </c>
      <c r="F26">
        <v>0.94406974388262965</v>
      </c>
      <c r="G26" s="10">
        <v>0.84699999999999998</v>
      </c>
      <c r="H26">
        <v>26</v>
      </c>
      <c r="I26">
        <v>4.5834978442375407</v>
      </c>
      <c r="J26">
        <v>0.85399999999999998</v>
      </c>
      <c r="K26" s="10">
        <v>26</v>
      </c>
      <c r="L26">
        <v>35.094224761665885</v>
      </c>
      <c r="M26">
        <v>0.48699999999999999</v>
      </c>
      <c r="N26" s="10">
        <v>27</v>
      </c>
      <c r="O26">
        <v>10.710690126254152</v>
      </c>
      <c r="P26" s="10">
        <v>0.51500000000000001</v>
      </c>
      <c r="Q26" s="10">
        <v>32</v>
      </c>
      <c r="R26">
        <v>30.443243332679337</v>
      </c>
      <c r="S26">
        <v>0.51800000000000002</v>
      </c>
    </row>
    <row r="27" spans="2:19" x14ac:dyDescent="0.3">
      <c r="B27" s="10">
        <v>29</v>
      </c>
      <c r="C27">
        <v>63.984173294193951</v>
      </c>
      <c r="D27">
        <v>0.67300000000000004</v>
      </c>
      <c r="E27" s="10">
        <v>27</v>
      </c>
      <c r="F27">
        <v>0.87403874447366325</v>
      </c>
      <c r="G27" s="10">
        <v>0.97599999999999998</v>
      </c>
      <c r="H27">
        <v>27</v>
      </c>
      <c r="I27">
        <v>52.408323250249985</v>
      </c>
      <c r="J27">
        <v>0.26100000000000001</v>
      </c>
      <c r="K27" s="10">
        <v>27</v>
      </c>
      <c r="L27">
        <v>70.343378101312879</v>
      </c>
      <c r="M27">
        <v>0.73699999999999999</v>
      </c>
      <c r="N27" s="10">
        <v>28</v>
      </c>
      <c r="O27">
        <v>12.168720518308383</v>
      </c>
      <c r="P27" s="10">
        <v>0.71499999999999997</v>
      </c>
      <c r="Q27" s="10">
        <v>33</v>
      </c>
      <c r="R27">
        <v>12.089991717763775</v>
      </c>
      <c r="S27">
        <v>0.73399999999999999</v>
      </c>
    </row>
    <row r="28" spans="2:19" x14ac:dyDescent="0.3">
      <c r="B28" s="10">
        <v>31</v>
      </c>
      <c r="C28">
        <v>15.688123023399166</v>
      </c>
      <c r="D28">
        <v>0.36499999999999999</v>
      </c>
      <c r="E28" s="10">
        <v>29</v>
      </c>
      <c r="F28">
        <v>1.9867165345562021</v>
      </c>
      <c r="G28" s="10">
        <v>0.79200000000000004</v>
      </c>
      <c r="H28">
        <v>28</v>
      </c>
      <c r="I28">
        <v>6.8636625175776977</v>
      </c>
      <c r="J28">
        <v>0.49199999999999999</v>
      </c>
      <c r="K28" s="10">
        <v>28</v>
      </c>
      <c r="L28">
        <v>34.780812116063046</v>
      </c>
      <c r="M28">
        <v>0.82099999999999995</v>
      </c>
      <c r="N28" s="10">
        <v>30</v>
      </c>
      <c r="O28">
        <v>24.374034782395526</v>
      </c>
      <c r="P28" s="10">
        <v>0.621</v>
      </c>
      <c r="Q28" s="10">
        <v>34</v>
      </c>
      <c r="R28">
        <v>14.156549874221284</v>
      </c>
      <c r="S28">
        <v>0.72199999999999998</v>
      </c>
    </row>
    <row r="29" spans="2:19" x14ac:dyDescent="0.3">
      <c r="B29" s="10">
        <v>32</v>
      </c>
      <c r="C29">
        <v>18.201563931159576</v>
      </c>
      <c r="D29">
        <v>0.58199999999999996</v>
      </c>
      <c r="E29" s="10">
        <v>30</v>
      </c>
      <c r="F29">
        <v>3.8431209607463424</v>
      </c>
      <c r="G29" s="10">
        <v>0.79500000000000004</v>
      </c>
      <c r="H29">
        <v>29</v>
      </c>
      <c r="I29">
        <v>5.2925674284012274</v>
      </c>
      <c r="J29">
        <v>0.88300000000000001</v>
      </c>
      <c r="K29" s="10">
        <v>29</v>
      </c>
      <c r="L29">
        <v>38.043283119368908</v>
      </c>
      <c r="M29">
        <v>0.49399999999999999</v>
      </c>
      <c r="N29" s="10">
        <v>31</v>
      </c>
      <c r="O29">
        <v>12.51941643835281</v>
      </c>
      <c r="P29" s="10">
        <v>0.51800000000000002</v>
      </c>
      <c r="Q29" s="10">
        <v>35</v>
      </c>
      <c r="R29">
        <v>11.373703783073152</v>
      </c>
      <c r="S29">
        <v>0.83099999999999996</v>
      </c>
    </row>
    <row r="30" spans="2:19" x14ac:dyDescent="0.3">
      <c r="B30" s="10">
        <v>33</v>
      </c>
      <c r="C30">
        <v>129.85776518322439</v>
      </c>
      <c r="D30">
        <v>0.69399999999999995</v>
      </c>
      <c r="E30" s="10">
        <v>31</v>
      </c>
      <c r="F30">
        <v>0.87403874447366325</v>
      </c>
      <c r="G30" s="10">
        <v>0.86099999999999999</v>
      </c>
      <c r="H30">
        <v>30</v>
      </c>
      <c r="I30">
        <v>22.448790876262745</v>
      </c>
      <c r="J30">
        <v>0.68799999999999994</v>
      </c>
      <c r="K30" s="10">
        <v>30</v>
      </c>
      <c r="L30">
        <v>7.6613538628816125</v>
      </c>
      <c r="M30">
        <v>0.95399999999999996</v>
      </c>
      <c r="N30" s="10">
        <v>32</v>
      </c>
      <c r="O30">
        <v>27.628013085792652</v>
      </c>
      <c r="P30" s="10">
        <v>0.65400000000000003</v>
      </c>
      <c r="Q30" s="10">
        <v>36</v>
      </c>
      <c r="R30">
        <v>107.19720863503764</v>
      </c>
      <c r="S30">
        <v>0.34399999999999997</v>
      </c>
    </row>
    <row r="31" spans="2:19" x14ac:dyDescent="0.3">
      <c r="B31" s="10">
        <v>34</v>
      </c>
      <c r="C31">
        <v>34.604649858413836</v>
      </c>
      <c r="D31">
        <v>0.58699999999999997</v>
      </c>
      <c r="E31" s="10">
        <v>32</v>
      </c>
      <c r="F31">
        <v>0.50462650440403201</v>
      </c>
      <c r="G31" s="10">
        <v>0.78</v>
      </c>
      <c r="H31">
        <v>31</v>
      </c>
      <c r="I31">
        <v>9.2911592997345629</v>
      </c>
      <c r="J31">
        <v>0.74</v>
      </c>
      <c r="K31" s="10">
        <v>31</v>
      </c>
      <c r="L31">
        <v>31.441106572962415</v>
      </c>
      <c r="M31">
        <v>0.78500000000000003</v>
      </c>
      <c r="N31" s="10">
        <v>33</v>
      </c>
      <c r="O31">
        <v>3.8596505895484121</v>
      </c>
      <c r="P31" s="10">
        <v>0.80800000000000005</v>
      </c>
      <c r="Q31" s="10">
        <v>37</v>
      </c>
      <c r="R31">
        <v>35.507207679522736</v>
      </c>
      <c r="S31">
        <v>0.67700000000000005</v>
      </c>
    </row>
    <row r="32" spans="2:19" x14ac:dyDescent="0.3">
      <c r="B32" s="10">
        <v>35</v>
      </c>
      <c r="C32">
        <v>17.131308037083887</v>
      </c>
      <c r="D32">
        <v>0.44800000000000001</v>
      </c>
      <c r="E32" s="10">
        <v>33</v>
      </c>
      <c r="F32">
        <v>1.1834540545406396</v>
      </c>
      <c r="G32" s="10">
        <v>0.79700000000000004</v>
      </c>
      <c r="H32">
        <v>32</v>
      </c>
      <c r="I32">
        <v>6.992309955789306</v>
      </c>
      <c r="J32">
        <v>0.56799999999999995</v>
      </c>
      <c r="K32" s="10">
        <v>32</v>
      </c>
      <c r="L32">
        <v>19.725668679947603</v>
      </c>
      <c r="M32">
        <v>0.71</v>
      </c>
      <c r="N32" s="10">
        <v>34</v>
      </c>
      <c r="O32">
        <v>4.8138300462500707</v>
      </c>
      <c r="P32" s="10">
        <v>0.82099999999999995</v>
      </c>
      <c r="Q32" s="10">
        <v>38</v>
      </c>
      <c r="R32">
        <v>12.676073151634048</v>
      </c>
      <c r="S32">
        <v>0.57199999999999995</v>
      </c>
    </row>
    <row r="33" spans="2:19" x14ac:dyDescent="0.3">
      <c r="B33" s="10">
        <v>36</v>
      </c>
      <c r="C33">
        <v>43.183175395275406</v>
      </c>
      <c r="D33">
        <v>0.77900000000000003</v>
      </c>
      <c r="E33" s="10">
        <v>34</v>
      </c>
      <c r="F33">
        <v>1.85411616971131</v>
      </c>
      <c r="G33" s="10">
        <v>0.77200000000000002</v>
      </c>
      <c r="H33">
        <v>33</v>
      </c>
      <c r="I33">
        <v>45.050458758017655</v>
      </c>
      <c r="J33">
        <v>0.66300000000000003</v>
      </c>
      <c r="K33" s="10">
        <v>33</v>
      </c>
      <c r="L33">
        <v>63.733947936469377</v>
      </c>
      <c r="M33">
        <v>0.30399999999999999</v>
      </c>
      <c r="N33" s="10">
        <v>35</v>
      </c>
      <c r="O33">
        <v>6.5309666014019667</v>
      </c>
      <c r="P33" s="10">
        <v>0.51100000000000001</v>
      </c>
      <c r="Q33" s="10">
        <v>39</v>
      </c>
      <c r="R33">
        <v>6.6181145607257053</v>
      </c>
      <c r="S33">
        <v>0.69</v>
      </c>
    </row>
    <row r="34" spans="2:19" x14ac:dyDescent="0.3">
      <c r="B34" s="10">
        <v>37</v>
      </c>
      <c r="C34">
        <v>18.071688997561054</v>
      </c>
      <c r="D34">
        <v>0.39100000000000001</v>
      </c>
      <c r="E34" s="10">
        <v>35</v>
      </c>
      <c r="F34">
        <v>0.3568248232305542</v>
      </c>
      <c r="G34" s="10">
        <v>0.88400000000000001</v>
      </c>
      <c r="H34">
        <v>34</v>
      </c>
      <c r="I34">
        <v>22.674525974407022</v>
      </c>
      <c r="J34">
        <v>0.73499999999999999</v>
      </c>
      <c r="K34" s="10">
        <v>34</v>
      </c>
      <c r="L34">
        <v>6.5016577028637403</v>
      </c>
      <c r="M34">
        <v>0.90700000000000003</v>
      </c>
      <c r="N34" s="10">
        <v>36</v>
      </c>
      <c r="O34">
        <v>25.731003930322746</v>
      </c>
      <c r="P34" s="10">
        <v>0.58599999999999997</v>
      </c>
      <c r="Q34" s="10">
        <v>40</v>
      </c>
      <c r="R34">
        <v>129.66102834945266</v>
      </c>
      <c r="S34">
        <v>0.29799999999999999</v>
      </c>
    </row>
    <row r="35" spans="2:19" x14ac:dyDescent="0.3">
      <c r="B35" s="10">
        <v>38</v>
      </c>
      <c r="C35">
        <v>35.213747210678605</v>
      </c>
      <c r="D35">
        <v>0.69099999999999995</v>
      </c>
      <c r="E35" s="10">
        <v>36</v>
      </c>
      <c r="F35">
        <v>0.94406974388262965</v>
      </c>
      <c r="G35" s="10">
        <v>0.87</v>
      </c>
      <c r="H35">
        <v>35</v>
      </c>
      <c r="I35">
        <v>10.500597343678363</v>
      </c>
      <c r="J35">
        <v>0.57499999999999996</v>
      </c>
      <c r="K35" s="10">
        <v>36</v>
      </c>
      <c r="L35">
        <v>22.598592464869881</v>
      </c>
      <c r="M35">
        <v>0.48199999999999998</v>
      </c>
      <c r="N35" s="10">
        <v>38</v>
      </c>
      <c r="O35">
        <v>34.475630741297174</v>
      </c>
      <c r="P35" s="10">
        <v>0.54700000000000004</v>
      </c>
      <c r="Q35" s="10">
        <v>41</v>
      </c>
      <c r="R35">
        <v>32.66068111015322</v>
      </c>
      <c r="S35">
        <v>0.54400000000000004</v>
      </c>
    </row>
    <row r="36" spans="2:19" x14ac:dyDescent="0.3">
      <c r="B36" s="10">
        <v>39</v>
      </c>
      <c r="C36">
        <v>41.67677275087059</v>
      </c>
      <c r="D36">
        <v>0.61699999999999999</v>
      </c>
      <c r="E36" s="10">
        <v>37</v>
      </c>
      <c r="F36">
        <v>0.79788456080286541</v>
      </c>
      <c r="G36" s="10">
        <v>0.76200000000000001</v>
      </c>
      <c r="H36">
        <v>36</v>
      </c>
      <c r="I36">
        <v>26.489286760944477</v>
      </c>
      <c r="J36">
        <v>0.78800000000000003</v>
      </c>
      <c r="K36" s="10">
        <v>37</v>
      </c>
      <c r="L36">
        <v>12.084724894722394</v>
      </c>
      <c r="M36">
        <v>0.65100000000000002</v>
      </c>
      <c r="N36" s="10">
        <v>39</v>
      </c>
      <c r="O36">
        <v>9.7590121398730805</v>
      </c>
      <c r="P36" s="10">
        <v>0.36099999999999999</v>
      </c>
      <c r="Q36" s="10">
        <v>42</v>
      </c>
      <c r="R36">
        <v>4.5695873482905078</v>
      </c>
      <c r="S36">
        <v>0.77600000000000002</v>
      </c>
    </row>
    <row r="37" spans="2:19" x14ac:dyDescent="0.3">
      <c r="B37" s="10">
        <v>40</v>
      </c>
      <c r="C37">
        <v>87.833283699886948</v>
      </c>
      <c r="D37">
        <v>0.59299999999999997</v>
      </c>
      <c r="E37" s="10">
        <v>38</v>
      </c>
      <c r="F37">
        <v>4.9827874851668792</v>
      </c>
      <c r="G37" s="10">
        <v>0.69499999999999995</v>
      </c>
      <c r="H37">
        <v>37</v>
      </c>
      <c r="I37">
        <v>5.183179949983594</v>
      </c>
      <c r="J37">
        <v>0.73899999999999999</v>
      </c>
      <c r="K37" s="10">
        <v>38</v>
      </c>
      <c r="L37">
        <v>100.19155600471777</v>
      </c>
      <c r="M37">
        <v>0.72499999999999998</v>
      </c>
      <c r="N37" s="10">
        <v>40</v>
      </c>
      <c r="O37">
        <v>9.7001238319893908</v>
      </c>
      <c r="P37" s="10">
        <v>0.65700000000000003</v>
      </c>
      <c r="Q37" s="10">
        <v>43</v>
      </c>
      <c r="R37">
        <v>9.249956616449774</v>
      </c>
      <c r="S37">
        <v>0.88400000000000001</v>
      </c>
    </row>
    <row r="38" spans="2:19" x14ac:dyDescent="0.3">
      <c r="B38" s="10">
        <v>41</v>
      </c>
      <c r="C38">
        <v>14.594964057310753</v>
      </c>
      <c r="D38">
        <v>0.59</v>
      </c>
      <c r="E38" s="10">
        <v>39</v>
      </c>
      <c r="F38">
        <v>6.4327509825806866</v>
      </c>
      <c r="G38" s="10">
        <v>0.84699999999999998</v>
      </c>
      <c r="H38">
        <v>38</v>
      </c>
      <c r="I38">
        <v>240.88529997506902</v>
      </c>
      <c r="J38">
        <v>0.221</v>
      </c>
      <c r="K38" s="10">
        <v>39</v>
      </c>
      <c r="L38">
        <v>71.440749681613084</v>
      </c>
      <c r="M38">
        <v>0.69799999999999995</v>
      </c>
      <c r="N38" s="10">
        <v>41</v>
      </c>
      <c r="O38">
        <v>5.4932483295608758</v>
      </c>
      <c r="P38" s="10">
        <v>0.64800000000000002</v>
      </c>
      <c r="Q38" s="10">
        <v>44</v>
      </c>
      <c r="R38">
        <v>10.421484211277653</v>
      </c>
      <c r="S38">
        <v>0.86699999999999999</v>
      </c>
    </row>
    <row r="39" spans="2:19" x14ac:dyDescent="0.3">
      <c r="B39" s="10">
        <v>42</v>
      </c>
      <c r="C39">
        <v>13.052181851535964</v>
      </c>
      <c r="D39">
        <v>0.58099999999999996</v>
      </c>
      <c r="E39" s="10">
        <v>40</v>
      </c>
      <c r="F39">
        <v>0.79788456080286541</v>
      </c>
      <c r="G39" s="10">
        <v>0.99099999999999999</v>
      </c>
      <c r="H39">
        <v>39</v>
      </c>
      <c r="I39">
        <v>17.175843575066036</v>
      </c>
      <c r="J39">
        <v>0.42299999999999999</v>
      </c>
      <c r="K39" s="10">
        <v>40</v>
      </c>
      <c r="L39">
        <v>9.6342702272249632</v>
      </c>
      <c r="M39">
        <v>0.84499999999999997</v>
      </c>
      <c r="N39" s="10">
        <v>42</v>
      </c>
      <c r="O39">
        <v>3.477898169151024</v>
      </c>
      <c r="P39" s="10">
        <v>0.44400000000000001</v>
      </c>
      <c r="Q39" s="10">
        <v>45</v>
      </c>
      <c r="R39">
        <v>7.6447168098853711</v>
      </c>
      <c r="S39">
        <v>0.75700000000000001</v>
      </c>
    </row>
    <row r="40" spans="2:19" x14ac:dyDescent="0.3">
      <c r="B40" s="10">
        <v>43</v>
      </c>
      <c r="C40">
        <v>35.94556286938964</v>
      </c>
      <c r="D40">
        <v>0.45400000000000001</v>
      </c>
      <c r="E40" s="10">
        <v>41</v>
      </c>
      <c r="F40">
        <v>2.9854106607209232</v>
      </c>
      <c r="G40" s="10">
        <v>0.68600000000000005</v>
      </c>
      <c r="H40">
        <v>40</v>
      </c>
      <c r="I40">
        <v>11.994835078277374</v>
      </c>
      <c r="J40">
        <v>0.53100000000000003</v>
      </c>
      <c r="K40" s="10">
        <v>42</v>
      </c>
      <c r="L40">
        <v>12.905027409942193</v>
      </c>
      <c r="M40">
        <v>0.70099999999999996</v>
      </c>
      <c r="N40" s="10">
        <v>43</v>
      </c>
      <c r="O40">
        <v>6.90988298942671</v>
      </c>
      <c r="P40" s="10">
        <v>0.57599999999999996</v>
      </c>
      <c r="Q40" s="10">
        <v>46</v>
      </c>
      <c r="R40">
        <v>7.7768167250437523</v>
      </c>
      <c r="S40">
        <v>0.57299999999999995</v>
      </c>
    </row>
    <row r="41" spans="2:19" x14ac:dyDescent="0.3">
      <c r="B41" s="10">
        <v>44</v>
      </c>
      <c r="C41">
        <v>10.205439469191727</v>
      </c>
      <c r="D41">
        <v>0.34899999999999998</v>
      </c>
      <c r="E41" s="10">
        <v>42</v>
      </c>
      <c r="F41">
        <v>1.0704744696916626</v>
      </c>
      <c r="G41" s="10">
        <v>0.89800000000000002</v>
      </c>
      <c r="H41">
        <v>41</v>
      </c>
      <c r="I41">
        <v>15.569997087911576</v>
      </c>
      <c r="J41">
        <v>0.59</v>
      </c>
      <c r="K41" s="10">
        <v>43</v>
      </c>
      <c r="L41">
        <v>21.38568784184578</v>
      </c>
      <c r="M41">
        <v>0.77</v>
      </c>
      <c r="N41" s="10">
        <v>44</v>
      </c>
      <c r="O41">
        <v>7.7193011790968242</v>
      </c>
      <c r="P41" s="10">
        <v>0.26500000000000001</v>
      </c>
      <c r="Q41" s="10">
        <v>47</v>
      </c>
      <c r="R41">
        <v>13.398760233979036</v>
      </c>
      <c r="S41">
        <v>0.57199999999999995</v>
      </c>
    </row>
    <row r="42" spans="2:19" x14ac:dyDescent="0.3">
      <c r="B42" s="10">
        <v>45</v>
      </c>
      <c r="C42">
        <v>11.306336731736339</v>
      </c>
      <c r="D42">
        <v>0.64300000000000002</v>
      </c>
      <c r="E42" s="10">
        <v>43</v>
      </c>
      <c r="F42">
        <v>1.6736567743768009</v>
      </c>
      <c r="G42" s="10">
        <v>0.76600000000000001</v>
      </c>
      <c r="H42">
        <v>42</v>
      </c>
      <c r="I42">
        <v>16.312788383647018</v>
      </c>
      <c r="J42">
        <v>0.748</v>
      </c>
      <c r="K42" s="10">
        <v>44</v>
      </c>
      <c r="L42">
        <v>50.340129776217246</v>
      </c>
      <c r="M42">
        <v>0.41399999999999998</v>
      </c>
      <c r="N42" s="10">
        <v>45</v>
      </c>
      <c r="O42">
        <v>6.221453380035002</v>
      </c>
      <c r="P42" s="10">
        <v>0.86599999999999999</v>
      </c>
      <c r="Q42" s="10">
        <v>48</v>
      </c>
      <c r="R42">
        <v>21.815979047982328</v>
      </c>
      <c r="S42">
        <v>0.432</v>
      </c>
    </row>
    <row r="43" spans="2:19" x14ac:dyDescent="0.3">
      <c r="B43" s="10">
        <v>47</v>
      </c>
      <c r="C43">
        <v>41.847504941498514</v>
      </c>
      <c r="D43">
        <v>0.30299999999999999</v>
      </c>
      <c r="E43" s="10">
        <v>44</v>
      </c>
      <c r="F43">
        <v>7.7027892860092297</v>
      </c>
      <c r="G43" s="10">
        <v>0.47099999999999997</v>
      </c>
      <c r="H43">
        <v>44</v>
      </c>
      <c r="I43">
        <v>16.568356763568953</v>
      </c>
      <c r="J43">
        <v>0.59799999999999998</v>
      </c>
      <c r="K43" s="10">
        <v>45</v>
      </c>
      <c r="L43">
        <v>21.260292528114064</v>
      </c>
      <c r="M43">
        <v>0.60699999999999998</v>
      </c>
      <c r="N43" s="10">
        <v>46</v>
      </c>
      <c r="O43">
        <v>5.4816469473826785</v>
      </c>
      <c r="P43" s="10">
        <v>0.74199999999999999</v>
      </c>
      <c r="Q43" s="10">
        <v>49</v>
      </c>
      <c r="R43">
        <v>35.154036782707458</v>
      </c>
      <c r="S43">
        <v>0.55200000000000005</v>
      </c>
    </row>
    <row r="44" spans="2:19" x14ac:dyDescent="0.3">
      <c r="B44" s="10">
        <v>48</v>
      </c>
      <c r="C44">
        <v>13.929885377045958</v>
      </c>
      <c r="D44">
        <v>0.56699999999999995</v>
      </c>
      <c r="E44" s="10">
        <v>45</v>
      </c>
      <c r="F44">
        <v>11.435108274271006</v>
      </c>
      <c r="G44" s="10">
        <v>0.82599999999999996</v>
      </c>
      <c r="H44">
        <v>45</v>
      </c>
      <c r="I44">
        <v>3.5143169441487601</v>
      </c>
      <c r="J44">
        <v>0.35599999999999998</v>
      </c>
      <c r="K44" s="10">
        <v>46</v>
      </c>
      <c r="L44">
        <v>106.56464469744604</v>
      </c>
      <c r="M44">
        <v>0.48699999999999999</v>
      </c>
      <c r="N44" s="10">
        <v>47</v>
      </c>
      <c r="O44">
        <v>5.3523723484583137</v>
      </c>
      <c r="P44" s="10">
        <v>0.44800000000000001</v>
      </c>
      <c r="Q44" s="10">
        <v>50</v>
      </c>
      <c r="R44">
        <v>11.737313097142149</v>
      </c>
      <c r="S44">
        <v>0.77900000000000003</v>
      </c>
    </row>
    <row r="45" spans="2:19" x14ac:dyDescent="0.3">
      <c r="B45" s="10">
        <v>49</v>
      </c>
      <c r="C45">
        <v>36.662773863646919</v>
      </c>
      <c r="D45">
        <v>0.72199999999999998</v>
      </c>
      <c r="E45" s="10">
        <v>46</v>
      </c>
      <c r="F45">
        <v>1.7841241161527712</v>
      </c>
      <c r="G45" s="10">
        <v>0.7</v>
      </c>
      <c r="H45">
        <v>46</v>
      </c>
      <c r="I45">
        <v>6.955796338302048</v>
      </c>
      <c r="J45">
        <v>0.56000000000000005</v>
      </c>
      <c r="K45" s="10">
        <v>47</v>
      </c>
      <c r="L45">
        <v>22.292272075993825</v>
      </c>
      <c r="M45">
        <v>0.75</v>
      </c>
      <c r="N45" s="10">
        <v>48</v>
      </c>
      <c r="O45">
        <v>9.4810712400183181</v>
      </c>
      <c r="P45" s="10">
        <v>0.66</v>
      </c>
      <c r="Q45" s="10">
        <v>51</v>
      </c>
      <c r="R45">
        <v>37.757731900101753</v>
      </c>
      <c r="S45">
        <v>0.55200000000000005</v>
      </c>
    </row>
    <row r="46" spans="2:19" x14ac:dyDescent="0.3">
      <c r="B46" s="10">
        <v>50</v>
      </c>
      <c r="C46">
        <v>28.697235712428874</v>
      </c>
      <c r="D46">
        <v>0.53200000000000003</v>
      </c>
      <c r="E46" s="10">
        <v>47</v>
      </c>
      <c r="F46">
        <v>1.7841241161527712</v>
      </c>
      <c r="G46" s="10">
        <v>0.65300000000000002</v>
      </c>
      <c r="H46">
        <v>47</v>
      </c>
      <c r="I46">
        <v>5.6980354852130084</v>
      </c>
      <c r="J46">
        <v>0.68400000000000005</v>
      </c>
      <c r="K46" s="10">
        <v>48</v>
      </c>
      <c r="L46">
        <v>13.115436039023654</v>
      </c>
      <c r="M46">
        <v>0.91100000000000003</v>
      </c>
      <c r="N46" s="10">
        <v>49</v>
      </c>
      <c r="O46">
        <v>11.693841417795799</v>
      </c>
      <c r="P46" s="10">
        <v>0.77500000000000002</v>
      </c>
      <c r="Q46" s="10">
        <v>52</v>
      </c>
      <c r="R46">
        <v>8.2995336838988916</v>
      </c>
      <c r="S46">
        <v>0.82799999999999996</v>
      </c>
    </row>
    <row r="47" spans="2:19" x14ac:dyDescent="0.3">
      <c r="B47" s="10">
        <v>51</v>
      </c>
      <c r="C47">
        <v>9.72634043069759</v>
      </c>
      <c r="D47">
        <v>0.67400000000000004</v>
      </c>
      <c r="E47" s="10">
        <v>48</v>
      </c>
      <c r="F47">
        <v>0.50462650440403201</v>
      </c>
      <c r="G47" s="10">
        <v>0.627</v>
      </c>
      <c r="H47">
        <v>48</v>
      </c>
      <c r="I47">
        <v>6.6660378120182591</v>
      </c>
      <c r="J47">
        <v>0.47</v>
      </c>
      <c r="K47" s="10">
        <v>49</v>
      </c>
      <c r="L47">
        <v>23.515270236135521</v>
      </c>
      <c r="M47">
        <v>0.71599999999999997</v>
      </c>
      <c r="N47" s="10">
        <v>50</v>
      </c>
      <c r="O47">
        <v>11.490645795125545</v>
      </c>
      <c r="P47" s="10">
        <v>0.60299999999999998</v>
      </c>
      <c r="Q47" s="10">
        <v>53</v>
      </c>
      <c r="R47">
        <v>29.076297180076903</v>
      </c>
      <c r="S47">
        <v>0.73899999999999999</v>
      </c>
    </row>
    <row r="48" spans="2:19" x14ac:dyDescent="0.3">
      <c r="B48" s="10">
        <v>52</v>
      </c>
      <c r="C48">
        <v>13.413006660368081</v>
      </c>
      <c r="D48">
        <v>0.73099999999999998</v>
      </c>
      <c r="E48" s="10">
        <v>49</v>
      </c>
      <c r="F48">
        <v>2.2847936741452539</v>
      </c>
      <c r="G48" s="10">
        <v>0.68200000000000005</v>
      </c>
      <c r="H48">
        <v>49</v>
      </c>
      <c r="I48">
        <v>3.0277590264241918</v>
      </c>
      <c r="J48">
        <v>0.79200000000000004</v>
      </c>
      <c r="K48" s="10">
        <v>50</v>
      </c>
      <c r="L48">
        <v>29.536820005757789</v>
      </c>
      <c r="M48">
        <v>0.59199999999999997</v>
      </c>
      <c r="N48" s="10">
        <v>51</v>
      </c>
      <c r="O48">
        <v>10.657061855426031</v>
      </c>
      <c r="P48" s="10">
        <v>0.86099999999999999</v>
      </c>
      <c r="Q48" s="10">
        <v>54</v>
      </c>
      <c r="R48">
        <v>21.575365061921328</v>
      </c>
      <c r="S48">
        <v>0.50900000000000001</v>
      </c>
    </row>
    <row r="49" spans="2:19" x14ac:dyDescent="0.3">
      <c r="B49" s="10">
        <v>53</v>
      </c>
      <c r="C49">
        <v>22.920266930333256</v>
      </c>
      <c r="D49">
        <v>0.57799999999999996</v>
      </c>
      <c r="E49" s="10">
        <v>50</v>
      </c>
      <c r="F49">
        <v>1.6351767622932518</v>
      </c>
      <c r="G49" s="10">
        <v>0.89900000000000002</v>
      </c>
      <c r="H49">
        <v>50</v>
      </c>
      <c r="I49">
        <v>3.2703535245865036</v>
      </c>
      <c r="J49">
        <v>0.91300000000000003</v>
      </c>
      <c r="K49" s="10">
        <v>51</v>
      </c>
      <c r="L49">
        <v>6.5016577028637403</v>
      </c>
      <c r="M49">
        <v>0.88600000000000001</v>
      </c>
      <c r="N49" s="10">
        <v>52</v>
      </c>
      <c r="O49">
        <v>4.8270367378603485</v>
      </c>
      <c r="P49" s="10">
        <v>0.61699999999999999</v>
      </c>
      <c r="Q49" s="10">
        <v>55</v>
      </c>
      <c r="R49">
        <v>35.887070087980391</v>
      </c>
      <c r="S49">
        <v>0.63500000000000001</v>
      </c>
    </row>
    <row r="50" spans="2:19" x14ac:dyDescent="0.3">
      <c r="B50" s="10">
        <v>54</v>
      </c>
      <c r="C50">
        <v>43.456517264401128</v>
      </c>
      <c r="D50">
        <v>0.30499999999999999</v>
      </c>
      <c r="E50" s="10">
        <v>51</v>
      </c>
      <c r="F50">
        <v>0.27690158068156906</v>
      </c>
      <c r="G50" s="10">
        <v>1</v>
      </c>
      <c r="H50">
        <v>51</v>
      </c>
      <c r="I50">
        <v>18.156038062637279</v>
      </c>
      <c r="J50">
        <v>0.61699999999999999</v>
      </c>
      <c r="K50" s="10">
        <v>52</v>
      </c>
      <c r="L50">
        <v>9.7066846199102415</v>
      </c>
      <c r="M50">
        <v>0.67700000000000005</v>
      </c>
      <c r="N50" s="10">
        <v>53</v>
      </c>
      <c r="O50">
        <v>5.1708829458264107</v>
      </c>
      <c r="P50" s="10">
        <v>0.73699999999999999</v>
      </c>
      <c r="Q50" s="10">
        <v>56</v>
      </c>
      <c r="R50">
        <v>27.715436445034086</v>
      </c>
      <c r="S50">
        <v>0.33300000000000002</v>
      </c>
    </row>
    <row r="51" spans="2:19" x14ac:dyDescent="0.3">
      <c r="B51" s="10">
        <v>55</v>
      </c>
      <c r="C51">
        <v>5.7536273917515919</v>
      </c>
      <c r="D51">
        <v>0.8</v>
      </c>
      <c r="E51" s="10">
        <v>52</v>
      </c>
      <c r="F51">
        <v>0.50462650440403201</v>
      </c>
      <c r="G51" s="10">
        <v>0.69599999999999995</v>
      </c>
      <c r="H51">
        <v>52</v>
      </c>
      <c r="I51">
        <v>2.1704806646271009</v>
      </c>
      <c r="J51">
        <v>0.92800000000000005</v>
      </c>
      <c r="K51" s="10">
        <v>53</v>
      </c>
      <c r="L51">
        <v>9.4204456512439378</v>
      </c>
      <c r="M51">
        <v>0.871</v>
      </c>
      <c r="N51" s="10">
        <v>54</v>
      </c>
      <c r="O51">
        <v>67.0166036896739</v>
      </c>
      <c r="P51" s="10">
        <v>0.38100000000000001</v>
      </c>
      <c r="Q51" s="10">
        <v>57</v>
      </c>
      <c r="R51">
        <v>16.785943859369109</v>
      </c>
      <c r="S51">
        <v>0.71299999999999997</v>
      </c>
    </row>
    <row r="52" spans="2:19" x14ac:dyDescent="0.3">
      <c r="B52" s="10">
        <v>56</v>
      </c>
      <c r="C52">
        <v>4.3556020498381072</v>
      </c>
      <c r="D52">
        <v>1</v>
      </c>
      <c r="E52" s="10">
        <v>53</v>
      </c>
      <c r="F52">
        <v>1.4712264360219256</v>
      </c>
      <c r="G52" s="10">
        <v>0.72599999999999998</v>
      </c>
      <c r="H52">
        <v>53</v>
      </c>
      <c r="I52">
        <v>2.8096414677602568</v>
      </c>
      <c r="J52">
        <v>0.74299999999999999</v>
      </c>
      <c r="K52" s="10">
        <v>54</v>
      </c>
      <c r="L52">
        <v>4.5275994379180808</v>
      </c>
      <c r="M52">
        <v>0.55200000000000005</v>
      </c>
      <c r="N52" s="10">
        <v>56</v>
      </c>
      <c r="O52">
        <v>3.5503621636219189</v>
      </c>
      <c r="P52" s="10">
        <v>0.65700000000000003</v>
      </c>
      <c r="Q52" s="10">
        <v>58</v>
      </c>
      <c r="R52">
        <v>8.2995336838988916</v>
      </c>
      <c r="S52">
        <v>0.747</v>
      </c>
    </row>
    <row r="53" spans="2:19" x14ac:dyDescent="0.3">
      <c r="B53" s="10">
        <v>57</v>
      </c>
      <c r="C53">
        <v>22.502608003099869</v>
      </c>
      <c r="D53">
        <v>0.68600000000000005</v>
      </c>
      <c r="E53" s="10">
        <v>54</v>
      </c>
      <c r="F53">
        <v>0.87403874447366325</v>
      </c>
      <c r="G53" s="10">
        <v>0.84299999999999997</v>
      </c>
      <c r="H53">
        <v>54</v>
      </c>
      <c r="I53">
        <v>3.6910246719124271</v>
      </c>
      <c r="J53">
        <v>0.56599999999999995</v>
      </c>
      <c r="K53" s="10">
        <v>55</v>
      </c>
      <c r="L53">
        <v>44.891909643128521</v>
      </c>
      <c r="M53">
        <v>0.45500000000000002</v>
      </c>
      <c r="N53" s="10">
        <v>57</v>
      </c>
      <c r="O53">
        <v>3.3851375012865379</v>
      </c>
      <c r="P53" s="10">
        <v>0.76500000000000001</v>
      </c>
      <c r="Q53" s="10">
        <v>59</v>
      </c>
      <c r="R53">
        <v>2.8988585676524603</v>
      </c>
      <c r="S53">
        <v>0.85699999999999998</v>
      </c>
    </row>
    <row r="54" spans="2:19" x14ac:dyDescent="0.3">
      <c r="B54" s="10">
        <v>58</v>
      </c>
      <c r="C54">
        <v>12.111036105696767</v>
      </c>
      <c r="D54">
        <v>0.83799999999999997</v>
      </c>
      <c r="E54" s="10">
        <v>55</v>
      </c>
      <c r="F54">
        <v>4.7606369212833171</v>
      </c>
      <c r="G54" s="10">
        <v>0.61599999999999999</v>
      </c>
      <c r="H54">
        <v>55</v>
      </c>
      <c r="I54">
        <v>1.0704744696916626</v>
      </c>
      <c r="J54">
        <v>1</v>
      </c>
      <c r="K54" s="10">
        <v>56</v>
      </c>
      <c r="L54">
        <v>4.0527509332654033</v>
      </c>
      <c r="M54">
        <v>0.55500000000000005</v>
      </c>
      <c r="N54" s="10">
        <v>58</v>
      </c>
      <c r="O54">
        <v>17.751810818109593</v>
      </c>
      <c r="P54" s="10">
        <v>0.54700000000000004</v>
      </c>
      <c r="Q54" s="10">
        <v>61</v>
      </c>
      <c r="R54">
        <v>23.341362453639594</v>
      </c>
      <c r="S54">
        <v>0.439</v>
      </c>
    </row>
    <row r="55" spans="2:19" x14ac:dyDescent="0.3">
      <c r="B55" s="10">
        <v>59</v>
      </c>
      <c r="C55">
        <v>44.638771124556392</v>
      </c>
      <c r="D55">
        <v>0.64800000000000002</v>
      </c>
      <c r="E55" s="10">
        <v>56</v>
      </c>
      <c r="F55">
        <v>2.0806283791440396</v>
      </c>
      <c r="G55" s="10">
        <v>0.64200000000000002</v>
      </c>
      <c r="H55">
        <v>56</v>
      </c>
      <c r="I55">
        <v>5.1338152066487419</v>
      </c>
      <c r="J55">
        <v>0.54200000000000004</v>
      </c>
      <c r="K55" s="10">
        <v>57</v>
      </c>
      <c r="L55">
        <v>25.626879583250027</v>
      </c>
      <c r="M55">
        <v>0.78700000000000003</v>
      </c>
      <c r="N55" s="10">
        <v>59</v>
      </c>
      <c r="O55">
        <v>39.213408397851062</v>
      </c>
      <c r="P55" s="10">
        <v>0.376</v>
      </c>
      <c r="Q55" s="10">
        <v>62</v>
      </c>
      <c r="R55">
        <v>14.304181026502029</v>
      </c>
      <c r="S55">
        <v>0.80100000000000005</v>
      </c>
    </row>
    <row r="56" spans="2:19" x14ac:dyDescent="0.3">
      <c r="B56" s="10">
        <v>60</v>
      </c>
      <c r="C56">
        <v>28.281603243144286</v>
      </c>
      <c r="D56">
        <v>0.81299999999999994</v>
      </c>
      <c r="E56" s="10">
        <v>57</v>
      </c>
      <c r="F56">
        <v>2.717496892263898</v>
      </c>
      <c r="G56" s="10">
        <v>0.42699999999999999</v>
      </c>
      <c r="H56">
        <v>57</v>
      </c>
      <c r="I56">
        <v>4.1151046092387089</v>
      </c>
      <c r="J56">
        <v>0.747</v>
      </c>
      <c r="K56" s="10">
        <v>58</v>
      </c>
      <c r="L56">
        <v>13.824371800004075</v>
      </c>
      <c r="M56">
        <v>0.76500000000000001</v>
      </c>
      <c r="N56" s="10">
        <v>60</v>
      </c>
      <c r="O56">
        <v>3.1513915099419605</v>
      </c>
      <c r="P56" s="10">
        <v>0.84399999999999997</v>
      </c>
      <c r="Q56" s="10">
        <v>63</v>
      </c>
      <c r="R56">
        <v>18.159544104586082</v>
      </c>
      <c r="S56">
        <v>0.629</v>
      </c>
    </row>
    <row r="57" spans="2:19" x14ac:dyDescent="0.3">
      <c r="B57" s="10">
        <v>61</v>
      </c>
      <c r="C57">
        <v>40.699934246881121</v>
      </c>
      <c r="D57">
        <v>0.79400000000000004</v>
      </c>
      <c r="E57" s="10">
        <v>58</v>
      </c>
      <c r="F57">
        <v>1.0704744696916626</v>
      </c>
      <c r="G57" s="10">
        <v>0.67400000000000004</v>
      </c>
      <c r="H57">
        <v>58</v>
      </c>
      <c r="I57">
        <v>1.3351162356249091</v>
      </c>
      <c r="J57">
        <v>1</v>
      </c>
      <c r="K57" s="10">
        <v>59</v>
      </c>
      <c r="L57">
        <v>16.234549139418029</v>
      </c>
      <c r="M57">
        <v>0.48599999999999999</v>
      </c>
      <c r="N57" s="10">
        <v>61</v>
      </c>
      <c r="O57">
        <v>17.462556255144076</v>
      </c>
      <c r="P57" s="10">
        <v>0.53300000000000003</v>
      </c>
      <c r="Q57" s="10">
        <v>64</v>
      </c>
      <c r="R57">
        <v>16.537589129287042</v>
      </c>
      <c r="S57">
        <v>0.749</v>
      </c>
    </row>
    <row r="58" spans="2:19" x14ac:dyDescent="0.3">
      <c r="B58" s="10">
        <v>62</v>
      </c>
      <c r="C58">
        <v>5.3285309277130155</v>
      </c>
      <c r="D58">
        <v>0.45800000000000002</v>
      </c>
      <c r="E58" s="10">
        <v>59</v>
      </c>
      <c r="F58">
        <v>2.3398568422792878</v>
      </c>
      <c r="G58" s="10">
        <v>0.69799999999999995</v>
      </c>
      <c r="H58">
        <v>59</v>
      </c>
      <c r="I58">
        <v>2.6939683377854364</v>
      </c>
      <c r="J58">
        <v>0.68300000000000005</v>
      </c>
      <c r="K58" s="10">
        <v>60</v>
      </c>
      <c r="L58">
        <v>33.480742154032924</v>
      </c>
      <c r="M58">
        <v>0.65800000000000003</v>
      </c>
      <c r="N58" s="10">
        <v>62</v>
      </c>
      <c r="O58">
        <v>11.317592420667806</v>
      </c>
      <c r="P58" s="10">
        <v>0.58899999999999997</v>
      </c>
      <c r="Q58" s="10">
        <v>65</v>
      </c>
      <c r="R58">
        <v>4.0840467720179987</v>
      </c>
      <c r="S58">
        <v>1</v>
      </c>
    </row>
    <row r="59" spans="2:19" x14ac:dyDescent="0.3">
      <c r="B59" s="10">
        <v>63</v>
      </c>
      <c r="C59">
        <v>27.604960922341384</v>
      </c>
      <c r="D59">
        <v>0.68300000000000005</v>
      </c>
      <c r="E59" s="10">
        <v>60</v>
      </c>
      <c r="F59">
        <v>1.9867165345562021</v>
      </c>
      <c r="G59" s="10">
        <v>0.78800000000000003</v>
      </c>
      <c r="H59">
        <v>60</v>
      </c>
      <c r="I59">
        <v>3.8431209607463424</v>
      </c>
      <c r="J59">
        <v>0.626</v>
      </c>
      <c r="K59" s="10">
        <v>61</v>
      </c>
      <c r="L59">
        <v>72.097159731721064</v>
      </c>
      <c r="M59">
        <v>0.73699999999999999</v>
      </c>
      <c r="N59" s="10">
        <v>63</v>
      </c>
      <c r="O59">
        <v>2.717496892263898</v>
      </c>
      <c r="P59" s="10">
        <v>0.80900000000000005</v>
      </c>
      <c r="Q59" s="10">
        <v>66</v>
      </c>
      <c r="R59">
        <v>68.562383266352555</v>
      </c>
      <c r="S59">
        <v>0.35599999999999998</v>
      </c>
    </row>
    <row r="60" spans="2:19" x14ac:dyDescent="0.3">
      <c r="B60" s="10">
        <v>64</v>
      </c>
      <c r="C60">
        <v>44.21173316075069</v>
      </c>
      <c r="D60">
        <v>0.69499999999999995</v>
      </c>
      <c r="E60" s="10">
        <v>61</v>
      </c>
      <c r="F60">
        <v>3.231186201200472</v>
      </c>
      <c r="G60" s="10">
        <v>0.63600000000000001</v>
      </c>
      <c r="H60">
        <v>61</v>
      </c>
      <c r="I60">
        <v>9.3116922735056384</v>
      </c>
      <c r="J60">
        <v>0.55400000000000005</v>
      </c>
      <c r="K60" s="10">
        <v>62</v>
      </c>
      <c r="L60">
        <v>14.642866499883191</v>
      </c>
      <c r="M60">
        <v>0.65800000000000003</v>
      </c>
      <c r="N60" s="10">
        <v>64</v>
      </c>
      <c r="O60">
        <v>13.37022184112204</v>
      </c>
      <c r="P60" s="10">
        <v>0.628</v>
      </c>
      <c r="Q60" s="10">
        <v>67</v>
      </c>
      <c r="R60">
        <v>22.100106093872228</v>
      </c>
      <c r="S60">
        <v>0.83699999999999997</v>
      </c>
    </row>
    <row r="61" spans="2:19" x14ac:dyDescent="0.3">
      <c r="B61" s="10">
        <v>65</v>
      </c>
      <c r="C61">
        <v>106.11204733634602</v>
      </c>
      <c r="D61">
        <v>0.33500000000000002</v>
      </c>
      <c r="E61" s="10">
        <v>62</v>
      </c>
      <c r="F61">
        <v>0.79788456080286541</v>
      </c>
      <c r="G61" s="10">
        <v>0.81599999999999995</v>
      </c>
      <c r="H61">
        <v>62</v>
      </c>
      <c r="I61">
        <v>47.465749487486981</v>
      </c>
      <c r="J61">
        <v>0.47899999999999998</v>
      </c>
      <c r="K61" s="10">
        <v>63</v>
      </c>
      <c r="L61">
        <v>33.604109156851869</v>
      </c>
      <c r="M61">
        <v>0.64700000000000002</v>
      </c>
      <c r="N61" s="10">
        <v>65</v>
      </c>
      <c r="O61">
        <v>4.4710022201226938</v>
      </c>
      <c r="P61" s="10">
        <v>0.85499999999999998</v>
      </c>
      <c r="Q61" s="10">
        <v>68</v>
      </c>
      <c r="R61">
        <v>17.216566615163021</v>
      </c>
      <c r="S61">
        <v>0.69</v>
      </c>
    </row>
    <row r="62" spans="2:19" x14ac:dyDescent="0.3">
      <c r="B62" s="10">
        <v>66</v>
      </c>
      <c r="C62">
        <v>109.08106248776203</v>
      </c>
      <c r="D62">
        <v>0.69099999999999995</v>
      </c>
      <c r="E62" s="10">
        <v>63</v>
      </c>
      <c r="F62">
        <v>0.7136496464611084</v>
      </c>
      <c r="G62" s="10">
        <v>0.77400000000000002</v>
      </c>
      <c r="H62">
        <v>63</v>
      </c>
      <c r="I62">
        <v>4.3992318738587164</v>
      </c>
      <c r="J62">
        <v>0.86399999999999999</v>
      </c>
      <c r="K62" s="10">
        <v>64</v>
      </c>
      <c r="L62">
        <v>80.354541746319228</v>
      </c>
      <c r="M62">
        <v>0.754</v>
      </c>
      <c r="N62" s="10">
        <v>66</v>
      </c>
      <c r="O62">
        <v>1.8194567365868921</v>
      </c>
      <c r="P62" s="10">
        <v>1</v>
      </c>
      <c r="Q62" s="10">
        <v>69</v>
      </c>
      <c r="R62">
        <v>13.241037924197327</v>
      </c>
      <c r="S62">
        <v>0.50800000000000001</v>
      </c>
    </row>
    <row r="63" spans="2:19" x14ac:dyDescent="0.3">
      <c r="B63" s="10">
        <v>67</v>
      </c>
      <c r="C63">
        <v>3.0695231927842155</v>
      </c>
      <c r="D63">
        <v>1</v>
      </c>
      <c r="E63" s="10">
        <v>64</v>
      </c>
      <c r="F63">
        <v>0.79788456080286541</v>
      </c>
      <c r="G63" s="10">
        <v>0.82</v>
      </c>
      <c r="H63">
        <v>64</v>
      </c>
      <c r="I63">
        <v>3.1513915099419605</v>
      </c>
      <c r="J63">
        <v>0.52600000000000002</v>
      </c>
      <c r="K63" s="10">
        <v>65</v>
      </c>
      <c r="L63">
        <v>3.6910246719124271</v>
      </c>
      <c r="M63">
        <v>0.80600000000000005</v>
      </c>
      <c r="N63" s="10">
        <v>67</v>
      </c>
      <c r="O63">
        <v>3.7762789755305186</v>
      </c>
      <c r="P63" s="10">
        <v>0.69799999999999995</v>
      </c>
      <c r="Q63" s="10">
        <v>70</v>
      </c>
      <c r="R63">
        <v>16.472017089083629</v>
      </c>
      <c r="S63">
        <v>0.77100000000000002</v>
      </c>
    </row>
    <row r="64" spans="2:19" x14ac:dyDescent="0.3">
      <c r="B64" s="10">
        <v>68</v>
      </c>
      <c r="C64">
        <v>20.058506827187099</v>
      </c>
      <c r="D64">
        <v>0.71599999999999997</v>
      </c>
      <c r="E64" s="10">
        <v>65</v>
      </c>
      <c r="F64">
        <v>1.5138795132120959</v>
      </c>
      <c r="G64" s="10">
        <v>0.63</v>
      </c>
      <c r="H64">
        <v>65</v>
      </c>
      <c r="I64">
        <v>10.805372101515728</v>
      </c>
      <c r="J64">
        <v>0.51100000000000001</v>
      </c>
      <c r="K64" s="10">
        <v>66</v>
      </c>
      <c r="L64">
        <v>89.807215167406724</v>
      </c>
      <c r="M64">
        <v>0.32100000000000001</v>
      </c>
      <c r="N64" s="10">
        <v>68</v>
      </c>
      <c r="O64">
        <v>7.8339100107312207</v>
      </c>
      <c r="P64" s="10">
        <v>0.73699999999999999</v>
      </c>
      <c r="Q64" s="10">
        <v>71</v>
      </c>
      <c r="R64">
        <v>13.474567120291256</v>
      </c>
      <c r="S64">
        <v>0.58799999999999997</v>
      </c>
    </row>
    <row r="65" spans="2:19" x14ac:dyDescent="0.3">
      <c r="B65" s="10">
        <v>69</v>
      </c>
      <c r="C65">
        <v>11.715597420637607</v>
      </c>
      <c r="D65">
        <v>0.69099999999999995</v>
      </c>
      <c r="E65" s="10">
        <v>66</v>
      </c>
      <c r="F65">
        <v>0.79788456080286541</v>
      </c>
      <c r="G65" s="10">
        <v>0.871</v>
      </c>
      <c r="H65">
        <v>66</v>
      </c>
      <c r="I65">
        <v>9.72634043069759</v>
      </c>
      <c r="J65">
        <v>0.65700000000000003</v>
      </c>
      <c r="K65" s="10">
        <v>67</v>
      </c>
      <c r="L65">
        <v>33.358827348972149</v>
      </c>
      <c r="M65">
        <v>0.77400000000000002</v>
      </c>
      <c r="N65" s="10">
        <v>69</v>
      </c>
      <c r="O65">
        <v>4.9314171699869007</v>
      </c>
      <c r="P65" s="10">
        <v>0.81899999999999995</v>
      </c>
      <c r="Q65" s="10">
        <v>72</v>
      </c>
      <c r="R65">
        <v>31.256306606432091</v>
      </c>
      <c r="S65">
        <v>0.64600000000000002</v>
      </c>
    </row>
    <row r="66" spans="2:19" x14ac:dyDescent="0.3">
      <c r="B66" s="10">
        <v>72</v>
      </c>
      <c r="C66">
        <v>42.352566281429716</v>
      </c>
      <c r="D66">
        <v>0.54500000000000004</v>
      </c>
      <c r="E66" s="10">
        <v>67</v>
      </c>
      <c r="F66">
        <v>0.94406974388262965</v>
      </c>
      <c r="G66" s="10">
        <v>0.98799999999999999</v>
      </c>
      <c r="H66">
        <v>67</v>
      </c>
      <c r="I66">
        <v>3.2897623212397704</v>
      </c>
      <c r="J66">
        <v>0.53200000000000003</v>
      </c>
      <c r="K66" s="10">
        <v>68</v>
      </c>
      <c r="L66">
        <v>17.488057028880771</v>
      </c>
      <c r="M66">
        <v>0.67800000000000005</v>
      </c>
      <c r="N66" s="10">
        <v>70</v>
      </c>
      <c r="O66">
        <v>5.8632301428350386</v>
      </c>
      <c r="P66" s="10">
        <v>0.48099999999999998</v>
      </c>
      <c r="Q66" s="10">
        <v>73</v>
      </c>
      <c r="R66">
        <v>68.15073889023455</v>
      </c>
      <c r="S66">
        <v>0.38300000000000001</v>
      </c>
    </row>
    <row r="67" spans="2:19" x14ac:dyDescent="0.3">
      <c r="B67" s="10">
        <v>73</v>
      </c>
      <c r="C67">
        <v>19.699832822521049</v>
      </c>
      <c r="D67">
        <v>0.39200000000000002</v>
      </c>
      <c r="E67" s="10">
        <v>68</v>
      </c>
      <c r="F67">
        <v>0.50462650440403201</v>
      </c>
      <c r="G67" s="10">
        <v>0.96699999999999997</v>
      </c>
      <c r="H67">
        <v>68</v>
      </c>
      <c r="I67">
        <v>6.0449958588818875</v>
      </c>
      <c r="J67">
        <v>0.72699999999999998</v>
      </c>
      <c r="K67" s="10">
        <v>69</v>
      </c>
      <c r="L67">
        <v>4.2069026220984442</v>
      </c>
      <c r="M67">
        <v>0.66600000000000004</v>
      </c>
      <c r="N67" s="10">
        <v>71</v>
      </c>
      <c r="O67">
        <v>2.4977737626138796</v>
      </c>
      <c r="P67" s="10">
        <v>0.88300000000000001</v>
      </c>
      <c r="Q67" s="10">
        <v>74</v>
      </c>
      <c r="R67">
        <v>67.426674561228708</v>
      </c>
      <c r="S67">
        <v>0.51</v>
      </c>
    </row>
    <row r="68" spans="2:19" x14ac:dyDescent="0.3">
      <c r="B68" s="10">
        <v>74</v>
      </c>
      <c r="C68">
        <v>111.35678952845532</v>
      </c>
      <c r="D68">
        <v>0.51300000000000001</v>
      </c>
      <c r="E68" s="10">
        <v>69</v>
      </c>
      <c r="F68">
        <v>1.7841241161527712</v>
      </c>
      <c r="G68" s="10">
        <v>0.76500000000000001</v>
      </c>
      <c r="H68">
        <v>69</v>
      </c>
      <c r="I68">
        <v>140.26256859700612</v>
      </c>
      <c r="J68">
        <v>0.26500000000000001</v>
      </c>
      <c r="K68" s="10">
        <v>70</v>
      </c>
      <c r="L68">
        <v>5.9601496036686061</v>
      </c>
      <c r="M68">
        <v>0.42</v>
      </c>
      <c r="N68" s="10">
        <v>72</v>
      </c>
      <c r="O68">
        <v>5.1338152066487419</v>
      </c>
      <c r="P68" s="10">
        <v>0.45200000000000001</v>
      </c>
      <c r="Q68" s="10">
        <v>75</v>
      </c>
      <c r="R68">
        <v>63.224485373121411</v>
      </c>
      <c r="S68">
        <v>0.77400000000000002</v>
      </c>
    </row>
    <row r="69" spans="2:19" x14ac:dyDescent="0.3">
      <c r="B69" s="10">
        <v>75</v>
      </c>
      <c r="C69">
        <v>39.219901759113952</v>
      </c>
      <c r="D69">
        <v>0.39800000000000002</v>
      </c>
      <c r="E69" s="10">
        <v>70</v>
      </c>
      <c r="F69">
        <v>4.442433223290478</v>
      </c>
      <c r="G69" s="10">
        <v>0.69599999999999995</v>
      </c>
      <c r="H69">
        <v>70</v>
      </c>
      <c r="I69">
        <v>7.459260560198083</v>
      </c>
      <c r="J69">
        <v>0.65600000000000003</v>
      </c>
      <c r="K69" s="10">
        <v>71</v>
      </c>
      <c r="L69">
        <v>48.783317159296296</v>
      </c>
      <c r="M69">
        <v>0.68500000000000005</v>
      </c>
      <c r="N69" s="10">
        <v>73</v>
      </c>
      <c r="O69">
        <v>11.407238117613467</v>
      </c>
      <c r="P69" s="10">
        <v>0.60399999999999998</v>
      </c>
      <c r="Q69" s="10">
        <v>76</v>
      </c>
      <c r="R69">
        <v>21.815979047982328</v>
      </c>
      <c r="S69">
        <v>0.76100000000000001</v>
      </c>
    </row>
    <row r="70" spans="2:19" x14ac:dyDescent="0.3">
      <c r="B70" s="10">
        <v>76</v>
      </c>
      <c r="C70">
        <v>43.34797480990494</v>
      </c>
      <c r="D70">
        <v>0.49199999999999999</v>
      </c>
      <c r="E70" s="10">
        <v>71</v>
      </c>
      <c r="F70">
        <v>0.50462650440403201</v>
      </c>
      <c r="G70" s="10">
        <v>1</v>
      </c>
      <c r="H70">
        <v>71</v>
      </c>
      <c r="I70">
        <v>4.7203487194131482</v>
      </c>
      <c r="J70">
        <v>0.60899999999999999</v>
      </c>
      <c r="K70" s="10">
        <v>72</v>
      </c>
      <c r="L70">
        <v>60.29917219912894</v>
      </c>
      <c r="M70">
        <v>0.62</v>
      </c>
      <c r="N70" s="10">
        <v>74</v>
      </c>
      <c r="O70">
        <v>7.9708627690034044</v>
      </c>
      <c r="P70" s="10">
        <v>0.68600000000000005</v>
      </c>
      <c r="Q70" s="10">
        <v>77</v>
      </c>
      <c r="R70">
        <v>7.2251519938435669</v>
      </c>
      <c r="S70">
        <v>1</v>
      </c>
    </row>
    <row r="71" spans="2:19" x14ac:dyDescent="0.3">
      <c r="B71" s="10">
        <v>78</v>
      </c>
      <c r="C71">
        <v>22.502608003099869</v>
      </c>
      <c r="D71">
        <v>0.80500000000000005</v>
      </c>
      <c r="E71" s="10">
        <v>72</v>
      </c>
      <c r="F71">
        <v>1.4712264360219256</v>
      </c>
      <c r="G71" s="10">
        <v>0.57499999999999996</v>
      </c>
      <c r="H71">
        <v>72</v>
      </c>
      <c r="I71">
        <v>2.717496892263898</v>
      </c>
      <c r="J71">
        <v>0.88900000000000001</v>
      </c>
      <c r="K71" s="10">
        <v>73</v>
      </c>
      <c r="L71">
        <v>67.470092220862028</v>
      </c>
      <c r="M71">
        <v>0.4</v>
      </c>
      <c r="N71" s="10">
        <v>75</v>
      </c>
      <c r="O71">
        <v>18.015236883066319</v>
      </c>
      <c r="P71" s="10">
        <v>0.747</v>
      </c>
      <c r="Q71" s="10">
        <v>78</v>
      </c>
      <c r="R71">
        <v>133.43006119341064</v>
      </c>
      <c r="S71">
        <v>0.34</v>
      </c>
    </row>
    <row r="72" spans="2:19" x14ac:dyDescent="0.3">
      <c r="B72" s="10">
        <v>79</v>
      </c>
      <c r="C72">
        <v>6.5309666014019667</v>
      </c>
      <c r="D72">
        <v>0.83199999999999996</v>
      </c>
      <c r="E72" s="10">
        <v>73</v>
      </c>
      <c r="F72">
        <v>0.79788456080286541</v>
      </c>
      <c r="G72" s="10">
        <v>0.79300000000000004</v>
      </c>
      <c r="H72">
        <v>73</v>
      </c>
      <c r="I72">
        <v>1.4272992929222168</v>
      </c>
      <c r="J72">
        <v>0.85699999999999998</v>
      </c>
      <c r="K72" s="10">
        <v>74</v>
      </c>
      <c r="L72">
        <v>74.068445038051593</v>
      </c>
      <c r="M72">
        <v>0.42299999999999999</v>
      </c>
      <c r="N72" s="10">
        <v>76</v>
      </c>
      <c r="O72">
        <v>5.434993784527796</v>
      </c>
      <c r="P72" s="10">
        <v>0.749</v>
      </c>
      <c r="Q72" s="10">
        <v>79</v>
      </c>
      <c r="R72">
        <v>11.46846306054749</v>
      </c>
      <c r="S72">
        <v>0.35699999999999998</v>
      </c>
    </row>
    <row r="73" spans="2:19" x14ac:dyDescent="0.3">
      <c r="B73" s="10">
        <v>80</v>
      </c>
      <c r="C73">
        <v>55.422832855002824</v>
      </c>
      <c r="D73">
        <v>0.41099999999999998</v>
      </c>
      <c r="E73" s="10">
        <v>74</v>
      </c>
      <c r="F73">
        <v>2.0806283791440396</v>
      </c>
      <c r="G73" s="10">
        <v>0.73</v>
      </c>
      <c r="H73">
        <v>74</v>
      </c>
      <c r="I73">
        <v>7.5441240478707519</v>
      </c>
      <c r="J73">
        <v>0.71499999999999997</v>
      </c>
      <c r="K73" s="10">
        <v>75</v>
      </c>
      <c r="L73">
        <v>40.662376624996753</v>
      </c>
      <c r="M73">
        <v>0.75</v>
      </c>
      <c r="N73" s="10">
        <v>77</v>
      </c>
      <c r="O73">
        <v>7.994787373389312</v>
      </c>
      <c r="P73" s="10">
        <v>0.66</v>
      </c>
      <c r="Q73" s="10">
        <v>80</v>
      </c>
      <c r="R73">
        <v>5.4115163798060095</v>
      </c>
      <c r="S73">
        <v>0.91100000000000003</v>
      </c>
    </row>
    <row r="74" spans="2:19" x14ac:dyDescent="0.3">
      <c r="B74" s="10">
        <v>81</v>
      </c>
      <c r="C74">
        <v>45.78912052349763</v>
      </c>
      <c r="D74">
        <v>0.52700000000000002</v>
      </c>
      <c r="E74" s="10">
        <v>75</v>
      </c>
      <c r="F74">
        <v>2.763953195770684</v>
      </c>
      <c r="G74" s="10">
        <v>0.84599999999999997</v>
      </c>
      <c r="H74">
        <v>75</v>
      </c>
      <c r="I74">
        <v>2.9207370559031141</v>
      </c>
      <c r="J74">
        <v>0.48299999999999998</v>
      </c>
      <c r="K74" s="10">
        <v>76</v>
      </c>
      <c r="L74">
        <v>35.365282478630789</v>
      </c>
      <c r="M74">
        <v>0.56100000000000005</v>
      </c>
      <c r="N74" s="10">
        <v>78</v>
      </c>
      <c r="O74">
        <v>2.6221162334209898</v>
      </c>
      <c r="P74" s="10">
        <v>0.77600000000000002</v>
      </c>
      <c r="Q74" s="10">
        <v>82</v>
      </c>
      <c r="R74">
        <v>13.554647406158672</v>
      </c>
      <c r="S74">
        <v>0.64300000000000002</v>
      </c>
    </row>
    <row r="75" spans="2:19" x14ac:dyDescent="0.3">
      <c r="B75" s="10">
        <v>82</v>
      </c>
      <c r="C75">
        <v>56.980354852130091</v>
      </c>
      <c r="D75">
        <v>0.63</v>
      </c>
      <c r="E75" s="10">
        <v>76</v>
      </c>
      <c r="F75">
        <v>6.0869755011658482</v>
      </c>
      <c r="G75" s="10">
        <v>0.65300000000000002</v>
      </c>
      <c r="H75">
        <v>76</v>
      </c>
      <c r="I75">
        <v>4.773990767770651</v>
      </c>
      <c r="J75">
        <v>0.65300000000000002</v>
      </c>
      <c r="K75" s="10">
        <v>77</v>
      </c>
      <c r="L75">
        <v>45.691693791128451</v>
      </c>
      <c r="M75">
        <v>0.52100000000000002</v>
      </c>
      <c r="N75" s="10">
        <v>79</v>
      </c>
      <c r="O75">
        <v>15.355909731596892</v>
      </c>
      <c r="P75" s="10">
        <v>0.59</v>
      </c>
      <c r="Q75" s="10">
        <v>83</v>
      </c>
      <c r="R75">
        <v>66.945320026969014</v>
      </c>
      <c r="S75">
        <v>0.22700000000000001</v>
      </c>
    </row>
    <row r="76" spans="2:19" x14ac:dyDescent="0.3">
      <c r="B76" s="10">
        <v>83</v>
      </c>
      <c r="C76">
        <v>15.688123023399166</v>
      </c>
      <c r="D76">
        <v>0.86099999999999999</v>
      </c>
      <c r="E76" s="10">
        <v>77</v>
      </c>
      <c r="F76">
        <v>0.61803872323710329</v>
      </c>
      <c r="G76" s="10">
        <v>0.66300000000000003</v>
      </c>
      <c r="H76">
        <v>77</v>
      </c>
      <c r="I76">
        <v>9.0129175605962022</v>
      </c>
      <c r="J76">
        <v>0.76800000000000002</v>
      </c>
      <c r="K76" s="10">
        <v>78</v>
      </c>
      <c r="L76">
        <v>45.090008926957509</v>
      </c>
      <c r="M76">
        <v>0.65500000000000003</v>
      </c>
      <c r="N76" s="10">
        <v>81</v>
      </c>
      <c r="O76">
        <v>13.308178713582905</v>
      </c>
      <c r="P76" s="10">
        <v>0.78300000000000003</v>
      </c>
      <c r="Q76" s="10">
        <v>84</v>
      </c>
      <c r="R76">
        <v>71.61519538580977</v>
      </c>
      <c r="S76">
        <v>0.42499999999999999</v>
      </c>
    </row>
    <row r="77" spans="2:19" x14ac:dyDescent="0.3">
      <c r="B77" s="10">
        <v>84</v>
      </c>
      <c r="C77">
        <v>15.384902709028314</v>
      </c>
      <c r="D77">
        <v>0.73599999999999999</v>
      </c>
      <c r="E77" s="10">
        <v>78</v>
      </c>
      <c r="F77">
        <v>2.1110041228223762</v>
      </c>
      <c r="G77" s="10">
        <v>0.79900000000000004</v>
      </c>
      <c r="H77">
        <v>78</v>
      </c>
      <c r="I77">
        <v>1.9215604803731712</v>
      </c>
      <c r="J77">
        <v>0.47199999999999998</v>
      </c>
      <c r="K77" s="10">
        <v>79</v>
      </c>
      <c r="L77">
        <v>16.48360757984986</v>
      </c>
      <c r="M77">
        <v>0.82299999999999995</v>
      </c>
      <c r="N77" s="10">
        <v>82</v>
      </c>
      <c r="O77">
        <v>5.7314553347441519</v>
      </c>
      <c r="P77" s="10">
        <v>0.66900000000000004</v>
      </c>
      <c r="Q77" s="10">
        <v>85</v>
      </c>
      <c r="R77">
        <v>4.3409613292542018</v>
      </c>
      <c r="S77">
        <v>0.48199999999999998</v>
      </c>
    </row>
    <row r="78" spans="2:19" x14ac:dyDescent="0.3">
      <c r="B78" s="10">
        <v>85</v>
      </c>
      <c r="C78">
        <v>11.306336731736339</v>
      </c>
      <c r="D78">
        <v>0.58199999999999996</v>
      </c>
      <c r="E78" s="10">
        <v>79</v>
      </c>
      <c r="F78">
        <v>1.2865501965161374</v>
      </c>
      <c r="G78" s="10">
        <v>0.90100000000000002</v>
      </c>
      <c r="H78">
        <v>79</v>
      </c>
      <c r="I78">
        <v>13.091143675071056</v>
      </c>
      <c r="J78">
        <v>0.52</v>
      </c>
      <c r="K78" s="10">
        <v>80</v>
      </c>
      <c r="L78">
        <v>26.925500863905981</v>
      </c>
      <c r="M78">
        <v>0.81</v>
      </c>
      <c r="N78" s="10">
        <v>83</v>
      </c>
      <c r="O78">
        <v>50.87601272202955</v>
      </c>
      <c r="P78" s="10">
        <v>0.254</v>
      </c>
      <c r="Q78" s="10">
        <v>86</v>
      </c>
      <c r="R78">
        <v>4.3409613292542018</v>
      </c>
      <c r="S78">
        <v>1</v>
      </c>
    </row>
    <row r="79" spans="2:19" x14ac:dyDescent="0.3">
      <c r="B79" s="10">
        <v>86</v>
      </c>
      <c r="C79">
        <v>16.850294314223159</v>
      </c>
      <c r="D79">
        <v>0.80400000000000005</v>
      </c>
      <c r="E79" s="10">
        <v>80</v>
      </c>
      <c r="F79">
        <v>6.0027226419354989</v>
      </c>
      <c r="G79" s="10">
        <v>0.65500000000000003</v>
      </c>
      <c r="H79">
        <v>80</v>
      </c>
      <c r="I79">
        <v>4.4993898209967416</v>
      </c>
      <c r="J79">
        <v>0.92700000000000005</v>
      </c>
      <c r="K79" s="10">
        <v>81</v>
      </c>
      <c r="L79">
        <v>77.368475955413658</v>
      </c>
      <c r="M79">
        <v>0.47799999999999998</v>
      </c>
      <c r="N79" s="10">
        <v>84</v>
      </c>
      <c r="O79">
        <v>1.1283791670955126</v>
      </c>
      <c r="P79" s="10">
        <v>0.82</v>
      </c>
      <c r="Q79" s="10">
        <v>87</v>
      </c>
      <c r="R79">
        <v>104.48510816581809</v>
      </c>
      <c r="S79">
        <v>0.44900000000000001</v>
      </c>
    </row>
    <row r="80" spans="2:19" x14ac:dyDescent="0.3">
      <c r="B80" s="10">
        <v>87</v>
      </c>
      <c r="C80">
        <v>70.663027974945194</v>
      </c>
      <c r="D80">
        <v>0.73299999999999998</v>
      </c>
      <c r="E80" s="10">
        <v>81</v>
      </c>
      <c r="F80">
        <v>0.87403874447366325</v>
      </c>
      <c r="G80" s="10">
        <v>0.92800000000000005</v>
      </c>
      <c r="H80">
        <v>81</v>
      </c>
      <c r="I80">
        <v>9.352622986269985</v>
      </c>
      <c r="J80">
        <v>0.44400000000000001</v>
      </c>
      <c r="K80" s="10">
        <v>82</v>
      </c>
      <c r="L80">
        <v>18.803686382540917</v>
      </c>
      <c r="M80">
        <v>0.61599999999999999</v>
      </c>
      <c r="N80" s="10">
        <v>85</v>
      </c>
      <c r="O80">
        <v>5.2442324668419795</v>
      </c>
      <c r="P80" s="10">
        <v>0.33</v>
      </c>
      <c r="Q80" s="10">
        <v>88</v>
      </c>
      <c r="R80">
        <v>21.037539441435221</v>
      </c>
      <c r="S80">
        <v>0.57699999999999996</v>
      </c>
    </row>
    <row r="81" spans="2:19" x14ac:dyDescent="0.3">
      <c r="B81" s="10">
        <v>89</v>
      </c>
      <c r="C81">
        <v>31.600660988906355</v>
      </c>
      <c r="D81">
        <v>0.39500000000000002</v>
      </c>
      <c r="E81" s="10">
        <v>82</v>
      </c>
      <c r="F81">
        <v>8.5190758917798277</v>
      </c>
      <c r="G81" s="10">
        <v>0.65800000000000003</v>
      </c>
      <c r="H81">
        <v>82</v>
      </c>
      <c r="I81">
        <v>15.430353037616328</v>
      </c>
      <c r="J81">
        <v>0.318</v>
      </c>
      <c r="K81" s="10">
        <v>84</v>
      </c>
      <c r="L81">
        <v>7.5693975660604806</v>
      </c>
      <c r="M81">
        <v>0.58499999999999996</v>
      </c>
      <c r="N81" s="10">
        <v>86</v>
      </c>
      <c r="O81">
        <v>7.6113336075519582</v>
      </c>
      <c r="P81" s="10">
        <v>0.54300000000000004</v>
      </c>
      <c r="Q81" s="10">
        <v>89</v>
      </c>
      <c r="R81">
        <v>61.670850846071552</v>
      </c>
      <c r="S81">
        <v>0.56100000000000005</v>
      </c>
    </row>
    <row r="82" spans="2:19" x14ac:dyDescent="0.3">
      <c r="B82" s="10">
        <v>90</v>
      </c>
      <c r="C82">
        <v>15.071361410992473</v>
      </c>
      <c r="D82">
        <v>0.82899999999999996</v>
      </c>
      <c r="E82" s="10">
        <v>83</v>
      </c>
      <c r="F82">
        <v>1.4712264360219256</v>
      </c>
      <c r="G82" s="10">
        <v>0.86699999999999999</v>
      </c>
      <c r="H82">
        <v>83</v>
      </c>
      <c r="I82">
        <v>62.009543016379276</v>
      </c>
      <c r="J82">
        <v>0.36399999999999999</v>
      </c>
      <c r="K82" s="10">
        <v>85</v>
      </c>
      <c r="L82">
        <v>7.2953007456807288</v>
      </c>
      <c r="M82">
        <v>0.78600000000000003</v>
      </c>
      <c r="N82" s="10">
        <v>87</v>
      </c>
      <c r="O82">
        <v>8.8561592101591096</v>
      </c>
      <c r="P82" s="10">
        <v>0.72399999999999998</v>
      </c>
      <c r="Q82" s="10">
        <v>90</v>
      </c>
      <c r="R82">
        <v>17.157301149737091</v>
      </c>
      <c r="S82">
        <v>0.83599999999999997</v>
      </c>
    </row>
    <row r="83" spans="2:19" x14ac:dyDescent="0.3">
      <c r="B83" s="10">
        <v>91</v>
      </c>
      <c r="C83">
        <v>175.18136537568202</v>
      </c>
      <c r="D83">
        <v>0.55300000000000005</v>
      </c>
      <c r="E83" s="10">
        <v>84</v>
      </c>
      <c r="F83">
        <v>1.3351162356249091</v>
      </c>
      <c r="G83" s="10">
        <v>0.61499999999999999</v>
      </c>
      <c r="H83">
        <v>84</v>
      </c>
      <c r="I83">
        <v>1.7841241161527712</v>
      </c>
      <c r="J83">
        <v>0.77400000000000002</v>
      </c>
      <c r="K83" s="10">
        <v>86</v>
      </c>
      <c r="L83">
        <v>70.536785927355623</v>
      </c>
      <c r="M83">
        <v>0.68400000000000005</v>
      </c>
      <c r="N83" s="10">
        <v>88</v>
      </c>
      <c r="O83">
        <v>6.7230948110299824</v>
      </c>
      <c r="P83" s="10">
        <v>0.77300000000000002</v>
      </c>
      <c r="Q83" s="10">
        <v>91</v>
      </c>
      <c r="R83">
        <v>13.708762044871522</v>
      </c>
      <c r="S83">
        <v>0.66900000000000004</v>
      </c>
    </row>
    <row r="84" spans="2:19" x14ac:dyDescent="0.3">
      <c r="B84" s="10">
        <v>92</v>
      </c>
      <c r="C84">
        <v>17.53894734606428</v>
      </c>
      <c r="D84">
        <v>0.75600000000000001</v>
      </c>
      <c r="E84" s="10">
        <v>85</v>
      </c>
      <c r="F84">
        <v>0.87403874447366325</v>
      </c>
      <c r="G84" s="10">
        <v>0.438</v>
      </c>
      <c r="H84">
        <v>85</v>
      </c>
      <c r="I84">
        <v>1.4712264360219256</v>
      </c>
      <c r="J84">
        <v>0.76300000000000001</v>
      </c>
      <c r="K84" s="10">
        <v>87</v>
      </c>
      <c r="L84">
        <v>9.2774454039944096</v>
      </c>
      <c r="M84">
        <v>0.71799999999999997</v>
      </c>
      <c r="N84" s="10">
        <v>89</v>
      </c>
      <c r="O84">
        <v>8.8129230241075476</v>
      </c>
      <c r="P84" s="10">
        <v>0.58399999999999996</v>
      </c>
      <c r="Q84" s="10">
        <v>92</v>
      </c>
      <c r="R84">
        <v>17.396811195835522</v>
      </c>
      <c r="S84">
        <v>0.81299999999999994</v>
      </c>
    </row>
    <row r="85" spans="2:19" x14ac:dyDescent="0.3">
      <c r="B85" s="10">
        <v>93</v>
      </c>
      <c r="C85">
        <v>9.2292862965010674</v>
      </c>
      <c r="D85">
        <v>0.70599999999999996</v>
      </c>
      <c r="E85" s="10">
        <v>86</v>
      </c>
      <c r="F85">
        <v>0.61803872323710329</v>
      </c>
      <c r="G85" s="10">
        <v>1</v>
      </c>
      <c r="H85">
        <v>86</v>
      </c>
      <c r="I85">
        <v>2.0806283791440396</v>
      </c>
      <c r="J85">
        <v>0.85299999999999998</v>
      </c>
      <c r="K85" s="10">
        <v>88</v>
      </c>
      <c r="L85">
        <v>82.683326079089142</v>
      </c>
      <c r="M85">
        <v>0.54</v>
      </c>
      <c r="N85" s="10">
        <v>90</v>
      </c>
      <c r="O85">
        <v>27.56803736671181</v>
      </c>
      <c r="P85" s="10">
        <v>0.51900000000000002</v>
      </c>
      <c r="Q85" s="10">
        <v>93</v>
      </c>
      <c r="R85">
        <v>19.491913198785092</v>
      </c>
      <c r="S85">
        <v>0.61199999999999999</v>
      </c>
    </row>
    <row r="86" spans="2:19" x14ac:dyDescent="0.3">
      <c r="B86" s="10">
        <v>94</v>
      </c>
      <c r="C86">
        <v>21.091939145807952</v>
      </c>
      <c r="D86">
        <v>0.68700000000000006</v>
      </c>
      <c r="E86" s="10">
        <v>87</v>
      </c>
      <c r="F86">
        <v>0.3568248232305542</v>
      </c>
      <c r="G86" s="10">
        <v>0.8</v>
      </c>
      <c r="H86">
        <v>87</v>
      </c>
      <c r="I86">
        <v>22.79493492437344</v>
      </c>
      <c r="J86">
        <v>0.81</v>
      </c>
      <c r="K86" s="10">
        <v>89</v>
      </c>
      <c r="L86">
        <v>21.161246368854474</v>
      </c>
      <c r="M86">
        <v>0.74399999999999999</v>
      </c>
      <c r="N86" s="10">
        <v>91</v>
      </c>
      <c r="O86">
        <v>7.5693975660604806</v>
      </c>
      <c r="P86" s="10">
        <v>0.77700000000000002</v>
      </c>
      <c r="Q86" s="10">
        <v>94</v>
      </c>
      <c r="R86">
        <v>17.986944385225769</v>
      </c>
      <c r="S86">
        <v>0.33600000000000002</v>
      </c>
    </row>
    <row r="87" spans="2:19" x14ac:dyDescent="0.3">
      <c r="B87" s="10">
        <v>95</v>
      </c>
      <c r="C87">
        <v>17.94087391709359</v>
      </c>
      <c r="D87">
        <v>0.66700000000000004</v>
      </c>
      <c r="E87" s="10">
        <v>88</v>
      </c>
      <c r="F87">
        <v>0.87403874447366325</v>
      </c>
      <c r="G87" s="10">
        <v>0.56699999999999995</v>
      </c>
      <c r="H87">
        <v>88</v>
      </c>
      <c r="I87">
        <v>2.4977737626138796</v>
      </c>
      <c r="J87">
        <v>0.84599999999999997</v>
      </c>
      <c r="K87" s="10">
        <v>90</v>
      </c>
      <c r="L87">
        <v>241.36186003986563</v>
      </c>
      <c r="M87">
        <v>0.623</v>
      </c>
      <c r="N87" s="10">
        <v>92</v>
      </c>
      <c r="O87">
        <v>12.39677430017721</v>
      </c>
      <c r="P87" s="10">
        <v>0.80200000000000005</v>
      </c>
      <c r="Q87" s="10">
        <v>95</v>
      </c>
      <c r="R87">
        <v>77.440852136692627</v>
      </c>
      <c r="S87">
        <v>0.30099999999999999</v>
      </c>
    </row>
    <row r="88" spans="2:19" x14ac:dyDescent="0.3">
      <c r="B88" s="10">
        <v>96</v>
      </c>
      <c r="C88">
        <v>32.922770606876995</v>
      </c>
      <c r="D88">
        <v>0.53800000000000003</v>
      </c>
      <c r="E88" s="10">
        <v>89</v>
      </c>
      <c r="F88">
        <v>1.0704744696916626</v>
      </c>
      <c r="G88" s="10">
        <v>0.68700000000000006</v>
      </c>
      <c r="H88">
        <v>89</v>
      </c>
      <c r="I88">
        <v>3.9088200952233594</v>
      </c>
      <c r="J88">
        <v>0.54</v>
      </c>
      <c r="K88" s="10">
        <v>91</v>
      </c>
      <c r="L88">
        <v>68.534521815855797</v>
      </c>
      <c r="M88">
        <v>0.51900000000000002</v>
      </c>
      <c r="N88" s="10">
        <v>93</v>
      </c>
      <c r="O88">
        <v>55.308998636575424</v>
      </c>
      <c r="P88" s="10">
        <v>0.61699999999999999</v>
      </c>
      <c r="Q88" s="10">
        <v>96</v>
      </c>
      <c r="R88">
        <v>7.2251519938435669</v>
      </c>
      <c r="S88">
        <v>1</v>
      </c>
    </row>
    <row r="89" spans="2:19" x14ac:dyDescent="0.3">
      <c r="B89" s="10">
        <v>97</v>
      </c>
      <c r="C89">
        <v>17.672737771028444</v>
      </c>
      <c r="D89">
        <v>0.752</v>
      </c>
      <c r="E89" s="10">
        <v>90</v>
      </c>
      <c r="F89">
        <v>3.5860450919955182</v>
      </c>
      <c r="G89" s="10">
        <v>0.71699999999999997</v>
      </c>
      <c r="H89">
        <v>90</v>
      </c>
      <c r="I89">
        <v>2.018506017616128</v>
      </c>
      <c r="J89">
        <v>0.91400000000000003</v>
      </c>
      <c r="K89" s="10">
        <v>92</v>
      </c>
      <c r="L89">
        <v>7.7522194571296597</v>
      </c>
      <c r="M89">
        <v>0.68600000000000005</v>
      </c>
      <c r="N89" s="10">
        <v>94</v>
      </c>
      <c r="O89">
        <v>3.9573787284315491</v>
      </c>
      <c r="P89" s="10">
        <v>0.59599999999999997</v>
      </c>
      <c r="Q89" s="10">
        <v>97</v>
      </c>
      <c r="R89">
        <v>17.755396680345562</v>
      </c>
      <c r="S89">
        <v>0.36499999999999999</v>
      </c>
    </row>
    <row r="90" spans="2:19" x14ac:dyDescent="0.3">
      <c r="B90" s="10">
        <v>98</v>
      </c>
      <c r="C90">
        <v>87.752793497177422</v>
      </c>
      <c r="D90">
        <v>0.48199999999999998</v>
      </c>
      <c r="E90" s="10">
        <v>91</v>
      </c>
      <c r="F90">
        <v>1.2865501965161374</v>
      </c>
      <c r="G90" s="10">
        <v>0.69499999999999995</v>
      </c>
      <c r="H90">
        <v>91</v>
      </c>
      <c r="I90">
        <v>9.7459565993925459</v>
      </c>
      <c r="J90">
        <v>0.497</v>
      </c>
      <c r="K90" s="10">
        <v>93</v>
      </c>
      <c r="L90">
        <v>27.676360131214398</v>
      </c>
      <c r="M90">
        <v>0.68200000000000005</v>
      </c>
      <c r="N90" s="10">
        <v>95</v>
      </c>
      <c r="O90">
        <v>18.657537123923763</v>
      </c>
      <c r="P90" s="10">
        <v>0.27400000000000002</v>
      </c>
      <c r="Q90" s="10">
        <v>98</v>
      </c>
      <c r="R90">
        <v>69.409536732130036</v>
      </c>
      <c r="S90">
        <v>0.41599999999999998</v>
      </c>
    </row>
    <row r="91" spans="2:19" x14ac:dyDescent="0.3">
      <c r="B91" s="10">
        <v>99</v>
      </c>
      <c r="C91">
        <v>7.5356807054962367</v>
      </c>
      <c r="D91">
        <v>0.51700000000000002</v>
      </c>
      <c r="E91" s="10">
        <v>92</v>
      </c>
      <c r="F91">
        <v>0.94406974388262965</v>
      </c>
      <c r="G91" s="10">
        <v>0.88700000000000001</v>
      </c>
      <c r="H91">
        <v>92</v>
      </c>
      <c r="I91">
        <v>3.0066594033278284</v>
      </c>
      <c r="J91">
        <v>0.87</v>
      </c>
      <c r="K91" s="10">
        <v>94</v>
      </c>
      <c r="L91">
        <v>44.310977217119621</v>
      </c>
      <c r="M91">
        <v>0.79200000000000004</v>
      </c>
      <c r="N91" s="10">
        <v>96</v>
      </c>
      <c r="O91">
        <v>2.2283703068536735</v>
      </c>
      <c r="P91" s="10">
        <v>0.96</v>
      </c>
      <c r="Q91" s="10">
        <v>99</v>
      </c>
      <c r="R91">
        <v>11.373703783073152</v>
      </c>
      <c r="S91">
        <v>0.65900000000000003</v>
      </c>
    </row>
    <row r="92" spans="2:19" x14ac:dyDescent="0.3">
      <c r="B92" s="10">
        <v>100</v>
      </c>
      <c r="C92">
        <v>10.433694507453072</v>
      </c>
      <c r="D92">
        <v>0.77500000000000002</v>
      </c>
      <c r="E92" s="10">
        <v>93</v>
      </c>
      <c r="F92">
        <v>1.4272992929222168</v>
      </c>
      <c r="G92" s="10">
        <v>0.874</v>
      </c>
      <c r="H92">
        <v>93</v>
      </c>
      <c r="I92">
        <v>4.5834978442375407</v>
      </c>
      <c r="J92">
        <v>0.63400000000000001</v>
      </c>
      <c r="K92" s="10">
        <v>95</v>
      </c>
      <c r="L92">
        <v>31.376246046798332</v>
      </c>
      <c r="M92">
        <v>0.61</v>
      </c>
      <c r="N92" s="10">
        <v>97</v>
      </c>
      <c r="O92">
        <v>2.3936536824085959</v>
      </c>
      <c r="P92" s="10">
        <v>0.90300000000000002</v>
      </c>
      <c r="Q92" s="10">
        <v>100</v>
      </c>
      <c r="R92">
        <v>10.905070998313775</v>
      </c>
      <c r="S92">
        <v>0.55900000000000005</v>
      </c>
    </row>
    <row r="93" spans="2:19" x14ac:dyDescent="0.3">
      <c r="B93" s="10">
        <v>101</v>
      </c>
      <c r="C93">
        <v>9.72634043069759</v>
      </c>
      <c r="D93">
        <v>0.71699999999999997</v>
      </c>
      <c r="E93" s="10">
        <v>94</v>
      </c>
      <c r="F93">
        <v>0.87403874447366325</v>
      </c>
      <c r="G93" s="10">
        <v>1</v>
      </c>
      <c r="H93">
        <v>94</v>
      </c>
      <c r="I93">
        <v>13.568730160508924</v>
      </c>
      <c r="J93">
        <v>0.34399999999999997</v>
      </c>
      <c r="K93" s="10">
        <v>96</v>
      </c>
      <c r="L93">
        <v>77.032025146936292</v>
      </c>
      <c r="M93">
        <v>0.35599999999999998</v>
      </c>
      <c r="N93" s="10">
        <v>98</v>
      </c>
      <c r="O93">
        <v>21.459980040314772</v>
      </c>
      <c r="P93" s="10">
        <v>0.68200000000000005</v>
      </c>
      <c r="Q93" s="10">
        <v>101</v>
      </c>
      <c r="R93">
        <v>51.264936792000917</v>
      </c>
      <c r="S93">
        <v>0.55900000000000005</v>
      </c>
    </row>
    <row r="94" spans="2:19" x14ac:dyDescent="0.3">
      <c r="B94" s="10">
        <v>102</v>
      </c>
      <c r="C94">
        <v>14.09796768804493</v>
      </c>
      <c r="D94">
        <v>0.73899999999999999</v>
      </c>
      <c r="E94" s="10">
        <v>95</v>
      </c>
      <c r="F94">
        <v>1.1283791670955126</v>
      </c>
      <c r="G94" s="10">
        <v>0.91900000000000004</v>
      </c>
      <c r="H94">
        <v>95</v>
      </c>
      <c r="I94">
        <v>4.7338162181625583</v>
      </c>
      <c r="J94">
        <v>0.84199999999999997</v>
      </c>
      <c r="K94" s="10">
        <v>97</v>
      </c>
      <c r="L94">
        <v>20.102891122894256</v>
      </c>
      <c r="M94">
        <v>0.39600000000000002</v>
      </c>
      <c r="N94" s="10">
        <v>99</v>
      </c>
      <c r="O94">
        <v>2.5231325220201604</v>
      </c>
      <c r="P94" s="10">
        <v>0.84499999999999997</v>
      </c>
      <c r="Q94" s="10">
        <v>102</v>
      </c>
      <c r="R94">
        <v>32.014962650482765</v>
      </c>
      <c r="S94">
        <v>0.65</v>
      </c>
    </row>
    <row r="95" spans="2:19" x14ac:dyDescent="0.3">
      <c r="B95" s="10">
        <v>103</v>
      </c>
      <c r="C95">
        <v>23.931217002523631</v>
      </c>
      <c r="D95">
        <v>0.72799999999999998</v>
      </c>
      <c r="E95" s="10">
        <v>96</v>
      </c>
      <c r="F95">
        <v>0.79788456080286541</v>
      </c>
      <c r="G95" s="10">
        <v>0.61799999999999999</v>
      </c>
      <c r="H95">
        <v>96</v>
      </c>
      <c r="I95">
        <v>27.345449066032199</v>
      </c>
      <c r="J95">
        <v>0.33400000000000002</v>
      </c>
      <c r="K95" s="10">
        <v>98</v>
      </c>
      <c r="L95">
        <v>12.084724894722394</v>
      </c>
      <c r="M95">
        <v>0.874</v>
      </c>
      <c r="N95" s="10">
        <v>100</v>
      </c>
      <c r="O95">
        <v>10.910907269000948</v>
      </c>
      <c r="P95" s="10">
        <v>0.7</v>
      </c>
      <c r="Q95" s="10">
        <v>104</v>
      </c>
      <c r="R95">
        <v>19.0592560744889</v>
      </c>
      <c r="S95">
        <v>0.441</v>
      </c>
    </row>
    <row r="96" spans="2:19" x14ac:dyDescent="0.3">
      <c r="B96" s="10">
        <v>104</v>
      </c>
      <c r="C96">
        <v>33.351192876427049</v>
      </c>
      <c r="D96">
        <v>0.75800000000000001</v>
      </c>
      <c r="E96" s="10">
        <v>97</v>
      </c>
      <c r="F96">
        <v>1.0704744696916626</v>
      </c>
      <c r="G96" s="10">
        <v>0.78200000000000003</v>
      </c>
      <c r="H96">
        <v>97</v>
      </c>
      <c r="I96">
        <v>4.4710022201226938</v>
      </c>
      <c r="J96">
        <v>0.57399999999999995</v>
      </c>
      <c r="K96" s="10">
        <v>99</v>
      </c>
      <c r="L96">
        <v>7.1096842353219856</v>
      </c>
      <c r="M96">
        <v>0.82099999999999995</v>
      </c>
      <c r="N96" s="10">
        <v>101</v>
      </c>
      <c r="O96">
        <v>18.085774493851883</v>
      </c>
      <c r="P96" s="10">
        <v>0.314</v>
      </c>
      <c r="Q96" s="10">
        <v>105</v>
      </c>
      <c r="R96">
        <v>5.2076868476185245</v>
      </c>
      <c r="S96">
        <v>0.58399999999999996</v>
      </c>
    </row>
    <row r="97" spans="2:19" x14ac:dyDescent="0.3">
      <c r="B97" s="10">
        <v>105</v>
      </c>
      <c r="C97">
        <v>17.53894734606428</v>
      </c>
      <c r="D97">
        <v>0.74</v>
      </c>
      <c r="E97" s="10">
        <v>98</v>
      </c>
      <c r="F97">
        <v>0.7136496464611084</v>
      </c>
      <c r="G97" s="10">
        <v>0.72699999999999998</v>
      </c>
      <c r="H97">
        <v>98</v>
      </c>
      <c r="I97">
        <v>5.2198971500722582</v>
      </c>
      <c r="J97">
        <v>0.498</v>
      </c>
      <c r="K97" s="10">
        <v>100</v>
      </c>
      <c r="L97">
        <v>19.482112521119262</v>
      </c>
      <c r="M97">
        <v>0.56100000000000005</v>
      </c>
      <c r="N97" s="10">
        <v>102</v>
      </c>
      <c r="O97">
        <v>4.5416385396362884</v>
      </c>
      <c r="P97" s="10">
        <v>0.64700000000000002</v>
      </c>
      <c r="Q97" s="10">
        <v>106</v>
      </c>
      <c r="R97">
        <v>14.664588610178226</v>
      </c>
      <c r="S97">
        <v>0.753</v>
      </c>
    </row>
    <row r="98" spans="2:19" x14ac:dyDescent="0.3">
      <c r="B98" s="10">
        <v>107</v>
      </c>
      <c r="C98">
        <v>27.519500017414469</v>
      </c>
      <c r="D98">
        <v>0.55100000000000005</v>
      </c>
      <c r="E98" s="10">
        <v>99</v>
      </c>
      <c r="F98">
        <v>6.5309666014019667</v>
      </c>
      <c r="G98" s="10">
        <v>0.64700000000000002</v>
      </c>
      <c r="H98">
        <v>99</v>
      </c>
      <c r="I98">
        <v>6.4426399215202386</v>
      </c>
      <c r="J98">
        <v>0.82599999999999996</v>
      </c>
      <c r="K98" s="10">
        <v>101</v>
      </c>
      <c r="L98">
        <v>7.4848206370191104</v>
      </c>
      <c r="M98">
        <v>0.86599999999999999</v>
      </c>
      <c r="N98" s="10">
        <v>103</v>
      </c>
      <c r="O98">
        <v>23.458348859937633</v>
      </c>
      <c r="P98" s="10">
        <v>0.57899999999999996</v>
      </c>
      <c r="Q98" s="10">
        <v>107</v>
      </c>
      <c r="R98">
        <v>23.431194841275214</v>
      </c>
      <c r="S98">
        <v>0.58399999999999996</v>
      </c>
    </row>
    <row r="99" spans="2:19" x14ac:dyDescent="0.3">
      <c r="B99" s="10">
        <v>108</v>
      </c>
      <c r="C99">
        <v>24.708669767927827</v>
      </c>
      <c r="D99">
        <v>0.52900000000000003</v>
      </c>
      <c r="E99" s="10">
        <v>101</v>
      </c>
      <c r="F99">
        <v>0.79788456080286541</v>
      </c>
      <c r="G99" s="10">
        <v>0.69899999999999995</v>
      </c>
      <c r="H99">
        <v>100</v>
      </c>
      <c r="I99">
        <v>15.347615963921077</v>
      </c>
      <c r="J99">
        <v>0.70399999999999996</v>
      </c>
      <c r="K99" s="10">
        <v>102</v>
      </c>
      <c r="L99">
        <v>47.146808982142652</v>
      </c>
      <c r="M99">
        <v>0.60899999999999999</v>
      </c>
      <c r="N99" s="10">
        <v>104</v>
      </c>
      <c r="O99">
        <v>7.0557541198049742</v>
      </c>
      <c r="P99" s="10">
        <v>0.70299999999999996</v>
      </c>
      <c r="Q99" s="10">
        <v>108</v>
      </c>
      <c r="R99">
        <v>5.7757143343539132</v>
      </c>
      <c r="S99">
        <v>1</v>
      </c>
    </row>
    <row r="100" spans="2:19" x14ac:dyDescent="0.3">
      <c r="B100" s="10">
        <v>109</v>
      </c>
      <c r="C100">
        <v>26.376089309131729</v>
      </c>
      <c r="D100">
        <v>0.69399999999999995</v>
      </c>
      <c r="E100" s="10">
        <v>102</v>
      </c>
      <c r="F100">
        <v>3.3851375012865379</v>
      </c>
      <c r="G100" s="10">
        <v>0.53100000000000003</v>
      </c>
      <c r="H100">
        <v>101</v>
      </c>
      <c r="I100">
        <v>4.2520585056228128</v>
      </c>
      <c r="J100">
        <v>0.67600000000000005</v>
      </c>
      <c r="K100" s="10">
        <v>103</v>
      </c>
      <c r="L100">
        <v>11.147563839967541</v>
      </c>
      <c r="M100">
        <v>0.53400000000000003</v>
      </c>
      <c r="N100" s="10">
        <v>105</v>
      </c>
      <c r="O100">
        <v>9.2637112063767386</v>
      </c>
      <c r="P100" s="10">
        <v>0.56999999999999995</v>
      </c>
      <c r="Q100" s="10">
        <v>109</v>
      </c>
      <c r="R100">
        <v>19.809402507076712</v>
      </c>
      <c r="S100">
        <v>0.46100000000000002</v>
      </c>
    </row>
    <row r="101" spans="2:19" x14ac:dyDescent="0.3">
      <c r="B101" s="10">
        <v>110</v>
      </c>
      <c r="C101">
        <v>45.634532969767882</v>
      </c>
      <c r="D101">
        <v>0.59599999999999997</v>
      </c>
      <c r="E101" s="10">
        <v>103</v>
      </c>
      <c r="F101">
        <v>1.1834540545406396</v>
      </c>
      <c r="G101" s="10">
        <v>0.92</v>
      </c>
      <c r="H101">
        <v>102</v>
      </c>
      <c r="I101">
        <v>2.9207370559031141</v>
      </c>
      <c r="J101">
        <v>0.48299999999999998</v>
      </c>
      <c r="K101" s="10">
        <v>104</v>
      </c>
      <c r="L101">
        <v>10.31711325613224</v>
      </c>
      <c r="M101">
        <v>0.58699999999999997</v>
      </c>
      <c r="N101" s="10">
        <v>106</v>
      </c>
      <c r="O101">
        <v>3.2508288514318702</v>
      </c>
      <c r="P101" s="10">
        <v>0.57999999999999996</v>
      </c>
      <c r="Q101" s="10">
        <v>110</v>
      </c>
      <c r="R101">
        <v>20.175596210566653</v>
      </c>
      <c r="S101">
        <v>0.47899999999999998</v>
      </c>
    </row>
    <row r="102" spans="2:19" x14ac:dyDescent="0.3">
      <c r="B102" s="10">
        <v>112</v>
      </c>
      <c r="C102">
        <v>41.56358278946449</v>
      </c>
      <c r="D102">
        <v>0.8</v>
      </c>
      <c r="E102" s="10">
        <v>104</v>
      </c>
      <c r="F102">
        <v>0.50462650440403201</v>
      </c>
      <c r="G102" s="10">
        <v>0.92200000000000004</v>
      </c>
      <c r="H102">
        <v>103</v>
      </c>
      <c r="I102">
        <v>7.793171773024592</v>
      </c>
      <c r="J102">
        <v>0.84299999999999997</v>
      </c>
      <c r="K102" s="10">
        <v>105</v>
      </c>
      <c r="L102">
        <v>9.4204456512439378</v>
      </c>
      <c r="M102">
        <v>0.70499999999999996</v>
      </c>
      <c r="N102" s="10">
        <v>107</v>
      </c>
      <c r="O102">
        <v>83.329101646229716</v>
      </c>
      <c r="P102" s="10">
        <v>0.46700000000000003</v>
      </c>
      <c r="Q102" s="10">
        <v>111</v>
      </c>
      <c r="R102">
        <v>13.782864001160508</v>
      </c>
      <c r="S102">
        <v>0.748</v>
      </c>
    </row>
    <row r="103" spans="2:19" x14ac:dyDescent="0.3">
      <c r="B103" s="10">
        <v>113</v>
      </c>
      <c r="C103">
        <v>162.93302867031784</v>
      </c>
      <c r="D103">
        <v>0.58299999999999996</v>
      </c>
      <c r="E103" s="10">
        <v>105</v>
      </c>
      <c r="F103">
        <v>0.7136496464611084</v>
      </c>
      <c r="G103" s="10">
        <v>0.73099999999999998</v>
      </c>
      <c r="H103">
        <v>104</v>
      </c>
      <c r="I103">
        <v>18.379076451721904</v>
      </c>
      <c r="J103">
        <v>0.61499999999999999</v>
      </c>
      <c r="K103" s="10">
        <v>106</v>
      </c>
      <c r="L103">
        <v>34.027695219955127</v>
      </c>
      <c r="M103">
        <v>0.84399999999999997</v>
      </c>
      <c r="N103" s="10">
        <v>108</v>
      </c>
      <c r="O103">
        <v>8.4590816531179165</v>
      </c>
      <c r="P103" s="10">
        <v>0.57299999999999995</v>
      </c>
      <c r="Q103" s="10">
        <v>112</v>
      </c>
      <c r="R103">
        <v>24.389701008832969</v>
      </c>
      <c r="S103">
        <v>0.55200000000000005</v>
      </c>
    </row>
    <row r="104" spans="2:19" x14ac:dyDescent="0.3">
      <c r="B104" s="10">
        <v>114</v>
      </c>
      <c r="C104">
        <v>23.431194841275214</v>
      </c>
      <c r="D104">
        <v>0.72399999999999998</v>
      </c>
      <c r="E104" s="10">
        <v>106</v>
      </c>
      <c r="F104">
        <v>0.61803872323710329</v>
      </c>
      <c r="G104" s="10">
        <v>0.96499999999999997</v>
      </c>
      <c r="H104">
        <v>105</v>
      </c>
      <c r="I104">
        <v>5.3997393987520574</v>
      </c>
      <c r="J104">
        <v>0.69499999999999995</v>
      </c>
      <c r="K104" s="10">
        <v>107</v>
      </c>
      <c r="L104">
        <v>25.142860496789307</v>
      </c>
      <c r="M104">
        <v>0.52600000000000002</v>
      </c>
      <c r="N104" s="10">
        <v>109</v>
      </c>
      <c r="O104">
        <v>3.0487126261041211</v>
      </c>
      <c r="P104" s="10">
        <v>0.53300000000000003</v>
      </c>
      <c r="Q104" s="10">
        <v>113</v>
      </c>
      <c r="R104">
        <v>34.735022564999731</v>
      </c>
      <c r="S104">
        <v>0.29399999999999998</v>
      </c>
    </row>
    <row r="105" spans="2:19" x14ac:dyDescent="0.3">
      <c r="B105" s="10">
        <v>115</v>
      </c>
      <c r="C105">
        <v>5.7536273917515919</v>
      </c>
      <c r="D105">
        <v>0.8</v>
      </c>
      <c r="E105" s="10">
        <v>107</v>
      </c>
      <c r="F105">
        <v>0.94406974388262965</v>
      </c>
      <c r="G105" s="10">
        <v>0.88500000000000001</v>
      </c>
      <c r="H105">
        <v>106</v>
      </c>
      <c r="I105">
        <v>3.2508288514318702</v>
      </c>
      <c r="J105">
        <v>0.88900000000000001</v>
      </c>
      <c r="K105" s="10">
        <v>108</v>
      </c>
      <c r="L105">
        <v>13.061933202803933</v>
      </c>
      <c r="M105">
        <v>0.752</v>
      </c>
      <c r="N105" s="10">
        <v>110</v>
      </c>
      <c r="O105">
        <v>20.310825007719227</v>
      </c>
      <c r="P105" s="10">
        <v>0.35099999999999998</v>
      </c>
      <c r="Q105" s="10">
        <v>114</v>
      </c>
      <c r="R105">
        <v>11.283791670955125</v>
      </c>
      <c r="S105">
        <v>0.81699999999999995</v>
      </c>
    </row>
    <row r="106" spans="2:19" x14ac:dyDescent="0.3">
      <c r="B106" s="10">
        <v>116</v>
      </c>
      <c r="C106">
        <v>9.72634043069759</v>
      </c>
      <c r="D106">
        <v>0.81499999999999995</v>
      </c>
      <c r="E106" s="10">
        <v>108</v>
      </c>
      <c r="F106">
        <v>5.2320789569544912</v>
      </c>
      <c r="G106" s="10">
        <v>0.60199999999999998</v>
      </c>
      <c r="H106">
        <v>107</v>
      </c>
      <c r="I106">
        <v>6.8543810224357609</v>
      </c>
      <c r="J106">
        <v>0.74</v>
      </c>
      <c r="K106" s="10">
        <v>109</v>
      </c>
      <c r="L106">
        <v>18.548027522824118</v>
      </c>
      <c r="M106">
        <v>0.46600000000000003</v>
      </c>
      <c r="N106" s="10">
        <v>111</v>
      </c>
      <c r="O106">
        <v>8.0345034020823434</v>
      </c>
      <c r="P106" s="10">
        <v>0.68899999999999995</v>
      </c>
      <c r="Q106" s="10">
        <v>115</v>
      </c>
      <c r="R106">
        <v>13.629587285639293</v>
      </c>
      <c r="S106">
        <v>0.83399999999999996</v>
      </c>
    </row>
    <row r="107" spans="2:19" x14ac:dyDescent="0.3">
      <c r="B107" s="10">
        <v>117</v>
      </c>
      <c r="C107">
        <v>113.37880651868178</v>
      </c>
      <c r="D107">
        <v>0.63700000000000001</v>
      </c>
      <c r="E107" s="10">
        <v>109</v>
      </c>
      <c r="F107">
        <v>1.009253008808064</v>
      </c>
      <c r="G107" s="10">
        <v>0.82699999999999996</v>
      </c>
      <c r="H107">
        <v>108</v>
      </c>
      <c r="I107">
        <v>5.8740779414579531</v>
      </c>
      <c r="J107">
        <v>0.72699999999999998</v>
      </c>
      <c r="K107" s="10">
        <v>110</v>
      </c>
      <c r="L107">
        <v>13.427237971172591</v>
      </c>
      <c r="M107">
        <v>0.84599999999999997</v>
      </c>
      <c r="N107" s="10">
        <v>112</v>
      </c>
      <c r="O107">
        <v>5.3165701249132988</v>
      </c>
      <c r="P107" s="10">
        <v>0.88</v>
      </c>
      <c r="Q107" s="10">
        <v>116</v>
      </c>
      <c r="R107">
        <v>131.8326481171847</v>
      </c>
      <c r="S107">
        <v>0.316</v>
      </c>
    </row>
    <row r="108" spans="2:19" x14ac:dyDescent="0.3">
      <c r="B108" s="10">
        <v>118</v>
      </c>
      <c r="C108">
        <v>30.222872950681008</v>
      </c>
      <c r="D108">
        <v>0.89100000000000001</v>
      </c>
      <c r="E108" s="10">
        <v>110</v>
      </c>
      <c r="F108">
        <v>0.61803872323710329</v>
      </c>
      <c r="G108" s="10">
        <v>0.70699999999999996</v>
      </c>
      <c r="H108">
        <v>109</v>
      </c>
      <c r="I108">
        <v>2.6221162334209898</v>
      </c>
      <c r="J108">
        <v>0.69699999999999995</v>
      </c>
      <c r="K108" s="10">
        <v>111</v>
      </c>
      <c r="L108">
        <v>61.687365216468606</v>
      </c>
      <c r="M108">
        <v>0.58299999999999996</v>
      </c>
      <c r="N108" s="10">
        <v>113</v>
      </c>
      <c r="O108">
        <v>11.81300360208926</v>
      </c>
      <c r="P108" s="10">
        <v>0.48299999999999998</v>
      </c>
      <c r="Q108" s="10">
        <v>117</v>
      </c>
      <c r="R108">
        <v>123.59486817000176</v>
      </c>
      <c r="S108">
        <v>0.41399999999999998</v>
      </c>
    </row>
    <row r="109" spans="2:19" x14ac:dyDescent="0.3">
      <c r="B109" s="10">
        <v>119</v>
      </c>
      <c r="C109">
        <v>12.686113607189736</v>
      </c>
      <c r="D109">
        <v>0.68500000000000005</v>
      </c>
      <c r="E109" s="10">
        <v>111</v>
      </c>
      <c r="F109">
        <v>3.5503621636219189</v>
      </c>
      <c r="G109" s="10">
        <v>0.60899999999999999</v>
      </c>
      <c r="H109">
        <v>110</v>
      </c>
      <c r="I109">
        <v>4.037012035232256</v>
      </c>
      <c r="J109">
        <v>0.78400000000000003</v>
      </c>
      <c r="K109" s="10">
        <v>112</v>
      </c>
      <c r="L109">
        <v>68.064744232777102</v>
      </c>
      <c r="M109">
        <v>0.73</v>
      </c>
      <c r="N109" s="10">
        <v>114</v>
      </c>
      <c r="O109">
        <v>7.9067099128838976</v>
      </c>
      <c r="P109" s="10">
        <v>0.66300000000000003</v>
      </c>
      <c r="Q109" s="10">
        <v>118</v>
      </c>
      <c r="R109">
        <v>4.7873073648171918</v>
      </c>
      <c r="S109">
        <v>0.88700000000000001</v>
      </c>
    </row>
    <row r="110" spans="2:19" x14ac:dyDescent="0.3">
      <c r="B110" s="10">
        <v>120</v>
      </c>
      <c r="C110">
        <v>34.191936914656161</v>
      </c>
      <c r="D110">
        <v>0.83099999999999996</v>
      </c>
      <c r="E110" s="10">
        <v>112</v>
      </c>
      <c r="F110">
        <v>1.2865501965161374</v>
      </c>
      <c r="G110" s="10">
        <v>0.88</v>
      </c>
      <c r="H110">
        <v>111</v>
      </c>
      <c r="I110">
        <v>10.817149077329084</v>
      </c>
      <c r="J110">
        <v>0.61799999999999999</v>
      </c>
      <c r="K110" s="10">
        <v>113</v>
      </c>
      <c r="L110">
        <v>54.143390435012833</v>
      </c>
      <c r="M110">
        <v>0.64600000000000002</v>
      </c>
      <c r="N110" s="10">
        <v>116</v>
      </c>
      <c r="O110">
        <v>10.506658295030757</v>
      </c>
      <c r="P110" s="10">
        <v>0.44</v>
      </c>
      <c r="Q110" s="10">
        <v>119</v>
      </c>
      <c r="R110">
        <v>21.430294066717174</v>
      </c>
      <c r="S110">
        <v>0.73699999999999999</v>
      </c>
    </row>
    <row r="111" spans="2:19" x14ac:dyDescent="0.3">
      <c r="B111" s="10">
        <v>121</v>
      </c>
      <c r="C111">
        <v>24.80381720655171</v>
      </c>
      <c r="D111">
        <v>0.61099999999999999</v>
      </c>
      <c r="E111" s="10">
        <v>113</v>
      </c>
      <c r="F111">
        <v>0.61803872323710329</v>
      </c>
      <c r="G111" s="10">
        <v>0.98799999999999999</v>
      </c>
      <c r="H111">
        <v>112</v>
      </c>
      <c r="I111">
        <v>3.7424103185095552</v>
      </c>
      <c r="J111">
        <v>0.82</v>
      </c>
      <c r="K111" s="10">
        <v>114</v>
      </c>
      <c r="L111">
        <v>22.508265478488592</v>
      </c>
      <c r="M111">
        <v>0.48699999999999999</v>
      </c>
      <c r="N111" s="10">
        <v>117</v>
      </c>
      <c r="O111">
        <v>24.595042339944769</v>
      </c>
      <c r="P111" s="10">
        <v>0.53500000000000003</v>
      </c>
      <c r="Q111" s="10">
        <v>120</v>
      </c>
      <c r="R111">
        <v>14.944103055939742</v>
      </c>
      <c r="S111">
        <v>0.67500000000000004</v>
      </c>
    </row>
    <row r="112" spans="2:19" x14ac:dyDescent="0.3">
      <c r="B112" s="10">
        <v>122</v>
      </c>
      <c r="C112">
        <v>71.627639536078092</v>
      </c>
      <c r="D112">
        <v>0.82499999999999996</v>
      </c>
      <c r="E112" s="10">
        <v>114</v>
      </c>
      <c r="F112">
        <v>0.79788456080286541</v>
      </c>
      <c r="G112" s="10">
        <v>0.83799999999999997</v>
      </c>
      <c r="H112">
        <v>113</v>
      </c>
      <c r="I112">
        <v>27.839197382113831</v>
      </c>
      <c r="J112">
        <v>0.39100000000000001</v>
      </c>
      <c r="K112" s="10">
        <v>115</v>
      </c>
      <c r="L112">
        <v>27.946469128327266</v>
      </c>
      <c r="M112">
        <v>0.60299999999999998</v>
      </c>
      <c r="N112" s="10">
        <v>118</v>
      </c>
      <c r="O112">
        <v>3.6213764387000942</v>
      </c>
      <c r="P112" s="10">
        <v>0.28399999999999997</v>
      </c>
      <c r="Q112" s="10">
        <v>121</v>
      </c>
      <c r="R112">
        <v>99.239007222825492</v>
      </c>
      <c r="S112">
        <v>0.441</v>
      </c>
    </row>
    <row r="113" spans="2:19" x14ac:dyDescent="0.3">
      <c r="B113" s="10">
        <v>124</v>
      </c>
      <c r="C113">
        <v>12.499059650189869</v>
      </c>
      <c r="D113">
        <v>0.89200000000000002</v>
      </c>
      <c r="E113" s="10">
        <v>115</v>
      </c>
      <c r="F113">
        <v>3.1311251163856024</v>
      </c>
      <c r="G113" s="10">
        <v>0.58499999999999996</v>
      </c>
      <c r="H113">
        <v>114</v>
      </c>
      <c r="I113">
        <v>22.38631467677876</v>
      </c>
      <c r="J113">
        <v>0.64700000000000002</v>
      </c>
      <c r="K113" s="10">
        <v>116</v>
      </c>
      <c r="L113">
        <v>144.91261896491801</v>
      </c>
      <c r="M113">
        <v>0.47499999999999998</v>
      </c>
      <c r="N113" s="10">
        <v>119</v>
      </c>
      <c r="O113">
        <v>47.107634227574145</v>
      </c>
      <c r="P113" s="10">
        <v>0.55400000000000005</v>
      </c>
      <c r="Q113" s="10">
        <v>122</v>
      </c>
      <c r="R113">
        <v>21.7194671049816</v>
      </c>
      <c r="S113">
        <v>0.74</v>
      </c>
    </row>
    <row r="114" spans="2:19" x14ac:dyDescent="0.3">
      <c r="B114" s="10">
        <v>125</v>
      </c>
      <c r="C114">
        <v>12.111036105696767</v>
      </c>
      <c r="D114">
        <v>0.70199999999999996</v>
      </c>
      <c r="E114" s="10">
        <v>116</v>
      </c>
      <c r="F114">
        <v>0.94406974388262965</v>
      </c>
      <c r="G114" s="10">
        <v>0.76400000000000001</v>
      </c>
      <c r="H114">
        <v>115</v>
      </c>
      <c r="I114">
        <v>2.4721548929484132</v>
      </c>
      <c r="J114">
        <v>0.96699999999999997</v>
      </c>
      <c r="K114" s="10">
        <v>117</v>
      </c>
      <c r="L114">
        <v>19.796543432364224</v>
      </c>
      <c r="M114">
        <v>0.69199999999999995</v>
      </c>
      <c r="N114" s="10">
        <v>120</v>
      </c>
      <c r="O114">
        <v>20.71428798138497</v>
      </c>
      <c r="P114" s="10">
        <v>0.46800000000000003</v>
      </c>
      <c r="Q114" s="10">
        <v>123</v>
      </c>
      <c r="R114">
        <v>18.444771789134055</v>
      </c>
      <c r="S114">
        <v>0.53400000000000003</v>
      </c>
    </row>
    <row r="115" spans="2:19" x14ac:dyDescent="0.3">
      <c r="B115" s="10">
        <v>126</v>
      </c>
      <c r="C115">
        <v>7.2163354536543096</v>
      </c>
      <c r="D115">
        <v>0.97599999999999998</v>
      </c>
      <c r="E115" s="10">
        <v>117</v>
      </c>
      <c r="F115">
        <v>1.5138795132120959</v>
      </c>
      <c r="G115" s="10">
        <v>0.622</v>
      </c>
      <c r="H115">
        <v>116</v>
      </c>
      <c r="I115">
        <v>3.477898169151024</v>
      </c>
      <c r="J115">
        <v>0.86899999999999999</v>
      </c>
      <c r="K115" s="10">
        <v>118</v>
      </c>
      <c r="L115">
        <v>57.304555751061002</v>
      </c>
      <c r="M115">
        <v>0.84499999999999997</v>
      </c>
      <c r="N115" s="10">
        <v>121</v>
      </c>
      <c r="O115">
        <v>3.7424103185095552</v>
      </c>
      <c r="P115" s="10">
        <v>0.79900000000000004</v>
      </c>
      <c r="Q115" s="10">
        <v>124</v>
      </c>
      <c r="R115">
        <v>11.823776977426498</v>
      </c>
      <c r="S115">
        <v>0.84499999999999997</v>
      </c>
    </row>
    <row r="116" spans="2:19" x14ac:dyDescent="0.3">
      <c r="B116" s="10">
        <v>127</v>
      </c>
      <c r="C116">
        <v>22.079932556035896</v>
      </c>
      <c r="D116">
        <v>0.68500000000000005</v>
      </c>
      <c r="E116" s="10">
        <v>118</v>
      </c>
      <c r="F116">
        <v>3.70823233942262</v>
      </c>
      <c r="G116" s="10">
        <v>0.70799999999999996</v>
      </c>
      <c r="H116">
        <v>117</v>
      </c>
      <c r="I116">
        <v>2.2283703068536735</v>
      </c>
      <c r="J116">
        <v>0.78600000000000003</v>
      </c>
      <c r="K116" s="10">
        <v>119</v>
      </c>
      <c r="L116">
        <v>29.81356278910015</v>
      </c>
      <c r="M116">
        <v>0.67300000000000004</v>
      </c>
      <c r="N116" s="10">
        <v>122</v>
      </c>
      <c r="O116">
        <v>4.3992318738587164</v>
      </c>
      <c r="P116" s="10">
        <v>0.65200000000000002</v>
      </c>
      <c r="Q116" s="10">
        <v>125</v>
      </c>
      <c r="R116">
        <v>13.398760233979036</v>
      </c>
      <c r="S116">
        <v>0.80600000000000005</v>
      </c>
    </row>
    <row r="117" spans="2:19" x14ac:dyDescent="0.3">
      <c r="B117" s="10">
        <v>128</v>
      </c>
      <c r="C117">
        <v>243.60475369945254</v>
      </c>
      <c r="D117">
        <v>0.42799999999999999</v>
      </c>
      <c r="E117" s="10">
        <v>119</v>
      </c>
      <c r="F117">
        <v>1.2360774464742066</v>
      </c>
      <c r="G117" s="10">
        <v>0.72599999999999998</v>
      </c>
      <c r="H117">
        <v>118</v>
      </c>
      <c r="I117">
        <v>1.3351162356249091</v>
      </c>
      <c r="J117">
        <v>0.91100000000000003</v>
      </c>
      <c r="K117" s="10">
        <v>120</v>
      </c>
      <c r="L117">
        <v>53.176476988442204</v>
      </c>
      <c r="M117">
        <v>0.61599999999999999</v>
      </c>
      <c r="N117" s="10">
        <v>123</v>
      </c>
      <c r="O117">
        <v>2.4201036973199614</v>
      </c>
      <c r="P117" s="10">
        <v>0.88100000000000001</v>
      </c>
      <c r="Q117" s="10">
        <v>126</v>
      </c>
      <c r="R117">
        <v>10.31711325613224</v>
      </c>
      <c r="S117">
        <v>0.55300000000000005</v>
      </c>
    </row>
    <row r="118" spans="2:19" x14ac:dyDescent="0.3">
      <c r="B118" s="10">
        <v>129</v>
      </c>
      <c r="C118">
        <v>2.1704806646271009</v>
      </c>
      <c r="D118">
        <v>1</v>
      </c>
      <c r="E118" s="10">
        <v>120</v>
      </c>
      <c r="F118">
        <v>0.94406974388262965</v>
      </c>
      <c r="G118" s="10">
        <v>0.98799999999999999</v>
      </c>
      <c r="H118">
        <v>119</v>
      </c>
      <c r="I118">
        <v>25.891323262882167</v>
      </c>
      <c r="J118">
        <v>0.443</v>
      </c>
      <c r="K118" s="10">
        <v>121</v>
      </c>
      <c r="L118">
        <v>29.374724500274379</v>
      </c>
      <c r="M118">
        <v>0.77100000000000002</v>
      </c>
      <c r="N118" s="10">
        <v>124</v>
      </c>
      <c r="O118">
        <v>19.212291482764975</v>
      </c>
      <c r="P118" s="10">
        <v>0.80900000000000005</v>
      </c>
      <c r="Q118" s="10">
        <v>127</v>
      </c>
      <c r="R118">
        <v>69.213898799779003</v>
      </c>
      <c r="S118">
        <v>0.51100000000000001</v>
      </c>
    </row>
    <row r="119" spans="2:19" x14ac:dyDescent="0.3">
      <c r="B119" s="10">
        <v>130</v>
      </c>
      <c r="C119">
        <v>7.2163354536543096</v>
      </c>
      <c r="D119">
        <v>0.50900000000000001</v>
      </c>
      <c r="E119" s="10">
        <v>121</v>
      </c>
      <c r="F119">
        <v>0.7136496464611084</v>
      </c>
      <c r="G119" s="10">
        <v>0.89600000000000002</v>
      </c>
      <c r="H119">
        <v>120</v>
      </c>
      <c r="I119">
        <v>9.7394222663754348</v>
      </c>
      <c r="J119">
        <v>0.73899999999999999</v>
      </c>
      <c r="K119" s="10">
        <v>122</v>
      </c>
      <c r="L119">
        <v>21.323082362194416</v>
      </c>
      <c r="M119">
        <v>0.74399999999999999</v>
      </c>
      <c r="N119" s="10">
        <v>125</v>
      </c>
      <c r="O119">
        <v>15.155606681034691</v>
      </c>
      <c r="P119" s="10">
        <v>0.51400000000000001</v>
      </c>
      <c r="Q119" s="10">
        <v>128</v>
      </c>
      <c r="R119">
        <v>18.159544104586082</v>
      </c>
      <c r="S119">
        <v>0.753</v>
      </c>
    </row>
    <row r="120" spans="2:19" x14ac:dyDescent="0.3">
      <c r="B120" s="10">
        <v>131</v>
      </c>
      <c r="C120">
        <v>3.0695231927842155</v>
      </c>
      <c r="D120">
        <v>1</v>
      </c>
      <c r="E120" s="10">
        <v>122</v>
      </c>
      <c r="F120">
        <v>0.50462650440403201</v>
      </c>
      <c r="G120" s="10">
        <v>0.99299999999999999</v>
      </c>
      <c r="H120">
        <v>121</v>
      </c>
      <c r="I120">
        <v>10.905070998313775</v>
      </c>
      <c r="J120">
        <v>0.64900000000000002</v>
      </c>
      <c r="K120" s="10">
        <v>123</v>
      </c>
      <c r="L120">
        <v>120.57617121767024</v>
      </c>
      <c r="M120">
        <v>0.629</v>
      </c>
      <c r="N120" s="10">
        <v>126</v>
      </c>
      <c r="O120">
        <v>9.0692488437516978</v>
      </c>
      <c r="P120" s="10">
        <v>0.49099999999999999</v>
      </c>
      <c r="Q120" s="10">
        <v>130</v>
      </c>
      <c r="R120">
        <v>8.9063361511342389</v>
      </c>
      <c r="S120">
        <v>0.629</v>
      </c>
    </row>
    <row r="121" spans="2:19" x14ac:dyDescent="0.3">
      <c r="B121" s="10">
        <v>132</v>
      </c>
      <c r="C121">
        <v>9.2292862965010674</v>
      </c>
      <c r="D121">
        <v>0.66200000000000003</v>
      </c>
      <c r="E121" s="10">
        <v>123</v>
      </c>
      <c r="F121">
        <v>0.87403874447366325</v>
      </c>
      <c r="G121" s="10">
        <v>0.92800000000000005</v>
      </c>
      <c r="H121">
        <v>122</v>
      </c>
      <c r="I121">
        <v>6.1494076526633306</v>
      </c>
      <c r="J121">
        <v>0.877</v>
      </c>
      <c r="K121" s="10">
        <v>124</v>
      </c>
      <c r="L121">
        <v>34.564152887420853</v>
      </c>
      <c r="M121">
        <v>0.72499999999999998</v>
      </c>
      <c r="N121" s="10">
        <v>127</v>
      </c>
      <c r="O121">
        <v>2.8988585676524603</v>
      </c>
      <c r="P121" s="10">
        <v>0.66900000000000004</v>
      </c>
      <c r="Q121" s="10">
        <v>131</v>
      </c>
      <c r="R121">
        <v>11.737313097142149</v>
      </c>
      <c r="S121">
        <v>0.88400000000000001</v>
      </c>
    </row>
    <row r="122" spans="2:19" x14ac:dyDescent="0.3">
      <c r="B122" s="10">
        <v>133</v>
      </c>
      <c r="C122">
        <v>9.72634043069759</v>
      </c>
      <c r="D122">
        <v>0.76400000000000001</v>
      </c>
      <c r="E122" s="10">
        <v>124</v>
      </c>
      <c r="F122">
        <v>0.87403874447366325</v>
      </c>
      <c r="G122" s="10">
        <v>0.77400000000000002</v>
      </c>
      <c r="H122">
        <v>123</v>
      </c>
      <c r="I122">
        <v>2.5977239243415307</v>
      </c>
      <c r="J122">
        <v>0.52300000000000002</v>
      </c>
      <c r="K122" s="10">
        <v>125</v>
      </c>
      <c r="L122">
        <v>30.155392268213877</v>
      </c>
      <c r="M122">
        <v>0.80500000000000005</v>
      </c>
      <c r="N122" s="10">
        <v>128</v>
      </c>
      <c r="O122">
        <v>10.573099452277335</v>
      </c>
      <c r="P122" s="10">
        <v>0.61199999999999999</v>
      </c>
      <c r="Q122" s="10">
        <v>132</v>
      </c>
      <c r="R122">
        <v>21.815979047982328</v>
      </c>
      <c r="S122">
        <v>0.621</v>
      </c>
    </row>
    <row r="123" spans="2:19" x14ac:dyDescent="0.3">
      <c r="B123" s="10">
        <v>134</v>
      </c>
      <c r="C123">
        <v>65.410963653871065</v>
      </c>
      <c r="D123">
        <v>0.66100000000000003</v>
      </c>
      <c r="E123" s="10">
        <v>125</v>
      </c>
      <c r="F123">
        <v>1.2360774464742066</v>
      </c>
      <c r="G123" s="10">
        <v>0.754</v>
      </c>
      <c r="H123">
        <v>124</v>
      </c>
      <c r="I123">
        <v>8.9562319821627696</v>
      </c>
      <c r="J123">
        <v>0.47699999999999998</v>
      </c>
      <c r="K123" s="10">
        <v>126</v>
      </c>
      <c r="L123">
        <v>98.181308145875931</v>
      </c>
      <c r="M123">
        <v>0.58499999999999996</v>
      </c>
      <c r="N123" s="10">
        <v>129</v>
      </c>
      <c r="O123">
        <v>2.2283703068536735</v>
      </c>
      <c r="P123" s="10">
        <v>0.96</v>
      </c>
      <c r="Q123" s="10">
        <v>133</v>
      </c>
      <c r="R123">
        <v>68.349419994523629</v>
      </c>
      <c r="S123">
        <v>0.56899999999999995</v>
      </c>
    </row>
    <row r="124" spans="2:19" x14ac:dyDescent="0.3">
      <c r="B124" s="10">
        <v>135</v>
      </c>
      <c r="C124">
        <v>67.019453459142994</v>
      </c>
      <c r="D124">
        <v>0.53500000000000003</v>
      </c>
      <c r="E124" s="10">
        <v>126</v>
      </c>
      <c r="F124">
        <v>13.139683491853527</v>
      </c>
      <c r="G124" s="10">
        <v>0.623</v>
      </c>
      <c r="H124">
        <v>125</v>
      </c>
      <c r="I124">
        <v>15.825492676356289</v>
      </c>
      <c r="J124">
        <v>0.78200000000000003</v>
      </c>
      <c r="K124" s="10">
        <v>127</v>
      </c>
      <c r="L124">
        <v>38.542036490597049</v>
      </c>
      <c r="M124">
        <v>0.81</v>
      </c>
      <c r="N124" s="10">
        <v>130</v>
      </c>
      <c r="O124">
        <v>2.0498025508877769</v>
      </c>
      <c r="P124" s="10">
        <v>0.93200000000000005</v>
      </c>
      <c r="Q124" s="10">
        <v>134</v>
      </c>
      <c r="R124">
        <v>31.021193528148398</v>
      </c>
      <c r="S124">
        <v>0.46300000000000002</v>
      </c>
    </row>
    <row r="125" spans="2:19" x14ac:dyDescent="0.3">
      <c r="B125" s="10">
        <v>136</v>
      </c>
      <c r="C125">
        <v>19.212291482764975</v>
      </c>
      <c r="D125">
        <v>0.73099999999999998</v>
      </c>
      <c r="E125" s="10">
        <v>127</v>
      </c>
      <c r="F125">
        <v>5.3523723484583137</v>
      </c>
      <c r="G125" s="10">
        <v>0.70299999999999996</v>
      </c>
      <c r="H125">
        <v>126</v>
      </c>
      <c r="I125">
        <v>32.038815848365687</v>
      </c>
      <c r="J125">
        <v>0.47399999999999998</v>
      </c>
      <c r="K125" s="10">
        <v>128</v>
      </c>
      <c r="L125">
        <v>41.197430904511165</v>
      </c>
      <c r="M125">
        <v>0.72</v>
      </c>
      <c r="N125" s="10">
        <v>131</v>
      </c>
      <c r="O125">
        <v>3.5503621636219189</v>
      </c>
      <c r="P125" s="10">
        <v>0.61199999999999999</v>
      </c>
      <c r="Q125" s="10">
        <v>135</v>
      </c>
      <c r="R125">
        <v>4.3409613292542018</v>
      </c>
      <c r="S125">
        <v>0.88400000000000001</v>
      </c>
    </row>
    <row r="126" spans="2:19" x14ac:dyDescent="0.3">
      <c r="B126" s="10">
        <v>137</v>
      </c>
      <c r="C126">
        <v>67.054590657745081</v>
      </c>
      <c r="D126">
        <v>0.40300000000000002</v>
      </c>
      <c r="E126" s="10">
        <v>128</v>
      </c>
      <c r="F126">
        <v>0.3568248232305542</v>
      </c>
      <c r="G126" s="10">
        <v>0.88400000000000001</v>
      </c>
      <c r="H126">
        <v>127</v>
      </c>
      <c r="I126">
        <v>31.821492892821276</v>
      </c>
      <c r="J126">
        <v>0.443</v>
      </c>
      <c r="K126" s="10">
        <v>129</v>
      </c>
      <c r="L126">
        <v>73.587280040497802</v>
      </c>
      <c r="M126">
        <v>0.4</v>
      </c>
      <c r="N126" s="10">
        <v>132</v>
      </c>
      <c r="O126">
        <v>2.763953195770684</v>
      </c>
      <c r="P126" s="10">
        <v>1</v>
      </c>
      <c r="Q126" s="10">
        <v>136</v>
      </c>
      <c r="R126">
        <v>5.4115163798060095</v>
      </c>
      <c r="S126">
        <v>0.64700000000000002</v>
      </c>
    </row>
    <row r="127" spans="2:19" x14ac:dyDescent="0.3">
      <c r="B127" s="10">
        <v>138</v>
      </c>
      <c r="C127">
        <v>18.330518701215453</v>
      </c>
      <c r="D127">
        <v>0.86899999999999999</v>
      </c>
      <c r="E127" s="10">
        <v>129</v>
      </c>
      <c r="F127">
        <v>0.19579898542121141</v>
      </c>
      <c r="G127" s="10">
        <v>1</v>
      </c>
      <c r="H127">
        <v>128</v>
      </c>
      <c r="I127">
        <v>9.338999347593866</v>
      </c>
      <c r="J127">
        <v>0.54100000000000004</v>
      </c>
      <c r="K127" s="10">
        <v>130</v>
      </c>
      <c r="L127">
        <v>28.858724611653752</v>
      </c>
      <c r="M127">
        <v>0.65900000000000003</v>
      </c>
      <c r="N127" s="10">
        <v>133</v>
      </c>
      <c r="O127">
        <v>2.9854106607209232</v>
      </c>
      <c r="P127" s="10">
        <v>0.67100000000000004</v>
      </c>
      <c r="Q127" s="10">
        <v>137</v>
      </c>
      <c r="R127">
        <v>21.284234306565288</v>
      </c>
      <c r="S127">
        <v>0.68700000000000006</v>
      </c>
    </row>
    <row r="128" spans="2:19" x14ac:dyDescent="0.3">
      <c r="B128" s="10">
        <v>139</v>
      </c>
      <c r="C128">
        <v>60.64237608354879</v>
      </c>
      <c r="D128">
        <v>0.73</v>
      </c>
      <c r="E128" s="10">
        <v>130</v>
      </c>
      <c r="F128">
        <v>0.79788456080286541</v>
      </c>
      <c r="G128" s="10">
        <v>0.80300000000000005</v>
      </c>
      <c r="H128">
        <v>129</v>
      </c>
      <c r="I128">
        <v>19.566888641321171</v>
      </c>
      <c r="J128">
        <v>0.21299999999999999</v>
      </c>
      <c r="K128" s="10">
        <v>131</v>
      </c>
      <c r="L128">
        <v>23.458348859937633</v>
      </c>
      <c r="M128">
        <v>0.75600000000000001</v>
      </c>
      <c r="N128" s="10">
        <v>134</v>
      </c>
      <c r="O128">
        <v>3.1715284017974339</v>
      </c>
      <c r="P128" s="10">
        <v>0.94299999999999995</v>
      </c>
      <c r="Q128" s="10">
        <v>138</v>
      </c>
      <c r="R128">
        <v>1.4272992929222168</v>
      </c>
      <c r="S128">
        <v>1</v>
      </c>
    </row>
    <row r="129" spans="2:19" x14ac:dyDescent="0.3">
      <c r="B129" s="10">
        <v>140</v>
      </c>
      <c r="C129">
        <v>142.84183920803966</v>
      </c>
      <c r="D129">
        <v>0.73199999999999998</v>
      </c>
      <c r="E129" s="10">
        <v>131</v>
      </c>
      <c r="F129">
        <v>0.50462650440403201</v>
      </c>
      <c r="G129" s="10">
        <v>0.88700000000000001</v>
      </c>
      <c r="H129">
        <v>130</v>
      </c>
      <c r="I129">
        <v>3.0066594033278284</v>
      </c>
      <c r="J129">
        <v>0.63900000000000001</v>
      </c>
      <c r="K129" s="10">
        <v>133</v>
      </c>
      <c r="L129">
        <v>48.164742815751296</v>
      </c>
      <c r="M129">
        <v>0.66500000000000004</v>
      </c>
      <c r="N129" s="10">
        <v>135</v>
      </c>
      <c r="O129">
        <v>2.7868909599918852</v>
      </c>
      <c r="P129" s="10">
        <v>0.84599999999999997</v>
      </c>
      <c r="Q129" s="10">
        <v>139</v>
      </c>
      <c r="R129">
        <v>12.676073151634048</v>
      </c>
      <c r="S129">
        <v>0.629</v>
      </c>
    </row>
    <row r="130" spans="2:19" x14ac:dyDescent="0.3">
      <c r="B130" s="10">
        <v>143</v>
      </c>
      <c r="C130">
        <v>17.672737771028444</v>
      </c>
      <c r="D130">
        <v>0.69199999999999995</v>
      </c>
      <c r="E130" s="10">
        <v>132</v>
      </c>
      <c r="F130">
        <v>1.1283791670955126</v>
      </c>
      <c r="G130" s="10">
        <v>0.53200000000000003</v>
      </c>
      <c r="H130">
        <v>131</v>
      </c>
      <c r="I130">
        <v>2.2847936741452539</v>
      </c>
      <c r="J130">
        <v>0.97599999999999998</v>
      </c>
      <c r="K130" s="10">
        <v>134</v>
      </c>
      <c r="L130">
        <v>17.604161587208253</v>
      </c>
      <c r="M130">
        <v>0.71299999999999997</v>
      </c>
      <c r="N130" s="10">
        <v>136</v>
      </c>
      <c r="O130">
        <v>3.1513915099419605</v>
      </c>
      <c r="P130" s="10">
        <v>0.74299999999999999</v>
      </c>
      <c r="Q130" s="10">
        <v>140</v>
      </c>
      <c r="R130">
        <v>14.228319915326999</v>
      </c>
      <c r="S130">
        <v>0.57799999999999996</v>
      </c>
    </row>
    <row r="131" spans="2:19" x14ac:dyDescent="0.3">
      <c r="B131" s="10">
        <v>144</v>
      </c>
      <c r="C131">
        <v>15.53725257829668</v>
      </c>
      <c r="D131">
        <v>0.66800000000000004</v>
      </c>
      <c r="E131" s="10">
        <v>133</v>
      </c>
      <c r="F131">
        <v>0.87403874447366325</v>
      </c>
      <c r="G131" s="10">
        <v>0.77200000000000002</v>
      </c>
      <c r="H131">
        <v>132</v>
      </c>
      <c r="I131">
        <v>7.9147574568630983</v>
      </c>
      <c r="J131">
        <v>0.66100000000000003</v>
      </c>
      <c r="K131" s="10">
        <v>135</v>
      </c>
      <c r="L131">
        <v>31.8714685697053</v>
      </c>
      <c r="M131">
        <v>0.79700000000000004</v>
      </c>
      <c r="N131" s="10">
        <v>137</v>
      </c>
      <c r="O131">
        <v>7.9147574568630983</v>
      </c>
      <c r="P131" s="10">
        <v>0.60399999999999998</v>
      </c>
      <c r="Q131" s="10">
        <v>141</v>
      </c>
      <c r="R131">
        <v>12.676073151634048</v>
      </c>
      <c r="S131">
        <v>0.86399999999999999</v>
      </c>
    </row>
    <row r="132" spans="2:19" x14ac:dyDescent="0.3">
      <c r="B132" s="10">
        <v>145</v>
      </c>
      <c r="C132">
        <v>3.0695231927842155</v>
      </c>
      <c r="D132">
        <v>0.78500000000000003</v>
      </c>
      <c r="E132" s="10">
        <v>134</v>
      </c>
      <c r="F132">
        <v>0.50462650440403201</v>
      </c>
      <c r="G132" s="10">
        <v>0.78100000000000003</v>
      </c>
      <c r="H132">
        <v>133</v>
      </c>
      <c r="I132">
        <v>1.7112717355495808</v>
      </c>
      <c r="J132">
        <v>0.80300000000000005</v>
      </c>
      <c r="K132" s="10">
        <v>136</v>
      </c>
      <c r="L132">
        <v>22.38631467677876</v>
      </c>
      <c r="M132">
        <v>0.85899999999999999</v>
      </c>
      <c r="N132" s="10">
        <v>138</v>
      </c>
      <c r="O132">
        <v>7.8420322627944063</v>
      </c>
      <c r="P132" s="10">
        <v>0.78700000000000003</v>
      </c>
      <c r="Q132" s="10">
        <v>142</v>
      </c>
      <c r="R132">
        <v>14.079893363064397</v>
      </c>
      <c r="S132">
        <v>0.81499999999999995</v>
      </c>
    </row>
    <row r="133" spans="2:19" x14ac:dyDescent="0.3">
      <c r="B133" s="10">
        <v>146</v>
      </c>
      <c r="C133">
        <v>55.465316982679362</v>
      </c>
      <c r="D133">
        <v>0.51300000000000001</v>
      </c>
      <c r="E133" s="10">
        <v>135</v>
      </c>
      <c r="F133">
        <v>0.7136496464611084</v>
      </c>
      <c r="G133" s="10">
        <v>0.69199999999999995</v>
      </c>
      <c r="H133">
        <v>134</v>
      </c>
      <c r="I133">
        <v>25.611970120386207</v>
      </c>
      <c r="J133">
        <v>0.64300000000000002</v>
      </c>
      <c r="K133" s="10">
        <v>137</v>
      </c>
      <c r="L133">
        <v>24.677732356252434</v>
      </c>
      <c r="M133">
        <v>0.78800000000000003</v>
      </c>
      <c r="N133" s="10">
        <v>139</v>
      </c>
      <c r="O133">
        <v>3.0487126261041211</v>
      </c>
      <c r="P133" s="10">
        <v>0.82099999999999995</v>
      </c>
      <c r="Q133" s="10">
        <v>143</v>
      </c>
      <c r="R133">
        <v>18.444771789134055</v>
      </c>
      <c r="S133">
        <v>0.57499999999999996</v>
      </c>
    </row>
    <row r="134" spans="2:19" x14ac:dyDescent="0.3">
      <c r="B134" s="10">
        <v>147</v>
      </c>
      <c r="C134">
        <v>20.979964504615964</v>
      </c>
      <c r="D134">
        <v>0.72</v>
      </c>
      <c r="E134" s="10">
        <v>136</v>
      </c>
      <c r="F134">
        <v>0.87403874447366325</v>
      </c>
      <c r="G134" s="10">
        <v>0.82699999999999996</v>
      </c>
      <c r="H134">
        <v>135</v>
      </c>
      <c r="I134">
        <v>6.3530853581629652</v>
      </c>
      <c r="J134">
        <v>0.76200000000000001</v>
      </c>
      <c r="K134" s="10">
        <v>138</v>
      </c>
      <c r="L134">
        <v>21.70480664627101</v>
      </c>
      <c r="M134">
        <v>0.78800000000000003</v>
      </c>
      <c r="N134" s="10">
        <v>140</v>
      </c>
      <c r="O134">
        <v>2.1110041228223762</v>
      </c>
      <c r="P134" s="10">
        <v>0.8</v>
      </c>
      <c r="Q134" s="10">
        <v>144</v>
      </c>
      <c r="R134">
        <v>3.231186201200472</v>
      </c>
      <c r="S134">
        <v>0.314</v>
      </c>
    </row>
    <row r="135" spans="2:19" x14ac:dyDescent="0.3">
      <c r="B135" s="10">
        <v>148</v>
      </c>
      <c r="C135">
        <v>20.292009973567222</v>
      </c>
      <c r="D135">
        <v>0.38300000000000001</v>
      </c>
      <c r="E135" s="10">
        <v>137</v>
      </c>
      <c r="F135">
        <v>20.867389014906145</v>
      </c>
      <c r="G135" s="10">
        <v>0.42899999999999999</v>
      </c>
      <c r="H135">
        <v>136</v>
      </c>
      <c r="I135">
        <v>99.084284735491195</v>
      </c>
      <c r="J135">
        <v>0.20200000000000001</v>
      </c>
      <c r="K135" s="10">
        <v>139</v>
      </c>
      <c r="L135">
        <v>29.536820005757789</v>
      </c>
      <c r="M135">
        <v>0.90900000000000003</v>
      </c>
      <c r="N135" s="10">
        <v>141</v>
      </c>
      <c r="O135">
        <v>9.8240295953811803</v>
      </c>
      <c r="P135" s="10">
        <v>0.48699999999999999</v>
      </c>
      <c r="Q135" s="10">
        <v>145</v>
      </c>
      <c r="R135">
        <v>13.081414098346015</v>
      </c>
      <c r="S135">
        <v>0.64300000000000002</v>
      </c>
    </row>
    <row r="136" spans="2:19" x14ac:dyDescent="0.3">
      <c r="B136" s="10">
        <v>149</v>
      </c>
      <c r="C136">
        <v>70.293584523825643</v>
      </c>
      <c r="D136">
        <v>0.42399999999999999</v>
      </c>
      <c r="E136" s="10">
        <v>138</v>
      </c>
      <c r="F136">
        <v>0.61803872323710329</v>
      </c>
      <c r="G136" s="10">
        <v>0.89800000000000002</v>
      </c>
      <c r="H136">
        <v>137</v>
      </c>
      <c r="I136">
        <v>2.1409489393833252</v>
      </c>
      <c r="J136">
        <v>0.81499999999999995</v>
      </c>
      <c r="K136" s="10">
        <v>140</v>
      </c>
      <c r="L136">
        <v>84.11535026434413</v>
      </c>
      <c r="M136">
        <v>0.61399999999999999</v>
      </c>
      <c r="N136" s="10">
        <v>142</v>
      </c>
      <c r="O136">
        <v>12.924744804801888</v>
      </c>
      <c r="P136" s="10">
        <v>0.54500000000000004</v>
      </c>
      <c r="Q136" s="10">
        <v>146</v>
      </c>
      <c r="R136">
        <v>3.231186201200472</v>
      </c>
      <c r="S136">
        <v>1</v>
      </c>
    </row>
    <row r="137" spans="2:19" x14ac:dyDescent="0.3">
      <c r="B137" s="10">
        <v>150</v>
      </c>
      <c r="C137">
        <v>24.901157769991823</v>
      </c>
      <c r="D137">
        <v>0.66</v>
      </c>
      <c r="E137" s="10">
        <v>139</v>
      </c>
      <c r="F137">
        <v>9.2568364661301246</v>
      </c>
      <c r="G137" s="10">
        <v>0.40100000000000002</v>
      </c>
      <c r="H137">
        <v>138</v>
      </c>
      <c r="I137">
        <v>27.948747032649287</v>
      </c>
      <c r="J137">
        <v>0.371</v>
      </c>
      <c r="K137" s="10">
        <v>141</v>
      </c>
      <c r="L137">
        <v>39.070281419296009</v>
      </c>
      <c r="M137">
        <v>0.83499999999999996</v>
      </c>
      <c r="N137" s="10">
        <v>143</v>
      </c>
      <c r="O137">
        <v>4.0684289451282192</v>
      </c>
      <c r="P137" s="10">
        <v>0.67700000000000005</v>
      </c>
      <c r="Q137" s="10">
        <v>147</v>
      </c>
      <c r="R137">
        <v>13.856569681781366</v>
      </c>
      <c r="S137">
        <v>0.878</v>
      </c>
    </row>
    <row r="138" spans="2:19" x14ac:dyDescent="0.3">
      <c r="B138" s="10">
        <v>151</v>
      </c>
      <c r="C138">
        <v>49.275428073330374</v>
      </c>
      <c r="D138">
        <v>0.69599999999999995</v>
      </c>
      <c r="E138" s="10">
        <v>140</v>
      </c>
      <c r="F138">
        <v>0.3568248232305542</v>
      </c>
      <c r="G138" s="10">
        <v>1</v>
      </c>
      <c r="H138">
        <v>139</v>
      </c>
      <c r="I138">
        <v>3.9088200952233594</v>
      </c>
      <c r="J138">
        <v>0.70899999999999996</v>
      </c>
      <c r="K138" s="10">
        <v>142</v>
      </c>
      <c r="L138">
        <v>29.905241283460299</v>
      </c>
      <c r="M138">
        <v>0.80400000000000005</v>
      </c>
      <c r="N138" s="10">
        <v>144</v>
      </c>
      <c r="O138">
        <v>7.1809610472257885</v>
      </c>
      <c r="P138" s="10">
        <v>0.74199999999999999</v>
      </c>
      <c r="Q138" s="10">
        <v>148</v>
      </c>
      <c r="R138">
        <v>82.933949747129191</v>
      </c>
      <c r="S138">
        <v>0.40699999999999997</v>
      </c>
    </row>
    <row r="139" spans="2:19" x14ac:dyDescent="0.3">
      <c r="B139" s="10">
        <v>152</v>
      </c>
      <c r="C139">
        <v>128.89034208926014</v>
      </c>
      <c r="D139">
        <v>0.53700000000000003</v>
      </c>
      <c r="E139" s="10">
        <v>141</v>
      </c>
      <c r="F139">
        <v>1.1834540545406396</v>
      </c>
      <c r="G139" s="10">
        <v>0.77600000000000002</v>
      </c>
      <c r="H139">
        <v>140</v>
      </c>
      <c r="I139">
        <v>3.4038918691829769</v>
      </c>
      <c r="J139">
        <v>0.66600000000000004</v>
      </c>
      <c r="K139" s="10">
        <v>143</v>
      </c>
      <c r="L139">
        <v>33.316816100883869</v>
      </c>
      <c r="M139">
        <v>0.74299999999999999</v>
      </c>
      <c r="N139" s="10">
        <v>145</v>
      </c>
      <c r="O139">
        <v>6.4029925300965518</v>
      </c>
      <c r="P139" s="10">
        <v>0.70699999999999996</v>
      </c>
      <c r="Q139" s="10">
        <v>149</v>
      </c>
      <c r="R139">
        <v>11.556938532445283</v>
      </c>
      <c r="S139">
        <v>0.755</v>
      </c>
    </row>
    <row r="140" spans="2:19" x14ac:dyDescent="0.3">
      <c r="B140" s="10">
        <v>153</v>
      </c>
      <c r="C140">
        <v>29.909498560339077</v>
      </c>
      <c r="D140">
        <v>0.624</v>
      </c>
      <c r="E140" s="10">
        <v>142</v>
      </c>
      <c r="F140">
        <v>0.3568248232305542</v>
      </c>
      <c r="G140" s="10">
        <v>1</v>
      </c>
      <c r="H140">
        <v>141</v>
      </c>
      <c r="I140">
        <v>7.858251581595959</v>
      </c>
      <c r="J140">
        <v>0.57099999999999995</v>
      </c>
      <c r="K140" s="10">
        <v>144</v>
      </c>
      <c r="L140">
        <v>45.676364982373954</v>
      </c>
      <c r="M140">
        <v>0.75900000000000001</v>
      </c>
      <c r="N140" s="10">
        <v>146</v>
      </c>
      <c r="O140">
        <v>10.78177955786151</v>
      </c>
      <c r="P140" s="10">
        <v>0.83799999999999997</v>
      </c>
      <c r="Q140" s="10">
        <v>150</v>
      </c>
      <c r="R140">
        <v>13.398760233979036</v>
      </c>
      <c r="S140">
        <v>0.72399999999999998</v>
      </c>
    </row>
    <row r="141" spans="2:19" x14ac:dyDescent="0.3">
      <c r="B141" s="10">
        <v>154</v>
      </c>
      <c r="C141">
        <v>16.568356763568953</v>
      </c>
      <c r="D141">
        <v>0.46800000000000003</v>
      </c>
      <c r="E141" s="10">
        <v>143</v>
      </c>
      <c r="F141">
        <v>0.7136496464611084</v>
      </c>
      <c r="G141" s="10">
        <v>0.72599999999999998</v>
      </c>
      <c r="H141">
        <v>142</v>
      </c>
      <c r="I141">
        <v>5.0462650440403207</v>
      </c>
      <c r="J141">
        <v>0.73799999999999999</v>
      </c>
      <c r="K141" s="10">
        <v>145</v>
      </c>
      <c r="L141">
        <v>39.88305609200026</v>
      </c>
      <c r="M141">
        <v>0.747</v>
      </c>
      <c r="N141" s="10">
        <v>147</v>
      </c>
      <c r="O141">
        <v>55.465316982679362</v>
      </c>
      <c r="P141" s="10">
        <v>0.46400000000000002</v>
      </c>
      <c r="Q141" s="10">
        <v>151</v>
      </c>
      <c r="R141">
        <v>15.36005493608098</v>
      </c>
      <c r="S141">
        <v>0.72399999999999998</v>
      </c>
    </row>
    <row r="142" spans="2:19" x14ac:dyDescent="0.3">
      <c r="B142" s="10">
        <v>155</v>
      </c>
      <c r="C142">
        <v>8.4289244032807709</v>
      </c>
      <c r="D142">
        <v>0.629</v>
      </c>
      <c r="E142" s="10">
        <v>144</v>
      </c>
      <c r="F142">
        <v>0.7136496464611084</v>
      </c>
      <c r="G142" s="10">
        <v>0.64700000000000002</v>
      </c>
      <c r="H142">
        <v>143</v>
      </c>
      <c r="I142">
        <v>3.5143169441487601</v>
      </c>
      <c r="J142">
        <v>0.88700000000000001</v>
      </c>
      <c r="K142" s="10">
        <v>146</v>
      </c>
      <c r="L142">
        <v>45.029256878064807</v>
      </c>
      <c r="M142">
        <v>0.46500000000000002</v>
      </c>
      <c r="N142" s="10">
        <v>148</v>
      </c>
      <c r="O142">
        <v>2.2847936741452539</v>
      </c>
      <c r="P142" s="10">
        <v>1</v>
      </c>
      <c r="Q142" s="10">
        <v>152</v>
      </c>
      <c r="R142">
        <v>14.590601491361458</v>
      </c>
      <c r="S142">
        <v>0.79900000000000004</v>
      </c>
    </row>
    <row r="143" spans="2:19" x14ac:dyDescent="0.3">
      <c r="B143" s="10">
        <v>156</v>
      </c>
      <c r="C143">
        <v>11.914957374576321</v>
      </c>
      <c r="D143">
        <v>0.81100000000000005</v>
      </c>
      <c r="E143" s="10">
        <v>145</v>
      </c>
      <c r="F143">
        <v>0.7136496464611084</v>
      </c>
      <c r="G143" s="10">
        <v>0.80900000000000005</v>
      </c>
      <c r="H143">
        <v>144</v>
      </c>
      <c r="I143">
        <v>12.047792665040701</v>
      </c>
      <c r="J143">
        <v>0.71299999999999997</v>
      </c>
      <c r="K143" s="10">
        <v>147</v>
      </c>
      <c r="L143">
        <v>55.154545780753651</v>
      </c>
      <c r="M143">
        <v>0.86299999999999999</v>
      </c>
      <c r="N143" s="10">
        <v>149</v>
      </c>
      <c r="O143">
        <v>4.6387227019972048</v>
      </c>
      <c r="P143" s="10">
        <v>0.76400000000000001</v>
      </c>
      <c r="Q143" s="10">
        <v>153</v>
      </c>
      <c r="R143">
        <v>8.5489151281199618</v>
      </c>
      <c r="S143">
        <v>0.94699999999999995</v>
      </c>
    </row>
    <row r="144" spans="2:19" x14ac:dyDescent="0.3">
      <c r="B144" s="10">
        <v>157</v>
      </c>
      <c r="C144">
        <v>78.520921870706232</v>
      </c>
      <c r="D144">
        <v>0.64100000000000001</v>
      </c>
      <c r="E144" s="10">
        <v>146</v>
      </c>
      <c r="F144">
        <v>1.2865501965161374</v>
      </c>
      <c r="G144" s="10">
        <v>0.80800000000000005</v>
      </c>
      <c r="H144">
        <v>145</v>
      </c>
      <c r="I144">
        <v>8.5563586777479035</v>
      </c>
      <c r="J144">
        <v>0.72099999999999997</v>
      </c>
      <c r="K144" s="10">
        <v>149</v>
      </c>
      <c r="L144">
        <v>51.400117269569172</v>
      </c>
      <c r="M144">
        <v>0.76900000000000002</v>
      </c>
      <c r="N144" s="10">
        <v>150</v>
      </c>
      <c r="O144">
        <v>3.441093978088511</v>
      </c>
      <c r="P144" s="10">
        <v>0.77600000000000002</v>
      </c>
      <c r="Q144" s="10">
        <v>154</v>
      </c>
      <c r="R144">
        <v>15.016348536598279</v>
      </c>
      <c r="S144">
        <v>0.79</v>
      </c>
    </row>
    <row r="145" spans="2:19" x14ac:dyDescent="0.3">
      <c r="B145" s="10">
        <v>158</v>
      </c>
      <c r="C145">
        <v>20.175596210566653</v>
      </c>
      <c r="D145">
        <v>0.90100000000000002</v>
      </c>
      <c r="E145" s="10">
        <v>147</v>
      </c>
      <c r="F145">
        <v>1.3351162356249091</v>
      </c>
      <c r="G145" s="10">
        <v>0.71299999999999997</v>
      </c>
      <c r="H145">
        <v>146</v>
      </c>
      <c r="I145">
        <v>4.3847368365160699</v>
      </c>
      <c r="J145">
        <v>0.85799999999999998</v>
      </c>
      <c r="K145" s="10">
        <v>150</v>
      </c>
      <c r="L145">
        <v>19.413369239820483</v>
      </c>
      <c r="M145">
        <v>0.69399999999999995</v>
      </c>
      <c r="N145" s="10">
        <v>151</v>
      </c>
      <c r="O145">
        <v>9.0340829538766094</v>
      </c>
      <c r="P145" s="10">
        <v>0.58499999999999996</v>
      </c>
      <c r="Q145" s="10">
        <v>155</v>
      </c>
      <c r="R145">
        <v>20.226019522471738</v>
      </c>
      <c r="S145">
        <v>0.83899999999999997</v>
      </c>
    </row>
    <row r="146" spans="2:19" x14ac:dyDescent="0.3">
      <c r="B146" s="10">
        <v>159</v>
      </c>
      <c r="C146">
        <v>9.72634043069759</v>
      </c>
      <c r="D146">
        <v>0.99399999999999999</v>
      </c>
      <c r="E146" s="10">
        <v>148</v>
      </c>
      <c r="F146">
        <v>1.1283791670955126</v>
      </c>
      <c r="G146" s="10">
        <v>0.871</v>
      </c>
      <c r="H146">
        <v>147</v>
      </c>
      <c r="I146">
        <v>5.8632301428350386</v>
      </c>
      <c r="J146">
        <v>0.59899999999999998</v>
      </c>
      <c r="K146" s="10">
        <v>151</v>
      </c>
      <c r="L146">
        <v>203.516563665105</v>
      </c>
      <c r="M146">
        <v>0.78200000000000003</v>
      </c>
      <c r="N146" s="10">
        <v>152</v>
      </c>
      <c r="O146">
        <v>15.981609827356992</v>
      </c>
      <c r="P146" s="10">
        <v>0.78700000000000003</v>
      </c>
      <c r="Q146" s="10">
        <v>156</v>
      </c>
      <c r="R146">
        <v>32.820125759142783</v>
      </c>
      <c r="S146">
        <v>0.61899999999999999</v>
      </c>
    </row>
    <row r="147" spans="2:19" x14ac:dyDescent="0.3">
      <c r="B147" s="10">
        <v>160</v>
      </c>
      <c r="C147">
        <v>33.913379081997604</v>
      </c>
      <c r="D147">
        <v>0.76300000000000001</v>
      </c>
      <c r="E147" s="10">
        <v>149</v>
      </c>
      <c r="F147">
        <v>0.94406974388262965</v>
      </c>
      <c r="G147" s="10">
        <v>0.745</v>
      </c>
      <c r="H147">
        <v>148</v>
      </c>
      <c r="I147">
        <v>5.1462007860645498</v>
      </c>
      <c r="J147">
        <v>0.63300000000000001</v>
      </c>
      <c r="K147" s="10">
        <v>152</v>
      </c>
      <c r="L147">
        <v>32.467137525292266</v>
      </c>
      <c r="M147">
        <v>0.83199999999999996</v>
      </c>
      <c r="N147" s="10">
        <v>153</v>
      </c>
      <c r="O147">
        <v>40.090027155381122</v>
      </c>
      <c r="P147" s="10">
        <v>0.33700000000000002</v>
      </c>
      <c r="Q147" s="10">
        <v>157</v>
      </c>
      <c r="R147">
        <v>16.218855999801114</v>
      </c>
      <c r="S147">
        <v>0.62</v>
      </c>
    </row>
    <row r="148" spans="2:19" x14ac:dyDescent="0.3">
      <c r="B148" s="10">
        <v>162</v>
      </c>
      <c r="C148">
        <v>10.875842666474016</v>
      </c>
      <c r="D148">
        <v>0.621</v>
      </c>
      <c r="E148" s="10">
        <v>150</v>
      </c>
      <c r="F148">
        <v>0.61803872323710329</v>
      </c>
      <c r="G148" s="10">
        <v>0.76300000000000001</v>
      </c>
      <c r="H148">
        <v>149</v>
      </c>
      <c r="I148">
        <v>7.7849985439557878</v>
      </c>
      <c r="J148">
        <v>0.82499999999999996</v>
      </c>
      <c r="K148" s="10">
        <v>153</v>
      </c>
      <c r="L148">
        <v>42.469649622663852</v>
      </c>
      <c r="M148">
        <v>0.68899999999999995</v>
      </c>
      <c r="N148" s="10">
        <v>154</v>
      </c>
      <c r="O148">
        <v>27.111643055624818</v>
      </c>
      <c r="P148" s="10">
        <v>0.71</v>
      </c>
      <c r="Q148" s="10">
        <v>158</v>
      </c>
      <c r="R148">
        <v>17.636678280753443</v>
      </c>
      <c r="S148">
        <v>0.748</v>
      </c>
    </row>
    <row r="149" spans="2:19" x14ac:dyDescent="0.3">
      <c r="B149" s="10">
        <v>163</v>
      </c>
      <c r="C149">
        <v>13.413006660368081</v>
      </c>
      <c r="D149">
        <v>0.81899999999999995</v>
      </c>
      <c r="E149" s="10">
        <v>151</v>
      </c>
      <c r="F149">
        <v>0.61803872323710329</v>
      </c>
      <c r="G149" s="10">
        <v>1</v>
      </c>
      <c r="H149">
        <v>150</v>
      </c>
      <c r="I149">
        <v>4.0527509332654033</v>
      </c>
      <c r="J149">
        <v>0.66700000000000004</v>
      </c>
      <c r="K149" s="10">
        <v>154</v>
      </c>
      <c r="L149">
        <v>165.22992961980535</v>
      </c>
      <c r="M149">
        <v>0.626</v>
      </c>
      <c r="N149" s="10">
        <v>155</v>
      </c>
      <c r="O149">
        <v>21.539927810962908</v>
      </c>
      <c r="P149" s="10">
        <v>0.72899999999999998</v>
      </c>
      <c r="Q149" s="10">
        <v>159</v>
      </c>
      <c r="R149">
        <v>3.231186201200472</v>
      </c>
      <c r="S149">
        <v>0.873</v>
      </c>
    </row>
    <row r="150" spans="2:19" x14ac:dyDescent="0.3">
      <c r="B150" s="10">
        <v>164</v>
      </c>
      <c r="C150">
        <v>23.531508196571725</v>
      </c>
      <c r="D150">
        <v>0.68600000000000005</v>
      </c>
      <c r="E150" s="10">
        <v>152</v>
      </c>
      <c r="F150">
        <v>57.800114545133852</v>
      </c>
      <c r="G150" s="10">
        <v>0.32800000000000001</v>
      </c>
      <c r="H150">
        <v>151</v>
      </c>
      <c r="I150">
        <v>5.3523723484583137</v>
      </c>
      <c r="J150">
        <v>0.81100000000000005</v>
      </c>
      <c r="K150" s="10">
        <v>155</v>
      </c>
      <c r="L150">
        <v>54.156322726875089</v>
      </c>
      <c r="M150">
        <v>0.60299999999999998</v>
      </c>
      <c r="N150" s="10">
        <v>156</v>
      </c>
      <c r="O150">
        <v>13.047303442899274</v>
      </c>
      <c r="P150" s="10">
        <v>0.52200000000000002</v>
      </c>
      <c r="Q150" s="10">
        <v>160</v>
      </c>
      <c r="R150">
        <v>27.489410139184855</v>
      </c>
      <c r="S150">
        <v>0.66200000000000003</v>
      </c>
    </row>
    <row r="151" spans="2:19" x14ac:dyDescent="0.3">
      <c r="B151" s="10">
        <v>165</v>
      </c>
      <c r="C151">
        <v>90.120699109342553</v>
      </c>
      <c r="D151">
        <v>0.40100000000000002</v>
      </c>
      <c r="E151" s="10">
        <v>153</v>
      </c>
      <c r="F151">
        <v>0.79788456080286541</v>
      </c>
      <c r="G151" s="10">
        <v>0.76900000000000002</v>
      </c>
      <c r="H151">
        <v>152</v>
      </c>
      <c r="I151">
        <v>2.9207370559031141</v>
      </c>
      <c r="J151">
        <v>0.80800000000000005</v>
      </c>
      <c r="K151" s="10">
        <v>156</v>
      </c>
      <c r="L151">
        <v>26.518110802944285</v>
      </c>
      <c r="M151">
        <v>0.80400000000000005</v>
      </c>
      <c r="N151" s="10">
        <v>157</v>
      </c>
      <c r="O151">
        <v>2.1409489393833252</v>
      </c>
      <c r="P151" s="10">
        <v>0.74299999999999999</v>
      </c>
      <c r="Q151" s="10">
        <v>161</v>
      </c>
      <c r="R151">
        <v>16.088803542981641</v>
      </c>
      <c r="S151">
        <v>0.79100000000000004</v>
      </c>
    </row>
    <row r="152" spans="2:19" x14ac:dyDescent="0.3">
      <c r="B152" s="10">
        <v>166</v>
      </c>
      <c r="C152">
        <v>11.512785788284711</v>
      </c>
      <c r="D152">
        <v>0.70199999999999996</v>
      </c>
      <c r="E152" s="10">
        <v>154</v>
      </c>
      <c r="F152">
        <v>1.2360774464742066</v>
      </c>
      <c r="G152" s="10">
        <v>0.93600000000000005</v>
      </c>
      <c r="H152">
        <v>153</v>
      </c>
      <c r="I152">
        <v>8.9277542249112791</v>
      </c>
      <c r="J152">
        <v>0.82699999999999996</v>
      </c>
      <c r="K152" s="10">
        <v>157</v>
      </c>
      <c r="L152">
        <v>32.467137525292266</v>
      </c>
      <c r="M152">
        <v>0.58099999999999996</v>
      </c>
      <c r="N152" s="10">
        <v>158</v>
      </c>
      <c r="O152">
        <v>8.7185090939156105</v>
      </c>
      <c r="P152" s="10">
        <v>0.85799999999999998</v>
      </c>
      <c r="Q152" s="10">
        <v>162</v>
      </c>
      <c r="R152">
        <v>13.163886281735179</v>
      </c>
      <c r="S152">
        <v>0.83</v>
      </c>
    </row>
    <row r="153" spans="2:19" x14ac:dyDescent="0.3">
      <c r="B153" s="10">
        <v>167</v>
      </c>
      <c r="C153">
        <v>18.201563931159576</v>
      </c>
      <c r="D153">
        <v>0.79700000000000004</v>
      </c>
      <c r="E153" s="10">
        <v>155</v>
      </c>
      <c r="F153">
        <v>2.1704806646271009</v>
      </c>
      <c r="G153" s="10">
        <v>0.79300000000000004</v>
      </c>
      <c r="H153">
        <v>154</v>
      </c>
      <c r="I153">
        <v>6.9190900328035996</v>
      </c>
      <c r="J153">
        <v>0.64900000000000002</v>
      </c>
      <c r="K153" s="10">
        <v>158</v>
      </c>
      <c r="L153">
        <v>14.781336403605525</v>
      </c>
      <c r="M153">
        <v>0.78800000000000003</v>
      </c>
      <c r="N153" s="10">
        <v>159</v>
      </c>
      <c r="O153">
        <v>10.427591146587158</v>
      </c>
      <c r="P153" s="10">
        <v>0.56000000000000005</v>
      </c>
      <c r="Q153" s="10">
        <v>163</v>
      </c>
      <c r="R153">
        <v>4.7873073648171918</v>
      </c>
      <c r="S153">
        <v>0.88700000000000001</v>
      </c>
    </row>
    <row r="154" spans="2:19" x14ac:dyDescent="0.3">
      <c r="B154" s="10">
        <v>168</v>
      </c>
      <c r="C154">
        <v>13.413006660368081</v>
      </c>
      <c r="D154">
        <v>0.84299999999999997</v>
      </c>
      <c r="E154" s="10">
        <v>156</v>
      </c>
      <c r="F154">
        <v>2.018506017616128</v>
      </c>
      <c r="G154" s="10">
        <v>0.56399999999999995</v>
      </c>
      <c r="H154">
        <v>155</v>
      </c>
      <c r="I154">
        <v>2.5731003930322749</v>
      </c>
      <c r="J154">
        <v>0.84599999999999997</v>
      </c>
      <c r="K154" s="10">
        <v>159</v>
      </c>
      <c r="L154">
        <v>28.953426675501316</v>
      </c>
      <c r="M154">
        <v>0.69499999999999995</v>
      </c>
      <c r="N154" s="10">
        <v>160</v>
      </c>
      <c r="O154">
        <v>7.4421717392156159</v>
      </c>
      <c r="P154" s="10">
        <v>0.69</v>
      </c>
      <c r="Q154" s="10">
        <v>164</v>
      </c>
      <c r="R154">
        <v>9.5812614605491913</v>
      </c>
      <c r="S154">
        <v>0.76</v>
      </c>
    </row>
    <row r="155" spans="2:19" x14ac:dyDescent="0.3">
      <c r="B155" s="10">
        <v>169</v>
      </c>
      <c r="C155">
        <v>46.252535963599016</v>
      </c>
      <c r="D155">
        <v>0.73399999999999999</v>
      </c>
      <c r="E155" s="10">
        <v>157</v>
      </c>
      <c r="F155">
        <v>0.7136496464611084</v>
      </c>
      <c r="G155" s="10">
        <v>1</v>
      </c>
      <c r="H155">
        <v>157</v>
      </c>
      <c r="I155">
        <v>20.824634184945396</v>
      </c>
      <c r="J155">
        <v>0.46800000000000003</v>
      </c>
      <c r="K155" s="10">
        <v>160</v>
      </c>
      <c r="L155">
        <v>171.95995022896267</v>
      </c>
      <c r="M155">
        <v>0.44600000000000001</v>
      </c>
      <c r="N155" s="10">
        <v>161</v>
      </c>
      <c r="O155">
        <v>4.3262710626597238</v>
      </c>
      <c r="P155" s="10">
        <v>0.8</v>
      </c>
      <c r="Q155" s="10">
        <v>165</v>
      </c>
      <c r="R155">
        <v>7.0737765096228413</v>
      </c>
      <c r="S155">
        <v>0.70199999999999996</v>
      </c>
    </row>
    <row r="156" spans="2:19" x14ac:dyDescent="0.3">
      <c r="B156" s="10">
        <v>170</v>
      </c>
      <c r="C156">
        <v>43.402279968173026</v>
      </c>
      <c r="D156">
        <v>0.61599999999999999</v>
      </c>
      <c r="E156" s="10">
        <v>158</v>
      </c>
      <c r="F156">
        <v>1.6736567743768009</v>
      </c>
      <c r="G156" s="10">
        <v>0.54300000000000004</v>
      </c>
      <c r="H156">
        <v>158</v>
      </c>
      <c r="I156">
        <v>3.70823233942262</v>
      </c>
      <c r="J156">
        <v>0.61799999999999999</v>
      </c>
      <c r="K156" s="10">
        <v>161</v>
      </c>
      <c r="L156">
        <v>46.681361171395061</v>
      </c>
      <c r="M156">
        <v>0.42599999999999999</v>
      </c>
      <c r="N156" s="10">
        <v>162</v>
      </c>
      <c r="O156">
        <v>23.590951761294829</v>
      </c>
      <c r="P156" s="10">
        <v>0.74399999999999999</v>
      </c>
      <c r="Q156" s="10">
        <v>166</v>
      </c>
      <c r="R156">
        <v>6.2926742996331511</v>
      </c>
      <c r="S156">
        <v>0.72499999999999998</v>
      </c>
    </row>
    <row r="157" spans="2:19" x14ac:dyDescent="0.3">
      <c r="B157" s="10">
        <v>171</v>
      </c>
      <c r="C157">
        <v>5.7536273917515919</v>
      </c>
      <c r="D157">
        <v>0.56399999999999995</v>
      </c>
      <c r="E157" s="10">
        <v>159</v>
      </c>
      <c r="F157">
        <v>0.94406974388262965</v>
      </c>
      <c r="G157" s="10">
        <v>0.83099999999999996</v>
      </c>
      <c r="H157">
        <v>159</v>
      </c>
      <c r="I157">
        <v>4.7203487194131482</v>
      </c>
      <c r="J157">
        <v>0.69299999999999995</v>
      </c>
      <c r="K157" s="10">
        <v>162</v>
      </c>
      <c r="L157">
        <v>15.100900716913134</v>
      </c>
      <c r="M157">
        <v>0.70299999999999996</v>
      </c>
      <c r="N157" s="10">
        <v>163</v>
      </c>
      <c r="O157">
        <v>11.786027080004791</v>
      </c>
      <c r="P157" s="10">
        <v>0.46200000000000002</v>
      </c>
      <c r="Q157" s="10">
        <v>167</v>
      </c>
      <c r="R157">
        <v>4.5695873482905078</v>
      </c>
      <c r="S157">
        <v>0.98199999999999998</v>
      </c>
    </row>
    <row r="158" spans="2:19" x14ac:dyDescent="0.3">
      <c r="B158" s="10">
        <v>172</v>
      </c>
      <c r="C158">
        <v>169.11652172843</v>
      </c>
      <c r="D158">
        <v>0.72099999999999997</v>
      </c>
      <c r="E158" s="10">
        <v>160</v>
      </c>
      <c r="F158">
        <v>1.1834540545406396</v>
      </c>
      <c r="G158" s="10">
        <v>0.93400000000000005</v>
      </c>
      <c r="H158">
        <v>160</v>
      </c>
      <c r="I158">
        <v>5.9494587437545556</v>
      </c>
      <c r="J158">
        <v>0.57399999999999995</v>
      </c>
      <c r="K158" s="10">
        <v>163</v>
      </c>
      <c r="L158">
        <v>16.690860145242773</v>
      </c>
      <c r="M158">
        <v>0.503</v>
      </c>
      <c r="N158" s="10">
        <v>164</v>
      </c>
      <c r="O158">
        <v>19.553870084563041</v>
      </c>
      <c r="P158" s="10">
        <v>0.63800000000000001</v>
      </c>
      <c r="Q158" s="10">
        <v>168</v>
      </c>
      <c r="R158">
        <v>65.876472767410135</v>
      </c>
      <c r="S158">
        <v>0.52100000000000002</v>
      </c>
    </row>
    <row r="159" spans="2:19" x14ac:dyDescent="0.3">
      <c r="B159" s="10">
        <v>173</v>
      </c>
      <c r="C159">
        <v>7.8420322627944063</v>
      </c>
      <c r="D159">
        <v>0.95599999999999996</v>
      </c>
      <c r="E159" s="10">
        <v>161</v>
      </c>
      <c r="F159">
        <v>0.50462650440403201</v>
      </c>
      <c r="G159" s="10">
        <v>0.80400000000000005</v>
      </c>
      <c r="H159">
        <v>161</v>
      </c>
      <c r="I159">
        <v>7.8176401904467188</v>
      </c>
      <c r="J159">
        <v>0.748</v>
      </c>
      <c r="K159" s="10">
        <v>164</v>
      </c>
      <c r="L159">
        <v>15.100900716913134</v>
      </c>
      <c r="M159">
        <v>0.9</v>
      </c>
      <c r="N159" s="10">
        <v>165</v>
      </c>
      <c r="O159">
        <v>16.690860145242773</v>
      </c>
      <c r="P159" s="10">
        <v>0.69799999999999995</v>
      </c>
      <c r="Q159" s="10">
        <v>169</v>
      </c>
      <c r="R159">
        <v>7.0737765096228413</v>
      </c>
      <c r="S159">
        <v>0.47399999999999998</v>
      </c>
    </row>
    <row r="160" spans="2:19" x14ac:dyDescent="0.3">
      <c r="B160" s="10">
        <v>174</v>
      </c>
      <c r="C160">
        <v>17.131308037083887</v>
      </c>
      <c r="D160">
        <v>0.70599999999999996</v>
      </c>
      <c r="E160" s="10">
        <v>162</v>
      </c>
      <c r="F160">
        <v>0.61803872323710329</v>
      </c>
      <c r="G160" s="10">
        <v>0.78600000000000003</v>
      </c>
      <c r="H160">
        <v>162</v>
      </c>
      <c r="I160">
        <v>6.0133188066556569</v>
      </c>
      <c r="J160">
        <v>0.88300000000000001</v>
      </c>
      <c r="K160" s="10">
        <v>165</v>
      </c>
      <c r="L160">
        <v>64.479736424540391</v>
      </c>
      <c r="M160">
        <v>0.77900000000000003</v>
      </c>
      <c r="N160" s="10">
        <v>166</v>
      </c>
      <c r="O160">
        <v>4.0684289451282192</v>
      </c>
      <c r="P160" s="10">
        <v>0.83899999999999997</v>
      </c>
      <c r="Q160" s="10">
        <v>170</v>
      </c>
      <c r="R160">
        <v>7.6447168098853711</v>
      </c>
      <c r="S160">
        <v>0.56399999999999995</v>
      </c>
    </row>
    <row r="161" spans="2:19" x14ac:dyDescent="0.3">
      <c r="B161" s="10">
        <v>175</v>
      </c>
      <c r="C161">
        <v>7.8420322627944063</v>
      </c>
      <c r="D161">
        <v>0.77900000000000003</v>
      </c>
      <c r="E161" s="10">
        <v>163</v>
      </c>
      <c r="F161">
        <v>0.87403874447366325</v>
      </c>
      <c r="G161" s="10">
        <v>0.92800000000000005</v>
      </c>
      <c r="H161">
        <v>163</v>
      </c>
      <c r="I161">
        <v>6.7796716413805305</v>
      </c>
      <c r="J161">
        <v>0.88400000000000001</v>
      </c>
      <c r="K161" s="10">
        <v>166</v>
      </c>
      <c r="L161">
        <v>26.747584941199605</v>
      </c>
      <c r="M161">
        <v>0.65300000000000002</v>
      </c>
      <c r="N161" s="10">
        <v>167</v>
      </c>
      <c r="O161">
        <v>3.4225434710991616</v>
      </c>
      <c r="P161" s="10">
        <v>0.88800000000000001</v>
      </c>
      <c r="Q161" s="10">
        <v>171</v>
      </c>
      <c r="R161">
        <v>22.522402949563105</v>
      </c>
      <c r="S161">
        <v>0.50700000000000001</v>
      </c>
    </row>
    <row r="162" spans="2:19" x14ac:dyDescent="0.3">
      <c r="B162" s="10">
        <v>176</v>
      </c>
      <c r="C162">
        <v>7.5356807054962367</v>
      </c>
      <c r="D162">
        <v>0.96699999999999997</v>
      </c>
      <c r="E162" s="10">
        <v>164</v>
      </c>
      <c r="F162">
        <v>3.5503621636219189</v>
      </c>
      <c r="G162" s="10">
        <v>0.748</v>
      </c>
      <c r="H162">
        <v>164</v>
      </c>
      <c r="I162">
        <v>4.3847368365160699</v>
      </c>
      <c r="J162">
        <v>0.80900000000000005</v>
      </c>
      <c r="K162" s="10">
        <v>167</v>
      </c>
      <c r="L162">
        <v>33.132870921045424</v>
      </c>
      <c r="M162">
        <v>0.77100000000000002</v>
      </c>
      <c r="N162" s="10">
        <v>168</v>
      </c>
      <c r="O162">
        <v>10.409259592159394</v>
      </c>
      <c r="P162" s="10">
        <v>0.64500000000000002</v>
      </c>
      <c r="Q162" s="10">
        <v>172</v>
      </c>
      <c r="R162">
        <v>29.467768315727287</v>
      </c>
      <c r="S162">
        <v>0.318</v>
      </c>
    </row>
    <row r="163" spans="2:19" x14ac:dyDescent="0.3">
      <c r="B163" s="10">
        <v>177</v>
      </c>
      <c r="C163">
        <v>17.53894734606428</v>
      </c>
      <c r="D163">
        <v>0.95699999999999996</v>
      </c>
      <c r="E163" s="10">
        <v>165</v>
      </c>
      <c r="F163">
        <v>0.87403874447366325</v>
      </c>
      <c r="G163" s="10">
        <v>0.75800000000000001</v>
      </c>
      <c r="H163">
        <v>165</v>
      </c>
      <c r="I163">
        <v>3.441093978088511</v>
      </c>
      <c r="J163">
        <v>0.96399999999999997</v>
      </c>
      <c r="K163" s="10">
        <v>168</v>
      </c>
      <c r="L163">
        <v>17.567961340001958</v>
      </c>
      <c r="M163">
        <v>0.8</v>
      </c>
      <c r="N163" s="10">
        <v>169</v>
      </c>
      <c r="O163">
        <v>14.210411387253952</v>
      </c>
      <c r="P163" s="10">
        <v>0.63900000000000001</v>
      </c>
      <c r="Q163" s="10">
        <v>173</v>
      </c>
      <c r="R163">
        <v>118.43735638852196</v>
      </c>
      <c r="S163">
        <v>0.65</v>
      </c>
    </row>
    <row r="164" spans="2:19" x14ac:dyDescent="0.3">
      <c r="B164" s="10">
        <v>178</v>
      </c>
      <c r="C164">
        <v>16.568356763568953</v>
      </c>
      <c r="D164">
        <v>0.86799999999999999</v>
      </c>
      <c r="E164" s="10">
        <v>166</v>
      </c>
      <c r="F164">
        <v>1.2360774464742066</v>
      </c>
      <c r="G164" s="10">
        <v>0.77500000000000002</v>
      </c>
      <c r="H164">
        <v>166</v>
      </c>
      <c r="I164">
        <v>2.2847936741452539</v>
      </c>
      <c r="J164">
        <v>0.77400000000000002</v>
      </c>
      <c r="K164" s="10">
        <v>169</v>
      </c>
      <c r="L164">
        <v>24.73184742979732</v>
      </c>
      <c r="M164">
        <v>0.745</v>
      </c>
      <c r="N164" s="10">
        <v>170</v>
      </c>
      <c r="O164">
        <v>4.1917425633434657</v>
      </c>
      <c r="P164" s="10">
        <v>0.84199999999999997</v>
      </c>
      <c r="Q164" s="10">
        <v>174</v>
      </c>
      <c r="R164">
        <v>20.885685720757813</v>
      </c>
      <c r="S164">
        <v>0.47</v>
      </c>
    </row>
    <row r="165" spans="2:19" x14ac:dyDescent="0.3">
      <c r="B165" s="10">
        <v>179</v>
      </c>
      <c r="C165">
        <v>7.8420322627944063</v>
      </c>
      <c r="D165">
        <v>0.81699999999999995</v>
      </c>
      <c r="E165" s="10">
        <v>167</v>
      </c>
      <c r="F165">
        <v>0.61803872323710329</v>
      </c>
      <c r="G165" s="10">
        <v>0.88</v>
      </c>
      <c r="H165">
        <v>167</v>
      </c>
      <c r="I165">
        <v>5.8414741118062281</v>
      </c>
      <c r="J165">
        <v>0.84199999999999997</v>
      </c>
      <c r="K165" s="10">
        <v>170</v>
      </c>
      <c r="L165">
        <v>26.101924840666168</v>
      </c>
      <c r="M165">
        <v>0.78700000000000003</v>
      </c>
      <c r="N165" s="10">
        <v>171</v>
      </c>
      <c r="O165">
        <v>7.3127327914314524</v>
      </c>
      <c r="P165" s="10">
        <v>0.70399999999999996</v>
      </c>
      <c r="Q165" s="10">
        <v>175</v>
      </c>
      <c r="R165">
        <v>69.664963738360044</v>
      </c>
      <c r="S165">
        <v>0.58699999999999997</v>
      </c>
    </row>
    <row r="166" spans="2:19" x14ac:dyDescent="0.3">
      <c r="B166" s="10">
        <v>180</v>
      </c>
      <c r="C166">
        <v>25.464895447136996</v>
      </c>
      <c r="D166">
        <v>0.73799999999999999</v>
      </c>
      <c r="E166" s="10">
        <v>168</v>
      </c>
      <c r="F166">
        <v>0.87403874447366325</v>
      </c>
      <c r="G166" s="10">
        <v>0.82599999999999996</v>
      </c>
      <c r="H166">
        <v>168</v>
      </c>
      <c r="I166">
        <v>4.9827874851668792</v>
      </c>
      <c r="J166">
        <v>0.57399999999999995</v>
      </c>
      <c r="K166" s="10">
        <v>171</v>
      </c>
      <c r="L166">
        <v>177.43094152728327</v>
      </c>
      <c r="M166">
        <v>0.57299999999999995</v>
      </c>
      <c r="N166" s="10">
        <v>172</v>
      </c>
      <c r="O166">
        <v>5.1954478486830613</v>
      </c>
      <c r="P166" s="10">
        <v>0.83199999999999996</v>
      </c>
      <c r="Q166" s="10">
        <v>176</v>
      </c>
      <c r="R166">
        <v>38.793931766153356</v>
      </c>
      <c r="S166">
        <v>0.46800000000000003</v>
      </c>
    </row>
    <row r="167" spans="2:19" x14ac:dyDescent="0.3">
      <c r="B167" s="10">
        <v>181</v>
      </c>
      <c r="C167">
        <v>40.467773628386901</v>
      </c>
      <c r="D167">
        <v>0.63200000000000001</v>
      </c>
      <c r="E167" s="10">
        <v>169</v>
      </c>
      <c r="F167">
        <v>0.87403874447366325</v>
      </c>
      <c r="G167" s="10">
        <v>0.78200000000000003</v>
      </c>
      <c r="H167">
        <v>169</v>
      </c>
      <c r="I167">
        <v>3.3662786498064814</v>
      </c>
      <c r="J167">
        <v>0.76400000000000001</v>
      </c>
      <c r="K167" s="10">
        <v>172</v>
      </c>
      <c r="L167">
        <v>29.745153548712175</v>
      </c>
      <c r="M167">
        <v>0.71699999999999997</v>
      </c>
      <c r="N167" s="10">
        <v>173</v>
      </c>
      <c r="O167">
        <v>20.584803144258199</v>
      </c>
      <c r="P167" s="10">
        <v>0.60399999999999998</v>
      </c>
      <c r="Q167" s="10">
        <v>177</v>
      </c>
      <c r="R167">
        <v>65.749754571703903</v>
      </c>
      <c r="S167">
        <v>0.38200000000000001</v>
      </c>
    </row>
    <row r="168" spans="2:19" x14ac:dyDescent="0.3">
      <c r="B168" s="10">
        <v>182</v>
      </c>
      <c r="C168">
        <v>17.94087391709359</v>
      </c>
      <c r="D168">
        <v>0.81499999999999995</v>
      </c>
      <c r="E168" s="10">
        <v>170</v>
      </c>
      <c r="F168">
        <v>1.009253008808064</v>
      </c>
      <c r="G168" s="10">
        <v>0.93300000000000005</v>
      </c>
      <c r="H168">
        <v>170</v>
      </c>
      <c r="I168">
        <v>4.3847368365160699</v>
      </c>
      <c r="J168">
        <v>0.61799999999999999</v>
      </c>
      <c r="K168" s="10">
        <v>173</v>
      </c>
      <c r="L168">
        <v>89.120526704334196</v>
      </c>
      <c r="M168">
        <v>0.68400000000000005</v>
      </c>
      <c r="N168" s="10">
        <v>174</v>
      </c>
      <c r="O168">
        <v>28.637276245549582</v>
      </c>
      <c r="P168" s="10">
        <v>0.63400000000000001</v>
      </c>
      <c r="Q168" s="10">
        <v>178</v>
      </c>
      <c r="R168">
        <v>8.0424230722181154</v>
      </c>
      <c r="S168">
        <v>0.54900000000000004</v>
      </c>
    </row>
    <row r="169" spans="2:19" x14ac:dyDescent="0.3">
      <c r="B169" s="10">
        <v>183</v>
      </c>
      <c r="C169">
        <v>9.4810712400183181</v>
      </c>
      <c r="D169">
        <v>0.79600000000000004</v>
      </c>
      <c r="E169" s="10">
        <v>171</v>
      </c>
      <c r="F169">
        <v>0.79788456080286541</v>
      </c>
      <c r="G169" s="10">
        <v>0.91400000000000003</v>
      </c>
      <c r="H169">
        <v>171</v>
      </c>
      <c r="I169">
        <v>6.5795246424795408</v>
      </c>
      <c r="J169">
        <v>0.76200000000000001</v>
      </c>
      <c r="K169" s="10">
        <v>174</v>
      </c>
      <c r="L169">
        <v>182.1956772005384</v>
      </c>
      <c r="M169">
        <v>0.54700000000000004</v>
      </c>
      <c r="N169" s="10">
        <v>175</v>
      </c>
      <c r="O169">
        <v>11.893566051444646</v>
      </c>
      <c r="P169" s="10">
        <v>0.60299999999999998</v>
      </c>
      <c r="Q169" s="10">
        <v>179</v>
      </c>
      <c r="R169">
        <v>6.2926742996331511</v>
      </c>
      <c r="S169">
        <v>0.79600000000000004</v>
      </c>
    </row>
    <row r="170" spans="2:19" x14ac:dyDescent="0.3">
      <c r="B170" s="10">
        <v>184</v>
      </c>
      <c r="C170">
        <v>18.965499502720288</v>
      </c>
      <c r="D170">
        <v>0.98</v>
      </c>
      <c r="E170" s="10">
        <v>172</v>
      </c>
      <c r="F170">
        <v>0.50462650440403201</v>
      </c>
      <c r="G170" s="10">
        <v>0.53900000000000003</v>
      </c>
      <c r="H170">
        <v>172</v>
      </c>
      <c r="I170">
        <v>30.208124432206827</v>
      </c>
      <c r="J170">
        <v>0.66300000000000003</v>
      </c>
      <c r="K170" s="10">
        <v>175</v>
      </c>
      <c r="L170">
        <v>24.952237121658939</v>
      </c>
      <c r="M170">
        <v>0.59699999999999998</v>
      </c>
      <c r="N170" s="10">
        <v>176</v>
      </c>
      <c r="O170">
        <v>7.6862419214926847</v>
      </c>
      <c r="P170" s="10">
        <v>0.56599999999999995</v>
      </c>
      <c r="Q170" s="10">
        <v>180</v>
      </c>
      <c r="R170">
        <v>19.863960705595119</v>
      </c>
      <c r="S170">
        <v>0.70699999999999996</v>
      </c>
    </row>
    <row r="171" spans="2:19" x14ac:dyDescent="0.3">
      <c r="B171" s="10">
        <v>185</v>
      </c>
      <c r="C171">
        <v>11.512785788284711</v>
      </c>
      <c r="D171">
        <v>0.63400000000000001</v>
      </c>
      <c r="E171" s="10">
        <v>173</v>
      </c>
      <c r="F171">
        <v>0.79788456080286541</v>
      </c>
      <c r="G171" s="10">
        <v>0.82699999999999996</v>
      </c>
      <c r="H171">
        <v>173</v>
      </c>
      <c r="I171">
        <v>3.9573787284315491</v>
      </c>
      <c r="J171">
        <v>0.72599999999999998</v>
      </c>
      <c r="K171" s="10">
        <v>177</v>
      </c>
      <c r="L171">
        <v>58.681141338050402</v>
      </c>
      <c r="M171">
        <v>0.61</v>
      </c>
      <c r="N171" s="10">
        <v>177</v>
      </c>
      <c r="O171">
        <v>5.4466945381882113</v>
      </c>
      <c r="P171" s="10">
        <v>0.78900000000000003</v>
      </c>
      <c r="Q171" s="10">
        <v>181</v>
      </c>
      <c r="R171">
        <v>18.047012925779562</v>
      </c>
      <c r="S171">
        <v>0.52700000000000002</v>
      </c>
    </row>
    <row r="172" spans="2:19" x14ac:dyDescent="0.3">
      <c r="B172" s="10">
        <v>186</v>
      </c>
      <c r="C172">
        <v>12.686113607189736</v>
      </c>
      <c r="D172">
        <v>0.77</v>
      </c>
      <c r="E172" s="10">
        <v>174</v>
      </c>
      <c r="F172">
        <v>2.8545985858444336</v>
      </c>
      <c r="G172" s="10">
        <v>0.63300000000000001</v>
      </c>
      <c r="H172">
        <v>174</v>
      </c>
      <c r="I172">
        <v>4.7203487194131482</v>
      </c>
      <c r="J172">
        <v>0.74199999999999999</v>
      </c>
      <c r="K172" s="10">
        <v>178</v>
      </c>
      <c r="L172">
        <v>116.43429639295339</v>
      </c>
      <c r="M172">
        <v>0.47399999999999998</v>
      </c>
      <c r="N172" s="10">
        <v>178</v>
      </c>
      <c r="O172">
        <v>6.0765077797464979</v>
      </c>
      <c r="P172" s="10">
        <v>0.84299999999999997</v>
      </c>
      <c r="Q172" s="10">
        <v>182</v>
      </c>
      <c r="R172">
        <v>35.06337268997769</v>
      </c>
      <c r="S172">
        <v>0.56200000000000006</v>
      </c>
    </row>
    <row r="173" spans="2:19" x14ac:dyDescent="0.3">
      <c r="B173" s="10">
        <v>187</v>
      </c>
      <c r="C173">
        <v>50.036968740794279</v>
      </c>
      <c r="D173">
        <v>0.88800000000000001</v>
      </c>
      <c r="E173" s="10">
        <v>175</v>
      </c>
      <c r="F173">
        <v>0.61803872323710329</v>
      </c>
      <c r="G173" s="10">
        <v>0.97099999999999997</v>
      </c>
      <c r="H173">
        <v>175</v>
      </c>
      <c r="I173">
        <v>2.9854106607209232</v>
      </c>
      <c r="J173">
        <v>0.871</v>
      </c>
      <c r="K173" s="10">
        <v>179</v>
      </c>
      <c r="L173">
        <v>111.73688884054388</v>
      </c>
      <c r="M173">
        <v>0.498</v>
      </c>
      <c r="N173" s="10">
        <v>179</v>
      </c>
      <c r="O173">
        <v>23.78177886053437</v>
      </c>
      <c r="P173" s="10">
        <v>0.46600000000000003</v>
      </c>
      <c r="Q173" s="10">
        <v>183</v>
      </c>
      <c r="R173">
        <v>34.037048370188103</v>
      </c>
      <c r="S173">
        <v>0.61399999999999999</v>
      </c>
    </row>
    <row r="174" spans="2:19" x14ac:dyDescent="0.3">
      <c r="B174" s="10">
        <v>188</v>
      </c>
      <c r="C174">
        <v>15.384902709028314</v>
      </c>
      <c r="D174">
        <v>0.61199999999999999</v>
      </c>
      <c r="E174" s="10">
        <v>176</v>
      </c>
      <c r="F174">
        <v>1.1834540545406396</v>
      </c>
      <c r="G174" s="10">
        <v>0.82399999999999995</v>
      </c>
      <c r="H174">
        <v>176</v>
      </c>
      <c r="I174">
        <v>104.6616537955522</v>
      </c>
      <c r="J174">
        <v>0.33</v>
      </c>
      <c r="K174" s="10">
        <v>180</v>
      </c>
      <c r="L174">
        <v>10.255222396180613</v>
      </c>
      <c r="M174">
        <v>0.84699999999999998</v>
      </c>
      <c r="N174" s="10">
        <v>180</v>
      </c>
      <c r="O174">
        <v>4.9571688707758019</v>
      </c>
      <c r="P174" s="10">
        <v>0.84199999999999997</v>
      </c>
      <c r="Q174" s="10">
        <v>184</v>
      </c>
      <c r="R174">
        <v>34.462702263881745</v>
      </c>
      <c r="S174">
        <v>0.64700000000000002</v>
      </c>
    </row>
    <row r="175" spans="2:19" x14ac:dyDescent="0.3">
      <c r="B175" s="10">
        <v>189</v>
      </c>
      <c r="C175">
        <v>56.773285156815298</v>
      </c>
      <c r="D175">
        <v>0.87</v>
      </c>
      <c r="E175" s="10">
        <v>177</v>
      </c>
      <c r="F175">
        <v>0.7136496464611084</v>
      </c>
      <c r="G175" s="10">
        <v>0.84699999999999998</v>
      </c>
      <c r="H175">
        <v>177</v>
      </c>
      <c r="I175">
        <v>5.0839711602372217</v>
      </c>
      <c r="J175">
        <v>0.61799999999999999</v>
      </c>
      <c r="K175" s="10">
        <v>182</v>
      </c>
      <c r="L175">
        <v>96.79494053868811</v>
      </c>
      <c r="M175">
        <v>0.317</v>
      </c>
      <c r="N175" s="10">
        <v>181</v>
      </c>
      <c r="O175">
        <v>108.30853104676692</v>
      </c>
      <c r="P175" s="10">
        <v>0.496</v>
      </c>
      <c r="Q175" s="10">
        <v>185</v>
      </c>
      <c r="R175">
        <v>2.8988585676524603</v>
      </c>
      <c r="S175">
        <v>0.85699999999999998</v>
      </c>
    </row>
    <row r="176" spans="2:19" x14ac:dyDescent="0.3">
      <c r="B176" s="10">
        <v>190</v>
      </c>
      <c r="C176">
        <v>18.589169224070318</v>
      </c>
      <c r="D176">
        <v>0.60699999999999998</v>
      </c>
      <c r="E176" s="10">
        <v>178</v>
      </c>
      <c r="F176">
        <v>0.61803872323710329</v>
      </c>
      <c r="G176" s="10">
        <v>0.752</v>
      </c>
      <c r="H176">
        <v>178</v>
      </c>
      <c r="I176">
        <v>4.3701937223683167</v>
      </c>
      <c r="J176">
        <v>0.85199999999999998</v>
      </c>
      <c r="K176" s="10">
        <v>183</v>
      </c>
      <c r="L176">
        <v>133.81739649636094</v>
      </c>
      <c r="M176">
        <v>0.495</v>
      </c>
      <c r="N176" s="10">
        <v>182</v>
      </c>
      <c r="O176">
        <v>9.1391746965810157</v>
      </c>
      <c r="P176" s="10">
        <v>0.41499999999999998</v>
      </c>
      <c r="Q176" s="10">
        <v>186</v>
      </c>
      <c r="R176">
        <v>52.650708796723677</v>
      </c>
      <c r="S176">
        <v>0.40899999999999997</v>
      </c>
    </row>
    <row r="177" spans="2:19" x14ac:dyDescent="0.3">
      <c r="B177" s="10">
        <v>191</v>
      </c>
      <c r="C177">
        <v>7.8420322627944063</v>
      </c>
      <c r="D177">
        <v>0.69699999999999995</v>
      </c>
      <c r="E177" s="10">
        <v>179</v>
      </c>
      <c r="F177">
        <v>1.2360774464742066</v>
      </c>
      <c r="G177" s="10">
        <v>0.90400000000000003</v>
      </c>
      <c r="H177">
        <v>179</v>
      </c>
      <c r="I177">
        <v>23.994977018727077</v>
      </c>
      <c r="J177">
        <v>0.61899999999999999</v>
      </c>
      <c r="K177" s="10">
        <v>185</v>
      </c>
      <c r="L177">
        <v>78.306587509893092</v>
      </c>
      <c r="M177">
        <v>0.78600000000000003</v>
      </c>
      <c r="N177" s="10">
        <v>183</v>
      </c>
      <c r="O177">
        <v>3.5323855308282242</v>
      </c>
      <c r="P177" s="10">
        <v>0.88900000000000001</v>
      </c>
      <c r="Q177" s="10">
        <v>187</v>
      </c>
      <c r="R177">
        <v>17.216566615163021</v>
      </c>
      <c r="S177">
        <v>0.78800000000000003</v>
      </c>
    </row>
    <row r="178" spans="2:19" x14ac:dyDescent="0.3">
      <c r="B178" s="10">
        <v>193</v>
      </c>
      <c r="C178">
        <v>26.286633503128026</v>
      </c>
      <c r="D178">
        <v>0.76100000000000001</v>
      </c>
      <c r="E178" s="10">
        <v>180</v>
      </c>
      <c r="F178">
        <v>0.61803872323710329</v>
      </c>
      <c r="G178" s="10">
        <v>0.86799999999999999</v>
      </c>
      <c r="H178">
        <v>180</v>
      </c>
      <c r="I178">
        <v>1.5553633450087505</v>
      </c>
      <c r="J178">
        <v>0.879</v>
      </c>
      <c r="K178" s="10">
        <v>186</v>
      </c>
      <c r="L178">
        <v>14.546903874535779</v>
      </c>
      <c r="M178">
        <v>0.746</v>
      </c>
      <c r="N178" s="10">
        <v>184</v>
      </c>
      <c r="O178">
        <v>14.867225193896278</v>
      </c>
      <c r="P178" s="10">
        <v>0.61099999999999999</v>
      </c>
      <c r="Q178" s="10">
        <v>188</v>
      </c>
      <c r="R178">
        <v>2.0498025508877769</v>
      </c>
      <c r="S178">
        <v>1</v>
      </c>
    </row>
    <row r="179" spans="2:19" x14ac:dyDescent="0.3">
      <c r="B179" s="10">
        <v>194</v>
      </c>
      <c r="C179">
        <v>48.986473336650405</v>
      </c>
      <c r="D179">
        <v>0.71799999999999997</v>
      </c>
      <c r="E179" s="10">
        <v>181</v>
      </c>
      <c r="F179">
        <v>0.94406974388262965</v>
      </c>
      <c r="G179" s="10">
        <v>0.84599999999999997</v>
      </c>
      <c r="H179">
        <v>181</v>
      </c>
      <c r="I179">
        <v>1.7112717355495808</v>
      </c>
      <c r="J179">
        <v>0.93799999999999994</v>
      </c>
      <c r="K179" s="10">
        <v>187</v>
      </c>
      <c r="L179">
        <v>11.80222039253745</v>
      </c>
      <c r="M179">
        <v>0.52100000000000002</v>
      </c>
      <c r="N179" s="10">
        <v>185</v>
      </c>
      <c r="O179">
        <v>2.7408234736913393</v>
      </c>
      <c r="P179" s="10">
        <v>0.73299999999999998</v>
      </c>
      <c r="Q179" s="10">
        <v>189</v>
      </c>
      <c r="R179">
        <v>61.687365216468606</v>
      </c>
      <c r="S179">
        <v>0.40400000000000003</v>
      </c>
    </row>
    <row r="180" spans="2:19" x14ac:dyDescent="0.3">
      <c r="B180" s="10">
        <v>195</v>
      </c>
      <c r="C180">
        <v>21.862619355730917</v>
      </c>
      <c r="D180">
        <v>0.86599999999999999</v>
      </c>
      <c r="E180" s="10">
        <v>182</v>
      </c>
      <c r="F180">
        <v>0.50462650440403201</v>
      </c>
      <c r="G180" s="10">
        <v>1</v>
      </c>
      <c r="H180">
        <v>182</v>
      </c>
      <c r="I180">
        <v>3.8098465598998676</v>
      </c>
      <c r="J180">
        <v>0.64</v>
      </c>
      <c r="K180" s="10">
        <v>188</v>
      </c>
      <c r="L180">
        <v>88.088045485636144</v>
      </c>
      <c r="M180">
        <v>0.60599999999999998</v>
      </c>
      <c r="N180" s="10">
        <v>186</v>
      </c>
      <c r="O180">
        <v>2.8768136958757959</v>
      </c>
      <c r="P180" s="10">
        <v>0.72399999999999998</v>
      </c>
      <c r="Q180" s="10">
        <v>190</v>
      </c>
      <c r="R180">
        <v>8.4213682167299027</v>
      </c>
      <c r="S180">
        <v>0.871</v>
      </c>
    </row>
    <row r="181" spans="2:19" x14ac:dyDescent="0.3">
      <c r="B181" s="10">
        <v>196</v>
      </c>
      <c r="C181">
        <v>20.979964504615964</v>
      </c>
      <c r="D181">
        <v>0.7</v>
      </c>
      <c r="E181" s="10">
        <v>183</v>
      </c>
      <c r="F181">
        <v>0.79788456080286541</v>
      </c>
      <c r="G181" s="10">
        <v>0.89200000000000002</v>
      </c>
      <c r="H181">
        <v>183</v>
      </c>
      <c r="I181">
        <v>1.7112717355495808</v>
      </c>
      <c r="J181">
        <v>1</v>
      </c>
      <c r="K181" s="10">
        <v>190</v>
      </c>
      <c r="L181">
        <v>19.586400251927472</v>
      </c>
      <c r="M181">
        <v>0.72399999999999998</v>
      </c>
      <c r="N181" s="10">
        <v>187</v>
      </c>
      <c r="O181">
        <v>4.1765274766092144</v>
      </c>
      <c r="P181" s="10">
        <v>0.84399999999999997</v>
      </c>
      <c r="Q181" s="10">
        <v>191</v>
      </c>
      <c r="R181">
        <v>8.2995336838988916</v>
      </c>
      <c r="S181">
        <v>0.64700000000000002</v>
      </c>
    </row>
    <row r="182" spans="2:19" x14ac:dyDescent="0.3">
      <c r="B182" s="10">
        <v>197</v>
      </c>
      <c r="C182">
        <v>35.680698154333939</v>
      </c>
      <c r="D182">
        <v>0.77700000000000002</v>
      </c>
      <c r="E182" s="10">
        <v>184</v>
      </c>
      <c r="F182">
        <v>0.7136496464611084</v>
      </c>
      <c r="G182" s="10">
        <v>0.66700000000000004</v>
      </c>
      <c r="H182">
        <v>184</v>
      </c>
      <c r="I182">
        <v>5.5508915484443522</v>
      </c>
      <c r="J182">
        <v>0.74</v>
      </c>
      <c r="K182" s="10">
        <v>191</v>
      </c>
      <c r="L182">
        <v>11.021209215314556</v>
      </c>
      <c r="M182">
        <v>0.86099999999999999</v>
      </c>
      <c r="N182" s="10">
        <v>188</v>
      </c>
      <c r="O182">
        <v>4.3556020498381072</v>
      </c>
      <c r="P182" s="10">
        <v>0.79200000000000004</v>
      </c>
      <c r="Q182" s="10">
        <v>192</v>
      </c>
      <c r="R182">
        <v>28.238801795891277</v>
      </c>
      <c r="S182">
        <v>0.52500000000000002</v>
      </c>
    </row>
    <row r="183" spans="2:19" x14ac:dyDescent="0.3">
      <c r="B183" s="10">
        <v>198</v>
      </c>
      <c r="C183">
        <v>46.303434747106401</v>
      </c>
      <c r="D183">
        <v>0.64800000000000002</v>
      </c>
      <c r="E183" s="10">
        <v>185</v>
      </c>
      <c r="F183">
        <v>0.50462650440403201</v>
      </c>
      <c r="G183" s="10">
        <v>0.84599999999999997</v>
      </c>
      <c r="H183">
        <v>185</v>
      </c>
      <c r="I183">
        <v>3.0695231927842155</v>
      </c>
      <c r="J183">
        <v>0.79200000000000004</v>
      </c>
      <c r="K183" s="10">
        <v>192</v>
      </c>
      <c r="L183">
        <v>110.56331012161233</v>
      </c>
      <c r="M183">
        <v>0.78900000000000003</v>
      </c>
      <c r="N183" s="10">
        <v>189</v>
      </c>
      <c r="O183">
        <v>23.987016285186868</v>
      </c>
      <c r="P183" s="10">
        <v>0.59499999999999997</v>
      </c>
      <c r="Q183" s="10">
        <v>193</v>
      </c>
      <c r="R183">
        <v>6.6181145607257053</v>
      </c>
      <c r="S183">
        <v>0.752</v>
      </c>
    </row>
    <row r="184" spans="2:19" x14ac:dyDescent="0.3">
      <c r="B184" s="10">
        <v>199</v>
      </c>
      <c r="C184">
        <v>23.229268586392514</v>
      </c>
      <c r="D184">
        <v>0.89300000000000002</v>
      </c>
      <c r="E184" s="10">
        <v>186</v>
      </c>
      <c r="F184">
        <v>0.50462650440403201</v>
      </c>
      <c r="G184" s="10">
        <v>1</v>
      </c>
      <c r="H184">
        <v>186</v>
      </c>
      <c r="I184">
        <v>4.9184907593659348</v>
      </c>
      <c r="J184">
        <v>0.67200000000000004</v>
      </c>
      <c r="K184" s="10">
        <v>193</v>
      </c>
      <c r="L184">
        <v>44.998142717142549</v>
      </c>
      <c r="M184">
        <v>0.59199999999999997</v>
      </c>
      <c r="N184" s="10">
        <v>190</v>
      </c>
      <c r="O184">
        <v>1.9544100476116797</v>
      </c>
      <c r="P184" s="10">
        <v>0.52800000000000002</v>
      </c>
      <c r="Q184" s="10">
        <v>194</v>
      </c>
      <c r="R184">
        <v>51.771580675327954</v>
      </c>
      <c r="S184">
        <v>0.53900000000000003</v>
      </c>
    </row>
    <row r="185" spans="2:19" x14ac:dyDescent="0.3">
      <c r="B185" s="10">
        <v>200</v>
      </c>
      <c r="C185">
        <v>14.09796768804493</v>
      </c>
      <c r="D185">
        <v>0.83</v>
      </c>
      <c r="E185" s="10">
        <v>187</v>
      </c>
      <c r="F185">
        <v>1.9867165345562021</v>
      </c>
      <c r="G185" s="10">
        <v>0.6</v>
      </c>
      <c r="H185">
        <v>187</v>
      </c>
      <c r="I185">
        <v>7.459260560198083</v>
      </c>
      <c r="J185">
        <v>0.82599999999999996</v>
      </c>
      <c r="K185" s="10">
        <v>195</v>
      </c>
      <c r="L185">
        <v>27.403588879648574</v>
      </c>
      <c r="M185">
        <v>0.76200000000000001</v>
      </c>
      <c r="N185" s="10">
        <v>191</v>
      </c>
      <c r="O185">
        <v>6.8077837383659539</v>
      </c>
      <c r="P185" s="10">
        <v>0.68600000000000005</v>
      </c>
      <c r="Q185" s="10">
        <v>195</v>
      </c>
      <c r="R185">
        <v>14.802855320812993</v>
      </c>
      <c r="S185">
        <v>0.46500000000000002</v>
      </c>
    </row>
    <row r="186" spans="2:19" x14ac:dyDescent="0.3">
      <c r="B186" s="10">
        <v>201</v>
      </c>
      <c r="C186">
        <v>28.198193128055372</v>
      </c>
      <c r="D186">
        <v>0.49199999999999999</v>
      </c>
      <c r="E186" s="10">
        <v>188</v>
      </c>
      <c r="F186">
        <v>1.7841241161527712</v>
      </c>
      <c r="G186" s="10">
        <v>0.92400000000000004</v>
      </c>
      <c r="H186">
        <v>188</v>
      </c>
      <c r="I186">
        <v>5.2925674284012274</v>
      </c>
      <c r="J186">
        <v>0.92100000000000004</v>
      </c>
      <c r="K186" s="10">
        <v>196</v>
      </c>
      <c r="L186">
        <v>16.273715780512877</v>
      </c>
      <c r="M186">
        <v>0.50800000000000001</v>
      </c>
      <c r="N186" s="10">
        <v>192</v>
      </c>
      <c r="O186">
        <v>3.2703535245865036</v>
      </c>
      <c r="P186" s="10">
        <v>0.84499999999999997</v>
      </c>
      <c r="Q186" s="10">
        <v>196</v>
      </c>
      <c r="R186">
        <v>18.389465002594807</v>
      </c>
      <c r="S186">
        <v>0.85199999999999998</v>
      </c>
    </row>
    <row r="187" spans="2:19" x14ac:dyDescent="0.3">
      <c r="B187" s="10">
        <v>202</v>
      </c>
      <c r="C187">
        <v>27.519500017414469</v>
      </c>
      <c r="D187">
        <v>0.67600000000000005</v>
      </c>
      <c r="E187" s="10">
        <v>189</v>
      </c>
      <c r="F187">
        <v>0.50462650440403201</v>
      </c>
      <c r="G187" s="10">
        <v>0.84599999999999997</v>
      </c>
      <c r="H187">
        <v>189</v>
      </c>
      <c r="I187">
        <v>7.7275438949305961</v>
      </c>
      <c r="J187">
        <v>0.753</v>
      </c>
      <c r="K187" s="10">
        <v>197</v>
      </c>
      <c r="L187">
        <v>13.970956381289737</v>
      </c>
      <c r="M187">
        <v>0.68799999999999994</v>
      </c>
      <c r="N187" s="10">
        <v>193</v>
      </c>
      <c r="O187">
        <v>2.1996159369293582</v>
      </c>
      <c r="P187" s="10">
        <v>0.81100000000000005</v>
      </c>
      <c r="Q187" s="10">
        <v>197</v>
      </c>
      <c r="R187">
        <v>9.249956616449774</v>
      </c>
      <c r="S187">
        <v>0.65100000000000002</v>
      </c>
    </row>
    <row r="188" spans="2:19" x14ac:dyDescent="0.3">
      <c r="B188" s="10">
        <v>203</v>
      </c>
      <c r="C188">
        <v>29.590654519871158</v>
      </c>
      <c r="D188">
        <v>0.85</v>
      </c>
      <c r="E188" s="10">
        <v>190</v>
      </c>
      <c r="F188">
        <v>2.763953195770684</v>
      </c>
      <c r="G188" s="10">
        <v>0.80600000000000005</v>
      </c>
      <c r="H188">
        <v>190</v>
      </c>
      <c r="I188">
        <v>5.6306007373907763</v>
      </c>
      <c r="J188">
        <v>0.63</v>
      </c>
      <c r="K188" s="10">
        <v>198</v>
      </c>
      <c r="L188">
        <v>31.679132077130131</v>
      </c>
      <c r="M188">
        <v>0.39700000000000002</v>
      </c>
      <c r="N188" s="10">
        <v>194</v>
      </c>
      <c r="O188">
        <v>3.6563663957157262</v>
      </c>
      <c r="P188" s="10">
        <v>0.70699999999999996</v>
      </c>
      <c r="Q188" s="10">
        <v>198</v>
      </c>
      <c r="R188">
        <v>8.5489151281199618</v>
      </c>
      <c r="S188">
        <v>0.755</v>
      </c>
    </row>
    <row r="189" spans="2:19" x14ac:dyDescent="0.3">
      <c r="B189" s="10">
        <v>204</v>
      </c>
      <c r="C189">
        <v>9.4810712400183181</v>
      </c>
      <c r="D189">
        <v>0.91600000000000004</v>
      </c>
      <c r="E189" s="10">
        <v>191</v>
      </c>
      <c r="F189">
        <v>0.7136496464611084</v>
      </c>
      <c r="G189" s="10">
        <v>0.88700000000000001</v>
      </c>
      <c r="H189">
        <v>191</v>
      </c>
      <c r="I189">
        <v>37.551468623666274</v>
      </c>
      <c r="J189">
        <v>0.82399999999999995</v>
      </c>
      <c r="K189" s="10">
        <v>199</v>
      </c>
      <c r="L189">
        <v>39.591478925691305</v>
      </c>
      <c r="M189">
        <v>0.496</v>
      </c>
      <c r="N189" s="10">
        <v>195</v>
      </c>
      <c r="O189">
        <v>8.77673016883152</v>
      </c>
      <c r="P189" s="10">
        <v>0.59599999999999997</v>
      </c>
      <c r="Q189" s="10">
        <v>199</v>
      </c>
      <c r="R189">
        <v>20.885685720757813</v>
      </c>
      <c r="S189">
        <v>0.78200000000000003</v>
      </c>
    </row>
    <row r="190" spans="2:19" x14ac:dyDescent="0.3">
      <c r="B190" s="10">
        <v>205</v>
      </c>
      <c r="C190">
        <v>120.04278620310187</v>
      </c>
      <c r="D190">
        <v>0.27300000000000002</v>
      </c>
      <c r="E190" s="10">
        <v>192</v>
      </c>
      <c r="F190">
        <v>1.381976597885342</v>
      </c>
      <c r="G190" s="10">
        <v>0.84199999999999997</v>
      </c>
      <c r="H190">
        <v>192</v>
      </c>
      <c r="I190">
        <v>3.4225434710991616</v>
      </c>
      <c r="J190">
        <v>0.54800000000000004</v>
      </c>
      <c r="K190" s="10">
        <v>200</v>
      </c>
      <c r="L190">
        <v>24.258839988272157</v>
      </c>
      <c r="M190">
        <v>0.59399999999999997</v>
      </c>
      <c r="N190" s="10">
        <v>196</v>
      </c>
      <c r="O190">
        <v>8.77673016883152</v>
      </c>
      <c r="P190" s="10">
        <v>0.72099999999999997</v>
      </c>
      <c r="Q190" s="10">
        <v>200</v>
      </c>
      <c r="R190">
        <v>13.474567120291256</v>
      </c>
      <c r="S190">
        <v>0.73299999999999998</v>
      </c>
    </row>
    <row r="191" spans="2:19" x14ac:dyDescent="0.3">
      <c r="B191" s="10">
        <v>206</v>
      </c>
      <c r="C191">
        <v>12.499059650189869</v>
      </c>
      <c r="D191">
        <v>0.65200000000000002</v>
      </c>
      <c r="E191" s="10">
        <v>193</v>
      </c>
      <c r="F191">
        <v>0.50462650440403201</v>
      </c>
      <c r="G191" s="10">
        <v>0.63700000000000001</v>
      </c>
      <c r="H191">
        <v>193</v>
      </c>
      <c r="I191">
        <v>6.2622502327712048</v>
      </c>
      <c r="J191">
        <v>0.64800000000000002</v>
      </c>
      <c r="K191" s="10">
        <v>201</v>
      </c>
      <c r="L191">
        <v>13.624915618908863</v>
      </c>
      <c r="M191">
        <v>0.48499999999999999</v>
      </c>
      <c r="N191" s="10">
        <v>197</v>
      </c>
      <c r="O191">
        <v>7.0827705075461402</v>
      </c>
      <c r="P191" s="10">
        <v>0.72799999999999998</v>
      </c>
      <c r="Q191" s="10">
        <v>201</v>
      </c>
      <c r="R191">
        <v>29.644391270124093</v>
      </c>
      <c r="S191">
        <v>0.58599999999999997</v>
      </c>
    </row>
    <row r="192" spans="2:19" x14ac:dyDescent="0.3">
      <c r="B192" s="10">
        <v>207</v>
      </c>
      <c r="C192">
        <v>54.431869530622627</v>
      </c>
      <c r="D192">
        <v>0.60799999999999998</v>
      </c>
      <c r="E192" s="10">
        <v>194</v>
      </c>
      <c r="F192">
        <v>0.61803872323710329</v>
      </c>
      <c r="G192" s="10">
        <v>0.83799999999999997</v>
      </c>
      <c r="H192">
        <v>194</v>
      </c>
      <c r="I192">
        <v>6.3830764864229232</v>
      </c>
      <c r="J192">
        <v>0.69</v>
      </c>
      <c r="K192" s="10">
        <v>203</v>
      </c>
      <c r="L192">
        <v>30.982177018018589</v>
      </c>
      <c r="M192">
        <v>0.72699999999999998</v>
      </c>
      <c r="N192" s="10">
        <v>198</v>
      </c>
      <c r="O192">
        <v>2.4721548929484132</v>
      </c>
      <c r="P192" s="10">
        <v>0.90500000000000003</v>
      </c>
      <c r="Q192" s="10">
        <v>202</v>
      </c>
      <c r="R192">
        <v>36.350625847791832</v>
      </c>
      <c r="S192">
        <v>0.56799999999999995</v>
      </c>
    </row>
    <row r="193" spans="2:19" x14ac:dyDescent="0.3">
      <c r="B193" s="10">
        <v>208</v>
      </c>
      <c r="C193">
        <v>15.53725257829668</v>
      </c>
      <c r="D193">
        <v>0.84399999999999997</v>
      </c>
      <c r="E193" s="10">
        <v>195</v>
      </c>
      <c r="F193">
        <v>2.9207370559031141</v>
      </c>
      <c r="G193" s="10">
        <v>0.67700000000000005</v>
      </c>
      <c r="H193">
        <v>195</v>
      </c>
      <c r="I193">
        <v>4.5556343772501275</v>
      </c>
      <c r="J193">
        <v>0.47499999999999998</v>
      </c>
      <c r="K193" s="10">
        <v>204</v>
      </c>
      <c r="L193">
        <v>156.382524303682</v>
      </c>
      <c r="M193">
        <v>0.627</v>
      </c>
      <c r="N193" s="10">
        <v>199</v>
      </c>
      <c r="O193">
        <v>7.9067099128838976</v>
      </c>
      <c r="P193" s="10">
        <v>0.60499999999999998</v>
      </c>
      <c r="Q193" s="10">
        <v>204</v>
      </c>
      <c r="R193">
        <v>33.636299728889107</v>
      </c>
      <c r="S193">
        <v>0.57999999999999996</v>
      </c>
    </row>
    <row r="194" spans="2:19" x14ac:dyDescent="0.3">
      <c r="B194" s="10">
        <v>209</v>
      </c>
      <c r="C194">
        <v>44.425765252767178</v>
      </c>
      <c r="D194">
        <v>0.66400000000000003</v>
      </c>
      <c r="E194" s="10">
        <v>196</v>
      </c>
      <c r="F194">
        <v>0.50462650440403201</v>
      </c>
      <c r="G194" s="10">
        <v>0.99299999999999999</v>
      </c>
      <c r="H194">
        <v>196</v>
      </c>
      <c r="I194">
        <v>11.170383851240114</v>
      </c>
      <c r="J194">
        <v>0.77100000000000002</v>
      </c>
      <c r="K194" s="10">
        <v>205</v>
      </c>
      <c r="L194">
        <v>44.541686750799308</v>
      </c>
      <c r="M194">
        <v>0.60499999999999998</v>
      </c>
      <c r="N194" s="10">
        <v>200</v>
      </c>
      <c r="O194">
        <v>7.41646467884524</v>
      </c>
      <c r="P194" s="10">
        <v>0.70299999999999996</v>
      </c>
      <c r="Q194" s="10">
        <v>205</v>
      </c>
      <c r="R194">
        <v>64.950939820536973</v>
      </c>
      <c r="S194">
        <v>0.77300000000000002</v>
      </c>
    </row>
    <row r="195" spans="2:19" x14ac:dyDescent="0.3">
      <c r="B195" s="10">
        <v>211</v>
      </c>
      <c r="C195">
        <v>6.8821879561770221</v>
      </c>
      <c r="D195">
        <v>1</v>
      </c>
      <c r="E195" s="10">
        <v>197</v>
      </c>
      <c r="F195">
        <v>1.5553633450087505</v>
      </c>
      <c r="G195" s="10">
        <v>0.56499999999999995</v>
      </c>
      <c r="H195">
        <v>197</v>
      </c>
      <c r="I195">
        <v>30.868956498070936</v>
      </c>
      <c r="J195">
        <v>0.499</v>
      </c>
      <c r="K195" s="10">
        <v>206</v>
      </c>
      <c r="L195">
        <v>64.192775781865677</v>
      </c>
      <c r="M195">
        <v>0.65100000000000002</v>
      </c>
      <c r="N195" s="10">
        <v>201</v>
      </c>
      <c r="O195">
        <v>46.808018635488807</v>
      </c>
      <c r="P195" s="10">
        <v>0.61699999999999999</v>
      </c>
      <c r="Q195" s="10">
        <v>206</v>
      </c>
      <c r="R195">
        <v>7.9147574568630983</v>
      </c>
      <c r="S195">
        <v>0.76900000000000002</v>
      </c>
    </row>
    <row r="196" spans="2:19" x14ac:dyDescent="0.3">
      <c r="B196" s="10">
        <v>212</v>
      </c>
      <c r="C196">
        <v>18.589169224070318</v>
      </c>
      <c r="D196">
        <v>0.57899999999999996</v>
      </c>
      <c r="E196" s="10">
        <v>198</v>
      </c>
      <c r="F196">
        <v>1.9544100476116797</v>
      </c>
      <c r="G196" s="10">
        <v>0.74</v>
      </c>
      <c r="H196">
        <v>198</v>
      </c>
      <c r="I196">
        <v>2.4462677409178384</v>
      </c>
      <c r="J196">
        <v>0.86399999999999999</v>
      </c>
      <c r="K196" s="10">
        <v>207</v>
      </c>
      <c r="L196">
        <v>47.030540472271042</v>
      </c>
      <c r="M196">
        <v>0.622</v>
      </c>
      <c r="N196" s="10">
        <v>202</v>
      </c>
      <c r="O196">
        <v>11.866772671948722</v>
      </c>
      <c r="P196" s="10">
        <v>0.45200000000000001</v>
      </c>
      <c r="Q196" s="10">
        <v>207</v>
      </c>
      <c r="R196">
        <v>14.802855320812993</v>
      </c>
      <c r="S196">
        <v>0.69899999999999995</v>
      </c>
    </row>
    <row r="197" spans="2:19" x14ac:dyDescent="0.3">
      <c r="B197" s="10">
        <v>213</v>
      </c>
      <c r="C197">
        <v>28.532601789946586</v>
      </c>
      <c r="D197">
        <v>0.78300000000000003</v>
      </c>
      <c r="E197" s="10">
        <v>200</v>
      </c>
      <c r="F197">
        <v>0.61803872323710329</v>
      </c>
      <c r="G197" s="10">
        <v>1</v>
      </c>
      <c r="H197">
        <v>199</v>
      </c>
      <c r="I197">
        <v>2.3124891541124435</v>
      </c>
      <c r="J197">
        <v>1</v>
      </c>
      <c r="K197" s="10">
        <v>208</v>
      </c>
      <c r="L197">
        <v>49.698665905955082</v>
      </c>
      <c r="M197">
        <v>0.61199999999999999</v>
      </c>
      <c r="N197" s="10">
        <v>203</v>
      </c>
      <c r="O197">
        <v>13.250650294192317</v>
      </c>
      <c r="P197" s="10">
        <v>0.75800000000000001</v>
      </c>
      <c r="Q197" s="10">
        <v>208</v>
      </c>
      <c r="R197">
        <v>13.398760233979036</v>
      </c>
      <c r="S197">
        <v>0.67400000000000004</v>
      </c>
    </row>
    <row r="198" spans="2:19" x14ac:dyDescent="0.3">
      <c r="B198" s="10">
        <v>214</v>
      </c>
      <c r="C198">
        <v>43.618824510728778</v>
      </c>
      <c r="D198">
        <v>0.623</v>
      </c>
      <c r="E198" s="10">
        <v>201</v>
      </c>
      <c r="F198">
        <v>0.79788456080286541</v>
      </c>
      <c r="G198" s="10">
        <v>0.82799999999999996</v>
      </c>
      <c r="H198">
        <v>200</v>
      </c>
      <c r="I198">
        <v>19.318035887788287</v>
      </c>
      <c r="J198">
        <v>0.84399999999999997</v>
      </c>
      <c r="K198" s="10">
        <v>209</v>
      </c>
      <c r="L198">
        <v>8.8991853381378192</v>
      </c>
      <c r="M198">
        <v>0.85399999999999998</v>
      </c>
      <c r="N198" s="10">
        <v>204</v>
      </c>
      <c r="O198">
        <v>19.189082217172583</v>
      </c>
      <c r="P198" s="10">
        <v>0.51</v>
      </c>
      <c r="Q198" s="10">
        <v>209</v>
      </c>
      <c r="R198">
        <v>6.928284840890683</v>
      </c>
      <c r="S198">
        <v>0.496</v>
      </c>
    </row>
    <row r="199" spans="2:19" x14ac:dyDescent="0.3">
      <c r="B199" s="10">
        <v>215</v>
      </c>
      <c r="C199">
        <v>12.870449283923412</v>
      </c>
      <c r="D199">
        <v>0.79300000000000004</v>
      </c>
      <c r="E199" s="10">
        <v>202</v>
      </c>
      <c r="F199">
        <v>0.61803872323710329</v>
      </c>
      <c r="G199" s="10">
        <v>0.85299999999999998</v>
      </c>
      <c r="H199">
        <v>201</v>
      </c>
      <c r="I199">
        <v>11.278148363940012</v>
      </c>
      <c r="J199">
        <v>0.77</v>
      </c>
      <c r="K199" s="10">
        <v>210</v>
      </c>
      <c r="L199">
        <v>31.331576548121713</v>
      </c>
      <c r="M199">
        <v>0.64900000000000002</v>
      </c>
      <c r="N199" s="10">
        <v>205</v>
      </c>
      <c r="O199">
        <v>4.5275994379180808</v>
      </c>
      <c r="P199" s="10">
        <v>0.503</v>
      </c>
      <c r="Q199" s="10">
        <v>210</v>
      </c>
      <c r="R199">
        <v>48.3296797508183</v>
      </c>
      <c r="S199">
        <v>0.67100000000000004</v>
      </c>
    </row>
    <row r="200" spans="2:19" x14ac:dyDescent="0.3">
      <c r="B200" s="10">
        <v>216</v>
      </c>
      <c r="C200">
        <v>11.306336731736339</v>
      </c>
      <c r="D200">
        <v>0.64300000000000002</v>
      </c>
      <c r="E200" s="10">
        <v>203</v>
      </c>
      <c r="F200">
        <v>5.1338152066487419</v>
      </c>
      <c r="G200" s="10">
        <v>0.75700000000000001</v>
      </c>
      <c r="H200">
        <v>202</v>
      </c>
      <c r="I200">
        <v>3.4038918691829769</v>
      </c>
      <c r="J200">
        <v>0.871</v>
      </c>
      <c r="K200" s="10">
        <v>211</v>
      </c>
      <c r="L200">
        <v>24.842286676816478</v>
      </c>
      <c r="M200">
        <v>0.54200000000000004</v>
      </c>
      <c r="N200" s="10">
        <v>206</v>
      </c>
      <c r="O200">
        <v>2.9640095915284457</v>
      </c>
      <c r="P200" s="10">
        <v>0.52200000000000002</v>
      </c>
      <c r="Q200" s="10">
        <v>211</v>
      </c>
      <c r="R200">
        <v>16.910635758229716</v>
      </c>
      <c r="S200">
        <v>0.749</v>
      </c>
    </row>
    <row r="201" spans="2:19" x14ac:dyDescent="0.3">
      <c r="B201" s="10">
        <v>217</v>
      </c>
      <c r="C201">
        <v>24.995572499975758</v>
      </c>
      <c r="D201">
        <v>0.71899999999999997</v>
      </c>
      <c r="E201" s="10">
        <v>204</v>
      </c>
      <c r="F201">
        <v>1.7112717355495808</v>
      </c>
      <c r="G201" s="10">
        <v>0.67400000000000004</v>
      </c>
      <c r="H201">
        <v>203</v>
      </c>
      <c r="I201">
        <v>15.109329911383053</v>
      </c>
      <c r="J201">
        <v>0.86799999999999999</v>
      </c>
      <c r="K201" s="10">
        <v>212</v>
      </c>
      <c r="L201">
        <v>12.084724894722394</v>
      </c>
      <c r="M201">
        <v>0.57399999999999995</v>
      </c>
      <c r="N201" s="10">
        <v>207</v>
      </c>
      <c r="O201">
        <v>33.396973533360814</v>
      </c>
      <c r="P201" s="10">
        <v>0.60299999999999998</v>
      </c>
      <c r="Q201" s="10">
        <v>212</v>
      </c>
      <c r="R201">
        <v>29.538975270090312</v>
      </c>
      <c r="S201">
        <v>0.495</v>
      </c>
    </row>
    <row r="202" spans="2:19" x14ac:dyDescent="0.3">
      <c r="B202" s="10">
        <v>218</v>
      </c>
      <c r="C202">
        <v>6.5309666014019667</v>
      </c>
      <c r="D202">
        <v>0.72599999999999998</v>
      </c>
      <c r="E202" s="10">
        <v>205</v>
      </c>
      <c r="F202">
        <v>0.50462650440403201</v>
      </c>
      <c r="G202" s="10">
        <v>1</v>
      </c>
      <c r="H202">
        <v>204</v>
      </c>
      <c r="I202">
        <v>19.45268086139518</v>
      </c>
      <c r="J202">
        <v>0.66400000000000003</v>
      </c>
      <c r="K202" s="10">
        <v>213</v>
      </c>
      <c r="L202">
        <v>49.520292438150278</v>
      </c>
      <c r="M202">
        <v>0.64400000000000002</v>
      </c>
      <c r="N202" s="10">
        <v>208</v>
      </c>
      <c r="O202">
        <v>3.8098465598998676</v>
      </c>
      <c r="P202" s="10">
        <v>0.94</v>
      </c>
      <c r="Q202" s="10">
        <v>213</v>
      </c>
      <c r="R202">
        <v>21.233325759068482</v>
      </c>
      <c r="S202">
        <v>0.53100000000000003</v>
      </c>
    </row>
    <row r="203" spans="2:19" x14ac:dyDescent="0.3">
      <c r="B203" s="10">
        <v>219</v>
      </c>
      <c r="C203">
        <v>3.7762789755305186</v>
      </c>
      <c r="D203">
        <v>1</v>
      </c>
      <c r="E203" s="10">
        <v>206</v>
      </c>
      <c r="F203">
        <v>0.3568248232305542</v>
      </c>
      <c r="G203" s="10">
        <v>0.72599999999999998</v>
      </c>
      <c r="H203">
        <v>205</v>
      </c>
      <c r="I203">
        <v>5.4816469473826785</v>
      </c>
      <c r="J203">
        <v>0.84399999999999997</v>
      </c>
      <c r="K203" s="10">
        <v>214</v>
      </c>
      <c r="L203">
        <v>16.564513934626259</v>
      </c>
      <c r="M203">
        <v>0.504</v>
      </c>
      <c r="N203" s="10">
        <v>209</v>
      </c>
      <c r="O203">
        <v>3.1513915099419605</v>
      </c>
      <c r="P203" s="10">
        <v>0.70599999999999996</v>
      </c>
      <c r="Q203" s="10">
        <v>214</v>
      </c>
      <c r="R203">
        <v>14.52062218391977</v>
      </c>
      <c r="S203">
        <v>0.85099999999999998</v>
      </c>
    </row>
    <row r="204" spans="2:19" x14ac:dyDescent="0.3">
      <c r="B204" s="10">
        <v>220</v>
      </c>
      <c r="C204">
        <v>24.324358500039217</v>
      </c>
      <c r="D204">
        <v>0.752</v>
      </c>
      <c r="E204" s="10">
        <v>207</v>
      </c>
      <c r="F204">
        <v>0.61803872323710329</v>
      </c>
      <c r="G204" s="10">
        <v>0.76400000000000001</v>
      </c>
      <c r="H204">
        <v>206</v>
      </c>
      <c r="I204">
        <v>2.1409489393833252</v>
      </c>
      <c r="J204">
        <v>0.69299999999999995</v>
      </c>
      <c r="K204" s="10">
        <v>215</v>
      </c>
      <c r="L204">
        <v>89.639764852821543</v>
      </c>
      <c r="M204">
        <v>0.65800000000000003</v>
      </c>
      <c r="N204" s="10">
        <v>210</v>
      </c>
      <c r="O204">
        <v>4.8270367378603485</v>
      </c>
      <c r="P204" s="10">
        <v>0.47799999999999998</v>
      </c>
      <c r="Q204" s="10">
        <v>215</v>
      </c>
      <c r="R204">
        <v>21.185300080932176</v>
      </c>
      <c r="S204">
        <v>0.79800000000000004</v>
      </c>
    </row>
    <row r="205" spans="2:19" x14ac:dyDescent="0.3">
      <c r="B205" s="10">
        <v>221</v>
      </c>
      <c r="C205">
        <v>26.286633503128026</v>
      </c>
      <c r="D205">
        <v>0.72599999999999998</v>
      </c>
      <c r="E205" s="10">
        <v>208</v>
      </c>
      <c r="F205">
        <v>0.94406974388262965</v>
      </c>
      <c r="G205" s="10">
        <v>0.82899999999999996</v>
      </c>
      <c r="H205">
        <v>207</v>
      </c>
      <c r="I205">
        <v>3.9088200952233594</v>
      </c>
      <c r="J205">
        <v>0.83599999999999997</v>
      </c>
      <c r="K205" s="10">
        <v>216</v>
      </c>
      <c r="L205">
        <v>21.418408156725352</v>
      </c>
      <c r="M205">
        <v>0.68200000000000005</v>
      </c>
      <c r="N205" s="10">
        <v>211</v>
      </c>
      <c r="O205">
        <v>5.3761080407194379</v>
      </c>
      <c r="P205" s="10">
        <v>0.88200000000000001</v>
      </c>
      <c r="Q205" s="10">
        <v>216</v>
      </c>
      <c r="R205">
        <v>49.037130872297453</v>
      </c>
      <c r="S205">
        <v>0.54200000000000004</v>
      </c>
    </row>
    <row r="206" spans="2:19" x14ac:dyDescent="0.3">
      <c r="B206" s="10">
        <v>222</v>
      </c>
      <c r="C206">
        <v>28.03062830291303</v>
      </c>
      <c r="D206">
        <v>0.86499999999999999</v>
      </c>
      <c r="E206" s="10">
        <v>209</v>
      </c>
      <c r="F206">
        <v>0.94406974388262965</v>
      </c>
      <c r="G206" s="10">
        <v>0.88500000000000001</v>
      </c>
      <c r="H206">
        <v>208</v>
      </c>
      <c r="I206">
        <v>1.7841241161527712</v>
      </c>
      <c r="J206">
        <v>0.89600000000000002</v>
      </c>
      <c r="K206" s="10">
        <v>217</v>
      </c>
      <c r="L206">
        <v>37.080606580252997</v>
      </c>
      <c r="M206">
        <v>0.64500000000000002</v>
      </c>
      <c r="N206" s="10">
        <v>212</v>
      </c>
      <c r="O206">
        <v>10.261428280195595</v>
      </c>
      <c r="P206" s="10">
        <v>0.71199999999999997</v>
      </c>
      <c r="Q206" s="10">
        <v>217</v>
      </c>
      <c r="R206">
        <v>8.9063361511342389</v>
      </c>
      <c r="S206">
        <v>0.16900000000000001</v>
      </c>
    </row>
    <row r="207" spans="2:19" x14ac:dyDescent="0.3">
      <c r="B207" s="10">
        <v>223</v>
      </c>
      <c r="C207">
        <v>30.996557235556885</v>
      </c>
      <c r="D207">
        <v>0.85</v>
      </c>
      <c r="E207" s="10">
        <v>210</v>
      </c>
      <c r="F207">
        <v>1.7841241161527712</v>
      </c>
      <c r="G207" s="10">
        <v>0.76600000000000001</v>
      </c>
      <c r="H207">
        <v>209</v>
      </c>
      <c r="I207">
        <v>143.49105896140983</v>
      </c>
      <c r="J207">
        <v>0.67400000000000004</v>
      </c>
      <c r="K207" s="10">
        <v>219</v>
      </c>
      <c r="L207">
        <v>16.065044528970891</v>
      </c>
      <c r="M207">
        <v>0.65600000000000003</v>
      </c>
      <c r="N207" s="10">
        <v>213</v>
      </c>
      <c r="O207">
        <v>5.2076868476185245</v>
      </c>
      <c r="P207" s="10">
        <v>0.83699999999999997</v>
      </c>
      <c r="Q207" s="10">
        <v>218</v>
      </c>
      <c r="R207">
        <v>17.755396680345562</v>
      </c>
      <c r="S207">
        <v>0.433</v>
      </c>
    </row>
    <row r="208" spans="2:19" x14ac:dyDescent="0.3">
      <c r="B208" s="10">
        <v>224</v>
      </c>
      <c r="C208">
        <v>30.457878000511453</v>
      </c>
      <c r="D208">
        <v>0.60199999999999998</v>
      </c>
      <c r="E208" s="10">
        <v>211</v>
      </c>
      <c r="F208">
        <v>0.79788456080286541</v>
      </c>
      <c r="G208" s="10">
        <v>0.85699999999999998</v>
      </c>
      <c r="H208">
        <v>210</v>
      </c>
      <c r="I208">
        <v>1.7480774889473265</v>
      </c>
      <c r="J208">
        <v>0.72599999999999998</v>
      </c>
      <c r="K208" s="10">
        <v>220</v>
      </c>
      <c r="L208">
        <v>76.738909415984025</v>
      </c>
      <c r="M208">
        <v>0.39200000000000002</v>
      </c>
      <c r="N208" s="10">
        <v>214</v>
      </c>
      <c r="O208">
        <v>3.6213764387000942</v>
      </c>
      <c r="P208" s="10">
        <v>0.84299999999999997</v>
      </c>
      <c r="Q208" s="10">
        <v>219</v>
      </c>
      <c r="R208">
        <v>42.394633402686189</v>
      </c>
      <c r="S208">
        <v>0.46200000000000002</v>
      </c>
    </row>
    <row r="209" spans="2:19" x14ac:dyDescent="0.3">
      <c r="B209" s="10">
        <v>225</v>
      </c>
      <c r="C209">
        <v>36.076383724374082</v>
      </c>
      <c r="D209">
        <v>0.81399999999999995</v>
      </c>
      <c r="E209" s="10">
        <v>212</v>
      </c>
      <c r="F209">
        <v>0.79788456080286541</v>
      </c>
      <c r="G209" s="10">
        <v>0.82799999999999996</v>
      </c>
      <c r="H209">
        <v>211</v>
      </c>
      <c r="I209">
        <v>7.6613538628816125</v>
      </c>
      <c r="J209">
        <v>0.81699999999999995</v>
      </c>
      <c r="K209" s="10">
        <v>221</v>
      </c>
      <c r="L209">
        <v>32.905362919177513</v>
      </c>
      <c r="M209">
        <v>0.49299999999999999</v>
      </c>
      <c r="N209" s="10">
        <v>215</v>
      </c>
      <c r="O209">
        <v>3.9412589924754986</v>
      </c>
      <c r="P209" s="10">
        <v>0.80700000000000005</v>
      </c>
      <c r="Q209" s="10">
        <v>220</v>
      </c>
      <c r="R209">
        <v>13.241037924197327</v>
      </c>
      <c r="S209">
        <v>0.55300000000000005</v>
      </c>
    </row>
    <row r="210" spans="2:19" x14ac:dyDescent="0.3">
      <c r="B210" s="10">
        <v>226</v>
      </c>
      <c r="C210">
        <v>7.8420322627944063</v>
      </c>
      <c r="D210">
        <v>0.84599999999999997</v>
      </c>
      <c r="E210" s="10">
        <v>213</v>
      </c>
      <c r="F210">
        <v>1.3351162356249091</v>
      </c>
      <c r="G210" s="10">
        <v>0.91200000000000003</v>
      </c>
      <c r="H210">
        <v>212</v>
      </c>
      <c r="I210">
        <v>2.1996159369293582</v>
      </c>
      <c r="J210">
        <v>0.84299999999999997</v>
      </c>
      <c r="K210" s="10">
        <v>222</v>
      </c>
      <c r="L210">
        <v>36.673190904307091</v>
      </c>
      <c r="M210">
        <v>0.58699999999999997</v>
      </c>
      <c r="N210" s="10">
        <v>216</v>
      </c>
      <c r="O210">
        <v>1.9215604803731712</v>
      </c>
      <c r="P210" s="10">
        <v>0.878</v>
      </c>
      <c r="Q210" s="10">
        <v>221</v>
      </c>
      <c r="R210">
        <v>23.474626194284298</v>
      </c>
      <c r="S210">
        <v>0.81399999999999995</v>
      </c>
    </row>
    <row r="211" spans="2:19" x14ac:dyDescent="0.3">
      <c r="B211" s="10">
        <v>227</v>
      </c>
      <c r="C211">
        <v>9.72634043069759</v>
      </c>
      <c r="D211">
        <v>0.67400000000000004</v>
      </c>
      <c r="E211" s="10">
        <v>214</v>
      </c>
      <c r="F211">
        <v>1.0704744696916626</v>
      </c>
      <c r="G211" s="10">
        <v>0.85299999999999998</v>
      </c>
      <c r="H211">
        <v>213</v>
      </c>
      <c r="I211">
        <v>39.638082675669253</v>
      </c>
      <c r="J211">
        <v>0.71399999999999997</v>
      </c>
      <c r="K211" s="10">
        <v>223</v>
      </c>
      <c r="L211">
        <v>30.583030745209843</v>
      </c>
      <c r="M211">
        <v>0.64900000000000002</v>
      </c>
      <c r="N211" s="10">
        <v>217</v>
      </c>
      <c r="O211">
        <v>5.4700209598571305</v>
      </c>
      <c r="P211" s="10">
        <v>0.70799999999999996</v>
      </c>
      <c r="Q211" s="10">
        <v>222</v>
      </c>
      <c r="R211">
        <v>8.6672448413192189</v>
      </c>
      <c r="S211">
        <v>0.39600000000000002</v>
      </c>
    </row>
    <row r="212" spans="2:19" x14ac:dyDescent="0.3">
      <c r="B212" s="10">
        <v>228</v>
      </c>
      <c r="C212">
        <v>10.875842666474016</v>
      </c>
      <c r="D212">
        <v>0.89600000000000002</v>
      </c>
      <c r="E212" s="10">
        <v>215</v>
      </c>
      <c r="F212">
        <v>0.61803872323710329</v>
      </c>
      <c r="G212" s="10">
        <v>0.94399999999999995</v>
      </c>
      <c r="H212">
        <v>214</v>
      </c>
      <c r="I212">
        <v>26.140919334624822</v>
      </c>
      <c r="J212">
        <v>0.73199999999999998</v>
      </c>
      <c r="K212" s="10">
        <v>224</v>
      </c>
      <c r="L212">
        <v>6.8171286758307152</v>
      </c>
      <c r="M212">
        <v>0.82699999999999996</v>
      </c>
      <c r="N212" s="10">
        <v>218</v>
      </c>
      <c r="O212">
        <v>5.8632301428350386</v>
      </c>
      <c r="P212" s="10">
        <v>0.42399999999999999</v>
      </c>
      <c r="Q212" s="10">
        <v>223</v>
      </c>
      <c r="R212">
        <v>17.575207354473815</v>
      </c>
      <c r="S212">
        <v>0.749</v>
      </c>
    </row>
    <row r="213" spans="2:19" x14ac:dyDescent="0.3">
      <c r="B213" s="10">
        <v>229</v>
      </c>
      <c r="C213">
        <v>27.431452220735256</v>
      </c>
      <c r="D213">
        <v>0.85699999999999998</v>
      </c>
      <c r="E213" s="10">
        <v>216</v>
      </c>
      <c r="F213">
        <v>9.4406974388262963</v>
      </c>
      <c r="G213" s="10">
        <v>0.56699999999999995</v>
      </c>
      <c r="H213">
        <v>215</v>
      </c>
      <c r="I213">
        <v>12.875394701698205</v>
      </c>
      <c r="J213">
        <v>0.629</v>
      </c>
      <c r="K213" s="10">
        <v>225</v>
      </c>
      <c r="L213">
        <v>111.4002297781503</v>
      </c>
      <c r="M213">
        <v>0.56399999999999995</v>
      </c>
      <c r="N213" s="10">
        <v>219</v>
      </c>
      <c r="O213">
        <v>5.7536273917515919</v>
      </c>
      <c r="P213" s="10">
        <v>0.81399999999999995</v>
      </c>
      <c r="Q213" s="10">
        <v>224</v>
      </c>
      <c r="R213">
        <v>14.52062218391977</v>
      </c>
      <c r="S213">
        <v>0.65400000000000003</v>
      </c>
    </row>
    <row r="214" spans="2:19" x14ac:dyDescent="0.3">
      <c r="B214" s="10">
        <v>230</v>
      </c>
      <c r="C214">
        <v>6.5309666014019667</v>
      </c>
      <c r="D214">
        <v>1</v>
      </c>
      <c r="E214" s="10">
        <v>217</v>
      </c>
      <c r="F214">
        <v>0.50462650440403201</v>
      </c>
      <c r="G214" s="10">
        <v>0.96699999999999997</v>
      </c>
      <c r="H214">
        <v>216</v>
      </c>
      <c r="I214">
        <v>4.8533423099551207</v>
      </c>
      <c r="J214">
        <v>0.76100000000000001</v>
      </c>
      <c r="K214" s="10">
        <v>226</v>
      </c>
      <c r="L214">
        <v>43.627580673521138</v>
      </c>
      <c r="M214">
        <v>0.74399999999999999</v>
      </c>
      <c r="N214" s="10">
        <v>220</v>
      </c>
      <c r="O214">
        <v>8.0819050133563106</v>
      </c>
      <c r="P214" s="10">
        <v>0.66800000000000004</v>
      </c>
      <c r="Q214" s="10">
        <v>225</v>
      </c>
      <c r="R214">
        <v>17.034414936978127</v>
      </c>
      <c r="S214">
        <v>0.58699999999999997</v>
      </c>
    </row>
    <row r="215" spans="2:19" x14ac:dyDescent="0.3">
      <c r="B215" s="10">
        <v>231</v>
      </c>
      <c r="C215">
        <v>29.34870613865861</v>
      </c>
      <c r="D215">
        <v>0.66800000000000004</v>
      </c>
      <c r="E215" s="10">
        <v>218</v>
      </c>
      <c r="F215">
        <v>0.87403874447366325</v>
      </c>
      <c r="G215" s="10">
        <v>0.53800000000000003</v>
      </c>
      <c r="H215">
        <v>217</v>
      </c>
      <c r="I215">
        <v>3.7253605245148118</v>
      </c>
      <c r="J215">
        <v>0.84599999999999997</v>
      </c>
      <c r="K215" s="10">
        <v>227</v>
      </c>
      <c r="L215">
        <v>53.9289696553166</v>
      </c>
      <c r="M215">
        <v>0.61099999999999999</v>
      </c>
      <c r="N215" s="10">
        <v>221</v>
      </c>
      <c r="O215">
        <v>15.045995847863043</v>
      </c>
      <c r="P215" s="10">
        <v>0.371</v>
      </c>
      <c r="Q215" s="10">
        <v>226</v>
      </c>
      <c r="R215">
        <v>53.846272770461212</v>
      </c>
      <c r="S215">
        <v>0.78400000000000003</v>
      </c>
    </row>
    <row r="216" spans="2:19" x14ac:dyDescent="0.3">
      <c r="B216" s="10">
        <v>232</v>
      </c>
      <c r="C216">
        <v>52.52965582744708</v>
      </c>
      <c r="D216">
        <v>0.67</v>
      </c>
      <c r="E216" s="10">
        <v>219</v>
      </c>
      <c r="F216">
        <v>0.50462650440403201</v>
      </c>
      <c r="G216" s="10">
        <v>0.79500000000000004</v>
      </c>
      <c r="H216">
        <v>218</v>
      </c>
      <c r="I216">
        <v>4.3262710626597238</v>
      </c>
      <c r="J216">
        <v>0.70899999999999996</v>
      </c>
      <c r="K216" s="10">
        <v>229</v>
      </c>
      <c r="L216">
        <v>40.494508388970672</v>
      </c>
      <c r="M216">
        <v>0.69499999999999995</v>
      </c>
      <c r="N216" s="10">
        <v>222</v>
      </c>
      <c r="O216">
        <v>4.7472455110108198</v>
      </c>
      <c r="P216" s="10">
        <v>0.76</v>
      </c>
      <c r="Q216" s="10">
        <v>227</v>
      </c>
      <c r="R216">
        <v>35.800040862133315</v>
      </c>
      <c r="S216">
        <v>0.34799999999999998</v>
      </c>
    </row>
    <row r="217" spans="2:19" x14ac:dyDescent="0.3">
      <c r="B217" s="10">
        <v>233</v>
      </c>
      <c r="C217">
        <v>24.613154519179179</v>
      </c>
      <c r="D217">
        <v>0.503</v>
      </c>
      <c r="E217" s="10">
        <v>220</v>
      </c>
      <c r="F217">
        <v>0.79788456080286541</v>
      </c>
      <c r="G217" s="10">
        <v>0.57699999999999996</v>
      </c>
      <c r="H217">
        <v>219</v>
      </c>
      <c r="I217">
        <v>5.3997393987520574</v>
      </c>
      <c r="J217">
        <v>0.65600000000000003</v>
      </c>
      <c r="K217" s="10">
        <v>230</v>
      </c>
      <c r="L217">
        <v>30.336406229719689</v>
      </c>
      <c r="M217">
        <v>0.51600000000000001</v>
      </c>
      <c r="N217" s="10">
        <v>223</v>
      </c>
      <c r="O217">
        <v>1.9544100476116797</v>
      </c>
      <c r="P217" s="10">
        <v>0.66400000000000003</v>
      </c>
      <c r="Q217" s="10">
        <v>228</v>
      </c>
      <c r="R217">
        <v>42.565477468931753</v>
      </c>
      <c r="S217">
        <v>0.47799999999999998</v>
      </c>
    </row>
    <row r="218" spans="2:19" x14ac:dyDescent="0.3">
      <c r="B218" s="10">
        <v>234</v>
      </c>
      <c r="C218">
        <v>15.071361410992473</v>
      </c>
      <c r="D218">
        <v>0.81499999999999995</v>
      </c>
      <c r="E218" s="10">
        <v>221</v>
      </c>
      <c r="F218">
        <v>0.50462650440403201</v>
      </c>
      <c r="G218" s="10">
        <v>0.75</v>
      </c>
      <c r="H218">
        <v>220</v>
      </c>
      <c r="I218">
        <v>1.5138795132120959</v>
      </c>
      <c r="J218">
        <v>0.80800000000000005</v>
      </c>
      <c r="K218" s="10">
        <v>231</v>
      </c>
      <c r="L218">
        <v>13.474567120291256</v>
      </c>
      <c r="M218">
        <v>0.311</v>
      </c>
      <c r="N218" s="10">
        <v>224</v>
      </c>
      <c r="O218">
        <v>8.9917023466462034</v>
      </c>
      <c r="P218" s="10">
        <v>0.79</v>
      </c>
      <c r="Q218" s="10">
        <v>229</v>
      </c>
      <c r="R218">
        <v>15.426226723051945</v>
      </c>
      <c r="S218">
        <v>0.64300000000000002</v>
      </c>
    </row>
    <row r="219" spans="2:19" x14ac:dyDescent="0.3">
      <c r="B219" s="10">
        <v>235</v>
      </c>
      <c r="C219">
        <v>7.2163354536543096</v>
      </c>
      <c r="D219">
        <v>1</v>
      </c>
      <c r="E219" s="10">
        <v>222</v>
      </c>
      <c r="F219">
        <v>7.9227968265911954</v>
      </c>
      <c r="G219" s="10">
        <v>0.78300000000000003</v>
      </c>
      <c r="H219">
        <v>221</v>
      </c>
      <c r="I219">
        <v>4.0840467720179987</v>
      </c>
      <c r="J219">
        <v>0.59799999999999998</v>
      </c>
      <c r="K219" s="10">
        <v>232</v>
      </c>
      <c r="L219">
        <v>14.264069519203803</v>
      </c>
      <c r="M219">
        <v>0.69399999999999995</v>
      </c>
      <c r="N219" s="10">
        <v>225</v>
      </c>
      <c r="O219">
        <v>4.9055302868797552</v>
      </c>
      <c r="P219" s="10">
        <v>0.74299999999999999</v>
      </c>
      <c r="Q219" s="10">
        <v>230</v>
      </c>
      <c r="R219">
        <v>37.396875751018335</v>
      </c>
      <c r="S219">
        <v>0.50600000000000001</v>
      </c>
    </row>
    <row r="220" spans="2:19" x14ac:dyDescent="0.3">
      <c r="B220" s="10">
        <v>236</v>
      </c>
      <c r="C220">
        <v>8.4289244032807709</v>
      </c>
      <c r="D220">
        <v>0.80400000000000005</v>
      </c>
      <c r="E220" s="10">
        <v>223</v>
      </c>
      <c r="F220">
        <v>4.5695873482905078</v>
      </c>
      <c r="G220" s="10">
        <v>0.59</v>
      </c>
      <c r="H220">
        <v>222</v>
      </c>
      <c r="I220">
        <v>15.310238410480206</v>
      </c>
      <c r="J220">
        <v>0.59199999999999997</v>
      </c>
      <c r="K220" s="10">
        <v>233</v>
      </c>
      <c r="L220">
        <v>12.36592371489866</v>
      </c>
      <c r="M220">
        <v>0.745</v>
      </c>
      <c r="N220" s="10">
        <v>226</v>
      </c>
      <c r="O220">
        <v>1.7480774889473265</v>
      </c>
      <c r="P220" s="10">
        <v>0.98699999999999999</v>
      </c>
      <c r="Q220" s="10">
        <v>231</v>
      </c>
      <c r="R220">
        <v>11.556938532445283</v>
      </c>
      <c r="S220">
        <v>0.68</v>
      </c>
    </row>
    <row r="221" spans="2:19" x14ac:dyDescent="0.3">
      <c r="B221" s="10">
        <v>237</v>
      </c>
      <c r="C221">
        <v>30.767736372872697</v>
      </c>
      <c r="D221">
        <v>0.48</v>
      </c>
      <c r="E221" s="10">
        <v>224</v>
      </c>
      <c r="F221">
        <v>0.79788456080286541</v>
      </c>
      <c r="G221" s="10">
        <v>0.85299999999999998</v>
      </c>
      <c r="H221">
        <v>223</v>
      </c>
      <c r="I221">
        <v>3.477898169151024</v>
      </c>
      <c r="J221">
        <v>0.434</v>
      </c>
      <c r="K221" s="10">
        <v>234</v>
      </c>
      <c r="L221">
        <v>12.084724894722394</v>
      </c>
      <c r="M221">
        <v>0.85299999999999998</v>
      </c>
      <c r="N221" s="10">
        <v>227</v>
      </c>
      <c r="O221">
        <v>7.2339577886945943</v>
      </c>
      <c r="P221" s="10">
        <v>0.81</v>
      </c>
      <c r="Q221" s="10">
        <v>232</v>
      </c>
      <c r="R221">
        <v>93.320436336740116</v>
      </c>
      <c r="S221">
        <v>0.59199999999999997</v>
      </c>
    </row>
    <row r="222" spans="2:19" x14ac:dyDescent="0.3">
      <c r="B222" s="10">
        <v>238</v>
      </c>
      <c r="C222">
        <v>10.875842666474016</v>
      </c>
      <c r="D222">
        <v>0.58299999999999996</v>
      </c>
      <c r="E222" s="10">
        <v>225</v>
      </c>
      <c r="F222">
        <v>1.009253008808064</v>
      </c>
      <c r="G222" s="10">
        <v>0.434</v>
      </c>
      <c r="H222">
        <v>224</v>
      </c>
      <c r="I222">
        <v>20.597170104306954</v>
      </c>
      <c r="J222">
        <v>0.58799999999999997</v>
      </c>
      <c r="K222" s="10">
        <v>235</v>
      </c>
      <c r="L222">
        <v>53.661518375583114</v>
      </c>
      <c r="M222">
        <v>0.58899999999999997</v>
      </c>
      <c r="N222" s="10">
        <v>228</v>
      </c>
      <c r="O222">
        <v>131.2805030365711</v>
      </c>
      <c r="P222" s="10">
        <v>0.215</v>
      </c>
      <c r="Q222" s="10">
        <v>233</v>
      </c>
      <c r="R222">
        <v>4.3409613292542018</v>
      </c>
      <c r="S222">
        <v>0.72599999999999998</v>
      </c>
    </row>
    <row r="223" spans="2:19" x14ac:dyDescent="0.3">
      <c r="B223" s="10">
        <v>239</v>
      </c>
      <c r="C223">
        <v>12.111036105696767</v>
      </c>
      <c r="D223">
        <v>0.96</v>
      </c>
      <c r="E223" s="10">
        <v>226</v>
      </c>
      <c r="F223">
        <v>0.33913379081997602</v>
      </c>
      <c r="G223" s="10">
        <v>0.80900000000000005</v>
      </c>
      <c r="H223">
        <v>225</v>
      </c>
      <c r="I223">
        <v>8.0265759177621465</v>
      </c>
      <c r="J223">
        <v>0.67800000000000005</v>
      </c>
      <c r="K223" s="10">
        <v>236</v>
      </c>
      <c r="L223">
        <v>27.676360131214398</v>
      </c>
      <c r="M223">
        <v>0.65300000000000002</v>
      </c>
      <c r="N223" s="10">
        <v>229</v>
      </c>
      <c r="O223">
        <v>17.112717355495807</v>
      </c>
      <c r="P223" s="10">
        <v>0.45200000000000001</v>
      </c>
      <c r="Q223" s="10">
        <v>234</v>
      </c>
      <c r="R223">
        <v>48.048287612711</v>
      </c>
      <c r="S223">
        <v>0.44400000000000001</v>
      </c>
    </row>
    <row r="224" spans="2:19" x14ac:dyDescent="0.3">
      <c r="B224" s="10">
        <v>240</v>
      </c>
      <c r="C224">
        <v>21.091939145807952</v>
      </c>
      <c r="D224">
        <v>0.72799999999999998</v>
      </c>
      <c r="E224" s="10">
        <v>227</v>
      </c>
      <c r="F224">
        <v>3.1915382432114616</v>
      </c>
      <c r="G224" s="10">
        <v>0.84299999999999997</v>
      </c>
      <c r="H224">
        <v>226</v>
      </c>
      <c r="I224">
        <v>2.6939683377854364</v>
      </c>
      <c r="J224">
        <v>0.88900000000000001</v>
      </c>
      <c r="K224" s="10">
        <v>237</v>
      </c>
      <c r="L224">
        <v>35.23001430893602</v>
      </c>
      <c r="M224">
        <v>0.53800000000000003</v>
      </c>
      <c r="N224" s="10">
        <v>230</v>
      </c>
      <c r="O224">
        <v>3.9412589924754986</v>
      </c>
      <c r="P224" s="10">
        <v>0.84199999999999997</v>
      </c>
      <c r="Q224" s="10">
        <v>235</v>
      </c>
      <c r="R224">
        <v>105.39991627970474</v>
      </c>
      <c r="S224">
        <v>0.56499999999999995</v>
      </c>
    </row>
    <row r="225" spans="2:19" x14ac:dyDescent="0.3">
      <c r="B225" s="10">
        <v>241</v>
      </c>
      <c r="C225">
        <v>44.955679611792362</v>
      </c>
      <c r="D225">
        <v>0.71</v>
      </c>
      <c r="E225" s="10">
        <v>228</v>
      </c>
      <c r="F225">
        <v>3.8098465598998676</v>
      </c>
      <c r="G225" s="10">
        <v>0.73599999999999999</v>
      </c>
      <c r="H225">
        <v>227</v>
      </c>
      <c r="I225">
        <v>2.4201036973199614</v>
      </c>
      <c r="J225">
        <v>0.94499999999999995</v>
      </c>
      <c r="K225" s="10">
        <v>238</v>
      </c>
      <c r="L225">
        <v>67.923364833817402</v>
      </c>
      <c r="M225">
        <v>0.61899999999999999</v>
      </c>
      <c r="N225" s="10">
        <v>231</v>
      </c>
      <c r="O225">
        <v>4.0212115361090577</v>
      </c>
      <c r="P225" s="10">
        <v>0.68300000000000005</v>
      </c>
      <c r="Q225" s="10">
        <v>236</v>
      </c>
      <c r="R225">
        <v>42.197458493517416</v>
      </c>
      <c r="S225">
        <v>0.76100000000000001</v>
      </c>
    </row>
    <row r="226" spans="2:19" x14ac:dyDescent="0.3">
      <c r="B226" s="10">
        <v>242</v>
      </c>
      <c r="C226">
        <v>264.42717737497043</v>
      </c>
      <c r="D226">
        <v>0.53300000000000003</v>
      </c>
      <c r="E226" s="10">
        <v>229</v>
      </c>
      <c r="F226">
        <v>0.3568248232305542</v>
      </c>
      <c r="G226" s="10">
        <v>0.8</v>
      </c>
      <c r="H226">
        <v>228</v>
      </c>
      <c r="I226">
        <v>12.83081732136564</v>
      </c>
      <c r="J226">
        <v>0.71899999999999997</v>
      </c>
      <c r="K226" s="10">
        <v>239</v>
      </c>
      <c r="L226">
        <v>29.071917889867549</v>
      </c>
      <c r="M226">
        <v>0.72599999999999998</v>
      </c>
      <c r="N226" s="10">
        <v>232</v>
      </c>
      <c r="O226">
        <v>8.7038929745110138</v>
      </c>
      <c r="P226" s="10">
        <v>0.79500000000000004</v>
      </c>
      <c r="Q226" s="10">
        <v>237</v>
      </c>
      <c r="R226">
        <v>58.526885678301795</v>
      </c>
      <c r="S226">
        <v>0.55700000000000005</v>
      </c>
    </row>
    <row r="227" spans="2:19" x14ac:dyDescent="0.3">
      <c r="B227" s="10">
        <v>243</v>
      </c>
      <c r="C227">
        <v>65.699386455329062</v>
      </c>
      <c r="D227">
        <v>0.66100000000000003</v>
      </c>
      <c r="E227" s="10">
        <v>230</v>
      </c>
      <c r="F227">
        <v>0.27690158068156906</v>
      </c>
      <c r="G227" s="10">
        <v>1</v>
      </c>
      <c r="H227">
        <v>229</v>
      </c>
      <c r="I227">
        <v>11.611893376510729</v>
      </c>
      <c r="J227">
        <v>0.72099999999999997</v>
      </c>
      <c r="K227" s="10">
        <v>240</v>
      </c>
      <c r="L227">
        <v>16.564513934626259</v>
      </c>
      <c r="M227">
        <v>0.69699999999999995</v>
      </c>
      <c r="N227" s="10">
        <v>233</v>
      </c>
      <c r="O227">
        <v>7.7110496522284242</v>
      </c>
      <c r="P227" s="10">
        <v>0.47099999999999997</v>
      </c>
      <c r="Q227" s="10">
        <v>238</v>
      </c>
      <c r="R227">
        <v>24.519863642034061</v>
      </c>
      <c r="S227">
        <v>0.60099999999999998</v>
      </c>
    </row>
    <row r="228" spans="2:19" x14ac:dyDescent="0.3">
      <c r="B228" s="10">
        <v>244</v>
      </c>
      <c r="C228">
        <v>83.581597317222986</v>
      </c>
      <c r="D228">
        <v>0.38</v>
      </c>
      <c r="E228" s="10">
        <v>231</v>
      </c>
      <c r="F228">
        <v>15.655625581928012</v>
      </c>
      <c r="G228" s="10">
        <v>0.5</v>
      </c>
      <c r="H228">
        <v>230</v>
      </c>
      <c r="I228">
        <v>3.3282403818227908</v>
      </c>
      <c r="J228">
        <v>0.70299999999999996</v>
      </c>
      <c r="K228" s="10">
        <v>241</v>
      </c>
      <c r="L228">
        <v>68.673716032402396</v>
      </c>
      <c r="M228">
        <v>0.72499999999999998</v>
      </c>
      <c r="N228" s="10">
        <v>234</v>
      </c>
      <c r="O228">
        <v>13.676216184368958</v>
      </c>
      <c r="P228" s="10">
        <v>0.60899999999999999</v>
      </c>
      <c r="Q228" s="10">
        <v>239</v>
      </c>
      <c r="R228">
        <v>10.905070998313775</v>
      </c>
      <c r="S228">
        <v>0.68300000000000005</v>
      </c>
    </row>
    <row r="229" spans="2:19" x14ac:dyDescent="0.3">
      <c r="B229" s="10">
        <v>245</v>
      </c>
      <c r="C229">
        <v>36.403127862319153</v>
      </c>
      <c r="D229">
        <v>0.625</v>
      </c>
      <c r="E229" s="10">
        <v>232</v>
      </c>
      <c r="F229">
        <v>0.50462650440403201</v>
      </c>
      <c r="G229" s="10">
        <v>1</v>
      </c>
      <c r="H229">
        <v>231</v>
      </c>
      <c r="I229">
        <v>8.0106974137494547</v>
      </c>
      <c r="J229">
        <v>0.71699999999999997</v>
      </c>
      <c r="K229" s="10">
        <v>242</v>
      </c>
      <c r="L229">
        <v>16.854071983660649</v>
      </c>
      <c r="M229">
        <v>0.628</v>
      </c>
      <c r="N229" s="10">
        <v>235</v>
      </c>
      <c r="O229">
        <v>7.9147574568630983</v>
      </c>
      <c r="P229" s="10">
        <v>0.47499999999999998</v>
      </c>
      <c r="Q229" s="10">
        <v>240</v>
      </c>
      <c r="R229">
        <v>16.088803542981641</v>
      </c>
      <c r="S229">
        <v>0.67500000000000004</v>
      </c>
    </row>
    <row r="230" spans="2:19" x14ac:dyDescent="0.3">
      <c r="B230" s="10">
        <v>246</v>
      </c>
      <c r="C230">
        <v>38.366551026490789</v>
      </c>
      <c r="D230">
        <v>0.71699999999999997</v>
      </c>
      <c r="E230" s="10">
        <v>233</v>
      </c>
      <c r="F230">
        <v>0.7136496464611084</v>
      </c>
      <c r="G230" s="10">
        <v>0.91600000000000004</v>
      </c>
      <c r="H230">
        <v>232</v>
      </c>
      <c r="I230">
        <v>19.767579929754209</v>
      </c>
      <c r="J230">
        <v>0.6</v>
      </c>
      <c r="K230" s="10">
        <v>243</v>
      </c>
      <c r="L230">
        <v>10.451983205989041</v>
      </c>
      <c r="M230">
        <v>0.75900000000000001</v>
      </c>
      <c r="N230" s="10">
        <v>236</v>
      </c>
      <c r="O230">
        <v>6.0869755011658482</v>
      </c>
      <c r="P230" s="10">
        <v>0.81799999999999995</v>
      </c>
      <c r="Q230" s="10">
        <v>241</v>
      </c>
      <c r="R230">
        <v>19.651299038948416</v>
      </c>
      <c r="S230">
        <v>0.71899999999999997</v>
      </c>
    </row>
    <row r="231" spans="2:19" x14ac:dyDescent="0.3">
      <c r="B231" s="10">
        <v>247</v>
      </c>
      <c r="C231">
        <v>57.022794997655616</v>
      </c>
      <c r="D231">
        <v>0.496</v>
      </c>
      <c r="E231" s="10">
        <v>234</v>
      </c>
      <c r="F231">
        <v>0.7136496464611084</v>
      </c>
      <c r="G231" s="10">
        <v>1</v>
      </c>
      <c r="H231">
        <v>233</v>
      </c>
      <c r="I231">
        <v>7.5609824466539273</v>
      </c>
      <c r="J231">
        <v>0.79700000000000004</v>
      </c>
      <c r="K231" s="10">
        <v>244</v>
      </c>
      <c r="L231">
        <v>23.368620856544172</v>
      </c>
      <c r="M231">
        <v>0.59599999999999997</v>
      </c>
      <c r="N231" s="10">
        <v>237</v>
      </c>
      <c r="O231">
        <v>14.686278591874</v>
      </c>
      <c r="P231" s="10">
        <v>0.56100000000000005</v>
      </c>
      <c r="Q231" s="10">
        <v>242</v>
      </c>
      <c r="R231">
        <v>23.160652413024209</v>
      </c>
      <c r="S231">
        <v>0.27300000000000002</v>
      </c>
    </row>
    <row r="232" spans="2:19" x14ac:dyDescent="0.3">
      <c r="B232" s="10">
        <v>248</v>
      </c>
      <c r="C232">
        <v>15.384902709028314</v>
      </c>
      <c r="D232">
        <v>0.81299999999999994</v>
      </c>
      <c r="E232" s="10">
        <v>235</v>
      </c>
      <c r="F232">
        <v>1.3351162356249091</v>
      </c>
      <c r="G232" s="10">
        <v>0.91100000000000003</v>
      </c>
      <c r="H232">
        <v>235</v>
      </c>
      <c r="I232">
        <v>35.054293383605746</v>
      </c>
      <c r="J232">
        <v>0.55900000000000005</v>
      </c>
      <c r="K232" s="10">
        <v>245</v>
      </c>
      <c r="L232">
        <v>42.340539427209819</v>
      </c>
      <c r="M232">
        <v>0.56599999999999995</v>
      </c>
      <c r="N232" s="10">
        <v>238</v>
      </c>
      <c r="O232">
        <v>48.54784981087483</v>
      </c>
      <c r="P232" s="10">
        <v>0.35899999999999999</v>
      </c>
      <c r="Q232" s="10">
        <v>243</v>
      </c>
      <c r="R232">
        <v>39.036048559492322</v>
      </c>
      <c r="S232">
        <v>0.53600000000000003</v>
      </c>
    </row>
    <row r="233" spans="2:19" x14ac:dyDescent="0.3">
      <c r="B233" s="10">
        <v>249</v>
      </c>
      <c r="C233">
        <v>9.7132409763618828</v>
      </c>
      <c r="D233">
        <v>0.53800000000000003</v>
      </c>
      <c r="E233" s="10">
        <v>236</v>
      </c>
      <c r="F233">
        <v>0.50462650440403201</v>
      </c>
      <c r="G233" s="10">
        <v>0.57899999999999996</v>
      </c>
      <c r="H233">
        <v>236</v>
      </c>
      <c r="I233">
        <v>3.0695231927842155</v>
      </c>
      <c r="J233">
        <v>0.67500000000000004</v>
      </c>
      <c r="K233" s="10">
        <v>247</v>
      </c>
      <c r="L233">
        <v>11.861406733319429</v>
      </c>
      <c r="M233">
        <v>0.71199999999999997</v>
      </c>
      <c r="N233" s="10">
        <v>239</v>
      </c>
      <c r="O233">
        <v>11.606409601292736</v>
      </c>
      <c r="P233" s="10">
        <v>0.55300000000000005</v>
      </c>
      <c r="Q233" s="10">
        <v>244</v>
      </c>
      <c r="R233">
        <v>31.256306606432091</v>
      </c>
      <c r="S233">
        <v>0.58799999999999997</v>
      </c>
    </row>
    <row r="234" spans="2:19" x14ac:dyDescent="0.3">
      <c r="B234" s="10">
        <v>250</v>
      </c>
      <c r="C234">
        <v>116.9139133401339</v>
      </c>
      <c r="D234">
        <v>0.57599999999999996</v>
      </c>
      <c r="E234" s="10">
        <v>237</v>
      </c>
      <c r="F234">
        <v>1.7112717355495808</v>
      </c>
      <c r="G234" s="10">
        <v>0.96799999999999997</v>
      </c>
      <c r="H234">
        <v>237</v>
      </c>
      <c r="I234">
        <v>2.5977239243415307</v>
      </c>
      <c r="J234">
        <v>0.64500000000000002</v>
      </c>
      <c r="K234" s="10">
        <v>248</v>
      </c>
      <c r="L234">
        <v>22.956346563987136</v>
      </c>
      <c r="M234">
        <v>0.77900000000000003</v>
      </c>
      <c r="N234" s="10">
        <v>241</v>
      </c>
      <c r="O234">
        <v>2.7408234736913393</v>
      </c>
      <c r="P234" s="10">
        <v>0.76400000000000001</v>
      </c>
      <c r="Q234" s="10">
        <v>245</v>
      </c>
      <c r="R234">
        <v>35.447991574969834</v>
      </c>
      <c r="S234">
        <v>0.60599999999999998</v>
      </c>
    </row>
    <row r="235" spans="2:19" x14ac:dyDescent="0.3">
      <c r="B235" s="10">
        <v>251</v>
      </c>
      <c r="C235">
        <v>8.9704369585467951</v>
      </c>
      <c r="D235">
        <v>0.91100000000000003</v>
      </c>
      <c r="E235" s="10">
        <v>238</v>
      </c>
      <c r="F235">
        <v>0.7136496464611084</v>
      </c>
      <c r="G235" s="10">
        <v>0.59199999999999997</v>
      </c>
      <c r="H235">
        <v>238</v>
      </c>
      <c r="I235">
        <v>1.9215604803731712</v>
      </c>
      <c r="J235">
        <v>0.74299999999999999</v>
      </c>
      <c r="K235" s="10">
        <v>249</v>
      </c>
      <c r="L235">
        <v>12.03192986334229</v>
      </c>
      <c r="M235">
        <v>0.77500000000000002</v>
      </c>
      <c r="N235" s="10">
        <v>242</v>
      </c>
      <c r="O235">
        <v>4.3409613292542018</v>
      </c>
      <c r="P235" s="10">
        <v>0.82899999999999996</v>
      </c>
      <c r="Q235" s="10">
        <v>246</v>
      </c>
      <c r="R235">
        <v>10.615163668500919</v>
      </c>
      <c r="S235">
        <v>0.82799999999999996</v>
      </c>
    </row>
    <row r="236" spans="2:19" x14ac:dyDescent="0.3">
      <c r="B236" s="10">
        <v>252</v>
      </c>
      <c r="C236">
        <v>15.688123023399166</v>
      </c>
      <c r="D236">
        <v>0.42499999999999999</v>
      </c>
      <c r="E236" s="10">
        <v>239</v>
      </c>
      <c r="F236">
        <v>0.33913379081997602</v>
      </c>
      <c r="G236" s="10">
        <v>1</v>
      </c>
      <c r="H236">
        <v>239</v>
      </c>
      <c r="I236">
        <v>2.9424528720438512</v>
      </c>
      <c r="J236">
        <v>0.58899999999999997</v>
      </c>
      <c r="K236" s="10">
        <v>250</v>
      </c>
      <c r="L236">
        <v>23.105612761999058</v>
      </c>
      <c r="M236">
        <v>0.625</v>
      </c>
      <c r="N236" s="10">
        <v>243</v>
      </c>
      <c r="O236">
        <v>9.8950553808522983</v>
      </c>
      <c r="P236" s="10">
        <v>0.48899999999999999</v>
      </c>
      <c r="Q236" s="10">
        <v>247</v>
      </c>
      <c r="R236">
        <v>32.882138333586219</v>
      </c>
      <c r="S236">
        <v>0.57599999999999996</v>
      </c>
    </row>
    <row r="237" spans="2:19" x14ac:dyDescent="0.3">
      <c r="B237" s="10">
        <v>253</v>
      </c>
      <c r="C237">
        <v>18.589169224070318</v>
      </c>
      <c r="D237">
        <v>0.63400000000000001</v>
      </c>
      <c r="E237" s="10">
        <v>240</v>
      </c>
      <c r="F237">
        <v>15.314395976995534</v>
      </c>
      <c r="G237" s="10">
        <v>0.68200000000000005</v>
      </c>
      <c r="H237">
        <v>240</v>
      </c>
      <c r="I237">
        <v>14.264069519203803</v>
      </c>
      <c r="J237">
        <v>0.66500000000000004</v>
      </c>
      <c r="K237" s="10">
        <v>251</v>
      </c>
      <c r="L237">
        <v>16.854071983660649</v>
      </c>
      <c r="M237">
        <v>0.91500000000000004</v>
      </c>
      <c r="N237" s="10">
        <v>244</v>
      </c>
      <c r="O237">
        <v>2.5977239243415307</v>
      </c>
      <c r="P237" s="10">
        <v>0.80800000000000005</v>
      </c>
      <c r="Q237" s="10">
        <v>248</v>
      </c>
      <c r="R237">
        <v>10.615163668500919</v>
      </c>
      <c r="S237">
        <v>0.66100000000000003</v>
      </c>
    </row>
    <row r="238" spans="2:19" x14ac:dyDescent="0.3">
      <c r="B238" s="10">
        <v>254</v>
      </c>
      <c r="C238">
        <v>34.94515770969555</v>
      </c>
      <c r="D238">
        <v>0.79300000000000004</v>
      </c>
      <c r="E238" s="10">
        <v>241</v>
      </c>
      <c r="F238">
        <v>1.5553633450087505</v>
      </c>
      <c r="G238" s="10">
        <v>0.76800000000000002</v>
      </c>
      <c r="H238">
        <v>241</v>
      </c>
      <c r="I238">
        <v>4.8402073946399229</v>
      </c>
      <c r="J238">
        <v>0.80800000000000005</v>
      </c>
      <c r="K238" s="10">
        <v>252</v>
      </c>
      <c r="L238">
        <v>20.738860099136065</v>
      </c>
      <c r="M238">
        <v>0.45700000000000002</v>
      </c>
      <c r="N238" s="10">
        <v>245</v>
      </c>
      <c r="O238">
        <v>8.7912251913726092</v>
      </c>
      <c r="P238" s="10">
        <v>0.70799999999999996</v>
      </c>
      <c r="Q238" s="10">
        <v>249</v>
      </c>
      <c r="R238">
        <v>4.0840467720179987</v>
      </c>
      <c r="S238">
        <v>0.71</v>
      </c>
    </row>
    <row r="239" spans="2:19" x14ac:dyDescent="0.3">
      <c r="B239" s="10">
        <v>255</v>
      </c>
      <c r="C239">
        <v>21.427323207332726</v>
      </c>
      <c r="D239">
        <v>0.89700000000000002</v>
      </c>
      <c r="E239" s="10">
        <v>243</v>
      </c>
      <c r="F239">
        <v>0.87403874447366325</v>
      </c>
      <c r="G239" s="10">
        <v>0.88800000000000001</v>
      </c>
      <c r="H239">
        <v>242</v>
      </c>
      <c r="I239">
        <v>1.9544100476116797</v>
      </c>
      <c r="J239">
        <v>0.76900000000000002</v>
      </c>
      <c r="K239" s="10">
        <v>253</v>
      </c>
      <c r="L239">
        <v>32.276378289738616</v>
      </c>
      <c r="M239">
        <v>0.70299999999999996</v>
      </c>
      <c r="N239" s="10">
        <v>246</v>
      </c>
      <c r="O239">
        <v>4.7472455110108198</v>
      </c>
      <c r="P239" s="10">
        <v>0.79800000000000004</v>
      </c>
      <c r="Q239" s="10">
        <v>250</v>
      </c>
      <c r="R239">
        <v>77.589504544215231</v>
      </c>
      <c r="S239">
        <v>0.46899999999999997</v>
      </c>
    </row>
    <row r="240" spans="2:19" x14ac:dyDescent="0.3">
      <c r="B240" s="10">
        <v>256</v>
      </c>
      <c r="C240">
        <v>48.694496651678143</v>
      </c>
      <c r="D240">
        <v>0.748</v>
      </c>
      <c r="E240" s="10">
        <v>244</v>
      </c>
      <c r="F240">
        <v>0.87403874447366325</v>
      </c>
      <c r="G240" s="10">
        <v>0.77100000000000002</v>
      </c>
      <c r="H240">
        <v>243</v>
      </c>
      <c r="I240">
        <v>25.773029905083614</v>
      </c>
      <c r="J240">
        <v>0.77800000000000002</v>
      </c>
      <c r="K240" s="10">
        <v>255</v>
      </c>
      <c r="L240">
        <v>26.179855746946696</v>
      </c>
      <c r="M240">
        <v>0.78300000000000003</v>
      </c>
      <c r="N240" s="10">
        <v>247</v>
      </c>
      <c r="O240">
        <v>21.355898597908148</v>
      </c>
      <c r="P240" s="10">
        <v>0.69</v>
      </c>
      <c r="Q240" s="10">
        <v>251</v>
      </c>
      <c r="R240">
        <v>8.6672448413192189</v>
      </c>
      <c r="S240">
        <v>0.84</v>
      </c>
    </row>
    <row r="241" spans="2:19" x14ac:dyDescent="0.3">
      <c r="B241" s="10">
        <v>257</v>
      </c>
      <c r="C241">
        <v>36.076383724374082</v>
      </c>
      <c r="D241">
        <v>0.40400000000000003</v>
      </c>
      <c r="E241" s="10">
        <v>245</v>
      </c>
      <c r="F241">
        <v>0.7136496464611084</v>
      </c>
      <c r="G241" s="10">
        <v>0.47899999999999998</v>
      </c>
      <c r="H241">
        <v>245</v>
      </c>
      <c r="I241">
        <v>29.398554436676449</v>
      </c>
      <c r="J241">
        <v>0.79900000000000004</v>
      </c>
      <c r="K241" s="10">
        <v>256</v>
      </c>
      <c r="L241">
        <v>22.414734536739338</v>
      </c>
      <c r="M241">
        <v>0.39200000000000002</v>
      </c>
      <c r="N241" s="10">
        <v>248</v>
      </c>
      <c r="O241">
        <v>11.227230955528665</v>
      </c>
      <c r="P241" s="10">
        <v>0.43</v>
      </c>
      <c r="Q241" s="10">
        <v>252</v>
      </c>
      <c r="R241">
        <v>48.888907467613215</v>
      </c>
      <c r="S241">
        <v>0.60499999999999998</v>
      </c>
    </row>
    <row r="242" spans="2:19" x14ac:dyDescent="0.3">
      <c r="B242" s="10">
        <v>258</v>
      </c>
      <c r="C242">
        <v>36.791044562609954</v>
      </c>
      <c r="D242">
        <v>0.65300000000000002</v>
      </c>
      <c r="E242" s="10">
        <v>246</v>
      </c>
      <c r="F242">
        <v>0.61803872323710329</v>
      </c>
      <c r="G242" s="10">
        <v>0.74099999999999999</v>
      </c>
      <c r="H242">
        <v>246</v>
      </c>
      <c r="I242">
        <v>1.85411616971131</v>
      </c>
      <c r="J242">
        <v>0.91</v>
      </c>
      <c r="K242" s="10">
        <v>257</v>
      </c>
      <c r="L242">
        <v>47.53678095954718</v>
      </c>
      <c r="M242">
        <v>0.70099999999999996</v>
      </c>
      <c r="N242" s="10">
        <v>249</v>
      </c>
      <c r="O242">
        <v>3.477898169151024</v>
      </c>
      <c r="P242" s="10">
        <v>0.86599999999999999</v>
      </c>
      <c r="Q242" s="10">
        <v>253</v>
      </c>
      <c r="R242">
        <v>29.854106607209232</v>
      </c>
      <c r="S242">
        <v>0.748</v>
      </c>
    </row>
    <row r="243" spans="2:19" x14ac:dyDescent="0.3">
      <c r="B243" s="10">
        <v>259</v>
      </c>
      <c r="C243">
        <v>44.319596632448444</v>
      </c>
      <c r="D243">
        <v>0.66</v>
      </c>
      <c r="E243" s="10">
        <v>247</v>
      </c>
      <c r="F243">
        <v>1.4272992929222168</v>
      </c>
      <c r="G243" s="10">
        <v>0.53200000000000003</v>
      </c>
      <c r="H243">
        <v>247</v>
      </c>
      <c r="I243">
        <v>30.776011719007506</v>
      </c>
      <c r="J243">
        <v>0.65400000000000003</v>
      </c>
      <c r="K243" s="10">
        <v>258</v>
      </c>
      <c r="L243">
        <v>15.635280380893438</v>
      </c>
      <c r="M243">
        <v>0.69799999999999995</v>
      </c>
      <c r="N243" s="10">
        <v>250</v>
      </c>
      <c r="O243">
        <v>3.8761097285648298</v>
      </c>
      <c r="P243" s="10">
        <v>0.58699999999999997</v>
      </c>
      <c r="Q243" s="10">
        <v>254</v>
      </c>
      <c r="R243">
        <v>26.913676393236099</v>
      </c>
      <c r="S243">
        <v>0.43</v>
      </c>
    </row>
    <row r="244" spans="2:19" x14ac:dyDescent="0.3">
      <c r="B244" s="10">
        <v>260</v>
      </c>
      <c r="C244">
        <v>54.735113489987739</v>
      </c>
      <c r="D244">
        <v>0.72899999999999998</v>
      </c>
      <c r="E244" s="10">
        <v>248</v>
      </c>
      <c r="F244">
        <v>0.87403874447366325</v>
      </c>
      <c r="G244" s="10">
        <v>0.92800000000000005</v>
      </c>
      <c r="H244">
        <v>248</v>
      </c>
      <c r="I244">
        <v>3.3090572803628526</v>
      </c>
      <c r="J244">
        <v>0.64700000000000002</v>
      </c>
      <c r="K244" s="10">
        <v>259</v>
      </c>
      <c r="L244">
        <v>33.725137291224193</v>
      </c>
      <c r="M244">
        <v>0.53700000000000003</v>
      </c>
      <c r="N244" s="10">
        <v>251</v>
      </c>
      <c r="O244">
        <v>21.269273853246691</v>
      </c>
      <c r="P244" s="10">
        <v>0.38400000000000001</v>
      </c>
      <c r="Q244" s="10">
        <v>255</v>
      </c>
      <c r="R244">
        <v>19.703064157377938</v>
      </c>
      <c r="S244">
        <v>0.76300000000000001</v>
      </c>
    </row>
    <row r="245" spans="2:19" x14ac:dyDescent="0.3">
      <c r="B245" s="10">
        <v>261</v>
      </c>
      <c r="C245">
        <v>15.837556323903858</v>
      </c>
      <c r="D245">
        <v>1</v>
      </c>
      <c r="E245" s="10">
        <v>249</v>
      </c>
      <c r="F245">
        <v>1.1283791670955126</v>
      </c>
      <c r="G245" s="10">
        <v>0.86399999999999999</v>
      </c>
      <c r="H245">
        <v>249</v>
      </c>
      <c r="I245">
        <v>13.183216521636506</v>
      </c>
      <c r="J245">
        <v>0.68300000000000005</v>
      </c>
      <c r="K245" s="10">
        <v>262</v>
      </c>
      <c r="L245">
        <v>157.95051419782928</v>
      </c>
      <c r="M245">
        <v>0.77800000000000002</v>
      </c>
      <c r="N245" s="10">
        <v>252</v>
      </c>
      <c r="O245">
        <v>4.9443097858968263</v>
      </c>
      <c r="P245" s="10">
        <v>0.72899999999999998</v>
      </c>
      <c r="Q245" s="10">
        <v>256</v>
      </c>
      <c r="R245">
        <v>12.345313827716126</v>
      </c>
      <c r="S245">
        <v>0.69299999999999995</v>
      </c>
    </row>
    <row r="246" spans="2:19" x14ac:dyDescent="0.3">
      <c r="B246" s="10">
        <v>262</v>
      </c>
      <c r="C246">
        <v>96.21707088541703</v>
      </c>
      <c r="D246">
        <v>0.40699999999999997</v>
      </c>
      <c r="E246" s="10">
        <v>250</v>
      </c>
      <c r="F246">
        <v>2.3124891541124435</v>
      </c>
      <c r="G246" s="10">
        <v>0.81699999999999995</v>
      </c>
      <c r="H246">
        <v>250</v>
      </c>
      <c r="I246">
        <v>23.880619591771051</v>
      </c>
      <c r="J246">
        <v>0.443</v>
      </c>
      <c r="K246" s="10">
        <v>263</v>
      </c>
      <c r="L246">
        <v>32.001040074199018</v>
      </c>
      <c r="M246">
        <v>0.76600000000000001</v>
      </c>
      <c r="N246" s="10">
        <v>253</v>
      </c>
      <c r="O246">
        <v>6.8914320005802541</v>
      </c>
      <c r="P246" s="10">
        <v>0.497</v>
      </c>
      <c r="Q246" s="10">
        <v>258</v>
      </c>
      <c r="R246">
        <v>20.432700426489394</v>
      </c>
      <c r="S246">
        <v>0.81</v>
      </c>
    </row>
    <row r="247" spans="2:19" x14ac:dyDescent="0.3">
      <c r="B247" s="10">
        <v>264</v>
      </c>
      <c r="C247">
        <v>21.427323207332726</v>
      </c>
      <c r="D247">
        <v>0.86899999999999999</v>
      </c>
      <c r="E247" s="10">
        <v>251</v>
      </c>
      <c r="F247">
        <v>0.30959566038247865</v>
      </c>
      <c r="G247" s="10">
        <v>1</v>
      </c>
      <c r="H247">
        <v>251</v>
      </c>
      <c r="I247">
        <v>6.2724079851614025</v>
      </c>
      <c r="J247">
        <v>0.79600000000000004</v>
      </c>
      <c r="K247" s="10">
        <v>264</v>
      </c>
      <c r="L247">
        <v>25.547261900862186</v>
      </c>
      <c r="M247">
        <v>0.72699999999999998</v>
      </c>
      <c r="N247" s="10">
        <v>254</v>
      </c>
      <c r="O247">
        <v>6.90988298942671</v>
      </c>
      <c r="P247" s="10">
        <v>0.745</v>
      </c>
      <c r="Q247" s="10">
        <v>259</v>
      </c>
      <c r="R247">
        <v>7.6447168098853711</v>
      </c>
      <c r="S247">
        <v>1</v>
      </c>
    </row>
    <row r="248" spans="2:19" x14ac:dyDescent="0.3">
      <c r="B248" s="10">
        <v>265</v>
      </c>
      <c r="C248">
        <v>20.175596210566653</v>
      </c>
      <c r="D248">
        <v>0.83199999999999996</v>
      </c>
      <c r="E248" s="10">
        <v>252</v>
      </c>
      <c r="F248">
        <v>3.5143169441487601</v>
      </c>
      <c r="G248" s="10">
        <v>0.71299999999999997</v>
      </c>
      <c r="H248">
        <v>252</v>
      </c>
      <c r="I248">
        <v>4.037012035232256</v>
      </c>
      <c r="J248">
        <v>0.53200000000000003</v>
      </c>
      <c r="K248" s="10">
        <v>265</v>
      </c>
      <c r="L248">
        <v>67.003303162875369</v>
      </c>
      <c r="M248">
        <v>0.29699999999999999</v>
      </c>
      <c r="N248" s="10">
        <v>255</v>
      </c>
      <c r="O248">
        <v>11.11324596323283</v>
      </c>
      <c r="P248" s="10">
        <v>0.60399999999999998</v>
      </c>
      <c r="Q248" s="10">
        <v>260</v>
      </c>
      <c r="R248">
        <v>12.924744804801888</v>
      </c>
      <c r="S248">
        <v>0.58499999999999996</v>
      </c>
    </row>
    <row r="249" spans="2:19" x14ac:dyDescent="0.3">
      <c r="B249" s="10">
        <v>266</v>
      </c>
      <c r="C249">
        <v>162.07036892637694</v>
      </c>
      <c r="D249">
        <v>0.36899999999999999</v>
      </c>
      <c r="E249" s="10">
        <v>253</v>
      </c>
      <c r="F249">
        <v>1.009253008808064</v>
      </c>
      <c r="G249" s="10">
        <v>0.873</v>
      </c>
      <c r="H249">
        <v>253</v>
      </c>
      <c r="I249">
        <v>1.7841241161527712</v>
      </c>
      <c r="J249">
        <v>0.621</v>
      </c>
      <c r="K249" s="10">
        <v>266</v>
      </c>
      <c r="L249">
        <v>80.736298213824895</v>
      </c>
      <c r="M249">
        <v>0.71499999999999997</v>
      </c>
      <c r="N249" s="10">
        <v>256</v>
      </c>
      <c r="O249">
        <v>2.4977737626138796</v>
      </c>
      <c r="P249" s="10">
        <v>0.75</v>
      </c>
      <c r="Q249" s="10">
        <v>261</v>
      </c>
      <c r="R249">
        <v>24.219443805741896</v>
      </c>
      <c r="S249">
        <v>0.90600000000000003</v>
      </c>
    </row>
    <row r="250" spans="2:19" x14ac:dyDescent="0.3">
      <c r="B250" s="10">
        <v>267</v>
      </c>
      <c r="C250">
        <v>61.955106775092361</v>
      </c>
      <c r="D250">
        <v>0.627</v>
      </c>
      <c r="E250" s="10">
        <v>254</v>
      </c>
      <c r="F250">
        <v>1.2360774464742066</v>
      </c>
      <c r="G250" s="10">
        <v>0.83</v>
      </c>
      <c r="H250">
        <v>254</v>
      </c>
      <c r="I250">
        <v>1.5957691216057308</v>
      </c>
      <c r="J250">
        <v>0.71699999999999997</v>
      </c>
      <c r="K250" s="10">
        <v>267</v>
      </c>
      <c r="L250">
        <v>23.77642441290137</v>
      </c>
      <c r="M250">
        <v>0.81100000000000005</v>
      </c>
      <c r="N250" s="10">
        <v>257</v>
      </c>
      <c r="O250">
        <v>2.0806283791440396</v>
      </c>
      <c r="P250" s="10">
        <v>0.88700000000000001</v>
      </c>
      <c r="Q250" s="10">
        <v>262</v>
      </c>
      <c r="R250">
        <v>16.472017089083629</v>
      </c>
      <c r="S250">
        <v>0.747</v>
      </c>
    </row>
    <row r="251" spans="2:19" x14ac:dyDescent="0.3">
      <c r="B251" s="10">
        <v>268</v>
      </c>
      <c r="C251">
        <v>16.993255389887334</v>
      </c>
      <c r="D251">
        <v>0.877</v>
      </c>
      <c r="E251" s="10">
        <v>255</v>
      </c>
      <c r="F251">
        <v>0.87403874447366325</v>
      </c>
      <c r="G251" s="10">
        <v>0.82599999999999996</v>
      </c>
      <c r="H251">
        <v>255</v>
      </c>
      <c r="I251">
        <v>2.0806283791440396</v>
      </c>
      <c r="J251">
        <v>0.97199999999999998</v>
      </c>
      <c r="K251" s="10">
        <v>268</v>
      </c>
      <c r="L251">
        <v>29.305290869122373</v>
      </c>
      <c r="M251">
        <v>0.65100000000000002</v>
      </c>
      <c r="N251" s="10">
        <v>258</v>
      </c>
      <c r="O251">
        <v>3.231186201200472</v>
      </c>
      <c r="P251" s="10">
        <v>0.92</v>
      </c>
      <c r="Q251" s="10">
        <v>263</v>
      </c>
      <c r="R251">
        <v>28.458876899941728</v>
      </c>
      <c r="S251">
        <v>0.61</v>
      </c>
    </row>
    <row r="252" spans="2:19" x14ac:dyDescent="0.3">
      <c r="B252" s="10">
        <v>269</v>
      </c>
      <c r="C252">
        <v>312.19541613172157</v>
      </c>
      <c r="D252">
        <v>0.78300000000000003</v>
      </c>
      <c r="E252" s="10">
        <v>256</v>
      </c>
      <c r="F252">
        <v>1.6736567743768009</v>
      </c>
      <c r="G252" s="10">
        <v>0.55200000000000005</v>
      </c>
      <c r="H252">
        <v>256</v>
      </c>
      <c r="I252">
        <v>2.763953195770684</v>
      </c>
      <c r="J252">
        <v>0.75700000000000001</v>
      </c>
      <c r="K252" s="10">
        <v>269</v>
      </c>
      <c r="L252">
        <v>21.766314217063808</v>
      </c>
      <c r="M252">
        <v>0.69399999999999995</v>
      </c>
      <c r="N252" s="10">
        <v>259</v>
      </c>
      <c r="O252">
        <v>2.8988585676524603</v>
      </c>
      <c r="P252" s="10">
        <v>1</v>
      </c>
      <c r="Q252" s="10">
        <v>264</v>
      </c>
      <c r="R252">
        <v>7.6447168098853711</v>
      </c>
      <c r="S252">
        <v>0.53900000000000003</v>
      </c>
    </row>
    <row r="253" spans="2:19" x14ac:dyDescent="0.3">
      <c r="B253" s="10">
        <v>270</v>
      </c>
      <c r="C253">
        <v>85.041170112456257</v>
      </c>
      <c r="D253">
        <v>0.64100000000000001</v>
      </c>
      <c r="E253" s="10">
        <v>257</v>
      </c>
      <c r="F253">
        <v>1.2360774464742066</v>
      </c>
      <c r="G253" s="10">
        <v>0.88900000000000001</v>
      </c>
      <c r="H253">
        <v>257</v>
      </c>
      <c r="I253">
        <v>10.645107772184812</v>
      </c>
      <c r="J253">
        <v>0.64500000000000002</v>
      </c>
      <c r="K253" s="10">
        <v>271</v>
      </c>
      <c r="L253">
        <v>22.986831253243512</v>
      </c>
      <c r="M253">
        <v>0.53700000000000003</v>
      </c>
      <c r="N253" s="10">
        <v>260</v>
      </c>
      <c r="O253">
        <v>3.2703535245865036</v>
      </c>
      <c r="P253" s="10">
        <v>0.85099999999999998</v>
      </c>
      <c r="Q253" s="10">
        <v>265</v>
      </c>
      <c r="R253">
        <v>40.039179696592726</v>
      </c>
      <c r="S253">
        <v>0.80300000000000005</v>
      </c>
    </row>
    <row r="254" spans="2:19" x14ac:dyDescent="0.3">
      <c r="B254" s="10">
        <v>271</v>
      </c>
      <c r="C254">
        <v>34.121111349219454</v>
      </c>
      <c r="D254">
        <v>0.79700000000000004</v>
      </c>
      <c r="E254" s="10">
        <v>258</v>
      </c>
      <c r="F254">
        <v>0.87403874447366325</v>
      </c>
      <c r="G254" s="10">
        <v>0.77400000000000002</v>
      </c>
      <c r="H254">
        <v>258</v>
      </c>
      <c r="I254">
        <v>7.364781368494107</v>
      </c>
      <c r="J254">
        <v>0.88</v>
      </c>
      <c r="K254" s="10">
        <v>272</v>
      </c>
      <c r="L254">
        <v>50.919789953403047</v>
      </c>
      <c r="M254">
        <v>0.68300000000000005</v>
      </c>
      <c r="N254" s="10">
        <v>261</v>
      </c>
      <c r="O254">
        <v>17.567961340001958</v>
      </c>
      <c r="P254" s="10">
        <v>0.27700000000000002</v>
      </c>
      <c r="Q254" s="10">
        <v>266</v>
      </c>
      <c r="R254">
        <v>17.986944385225769</v>
      </c>
      <c r="S254">
        <v>0.71899999999999997</v>
      </c>
    </row>
    <row r="255" spans="2:19" x14ac:dyDescent="0.3">
      <c r="B255" s="10">
        <v>272</v>
      </c>
      <c r="C255">
        <v>38.305107379470968</v>
      </c>
      <c r="D255">
        <v>0.57199999999999995</v>
      </c>
      <c r="E255" s="10">
        <v>259</v>
      </c>
      <c r="F255">
        <v>0.50462650440403201</v>
      </c>
      <c r="G255" s="10">
        <v>0.85099999999999998</v>
      </c>
      <c r="H255">
        <v>259</v>
      </c>
      <c r="I255">
        <v>14.201448654487676</v>
      </c>
      <c r="J255">
        <v>0.74</v>
      </c>
      <c r="K255" s="10">
        <v>273</v>
      </c>
      <c r="L255">
        <v>44.04727481090562</v>
      </c>
      <c r="M255">
        <v>0.70499999999999996</v>
      </c>
      <c r="N255" s="10">
        <v>262</v>
      </c>
      <c r="O255">
        <v>5.0082750554739608</v>
      </c>
      <c r="P255" s="10">
        <v>0.61699999999999999</v>
      </c>
      <c r="Q255" s="10">
        <v>267</v>
      </c>
      <c r="R255">
        <v>13.398760233979036</v>
      </c>
      <c r="S255">
        <v>0.51700000000000002</v>
      </c>
    </row>
    <row r="256" spans="2:19" x14ac:dyDescent="0.3">
      <c r="B256" s="10">
        <v>273</v>
      </c>
      <c r="C256">
        <v>48.058886110162661</v>
      </c>
      <c r="D256">
        <v>0.80100000000000005</v>
      </c>
      <c r="E256" s="10">
        <v>260</v>
      </c>
      <c r="F256">
        <v>0.33913379081997602</v>
      </c>
      <c r="G256" s="10">
        <v>0.53200000000000003</v>
      </c>
      <c r="H256">
        <v>260</v>
      </c>
      <c r="I256">
        <v>1.5957691216057308</v>
      </c>
      <c r="J256">
        <v>0.65700000000000003</v>
      </c>
      <c r="K256" s="10">
        <v>274</v>
      </c>
      <c r="L256">
        <v>16.648851278356862</v>
      </c>
      <c r="M256">
        <v>0.54100000000000004</v>
      </c>
      <c r="N256" s="10">
        <v>263</v>
      </c>
      <c r="O256">
        <v>6.333012368467128</v>
      </c>
      <c r="P256" s="10">
        <v>0.78</v>
      </c>
      <c r="Q256" s="10">
        <v>268</v>
      </c>
      <c r="R256">
        <v>23.957804297694132</v>
      </c>
      <c r="S256">
        <v>0.37</v>
      </c>
    </row>
    <row r="257" spans="2:19" x14ac:dyDescent="0.3">
      <c r="B257" s="10">
        <v>274</v>
      </c>
      <c r="C257">
        <v>38.1185121489778</v>
      </c>
      <c r="D257">
        <v>0.79900000000000004</v>
      </c>
      <c r="E257" s="10">
        <v>261</v>
      </c>
      <c r="F257">
        <v>0.7136496464611084</v>
      </c>
      <c r="G257" s="10">
        <v>1</v>
      </c>
      <c r="H257">
        <v>261</v>
      </c>
      <c r="I257">
        <v>3.2508288514318702</v>
      </c>
      <c r="J257">
        <v>0.95399999999999996</v>
      </c>
      <c r="K257" s="10">
        <v>275</v>
      </c>
      <c r="L257">
        <v>16.148048140929024</v>
      </c>
      <c r="M257">
        <v>0.81499999999999995</v>
      </c>
      <c r="N257" s="10">
        <v>264</v>
      </c>
      <c r="O257">
        <v>4.9443097858968263</v>
      </c>
      <c r="P257" s="10">
        <v>0.60699999999999998</v>
      </c>
      <c r="Q257" s="10">
        <v>269</v>
      </c>
      <c r="R257">
        <v>75.018123061893647</v>
      </c>
      <c r="S257">
        <v>0.52600000000000002</v>
      </c>
    </row>
    <row r="258" spans="2:19" x14ac:dyDescent="0.3">
      <c r="B258" s="10">
        <v>275</v>
      </c>
      <c r="C258">
        <v>26.556494193112286</v>
      </c>
      <c r="D258">
        <v>0.76900000000000002</v>
      </c>
      <c r="E258" s="10">
        <v>262</v>
      </c>
      <c r="F258">
        <v>1.2865501965161374</v>
      </c>
      <c r="G258" s="10">
        <v>0.91200000000000003</v>
      </c>
      <c r="H258">
        <v>262</v>
      </c>
      <c r="I258">
        <v>17.723097801630637</v>
      </c>
      <c r="J258">
        <v>0.76300000000000001</v>
      </c>
      <c r="K258" s="10">
        <v>276</v>
      </c>
      <c r="L258">
        <v>21.610744203031455</v>
      </c>
      <c r="M258">
        <v>0.82499999999999996</v>
      </c>
      <c r="N258" s="10">
        <v>265</v>
      </c>
      <c r="O258">
        <v>14.201448654487676</v>
      </c>
      <c r="P258" s="10">
        <v>0.72799999999999998</v>
      </c>
      <c r="Q258" s="10">
        <v>270</v>
      </c>
      <c r="R258">
        <v>8.0424230722181154</v>
      </c>
      <c r="S258">
        <v>0.88600000000000001</v>
      </c>
    </row>
    <row r="259" spans="2:19" x14ac:dyDescent="0.3">
      <c r="B259" s="10">
        <v>276</v>
      </c>
      <c r="C259">
        <v>3.0695231927842155</v>
      </c>
      <c r="D259">
        <v>0.78500000000000003</v>
      </c>
      <c r="E259" s="10">
        <v>263</v>
      </c>
      <c r="F259">
        <v>1.009253008808064</v>
      </c>
      <c r="G259" s="10">
        <v>0.79500000000000004</v>
      </c>
      <c r="H259">
        <v>263</v>
      </c>
      <c r="I259">
        <v>2.5977239243415307</v>
      </c>
      <c r="J259">
        <v>0.82699999999999996</v>
      </c>
      <c r="K259" s="10">
        <v>277</v>
      </c>
      <c r="L259">
        <v>16.021394827498909</v>
      </c>
      <c r="M259">
        <v>0.78800000000000003</v>
      </c>
      <c r="N259" s="10">
        <v>266</v>
      </c>
      <c r="O259">
        <v>3.2703535245865036</v>
      </c>
      <c r="P259" s="10">
        <v>0.86399999999999999</v>
      </c>
      <c r="Q259" s="10">
        <v>271</v>
      </c>
      <c r="R259">
        <v>14.228319915326999</v>
      </c>
      <c r="S259">
        <v>0.751</v>
      </c>
    </row>
    <row r="260" spans="2:19" x14ac:dyDescent="0.3">
      <c r="B260" s="10">
        <v>277</v>
      </c>
      <c r="C260">
        <v>15.688123023399166</v>
      </c>
      <c r="D260">
        <v>0.84599999999999997</v>
      </c>
      <c r="E260" s="10">
        <v>264</v>
      </c>
      <c r="F260">
        <v>0.50462650440403201</v>
      </c>
      <c r="G260" s="10">
        <v>0.85699999999999998</v>
      </c>
      <c r="H260">
        <v>264</v>
      </c>
      <c r="I260">
        <v>7.3474728102097053</v>
      </c>
      <c r="J260">
        <v>0.71399999999999997</v>
      </c>
      <c r="K260" s="10">
        <v>278</v>
      </c>
      <c r="L260">
        <v>29.491523070343277</v>
      </c>
      <c r="M260">
        <v>0.71599999999999997</v>
      </c>
      <c r="N260" s="10">
        <v>267</v>
      </c>
      <c r="O260">
        <v>11.118972964882337</v>
      </c>
      <c r="P260" s="10">
        <v>0.64600000000000002</v>
      </c>
      <c r="Q260" s="10">
        <v>272</v>
      </c>
      <c r="R260">
        <v>43.487270502931509</v>
      </c>
      <c r="S260">
        <v>0.57199999999999995</v>
      </c>
    </row>
    <row r="261" spans="2:19" x14ac:dyDescent="0.3">
      <c r="B261" s="10">
        <v>278</v>
      </c>
      <c r="C261">
        <v>54.822275995687662</v>
      </c>
      <c r="D261">
        <v>0.753</v>
      </c>
      <c r="E261" s="10">
        <v>265</v>
      </c>
      <c r="F261">
        <v>0.50462650440403201</v>
      </c>
      <c r="G261" s="10">
        <v>0.83799999999999997</v>
      </c>
      <c r="H261">
        <v>265</v>
      </c>
      <c r="I261">
        <v>2.8096414677602568</v>
      </c>
      <c r="J261">
        <v>0.8</v>
      </c>
      <c r="K261" s="10">
        <v>279</v>
      </c>
      <c r="L261">
        <v>21.355898597908148</v>
      </c>
      <c r="M261">
        <v>0.746</v>
      </c>
      <c r="N261" s="10">
        <v>268</v>
      </c>
      <c r="O261">
        <v>11.925638647339508</v>
      </c>
      <c r="P261" s="10">
        <v>0.8</v>
      </c>
      <c r="Q261" s="10">
        <v>273</v>
      </c>
      <c r="R261">
        <v>26.797520467958073</v>
      </c>
      <c r="S261">
        <v>0.58299999999999996</v>
      </c>
    </row>
    <row r="262" spans="2:19" x14ac:dyDescent="0.3">
      <c r="B262" s="10">
        <v>279</v>
      </c>
      <c r="C262">
        <v>54.083391222445442</v>
      </c>
      <c r="D262">
        <v>0.77900000000000003</v>
      </c>
      <c r="E262" s="10">
        <v>266</v>
      </c>
      <c r="F262">
        <v>0.79788456080286541</v>
      </c>
      <c r="G262" s="10">
        <v>0.74</v>
      </c>
      <c r="H262">
        <v>266</v>
      </c>
      <c r="I262">
        <v>184.50293349440088</v>
      </c>
      <c r="J262">
        <v>0.18099999999999999</v>
      </c>
      <c r="K262" s="10">
        <v>280</v>
      </c>
      <c r="L262">
        <v>40.746832592664823</v>
      </c>
      <c r="M262">
        <v>0.49299999999999999</v>
      </c>
      <c r="N262" s="10">
        <v>269</v>
      </c>
      <c r="O262">
        <v>5.3879366755708729</v>
      </c>
      <c r="P262" s="10">
        <v>0.52100000000000002</v>
      </c>
      <c r="Q262" s="10">
        <v>274</v>
      </c>
      <c r="R262">
        <v>13.782864001160508</v>
      </c>
      <c r="S262">
        <v>0.66500000000000004</v>
      </c>
    </row>
    <row r="263" spans="2:19" x14ac:dyDescent="0.3">
      <c r="B263" s="10">
        <v>280</v>
      </c>
      <c r="C263">
        <v>8.9704369585467951</v>
      </c>
      <c r="D263">
        <v>0.57299999999999995</v>
      </c>
      <c r="E263" s="10">
        <v>267</v>
      </c>
      <c r="F263">
        <v>0.61803872323710329</v>
      </c>
      <c r="G263" s="10">
        <v>0.89800000000000002</v>
      </c>
      <c r="H263">
        <v>267</v>
      </c>
      <c r="I263">
        <v>3.7930999005440578</v>
      </c>
      <c r="J263">
        <v>0.78700000000000003</v>
      </c>
      <c r="K263" s="10">
        <v>281</v>
      </c>
      <c r="L263">
        <v>12.084724894722394</v>
      </c>
      <c r="M263">
        <v>0.52</v>
      </c>
      <c r="N263" s="10">
        <v>270</v>
      </c>
      <c r="O263">
        <v>9.7328835464263168</v>
      </c>
      <c r="P263" s="10">
        <v>0.496</v>
      </c>
      <c r="Q263" s="10">
        <v>275</v>
      </c>
      <c r="R263">
        <v>65.923808582670119</v>
      </c>
      <c r="S263">
        <v>0.63300000000000001</v>
      </c>
    </row>
    <row r="264" spans="2:19" x14ac:dyDescent="0.3">
      <c r="B264" s="10">
        <v>281</v>
      </c>
      <c r="C264">
        <v>18.589169224070318</v>
      </c>
      <c r="D264">
        <v>0.90700000000000003</v>
      </c>
      <c r="E264" s="10">
        <v>268</v>
      </c>
      <c r="F264">
        <v>1.0704744696916626</v>
      </c>
      <c r="G264" s="10">
        <v>0.92700000000000005</v>
      </c>
      <c r="H264">
        <v>268</v>
      </c>
      <c r="I264">
        <v>7.9308280469265648</v>
      </c>
      <c r="J264">
        <v>0.69699999999999995</v>
      </c>
      <c r="K264" s="10">
        <v>282</v>
      </c>
      <c r="L264">
        <v>10.834790539026677</v>
      </c>
      <c r="M264">
        <v>0.77</v>
      </c>
      <c r="N264" s="10">
        <v>271</v>
      </c>
      <c r="O264">
        <v>11.758988670724991</v>
      </c>
      <c r="P264" s="10">
        <v>0.47599999999999998</v>
      </c>
      <c r="Q264" s="10">
        <v>277</v>
      </c>
      <c r="R264">
        <v>13.322522003587821</v>
      </c>
      <c r="S264">
        <v>0.73799999999999999</v>
      </c>
    </row>
    <row r="265" spans="2:19" x14ac:dyDescent="0.3">
      <c r="B265" s="10">
        <v>282</v>
      </c>
      <c r="C265">
        <v>35.879973574150291</v>
      </c>
      <c r="D265">
        <v>0.67300000000000004</v>
      </c>
      <c r="E265" s="10">
        <v>269</v>
      </c>
      <c r="F265">
        <v>23.976397862229554</v>
      </c>
      <c r="G265" s="10">
        <v>0.28399999999999997</v>
      </c>
      <c r="H265">
        <v>269</v>
      </c>
      <c r="I265">
        <v>6.955796338302048</v>
      </c>
      <c r="J265">
        <v>0.64800000000000002</v>
      </c>
      <c r="K265" s="10">
        <v>283</v>
      </c>
      <c r="L265">
        <v>37.737493700380789</v>
      </c>
      <c r="M265">
        <v>0.79700000000000004</v>
      </c>
      <c r="N265" s="10">
        <v>272</v>
      </c>
      <c r="O265">
        <v>6.0869755011658482</v>
      </c>
      <c r="P265" s="10">
        <v>0.45700000000000002</v>
      </c>
      <c r="Q265" s="10">
        <v>278</v>
      </c>
      <c r="R265">
        <v>49.037130872297453</v>
      </c>
      <c r="S265">
        <v>0.45700000000000002</v>
      </c>
    </row>
    <row r="266" spans="2:19" x14ac:dyDescent="0.3">
      <c r="B266" s="10">
        <v>283</v>
      </c>
      <c r="C266">
        <v>15.384902709028314</v>
      </c>
      <c r="D266">
        <v>0.44</v>
      </c>
      <c r="E266" s="10">
        <v>270</v>
      </c>
      <c r="F266">
        <v>0.7136496464611084</v>
      </c>
      <c r="G266" s="10">
        <v>0.91600000000000004</v>
      </c>
      <c r="H266">
        <v>270</v>
      </c>
      <c r="I266">
        <v>1.8194567365868921</v>
      </c>
      <c r="J266">
        <v>0.85399999999999998</v>
      </c>
      <c r="K266" s="10">
        <v>284</v>
      </c>
      <c r="L266">
        <v>88.875171806717361</v>
      </c>
      <c r="M266">
        <v>0.50800000000000001</v>
      </c>
      <c r="N266" s="10">
        <v>273</v>
      </c>
      <c r="O266">
        <v>6.5309666014019667</v>
      </c>
      <c r="P266" s="10">
        <v>0.67200000000000004</v>
      </c>
      <c r="Q266" s="10">
        <v>279</v>
      </c>
      <c r="R266">
        <v>43.07837782985218</v>
      </c>
      <c r="S266">
        <v>0.443</v>
      </c>
    </row>
    <row r="267" spans="2:19" x14ac:dyDescent="0.3">
      <c r="B267" s="10">
        <v>284</v>
      </c>
      <c r="C267">
        <v>54.475126497459769</v>
      </c>
      <c r="D267">
        <v>0.61399999999999999</v>
      </c>
      <c r="E267" s="10">
        <v>271</v>
      </c>
      <c r="F267">
        <v>0.61803872323710329</v>
      </c>
      <c r="G267" s="10">
        <v>0.51300000000000001</v>
      </c>
      <c r="H267">
        <v>271</v>
      </c>
      <c r="I267">
        <v>62.912577826407073</v>
      </c>
      <c r="J267">
        <v>0.61899999999999999</v>
      </c>
      <c r="K267" s="10">
        <v>285</v>
      </c>
      <c r="L267">
        <v>37.171488454817066</v>
      </c>
      <c r="M267">
        <v>0.78800000000000003</v>
      </c>
      <c r="N267" s="10">
        <v>274</v>
      </c>
      <c r="O267">
        <v>3.6037540643471577</v>
      </c>
      <c r="P267" s="10">
        <v>0.75900000000000001</v>
      </c>
      <c r="Q267" s="10">
        <v>280</v>
      </c>
      <c r="R267">
        <v>8.4213682167299027</v>
      </c>
      <c r="S267">
        <v>0.77</v>
      </c>
    </row>
    <row r="268" spans="2:19" x14ac:dyDescent="0.3">
      <c r="B268" s="10">
        <v>285</v>
      </c>
      <c r="C268">
        <v>3.0695231927842155</v>
      </c>
      <c r="D268">
        <v>1</v>
      </c>
      <c r="E268" s="10">
        <v>272</v>
      </c>
      <c r="F268">
        <v>0.7136496464611084</v>
      </c>
      <c r="G268" s="10">
        <v>1</v>
      </c>
      <c r="H268">
        <v>272</v>
      </c>
      <c r="I268">
        <v>7.459260560198083</v>
      </c>
      <c r="J268">
        <v>0.69399999999999995</v>
      </c>
      <c r="K268" s="10">
        <v>286</v>
      </c>
      <c r="L268">
        <v>36.373386025146289</v>
      </c>
      <c r="M268">
        <v>0.59899999999999998</v>
      </c>
      <c r="N268" s="10">
        <v>275</v>
      </c>
      <c r="O268">
        <v>11.061569520147181</v>
      </c>
      <c r="P268" s="10">
        <v>0.70399999999999996</v>
      </c>
      <c r="Q268" s="10">
        <v>281</v>
      </c>
      <c r="R268">
        <v>14.079893363064397</v>
      </c>
      <c r="S268">
        <v>0.81499999999999995</v>
      </c>
    </row>
    <row r="269" spans="2:19" x14ac:dyDescent="0.3">
      <c r="B269" s="10">
        <v>286</v>
      </c>
      <c r="C269">
        <v>77.376703930887075</v>
      </c>
      <c r="D269">
        <v>0.82499999999999996</v>
      </c>
      <c r="E269" s="10">
        <v>273</v>
      </c>
      <c r="F269">
        <v>0.79788456080286541</v>
      </c>
      <c r="G269" s="10">
        <v>0.66600000000000004</v>
      </c>
      <c r="H269">
        <v>273</v>
      </c>
      <c r="I269">
        <v>3.3282403818227908</v>
      </c>
      <c r="J269">
        <v>0.93300000000000005</v>
      </c>
      <c r="K269" s="10">
        <v>287</v>
      </c>
      <c r="L269">
        <v>45.436005522422334</v>
      </c>
      <c r="M269">
        <v>0.74399999999999999</v>
      </c>
      <c r="N269" s="10">
        <v>276</v>
      </c>
      <c r="O269">
        <v>55.114132324429072</v>
      </c>
      <c r="P269" s="10">
        <v>0.55900000000000005</v>
      </c>
      <c r="Q269" s="10">
        <v>282</v>
      </c>
      <c r="R269">
        <v>21.430294066717174</v>
      </c>
      <c r="S269">
        <v>0.442</v>
      </c>
    </row>
    <row r="270" spans="2:19" x14ac:dyDescent="0.3">
      <c r="B270" s="10">
        <v>287</v>
      </c>
      <c r="C270">
        <v>6.5309666014019667</v>
      </c>
      <c r="D270">
        <v>0.92300000000000004</v>
      </c>
      <c r="E270" s="10">
        <v>274</v>
      </c>
      <c r="F270">
        <v>3.5682482323055424</v>
      </c>
      <c r="G270" s="10">
        <v>0.62</v>
      </c>
      <c r="H270">
        <v>274</v>
      </c>
      <c r="I270">
        <v>3.231186201200472</v>
      </c>
      <c r="J270">
        <v>0.66200000000000003</v>
      </c>
      <c r="K270" s="10">
        <v>288</v>
      </c>
      <c r="L270">
        <v>17.094106455639025</v>
      </c>
      <c r="M270">
        <v>0.67</v>
      </c>
      <c r="N270" s="10">
        <v>277</v>
      </c>
      <c r="O270">
        <v>7.5441240478707519</v>
      </c>
      <c r="P270" s="10">
        <v>0.55300000000000005</v>
      </c>
      <c r="Q270" s="10">
        <v>283</v>
      </c>
      <c r="R270">
        <v>16.660318747018781</v>
      </c>
      <c r="S270">
        <v>0.63400000000000001</v>
      </c>
    </row>
    <row r="271" spans="2:19" x14ac:dyDescent="0.3">
      <c r="B271" s="10">
        <v>288</v>
      </c>
      <c r="C271">
        <v>7.2163354536543096</v>
      </c>
      <c r="D271">
        <v>0.63700000000000001</v>
      </c>
      <c r="E271" s="10">
        <v>275</v>
      </c>
      <c r="F271">
        <v>0.61803872323710329</v>
      </c>
      <c r="G271" s="10">
        <v>0.80300000000000005</v>
      </c>
      <c r="H271">
        <v>275</v>
      </c>
      <c r="I271">
        <v>13.652921641510575</v>
      </c>
      <c r="J271">
        <v>0.57399999999999995</v>
      </c>
      <c r="K271" s="10">
        <v>289</v>
      </c>
      <c r="L271">
        <v>30.583030745209843</v>
      </c>
      <c r="M271">
        <v>0.75800000000000001</v>
      </c>
      <c r="N271" s="10">
        <v>278</v>
      </c>
      <c r="O271">
        <v>8.7112040996762143</v>
      </c>
      <c r="P271" s="10">
        <v>0.52100000000000002</v>
      </c>
      <c r="Q271" s="10">
        <v>284</v>
      </c>
      <c r="R271">
        <v>21.332037251241314</v>
      </c>
      <c r="S271">
        <v>0.53100000000000003</v>
      </c>
    </row>
    <row r="272" spans="2:19" x14ac:dyDescent="0.3">
      <c r="B272" s="10">
        <v>289</v>
      </c>
      <c r="C272">
        <v>279.89239965477913</v>
      </c>
      <c r="D272">
        <v>0.65900000000000003</v>
      </c>
      <c r="E272" s="10">
        <v>276</v>
      </c>
      <c r="F272">
        <v>0.50462650440403201</v>
      </c>
      <c r="G272" s="10">
        <v>1</v>
      </c>
      <c r="H272">
        <v>276</v>
      </c>
      <c r="I272">
        <v>9.2016536407804619</v>
      </c>
      <c r="J272">
        <v>0.747</v>
      </c>
      <c r="K272" s="10">
        <v>290</v>
      </c>
      <c r="L272">
        <v>53.610480545604915</v>
      </c>
      <c r="M272">
        <v>0.73099999999999998</v>
      </c>
      <c r="N272" s="10">
        <v>279</v>
      </c>
      <c r="O272">
        <v>6.4029925300965518</v>
      </c>
      <c r="P272" s="10">
        <v>0.66200000000000003</v>
      </c>
      <c r="Q272" s="10">
        <v>285</v>
      </c>
      <c r="R272">
        <v>40.376427690905281</v>
      </c>
      <c r="S272">
        <v>0.61199999999999999</v>
      </c>
    </row>
    <row r="273" spans="2:19" x14ac:dyDescent="0.3">
      <c r="B273" s="10">
        <v>290</v>
      </c>
      <c r="C273">
        <v>14.755472278097805</v>
      </c>
      <c r="D273">
        <v>0.85199999999999998</v>
      </c>
      <c r="E273" s="10">
        <v>277</v>
      </c>
      <c r="F273">
        <v>1.1283791670955126</v>
      </c>
      <c r="G273" s="10">
        <v>0.69499999999999995</v>
      </c>
      <c r="H273">
        <v>277</v>
      </c>
      <c r="I273">
        <v>35.698535828874334</v>
      </c>
      <c r="J273">
        <v>0.60799999999999998</v>
      </c>
      <c r="K273" s="10">
        <v>292</v>
      </c>
      <c r="L273">
        <v>64.33146832000007</v>
      </c>
      <c r="M273">
        <v>0.42499999999999999</v>
      </c>
      <c r="N273" s="10">
        <v>280</v>
      </c>
      <c r="O273">
        <v>9.3116922735056384</v>
      </c>
      <c r="P273" s="10">
        <v>0.80200000000000005</v>
      </c>
      <c r="Q273" s="10">
        <v>286</v>
      </c>
      <c r="R273">
        <v>4.7873073648171918</v>
      </c>
      <c r="S273">
        <v>0.88700000000000001</v>
      </c>
    </row>
    <row r="274" spans="2:19" x14ac:dyDescent="0.3">
      <c r="B274" s="10">
        <v>291</v>
      </c>
      <c r="C274">
        <v>127.59868084877061</v>
      </c>
      <c r="D274">
        <v>0.36599999999999999</v>
      </c>
      <c r="E274" s="10">
        <v>278</v>
      </c>
      <c r="F274">
        <v>0.61803872323710329</v>
      </c>
      <c r="G274" s="10">
        <v>0.74099999999999999</v>
      </c>
      <c r="H274">
        <v>278</v>
      </c>
      <c r="I274">
        <v>4.3556020498381072</v>
      </c>
      <c r="J274">
        <v>0.877</v>
      </c>
      <c r="K274" s="10">
        <v>293</v>
      </c>
      <c r="L274">
        <v>23.891280583191296</v>
      </c>
      <c r="M274">
        <v>0.81899999999999995</v>
      </c>
      <c r="N274" s="10">
        <v>281</v>
      </c>
      <c r="O274">
        <v>3.2897623212397704</v>
      </c>
      <c r="P274" s="10">
        <v>0.83199999999999996</v>
      </c>
      <c r="Q274" s="10">
        <v>287</v>
      </c>
      <c r="R274">
        <v>16.343979212096333</v>
      </c>
      <c r="S274">
        <v>0.81100000000000005</v>
      </c>
    </row>
    <row r="275" spans="2:19" x14ac:dyDescent="0.3">
      <c r="B275" s="10">
        <v>292</v>
      </c>
      <c r="C275">
        <v>29.268337255433856</v>
      </c>
      <c r="D275">
        <v>0.61799999999999999</v>
      </c>
      <c r="E275" s="10">
        <v>279</v>
      </c>
      <c r="F275">
        <v>2.7408234736913393</v>
      </c>
      <c r="G275" s="10">
        <v>0.63800000000000001</v>
      </c>
      <c r="H275">
        <v>279</v>
      </c>
      <c r="I275">
        <v>6.4327509825806866</v>
      </c>
      <c r="J275">
        <v>0.23400000000000001</v>
      </c>
      <c r="K275" s="10">
        <v>294</v>
      </c>
      <c r="L275">
        <v>23.6879012866228</v>
      </c>
      <c r="M275">
        <v>0.67100000000000004</v>
      </c>
      <c r="N275" s="10">
        <v>282</v>
      </c>
      <c r="O275">
        <v>0.3568248232305542</v>
      </c>
      <c r="P275" s="10">
        <v>1</v>
      </c>
      <c r="Q275" s="10">
        <v>288</v>
      </c>
      <c r="R275">
        <v>19.002387610163417</v>
      </c>
      <c r="S275">
        <v>0.68600000000000005</v>
      </c>
    </row>
    <row r="276" spans="2:19" x14ac:dyDescent="0.3">
      <c r="B276" s="10">
        <v>293</v>
      </c>
      <c r="C276">
        <v>38.1185121489778</v>
      </c>
      <c r="D276">
        <v>0.77200000000000002</v>
      </c>
      <c r="E276" s="10">
        <v>280</v>
      </c>
      <c r="F276">
        <v>0.7136496464611084</v>
      </c>
      <c r="G276" s="10">
        <v>0.88700000000000001</v>
      </c>
      <c r="H276">
        <v>280</v>
      </c>
      <c r="I276">
        <v>4.5973662506487019</v>
      </c>
      <c r="J276">
        <v>0.89800000000000002</v>
      </c>
      <c r="K276" s="10">
        <v>295</v>
      </c>
      <c r="L276">
        <v>39.625231943389338</v>
      </c>
      <c r="M276">
        <v>0.64200000000000002</v>
      </c>
      <c r="N276" s="10">
        <v>283</v>
      </c>
      <c r="O276">
        <v>7.5272278921735021</v>
      </c>
      <c r="P276" s="10">
        <v>0.48899999999999999</v>
      </c>
      <c r="Q276" s="10">
        <v>289</v>
      </c>
      <c r="R276">
        <v>103.14829910216862</v>
      </c>
      <c r="S276">
        <v>0.53300000000000003</v>
      </c>
    </row>
    <row r="277" spans="2:19" x14ac:dyDescent="0.3">
      <c r="B277" s="10">
        <v>294</v>
      </c>
      <c r="C277">
        <v>26.106802337642439</v>
      </c>
      <c r="D277">
        <v>0.82399999999999995</v>
      </c>
      <c r="E277" s="10">
        <v>281</v>
      </c>
      <c r="F277">
        <v>1.2865501965161374</v>
      </c>
      <c r="G277" s="10">
        <v>0.72899999999999998</v>
      </c>
      <c r="H277">
        <v>281</v>
      </c>
      <c r="I277">
        <v>3.4038918691829769</v>
      </c>
      <c r="J277">
        <v>0.78200000000000003</v>
      </c>
      <c r="K277" s="10">
        <v>296</v>
      </c>
      <c r="L277">
        <v>35.036127712393828</v>
      </c>
      <c r="M277">
        <v>0.78600000000000003</v>
      </c>
      <c r="N277" s="10">
        <v>284</v>
      </c>
      <c r="O277">
        <v>9.8628343399738014</v>
      </c>
      <c r="P277" s="10">
        <v>0.57699999999999996</v>
      </c>
      <c r="Q277" s="10">
        <v>290</v>
      </c>
      <c r="R277">
        <v>14.079893363064397</v>
      </c>
      <c r="S277">
        <v>0.58699999999999997</v>
      </c>
    </row>
    <row r="278" spans="2:19" x14ac:dyDescent="0.3">
      <c r="B278" s="10">
        <v>295</v>
      </c>
      <c r="C278">
        <v>25.183340073004306</v>
      </c>
      <c r="D278">
        <v>0.83599999999999997</v>
      </c>
      <c r="E278" s="10">
        <v>282</v>
      </c>
      <c r="F278">
        <v>0.87403874447366325</v>
      </c>
      <c r="G278" s="10">
        <v>0.79300000000000004</v>
      </c>
      <c r="H278">
        <v>282</v>
      </c>
      <c r="I278">
        <v>2.3398568422792878</v>
      </c>
      <c r="J278">
        <v>0.81200000000000006</v>
      </c>
      <c r="K278" s="10">
        <v>297</v>
      </c>
      <c r="L278">
        <v>28.621710694551499</v>
      </c>
      <c r="M278">
        <v>0.77400000000000002</v>
      </c>
      <c r="N278" s="10">
        <v>285</v>
      </c>
      <c r="O278">
        <v>4.6932977876881319</v>
      </c>
      <c r="P278" s="10">
        <v>0.81</v>
      </c>
      <c r="Q278" s="10">
        <v>291</v>
      </c>
      <c r="R278">
        <v>30.751178999752273</v>
      </c>
      <c r="S278">
        <v>0.67500000000000004</v>
      </c>
    </row>
    <row r="279" spans="2:19" x14ac:dyDescent="0.3">
      <c r="B279" s="10">
        <v>296</v>
      </c>
      <c r="C279">
        <v>49.03453432304503</v>
      </c>
      <c r="D279">
        <v>0.51700000000000002</v>
      </c>
      <c r="E279" s="10">
        <v>283</v>
      </c>
      <c r="F279">
        <v>1.8194567365868921</v>
      </c>
      <c r="G279" s="10">
        <v>0.88200000000000001</v>
      </c>
      <c r="H279">
        <v>283</v>
      </c>
      <c r="I279">
        <v>2.1996159369293582</v>
      </c>
      <c r="J279">
        <v>0.86099999999999999</v>
      </c>
      <c r="K279" s="10">
        <v>298</v>
      </c>
      <c r="L279">
        <v>33.215388986327078</v>
      </c>
      <c r="M279">
        <v>0.63</v>
      </c>
      <c r="N279" s="10">
        <v>287</v>
      </c>
      <c r="O279">
        <v>22.200698812582036</v>
      </c>
      <c r="P279" s="10">
        <v>0.76700000000000002</v>
      </c>
      <c r="Q279" s="10">
        <v>292</v>
      </c>
      <c r="R279">
        <v>13.629587285639293</v>
      </c>
      <c r="S279">
        <v>0.67</v>
      </c>
    </row>
    <row r="280" spans="2:19" x14ac:dyDescent="0.3">
      <c r="B280" s="10">
        <v>297</v>
      </c>
      <c r="C280">
        <v>23.022806572467402</v>
      </c>
      <c r="D280">
        <v>0.80900000000000005</v>
      </c>
      <c r="E280" s="10">
        <v>284</v>
      </c>
      <c r="F280">
        <v>0.30959566038247865</v>
      </c>
      <c r="G280" s="10">
        <v>0.57199999999999995</v>
      </c>
      <c r="H280">
        <v>284</v>
      </c>
      <c r="I280">
        <v>139.70455131201285</v>
      </c>
      <c r="J280">
        <v>0.436</v>
      </c>
      <c r="K280" s="10">
        <v>299</v>
      </c>
      <c r="L280">
        <v>67.611477852970012</v>
      </c>
      <c r="M280">
        <v>0.64</v>
      </c>
      <c r="N280" s="10">
        <v>288</v>
      </c>
      <c r="O280">
        <v>40.42842568758433</v>
      </c>
      <c r="P280" s="10">
        <v>0.44400000000000001</v>
      </c>
      <c r="Q280" s="10">
        <v>293</v>
      </c>
      <c r="R280">
        <v>12.345313827716126</v>
      </c>
      <c r="S280">
        <v>0.55600000000000005</v>
      </c>
    </row>
    <row r="281" spans="2:19" x14ac:dyDescent="0.3">
      <c r="B281" s="10">
        <v>299</v>
      </c>
      <c r="C281">
        <v>28.364768081515304</v>
      </c>
      <c r="D281">
        <v>0.61299999999999999</v>
      </c>
      <c r="E281" s="10">
        <v>285</v>
      </c>
      <c r="F281">
        <v>2.3398568422792878</v>
      </c>
      <c r="G281" s="10">
        <v>0.52200000000000002</v>
      </c>
      <c r="H281">
        <v>285</v>
      </c>
      <c r="I281">
        <v>4.2220082456447523</v>
      </c>
      <c r="J281">
        <v>0.78400000000000003</v>
      </c>
      <c r="K281" s="10">
        <v>300</v>
      </c>
      <c r="L281">
        <v>27.946469128327266</v>
      </c>
      <c r="M281">
        <v>0.78</v>
      </c>
      <c r="N281" s="10">
        <v>289</v>
      </c>
      <c r="O281">
        <v>3.441093978088511</v>
      </c>
      <c r="P281" s="10">
        <v>0.67200000000000004</v>
      </c>
      <c r="Q281" s="10">
        <v>294</v>
      </c>
      <c r="R281">
        <v>24.002935112037051</v>
      </c>
      <c r="S281">
        <v>0.54300000000000004</v>
      </c>
    </row>
    <row r="282" spans="2:19" x14ac:dyDescent="0.3">
      <c r="B282" s="10">
        <v>300</v>
      </c>
      <c r="C282">
        <v>24.517267161522515</v>
      </c>
      <c r="D282">
        <v>0.54800000000000004</v>
      </c>
      <c r="E282" s="10">
        <v>286</v>
      </c>
      <c r="F282">
        <v>0.3568248232305542</v>
      </c>
      <c r="G282" s="10">
        <v>0.91400000000000003</v>
      </c>
      <c r="H282">
        <v>286</v>
      </c>
      <c r="I282">
        <v>3.0487126261041211</v>
      </c>
      <c r="J282">
        <v>0.85</v>
      </c>
      <c r="K282" s="10">
        <v>301</v>
      </c>
      <c r="L282">
        <v>53.789492853680855</v>
      </c>
      <c r="M282">
        <v>0.251</v>
      </c>
      <c r="N282" s="10">
        <v>290</v>
      </c>
      <c r="O282">
        <v>9.4609058760185292</v>
      </c>
      <c r="P282" s="10">
        <v>0.46700000000000003</v>
      </c>
      <c r="Q282" s="10">
        <v>295</v>
      </c>
      <c r="R282">
        <v>35.85867560616316</v>
      </c>
      <c r="S282">
        <v>0.66800000000000004</v>
      </c>
    </row>
    <row r="283" spans="2:19" x14ac:dyDescent="0.3">
      <c r="B283" s="10">
        <v>302</v>
      </c>
      <c r="C283">
        <v>61.225358664974699</v>
      </c>
      <c r="D283">
        <v>0.74199999999999999</v>
      </c>
      <c r="E283" s="10">
        <v>287</v>
      </c>
      <c r="F283">
        <v>2.3124891541124435</v>
      </c>
      <c r="G283" s="10">
        <v>0.876</v>
      </c>
      <c r="H283">
        <v>287</v>
      </c>
      <c r="I283">
        <v>2.9854106607209232</v>
      </c>
      <c r="J283">
        <v>0.85699999999999998</v>
      </c>
      <c r="K283" s="10">
        <v>302</v>
      </c>
      <c r="L283">
        <v>7.1096842353219856</v>
      </c>
      <c r="M283">
        <v>0.56299999999999994</v>
      </c>
      <c r="N283" s="10">
        <v>291</v>
      </c>
      <c r="O283">
        <v>2.4977737626138796</v>
      </c>
      <c r="P283" s="10">
        <v>0.67400000000000004</v>
      </c>
      <c r="Q283" s="10">
        <v>296</v>
      </c>
      <c r="R283">
        <v>17.396811195835522</v>
      </c>
      <c r="S283">
        <v>0.67500000000000004</v>
      </c>
    </row>
    <row r="284" spans="2:19" x14ac:dyDescent="0.3">
      <c r="B284" s="10">
        <v>303</v>
      </c>
      <c r="C284">
        <v>71.096842353219856</v>
      </c>
      <c r="D284">
        <v>0.66200000000000003</v>
      </c>
      <c r="E284" s="10">
        <v>288</v>
      </c>
      <c r="F284">
        <v>0.7136496464611084</v>
      </c>
      <c r="G284" s="10">
        <v>1</v>
      </c>
      <c r="H284">
        <v>288</v>
      </c>
      <c r="I284">
        <v>19.165844845873465</v>
      </c>
      <c r="J284">
        <v>0.75600000000000001</v>
      </c>
      <c r="K284" s="10">
        <v>303</v>
      </c>
      <c r="L284">
        <v>23.13590077361723</v>
      </c>
      <c r="M284">
        <v>0.67400000000000004</v>
      </c>
      <c r="N284" s="10">
        <v>292</v>
      </c>
      <c r="O284">
        <v>14.129542123312897</v>
      </c>
      <c r="P284" s="10">
        <v>0.51200000000000001</v>
      </c>
      <c r="Q284" s="10">
        <v>297</v>
      </c>
      <c r="R284">
        <v>19.331213267143124</v>
      </c>
      <c r="S284">
        <v>0.60199999999999998</v>
      </c>
    </row>
    <row r="285" spans="2:19" x14ac:dyDescent="0.3">
      <c r="B285" s="10">
        <v>304</v>
      </c>
      <c r="C285">
        <v>81.894212115008443</v>
      </c>
      <c r="D285">
        <v>0.72599999999999998</v>
      </c>
      <c r="E285" s="10">
        <v>289</v>
      </c>
      <c r="F285">
        <v>0.50462650440403201</v>
      </c>
      <c r="G285" s="10">
        <v>1</v>
      </c>
      <c r="H285">
        <v>289</v>
      </c>
      <c r="I285">
        <v>0.79788456080286541</v>
      </c>
      <c r="J285">
        <v>0.76400000000000001</v>
      </c>
      <c r="K285" s="10">
        <v>304</v>
      </c>
      <c r="L285">
        <v>15.054455784347004</v>
      </c>
      <c r="M285">
        <v>0.59199999999999997</v>
      </c>
      <c r="N285" s="10">
        <v>293</v>
      </c>
      <c r="O285">
        <v>2.3936536824085959</v>
      </c>
      <c r="P285" s="10">
        <v>0.77600000000000002</v>
      </c>
      <c r="Q285" s="10">
        <v>299</v>
      </c>
      <c r="R285">
        <v>7.6447168098853711</v>
      </c>
      <c r="S285">
        <v>0.71799999999999997</v>
      </c>
    </row>
    <row r="286" spans="2:19" x14ac:dyDescent="0.3">
      <c r="B286" s="10">
        <v>305</v>
      </c>
      <c r="C286">
        <v>18.589169224070318</v>
      </c>
      <c r="D286">
        <v>0.70599999999999996</v>
      </c>
      <c r="E286" s="10">
        <v>290</v>
      </c>
      <c r="F286">
        <v>0.33913379081997602</v>
      </c>
      <c r="G286" s="10">
        <v>0.76900000000000002</v>
      </c>
      <c r="H286">
        <v>290</v>
      </c>
      <c r="I286">
        <v>18.52054894844245</v>
      </c>
      <c r="J286">
        <v>0.71699999999999997</v>
      </c>
      <c r="K286" s="10">
        <v>305</v>
      </c>
      <c r="L286">
        <v>29.095995829227252</v>
      </c>
      <c r="M286">
        <v>0.42699999999999999</v>
      </c>
      <c r="N286" s="10">
        <v>294</v>
      </c>
      <c r="O286">
        <v>4.7606369212833171</v>
      </c>
      <c r="P286" s="10">
        <v>0.9</v>
      </c>
      <c r="Q286" s="10">
        <v>300</v>
      </c>
      <c r="R286">
        <v>18.83751207345837</v>
      </c>
      <c r="S286">
        <v>0.629</v>
      </c>
    </row>
    <row r="287" spans="2:19" x14ac:dyDescent="0.3">
      <c r="B287" s="10">
        <v>306</v>
      </c>
      <c r="C287">
        <v>39.219901759113952</v>
      </c>
      <c r="D287">
        <v>0.44900000000000001</v>
      </c>
      <c r="E287" s="10">
        <v>291</v>
      </c>
      <c r="F287">
        <v>0.23981707661400448</v>
      </c>
      <c r="G287" s="10">
        <v>0.754</v>
      </c>
      <c r="H287">
        <v>291</v>
      </c>
      <c r="I287">
        <v>12.147776061271683</v>
      </c>
      <c r="J287">
        <v>0.83099999999999996</v>
      </c>
      <c r="K287" s="10">
        <v>306</v>
      </c>
      <c r="L287">
        <v>34.722190669796824</v>
      </c>
      <c r="M287">
        <v>0.68100000000000005</v>
      </c>
      <c r="N287" s="10">
        <v>295</v>
      </c>
      <c r="O287">
        <v>13.183216521636506</v>
      </c>
      <c r="P287" s="10">
        <v>0.71299999999999997</v>
      </c>
      <c r="Q287" s="10">
        <v>301</v>
      </c>
      <c r="R287">
        <v>9.4743542209392277</v>
      </c>
      <c r="S287">
        <v>0.81200000000000006</v>
      </c>
    </row>
    <row r="288" spans="2:19" x14ac:dyDescent="0.3">
      <c r="B288" s="10">
        <v>308</v>
      </c>
      <c r="C288">
        <v>11.512785788284711</v>
      </c>
      <c r="D288">
        <v>0.92</v>
      </c>
      <c r="E288" s="10">
        <v>292</v>
      </c>
      <c r="F288">
        <v>5.2076868476185245</v>
      </c>
      <c r="G288" s="10">
        <v>0.42599999999999999</v>
      </c>
      <c r="H288">
        <v>292</v>
      </c>
      <c r="I288">
        <v>5.6306007373907763</v>
      </c>
      <c r="J288">
        <v>0.61599999999999999</v>
      </c>
      <c r="K288" s="10">
        <v>307</v>
      </c>
      <c r="L288">
        <v>230.91639367058221</v>
      </c>
      <c r="M288">
        <v>0.38300000000000001</v>
      </c>
      <c r="N288" s="10">
        <v>296</v>
      </c>
      <c r="O288">
        <v>20.809343314108421</v>
      </c>
      <c r="P288" s="10">
        <v>0.47499999999999998</v>
      </c>
      <c r="Q288" s="10">
        <v>302</v>
      </c>
      <c r="R288">
        <v>9.3662268087129252</v>
      </c>
      <c r="S288">
        <v>0.87</v>
      </c>
    </row>
    <row r="289" spans="2:19" x14ac:dyDescent="0.3">
      <c r="B289" s="10">
        <v>309</v>
      </c>
      <c r="C289">
        <v>8.9704369585467951</v>
      </c>
      <c r="D289">
        <v>0.34899999999999998</v>
      </c>
      <c r="E289" s="10">
        <v>293</v>
      </c>
      <c r="F289">
        <v>3.441093978088511</v>
      </c>
      <c r="G289" s="10">
        <v>0.28799999999999998</v>
      </c>
      <c r="H289">
        <v>293</v>
      </c>
      <c r="I289">
        <v>2.6702324712498182</v>
      </c>
      <c r="J289">
        <v>0.72199999999999998</v>
      </c>
      <c r="K289" s="10">
        <v>308</v>
      </c>
      <c r="L289">
        <v>44.648753120236677</v>
      </c>
      <c r="M289">
        <v>0.78700000000000003</v>
      </c>
      <c r="N289" s="10">
        <v>297</v>
      </c>
      <c r="O289">
        <v>4.5973662506487019</v>
      </c>
      <c r="P289" s="10">
        <v>0.755</v>
      </c>
      <c r="Q289" s="10">
        <v>303</v>
      </c>
      <c r="R289">
        <v>32.274405827959662</v>
      </c>
      <c r="S289">
        <v>0.55400000000000005</v>
      </c>
    </row>
    <row r="290" spans="2:19" x14ac:dyDescent="0.3">
      <c r="B290" s="10">
        <v>310</v>
      </c>
      <c r="C290">
        <v>24.22470033186038</v>
      </c>
      <c r="D290">
        <v>0.76600000000000001</v>
      </c>
      <c r="E290" s="10">
        <v>294</v>
      </c>
      <c r="F290">
        <v>5.1338152066487419</v>
      </c>
      <c r="G290" s="10">
        <v>0.43099999999999999</v>
      </c>
      <c r="H290">
        <v>294</v>
      </c>
      <c r="I290">
        <v>5.6531683658681695</v>
      </c>
      <c r="J290">
        <v>0.748</v>
      </c>
      <c r="K290" s="10">
        <v>309</v>
      </c>
      <c r="L290">
        <v>108.3050042878058</v>
      </c>
      <c r="M290">
        <v>0.54</v>
      </c>
      <c r="N290" s="10">
        <v>298</v>
      </c>
      <c r="O290">
        <v>3.5682482323055424</v>
      </c>
      <c r="P290" s="10">
        <v>0.82699999999999996</v>
      </c>
      <c r="Q290" s="10">
        <v>304</v>
      </c>
      <c r="R290">
        <v>30.751178999752273</v>
      </c>
      <c r="S290">
        <v>0.35099999999999998</v>
      </c>
    </row>
    <row r="291" spans="2:19" x14ac:dyDescent="0.3">
      <c r="B291" s="10">
        <v>311</v>
      </c>
      <c r="C291">
        <v>3.7762789755305186</v>
      </c>
      <c r="D291">
        <v>1</v>
      </c>
      <c r="E291" s="10">
        <v>295</v>
      </c>
      <c r="F291">
        <v>5.0839711602372217</v>
      </c>
      <c r="G291" s="10">
        <v>0.44700000000000001</v>
      </c>
      <c r="H291">
        <v>295</v>
      </c>
      <c r="I291">
        <v>6.0238963325203505</v>
      </c>
      <c r="J291">
        <v>0.443</v>
      </c>
      <c r="K291" s="10">
        <v>310</v>
      </c>
      <c r="L291">
        <v>31.937316720215222</v>
      </c>
      <c r="M291">
        <v>0.57399999999999995</v>
      </c>
      <c r="N291" s="10">
        <v>299</v>
      </c>
      <c r="O291">
        <v>7.0286338882975201</v>
      </c>
      <c r="P291" s="10">
        <v>0.81499999999999995</v>
      </c>
      <c r="Q291" s="10">
        <v>305</v>
      </c>
      <c r="R291">
        <v>5.7757143343539132</v>
      </c>
      <c r="S291">
        <v>0.92700000000000005</v>
      </c>
    </row>
    <row r="292" spans="2:19" x14ac:dyDescent="0.3">
      <c r="B292" s="10">
        <v>312</v>
      </c>
      <c r="C292">
        <v>38.180256085669306</v>
      </c>
      <c r="D292">
        <v>0.86199999999999999</v>
      </c>
      <c r="E292" s="10">
        <v>296</v>
      </c>
      <c r="F292">
        <v>1.0704744696916626</v>
      </c>
      <c r="G292" s="10">
        <v>0.52800000000000002</v>
      </c>
      <c r="H292">
        <v>296</v>
      </c>
      <c r="I292">
        <v>3.231186201200472</v>
      </c>
      <c r="J292">
        <v>0.72599999999999998</v>
      </c>
      <c r="K292" s="10">
        <v>312</v>
      </c>
      <c r="L292">
        <v>9.843451089650717</v>
      </c>
      <c r="M292">
        <v>0.624</v>
      </c>
      <c r="N292" s="10">
        <v>300</v>
      </c>
      <c r="O292">
        <v>11.032755797020142</v>
      </c>
      <c r="P292" s="10">
        <v>0.439</v>
      </c>
      <c r="Q292" s="10">
        <v>306</v>
      </c>
      <c r="R292">
        <v>36.350625847791832</v>
      </c>
      <c r="S292">
        <v>0.60799999999999998</v>
      </c>
    </row>
    <row r="293" spans="2:19" x14ac:dyDescent="0.3">
      <c r="B293" s="10">
        <v>313</v>
      </c>
      <c r="C293">
        <v>45.374313701000027</v>
      </c>
      <c r="D293">
        <v>0.82299999999999995</v>
      </c>
      <c r="E293" s="10">
        <v>297</v>
      </c>
      <c r="F293">
        <v>0.94406974388262965</v>
      </c>
      <c r="G293" s="10">
        <v>0.55500000000000005</v>
      </c>
      <c r="H293">
        <v>297</v>
      </c>
      <c r="I293">
        <v>8.1368578902564384</v>
      </c>
      <c r="J293">
        <v>0.88</v>
      </c>
      <c r="K293" s="10">
        <v>313</v>
      </c>
      <c r="L293">
        <v>52.621681481021035</v>
      </c>
      <c r="M293">
        <v>0.66</v>
      </c>
      <c r="N293" s="10">
        <v>301</v>
      </c>
      <c r="O293">
        <v>3.3282403818227908</v>
      </c>
      <c r="P293" s="10">
        <v>0.81499999999999995</v>
      </c>
      <c r="Q293" s="10">
        <v>307</v>
      </c>
      <c r="R293">
        <v>7.9147574568630983</v>
      </c>
      <c r="S293">
        <v>0.69399999999999995</v>
      </c>
    </row>
    <row r="294" spans="2:19" x14ac:dyDescent="0.3">
      <c r="B294" s="10">
        <v>314</v>
      </c>
      <c r="C294">
        <v>12.686113607189736</v>
      </c>
      <c r="D294">
        <v>0.68500000000000005</v>
      </c>
      <c r="E294" s="10">
        <v>298</v>
      </c>
      <c r="F294">
        <v>0.3568248232305542</v>
      </c>
      <c r="G294" s="10">
        <v>0.64700000000000002</v>
      </c>
      <c r="H294">
        <v>298</v>
      </c>
      <c r="I294">
        <v>2.5231325220201604</v>
      </c>
      <c r="J294">
        <v>0.46800000000000003</v>
      </c>
      <c r="K294" s="10">
        <v>314</v>
      </c>
      <c r="L294">
        <v>20.238605721276894</v>
      </c>
      <c r="M294">
        <v>0.68700000000000006</v>
      </c>
      <c r="N294" s="10">
        <v>302</v>
      </c>
      <c r="O294">
        <v>5.183179949983594</v>
      </c>
      <c r="P294" s="10">
        <v>0.81899999999999995</v>
      </c>
      <c r="Q294" s="10">
        <v>308</v>
      </c>
      <c r="R294">
        <v>18.047012925779562</v>
      </c>
      <c r="S294">
        <v>0.77800000000000002</v>
      </c>
    </row>
    <row r="295" spans="2:19" x14ac:dyDescent="0.3">
      <c r="B295" s="10">
        <v>316</v>
      </c>
      <c r="C295">
        <v>60.993043060722904</v>
      </c>
      <c r="D295">
        <v>0.80900000000000005</v>
      </c>
      <c r="E295" s="10">
        <v>299</v>
      </c>
      <c r="F295">
        <v>34.508853156701655</v>
      </c>
      <c r="G295" s="10">
        <v>0.751</v>
      </c>
      <c r="H295">
        <v>299</v>
      </c>
      <c r="I295">
        <v>6.3930422637425703</v>
      </c>
      <c r="J295">
        <v>0.84799999999999998</v>
      </c>
      <c r="K295" s="10">
        <v>315</v>
      </c>
      <c r="L295">
        <v>14.020990896049721</v>
      </c>
      <c r="M295">
        <v>0.92300000000000004</v>
      </c>
      <c r="N295" s="10">
        <v>303</v>
      </c>
      <c r="O295">
        <v>2.8988585676524603</v>
      </c>
      <c r="P295" s="10">
        <v>0.79400000000000004</v>
      </c>
      <c r="Q295" s="10">
        <v>309</v>
      </c>
      <c r="R295">
        <v>24.261464125873889</v>
      </c>
      <c r="S295">
        <v>0.65200000000000002</v>
      </c>
    </row>
    <row r="296" spans="2:19" x14ac:dyDescent="0.3">
      <c r="B296" s="10">
        <v>317</v>
      </c>
      <c r="C296">
        <v>13.413006660368081</v>
      </c>
      <c r="D296">
        <v>0.80300000000000005</v>
      </c>
      <c r="E296" s="10">
        <v>300</v>
      </c>
      <c r="F296">
        <v>3.8431209607463424</v>
      </c>
      <c r="G296" s="10">
        <v>0.626</v>
      </c>
      <c r="H296">
        <v>300</v>
      </c>
      <c r="I296">
        <v>2.6702324712498182</v>
      </c>
      <c r="J296">
        <v>0.91100000000000003</v>
      </c>
      <c r="K296" s="10">
        <v>316</v>
      </c>
      <c r="L296">
        <v>49.230188638714175</v>
      </c>
      <c r="M296">
        <v>0.75900000000000001</v>
      </c>
      <c r="N296" s="10">
        <v>304</v>
      </c>
      <c r="O296">
        <v>2.763953195770684</v>
      </c>
      <c r="P296" s="10">
        <v>0.90600000000000003</v>
      </c>
      <c r="Q296" s="10">
        <v>311</v>
      </c>
      <c r="R296">
        <v>7.7768167250437523</v>
      </c>
      <c r="S296">
        <v>0.69099999999999995</v>
      </c>
    </row>
    <row r="297" spans="2:19" x14ac:dyDescent="0.3">
      <c r="B297" s="10">
        <v>318</v>
      </c>
      <c r="C297">
        <v>18.715453474512532</v>
      </c>
      <c r="D297">
        <v>0.498</v>
      </c>
      <c r="E297" s="10">
        <v>301</v>
      </c>
      <c r="F297">
        <v>1.3351162356249091</v>
      </c>
      <c r="G297" s="10">
        <v>0.9</v>
      </c>
      <c r="H297">
        <v>301</v>
      </c>
      <c r="I297">
        <v>3.441093978088511</v>
      </c>
      <c r="J297">
        <v>0.90200000000000002</v>
      </c>
      <c r="K297" s="10">
        <v>317</v>
      </c>
      <c r="L297">
        <v>66.491124754991972</v>
      </c>
      <c r="M297">
        <v>0.379</v>
      </c>
      <c r="N297" s="10">
        <v>305</v>
      </c>
      <c r="O297">
        <v>34.160269945505064</v>
      </c>
      <c r="P297" s="10">
        <v>0.61</v>
      </c>
      <c r="Q297" s="10">
        <v>312</v>
      </c>
      <c r="R297">
        <v>32.240855514731408</v>
      </c>
      <c r="S297">
        <v>0.56499999999999995</v>
      </c>
    </row>
    <row r="298" spans="2:19" x14ac:dyDescent="0.3">
      <c r="B298" s="10">
        <v>319</v>
      </c>
      <c r="C298">
        <v>20.867389014906145</v>
      </c>
      <c r="D298">
        <v>0.86199999999999999</v>
      </c>
      <c r="E298" s="10">
        <v>302</v>
      </c>
      <c r="F298">
        <v>1.6736567743768009</v>
      </c>
      <c r="G298" s="10">
        <v>0.81200000000000006</v>
      </c>
      <c r="H298">
        <v>302</v>
      </c>
      <c r="I298">
        <v>13.231418571003069</v>
      </c>
      <c r="J298">
        <v>0.76</v>
      </c>
      <c r="K298" s="10">
        <v>318</v>
      </c>
      <c r="L298">
        <v>64.246306945399212</v>
      </c>
      <c r="M298">
        <v>0.64500000000000002</v>
      </c>
      <c r="N298" s="10">
        <v>306</v>
      </c>
      <c r="O298">
        <v>10.881694613449236</v>
      </c>
      <c r="P298" s="10">
        <v>0.68500000000000005</v>
      </c>
      <c r="Q298" s="10">
        <v>313</v>
      </c>
      <c r="R298">
        <v>24.688049134444025</v>
      </c>
      <c r="S298">
        <v>0.755</v>
      </c>
    </row>
    <row r="299" spans="2:19" x14ac:dyDescent="0.3">
      <c r="B299" s="10">
        <v>320</v>
      </c>
      <c r="C299">
        <v>90.775281247799086</v>
      </c>
      <c r="D299">
        <v>0.48299999999999998</v>
      </c>
      <c r="E299" s="10">
        <v>303</v>
      </c>
      <c r="F299">
        <v>2.018506017616128</v>
      </c>
      <c r="G299" s="10">
        <v>0.70899999999999996</v>
      </c>
      <c r="H299">
        <v>303</v>
      </c>
      <c r="I299">
        <v>7.6945200519710824</v>
      </c>
      <c r="J299">
        <v>0.86499999999999999</v>
      </c>
      <c r="K299" s="10">
        <v>321</v>
      </c>
      <c r="L299">
        <v>51.29473188540139</v>
      </c>
      <c r="M299">
        <v>0.746</v>
      </c>
      <c r="N299" s="10">
        <v>307</v>
      </c>
      <c r="O299">
        <v>6.6373253836041988</v>
      </c>
      <c r="P299" s="10">
        <v>0.57999999999999996</v>
      </c>
      <c r="Q299" s="10">
        <v>314</v>
      </c>
      <c r="R299">
        <v>7.9147574568630983</v>
      </c>
      <c r="S299">
        <v>0.71399999999999997</v>
      </c>
    </row>
    <row r="300" spans="2:19" x14ac:dyDescent="0.3">
      <c r="B300" s="10">
        <v>322</v>
      </c>
      <c r="C300">
        <v>17.94087391709359</v>
      </c>
      <c r="D300">
        <v>0.81499999999999995</v>
      </c>
      <c r="E300" s="10">
        <v>304</v>
      </c>
      <c r="F300">
        <v>2.9640095915284457</v>
      </c>
      <c r="G300" s="10">
        <v>0.52700000000000002</v>
      </c>
      <c r="H300">
        <v>304</v>
      </c>
      <c r="I300">
        <v>11.758988670724991</v>
      </c>
      <c r="J300">
        <v>0.82199999999999995</v>
      </c>
      <c r="K300" s="10">
        <v>322</v>
      </c>
      <c r="L300">
        <v>27.00105485560433</v>
      </c>
      <c r="M300">
        <v>0.72499999999999998</v>
      </c>
      <c r="N300" s="10">
        <v>308</v>
      </c>
      <c r="O300">
        <v>3.441093978088511</v>
      </c>
      <c r="P300" s="10">
        <v>0.88700000000000001</v>
      </c>
      <c r="Q300" s="10">
        <v>315</v>
      </c>
      <c r="R300">
        <v>8.0424230722181154</v>
      </c>
      <c r="S300">
        <v>0.53600000000000003</v>
      </c>
    </row>
    <row r="301" spans="2:19" x14ac:dyDescent="0.3">
      <c r="B301" s="10">
        <v>323</v>
      </c>
      <c r="C301">
        <v>32.77742405753586</v>
      </c>
      <c r="D301">
        <v>0.86</v>
      </c>
      <c r="E301" s="10">
        <v>305</v>
      </c>
      <c r="F301">
        <v>92.932831420833622</v>
      </c>
      <c r="G301" s="10">
        <v>0.36799999999999999</v>
      </c>
      <c r="H301">
        <v>305</v>
      </c>
      <c r="I301">
        <v>1.4712264360219256</v>
      </c>
      <c r="J301">
        <v>0.82</v>
      </c>
      <c r="K301" s="12"/>
      <c r="L301" s="12"/>
      <c r="N301" s="10">
        <v>309</v>
      </c>
      <c r="O301">
        <v>8.268794564643521</v>
      </c>
      <c r="P301" s="10">
        <v>0.58299999999999996</v>
      </c>
      <c r="Q301" s="10">
        <v>316</v>
      </c>
      <c r="R301">
        <v>14.944103055939742</v>
      </c>
      <c r="S301">
        <v>0.70399999999999996</v>
      </c>
    </row>
    <row r="302" spans="2:19" x14ac:dyDescent="0.3">
      <c r="B302" s="10">
        <v>325</v>
      </c>
      <c r="C302">
        <v>32.046762968876941</v>
      </c>
      <c r="D302">
        <v>0.64500000000000002</v>
      </c>
      <c r="E302" s="10">
        <v>306</v>
      </c>
      <c r="F302">
        <v>0.61803872323710329</v>
      </c>
      <c r="G302" s="10">
        <v>0.76800000000000002</v>
      </c>
      <c r="H302">
        <v>306</v>
      </c>
      <c r="I302">
        <v>12.478669653497139</v>
      </c>
      <c r="J302">
        <v>0.60699999999999998</v>
      </c>
      <c r="K302" s="12"/>
      <c r="L302" s="12"/>
      <c r="N302" s="10">
        <v>310</v>
      </c>
      <c r="O302">
        <v>8.7258079726271038</v>
      </c>
      <c r="P302" s="10">
        <v>0.76800000000000002</v>
      </c>
      <c r="Q302" s="10">
        <v>317</v>
      </c>
      <c r="R302">
        <v>10.518769720717611</v>
      </c>
      <c r="S302">
        <v>0.64500000000000002</v>
      </c>
    </row>
    <row r="303" spans="2:19" x14ac:dyDescent="0.3">
      <c r="B303" s="10">
        <v>326</v>
      </c>
      <c r="C303">
        <v>6.8821879561770221</v>
      </c>
      <c r="D303">
        <v>0.88700000000000001</v>
      </c>
      <c r="E303" s="10">
        <v>307</v>
      </c>
      <c r="F303">
        <v>0.27690158068156906</v>
      </c>
      <c r="G303" s="10">
        <v>0.85699999999999998</v>
      </c>
      <c r="H303">
        <v>307</v>
      </c>
      <c r="I303">
        <v>8.1836666631204835</v>
      </c>
      <c r="J303">
        <v>0.52300000000000002</v>
      </c>
      <c r="K303" s="12"/>
      <c r="L303" s="12"/>
      <c r="N303" s="10">
        <v>311</v>
      </c>
      <c r="O303">
        <v>5.304582352895193</v>
      </c>
      <c r="P303" s="10">
        <v>0.74399999999999999</v>
      </c>
      <c r="Q303" s="10">
        <v>318</v>
      </c>
      <c r="R303">
        <v>50.628903320739923</v>
      </c>
      <c r="S303">
        <v>0.66800000000000004</v>
      </c>
    </row>
    <row r="304" spans="2:19" x14ac:dyDescent="0.3">
      <c r="B304" s="10">
        <v>327</v>
      </c>
      <c r="C304">
        <v>36.403127862319153</v>
      </c>
      <c r="D304">
        <v>0.81499999999999995</v>
      </c>
      <c r="E304" s="10">
        <v>308</v>
      </c>
      <c r="F304">
        <v>1.6351767622932518</v>
      </c>
      <c r="G304" s="10">
        <v>0.91200000000000003</v>
      </c>
      <c r="H304">
        <v>308</v>
      </c>
      <c r="I304">
        <v>6.1078571251086311</v>
      </c>
      <c r="J304">
        <v>0.68300000000000005</v>
      </c>
      <c r="K304" s="12"/>
      <c r="L304" s="12"/>
      <c r="N304" s="10">
        <v>312</v>
      </c>
      <c r="O304">
        <v>13.115436039023654</v>
      </c>
      <c r="P304" s="10">
        <v>0.33300000000000002</v>
      </c>
      <c r="Q304" s="10">
        <v>319</v>
      </c>
      <c r="R304">
        <v>7.5102937247332546</v>
      </c>
      <c r="S304">
        <v>0.54400000000000004</v>
      </c>
    </row>
    <row r="305" spans="2:19" x14ac:dyDescent="0.3">
      <c r="B305" s="10">
        <v>328</v>
      </c>
      <c r="C305">
        <v>31.526033505981498</v>
      </c>
      <c r="D305">
        <v>0.59399999999999997</v>
      </c>
      <c r="E305" s="10">
        <v>309</v>
      </c>
      <c r="F305">
        <v>0.3568248232305542</v>
      </c>
      <c r="G305" s="10">
        <v>1</v>
      </c>
      <c r="H305">
        <v>309</v>
      </c>
      <c r="I305">
        <v>9.9655749703337584</v>
      </c>
      <c r="J305">
        <v>0.54200000000000004</v>
      </c>
      <c r="K305" s="12"/>
      <c r="L305" s="12"/>
      <c r="N305" s="10">
        <v>313</v>
      </c>
      <c r="O305">
        <v>6.5407070491730073</v>
      </c>
      <c r="P305" s="10">
        <v>0.81100000000000005</v>
      </c>
      <c r="Q305" s="10">
        <v>320</v>
      </c>
      <c r="R305">
        <v>28.568278705151968</v>
      </c>
      <c r="S305">
        <v>0.624</v>
      </c>
    </row>
    <row r="306" spans="2:19" x14ac:dyDescent="0.3">
      <c r="B306" s="10">
        <v>329</v>
      </c>
      <c r="C306">
        <v>55.848499646254851</v>
      </c>
      <c r="D306">
        <v>0.72599999999999998</v>
      </c>
      <c r="E306" s="10">
        <v>310</v>
      </c>
      <c r="F306">
        <v>1.5138795132120959</v>
      </c>
      <c r="G306" s="10">
        <v>0.874</v>
      </c>
      <c r="H306">
        <v>310</v>
      </c>
      <c r="I306">
        <v>3.8265199286629059</v>
      </c>
      <c r="J306">
        <v>0.71899999999999997</v>
      </c>
      <c r="K306" s="12"/>
      <c r="L306" s="12"/>
      <c r="N306" s="10">
        <v>314</v>
      </c>
      <c r="O306">
        <v>3.0487126261041211</v>
      </c>
      <c r="P306" s="10">
        <v>0.438</v>
      </c>
      <c r="Q306" s="10">
        <v>321</v>
      </c>
      <c r="R306">
        <v>24.646756110960041</v>
      </c>
      <c r="S306">
        <v>0.76800000000000002</v>
      </c>
    </row>
    <row r="307" spans="2:19" x14ac:dyDescent="0.3">
      <c r="B307" s="10">
        <v>330</v>
      </c>
      <c r="C307">
        <v>18.840891302487876</v>
      </c>
      <c r="D307">
        <v>0.54800000000000004</v>
      </c>
      <c r="E307" s="10">
        <v>311</v>
      </c>
      <c r="F307">
        <v>28.503581415245126</v>
      </c>
      <c r="G307" s="10">
        <v>0.626</v>
      </c>
      <c r="H307">
        <v>311</v>
      </c>
      <c r="I307">
        <v>5.7867261924627797</v>
      </c>
      <c r="J307">
        <v>0.63500000000000001</v>
      </c>
      <c r="K307" s="12"/>
      <c r="L307" s="12"/>
      <c r="N307" s="10">
        <v>315</v>
      </c>
      <c r="O307">
        <v>4.2069026220984442</v>
      </c>
      <c r="P307" s="10">
        <v>0.52</v>
      </c>
      <c r="Q307" s="10">
        <v>322</v>
      </c>
      <c r="R307">
        <v>76.109153909189018</v>
      </c>
      <c r="S307">
        <v>0.71799999999999997</v>
      </c>
    </row>
    <row r="308" spans="2:19" x14ac:dyDescent="0.3">
      <c r="B308" s="10">
        <v>331</v>
      </c>
      <c r="C308">
        <v>222.22452982995273</v>
      </c>
      <c r="D308">
        <v>0.53500000000000003</v>
      </c>
      <c r="E308" s="10">
        <v>312</v>
      </c>
      <c r="F308">
        <v>1.4712264360219256</v>
      </c>
      <c r="G308" s="10">
        <v>0.83799999999999997</v>
      </c>
      <c r="H308">
        <v>312</v>
      </c>
      <c r="I308">
        <v>11.158979678944617</v>
      </c>
      <c r="J308">
        <v>0.48</v>
      </c>
      <c r="K308" s="12"/>
      <c r="L308" s="12"/>
      <c r="N308" s="10">
        <v>316</v>
      </c>
      <c r="O308">
        <v>38.882446366175728</v>
      </c>
      <c r="P308" s="10">
        <v>0.314</v>
      </c>
      <c r="Q308" s="10">
        <v>323</v>
      </c>
      <c r="R308">
        <v>30.920471764538682</v>
      </c>
      <c r="S308">
        <v>0.78700000000000003</v>
      </c>
    </row>
    <row r="309" spans="2:19" x14ac:dyDescent="0.3">
      <c r="B309" s="10">
        <v>332</v>
      </c>
      <c r="C309">
        <v>29.187747076167039</v>
      </c>
      <c r="D309">
        <v>0.82</v>
      </c>
      <c r="E309" s="10">
        <v>313</v>
      </c>
      <c r="F309">
        <v>1.1834540545406396</v>
      </c>
      <c r="G309" s="10">
        <v>0.88200000000000001</v>
      </c>
      <c r="H309">
        <v>313</v>
      </c>
      <c r="I309">
        <v>9.9079144575980802</v>
      </c>
      <c r="J309">
        <v>0.89500000000000002</v>
      </c>
      <c r="K309" s="12"/>
      <c r="L309" s="12"/>
      <c r="N309" s="10">
        <v>317</v>
      </c>
      <c r="O309">
        <v>12.314334321349161</v>
      </c>
      <c r="P309" s="10">
        <v>0.41899999999999998</v>
      </c>
      <c r="Q309" s="10">
        <v>324</v>
      </c>
      <c r="R309">
        <v>55.994217370281532</v>
      </c>
      <c r="S309">
        <v>0.33500000000000002</v>
      </c>
    </row>
    <row r="310" spans="2:19" x14ac:dyDescent="0.3">
      <c r="B310" s="10">
        <v>333</v>
      </c>
      <c r="C310">
        <v>28.11453555319008</v>
      </c>
      <c r="D310">
        <v>0.754</v>
      </c>
      <c r="E310" s="10">
        <v>314</v>
      </c>
      <c r="F310">
        <v>1.5138795132120959</v>
      </c>
      <c r="G310" s="10">
        <v>0.81200000000000006</v>
      </c>
      <c r="H310">
        <v>314</v>
      </c>
      <c r="I310">
        <v>12.005445283870998</v>
      </c>
      <c r="J310">
        <v>0.70199999999999996</v>
      </c>
      <c r="K310" s="12"/>
      <c r="L310" s="12"/>
      <c r="N310" s="10">
        <v>318</v>
      </c>
      <c r="O310">
        <v>9.37981090114293</v>
      </c>
      <c r="P310" s="10">
        <v>0.61799999999999999</v>
      </c>
      <c r="Q310" s="10">
        <v>325</v>
      </c>
      <c r="R310">
        <v>11.556938532445283</v>
      </c>
      <c r="S310">
        <v>0.78300000000000003</v>
      </c>
    </row>
    <row r="311" spans="2:19" x14ac:dyDescent="0.3">
      <c r="B311" s="10">
        <v>334</v>
      </c>
      <c r="C311">
        <v>44.585972022543253</v>
      </c>
      <c r="D311">
        <v>0.61599999999999999</v>
      </c>
      <c r="E311" s="10">
        <v>315</v>
      </c>
      <c r="F311">
        <v>1.4272992929222168</v>
      </c>
      <c r="G311" s="10">
        <v>0.65600000000000003</v>
      </c>
      <c r="H311">
        <v>315</v>
      </c>
      <c r="I311">
        <v>22.925821338976608</v>
      </c>
      <c r="J311">
        <v>0.622</v>
      </c>
      <c r="K311" s="12"/>
      <c r="L311" s="12"/>
      <c r="N311" s="10">
        <v>319</v>
      </c>
      <c r="O311">
        <v>8.5934797139831218</v>
      </c>
      <c r="P311" s="10">
        <v>0.36299999999999999</v>
      </c>
      <c r="Q311" s="10">
        <v>326</v>
      </c>
      <c r="R311">
        <v>12.089991717763775</v>
      </c>
      <c r="S311">
        <v>0.57899999999999996</v>
      </c>
    </row>
    <row r="312" spans="2:19" x14ac:dyDescent="0.3">
      <c r="B312" s="10">
        <v>335</v>
      </c>
      <c r="C312">
        <v>33.982764264767994</v>
      </c>
      <c r="D312">
        <v>0.78700000000000003</v>
      </c>
      <c r="E312" s="10">
        <v>316</v>
      </c>
      <c r="F312">
        <v>0.13847377926420421</v>
      </c>
      <c r="G312" s="10">
        <v>1</v>
      </c>
      <c r="H312">
        <v>316</v>
      </c>
      <c r="I312">
        <v>48.605513835943491</v>
      </c>
      <c r="J312">
        <v>0.69199999999999995</v>
      </c>
      <c r="K312" s="12"/>
      <c r="L312" s="12"/>
      <c r="N312" s="10">
        <v>321</v>
      </c>
      <c r="O312">
        <v>3.1311251163856024</v>
      </c>
      <c r="P312" s="10">
        <v>0.72</v>
      </c>
      <c r="Q312" s="10">
        <v>327</v>
      </c>
      <c r="R312">
        <v>23.74159106829735</v>
      </c>
      <c r="S312">
        <v>0.79400000000000004</v>
      </c>
    </row>
    <row r="313" spans="2:19" x14ac:dyDescent="0.3">
      <c r="B313" s="10">
        <v>336</v>
      </c>
      <c r="C313">
        <v>66.522713126281403</v>
      </c>
      <c r="D313">
        <v>0.72</v>
      </c>
      <c r="E313" s="10">
        <v>317</v>
      </c>
      <c r="F313">
        <v>0.50462650440403201</v>
      </c>
      <c r="G313" s="10">
        <v>0.40100000000000002</v>
      </c>
      <c r="H313">
        <v>317</v>
      </c>
      <c r="I313">
        <v>11.567950386808615</v>
      </c>
      <c r="J313">
        <v>0.61299999999999999</v>
      </c>
      <c r="K313" s="12"/>
      <c r="L313" s="12"/>
      <c r="N313" s="10">
        <v>322</v>
      </c>
      <c r="O313">
        <v>4.9443097858968263</v>
      </c>
      <c r="P313" s="10">
        <v>0.90700000000000003</v>
      </c>
      <c r="Q313" s="10">
        <v>328</v>
      </c>
      <c r="R313">
        <v>12.761165219980004</v>
      </c>
      <c r="S313">
        <v>0.64100000000000001</v>
      </c>
    </row>
    <row r="314" spans="2:19" x14ac:dyDescent="0.3">
      <c r="B314" s="10">
        <v>337</v>
      </c>
      <c r="C314">
        <v>68.347557130294263</v>
      </c>
      <c r="D314">
        <v>0.66300000000000003</v>
      </c>
      <c r="E314" s="10">
        <v>318</v>
      </c>
      <c r="F314">
        <v>1.5957691216057308</v>
      </c>
      <c r="G314" s="10">
        <v>0.85499999999999998</v>
      </c>
      <c r="H314">
        <v>318</v>
      </c>
      <c r="I314">
        <v>3.8596505895484121</v>
      </c>
      <c r="J314">
        <v>0.63400000000000001</v>
      </c>
      <c r="K314" s="12"/>
      <c r="L314" s="12"/>
      <c r="N314" s="10">
        <v>323</v>
      </c>
      <c r="O314">
        <v>2.0498025508877769</v>
      </c>
      <c r="P314" s="10">
        <v>0.93200000000000005</v>
      </c>
      <c r="Q314" s="10">
        <v>329</v>
      </c>
      <c r="R314">
        <v>20.279456919490165</v>
      </c>
      <c r="S314">
        <v>0.79800000000000004</v>
      </c>
    </row>
    <row r="315" spans="2:19" x14ac:dyDescent="0.3">
      <c r="B315" s="10">
        <v>338</v>
      </c>
      <c r="C315">
        <v>14.9142531983748</v>
      </c>
      <c r="D315">
        <v>0.59299999999999997</v>
      </c>
      <c r="E315" s="10">
        <v>319</v>
      </c>
      <c r="F315">
        <v>2.5231325220201604</v>
      </c>
      <c r="G315" s="10">
        <v>0.78</v>
      </c>
      <c r="H315">
        <v>319</v>
      </c>
      <c r="I315">
        <v>10.69879596364428</v>
      </c>
      <c r="J315">
        <v>0.85</v>
      </c>
      <c r="K315" s="12"/>
      <c r="L315" s="12"/>
      <c r="N315" s="10">
        <v>324</v>
      </c>
      <c r="O315">
        <v>2.8768136958757959</v>
      </c>
      <c r="P315" s="10">
        <v>0.76600000000000001</v>
      </c>
      <c r="Q315" s="10">
        <v>330</v>
      </c>
      <c r="R315">
        <v>8.5489151281199618</v>
      </c>
      <c r="S315">
        <v>0.85099999999999998</v>
      </c>
    </row>
    <row r="316" spans="2:19" x14ac:dyDescent="0.3">
      <c r="B316" s="10">
        <v>339</v>
      </c>
      <c r="C316">
        <v>10.875842666474016</v>
      </c>
      <c r="D316">
        <v>0.69199999999999995</v>
      </c>
      <c r="E316" s="10">
        <v>320</v>
      </c>
      <c r="F316">
        <v>3.441093978088511</v>
      </c>
      <c r="G316" s="10">
        <v>0.60399999999999998</v>
      </c>
      <c r="H316">
        <v>320</v>
      </c>
      <c r="I316">
        <v>14.27299292922217</v>
      </c>
      <c r="J316">
        <v>0.40300000000000002</v>
      </c>
      <c r="K316" s="12"/>
      <c r="L316" s="12"/>
      <c r="N316" s="10">
        <v>325</v>
      </c>
      <c r="O316">
        <v>8.1055018665308065</v>
      </c>
      <c r="P316" s="10">
        <v>0.57999999999999996</v>
      </c>
      <c r="Q316" s="10">
        <v>331</v>
      </c>
      <c r="R316">
        <v>67.054590657745081</v>
      </c>
      <c r="S316">
        <v>0.77200000000000002</v>
      </c>
    </row>
    <row r="317" spans="2:19" x14ac:dyDescent="0.3">
      <c r="B317" s="10">
        <v>340</v>
      </c>
      <c r="C317">
        <v>208.77240734167316</v>
      </c>
      <c r="D317">
        <v>0.622</v>
      </c>
      <c r="E317" s="10">
        <v>321</v>
      </c>
      <c r="F317">
        <v>1.4712264360219256</v>
      </c>
      <c r="G317" s="10">
        <v>0.93500000000000005</v>
      </c>
      <c r="H317">
        <v>321</v>
      </c>
      <c r="I317">
        <v>7.9067099128838976</v>
      </c>
      <c r="J317">
        <v>0.76800000000000002</v>
      </c>
      <c r="K317" s="12"/>
      <c r="L317" s="12"/>
      <c r="N317" s="10">
        <v>326</v>
      </c>
      <c r="O317">
        <v>1.6351767622932518</v>
      </c>
      <c r="P317" s="10">
        <v>0.88300000000000001</v>
      </c>
      <c r="Q317" s="10">
        <v>332</v>
      </c>
      <c r="R317">
        <v>12.514330345744634</v>
      </c>
      <c r="S317">
        <v>0.55800000000000005</v>
      </c>
    </row>
    <row r="318" spans="2:19" x14ac:dyDescent="0.3">
      <c r="B318" s="10">
        <v>342</v>
      </c>
      <c r="C318">
        <v>21.53697207471421</v>
      </c>
      <c r="D318">
        <v>0.70799999999999996</v>
      </c>
      <c r="E318" s="10">
        <v>322</v>
      </c>
      <c r="F318">
        <v>0.7136496464611084</v>
      </c>
      <c r="G318" s="10">
        <v>0.74299999999999999</v>
      </c>
      <c r="H318">
        <v>323</v>
      </c>
      <c r="I318">
        <v>11.407238117613467</v>
      </c>
      <c r="J318">
        <v>0.75700000000000001</v>
      </c>
      <c r="K318" s="12"/>
      <c r="L318" s="12"/>
      <c r="N318" s="10">
        <v>327</v>
      </c>
      <c r="O318">
        <v>2.2567583341910251</v>
      </c>
      <c r="P318" s="10">
        <v>0.76200000000000001</v>
      </c>
      <c r="Q318" s="10">
        <v>333</v>
      </c>
      <c r="R318">
        <v>19.275147188898988</v>
      </c>
      <c r="S318">
        <v>0.73599999999999999</v>
      </c>
    </row>
    <row r="319" spans="2:19" x14ac:dyDescent="0.3">
      <c r="B319" s="10">
        <v>343</v>
      </c>
      <c r="C319">
        <v>29.431018709574619</v>
      </c>
      <c r="D319">
        <v>0.875</v>
      </c>
      <c r="E319" s="10">
        <v>323</v>
      </c>
      <c r="F319">
        <v>2.1409489393833252</v>
      </c>
      <c r="G319" s="10">
        <v>0.374</v>
      </c>
      <c r="H319">
        <v>324</v>
      </c>
      <c r="I319">
        <v>2.0806283791440396</v>
      </c>
      <c r="J319">
        <v>0.97199999999999998</v>
      </c>
      <c r="K319" s="12"/>
      <c r="L319" s="12"/>
      <c r="N319" s="10">
        <v>328</v>
      </c>
      <c r="O319">
        <v>11.758988670724991</v>
      </c>
      <c r="P319" s="10">
        <v>0.751</v>
      </c>
      <c r="Q319" s="10">
        <v>334</v>
      </c>
      <c r="R319">
        <v>6.4623724024009439</v>
      </c>
      <c r="S319">
        <v>0.99399999999999999</v>
      </c>
    </row>
    <row r="320" spans="2:19" x14ac:dyDescent="0.3">
      <c r="B320" s="10">
        <v>344</v>
      </c>
      <c r="C320">
        <v>26.998696993760284</v>
      </c>
      <c r="D320">
        <v>0.67700000000000005</v>
      </c>
      <c r="E320" s="10">
        <v>324</v>
      </c>
      <c r="F320">
        <v>0.61803872323710329</v>
      </c>
      <c r="G320" s="10">
        <v>0.82</v>
      </c>
      <c r="H320">
        <v>325</v>
      </c>
      <c r="I320">
        <v>2.0498025508877769</v>
      </c>
      <c r="J320">
        <v>0.998</v>
      </c>
      <c r="K320" s="12"/>
      <c r="L320" s="12"/>
      <c r="N320" s="10">
        <v>329</v>
      </c>
      <c r="O320">
        <v>8.1602958395911731</v>
      </c>
      <c r="P320" s="10">
        <v>0.68400000000000005</v>
      </c>
      <c r="Q320" s="10">
        <v>335</v>
      </c>
      <c r="R320">
        <v>14.375214019642174</v>
      </c>
      <c r="S320">
        <v>0.84899999999999998</v>
      </c>
    </row>
    <row r="321" spans="2:19" x14ac:dyDescent="0.3">
      <c r="B321" s="10">
        <v>345</v>
      </c>
      <c r="C321">
        <v>17.809097972483869</v>
      </c>
      <c r="D321">
        <v>0.88400000000000001</v>
      </c>
      <c r="E321" s="10">
        <v>325</v>
      </c>
      <c r="F321">
        <v>0.79788456080286541</v>
      </c>
      <c r="G321" s="10">
        <v>0.60599999999999998</v>
      </c>
      <c r="H321">
        <v>326</v>
      </c>
      <c r="I321">
        <v>3.2897623212397704</v>
      </c>
      <c r="J321">
        <v>0.86799999999999999</v>
      </c>
      <c r="K321" s="12"/>
      <c r="L321" s="12"/>
      <c r="N321" s="10">
        <v>330</v>
      </c>
      <c r="O321">
        <v>4.0996051017755537</v>
      </c>
      <c r="P321" s="10">
        <v>0.57999999999999996</v>
      </c>
      <c r="Q321" s="10">
        <v>336</v>
      </c>
      <c r="R321">
        <v>14.079893363064397</v>
      </c>
      <c r="S321">
        <v>0.69499999999999995</v>
      </c>
    </row>
    <row r="322" spans="2:19" x14ac:dyDescent="0.3">
      <c r="B322" s="10">
        <v>346</v>
      </c>
      <c r="C322">
        <v>37.681782604975751</v>
      </c>
      <c r="D322">
        <v>0.53200000000000003</v>
      </c>
      <c r="E322" s="10">
        <v>326</v>
      </c>
      <c r="F322">
        <v>1.2360774464742066</v>
      </c>
      <c r="G322" s="10">
        <v>0.85699999999999998</v>
      </c>
      <c r="H322">
        <v>327</v>
      </c>
      <c r="I322">
        <v>5.9921077394796214</v>
      </c>
      <c r="J322">
        <v>0.86699999999999999</v>
      </c>
      <c r="K322" s="12"/>
      <c r="L322" s="12"/>
      <c r="N322" s="10">
        <v>331</v>
      </c>
      <c r="O322">
        <v>10.922570454873924</v>
      </c>
      <c r="P322" s="10">
        <v>0.499</v>
      </c>
      <c r="Q322" s="10">
        <v>337</v>
      </c>
      <c r="R322">
        <v>15.289433619770742</v>
      </c>
      <c r="S322">
        <v>0.89300000000000002</v>
      </c>
    </row>
    <row r="323" spans="2:19" x14ac:dyDescent="0.3">
      <c r="B323" s="10">
        <v>348</v>
      </c>
      <c r="C323">
        <v>60.329781721633438</v>
      </c>
      <c r="D323">
        <v>0.53800000000000003</v>
      </c>
      <c r="E323" s="10">
        <v>327</v>
      </c>
      <c r="F323">
        <v>2.7408234736913393</v>
      </c>
      <c r="G323" s="10">
        <v>0.83199999999999996</v>
      </c>
      <c r="H323">
        <v>328</v>
      </c>
      <c r="I323">
        <v>3.5323855308282242</v>
      </c>
      <c r="J323">
        <v>0.80700000000000005</v>
      </c>
      <c r="K323" s="12"/>
      <c r="L323" s="12"/>
      <c r="N323" s="10">
        <v>332</v>
      </c>
      <c r="O323">
        <v>5.033633572304379</v>
      </c>
      <c r="P323" s="10">
        <v>0.52300000000000002</v>
      </c>
      <c r="Q323" s="10">
        <v>338</v>
      </c>
      <c r="R323">
        <v>157.46853696442759</v>
      </c>
      <c r="S323">
        <v>0.379</v>
      </c>
    </row>
    <row r="324" spans="2:19" x14ac:dyDescent="0.3">
      <c r="B324" s="10">
        <v>350</v>
      </c>
      <c r="C324">
        <v>25.557227675339483</v>
      </c>
      <c r="D324">
        <v>0.70499999999999996</v>
      </c>
      <c r="E324" s="10">
        <v>328</v>
      </c>
      <c r="F324">
        <v>2.7408234736913393</v>
      </c>
      <c r="G324" s="10">
        <v>0.40600000000000003</v>
      </c>
      <c r="H324">
        <v>329</v>
      </c>
      <c r="I324">
        <v>15.409710415614819</v>
      </c>
      <c r="J324">
        <v>0.377</v>
      </c>
      <c r="K324" s="12"/>
      <c r="L324" s="12"/>
      <c r="N324" s="10">
        <v>333</v>
      </c>
      <c r="O324">
        <v>14.764098687649708</v>
      </c>
      <c r="P324" s="10">
        <v>0.498</v>
      </c>
      <c r="Q324" s="10">
        <v>339</v>
      </c>
      <c r="R324">
        <v>28.053330686405211</v>
      </c>
      <c r="S324">
        <v>0.62</v>
      </c>
    </row>
    <row r="325" spans="2:19" x14ac:dyDescent="0.3">
      <c r="B325" s="10">
        <v>351</v>
      </c>
      <c r="C325">
        <v>17.672737771028444</v>
      </c>
      <c r="D325">
        <v>0.89800000000000002</v>
      </c>
      <c r="E325" s="10">
        <v>329</v>
      </c>
      <c r="F325">
        <v>0.94406974388262965</v>
      </c>
      <c r="G325" s="10">
        <v>0.52400000000000002</v>
      </c>
      <c r="H325">
        <v>330</v>
      </c>
      <c r="I325">
        <v>2.8322092316478891</v>
      </c>
      <c r="J325">
        <v>0.89200000000000002</v>
      </c>
      <c r="K325" s="12"/>
      <c r="L325" s="12"/>
      <c r="N325" s="10">
        <v>334</v>
      </c>
      <c r="O325">
        <v>13.250650294192317</v>
      </c>
      <c r="P325" s="10">
        <v>0.61399999999999999</v>
      </c>
      <c r="Q325" s="10">
        <v>340</v>
      </c>
      <c r="R325">
        <v>39.830346128799995</v>
      </c>
      <c r="S325">
        <v>0.309</v>
      </c>
    </row>
    <row r="326" spans="2:19" x14ac:dyDescent="0.3">
      <c r="B326" s="10">
        <v>353</v>
      </c>
      <c r="C326">
        <v>36.01103270266993</v>
      </c>
      <c r="D326">
        <v>0.79200000000000004</v>
      </c>
      <c r="E326" s="10">
        <v>330</v>
      </c>
      <c r="F326">
        <v>1.0704744696916626</v>
      </c>
      <c r="G326" s="10">
        <v>0.82199999999999995</v>
      </c>
      <c r="H326">
        <v>331</v>
      </c>
      <c r="I326">
        <v>1.9867165345562021</v>
      </c>
      <c r="J326">
        <v>0.66800000000000004</v>
      </c>
      <c r="K326" s="12"/>
      <c r="L326" s="12"/>
      <c r="N326" s="10">
        <v>335</v>
      </c>
      <c r="O326">
        <v>1.4272992929222168</v>
      </c>
      <c r="P326" s="10">
        <v>0.69699999999999995</v>
      </c>
      <c r="Q326" s="10">
        <v>341</v>
      </c>
      <c r="R326">
        <v>44.366973484344882</v>
      </c>
      <c r="S326">
        <v>0.5</v>
      </c>
    </row>
    <row r="327" spans="2:19" x14ac:dyDescent="0.3">
      <c r="B327" s="10">
        <v>355</v>
      </c>
      <c r="C327">
        <v>68.104950903115139</v>
      </c>
      <c r="D327">
        <v>0.76100000000000001</v>
      </c>
      <c r="E327" s="10">
        <v>331</v>
      </c>
      <c r="F327">
        <v>2.018506017616128</v>
      </c>
      <c r="G327" s="10">
        <v>0.98399999999999999</v>
      </c>
      <c r="H327">
        <v>332</v>
      </c>
      <c r="I327">
        <v>6.3530853581629652</v>
      </c>
      <c r="J327">
        <v>0.68799999999999994</v>
      </c>
      <c r="K327" s="12"/>
      <c r="L327" s="12"/>
      <c r="N327" s="10">
        <v>336</v>
      </c>
      <c r="O327">
        <v>6.2009543016379274</v>
      </c>
      <c r="P327" s="10">
        <v>0.75700000000000001</v>
      </c>
      <c r="Q327" s="10">
        <v>342</v>
      </c>
      <c r="R327">
        <v>51.609008938667742</v>
      </c>
      <c r="S327">
        <v>0.54700000000000004</v>
      </c>
    </row>
    <row r="328" spans="2:19" x14ac:dyDescent="0.3">
      <c r="B328" s="10">
        <v>356</v>
      </c>
      <c r="C328">
        <v>31.072456400688278</v>
      </c>
      <c r="D328">
        <v>0.90900000000000003</v>
      </c>
      <c r="E328" s="10">
        <v>332</v>
      </c>
      <c r="F328">
        <v>0.3568248232305542</v>
      </c>
      <c r="G328" s="10">
        <v>1</v>
      </c>
      <c r="H328">
        <v>333</v>
      </c>
      <c r="I328">
        <v>20.404639941160397</v>
      </c>
      <c r="J328">
        <v>0.73899999999999999</v>
      </c>
      <c r="K328" s="12"/>
      <c r="L328" s="12"/>
      <c r="N328" s="10">
        <v>337</v>
      </c>
      <c r="O328">
        <v>2.9640095915284457</v>
      </c>
      <c r="P328" s="10">
        <v>0.85799999999999998</v>
      </c>
      <c r="Q328" s="10">
        <v>343</v>
      </c>
      <c r="R328">
        <v>47.391925018011527</v>
      </c>
      <c r="S328">
        <v>0.60499999999999998</v>
      </c>
    </row>
    <row r="329" spans="2:19" x14ac:dyDescent="0.3">
      <c r="B329" s="10">
        <v>357</v>
      </c>
      <c r="C329">
        <v>30.38044347896389</v>
      </c>
      <c r="D329">
        <v>0.86899999999999999</v>
      </c>
      <c r="E329" s="10">
        <v>333</v>
      </c>
      <c r="F329">
        <v>0.7136496464611084</v>
      </c>
      <c r="G329" s="10">
        <v>0.68100000000000005</v>
      </c>
      <c r="H329">
        <v>334</v>
      </c>
      <c r="I329">
        <v>14.201448654487676</v>
      </c>
      <c r="J329">
        <v>0.74</v>
      </c>
      <c r="K329" s="12"/>
      <c r="L329" s="12"/>
      <c r="N329" s="10">
        <v>338</v>
      </c>
      <c r="O329">
        <v>4.5416385396362884</v>
      </c>
      <c r="P329" s="10">
        <v>0.65600000000000003</v>
      </c>
      <c r="Q329" s="10">
        <v>344</v>
      </c>
      <c r="R329">
        <v>15.36005493608098</v>
      </c>
      <c r="S329">
        <v>0.84</v>
      </c>
    </row>
    <row r="330" spans="2:19" x14ac:dyDescent="0.3">
      <c r="B330" s="10">
        <v>358</v>
      </c>
      <c r="C330">
        <v>38.734809661542364</v>
      </c>
      <c r="D330">
        <v>0.80300000000000005</v>
      </c>
      <c r="E330" s="10">
        <v>334</v>
      </c>
      <c r="F330">
        <v>0.13847377926420421</v>
      </c>
      <c r="G330" s="10">
        <v>1</v>
      </c>
      <c r="H330">
        <v>335</v>
      </c>
      <c r="I330">
        <v>2.8545985858444336</v>
      </c>
      <c r="J330">
        <v>0.78300000000000003</v>
      </c>
      <c r="K330" s="12"/>
      <c r="L330" s="12"/>
      <c r="N330" s="10">
        <v>339</v>
      </c>
      <c r="O330">
        <v>1.5553633450087505</v>
      </c>
      <c r="P330" s="10">
        <v>0.67400000000000004</v>
      </c>
      <c r="Q330" s="10">
        <v>346</v>
      </c>
      <c r="R330">
        <v>57.538486808573353</v>
      </c>
      <c r="S330">
        <v>0.65600000000000003</v>
      </c>
    </row>
    <row r="331" spans="2:19" x14ac:dyDescent="0.3">
      <c r="B331" s="10">
        <v>359</v>
      </c>
      <c r="C331">
        <v>27.944191038319129</v>
      </c>
      <c r="D331">
        <v>0.52900000000000003</v>
      </c>
      <c r="E331" s="10">
        <v>335</v>
      </c>
      <c r="F331">
        <v>1.5553633450087505</v>
      </c>
      <c r="G331" s="10">
        <v>0.64100000000000001</v>
      </c>
      <c r="H331">
        <v>336</v>
      </c>
      <c r="I331">
        <v>9.8821795713894502</v>
      </c>
      <c r="J331">
        <v>0.74199999999999999</v>
      </c>
      <c r="K331" s="12"/>
      <c r="L331" s="12"/>
      <c r="N331" s="10">
        <v>340</v>
      </c>
      <c r="O331">
        <v>62.934835947685954</v>
      </c>
      <c r="P331" s="10">
        <v>0.54</v>
      </c>
      <c r="Q331" s="10">
        <v>347</v>
      </c>
      <c r="R331">
        <v>113.34904321613649</v>
      </c>
      <c r="S331">
        <v>0.66700000000000004</v>
      </c>
    </row>
    <row r="332" spans="2:19" x14ac:dyDescent="0.3">
      <c r="B332" s="10">
        <v>360</v>
      </c>
      <c r="C332">
        <v>19.212291482764975</v>
      </c>
      <c r="D332">
        <v>0.46</v>
      </c>
      <c r="E332" s="10">
        <v>336</v>
      </c>
      <c r="F332">
        <v>6.8821879561770221</v>
      </c>
      <c r="G332" s="10">
        <v>0.23100000000000001</v>
      </c>
      <c r="H332">
        <v>337</v>
      </c>
      <c r="I332">
        <v>26.587639895954705</v>
      </c>
      <c r="J332">
        <v>0.72399999999999998</v>
      </c>
      <c r="K332" s="12"/>
      <c r="L332" s="12"/>
      <c r="N332" s="10">
        <v>341</v>
      </c>
      <c r="O332">
        <v>5.4700209598571305</v>
      </c>
      <c r="P332" s="10">
        <v>0.34399999999999997</v>
      </c>
      <c r="Q332" s="10">
        <v>348</v>
      </c>
      <c r="R332">
        <v>10.716632257155775</v>
      </c>
      <c r="S332">
        <v>0.85799999999999998</v>
      </c>
    </row>
    <row r="333" spans="2:19" x14ac:dyDescent="0.3">
      <c r="B333" s="10">
        <v>361</v>
      </c>
      <c r="C333">
        <v>13.052181851535964</v>
      </c>
      <c r="D333">
        <v>0.92300000000000004</v>
      </c>
      <c r="E333" s="10">
        <v>337</v>
      </c>
      <c r="F333">
        <v>0.61803872323710329</v>
      </c>
      <c r="G333" s="10">
        <v>1</v>
      </c>
      <c r="H333">
        <v>338</v>
      </c>
      <c r="I333">
        <v>15.113542745679723</v>
      </c>
      <c r="J333">
        <v>0.47899999999999998</v>
      </c>
      <c r="K333" s="12"/>
      <c r="L333" s="12"/>
      <c r="N333" s="10">
        <v>342</v>
      </c>
      <c r="O333">
        <v>24.60021860904132</v>
      </c>
      <c r="P333" s="10">
        <v>0.73699999999999999</v>
      </c>
      <c r="Q333" s="10">
        <v>349</v>
      </c>
      <c r="R333">
        <v>63.521834365989491</v>
      </c>
      <c r="S333">
        <v>0.72099999999999997</v>
      </c>
    </row>
    <row r="334" spans="2:19" x14ac:dyDescent="0.3">
      <c r="B334" s="10">
        <v>362</v>
      </c>
      <c r="C334">
        <v>83.35430925672236</v>
      </c>
      <c r="D334">
        <v>0.80400000000000005</v>
      </c>
      <c r="E334" s="10">
        <v>338</v>
      </c>
      <c r="F334">
        <v>0.3568248232305542</v>
      </c>
      <c r="G334" s="10">
        <v>1</v>
      </c>
      <c r="H334">
        <v>339</v>
      </c>
      <c r="I334">
        <v>30.235508811988709</v>
      </c>
      <c r="J334">
        <v>0.71699999999999997</v>
      </c>
      <c r="K334" s="12"/>
      <c r="L334" s="12"/>
      <c r="N334" s="10">
        <v>343</v>
      </c>
      <c r="O334">
        <v>1.7480774889473265</v>
      </c>
      <c r="P334" s="10">
        <v>0.68100000000000005</v>
      </c>
      <c r="Q334" s="10">
        <v>350</v>
      </c>
      <c r="R334">
        <v>5.2076868476185245</v>
      </c>
      <c r="S334">
        <v>0.84599999999999997</v>
      </c>
    </row>
    <row r="335" spans="2:19" x14ac:dyDescent="0.3">
      <c r="B335" s="10">
        <v>363</v>
      </c>
      <c r="C335">
        <v>18.589169224070318</v>
      </c>
      <c r="D335">
        <v>0.76500000000000001</v>
      </c>
      <c r="E335" s="10">
        <v>339</v>
      </c>
      <c r="F335">
        <v>0.3568248232305542</v>
      </c>
      <c r="G335" s="10">
        <v>1</v>
      </c>
      <c r="H335">
        <v>340</v>
      </c>
      <c r="I335">
        <v>20.276317441660456</v>
      </c>
      <c r="J335">
        <v>0.79500000000000004</v>
      </c>
      <c r="K335" s="12"/>
      <c r="L335" s="12"/>
      <c r="N335" s="10">
        <v>344</v>
      </c>
      <c r="O335">
        <v>1.8194567365868921</v>
      </c>
      <c r="P335" s="10">
        <v>0.85599999999999998</v>
      </c>
      <c r="Q335" s="10">
        <v>351</v>
      </c>
      <c r="R335">
        <v>20.63422651226448</v>
      </c>
      <c r="S335">
        <v>0.70799999999999996</v>
      </c>
    </row>
    <row r="336" spans="2:19" x14ac:dyDescent="0.3">
      <c r="B336" s="10">
        <v>364</v>
      </c>
      <c r="C336">
        <v>14.264069519203803</v>
      </c>
      <c r="D336">
        <v>0.68700000000000006</v>
      </c>
      <c r="E336" s="10">
        <v>340</v>
      </c>
      <c r="F336">
        <v>3.1311251163856024</v>
      </c>
      <c r="G336" s="10">
        <v>0.71499999999999997</v>
      </c>
      <c r="H336">
        <v>341</v>
      </c>
      <c r="I336">
        <v>4.2520585056228128</v>
      </c>
      <c r="J336">
        <v>0.77100000000000002</v>
      </c>
      <c r="K336" s="12"/>
      <c r="L336" s="12"/>
      <c r="N336" s="10">
        <v>345</v>
      </c>
      <c r="O336">
        <v>4.037012035232256</v>
      </c>
      <c r="P336" s="10">
        <v>0.79</v>
      </c>
      <c r="Q336" s="10">
        <v>352</v>
      </c>
      <c r="R336">
        <v>33.728912422740045</v>
      </c>
      <c r="S336">
        <v>0.45300000000000001</v>
      </c>
    </row>
    <row r="337" spans="2:19" x14ac:dyDescent="0.3">
      <c r="B337" s="10">
        <v>365</v>
      </c>
      <c r="C337">
        <v>44.796795046711658</v>
      </c>
      <c r="D337">
        <v>0.74299999999999999</v>
      </c>
      <c r="E337" s="10">
        <v>341</v>
      </c>
      <c r="F337">
        <v>0.50462650440403201</v>
      </c>
      <c r="G337" s="10">
        <v>0.84599999999999997</v>
      </c>
      <c r="H337">
        <v>342</v>
      </c>
      <c r="I337">
        <v>3.477898169151024</v>
      </c>
      <c r="J337">
        <v>0.56299999999999994</v>
      </c>
      <c r="K337" s="12"/>
      <c r="L337" s="12"/>
      <c r="N337" s="10">
        <v>346</v>
      </c>
      <c r="O337">
        <v>33.980890852364645</v>
      </c>
      <c r="P337" s="10">
        <v>0.78200000000000003</v>
      </c>
      <c r="Q337" s="10">
        <v>353</v>
      </c>
      <c r="R337">
        <v>22.56758334191025</v>
      </c>
      <c r="S337">
        <v>0.42499999999999999</v>
      </c>
    </row>
    <row r="338" spans="2:19" x14ac:dyDescent="0.3">
      <c r="B338" s="10">
        <v>368</v>
      </c>
      <c r="C338">
        <v>29.909498560339077</v>
      </c>
      <c r="D338">
        <v>0.81599999999999995</v>
      </c>
      <c r="E338" s="10">
        <v>342</v>
      </c>
      <c r="F338">
        <v>1.009253008808064</v>
      </c>
      <c r="G338" s="10">
        <v>0.46300000000000002</v>
      </c>
      <c r="H338">
        <v>343</v>
      </c>
      <c r="I338">
        <v>13.943589153480511</v>
      </c>
      <c r="J338">
        <v>0.878</v>
      </c>
      <c r="K338" s="12"/>
      <c r="L338" s="12"/>
      <c r="N338" s="10">
        <v>347</v>
      </c>
      <c r="O338">
        <v>2.4201036973199614</v>
      </c>
      <c r="P338" s="10">
        <v>0.68600000000000005</v>
      </c>
      <c r="Q338" s="10">
        <v>354</v>
      </c>
      <c r="R338">
        <v>10.217907939900583</v>
      </c>
      <c r="S338">
        <v>0.88600000000000001</v>
      </c>
    </row>
    <row r="339" spans="2:19" x14ac:dyDescent="0.3">
      <c r="B339" s="10">
        <v>369</v>
      </c>
      <c r="C339">
        <v>34.87586181136605</v>
      </c>
      <c r="D339">
        <v>0.71399999999999997</v>
      </c>
      <c r="E339" s="10">
        <v>343</v>
      </c>
      <c r="F339">
        <v>1.9215604803731712</v>
      </c>
      <c r="G339" s="10">
        <v>0.78200000000000003</v>
      </c>
      <c r="H339">
        <v>344</v>
      </c>
      <c r="I339">
        <v>3.0277590264241918</v>
      </c>
      <c r="J339">
        <v>0.78100000000000003</v>
      </c>
      <c r="K339" s="12"/>
      <c r="L339" s="12"/>
      <c r="N339" s="10">
        <v>348</v>
      </c>
      <c r="O339">
        <v>71.352474684330474</v>
      </c>
      <c r="P339" s="10">
        <v>0.64700000000000002</v>
      </c>
      <c r="Q339" s="10">
        <v>355</v>
      </c>
      <c r="R339">
        <v>33.355010331126941</v>
      </c>
      <c r="S339">
        <v>0.753</v>
      </c>
    </row>
    <row r="340" spans="2:19" x14ac:dyDescent="0.3">
      <c r="B340" s="10">
        <v>371</v>
      </c>
      <c r="C340">
        <v>34.397986989392081</v>
      </c>
      <c r="D340">
        <v>0.68100000000000005</v>
      </c>
      <c r="E340" s="10">
        <v>344</v>
      </c>
      <c r="F340">
        <v>1.8881394877652593</v>
      </c>
      <c r="G340" s="10">
        <v>0.75900000000000001</v>
      </c>
      <c r="H340">
        <v>345</v>
      </c>
      <c r="I340">
        <v>5.304582352895193</v>
      </c>
      <c r="J340">
        <v>0.72499999999999998</v>
      </c>
      <c r="K340" s="12"/>
      <c r="L340" s="12"/>
      <c r="N340" s="10">
        <v>349</v>
      </c>
      <c r="O340">
        <v>18.643883600599406</v>
      </c>
      <c r="P340" s="10">
        <v>0.72</v>
      </c>
      <c r="Q340" s="10">
        <v>356</v>
      </c>
      <c r="R340">
        <v>20.020384828534873</v>
      </c>
      <c r="S340">
        <v>0.72699999999999998</v>
      </c>
    </row>
    <row r="341" spans="2:19" x14ac:dyDescent="0.3">
      <c r="B341" s="10">
        <v>372</v>
      </c>
      <c r="C341">
        <v>7.5356807054962367</v>
      </c>
      <c r="D341">
        <v>0.69499999999999995</v>
      </c>
      <c r="E341" s="10">
        <v>345</v>
      </c>
      <c r="F341">
        <v>1.4272992929222168</v>
      </c>
      <c r="G341" s="10">
        <v>0.73799999999999999</v>
      </c>
      <c r="H341">
        <v>346</v>
      </c>
      <c r="I341">
        <v>8.5637957575333008</v>
      </c>
      <c r="J341">
        <v>0.83299999999999996</v>
      </c>
      <c r="K341" s="12"/>
      <c r="L341" s="12"/>
      <c r="N341" s="10">
        <v>350</v>
      </c>
      <c r="O341">
        <v>51.547294845683332</v>
      </c>
      <c r="P341" s="10">
        <v>0.33200000000000002</v>
      </c>
      <c r="Q341" s="10">
        <v>357</v>
      </c>
      <c r="R341">
        <v>57.411107021689766</v>
      </c>
      <c r="S341">
        <v>0.628</v>
      </c>
    </row>
    <row r="342" spans="2:19" x14ac:dyDescent="0.3">
      <c r="B342" s="10">
        <v>373</v>
      </c>
      <c r="C342">
        <v>38.305107379470968</v>
      </c>
      <c r="D342">
        <v>0.54700000000000004</v>
      </c>
      <c r="E342" s="10">
        <v>346</v>
      </c>
      <c r="F342">
        <v>1.009253008808064</v>
      </c>
      <c r="G342" s="10">
        <v>0.84299999999999997</v>
      </c>
      <c r="H342">
        <v>347</v>
      </c>
      <c r="I342">
        <v>4.2220082456447523</v>
      </c>
      <c r="J342">
        <v>0.74199999999999999</v>
      </c>
      <c r="K342" s="12"/>
      <c r="L342" s="12"/>
      <c r="N342" s="10">
        <v>351</v>
      </c>
      <c r="O342">
        <v>2.6462837142006137</v>
      </c>
      <c r="P342" s="10">
        <v>0.71499999999999997</v>
      </c>
      <c r="Q342" s="10">
        <v>358</v>
      </c>
      <c r="R342">
        <v>10.905070998313775</v>
      </c>
      <c r="S342">
        <v>0.73499999999999999</v>
      </c>
    </row>
    <row r="343" spans="2:19" x14ac:dyDescent="0.3">
      <c r="B343" s="10">
        <v>374</v>
      </c>
      <c r="C343">
        <v>98.549564176260432</v>
      </c>
      <c r="D343">
        <v>0.30499999999999999</v>
      </c>
      <c r="E343" s="10">
        <v>347</v>
      </c>
      <c r="F343">
        <v>0.7136496464611084</v>
      </c>
      <c r="G343" s="10">
        <v>0.78900000000000003</v>
      </c>
      <c r="H343">
        <v>348</v>
      </c>
      <c r="I343">
        <v>3.231186201200472</v>
      </c>
      <c r="J343">
        <v>0.95599999999999996</v>
      </c>
      <c r="K343" s="12"/>
      <c r="L343" s="12"/>
      <c r="N343" s="10">
        <v>352</v>
      </c>
      <c r="O343">
        <v>29.292253740486174</v>
      </c>
      <c r="P343" s="10">
        <v>0.68600000000000005</v>
      </c>
      <c r="Q343" s="10">
        <v>359</v>
      </c>
      <c r="R343">
        <v>11.556938532445283</v>
      </c>
      <c r="S343">
        <v>0.85699999999999998</v>
      </c>
    </row>
    <row r="344" spans="2:19" x14ac:dyDescent="0.3">
      <c r="B344" s="10">
        <v>375</v>
      </c>
      <c r="C344">
        <v>27.431452220735256</v>
      </c>
      <c r="D344">
        <v>0.63800000000000001</v>
      </c>
      <c r="E344" s="10">
        <v>348</v>
      </c>
      <c r="F344">
        <v>0.7136496464611084</v>
      </c>
      <c r="G344" s="10">
        <v>1</v>
      </c>
      <c r="H344">
        <v>349</v>
      </c>
      <c r="I344">
        <v>8.0345034020823434</v>
      </c>
      <c r="J344">
        <v>0.51800000000000002</v>
      </c>
      <c r="K344" s="12"/>
      <c r="L344" s="12"/>
      <c r="N344" s="10">
        <v>353</v>
      </c>
      <c r="O344">
        <v>28.487942814710099</v>
      </c>
      <c r="P344" s="10">
        <v>0.624</v>
      </c>
      <c r="Q344" s="10">
        <v>360</v>
      </c>
      <c r="R344">
        <v>73.528428208785002</v>
      </c>
      <c r="S344">
        <v>0.66</v>
      </c>
    </row>
    <row r="345" spans="2:19" x14ac:dyDescent="0.3">
      <c r="B345" s="10">
        <v>377</v>
      </c>
      <c r="C345">
        <v>28.532601789946586</v>
      </c>
      <c r="D345">
        <v>0.499</v>
      </c>
      <c r="E345" s="10">
        <v>349</v>
      </c>
      <c r="F345">
        <v>21.780933275879654</v>
      </c>
      <c r="G345" s="10">
        <v>0.64800000000000002</v>
      </c>
      <c r="H345">
        <v>350</v>
      </c>
      <c r="I345">
        <v>13.911592676604096</v>
      </c>
      <c r="J345">
        <v>0.72</v>
      </c>
      <c r="K345" s="12"/>
      <c r="L345" s="12"/>
      <c r="N345" s="10">
        <v>354</v>
      </c>
      <c r="O345">
        <v>10.951674078151354</v>
      </c>
      <c r="P345" s="10">
        <v>0.67800000000000005</v>
      </c>
      <c r="Q345" s="10">
        <v>361</v>
      </c>
      <c r="R345">
        <v>2.8988585676524603</v>
      </c>
      <c r="S345">
        <v>0.85699999999999998</v>
      </c>
    </row>
    <row r="346" spans="2:19" x14ac:dyDescent="0.3">
      <c r="B346" s="10">
        <v>378</v>
      </c>
      <c r="C346">
        <v>56.730658353548755</v>
      </c>
      <c r="D346">
        <v>0.44600000000000001</v>
      </c>
      <c r="E346" s="10">
        <v>350</v>
      </c>
      <c r="F346">
        <v>0.3568248232305542</v>
      </c>
      <c r="G346" s="10">
        <v>1</v>
      </c>
      <c r="H346">
        <v>351</v>
      </c>
      <c r="I346">
        <v>2.3936536824085959</v>
      </c>
      <c r="J346">
        <v>0.90700000000000003</v>
      </c>
      <c r="K346" s="12"/>
      <c r="L346" s="12"/>
      <c r="N346" s="10">
        <v>355</v>
      </c>
      <c r="O346">
        <v>4.0996051017755537</v>
      </c>
      <c r="P346" s="10">
        <v>0.63200000000000001</v>
      </c>
      <c r="Q346" s="10">
        <v>362</v>
      </c>
      <c r="R346">
        <v>15.825492676356289</v>
      </c>
      <c r="S346">
        <v>0.58799999999999997</v>
      </c>
    </row>
    <row r="347" spans="2:19" x14ac:dyDescent="0.3">
      <c r="B347" s="10">
        <v>379</v>
      </c>
      <c r="C347">
        <v>8.4289244032807709</v>
      </c>
      <c r="D347">
        <v>0.86899999999999999</v>
      </c>
      <c r="E347" s="10">
        <v>351</v>
      </c>
      <c r="F347">
        <v>0.23981707661400448</v>
      </c>
      <c r="G347" s="10">
        <v>0.80900000000000005</v>
      </c>
      <c r="H347">
        <v>352</v>
      </c>
      <c r="I347">
        <v>2.548238936628457</v>
      </c>
      <c r="J347">
        <v>0.96299999999999997</v>
      </c>
      <c r="K347" s="12"/>
      <c r="L347" s="12"/>
      <c r="N347" s="10">
        <v>356</v>
      </c>
      <c r="O347">
        <v>27.83691051330625</v>
      </c>
      <c r="P347" s="10">
        <v>0.83799999999999997</v>
      </c>
      <c r="Q347" s="10">
        <v>363</v>
      </c>
      <c r="R347">
        <v>21.815979047982328</v>
      </c>
      <c r="S347">
        <v>0.61</v>
      </c>
    </row>
    <row r="348" spans="2:19" x14ac:dyDescent="0.3">
      <c r="B348" s="10">
        <v>380</v>
      </c>
      <c r="C348">
        <v>58.335129477988382</v>
      </c>
      <c r="D348">
        <v>0.501</v>
      </c>
      <c r="E348" s="10">
        <v>352</v>
      </c>
      <c r="F348">
        <v>1.9544100476116797</v>
      </c>
      <c r="G348" s="10">
        <v>0.83599999999999997</v>
      </c>
      <c r="H348">
        <v>353</v>
      </c>
      <c r="I348">
        <v>9.8821795713894502</v>
      </c>
      <c r="J348">
        <v>0.64800000000000002</v>
      </c>
      <c r="K348" s="12"/>
      <c r="L348" s="12"/>
      <c r="N348" s="10">
        <v>357</v>
      </c>
      <c r="O348">
        <v>1.9867165345562021</v>
      </c>
      <c r="P348" s="10">
        <v>0.82099999999999995</v>
      </c>
      <c r="Q348" s="10">
        <v>364</v>
      </c>
      <c r="R348">
        <v>8.2995336838988916</v>
      </c>
      <c r="S348">
        <v>0.89200000000000002</v>
      </c>
    </row>
    <row r="349" spans="2:19" x14ac:dyDescent="0.3">
      <c r="B349" s="10">
        <v>381</v>
      </c>
      <c r="C349">
        <v>44.478754530781274</v>
      </c>
      <c r="D349">
        <v>0.80900000000000005</v>
      </c>
      <c r="E349" s="10">
        <v>353</v>
      </c>
      <c r="F349">
        <v>0.87403874447366325</v>
      </c>
      <c r="G349" s="10">
        <v>0.86199999999999999</v>
      </c>
      <c r="H349">
        <v>354</v>
      </c>
      <c r="I349">
        <v>10.192955746513828</v>
      </c>
      <c r="J349">
        <v>0.505</v>
      </c>
      <c r="K349" s="12"/>
      <c r="L349" s="12"/>
      <c r="N349" s="10">
        <v>358</v>
      </c>
      <c r="O349">
        <v>5.527906391541368</v>
      </c>
      <c r="P349" s="10">
        <v>0.65500000000000003</v>
      </c>
      <c r="Q349" s="10">
        <v>365</v>
      </c>
      <c r="R349">
        <v>11.373703783073152</v>
      </c>
      <c r="S349">
        <v>0.65900000000000003</v>
      </c>
    </row>
    <row r="350" spans="2:19" x14ac:dyDescent="0.3">
      <c r="B350" s="10">
        <v>382</v>
      </c>
      <c r="C350">
        <v>20.407759678192793</v>
      </c>
      <c r="D350">
        <v>0.81299999999999994</v>
      </c>
      <c r="E350" s="10">
        <v>354</v>
      </c>
      <c r="F350">
        <v>0.87403874447366325</v>
      </c>
      <c r="G350" s="10">
        <v>0.70799999999999996</v>
      </c>
      <c r="H350">
        <v>355</v>
      </c>
      <c r="I350">
        <v>4.5695873482905078</v>
      </c>
      <c r="J350">
        <v>0.623</v>
      </c>
      <c r="K350" s="12"/>
      <c r="L350" s="12"/>
      <c r="N350" s="10">
        <v>359</v>
      </c>
      <c r="O350">
        <v>2.1409489393833252</v>
      </c>
      <c r="P350" s="10">
        <v>0.70499999999999996</v>
      </c>
      <c r="Q350" s="10">
        <v>366</v>
      </c>
      <c r="R350">
        <v>17.458910246908253</v>
      </c>
      <c r="S350">
        <v>0.81499999999999995</v>
      </c>
    </row>
    <row r="351" spans="2:19" x14ac:dyDescent="0.3">
      <c r="B351" s="10">
        <v>383</v>
      </c>
      <c r="C351">
        <v>81.72067508342306</v>
      </c>
      <c r="D351">
        <v>0.68899999999999995</v>
      </c>
      <c r="E351" s="10">
        <v>355</v>
      </c>
      <c r="F351">
        <v>2.9207370559031141</v>
      </c>
      <c r="G351" s="10">
        <v>0.86599999999999999</v>
      </c>
      <c r="H351">
        <v>356</v>
      </c>
      <c r="I351">
        <v>4.2069026220984442</v>
      </c>
      <c r="J351">
        <v>0.71199999999999997</v>
      </c>
      <c r="K351" s="12"/>
      <c r="L351" s="12"/>
      <c r="N351" s="10">
        <v>360</v>
      </c>
      <c r="O351">
        <v>2.5977239243415307</v>
      </c>
      <c r="P351" s="10">
        <v>0.95099999999999996</v>
      </c>
      <c r="Q351" s="10">
        <v>367</v>
      </c>
      <c r="R351">
        <v>55.843939840593571</v>
      </c>
      <c r="S351">
        <v>0.48</v>
      </c>
    </row>
    <row r="352" spans="2:19" x14ac:dyDescent="0.3">
      <c r="B352" s="10">
        <v>384</v>
      </c>
      <c r="C352">
        <v>17.26825704513849</v>
      </c>
      <c r="D352">
        <v>0.81299999999999994</v>
      </c>
      <c r="E352" s="10">
        <v>356</v>
      </c>
      <c r="F352">
        <v>0.33913379081997602</v>
      </c>
      <c r="G352" s="10">
        <v>0.58899999999999997</v>
      </c>
      <c r="H352">
        <v>357</v>
      </c>
      <c r="I352">
        <v>1.85411616971131</v>
      </c>
      <c r="J352">
        <v>0.88700000000000001</v>
      </c>
      <c r="K352" s="12"/>
      <c r="L352" s="12"/>
      <c r="N352" s="10">
        <v>361</v>
      </c>
      <c r="O352">
        <v>2.9854106607209232</v>
      </c>
      <c r="P352" s="10">
        <v>0.82499999999999996</v>
      </c>
      <c r="Q352" s="10">
        <v>368</v>
      </c>
      <c r="R352">
        <v>8.9063361511342389</v>
      </c>
      <c r="S352">
        <v>0.86099999999999999</v>
      </c>
    </row>
    <row r="353" spans="2:19" x14ac:dyDescent="0.3">
      <c r="B353" s="10">
        <v>385</v>
      </c>
      <c r="C353">
        <v>69.651254930187136</v>
      </c>
      <c r="D353">
        <v>0.49399999999999999</v>
      </c>
      <c r="E353" s="10">
        <v>357</v>
      </c>
      <c r="F353">
        <v>8.8633447360553195</v>
      </c>
      <c r="G353" s="10">
        <v>0.443</v>
      </c>
      <c r="H353">
        <v>358</v>
      </c>
      <c r="I353">
        <v>4.6797136845585756</v>
      </c>
      <c r="J353">
        <v>0.442</v>
      </c>
      <c r="K353" s="12"/>
      <c r="L353" s="12"/>
      <c r="N353" s="10">
        <v>362</v>
      </c>
      <c r="O353">
        <v>2.2567583341910251</v>
      </c>
      <c r="P353" s="10">
        <v>0.82</v>
      </c>
      <c r="Q353" s="10">
        <v>369</v>
      </c>
      <c r="R353">
        <v>14.590601491361458</v>
      </c>
      <c r="S353">
        <v>0.59799999999999998</v>
      </c>
    </row>
    <row r="354" spans="2:19" x14ac:dyDescent="0.3">
      <c r="B354" s="10">
        <v>386</v>
      </c>
      <c r="C354">
        <v>7.2163354536543096</v>
      </c>
      <c r="D354">
        <v>0.78</v>
      </c>
      <c r="E354" s="10">
        <v>358</v>
      </c>
      <c r="F354">
        <v>1.0704744696916626</v>
      </c>
      <c r="G354" s="10">
        <v>0.90500000000000003</v>
      </c>
      <c r="H354">
        <v>359</v>
      </c>
      <c r="I354">
        <v>8.8201437733927239</v>
      </c>
      <c r="J354">
        <v>0.58299999999999996</v>
      </c>
      <c r="K354" s="12"/>
      <c r="L354" s="12"/>
      <c r="N354" s="10">
        <v>363</v>
      </c>
      <c r="O354">
        <v>20.367165823322498</v>
      </c>
      <c r="P354" s="10">
        <v>0.45300000000000001</v>
      </c>
      <c r="Q354" s="10">
        <v>370</v>
      </c>
      <c r="R354">
        <v>8.6672448413192189</v>
      </c>
      <c r="S354">
        <v>0.622</v>
      </c>
    </row>
    <row r="355" spans="2:19" x14ac:dyDescent="0.3">
      <c r="B355" s="10">
        <v>387</v>
      </c>
      <c r="C355">
        <v>15.226848692236787</v>
      </c>
      <c r="D355">
        <v>0.53100000000000003</v>
      </c>
      <c r="E355" s="10">
        <v>359</v>
      </c>
      <c r="F355">
        <v>0.79788456080286541</v>
      </c>
      <c r="G355" s="10">
        <v>0.77700000000000002</v>
      </c>
      <c r="H355">
        <v>360</v>
      </c>
      <c r="I355">
        <v>22.657673853183113</v>
      </c>
      <c r="J355">
        <v>0.83199999999999996</v>
      </c>
      <c r="K355" s="12"/>
      <c r="L355" s="12"/>
      <c r="N355" s="10">
        <v>364</v>
      </c>
      <c r="O355">
        <v>1.9215604803731712</v>
      </c>
      <c r="P355" s="10">
        <v>0.82399999999999995</v>
      </c>
      <c r="Q355" s="10">
        <v>371</v>
      </c>
      <c r="R355">
        <v>27.565728002321016</v>
      </c>
      <c r="S355">
        <v>0.82299999999999995</v>
      </c>
    </row>
    <row r="356" spans="2:19" x14ac:dyDescent="0.3">
      <c r="B356" s="10">
        <v>388</v>
      </c>
      <c r="C356">
        <v>10.875842666474016</v>
      </c>
      <c r="D356">
        <v>0.77400000000000002</v>
      </c>
      <c r="E356" s="10">
        <v>360</v>
      </c>
      <c r="F356">
        <v>1.6351767622932518</v>
      </c>
      <c r="G356" s="10">
        <v>0.63800000000000001</v>
      </c>
      <c r="H356">
        <v>361</v>
      </c>
      <c r="I356">
        <v>28.655055093293861</v>
      </c>
      <c r="J356">
        <v>0.745</v>
      </c>
      <c r="K356" s="12"/>
      <c r="L356" s="12"/>
      <c r="N356" s="10">
        <v>365</v>
      </c>
      <c r="O356">
        <v>12.741194683142286</v>
      </c>
      <c r="P356" s="10">
        <v>0.60799999999999998</v>
      </c>
      <c r="Q356" s="10">
        <v>372</v>
      </c>
      <c r="R356">
        <v>7.9147574568630983</v>
      </c>
      <c r="S356">
        <v>0.505</v>
      </c>
    </row>
    <row r="357" spans="2:19" x14ac:dyDescent="0.3">
      <c r="B357" s="10">
        <v>389</v>
      </c>
      <c r="C357">
        <v>47.264138426907174</v>
      </c>
      <c r="D357">
        <v>0.873</v>
      </c>
      <c r="E357" s="10">
        <v>361</v>
      </c>
      <c r="F357">
        <v>0.50462650440403201</v>
      </c>
      <c r="G357" s="10">
        <v>0.97599999999999998</v>
      </c>
      <c r="H357">
        <v>362</v>
      </c>
      <c r="I357">
        <v>4.3701937223683167</v>
      </c>
      <c r="J357">
        <v>0.77600000000000002</v>
      </c>
      <c r="K357" s="12"/>
      <c r="L357" s="12"/>
      <c r="N357" s="10">
        <v>366</v>
      </c>
      <c r="O357">
        <v>45.438807705996645</v>
      </c>
      <c r="P357" s="10">
        <v>0.436</v>
      </c>
      <c r="Q357" s="10">
        <v>373</v>
      </c>
      <c r="R357">
        <v>48.674882073233533</v>
      </c>
      <c r="S357">
        <v>0.29899999999999999</v>
      </c>
    </row>
    <row r="358" spans="2:19" x14ac:dyDescent="0.3">
      <c r="B358" s="10">
        <v>390</v>
      </c>
      <c r="C358">
        <v>12.111036105696767</v>
      </c>
      <c r="D358">
        <v>0.625</v>
      </c>
      <c r="E358" s="10">
        <v>362</v>
      </c>
      <c r="F358">
        <v>6.8171286758307152</v>
      </c>
      <c r="G358" s="10">
        <v>0.627</v>
      </c>
      <c r="H358">
        <v>363</v>
      </c>
      <c r="I358">
        <v>8.5041170112456257</v>
      </c>
      <c r="J358">
        <v>0.66</v>
      </c>
      <c r="K358" s="12"/>
      <c r="L358" s="12"/>
      <c r="N358" s="10">
        <v>367</v>
      </c>
      <c r="O358">
        <v>13.446189622059965</v>
      </c>
      <c r="P358" s="10">
        <v>0.70099999999999996</v>
      </c>
      <c r="Q358" s="10">
        <v>374</v>
      </c>
      <c r="R358">
        <v>14.375214019642174</v>
      </c>
      <c r="S358">
        <v>0.71199999999999997</v>
      </c>
    </row>
    <row r="359" spans="2:19" x14ac:dyDescent="0.3">
      <c r="B359" s="10">
        <v>391</v>
      </c>
      <c r="C359">
        <v>5.3285309277130155</v>
      </c>
      <c r="D359">
        <v>1</v>
      </c>
      <c r="E359" s="10">
        <v>363</v>
      </c>
      <c r="F359">
        <v>0.50462650440403201</v>
      </c>
      <c r="G359" s="10">
        <v>0.66400000000000003</v>
      </c>
      <c r="H359">
        <v>364</v>
      </c>
      <c r="I359">
        <v>2.3936536824085959</v>
      </c>
      <c r="J359">
        <v>0.81200000000000006</v>
      </c>
      <c r="K359" s="12"/>
      <c r="L359" s="12"/>
      <c r="N359" s="10">
        <v>368</v>
      </c>
      <c r="O359">
        <v>6.4820448144285745</v>
      </c>
      <c r="P359" s="10">
        <v>0.502</v>
      </c>
      <c r="Q359" s="10">
        <v>375</v>
      </c>
      <c r="R359">
        <v>23.025571576569423</v>
      </c>
      <c r="S359">
        <v>0.41599999999999998</v>
      </c>
    </row>
    <row r="360" spans="2:19" x14ac:dyDescent="0.3">
      <c r="B360" s="10">
        <v>393</v>
      </c>
      <c r="C360">
        <v>42.185387418824746</v>
      </c>
      <c r="D360">
        <v>0.84499999999999997</v>
      </c>
      <c r="E360" s="10">
        <v>364</v>
      </c>
      <c r="F360">
        <v>0.3568248232305542</v>
      </c>
      <c r="G360" s="10">
        <v>0.82</v>
      </c>
      <c r="H360">
        <v>365</v>
      </c>
      <c r="I360">
        <v>16.448811606198852</v>
      </c>
      <c r="J360">
        <v>0.44700000000000001</v>
      </c>
      <c r="K360" s="12"/>
      <c r="L360" s="12"/>
      <c r="N360" s="10">
        <v>369</v>
      </c>
      <c r="O360">
        <v>9.2980086624780878</v>
      </c>
      <c r="P360" s="10">
        <v>0.749</v>
      </c>
      <c r="Q360" s="10">
        <v>376</v>
      </c>
      <c r="R360">
        <v>34.61384710770804</v>
      </c>
      <c r="S360">
        <v>0.79800000000000004</v>
      </c>
    </row>
    <row r="361" spans="2:19" x14ac:dyDescent="0.3">
      <c r="B361" s="10">
        <v>394</v>
      </c>
      <c r="C361">
        <v>87.887627241212613</v>
      </c>
      <c r="D361">
        <v>0.53600000000000003</v>
      </c>
      <c r="E361" s="10">
        <v>365</v>
      </c>
      <c r="F361">
        <v>28.592780761486772</v>
      </c>
      <c r="G361" s="10">
        <v>0.58599999999999997</v>
      </c>
      <c r="H361">
        <v>366</v>
      </c>
      <c r="I361">
        <v>23.792484140779695</v>
      </c>
      <c r="J361">
        <v>0.38500000000000001</v>
      </c>
      <c r="K361" s="12"/>
      <c r="L361" s="12"/>
      <c r="N361" s="10">
        <v>370</v>
      </c>
      <c r="O361">
        <v>8.6378143833657681</v>
      </c>
      <c r="P361" s="10">
        <v>0.88400000000000001</v>
      </c>
      <c r="Q361" s="10">
        <v>377</v>
      </c>
      <c r="R361">
        <v>11.19315733838938</v>
      </c>
      <c r="S361">
        <v>0.46800000000000003</v>
      </c>
    </row>
    <row r="362" spans="2:19" x14ac:dyDescent="0.3">
      <c r="B362" s="10">
        <v>395</v>
      </c>
      <c r="C362">
        <v>37.744240972685802</v>
      </c>
      <c r="D362">
        <v>0.73299999999999998</v>
      </c>
      <c r="E362" s="10">
        <v>366</v>
      </c>
      <c r="F362">
        <v>1.4272992929222168</v>
      </c>
      <c r="G362" s="10">
        <v>0.79700000000000004</v>
      </c>
      <c r="H362">
        <v>367</v>
      </c>
      <c r="I362">
        <v>5.3642533227854443</v>
      </c>
      <c r="J362">
        <v>0.64700000000000002</v>
      </c>
      <c r="K362" s="12"/>
      <c r="L362" s="12"/>
      <c r="N362" s="10">
        <v>371</v>
      </c>
      <c r="O362">
        <v>38.540384700830906</v>
      </c>
      <c r="P362" s="10">
        <v>0.48699999999999999</v>
      </c>
      <c r="Q362" s="10">
        <v>378</v>
      </c>
      <c r="R362">
        <v>18.047012925779562</v>
      </c>
      <c r="S362">
        <v>0.60099999999999998</v>
      </c>
    </row>
    <row r="363" spans="2:19" x14ac:dyDescent="0.3">
      <c r="B363" s="10">
        <v>396</v>
      </c>
      <c r="C363">
        <v>73.55093594014123</v>
      </c>
      <c r="D363">
        <v>0.71</v>
      </c>
      <c r="E363" s="10">
        <v>367</v>
      </c>
      <c r="F363">
        <v>1.9215604803731712</v>
      </c>
      <c r="G363" s="10">
        <v>0.85599999999999998</v>
      </c>
      <c r="H363">
        <v>368</v>
      </c>
      <c r="I363">
        <v>38.366551026490789</v>
      </c>
      <c r="J363">
        <v>0.71399999999999997</v>
      </c>
      <c r="K363" s="12"/>
      <c r="L363" s="12"/>
      <c r="N363" s="10">
        <v>372</v>
      </c>
      <c r="O363">
        <v>2.8768136958757959</v>
      </c>
      <c r="P363" s="10">
        <v>0.81100000000000005</v>
      </c>
      <c r="Q363" s="10">
        <v>379</v>
      </c>
      <c r="R363">
        <v>14.375214019642174</v>
      </c>
      <c r="S363">
        <v>0.77600000000000002</v>
      </c>
    </row>
    <row r="364" spans="2:19" x14ac:dyDescent="0.3">
      <c r="B364" s="10">
        <v>397</v>
      </c>
      <c r="C364">
        <v>26.106802337642439</v>
      </c>
      <c r="D364">
        <v>0.79500000000000004</v>
      </c>
      <c r="E364" s="10">
        <v>368</v>
      </c>
      <c r="F364">
        <v>0.79788456080286541</v>
      </c>
      <c r="G364" s="10">
        <v>0.69699999999999995</v>
      </c>
      <c r="H364">
        <v>369</v>
      </c>
      <c r="I364">
        <v>21.53697207471421</v>
      </c>
      <c r="J364">
        <v>0.53800000000000003</v>
      </c>
      <c r="K364" s="12"/>
      <c r="L364" s="12"/>
      <c r="N364" s="10">
        <v>373</v>
      </c>
      <c r="O364">
        <v>1.1283791670955126</v>
      </c>
      <c r="P364" s="10">
        <v>0.91400000000000003</v>
      </c>
      <c r="Q364" s="10">
        <v>380</v>
      </c>
      <c r="R364">
        <v>17.755396680345562</v>
      </c>
      <c r="S364">
        <v>0.56299999999999994</v>
      </c>
    </row>
    <row r="365" spans="2:19" x14ac:dyDescent="0.3">
      <c r="B365" s="10">
        <v>398</v>
      </c>
      <c r="C365">
        <v>13.587484461319489</v>
      </c>
      <c r="D365">
        <v>0.70399999999999996</v>
      </c>
      <c r="E365" s="10">
        <v>369</v>
      </c>
      <c r="F365">
        <v>0.33913379081997602</v>
      </c>
      <c r="G365" s="10">
        <v>0.80900000000000005</v>
      </c>
      <c r="H365">
        <v>370</v>
      </c>
      <c r="I365">
        <v>3.8431209607463424</v>
      </c>
      <c r="J365">
        <v>0.89100000000000001</v>
      </c>
      <c r="K365" s="12"/>
      <c r="L365" s="12"/>
      <c r="N365" s="10">
        <v>374</v>
      </c>
      <c r="O365">
        <v>1.7480774889473265</v>
      </c>
      <c r="P365" s="10">
        <v>0.64</v>
      </c>
      <c r="Q365" s="10">
        <v>381</v>
      </c>
      <c r="R365">
        <v>14.802855320812993</v>
      </c>
      <c r="S365">
        <v>0.53400000000000003</v>
      </c>
    </row>
    <row r="366" spans="2:19" x14ac:dyDescent="0.3">
      <c r="B366" s="10">
        <v>399</v>
      </c>
      <c r="C366">
        <v>23.733545343897443</v>
      </c>
      <c r="D366">
        <v>0.754</v>
      </c>
      <c r="E366" s="10">
        <v>370</v>
      </c>
      <c r="F366">
        <v>9.0551988758361617</v>
      </c>
      <c r="G366" s="10">
        <v>0.70799999999999996</v>
      </c>
      <c r="H366">
        <v>371</v>
      </c>
      <c r="I366">
        <v>4.9055302868797552</v>
      </c>
      <c r="J366">
        <v>0.73899999999999999</v>
      </c>
      <c r="K366" s="12"/>
      <c r="L366" s="12"/>
      <c r="N366" s="10">
        <v>375</v>
      </c>
      <c r="O366">
        <v>48.516367819034997</v>
      </c>
      <c r="P366" s="10">
        <v>0.41</v>
      </c>
      <c r="Q366" s="10">
        <v>382</v>
      </c>
      <c r="R366">
        <v>52.63014943519871</v>
      </c>
      <c r="S366">
        <v>0.72299999999999998</v>
      </c>
    </row>
    <row r="367" spans="2:19" x14ac:dyDescent="0.3">
      <c r="B367" s="10">
        <v>400</v>
      </c>
      <c r="C367">
        <v>16.568356763568953</v>
      </c>
      <c r="D367">
        <v>0.72099999999999997</v>
      </c>
      <c r="E367" s="10">
        <v>371</v>
      </c>
      <c r="F367">
        <v>1.7480774889473265</v>
      </c>
      <c r="G367" s="10">
        <v>0.81399999999999995</v>
      </c>
      <c r="H367">
        <v>372</v>
      </c>
      <c r="I367">
        <v>138.48665139440988</v>
      </c>
      <c r="J367">
        <v>0.54400000000000004</v>
      </c>
      <c r="K367" s="12"/>
      <c r="L367" s="12"/>
      <c r="N367" s="10">
        <v>376</v>
      </c>
      <c r="O367">
        <v>4.5275994379180808</v>
      </c>
      <c r="P367" s="10">
        <v>0.79900000000000004</v>
      </c>
      <c r="Q367" s="10">
        <v>383</v>
      </c>
      <c r="R367">
        <v>113.99198874372347</v>
      </c>
      <c r="S367">
        <v>0.73699999999999999</v>
      </c>
    </row>
    <row r="368" spans="2:19" x14ac:dyDescent="0.3">
      <c r="B368" s="10">
        <v>401</v>
      </c>
      <c r="C368">
        <v>20.979964504615964</v>
      </c>
      <c r="D368">
        <v>0.9</v>
      </c>
      <c r="E368" s="10">
        <v>372</v>
      </c>
      <c r="F368">
        <v>0.23981707661400448</v>
      </c>
      <c r="G368" s="10">
        <v>1</v>
      </c>
      <c r="H368">
        <v>373</v>
      </c>
      <c r="I368">
        <v>13.096005752741039</v>
      </c>
      <c r="J368">
        <v>0.79200000000000004</v>
      </c>
      <c r="K368" s="12"/>
      <c r="L368" s="12"/>
      <c r="N368" s="10">
        <v>377</v>
      </c>
      <c r="O368">
        <v>1.5553633450087505</v>
      </c>
      <c r="P368" s="10">
        <v>0.94199999999999995</v>
      </c>
      <c r="Q368" s="10">
        <v>384</v>
      </c>
      <c r="R368">
        <v>11.003866625160175</v>
      </c>
      <c r="S368">
        <v>0.76</v>
      </c>
    </row>
    <row r="369" spans="2:19" x14ac:dyDescent="0.3">
      <c r="B369" s="10">
        <v>402</v>
      </c>
      <c r="C369">
        <v>14.264069519203803</v>
      </c>
      <c r="D369">
        <v>0.79100000000000004</v>
      </c>
      <c r="E369" s="10">
        <v>373</v>
      </c>
      <c r="F369">
        <v>1.7112717355495808</v>
      </c>
      <c r="G369" s="10">
        <v>0.76300000000000001</v>
      </c>
      <c r="H369">
        <v>374</v>
      </c>
      <c r="I369">
        <v>5.0082750554739608</v>
      </c>
      <c r="J369">
        <v>0.86099999999999999</v>
      </c>
      <c r="K369" s="12"/>
      <c r="L369" s="12"/>
      <c r="N369" s="10">
        <v>378</v>
      </c>
      <c r="O369">
        <v>2.9640095915284457</v>
      </c>
      <c r="P369" s="10">
        <v>0.79100000000000004</v>
      </c>
      <c r="Q369" s="10">
        <v>385</v>
      </c>
      <c r="R369">
        <v>12.595461375987831</v>
      </c>
      <c r="S369">
        <v>0.745</v>
      </c>
    </row>
    <row r="370" spans="2:19" x14ac:dyDescent="0.3">
      <c r="B370" s="10">
        <v>404</v>
      </c>
      <c r="C370">
        <v>29.590654519871158</v>
      </c>
      <c r="D370">
        <v>0.57899999999999996</v>
      </c>
      <c r="E370" s="10">
        <v>374</v>
      </c>
      <c r="F370">
        <v>2.6702324712498182</v>
      </c>
      <c r="G370" s="10">
        <v>0.51</v>
      </c>
      <c r="H370">
        <v>375</v>
      </c>
      <c r="I370">
        <v>5.5508915484443522</v>
      </c>
      <c r="J370">
        <v>0.70599999999999996</v>
      </c>
      <c r="K370" s="12"/>
      <c r="L370" s="12"/>
      <c r="N370" s="10">
        <v>379</v>
      </c>
      <c r="O370">
        <v>3.3851375012865379</v>
      </c>
      <c r="P370" s="10">
        <v>0.86299999999999999</v>
      </c>
      <c r="Q370" s="10">
        <v>386</v>
      </c>
      <c r="R370">
        <v>20.836858802484851</v>
      </c>
      <c r="S370">
        <v>0.54</v>
      </c>
    </row>
    <row r="371" spans="2:19" x14ac:dyDescent="0.3">
      <c r="B371" s="10">
        <v>405</v>
      </c>
      <c r="C371">
        <v>21.862619355730917</v>
      </c>
      <c r="D371">
        <v>0.71799999999999997</v>
      </c>
      <c r="E371" s="10">
        <v>375</v>
      </c>
      <c r="F371">
        <v>1.0704744696916626</v>
      </c>
      <c r="G371" s="10">
        <v>0.92800000000000005</v>
      </c>
      <c r="H371">
        <v>376</v>
      </c>
      <c r="I371">
        <v>7.7110496522284242</v>
      </c>
      <c r="J371">
        <v>0.74199999999999999</v>
      </c>
      <c r="K371" s="12"/>
      <c r="L371" s="12"/>
      <c r="N371" s="10">
        <v>380</v>
      </c>
      <c r="O371">
        <v>9.5413116209756055</v>
      </c>
      <c r="P371" s="10">
        <v>0.85699999999999998</v>
      </c>
      <c r="Q371" s="10">
        <v>387</v>
      </c>
      <c r="R371">
        <v>44.81242472748265</v>
      </c>
      <c r="S371">
        <v>0.54600000000000004</v>
      </c>
    </row>
    <row r="372" spans="2:19" x14ac:dyDescent="0.3">
      <c r="B372" s="10">
        <v>406</v>
      </c>
      <c r="C372">
        <v>12.111036105696767</v>
      </c>
      <c r="D372">
        <v>0.83799999999999997</v>
      </c>
      <c r="E372" s="10">
        <v>376</v>
      </c>
      <c r="F372">
        <v>0.87403874447366325</v>
      </c>
      <c r="G372" s="10">
        <v>0.90600000000000003</v>
      </c>
      <c r="H372">
        <v>377</v>
      </c>
      <c r="I372">
        <v>7.2075081286943155</v>
      </c>
      <c r="J372">
        <v>0.71599999999999997</v>
      </c>
      <c r="K372" s="12"/>
      <c r="L372" s="12"/>
      <c r="N372" s="10">
        <v>381</v>
      </c>
      <c r="O372">
        <v>1.5553633450087505</v>
      </c>
      <c r="P372" s="10">
        <v>0.80400000000000005</v>
      </c>
      <c r="Q372" s="10">
        <v>388</v>
      </c>
      <c r="R372">
        <v>7.7768167250437523</v>
      </c>
      <c r="S372">
        <v>0.74299999999999999</v>
      </c>
    </row>
    <row r="373" spans="2:19" x14ac:dyDescent="0.3">
      <c r="B373" s="10">
        <v>407</v>
      </c>
      <c r="C373">
        <v>29.187747076167039</v>
      </c>
      <c r="D373">
        <v>0.624</v>
      </c>
      <c r="E373" s="10">
        <v>377</v>
      </c>
      <c r="F373">
        <v>0.61803872323710329</v>
      </c>
      <c r="G373" s="10">
        <v>0.83799999999999997</v>
      </c>
      <c r="H373">
        <v>378</v>
      </c>
      <c r="I373">
        <v>19.892783880183504</v>
      </c>
      <c r="J373">
        <v>0.74399999999999999</v>
      </c>
      <c r="K373" s="12"/>
      <c r="L373" s="12"/>
      <c r="N373" s="10">
        <v>382</v>
      </c>
      <c r="O373">
        <v>13.446189622059965</v>
      </c>
      <c r="P373" s="10">
        <v>0.754</v>
      </c>
      <c r="Q373" s="10">
        <v>389</v>
      </c>
      <c r="R373">
        <v>9.3662268087129252</v>
      </c>
      <c r="S373">
        <v>0.56299999999999994</v>
      </c>
    </row>
    <row r="374" spans="2:19" x14ac:dyDescent="0.3">
      <c r="B374" s="10">
        <v>408</v>
      </c>
      <c r="C374">
        <v>14.264069519203803</v>
      </c>
      <c r="D374">
        <v>0.90900000000000003</v>
      </c>
      <c r="E374" s="10">
        <v>378</v>
      </c>
      <c r="F374">
        <v>0.79788456080286541</v>
      </c>
      <c r="G374" s="10">
        <v>0.81</v>
      </c>
      <c r="H374">
        <v>379</v>
      </c>
      <c r="I374">
        <v>19.975817212820104</v>
      </c>
      <c r="J374">
        <v>0.75800000000000001</v>
      </c>
      <c r="K374" s="12"/>
      <c r="L374" s="12"/>
      <c r="N374" s="10">
        <v>383</v>
      </c>
      <c r="O374">
        <v>8.3834851266869315</v>
      </c>
      <c r="P374" s="10">
        <v>0.45200000000000001</v>
      </c>
      <c r="Q374" s="10">
        <v>390</v>
      </c>
      <c r="R374">
        <v>12.173951002331696</v>
      </c>
      <c r="S374">
        <v>0.80900000000000005</v>
      </c>
    </row>
    <row r="375" spans="2:19" x14ac:dyDescent="0.3">
      <c r="B375" s="10">
        <v>409</v>
      </c>
      <c r="C375">
        <v>4.8664417732131584</v>
      </c>
      <c r="D375">
        <v>0.67400000000000004</v>
      </c>
      <c r="E375" s="10">
        <v>379</v>
      </c>
      <c r="F375">
        <v>1.5138795132120959</v>
      </c>
      <c r="G375" s="10">
        <v>0.51</v>
      </c>
      <c r="H375">
        <v>380</v>
      </c>
      <c r="I375">
        <v>2.4462677409178384</v>
      </c>
      <c r="J375">
        <v>0.86399999999999999</v>
      </c>
      <c r="K375" s="12"/>
      <c r="L375" s="12"/>
      <c r="N375" s="10">
        <v>384</v>
      </c>
      <c r="O375">
        <v>1.5957691216057308</v>
      </c>
      <c r="P375" s="10">
        <v>1</v>
      </c>
      <c r="Q375" s="10">
        <v>391</v>
      </c>
      <c r="R375">
        <v>7.0737765096228413</v>
      </c>
      <c r="S375">
        <v>0.57199999999999995</v>
      </c>
    </row>
    <row r="376" spans="2:19" x14ac:dyDescent="0.3">
      <c r="B376" s="10">
        <v>410</v>
      </c>
      <c r="C376">
        <v>50.226183510035661</v>
      </c>
      <c r="D376">
        <v>0.56499999999999995</v>
      </c>
      <c r="E376" s="10">
        <v>380</v>
      </c>
      <c r="F376">
        <v>0.7136496464611084</v>
      </c>
      <c r="G376" s="10">
        <v>0.71399999999999997</v>
      </c>
      <c r="H376">
        <v>381</v>
      </c>
      <c r="I376">
        <v>2.0498025508877769</v>
      </c>
      <c r="J376">
        <v>0.84599999999999997</v>
      </c>
      <c r="K376" s="12"/>
      <c r="L376" s="12"/>
      <c r="N376" s="10">
        <v>385</v>
      </c>
      <c r="O376">
        <v>1.6351767622932518</v>
      </c>
      <c r="P376" s="10">
        <v>0.98499999999999999</v>
      </c>
      <c r="Q376" s="10">
        <v>392</v>
      </c>
      <c r="R376">
        <v>4.5695873482905078</v>
      </c>
      <c r="S376">
        <v>0.88700000000000001</v>
      </c>
    </row>
    <row r="377" spans="2:19" x14ac:dyDescent="0.3">
      <c r="B377" s="10">
        <v>411</v>
      </c>
      <c r="C377">
        <v>30.535116155167312</v>
      </c>
      <c r="D377">
        <v>0.67</v>
      </c>
      <c r="E377" s="10">
        <v>381</v>
      </c>
      <c r="F377">
        <v>0.27690158068156906</v>
      </c>
      <c r="G377" s="10">
        <v>1</v>
      </c>
      <c r="H377">
        <v>382</v>
      </c>
      <c r="I377">
        <v>2.0498025508877769</v>
      </c>
      <c r="J377">
        <v>0.82799999999999996</v>
      </c>
      <c r="K377" s="12"/>
      <c r="L377" s="12"/>
      <c r="N377" s="10">
        <v>386</v>
      </c>
      <c r="O377">
        <v>1.5957691216057308</v>
      </c>
      <c r="P377" s="10">
        <v>0.77200000000000002</v>
      </c>
      <c r="Q377" s="10">
        <v>393</v>
      </c>
      <c r="R377">
        <v>79.581535669193855</v>
      </c>
      <c r="S377">
        <v>0.82</v>
      </c>
    </row>
    <row r="378" spans="2:19" x14ac:dyDescent="0.3">
      <c r="B378" s="10">
        <v>412</v>
      </c>
      <c r="C378">
        <v>21.862619355730917</v>
      </c>
      <c r="D378">
        <v>0.85099999999999998</v>
      </c>
      <c r="E378" s="10">
        <v>382</v>
      </c>
      <c r="F378">
        <v>0.94406974388262965</v>
      </c>
      <c r="G378" s="10">
        <v>0.82899999999999996</v>
      </c>
      <c r="H378">
        <v>383</v>
      </c>
      <c r="I378">
        <v>2.3398568422792878</v>
      </c>
      <c r="J378">
        <v>0.90900000000000003</v>
      </c>
      <c r="K378" s="12"/>
      <c r="L378" s="12"/>
      <c r="N378" s="10">
        <v>387</v>
      </c>
      <c r="O378">
        <v>23.469201670539018</v>
      </c>
      <c r="P378" s="10">
        <v>0.58799999999999997</v>
      </c>
      <c r="Q378" s="10">
        <v>394</v>
      </c>
      <c r="R378">
        <v>13.856569681781366</v>
      </c>
      <c r="S378">
        <v>0.752</v>
      </c>
    </row>
    <row r="379" spans="2:19" x14ac:dyDescent="0.3">
      <c r="B379" s="10">
        <v>413</v>
      </c>
      <c r="C379">
        <v>17.404128466903916</v>
      </c>
      <c r="D379">
        <v>0.79500000000000004</v>
      </c>
      <c r="E379" s="10">
        <v>383</v>
      </c>
      <c r="F379">
        <v>0.50462650440403201</v>
      </c>
      <c r="G379" s="10">
        <v>1</v>
      </c>
      <c r="H379">
        <v>384</v>
      </c>
      <c r="I379">
        <v>4.2967398569915609</v>
      </c>
      <c r="J379">
        <v>0.72599999999999998</v>
      </c>
      <c r="K379" s="12"/>
      <c r="L379" s="12"/>
      <c r="N379" s="10">
        <v>388</v>
      </c>
      <c r="O379">
        <v>3.0277590264241918</v>
      </c>
      <c r="P379" s="10">
        <v>0.77600000000000002</v>
      </c>
      <c r="Q379" s="10">
        <v>395</v>
      </c>
      <c r="R379">
        <v>24.045333793986671</v>
      </c>
      <c r="S379">
        <v>0.49199999999999999</v>
      </c>
    </row>
    <row r="380" spans="2:19" x14ac:dyDescent="0.3">
      <c r="B380" s="10">
        <v>414</v>
      </c>
      <c r="C380">
        <v>74.668525112264035</v>
      </c>
      <c r="D380">
        <v>0.56299999999999994</v>
      </c>
      <c r="E380" s="10">
        <v>384</v>
      </c>
      <c r="F380">
        <v>0.33913379081997602</v>
      </c>
      <c r="G380" s="10">
        <v>1</v>
      </c>
      <c r="H380">
        <v>385</v>
      </c>
      <c r="I380">
        <v>6.0238963325203505</v>
      </c>
      <c r="J380">
        <v>0.70499999999999996</v>
      </c>
      <c r="K380" s="12"/>
      <c r="L380" s="12"/>
      <c r="N380" s="10">
        <v>389</v>
      </c>
      <c r="O380">
        <v>2.1409489393833252</v>
      </c>
      <c r="P380" s="10">
        <v>0.69099999999999995</v>
      </c>
      <c r="Q380" s="10">
        <v>396</v>
      </c>
      <c r="R380">
        <v>3.5323855308282242</v>
      </c>
      <c r="S380">
        <v>0.68600000000000005</v>
      </c>
    </row>
    <row r="381" spans="2:19" x14ac:dyDescent="0.3">
      <c r="B381" s="10">
        <v>415</v>
      </c>
      <c r="C381">
        <v>33.843851649062529</v>
      </c>
      <c r="D381">
        <v>0.50800000000000001</v>
      </c>
      <c r="E381" s="10">
        <v>385</v>
      </c>
      <c r="F381">
        <v>9.4944910220216396</v>
      </c>
      <c r="G381" s="10">
        <v>0.59799999999999998</v>
      </c>
      <c r="H381">
        <v>386</v>
      </c>
      <c r="I381">
        <v>3.9573787284315491</v>
      </c>
      <c r="J381">
        <v>0.88200000000000001</v>
      </c>
      <c r="K381" s="12"/>
      <c r="L381" s="12"/>
      <c r="N381" s="10">
        <v>390</v>
      </c>
      <c r="O381">
        <v>36.401379015167599</v>
      </c>
      <c r="P381" s="10">
        <v>0.502</v>
      </c>
      <c r="Q381" s="10">
        <v>397</v>
      </c>
      <c r="R381">
        <v>30.784284840586789</v>
      </c>
      <c r="S381">
        <v>0.81799999999999995</v>
      </c>
    </row>
    <row r="382" spans="2:19" x14ac:dyDescent="0.3">
      <c r="B382" s="10">
        <v>416</v>
      </c>
      <c r="C382">
        <v>26.46764812961829</v>
      </c>
      <c r="D382">
        <v>0.59899999999999998</v>
      </c>
      <c r="E382" s="10">
        <v>386</v>
      </c>
      <c r="F382">
        <v>0.3568248232305542</v>
      </c>
      <c r="G382" s="10">
        <v>0.74</v>
      </c>
      <c r="H382">
        <v>387</v>
      </c>
      <c r="I382">
        <v>13.847377926420419</v>
      </c>
      <c r="J382">
        <v>0.871</v>
      </c>
      <c r="K382" s="12"/>
      <c r="L382" s="12"/>
      <c r="N382" s="10">
        <v>391</v>
      </c>
      <c r="O382">
        <v>13.081414098346015</v>
      </c>
      <c r="P382" s="10">
        <v>0.73</v>
      </c>
      <c r="Q382" s="10">
        <v>398</v>
      </c>
      <c r="R382">
        <v>6.7796716413805305</v>
      </c>
      <c r="S382">
        <v>0.58199999999999996</v>
      </c>
    </row>
    <row r="383" spans="2:19" x14ac:dyDescent="0.3">
      <c r="B383" s="10">
        <v>417</v>
      </c>
      <c r="C383">
        <v>13.413006660368081</v>
      </c>
      <c r="D383">
        <v>0.36599999999999999</v>
      </c>
      <c r="E383" s="10">
        <v>387</v>
      </c>
      <c r="F383">
        <v>0.50462650440403201</v>
      </c>
      <c r="G383" s="10">
        <v>0.64300000000000002</v>
      </c>
      <c r="H383">
        <v>388</v>
      </c>
      <c r="I383">
        <v>6.5601445572524169</v>
      </c>
      <c r="J383">
        <v>0.56799999999999995</v>
      </c>
      <c r="K383" s="12"/>
      <c r="L383" s="12"/>
      <c r="N383" s="10">
        <v>392</v>
      </c>
      <c r="O383">
        <v>2.8988585676524603</v>
      </c>
      <c r="P383" s="10">
        <v>0.81299999999999994</v>
      </c>
      <c r="Q383" s="10">
        <v>399</v>
      </c>
      <c r="R383">
        <v>24.772998618704769</v>
      </c>
      <c r="S383">
        <v>0.71399999999999997</v>
      </c>
    </row>
    <row r="384" spans="2:19" x14ac:dyDescent="0.3">
      <c r="B384" s="10">
        <v>418</v>
      </c>
      <c r="C384">
        <v>30.535116155167312</v>
      </c>
      <c r="D384">
        <v>0.61899999999999999</v>
      </c>
      <c r="E384" s="10">
        <v>388</v>
      </c>
      <c r="F384">
        <v>6.5891933099180697</v>
      </c>
      <c r="G384" s="10">
        <v>0.76800000000000002</v>
      </c>
      <c r="H384">
        <v>389</v>
      </c>
      <c r="I384">
        <v>18.978921655499228</v>
      </c>
      <c r="J384">
        <v>0.51800000000000002</v>
      </c>
      <c r="K384" s="12"/>
      <c r="L384" s="12"/>
      <c r="N384" s="10">
        <v>393</v>
      </c>
      <c r="O384">
        <v>35.871100957586393</v>
      </c>
      <c r="P384" s="10">
        <v>0.40300000000000002</v>
      </c>
      <c r="Q384" s="10">
        <v>400</v>
      </c>
      <c r="R384">
        <v>3.8265199286629059</v>
      </c>
      <c r="S384">
        <v>0.68700000000000006</v>
      </c>
    </row>
    <row r="385" spans="2:19" x14ac:dyDescent="0.3">
      <c r="B385" s="10">
        <v>419</v>
      </c>
      <c r="C385">
        <v>44.796795046711658</v>
      </c>
      <c r="D385">
        <v>0.69799999999999995</v>
      </c>
      <c r="E385" s="10">
        <v>389</v>
      </c>
      <c r="F385">
        <v>0.94406974388262965</v>
      </c>
      <c r="G385" s="10">
        <v>0.79400000000000004</v>
      </c>
      <c r="H385">
        <v>390</v>
      </c>
      <c r="I385">
        <v>10.823032759612019</v>
      </c>
      <c r="J385">
        <v>0.55100000000000005</v>
      </c>
      <c r="K385" s="12"/>
      <c r="L385" s="12"/>
      <c r="N385" s="10">
        <v>394</v>
      </c>
      <c r="O385">
        <v>4.0996051017755537</v>
      </c>
      <c r="P385" s="10">
        <v>0.41399999999999998</v>
      </c>
      <c r="Q385" s="10">
        <v>401</v>
      </c>
      <c r="R385">
        <v>22.194962938874994</v>
      </c>
      <c r="S385">
        <v>0.69599999999999995</v>
      </c>
    </row>
    <row r="386" spans="2:19" x14ac:dyDescent="0.3">
      <c r="B386" s="10">
        <v>420</v>
      </c>
      <c r="C386">
        <v>33.702477621952937</v>
      </c>
      <c r="D386">
        <v>0.623</v>
      </c>
      <c r="E386" s="10">
        <v>390</v>
      </c>
      <c r="F386">
        <v>0.33913379081997602</v>
      </c>
      <c r="G386" s="10">
        <v>0.80900000000000005</v>
      </c>
      <c r="H386">
        <v>391</v>
      </c>
      <c r="I386">
        <v>1.8194567365868921</v>
      </c>
      <c r="J386">
        <v>0.76</v>
      </c>
      <c r="K386" s="12"/>
      <c r="L386" s="12"/>
      <c r="N386" s="10">
        <v>395</v>
      </c>
      <c r="O386">
        <v>6.1286676015009416</v>
      </c>
      <c r="P386" s="10">
        <v>0.79100000000000004</v>
      </c>
      <c r="Q386" s="10">
        <v>402</v>
      </c>
      <c r="R386">
        <v>9.6935586036014136</v>
      </c>
      <c r="S386">
        <v>0.59</v>
      </c>
    </row>
    <row r="387" spans="2:19" x14ac:dyDescent="0.3">
      <c r="B387" s="10">
        <v>421</v>
      </c>
      <c r="C387">
        <v>40.174101693831219</v>
      </c>
      <c r="D387">
        <v>0.74199999999999999</v>
      </c>
      <c r="E387" s="10">
        <v>391</v>
      </c>
      <c r="F387">
        <v>0.23981707661400448</v>
      </c>
      <c r="G387" s="10">
        <v>1</v>
      </c>
      <c r="H387">
        <v>392</v>
      </c>
      <c r="I387">
        <v>8.0424230722181154</v>
      </c>
      <c r="J387">
        <v>0.754</v>
      </c>
      <c r="K387" s="12"/>
      <c r="L387" s="12"/>
      <c r="N387" s="10">
        <v>396</v>
      </c>
      <c r="O387">
        <v>1.4272992929222168</v>
      </c>
      <c r="P387" s="10">
        <v>0.92200000000000004</v>
      </c>
      <c r="Q387" s="10">
        <v>403</v>
      </c>
      <c r="R387">
        <v>20.279456919490165</v>
      </c>
      <c r="S387">
        <v>0.78100000000000003</v>
      </c>
    </row>
    <row r="388" spans="2:19" x14ac:dyDescent="0.3">
      <c r="B388" s="10">
        <v>422</v>
      </c>
      <c r="C388">
        <v>28.364768081515304</v>
      </c>
      <c r="D388">
        <v>0.72499999999999998</v>
      </c>
      <c r="E388" s="10">
        <v>392</v>
      </c>
      <c r="F388">
        <v>0.50462650440403201</v>
      </c>
      <c r="G388" s="10">
        <v>0.88700000000000001</v>
      </c>
      <c r="H388">
        <v>393</v>
      </c>
      <c r="I388">
        <v>5.8632301428350386</v>
      </c>
      <c r="J388">
        <v>0.76900000000000002</v>
      </c>
      <c r="K388" s="12"/>
      <c r="L388" s="12"/>
      <c r="N388" s="10">
        <v>397</v>
      </c>
      <c r="O388">
        <v>12.51941643835281</v>
      </c>
      <c r="P388" s="10">
        <v>0.70899999999999996</v>
      </c>
      <c r="Q388" s="10">
        <v>404</v>
      </c>
      <c r="R388">
        <v>31.388417604525223</v>
      </c>
      <c r="S388">
        <v>0.61899999999999999</v>
      </c>
    </row>
    <row r="389" spans="2:19" x14ac:dyDescent="0.3">
      <c r="B389" s="10">
        <v>423</v>
      </c>
      <c r="C389">
        <v>53.599792058742366</v>
      </c>
      <c r="D389">
        <v>0.48</v>
      </c>
      <c r="E389" s="10">
        <v>393</v>
      </c>
      <c r="F389">
        <v>0.7136496464611084</v>
      </c>
      <c r="G389" s="10">
        <v>0.84799999999999998</v>
      </c>
      <c r="H389">
        <v>394</v>
      </c>
      <c r="I389">
        <v>6.221453380035002</v>
      </c>
      <c r="J389">
        <v>0.74</v>
      </c>
      <c r="K389" s="12"/>
      <c r="L389" s="12"/>
      <c r="N389" s="10">
        <v>398</v>
      </c>
      <c r="O389">
        <v>2.3936536824085959</v>
      </c>
      <c r="P389" s="10">
        <v>0.77600000000000002</v>
      </c>
      <c r="Q389" s="10">
        <v>405</v>
      </c>
      <c r="R389">
        <v>24.98283460356684</v>
      </c>
      <c r="S389">
        <v>0.53500000000000003</v>
      </c>
    </row>
    <row r="390" spans="2:19" x14ac:dyDescent="0.3">
      <c r="B390" s="10">
        <v>424</v>
      </c>
      <c r="C390">
        <v>24.517267161522515</v>
      </c>
      <c r="D390">
        <v>0.51600000000000001</v>
      </c>
      <c r="E390" s="10">
        <v>394</v>
      </c>
      <c r="F390">
        <v>1.009253008808064</v>
      </c>
      <c r="G390" s="10">
        <v>0.61299999999999999</v>
      </c>
      <c r="H390">
        <v>395</v>
      </c>
      <c r="I390">
        <v>4.3847368365160699</v>
      </c>
      <c r="J390">
        <v>0.78900000000000003</v>
      </c>
      <c r="K390" s="12"/>
      <c r="L390" s="12"/>
      <c r="N390" s="10">
        <v>399</v>
      </c>
      <c r="O390">
        <v>2.6221162334209898</v>
      </c>
      <c r="P390" s="10">
        <v>0.86699999999999999</v>
      </c>
      <c r="Q390" s="10">
        <v>406</v>
      </c>
      <c r="R390">
        <v>16.472017089083629</v>
      </c>
      <c r="S390">
        <v>0.69399999999999995</v>
      </c>
    </row>
    <row r="391" spans="2:19" x14ac:dyDescent="0.3">
      <c r="B391" s="10">
        <v>425</v>
      </c>
      <c r="C391">
        <v>124.88053186839879</v>
      </c>
      <c r="D391">
        <v>0.374</v>
      </c>
      <c r="E391" s="10">
        <v>395</v>
      </c>
      <c r="F391">
        <v>0.50462650440403201</v>
      </c>
      <c r="G391" s="10">
        <v>0.80600000000000005</v>
      </c>
      <c r="H391">
        <v>396</v>
      </c>
      <c r="I391">
        <v>5.1089539699502913</v>
      </c>
      <c r="J391">
        <v>0.754</v>
      </c>
      <c r="K391" s="12"/>
      <c r="L391" s="12"/>
      <c r="N391" s="10">
        <v>400</v>
      </c>
      <c r="O391">
        <v>8.6451813905755639</v>
      </c>
      <c r="P391" s="10">
        <v>0.80800000000000005</v>
      </c>
      <c r="Q391" s="10">
        <v>407</v>
      </c>
      <c r="R391">
        <v>9.7980743859715247</v>
      </c>
      <c r="S391">
        <v>0.68899999999999995</v>
      </c>
    </row>
    <row r="392" spans="2:19" x14ac:dyDescent="0.3">
      <c r="B392" s="10">
        <v>426</v>
      </c>
      <c r="C392">
        <v>246.91169110628104</v>
      </c>
      <c r="D392">
        <v>0.56599999999999995</v>
      </c>
      <c r="E392" s="10">
        <v>396</v>
      </c>
      <c r="F392">
        <v>0.3568248232305542</v>
      </c>
      <c r="G392" s="10">
        <v>0.8</v>
      </c>
      <c r="H392">
        <v>397</v>
      </c>
      <c r="I392">
        <v>3.8265199286629059</v>
      </c>
      <c r="J392">
        <v>0.80100000000000005</v>
      </c>
      <c r="K392" s="12"/>
      <c r="L392" s="12"/>
      <c r="N392" s="10">
        <v>401</v>
      </c>
      <c r="O392">
        <v>7.5018123061893647</v>
      </c>
      <c r="P392" s="10">
        <v>0.73</v>
      </c>
      <c r="Q392" s="10">
        <v>408</v>
      </c>
      <c r="R392">
        <v>11.823776977426498</v>
      </c>
      <c r="S392">
        <v>0.83299999999999996</v>
      </c>
    </row>
    <row r="393" spans="2:19" x14ac:dyDescent="0.3">
      <c r="B393" s="10">
        <v>427</v>
      </c>
      <c r="C393">
        <v>20.407759678192793</v>
      </c>
      <c r="D393">
        <v>0.59899999999999998</v>
      </c>
      <c r="E393" s="10">
        <v>397</v>
      </c>
      <c r="F393">
        <v>1.6736567743768009</v>
      </c>
      <c r="G393" s="10">
        <v>0.83599999999999997</v>
      </c>
      <c r="H393">
        <v>398</v>
      </c>
      <c r="I393">
        <v>4.2220082456447523</v>
      </c>
      <c r="J393">
        <v>0.71699999999999997</v>
      </c>
      <c r="K393" s="12"/>
      <c r="L393" s="12"/>
      <c r="N393" s="10">
        <v>402</v>
      </c>
      <c r="O393">
        <v>3.0901936161855166</v>
      </c>
      <c r="P393" s="10">
        <v>0.80400000000000005</v>
      </c>
      <c r="Q393" s="10">
        <v>409</v>
      </c>
      <c r="R393">
        <v>9.7980743859715247</v>
      </c>
      <c r="S393">
        <v>0.65100000000000002</v>
      </c>
    </row>
    <row r="394" spans="2:19" x14ac:dyDescent="0.3">
      <c r="B394" s="10">
        <v>428</v>
      </c>
      <c r="C394">
        <v>19.699832822521049</v>
      </c>
      <c r="D394">
        <v>0.877</v>
      </c>
      <c r="E394" s="10">
        <v>399</v>
      </c>
      <c r="F394">
        <v>0.7136496464611084</v>
      </c>
      <c r="G394" s="10">
        <v>0.91600000000000004</v>
      </c>
      <c r="H394">
        <v>399</v>
      </c>
      <c r="I394">
        <v>90.438727940104343</v>
      </c>
      <c r="J394">
        <v>0.44400000000000001</v>
      </c>
      <c r="K394" s="12"/>
      <c r="L394" s="12"/>
      <c r="N394" s="10">
        <v>403</v>
      </c>
      <c r="O394">
        <v>4.2520585056228128</v>
      </c>
      <c r="P394" s="10">
        <v>0.48199999999999998</v>
      </c>
      <c r="Q394" s="10">
        <v>410</v>
      </c>
      <c r="R394">
        <v>38.741383239809721</v>
      </c>
      <c r="S394">
        <v>0.60799999999999998</v>
      </c>
    </row>
    <row r="395" spans="2:19" x14ac:dyDescent="0.3">
      <c r="B395" s="10">
        <v>429</v>
      </c>
      <c r="C395">
        <v>9.4810712400183181</v>
      </c>
      <c r="D395">
        <v>0.79600000000000004</v>
      </c>
      <c r="E395" s="10">
        <v>400</v>
      </c>
      <c r="F395">
        <v>0.79788456080286541</v>
      </c>
      <c r="G395" s="10">
        <v>0.877</v>
      </c>
      <c r="H395">
        <v>400</v>
      </c>
      <c r="I395">
        <v>6.9831994503491543</v>
      </c>
      <c r="J395">
        <v>0.83899999999999997</v>
      </c>
      <c r="K395" s="12"/>
      <c r="L395" s="12"/>
      <c r="N395" s="10">
        <v>404</v>
      </c>
      <c r="O395">
        <v>14.125035810928056</v>
      </c>
      <c r="P395" s="10">
        <v>0.76700000000000002</v>
      </c>
      <c r="Q395" s="10">
        <v>411</v>
      </c>
      <c r="R395">
        <v>24.73184742979732</v>
      </c>
      <c r="S395">
        <v>0.56200000000000006</v>
      </c>
    </row>
    <row r="396" spans="2:19" x14ac:dyDescent="0.3">
      <c r="B396" s="10">
        <v>430</v>
      </c>
      <c r="C396">
        <v>29.988149166736605</v>
      </c>
      <c r="D396">
        <v>0.747</v>
      </c>
      <c r="E396" s="10">
        <v>401</v>
      </c>
      <c r="F396">
        <v>5.304582352895193</v>
      </c>
      <c r="G396" s="10">
        <v>0.63200000000000001</v>
      </c>
      <c r="H396">
        <v>401</v>
      </c>
      <c r="I396">
        <v>1.5138795132120959</v>
      </c>
      <c r="J396">
        <v>0.86799999999999999</v>
      </c>
      <c r="K396" s="12"/>
      <c r="L396" s="12"/>
      <c r="N396" s="10">
        <v>405</v>
      </c>
      <c r="O396">
        <v>1.9867165345562021</v>
      </c>
      <c r="P396" s="10">
        <v>0.621</v>
      </c>
      <c r="Q396" s="10">
        <v>412</v>
      </c>
      <c r="R396">
        <v>38.928263590144759</v>
      </c>
      <c r="S396">
        <v>0.53300000000000003</v>
      </c>
    </row>
    <row r="397" spans="2:19" x14ac:dyDescent="0.3">
      <c r="B397" s="10">
        <v>431</v>
      </c>
      <c r="C397">
        <v>9.9719611132322523</v>
      </c>
      <c r="D397">
        <v>0.88</v>
      </c>
      <c r="E397" s="10">
        <v>402</v>
      </c>
      <c r="F397">
        <v>1.009253008808064</v>
      </c>
      <c r="G397" s="10">
        <v>0.73499999999999999</v>
      </c>
      <c r="H397">
        <v>402</v>
      </c>
      <c r="I397">
        <v>19.089294321771131</v>
      </c>
      <c r="J397">
        <v>0.56899999999999995</v>
      </c>
      <c r="K397" s="12"/>
      <c r="L397" s="12"/>
      <c r="N397" s="10">
        <v>406</v>
      </c>
      <c r="O397">
        <v>2.3936536824085959</v>
      </c>
      <c r="P397" s="10">
        <v>0.63800000000000001</v>
      </c>
      <c r="Q397" s="10">
        <v>413</v>
      </c>
      <c r="R397">
        <v>121.15555874756139</v>
      </c>
      <c r="S397">
        <v>0.38400000000000001</v>
      </c>
    </row>
    <row r="398" spans="2:19" x14ac:dyDescent="0.3">
      <c r="B398" s="10">
        <v>432</v>
      </c>
      <c r="C398">
        <v>21.427323207332726</v>
      </c>
      <c r="D398">
        <v>0.90900000000000003</v>
      </c>
      <c r="E398" s="10">
        <v>403</v>
      </c>
      <c r="F398">
        <v>0.3568248232305542</v>
      </c>
      <c r="G398" s="10">
        <v>0.89800000000000002</v>
      </c>
      <c r="H398">
        <v>403</v>
      </c>
      <c r="I398">
        <v>1.3351162356249091</v>
      </c>
      <c r="J398">
        <v>0.99299999999999999</v>
      </c>
      <c r="K398" s="12"/>
      <c r="L398" s="12"/>
      <c r="N398" s="10">
        <v>407</v>
      </c>
      <c r="O398">
        <v>14.120528060434797</v>
      </c>
      <c r="P398" s="10">
        <v>0.35199999999999998</v>
      </c>
      <c r="Q398" s="10">
        <v>414</v>
      </c>
      <c r="R398">
        <v>15.957691216057308</v>
      </c>
      <c r="S398">
        <v>0.81200000000000006</v>
      </c>
    </row>
    <row r="399" spans="2:19" x14ac:dyDescent="0.3">
      <c r="B399" s="10">
        <v>433</v>
      </c>
      <c r="C399">
        <v>48.646099718731548</v>
      </c>
      <c r="D399">
        <v>0.63500000000000001</v>
      </c>
      <c r="E399" s="10">
        <v>404</v>
      </c>
      <c r="F399">
        <v>0.94406974388262965</v>
      </c>
      <c r="G399" s="10">
        <v>0.69</v>
      </c>
      <c r="H399">
        <v>404</v>
      </c>
      <c r="I399">
        <v>2.7408234736913393</v>
      </c>
      <c r="J399">
        <v>0.92</v>
      </c>
      <c r="K399" s="12"/>
      <c r="L399" s="12"/>
      <c r="N399" s="10">
        <v>408</v>
      </c>
      <c r="O399">
        <v>2.3398568422792878</v>
      </c>
      <c r="P399" s="10">
        <v>0.68500000000000005</v>
      </c>
      <c r="Q399" s="10">
        <v>415</v>
      </c>
      <c r="R399">
        <v>60.457330085534146</v>
      </c>
      <c r="S399">
        <v>0.63100000000000001</v>
      </c>
    </row>
    <row r="400" spans="2:19" x14ac:dyDescent="0.3">
      <c r="B400" s="10">
        <v>434</v>
      </c>
      <c r="C400">
        <v>8.4289244032807709</v>
      </c>
      <c r="D400">
        <v>0.67400000000000004</v>
      </c>
      <c r="E400" s="10">
        <v>405</v>
      </c>
      <c r="F400">
        <v>0.50462650440403201</v>
      </c>
      <c r="G400" s="10">
        <v>0.746</v>
      </c>
      <c r="H400">
        <v>405</v>
      </c>
      <c r="I400">
        <v>12.037219786597795</v>
      </c>
      <c r="J400">
        <v>0.85099999999999998</v>
      </c>
      <c r="K400" s="12"/>
      <c r="L400" s="12"/>
      <c r="N400" s="10">
        <v>409</v>
      </c>
      <c r="O400">
        <v>7.5693975660604806</v>
      </c>
      <c r="P400" s="10">
        <v>0.53900000000000003</v>
      </c>
      <c r="Q400" s="10">
        <v>416</v>
      </c>
      <c r="R400">
        <v>18.389465002594807</v>
      </c>
      <c r="S400">
        <v>0.67</v>
      </c>
    </row>
    <row r="401" spans="2:19" x14ac:dyDescent="0.3">
      <c r="B401" s="10">
        <v>435</v>
      </c>
      <c r="C401">
        <v>30.612159429303247</v>
      </c>
      <c r="D401">
        <v>0.73499999999999999</v>
      </c>
      <c r="E401" s="10">
        <v>406</v>
      </c>
      <c r="F401">
        <v>2.5731003930322749</v>
      </c>
      <c r="G401" s="10">
        <v>0.86299999999999999</v>
      </c>
      <c r="H401">
        <v>406</v>
      </c>
      <c r="I401">
        <v>3.496154977894653</v>
      </c>
      <c r="J401">
        <v>0.86199999999999999</v>
      </c>
      <c r="K401" s="12"/>
      <c r="L401" s="12"/>
      <c r="N401" s="10">
        <v>410</v>
      </c>
      <c r="O401">
        <v>3.4225434710991616</v>
      </c>
      <c r="P401" s="10">
        <v>0.45100000000000001</v>
      </c>
      <c r="Q401" s="10">
        <v>417</v>
      </c>
      <c r="R401">
        <v>11.650207529000003</v>
      </c>
      <c r="S401">
        <v>0.69099999999999995</v>
      </c>
    </row>
    <row r="402" spans="2:19" x14ac:dyDescent="0.3">
      <c r="B402" s="10">
        <v>436</v>
      </c>
      <c r="C402">
        <v>15.688123023399166</v>
      </c>
      <c r="D402">
        <v>0.89800000000000002</v>
      </c>
      <c r="E402" s="10">
        <v>407</v>
      </c>
      <c r="F402">
        <v>9.1461378783123646</v>
      </c>
      <c r="G402" s="10">
        <v>0.78200000000000003</v>
      </c>
      <c r="H402">
        <v>407</v>
      </c>
      <c r="I402">
        <v>6.1700779887762653</v>
      </c>
      <c r="J402">
        <v>0.67400000000000004</v>
      </c>
      <c r="K402" s="12"/>
      <c r="L402" s="12"/>
      <c r="N402" s="10">
        <v>411</v>
      </c>
      <c r="O402">
        <v>1.9215604803731712</v>
      </c>
      <c r="P402" s="10">
        <v>0.443</v>
      </c>
      <c r="Q402" s="10">
        <v>418</v>
      </c>
      <c r="R402">
        <v>43.07837782985218</v>
      </c>
      <c r="S402">
        <v>0.52600000000000002</v>
      </c>
    </row>
    <row r="403" spans="2:19" x14ac:dyDescent="0.3">
      <c r="B403" s="10">
        <v>437</v>
      </c>
      <c r="C403">
        <v>30.222872950681008</v>
      </c>
      <c r="D403">
        <v>0.80900000000000005</v>
      </c>
      <c r="E403" s="10">
        <v>408</v>
      </c>
      <c r="F403">
        <v>1.5138795132120959</v>
      </c>
      <c r="G403" s="10">
        <v>0.67500000000000004</v>
      </c>
      <c r="H403">
        <v>408</v>
      </c>
      <c r="I403">
        <v>6.6277269326189892</v>
      </c>
      <c r="J403">
        <v>0.85799999999999998</v>
      </c>
      <c r="K403" s="12"/>
      <c r="L403" s="12"/>
      <c r="N403" s="10">
        <v>412</v>
      </c>
      <c r="O403">
        <v>1.5553633450087505</v>
      </c>
      <c r="P403" s="10">
        <v>0.97599999999999998</v>
      </c>
      <c r="Q403" s="10">
        <v>419</v>
      </c>
      <c r="R403">
        <v>76.723975308726523</v>
      </c>
      <c r="S403">
        <v>0.32200000000000001</v>
      </c>
    </row>
    <row r="404" spans="2:19" x14ac:dyDescent="0.3">
      <c r="B404" s="10">
        <v>438</v>
      </c>
      <c r="C404">
        <v>14.594964057310753</v>
      </c>
      <c r="D404">
        <v>0.40799999999999997</v>
      </c>
      <c r="E404" s="10">
        <v>409</v>
      </c>
      <c r="F404">
        <v>5.9601496036686061</v>
      </c>
      <c r="G404" s="10">
        <v>0.73599999999999999</v>
      </c>
      <c r="H404">
        <v>409</v>
      </c>
      <c r="I404">
        <v>4.0527509332654033</v>
      </c>
      <c r="J404">
        <v>0.76200000000000001</v>
      </c>
      <c r="K404" s="12"/>
      <c r="L404" s="12"/>
      <c r="N404" s="10">
        <v>413</v>
      </c>
      <c r="O404">
        <v>6.5212116047675091</v>
      </c>
      <c r="P404" s="10">
        <v>0.66100000000000003</v>
      </c>
      <c r="Q404" s="10">
        <v>420</v>
      </c>
      <c r="R404">
        <v>16.281537802488465</v>
      </c>
      <c r="S404">
        <v>0.67100000000000004</v>
      </c>
    </row>
    <row r="405" spans="2:19" x14ac:dyDescent="0.3">
      <c r="B405" s="10">
        <v>439</v>
      </c>
      <c r="C405">
        <v>12.309163489997376</v>
      </c>
      <c r="D405">
        <v>0.67600000000000005</v>
      </c>
      <c r="E405" s="10">
        <v>410</v>
      </c>
      <c r="F405">
        <v>1.1834540545406396</v>
      </c>
      <c r="G405" s="10">
        <v>0.83099999999999996</v>
      </c>
      <c r="H405">
        <v>410</v>
      </c>
      <c r="I405">
        <v>1.9215604803731712</v>
      </c>
      <c r="J405">
        <v>1</v>
      </c>
      <c r="K405" s="12"/>
      <c r="L405" s="12"/>
      <c r="N405" s="10">
        <v>414</v>
      </c>
      <c r="O405">
        <v>83.406991460692211</v>
      </c>
      <c r="P405" s="10">
        <v>0.55100000000000005</v>
      </c>
      <c r="Q405" s="10">
        <v>421</v>
      </c>
      <c r="R405">
        <v>18.333991376950163</v>
      </c>
      <c r="S405">
        <v>0.59099999999999997</v>
      </c>
    </row>
    <row r="406" spans="2:19" x14ac:dyDescent="0.3">
      <c r="B406" s="10">
        <v>440</v>
      </c>
      <c r="C406">
        <v>22.292272075993825</v>
      </c>
      <c r="D406">
        <v>0.69099999999999995</v>
      </c>
      <c r="E406" s="10">
        <v>411</v>
      </c>
      <c r="F406">
        <v>6.1700779887762653</v>
      </c>
      <c r="G406" s="10">
        <v>0.47899999999999998</v>
      </c>
      <c r="H406">
        <v>411</v>
      </c>
      <c r="I406">
        <v>6.4327509825806866</v>
      </c>
      <c r="J406">
        <v>0.82399999999999995</v>
      </c>
      <c r="K406" s="12"/>
      <c r="L406" s="12"/>
      <c r="N406" s="10">
        <v>415</v>
      </c>
      <c r="O406">
        <v>2.9424528720438512</v>
      </c>
      <c r="P406" s="10">
        <v>0.58199999999999996</v>
      </c>
      <c r="Q406" s="10">
        <v>422</v>
      </c>
      <c r="R406">
        <v>26.087286878112575</v>
      </c>
      <c r="S406">
        <v>0.72099999999999997</v>
      </c>
    </row>
    <row r="407" spans="2:19" x14ac:dyDescent="0.3">
      <c r="B407" s="10">
        <v>441</v>
      </c>
      <c r="C407">
        <v>15.53725257829668</v>
      </c>
      <c r="D407">
        <v>0.92100000000000004</v>
      </c>
      <c r="E407" s="10">
        <v>412</v>
      </c>
      <c r="F407">
        <v>1.4272992929222168</v>
      </c>
      <c r="G407" s="10">
        <v>0.68100000000000005</v>
      </c>
      <c r="H407">
        <v>412</v>
      </c>
      <c r="I407">
        <v>8.8776983401727811</v>
      </c>
      <c r="J407">
        <v>0.74199999999999999</v>
      </c>
      <c r="K407" s="12"/>
      <c r="L407" s="12"/>
      <c r="N407" s="10">
        <v>416</v>
      </c>
      <c r="O407">
        <v>1.009253008808064</v>
      </c>
      <c r="P407" s="10">
        <v>0.91600000000000004</v>
      </c>
      <c r="Q407" s="10">
        <v>424</v>
      </c>
      <c r="R407">
        <v>14.733884157863644</v>
      </c>
      <c r="S407">
        <v>0.82499999999999996</v>
      </c>
    </row>
    <row r="408" spans="2:19" x14ac:dyDescent="0.3">
      <c r="B408" s="10">
        <v>442</v>
      </c>
      <c r="C408">
        <v>14.9142531983748</v>
      </c>
      <c r="D408">
        <v>0.88700000000000001</v>
      </c>
      <c r="E408" s="10">
        <v>413</v>
      </c>
      <c r="F408">
        <v>1.2360774464742066</v>
      </c>
      <c r="G408" s="10">
        <v>0.85799999999999998</v>
      </c>
      <c r="H408">
        <v>413</v>
      </c>
      <c r="I408">
        <v>3.6910246719124271</v>
      </c>
      <c r="J408">
        <v>0.754</v>
      </c>
      <c r="K408" s="12"/>
      <c r="L408" s="12"/>
      <c r="N408" s="10">
        <v>417</v>
      </c>
      <c r="O408">
        <v>3.4225434710991616</v>
      </c>
      <c r="P408" s="10">
        <v>0.53400000000000003</v>
      </c>
      <c r="Q408" s="10">
        <v>425</v>
      </c>
      <c r="R408">
        <v>9.5812614605491913</v>
      </c>
      <c r="S408">
        <v>0.623</v>
      </c>
    </row>
    <row r="409" spans="2:19" x14ac:dyDescent="0.3">
      <c r="B409" s="10">
        <v>443</v>
      </c>
      <c r="C409">
        <v>50.881017740509137</v>
      </c>
      <c r="D409">
        <v>0.72799999999999998</v>
      </c>
      <c r="E409" s="10">
        <v>414</v>
      </c>
      <c r="F409">
        <v>1.85411616971131</v>
      </c>
      <c r="G409" s="10">
        <v>0.60099999999999998</v>
      </c>
      <c r="H409">
        <v>414</v>
      </c>
      <c r="I409">
        <v>4.2220082456447523</v>
      </c>
      <c r="J409">
        <v>0.71399999999999997</v>
      </c>
      <c r="K409" s="12"/>
      <c r="L409" s="12"/>
      <c r="N409" s="10">
        <v>418</v>
      </c>
      <c r="O409">
        <v>5.0209703231304035</v>
      </c>
      <c r="P409" s="10">
        <v>0.56200000000000006</v>
      </c>
      <c r="Q409" s="10">
        <v>426</v>
      </c>
      <c r="R409">
        <v>59.307033666597142</v>
      </c>
      <c r="S409">
        <v>0.53600000000000003</v>
      </c>
    </row>
    <row r="410" spans="2:19" x14ac:dyDescent="0.3">
      <c r="B410" s="10">
        <v>444</v>
      </c>
      <c r="C410">
        <v>33.351192876427049</v>
      </c>
      <c r="D410">
        <v>0.53700000000000003</v>
      </c>
      <c r="E410" s="10">
        <v>415</v>
      </c>
      <c r="F410">
        <v>1.381976597885342</v>
      </c>
      <c r="G410" s="10">
        <v>0.70899999999999996</v>
      </c>
      <c r="H410">
        <v>415</v>
      </c>
      <c r="I410">
        <v>18.878022898899452</v>
      </c>
      <c r="J410">
        <v>0.45400000000000001</v>
      </c>
      <c r="K410" s="12"/>
      <c r="L410" s="12"/>
      <c r="N410" s="10">
        <v>419</v>
      </c>
      <c r="O410">
        <v>2.9424528720438512</v>
      </c>
      <c r="P410" s="10">
        <v>0.89400000000000002</v>
      </c>
      <c r="Q410" s="10">
        <v>427</v>
      </c>
      <c r="R410">
        <v>22.753004172840939</v>
      </c>
      <c r="S410">
        <v>0.36299999999999999</v>
      </c>
    </row>
    <row r="411" spans="2:19" x14ac:dyDescent="0.3">
      <c r="B411" s="10">
        <v>445</v>
      </c>
      <c r="C411">
        <v>15.53725257829668</v>
      </c>
      <c r="D411">
        <v>0.48699999999999999</v>
      </c>
      <c r="E411" s="10">
        <v>416</v>
      </c>
      <c r="F411">
        <v>5.096477873256914</v>
      </c>
      <c r="G411" s="10">
        <v>0.6</v>
      </c>
      <c r="H411">
        <v>416</v>
      </c>
      <c r="I411">
        <v>4.9571688707758019</v>
      </c>
      <c r="J411">
        <v>0.66400000000000003</v>
      </c>
      <c r="K411" s="12"/>
      <c r="L411" s="12"/>
      <c r="N411" s="10">
        <v>420</v>
      </c>
      <c r="O411">
        <v>1.7112717355495808</v>
      </c>
      <c r="P411" s="10">
        <v>0.80800000000000005</v>
      </c>
      <c r="Q411" s="10">
        <v>428</v>
      </c>
      <c r="R411">
        <v>12.173951002331696</v>
      </c>
      <c r="S411">
        <v>0.64400000000000002</v>
      </c>
    </row>
    <row r="412" spans="2:19" x14ac:dyDescent="0.3">
      <c r="B412" s="10">
        <v>446</v>
      </c>
      <c r="C412">
        <v>18.071688997561054</v>
      </c>
      <c r="D412">
        <v>0.81499999999999995</v>
      </c>
      <c r="E412" s="10">
        <v>417</v>
      </c>
      <c r="F412">
        <v>0.87403874447366325</v>
      </c>
      <c r="G412" s="10">
        <v>0.88300000000000001</v>
      </c>
      <c r="H412">
        <v>417</v>
      </c>
      <c r="I412">
        <v>17.564337211785986</v>
      </c>
      <c r="J412">
        <v>0.60799999999999998</v>
      </c>
      <c r="K412" s="12"/>
      <c r="L412" s="12"/>
      <c r="N412" s="10">
        <v>421</v>
      </c>
      <c r="O412">
        <v>12.845693636299952</v>
      </c>
      <c r="P412" s="10">
        <v>0.46700000000000003</v>
      </c>
      <c r="Q412" s="10">
        <v>429</v>
      </c>
      <c r="R412">
        <v>27.298848062390668</v>
      </c>
      <c r="S412">
        <v>0.38300000000000001</v>
      </c>
    </row>
    <row r="413" spans="2:19" x14ac:dyDescent="0.3">
      <c r="B413" s="10">
        <v>447</v>
      </c>
      <c r="C413">
        <v>10.205439469191727</v>
      </c>
      <c r="D413">
        <v>0.46500000000000002</v>
      </c>
      <c r="E413" s="10">
        <v>418</v>
      </c>
      <c r="F413">
        <v>0.61803872323710329</v>
      </c>
      <c r="G413" s="10">
        <v>0.99399999999999999</v>
      </c>
      <c r="H413">
        <v>418</v>
      </c>
      <c r="I413">
        <v>2.0806283791440396</v>
      </c>
      <c r="J413">
        <v>0.91900000000000004</v>
      </c>
      <c r="K413" s="12"/>
      <c r="L413" s="12"/>
      <c r="N413" s="10">
        <v>422</v>
      </c>
      <c r="O413">
        <v>18.793526803384566</v>
      </c>
      <c r="P413" s="10">
        <v>0.83299999999999996</v>
      </c>
      <c r="Q413" s="10">
        <v>430</v>
      </c>
      <c r="R413">
        <v>8.0424230722181154</v>
      </c>
      <c r="S413">
        <v>0.51300000000000001</v>
      </c>
    </row>
    <row r="414" spans="2:19" x14ac:dyDescent="0.3">
      <c r="B414" s="10">
        <v>448</v>
      </c>
      <c r="C414">
        <v>23.022806572467402</v>
      </c>
      <c r="D414">
        <v>0.71</v>
      </c>
      <c r="E414" s="10">
        <v>419</v>
      </c>
      <c r="F414">
        <v>1.8194567365868921</v>
      </c>
      <c r="G414" s="10">
        <v>0.88600000000000001</v>
      </c>
      <c r="H414">
        <v>420</v>
      </c>
      <c r="I414">
        <v>4.037012035232256</v>
      </c>
      <c r="J414">
        <v>0.65200000000000002</v>
      </c>
      <c r="K414" s="12"/>
      <c r="L414" s="12"/>
      <c r="N414" s="10">
        <v>423</v>
      </c>
      <c r="O414">
        <v>3.1715284017974339</v>
      </c>
      <c r="P414" s="10">
        <v>0.74399999999999999</v>
      </c>
      <c r="Q414" s="10">
        <v>431</v>
      </c>
      <c r="R414">
        <v>15.492115871712882</v>
      </c>
      <c r="S414">
        <v>0.61399999999999999</v>
      </c>
    </row>
    <row r="415" spans="2:19" x14ac:dyDescent="0.3">
      <c r="B415" s="10">
        <v>450</v>
      </c>
      <c r="C415">
        <v>32.414152346088834</v>
      </c>
      <c r="D415">
        <v>0.83099999999999996</v>
      </c>
      <c r="E415" s="10">
        <v>420</v>
      </c>
      <c r="F415">
        <v>0.50462650440403201</v>
      </c>
      <c r="G415" s="10">
        <v>0.92700000000000005</v>
      </c>
      <c r="H415">
        <v>421</v>
      </c>
      <c r="I415">
        <v>4.1612567582880793</v>
      </c>
      <c r="J415">
        <v>0.81200000000000006</v>
      </c>
      <c r="K415" s="12"/>
      <c r="L415" s="12"/>
      <c r="N415" s="10">
        <v>424</v>
      </c>
      <c r="O415">
        <v>35.233628199729644</v>
      </c>
      <c r="P415" s="10">
        <v>0.48199999999999998</v>
      </c>
      <c r="Q415" s="10">
        <v>432</v>
      </c>
      <c r="R415">
        <v>35.741309926089571</v>
      </c>
      <c r="S415">
        <v>0.66300000000000003</v>
      </c>
    </row>
    <row r="416" spans="2:19" x14ac:dyDescent="0.3">
      <c r="B416" s="10">
        <v>451</v>
      </c>
      <c r="C416">
        <v>79.130681515156041</v>
      </c>
      <c r="D416">
        <v>0.75900000000000001</v>
      </c>
      <c r="E416" s="10">
        <v>421</v>
      </c>
      <c r="F416">
        <v>0.79788456080286541</v>
      </c>
      <c r="G416" s="10">
        <v>0.69199999999999995</v>
      </c>
      <c r="H416">
        <v>422</v>
      </c>
      <c r="I416">
        <v>5.9814739995303894</v>
      </c>
      <c r="J416">
        <v>0.85799999999999998</v>
      </c>
      <c r="K416" s="12"/>
      <c r="L416" s="12"/>
      <c r="N416" s="10">
        <v>425</v>
      </c>
      <c r="O416">
        <v>7.0737765096228413</v>
      </c>
      <c r="P416" s="10">
        <v>0.76700000000000002</v>
      </c>
      <c r="Q416" s="10">
        <v>433</v>
      </c>
      <c r="R416">
        <v>9.3662268087129252</v>
      </c>
      <c r="S416">
        <v>0.64400000000000002</v>
      </c>
    </row>
    <row r="417" spans="2:19" x14ac:dyDescent="0.3">
      <c r="B417" s="10">
        <v>452</v>
      </c>
      <c r="C417">
        <v>6.1494076526633306</v>
      </c>
      <c r="D417">
        <v>0.71</v>
      </c>
      <c r="E417" s="10">
        <v>422</v>
      </c>
      <c r="F417">
        <v>1.1283791670955126</v>
      </c>
      <c r="G417" s="10">
        <v>0.69899999999999995</v>
      </c>
      <c r="H417">
        <v>423</v>
      </c>
      <c r="I417">
        <v>4.037012035232256</v>
      </c>
      <c r="J417">
        <v>0.878</v>
      </c>
      <c r="K417" s="12"/>
      <c r="L417" s="12"/>
      <c r="N417" s="10">
        <v>426</v>
      </c>
      <c r="O417">
        <v>3.8761097285648298</v>
      </c>
      <c r="P417" s="10">
        <v>0.66800000000000004</v>
      </c>
      <c r="Q417" s="10">
        <v>434</v>
      </c>
      <c r="R417">
        <v>15.36005493608098</v>
      </c>
      <c r="S417">
        <v>0.52600000000000002</v>
      </c>
    </row>
    <row r="418" spans="2:19" x14ac:dyDescent="0.3">
      <c r="B418" s="10">
        <v>453</v>
      </c>
      <c r="C418">
        <v>10.657061855426031</v>
      </c>
      <c r="D418">
        <v>0.74299999999999999</v>
      </c>
      <c r="E418" s="10">
        <v>423</v>
      </c>
      <c r="F418">
        <v>2.1409489393833252</v>
      </c>
      <c r="G418" s="10">
        <v>0.65800000000000003</v>
      </c>
      <c r="H418">
        <v>424</v>
      </c>
      <c r="I418">
        <v>1.5957691216057308</v>
      </c>
      <c r="J418">
        <v>1</v>
      </c>
      <c r="K418" s="12"/>
      <c r="L418" s="12"/>
      <c r="N418" s="10">
        <v>427</v>
      </c>
      <c r="O418">
        <v>4.7068426868115987</v>
      </c>
      <c r="P418" s="10">
        <v>0.35199999999999998</v>
      </c>
      <c r="Q418" s="10">
        <v>435</v>
      </c>
      <c r="R418">
        <v>12.089991717763775</v>
      </c>
      <c r="S418">
        <v>0.627</v>
      </c>
    </row>
    <row r="419" spans="2:19" x14ac:dyDescent="0.3">
      <c r="B419" s="10">
        <v>454</v>
      </c>
      <c r="C419">
        <v>23.832586114527231</v>
      </c>
      <c r="D419">
        <v>0.77700000000000002</v>
      </c>
      <c r="E419" s="10">
        <v>424</v>
      </c>
      <c r="F419">
        <v>0.7136496464611084</v>
      </c>
      <c r="G419" s="10">
        <v>1</v>
      </c>
      <c r="H419">
        <v>425</v>
      </c>
      <c r="I419">
        <v>7.0014086062951479</v>
      </c>
      <c r="J419">
        <v>0.51400000000000001</v>
      </c>
      <c r="K419" s="12"/>
      <c r="L419" s="12"/>
      <c r="N419" s="10">
        <v>428</v>
      </c>
      <c r="O419">
        <v>2.1409489393833252</v>
      </c>
      <c r="P419" s="10">
        <v>0.69099999999999995</v>
      </c>
      <c r="Q419" s="10">
        <v>436</v>
      </c>
      <c r="R419">
        <v>13.398760233979036</v>
      </c>
      <c r="S419">
        <v>0.84299999999999997</v>
      </c>
    </row>
    <row r="420" spans="2:19" x14ac:dyDescent="0.3">
      <c r="B420" s="10">
        <v>455</v>
      </c>
      <c r="C420">
        <v>33.913379081997604</v>
      </c>
      <c r="D420">
        <v>0.85299999999999998</v>
      </c>
      <c r="E420" s="10">
        <v>425</v>
      </c>
      <c r="F420">
        <v>8.4138052441968885</v>
      </c>
      <c r="G420" s="10">
        <v>0.624</v>
      </c>
      <c r="H420">
        <v>426</v>
      </c>
      <c r="I420">
        <v>1.6736567743768009</v>
      </c>
      <c r="J420">
        <v>0.98799999999999999</v>
      </c>
      <c r="K420" s="12"/>
      <c r="L420" s="12"/>
      <c r="N420" s="10">
        <v>429</v>
      </c>
      <c r="O420">
        <v>5.8305656538991872</v>
      </c>
      <c r="P420" s="10">
        <v>0.47899999999999998</v>
      </c>
      <c r="Q420" s="10">
        <v>437</v>
      </c>
      <c r="R420">
        <v>30.545538763982005</v>
      </c>
      <c r="S420">
        <v>0.42099999999999999</v>
      </c>
    </row>
    <row r="421" spans="2:19" x14ac:dyDescent="0.3">
      <c r="B421" s="10">
        <v>456</v>
      </c>
      <c r="C421">
        <v>67.615244089484349</v>
      </c>
      <c r="D421">
        <v>0.55700000000000005</v>
      </c>
      <c r="E421" s="10">
        <v>426</v>
      </c>
      <c r="F421">
        <v>0.33913379081997602</v>
      </c>
      <c r="G421" s="10">
        <v>0.76900000000000002</v>
      </c>
      <c r="H421">
        <v>427</v>
      </c>
      <c r="I421">
        <v>1.8194567365868921</v>
      </c>
      <c r="J421">
        <v>0.93200000000000005</v>
      </c>
      <c r="K421" s="12"/>
      <c r="L421" s="12"/>
      <c r="N421" s="10">
        <v>430</v>
      </c>
      <c r="O421">
        <v>10.518769720717611</v>
      </c>
      <c r="P421" s="10">
        <v>0.68</v>
      </c>
      <c r="Q421" s="10">
        <v>438</v>
      </c>
      <c r="R421">
        <v>9.0199782099834867</v>
      </c>
      <c r="S421">
        <v>0.82399999999999995</v>
      </c>
    </row>
    <row r="422" spans="2:19" x14ac:dyDescent="0.3">
      <c r="B422" s="10">
        <v>457</v>
      </c>
      <c r="C422">
        <v>55.036686645590798</v>
      </c>
      <c r="D422">
        <v>0.27100000000000002</v>
      </c>
      <c r="E422" s="10">
        <v>427</v>
      </c>
      <c r="F422">
        <v>0.50462650440403201</v>
      </c>
      <c r="G422" s="10">
        <v>0.33700000000000002</v>
      </c>
      <c r="H422">
        <v>428</v>
      </c>
      <c r="I422">
        <v>1.6351767622932518</v>
      </c>
      <c r="J422">
        <v>0.752</v>
      </c>
      <c r="K422" s="12"/>
      <c r="L422" s="12"/>
      <c r="N422" s="10">
        <v>431</v>
      </c>
      <c r="O422">
        <v>5.1708829458264107</v>
      </c>
      <c r="P422" s="10">
        <v>0.497</v>
      </c>
      <c r="Q422" s="10">
        <v>440</v>
      </c>
      <c r="R422">
        <v>13.629587285639293</v>
      </c>
      <c r="S422">
        <v>0.72699999999999998</v>
      </c>
    </row>
    <row r="423" spans="2:19" x14ac:dyDescent="0.3">
      <c r="B423" s="10">
        <v>458</v>
      </c>
      <c r="C423">
        <v>43.618824510728778</v>
      </c>
      <c r="D423">
        <v>0.64800000000000002</v>
      </c>
      <c r="E423" s="10">
        <v>428</v>
      </c>
      <c r="F423">
        <v>4.624978308224887</v>
      </c>
      <c r="G423" s="10">
        <v>0.69399999999999995</v>
      </c>
      <c r="H423">
        <v>429</v>
      </c>
      <c r="I423">
        <v>7.154315459801416</v>
      </c>
      <c r="J423">
        <v>0.82799999999999996</v>
      </c>
      <c r="K423" s="12"/>
      <c r="L423" s="12"/>
      <c r="N423" s="10">
        <v>432</v>
      </c>
      <c r="O423">
        <v>2.3398568422792878</v>
      </c>
      <c r="P423" s="10">
        <v>0.47</v>
      </c>
      <c r="Q423" s="10">
        <v>441</v>
      </c>
      <c r="R423">
        <v>10.716632257155775</v>
      </c>
      <c r="S423">
        <v>0.84299999999999997</v>
      </c>
    </row>
    <row r="424" spans="2:19" x14ac:dyDescent="0.3">
      <c r="B424" s="10">
        <v>459</v>
      </c>
      <c r="C424">
        <v>29.34870613865861</v>
      </c>
      <c r="D424">
        <v>0.59599999999999997</v>
      </c>
      <c r="E424" s="10">
        <v>429</v>
      </c>
      <c r="F424">
        <v>0.94406974388262965</v>
      </c>
      <c r="G424" s="10">
        <v>0.94299999999999995</v>
      </c>
      <c r="H424">
        <v>430</v>
      </c>
      <c r="I424">
        <v>127.57572830456678</v>
      </c>
      <c r="J424">
        <v>0.67800000000000005</v>
      </c>
      <c r="K424" s="12"/>
      <c r="L424" s="12"/>
      <c r="N424" s="10">
        <v>433</v>
      </c>
      <c r="O424">
        <v>0.7136496464611084</v>
      </c>
      <c r="P424" s="10">
        <v>1</v>
      </c>
      <c r="Q424" s="10">
        <v>442</v>
      </c>
      <c r="R424">
        <v>11.556938532445283</v>
      </c>
      <c r="S424">
        <v>0.58099999999999996</v>
      </c>
    </row>
    <row r="425" spans="2:19" x14ac:dyDescent="0.3">
      <c r="B425" s="10">
        <v>460</v>
      </c>
      <c r="C425">
        <v>13.587484461319489</v>
      </c>
      <c r="D425">
        <v>0.69099999999999995</v>
      </c>
      <c r="E425" s="10">
        <v>430</v>
      </c>
      <c r="F425">
        <v>0.3568248232305542</v>
      </c>
      <c r="G425" s="10">
        <v>0.8</v>
      </c>
      <c r="H425">
        <v>431</v>
      </c>
      <c r="I425">
        <v>1.4712264360219256</v>
      </c>
      <c r="J425">
        <v>0.91100000000000003</v>
      </c>
      <c r="K425" s="12"/>
      <c r="L425" s="12"/>
      <c r="N425" s="10">
        <v>434</v>
      </c>
      <c r="O425">
        <v>12.427548301108118</v>
      </c>
      <c r="P425" s="10">
        <v>0.51200000000000001</v>
      </c>
      <c r="Q425" s="10">
        <v>443</v>
      </c>
      <c r="R425">
        <v>99.470319704608102</v>
      </c>
      <c r="S425">
        <v>0.748</v>
      </c>
    </row>
    <row r="426" spans="2:19" x14ac:dyDescent="0.3">
      <c r="B426" s="10">
        <v>461</v>
      </c>
      <c r="C426">
        <v>33.774181087455432</v>
      </c>
      <c r="D426">
        <v>0.59599999999999997</v>
      </c>
      <c r="E426" s="10">
        <v>431</v>
      </c>
      <c r="F426">
        <v>1.7112717355495808</v>
      </c>
      <c r="G426" s="10">
        <v>0.33200000000000002</v>
      </c>
      <c r="H426">
        <v>432</v>
      </c>
      <c r="I426">
        <v>52.098868139974208</v>
      </c>
      <c r="J426">
        <v>0.35199999999999998</v>
      </c>
      <c r="K426" s="12"/>
      <c r="L426" s="12"/>
      <c r="N426" s="10">
        <v>435</v>
      </c>
      <c r="O426">
        <v>4.5973662506487019</v>
      </c>
      <c r="P426" s="10">
        <v>0.43</v>
      </c>
      <c r="Q426" s="10">
        <v>444</v>
      </c>
      <c r="R426">
        <v>11.737313097142149</v>
      </c>
      <c r="S426">
        <v>0.65100000000000002</v>
      </c>
    </row>
    <row r="427" spans="2:19" x14ac:dyDescent="0.3">
      <c r="B427" s="10">
        <v>462</v>
      </c>
      <c r="C427">
        <v>17.672737771028444</v>
      </c>
      <c r="D427">
        <v>0.72599999999999998</v>
      </c>
      <c r="E427" s="10">
        <v>432</v>
      </c>
      <c r="F427">
        <v>1.2865501965161374</v>
      </c>
      <c r="G427" s="10">
        <v>0.81100000000000005</v>
      </c>
      <c r="H427">
        <v>433</v>
      </c>
      <c r="I427">
        <v>3.6213764387000942</v>
      </c>
      <c r="J427">
        <v>0.65400000000000003</v>
      </c>
      <c r="K427" s="12"/>
      <c r="L427" s="12"/>
      <c r="N427" s="10">
        <v>436</v>
      </c>
      <c r="O427">
        <v>15.426226723051945</v>
      </c>
      <c r="P427" s="10">
        <v>0.50800000000000001</v>
      </c>
      <c r="Q427" s="10">
        <v>445</v>
      </c>
      <c r="R427">
        <v>22.007733250320349</v>
      </c>
      <c r="S427">
        <v>0.5</v>
      </c>
    </row>
    <row r="428" spans="2:19" x14ac:dyDescent="0.3">
      <c r="B428" s="10">
        <v>463</v>
      </c>
      <c r="C428">
        <v>19.699832822521049</v>
      </c>
      <c r="D428">
        <v>0.69099999999999995</v>
      </c>
      <c r="E428" s="10">
        <v>433</v>
      </c>
      <c r="F428">
        <v>1.7841241161527712</v>
      </c>
      <c r="G428" s="10">
        <v>0.625</v>
      </c>
      <c r="H428">
        <v>434</v>
      </c>
      <c r="I428">
        <v>28.852105891041116</v>
      </c>
      <c r="J428">
        <v>0.82199999999999995</v>
      </c>
      <c r="K428" s="12"/>
      <c r="L428" s="12"/>
      <c r="N428" s="10">
        <v>437</v>
      </c>
      <c r="O428">
        <v>6.8450869421983231</v>
      </c>
      <c r="P428" s="10">
        <v>0.84099999999999997</v>
      </c>
      <c r="Q428" s="10">
        <v>446</v>
      </c>
      <c r="R428">
        <v>14.228319915326999</v>
      </c>
      <c r="S428">
        <v>0.90900000000000003</v>
      </c>
    </row>
    <row r="429" spans="2:19" x14ac:dyDescent="0.3">
      <c r="B429" s="10">
        <v>464</v>
      </c>
      <c r="C429">
        <v>15.226848692236787</v>
      </c>
      <c r="D429">
        <v>0.92500000000000004</v>
      </c>
      <c r="E429" s="10">
        <v>434</v>
      </c>
      <c r="F429">
        <v>1.009253008808064</v>
      </c>
      <c r="G429" s="10">
        <v>0.878</v>
      </c>
      <c r="H429">
        <v>435</v>
      </c>
      <c r="I429">
        <v>1.85411616971131</v>
      </c>
      <c r="J429">
        <v>0.88700000000000001</v>
      </c>
      <c r="K429" s="12"/>
      <c r="L429" s="12"/>
      <c r="N429" s="10">
        <v>438</v>
      </c>
      <c r="O429">
        <v>4.3992318738587164</v>
      </c>
      <c r="P429" s="10">
        <v>0.76300000000000001</v>
      </c>
      <c r="Q429" s="10">
        <v>447</v>
      </c>
      <c r="R429">
        <v>25.559718511822702</v>
      </c>
      <c r="S429">
        <v>0.56899999999999995</v>
      </c>
    </row>
    <row r="430" spans="2:19" x14ac:dyDescent="0.3">
      <c r="B430" s="10">
        <v>465</v>
      </c>
      <c r="C430">
        <v>14.432670907308619</v>
      </c>
      <c r="D430">
        <v>0.68600000000000005</v>
      </c>
      <c r="E430" s="10">
        <v>435</v>
      </c>
      <c r="F430">
        <v>2.8768136958757959</v>
      </c>
      <c r="G430" s="10">
        <v>0.89700000000000002</v>
      </c>
      <c r="H430">
        <v>436</v>
      </c>
      <c r="I430">
        <v>3.0695231927842155</v>
      </c>
      <c r="J430">
        <v>0.46600000000000003</v>
      </c>
      <c r="K430" s="12"/>
      <c r="L430" s="12"/>
      <c r="N430" s="10">
        <v>439</v>
      </c>
      <c r="O430">
        <v>4.8795060699365402</v>
      </c>
      <c r="P430" s="10">
        <v>0.748</v>
      </c>
      <c r="Q430" s="10">
        <v>448</v>
      </c>
      <c r="R430">
        <v>11.003866625160175</v>
      </c>
      <c r="S430">
        <v>0.71</v>
      </c>
    </row>
    <row r="431" spans="2:19" x14ac:dyDescent="0.3">
      <c r="B431" s="10">
        <v>466</v>
      </c>
      <c r="C431">
        <v>18.965499502720288</v>
      </c>
      <c r="D431">
        <v>0.88400000000000001</v>
      </c>
      <c r="E431" s="10">
        <v>436</v>
      </c>
      <c r="F431">
        <v>0.3568248232305542</v>
      </c>
      <c r="G431" s="10">
        <v>0.92300000000000004</v>
      </c>
      <c r="H431">
        <v>437</v>
      </c>
      <c r="I431">
        <v>2.1704806646271009</v>
      </c>
      <c r="J431">
        <v>0.78200000000000003</v>
      </c>
      <c r="K431" s="12"/>
      <c r="L431" s="12"/>
      <c r="N431" s="10">
        <v>440</v>
      </c>
      <c r="O431">
        <v>20.382788411968651</v>
      </c>
      <c r="P431" s="10">
        <v>0.72399999999999998</v>
      </c>
      <c r="Q431" s="10">
        <v>449</v>
      </c>
      <c r="R431">
        <v>31.355949617967127</v>
      </c>
      <c r="S431">
        <v>0.68700000000000006</v>
      </c>
    </row>
    <row r="432" spans="2:19" x14ac:dyDescent="0.3">
      <c r="B432" s="10">
        <v>467</v>
      </c>
      <c r="C432">
        <v>15.384902709028314</v>
      </c>
      <c r="D432">
        <v>0.96199999999999997</v>
      </c>
      <c r="E432" s="10">
        <v>437</v>
      </c>
      <c r="F432">
        <v>0.61803872323710329</v>
      </c>
      <c r="G432" s="10">
        <v>0.80200000000000005</v>
      </c>
      <c r="H432">
        <v>438</v>
      </c>
      <c r="I432">
        <v>1.7480774889473265</v>
      </c>
      <c r="J432">
        <v>1</v>
      </c>
      <c r="K432" s="12"/>
      <c r="L432" s="12"/>
      <c r="N432" s="10">
        <v>441</v>
      </c>
      <c r="O432">
        <v>6.6660378120182591</v>
      </c>
      <c r="P432" s="10">
        <v>0.746</v>
      </c>
      <c r="Q432" s="10">
        <v>450</v>
      </c>
      <c r="R432">
        <v>8.5489151281199618</v>
      </c>
      <c r="S432">
        <v>0.755</v>
      </c>
    </row>
    <row r="433" spans="2:19" x14ac:dyDescent="0.3">
      <c r="B433" s="10">
        <v>468</v>
      </c>
      <c r="C433">
        <v>53.244672694151419</v>
      </c>
      <c r="D433">
        <v>0.61</v>
      </c>
      <c r="E433" s="10">
        <v>438</v>
      </c>
      <c r="F433">
        <v>0.50462650440403201</v>
      </c>
      <c r="G433" s="10">
        <v>0.85099999999999998</v>
      </c>
      <c r="H433">
        <v>439</v>
      </c>
      <c r="I433">
        <v>4.145929793656026</v>
      </c>
      <c r="J433">
        <v>0.67500000000000004</v>
      </c>
      <c r="K433" s="12"/>
      <c r="L433" s="12"/>
      <c r="N433" s="10">
        <v>442</v>
      </c>
      <c r="O433">
        <v>5.6192829355205136</v>
      </c>
      <c r="P433" s="10">
        <v>0.68500000000000005</v>
      </c>
      <c r="Q433" s="10">
        <v>451</v>
      </c>
      <c r="R433">
        <v>26.364018424188018</v>
      </c>
      <c r="S433">
        <v>0.58699999999999997</v>
      </c>
    </row>
    <row r="434" spans="2:19" x14ac:dyDescent="0.3">
      <c r="B434" s="10">
        <v>469</v>
      </c>
      <c r="C434">
        <v>10.205439469191727</v>
      </c>
      <c r="D434">
        <v>0.76800000000000002</v>
      </c>
      <c r="E434" s="10">
        <v>439</v>
      </c>
      <c r="F434">
        <v>0.61803872323710329</v>
      </c>
      <c r="G434" s="10">
        <v>0.878</v>
      </c>
      <c r="H434">
        <v>440</v>
      </c>
      <c r="I434">
        <v>13.413006660368081</v>
      </c>
      <c r="J434">
        <v>0.42499999999999999</v>
      </c>
      <c r="K434" s="12"/>
      <c r="L434" s="12"/>
      <c r="N434" s="10">
        <v>443</v>
      </c>
      <c r="O434">
        <v>5.8849057440877024</v>
      </c>
      <c r="P434" s="10">
        <v>0.88700000000000001</v>
      </c>
      <c r="Q434" s="10">
        <v>452</v>
      </c>
      <c r="R434">
        <v>23.957804297694132</v>
      </c>
      <c r="S434">
        <v>0.73799999999999999</v>
      </c>
    </row>
    <row r="435" spans="2:19" x14ac:dyDescent="0.3">
      <c r="B435" s="10">
        <v>470</v>
      </c>
      <c r="C435">
        <v>17.26825704513849</v>
      </c>
      <c r="D435">
        <v>0.92800000000000005</v>
      </c>
      <c r="E435" s="10">
        <v>441</v>
      </c>
      <c r="F435">
        <v>0.61803872323710329</v>
      </c>
      <c r="G435" s="10">
        <v>0.85299999999999998</v>
      </c>
      <c r="H435">
        <v>441</v>
      </c>
      <c r="I435">
        <v>5.6756462611582501</v>
      </c>
      <c r="J435">
        <v>0.68</v>
      </c>
      <c r="K435" s="12"/>
      <c r="L435" s="12"/>
      <c r="N435" s="10">
        <v>444</v>
      </c>
      <c r="O435">
        <v>2.6702324712498182</v>
      </c>
      <c r="P435" s="10">
        <v>0.71899999999999997</v>
      </c>
      <c r="Q435" s="10">
        <v>453</v>
      </c>
      <c r="R435">
        <v>21.332037251241314</v>
      </c>
      <c r="S435">
        <v>0.79300000000000004</v>
      </c>
    </row>
    <row r="436" spans="2:19" x14ac:dyDescent="0.3">
      <c r="B436" s="10">
        <v>471</v>
      </c>
      <c r="C436">
        <v>20.640396112196719</v>
      </c>
      <c r="D436">
        <v>0.71799999999999997</v>
      </c>
      <c r="E436" s="10">
        <v>442</v>
      </c>
      <c r="F436">
        <v>0.3568248232305542</v>
      </c>
      <c r="G436" s="10">
        <v>0.91400000000000003</v>
      </c>
      <c r="H436">
        <v>442</v>
      </c>
      <c r="I436">
        <v>4.4280796050795548</v>
      </c>
      <c r="J436">
        <v>0.65500000000000003</v>
      </c>
      <c r="K436" s="12"/>
      <c r="L436" s="12"/>
      <c r="N436" s="10">
        <v>446</v>
      </c>
      <c r="O436">
        <v>3.1513915099419605</v>
      </c>
      <c r="P436" s="10">
        <v>0.78700000000000003</v>
      </c>
      <c r="Q436" s="10">
        <v>454</v>
      </c>
      <c r="R436">
        <v>72.311411010423285</v>
      </c>
      <c r="S436">
        <v>0.55600000000000005</v>
      </c>
    </row>
    <row r="437" spans="2:19" x14ac:dyDescent="0.3">
      <c r="B437" s="10">
        <v>472</v>
      </c>
      <c r="C437">
        <v>25.925723821442137</v>
      </c>
      <c r="D437">
        <v>0.76900000000000002</v>
      </c>
      <c r="E437" s="10">
        <v>443</v>
      </c>
      <c r="F437">
        <v>0.50462650440403201</v>
      </c>
      <c r="G437" s="10">
        <v>0.83799999999999997</v>
      </c>
      <c r="H437">
        <v>443</v>
      </c>
      <c r="I437">
        <v>6.3830764864229232</v>
      </c>
      <c r="J437">
        <v>0.70099999999999996</v>
      </c>
      <c r="K437" s="12"/>
      <c r="L437" s="12"/>
      <c r="N437" s="10">
        <v>447</v>
      </c>
      <c r="O437">
        <v>1.1834540545406396</v>
      </c>
      <c r="P437" s="10">
        <v>0.79900000000000004</v>
      </c>
      <c r="Q437" s="10">
        <v>455</v>
      </c>
      <c r="R437">
        <v>17.812672302268478</v>
      </c>
      <c r="S437">
        <v>0.72399999999999998</v>
      </c>
    </row>
    <row r="438" spans="2:19" x14ac:dyDescent="0.3">
      <c r="B438" s="10">
        <v>473</v>
      </c>
      <c r="C438">
        <v>56.605959388393998</v>
      </c>
      <c r="D438">
        <v>0.84099999999999997</v>
      </c>
      <c r="E438" s="10">
        <v>444</v>
      </c>
      <c r="F438">
        <v>0.79788456080286541</v>
      </c>
      <c r="G438" s="10">
        <v>0.84599999999999997</v>
      </c>
      <c r="H438">
        <v>444</v>
      </c>
      <c r="I438">
        <v>186.45146971151894</v>
      </c>
      <c r="J438">
        <v>0.38900000000000001</v>
      </c>
      <c r="K438" s="12"/>
      <c r="L438" s="12"/>
      <c r="N438" s="10">
        <v>448</v>
      </c>
      <c r="O438">
        <v>2.3936536824085959</v>
      </c>
      <c r="P438" s="10">
        <v>0.68</v>
      </c>
      <c r="Q438" s="10">
        <v>456</v>
      </c>
      <c r="R438">
        <v>12.000141353731918</v>
      </c>
      <c r="S438">
        <v>0.79800000000000004</v>
      </c>
    </row>
    <row r="439" spans="2:19" x14ac:dyDescent="0.3">
      <c r="B439" s="10">
        <v>474</v>
      </c>
      <c r="C439">
        <v>13.231418571003069</v>
      </c>
      <c r="D439">
        <v>0.92800000000000005</v>
      </c>
      <c r="E439" s="10">
        <v>445</v>
      </c>
      <c r="F439">
        <v>0.50462650440403201</v>
      </c>
      <c r="G439" s="10">
        <v>0.38400000000000001</v>
      </c>
      <c r="H439">
        <v>445</v>
      </c>
      <c r="I439">
        <v>7.9628719271259847</v>
      </c>
      <c r="J439">
        <v>0.63500000000000001</v>
      </c>
      <c r="K439" s="12"/>
      <c r="L439" s="12"/>
      <c r="N439" s="10">
        <v>449</v>
      </c>
      <c r="O439">
        <v>2.6462837142006137</v>
      </c>
      <c r="P439" s="10">
        <v>0.311</v>
      </c>
      <c r="Q439" s="10">
        <v>457</v>
      </c>
      <c r="R439">
        <v>6.6181145607257053</v>
      </c>
      <c r="S439">
        <v>0.94299999999999995</v>
      </c>
    </row>
    <row r="440" spans="2:19" x14ac:dyDescent="0.3">
      <c r="B440" s="10">
        <v>475</v>
      </c>
      <c r="C440">
        <v>9.9719611132322523</v>
      </c>
      <c r="D440">
        <v>0.94299999999999995</v>
      </c>
      <c r="E440" s="10">
        <v>446</v>
      </c>
      <c r="F440">
        <v>1.2865501965161374</v>
      </c>
      <c r="G440" s="10">
        <v>0.83199999999999996</v>
      </c>
      <c r="H440">
        <v>446</v>
      </c>
      <c r="I440">
        <v>24.870459803396116</v>
      </c>
      <c r="J440">
        <v>0.752</v>
      </c>
      <c r="K440" s="12"/>
      <c r="L440" s="12"/>
      <c r="N440" s="10">
        <v>450</v>
      </c>
      <c r="O440">
        <v>9.1600483622111533</v>
      </c>
      <c r="P440" s="10">
        <v>0.71299999999999997</v>
      </c>
      <c r="Q440" s="10">
        <v>458</v>
      </c>
      <c r="R440">
        <v>31.054011515139429</v>
      </c>
      <c r="S440">
        <v>0.90300000000000002</v>
      </c>
    </row>
    <row r="441" spans="2:19" x14ac:dyDescent="0.3">
      <c r="B441" s="10">
        <v>476</v>
      </c>
      <c r="C441">
        <v>22.397686948112614</v>
      </c>
      <c r="D441">
        <v>0.77500000000000002</v>
      </c>
      <c r="E441" s="10">
        <v>447</v>
      </c>
      <c r="F441">
        <v>0.50462650440403201</v>
      </c>
      <c r="G441" s="10">
        <v>0.78</v>
      </c>
      <c r="H441">
        <v>447</v>
      </c>
      <c r="I441">
        <v>2.8096414677602568</v>
      </c>
      <c r="J441">
        <v>0.91300000000000003</v>
      </c>
      <c r="K441" s="12"/>
      <c r="L441" s="12"/>
      <c r="N441" s="10">
        <v>451</v>
      </c>
      <c r="O441">
        <v>4.7606369212833171</v>
      </c>
      <c r="P441" s="10">
        <v>0.877</v>
      </c>
      <c r="Q441" s="10">
        <v>459</v>
      </c>
      <c r="R441">
        <v>6.2926742996331511</v>
      </c>
      <c r="S441">
        <v>0.91600000000000004</v>
      </c>
    </row>
    <row r="442" spans="2:19" x14ac:dyDescent="0.3">
      <c r="B442" s="10">
        <v>477</v>
      </c>
      <c r="C442">
        <v>36.662773863646919</v>
      </c>
      <c r="D442">
        <v>0.64300000000000002</v>
      </c>
      <c r="E442" s="10">
        <v>448</v>
      </c>
      <c r="F442">
        <v>0.7136496464611084</v>
      </c>
      <c r="G442" s="10">
        <v>1</v>
      </c>
      <c r="H442">
        <v>448</v>
      </c>
      <c r="I442">
        <v>3.0487126261041211</v>
      </c>
      <c r="J442">
        <v>0.82</v>
      </c>
      <c r="K442" s="12"/>
      <c r="L442" s="12"/>
      <c r="N442" s="10">
        <v>452</v>
      </c>
      <c r="O442">
        <v>2.4977737626138796</v>
      </c>
      <c r="P442" s="10">
        <v>0.53900000000000003</v>
      </c>
      <c r="Q442" s="10">
        <v>460</v>
      </c>
      <c r="R442">
        <v>13.474567120291256</v>
      </c>
      <c r="S442">
        <v>0.41799999999999998</v>
      </c>
    </row>
    <row r="443" spans="2:19" x14ac:dyDescent="0.3">
      <c r="B443" s="10">
        <v>479</v>
      </c>
      <c r="C443">
        <v>26.286633503128026</v>
      </c>
      <c r="D443">
        <v>0.57599999999999996</v>
      </c>
      <c r="E443" s="10">
        <v>449</v>
      </c>
      <c r="F443">
        <v>1.4272992929222168</v>
      </c>
      <c r="G443" s="10">
        <v>0.72</v>
      </c>
      <c r="H443">
        <v>449</v>
      </c>
      <c r="I443">
        <v>8.8273586161315514</v>
      </c>
      <c r="J443">
        <v>0.79100000000000004</v>
      </c>
      <c r="K443" s="12"/>
      <c r="L443" s="12"/>
      <c r="N443" s="10">
        <v>453</v>
      </c>
      <c r="O443">
        <v>2.763953195770684</v>
      </c>
      <c r="P443" s="10">
        <v>0.71899999999999997</v>
      </c>
      <c r="Q443" s="10">
        <v>461</v>
      </c>
      <c r="R443">
        <v>3.8265199286629059</v>
      </c>
      <c r="S443">
        <v>0.89800000000000002</v>
      </c>
    </row>
    <row r="444" spans="2:19" x14ac:dyDescent="0.3">
      <c r="B444" s="10">
        <v>480</v>
      </c>
      <c r="C444">
        <v>20.52285656039119</v>
      </c>
      <c r="D444">
        <v>0.72199999999999998</v>
      </c>
      <c r="E444" s="10">
        <v>450</v>
      </c>
      <c r="F444">
        <v>0.27690158068156906</v>
      </c>
      <c r="G444" s="10">
        <v>0.45700000000000002</v>
      </c>
      <c r="H444">
        <v>450</v>
      </c>
      <c r="I444">
        <v>2.2847936741452539</v>
      </c>
      <c r="J444">
        <v>0.82599999999999996</v>
      </c>
      <c r="K444" s="12"/>
      <c r="L444" s="12"/>
      <c r="N444" s="10">
        <v>454</v>
      </c>
      <c r="O444">
        <v>1.2865501965161374</v>
      </c>
      <c r="P444" s="10">
        <v>0.80600000000000005</v>
      </c>
      <c r="Q444" s="10">
        <v>462</v>
      </c>
      <c r="R444">
        <v>33.913379081997604</v>
      </c>
      <c r="S444">
        <v>0.496</v>
      </c>
    </row>
    <row r="445" spans="2:19" x14ac:dyDescent="0.3">
      <c r="B445" s="10">
        <v>481</v>
      </c>
      <c r="C445">
        <v>33.913379081997604</v>
      </c>
      <c r="D445">
        <v>0.50700000000000001</v>
      </c>
      <c r="E445" s="10">
        <v>451</v>
      </c>
      <c r="F445">
        <v>2.5231325220201604</v>
      </c>
      <c r="G445" s="10">
        <v>0.753</v>
      </c>
      <c r="H445">
        <v>451</v>
      </c>
      <c r="I445">
        <v>3.1915382432114616</v>
      </c>
      <c r="J445">
        <v>0.53400000000000003</v>
      </c>
      <c r="K445" s="12"/>
      <c r="L445" s="12"/>
      <c r="N445" s="10">
        <v>455</v>
      </c>
      <c r="O445">
        <v>5.7646814411195129</v>
      </c>
      <c r="P445" s="10">
        <v>0.74199999999999999</v>
      </c>
      <c r="Q445" s="10">
        <v>463</v>
      </c>
      <c r="R445">
        <v>31.355949617967127</v>
      </c>
      <c r="S445">
        <v>0.53800000000000003</v>
      </c>
    </row>
    <row r="446" spans="2:19" x14ac:dyDescent="0.3">
      <c r="B446" s="10">
        <v>482</v>
      </c>
      <c r="C446">
        <v>55.507768594176262</v>
      </c>
      <c r="D446">
        <v>0.56000000000000005</v>
      </c>
      <c r="E446" s="10">
        <v>452</v>
      </c>
      <c r="F446">
        <v>0.50462650440403201</v>
      </c>
      <c r="G446" s="10">
        <v>0.65</v>
      </c>
      <c r="H446">
        <v>452</v>
      </c>
      <c r="I446">
        <v>5.742552064077497</v>
      </c>
      <c r="J446">
        <v>0.53400000000000003</v>
      </c>
      <c r="K446" s="12"/>
      <c r="L446" s="12"/>
      <c r="N446" s="10">
        <v>456</v>
      </c>
      <c r="O446">
        <v>1.7841241161527712</v>
      </c>
      <c r="P446" s="10">
        <v>0.67400000000000004</v>
      </c>
      <c r="Q446" s="10">
        <v>464</v>
      </c>
      <c r="R446">
        <v>6.4623724024009439</v>
      </c>
      <c r="S446">
        <v>0.89800000000000002</v>
      </c>
    </row>
    <row r="447" spans="2:19" x14ac:dyDescent="0.3">
      <c r="B447" s="10">
        <v>483</v>
      </c>
      <c r="C447">
        <v>17.809097972483869</v>
      </c>
      <c r="D447">
        <v>0.752</v>
      </c>
      <c r="E447" s="10">
        <v>453</v>
      </c>
      <c r="F447">
        <v>1.0704744696916626</v>
      </c>
      <c r="G447" s="10">
        <v>0.86799999999999999</v>
      </c>
      <c r="H447">
        <v>453</v>
      </c>
      <c r="I447">
        <v>15.012108426804138</v>
      </c>
      <c r="J447">
        <v>0.60399999999999998</v>
      </c>
      <c r="K447" s="12"/>
      <c r="L447" s="12"/>
      <c r="N447" s="10">
        <v>457</v>
      </c>
      <c r="O447">
        <v>1.5957691216057308</v>
      </c>
      <c r="P447" s="10">
        <v>1</v>
      </c>
      <c r="Q447" s="10">
        <v>465</v>
      </c>
      <c r="R447">
        <v>15.084028196876773</v>
      </c>
      <c r="S447">
        <v>0.77500000000000002</v>
      </c>
    </row>
    <row r="448" spans="2:19" x14ac:dyDescent="0.3">
      <c r="B448" s="10">
        <v>484</v>
      </c>
      <c r="C448">
        <v>125.37201513797082</v>
      </c>
      <c r="D448">
        <v>0.64500000000000002</v>
      </c>
      <c r="E448" s="10">
        <v>454</v>
      </c>
      <c r="F448">
        <v>0.33913379081997602</v>
      </c>
      <c r="G448" s="10">
        <v>1</v>
      </c>
      <c r="H448">
        <v>454</v>
      </c>
      <c r="I448">
        <v>2.4462677409178384</v>
      </c>
      <c r="J448">
        <v>0.66500000000000004</v>
      </c>
      <c r="K448" s="12"/>
      <c r="L448" s="12"/>
      <c r="N448" s="10">
        <v>458</v>
      </c>
      <c r="O448">
        <v>1.4272992929222168</v>
      </c>
      <c r="P448" s="10">
        <v>0.95599999999999996</v>
      </c>
      <c r="Q448" s="10">
        <v>466</v>
      </c>
      <c r="R448">
        <v>7.364781368494107</v>
      </c>
      <c r="S448">
        <v>0.93200000000000005</v>
      </c>
    </row>
    <row r="449" spans="2:19" x14ac:dyDescent="0.3">
      <c r="B449" s="10">
        <v>485</v>
      </c>
      <c r="C449">
        <v>32.122162552564482</v>
      </c>
      <c r="D449">
        <v>0.63200000000000001</v>
      </c>
      <c r="E449" s="10">
        <v>455</v>
      </c>
      <c r="F449">
        <v>0.61803872323710329</v>
      </c>
      <c r="G449" s="10">
        <v>0.86799999999999999</v>
      </c>
      <c r="H449">
        <v>455</v>
      </c>
      <c r="I449">
        <v>3.9573787284315491</v>
      </c>
      <c r="J449">
        <v>0.80300000000000005</v>
      </c>
      <c r="K449" s="12"/>
      <c r="L449" s="12"/>
      <c r="N449" s="10">
        <v>459</v>
      </c>
      <c r="O449">
        <v>7.1898209655211591</v>
      </c>
      <c r="P449" s="10">
        <v>0.76600000000000001</v>
      </c>
      <c r="Q449" s="10">
        <v>467</v>
      </c>
      <c r="R449">
        <v>10.217907939900583</v>
      </c>
      <c r="S449">
        <v>0.86399999999999999</v>
      </c>
    </row>
    <row r="450" spans="2:19" x14ac:dyDescent="0.3">
      <c r="B450" s="10">
        <v>486</v>
      </c>
      <c r="C450">
        <v>26.821266613927218</v>
      </c>
      <c r="D450">
        <v>0.76600000000000001</v>
      </c>
      <c r="E450" s="10">
        <v>456</v>
      </c>
      <c r="F450">
        <v>1.5553633450087505</v>
      </c>
      <c r="G450" s="10">
        <v>0.86399999999999999</v>
      </c>
      <c r="H450">
        <v>456</v>
      </c>
      <c r="I450">
        <v>7.3992770203319189</v>
      </c>
      <c r="J450">
        <v>0.77</v>
      </c>
      <c r="K450" s="12"/>
      <c r="L450" s="12"/>
      <c r="N450" s="10">
        <v>460</v>
      </c>
      <c r="O450">
        <v>2.8322092316478891</v>
      </c>
      <c r="P450" s="10">
        <v>0.81299999999999994</v>
      </c>
      <c r="Q450" s="10">
        <v>468</v>
      </c>
      <c r="R450">
        <v>11.556938532445283</v>
      </c>
      <c r="S450">
        <v>0.69</v>
      </c>
    </row>
    <row r="451" spans="2:19" x14ac:dyDescent="0.3">
      <c r="B451" s="10">
        <v>487</v>
      </c>
      <c r="C451">
        <v>35.548421176609928</v>
      </c>
      <c r="D451">
        <v>0.86399999999999999</v>
      </c>
      <c r="E451" s="10">
        <v>457</v>
      </c>
      <c r="F451">
        <v>2.2283703068536735</v>
      </c>
      <c r="G451" s="10">
        <v>0.59399999999999997</v>
      </c>
      <c r="H451">
        <v>457</v>
      </c>
      <c r="I451">
        <v>6.2112122975692463</v>
      </c>
      <c r="J451">
        <v>0.84199999999999997</v>
      </c>
      <c r="K451" s="12"/>
      <c r="L451" s="12"/>
      <c r="N451" s="10">
        <v>461</v>
      </c>
      <c r="O451">
        <v>11.136136298429758</v>
      </c>
      <c r="P451" s="10">
        <v>0.60199999999999998</v>
      </c>
      <c r="Q451" s="10">
        <v>469</v>
      </c>
      <c r="R451">
        <v>9.7980743859715247</v>
      </c>
      <c r="S451">
        <v>0.83</v>
      </c>
    </row>
    <row r="452" spans="2:19" x14ac:dyDescent="0.3">
      <c r="B452" s="10">
        <v>488</v>
      </c>
      <c r="C452">
        <v>11.512785788284711</v>
      </c>
      <c r="D452">
        <v>0.68100000000000005</v>
      </c>
      <c r="E452" s="10">
        <v>458</v>
      </c>
      <c r="F452">
        <v>0.61803872323710329</v>
      </c>
      <c r="G452" s="10">
        <v>0.82399999999999995</v>
      </c>
      <c r="H452">
        <v>458</v>
      </c>
      <c r="I452">
        <v>8.7476680686102437</v>
      </c>
      <c r="J452">
        <v>0.52400000000000002</v>
      </c>
      <c r="K452" s="12"/>
      <c r="L452" s="12"/>
      <c r="N452" s="10">
        <v>462</v>
      </c>
      <c r="O452">
        <v>2.7868909599918852</v>
      </c>
      <c r="P452" s="10">
        <v>0.63200000000000001</v>
      </c>
      <c r="Q452" s="10">
        <v>470</v>
      </c>
      <c r="R452">
        <v>22.845150237784459</v>
      </c>
      <c r="S452">
        <v>0.59899999999999998</v>
      </c>
    </row>
    <row r="453" spans="2:19" x14ac:dyDescent="0.3">
      <c r="B453" s="10">
        <v>489</v>
      </c>
      <c r="C453">
        <v>22.817266484883941</v>
      </c>
      <c r="D453">
        <v>0.51200000000000001</v>
      </c>
      <c r="E453" s="10">
        <v>459</v>
      </c>
      <c r="F453">
        <v>0.61803872323710329</v>
      </c>
      <c r="G453" s="10">
        <v>1</v>
      </c>
      <c r="H453">
        <v>459</v>
      </c>
      <c r="I453">
        <v>1.7841241161527712</v>
      </c>
      <c r="J453">
        <v>0.82099999999999995</v>
      </c>
      <c r="K453" s="12"/>
      <c r="L453" s="12"/>
      <c r="N453" s="10">
        <v>463</v>
      </c>
      <c r="O453">
        <v>11.584448541690975</v>
      </c>
      <c r="P453" s="10">
        <v>0.65600000000000003</v>
      </c>
      <c r="Q453" s="10">
        <v>471</v>
      </c>
      <c r="R453">
        <v>12.000141353731918</v>
      </c>
      <c r="S453">
        <v>0.65900000000000003</v>
      </c>
    </row>
    <row r="454" spans="2:19" x14ac:dyDescent="0.3">
      <c r="B454" s="10">
        <v>490</v>
      </c>
      <c r="C454">
        <v>126.53704554325994</v>
      </c>
      <c r="D454">
        <v>0.53500000000000003</v>
      </c>
      <c r="E454" s="10">
        <v>460</v>
      </c>
      <c r="F454">
        <v>8.1992102035511074</v>
      </c>
      <c r="G454" s="10">
        <v>0.63800000000000001</v>
      </c>
      <c r="H454">
        <v>460</v>
      </c>
      <c r="I454">
        <v>6.8729314786104583</v>
      </c>
      <c r="J454">
        <v>0.82899999999999996</v>
      </c>
      <c r="K454" s="12"/>
      <c r="L454" s="12"/>
      <c r="N454" s="10">
        <v>464</v>
      </c>
      <c r="O454">
        <v>3.477898169151024</v>
      </c>
      <c r="P454" s="10">
        <v>0.86599999999999999</v>
      </c>
      <c r="Q454" s="10">
        <v>472</v>
      </c>
      <c r="R454">
        <v>52.670051453069355</v>
      </c>
      <c r="S454">
        <v>0.71899999999999997</v>
      </c>
    </row>
    <row r="455" spans="2:19" x14ac:dyDescent="0.3">
      <c r="B455" s="10">
        <v>491</v>
      </c>
      <c r="C455">
        <v>20.52285656039119</v>
      </c>
      <c r="D455">
        <v>0.89</v>
      </c>
      <c r="E455" s="10">
        <v>461</v>
      </c>
      <c r="F455">
        <v>2.4977737626138796</v>
      </c>
      <c r="G455" s="10">
        <v>0.63700000000000001</v>
      </c>
      <c r="H455">
        <v>461</v>
      </c>
      <c r="I455">
        <v>2.1409489393833252</v>
      </c>
      <c r="J455">
        <v>0.97399999999999998</v>
      </c>
      <c r="K455" s="12"/>
      <c r="L455" s="12"/>
      <c r="N455" s="10">
        <v>465</v>
      </c>
      <c r="O455">
        <v>6.0974252522082422</v>
      </c>
      <c r="P455" s="10">
        <v>0.67500000000000004</v>
      </c>
      <c r="Q455" s="10">
        <v>473</v>
      </c>
      <c r="R455">
        <v>20.432700426489394</v>
      </c>
      <c r="S455">
        <v>0.71299999999999997</v>
      </c>
    </row>
    <row r="456" spans="2:19" x14ac:dyDescent="0.3">
      <c r="B456" s="10">
        <v>492</v>
      </c>
      <c r="C456">
        <v>45.112593455760049</v>
      </c>
      <c r="D456">
        <v>0.64700000000000002</v>
      </c>
      <c r="E456" s="10">
        <v>462</v>
      </c>
      <c r="F456">
        <v>0.94406974388262965</v>
      </c>
      <c r="G456" s="10">
        <v>0.88500000000000001</v>
      </c>
      <c r="H456">
        <v>462</v>
      </c>
      <c r="I456">
        <v>18.156038062637279</v>
      </c>
      <c r="J456">
        <v>0.54700000000000004</v>
      </c>
      <c r="K456" s="12"/>
      <c r="L456" s="12"/>
      <c r="N456" s="10">
        <v>466</v>
      </c>
      <c r="O456">
        <v>177.07321749096499</v>
      </c>
      <c r="P456" s="10">
        <v>0.40600000000000003</v>
      </c>
      <c r="Q456" s="10">
        <v>474</v>
      </c>
      <c r="R456">
        <v>17.034414936978127</v>
      </c>
      <c r="S456">
        <v>0.82799999999999996</v>
      </c>
    </row>
    <row r="457" spans="2:19" x14ac:dyDescent="0.3">
      <c r="B457" s="10">
        <v>494</v>
      </c>
      <c r="C457">
        <v>36.338364462986462</v>
      </c>
      <c r="D457">
        <v>0.76</v>
      </c>
      <c r="E457" s="10">
        <v>463</v>
      </c>
      <c r="F457">
        <v>0.61803872323710329</v>
      </c>
      <c r="G457" s="10">
        <v>0.81499999999999995</v>
      </c>
      <c r="H457">
        <v>463</v>
      </c>
      <c r="I457">
        <v>2.6221162334209898</v>
      </c>
      <c r="J457">
        <v>0.878</v>
      </c>
      <c r="K457" s="12"/>
      <c r="L457" s="12"/>
      <c r="N457" s="10">
        <v>467</v>
      </c>
      <c r="O457">
        <v>27.660253838881513</v>
      </c>
      <c r="P457" s="10">
        <v>0.56999999999999995</v>
      </c>
      <c r="Q457" s="10">
        <v>475</v>
      </c>
      <c r="R457">
        <v>50.753235590981859</v>
      </c>
      <c r="S457">
        <v>0.78200000000000003</v>
      </c>
    </row>
    <row r="458" spans="2:19" x14ac:dyDescent="0.3">
      <c r="B458" s="10">
        <v>495</v>
      </c>
      <c r="C458">
        <v>26.556494193112286</v>
      </c>
      <c r="D458">
        <v>0.72599999999999998</v>
      </c>
      <c r="E458" s="10">
        <v>464</v>
      </c>
      <c r="F458">
        <v>15.785213932812928</v>
      </c>
      <c r="G458" s="10">
        <v>0.58399999999999996</v>
      </c>
      <c r="H458">
        <v>464</v>
      </c>
      <c r="I458">
        <v>6.6660378120182591</v>
      </c>
      <c r="J458">
        <v>0.76300000000000001</v>
      </c>
      <c r="K458" s="12"/>
      <c r="L458" s="12"/>
      <c r="N458" s="10">
        <v>468</v>
      </c>
      <c r="O458">
        <v>4.4993898209967416</v>
      </c>
      <c r="P458" s="10">
        <v>0.63700000000000001</v>
      </c>
      <c r="Q458" s="10">
        <v>476</v>
      </c>
      <c r="R458">
        <v>21.622524386082947</v>
      </c>
      <c r="S458">
        <v>0.75600000000000001</v>
      </c>
    </row>
    <row r="459" spans="2:19" x14ac:dyDescent="0.3">
      <c r="B459" s="10">
        <v>496</v>
      </c>
      <c r="C459">
        <v>22.292272075993825</v>
      </c>
      <c r="D459">
        <v>0.73</v>
      </c>
      <c r="E459" s="10">
        <v>465</v>
      </c>
      <c r="F459">
        <v>5.3879366755708729</v>
      </c>
      <c r="G459" s="10">
        <v>0.69299999999999995</v>
      </c>
      <c r="H459">
        <v>465</v>
      </c>
      <c r="I459">
        <v>5.2320789569544912</v>
      </c>
      <c r="J459">
        <v>0.503</v>
      </c>
      <c r="K459" s="12"/>
      <c r="L459" s="12"/>
      <c r="N459" s="10">
        <v>469</v>
      </c>
      <c r="O459">
        <v>2.4721548929484132</v>
      </c>
      <c r="P459" s="10">
        <v>0.90500000000000003</v>
      </c>
      <c r="Q459" s="10">
        <v>477</v>
      </c>
      <c r="R459">
        <v>10.716632257155775</v>
      </c>
      <c r="S459">
        <v>0.72099999999999997</v>
      </c>
    </row>
    <row r="460" spans="2:19" x14ac:dyDescent="0.3">
      <c r="B460" s="10">
        <v>497</v>
      </c>
      <c r="C460">
        <v>31.751394796469995</v>
      </c>
      <c r="D460">
        <v>0.66700000000000004</v>
      </c>
      <c r="E460" s="10">
        <v>466</v>
      </c>
      <c r="F460">
        <v>0.61803872323710329</v>
      </c>
      <c r="G460" s="10">
        <v>0.89800000000000002</v>
      </c>
      <c r="H460">
        <v>466</v>
      </c>
      <c r="I460">
        <v>4.442433223290478</v>
      </c>
      <c r="J460">
        <v>0.92700000000000005</v>
      </c>
      <c r="K460" s="12"/>
      <c r="L460" s="12"/>
      <c r="N460" s="10">
        <v>470</v>
      </c>
      <c r="O460">
        <v>1.1834540545406396</v>
      </c>
      <c r="P460" s="10">
        <v>0.63800000000000001</v>
      </c>
      <c r="Q460" s="10">
        <v>478</v>
      </c>
      <c r="R460">
        <v>31.52199455477589</v>
      </c>
      <c r="S460">
        <v>0.57499999999999996</v>
      </c>
    </row>
    <row r="461" spans="2:19" x14ac:dyDescent="0.3">
      <c r="B461" s="10">
        <v>499</v>
      </c>
      <c r="C461">
        <v>44.105049330506155</v>
      </c>
      <c r="D461">
        <v>0.84199999999999997</v>
      </c>
      <c r="E461" s="10">
        <v>467</v>
      </c>
      <c r="F461">
        <v>1.381976597885342</v>
      </c>
      <c r="G461" s="10">
        <v>0.67900000000000005</v>
      </c>
      <c r="H461">
        <v>467</v>
      </c>
      <c r="I461">
        <v>6.5407070491730073</v>
      </c>
      <c r="J461">
        <v>0.77800000000000002</v>
      </c>
      <c r="K461" s="12"/>
      <c r="L461" s="12"/>
      <c r="N461" s="10">
        <v>471</v>
      </c>
      <c r="O461">
        <v>2.6221162334209898</v>
      </c>
      <c r="P461" s="10">
        <v>0.64400000000000002</v>
      </c>
      <c r="Q461" s="10">
        <v>479</v>
      </c>
      <c r="R461">
        <v>104.07485830409044</v>
      </c>
      <c r="S461">
        <v>0.69299999999999995</v>
      </c>
    </row>
    <row r="462" spans="2:19" x14ac:dyDescent="0.3">
      <c r="B462" s="10">
        <v>500</v>
      </c>
      <c r="C462">
        <v>8.7038929745110138</v>
      </c>
      <c r="D462">
        <v>0.79500000000000004</v>
      </c>
      <c r="E462" s="10">
        <v>468</v>
      </c>
      <c r="F462">
        <v>0.87403874447366325</v>
      </c>
      <c r="G462" s="10">
        <v>0.64400000000000002</v>
      </c>
      <c r="H462">
        <v>468</v>
      </c>
      <c r="I462">
        <v>6.6946270975072038</v>
      </c>
      <c r="J462">
        <v>0.68200000000000005</v>
      </c>
      <c r="K462" s="12"/>
      <c r="L462" s="12"/>
      <c r="N462" s="10">
        <v>472</v>
      </c>
      <c r="O462">
        <v>9.5679633813292888</v>
      </c>
      <c r="P462" s="10">
        <v>0.91100000000000003</v>
      </c>
      <c r="Q462" s="10">
        <v>480</v>
      </c>
      <c r="R462">
        <v>5.4115163798060095</v>
      </c>
      <c r="S462">
        <v>1</v>
      </c>
    </row>
    <row r="463" spans="2:19" x14ac:dyDescent="0.3">
      <c r="B463" s="10">
        <v>501</v>
      </c>
      <c r="C463">
        <v>49.848312865182741</v>
      </c>
      <c r="D463">
        <v>0.61699999999999999</v>
      </c>
      <c r="E463" s="10">
        <v>469</v>
      </c>
      <c r="F463">
        <v>0.61803872323710329</v>
      </c>
      <c r="G463" s="10">
        <v>0.89500000000000002</v>
      </c>
      <c r="H463">
        <v>469</v>
      </c>
      <c r="I463">
        <v>4.624978308224887</v>
      </c>
      <c r="J463">
        <v>0.76100000000000001</v>
      </c>
      <c r="K463" s="12"/>
      <c r="L463" s="12"/>
      <c r="N463" s="10">
        <v>473</v>
      </c>
      <c r="O463">
        <v>2.3669081090812791</v>
      </c>
      <c r="P463" s="10">
        <v>0.495</v>
      </c>
      <c r="Q463" s="10">
        <v>481</v>
      </c>
      <c r="R463">
        <v>11.650207529000003</v>
      </c>
      <c r="S463">
        <v>0.55700000000000005</v>
      </c>
    </row>
    <row r="464" spans="2:19" x14ac:dyDescent="0.3">
      <c r="B464" s="10">
        <v>502</v>
      </c>
      <c r="C464">
        <v>12.870449283923412</v>
      </c>
      <c r="D464">
        <v>0.89700000000000002</v>
      </c>
      <c r="E464" s="10">
        <v>470</v>
      </c>
      <c r="F464">
        <v>1.1283791670955126</v>
      </c>
      <c r="G464" s="10">
        <v>0.871</v>
      </c>
      <c r="H464">
        <v>471</v>
      </c>
      <c r="I464">
        <v>12.126795430653198</v>
      </c>
      <c r="J464">
        <v>0.747</v>
      </c>
      <c r="K464" s="12"/>
      <c r="L464" s="12"/>
      <c r="N464" s="10">
        <v>474</v>
      </c>
      <c r="O464">
        <v>1.9215604803731712</v>
      </c>
      <c r="P464" s="10">
        <v>0.53200000000000003</v>
      </c>
      <c r="Q464" s="10">
        <v>482</v>
      </c>
      <c r="R464">
        <v>46.278680169155834</v>
      </c>
      <c r="S464">
        <v>0.58399999999999996</v>
      </c>
    </row>
    <row r="465" spans="2:19" x14ac:dyDescent="0.3">
      <c r="B465" s="10">
        <v>503</v>
      </c>
      <c r="C465">
        <v>37.111497080285318</v>
      </c>
      <c r="D465">
        <v>0.61799999999999999</v>
      </c>
      <c r="E465" s="10">
        <v>471</v>
      </c>
      <c r="F465">
        <v>0.61803872323710329</v>
      </c>
      <c r="G465" s="10">
        <v>0.94299999999999995</v>
      </c>
      <c r="H465">
        <v>472</v>
      </c>
      <c r="I465">
        <v>2.4721548929484132</v>
      </c>
      <c r="J465">
        <v>0.32800000000000001</v>
      </c>
      <c r="K465" s="12"/>
      <c r="L465" s="12"/>
      <c r="N465" s="10">
        <v>475</v>
      </c>
      <c r="O465">
        <v>1.8881394877652593</v>
      </c>
      <c r="P465" s="10">
        <v>0.72299999999999998</v>
      </c>
      <c r="Q465" s="10">
        <v>483</v>
      </c>
      <c r="R465">
        <v>16.850294314223159</v>
      </c>
      <c r="S465">
        <v>0.82699999999999996</v>
      </c>
    </row>
    <row r="466" spans="2:19" x14ac:dyDescent="0.3">
      <c r="B466" s="10">
        <v>504</v>
      </c>
      <c r="C466">
        <v>42.520585056228128</v>
      </c>
      <c r="D466">
        <v>0.84499999999999997</v>
      </c>
      <c r="E466" s="10">
        <v>472</v>
      </c>
      <c r="F466">
        <v>1.009253008808064</v>
      </c>
      <c r="G466" s="10">
        <v>0.81499999999999995</v>
      </c>
      <c r="H466">
        <v>473</v>
      </c>
      <c r="I466">
        <v>1.4712264360219256</v>
      </c>
      <c r="J466">
        <v>0.84499999999999997</v>
      </c>
      <c r="K466" s="12"/>
      <c r="L466" s="12"/>
      <c r="N466" s="10">
        <v>476</v>
      </c>
      <c r="O466">
        <v>19.228852378420591</v>
      </c>
      <c r="P466" s="10">
        <v>0.68500000000000005</v>
      </c>
      <c r="Q466" s="10">
        <v>484</v>
      </c>
      <c r="R466">
        <v>146.63720343585194</v>
      </c>
      <c r="S466">
        <v>0.438</v>
      </c>
    </row>
    <row r="467" spans="2:19" x14ac:dyDescent="0.3">
      <c r="B467" s="10">
        <v>505</v>
      </c>
      <c r="C467">
        <v>20.175596210566653</v>
      </c>
      <c r="D467">
        <v>0.61899999999999999</v>
      </c>
      <c r="E467" s="10">
        <v>473</v>
      </c>
      <c r="F467">
        <v>0.7136496464611084</v>
      </c>
      <c r="G467" s="10">
        <v>0.77400000000000002</v>
      </c>
      <c r="H467">
        <v>474</v>
      </c>
      <c r="I467">
        <v>8.0345034020823434</v>
      </c>
      <c r="J467">
        <v>0.67900000000000005</v>
      </c>
      <c r="K467" s="12"/>
      <c r="L467" s="12"/>
      <c r="N467" s="10">
        <v>477</v>
      </c>
      <c r="O467">
        <v>1.7841241161527712</v>
      </c>
      <c r="P467" s="10">
        <v>0.81499999999999995</v>
      </c>
      <c r="Q467" s="10">
        <v>485</v>
      </c>
      <c r="R467">
        <v>35.06337268997769</v>
      </c>
      <c r="S467">
        <v>0.81499999999999995</v>
      </c>
    </row>
    <row r="468" spans="2:19" x14ac:dyDescent="0.3">
      <c r="B468" s="10">
        <v>506</v>
      </c>
      <c r="C468">
        <v>38.056668037759792</v>
      </c>
      <c r="D468">
        <v>0.623</v>
      </c>
      <c r="E468" s="10">
        <v>474</v>
      </c>
      <c r="F468">
        <v>1.1834540545406396</v>
      </c>
      <c r="G468" s="10">
        <v>0.76</v>
      </c>
      <c r="H468">
        <v>475</v>
      </c>
      <c r="I468">
        <v>2.5231325220201604</v>
      </c>
      <c r="J468">
        <v>0.90300000000000002</v>
      </c>
      <c r="K468" s="12"/>
      <c r="L468" s="12"/>
      <c r="N468" s="10">
        <v>478</v>
      </c>
      <c r="O468">
        <v>8.0027463473596789</v>
      </c>
      <c r="P468" s="10">
        <v>0.52500000000000002</v>
      </c>
      <c r="Q468" s="10">
        <v>486</v>
      </c>
      <c r="R468">
        <v>25.190922751975663</v>
      </c>
      <c r="S468">
        <v>0.5</v>
      </c>
    </row>
    <row r="469" spans="2:19" x14ac:dyDescent="0.3">
      <c r="B469" s="10">
        <v>507</v>
      </c>
      <c r="C469">
        <v>19.699832822521049</v>
      </c>
      <c r="D469">
        <v>0.436</v>
      </c>
      <c r="E469" s="10">
        <v>475</v>
      </c>
      <c r="F469">
        <v>1.9544100476116797</v>
      </c>
      <c r="G469" s="10">
        <v>0.70699999999999996</v>
      </c>
      <c r="H469">
        <v>476</v>
      </c>
      <c r="I469">
        <v>1.5138795132120959</v>
      </c>
      <c r="J469">
        <v>1</v>
      </c>
      <c r="K469" s="12"/>
      <c r="L469" s="12"/>
      <c r="N469" s="10">
        <v>479</v>
      </c>
      <c r="O469">
        <v>2.2283703068536735</v>
      </c>
      <c r="P469" s="10">
        <v>0.85799999999999998</v>
      </c>
      <c r="Q469" s="10">
        <v>487</v>
      </c>
      <c r="R469">
        <v>16.725152554709787</v>
      </c>
      <c r="S469">
        <v>0.71499999999999997</v>
      </c>
    </row>
    <row r="470" spans="2:19" x14ac:dyDescent="0.3">
      <c r="B470" s="10">
        <v>508</v>
      </c>
      <c r="C470">
        <v>84.846310384910737</v>
      </c>
      <c r="D470">
        <v>0.59</v>
      </c>
      <c r="E470" s="10">
        <v>476</v>
      </c>
      <c r="F470">
        <v>0.79788456080286541</v>
      </c>
      <c r="G470" s="10">
        <v>0.77700000000000002</v>
      </c>
      <c r="H470">
        <v>477</v>
      </c>
      <c r="I470">
        <v>4.7068426868115987</v>
      </c>
      <c r="J470">
        <v>0.872</v>
      </c>
      <c r="K470" s="12"/>
      <c r="L470" s="12"/>
      <c r="N470" s="10">
        <v>480</v>
      </c>
      <c r="O470">
        <v>17.429714724395517</v>
      </c>
      <c r="P470" s="10">
        <v>0.68600000000000005</v>
      </c>
      <c r="Q470" s="10">
        <v>488</v>
      </c>
      <c r="R470">
        <v>5.5965786691946899</v>
      </c>
      <c r="S470">
        <v>0.97599999999999998</v>
      </c>
    </row>
    <row r="471" spans="2:19" x14ac:dyDescent="0.3">
      <c r="B471" s="10">
        <v>509</v>
      </c>
      <c r="C471">
        <v>25.464895447136996</v>
      </c>
      <c r="D471">
        <v>0.34899999999999998</v>
      </c>
      <c r="E471" s="10">
        <v>477</v>
      </c>
      <c r="F471">
        <v>0.7136496464611084</v>
      </c>
      <c r="G471" s="10">
        <v>0.73099999999999998</v>
      </c>
      <c r="H471">
        <v>478</v>
      </c>
      <c r="I471">
        <v>7.8663487002629697</v>
      </c>
      <c r="J471">
        <v>0.746</v>
      </c>
      <c r="K471" s="12"/>
      <c r="L471" s="12"/>
      <c r="N471" s="10">
        <v>481</v>
      </c>
      <c r="O471">
        <v>3.441093978088511</v>
      </c>
      <c r="P471" s="10">
        <v>0.59699999999999998</v>
      </c>
      <c r="Q471" s="10">
        <v>489</v>
      </c>
      <c r="R471">
        <v>56.845005414577713</v>
      </c>
      <c r="S471">
        <v>0.71</v>
      </c>
    </row>
    <row r="472" spans="2:19" x14ac:dyDescent="0.3">
      <c r="B472" s="10">
        <v>510</v>
      </c>
      <c r="C472">
        <v>26.106802337642439</v>
      </c>
      <c r="D472">
        <v>0.64100000000000001</v>
      </c>
      <c r="E472" s="10">
        <v>478</v>
      </c>
      <c r="F472">
        <v>1.8194567365868921</v>
      </c>
      <c r="G472" s="10">
        <v>0.87</v>
      </c>
      <c r="H472">
        <v>479</v>
      </c>
      <c r="I472">
        <v>22.128893530973112</v>
      </c>
      <c r="J472">
        <v>0.71699999999999997</v>
      </c>
      <c r="K472" s="12"/>
      <c r="L472" s="12"/>
      <c r="N472" s="10">
        <v>482</v>
      </c>
      <c r="O472">
        <v>4.0212115361090577</v>
      </c>
      <c r="P472" s="10">
        <v>0.69099999999999995</v>
      </c>
      <c r="Q472" s="10">
        <v>490</v>
      </c>
      <c r="R472">
        <v>22.335067799924779</v>
      </c>
      <c r="S472">
        <v>0.39900000000000002</v>
      </c>
    </row>
    <row r="473" spans="2:19" x14ac:dyDescent="0.3">
      <c r="B473" s="10">
        <v>511</v>
      </c>
      <c r="C473">
        <v>13.587484461319489</v>
      </c>
      <c r="D473">
        <v>0.53100000000000003</v>
      </c>
      <c r="E473" s="10">
        <v>479</v>
      </c>
      <c r="F473">
        <v>0.7136496464611084</v>
      </c>
      <c r="G473" s="10">
        <v>0.99299999999999999</v>
      </c>
      <c r="H473">
        <v>480</v>
      </c>
      <c r="I473">
        <v>40.64828357019298</v>
      </c>
      <c r="J473">
        <v>0.80200000000000005</v>
      </c>
      <c r="K473" s="12"/>
      <c r="L473" s="12"/>
      <c r="N473" s="10">
        <v>483</v>
      </c>
      <c r="O473">
        <v>11.866772671948722</v>
      </c>
      <c r="P473" s="10">
        <v>0.442</v>
      </c>
      <c r="Q473" s="10">
        <v>491</v>
      </c>
      <c r="R473">
        <v>12.84073677960901</v>
      </c>
      <c r="S473">
        <v>0.86899999999999999</v>
      </c>
    </row>
    <row r="474" spans="2:19" x14ac:dyDescent="0.3">
      <c r="B474" s="10">
        <v>512</v>
      </c>
      <c r="C474">
        <v>36.208490153744286</v>
      </c>
      <c r="D474">
        <v>0.64900000000000002</v>
      </c>
      <c r="E474" s="10">
        <v>480</v>
      </c>
      <c r="F474">
        <v>0.61803872323710329</v>
      </c>
      <c r="G474" s="10">
        <v>0.47199999999999998</v>
      </c>
      <c r="H474">
        <v>481</v>
      </c>
      <c r="I474">
        <v>5.2442324668419795</v>
      </c>
      <c r="J474">
        <v>0.68300000000000005</v>
      </c>
      <c r="K474" s="12"/>
      <c r="L474" s="12"/>
      <c r="N474" s="10">
        <v>484</v>
      </c>
      <c r="O474">
        <v>15.590427482591444</v>
      </c>
      <c r="P474" s="10">
        <v>0.82199999999999995</v>
      </c>
      <c r="Q474" s="10">
        <v>492</v>
      </c>
      <c r="R474">
        <v>5.9601496036686061</v>
      </c>
      <c r="S474">
        <v>0.82</v>
      </c>
    </row>
    <row r="475" spans="2:19" x14ac:dyDescent="0.3">
      <c r="B475" s="10">
        <v>513</v>
      </c>
      <c r="C475">
        <v>14.432670907308619</v>
      </c>
      <c r="D475">
        <v>0.76</v>
      </c>
      <c r="E475" s="10">
        <v>481</v>
      </c>
      <c r="F475">
        <v>1.0704744696916626</v>
      </c>
      <c r="G475" s="10">
        <v>0.88300000000000001</v>
      </c>
      <c r="H475">
        <v>482</v>
      </c>
      <c r="I475">
        <v>1.381976597885342</v>
      </c>
      <c r="J475">
        <v>0.86899999999999999</v>
      </c>
      <c r="K475" s="12"/>
      <c r="L475" s="12"/>
      <c r="N475" s="10">
        <v>485</v>
      </c>
      <c r="O475">
        <v>14.106996166516312</v>
      </c>
      <c r="P475" s="10">
        <v>0.61899999999999999</v>
      </c>
      <c r="Q475" s="10">
        <v>493</v>
      </c>
      <c r="R475">
        <v>82.606295256800081</v>
      </c>
      <c r="S475">
        <v>0.63500000000000001</v>
      </c>
    </row>
    <row r="476" spans="2:19" x14ac:dyDescent="0.3">
      <c r="B476" s="10">
        <v>514</v>
      </c>
      <c r="C476">
        <v>26.286633503128026</v>
      </c>
      <c r="D476">
        <v>0.67100000000000004</v>
      </c>
      <c r="E476" s="10">
        <v>482</v>
      </c>
      <c r="F476">
        <v>0.3568248232305542</v>
      </c>
      <c r="G476" s="10">
        <v>1</v>
      </c>
      <c r="H476">
        <v>483</v>
      </c>
      <c r="I476">
        <v>17.535317221354788</v>
      </c>
      <c r="J476">
        <v>0.75600000000000001</v>
      </c>
      <c r="K476" s="12"/>
      <c r="L476" s="12"/>
      <c r="N476" s="10">
        <v>486</v>
      </c>
      <c r="O476">
        <v>2.2283703068536735</v>
      </c>
      <c r="P476" s="10">
        <v>0.83799999999999997</v>
      </c>
      <c r="Q476" s="10">
        <v>494</v>
      </c>
      <c r="R476">
        <v>17.517155313611116</v>
      </c>
      <c r="S476">
        <v>0.313</v>
      </c>
    </row>
    <row r="477" spans="2:19" x14ac:dyDescent="0.3">
      <c r="B477" s="10">
        <v>516</v>
      </c>
      <c r="C477">
        <v>27.859770754091915</v>
      </c>
      <c r="D477">
        <v>0.59</v>
      </c>
      <c r="E477" s="10">
        <v>483</v>
      </c>
      <c r="F477">
        <v>0.79788456080286541</v>
      </c>
      <c r="G477" s="10">
        <v>0.55500000000000005</v>
      </c>
      <c r="H477">
        <v>484</v>
      </c>
      <c r="I477">
        <v>6.2009543016379274</v>
      </c>
      <c r="J477">
        <v>0.80500000000000005</v>
      </c>
      <c r="K477" s="12"/>
      <c r="L477" s="12"/>
      <c r="N477" s="10">
        <v>487</v>
      </c>
      <c r="O477">
        <v>2.548238936628457</v>
      </c>
      <c r="P477" s="10">
        <v>0.91</v>
      </c>
      <c r="Q477" s="10">
        <v>495</v>
      </c>
      <c r="R477">
        <v>5.5965786691946899</v>
      </c>
      <c r="S477">
        <v>0.80400000000000005</v>
      </c>
    </row>
    <row r="478" spans="2:19" x14ac:dyDescent="0.3">
      <c r="B478" s="10">
        <v>517</v>
      </c>
      <c r="C478">
        <v>7.2163354536543096</v>
      </c>
      <c r="D478">
        <v>0.88700000000000001</v>
      </c>
      <c r="E478" s="10">
        <v>484</v>
      </c>
      <c r="F478">
        <v>2.9854106607209232</v>
      </c>
      <c r="G478" s="10">
        <v>0.68899999999999995</v>
      </c>
      <c r="H478">
        <v>485</v>
      </c>
      <c r="I478">
        <v>2.9207370559031141</v>
      </c>
      <c r="J478">
        <v>0.91900000000000004</v>
      </c>
      <c r="K478" s="12"/>
      <c r="L478" s="12"/>
      <c r="N478" s="10">
        <v>488</v>
      </c>
      <c r="O478">
        <v>7.0827705075461402</v>
      </c>
      <c r="P478" s="10">
        <v>0.86399999999999999</v>
      </c>
      <c r="Q478" s="10">
        <v>496</v>
      </c>
      <c r="R478">
        <v>27.184337986500395</v>
      </c>
      <c r="S478">
        <v>0.55500000000000005</v>
      </c>
    </row>
    <row r="479" spans="2:19" x14ac:dyDescent="0.3">
      <c r="B479" s="10">
        <v>518</v>
      </c>
      <c r="C479">
        <v>42.073565799029879</v>
      </c>
      <c r="D479">
        <v>0.57699999999999996</v>
      </c>
      <c r="E479" s="10">
        <v>485</v>
      </c>
      <c r="F479">
        <v>1.381976597885342</v>
      </c>
      <c r="G479" s="10">
        <v>0.76800000000000002</v>
      </c>
      <c r="H479">
        <v>486</v>
      </c>
      <c r="I479">
        <v>28.211735845458893</v>
      </c>
      <c r="J479">
        <v>0.84599999999999997</v>
      </c>
      <c r="K479" s="12"/>
      <c r="L479" s="12"/>
      <c r="N479" s="10">
        <v>489</v>
      </c>
      <c r="O479">
        <v>1.8881394877652593</v>
      </c>
      <c r="P479" s="10">
        <v>0.98799999999999999</v>
      </c>
      <c r="Q479" s="10">
        <v>497</v>
      </c>
      <c r="R479">
        <v>33.698699529051439</v>
      </c>
      <c r="S479">
        <v>0.82699999999999996</v>
      </c>
    </row>
    <row r="480" spans="2:19" x14ac:dyDescent="0.3">
      <c r="B480" s="10">
        <v>519</v>
      </c>
      <c r="C480">
        <v>28.03062830291303</v>
      </c>
      <c r="D480">
        <v>0.67500000000000004</v>
      </c>
      <c r="E480" s="10">
        <v>486</v>
      </c>
      <c r="F480">
        <v>3.8924992719778939</v>
      </c>
      <c r="G480" s="10">
        <v>0.48599999999999999</v>
      </c>
      <c r="H480">
        <v>487</v>
      </c>
      <c r="I480">
        <v>7.2075081286943155</v>
      </c>
      <c r="J480">
        <v>0.72399999999999998</v>
      </c>
      <c r="K480" s="12"/>
      <c r="L480" s="12"/>
      <c r="N480" s="10">
        <v>490</v>
      </c>
      <c r="O480">
        <v>5.8414741118062281</v>
      </c>
      <c r="P480" s="10">
        <v>0.57799999999999996</v>
      </c>
      <c r="Q480" s="10">
        <v>498</v>
      </c>
      <c r="R480">
        <v>15.492115871712882</v>
      </c>
      <c r="S480">
        <v>0.374</v>
      </c>
    </row>
    <row r="481" spans="2:19" x14ac:dyDescent="0.3">
      <c r="B481" s="10">
        <v>520</v>
      </c>
      <c r="C481">
        <v>132.75561929451291</v>
      </c>
      <c r="D481">
        <v>0.45500000000000002</v>
      </c>
      <c r="E481" s="10">
        <v>487</v>
      </c>
      <c r="F481">
        <v>1.009253008808064</v>
      </c>
      <c r="G481" s="10">
        <v>0.71899999999999997</v>
      </c>
      <c r="H481">
        <v>488</v>
      </c>
      <c r="I481">
        <v>3.7424103185095552</v>
      </c>
      <c r="J481">
        <v>0.76600000000000001</v>
      </c>
      <c r="K481" s="12"/>
      <c r="L481" s="12"/>
      <c r="N481" s="10">
        <v>491</v>
      </c>
      <c r="O481">
        <v>1.1283791670955126</v>
      </c>
      <c r="P481" s="10">
        <v>0.91400000000000003</v>
      </c>
      <c r="Q481" s="10">
        <v>499</v>
      </c>
      <c r="R481">
        <v>8.9063361511342389</v>
      </c>
      <c r="S481">
        <v>0.56899999999999995</v>
      </c>
    </row>
    <row r="482" spans="2:19" x14ac:dyDescent="0.3">
      <c r="B482" s="10">
        <v>521</v>
      </c>
      <c r="C482">
        <v>14.9142531983748</v>
      </c>
      <c r="D482">
        <v>0.84799999999999998</v>
      </c>
      <c r="E482" s="10">
        <v>488</v>
      </c>
      <c r="F482">
        <v>0.61803872323710329</v>
      </c>
      <c r="G482" s="10">
        <v>1</v>
      </c>
      <c r="H482">
        <v>489</v>
      </c>
      <c r="I482">
        <v>13.07654659525719</v>
      </c>
      <c r="J482">
        <v>0.68600000000000005</v>
      </c>
      <c r="K482" s="12"/>
      <c r="L482" s="12"/>
      <c r="N482" s="10">
        <v>492</v>
      </c>
      <c r="O482">
        <v>9.8886195717936527</v>
      </c>
      <c r="P482" s="10">
        <v>0.626</v>
      </c>
      <c r="Q482" s="10">
        <v>500</v>
      </c>
      <c r="R482">
        <v>19.436310681889264</v>
      </c>
      <c r="S482">
        <v>0.68300000000000005</v>
      </c>
    </row>
    <row r="483" spans="2:19" x14ac:dyDescent="0.3">
      <c r="B483" s="10">
        <v>522</v>
      </c>
      <c r="C483">
        <v>24.517267161522515</v>
      </c>
      <c r="D483">
        <v>0.55600000000000005</v>
      </c>
      <c r="E483" s="10">
        <v>489</v>
      </c>
      <c r="F483">
        <v>0.7136496464611084</v>
      </c>
      <c r="G483" s="10">
        <v>0.83599999999999997</v>
      </c>
      <c r="H483">
        <v>490</v>
      </c>
      <c r="I483">
        <v>1.7112717355495808</v>
      </c>
      <c r="J483">
        <v>0.63600000000000001</v>
      </c>
      <c r="K483" s="12"/>
      <c r="L483" s="12"/>
      <c r="N483" s="10">
        <v>493</v>
      </c>
      <c r="O483">
        <v>6.2825493143142177</v>
      </c>
      <c r="P483" s="10">
        <v>0.74</v>
      </c>
      <c r="Q483" s="10">
        <v>501</v>
      </c>
      <c r="R483">
        <v>17.458910246908253</v>
      </c>
      <c r="S483">
        <v>0.63100000000000001</v>
      </c>
    </row>
    <row r="484" spans="2:19" x14ac:dyDescent="0.3">
      <c r="B484" s="10">
        <v>523</v>
      </c>
      <c r="C484">
        <v>17.53894734606428</v>
      </c>
      <c r="D484">
        <v>0.68100000000000005</v>
      </c>
      <c r="E484" s="10">
        <v>490</v>
      </c>
      <c r="F484">
        <v>0.50462650440403201</v>
      </c>
      <c r="G484" s="10">
        <v>0.85699999999999998</v>
      </c>
      <c r="H484">
        <v>491</v>
      </c>
      <c r="I484">
        <v>7.0104954480248605</v>
      </c>
      <c r="J484">
        <v>0.49</v>
      </c>
      <c r="K484" s="12"/>
      <c r="L484" s="12"/>
      <c r="N484" s="10">
        <v>494</v>
      </c>
      <c r="O484">
        <v>2.3669081090812791</v>
      </c>
      <c r="P484" s="10">
        <v>0.755</v>
      </c>
      <c r="Q484" s="10">
        <v>502</v>
      </c>
      <c r="R484">
        <v>17.755396680345562</v>
      </c>
      <c r="S484">
        <v>0.71299999999999997</v>
      </c>
    </row>
    <row r="485" spans="2:19" x14ac:dyDescent="0.3">
      <c r="B485" s="10">
        <v>524</v>
      </c>
      <c r="C485">
        <v>70.155789384257119</v>
      </c>
      <c r="D485">
        <v>0.60199999999999998</v>
      </c>
      <c r="E485" s="10">
        <v>491</v>
      </c>
      <c r="F485">
        <v>0.7136496464611084</v>
      </c>
      <c r="G485" s="10">
        <v>0.98099999999999998</v>
      </c>
      <c r="H485">
        <v>492</v>
      </c>
      <c r="I485">
        <v>2.3936536824085959</v>
      </c>
      <c r="J485">
        <v>0.90700000000000003</v>
      </c>
      <c r="K485" s="12"/>
      <c r="L485" s="12"/>
      <c r="N485" s="10">
        <v>495</v>
      </c>
      <c r="O485">
        <v>2.9854106607209232</v>
      </c>
      <c r="P485" s="10">
        <v>0.69599999999999995</v>
      </c>
      <c r="Q485" s="10">
        <v>503</v>
      </c>
      <c r="R485">
        <v>50.54710470857902</v>
      </c>
      <c r="S485">
        <v>0.70299999999999996</v>
      </c>
    </row>
    <row r="486" spans="2:19" x14ac:dyDescent="0.3">
      <c r="B486" s="10">
        <v>525</v>
      </c>
      <c r="C486">
        <v>24.708669767927827</v>
      </c>
      <c r="D486">
        <v>0.68799999999999994</v>
      </c>
      <c r="E486" s="10">
        <v>492</v>
      </c>
      <c r="F486">
        <v>0.61803872323710329</v>
      </c>
      <c r="G486" s="10">
        <v>0.755</v>
      </c>
      <c r="H486">
        <v>493</v>
      </c>
      <c r="I486">
        <v>5.1462007860645498</v>
      </c>
      <c r="J486">
        <v>0.69299999999999995</v>
      </c>
      <c r="K486" s="12"/>
      <c r="L486" s="12"/>
      <c r="N486" s="10">
        <v>496</v>
      </c>
      <c r="O486">
        <v>3.1715284017974339</v>
      </c>
      <c r="P486" s="10">
        <v>0.84399999999999997</v>
      </c>
      <c r="Q486" s="10">
        <v>504</v>
      </c>
      <c r="R486">
        <v>35.242661305428555</v>
      </c>
      <c r="S486">
        <v>0.58399999999999996</v>
      </c>
    </row>
    <row r="487" spans="2:19" x14ac:dyDescent="0.3">
      <c r="B487" s="10">
        <v>527</v>
      </c>
      <c r="C487">
        <v>10.205439469191727</v>
      </c>
      <c r="D487">
        <v>1</v>
      </c>
      <c r="E487" s="10">
        <v>493</v>
      </c>
      <c r="F487">
        <v>2.3936536824085959</v>
      </c>
      <c r="G487" s="10">
        <v>0.60799999999999998</v>
      </c>
      <c r="H487">
        <v>494</v>
      </c>
      <c r="I487">
        <v>3.0066594033278284</v>
      </c>
      <c r="J487">
        <v>0.90300000000000002</v>
      </c>
      <c r="K487" s="12"/>
      <c r="L487" s="12"/>
      <c r="N487" s="10">
        <v>497</v>
      </c>
      <c r="O487">
        <v>2.2847936741452539</v>
      </c>
      <c r="P487" s="10">
        <v>0.84599999999999997</v>
      </c>
      <c r="Q487" s="10">
        <v>505</v>
      </c>
      <c r="R487">
        <v>12.173951002331696</v>
      </c>
      <c r="S487">
        <v>0.57299999999999995</v>
      </c>
    </row>
    <row r="488" spans="2:19" x14ac:dyDescent="0.3">
      <c r="B488" s="10">
        <v>528</v>
      </c>
      <c r="C488">
        <v>53.290088014351284</v>
      </c>
      <c r="D488">
        <v>0.52</v>
      </c>
      <c r="E488" s="10">
        <v>494</v>
      </c>
      <c r="F488">
        <v>0.50462650440403201</v>
      </c>
      <c r="G488" s="10">
        <v>0.83799999999999997</v>
      </c>
      <c r="H488">
        <v>495</v>
      </c>
      <c r="I488">
        <v>1.5553633450087505</v>
      </c>
      <c r="J488">
        <v>1</v>
      </c>
      <c r="K488" s="12"/>
      <c r="L488" s="12"/>
      <c r="N488" s="10">
        <v>498</v>
      </c>
      <c r="O488">
        <v>1.3351162356249091</v>
      </c>
      <c r="P488" s="10">
        <v>0.88700000000000001</v>
      </c>
      <c r="Q488" s="10">
        <v>506</v>
      </c>
      <c r="R488">
        <v>19.331213267143124</v>
      </c>
      <c r="S488">
        <v>0.79700000000000004</v>
      </c>
    </row>
    <row r="489" spans="2:19" x14ac:dyDescent="0.3">
      <c r="B489" s="10">
        <v>529</v>
      </c>
      <c r="C489">
        <v>80.641620610791577</v>
      </c>
      <c r="D489">
        <v>0.72299999999999998</v>
      </c>
      <c r="E489" s="10">
        <v>495</v>
      </c>
      <c r="F489">
        <v>1.0704744696916626</v>
      </c>
      <c r="G489" s="10">
        <v>0.88300000000000001</v>
      </c>
      <c r="H489">
        <v>496</v>
      </c>
      <c r="I489">
        <v>3.496154977894653</v>
      </c>
      <c r="J489">
        <v>0.91900000000000004</v>
      </c>
      <c r="K489" s="12"/>
      <c r="L489" s="12"/>
      <c r="N489" s="10">
        <v>499</v>
      </c>
      <c r="O489">
        <v>2.1409489393833252</v>
      </c>
      <c r="P489" s="10">
        <v>0.89800000000000002</v>
      </c>
      <c r="Q489" s="10">
        <v>507</v>
      </c>
      <c r="R489">
        <v>13.629587285639293</v>
      </c>
      <c r="S489">
        <v>0.89</v>
      </c>
    </row>
    <row r="490" spans="2:19" x14ac:dyDescent="0.3">
      <c r="B490" s="10">
        <v>530</v>
      </c>
      <c r="C490">
        <v>50.974770846915249</v>
      </c>
      <c r="D490">
        <v>0.623</v>
      </c>
      <c r="E490" s="10">
        <v>496</v>
      </c>
      <c r="F490">
        <v>0.61803872323710329</v>
      </c>
      <c r="G490" s="10">
        <v>0.96499999999999997</v>
      </c>
      <c r="H490">
        <v>497</v>
      </c>
      <c r="I490">
        <v>2.4462677409178384</v>
      </c>
      <c r="J490">
        <v>0.76400000000000001</v>
      </c>
      <c r="K490" s="12"/>
      <c r="L490" s="12"/>
      <c r="N490" s="10">
        <v>500</v>
      </c>
      <c r="O490">
        <v>4.2370600161864349</v>
      </c>
      <c r="P490" s="10">
        <v>0.70699999999999996</v>
      </c>
      <c r="Q490" s="10">
        <v>508</v>
      </c>
      <c r="R490">
        <v>47.524726494801691</v>
      </c>
      <c r="S490">
        <v>0.371</v>
      </c>
    </row>
    <row r="491" spans="2:19" x14ac:dyDescent="0.3">
      <c r="B491" s="10">
        <v>531</v>
      </c>
      <c r="C491">
        <v>22.186356347868703</v>
      </c>
      <c r="D491">
        <v>0.876</v>
      </c>
      <c r="E491" s="10">
        <v>497</v>
      </c>
      <c r="F491">
        <v>0.61803872323710329</v>
      </c>
      <c r="G491" s="10">
        <v>0.88</v>
      </c>
      <c r="H491">
        <v>498</v>
      </c>
      <c r="I491">
        <v>13.741230821299258</v>
      </c>
      <c r="J491">
        <v>0.56999999999999995</v>
      </c>
      <c r="K491" s="12"/>
      <c r="L491" s="12"/>
      <c r="N491" s="10">
        <v>501</v>
      </c>
      <c r="O491">
        <v>12.585348599266302</v>
      </c>
      <c r="P491" s="10">
        <v>0.56799999999999995</v>
      </c>
      <c r="Q491" s="10">
        <v>509</v>
      </c>
      <c r="R491">
        <v>9.3662268087129252</v>
      </c>
      <c r="S491">
        <v>0.58099999999999996</v>
      </c>
    </row>
    <row r="492" spans="2:19" x14ac:dyDescent="0.3">
      <c r="B492" s="10">
        <v>532</v>
      </c>
      <c r="C492">
        <v>32.994239053940376</v>
      </c>
      <c r="D492">
        <v>0.38300000000000001</v>
      </c>
      <c r="E492" s="10">
        <v>498</v>
      </c>
      <c r="F492">
        <v>4.9314171699869007</v>
      </c>
      <c r="G492" s="10">
        <v>0.42499999999999999</v>
      </c>
      <c r="H492">
        <v>499</v>
      </c>
      <c r="I492">
        <v>11.451797811161432</v>
      </c>
      <c r="J492">
        <v>0.752</v>
      </c>
      <c r="K492" s="12"/>
      <c r="L492" s="12"/>
      <c r="N492" s="10">
        <v>502</v>
      </c>
      <c r="O492">
        <v>21.871353340774334</v>
      </c>
      <c r="P492" s="10">
        <v>0.61699999999999999</v>
      </c>
      <c r="Q492" s="10">
        <v>510</v>
      </c>
      <c r="R492">
        <v>11.283791670955125</v>
      </c>
      <c r="S492">
        <v>0.47799999999999998</v>
      </c>
    </row>
    <row r="493" spans="2:19" x14ac:dyDescent="0.3">
      <c r="B493" s="10">
        <v>534</v>
      </c>
      <c r="C493">
        <v>11.914957374576321</v>
      </c>
      <c r="D493">
        <v>0.71399999999999997</v>
      </c>
      <c r="E493" s="10">
        <v>499</v>
      </c>
      <c r="F493">
        <v>12.885279843040477</v>
      </c>
      <c r="G493" s="10">
        <v>0.36399999999999999</v>
      </c>
      <c r="H493">
        <v>500</v>
      </c>
      <c r="I493">
        <v>2.6702324712498182</v>
      </c>
      <c r="J493">
        <v>0.98499999999999999</v>
      </c>
      <c r="K493" s="12"/>
      <c r="L493" s="12"/>
      <c r="N493" s="10">
        <v>503</v>
      </c>
      <c r="O493">
        <v>1.7841241161527712</v>
      </c>
      <c r="P493" s="10">
        <v>0.78400000000000003</v>
      </c>
      <c r="Q493" s="10">
        <v>511</v>
      </c>
      <c r="R493">
        <v>5.0082750554739608</v>
      </c>
      <c r="S493">
        <v>0.71899999999999997</v>
      </c>
    </row>
    <row r="494" spans="2:19" x14ac:dyDescent="0.3">
      <c r="B494" s="10">
        <v>535</v>
      </c>
      <c r="C494">
        <v>22.713798967294924</v>
      </c>
      <c r="D494">
        <v>0.85399999999999998</v>
      </c>
      <c r="E494" s="10">
        <v>500</v>
      </c>
      <c r="F494">
        <v>2.9640095915284457</v>
      </c>
      <c r="G494" s="10">
        <v>0.41399999999999998</v>
      </c>
      <c r="H494">
        <v>501</v>
      </c>
      <c r="I494">
        <v>2.6221162334209898</v>
      </c>
      <c r="J494">
        <v>0.91600000000000004</v>
      </c>
      <c r="K494" s="12"/>
      <c r="L494" s="12"/>
      <c r="N494" s="10">
        <v>504</v>
      </c>
      <c r="O494">
        <v>22.275130764673257</v>
      </c>
      <c r="P494" s="10">
        <v>0.749</v>
      </c>
      <c r="Q494" s="10">
        <v>512</v>
      </c>
      <c r="R494">
        <v>12.089991717763775</v>
      </c>
      <c r="S494">
        <v>0.73399999999999999</v>
      </c>
    </row>
    <row r="495" spans="2:19" x14ac:dyDescent="0.3">
      <c r="B495" s="10">
        <v>536</v>
      </c>
      <c r="C495">
        <v>10.433694507453072</v>
      </c>
      <c r="D495">
        <v>0.48599999999999999</v>
      </c>
      <c r="E495" s="10">
        <v>501</v>
      </c>
      <c r="F495">
        <v>0.79788456080286541</v>
      </c>
      <c r="G495" s="10">
        <v>0.55900000000000005</v>
      </c>
      <c r="H495">
        <v>502</v>
      </c>
      <c r="I495">
        <v>3.0901936161855166</v>
      </c>
      <c r="J495">
        <v>1</v>
      </c>
      <c r="K495" s="12"/>
      <c r="L495" s="12"/>
      <c r="N495" s="10">
        <v>505</v>
      </c>
      <c r="O495">
        <v>2.0498025508877769</v>
      </c>
      <c r="P495" s="10">
        <v>0.876</v>
      </c>
      <c r="Q495" s="10">
        <v>513</v>
      </c>
      <c r="R495">
        <v>1.4272992929222168</v>
      </c>
      <c r="S495">
        <v>1</v>
      </c>
    </row>
    <row r="496" spans="2:19" x14ac:dyDescent="0.3">
      <c r="B496" s="10">
        <v>537</v>
      </c>
      <c r="C496">
        <v>19.212291482764975</v>
      </c>
      <c r="D496">
        <v>0.51700000000000002</v>
      </c>
      <c r="E496" s="10">
        <v>502</v>
      </c>
      <c r="F496">
        <v>0.61803872323710329</v>
      </c>
      <c r="G496" s="10">
        <v>1</v>
      </c>
      <c r="H496">
        <v>503</v>
      </c>
      <c r="I496">
        <v>5.1089539699502913</v>
      </c>
      <c r="J496">
        <v>0.83299999999999996</v>
      </c>
      <c r="K496" s="12"/>
      <c r="L496" s="12"/>
      <c r="N496" s="10">
        <v>506</v>
      </c>
      <c r="O496">
        <v>9.5279577843112371</v>
      </c>
      <c r="P496" s="10">
        <v>0.77500000000000002</v>
      </c>
      <c r="Q496" s="10">
        <v>514</v>
      </c>
      <c r="R496">
        <v>12.761165219980004</v>
      </c>
      <c r="S496">
        <v>0.61899999999999999</v>
      </c>
    </row>
    <row r="497" spans="2:19" x14ac:dyDescent="0.3">
      <c r="B497" s="10">
        <v>538</v>
      </c>
      <c r="C497">
        <v>31.751394796469995</v>
      </c>
      <c r="D497">
        <v>0.79100000000000004</v>
      </c>
      <c r="E497" s="10">
        <v>503</v>
      </c>
      <c r="F497">
        <v>0.7136496464611084</v>
      </c>
      <c r="G497" s="10">
        <v>0.95299999999999996</v>
      </c>
      <c r="H497">
        <v>504</v>
      </c>
      <c r="I497">
        <v>9.1947325012974037</v>
      </c>
      <c r="J497">
        <v>0.80800000000000005</v>
      </c>
      <c r="K497" s="12"/>
      <c r="L497" s="12"/>
      <c r="N497" s="10">
        <v>507</v>
      </c>
      <c r="O497">
        <v>23.097345502114162</v>
      </c>
      <c r="P497" s="10">
        <v>0.61499999999999999</v>
      </c>
      <c r="Q497" s="10">
        <v>515</v>
      </c>
      <c r="R497">
        <v>10.111435874406443</v>
      </c>
      <c r="S497">
        <v>0.433</v>
      </c>
    </row>
    <row r="498" spans="2:19" x14ac:dyDescent="0.3">
      <c r="B498" s="10">
        <v>539</v>
      </c>
      <c r="C498">
        <v>13.231418571003069</v>
      </c>
      <c r="D498">
        <v>0.82099999999999995</v>
      </c>
      <c r="E498" s="10">
        <v>504</v>
      </c>
      <c r="F498">
        <v>0.7136496464611084</v>
      </c>
      <c r="G498" s="10">
        <v>0.82899999999999996</v>
      </c>
      <c r="H498">
        <v>505</v>
      </c>
      <c r="I498">
        <v>6.7702750025730758</v>
      </c>
      <c r="J498">
        <v>0.81699999999999995</v>
      </c>
      <c r="K498" s="12"/>
      <c r="L498" s="12"/>
      <c r="N498" s="10">
        <v>508</v>
      </c>
      <c r="O498">
        <v>4.2670042758020319</v>
      </c>
      <c r="P498" s="10">
        <v>0.69299999999999995</v>
      </c>
      <c r="Q498" s="10">
        <v>516</v>
      </c>
      <c r="R498">
        <v>11.003866625160175</v>
      </c>
      <c r="S498">
        <v>0.68500000000000005</v>
      </c>
    </row>
    <row r="499" spans="2:19" x14ac:dyDescent="0.3">
      <c r="B499" s="10">
        <v>540</v>
      </c>
      <c r="C499">
        <v>13.231418571003069</v>
      </c>
      <c r="D499">
        <v>0.71199999999999997</v>
      </c>
      <c r="E499" s="10">
        <v>505</v>
      </c>
      <c r="F499">
        <v>7.7193011790968242</v>
      </c>
      <c r="G499" s="10">
        <v>0.628</v>
      </c>
      <c r="H499">
        <v>506</v>
      </c>
      <c r="I499">
        <v>18.156038062637279</v>
      </c>
      <c r="J499">
        <v>0.752</v>
      </c>
      <c r="K499" s="12"/>
      <c r="L499" s="12"/>
      <c r="N499" s="10">
        <v>509</v>
      </c>
      <c r="O499">
        <v>2.2283703068536735</v>
      </c>
      <c r="P499" s="10">
        <v>0.53600000000000003</v>
      </c>
      <c r="Q499" s="10">
        <v>517</v>
      </c>
      <c r="R499">
        <v>42.786257342985927</v>
      </c>
      <c r="S499">
        <v>0.66900000000000004</v>
      </c>
    </row>
    <row r="500" spans="2:19" x14ac:dyDescent="0.3">
      <c r="B500" s="10">
        <v>541</v>
      </c>
      <c r="C500">
        <v>9.72634043069759</v>
      </c>
      <c r="D500">
        <v>0.43099999999999999</v>
      </c>
      <c r="E500" s="10">
        <v>506</v>
      </c>
      <c r="F500">
        <v>1.0704744696916626</v>
      </c>
      <c r="G500" s="10">
        <v>0.63800000000000001</v>
      </c>
      <c r="H500">
        <v>507</v>
      </c>
      <c r="I500">
        <v>4.0996051017755537</v>
      </c>
      <c r="J500">
        <v>0.66</v>
      </c>
      <c r="K500" s="12"/>
      <c r="L500" s="12"/>
      <c r="N500" s="10">
        <v>510</v>
      </c>
      <c r="O500">
        <v>2.2847936741452539</v>
      </c>
      <c r="P500" s="10">
        <v>0.84599999999999997</v>
      </c>
      <c r="Q500" s="10">
        <v>518</v>
      </c>
      <c r="R500">
        <v>43.631958095964656</v>
      </c>
      <c r="S500">
        <v>0.71699999999999997</v>
      </c>
    </row>
    <row r="501" spans="2:19" x14ac:dyDescent="0.3">
      <c r="B501" s="10">
        <v>542</v>
      </c>
      <c r="C501">
        <v>46.354277641821376</v>
      </c>
      <c r="D501">
        <v>0.67800000000000005</v>
      </c>
      <c r="E501" s="10">
        <v>507</v>
      </c>
      <c r="F501">
        <v>4.3992318738587164</v>
      </c>
      <c r="G501" s="10">
        <v>0.36699999999999999</v>
      </c>
      <c r="H501">
        <v>508</v>
      </c>
      <c r="I501">
        <v>3.211423409074988</v>
      </c>
      <c r="J501">
        <v>0.73599999999999999</v>
      </c>
      <c r="K501" s="12"/>
      <c r="L501" s="12"/>
      <c r="N501" s="10">
        <v>511</v>
      </c>
      <c r="O501">
        <v>2.9854106607209232</v>
      </c>
      <c r="P501" s="10">
        <v>0.82499999999999996</v>
      </c>
      <c r="Q501" s="10">
        <v>519</v>
      </c>
      <c r="R501">
        <v>15.016348536598279</v>
      </c>
      <c r="S501">
        <v>0.58199999999999996</v>
      </c>
    </row>
    <row r="502" spans="2:19" x14ac:dyDescent="0.3">
      <c r="B502" s="10">
        <v>543</v>
      </c>
      <c r="C502">
        <v>69.583585282154559</v>
      </c>
      <c r="D502">
        <v>0.52600000000000002</v>
      </c>
      <c r="E502" s="10">
        <v>508</v>
      </c>
      <c r="F502">
        <v>0.7136496464611084</v>
      </c>
      <c r="G502" s="10">
        <v>0.61899999999999999</v>
      </c>
      <c r="H502">
        <v>509</v>
      </c>
      <c r="I502">
        <v>4.9314171699869007</v>
      </c>
      <c r="J502">
        <v>0.78600000000000003</v>
      </c>
      <c r="K502" s="12"/>
      <c r="L502" s="12"/>
      <c r="N502" s="10">
        <v>512</v>
      </c>
      <c r="O502">
        <v>2.9854106607209232</v>
      </c>
      <c r="P502" s="10">
        <v>0.45400000000000001</v>
      </c>
      <c r="Q502" s="10">
        <v>520</v>
      </c>
      <c r="R502">
        <v>16.281537802488465</v>
      </c>
      <c r="S502">
        <v>0.47</v>
      </c>
    </row>
    <row r="503" spans="2:19" x14ac:dyDescent="0.3">
      <c r="B503" s="10">
        <v>544</v>
      </c>
      <c r="C503">
        <v>11.512785788284711</v>
      </c>
      <c r="D503">
        <v>0.86699999999999999</v>
      </c>
      <c r="E503" s="10">
        <v>509</v>
      </c>
      <c r="F503">
        <v>1.8194567365868921</v>
      </c>
      <c r="G503" s="10">
        <v>0.91300000000000003</v>
      </c>
      <c r="H503">
        <v>510</v>
      </c>
      <c r="I503">
        <v>3.0695231927842155</v>
      </c>
      <c r="J503">
        <v>0.61499999999999999</v>
      </c>
      <c r="K503" s="12"/>
      <c r="L503" s="12"/>
      <c r="N503" s="10">
        <v>513</v>
      </c>
      <c r="O503">
        <v>6.8264608207552877</v>
      </c>
      <c r="P503" s="10">
        <v>0.69299999999999995</v>
      </c>
      <c r="Q503" s="10">
        <v>521</v>
      </c>
      <c r="R503">
        <v>11.650207529000003</v>
      </c>
      <c r="S503">
        <v>0.871</v>
      </c>
    </row>
    <row r="504" spans="2:19" x14ac:dyDescent="0.3">
      <c r="B504" s="10">
        <v>545</v>
      </c>
      <c r="C504">
        <v>11.715597420637607</v>
      </c>
      <c r="D504">
        <v>0.80200000000000005</v>
      </c>
      <c r="E504" s="10">
        <v>510</v>
      </c>
      <c r="F504">
        <v>0.61803872323710329</v>
      </c>
      <c r="G504" s="10">
        <v>1</v>
      </c>
      <c r="H504">
        <v>511</v>
      </c>
      <c r="I504">
        <v>7.4250435882244181</v>
      </c>
      <c r="J504">
        <v>0.76600000000000001</v>
      </c>
      <c r="K504" s="12"/>
      <c r="L504" s="12"/>
      <c r="N504" s="10">
        <v>514</v>
      </c>
      <c r="O504">
        <v>3.8761097285648298</v>
      </c>
      <c r="P504" s="10">
        <v>0.67600000000000005</v>
      </c>
      <c r="Q504" s="10">
        <v>522</v>
      </c>
      <c r="R504">
        <v>9.9079144575980802</v>
      </c>
      <c r="S504">
        <v>0.84799999999999998</v>
      </c>
    </row>
    <row r="505" spans="2:19" x14ac:dyDescent="0.3">
      <c r="B505" s="10">
        <v>546</v>
      </c>
      <c r="C505">
        <v>78.951070386698774</v>
      </c>
      <c r="D505">
        <v>0.66</v>
      </c>
      <c r="E505" s="10">
        <v>511</v>
      </c>
      <c r="F505">
        <v>1.8194567365868921</v>
      </c>
      <c r="G505" s="10">
        <v>0.81699999999999995</v>
      </c>
      <c r="H505">
        <v>512</v>
      </c>
      <c r="I505">
        <v>2.3124891541124435</v>
      </c>
      <c r="J505">
        <v>0.60399999999999998</v>
      </c>
      <c r="K505" s="12"/>
      <c r="L505" s="12"/>
      <c r="N505" s="10">
        <v>515</v>
      </c>
      <c r="O505">
        <v>19.419926703017065</v>
      </c>
      <c r="P505" s="10">
        <v>0.83199999999999996</v>
      </c>
      <c r="Q505" s="10">
        <v>523</v>
      </c>
      <c r="R505">
        <v>10.111435874406443</v>
      </c>
      <c r="S505">
        <v>0.72199999999999998</v>
      </c>
    </row>
    <row r="506" spans="2:19" x14ac:dyDescent="0.3">
      <c r="B506" s="10">
        <v>547</v>
      </c>
      <c r="C506">
        <v>33.632514201925474</v>
      </c>
      <c r="D506">
        <v>0.5</v>
      </c>
      <c r="E506" s="10">
        <v>512</v>
      </c>
      <c r="F506">
        <v>3.0695231927842155</v>
      </c>
      <c r="G506" s="10">
        <v>0.56699999999999995</v>
      </c>
      <c r="H506">
        <v>513</v>
      </c>
      <c r="I506">
        <v>2.6702324712498182</v>
      </c>
      <c r="J506">
        <v>0.51500000000000001</v>
      </c>
      <c r="K506" s="12"/>
      <c r="L506" s="12"/>
      <c r="N506" s="10">
        <v>516</v>
      </c>
      <c r="O506">
        <v>1.1283791670955126</v>
      </c>
      <c r="P506" s="10">
        <v>1</v>
      </c>
      <c r="Q506" s="10">
        <v>524</v>
      </c>
      <c r="R506">
        <v>12.761165219980004</v>
      </c>
      <c r="S506">
        <v>0.83399999999999996</v>
      </c>
    </row>
    <row r="507" spans="2:19" x14ac:dyDescent="0.3">
      <c r="B507" s="10">
        <v>549</v>
      </c>
      <c r="C507">
        <v>130.98970733918574</v>
      </c>
      <c r="D507">
        <v>0.504</v>
      </c>
      <c r="E507" s="10">
        <v>513</v>
      </c>
      <c r="F507">
        <v>1.1283791670955126</v>
      </c>
      <c r="G507" s="10">
        <v>0.86399999999999999</v>
      </c>
      <c r="H507">
        <v>514</v>
      </c>
      <c r="I507">
        <v>7.3214332499415953</v>
      </c>
      <c r="J507">
        <v>0.753</v>
      </c>
      <c r="K507" s="12"/>
      <c r="L507" s="12"/>
      <c r="N507" s="10">
        <v>517</v>
      </c>
      <c r="O507">
        <v>3.0901936161855166</v>
      </c>
      <c r="P507" s="10">
        <v>0.69799999999999995</v>
      </c>
      <c r="Q507" s="10">
        <v>525</v>
      </c>
      <c r="R507">
        <v>12.84073677960901</v>
      </c>
      <c r="S507">
        <v>0.54</v>
      </c>
    </row>
    <row r="508" spans="2:19" x14ac:dyDescent="0.3">
      <c r="B508" s="10">
        <v>550</v>
      </c>
      <c r="C508">
        <v>25.464895447136996</v>
      </c>
      <c r="D508">
        <v>0.746</v>
      </c>
      <c r="E508" s="10">
        <v>514</v>
      </c>
      <c r="F508">
        <v>1.381976597885342</v>
      </c>
      <c r="G508" s="10">
        <v>0.69599999999999995</v>
      </c>
      <c r="H508">
        <v>515</v>
      </c>
      <c r="I508">
        <v>12.401908603275855</v>
      </c>
      <c r="J508">
        <v>0.60899999999999999</v>
      </c>
      <c r="K508" s="12"/>
      <c r="L508" s="12"/>
      <c r="N508" s="10">
        <v>518</v>
      </c>
      <c r="O508">
        <v>5.1462007860645498</v>
      </c>
      <c r="P508" s="10">
        <v>0.85599999999999998</v>
      </c>
      <c r="Q508" s="10">
        <v>526</v>
      </c>
      <c r="R508">
        <v>33.480742154032924</v>
      </c>
      <c r="S508">
        <v>0.78300000000000003</v>
      </c>
    </row>
    <row r="509" spans="2:19" x14ac:dyDescent="0.3">
      <c r="B509" s="10">
        <v>551</v>
      </c>
      <c r="C509">
        <v>39.699066846377946</v>
      </c>
      <c r="D509">
        <v>0.74199999999999999</v>
      </c>
      <c r="E509" s="10">
        <v>515</v>
      </c>
      <c r="F509">
        <v>0.79788456080286541</v>
      </c>
      <c r="G509" s="10">
        <v>1</v>
      </c>
      <c r="H509">
        <v>516</v>
      </c>
      <c r="I509">
        <v>8.8776983401727811</v>
      </c>
      <c r="J509">
        <v>0.73799999999999999</v>
      </c>
      <c r="K509" s="12"/>
      <c r="L509" s="12"/>
      <c r="N509" s="10">
        <v>519</v>
      </c>
      <c r="O509">
        <v>4.2069026220984442</v>
      </c>
      <c r="P509" s="10">
        <v>0.73899999999999999</v>
      </c>
      <c r="Q509" s="10">
        <v>527</v>
      </c>
      <c r="R509">
        <v>16.785943859369109</v>
      </c>
      <c r="S509">
        <v>0.78400000000000003</v>
      </c>
    </row>
    <row r="510" spans="2:19" x14ac:dyDescent="0.3">
      <c r="B510" s="10">
        <v>552</v>
      </c>
      <c r="C510">
        <v>26.46764812961829</v>
      </c>
      <c r="D510">
        <v>0.78200000000000003</v>
      </c>
      <c r="E510" s="10">
        <v>516</v>
      </c>
      <c r="F510">
        <v>0.7136496464611084</v>
      </c>
      <c r="G510" s="10">
        <v>0.74299999999999999</v>
      </c>
      <c r="H510">
        <v>517</v>
      </c>
      <c r="I510">
        <v>6.6469099739886763</v>
      </c>
      <c r="J510">
        <v>0.79800000000000004</v>
      </c>
      <c r="K510" s="12"/>
      <c r="L510" s="12"/>
      <c r="N510" s="10">
        <v>520</v>
      </c>
      <c r="O510">
        <v>2.0498025508877769</v>
      </c>
      <c r="P510" s="10">
        <v>0.71899999999999997</v>
      </c>
      <c r="Q510" s="10">
        <v>528</v>
      </c>
      <c r="R510">
        <v>17.396811195835522</v>
      </c>
      <c r="S510">
        <v>0.72799999999999998</v>
      </c>
    </row>
    <row r="511" spans="2:19" x14ac:dyDescent="0.3">
      <c r="B511" s="10">
        <v>553</v>
      </c>
      <c r="C511">
        <v>41.73477802981229</v>
      </c>
      <c r="D511">
        <v>0.44500000000000001</v>
      </c>
      <c r="E511" s="10">
        <v>517</v>
      </c>
      <c r="F511">
        <v>1.0704744696916626</v>
      </c>
      <c r="G511" s="10">
        <v>0.83</v>
      </c>
      <c r="H511">
        <v>518</v>
      </c>
      <c r="I511">
        <v>6.3830764864229232</v>
      </c>
      <c r="J511">
        <v>0.66400000000000003</v>
      </c>
      <c r="K511" s="12"/>
      <c r="L511" s="12"/>
      <c r="N511" s="10">
        <v>521</v>
      </c>
      <c r="O511">
        <v>4.8402073946399229</v>
      </c>
      <c r="P511" s="10">
        <v>0.83199999999999996</v>
      </c>
      <c r="Q511" s="10">
        <v>529</v>
      </c>
      <c r="R511">
        <v>11.823776977426498</v>
      </c>
      <c r="S511">
        <v>0.83299999999999996</v>
      </c>
    </row>
    <row r="512" spans="2:19" x14ac:dyDescent="0.3">
      <c r="B512" s="10">
        <v>554</v>
      </c>
      <c r="C512">
        <v>19.579898542121139</v>
      </c>
      <c r="D512">
        <v>0.81</v>
      </c>
      <c r="E512" s="10">
        <v>518</v>
      </c>
      <c r="F512">
        <v>1.0704744696916626</v>
      </c>
      <c r="G512" s="10">
        <v>0.85799999999999998</v>
      </c>
      <c r="H512">
        <v>519</v>
      </c>
      <c r="I512">
        <v>4.1151046092387089</v>
      </c>
      <c r="J512">
        <v>0.82399999999999995</v>
      </c>
      <c r="K512" s="12"/>
      <c r="L512" s="12"/>
      <c r="N512" s="10">
        <v>522</v>
      </c>
      <c r="O512">
        <v>11.64474179680661</v>
      </c>
      <c r="P512" s="10">
        <v>0.72599999999999998</v>
      </c>
      <c r="Q512" s="10">
        <v>530</v>
      </c>
      <c r="R512">
        <v>10.421484211277653</v>
      </c>
      <c r="S512">
        <v>0.63300000000000001</v>
      </c>
    </row>
    <row r="513" spans="2:19" x14ac:dyDescent="0.3">
      <c r="B513" s="10">
        <v>555</v>
      </c>
      <c r="C513">
        <v>54.951022777505351</v>
      </c>
      <c r="D513">
        <v>0.81</v>
      </c>
      <c r="E513" s="10">
        <v>519</v>
      </c>
      <c r="F513">
        <v>1.4272992929222168</v>
      </c>
      <c r="G513" s="10">
        <v>0.69799999999999995</v>
      </c>
      <c r="H513">
        <v>520</v>
      </c>
      <c r="I513">
        <v>1.5957691216057308</v>
      </c>
      <c r="J513">
        <v>0.83799999999999997</v>
      </c>
      <c r="K513" s="12"/>
      <c r="L513" s="12"/>
      <c r="N513" s="10">
        <v>523</v>
      </c>
      <c r="O513">
        <v>2.2567583341910251</v>
      </c>
      <c r="P513" s="10">
        <v>0.84599999999999997</v>
      </c>
      <c r="Q513" s="10">
        <v>531</v>
      </c>
      <c r="R513">
        <v>27.450012068745423</v>
      </c>
      <c r="S513">
        <v>0.75800000000000001</v>
      </c>
    </row>
    <row r="514" spans="2:19" x14ac:dyDescent="0.3">
      <c r="B514" s="10">
        <v>556</v>
      </c>
      <c r="C514">
        <v>11.512785788284711</v>
      </c>
      <c r="D514">
        <v>0.81899999999999995</v>
      </c>
      <c r="E514" s="10">
        <v>520</v>
      </c>
      <c r="F514">
        <v>0.79788456080286541</v>
      </c>
      <c r="G514" s="10">
        <v>0.94699999999999995</v>
      </c>
      <c r="H514">
        <v>521</v>
      </c>
      <c r="I514">
        <v>6.4623724024009439</v>
      </c>
      <c r="J514">
        <v>0.77900000000000003</v>
      </c>
      <c r="K514" s="12"/>
      <c r="L514" s="12"/>
      <c r="N514" s="10">
        <v>524</v>
      </c>
      <c r="O514">
        <v>7.3127327914314524</v>
      </c>
      <c r="P514" s="10">
        <v>0.47199999999999998</v>
      </c>
      <c r="Q514" s="10">
        <v>532</v>
      </c>
      <c r="R514">
        <v>24.306031118985992</v>
      </c>
      <c r="S514">
        <v>0.50600000000000001</v>
      </c>
    </row>
    <row r="515" spans="2:19" x14ac:dyDescent="0.3">
      <c r="B515" s="10">
        <v>557</v>
      </c>
      <c r="C515">
        <v>16.281537802488465</v>
      </c>
      <c r="D515">
        <v>0.57899999999999996</v>
      </c>
      <c r="E515" s="10">
        <v>521</v>
      </c>
      <c r="F515">
        <v>3.3851375012865379</v>
      </c>
      <c r="G515" s="10">
        <v>0.70799999999999996</v>
      </c>
      <c r="H515">
        <v>522</v>
      </c>
      <c r="I515">
        <v>3.9250730555360964</v>
      </c>
      <c r="J515">
        <v>0.82099999999999995</v>
      </c>
      <c r="K515" s="12"/>
      <c r="L515" s="12"/>
      <c r="N515" s="10">
        <v>525</v>
      </c>
      <c r="O515">
        <v>2.2567583341910251</v>
      </c>
      <c r="P515" s="10">
        <v>0.499</v>
      </c>
      <c r="Q515" s="10">
        <v>533</v>
      </c>
      <c r="R515">
        <v>11.096047223038042</v>
      </c>
      <c r="S515">
        <v>0.80300000000000005</v>
      </c>
    </row>
    <row r="516" spans="2:19" x14ac:dyDescent="0.3">
      <c r="B516" s="10">
        <v>558</v>
      </c>
      <c r="C516">
        <v>3.7762789755305186</v>
      </c>
      <c r="D516">
        <v>1</v>
      </c>
      <c r="E516" s="10">
        <v>522</v>
      </c>
      <c r="F516">
        <v>0.61803872323710329</v>
      </c>
      <c r="G516" s="10">
        <v>0.96499999999999997</v>
      </c>
      <c r="H516">
        <v>523</v>
      </c>
      <c r="I516">
        <v>2.0806283791440396</v>
      </c>
      <c r="J516">
        <v>0.97199999999999998</v>
      </c>
      <c r="K516" s="12"/>
      <c r="L516" s="12"/>
      <c r="N516" s="10">
        <v>526</v>
      </c>
      <c r="O516">
        <v>2.1996159369293582</v>
      </c>
      <c r="P516" s="10">
        <v>0.76900000000000002</v>
      </c>
      <c r="Q516" s="10">
        <v>534</v>
      </c>
      <c r="R516">
        <v>14.590601491361458</v>
      </c>
      <c r="S516">
        <v>0.70499999999999996</v>
      </c>
    </row>
    <row r="517" spans="2:19" x14ac:dyDescent="0.3">
      <c r="B517" s="10">
        <v>559</v>
      </c>
      <c r="C517">
        <v>15.837556323903858</v>
      </c>
      <c r="D517">
        <v>0.78</v>
      </c>
      <c r="E517" s="10">
        <v>523</v>
      </c>
      <c r="F517">
        <v>0.79788456080286541</v>
      </c>
      <c r="G517" s="10">
        <v>0.66600000000000004</v>
      </c>
      <c r="H517">
        <v>524</v>
      </c>
      <c r="I517">
        <v>4.2069026220984442</v>
      </c>
      <c r="J517">
        <v>0.626</v>
      </c>
      <c r="K517" s="12"/>
      <c r="L517" s="12"/>
      <c r="N517" s="10">
        <v>527</v>
      </c>
      <c r="O517">
        <v>4.037012035232256</v>
      </c>
      <c r="P517" s="10">
        <v>0.52100000000000002</v>
      </c>
      <c r="Q517" s="10">
        <v>535</v>
      </c>
      <c r="R517">
        <v>4.7873073648171918</v>
      </c>
      <c r="S517">
        <v>0.78</v>
      </c>
    </row>
    <row r="518" spans="2:19" x14ac:dyDescent="0.3">
      <c r="B518" s="10">
        <v>560</v>
      </c>
      <c r="C518">
        <v>29.187747076167039</v>
      </c>
      <c r="D518">
        <v>0.754</v>
      </c>
      <c r="E518" s="10">
        <v>524</v>
      </c>
      <c r="F518">
        <v>0.94406974388262965</v>
      </c>
      <c r="G518" s="10">
        <v>0.76400000000000001</v>
      </c>
      <c r="H518">
        <v>525</v>
      </c>
      <c r="I518">
        <v>3.8761097285648298</v>
      </c>
      <c r="J518">
        <v>0.67600000000000005</v>
      </c>
      <c r="K518" s="12"/>
      <c r="L518" s="12"/>
      <c r="N518" s="10">
        <v>528</v>
      </c>
      <c r="O518">
        <v>1.4272992929222168</v>
      </c>
      <c r="P518" s="10">
        <v>0.92200000000000004</v>
      </c>
      <c r="Q518" s="10">
        <v>536</v>
      </c>
      <c r="R518">
        <v>10.217907939900583</v>
      </c>
      <c r="S518">
        <v>0.79900000000000004</v>
      </c>
    </row>
    <row r="519" spans="2:19" x14ac:dyDescent="0.3">
      <c r="B519" s="10">
        <v>561</v>
      </c>
      <c r="C519">
        <v>19.579898542121139</v>
      </c>
      <c r="D519">
        <v>0.82099999999999995</v>
      </c>
      <c r="E519" s="10">
        <v>525</v>
      </c>
      <c r="F519">
        <v>1.2360774464742066</v>
      </c>
      <c r="G519" s="10">
        <v>0.86899999999999999</v>
      </c>
      <c r="H519">
        <v>526</v>
      </c>
      <c r="I519">
        <v>10.174201442224778</v>
      </c>
      <c r="J519">
        <v>0.752</v>
      </c>
      <c r="K519" s="12"/>
      <c r="L519" s="12"/>
      <c r="N519" s="10">
        <v>529</v>
      </c>
      <c r="O519">
        <v>3.8596505895484121</v>
      </c>
      <c r="P519" s="10">
        <v>0.72</v>
      </c>
      <c r="Q519" s="10">
        <v>537</v>
      </c>
      <c r="R519">
        <v>18.783361729097205</v>
      </c>
      <c r="S519">
        <v>0.70499999999999996</v>
      </c>
    </row>
    <row r="520" spans="2:19" x14ac:dyDescent="0.3">
      <c r="B520" s="10">
        <v>562</v>
      </c>
      <c r="C520">
        <v>77.101414451448306</v>
      </c>
      <c r="D520">
        <v>0.499</v>
      </c>
      <c r="E520" s="10">
        <v>527</v>
      </c>
      <c r="F520">
        <v>1.5957691216057308</v>
      </c>
      <c r="G520" s="10">
        <v>0.69499999999999995</v>
      </c>
      <c r="H520">
        <v>527</v>
      </c>
      <c r="I520">
        <v>2.8988585676524603</v>
      </c>
      <c r="J520">
        <v>0.92</v>
      </c>
      <c r="K520" s="12"/>
      <c r="L520" s="12"/>
      <c r="N520" s="10">
        <v>530</v>
      </c>
      <c r="O520">
        <v>1.6351767622932518</v>
      </c>
      <c r="P520" s="10">
        <v>0.91100000000000003</v>
      </c>
      <c r="Q520" s="10">
        <v>538</v>
      </c>
      <c r="R520">
        <v>5.2076868476185245</v>
      </c>
      <c r="S520">
        <v>0.84599999999999997</v>
      </c>
    </row>
    <row r="521" spans="2:19" x14ac:dyDescent="0.3">
      <c r="B521" s="10">
        <v>563</v>
      </c>
      <c r="C521">
        <v>13.759750008707234</v>
      </c>
      <c r="D521">
        <v>0.60899999999999999</v>
      </c>
      <c r="E521" s="10">
        <v>528</v>
      </c>
      <c r="F521">
        <v>0.50462650440403201</v>
      </c>
      <c r="G521" s="10">
        <v>0.96699999999999997</v>
      </c>
      <c r="H521">
        <v>528</v>
      </c>
      <c r="I521">
        <v>1.85411616971131</v>
      </c>
      <c r="J521">
        <v>0.96699999999999997</v>
      </c>
      <c r="K521" s="12"/>
      <c r="L521" s="12"/>
      <c r="N521" s="10">
        <v>531</v>
      </c>
      <c r="O521">
        <v>1.5553633450087505</v>
      </c>
      <c r="P521" s="10">
        <v>0.97599999999999998</v>
      </c>
      <c r="Q521" s="10">
        <v>539</v>
      </c>
      <c r="R521">
        <v>8.0424230722181154</v>
      </c>
      <c r="S521">
        <v>0.64200000000000002</v>
      </c>
    </row>
    <row r="522" spans="2:19" x14ac:dyDescent="0.3">
      <c r="B522" s="10">
        <v>564</v>
      </c>
      <c r="C522">
        <v>18.715453474512532</v>
      </c>
      <c r="D522">
        <v>0.66300000000000003</v>
      </c>
      <c r="E522" s="10">
        <v>529</v>
      </c>
      <c r="F522">
        <v>1.009253008808064</v>
      </c>
      <c r="G522" s="10">
        <v>0.59499999999999997</v>
      </c>
      <c r="H522">
        <v>529</v>
      </c>
      <c r="I522">
        <v>4.4136793080657757</v>
      </c>
      <c r="J522">
        <v>0.88200000000000001</v>
      </c>
      <c r="K522" s="12"/>
      <c r="L522" s="12"/>
      <c r="N522" s="10">
        <v>532</v>
      </c>
      <c r="O522">
        <v>7.8176401904467188</v>
      </c>
      <c r="P522" s="10">
        <v>0.76200000000000001</v>
      </c>
      <c r="Q522" s="10">
        <v>540</v>
      </c>
      <c r="R522">
        <v>26.951496438443087</v>
      </c>
      <c r="S522">
        <v>0.505</v>
      </c>
    </row>
    <row r="523" spans="2:19" x14ac:dyDescent="0.3">
      <c r="B523" s="10">
        <v>565</v>
      </c>
      <c r="C523">
        <v>15.384902709028314</v>
      </c>
      <c r="D523">
        <v>0.81299999999999994</v>
      </c>
      <c r="E523" s="10">
        <v>530</v>
      </c>
      <c r="F523">
        <v>0.7136496464611084</v>
      </c>
      <c r="G523" s="10">
        <v>0.85399999999999998</v>
      </c>
      <c r="H523">
        <v>530</v>
      </c>
      <c r="I523">
        <v>2.1409489393833252</v>
      </c>
      <c r="J523">
        <v>0.61099999999999999</v>
      </c>
      <c r="K523" s="12"/>
      <c r="L523" s="12"/>
      <c r="N523" s="10">
        <v>533</v>
      </c>
      <c r="O523">
        <v>2.5977239243415307</v>
      </c>
      <c r="P523" s="10">
        <v>0.64400000000000002</v>
      </c>
      <c r="Q523" s="10">
        <v>541</v>
      </c>
      <c r="R523">
        <v>11.737313097142149</v>
      </c>
      <c r="S523">
        <v>0.54600000000000004</v>
      </c>
    </row>
    <row r="524" spans="2:19" x14ac:dyDescent="0.3">
      <c r="B524" s="10">
        <v>566</v>
      </c>
      <c r="C524">
        <v>17.809097972483869</v>
      </c>
      <c r="D524">
        <v>0.752</v>
      </c>
      <c r="E524" s="10">
        <v>531</v>
      </c>
      <c r="F524">
        <v>11.11324596323283</v>
      </c>
      <c r="G524" s="10">
        <v>0.70899999999999996</v>
      </c>
      <c r="H524">
        <v>531</v>
      </c>
      <c r="I524">
        <v>44.601675581688838</v>
      </c>
      <c r="J524">
        <v>0.56299999999999994</v>
      </c>
      <c r="K524" s="12"/>
      <c r="L524" s="12"/>
      <c r="N524" s="10">
        <v>534</v>
      </c>
      <c r="O524">
        <v>3.0901936161855166</v>
      </c>
      <c r="P524" s="10">
        <v>0.84899999999999998</v>
      </c>
      <c r="Q524" s="10">
        <v>542</v>
      </c>
      <c r="R524">
        <v>9.4743542209392277</v>
      </c>
      <c r="S524">
        <v>0.64400000000000002</v>
      </c>
    </row>
    <row r="525" spans="2:19" x14ac:dyDescent="0.3">
      <c r="B525" s="10">
        <v>567</v>
      </c>
      <c r="C525">
        <v>10.875842666474016</v>
      </c>
      <c r="D525">
        <v>0.627</v>
      </c>
      <c r="E525" s="10">
        <v>532</v>
      </c>
      <c r="F525">
        <v>1.4272992929222168</v>
      </c>
      <c r="G525" s="10">
        <v>0.56899999999999995</v>
      </c>
      <c r="H525">
        <v>532</v>
      </c>
      <c r="I525">
        <v>66.562894827143893</v>
      </c>
      <c r="J525">
        <v>0.54800000000000004</v>
      </c>
      <c r="K525" s="12"/>
      <c r="L525" s="12"/>
      <c r="N525" s="10">
        <v>535</v>
      </c>
      <c r="O525">
        <v>12.142534302209397</v>
      </c>
      <c r="P525" s="10">
        <v>0.59499999999999997</v>
      </c>
      <c r="Q525" s="10">
        <v>543</v>
      </c>
      <c r="R525">
        <v>20.735790176819027</v>
      </c>
      <c r="S525">
        <v>0.51700000000000002</v>
      </c>
    </row>
    <row r="526" spans="2:19" x14ac:dyDescent="0.3">
      <c r="B526" s="10">
        <v>568</v>
      </c>
      <c r="C526">
        <v>11.090308382611221</v>
      </c>
      <c r="D526">
        <v>0.85399999999999998</v>
      </c>
      <c r="E526" s="10">
        <v>533</v>
      </c>
      <c r="F526">
        <v>1.6351767622932518</v>
      </c>
      <c r="G526" s="10">
        <v>0.747</v>
      </c>
      <c r="H526">
        <v>533</v>
      </c>
      <c r="I526">
        <v>3.8098465598998676</v>
      </c>
      <c r="J526">
        <v>0.85</v>
      </c>
      <c r="K526" s="12"/>
      <c r="L526" s="12"/>
      <c r="N526" s="10">
        <v>536</v>
      </c>
      <c r="O526">
        <v>4.6660900350262517</v>
      </c>
      <c r="P526" s="10">
        <v>0.501</v>
      </c>
      <c r="Q526" s="10">
        <v>544</v>
      </c>
      <c r="R526">
        <v>28.750428039284348</v>
      </c>
      <c r="S526">
        <v>0.82299999999999995</v>
      </c>
    </row>
    <row r="527" spans="2:19" x14ac:dyDescent="0.3">
      <c r="B527" s="10">
        <v>569</v>
      </c>
      <c r="C527">
        <v>23.531508196571725</v>
      </c>
      <c r="D527">
        <v>0.61799999999999999</v>
      </c>
      <c r="E527" s="10">
        <v>534</v>
      </c>
      <c r="F527">
        <v>2.6221162334209898</v>
      </c>
      <c r="G527" s="10">
        <v>0.754</v>
      </c>
      <c r="H527">
        <v>534</v>
      </c>
      <c r="I527">
        <v>2.0498025508877769</v>
      </c>
      <c r="J527">
        <v>0.94299999999999995</v>
      </c>
      <c r="K527" s="12"/>
      <c r="L527" s="12"/>
      <c r="N527" s="10">
        <v>537</v>
      </c>
      <c r="O527">
        <v>8.7258079726271038</v>
      </c>
      <c r="P527" s="10">
        <v>0.67200000000000004</v>
      </c>
      <c r="Q527" s="10">
        <v>545</v>
      </c>
      <c r="R527">
        <v>70.780051120845087</v>
      </c>
      <c r="S527">
        <v>0.51800000000000002</v>
      </c>
    </row>
    <row r="528" spans="2:19" x14ac:dyDescent="0.3">
      <c r="B528" s="10">
        <v>570</v>
      </c>
      <c r="C528">
        <v>27.604960922341384</v>
      </c>
      <c r="D528">
        <v>0.61499999999999999</v>
      </c>
      <c r="E528" s="10">
        <v>535</v>
      </c>
      <c r="F528">
        <v>24.755003390850785</v>
      </c>
      <c r="G528" s="10">
        <v>0.55700000000000005</v>
      </c>
      <c r="H528">
        <v>535</v>
      </c>
      <c r="I528">
        <v>2.9424528720438512</v>
      </c>
      <c r="J528">
        <v>0.94799999999999995</v>
      </c>
      <c r="K528" s="12"/>
      <c r="L528" s="12"/>
      <c r="N528" s="10">
        <v>538</v>
      </c>
      <c r="O528">
        <v>0.87403874447366325</v>
      </c>
      <c r="P528" s="10">
        <v>0.67400000000000004</v>
      </c>
      <c r="Q528" s="10">
        <v>546</v>
      </c>
      <c r="R528">
        <v>21.185300080932176</v>
      </c>
      <c r="S528">
        <v>0.78200000000000003</v>
      </c>
    </row>
    <row r="529" spans="2:19" x14ac:dyDescent="0.3">
      <c r="B529" s="10">
        <v>571</v>
      </c>
      <c r="C529">
        <v>5.3285309277130155</v>
      </c>
      <c r="D529">
        <v>1</v>
      </c>
      <c r="E529" s="10">
        <v>536</v>
      </c>
      <c r="F529">
        <v>0.7136496464611084</v>
      </c>
      <c r="G529" s="10">
        <v>0.99299999999999999</v>
      </c>
      <c r="H529">
        <v>536</v>
      </c>
      <c r="I529">
        <v>2.4462677409178384</v>
      </c>
      <c r="J529">
        <v>0.60599999999999998</v>
      </c>
      <c r="K529" s="12"/>
      <c r="L529" s="12"/>
      <c r="N529" s="10">
        <v>539</v>
      </c>
      <c r="O529">
        <v>16.11252752275383</v>
      </c>
      <c r="P529" s="10">
        <v>0.77400000000000002</v>
      </c>
      <c r="Q529" s="10">
        <v>547</v>
      </c>
      <c r="R529">
        <v>40.221613164323699</v>
      </c>
      <c r="S529">
        <v>0.63</v>
      </c>
    </row>
    <row r="530" spans="2:19" x14ac:dyDescent="0.3">
      <c r="B530" s="10">
        <v>572</v>
      </c>
      <c r="C530">
        <v>13.587484461319489</v>
      </c>
      <c r="D530">
        <v>0.53100000000000003</v>
      </c>
      <c r="E530" s="10">
        <v>537</v>
      </c>
      <c r="F530">
        <v>1.009253008808064</v>
      </c>
      <c r="G530" s="10">
        <v>0.73399999999999999</v>
      </c>
      <c r="H530">
        <v>537</v>
      </c>
      <c r="I530">
        <v>5.0839711602372217</v>
      </c>
      <c r="J530">
        <v>0.77400000000000002</v>
      </c>
      <c r="K530" s="12"/>
      <c r="L530" s="12"/>
      <c r="N530" s="10">
        <v>540</v>
      </c>
      <c r="O530">
        <v>32.315802242738464</v>
      </c>
      <c r="P530" s="10">
        <v>0.65</v>
      </c>
      <c r="Q530" s="10">
        <v>548</v>
      </c>
      <c r="R530">
        <v>12.84073677960901</v>
      </c>
      <c r="S530">
        <v>0.58399999999999996</v>
      </c>
    </row>
    <row r="531" spans="2:19" x14ac:dyDescent="0.3">
      <c r="B531" s="10">
        <v>573</v>
      </c>
      <c r="C531">
        <v>15.226848692236787</v>
      </c>
      <c r="D531">
        <v>0.56599999999999995</v>
      </c>
      <c r="E531" s="10">
        <v>538</v>
      </c>
      <c r="F531">
        <v>0.94406974388262965</v>
      </c>
      <c r="G531" s="10">
        <v>0.81200000000000006</v>
      </c>
      <c r="H531">
        <v>538</v>
      </c>
      <c r="I531">
        <v>29.723743372794239</v>
      </c>
      <c r="J531">
        <v>0.67600000000000005</v>
      </c>
      <c r="K531" s="12"/>
      <c r="L531" s="12"/>
      <c r="N531" s="10">
        <v>541</v>
      </c>
      <c r="O531">
        <v>32.847270666047386</v>
      </c>
      <c r="P531" s="10">
        <v>0.79400000000000004</v>
      </c>
      <c r="Q531" s="10">
        <v>549</v>
      </c>
      <c r="R531">
        <v>32.627527999422043</v>
      </c>
      <c r="S531">
        <v>0.58199999999999996</v>
      </c>
    </row>
    <row r="532" spans="2:19" x14ac:dyDescent="0.3">
      <c r="B532" s="10">
        <v>574</v>
      </c>
      <c r="C532">
        <v>58.13179057694331</v>
      </c>
      <c r="D532">
        <v>0.56999999999999995</v>
      </c>
      <c r="E532" s="10">
        <v>539</v>
      </c>
      <c r="F532">
        <v>5.5965786691946899</v>
      </c>
      <c r="G532" s="10">
        <v>0.623</v>
      </c>
      <c r="H532">
        <v>539</v>
      </c>
      <c r="I532">
        <v>2.548238936628457</v>
      </c>
      <c r="J532">
        <v>0.79500000000000004</v>
      </c>
      <c r="K532" s="12"/>
      <c r="L532" s="12"/>
      <c r="N532" s="10">
        <v>542</v>
      </c>
      <c r="O532">
        <v>16.955750918234195</v>
      </c>
      <c r="P532" s="10">
        <v>0.61399999999999999</v>
      </c>
      <c r="Q532" s="10">
        <v>550</v>
      </c>
      <c r="R532">
        <v>5.7757143343539132</v>
      </c>
      <c r="S532">
        <v>0.61099999999999999</v>
      </c>
    </row>
    <row r="533" spans="2:19" x14ac:dyDescent="0.3">
      <c r="B533" s="10">
        <v>575</v>
      </c>
      <c r="C533">
        <v>37.619220539149048</v>
      </c>
      <c r="D533">
        <v>0.68300000000000005</v>
      </c>
      <c r="E533" s="10">
        <v>540</v>
      </c>
      <c r="F533">
        <v>0.61803872323710329</v>
      </c>
      <c r="G533" s="10">
        <v>0.80800000000000005</v>
      </c>
      <c r="H533">
        <v>540</v>
      </c>
      <c r="I533">
        <v>20.432700426489394</v>
      </c>
      <c r="J533">
        <v>0.6</v>
      </c>
      <c r="K533" s="12"/>
      <c r="L533" s="12"/>
      <c r="N533" s="10">
        <v>543</v>
      </c>
      <c r="O533">
        <v>1.8194567365868921</v>
      </c>
      <c r="P533" s="10">
        <v>0.94299999999999995</v>
      </c>
      <c r="Q533" s="10">
        <v>551</v>
      </c>
      <c r="R533">
        <v>13.081414098346015</v>
      </c>
      <c r="S533">
        <v>0.64300000000000002</v>
      </c>
    </row>
    <row r="534" spans="2:19" x14ac:dyDescent="0.3">
      <c r="B534" s="10">
        <v>577</v>
      </c>
      <c r="C534">
        <v>22.920266930333256</v>
      </c>
      <c r="D534">
        <v>0.77600000000000002</v>
      </c>
      <c r="E534" s="10">
        <v>541</v>
      </c>
      <c r="F534">
        <v>1.3351162356249091</v>
      </c>
      <c r="G534" s="10">
        <v>0.752</v>
      </c>
      <c r="H534">
        <v>541</v>
      </c>
      <c r="I534">
        <v>3.1513915099419605</v>
      </c>
      <c r="J534">
        <v>0.63700000000000001</v>
      </c>
      <c r="K534" s="12"/>
      <c r="L534" s="12"/>
      <c r="N534" s="10">
        <v>544</v>
      </c>
      <c r="O534">
        <v>20.115554362652666</v>
      </c>
      <c r="P534" s="10">
        <v>0.495</v>
      </c>
      <c r="Q534" s="10">
        <v>552</v>
      </c>
      <c r="R534">
        <v>21.332037251241314</v>
      </c>
      <c r="S534">
        <v>0.61299999999999999</v>
      </c>
    </row>
    <row r="535" spans="2:19" x14ac:dyDescent="0.3">
      <c r="B535" s="10">
        <v>578</v>
      </c>
      <c r="C535">
        <v>18.965499502720288</v>
      </c>
      <c r="D535">
        <v>0.64</v>
      </c>
      <c r="E535" s="10">
        <v>542</v>
      </c>
      <c r="F535">
        <v>1.7841241161527712</v>
      </c>
      <c r="G535" s="10">
        <v>0.68100000000000005</v>
      </c>
      <c r="H535">
        <v>542</v>
      </c>
      <c r="I535">
        <v>3.6737364051048527</v>
      </c>
      <c r="J535">
        <v>0.88400000000000001</v>
      </c>
      <c r="K535" s="12"/>
      <c r="L535" s="12"/>
      <c r="N535" s="10">
        <v>545</v>
      </c>
      <c r="O535">
        <v>2.4977737626138796</v>
      </c>
      <c r="P535" s="10">
        <v>0.84099999999999997</v>
      </c>
      <c r="Q535" s="10">
        <v>553</v>
      </c>
      <c r="R535">
        <v>161.88053315306701</v>
      </c>
      <c r="S535">
        <v>0.48199999999999998</v>
      </c>
    </row>
    <row r="536" spans="2:19" x14ac:dyDescent="0.3">
      <c r="B536" s="10">
        <v>579</v>
      </c>
      <c r="C536">
        <v>29.268337255433856</v>
      </c>
      <c r="D536">
        <v>0.67200000000000004</v>
      </c>
      <c r="E536" s="10">
        <v>543</v>
      </c>
      <c r="F536">
        <v>0.50462650440403201</v>
      </c>
      <c r="G536" s="10">
        <v>0.97599999999999998</v>
      </c>
      <c r="H536">
        <v>543</v>
      </c>
      <c r="I536">
        <v>3.0695231927842155</v>
      </c>
      <c r="J536">
        <v>0.60399999999999998</v>
      </c>
      <c r="K536" s="12"/>
      <c r="L536" s="12"/>
      <c r="N536" s="10">
        <v>546</v>
      </c>
      <c r="O536">
        <v>3.8924992719778939</v>
      </c>
      <c r="P536" s="10">
        <v>0.71499999999999997</v>
      </c>
      <c r="Q536" s="10">
        <v>554</v>
      </c>
      <c r="R536">
        <v>3.231186201200472</v>
      </c>
      <c r="S536">
        <v>0.67400000000000004</v>
      </c>
    </row>
    <row r="537" spans="2:19" x14ac:dyDescent="0.3">
      <c r="B537" s="10">
        <v>580</v>
      </c>
      <c r="C537">
        <v>12.499059650189869</v>
      </c>
      <c r="D537">
        <v>0.61099999999999999</v>
      </c>
      <c r="E537" s="10">
        <v>544</v>
      </c>
      <c r="F537">
        <v>0.7136496464611084</v>
      </c>
      <c r="G537" s="10">
        <v>0.72599999999999998</v>
      </c>
      <c r="H537">
        <v>544</v>
      </c>
      <c r="I537">
        <v>7.4078758344133657</v>
      </c>
      <c r="J537">
        <v>0.85099999999999998</v>
      </c>
      <c r="K537" s="12"/>
      <c r="L537" s="12"/>
      <c r="N537" s="10">
        <v>547</v>
      </c>
      <c r="O537">
        <v>2.3669081090812791</v>
      </c>
      <c r="P537" s="10">
        <v>1</v>
      </c>
      <c r="Q537" s="10">
        <v>556</v>
      </c>
      <c r="R537">
        <v>25.641780376979249</v>
      </c>
      <c r="S537">
        <v>0.39900000000000002</v>
      </c>
    </row>
    <row r="538" spans="2:19" x14ac:dyDescent="0.3">
      <c r="B538" s="10">
        <v>581</v>
      </c>
      <c r="C538">
        <v>19.459225077177084</v>
      </c>
      <c r="D538">
        <v>0.749</v>
      </c>
      <c r="E538" s="10">
        <v>545</v>
      </c>
      <c r="F538">
        <v>0.79788456080286541</v>
      </c>
      <c r="G538" s="10">
        <v>0.754</v>
      </c>
      <c r="H538">
        <v>545</v>
      </c>
      <c r="I538">
        <v>8.8201437733927239</v>
      </c>
      <c r="J538">
        <v>0.65600000000000003</v>
      </c>
      <c r="K538" s="12"/>
      <c r="L538" s="12"/>
      <c r="N538" s="10">
        <v>548</v>
      </c>
      <c r="O538">
        <v>2.4201036973199614</v>
      </c>
      <c r="P538" s="10">
        <v>0.88100000000000001</v>
      </c>
      <c r="Q538" s="10">
        <v>557</v>
      </c>
      <c r="R538">
        <v>24.389701008832969</v>
      </c>
      <c r="S538">
        <v>0.36099999999999999</v>
      </c>
    </row>
    <row r="539" spans="2:19" x14ac:dyDescent="0.3">
      <c r="B539" s="10">
        <v>582</v>
      </c>
      <c r="C539">
        <v>33.351192876427049</v>
      </c>
      <c r="D539">
        <v>0.72499999999999998</v>
      </c>
      <c r="E539" s="10">
        <v>546</v>
      </c>
      <c r="F539">
        <v>1.2865501965161374</v>
      </c>
      <c r="G539" s="10">
        <v>0.75600000000000001</v>
      </c>
      <c r="H539">
        <v>546</v>
      </c>
      <c r="I539">
        <v>4.1151046092387089</v>
      </c>
      <c r="J539">
        <v>0.67800000000000005</v>
      </c>
      <c r="K539" s="12"/>
      <c r="L539" s="12"/>
      <c r="N539" s="10">
        <v>549</v>
      </c>
      <c r="O539">
        <v>2.9854106607209232</v>
      </c>
      <c r="P539" s="10">
        <v>0.80600000000000005</v>
      </c>
      <c r="Q539" s="10">
        <v>558</v>
      </c>
      <c r="R539">
        <v>8.7912251913726092</v>
      </c>
      <c r="S539">
        <v>0.78200000000000003</v>
      </c>
    </row>
    <row r="540" spans="2:19" x14ac:dyDescent="0.3">
      <c r="B540" s="10">
        <v>583</v>
      </c>
      <c r="C540">
        <v>28.697235712428874</v>
      </c>
      <c r="D540">
        <v>0.55300000000000005</v>
      </c>
      <c r="E540" s="10">
        <v>547</v>
      </c>
      <c r="F540">
        <v>1.009253008808064</v>
      </c>
      <c r="G540" s="10">
        <v>0.79400000000000004</v>
      </c>
      <c r="H540">
        <v>547</v>
      </c>
      <c r="I540">
        <v>74.78013158905803</v>
      </c>
      <c r="J540">
        <v>0.53800000000000003</v>
      </c>
      <c r="K540" s="12"/>
      <c r="L540" s="12"/>
      <c r="N540" s="10">
        <v>550</v>
      </c>
      <c r="O540">
        <v>2.548238936628457</v>
      </c>
      <c r="P540" s="10">
        <v>0.92800000000000005</v>
      </c>
      <c r="Q540" s="10">
        <v>559</v>
      </c>
      <c r="R540">
        <v>23.431194841275214</v>
      </c>
      <c r="S540">
        <v>0.72299999999999998</v>
      </c>
    </row>
    <row r="541" spans="2:19" x14ac:dyDescent="0.3">
      <c r="B541" s="10">
        <v>584</v>
      </c>
      <c r="C541">
        <v>11.914957374576321</v>
      </c>
      <c r="D541">
        <v>0.752</v>
      </c>
      <c r="E541" s="10">
        <v>548</v>
      </c>
      <c r="F541">
        <v>15.109329911383053</v>
      </c>
      <c r="G541" s="10">
        <v>0.47499999999999998</v>
      </c>
      <c r="H541">
        <v>548</v>
      </c>
      <c r="I541">
        <v>3.5143169441487601</v>
      </c>
      <c r="J541">
        <v>0.86</v>
      </c>
      <c r="K541" s="12"/>
      <c r="L541" s="12"/>
      <c r="N541" s="10">
        <v>551</v>
      </c>
      <c r="O541">
        <v>4.773990767770651</v>
      </c>
      <c r="P541" s="10">
        <v>0.68799999999999994</v>
      </c>
      <c r="Q541" s="10">
        <v>560</v>
      </c>
      <c r="R541">
        <v>28.164307844681829</v>
      </c>
      <c r="S541">
        <v>0.58499999999999996</v>
      </c>
    </row>
    <row r="542" spans="2:19" x14ac:dyDescent="0.3">
      <c r="B542" s="10">
        <v>585</v>
      </c>
      <c r="C542">
        <v>29.106933762709826</v>
      </c>
      <c r="D542">
        <v>0.74299999999999999</v>
      </c>
      <c r="E542" s="10">
        <v>549</v>
      </c>
      <c r="F542">
        <v>0.61803872323710329</v>
      </c>
      <c r="G542" s="10">
        <v>0.72299999999999998</v>
      </c>
      <c r="H542">
        <v>549</v>
      </c>
      <c r="I542">
        <v>4.7068426868115987</v>
      </c>
      <c r="J542">
        <v>0.88</v>
      </c>
      <c r="K542" s="12"/>
      <c r="L542" s="12"/>
      <c r="N542" s="10">
        <v>552</v>
      </c>
      <c r="O542">
        <v>3.4595450164017998</v>
      </c>
      <c r="P542" s="10">
        <v>0.75</v>
      </c>
      <c r="Q542" s="10">
        <v>561</v>
      </c>
      <c r="R542">
        <v>5.5965786691946899</v>
      </c>
      <c r="S542">
        <v>0.97599999999999998</v>
      </c>
    </row>
    <row r="543" spans="2:19" x14ac:dyDescent="0.3">
      <c r="B543" s="10">
        <v>587</v>
      </c>
      <c r="C543">
        <v>32.705481826935532</v>
      </c>
      <c r="D543">
        <v>0.56899999999999995</v>
      </c>
      <c r="E543" s="10">
        <v>550</v>
      </c>
      <c r="F543">
        <v>1.2360774464742066</v>
      </c>
      <c r="G543" s="10">
        <v>0.88700000000000001</v>
      </c>
      <c r="H543">
        <v>550</v>
      </c>
      <c r="I543">
        <v>2.717496892263898</v>
      </c>
      <c r="J543">
        <v>0.88900000000000001</v>
      </c>
      <c r="K543" s="12"/>
      <c r="L543" s="12"/>
      <c r="N543" s="10">
        <v>553</v>
      </c>
      <c r="O543">
        <v>4.3115307436145427</v>
      </c>
      <c r="P543" s="10">
        <v>0.82499999999999996</v>
      </c>
      <c r="Q543" s="10">
        <v>562</v>
      </c>
      <c r="R543">
        <v>7.364781368494107</v>
      </c>
      <c r="S543">
        <v>0.85399999999999998</v>
      </c>
    </row>
    <row r="544" spans="2:19" x14ac:dyDescent="0.3">
      <c r="B544" s="10">
        <v>588</v>
      </c>
      <c r="C544">
        <v>19.459225077177084</v>
      </c>
      <c r="D544">
        <v>0.82699999999999996</v>
      </c>
      <c r="E544" s="10">
        <v>551</v>
      </c>
      <c r="F544">
        <v>0.50462650440403201</v>
      </c>
      <c r="G544" s="10">
        <v>0.92700000000000005</v>
      </c>
      <c r="H544">
        <v>551</v>
      </c>
      <c r="I544">
        <v>73.490322497983456</v>
      </c>
      <c r="J544">
        <v>0.79700000000000004</v>
      </c>
      <c r="K544" s="12"/>
      <c r="L544" s="12"/>
      <c r="N544" s="10">
        <v>554</v>
      </c>
      <c r="O544">
        <v>1.381976597885342</v>
      </c>
      <c r="P544" s="10">
        <v>0.85099999999999998</v>
      </c>
      <c r="Q544" s="10">
        <v>563</v>
      </c>
      <c r="R544">
        <v>46.391344046770683</v>
      </c>
      <c r="S544">
        <v>0.58199999999999996</v>
      </c>
    </row>
    <row r="545" spans="2:19" x14ac:dyDescent="0.3">
      <c r="B545" s="10">
        <v>589</v>
      </c>
      <c r="C545">
        <v>7.5356807054962367</v>
      </c>
      <c r="D545">
        <v>0.64300000000000002</v>
      </c>
      <c r="E545" s="10">
        <v>552</v>
      </c>
      <c r="F545">
        <v>0.7136496464611084</v>
      </c>
      <c r="G545" s="10">
        <v>0.99299999999999999</v>
      </c>
      <c r="H545">
        <v>552</v>
      </c>
      <c r="I545">
        <v>5.1213996740680523</v>
      </c>
      <c r="J545">
        <v>0.74199999999999999</v>
      </c>
      <c r="K545" s="12"/>
      <c r="L545" s="12"/>
      <c r="N545" s="10">
        <v>555</v>
      </c>
      <c r="O545">
        <v>8.2610919131676965</v>
      </c>
      <c r="P545" s="10">
        <v>0.505</v>
      </c>
      <c r="Q545" s="10">
        <v>564</v>
      </c>
      <c r="R545">
        <v>2.4977737626138796</v>
      </c>
      <c r="S545">
        <v>1</v>
      </c>
    </row>
    <row r="546" spans="2:19" x14ac:dyDescent="0.3">
      <c r="B546" s="10">
        <v>590</v>
      </c>
      <c r="C546">
        <v>34.052008066930689</v>
      </c>
      <c r="D546">
        <v>0.89900000000000002</v>
      </c>
      <c r="E546" s="10">
        <v>553</v>
      </c>
      <c r="F546">
        <v>0.7136496464611084</v>
      </c>
      <c r="G546" s="10">
        <v>0.93200000000000005</v>
      </c>
      <c r="H546">
        <v>553</v>
      </c>
      <c r="I546">
        <v>12.90995958188223</v>
      </c>
      <c r="J546">
        <v>0.59899999999999998</v>
      </c>
      <c r="K546" s="12"/>
      <c r="L546" s="12"/>
      <c r="N546" s="10">
        <v>556</v>
      </c>
      <c r="O546">
        <v>2.6221162334209898</v>
      </c>
      <c r="P546" s="10">
        <v>0.95399999999999996</v>
      </c>
      <c r="Q546" s="10">
        <v>565</v>
      </c>
      <c r="R546">
        <v>17.812672302268478</v>
      </c>
      <c r="S546">
        <v>0.64800000000000002</v>
      </c>
    </row>
    <row r="547" spans="2:19" x14ac:dyDescent="0.3">
      <c r="B547" s="10">
        <v>591</v>
      </c>
      <c r="C547">
        <v>66.380926601091147</v>
      </c>
      <c r="D547">
        <v>0.70099999999999996</v>
      </c>
      <c r="E547" s="10">
        <v>554</v>
      </c>
      <c r="F547">
        <v>2.8988585676524603</v>
      </c>
      <c r="G547" s="10">
        <v>0.83899999999999997</v>
      </c>
      <c r="H547">
        <v>554</v>
      </c>
      <c r="I547">
        <v>11.780624362746346</v>
      </c>
      <c r="J547">
        <v>0.77800000000000002</v>
      </c>
      <c r="K547" s="12"/>
      <c r="L547" s="12"/>
      <c r="N547" s="10">
        <v>557</v>
      </c>
      <c r="O547">
        <v>9.249956616449774</v>
      </c>
      <c r="P547" s="10">
        <v>0.68500000000000005</v>
      </c>
      <c r="Q547" s="10">
        <v>566</v>
      </c>
      <c r="R547">
        <v>39.435197222018907</v>
      </c>
      <c r="S547">
        <v>0.77100000000000002</v>
      </c>
    </row>
    <row r="548" spans="2:19" x14ac:dyDescent="0.3">
      <c r="B548" s="10">
        <v>592</v>
      </c>
      <c r="C548">
        <v>22.920266930333256</v>
      </c>
      <c r="D548">
        <v>0.81599999999999995</v>
      </c>
      <c r="E548" s="10">
        <v>555</v>
      </c>
      <c r="F548">
        <v>0.87403874447366325</v>
      </c>
      <c r="G548" s="10">
        <v>0.81</v>
      </c>
      <c r="H548">
        <v>556</v>
      </c>
      <c r="I548">
        <v>7.8986541696685881</v>
      </c>
      <c r="J548">
        <v>0.80400000000000005</v>
      </c>
      <c r="K548" s="12"/>
      <c r="L548" s="12"/>
      <c r="N548" s="10">
        <v>558</v>
      </c>
      <c r="O548">
        <v>4.4280796050795548</v>
      </c>
      <c r="P548" s="10">
        <v>0.69599999999999995</v>
      </c>
      <c r="Q548" s="10">
        <v>567</v>
      </c>
      <c r="R548">
        <v>5.0082750554739608</v>
      </c>
      <c r="S548">
        <v>0.85099999999999998</v>
      </c>
    </row>
    <row r="549" spans="2:19" x14ac:dyDescent="0.3">
      <c r="B549" s="10">
        <v>593</v>
      </c>
      <c r="C549">
        <v>16.850294314223159</v>
      </c>
      <c r="D549">
        <v>0.57999999999999996</v>
      </c>
      <c r="E549" s="10">
        <v>556</v>
      </c>
      <c r="F549">
        <v>0.87403874447366325</v>
      </c>
      <c r="G549" s="10">
        <v>0.81899999999999995</v>
      </c>
      <c r="H549">
        <v>557</v>
      </c>
      <c r="I549">
        <v>2.2283703068536735</v>
      </c>
      <c r="J549">
        <v>0.29899999999999999</v>
      </c>
      <c r="K549" s="12"/>
      <c r="L549" s="12"/>
      <c r="N549" s="10">
        <v>559</v>
      </c>
      <c r="O549">
        <v>11.952300068157815</v>
      </c>
      <c r="P549" s="10">
        <v>0.71399999999999997</v>
      </c>
      <c r="Q549" s="10">
        <v>568</v>
      </c>
      <c r="R549">
        <v>31.785461751362867</v>
      </c>
      <c r="S549">
        <v>0.63200000000000001</v>
      </c>
    </row>
    <row r="550" spans="2:19" x14ac:dyDescent="0.3">
      <c r="B550" s="10">
        <v>594</v>
      </c>
      <c r="C550">
        <v>24.22470033186038</v>
      </c>
      <c r="D550">
        <v>0.67800000000000005</v>
      </c>
      <c r="E550" s="10">
        <v>557</v>
      </c>
      <c r="F550">
        <v>0.50462650440403201</v>
      </c>
      <c r="G550" s="10">
        <v>0.79500000000000004</v>
      </c>
      <c r="H550">
        <v>558</v>
      </c>
      <c r="I550">
        <v>3.3282403818227908</v>
      </c>
      <c r="J550">
        <v>0.52900000000000003</v>
      </c>
      <c r="K550" s="12"/>
      <c r="L550" s="12"/>
      <c r="N550" s="10">
        <v>560</v>
      </c>
      <c r="O550">
        <v>48.903229309280349</v>
      </c>
      <c r="P550" s="10">
        <v>0.73699999999999999</v>
      </c>
      <c r="Q550" s="10">
        <v>569</v>
      </c>
      <c r="R550">
        <v>11.096047223038042</v>
      </c>
      <c r="S550">
        <v>0.84899999999999998</v>
      </c>
    </row>
    <row r="551" spans="2:19" x14ac:dyDescent="0.3">
      <c r="B551" s="10">
        <v>595</v>
      </c>
      <c r="C551">
        <v>48.058886110162661</v>
      </c>
      <c r="D551">
        <v>0.72099999999999997</v>
      </c>
      <c r="E551" s="10">
        <v>558</v>
      </c>
      <c r="F551">
        <v>1.0704744696916626</v>
      </c>
      <c r="G551" s="10">
        <v>0.84899999999999998</v>
      </c>
      <c r="H551">
        <v>559</v>
      </c>
      <c r="I551">
        <v>4.0527509332654033</v>
      </c>
      <c r="J551">
        <v>0.57499999999999996</v>
      </c>
      <c r="K551" s="12"/>
      <c r="L551" s="12"/>
      <c r="N551" s="10">
        <v>561</v>
      </c>
      <c r="O551">
        <v>1.7841241161527712</v>
      </c>
      <c r="P551" s="10">
        <v>0.52400000000000002</v>
      </c>
      <c r="Q551" s="10">
        <v>570</v>
      </c>
      <c r="R551">
        <v>17.869764347063416</v>
      </c>
      <c r="S551">
        <v>0.70299999999999996</v>
      </c>
    </row>
    <row r="552" spans="2:19" x14ac:dyDescent="0.3">
      <c r="B552" s="10">
        <v>596</v>
      </c>
      <c r="C552">
        <v>5.7536273917515919</v>
      </c>
      <c r="D552">
        <v>1</v>
      </c>
      <c r="E552" s="10">
        <v>559</v>
      </c>
      <c r="F552">
        <v>0.33913379081997602</v>
      </c>
      <c r="G552" s="10">
        <v>0.91600000000000004</v>
      </c>
      <c r="H552">
        <v>560</v>
      </c>
      <c r="I552">
        <v>2.3669081090812791</v>
      </c>
      <c r="J552">
        <v>0.88700000000000001</v>
      </c>
      <c r="K552" s="12"/>
      <c r="L552" s="12"/>
      <c r="N552" s="10">
        <v>562</v>
      </c>
      <c r="O552">
        <v>1.7841241161527712</v>
      </c>
      <c r="P552" s="10">
        <v>0.96499999999999997</v>
      </c>
      <c r="Q552" s="10">
        <v>571</v>
      </c>
      <c r="R552">
        <v>7.0737765096228413</v>
      </c>
      <c r="S552">
        <v>0.91600000000000004</v>
      </c>
    </row>
    <row r="553" spans="2:19" x14ac:dyDescent="0.3">
      <c r="B553" s="10">
        <v>597</v>
      </c>
      <c r="C553">
        <v>17.26825704513849</v>
      </c>
      <c r="D553">
        <v>0.92800000000000005</v>
      </c>
      <c r="E553" s="10">
        <v>560</v>
      </c>
      <c r="F553">
        <v>0.3568248232305542</v>
      </c>
      <c r="G553" s="10">
        <v>1</v>
      </c>
      <c r="H553">
        <v>561</v>
      </c>
      <c r="I553">
        <v>1.5957691216057308</v>
      </c>
      <c r="J553">
        <v>0.96499999999999997</v>
      </c>
      <c r="K553" s="12"/>
      <c r="L553" s="12"/>
      <c r="N553" s="10">
        <v>563</v>
      </c>
      <c r="O553">
        <v>3.5143169441487601</v>
      </c>
      <c r="P553" s="10">
        <v>0.86399999999999999</v>
      </c>
      <c r="Q553" s="10">
        <v>572</v>
      </c>
      <c r="R553">
        <v>29.433181721278533</v>
      </c>
      <c r="S553">
        <v>0.623</v>
      </c>
    </row>
    <row r="554" spans="2:19" x14ac:dyDescent="0.3">
      <c r="B554" s="10">
        <v>598</v>
      </c>
      <c r="C554">
        <v>28.03062830291303</v>
      </c>
      <c r="D554">
        <v>0.48299999999999998</v>
      </c>
      <c r="E554" s="10">
        <v>561</v>
      </c>
      <c r="F554">
        <v>1.6351767622932518</v>
      </c>
      <c r="G554" s="10">
        <v>0.52</v>
      </c>
      <c r="H554">
        <v>562</v>
      </c>
      <c r="I554">
        <v>1.381976597885342</v>
      </c>
      <c r="J554">
        <v>0.97599999999999998</v>
      </c>
      <c r="K554" s="12"/>
      <c r="L554" s="12"/>
      <c r="N554" s="10">
        <v>564</v>
      </c>
      <c r="O554">
        <v>20.140856956758888</v>
      </c>
      <c r="P554" s="10">
        <v>0.74199999999999999</v>
      </c>
      <c r="Q554" s="10">
        <v>573</v>
      </c>
      <c r="R554">
        <v>21.91206590715786</v>
      </c>
      <c r="S554">
        <v>0.77400000000000002</v>
      </c>
    </row>
    <row r="555" spans="2:19" x14ac:dyDescent="0.3">
      <c r="B555" s="10">
        <v>599</v>
      </c>
      <c r="C555">
        <v>40.291195310356983</v>
      </c>
      <c r="D555">
        <v>0.53800000000000003</v>
      </c>
      <c r="E555" s="10">
        <v>562</v>
      </c>
      <c r="F555">
        <v>0.3568248232305542</v>
      </c>
      <c r="G555" s="10">
        <v>0.78500000000000003</v>
      </c>
      <c r="H555">
        <v>563</v>
      </c>
      <c r="I555">
        <v>4.8005870224074103</v>
      </c>
      <c r="J555">
        <v>0.76100000000000001</v>
      </c>
      <c r="K555" s="12"/>
      <c r="L555" s="12"/>
      <c r="N555" s="10">
        <v>565</v>
      </c>
      <c r="O555">
        <v>3.0487126261041211</v>
      </c>
      <c r="P555" s="10">
        <v>0.69499999999999995</v>
      </c>
      <c r="Q555" s="10">
        <v>574</v>
      </c>
      <c r="R555">
        <v>8.9063361511342389</v>
      </c>
      <c r="S555">
        <v>0.69899999999999995</v>
      </c>
    </row>
    <row r="556" spans="2:19" x14ac:dyDescent="0.3">
      <c r="B556" s="10">
        <v>601</v>
      </c>
      <c r="C556">
        <v>21.203322457718414</v>
      </c>
      <c r="D556">
        <v>0.85099999999999998</v>
      </c>
      <c r="E556" s="10">
        <v>563</v>
      </c>
      <c r="F556">
        <v>0.50462650440403201</v>
      </c>
      <c r="G556" s="10">
        <v>0.85699999999999998</v>
      </c>
      <c r="H556">
        <v>565</v>
      </c>
      <c r="I556">
        <v>2.548238936628457</v>
      </c>
      <c r="J556">
        <v>0.60199999999999998</v>
      </c>
      <c r="K556" s="12"/>
      <c r="L556" s="12"/>
      <c r="N556" s="10">
        <v>566</v>
      </c>
      <c r="O556">
        <v>8.9987796419934831</v>
      </c>
      <c r="P556" s="10">
        <v>0.81200000000000006</v>
      </c>
      <c r="Q556" s="10">
        <v>575</v>
      </c>
      <c r="R556">
        <v>19.703064157377938</v>
      </c>
      <c r="S556">
        <v>0.441</v>
      </c>
    </row>
    <row r="557" spans="2:19" x14ac:dyDescent="0.3">
      <c r="B557" s="10">
        <v>602</v>
      </c>
      <c r="C557">
        <v>20.867389014906145</v>
      </c>
      <c r="D557">
        <v>0.47299999999999998</v>
      </c>
      <c r="E557" s="10">
        <v>564</v>
      </c>
      <c r="F557">
        <v>0.30959566038247865</v>
      </c>
      <c r="G557" s="10">
        <v>1</v>
      </c>
      <c r="H557">
        <v>566</v>
      </c>
      <c r="I557">
        <v>2.4201036973199614</v>
      </c>
      <c r="J557">
        <v>0.748</v>
      </c>
      <c r="K557" s="12"/>
      <c r="L557" s="12"/>
      <c r="N557" s="10">
        <v>567</v>
      </c>
      <c r="O557">
        <v>2.2283703068536735</v>
      </c>
      <c r="P557" s="10">
        <v>0.56999999999999995</v>
      </c>
      <c r="Q557" s="10">
        <v>576</v>
      </c>
      <c r="R557">
        <v>48.265091640309286</v>
      </c>
      <c r="S557">
        <v>0.75600000000000001</v>
      </c>
    </row>
    <row r="558" spans="2:19" x14ac:dyDescent="0.3">
      <c r="B558" s="10">
        <v>603</v>
      </c>
      <c r="C558">
        <v>26.196872229566885</v>
      </c>
      <c r="D558">
        <v>0.52800000000000002</v>
      </c>
      <c r="E558" s="10">
        <v>565</v>
      </c>
      <c r="F558">
        <v>3.441093978088511</v>
      </c>
      <c r="G558" s="10">
        <v>0.68</v>
      </c>
      <c r="H558">
        <v>567</v>
      </c>
      <c r="I558">
        <v>3.6910246719124271</v>
      </c>
      <c r="J558">
        <v>0.66900000000000004</v>
      </c>
      <c r="K558" s="12"/>
      <c r="L558" s="12"/>
      <c r="N558" s="10">
        <v>568</v>
      </c>
      <c r="O558">
        <v>1.9867165345562021</v>
      </c>
      <c r="P558" s="10">
        <v>0.56599999999999995</v>
      </c>
      <c r="Q558" s="10">
        <v>577</v>
      </c>
      <c r="R558">
        <v>11.556938532445283</v>
      </c>
      <c r="S558">
        <v>0.79500000000000004</v>
      </c>
    </row>
    <row r="559" spans="2:19" x14ac:dyDescent="0.3">
      <c r="B559" s="10">
        <v>604</v>
      </c>
      <c r="C559">
        <v>93.977118375171429</v>
      </c>
      <c r="D559">
        <v>0.58299999999999996</v>
      </c>
      <c r="E559" s="10">
        <v>566</v>
      </c>
      <c r="F559">
        <v>0.3568248232305542</v>
      </c>
      <c r="G559" s="10">
        <v>0.92300000000000004</v>
      </c>
      <c r="H559">
        <v>568</v>
      </c>
      <c r="I559">
        <v>5.0839711602372217</v>
      </c>
      <c r="J559">
        <v>0.85699999999999998</v>
      </c>
      <c r="K559" s="12"/>
      <c r="L559" s="12"/>
      <c r="N559" s="10">
        <v>569</v>
      </c>
      <c r="O559">
        <v>2.2847936741452539</v>
      </c>
      <c r="P559" s="10">
        <v>0.66500000000000004</v>
      </c>
      <c r="Q559" s="10">
        <v>578</v>
      </c>
      <c r="R559">
        <v>10.421484211277653</v>
      </c>
      <c r="S559">
        <v>0.374</v>
      </c>
    </row>
    <row r="560" spans="2:19" x14ac:dyDescent="0.3">
      <c r="B560" s="10">
        <v>605</v>
      </c>
      <c r="C560">
        <v>125.95613005830064</v>
      </c>
      <c r="D560">
        <v>0.436</v>
      </c>
      <c r="E560" s="10">
        <v>567</v>
      </c>
      <c r="F560">
        <v>1.2865501965161374</v>
      </c>
      <c r="G560" s="10">
        <v>0.752</v>
      </c>
      <c r="H560">
        <v>569</v>
      </c>
      <c r="I560">
        <v>4.3992318738587164</v>
      </c>
      <c r="J560">
        <v>0.85499999999999998</v>
      </c>
      <c r="K560" s="12"/>
      <c r="L560" s="12"/>
      <c r="N560" s="10">
        <v>570</v>
      </c>
      <c r="O560">
        <v>4.2069026220984442</v>
      </c>
      <c r="P560" s="10">
        <v>0.80200000000000005</v>
      </c>
      <c r="Q560" s="10">
        <v>579</v>
      </c>
      <c r="R560">
        <v>12.676073151634048</v>
      </c>
      <c r="S560">
        <v>0.58599999999999997</v>
      </c>
    </row>
    <row r="561" spans="2:19" x14ac:dyDescent="0.3">
      <c r="B561" s="10">
        <v>606</v>
      </c>
      <c r="C561">
        <v>28.281603243144286</v>
      </c>
      <c r="D561">
        <v>0.73899999999999999</v>
      </c>
      <c r="E561" s="10">
        <v>568</v>
      </c>
      <c r="F561">
        <v>0.3568248232305542</v>
      </c>
      <c r="G561" s="10">
        <v>0.92300000000000004</v>
      </c>
      <c r="H561">
        <v>570</v>
      </c>
      <c r="I561">
        <v>4.5416385396362884</v>
      </c>
      <c r="J561">
        <v>0.84699999999999998</v>
      </c>
      <c r="K561" s="12"/>
      <c r="L561" s="12"/>
      <c r="N561" s="10">
        <v>571</v>
      </c>
      <c r="O561">
        <v>16.045218476089687</v>
      </c>
      <c r="P561" s="10">
        <v>0.35699999999999998</v>
      </c>
      <c r="Q561" s="10">
        <v>580</v>
      </c>
      <c r="R561">
        <v>13.398760233979036</v>
      </c>
      <c r="S561">
        <v>0.65500000000000003</v>
      </c>
    </row>
    <row r="562" spans="2:19" x14ac:dyDescent="0.3">
      <c r="B562" s="10">
        <v>607</v>
      </c>
      <c r="C562">
        <v>24.02944305508133</v>
      </c>
      <c r="D562">
        <v>0.44400000000000001</v>
      </c>
      <c r="E562" s="10">
        <v>569</v>
      </c>
      <c r="F562">
        <v>0.61803872323710329</v>
      </c>
      <c r="G562" s="10">
        <v>1</v>
      </c>
      <c r="H562">
        <v>571</v>
      </c>
      <c r="I562">
        <v>1.7112717355495808</v>
      </c>
      <c r="J562">
        <v>1</v>
      </c>
      <c r="K562" s="12"/>
      <c r="L562" s="12"/>
      <c r="N562" s="10">
        <v>572</v>
      </c>
      <c r="O562">
        <v>1.5553633450087505</v>
      </c>
      <c r="P562" s="10">
        <v>0.80400000000000005</v>
      </c>
      <c r="Q562" s="10">
        <v>581</v>
      </c>
      <c r="R562">
        <v>29.854106607209232</v>
      </c>
      <c r="S562">
        <v>0.625</v>
      </c>
    </row>
    <row r="563" spans="2:19" x14ac:dyDescent="0.3">
      <c r="B563" s="10">
        <v>608</v>
      </c>
      <c r="C563">
        <v>8.9704369585467951</v>
      </c>
      <c r="D563">
        <v>0.625</v>
      </c>
      <c r="E563" s="10">
        <v>570</v>
      </c>
      <c r="F563">
        <v>0.7136496464611084</v>
      </c>
      <c r="G563" s="10">
        <v>0.88300000000000001</v>
      </c>
      <c r="H563">
        <v>572</v>
      </c>
      <c r="I563">
        <v>3.7593827879800039</v>
      </c>
      <c r="J563">
        <v>0.68700000000000006</v>
      </c>
      <c r="K563" s="12"/>
      <c r="L563" s="12"/>
      <c r="N563" s="10">
        <v>573</v>
      </c>
      <c r="O563">
        <v>2.5977239243415307</v>
      </c>
      <c r="P563" s="10">
        <v>0.83</v>
      </c>
      <c r="Q563" s="10">
        <v>583</v>
      </c>
      <c r="R563">
        <v>13.934454799959427</v>
      </c>
      <c r="S563">
        <v>0.63600000000000001</v>
      </c>
    </row>
    <row r="564" spans="2:19" x14ac:dyDescent="0.3">
      <c r="B564" s="10">
        <v>609</v>
      </c>
      <c r="C564">
        <v>30.300710151884658</v>
      </c>
      <c r="D564">
        <v>0.66</v>
      </c>
      <c r="E564" s="10">
        <v>571</v>
      </c>
      <c r="F564">
        <v>0.61803872323710329</v>
      </c>
      <c r="G564" s="10">
        <v>0.98499999999999999</v>
      </c>
      <c r="H564">
        <v>573</v>
      </c>
      <c r="I564">
        <v>17.81981881100225</v>
      </c>
      <c r="J564">
        <v>0.83599999999999997</v>
      </c>
      <c r="K564" s="12"/>
      <c r="L564" s="12"/>
      <c r="N564" s="10">
        <v>574</v>
      </c>
      <c r="O564">
        <v>2.2283703068536735</v>
      </c>
      <c r="P564" s="10">
        <v>0.56000000000000005</v>
      </c>
      <c r="Q564" s="10">
        <v>584</v>
      </c>
      <c r="R564">
        <v>24.347902004663393</v>
      </c>
      <c r="S564">
        <v>0.78900000000000003</v>
      </c>
    </row>
    <row r="565" spans="2:19" x14ac:dyDescent="0.3">
      <c r="B565" s="10">
        <v>610</v>
      </c>
      <c r="C565">
        <v>9.2292862965010674</v>
      </c>
      <c r="D565">
        <v>0.96499999999999997</v>
      </c>
      <c r="E565" s="10">
        <v>572</v>
      </c>
      <c r="F565">
        <v>0.50462650440403201</v>
      </c>
      <c r="G565" s="10">
        <v>0.92700000000000005</v>
      </c>
      <c r="H565">
        <v>574</v>
      </c>
      <c r="I565">
        <v>3.231186201200472</v>
      </c>
      <c r="J565">
        <v>0.58499999999999996</v>
      </c>
      <c r="K565" s="12"/>
      <c r="L565" s="12"/>
      <c r="N565" s="10">
        <v>575</v>
      </c>
      <c r="O565">
        <v>4.5973662506487019</v>
      </c>
      <c r="P565" s="10">
        <v>0.751</v>
      </c>
      <c r="Q565" s="10">
        <v>585</v>
      </c>
      <c r="R565">
        <v>10.615163668500919</v>
      </c>
      <c r="S565">
        <v>0.73499999999999999</v>
      </c>
    </row>
    <row r="566" spans="2:19" x14ac:dyDescent="0.3">
      <c r="B566" s="10">
        <v>611</v>
      </c>
      <c r="C566">
        <v>34.052008066930689</v>
      </c>
      <c r="D566">
        <v>0.66900000000000004</v>
      </c>
      <c r="E566" s="10">
        <v>573</v>
      </c>
      <c r="F566">
        <v>0.7136496464611084</v>
      </c>
      <c r="G566" s="10">
        <v>0.69199999999999995</v>
      </c>
      <c r="H566">
        <v>575</v>
      </c>
      <c r="I566">
        <v>2.717496892263898</v>
      </c>
      <c r="J566">
        <v>0.70499999999999996</v>
      </c>
      <c r="K566" s="12"/>
      <c r="L566" s="12"/>
      <c r="N566" s="10">
        <v>576</v>
      </c>
      <c r="O566">
        <v>2.9640095915284457</v>
      </c>
      <c r="P566" s="10">
        <v>0.38700000000000001</v>
      </c>
      <c r="Q566" s="10">
        <v>586</v>
      </c>
      <c r="R566">
        <v>38.170250340290494</v>
      </c>
      <c r="S566">
        <v>0.57399999999999995</v>
      </c>
    </row>
    <row r="567" spans="2:19" x14ac:dyDescent="0.3">
      <c r="B567" s="10">
        <v>612</v>
      </c>
      <c r="C567">
        <v>31.825493834924572</v>
      </c>
      <c r="D567">
        <v>0.745</v>
      </c>
      <c r="E567" s="10">
        <v>574</v>
      </c>
      <c r="F567">
        <v>0.33913379081997602</v>
      </c>
      <c r="G567" s="10">
        <v>1</v>
      </c>
      <c r="H567">
        <v>576</v>
      </c>
      <c r="I567">
        <v>31.117497871311748</v>
      </c>
      <c r="J567">
        <v>0.33400000000000002</v>
      </c>
      <c r="K567" s="12"/>
      <c r="L567" s="12"/>
      <c r="N567" s="10">
        <v>577</v>
      </c>
      <c r="O567">
        <v>3.9573787284315491</v>
      </c>
      <c r="P567" s="10">
        <v>0.75900000000000001</v>
      </c>
      <c r="Q567" s="10">
        <v>587</v>
      </c>
      <c r="R567">
        <v>21.575365061921328</v>
      </c>
      <c r="S567">
        <v>0.61299999999999999</v>
      </c>
    </row>
    <row r="568" spans="2:19" x14ac:dyDescent="0.3">
      <c r="B568" s="10">
        <v>613</v>
      </c>
      <c r="C568">
        <v>22.60985796530283</v>
      </c>
      <c r="D568">
        <v>0.65</v>
      </c>
      <c r="E568" s="10">
        <v>575</v>
      </c>
      <c r="F568">
        <v>0.94406974388262965</v>
      </c>
      <c r="G568" s="10">
        <v>0.86599999999999999</v>
      </c>
      <c r="H568">
        <v>577</v>
      </c>
      <c r="I568">
        <v>3.8596505895484121</v>
      </c>
      <c r="J568">
        <v>0.77200000000000002</v>
      </c>
      <c r="K568" s="12"/>
      <c r="L568" s="12"/>
      <c r="N568" s="10">
        <v>578</v>
      </c>
      <c r="O568">
        <v>4.0684289451282192</v>
      </c>
      <c r="P568" s="10">
        <v>0.80500000000000005</v>
      </c>
      <c r="Q568" s="10">
        <v>588</v>
      </c>
      <c r="R568">
        <v>5.5965786691946899</v>
      </c>
      <c r="S568">
        <v>0.57299999999999995</v>
      </c>
    </row>
    <row r="569" spans="2:19" x14ac:dyDescent="0.3">
      <c r="B569" s="10">
        <v>614</v>
      </c>
      <c r="C569">
        <v>18.589169224070318</v>
      </c>
      <c r="D569">
        <v>0.64200000000000002</v>
      </c>
      <c r="E569" s="10">
        <v>576</v>
      </c>
      <c r="F569">
        <v>0.27690158068156906</v>
      </c>
      <c r="G569" s="10">
        <v>1</v>
      </c>
      <c r="H569">
        <v>578</v>
      </c>
      <c r="I569">
        <v>11.485104128154994</v>
      </c>
      <c r="J569">
        <v>0.67300000000000004</v>
      </c>
      <c r="K569" s="12"/>
      <c r="L569" s="12"/>
      <c r="N569" s="10">
        <v>579</v>
      </c>
      <c r="O569">
        <v>7.0557541198049742</v>
      </c>
      <c r="P569" s="10">
        <v>0.65300000000000002</v>
      </c>
      <c r="Q569" s="10">
        <v>589</v>
      </c>
      <c r="R569">
        <v>31.256306606432091</v>
      </c>
      <c r="S569">
        <v>0.82199999999999995</v>
      </c>
    </row>
    <row r="570" spans="2:19" x14ac:dyDescent="0.3">
      <c r="B570" s="10">
        <v>615</v>
      </c>
      <c r="C570">
        <v>23.229268586392514</v>
      </c>
      <c r="D570">
        <v>0.68600000000000005</v>
      </c>
      <c r="E570" s="10">
        <v>577</v>
      </c>
      <c r="F570">
        <v>1.7480774889473265</v>
      </c>
      <c r="G570" s="10">
        <v>0.76500000000000001</v>
      </c>
      <c r="H570">
        <v>579</v>
      </c>
      <c r="I570">
        <v>6.2009543016379274</v>
      </c>
      <c r="J570">
        <v>0.70499999999999996</v>
      </c>
      <c r="K570" s="12"/>
      <c r="L570" s="12"/>
      <c r="N570" s="10">
        <v>580</v>
      </c>
      <c r="O570">
        <v>6.4918586653387553</v>
      </c>
      <c r="P570" s="10">
        <v>0.45900000000000002</v>
      </c>
      <c r="Q570" s="10">
        <v>590</v>
      </c>
      <c r="R570">
        <v>34.190074963669687</v>
      </c>
      <c r="S570">
        <v>0.36</v>
      </c>
    </row>
    <row r="571" spans="2:19" x14ac:dyDescent="0.3">
      <c r="B571" s="10">
        <v>616</v>
      </c>
      <c r="C571">
        <v>8.1368578902564384</v>
      </c>
      <c r="D571">
        <v>0.58699999999999997</v>
      </c>
      <c r="E571" s="10">
        <v>578</v>
      </c>
      <c r="F571">
        <v>1.381976597885342</v>
      </c>
      <c r="G571" s="10">
        <v>0.69699999999999995</v>
      </c>
      <c r="H571">
        <v>580</v>
      </c>
      <c r="I571">
        <v>10.205439469191727</v>
      </c>
      <c r="J571">
        <v>0.56100000000000005</v>
      </c>
      <c r="K571" s="12"/>
      <c r="L571" s="12"/>
      <c r="N571" s="10">
        <v>581</v>
      </c>
      <c r="O571">
        <v>4.1305459565838483</v>
      </c>
      <c r="P571" s="10">
        <v>0.74299999999999999</v>
      </c>
      <c r="Q571" s="10">
        <v>591</v>
      </c>
      <c r="R571">
        <v>90.585025771121266</v>
      </c>
      <c r="S571">
        <v>0.38200000000000001</v>
      </c>
    </row>
    <row r="572" spans="2:19" x14ac:dyDescent="0.3">
      <c r="B572" s="10">
        <v>617</v>
      </c>
      <c r="C572">
        <v>34.740520497748165</v>
      </c>
      <c r="D572">
        <v>0.61899999999999999</v>
      </c>
      <c r="E572" s="10">
        <v>579</v>
      </c>
      <c r="F572">
        <v>0.50462650440403201</v>
      </c>
      <c r="G572" s="10">
        <v>0.97599999999999998</v>
      </c>
      <c r="H572">
        <v>581</v>
      </c>
      <c r="I572">
        <v>5.1213996740680523</v>
      </c>
      <c r="J572">
        <v>0.48</v>
      </c>
      <c r="K572" s="12"/>
      <c r="L572" s="12"/>
      <c r="N572" s="10">
        <v>582</v>
      </c>
      <c r="O572">
        <v>1.7112717355495808</v>
      </c>
      <c r="P572" s="10">
        <v>0.83199999999999996</v>
      </c>
      <c r="Q572" s="10">
        <v>593</v>
      </c>
      <c r="R572">
        <v>4.3409613292542018</v>
      </c>
      <c r="S572">
        <v>0.83199999999999996</v>
      </c>
    </row>
    <row r="573" spans="2:19" x14ac:dyDescent="0.3">
      <c r="B573" s="10">
        <v>618</v>
      </c>
      <c r="C573">
        <v>20.754202899266105</v>
      </c>
      <c r="D573">
        <v>0.40899999999999997</v>
      </c>
      <c r="E573" s="10">
        <v>580</v>
      </c>
      <c r="F573">
        <v>0.7136496464611084</v>
      </c>
      <c r="G573" s="10">
        <v>0.86699999999999999</v>
      </c>
      <c r="H573">
        <v>582</v>
      </c>
      <c r="I573">
        <v>2.1409489393833252</v>
      </c>
      <c r="J573">
        <v>0.76100000000000001</v>
      </c>
      <c r="K573" s="12"/>
      <c r="L573" s="12"/>
      <c r="N573" s="10">
        <v>583</v>
      </c>
      <c r="O573">
        <v>4.2818978787666504</v>
      </c>
      <c r="P573" s="10">
        <v>0.72599999999999998</v>
      </c>
      <c r="Q573" s="10">
        <v>594</v>
      </c>
      <c r="R573">
        <v>15.151405542580854</v>
      </c>
      <c r="S573">
        <v>0.66200000000000003</v>
      </c>
    </row>
    <row r="574" spans="2:19" x14ac:dyDescent="0.3">
      <c r="B574" s="10">
        <v>619</v>
      </c>
      <c r="C574">
        <v>36.076383724374082</v>
      </c>
      <c r="D574">
        <v>0.71299999999999997</v>
      </c>
      <c r="E574" s="10">
        <v>581</v>
      </c>
      <c r="F574">
        <v>0.50462650440403201</v>
      </c>
      <c r="G574" s="10">
        <v>1</v>
      </c>
      <c r="H574">
        <v>583</v>
      </c>
      <c r="I574">
        <v>11.556938532445283</v>
      </c>
      <c r="J574">
        <v>0.88600000000000001</v>
      </c>
      <c r="K574" s="12"/>
      <c r="L574" s="12"/>
      <c r="N574" s="10">
        <v>584</v>
      </c>
      <c r="O574">
        <v>6.992309955789306</v>
      </c>
      <c r="P574" s="10">
        <v>0.76500000000000001</v>
      </c>
      <c r="Q574" s="10">
        <v>595</v>
      </c>
      <c r="R574">
        <v>10.905070998313775</v>
      </c>
      <c r="S574">
        <v>0.76400000000000001</v>
      </c>
    </row>
    <row r="575" spans="2:19" x14ac:dyDescent="0.3">
      <c r="B575" s="10">
        <v>620</v>
      </c>
      <c r="C575">
        <v>21.203322457718414</v>
      </c>
      <c r="D575">
        <v>0.68700000000000006</v>
      </c>
      <c r="E575" s="10">
        <v>582</v>
      </c>
      <c r="F575">
        <v>0.79788456080286541</v>
      </c>
      <c r="G575" s="10">
        <v>0.92900000000000005</v>
      </c>
      <c r="H575">
        <v>584</v>
      </c>
      <c r="I575">
        <v>1.6736567743768009</v>
      </c>
      <c r="J575">
        <v>0.98799999999999999</v>
      </c>
      <c r="K575" s="12"/>
      <c r="L575" s="12"/>
      <c r="N575" s="10">
        <v>585</v>
      </c>
      <c r="O575">
        <v>16.951995907465477</v>
      </c>
      <c r="P575" s="10">
        <v>0.57499999999999996</v>
      </c>
      <c r="Q575" s="10">
        <v>596</v>
      </c>
      <c r="R575">
        <v>13.398760233979036</v>
      </c>
      <c r="S575">
        <v>0.41</v>
      </c>
    </row>
    <row r="576" spans="2:19" x14ac:dyDescent="0.3">
      <c r="B576" s="10">
        <v>621</v>
      </c>
      <c r="C576">
        <v>20.292009973567222</v>
      </c>
      <c r="D576">
        <v>0.755</v>
      </c>
      <c r="E576" s="10">
        <v>583</v>
      </c>
      <c r="F576">
        <v>0.7136496464611084</v>
      </c>
      <c r="G576" s="10">
        <v>0.85399999999999998</v>
      </c>
      <c r="H576">
        <v>585</v>
      </c>
      <c r="I576">
        <v>82.096854568586153</v>
      </c>
      <c r="J576">
        <v>0.52500000000000002</v>
      </c>
      <c r="K576" s="12"/>
      <c r="L576" s="12"/>
      <c r="N576" s="10">
        <v>586</v>
      </c>
      <c r="O576">
        <v>30.237614275506598</v>
      </c>
      <c r="P576" s="10">
        <v>0.58899999999999997</v>
      </c>
      <c r="Q576" s="10">
        <v>597</v>
      </c>
      <c r="R576">
        <v>58.651842272561765</v>
      </c>
      <c r="S576">
        <v>0.71299999999999997</v>
      </c>
    </row>
    <row r="577" spans="2:19" x14ac:dyDescent="0.3">
      <c r="B577" s="10">
        <v>623</v>
      </c>
      <c r="C577">
        <v>24.995572499975758</v>
      </c>
      <c r="D577">
        <v>0.69699999999999995</v>
      </c>
      <c r="E577" s="10">
        <v>584</v>
      </c>
      <c r="F577">
        <v>0.61803872323710329</v>
      </c>
      <c r="G577" s="10">
        <v>0.629</v>
      </c>
      <c r="H577">
        <v>586</v>
      </c>
      <c r="I577">
        <v>10.597156592484673</v>
      </c>
      <c r="J577">
        <v>0.72299999999999998</v>
      </c>
      <c r="K577" s="12"/>
      <c r="L577" s="12"/>
      <c r="N577" s="10">
        <v>587</v>
      </c>
      <c r="O577">
        <v>4.1305459565838483</v>
      </c>
      <c r="P577" s="10">
        <v>0.61799999999999999</v>
      </c>
      <c r="Q577" s="10">
        <v>598</v>
      </c>
      <c r="R577">
        <v>52.212385400711746</v>
      </c>
      <c r="S577">
        <v>0.65400000000000003</v>
      </c>
    </row>
    <row r="578" spans="2:19" x14ac:dyDescent="0.3">
      <c r="B578" s="10">
        <v>624</v>
      </c>
      <c r="C578">
        <v>46.609026070356101</v>
      </c>
      <c r="D578">
        <v>0.33200000000000002</v>
      </c>
      <c r="E578" s="10">
        <v>585</v>
      </c>
      <c r="F578">
        <v>0.50462650440403201</v>
      </c>
      <c r="G578" s="10">
        <v>0.93100000000000005</v>
      </c>
      <c r="H578">
        <v>587</v>
      </c>
      <c r="I578">
        <v>9.984721145468372</v>
      </c>
      <c r="J578">
        <v>0.64</v>
      </c>
      <c r="K578" s="12"/>
      <c r="L578" s="12"/>
      <c r="N578" s="10">
        <v>588</v>
      </c>
      <c r="O578">
        <v>30.877204716387297</v>
      </c>
      <c r="P578" s="10">
        <v>0.71899999999999997</v>
      </c>
      <c r="Q578" s="10">
        <v>599</v>
      </c>
      <c r="R578">
        <v>12.427548301108118</v>
      </c>
      <c r="S578">
        <v>0.92</v>
      </c>
    </row>
    <row r="579" spans="2:19" x14ac:dyDescent="0.3">
      <c r="B579" s="10">
        <v>625</v>
      </c>
      <c r="C579">
        <v>36.598469927872543</v>
      </c>
      <c r="D579">
        <v>0.79400000000000004</v>
      </c>
      <c r="E579" s="10">
        <v>586</v>
      </c>
      <c r="F579">
        <v>0.87403874447366325</v>
      </c>
      <c r="G579" s="10">
        <v>0.88700000000000001</v>
      </c>
      <c r="H579">
        <v>588</v>
      </c>
      <c r="I579">
        <v>7.6862419214926847</v>
      </c>
      <c r="J579">
        <v>0.67100000000000004</v>
      </c>
      <c r="K579" s="12"/>
      <c r="L579" s="12"/>
      <c r="N579" s="10">
        <v>589</v>
      </c>
      <c r="O579">
        <v>4.6387227019972048</v>
      </c>
      <c r="P579" s="10">
        <v>0.71699999999999997</v>
      </c>
      <c r="Q579" s="10">
        <v>600</v>
      </c>
      <c r="R579">
        <v>65.368126117636308</v>
      </c>
      <c r="S579">
        <v>0.47399999999999998</v>
      </c>
    </row>
    <row r="580" spans="2:19" x14ac:dyDescent="0.3">
      <c r="B580" s="10">
        <v>626</v>
      </c>
      <c r="C580">
        <v>15.071361410992473</v>
      </c>
      <c r="D580">
        <v>0.71899999999999997</v>
      </c>
      <c r="E580" s="10">
        <v>587</v>
      </c>
      <c r="F580">
        <v>0.7136496464611084</v>
      </c>
      <c r="G580" s="10">
        <v>0.94299999999999995</v>
      </c>
      <c r="H580">
        <v>589</v>
      </c>
      <c r="I580">
        <v>2.1704806646271009</v>
      </c>
      <c r="J580">
        <v>0.78200000000000003</v>
      </c>
      <c r="K580" s="12"/>
      <c r="L580" s="12"/>
      <c r="N580" s="10">
        <v>590</v>
      </c>
      <c r="O580">
        <v>1.1834540545406396</v>
      </c>
      <c r="P580" s="10">
        <v>0.92300000000000004</v>
      </c>
      <c r="Q580" s="10">
        <v>601</v>
      </c>
      <c r="R580">
        <v>12.924744804801888</v>
      </c>
      <c r="S580">
        <v>0.79500000000000004</v>
      </c>
    </row>
    <row r="581" spans="2:19" x14ac:dyDescent="0.3">
      <c r="B581" s="10">
        <v>627</v>
      </c>
      <c r="C581">
        <v>22.292272075993825</v>
      </c>
      <c r="D581">
        <v>0.57999999999999996</v>
      </c>
      <c r="E581" s="10">
        <v>588</v>
      </c>
      <c r="F581">
        <v>2.2567583341910251</v>
      </c>
      <c r="G581" s="10">
        <v>0.80300000000000005</v>
      </c>
      <c r="H581">
        <v>590</v>
      </c>
      <c r="I581">
        <v>11.379299701632172</v>
      </c>
      <c r="J581">
        <v>0.67500000000000004</v>
      </c>
      <c r="K581" s="12"/>
      <c r="L581" s="12"/>
      <c r="N581" s="10">
        <v>591</v>
      </c>
      <c r="O581">
        <v>4.3115307436145427</v>
      </c>
      <c r="P581" s="10">
        <v>0.78100000000000003</v>
      </c>
      <c r="Q581" s="10">
        <v>602</v>
      </c>
      <c r="R581">
        <v>49.651247784081136</v>
      </c>
      <c r="S581">
        <v>0.70599999999999996</v>
      </c>
    </row>
    <row r="582" spans="2:19" x14ac:dyDescent="0.3">
      <c r="B582" s="10">
        <v>628</v>
      </c>
      <c r="C582">
        <v>8.9704369585467951</v>
      </c>
      <c r="D582">
        <v>0.91100000000000003</v>
      </c>
      <c r="E582" s="10">
        <v>589</v>
      </c>
      <c r="F582">
        <v>0.50462650440403201</v>
      </c>
      <c r="G582" s="10">
        <v>0.83799999999999997</v>
      </c>
      <c r="H582">
        <v>591</v>
      </c>
      <c r="I582">
        <v>3.8596505895484121</v>
      </c>
      <c r="J582">
        <v>0.80200000000000005</v>
      </c>
      <c r="K582" s="12"/>
      <c r="L582" s="12"/>
      <c r="N582" s="10">
        <v>592</v>
      </c>
      <c r="O582">
        <v>12.69614612248424</v>
      </c>
      <c r="P582" s="10">
        <v>0.76100000000000001</v>
      </c>
      <c r="Q582" s="10">
        <v>603</v>
      </c>
      <c r="R582">
        <v>35.94556286938964</v>
      </c>
      <c r="S582">
        <v>0.82799999999999996</v>
      </c>
    </row>
    <row r="583" spans="2:19" x14ac:dyDescent="0.3">
      <c r="B583" s="10">
        <v>629</v>
      </c>
      <c r="C583">
        <v>36.143377995122108</v>
      </c>
      <c r="D583">
        <v>0.748</v>
      </c>
      <c r="E583" s="10">
        <v>590</v>
      </c>
      <c r="F583">
        <v>0.61803872323710329</v>
      </c>
      <c r="G583" s="10">
        <v>0.96499999999999997</v>
      </c>
      <c r="H583">
        <v>592</v>
      </c>
      <c r="I583">
        <v>2.3669081090812791</v>
      </c>
      <c r="J583">
        <v>0.79400000000000004</v>
      </c>
      <c r="K583" s="12"/>
      <c r="L583" s="12"/>
      <c r="N583" s="10">
        <v>593</v>
      </c>
      <c r="O583">
        <v>2.2283703068536735</v>
      </c>
      <c r="P583" s="10">
        <v>0.96</v>
      </c>
      <c r="Q583" s="10">
        <v>604</v>
      </c>
      <c r="R583">
        <v>8.0424230722181154</v>
      </c>
      <c r="S583">
        <v>0.83799999999999997</v>
      </c>
    </row>
    <row r="584" spans="2:19" x14ac:dyDescent="0.3">
      <c r="B584" s="10">
        <v>630</v>
      </c>
      <c r="C584">
        <v>31.526033505981498</v>
      </c>
      <c r="D584">
        <v>0.63600000000000001</v>
      </c>
      <c r="E584" s="10">
        <v>591</v>
      </c>
      <c r="F584">
        <v>0.50462650440403201</v>
      </c>
      <c r="G584" s="10">
        <v>0.97599999999999998</v>
      </c>
      <c r="H584">
        <v>593</v>
      </c>
      <c r="I584">
        <v>8.5712263843174092</v>
      </c>
      <c r="J584">
        <v>0.76800000000000002</v>
      </c>
      <c r="K584" s="12"/>
      <c r="L584" s="12"/>
      <c r="N584" s="10">
        <v>594</v>
      </c>
      <c r="O584">
        <v>1.5553633450087505</v>
      </c>
      <c r="P584" s="10">
        <v>0.58799999999999997</v>
      </c>
      <c r="Q584" s="10">
        <v>605</v>
      </c>
      <c r="R584">
        <v>6.928284840890683</v>
      </c>
      <c r="S584">
        <v>0.878</v>
      </c>
    </row>
    <row r="585" spans="2:19" x14ac:dyDescent="0.3">
      <c r="B585" s="10">
        <v>632</v>
      </c>
      <c r="C585">
        <v>16.850294314223159</v>
      </c>
      <c r="D585">
        <v>0.84899999999999998</v>
      </c>
      <c r="E585" s="10">
        <v>592</v>
      </c>
      <c r="F585">
        <v>0.30959566038247865</v>
      </c>
      <c r="G585" s="10">
        <v>0.76400000000000001</v>
      </c>
      <c r="H585">
        <v>594</v>
      </c>
      <c r="I585">
        <v>1.85411616971131</v>
      </c>
      <c r="J585">
        <v>0.83599999999999997</v>
      </c>
      <c r="K585" s="12"/>
      <c r="L585" s="12"/>
      <c r="N585" s="10">
        <v>595</v>
      </c>
      <c r="O585">
        <v>4.6797136845585756</v>
      </c>
      <c r="P585" s="10">
        <v>0.69699999999999995</v>
      </c>
      <c r="Q585" s="10">
        <v>606</v>
      </c>
      <c r="R585">
        <v>18.274866144079777</v>
      </c>
      <c r="S585">
        <v>0.55500000000000005</v>
      </c>
    </row>
    <row r="586" spans="2:19" x14ac:dyDescent="0.3">
      <c r="B586" s="10">
        <v>633</v>
      </c>
      <c r="C586">
        <v>21.317110346291766</v>
      </c>
      <c r="D586">
        <v>0.82299999999999995</v>
      </c>
      <c r="E586" s="10">
        <v>593</v>
      </c>
      <c r="F586">
        <v>0.7136496464611084</v>
      </c>
      <c r="G586" s="10">
        <v>0.84799999999999998</v>
      </c>
      <c r="H586">
        <v>595</v>
      </c>
      <c r="I586">
        <v>4.8664417732131584</v>
      </c>
      <c r="J586">
        <v>0.746</v>
      </c>
      <c r="K586" s="12"/>
      <c r="L586" s="12"/>
      <c r="N586" s="10">
        <v>596</v>
      </c>
      <c r="O586">
        <v>1.5553633450087505</v>
      </c>
      <c r="P586" s="10">
        <v>0.86899999999999999</v>
      </c>
      <c r="Q586" s="10">
        <v>608</v>
      </c>
      <c r="R586">
        <v>9.7980743859715247</v>
      </c>
      <c r="S586">
        <v>0.83</v>
      </c>
    </row>
    <row r="587" spans="2:19" x14ac:dyDescent="0.3">
      <c r="B587" s="10">
        <v>634</v>
      </c>
      <c r="C587">
        <v>8.1368578902564384</v>
      </c>
      <c r="D587">
        <v>0.91100000000000003</v>
      </c>
      <c r="E587" s="10">
        <v>594</v>
      </c>
      <c r="F587">
        <v>1.2360774464742066</v>
      </c>
      <c r="G587" s="10">
        <v>0.8</v>
      </c>
      <c r="H587">
        <v>596</v>
      </c>
      <c r="I587">
        <v>9.005851375612961</v>
      </c>
      <c r="J587">
        <v>0.73599999999999999</v>
      </c>
      <c r="K587" s="12"/>
      <c r="L587" s="12"/>
      <c r="N587" s="10">
        <v>597</v>
      </c>
      <c r="O587">
        <v>3.8596505895484121</v>
      </c>
      <c r="P587" s="10">
        <v>0.71699999999999997</v>
      </c>
      <c r="Q587" s="10">
        <v>609</v>
      </c>
      <c r="R587">
        <v>15.36005493608098</v>
      </c>
      <c r="S587">
        <v>0.752</v>
      </c>
    </row>
    <row r="588" spans="2:19" x14ac:dyDescent="0.3">
      <c r="B588" s="10">
        <v>635</v>
      </c>
      <c r="C588">
        <v>8.1368578902564384</v>
      </c>
      <c r="D588">
        <v>0.69599999999999995</v>
      </c>
      <c r="E588" s="10">
        <v>595</v>
      </c>
      <c r="F588">
        <v>1.8194567365868921</v>
      </c>
      <c r="G588" s="10">
        <v>0.72899999999999998</v>
      </c>
      <c r="H588">
        <v>597</v>
      </c>
      <c r="I588">
        <v>13.003315405727481</v>
      </c>
      <c r="J588">
        <v>0.63200000000000001</v>
      </c>
      <c r="K588" s="12"/>
      <c r="L588" s="12"/>
      <c r="N588" s="10">
        <v>598</v>
      </c>
      <c r="O588">
        <v>9.2637112063767386</v>
      </c>
      <c r="P588" s="10">
        <v>0.76800000000000002</v>
      </c>
      <c r="Q588" s="10">
        <v>610</v>
      </c>
      <c r="R588">
        <v>52.032841244014826</v>
      </c>
      <c r="S588">
        <v>0.44400000000000001</v>
      </c>
    </row>
    <row r="589" spans="2:19" x14ac:dyDescent="0.3">
      <c r="B589" s="10">
        <v>636</v>
      </c>
      <c r="C589">
        <v>54.993871391359896</v>
      </c>
      <c r="D589">
        <v>0.66200000000000003</v>
      </c>
      <c r="E589" s="10">
        <v>596</v>
      </c>
      <c r="F589">
        <v>5.8957136608955105</v>
      </c>
      <c r="G589" s="10">
        <v>0.58499999999999996</v>
      </c>
      <c r="H589">
        <v>598</v>
      </c>
      <c r="I589">
        <v>2.7408234736913393</v>
      </c>
      <c r="J589">
        <v>0.81599999999999995</v>
      </c>
      <c r="K589" s="12"/>
      <c r="L589" s="12"/>
      <c r="N589" s="10">
        <v>599</v>
      </c>
      <c r="O589">
        <v>3.3662786498064814</v>
      </c>
      <c r="P589" s="10">
        <v>0.86899999999999999</v>
      </c>
      <c r="Q589" s="10">
        <v>611</v>
      </c>
      <c r="R589">
        <v>17.396811195835522</v>
      </c>
      <c r="S589">
        <v>0.82099999999999995</v>
      </c>
    </row>
    <row r="590" spans="2:19" x14ac:dyDescent="0.3">
      <c r="B590" s="10">
        <v>637</v>
      </c>
      <c r="C590">
        <v>140.13224530598211</v>
      </c>
      <c r="D590">
        <v>0.81899999999999995</v>
      </c>
      <c r="E590" s="10">
        <v>597</v>
      </c>
      <c r="F590">
        <v>1.6736567743768009</v>
      </c>
      <c r="G590" s="10">
        <v>0.84399999999999997</v>
      </c>
      <c r="H590">
        <v>599</v>
      </c>
      <c r="I590">
        <v>4.9184907593659348</v>
      </c>
      <c r="J590">
        <v>0.83099999999999996</v>
      </c>
      <c r="K590" s="12"/>
      <c r="L590" s="12"/>
      <c r="N590" s="10">
        <v>600</v>
      </c>
      <c r="O590">
        <v>2.2567583341910251</v>
      </c>
      <c r="P590" s="10">
        <v>1</v>
      </c>
      <c r="Q590" s="10">
        <v>612</v>
      </c>
      <c r="R590">
        <v>6.928284840890683</v>
      </c>
      <c r="S590">
        <v>0.96399999999999997</v>
      </c>
    </row>
    <row r="591" spans="2:19" x14ac:dyDescent="0.3">
      <c r="B591" s="10">
        <v>638</v>
      </c>
      <c r="C591">
        <v>143.35478906490505</v>
      </c>
      <c r="D591">
        <v>0.23400000000000001</v>
      </c>
      <c r="E591" s="10">
        <v>598</v>
      </c>
      <c r="F591">
        <v>2.8988585676524603</v>
      </c>
      <c r="G591" s="10">
        <v>0.62</v>
      </c>
      <c r="H591">
        <v>600</v>
      </c>
      <c r="I591">
        <v>3.0277590264241918</v>
      </c>
      <c r="J591">
        <v>0.83799999999999997</v>
      </c>
      <c r="K591" s="12"/>
      <c r="L591" s="12"/>
      <c r="N591" s="10">
        <v>601</v>
      </c>
      <c r="O591">
        <v>1.7112717355495808</v>
      </c>
      <c r="P591" s="10">
        <v>0.93500000000000005</v>
      </c>
      <c r="Q591" s="10">
        <v>613</v>
      </c>
      <c r="R591">
        <v>30.168056393753545</v>
      </c>
      <c r="S591">
        <v>0.74099999999999999</v>
      </c>
    </row>
    <row r="592" spans="2:19" x14ac:dyDescent="0.3">
      <c r="B592" s="10">
        <v>639</v>
      </c>
      <c r="C592">
        <v>47.911622548219185</v>
      </c>
      <c r="D592">
        <v>0.70399999999999996</v>
      </c>
      <c r="E592" s="10">
        <v>599</v>
      </c>
      <c r="F592">
        <v>0.87403874447366325</v>
      </c>
      <c r="G592" s="10">
        <v>0.80600000000000005</v>
      </c>
      <c r="H592">
        <v>601</v>
      </c>
      <c r="I592">
        <v>3.70823233942262</v>
      </c>
      <c r="J592">
        <v>0.81499999999999995</v>
      </c>
      <c r="K592" s="12"/>
      <c r="L592" s="12"/>
      <c r="N592" s="10">
        <v>602</v>
      </c>
      <c r="O592">
        <v>3.9573787284315491</v>
      </c>
      <c r="P592" s="10">
        <v>0.84</v>
      </c>
      <c r="Q592" s="10">
        <v>614</v>
      </c>
      <c r="R592">
        <v>5.5965786691946899</v>
      </c>
      <c r="S592">
        <v>0.746</v>
      </c>
    </row>
    <row r="593" spans="2:19" x14ac:dyDescent="0.3">
      <c r="B593" s="10">
        <v>640</v>
      </c>
      <c r="C593">
        <v>21.646065519224038</v>
      </c>
      <c r="D593">
        <v>0.91500000000000004</v>
      </c>
      <c r="E593" s="10">
        <v>600</v>
      </c>
      <c r="F593">
        <v>0.33913379081997602</v>
      </c>
      <c r="G593" s="10">
        <v>1</v>
      </c>
      <c r="H593">
        <v>602</v>
      </c>
      <c r="I593">
        <v>2.548238936628457</v>
      </c>
      <c r="J593">
        <v>0.76400000000000001</v>
      </c>
      <c r="K593" s="12"/>
      <c r="L593" s="12"/>
      <c r="N593" s="10">
        <v>603</v>
      </c>
      <c r="O593">
        <v>3.5143169441487601</v>
      </c>
      <c r="P593" s="10">
        <v>0.71199999999999997</v>
      </c>
      <c r="Q593" s="10">
        <v>615</v>
      </c>
      <c r="R593">
        <v>13.241037924197327</v>
      </c>
      <c r="S593">
        <v>0.80200000000000005</v>
      </c>
    </row>
    <row r="594" spans="2:19" x14ac:dyDescent="0.3">
      <c r="B594" s="10">
        <v>642</v>
      </c>
      <c r="C594">
        <v>7.5356807054962367</v>
      </c>
      <c r="D594">
        <v>0.78100000000000003</v>
      </c>
      <c r="E594" s="10">
        <v>601</v>
      </c>
      <c r="F594">
        <v>0.94406974388262965</v>
      </c>
      <c r="G594" s="10">
        <v>0.41799999999999998</v>
      </c>
      <c r="H594">
        <v>603</v>
      </c>
      <c r="I594">
        <v>11.009650523917072</v>
      </c>
      <c r="J594">
        <v>0.70899999999999996</v>
      </c>
      <c r="K594" s="12"/>
      <c r="L594" s="12"/>
      <c r="N594" s="10">
        <v>604</v>
      </c>
      <c r="O594">
        <v>12.168720518308383</v>
      </c>
      <c r="P594" s="10">
        <v>0.45300000000000001</v>
      </c>
      <c r="Q594" s="10">
        <v>616</v>
      </c>
      <c r="R594">
        <v>4.5695873482905078</v>
      </c>
      <c r="S594">
        <v>0.73599999999999999</v>
      </c>
    </row>
    <row r="595" spans="2:19" x14ac:dyDescent="0.3">
      <c r="B595" s="10">
        <v>643</v>
      </c>
      <c r="C595">
        <v>63.724957465488572</v>
      </c>
      <c r="D595">
        <v>0.64200000000000002</v>
      </c>
      <c r="E595" s="10">
        <v>602</v>
      </c>
      <c r="F595">
        <v>1.8194567365868921</v>
      </c>
      <c r="G595" s="10">
        <v>0.72599999999999998</v>
      </c>
      <c r="H595">
        <v>604</v>
      </c>
      <c r="I595">
        <v>4.9443097858968263</v>
      </c>
      <c r="J595">
        <v>0.84299999999999997</v>
      </c>
      <c r="K595" s="12"/>
      <c r="L595" s="12"/>
      <c r="N595" s="10">
        <v>605</v>
      </c>
      <c r="O595">
        <v>4.145929793656026</v>
      </c>
      <c r="P595" s="10">
        <v>0.81200000000000006</v>
      </c>
      <c r="Q595" s="10">
        <v>617</v>
      </c>
      <c r="R595">
        <v>22.335067799924779</v>
      </c>
      <c r="S595">
        <v>0.79200000000000004</v>
      </c>
    </row>
    <row r="596" spans="2:19" x14ac:dyDescent="0.3">
      <c r="B596" s="10">
        <v>644</v>
      </c>
      <c r="C596">
        <v>16.425573339441794</v>
      </c>
      <c r="D596">
        <v>0.83899999999999997</v>
      </c>
      <c r="E596" s="10">
        <v>603</v>
      </c>
      <c r="F596">
        <v>4.7068426868115987</v>
      </c>
      <c r="G596" s="10">
        <v>0.59399999999999997</v>
      </c>
      <c r="H596">
        <v>605</v>
      </c>
      <c r="I596">
        <v>7.0737765096228413</v>
      </c>
      <c r="J596">
        <v>0.83399999999999996</v>
      </c>
      <c r="K596" s="12"/>
      <c r="L596" s="12"/>
      <c r="N596" s="10">
        <v>606</v>
      </c>
      <c r="O596">
        <v>3.9088200952233594</v>
      </c>
      <c r="P596" s="10">
        <v>0.69399999999999995</v>
      </c>
      <c r="Q596" s="10">
        <v>618</v>
      </c>
      <c r="R596">
        <v>133.91393642120451</v>
      </c>
      <c r="S596">
        <v>0.435</v>
      </c>
    </row>
    <row r="597" spans="2:19" x14ac:dyDescent="0.3">
      <c r="B597" s="10">
        <v>645</v>
      </c>
      <c r="C597">
        <v>10.875842666474016</v>
      </c>
      <c r="D597">
        <v>0.52800000000000002</v>
      </c>
      <c r="E597" s="10">
        <v>604</v>
      </c>
      <c r="F597">
        <v>1.1283791670955126</v>
      </c>
      <c r="G597" s="10">
        <v>0.88400000000000001</v>
      </c>
      <c r="H597">
        <v>606</v>
      </c>
      <c r="I597">
        <v>20.074369626682653</v>
      </c>
      <c r="J597">
        <v>0.86899999999999999</v>
      </c>
      <c r="K597" s="12"/>
      <c r="L597" s="12"/>
      <c r="N597" s="10">
        <v>607</v>
      </c>
      <c r="O597">
        <v>3.3473135487536019</v>
      </c>
      <c r="P597" s="10">
        <v>0.74399999999999999</v>
      </c>
      <c r="Q597" s="10">
        <v>619</v>
      </c>
      <c r="R597">
        <v>6.928284840890683</v>
      </c>
      <c r="S597">
        <v>0.96399999999999997</v>
      </c>
    </row>
    <row r="598" spans="2:19" x14ac:dyDescent="0.3">
      <c r="B598" s="10">
        <v>646</v>
      </c>
      <c r="C598">
        <v>23.733545343897443</v>
      </c>
      <c r="D598">
        <v>0.80500000000000005</v>
      </c>
      <c r="E598" s="10">
        <v>605</v>
      </c>
      <c r="F598">
        <v>0.94406974388262965</v>
      </c>
      <c r="G598" s="10">
        <v>0.73199999999999998</v>
      </c>
      <c r="H598">
        <v>607</v>
      </c>
      <c r="I598">
        <v>3.5860450919955182</v>
      </c>
      <c r="J598">
        <v>0.83199999999999996</v>
      </c>
      <c r="K598" s="12"/>
      <c r="L598" s="12"/>
      <c r="N598" s="10">
        <v>608</v>
      </c>
      <c r="O598">
        <v>9.3321800700525035</v>
      </c>
      <c r="P598" s="10">
        <v>0.74299999999999999</v>
      </c>
      <c r="Q598" s="10">
        <v>620</v>
      </c>
      <c r="R598">
        <v>5.4115163798060095</v>
      </c>
      <c r="S598">
        <v>0.75</v>
      </c>
    </row>
    <row r="599" spans="2:19" x14ac:dyDescent="0.3">
      <c r="B599" s="10">
        <v>647</v>
      </c>
      <c r="C599">
        <v>91.320667814610118</v>
      </c>
      <c r="D599">
        <v>0.61299999999999999</v>
      </c>
      <c r="E599" s="10">
        <v>606</v>
      </c>
      <c r="F599">
        <v>0.50462650440403201</v>
      </c>
      <c r="G599" s="10">
        <v>0.80400000000000005</v>
      </c>
      <c r="H599">
        <v>608</v>
      </c>
      <c r="I599">
        <v>5.7536273917515919</v>
      </c>
      <c r="J599">
        <v>0.53400000000000003</v>
      </c>
      <c r="K599" s="12"/>
      <c r="L599" s="12"/>
      <c r="N599" s="10">
        <v>609</v>
      </c>
      <c r="O599">
        <v>2.2283703068536735</v>
      </c>
      <c r="P599" s="10">
        <v>0.96</v>
      </c>
      <c r="Q599" s="10">
        <v>621</v>
      </c>
      <c r="R599">
        <v>38.116842005828531</v>
      </c>
      <c r="S599">
        <v>0.69099999999999995</v>
      </c>
    </row>
    <row r="600" spans="2:19" x14ac:dyDescent="0.3">
      <c r="B600" s="10">
        <v>648</v>
      </c>
      <c r="C600">
        <v>18.840891302487876</v>
      </c>
      <c r="D600">
        <v>0.71199999999999997</v>
      </c>
      <c r="E600" s="10">
        <v>607</v>
      </c>
      <c r="F600">
        <v>1.6736567743768009</v>
      </c>
      <c r="G600" s="10">
        <v>0.82299999999999995</v>
      </c>
      <c r="H600">
        <v>609</v>
      </c>
      <c r="I600">
        <v>5.033633572304379</v>
      </c>
      <c r="J600">
        <v>0.82499999999999996</v>
      </c>
      <c r="K600" s="12"/>
      <c r="L600" s="12"/>
      <c r="N600" s="10">
        <v>610</v>
      </c>
      <c r="O600">
        <v>2.717496892263898</v>
      </c>
      <c r="P600" s="10">
        <v>0.78100000000000003</v>
      </c>
      <c r="Q600" s="10">
        <v>622</v>
      </c>
      <c r="R600">
        <v>25.274182075660356</v>
      </c>
      <c r="S600">
        <v>0.80200000000000005</v>
      </c>
    </row>
    <row r="601" spans="2:19" x14ac:dyDescent="0.3">
      <c r="B601" s="10">
        <v>649</v>
      </c>
      <c r="C601">
        <v>70.024087360918784</v>
      </c>
      <c r="D601">
        <v>0.55000000000000004</v>
      </c>
      <c r="E601" s="10">
        <v>608</v>
      </c>
      <c r="F601">
        <v>0.50462650440403201</v>
      </c>
      <c r="G601" s="10">
        <v>0.97599999999999998</v>
      </c>
      <c r="H601">
        <v>610</v>
      </c>
      <c r="I601">
        <v>4.5695873482905078</v>
      </c>
      <c r="J601">
        <v>0.84899999999999998</v>
      </c>
      <c r="K601" s="12"/>
      <c r="L601" s="12"/>
      <c r="N601" s="10">
        <v>611</v>
      </c>
      <c r="O601">
        <v>6.3530853581629652</v>
      </c>
      <c r="P601" s="10">
        <v>0.70599999999999996</v>
      </c>
      <c r="Q601" s="10">
        <v>623</v>
      </c>
      <c r="R601">
        <v>42.565477468931753</v>
      </c>
      <c r="S601">
        <v>0.67700000000000005</v>
      </c>
    </row>
    <row r="602" spans="2:19" x14ac:dyDescent="0.3">
      <c r="B602" s="10">
        <v>650</v>
      </c>
      <c r="C602">
        <v>57.271217825293817</v>
      </c>
      <c r="D602">
        <v>0.57999999999999996</v>
      </c>
      <c r="E602" s="10">
        <v>609</v>
      </c>
      <c r="F602">
        <v>0.79788456080286541</v>
      </c>
      <c r="G602" s="10">
        <v>1</v>
      </c>
      <c r="H602">
        <v>612</v>
      </c>
      <c r="I602">
        <v>1.2360774464742066</v>
      </c>
      <c r="J602">
        <v>0.78100000000000003</v>
      </c>
      <c r="K602" s="12"/>
      <c r="L602" s="12"/>
      <c r="N602" s="10">
        <v>612</v>
      </c>
      <c r="O602">
        <v>1.5138795132120959</v>
      </c>
      <c r="P602" s="10">
        <v>0.69599999999999995</v>
      </c>
      <c r="Q602" s="10">
        <v>624</v>
      </c>
      <c r="R602">
        <v>21.037539441435221</v>
      </c>
      <c r="S602">
        <v>0.58899999999999997</v>
      </c>
    </row>
    <row r="603" spans="2:19" x14ac:dyDescent="0.3">
      <c r="B603" s="10">
        <v>651</v>
      </c>
      <c r="C603">
        <v>18.965499502720288</v>
      </c>
      <c r="D603">
        <v>0.73499999999999999</v>
      </c>
      <c r="E603" s="10">
        <v>610</v>
      </c>
      <c r="F603">
        <v>0.50462650440403201</v>
      </c>
      <c r="G603" s="10">
        <v>0.85699999999999998</v>
      </c>
      <c r="H603">
        <v>613</v>
      </c>
      <c r="I603">
        <v>6.1700779887762653</v>
      </c>
      <c r="J603">
        <v>0.68</v>
      </c>
      <c r="K603" s="12"/>
      <c r="L603" s="12"/>
      <c r="N603" s="10">
        <v>613</v>
      </c>
      <c r="O603">
        <v>22.283703068536735</v>
      </c>
      <c r="P603" s="10">
        <v>0.67800000000000005</v>
      </c>
      <c r="Q603" s="10">
        <v>625</v>
      </c>
      <c r="R603">
        <v>42.664074502482627</v>
      </c>
      <c r="S603">
        <v>0.46899999999999997</v>
      </c>
    </row>
    <row r="604" spans="2:19" x14ac:dyDescent="0.3">
      <c r="B604" s="10">
        <v>652</v>
      </c>
      <c r="C604">
        <v>35.614621077096537</v>
      </c>
      <c r="D604">
        <v>0.73199999999999998</v>
      </c>
      <c r="E604" s="10">
        <v>611</v>
      </c>
      <c r="F604">
        <v>2.018506017616128</v>
      </c>
      <c r="G604" s="10">
        <v>0.60699999999999998</v>
      </c>
      <c r="H604">
        <v>614</v>
      </c>
      <c r="I604">
        <v>4.8795060699365402</v>
      </c>
      <c r="J604">
        <v>0.76300000000000001</v>
      </c>
      <c r="K604" s="12"/>
      <c r="L604" s="12"/>
      <c r="N604" s="10">
        <v>614</v>
      </c>
      <c r="O604">
        <v>3.2508288514318702</v>
      </c>
      <c r="P604" s="10">
        <v>0.76800000000000002</v>
      </c>
      <c r="Q604" s="10">
        <v>626</v>
      </c>
      <c r="R604">
        <v>27.941912762579474</v>
      </c>
      <c r="S604">
        <v>0.61</v>
      </c>
    </row>
    <row r="605" spans="2:19" x14ac:dyDescent="0.3">
      <c r="B605" s="10">
        <v>653</v>
      </c>
      <c r="C605">
        <v>8.9704369585467951</v>
      </c>
      <c r="D605">
        <v>0.98499999999999999</v>
      </c>
      <c r="E605" s="10">
        <v>612</v>
      </c>
      <c r="F605">
        <v>0.79788456080286541</v>
      </c>
      <c r="G605" s="10">
        <v>0.81100000000000005</v>
      </c>
      <c r="H605">
        <v>615</v>
      </c>
      <c r="I605">
        <v>11.198843474056307</v>
      </c>
      <c r="J605">
        <v>0.58799999999999997</v>
      </c>
      <c r="K605" s="12"/>
      <c r="L605" s="12"/>
      <c r="N605" s="10">
        <v>615</v>
      </c>
      <c r="O605">
        <v>5.6079422924062365</v>
      </c>
      <c r="P605" s="10">
        <v>0.67400000000000004</v>
      </c>
      <c r="Q605" s="10">
        <v>627</v>
      </c>
      <c r="R605">
        <v>9.5812614605491913</v>
      </c>
      <c r="S605">
        <v>0.58899999999999997</v>
      </c>
    </row>
    <row r="606" spans="2:19" x14ac:dyDescent="0.3">
      <c r="B606" s="10">
        <v>654</v>
      </c>
      <c r="C606">
        <v>9.2292862965010674</v>
      </c>
      <c r="D606">
        <v>0.80800000000000005</v>
      </c>
      <c r="E606" s="10">
        <v>613</v>
      </c>
      <c r="F606">
        <v>0.87403874447366325</v>
      </c>
      <c r="G606" s="10">
        <v>0.94799999999999995</v>
      </c>
      <c r="H606">
        <v>616</v>
      </c>
      <c r="I606">
        <v>2.8322092316478891</v>
      </c>
      <c r="J606">
        <v>0.59799999999999998</v>
      </c>
      <c r="K606" s="12"/>
      <c r="L606" s="12"/>
      <c r="N606" s="10">
        <v>616</v>
      </c>
      <c r="O606">
        <v>12.241743928678163</v>
      </c>
      <c r="P606" s="10">
        <v>0.48799999999999999</v>
      </c>
      <c r="Q606" s="10">
        <v>629</v>
      </c>
      <c r="R606">
        <v>28.677263152965654</v>
      </c>
      <c r="S606">
        <v>0.57199999999999995</v>
      </c>
    </row>
    <row r="607" spans="2:19" x14ac:dyDescent="0.3">
      <c r="B607" s="10">
        <v>655</v>
      </c>
      <c r="C607">
        <v>10.657061855426031</v>
      </c>
      <c r="D607">
        <v>0.55500000000000005</v>
      </c>
      <c r="E607" s="10">
        <v>614</v>
      </c>
      <c r="F607">
        <v>0.87403874447366325</v>
      </c>
      <c r="G607" s="10">
        <v>0.92900000000000005</v>
      </c>
      <c r="H607">
        <v>617</v>
      </c>
      <c r="I607">
        <v>2.1110041228223762</v>
      </c>
      <c r="J607">
        <v>0.83399999999999996</v>
      </c>
      <c r="K607" s="12"/>
      <c r="L607" s="12"/>
      <c r="N607" s="10">
        <v>617</v>
      </c>
      <c r="O607">
        <v>6.7984259556081366</v>
      </c>
      <c r="P607" s="10">
        <v>0.75</v>
      </c>
      <c r="Q607" s="10">
        <v>630</v>
      </c>
      <c r="R607">
        <v>16.970762652841909</v>
      </c>
      <c r="S607">
        <v>0.77</v>
      </c>
    </row>
    <row r="608" spans="2:19" x14ac:dyDescent="0.3">
      <c r="B608" s="10">
        <v>656</v>
      </c>
      <c r="C608">
        <v>15.837556323903858</v>
      </c>
      <c r="D608">
        <v>0.63500000000000001</v>
      </c>
      <c r="E608" s="10">
        <v>615</v>
      </c>
      <c r="F608">
        <v>3.0695231927842155</v>
      </c>
      <c r="G608" s="10">
        <v>0.90700000000000003</v>
      </c>
      <c r="H608">
        <v>618</v>
      </c>
      <c r="I608">
        <v>6.2825493143142177</v>
      </c>
      <c r="J608">
        <v>0.76200000000000001</v>
      </c>
      <c r="K608" s="12"/>
      <c r="L608" s="12"/>
      <c r="N608" s="10">
        <v>618</v>
      </c>
      <c r="O608">
        <v>3.7762789755305186</v>
      </c>
      <c r="P608" s="10">
        <v>0.55600000000000005</v>
      </c>
      <c r="Q608" s="10">
        <v>631</v>
      </c>
      <c r="R608">
        <v>16.850294314223159</v>
      </c>
      <c r="S608">
        <v>0.70199999999999996</v>
      </c>
    </row>
    <row r="609" spans="2:19" x14ac:dyDescent="0.3">
      <c r="B609" s="10">
        <v>657</v>
      </c>
      <c r="C609">
        <v>7.8420322627944063</v>
      </c>
      <c r="D609">
        <v>0.69699999999999995</v>
      </c>
      <c r="E609" s="10">
        <v>616</v>
      </c>
      <c r="F609">
        <v>59.289856291437502</v>
      </c>
      <c r="G609" s="10">
        <v>0.71699999999999997</v>
      </c>
      <c r="H609">
        <v>619</v>
      </c>
      <c r="I609">
        <v>5.7646814411195129</v>
      </c>
      <c r="J609">
        <v>0.73199999999999998</v>
      </c>
      <c r="K609" s="12"/>
      <c r="L609" s="12"/>
      <c r="N609" s="10">
        <v>619</v>
      </c>
      <c r="O609">
        <v>14.694945620419411</v>
      </c>
      <c r="P609" s="10">
        <v>0.51600000000000001</v>
      </c>
      <c r="Q609" s="10">
        <v>632</v>
      </c>
      <c r="R609">
        <v>26.52291176447596</v>
      </c>
      <c r="S609">
        <v>0.56499999999999995</v>
      </c>
    </row>
    <row r="610" spans="2:19" x14ac:dyDescent="0.3">
      <c r="B610" s="10">
        <v>658</v>
      </c>
      <c r="C610">
        <v>58.537762057886567</v>
      </c>
      <c r="D610">
        <v>0.57999999999999996</v>
      </c>
      <c r="E610" s="10">
        <v>617</v>
      </c>
      <c r="F610">
        <v>65.262860227299768</v>
      </c>
      <c r="G610" s="10">
        <v>0.57899999999999996</v>
      </c>
      <c r="H610">
        <v>620</v>
      </c>
      <c r="I610">
        <v>5.5508915484443522</v>
      </c>
      <c r="J610">
        <v>0.70799999999999996</v>
      </c>
      <c r="K610" s="12"/>
      <c r="L610" s="12"/>
      <c r="N610" s="10">
        <v>620</v>
      </c>
      <c r="O610">
        <v>16.940725881239732</v>
      </c>
      <c r="P610" s="10">
        <v>0.47</v>
      </c>
      <c r="Q610" s="10">
        <v>633</v>
      </c>
      <c r="R610">
        <v>79.947873733893118</v>
      </c>
      <c r="S610">
        <v>0.752</v>
      </c>
    </row>
    <row r="611" spans="2:19" x14ac:dyDescent="0.3">
      <c r="B611" s="10">
        <v>659</v>
      </c>
      <c r="C611">
        <v>18.071688997561054</v>
      </c>
      <c r="D611">
        <v>0.53400000000000003</v>
      </c>
      <c r="E611" s="10">
        <v>618</v>
      </c>
      <c r="F611">
        <v>16.053151835524293</v>
      </c>
      <c r="G611" s="10">
        <v>0.81399999999999995</v>
      </c>
      <c r="H611">
        <v>621</v>
      </c>
      <c r="I611">
        <v>10.003830677104837</v>
      </c>
      <c r="J611">
        <v>0.80700000000000005</v>
      </c>
      <c r="K611" s="12"/>
      <c r="L611" s="12"/>
      <c r="N611" s="10">
        <v>621</v>
      </c>
      <c r="O611">
        <v>4.5973662506487019</v>
      </c>
      <c r="P611" s="10">
        <v>0.66500000000000004</v>
      </c>
      <c r="Q611" s="10">
        <v>634</v>
      </c>
      <c r="R611">
        <v>7.5102937247332546</v>
      </c>
      <c r="S611">
        <v>0.39500000000000002</v>
      </c>
    </row>
    <row r="612" spans="2:19" x14ac:dyDescent="0.3">
      <c r="B612" s="10">
        <v>660</v>
      </c>
      <c r="C612">
        <v>27.944191038319129</v>
      </c>
      <c r="D612">
        <v>0.745</v>
      </c>
      <c r="E612" s="10">
        <v>619</v>
      </c>
      <c r="F612">
        <v>1.009253008808064</v>
      </c>
      <c r="G612" s="10">
        <v>0.84799999999999998</v>
      </c>
      <c r="H612">
        <v>622</v>
      </c>
      <c r="I612">
        <v>3.3851375012865379</v>
      </c>
      <c r="J612">
        <v>0.95199999999999996</v>
      </c>
      <c r="K612" s="12"/>
      <c r="L612" s="12"/>
      <c r="N612" s="10">
        <v>622</v>
      </c>
      <c r="O612">
        <v>2.9854106607209232</v>
      </c>
      <c r="P612" s="10">
        <v>0.91100000000000003</v>
      </c>
      <c r="Q612" s="10">
        <v>635</v>
      </c>
      <c r="R612">
        <v>14.52062218391977</v>
      </c>
      <c r="S612">
        <v>0.58599999999999997</v>
      </c>
    </row>
    <row r="613" spans="2:19" x14ac:dyDescent="0.3">
      <c r="B613" s="10">
        <v>661</v>
      </c>
      <c r="C613">
        <v>22.817266484883941</v>
      </c>
      <c r="D613">
        <v>0.76100000000000001</v>
      </c>
      <c r="E613" s="10">
        <v>620</v>
      </c>
      <c r="F613">
        <v>0.61803872323710329</v>
      </c>
      <c r="G613" s="10">
        <v>0.68700000000000006</v>
      </c>
      <c r="H613">
        <v>623</v>
      </c>
      <c r="I613">
        <v>2.1409489393833252</v>
      </c>
      <c r="J613">
        <v>0.85699999999999998</v>
      </c>
      <c r="K613" s="12"/>
      <c r="L613" s="12"/>
      <c r="N613" s="10">
        <v>623</v>
      </c>
      <c r="O613">
        <v>3.8265199286629059</v>
      </c>
      <c r="P613" s="10">
        <v>0.79900000000000004</v>
      </c>
      <c r="Q613" s="10">
        <v>636</v>
      </c>
      <c r="R613">
        <v>21.233325759068482</v>
      </c>
      <c r="S613">
        <v>0.71499999999999997</v>
      </c>
    </row>
    <row r="614" spans="2:19" x14ac:dyDescent="0.3">
      <c r="B614" s="10">
        <v>662</v>
      </c>
      <c r="C614">
        <v>58.699581395119829</v>
      </c>
      <c r="D614">
        <v>0.76900000000000002</v>
      </c>
      <c r="E614" s="10">
        <v>621</v>
      </c>
      <c r="F614">
        <v>17.338161855051762</v>
      </c>
      <c r="G614" s="10">
        <v>0.45700000000000002</v>
      </c>
      <c r="H614">
        <v>624</v>
      </c>
      <c r="I614">
        <v>3.3473135487536019</v>
      </c>
      <c r="J614">
        <v>0.70199999999999996</v>
      </c>
      <c r="K614" s="12"/>
      <c r="L614" s="12"/>
      <c r="N614" s="10">
        <v>624</v>
      </c>
      <c r="O614">
        <v>8.0740240704645121</v>
      </c>
      <c r="P614" s="10">
        <v>0.626</v>
      </c>
      <c r="Q614" s="10">
        <v>637</v>
      </c>
      <c r="R614">
        <v>12.676073151634048</v>
      </c>
      <c r="S614">
        <v>0.58599999999999997</v>
      </c>
    </row>
    <row r="615" spans="2:19" x14ac:dyDescent="0.3">
      <c r="B615" s="10">
        <v>663</v>
      </c>
      <c r="C615">
        <v>67.651953907518561</v>
      </c>
      <c r="D615">
        <v>0.55300000000000005</v>
      </c>
      <c r="E615" s="10">
        <v>622</v>
      </c>
      <c r="F615">
        <v>1.5957691216057308</v>
      </c>
      <c r="G615" s="10">
        <v>0.91400000000000003</v>
      </c>
      <c r="H615">
        <v>625</v>
      </c>
      <c r="I615">
        <v>1.3351162356249091</v>
      </c>
      <c r="J615">
        <v>0.4</v>
      </c>
      <c r="K615" s="12"/>
      <c r="L615" s="12"/>
      <c r="N615" s="10">
        <v>625</v>
      </c>
      <c r="O615">
        <v>2.8545985858444336</v>
      </c>
      <c r="P615" s="10">
        <v>0.54500000000000004</v>
      </c>
      <c r="Q615" s="10">
        <v>638</v>
      </c>
      <c r="R615">
        <v>16.151990054362802</v>
      </c>
      <c r="S615">
        <v>0.49199999999999999</v>
      </c>
    </row>
    <row r="616" spans="2:19" x14ac:dyDescent="0.3">
      <c r="B616" s="10">
        <v>664</v>
      </c>
      <c r="C616">
        <v>28.364768081515304</v>
      </c>
      <c r="D616">
        <v>0.55200000000000005</v>
      </c>
      <c r="E616" s="10">
        <v>623</v>
      </c>
      <c r="F616">
        <v>1.2360774464742066</v>
      </c>
      <c r="G616" s="10">
        <v>0.85699999999999998</v>
      </c>
      <c r="H616">
        <v>626</v>
      </c>
      <c r="I616">
        <v>16.132270855148299</v>
      </c>
      <c r="J616">
        <v>0.435</v>
      </c>
      <c r="K616" s="12"/>
      <c r="L616" s="12"/>
      <c r="N616" s="10">
        <v>626</v>
      </c>
      <c r="O616">
        <v>10.054611869782539</v>
      </c>
      <c r="P616" s="10">
        <v>0.61399999999999999</v>
      </c>
      <c r="Q616" s="10">
        <v>639</v>
      </c>
      <c r="R616">
        <v>43.343568706980427</v>
      </c>
      <c r="S616">
        <v>0.61099999999999999</v>
      </c>
    </row>
    <row r="617" spans="2:19" x14ac:dyDescent="0.3">
      <c r="B617" s="10">
        <v>665</v>
      </c>
      <c r="C617">
        <v>28.615037152154514</v>
      </c>
      <c r="D617">
        <v>0.86</v>
      </c>
      <c r="E617" s="10">
        <v>624</v>
      </c>
      <c r="F617">
        <v>0.61803872323710329</v>
      </c>
      <c r="G617" s="10">
        <v>0.82399999999999995</v>
      </c>
      <c r="H617">
        <v>627</v>
      </c>
      <c r="I617">
        <v>7.7686262891483402</v>
      </c>
      <c r="J617">
        <v>0.85399999999999998</v>
      </c>
      <c r="K617" s="12"/>
      <c r="L617" s="12"/>
      <c r="N617" s="10">
        <v>627</v>
      </c>
      <c r="O617">
        <v>62.147985960561229</v>
      </c>
      <c r="P617" s="10">
        <v>0.628</v>
      </c>
      <c r="Q617" s="10">
        <v>640</v>
      </c>
      <c r="R617">
        <v>25.314451660369961</v>
      </c>
      <c r="S617">
        <v>0.55700000000000005</v>
      </c>
    </row>
    <row r="618" spans="2:19" x14ac:dyDescent="0.3">
      <c r="B618" s="10">
        <v>666</v>
      </c>
      <c r="C618">
        <v>18.071688997561054</v>
      </c>
      <c r="D618">
        <v>0.69</v>
      </c>
      <c r="E618" s="10">
        <v>625</v>
      </c>
      <c r="F618">
        <v>0.50462650440403201</v>
      </c>
      <c r="G618" s="10">
        <v>0.65900000000000003</v>
      </c>
      <c r="H618">
        <v>628</v>
      </c>
      <c r="I618">
        <v>5.9065018010446302</v>
      </c>
      <c r="J618">
        <v>0.76100000000000001</v>
      </c>
      <c r="K618" s="12"/>
      <c r="L618" s="12"/>
      <c r="N618" s="10">
        <v>628</v>
      </c>
      <c r="O618">
        <v>1.0704744696916626</v>
      </c>
      <c r="P618" s="10">
        <v>0.94299999999999995</v>
      </c>
      <c r="Q618" s="10">
        <v>641</v>
      </c>
      <c r="R618">
        <v>17.458910246908253</v>
      </c>
      <c r="S618">
        <v>0.74299999999999999</v>
      </c>
    </row>
    <row r="619" spans="2:19" x14ac:dyDescent="0.3">
      <c r="B619" s="10">
        <v>667</v>
      </c>
      <c r="C619">
        <v>19.699832822521049</v>
      </c>
      <c r="D619">
        <v>0.90200000000000002</v>
      </c>
      <c r="E619" s="10">
        <v>626</v>
      </c>
      <c r="F619">
        <v>2.1409489393833252</v>
      </c>
      <c r="G619" s="10">
        <v>0.59599999999999997</v>
      </c>
      <c r="H619">
        <v>629</v>
      </c>
      <c r="I619">
        <v>26.347109894438344</v>
      </c>
      <c r="J619">
        <v>0.76300000000000001</v>
      </c>
      <c r="K619" s="12"/>
      <c r="L619" s="12"/>
      <c r="N619" s="10">
        <v>629</v>
      </c>
      <c r="O619">
        <v>10.261428280195595</v>
      </c>
      <c r="P619" s="10">
        <v>0.51400000000000001</v>
      </c>
      <c r="Q619" s="10">
        <v>642</v>
      </c>
      <c r="R619">
        <v>62.125445929632555</v>
      </c>
      <c r="S619">
        <v>0.54600000000000004</v>
      </c>
    </row>
    <row r="620" spans="2:19" x14ac:dyDescent="0.3">
      <c r="B620" s="10">
        <v>668</v>
      </c>
      <c r="C620">
        <v>17.404128466903916</v>
      </c>
      <c r="D620">
        <v>0.92100000000000004</v>
      </c>
      <c r="E620" s="10">
        <v>627</v>
      </c>
      <c r="F620">
        <v>1.4272992929222168</v>
      </c>
      <c r="G620" s="10">
        <v>0.60299999999999998</v>
      </c>
      <c r="H620">
        <v>630</v>
      </c>
      <c r="I620">
        <v>5.3879366755708729</v>
      </c>
      <c r="J620">
        <v>0.62</v>
      </c>
      <c r="K620" s="12"/>
      <c r="L620" s="12"/>
      <c r="N620" s="10">
        <v>630</v>
      </c>
      <c r="O620">
        <v>12.83081732136564</v>
      </c>
      <c r="P620" s="10">
        <v>0.81299999999999994</v>
      </c>
      <c r="Q620" s="10">
        <v>643</v>
      </c>
      <c r="R620">
        <v>21.477771929544961</v>
      </c>
      <c r="S620">
        <v>0.42199999999999999</v>
      </c>
    </row>
    <row r="621" spans="2:19" x14ac:dyDescent="0.3">
      <c r="B621" s="10">
        <v>669</v>
      </c>
      <c r="C621">
        <v>47.464408249280815</v>
      </c>
      <c r="D621">
        <v>0.48499999999999999</v>
      </c>
      <c r="E621" s="10">
        <v>628</v>
      </c>
      <c r="F621">
        <v>0.79788456080286541</v>
      </c>
      <c r="G621" s="10">
        <v>0.82799999999999996</v>
      </c>
      <c r="H621">
        <v>631</v>
      </c>
      <c r="I621">
        <v>2.6702324712498182</v>
      </c>
      <c r="J621">
        <v>0.72199999999999998</v>
      </c>
      <c r="K621" s="12"/>
      <c r="L621" s="12"/>
      <c r="N621" s="10">
        <v>631</v>
      </c>
      <c r="O621">
        <v>2.9424528720438512</v>
      </c>
      <c r="P621" s="10">
        <v>0.93300000000000005</v>
      </c>
      <c r="Q621" s="10">
        <v>644</v>
      </c>
      <c r="R621">
        <v>5.5965786691946899</v>
      </c>
      <c r="S621">
        <v>0.80400000000000005</v>
      </c>
    </row>
    <row r="622" spans="2:19" x14ac:dyDescent="0.3">
      <c r="B622" s="10">
        <v>670</v>
      </c>
      <c r="C622">
        <v>78.138118667322203</v>
      </c>
      <c r="D622">
        <v>0.56699999999999995</v>
      </c>
      <c r="E622" s="10">
        <v>629</v>
      </c>
      <c r="F622">
        <v>0.3568248232305542</v>
      </c>
      <c r="G622" s="10">
        <v>1</v>
      </c>
      <c r="H622">
        <v>632</v>
      </c>
      <c r="I622">
        <v>2.3124891541124435</v>
      </c>
      <c r="J622">
        <v>0.80800000000000005</v>
      </c>
      <c r="K622" s="12"/>
      <c r="L622" s="12"/>
      <c r="N622" s="10">
        <v>632</v>
      </c>
      <c r="O622">
        <v>1.7480774889473265</v>
      </c>
      <c r="P622" s="10">
        <v>0.79600000000000004</v>
      </c>
      <c r="Q622" s="10">
        <v>645</v>
      </c>
      <c r="R622">
        <v>13.163886281735179</v>
      </c>
      <c r="S622">
        <v>0.499</v>
      </c>
    </row>
    <row r="623" spans="2:19" x14ac:dyDescent="0.3">
      <c r="B623" s="10">
        <v>671</v>
      </c>
      <c r="C623">
        <v>4.3556020498381072</v>
      </c>
      <c r="D623">
        <v>0.85699999999999998</v>
      </c>
      <c r="E623" s="10">
        <v>630</v>
      </c>
      <c r="F623">
        <v>0.7136496464611084</v>
      </c>
      <c r="G623" s="10">
        <v>0.86</v>
      </c>
      <c r="H623">
        <v>633</v>
      </c>
      <c r="I623">
        <v>3.211423409074988</v>
      </c>
      <c r="J623">
        <v>0.74</v>
      </c>
      <c r="K623" s="12"/>
      <c r="L623" s="12"/>
      <c r="N623" s="10">
        <v>633</v>
      </c>
      <c r="O623">
        <v>6.955796338302048</v>
      </c>
      <c r="P623" s="10">
        <v>0.61099999999999999</v>
      </c>
      <c r="Q623" s="10">
        <v>646</v>
      </c>
      <c r="R623">
        <v>49.923605727341865</v>
      </c>
      <c r="S623">
        <v>0.50900000000000001</v>
      </c>
    </row>
    <row r="624" spans="2:19" x14ac:dyDescent="0.3">
      <c r="B624" s="10">
        <v>672</v>
      </c>
      <c r="C624">
        <v>40.23269110091708</v>
      </c>
      <c r="D624">
        <v>0.625</v>
      </c>
      <c r="E624" s="10">
        <v>631</v>
      </c>
      <c r="F624">
        <v>2.9424528720438512</v>
      </c>
      <c r="G624" s="10">
        <v>0.8</v>
      </c>
      <c r="H624">
        <v>634</v>
      </c>
      <c r="I624">
        <v>3.5682482323055424</v>
      </c>
      <c r="J624">
        <v>0.92700000000000005</v>
      </c>
      <c r="K624" s="12"/>
      <c r="L624" s="12"/>
      <c r="N624" s="10">
        <v>634</v>
      </c>
      <c r="O624">
        <v>3.6389134731737842</v>
      </c>
      <c r="P624" s="10">
        <v>0.52600000000000002</v>
      </c>
      <c r="Q624" s="10">
        <v>647</v>
      </c>
      <c r="R624">
        <v>50.463911990895028</v>
      </c>
      <c r="S624">
        <v>0.628</v>
      </c>
    </row>
    <row r="625" spans="2:19" x14ac:dyDescent="0.3">
      <c r="B625" s="10">
        <v>673</v>
      </c>
      <c r="C625">
        <v>30.612159429303247</v>
      </c>
      <c r="D625">
        <v>0.40200000000000002</v>
      </c>
      <c r="E625" s="10">
        <v>632</v>
      </c>
      <c r="F625">
        <v>2.0498025508877769</v>
      </c>
      <c r="G625" s="10">
        <v>0.60699999999999998</v>
      </c>
      <c r="H625">
        <v>635</v>
      </c>
      <c r="I625">
        <v>2.8096414677602568</v>
      </c>
      <c r="J625">
        <v>0.877</v>
      </c>
      <c r="K625" s="12"/>
      <c r="L625" s="12"/>
      <c r="N625" s="10">
        <v>635</v>
      </c>
      <c r="O625">
        <v>3.3473135487536019</v>
      </c>
      <c r="P625" s="10">
        <v>0.78600000000000003</v>
      </c>
      <c r="Q625" s="10">
        <v>648</v>
      </c>
      <c r="R625">
        <v>18.503354117004982</v>
      </c>
      <c r="S625">
        <v>0.40600000000000003</v>
      </c>
    </row>
    <row r="626" spans="2:19" x14ac:dyDescent="0.3">
      <c r="B626" s="10">
        <v>674</v>
      </c>
      <c r="C626">
        <v>10.433694507453072</v>
      </c>
      <c r="D626">
        <v>0.75600000000000001</v>
      </c>
      <c r="E626" s="10">
        <v>633</v>
      </c>
      <c r="F626">
        <v>0.50462650440403201</v>
      </c>
      <c r="G626" s="10">
        <v>0.629</v>
      </c>
      <c r="H626">
        <v>636</v>
      </c>
      <c r="I626">
        <v>2.1704806646271009</v>
      </c>
      <c r="J626">
        <v>0.94799999999999995</v>
      </c>
      <c r="K626" s="12"/>
      <c r="L626" s="12"/>
      <c r="N626" s="10">
        <v>636</v>
      </c>
      <c r="O626">
        <v>4.3556020498381072</v>
      </c>
      <c r="P626" s="10">
        <v>0.63500000000000001</v>
      </c>
      <c r="Q626" s="10">
        <v>649</v>
      </c>
      <c r="R626">
        <v>13.241037924197327</v>
      </c>
      <c r="S626">
        <v>0.65800000000000003</v>
      </c>
    </row>
    <row r="627" spans="2:19" x14ac:dyDescent="0.3">
      <c r="B627" s="10">
        <v>675</v>
      </c>
      <c r="C627">
        <v>248.11875084988588</v>
      </c>
      <c r="D627">
        <v>0.44700000000000001</v>
      </c>
      <c r="E627" s="10">
        <v>634</v>
      </c>
      <c r="F627">
        <v>0.61803872323710329</v>
      </c>
      <c r="G627" s="10">
        <v>1</v>
      </c>
      <c r="H627">
        <v>637</v>
      </c>
      <c r="I627">
        <v>4.4280796050795548</v>
      </c>
      <c r="J627">
        <v>0.78900000000000003</v>
      </c>
      <c r="K627" s="12"/>
      <c r="L627" s="12"/>
      <c r="N627" s="10">
        <v>637</v>
      </c>
      <c r="O627">
        <v>14.720916089494047</v>
      </c>
      <c r="P627" s="10">
        <v>0.74399999999999999</v>
      </c>
      <c r="Q627" s="10">
        <v>650</v>
      </c>
      <c r="R627">
        <v>16.088803542981641</v>
      </c>
      <c r="S627">
        <v>0.76600000000000001</v>
      </c>
    </row>
    <row r="628" spans="2:19" x14ac:dyDescent="0.3">
      <c r="B628" s="10">
        <v>676</v>
      </c>
      <c r="C628">
        <v>71.924768127947189</v>
      </c>
      <c r="D628">
        <v>0.7</v>
      </c>
      <c r="E628" s="10">
        <v>635</v>
      </c>
      <c r="F628">
        <v>2.8096414677602568</v>
      </c>
      <c r="G628" s="10">
        <v>0.318</v>
      </c>
      <c r="H628">
        <v>638</v>
      </c>
      <c r="I628">
        <v>2.3936536824085959</v>
      </c>
      <c r="J628">
        <v>0.79800000000000004</v>
      </c>
      <c r="K628" s="12"/>
      <c r="L628" s="12"/>
      <c r="N628" s="10">
        <v>638</v>
      </c>
      <c r="O628">
        <v>6.1700779887762653</v>
      </c>
      <c r="P628" s="10">
        <v>0.63900000000000001</v>
      </c>
      <c r="Q628" s="10">
        <v>651</v>
      </c>
      <c r="R628">
        <v>11.737313097142149</v>
      </c>
      <c r="S628">
        <v>0.61799999999999999</v>
      </c>
    </row>
    <row r="629" spans="2:19" x14ac:dyDescent="0.3">
      <c r="B629" s="10">
        <v>677</v>
      </c>
      <c r="C629">
        <v>14.09796768804493</v>
      </c>
      <c r="D629">
        <v>0.84599999999999997</v>
      </c>
      <c r="E629" s="10">
        <v>636</v>
      </c>
      <c r="F629">
        <v>1.5138795132120959</v>
      </c>
      <c r="G629" s="10">
        <v>0.874</v>
      </c>
      <c r="H629">
        <v>639</v>
      </c>
      <c r="I629">
        <v>149.09300878245219</v>
      </c>
      <c r="J629">
        <v>0.60399999999999998</v>
      </c>
      <c r="K629" s="12"/>
      <c r="L629" s="12"/>
      <c r="N629" s="10">
        <v>639</v>
      </c>
      <c r="O629">
        <v>26.070198867281963</v>
      </c>
      <c r="P629" s="10">
        <v>0.46899999999999997</v>
      </c>
      <c r="Q629" s="10">
        <v>652</v>
      </c>
      <c r="R629">
        <v>28.568278705151968</v>
      </c>
      <c r="S629">
        <v>0.53</v>
      </c>
    </row>
    <row r="630" spans="2:19" x14ac:dyDescent="0.3">
      <c r="B630" s="10">
        <v>678</v>
      </c>
      <c r="C630">
        <v>32.486739735328577</v>
      </c>
      <c r="D630">
        <v>0.80200000000000005</v>
      </c>
      <c r="E630" s="10">
        <v>637</v>
      </c>
      <c r="F630">
        <v>3.477898169151024</v>
      </c>
      <c r="G630" s="10">
        <v>0.84699999999999998</v>
      </c>
      <c r="H630">
        <v>640</v>
      </c>
      <c r="I630">
        <v>2.5731003930322749</v>
      </c>
      <c r="J630">
        <v>0.98199999999999998</v>
      </c>
      <c r="K630" s="12"/>
      <c r="L630" s="12"/>
      <c r="N630" s="10">
        <v>640</v>
      </c>
      <c r="O630">
        <v>3.5323855308282242</v>
      </c>
      <c r="P630" s="10">
        <v>0.81699999999999995</v>
      </c>
      <c r="Q630" s="10">
        <v>653</v>
      </c>
      <c r="R630">
        <v>9.6935586036014136</v>
      </c>
      <c r="S630">
        <v>0.28699999999999998</v>
      </c>
    </row>
    <row r="631" spans="2:19" x14ac:dyDescent="0.3">
      <c r="B631" s="10">
        <v>679</v>
      </c>
      <c r="C631">
        <v>13.759750008707234</v>
      </c>
      <c r="D631">
        <v>0.84499999999999997</v>
      </c>
      <c r="E631" s="10">
        <v>638</v>
      </c>
      <c r="F631">
        <v>0.94406974388262965</v>
      </c>
      <c r="G631" s="10">
        <v>0.90400000000000003</v>
      </c>
      <c r="H631">
        <v>641</v>
      </c>
      <c r="I631">
        <v>4.5556343772501275</v>
      </c>
      <c r="J631">
        <v>0.78700000000000003</v>
      </c>
      <c r="K631" s="12"/>
      <c r="L631" s="12"/>
      <c r="N631" s="10">
        <v>641</v>
      </c>
      <c r="O631">
        <v>2.7408234736913393</v>
      </c>
      <c r="P631" s="10">
        <v>0.69199999999999995</v>
      </c>
      <c r="Q631" s="10">
        <v>654</v>
      </c>
      <c r="R631">
        <v>20.329622628593818</v>
      </c>
      <c r="S631">
        <v>0.77900000000000003</v>
      </c>
    </row>
    <row r="632" spans="2:19" x14ac:dyDescent="0.3">
      <c r="B632" s="10">
        <v>680</v>
      </c>
      <c r="C632">
        <v>17.404128466903916</v>
      </c>
      <c r="D632">
        <v>0.755</v>
      </c>
      <c r="E632" s="10">
        <v>639</v>
      </c>
      <c r="F632">
        <v>1.009253008808064</v>
      </c>
      <c r="G632" s="10">
        <v>0.83799999999999997</v>
      </c>
      <c r="H632">
        <v>642</v>
      </c>
      <c r="I632">
        <v>12.914889870235298</v>
      </c>
      <c r="J632">
        <v>0.67900000000000005</v>
      </c>
      <c r="K632" s="12"/>
      <c r="L632" s="12"/>
      <c r="N632" s="10">
        <v>642</v>
      </c>
      <c r="O632">
        <v>4.8005870224074103</v>
      </c>
      <c r="P632" s="10">
        <v>0.67700000000000005</v>
      </c>
      <c r="Q632" s="10">
        <v>655</v>
      </c>
      <c r="R632">
        <v>34.09871481818854</v>
      </c>
      <c r="S632">
        <v>0.67900000000000005</v>
      </c>
    </row>
    <row r="633" spans="2:19" x14ac:dyDescent="0.3">
      <c r="B633" s="10">
        <v>681</v>
      </c>
      <c r="C633">
        <v>13.052181851535964</v>
      </c>
      <c r="D633">
        <v>0.76100000000000001</v>
      </c>
      <c r="E633" s="10">
        <v>640</v>
      </c>
      <c r="F633">
        <v>0.61803872323710329</v>
      </c>
      <c r="G633" s="10">
        <v>0.92200000000000004</v>
      </c>
      <c r="H633">
        <v>643</v>
      </c>
      <c r="I633">
        <v>9.4944910220216396</v>
      </c>
      <c r="J633">
        <v>0.85299999999999998</v>
      </c>
      <c r="K633" s="12"/>
      <c r="L633" s="12"/>
      <c r="N633" s="10">
        <v>643</v>
      </c>
      <c r="O633">
        <v>14.106996166516312</v>
      </c>
      <c r="P633" s="10">
        <v>0.78300000000000003</v>
      </c>
      <c r="Q633" s="10">
        <v>656</v>
      </c>
      <c r="R633">
        <v>21.958502125400223</v>
      </c>
      <c r="S633">
        <v>0.53400000000000003</v>
      </c>
    </row>
    <row r="634" spans="2:19" x14ac:dyDescent="0.3">
      <c r="B634" s="10">
        <v>682</v>
      </c>
      <c r="C634">
        <v>16.132270855148299</v>
      </c>
      <c r="D634">
        <v>0.73699999999999999</v>
      </c>
      <c r="E634" s="10">
        <v>641</v>
      </c>
      <c r="F634">
        <v>0.50462650440403201</v>
      </c>
      <c r="G634" s="10">
        <v>0.64700000000000002</v>
      </c>
      <c r="H634">
        <v>644</v>
      </c>
      <c r="I634">
        <v>3.3473135487536019</v>
      </c>
      <c r="J634">
        <v>0.85299999999999998</v>
      </c>
      <c r="K634" s="12"/>
      <c r="L634" s="12"/>
      <c r="N634" s="10">
        <v>644</v>
      </c>
      <c r="O634">
        <v>7.4763103208650747</v>
      </c>
      <c r="P634" s="10">
        <v>0.83099999999999996</v>
      </c>
      <c r="Q634" s="10">
        <v>657</v>
      </c>
      <c r="R634">
        <v>30.028457262760639</v>
      </c>
      <c r="S634">
        <v>0.81699999999999995</v>
      </c>
    </row>
    <row r="635" spans="2:19" x14ac:dyDescent="0.3">
      <c r="B635" s="10">
        <v>683</v>
      </c>
      <c r="C635">
        <v>21.972993318243503</v>
      </c>
      <c r="D635">
        <v>0.78</v>
      </c>
      <c r="E635" s="10">
        <v>642</v>
      </c>
      <c r="F635">
        <v>1.1283791670955126</v>
      </c>
      <c r="G635" s="10">
        <v>0.98699999999999999</v>
      </c>
      <c r="H635">
        <v>645</v>
      </c>
      <c r="I635">
        <v>3.9573787284315491</v>
      </c>
      <c r="J635">
        <v>0.90300000000000002</v>
      </c>
      <c r="K635" s="12"/>
      <c r="L635" s="12"/>
      <c r="N635" s="10">
        <v>645</v>
      </c>
      <c r="O635">
        <v>2.6702324712498182</v>
      </c>
      <c r="P635" s="10">
        <v>0.95099999999999996</v>
      </c>
      <c r="Q635" s="10">
        <v>658</v>
      </c>
      <c r="R635">
        <v>26.443584438735826</v>
      </c>
      <c r="S635">
        <v>0.625</v>
      </c>
    </row>
    <row r="636" spans="2:19" x14ac:dyDescent="0.3">
      <c r="B636" s="10">
        <v>684</v>
      </c>
      <c r="C636">
        <v>27.259174571278585</v>
      </c>
      <c r="D636">
        <v>0.72199999999999998</v>
      </c>
      <c r="E636" s="10">
        <v>643</v>
      </c>
      <c r="F636">
        <v>3.5503621636219189</v>
      </c>
      <c r="G636" s="10">
        <v>0.626</v>
      </c>
      <c r="H636">
        <v>646</v>
      </c>
      <c r="I636">
        <v>14.048207338801282</v>
      </c>
      <c r="J636">
        <v>0.73499999999999999</v>
      </c>
      <c r="K636" s="12"/>
      <c r="L636" s="12"/>
      <c r="N636" s="10">
        <v>646</v>
      </c>
      <c r="O636">
        <v>2.3669081090812791</v>
      </c>
      <c r="P636" s="10">
        <v>0.77700000000000002</v>
      </c>
      <c r="Q636" s="10">
        <v>659</v>
      </c>
      <c r="R636">
        <v>6.4623724024009439</v>
      </c>
      <c r="S636">
        <v>0.96499999999999997</v>
      </c>
    </row>
    <row r="637" spans="2:19" x14ac:dyDescent="0.3">
      <c r="B637" s="10">
        <v>685</v>
      </c>
      <c r="C637">
        <v>8.1368578902564384</v>
      </c>
      <c r="D637">
        <v>0.91100000000000003</v>
      </c>
      <c r="E637" s="10">
        <v>644</v>
      </c>
      <c r="F637">
        <v>1.1834540545406396</v>
      </c>
      <c r="G637" s="10">
        <v>0.86599999999999999</v>
      </c>
      <c r="H637">
        <v>647</v>
      </c>
      <c r="I637">
        <v>2.6462837142006137</v>
      </c>
      <c r="J637">
        <v>0.61699999999999999</v>
      </c>
      <c r="K637" s="12"/>
      <c r="L637" s="12"/>
      <c r="N637" s="10">
        <v>647</v>
      </c>
      <c r="O637">
        <v>11.850667567031337</v>
      </c>
      <c r="P637" s="10">
        <v>0.65900000000000003</v>
      </c>
      <c r="Q637" s="10">
        <v>660</v>
      </c>
      <c r="R637">
        <v>24.045333793986671</v>
      </c>
      <c r="S637">
        <v>0.65700000000000003</v>
      </c>
    </row>
    <row r="638" spans="2:19" x14ac:dyDescent="0.3">
      <c r="B638" s="10">
        <v>686</v>
      </c>
      <c r="C638">
        <v>28.198193128055372</v>
      </c>
      <c r="D638">
        <v>0.91900000000000004</v>
      </c>
      <c r="E638" s="10">
        <v>645</v>
      </c>
      <c r="F638">
        <v>0.61803872323710329</v>
      </c>
      <c r="G638" s="10">
        <v>0.89700000000000002</v>
      </c>
      <c r="H638">
        <v>648</v>
      </c>
      <c r="I638">
        <v>6.7136189855862956</v>
      </c>
      <c r="J638">
        <v>0.57899999999999996</v>
      </c>
      <c r="K638" s="12"/>
      <c r="L638" s="12"/>
      <c r="N638" s="10">
        <v>648</v>
      </c>
      <c r="O638">
        <v>2.3936536824085959</v>
      </c>
      <c r="P638" s="10">
        <v>0.72599999999999998</v>
      </c>
      <c r="Q638" s="10">
        <v>661</v>
      </c>
      <c r="R638">
        <v>22.474299263746556</v>
      </c>
      <c r="S638">
        <v>0.59699999999999998</v>
      </c>
    </row>
    <row r="639" spans="2:19" x14ac:dyDescent="0.3">
      <c r="B639" s="10">
        <v>687</v>
      </c>
      <c r="C639">
        <v>53.995035971231431</v>
      </c>
      <c r="D639">
        <v>0.878</v>
      </c>
      <c r="E639" s="10">
        <v>646</v>
      </c>
      <c r="F639">
        <v>1.2360774464742066</v>
      </c>
      <c r="G639" s="10">
        <v>0.90700000000000003</v>
      </c>
      <c r="H639">
        <v>649</v>
      </c>
      <c r="I639">
        <v>3.0695231927842155</v>
      </c>
      <c r="J639">
        <v>0.875</v>
      </c>
      <c r="K639" s="12"/>
      <c r="L639" s="12"/>
      <c r="N639" s="10">
        <v>649</v>
      </c>
      <c r="O639">
        <v>2.4721548929484132</v>
      </c>
      <c r="P639" s="10">
        <v>0.73099999999999998</v>
      </c>
      <c r="Q639" s="10">
        <v>662</v>
      </c>
      <c r="R639">
        <v>82.88327116894034</v>
      </c>
      <c r="S639">
        <v>0.60299999999999998</v>
      </c>
    </row>
    <row r="640" spans="2:19" x14ac:dyDescent="0.3">
      <c r="B640" s="10">
        <v>688</v>
      </c>
      <c r="C640">
        <v>68.313084979111565</v>
      </c>
      <c r="D640">
        <v>0.64</v>
      </c>
      <c r="E640" s="10">
        <v>647</v>
      </c>
      <c r="F640">
        <v>0.50462650440403201</v>
      </c>
      <c r="G640" s="10">
        <v>0.59899999999999998</v>
      </c>
      <c r="H640">
        <v>650</v>
      </c>
      <c r="I640">
        <v>9.9463919400917522</v>
      </c>
      <c r="J640">
        <v>0.32900000000000001</v>
      </c>
      <c r="K640" s="12"/>
      <c r="L640" s="12"/>
      <c r="N640" s="10">
        <v>650</v>
      </c>
      <c r="O640">
        <v>2.3669081090812791</v>
      </c>
      <c r="P640" s="10">
        <v>0.85099999999999998</v>
      </c>
      <c r="Q640" s="10">
        <v>663</v>
      </c>
      <c r="R640">
        <v>22.289416106207458</v>
      </c>
      <c r="S640">
        <v>0.65200000000000002</v>
      </c>
    </row>
    <row r="641" spans="2:19" x14ac:dyDescent="0.3">
      <c r="B641" s="10">
        <v>689</v>
      </c>
      <c r="C641">
        <v>25.464895447136996</v>
      </c>
      <c r="D641">
        <v>0.86799999999999999</v>
      </c>
      <c r="E641" s="10">
        <v>648</v>
      </c>
      <c r="F641">
        <v>0.61803872323710329</v>
      </c>
      <c r="G641" s="10">
        <v>1</v>
      </c>
      <c r="H641">
        <v>651</v>
      </c>
      <c r="I641">
        <v>4.6660900350262517</v>
      </c>
      <c r="J641">
        <v>0.624</v>
      </c>
      <c r="K641" s="12"/>
      <c r="L641" s="12"/>
      <c r="N641" s="10">
        <v>651</v>
      </c>
      <c r="O641">
        <v>13.833578841850541</v>
      </c>
      <c r="P641" s="10">
        <v>0.73799999999999999</v>
      </c>
      <c r="Q641" s="10">
        <v>664</v>
      </c>
      <c r="R641">
        <v>5.9601496036686061</v>
      </c>
      <c r="S641">
        <v>0.71299999999999997</v>
      </c>
    </row>
    <row r="642" spans="2:19" x14ac:dyDescent="0.3">
      <c r="B642" s="10">
        <v>690</v>
      </c>
      <c r="C642">
        <v>10.875842666474016</v>
      </c>
      <c r="D642">
        <v>0.89600000000000002</v>
      </c>
      <c r="E642" s="10">
        <v>649</v>
      </c>
      <c r="F642">
        <v>0.50462650440403201</v>
      </c>
      <c r="G642" s="10">
        <v>0.92200000000000004</v>
      </c>
      <c r="H642">
        <v>652</v>
      </c>
      <c r="I642">
        <v>15.997535700593629</v>
      </c>
      <c r="J642">
        <v>0.52200000000000002</v>
      </c>
      <c r="K642" s="12"/>
      <c r="L642" s="12"/>
      <c r="N642" s="10">
        <v>652</v>
      </c>
      <c r="O642">
        <v>7.037685577673801</v>
      </c>
      <c r="P642" s="10">
        <v>0.81799999999999995</v>
      </c>
      <c r="Q642" s="10">
        <v>665</v>
      </c>
      <c r="R642">
        <v>31.949274530326662</v>
      </c>
      <c r="S642">
        <v>0.59799999999999998</v>
      </c>
    </row>
    <row r="643" spans="2:19" x14ac:dyDescent="0.3">
      <c r="B643" s="10">
        <v>691</v>
      </c>
      <c r="C643">
        <v>26.645044007175642</v>
      </c>
      <c r="D643">
        <v>0.88</v>
      </c>
      <c r="E643" s="10">
        <v>650</v>
      </c>
      <c r="F643">
        <v>0.61803872323710329</v>
      </c>
      <c r="G643" s="10">
        <v>0.98799999999999999</v>
      </c>
      <c r="H643">
        <v>653</v>
      </c>
      <c r="I643">
        <v>3.1311251163856024</v>
      </c>
      <c r="J643">
        <v>0.86599999999999999</v>
      </c>
      <c r="K643" s="12"/>
      <c r="L643" s="12"/>
      <c r="N643" s="10">
        <v>653</v>
      </c>
      <c r="O643">
        <v>12.781104552796732</v>
      </c>
      <c r="P643" s="10">
        <v>0.70799999999999996</v>
      </c>
      <c r="Q643" s="10">
        <v>666</v>
      </c>
      <c r="R643">
        <v>16.725152554709787</v>
      </c>
      <c r="S643">
        <v>0.48599999999999999</v>
      </c>
    </row>
    <row r="644" spans="2:19" x14ac:dyDescent="0.3">
      <c r="B644" s="10">
        <v>692</v>
      </c>
      <c r="C644">
        <v>77.407962261502206</v>
      </c>
      <c r="D644">
        <v>0.61099999999999999</v>
      </c>
      <c r="E644" s="10">
        <v>651</v>
      </c>
      <c r="F644">
        <v>0.94406974388262965</v>
      </c>
      <c r="G644" s="10">
        <v>0.99199999999999999</v>
      </c>
      <c r="H644">
        <v>654</v>
      </c>
      <c r="I644">
        <v>83.580835639181927</v>
      </c>
      <c r="J644">
        <v>0.65200000000000002</v>
      </c>
      <c r="K644" s="12"/>
      <c r="L644" s="12"/>
      <c r="N644" s="10">
        <v>654</v>
      </c>
      <c r="O644">
        <v>2.763953195770684</v>
      </c>
      <c r="P644" s="10">
        <v>0.73599999999999999</v>
      </c>
      <c r="Q644" s="10">
        <v>667</v>
      </c>
      <c r="R644">
        <v>30.134273565246566</v>
      </c>
      <c r="S644">
        <v>0.71399999999999997</v>
      </c>
    </row>
    <row r="645" spans="2:19" x14ac:dyDescent="0.3">
      <c r="B645" s="10">
        <v>693</v>
      </c>
      <c r="C645">
        <v>20.52285656039119</v>
      </c>
      <c r="D645">
        <v>0.96499999999999997</v>
      </c>
      <c r="E645" s="10">
        <v>652</v>
      </c>
      <c r="F645">
        <v>2.018506017616128</v>
      </c>
      <c r="G645" s="10">
        <v>0.85599999999999998</v>
      </c>
      <c r="H645">
        <v>656</v>
      </c>
      <c r="I645">
        <v>12.944432165496771</v>
      </c>
      <c r="J645">
        <v>0.83099999999999996</v>
      </c>
      <c r="K645" s="12"/>
      <c r="L645" s="12"/>
      <c r="N645" s="10">
        <v>655</v>
      </c>
      <c r="O645">
        <v>9.40692023773423</v>
      </c>
      <c r="P645" s="10">
        <v>0.82099999999999995</v>
      </c>
      <c r="Q645" s="10">
        <v>668</v>
      </c>
      <c r="R645">
        <v>3.5323855308282242</v>
      </c>
      <c r="S645">
        <v>0.61499999999999999</v>
      </c>
    </row>
    <row r="646" spans="2:19" x14ac:dyDescent="0.3">
      <c r="B646" s="10">
        <v>694</v>
      </c>
      <c r="C646">
        <v>61.379055783849203</v>
      </c>
      <c r="D646">
        <v>0.77100000000000002</v>
      </c>
      <c r="E646" s="10">
        <v>653</v>
      </c>
      <c r="F646">
        <v>0.23981707661400448</v>
      </c>
      <c r="G646" s="10">
        <v>1</v>
      </c>
      <c r="H646">
        <v>657</v>
      </c>
      <c r="I646">
        <v>3.1513915099419605</v>
      </c>
      <c r="J646">
        <v>0.84699999999999998</v>
      </c>
      <c r="K646" s="12"/>
      <c r="L646" s="12"/>
      <c r="N646" s="10">
        <v>656</v>
      </c>
      <c r="O646">
        <v>7.037685577673801</v>
      </c>
      <c r="P646" s="10">
        <v>0.79100000000000004</v>
      </c>
      <c r="Q646" s="10">
        <v>669</v>
      </c>
      <c r="R646">
        <v>16.472017089083629</v>
      </c>
      <c r="S646">
        <v>0.51300000000000001</v>
      </c>
    </row>
    <row r="647" spans="2:19" x14ac:dyDescent="0.3">
      <c r="B647" s="10">
        <v>695</v>
      </c>
      <c r="C647">
        <v>64.975439070720043</v>
      </c>
      <c r="D647">
        <v>0.60299999999999998</v>
      </c>
      <c r="E647" s="10">
        <v>654</v>
      </c>
      <c r="F647">
        <v>1.5138795132120959</v>
      </c>
      <c r="G647" s="10">
        <v>0.84399999999999997</v>
      </c>
      <c r="H647">
        <v>658</v>
      </c>
      <c r="I647">
        <v>2.018506017616128</v>
      </c>
      <c r="J647">
        <v>0.76200000000000001</v>
      </c>
      <c r="K647" s="12"/>
      <c r="L647" s="12"/>
      <c r="N647" s="10">
        <v>657</v>
      </c>
      <c r="O647">
        <v>4.2670042758020319</v>
      </c>
      <c r="P647" s="10">
        <v>0.82399999999999995</v>
      </c>
      <c r="Q647" s="10">
        <v>670</v>
      </c>
      <c r="R647">
        <v>13.629587285639293</v>
      </c>
      <c r="S647">
        <v>0.78700000000000003</v>
      </c>
    </row>
    <row r="648" spans="2:19" x14ac:dyDescent="0.3">
      <c r="B648" s="10">
        <v>696</v>
      </c>
      <c r="C648">
        <v>8.1368578902564384</v>
      </c>
      <c r="D648">
        <v>1</v>
      </c>
      <c r="E648" s="10">
        <v>655</v>
      </c>
      <c r="F648">
        <v>1.4272992929222168</v>
      </c>
      <c r="G648" s="10">
        <v>0.83899999999999997</v>
      </c>
      <c r="H648">
        <v>659</v>
      </c>
      <c r="I648">
        <v>13.9755123756653</v>
      </c>
      <c r="J648">
        <v>0.69299999999999995</v>
      </c>
      <c r="K648" s="12"/>
      <c r="L648" s="12"/>
      <c r="N648" s="10">
        <v>658</v>
      </c>
      <c r="O648">
        <v>9.352622986269985</v>
      </c>
      <c r="P648" s="10">
        <v>0.80800000000000005</v>
      </c>
      <c r="Q648" s="10">
        <v>671</v>
      </c>
      <c r="R648">
        <v>12.761165219980004</v>
      </c>
      <c r="S648">
        <v>0.83399999999999996</v>
      </c>
    </row>
    <row r="649" spans="2:19" x14ac:dyDescent="0.3">
      <c r="B649" s="10">
        <v>697</v>
      </c>
      <c r="C649">
        <v>8.4289244032807709</v>
      </c>
      <c r="D649">
        <v>0.97599999999999998</v>
      </c>
      <c r="E649" s="10">
        <v>656</v>
      </c>
      <c r="F649">
        <v>0.79788456080286541</v>
      </c>
      <c r="G649" s="10">
        <v>0.81100000000000005</v>
      </c>
      <c r="H649">
        <v>660</v>
      </c>
      <c r="I649">
        <v>5.2076868476185245</v>
      </c>
      <c r="J649">
        <v>0.78300000000000003</v>
      </c>
      <c r="K649" s="12"/>
      <c r="L649" s="12"/>
      <c r="N649" s="10">
        <v>659</v>
      </c>
      <c r="O649">
        <v>5.6531683658681695</v>
      </c>
      <c r="P649" s="10">
        <v>0.59699999999999998</v>
      </c>
      <c r="Q649" s="10">
        <v>672</v>
      </c>
      <c r="R649">
        <v>5.5965786691946899</v>
      </c>
      <c r="S649">
        <v>0.746</v>
      </c>
    </row>
    <row r="650" spans="2:19" x14ac:dyDescent="0.3">
      <c r="B650" s="10">
        <v>698</v>
      </c>
      <c r="C650">
        <v>20.52285656039119</v>
      </c>
      <c r="D650">
        <v>0.83399999999999996</v>
      </c>
      <c r="E650" s="10">
        <v>657</v>
      </c>
      <c r="F650">
        <v>1.6351767622932518</v>
      </c>
      <c r="G650" s="10">
        <v>0.72399999999999998</v>
      </c>
      <c r="H650">
        <v>661</v>
      </c>
      <c r="I650">
        <v>1.9544100476116797</v>
      </c>
      <c r="J650">
        <v>0.92900000000000005</v>
      </c>
      <c r="K650" s="12"/>
      <c r="L650" s="12"/>
      <c r="N650" s="10">
        <v>660</v>
      </c>
      <c r="O650">
        <v>12.771138777750961</v>
      </c>
      <c r="P650" s="10">
        <v>0.64200000000000002</v>
      </c>
      <c r="Q650" s="10">
        <v>673</v>
      </c>
      <c r="R650">
        <v>10.518769720717611</v>
      </c>
      <c r="S650">
        <v>0.41699999999999998</v>
      </c>
    </row>
    <row r="651" spans="2:19" x14ac:dyDescent="0.3">
      <c r="B651" s="10">
        <v>699</v>
      </c>
      <c r="C651">
        <v>26.016420622007413</v>
      </c>
      <c r="D651">
        <v>0.32200000000000001</v>
      </c>
      <c r="E651" s="10">
        <v>658</v>
      </c>
      <c r="F651">
        <v>0.61803872323710329</v>
      </c>
      <c r="G651" s="10">
        <v>0.55600000000000005</v>
      </c>
      <c r="H651">
        <v>662</v>
      </c>
      <c r="I651">
        <v>10.421484211277653</v>
      </c>
      <c r="J651">
        <v>0.77300000000000002</v>
      </c>
      <c r="K651" s="12"/>
      <c r="L651" s="12"/>
      <c r="N651" s="10">
        <v>661</v>
      </c>
      <c r="O651">
        <v>5.6192829355205136</v>
      </c>
      <c r="P651" s="10">
        <v>0.90200000000000002</v>
      </c>
      <c r="Q651" s="10">
        <v>674</v>
      </c>
      <c r="R651">
        <v>29.854106607209232</v>
      </c>
      <c r="S651">
        <v>0.442</v>
      </c>
    </row>
    <row r="652" spans="2:19" x14ac:dyDescent="0.3">
      <c r="B652" s="10">
        <v>700</v>
      </c>
      <c r="C652">
        <v>6.1494076526633306</v>
      </c>
      <c r="D652">
        <v>0.53900000000000003</v>
      </c>
      <c r="E652" s="10">
        <v>659</v>
      </c>
      <c r="F652">
        <v>0.3568248232305542</v>
      </c>
      <c r="G652" s="10">
        <v>1</v>
      </c>
      <c r="H652">
        <v>663</v>
      </c>
      <c r="I652">
        <v>13.202518459530507</v>
      </c>
      <c r="J652">
        <v>0.83799999999999997</v>
      </c>
      <c r="K652" s="12"/>
      <c r="L652" s="12"/>
      <c r="N652" s="10">
        <v>662</v>
      </c>
      <c r="O652">
        <v>16.367333326240967</v>
      </c>
      <c r="P652" s="10">
        <v>0.83099999999999996</v>
      </c>
      <c r="Q652" s="10">
        <v>675</v>
      </c>
      <c r="R652">
        <v>24.261464125873889</v>
      </c>
      <c r="S652">
        <v>0.53</v>
      </c>
    </row>
    <row r="653" spans="2:19" x14ac:dyDescent="0.3">
      <c r="B653" s="10">
        <v>701</v>
      </c>
      <c r="C653">
        <v>9.2292862965010674</v>
      </c>
      <c r="D653">
        <v>0.80800000000000005</v>
      </c>
      <c r="E653" s="10">
        <v>660</v>
      </c>
      <c r="F653">
        <v>0.79788456080286541</v>
      </c>
      <c r="G653" s="10">
        <v>0.747</v>
      </c>
      <c r="H653">
        <v>664</v>
      </c>
      <c r="I653">
        <v>5.033633572304379</v>
      </c>
      <c r="J653">
        <v>0.72899999999999998</v>
      </c>
      <c r="K653" s="12"/>
      <c r="L653" s="12"/>
      <c r="N653" s="10">
        <v>663</v>
      </c>
      <c r="O653">
        <v>6.302783019883921</v>
      </c>
      <c r="P653" s="10">
        <v>0.61799999999999999</v>
      </c>
      <c r="Q653" s="10">
        <v>676</v>
      </c>
      <c r="R653">
        <v>7.7768167250437523</v>
      </c>
      <c r="S653">
        <v>0.625</v>
      </c>
    </row>
    <row r="654" spans="2:19" x14ac:dyDescent="0.3">
      <c r="B654" s="10">
        <v>702</v>
      </c>
      <c r="C654">
        <v>16.425573339441794</v>
      </c>
      <c r="D654">
        <v>0.80700000000000005</v>
      </c>
      <c r="E654" s="10">
        <v>661</v>
      </c>
      <c r="F654">
        <v>0.3568248232305542</v>
      </c>
      <c r="G654" s="10">
        <v>0.88400000000000001</v>
      </c>
      <c r="H654">
        <v>666</v>
      </c>
      <c r="I654">
        <v>7.2603110919598848</v>
      </c>
      <c r="J654">
        <v>0.876</v>
      </c>
      <c r="K654" s="12"/>
      <c r="L654" s="12"/>
      <c r="N654" s="10">
        <v>665</v>
      </c>
      <c r="O654">
        <v>18.691627298748728</v>
      </c>
      <c r="P654" s="10">
        <v>0.72399999999999998</v>
      </c>
      <c r="Q654" s="10">
        <v>677</v>
      </c>
      <c r="R654">
        <v>11.556938532445283</v>
      </c>
      <c r="S654">
        <v>0.755</v>
      </c>
    </row>
    <row r="655" spans="2:19" x14ac:dyDescent="0.3">
      <c r="B655" s="10">
        <v>703</v>
      </c>
      <c r="C655">
        <v>8.9704369585467951</v>
      </c>
      <c r="D655">
        <v>0.76300000000000001</v>
      </c>
      <c r="E655" s="10">
        <v>662</v>
      </c>
      <c r="F655">
        <v>0.87403874447366325</v>
      </c>
      <c r="G655" s="10">
        <v>1</v>
      </c>
      <c r="H655">
        <v>667</v>
      </c>
      <c r="I655">
        <v>1.9867165345562021</v>
      </c>
      <c r="J655">
        <v>0.79500000000000004</v>
      </c>
      <c r="K655" s="12"/>
      <c r="L655" s="12"/>
      <c r="N655" s="10">
        <v>666</v>
      </c>
      <c r="O655">
        <v>9.9527903916638198</v>
      </c>
      <c r="P655" s="10">
        <v>0.58799999999999997</v>
      </c>
      <c r="Q655" s="10">
        <v>678</v>
      </c>
      <c r="R655">
        <v>24.73184742979732</v>
      </c>
      <c r="S655">
        <v>0.81399999999999995</v>
      </c>
    </row>
    <row r="656" spans="2:19" x14ac:dyDescent="0.3">
      <c r="B656" s="10">
        <v>704</v>
      </c>
      <c r="C656">
        <v>14.594964057310753</v>
      </c>
      <c r="D656">
        <v>0.745</v>
      </c>
      <c r="E656" s="10">
        <v>663</v>
      </c>
      <c r="F656">
        <v>2.763953195770684</v>
      </c>
      <c r="G656" s="10">
        <v>0.85599999999999998</v>
      </c>
      <c r="H656">
        <v>668</v>
      </c>
      <c r="I656">
        <v>2.8545985858444336</v>
      </c>
      <c r="J656">
        <v>0.58799999999999997</v>
      </c>
      <c r="K656" s="12"/>
      <c r="L656" s="12"/>
      <c r="N656" s="10">
        <v>667</v>
      </c>
      <c r="O656">
        <v>10.940041919714261</v>
      </c>
      <c r="P656" s="10">
        <v>0.61499999999999999</v>
      </c>
      <c r="Q656" s="10">
        <v>679</v>
      </c>
      <c r="R656">
        <v>24.261464125873889</v>
      </c>
      <c r="S656">
        <v>0.39</v>
      </c>
    </row>
    <row r="657" spans="2:19" x14ac:dyDescent="0.3">
      <c r="B657" s="10">
        <v>706</v>
      </c>
      <c r="C657">
        <v>8.9704369585467951</v>
      </c>
      <c r="D657">
        <v>0.78600000000000003</v>
      </c>
      <c r="E657" s="10">
        <v>664</v>
      </c>
      <c r="F657">
        <v>56.927819326006237</v>
      </c>
      <c r="G657" s="10">
        <v>0.15</v>
      </c>
      <c r="H657">
        <v>669</v>
      </c>
      <c r="I657">
        <v>7.1275702616623153</v>
      </c>
      <c r="J657">
        <v>0.61499999999999999</v>
      </c>
      <c r="K657" s="12"/>
      <c r="L657" s="12"/>
      <c r="N657" s="10">
        <v>668</v>
      </c>
      <c r="O657">
        <v>3.3851375012865379</v>
      </c>
      <c r="P657" s="10">
        <v>0.91400000000000003</v>
      </c>
      <c r="Q657" s="10">
        <v>680</v>
      </c>
      <c r="R657">
        <v>22.753004172840939</v>
      </c>
      <c r="S657">
        <v>0.73699999999999999</v>
      </c>
    </row>
    <row r="658" spans="2:19" x14ac:dyDescent="0.3">
      <c r="B658" s="10">
        <v>707</v>
      </c>
      <c r="C658">
        <v>18.965499502720288</v>
      </c>
      <c r="D658">
        <v>0.68100000000000005</v>
      </c>
      <c r="E658" s="10">
        <v>665</v>
      </c>
      <c r="F658">
        <v>0.61803872323710329</v>
      </c>
      <c r="G658" s="10">
        <v>0.80200000000000005</v>
      </c>
      <c r="H658">
        <v>670</v>
      </c>
      <c r="I658">
        <v>4.7873073648171918</v>
      </c>
      <c r="J658">
        <v>0.8</v>
      </c>
      <c r="K658" s="12"/>
      <c r="L658" s="12"/>
      <c r="N658" s="10">
        <v>669</v>
      </c>
      <c r="O658">
        <v>7.037685577673801</v>
      </c>
      <c r="P658" s="10">
        <v>0.61599999999999999</v>
      </c>
      <c r="Q658" s="10">
        <v>681</v>
      </c>
      <c r="R658">
        <v>18.671180662949187</v>
      </c>
      <c r="S658">
        <v>0.7</v>
      </c>
    </row>
    <row r="659" spans="2:19" x14ac:dyDescent="0.3">
      <c r="B659" s="10">
        <v>708</v>
      </c>
      <c r="C659">
        <v>8.4289244032807709</v>
      </c>
      <c r="D659">
        <v>0.46500000000000002</v>
      </c>
      <c r="E659" s="10">
        <v>666</v>
      </c>
      <c r="F659">
        <v>0.50462650440403201</v>
      </c>
      <c r="G659" s="10">
        <v>0.99299999999999999</v>
      </c>
      <c r="H659">
        <v>671</v>
      </c>
      <c r="I659">
        <v>36.044606135284099</v>
      </c>
      <c r="J659">
        <v>0.47899999999999998</v>
      </c>
      <c r="K659" s="12"/>
      <c r="L659" s="12"/>
      <c r="N659" s="10">
        <v>670</v>
      </c>
      <c r="O659">
        <v>3.0487126261041211</v>
      </c>
      <c r="P659" s="10">
        <v>0.47399999999999998</v>
      </c>
      <c r="Q659" s="10">
        <v>682</v>
      </c>
      <c r="R659">
        <v>4.7873073648171918</v>
      </c>
      <c r="S659">
        <v>0.78</v>
      </c>
    </row>
    <row r="660" spans="2:19" x14ac:dyDescent="0.3">
      <c r="B660" s="10">
        <v>709</v>
      </c>
      <c r="C660">
        <v>19.337798589516783</v>
      </c>
      <c r="D660">
        <v>0.60899999999999999</v>
      </c>
      <c r="E660" s="10">
        <v>667</v>
      </c>
      <c r="F660">
        <v>0.30959566038247865</v>
      </c>
      <c r="G660" s="10">
        <v>1</v>
      </c>
      <c r="H660">
        <v>672</v>
      </c>
      <c r="I660">
        <v>4.7068426868115987</v>
      </c>
      <c r="J660">
        <v>0.83199999999999996</v>
      </c>
      <c r="K660" s="12"/>
      <c r="L660" s="12"/>
      <c r="N660" s="10">
        <v>671</v>
      </c>
      <c r="O660">
        <v>3.4595450164017998</v>
      </c>
      <c r="P660" s="10">
        <v>0.89900000000000002</v>
      </c>
      <c r="Q660" s="10">
        <v>683</v>
      </c>
      <c r="R660">
        <v>19.436310681889264</v>
      </c>
      <c r="S660">
        <v>0.379</v>
      </c>
    </row>
    <row r="661" spans="2:19" x14ac:dyDescent="0.3">
      <c r="B661" s="10">
        <v>710</v>
      </c>
      <c r="C661">
        <v>9.9719611132322523</v>
      </c>
      <c r="D661">
        <v>0.85599999999999998</v>
      </c>
      <c r="E661" s="10">
        <v>668</v>
      </c>
      <c r="F661">
        <v>6.1494076526633306</v>
      </c>
      <c r="G661" s="10">
        <v>0.66800000000000004</v>
      </c>
      <c r="H661">
        <v>673</v>
      </c>
      <c r="I661">
        <v>5.9921077394796214</v>
      </c>
      <c r="J661">
        <v>0.71899999999999997</v>
      </c>
      <c r="K661" s="12"/>
      <c r="L661" s="12"/>
      <c r="N661" s="10">
        <v>672</v>
      </c>
      <c r="O661">
        <v>14.281910763849952</v>
      </c>
      <c r="P661" s="10">
        <v>0.65600000000000003</v>
      </c>
      <c r="Q661" s="10">
        <v>685</v>
      </c>
      <c r="R661">
        <v>21.430294066717174</v>
      </c>
      <c r="S661">
        <v>0.8</v>
      </c>
    </row>
    <row r="662" spans="2:19" x14ac:dyDescent="0.3">
      <c r="B662" s="10">
        <v>711</v>
      </c>
      <c r="C662">
        <v>200.97538506391282</v>
      </c>
      <c r="D662">
        <v>0.68100000000000005</v>
      </c>
      <c r="E662" s="10">
        <v>669</v>
      </c>
      <c r="F662">
        <v>0.3568248232305542</v>
      </c>
      <c r="G662" s="10">
        <v>1</v>
      </c>
      <c r="H662">
        <v>674</v>
      </c>
      <c r="I662">
        <v>3.5503621636219189</v>
      </c>
      <c r="J662">
        <v>0.65200000000000002</v>
      </c>
      <c r="K662" s="12"/>
      <c r="L662" s="12"/>
      <c r="N662" s="10">
        <v>673</v>
      </c>
      <c r="O662">
        <v>2.3398568422792878</v>
      </c>
      <c r="P662" s="10">
        <v>0.73299999999999998</v>
      </c>
      <c r="Q662" s="10">
        <v>686</v>
      </c>
      <c r="R662">
        <v>10.905070998313775</v>
      </c>
      <c r="S662">
        <v>0.63600000000000001</v>
      </c>
    </row>
    <row r="663" spans="2:19" x14ac:dyDescent="0.3">
      <c r="B663" s="10">
        <v>712</v>
      </c>
      <c r="C663">
        <v>112.33013191585955</v>
      </c>
      <c r="D663">
        <v>0.54200000000000004</v>
      </c>
      <c r="E663" s="10">
        <v>670</v>
      </c>
      <c r="F663">
        <v>0.50462650440403201</v>
      </c>
      <c r="G663" s="10">
        <v>0.85099999999999998</v>
      </c>
      <c r="H663">
        <v>675</v>
      </c>
      <c r="I663">
        <v>2.5231325220201604</v>
      </c>
      <c r="J663">
        <v>0.91900000000000004</v>
      </c>
      <c r="K663" s="12"/>
      <c r="L663" s="12"/>
      <c r="N663" s="10">
        <v>674</v>
      </c>
      <c r="O663">
        <v>2.717496892263898</v>
      </c>
      <c r="P663" s="10">
        <v>0.92700000000000005</v>
      </c>
      <c r="Q663" s="10">
        <v>687</v>
      </c>
      <c r="R663">
        <v>24.002935112037051</v>
      </c>
      <c r="S663">
        <v>0.64500000000000002</v>
      </c>
    </row>
    <row r="664" spans="2:19" x14ac:dyDescent="0.3">
      <c r="B664" s="10">
        <v>713</v>
      </c>
      <c r="C664">
        <v>14.755472278097805</v>
      </c>
      <c r="D664">
        <v>0.49199999999999999</v>
      </c>
      <c r="E664" s="10">
        <v>671</v>
      </c>
      <c r="F664">
        <v>1.2360774464742066</v>
      </c>
      <c r="G664" s="10">
        <v>0.77700000000000002</v>
      </c>
      <c r="H664">
        <v>676</v>
      </c>
      <c r="I664">
        <v>3.110726690017501</v>
      </c>
      <c r="J664">
        <v>0.75</v>
      </c>
      <c r="K664" s="12"/>
      <c r="L664" s="12"/>
      <c r="N664" s="10">
        <v>675</v>
      </c>
      <c r="O664">
        <v>8.3910754271341474</v>
      </c>
      <c r="P664" s="10">
        <v>0.68700000000000006</v>
      </c>
      <c r="Q664" s="10">
        <v>688</v>
      </c>
      <c r="R664">
        <v>12.676073151634048</v>
      </c>
      <c r="S664">
        <v>0.70799999999999996</v>
      </c>
    </row>
    <row r="665" spans="2:19" x14ac:dyDescent="0.3">
      <c r="B665" s="10">
        <v>714</v>
      </c>
      <c r="C665">
        <v>26.998696993760284</v>
      </c>
      <c r="D665">
        <v>0.65700000000000003</v>
      </c>
      <c r="E665" s="10">
        <v>672</v>
      </c>
      <c r="F665">
        <v>0.3568248232305542</v>
      </c>
      <c r="G665" s="10">
        <v>0.91400000000000003</v>
      </c>
      <c r="H665">
        <v>677</v>
      </c>
      <c r="I665">
        <v>18.212053739309848</v>
      </c>
      <c r="J665">
        <v>0.67100000000000004</v>
      </c>
      <c r="K665" s="12"/>
      <c r="L665" s="12"/>
      <c r="N665" s="10">
        <v>676</v>
      </c>
      <c r="O665">
        <v>3.0487126261041211</v>
      </c>
      <c r="P665" s="10">
        <v>0.68500000000000005</v>
      </c>
      <c r="Q665" s="10">
        <v>689</v>
      </c>
      <c r="R665">
        <v>3.8265199286629059</v>
      </c>
      <c r="S665">
        <v>0.621</v>
      </c>
    </row>
    <row r="666" spans="2:19" x14ac:dyDescent="0.3">
      <c r="B666" s="10">
        <v>715</v>
      </c>
      <c r="C666">
        <v>23.330450175131258</v>
      </c>
      <c r="D666">
        <v>0.86499999999999999</v>
      </c>
      <c r="E666" s="10">
        <v>673</v>
      </c>
      <c r="F666">
        <v>2.3398568422792878</v>
      </c>
      <c r="G666" s="10">
        <v>0.745</v>
      </c>
      <c r="H666">
        <v>678</v>
      </c>
      <c r="I666">
        <v>9.2361815431083798</v>
      </c>
      <c r="J666">
        <v>0.69499999999999995</v>
      </c>
      <c r="K666" s="12"/>
      <c r="L666" s="12"/>
      <c r="N666" s="10">
        <v>677</v>
      </c>
      <c r="O666">
        <v>3.1715284017974339</v>
      </c>
      <c r="P666" s="10">
        <v>0.77100000000000002</v>
      </c>
      <c r="Q666" s="10">
        <v>690</v>
      </c>
      <c r="R666">
        <v>23.025571576569423</v>
      </c>
      <c r="S666">
        <v>0.79500000000000004</v>
      </c>
    </row>
    <row r="667" spans="2:19" x14ac:dyDescent="0.3">
      <c r="B667" s="10">
        <v>716</v>
      </c>
      <c r="C667">
        <v>104.65192110968842</v>
      </c>
      <c r="D667">
        <v>0.55000000000000004</v>
      </c>
      <c r="E667" s="10">
        <v>674</v>
      </c>
      <c r="F667">
        <v>0.33913379081997602</v>
      </c>
      <c r="G667" s="10">
        <v>0.68600000000000005</v>
      </c>
      <c r="H667">
        <v>679</v>
      </c>
      <c r="I667">
        <v>8.5489151281199618</v>
      </c>
      <c r="J667">
        <v>0.58699999999999997</v>
      </c>
      <c r="K667" s="12"/>
      <c r="L667" s="12"/>
      <c r="N667" s="10">
        <v>678</v>
      </c>
      <c r="O667">
        <v>2.0498025508877769</v>
      </c>
      <c r="P667" s="10">
        <v>0.85399999999999998</v>
      </c>
      <c r="Q667" s="10">
        <v>691</v>
      </c>
      <c r="R667">
        <v>158.54510317278971</v>
      </c>
      <c r="S667">
        <v>0.64100000000000001</v>
      </c>
    </row>
    <row r="668" spans="2:19" x14ac:dyDescent="0.3">
      <c r="B668" s="10">
        <v>717</v>
      </c>
      <c r="C668">
        <v>19.212291482764975</v>
      </c>
      <c r="D668">
        <v>0.61099999999999999</v>
      </c>
      <c r="E668" s="10">
        <v>675</v>
      </c>
      <c r="F668">
        <v>1.1283791670955126</v>
      </c>
      <c r="G668" s="10">
        <v>0.95799999999999996</v>
      </c>
      <c r="H668">
        <v>680</v>
      </c>
      <c r="I668">
        <v>2.2847936741452539</v>
      </c>
      <c r="J668">
        <v>0.88400000000000001</v>
      </c>
      <c r="K668" s="12"/>
      <c r="L668" s="12"/>
      <c r="N668" s="10">
        <v>679</v>
      </c>
      <c r="O668">
        <v>10.746293626524414</v>
      </c>
      <c r="P668" s="10">
        <v>0.85</v>
      </c>
      <c r="Q668" s="10">
        <v>692</v>
      </c>
      <c r="R668">
        <v>17.517155313611116</v>
      </c>
      <c r="S668">
        <v>0.7</v>
      </c>
    </row>
    <row r="669" spans="2:19" x14ac:dyDescent="0.3">
      <c r="B669" s="10">
        <v>718</v>
      </c>
      <c r="C669">
        <v>24.421003311779604</v>
      </c>
      <c r="D669">
        <v>0.62</v>
      </c>
      <c r="E669" s="10">
        <v>676</v>
      </c>
      <c r="F669">
        <v>3.4595450164017998</v>
      </c>
      <c r="G669" s="10">
        <v>0.70599999999999996</v>
      </c>
      <c r="H669">
        <v>682</v>
      </c>
      <c r="I669">
        <v>4.5556343772501275</v>
      </c>
      <c r="J669">
        <v>0.73499999999999999</v>
      </c>
      <c r="K669" s="12"/>
      <c r="L669" s="12"/>
      <c r="N669" s="10">
        <v>680</v>
      </c>
      <c r="O669">
        <v>1.7112717355495808</v>
      </c>
      <c r="P669" s="10">
        <v>0.68700000000000006</v>
      </c>
      <c r="Q669" s="10">
        <v>693</v>
      </c>
      <c r="R669">
        <v>27.715436445034086</v>
      </c>
      <c r="S669">
        <v>0.57399999999999995</v>
      </c>
    </row>
    <row r="670" spans="2:19" x14ac:dyDescent="0.3">
      <c r="B670" s="10">
        <v>719</v>
      </c>
      <c r="C670">
        <v>11.914957374576321</v>
      </c>
      <c r="D670">
        <v>0.67900000000000005</v>
      </c>
      <c r="E670" s="10">
        <v>677</v>
      </c>
      <c r="F670">
        <v>0.50462650440403201</v>
      </c>
      <c r="G670" s="10">
        <v>0.85699999999999998</v>
      </c>
      <c r="H670">
        <v>683</v>
      </c>
      <c r="I670">
        <v>7.467790306335611</v>
      </c>
      <c r="J670">
        <v>0.49299999999999999</v>
      </c>
      <c r="K670" s="12"/>
      <c r="L670" s="12"/>
      <c r="N670" s="10">
        <v>681</v>
      </c>
      <c r="O670">
        <v>29.734450387792556</v>
      </c>
      <c r="P670" s="10">
        <v>0.81899999999999995</v>
      </c>
      <c r="Q670" s="10">
        <v>694</v>
      </c>
      <c r="R670">
        <v>15.222667215103916</v>
      </c>
      <c r="S670">
        <v>0.76800000000000002</v>
      </c>
    </row>
    <row r="671" spans="2:19" x14ac:dyDescent="0.3">
      <c r="B671" s="10">
        <v>720</v>
      </c>
      <c r="C671">
        <v>20.867389014906145</v>
      </c>
      <c r="D671">
        <v>0.67300000000000004</v>
      </c>
      <c r="E671" s="10">
        <v>678</v>
      </c>
      <c r="F671">
        <v>0.61803872323710329</v>
      </c>
      <c r="G671" s="10">
        <v>0.67300000000000004</v>
      </c>
      <c r="H671">
        <v>684</v>
      </c>
      <c r="I671">
        <v>4.2670042758020319</v>
      </c>
      <c r="J671">
        <v>0.86399999999999999</v>
      </c>
      <c r="K671" s="12"/>
      <c r="L671" s="12"/>
      <c r="N671" s="10">
        <v>682</v>
      </c>
      <c r="O671">
        <v>9.5812614605491913</v>
      </c>
      <c r="P671" s="10">
        <v>0.874</v>
      </c>
      <c r="Q671" s="10">
        <v>695</v>
      </c>
      <c r="R671">
        <v>22.194962938874994</v>
      </c>
      <c r="S671">
        <v>0.69099999999999995</v>
      </c>
    </row>
    <row r="672" spans="2:19" x14ac:dyDescent="0.3">
      <c r="B672" s="10">
        <v>721</v>
      </c>
      <c r="C672">
        <v>33.136713527137907</v>
      </c>
      <c r="D672">
        <v>0.88300000000000001</v>
      </c>
      <c r="E672" s="10">
        <v>679</v>
      </c>
      <c r="F672">
        <v>0.87403874447366325</v>
      </c>
      <c r="G672" s="10">
        <v>0.82099999999999995</v>
      </c>
      <c r="H672">
        <v>685</v>
      </c>
      <c r="I672">
        <v>6.0974252522082422</v>
      </c>
      <c r="J672">
        <v>0.62</v>
      </c>
      <c r="K672" s="12"/>
      <c r="L672" s="12"/>
      <c r="N672" s="10">
        <v>683</v>
      </c>
      <c r="O672">
        <v>15.74887498567468</v>
      </c>
      <c r="P672" s="10">
        <v>0.55500000000000005</v>
      </c>
      <c r="Q672" s="10">
        <v>696</v>
      </c>
      <c r="R672">
        <v>12.514330345744634</v>
      </c>
      <c r="S672">
        <v>0.86699999999999999</v>
      </c>
    </row>
    <row r="673" spans="2:19" x14ac:dyDescent="0.3">
      <c r="B673" s="10">
        <v>722</v>
      </c>
      <c r="C673">
        <v>4.3556020498381072</v>
      </c>
      <c r="D673">
        <v>1</v>
      </c>
      <c r="E673" s="10">
        <v>680</v>
      </c>
      <c r="F673">
        <v>1.009253008808064</v>
      </c>
      <c r="G673" s="10">
        <v>0.84599999999999997</v>
      </c>
      <c r="H673">
        <v>686</v>
      </c>
      <c r="I673">
        <v>35.179380857010237</v>
      </c>
      <c r="J673">
        <v>0.71099999999999997</v>
      </c>
      <c r="K673" s="12"/>
      <c r="L673" s="12"/>
      <c r="N673" s="10">
        <v>684</v>
      </c>
      <c r="O673">
        <v>2.0806283791440396</v>
      </c>
      <c r="P673" s="10">
        <v>0.83599999999999997</v>
      </c>
      <c r="Q673" s="10">
        <v>697</v>
      </c>
      <c r="R673">
        <v>20.836858802484851</v>
      </c>
      <c r="S673">
        <v>0.64600000000000002</v>
      </c>
    </row>
    <row r="674" spans="2:19" x14ac:dyDescent="0.3">
      <c r="B674" s="10">
        <v>724</v>
      </c>
      <c r="C674">
        <v>73.293416915792136</v>
      </c>
      <c r="D674">
        <v>0.52800000000000002</v>
      </c>
      <c r="E674" s="10">
        <v>681</v>
      </c>
      <c r="F674">
        <v>0.94406974388262965</v>
      </c>
      <c r="G674" s="10">
        <v>0.90700000000000003</v>
      </c>
      <c r="H674">
        <v>688</v>
      </c>
      <c r="I674">
        <v>3.7930999005440578</v>
      </c>
      <c r="J674">
        <v>0.81899999999999995</v>
      </c>
      <c r="K674" s="12"/>
      <c r="L674" s="12"/>
      <c r="N674" s="10">
        <v>685</v>
      </c>
      <c r="O674">
        <v>1.5553633450087505</v>
      </c>
      <c r="P674" s="10">
        <v>0.97599999999999998</v>
      </c>
      <c r="Q674" s="10">
        <v>698</v>
      </c>
      <c r="R674">
        <v>14.944103055939742</v>
      </c>
      <c r="S674">
        <v>0.625</v>
      </c>
    </row>
    <row r="675" spans="2:19" x14ac:dyDescent="0.3">
      <c r="B675" s="10">
        <v>725</v>
      </c>
      <c r="C675">
        <v>11.914957374576321</v>
      </c>
      <c r="D675">
        <v>0.61699999999999999</v>
      </c>
      <c r="E675" s="10">
        <v>682</v>
      </c>
      <c r="F675">
        <v>0.50462650440403201</v>
      </c>
      <c r="G675" s="10">
        <v>0.97599999999999998</v>
      </c>
      <c r="H675">
        <v>689</v>
      </c>
      <c r="I675">
        <v>3.3851375012865379</v>
      </c>
      <c r="J675">
        <v>0.80800000000000005</v>
      </c>
      <c r="K675" s="12"/>
      <c r="L675" s="12"/>
      <c r="N675" s="10">
        <v>686</v>
      </c>
      <c r="O675">
        <v>2.3398568422792878</v>
      </c>
      <c r="P675" s="10">
        <v>0.81</v>
      </c>
      <c r="Q675" s="10">
        <v>699</v>
      </c>
      <c r="R675">
        <v>7.9147574568630983</v>
      </c>
      <c r="S675">
        <v>0.92900000000000005</v>
      </c>
    </row>
    <row r="676" spans="2:19" x14ac:dyDescent="0.3">
      <c r="B676" s="10">
        <v>726</v>
      </c>
      <c r="C676">
        <v>15.837556323903858</v>
      </c>
      <c r="D676">
        <v>0.81299999999999994</v>
      </c>
      <c r="E676" s="10">
        <v>683</v>
      </c>
      <c r="F676">
        <v>0.94406974388262965</v>
      </c>
      <c r="G676" s="10">
        <v>0.79400000000000004</v>
      </c>
      <c r="H676">
        <v>690</v>
      </c>
      <c r="I676">
        <v>3.6037540643471577</v>
      </c>
      <c r="J676">
        <v>0.76</v>
      </c>
      <c r="K676" s="12"/>
      <c r="L676" s="12"/>
      <c r="N676" s="10">
        <v>687</v>
      </c>
      <c r="O676">
        <v>6.4327509825806866</v>
      </c>
      <c r="P676" s="10">
        <v>0.35099999999999998</v>
      </c>
      <c r="Q676" s="10">
        <v>700</v>
      </c>
      <c r="R676">
        <v>46.436607250782991</v>
      </c>
      <c r="S676">
        <v>0.67200000000000004</v>
      </c>
    </row>
    <row r="677" spans="2:19" x14ac:dyDescent="0.3">
      <c r="B677" s="10">
        <v>727</v>
      </c>
      <c r="C677">
        <v>4.3556020498381072</v>
      </c>
      <c r="D677">
        <v>1</v>
      </c>
      <c r="E677" s="10">
        <v>684</v>
      </c>
      <c r="F677">
        <v>0.61803872323710329</v>
      </c>
      <c r="G677" s="10">
        <v>0.52600000000000002</v>
      </c>
      <c r="H677">
        <v>691</v>
      </c>
      <c r="I677">
        <v>5.2805251660890757</v>
      </c>
      <c r="J677">
        <v>0.76800000000000002</v>
      </c>
      <c r="K677" s="12"/>
      <c r="L677" s="12"/>
      <c r="N677" s="10">
        <v>688</v>
      </c>
      <c r="O677">
        <v>8.9917023466462034</v>
      </c>
      <c r="P677" s="10">
        <v>0.52800000000000002</v>
      </c>
      <c r="Q677" s="10">
        <v>701</v>
      </c>
      <c r="R677">
        <v>19.222229732321487</v>
      </c>
      <c r="S677">
        <v>0.84</v>
      </c>
    </row>
    <row r="678" spans="2:19" x14ac:dyDescent="0.3">
      <c r="B678" s="10">
        <v>728</v>
      </c>
      <c r="C678">
        <v>7.2163354536543096</v>
      </c>
      <c r="D678">
        <v>0.78</v>
      </c>
      <c r="E678" s="10">
        <v>685</v>
      </c>
      <c r="F678">
        <v>0.50462650440403201</v>
      </c>
      <c r="G678" s="10">
        <v>0.70899999999999996</v>
      </c>
      <c r="H678">
        <v>692</v>
      </c>
      <c r="I678">
        <v>1.6351767622932518</v>
      </c>
      <c r="J678">
        <v>1</v>
      </c>
      <c r="K678" s="12"/>
      <c r="L678" s="12"/>
      <c r="N678" s="10">
        <v>689</v>
      </c>
      <c r="O678">
        <v>107.6612102639412</v>
      </c>
      <c r="P678" s="10">
        <v>0.27700000000000002</v>
      </c>
      <c r="Q678" s="10">
        <v>702</v>
      </c>
      <c r="R678">
        <v>11.373703783073152</v>
      </c>
      <c r="S678">
        <v>0.61099999999999999</v>
      </c>
    </row>
    <row r="679" spans="2:19" x14ac:dyDescent="0.3">
      <c r="B679" s="10">
        <v>729</v>
      </c>
      <c r="C679">
        <v>86.885195866354465</v>
      </c>
      <c r="D679">
        <v>0.64800000000000002</v>
      </c>
      <c r="E679" s="10">
        <v>686</v>
      </c>
      <c r="F679">
        <v>0.50462650440403201</v>
      </c>
      <c r="G679" s="10">
        <v>0.436</v>
      </c>
      <c r="H679">
        <v>693</v>
      </c>
      <c r="I679">
        <v>16.080887772001631</v>
      </c>
      <c r="J679">
        <v>0.32600000000000001</v>
      </c>
      <c r="K679" s="12"/>
      <c r="L679" s="12"/>
      <c r="N679" s="10">
        <v>690</v>
      </c>
      <c r="O679">
        <v>16.425573339441794</v>
      </c>
      <c r="P679" s="10">
        <v>0.74</v>
      </c>
      <c r="Q679" s="10">
        <v>703</v>
      </c>
      <c r="R679">
        <v>18.948708441878455</v>
      </c>
      <c r="S679">
        <v>0.504</v>
      </c>
    </row>
    <row r="680" spans="2:19" x14ac:dyDescent="0.3">
      <c r="B680" s="10">
        <v>730</v>
      </c>
      <c r="C680">
        <v>62.373958932336201</v>
      </c>
      <c r="D680">
        <v>0.51400000000000001</v>
      </c>
      <c r="E680" s="10">
        <v>687</v>
      </c>
      <c r="F680">
        <v>1.1283791670955126</v>
      </c>
      <c r="G680" s="10">
        <v>0.49099999999999999</v>
      </c>
      <c r="H680">
        <v>694</v>
      </c>
      <c r="I680">
        <v>6.3530853581629652</v>
      </c>
      <c r="J680">
        <v>0.74299999999999999</v>
      </c>
      <c r="K680" s="12"/>
      <c r="L680" s="12"/>
      <c r="N680" s="10">
        <v>691</v>
      </c>
      <c r="O680">
        <v>7.677954865798446</v>
      </c>
      <c r="P680" s="10">
        <v>0.78900000000000003</v>
      </c>
      <c r="Q680" s="10">
        <v>704</v>
      </c>
      <c r="R680">
        <v>15.222667215103916</v>
      </c>
      <c r="S680">
        <v>0.747</v>
      </c>
    </row>
    <row r="681" spans="2:19" x14ac:dyDescent="0.3">
      <c r="B681" s="10">
        <v>731</v>
      </c>
      <c r="C681">
        <v>12.111036105696767</v>
      </c>
      <c r="D681">
        <v>1</v>
      </c>
      <c r="E681" s="10">
        <v>688</v>
      </c>
      <c r="F681">
        <v>2.6702324712498182</v>
      </c>
      <c r="G681" s="10">
        <v>0.73299999999999998</v>
      </c>
      <c r="H681">
        <v>695</v>
      </c>
      <c r="I681">
        <v>14.599325319639474</v>
      </c>
      <c r="J681">
        <v>0.317</v>
      </c>
      <c r="K681" s="12"/>
      <c r="L681" s="12"/>
      <c r="N681" s="10">
        <v>692</v>
      </c>
      <c r="O681">
        <v>10.149141794707308</v>
      </c>
      <c r="P681" s="10">
        <v>0.752</v>
      </c>
      <c r="Q681" s="10">
        <v>705</v>
      </c>
      <c r="R681">
        <v>9.249956616449774</v>
      </c>
      <c r="S681">
        <v>0.74</v>
      </c>
    </row>
    <row r="682" spans="2:19" x14ac:dyDescent="0.3">
      <c r="B682" s="10">
        <v>732</v>
      </c>
      <c r="C682">
        <v>4.3556020498381072</v>
      </c>
      <c r="D682">
        <v>1</v>
      </c>
      <c r="E682" s="10">
        <v>689</v>
      </c>
      <c r="F682">
        <v>0.87403874447366325</v>
      </c>
      <c r="G682" s="10">
        <v>0.92800000000000005</v>
      </c>
      <c r="H682">
        <v>696</v>
      </c>
      <c r="I682">
        <v>22.465799686034291</v>
      </c>
      <c r="J682">
        <v>0.56100000000000005</v>
      </c>
      <c r="K682" s="12"/>
      <c r="L682" s="12"/>
      <c r="N682" s="10">
        <v>693</v>
      </c>
      <c r="O682">
        <v>7.30402196905262</v>
      </c>
      <c r="P682" s="10">
        <v>0.86</v>
      </c>
      <c r="Q682" s="10">
        <v>706</v>
      </c>
      <c r="R682">
        <v>19.165844845873465</v>
      </c>
      <c r="S682">
        <v>0.52300000000000002</v>
      </c>
    </row>
    <row r="683" spans="2:19" x14ac:dyDescent="0.3">
      <c r="B683" s="10">
        <v>733</v>
      </c>
      <c r="C683">
        <v>17.53894734606428</v>
      </c>
      <c r="D683">
        <v>0.68100000000000005</v>
      </c>
      <c r="E683" s="10">
        <v>690</v>
      </c>
      <c r="F683">
        <v>0.61803872323710329</v>
      </c>
      <c r="G683" s="10">
        <v>0.74099999999999999</v>
      </c>
      <c r="H683">
        <v>697</v>
      </c>
      <c r="I683">
        <v>7.364781368494107</v>
      </c>
      <c r="J683">
        <v>0.72699999999999998</v>
      </c>
      <c r="K683" s="12"/>
      <c r="L683" s="12"/>
      <c r="N683" s="10">
        <v>694</v>
      </c>
      <c r="O683">
        <v>3.477898169151024</v>
      </c>
      <c r="P683" s="10">
        <v>0.94399999999999995</v>
      </c>
      <c r="Q683" s="10">
        <v>707</v>
      </c>
      <c r="R683">
        <v>9.4743542209392277</v>
      </c>
      <c r="S683">
        <v>0.77600000000000002</v>
      </c>
    </row>
    <row r="684" spans="2:19" x14ac:dyDescent="0.3">
      <c r="B684" s="10">
        <v>734</v>
      </c>
      <c r="C684">
        <v>22.292272075993825</v>
      </c>
      <c r="D684">
        <v>0.33300000000000002</v>
      </c>
      <c r="E684" s="10">
        <v>691</v>
      </c>
      <c r="F684">
        <v>0.50462650440403201</v>
      </c>
      <c r="G684" s="10">
        <v>0.79500000000000004</v>
      </c>
      <c r="H684">
        <v>698</v>
      </c>
      <c r="I684">
        <v>4.9443097858968263</v>
      </c>
      <c r="J684">
        <v>0.80700000000000005</v>
      </c>
      <c r="K684" s="12"/>
      <c r="L684" s="12"/>
      <c r="N684" s="10">
        <v>695</v>
      </c>
      <c r="O684">
        <v>5.8740779414579531</v>
      </c>
      <c r="P684" s="10">
        <v>0.749</v>
      </c>
      <c r="Q684" s="10">
        <v>708</v>
      </c>
      <c r="R684">
        <v>21.815979047982328</v>
      </c>
      <c r="S684">
        <v>0.83599999999999997</v>
      </c>
    </row>
    <row r="685" spans="2:19" x14ac:dyDescent="0.3">
      <c r="B685" s="10">
        <v>735</v>
      </c>
      <c r="C685">
        <v>61.879021347158158</v>
      </c>
      <c r="D685">
        <v>0.67100000000000004</v>
      </c>
      <c r="E685" s="10">
        <v>692</v>
      </c>
      <c r="F685">
        <v>0.50462650440403201</v>
      </c>
      <c r="G685" s="10">
        <v>0.71899999999999997</v>
      </c>
      <c r="H685">
        <v>699</v>
      </c>
      <c r="I685">
        <v>12.412170838050638</v>
      </c>
      <c r="J685">
        <v>0.84299999999999997</v>
      </c>
      <c r="K685" s="12"/>
      <c r="L685" s="12"/>
      <c r="N685" s="10">
        <v>696</v>
      </c>
      <c r="O685">
        <v>1.381976597885342</v>
      </c>
      <c r="P685" s="10">
        <v>0.96699999999999997</v>
      </c>
      <c r="Q685" s="10">
        <v>709</v>
      </c>
      <c r="R685">
        <v>22.194962938874994</v>
      </c>
      <c r="S685">
        <v>0.55300000000000005</v>
      </c>
    </row>
    <row r="686" spans="2:19" x14ac:dyDescent="0.3">
      <c r="B686" s="10">
        <v>736</v>
      </c>
      <c r="C686">
        <v>11.914957374576321</v>
      </c>
      <c r="D686">
        <v>0.61699999999999999</v>
      </c>
      <c r="E686" s="10">
        <v>693</v>
      </c>
      <c r="F686">
        <v>0.50462650440403201</v>
      </c>
      <c r="G686" s="10">
        <v>0.71899999999999997</v>
      </c>
      <c r="H686">
        <v>700</v>
      </c>
      <c r="I686">
        <v>3.9894228040143269</v>
      </c>
      <c r="J686">
        <v>0.69199999999999995</v>
      </c>
      <c r="K686" s="12"/>
      <c r="L686" s="12"/>
      <c r="N686" s="10">
        <v>697</v>
      </c>
      <c r="O686">
        <v>9.9974648917468212</v>
      </c>
      <c r="P686" s="10">
        <v>0.622</v>
      </c>
      <c r="Q686" s="10">
        <v>710</v>
      </c>
      <c r="R686">
        <v>27.941912762579474</v>
      </c>
      <c r="S686">
        <v>0.41499999999999998</v>
      </c>
    </row>
    <row r="687" spans="2:19" x14ac:dyDescent="0.3">
      <c r="B687" s="10">
        <v>737</v>
      </c>
      <c r="C687">
        <v>70.863649104710106</v>
      </c>
      <c r="D687">
        <v>0.29299999999999998</v>
      </c>
      <c r="E687" s="10">
        <v>694</v>
      </c>
      <c r="F687">
        <v>0.61803872323710329</v>
      </c>
      <c r="G687" s="10">
        <v>0.98499999999999999</v>
      </c>
      <c r="H687">
        <v>701</v>
      </c>
      <c r="I687">
        <v>4.9314171699869007</v>
      </c>
      <c r="J687">
        <v>0.76300000000000001</v>
      </c>
      <c r="K687" s="12"/>
      <c r="L687" s="12"/>
      <c r="N687" s="10">
        <v>698</v>
      </c>
      <c r="O687">
        <v>141.71876341051995</v>
      </c>
      <c r="P687" s="10">
        <v>0.69499999999999995</v>
      </c>
      <c r="Q687" s="10">
        <v>711</v>
      </c>
      <c r="R687">
        <v>4.7873073648171918</v>
      </c>
      <c r="S687">
        <v>0.78</v>
      </c>
    </row>
    <row r="688" spans="2:19" x14ac:dyDescent="0.3">
      <c r="B688" s="10">
        <v>738</v>
      </c>
      <c r="C688">
        <v>16.70992017217381</v>
      </c>
      <c r="D688">
        <v>0.64900000000000002</v>
      </c>
      <c r="E688" s="10">
        <v>695</v>
      </c>
      <c r="F688">
        <v>1.5957691216057308</v>
      </c>
      <c r="G688" s="10">
        <v>0.85199999999999998</v>
      </c>
      <c r="H688">
        <v>702</v>
      </c>
      <c r="I688">
        <v>21.140176919837781</v>
      </c>
      <c r="J688">
        <v>0.629</v>
      </c>
      <c r="K688" s="12"/>
      <c r="L688" s="12"/>
      <c r="N688" s="10">
        <v>699</v>
      </c>
      <c r="O688">
        <v>4.1917425633434657</v>
      </c>
      <c r="P688" s="10">
        <v>0.81399999999999995</v>
      </c>
      <c r="Q688" s="10">
        <v>712</v>
      </c>
      <c r="R688">
        <v>26.245429958408437</v>
      </c>
      <c r="S688">
        <v>0.621</v>
      </c>
    </row>
    <row r="689" spans="2:19" x14ac:dyDescent="0.3">
      <c r="B689" s="10">
        <v>739</v>
      </c>
      <c r="C689">
        <v>6.5309666014019667</v>
      </c>
      <c r="D689">
        <v>1</v>
      </c>
      <c r="E689" s="10">
        <v>696</v>
      </c>
      <c r="F689">
        <v>0.7136496464611084</v>
      </c>
      <c r="G689" s="10">
        <v>0.95399999999999996</v>
      </c>
      <c r="H689">
        <v>703</v>
      </c>
      <c r="I689">
        <v>4.9443097858968263</v>
      </c>
      <c r="J689">
        <v>0.76700000000000002</v>
      </c>
      <c r="K689" s="12"/>
      <c r="L689" s="12"/>
      <c r="N689" s="10">
        <v>700</v>
      </c>
      <c r="O689">
        <v>4.6387227019972048</v>
      </c>
      <c r="P689" s="10">
        <v>0.70299999999999996</v>
      </c>
      <c r="Q689" s="10">
        <v>714</v>
      </c>
      <c r="R689">
        <v>48.888907467613215</v>
      </c>
      <c r="S689">
        <v>0.77200000000000002</v>
      </c>
    </row>
    <row r="690" spans="2:19" x14ac:dyDescent="0.3">
      <c r="B690" s="10">
        <v>740</v>
      </c>
      <c r="C690">
        <v>9.4810712400183181</v>
      </c>
      <c r="D690">
        <v>0.72499999999999998</v>
      </c>
      <c r="E690" s="10">
        <v>697</v>
      </c>
      <c r="F690">
        <v>0.50462650440403201</v>
      </c>
      <c r="G690" s="10">
        <v>0.85099999999999998</v>
      </c>
      <c r="H690">
        <v>704</v>
      </c>
      <c r="I690">
        <v>9.8110605737595105</v>
      </c>
      <c r="J690">
        <v>0.82099999999999995</v>
      </c>
      <c r="K690" s="12"/>
      <c r="L690" s="12"/>
      <c r="N690" s="10">
        <v>701</v>
      </c>
      <c r="O690">
        <v>10.280023453913834</v>
      </c>
      <c r="P690" s="10">
        <v>0.61799999999999999</v>
      </c>
      <c r="Q690" s="10">
        <v>715</v>
      </c>
      <c r="R690">
        <v>14.52062218391977</v>
      </c>
      <c r="S690">
        <v>0.75600000000000001</v>
      </c>
    </row>
    <row r="691" spans="2:19" x14ac:dyDescent="0.3">
      <c r="B691" s="10">
        <v>741</v>
      </c>
      <c r="C691">
        <v>16.568356763568953</v>
      </c>
      <c r="D691">
        <v>0.71</v>
      </c>
      <c r="E691" s="10">
        <v>698</v>
      </c>
      <c r="F691">
        <v>6.6084882071784081</v>
      </c>
      <c r="G691" s="10">
        <v>0.71299999999999997</v>
      </c>
      <c r="H691">
        <v>705</v>
      </c>
      <c r="I691">
        <v>1.8881394877652593</v>
      </c>
      <c r="J691">
        <v>0.92</v>
      </c>
      <c r="K691" s="12"/>
      <c r="L691" s="12"/>
      <c r="N691" s="10">
        <v>702</v>
      </c>
      <c r="O691">
        <v>6.241885137432118</v>
      </c>
      <c r="P691" s="10">
        <v>0.629</v>
      </c>
      <c r="Q691" s="10">
        <v>716</v>
      </c>
      <c r="R691">
        <v>11.283791670955125</v>
      </c>
      <c r="S691">
        <v>0.72</v>
      </c>
    </row>
    <row r="692" spans="2:19" x14ac:dyDescent="0.3">
      <c r="B692" s="10">
        <v>742</v>
      </c>
      <c r="C692">
        <v>17.26825704513849</v>
      </c>
      <c r="D692">
        <v>0.89200000000000002</v>
      </c>
      <c r="E692" s="10">
        <v>699</v>
      </c>
      <c r="F692">
        <v>1.381976597885342</v>
      </c>
      <c r="G692" s="10">
        <v>0.97</v>
      </c>
      <c r="H692">
        <v>706</v>
      </c>
      <c r="I692">
        <v>5.2320789569544912</v>
      </c>
      <c r="J692">
        <v>0.62</v>
      </c>
      <c r="K692" s="12"/>
      <c r="L692" s="12"/>
      <c r="N692" s="10">
        <v>703</v>
      </c>
      <c r="O692">
        <v>1.9867165345562021</v>
      </c>
      <c r="P692" s="10">
        <v>0.80100000000000005</v>
      </c>
      <c r="Q692" s="10">
        <v>717</v>
      </c>
      <c r="R692">
        <v>17.755396680345562</v>
      </c>
      <c r="S692">
        <v>0.77900000000000003</v>
      </c>
    </row>
    <row r="693" spans="2:19" x14ac:dyDescent="0.3">
      <c r="B693" s="10">
        <v>743</v>
      </c>
      <c r="C693">
        <v>82.670235903104413</v>
      </c>
      <c r="D693">
        <v>0.52900000000000003</v>
      </c>
      <c r="E693" s="10">
        <v>700</v>
      </c>
      <c r="F693">
        <v>0.87403874447366325</v>
      </c>
      <c r="G693" s="10">
        <v>0.45100000000000001</v>
      </c>
      <c r="H693">
        <v>707</v>
      </c>
      <c r="I693">
        <v>2.6221162334209898</v>
      </c>
      <c r="J693">
        <v>0.93300000000000005</v>
      </c>
      <c r="K693" s="12"/>
      <c r="L693" s="12"/>
      <c r="N693" s="10">
        <v>704</v>
      </c>
      <c r="O693">
        <v>10.852403323135505</v>
      </c>
      <c r="P693" s="10">
        <v>0.72799999999999998</v>
      </c>
      <c r="Q693" s="10">
        <v>718</v>
      </c>
      <c r="R693">
        <v>47.96208800159787</v>
      </c>
      <c r="S693">
        <v>0.54900000000000004</v>
      </c>
    </row>
    <row r="694" spans="2:19" x14ac:dyDescent="0.3">
      <c r="B694" s="10">
        <v>744</v>
      </c>
      <c r="C694">
        <v>24.22470033186038</v>
      </c>
      <c r="D694">
        <v>0.75700000000000001</v>
      </c>
      <c r="E694" s="10">
        <v>701</v>
      </c>
      <c r="F694">
        <v>0.94406974388262965</v>
      </c>
      <c r="G694" s="10">
        <v>0.90700000000000003</v>
      </c>
      <c r="H694">
        <v>708</v>
      </c>
      <c r="I694">
        <v>8.1133522333748029</v>
      </c>
      <c r="J694">
        <v>0.39500000000000002</v>
      </c>
      <c r="K694" s="12"/>
      <c r="L694" s="12"/>
      <c r="N694" s="10">
        <v>705</v>
      </c>
      <c r="O694">
        <v>14.007362844007739</v>
      </c>
      <c r="P694" s="10">
        <v>0.59599999999999997</v>
      </c>
      <c r="Q694" s="10">
        <v>719</v>
      </c>
      <c r="R694">
        <v>16.281537802488465</v>
      </c>
      <c r="S694">
        <v>0.85499999999999998</v>
      </c>
    </row>
    <row r="695" spans="2:19" x14ac:dyDescent="0.3">
      <c r="B695" s="10">
        <v>745</v>
      </c>
      <c r="C695">
        <v>30.066594033278285</v>
      </c>
      <c r="D695">
        <v>0.72299999999999998</v>
      </c>
      <c r="E695" s="10">
        <v>702</v>
      </c>
      <c r="F695">
        <v>1.6351767622932518</v>
      </c>
      <c r="G695" s="10">
        <v>0.76800000000000002</v>
      </c>
      <c r="H695">
        <v>709</v>
      </c>
      <c r="I695">
        <v>6.5891933099180697</v>
      </c>
      <c r="J695">
        <v>0.47399999999999998</v>
      </c>
      <c r="K695" s="12"/>
      <c r="L695" s="12"/>
      <c r="N695" s="10">
        <v>706</v>
      </c>
      <c r="O695">
        <v>11.595434270609841</v>
      </c>
      <c r="P695" s="10">
        <v>0.626</v>
      </c>
      <c r="Q695" s="10">
        <v>720</v>
      </c>
      <c r="R695">
        <v>26.364018424188018</v>
      </c>
      <c r="S695">
        <v>0.73899999999999999</v>
      </c>
    </row>
    <row r="696" spans="2:19" x14ac:dyDescent="0.3">
      <c r="B696" s="10">
        <v>746</v>
      </c>
      <c r="C696">
        <v>22.079932556035896</v>
      </c>
      <c r="D696">
        <v>0.73199999999999998</v>
      </c>
      <c r="E696" s="10">
        <v>703</v>
      </c>
      <c r="F696">
        <v>0.94406974388262965</v>
      </c>
      <c r="G696" s="10">
        <v>0.748</v>
      </c>
      <c r="H696">
        <v>710</v>
      </c>
      <c r="I696">
        <v>2.1996159369293582</v>
      </c>
      <c r="J696">
        <v>0.84299999999999997</v>
      </c>
      <c r="K696" s="12"/>
      <c r="L696" s="12"/>
      <c r="N696" s="10">
        <v>707</v>
      </c>
      <c r="O696">
        <v>2.763953195770684</v>
      </c>
      <c r="P696" s="10">
        <v>0.69</v>
      </c>
      <c r="Q696" s="10">
        <v>721</v>
      </c>
      <c r="R696">
        <v>14.445897735415864</v>
      </c>
      <c r="S696">
        <v>0.83199999999999996</v>
      </c>
    </row>
    <row r="697" spans="2:19" x14ac:dyDescent="0.3">
      <c r="B697" s="10">
        <v>747</v>
      </c>
      <c r="C697">
        <v>31.451228947447316</v>
      </c>
      <c r="D697">
        <v>0.6</v>
      </c>
      <c r="E697" s="10">
        <v>704</v>
      </c>
      <c r="F697">
        <v>0.50462650440403201</v>
      </c>
      <c r="G697" s="10">
        <v>0.80400000000000005</v>
      </c>
      <c r="H697">
        <v>711</v>
      </c>
      <c r="I697">
        <v>4.0527509332654033</v>
      </c>
      <c r="J697">
        <v>0.70699999999999996</v>
      </c>
      <c r="K697" s="12"/>
      <c r="L697" s="12"/>
      <c r="N697" s="10">
        <v>708</v>
      </c>
      <c r="O697">
        <v>8.2069709343027473</v>
      </c>
      <c r="P697" s="10">
        <v>0.61399999999999999</v>
      </c>
      <c r="Q697" s="10">
        <v>722</v>
      </c>
      <c r="R697">
        <v>23.384960647043055</v>
      </c>
      <c r="S697">
        <v>0.59599999999999997</v>
      </c>
    </row>
    <row r="698" spans="2:19" x14ac:dyDescent="0.3">
      <c r="B698" s="10">
        <v>748</v>
      </c>
      <c r="C698">
        <v>69.037074009601071</v>
      </c>
      <c r="D698">
        <v>0.51500000000000001</v>
      </c>
      <c r="E698" s="10">
        <v>705</v>
      </c>
      <c r="F698">
        <v>12.84073677960901</v>
      </c>
      <c r="G698" s="10">
        <v>0.8</v>
      </c>
      <c r="H698">
        <v>712</v>
      </c>
      <c r="I698">
        <v>9.0340829538766094</v>
      </c>
      <c r="J698">
        <v>0.81599999999999995</v>
      </c>
      <c r="K698" s="12"/>
      <c r="L698" s="12"/>
      <c r="N698" s="10">
        <v>709</v>
      </c>
      <c r="O698">
        <v>5.1462007860645498</v>
      </c>
      <c r="P698" s="10">
        <v>0.60199999999999998</v>
      </c>
      <c r="Q698" s="10">
        <v>723</v>
      </c>
      <c r="R698">
        <v>14.228319915326999</v>
      </c>
      <c r="S698">
        <v>0.92600000000000005</v>
      </c>
    </row>
    <row r="699" spans="2:19" x14ac:dyDescent="0.3">
      <c r="B699" s="10">
        <v>749</v>
      </c>
      <c r="C699">
        <v>26.106802337642439</v>
      </c>
      <c r="D699">
        <v>0.44700000000000001</v>
      </c>
      <c r="E699" s="10">
        <v>706</v>
      </c>
      <c r="F699">
        <v>1.7841241161527712</v>
      </c>
      <c r="G699" s="10">
        <v>0.79700000000000004</v>
      </c>
      <c r="H699">
        <v>713</v>
      </c>
      <c r="I699">
        <v>5.5851919256200571</v>
      </c>
      <c r="J699">
        <v>0.52100000000000002</v>
      </c>
      <c r="K699" s="12"/>
      <c r="L699" s="12"/>
      <c r="N699" s="10">
        <v>710</v>
      </c>
      <c r="O699">
        <v>12.194850504416484</v>
      </c>
      <c r="P699" s="10">
        <v>0.65</v>
      </c>
      <c r="Q699" s="10">
        <v>724</v>
      </c>
      <c r="R699">
        <v>23.784455632320718</v>
      </c>
      <c r="S699">
        <v>0.747</v>
      </c>
    </row>
    <row r="700" spans="2:19" x14ac:dyDescent="0.3">
      <c r="B700" s="10">
        <v>750</v>
      </c>
      <c r="C700">
        <v>40.467773628386901</v>
      </c>
      <c r="D700">
        <v>0.56000000000000005</v>
      </c>
      <c r="E700" s="10">
        <v>707</v>
      </c>
      <c r="F700">
        <v>0.7136496464611084</v>
      </c>
      <c r="G700" s="10">
        <v>0.83599999999999997</v>
      </c>
      <c r="H700">
        <v>714</v>
      </c>
      <c r="I700">
        <v>15.413841151626722</v>
      </c>
      <c r="J700">
        <v>0.68400000000000005</v>
      </c>
      <c r="K700" s="12"/>
      <c r="L700" s="12"/>
      <c r="N700" s="10">
        <v>711</v>
      </c>
      <c r="O700">
        <v>1.8881394877652593</v>
      </c>
      <c r="P700" s="10">
        <v>0.92200000000000004</v>
      </c>
      <c r="Q700" s="10">
        <v>725</v>
      </c>
      <c r="R700">
        <v>34.735022564999731</v>
      </c>
      <c r="S700">
        <v>0.47299999999999998</v>
      </c>
    </row>
    <row r="701" spans="2:19" x14ac:dyDescent="0.3">
      <c r="B701" s="10">
        <v>751</v>
      </c>
      <c r="C701">
        <v>16.132270855148299</v>
      </c>
      <c r="D701">
        <v>0.56799999999999995</v>
      </c>
      <c r="E701" s="10">
        <v>708</v>
      </c>
      <c r="F701">
        <v>1.6351767622932518</v>
      </c>
      <c r="G701" s="10">
        <v>0.65</v>
      </c>
      <c r="H701">
        <v>715</v>
      </c>
      <c r="I701">
        <v>2.548238936628457</v>
      </c>
      <c r="J701">
        <v>0.86499999999999999</v>
      </c>
      <c r="K701" s="12"/>
      <c r="L701" s="12"/>
      <c r="N701" s="10">
        <v>712</v>
      </c>
      <c r="O701">
        <v>111.72435366009347</v>
      </c>
      <c r="P701" s="10">
        <v>0.68700000000000006</v>
      </c>
      <c r="Q701" s="10">
        <v>726</v>
      </c>
      <c r="R701">
        <v>18.219043589399995</v>
      </c>
      <c r="S701">
        <v>0.67200000000000004</v>
      </c>
    </row>
    <row r="702" spans="2:19" x14ac:dyDescent="0.3">
      <c r="B702" s="10">
        <v>752</v>
      </c>
      <c r="C702">
        <v>6.8821879561770221</v>
      </c>
      <c r="D702">
        <v>0.59899999999999998</v>
      </c>
      <c r="E702" s="10">
        <v>709</v>
      </c>
      <c r="F702">
        <v>0.94406974388262965</v>
      </c>
      <c r="G702" s="10">
        <v>0.88700000000000001</v>
      </c>
      <c r="H702">
        <v>716</v>
      </c>
      <c r="I702">
        <v>7.1096842353219856</v>
      </c>
      <c r="J702">
        <v>0.68</v>
      </c>
      <c r="K702" s="12"/>
      <c r="L702" s="12"/>
      <c r="N702" s="10">
        <v>713</v>
      </c>
      <c r="O702">
        <v>2.6702324712498182</v>
      </c>
      <c r="P702" s="10">
        <v>0.51</v>
      </c>
      <c r="Q702" s="10">
        <v>727</v>
      </c>
      <c r="R702">
        <v>79.515911962325774</v>
      </c>
      <c r="S702">
        <v>0.505</v>
      </c>
    </row>
    <row r="703" spans="2:19" x14ac:dyDescent="0.3">
      <c r="B703" s="10">
        <v>753</v>
      </c>
      <c r="C703">
        <v>51.574458144572183</v>
      </c>
      <c r="D703">
        <v>0.69599999999999995</v>
      </c>
      <c r="E703" s="10">
        <v>710</v>
      </c>
      <c r="F703">
        <v>0.61803872323710329</v>
      </c>
      <c r="G703" s="10">
        <v>0.92200000000000004</v>
      </c>
      <c r="H703">
        <v>717</v>
      </c>
      <c r="I703">
        <v>2.7868909599918852</v>
      </c>
      <c r="J703">
        <v>0.91300000000000003</v>
      </c>
      <c r="K703" s="12"/>
      <c r="L703" s="12"/>
      <c r="N703" s="10">
        <v>714</v>
      </c>
      <c r="O703">
        <v>3.5503621636219189</v>
      </c>
      <c r="P703" s="10">
        <v>0.57799999999999996</v>
      </c>
      <c r="Q703" s="10">
        <v>728</v>
      </c>
      <c r="R703">
        <v>19.863960705595119</v>
      </c>
      <c r="S703">
        <v>0.69299999999999995</v>
      </c>
    </row>
    <row r="704" spans="2:19" x14ac:dyDescent="0.3">
      <c r="B704" s="10">
        <v>754</v>
      </c>
      <c r="C704">
        <v>12.499059650189869</v>
      </c>
      <c r="D704">
        <v>0.747</v>
      </c>
      <c r="E704" s="10">
        <v>711</v>
      </c>
      <c r="F704">
        <v>0.3568248232305542</v>
      </c>
      <c r="G704" s="10">
        <v>1</v>
      </c>
      <c r="H704">
        <v>718</v>
      </c>
      <c r="I704">
        <v>14.751157181565089</v>
      </c>
      <c r="J704">
        <v>0.81100000000000005</v>
      </c>
      <c r="K704" s="12"/>
      <c r="L704" s="12"/>
      <c r="N704" s="10">
        <v>715</v>
      </c>
      <c r="O704">
        <v>1.7480774889473265</v>
      </c>
      <c r="P704" s="10">
        <v>0.79600000000000004</v>
      </c>
      <c r="Q704" s="10">
        <v>729</v>
      </c>
      <c r="R704">
        <v>29.854106607209232</v>
      </c>
      <c r="S704">
        <v>0.755</v>
      </c>
    </row>
    <row r="705" spans="2:19" x14ac:dyDescent="0.3">
      <c r="B705" s="10">
        <v>755</v>
      </c>
      <c r="C705">
        <v>25.740898567846823</v>
      </c>
      <c r="D705">
        <v>0.79300000000000004</v>
      </c>
      <c r="E705" s="10">
        <v>712</v>
      </c>
      <c r="F705">
        <v>0.3568248232305542</v>
      </c>
      <c r="G705" s="10">
        <v>1</v>
      </c>
      <c r="H705">
        <v>719</v>
      </c>
      <c r="I705">
        <v>18.735851794980775</v>
      </c>
      <c r="J705">
        <v>0.79</v>
      </c>
      <c r="K705" s="12"/>
      <c r="L705" s="12"/>
      <c r="N705" s="10">
        <v>716</v>
      </c>
      <c r="O705">
        <v>60.95650058361803</v>
      </c>
      <c r="P705" s="10">
        <v>0.47799999999999998</v>
      </c>
      <c r="Q705" s="10">
        <v>730</v>
      </c>
      <c r="R705">
        <v>23.251182995592938</v>
      </c>
      <c r="S705">
        <v>0.90600000000000003</v>
      </c>
    </row>
    <row r="706" spans="2:19" x14ac:dyDescent="0.3">
      <c r="B706" s="10">
        <v>756</v>
      </c>
      <c r="C706">
        <v>15.384902709028314</v>
      </c>
      <c r="D706">
        <v>0.88600000000000001</v>
      </c>
      <c r="E706" s="10">
        <v>713</v>
      </c>
      <c r="F706">
        <v>1.5957691216057308</v>
      </c>
      <c r="G706" s="10">
        <v>0.872</v>
      </c>
      <c r="H706">
        <v>721</v>
      </c>
      <c r="I706">
        <v>1.8881394877652593</v>
      </c>
      <c r="J706">
        <v>1</v>
      </c>
      <c r="K706" s="12"/>
      <c r="L706" s="12"/>
      <c r="N706" s="10">
        <v>717</v>
      </c>
      <c r="O706">
        <v>3.2897623212397704</v>
      </c>
      <c r="P706" s="10">
        <v>0.60099999999999998</v>
      </c>
      <c r="Q706" s="10">
        <v>731</v>
      </c>
      <c r="R706">
        <v>38.713437823419405</v>
      </c>
      <c r="S706">
        <v>0.81</v>
      </c>
    </row>
    <row r="707" spans="2:19" x14ac:dyDescent="0.3">
      <c r="B707" s="10">
        <v>757</v>
      </c>
      <c r="C707">
        <v>14.264069519203803</v>
      </c>
      <c r="D707">
        <v>0.97399999999999998</v>
      </c>
      <c r="E707" s="10">
        <v>714</v>
      </c>
      <c r="F707">
        <v>0.61803872323710329</v>
      </c>
      <c r="G707" s="10">
        <v>0.98499999999999999</v>
      </c>
      <c r="H707">
        <v>722</v>
      </c>
      <c r="I707">
        <v>2.2567583341910251</v>
      </c>
      <c r="J707">
        <v>0.63500000000000001</v>
      </c>
      <c r="K707" s="12"/>
      <c r="L707" s="12"/>
      <c r="N707" s="10">
        <v>718</v>
      </c>
      <c r="O707">
        <v>1.5957691216057308</v>
      </c>
      <c r="P707" s="10">
        <v>0.67100000000000004</v>
      </c>
      <c r="Q707" s="10">
        <v>732</v>
      </c>
      <c r="R707">
        <v>13.554647406158672</v>
      </c>
      <c r="S707">
        <v>0.70199999999999996</v>
      </c>
    </row>
    <row r="708" spans="2:19" x14ac:dyDescent="0.3">
      <c r="B708" s="10">
        <v>758</v>
      </c>
      <c r="C708">
        <v>56.269815175166535</v>
      </c>
      <c r="D708">
        <v>0.73199999999999998</v>
      </c>
      <c r="E708" s="10">
        <v>715</v>
      </c>
      <c r="F708">
        <v>0.7136496464611084</v>
      </c>
      <c r="G708" s="10">
        <v>0.99299999999999999</v>
      </c>
      <c r="H708">
        <v>723</v>
      </c>
      <c r="I708">
        <v>2.8988585676524603</v>
      </c>
      <c r="J708">
        <v>0.997</v>
      </c>
      <c r="K708" s="12"/>
      <c r="L708" s="12"/>
      <c r="N708" s="10">
        <v>719</v>
      </c>
      <c r="O708">
        <v>10.261428280195595</v>
      </c>
      <c r="P708" s="10">
        <v>0.60899999999999999</v>
      </c>
      <c r="Q708" s="10">
        <v>733</v>
      </c>
      <c r="R708">
        <v>29.183384510254296</v>
      </c>
      <c r="S708">
        <v>0.51600000000000001</v>
      </c>
    </row>
    <row r="709" spans="2:19" x14ac:dyDescent="0.3">
      <c r="B709" s="10">
        <v>760</v>
      </c>
      <c r="C709">
        <v>10.657061855426031</v>
      </c>
      <c r="D709">
        <v>0.86</v>
      </c>
      <c r="E709" s="10">
        <v>716</v>
      </c>
      <c r="F709">
        <v>0.3568248232305542</v>
      </c>
      <c r="G709" s="10">
        <v>0.82</v>
      </c>
      <c r="H709">
        <v>724</v>
      </c>
      <c r="I709">
        <v>2.548238936628457</v>
      </c>
      <c r="J709">
        <v>0.82899999999999996</v>
      </c>
      <c r="K709" s="12"/>
      <c r="L709" s="12"/>
      <c r="N709" s="10">
        <v>720</v>
      </c>
      <c r="O709">
        <v>3.3851375012865379</v>
      </c>
      <c r="P709" s="10">
        <v>0.70599999999999996</v>
      </c>
      <c r="Q709" s="10">
        <v>734</v>
      </c>
      <c r="R709">
        <v>10.716632257155775</v>
      </c>
      <c r="S709">
        <v>0.89400000000000002</v>
      </c>
    </row>
    <row r="710" spans="2:19" x14ac:dyDescent="0.3">
      <c r="B710" s="10">
        <v>761</v>
      </c>
      <c r="C710">
        <v>12.499059650189869</v>
      </c>
      <c r="D710">
        <v>0.89200000000000002</v>
      </c>
      <c r="E710" s="10">
        <v>717</v>
      </c>
      <c r="F710">
        <v>0.61803872323710329</v>
      </c>
      <c r="G710" s="10">
        <v>0.85299999999999998</v>
      </c>
      <c r="H710">
        <v>725</v>
      </c>
      <c r="I710">
        <v>2.3936536824085959</v>
      </c>
      <c r="J710">
        <v>0.97</v>
      </c>
      <c r="K710" s="12"/>
      <c r="L710" s="12"/>
      <c r="N710" s="10">
        <v>721</v>
      </c>
      <c r="O710">
        <v>3.0277590264241918</v>
      </c>
      <c r="P710" s="10">
        <v>0.88900000000000001</v>
      </c>
      <c r="Q710" s="10">
        <v>735</v>
      </c>
      <c r="R710">
        <v>10.010192414267436</v>
      </c>
      <c r="S710">
        <v>0.81499999999999995</v>
      </c>
    </row>
    <row r="711" spans="2:19" x14ac:dyDescent="0.3">
      <c r="B711" s="10">
        <v>762</v>
      </c>
      <c r="C711">
        <v>66.487294841691465</v>
      </c>
      <c r="D711">
        <v>0.42299999999999999</v>
      </c>
      <c r="E711" s="10">
        <v>718</v>
      </c>
      <c r="F711">
        <v>0.50462650440403201</v>
      </c>
      <c r="G711" s="10">
        <v>0.75</v>
      </c>
      <c r="H711">
        <v>726</v>
      </c>
      <c r="I711">
        <v>5.8740779414579531</v>
      </c>
      <c r="J711">
        <v>0.89800000000000002</v>
      </c>
      <c r="K711" s="12"/>
      <c r="L711" s="12"/>
      <c r="N711" s="10">
        <v>722</v>
      </c>
      <c r="O711">
        <v>1.5957691216057308</v>
      </c>
      <c r="P711" s="10">
        <v>0.74</v>
      </c>
      <c r="Q711" s="10">
        <v>736</v>
      </c>
      <c r="R711">
        <v>15.561817419846177</v>
      </c>
      <c r="S711">
        <v>0.68</v>
      </c>
    </row>
    <row r="712" spans="2:19" x14ac:dyDescent="0.3">
      <c r="B712" s="10">
        <v>764</v>
      </c>
      <c r="C712">
        <v>18.840891302487876</v>
      </c>
      <c r="D712">
        <v>0.85399999999999998</v>
      </c>
      <c r="E712" s="10">
        <v>719</v>
      </c>
      <c r="F712">
        <v>0.79788456080286541</v>
      </c>
      <c r="G712" s="10">
        <v>0.82699999999999996</v>
      </c>
      <c r="H712">
        <v>727</v>
      </c>
      <c r="I712">
        <v>4.9184907593659348</v>
      </c>
      <c r="J712">
        <v>0.79900000000000004</v>
      </c>
      <c r="K712" s="12"/>
      <c r="L712" s="12"/>
      <c r="N712" s="10">
        <v>723</v>
      </c>
      <c r="O712">
        <v>4.624978308224887</v>
      </c>
      <c r="P712" s="10">
        <v>0.82699999999999996</v>
      </c>
      <c r="Q712" s="10">
        <v>737</v>
      </c>
      <c r="R712">
        <v>8.0424230722181154</v>
      </c>
      <c r="S712">
        <v>0.73799999999999999</v>
      </c>
    </row>
    <row r="713" spans="2:19" x14ac:dyDescent="0.3">
      <c r="B713" s="10">
        <v>765</v>
      </c>
      <c r="C713">
        <v>10.433694507453072</v>
      </c>
      <c r="D713">
        <v>0.75600000000000001</v>
      </c>
      <c r="E713" s="10">
        <v>720</v>
      </c>
      <c r="F713">
        <v>0.3568248232305542</v>
      </c>
      <c r="G713" s="10">
        <v>1</v>
      </c>
      <c r="H713">
        <v>728</v>
      </c>
      <c r="I713">
        <v>2.9424528720438512</v>
      </c>
      <c r="J713">
        <v>0.76300000000000001</v>
      </c>
      <c r="K713" s="12"/>
      <c r="L713" s="12"/>
      <c r="N713" s="10">
        <v>724</v>
      </c>
      <c r="O713">
        <v>7.30402196905262</v>
      </c>
      <c r="P713" s="10">
        <v>0.48499999999999999</v>
      </c>
      <c r="Q713" s="10">
        <v>738</v>
      </c>
      <c r="R713">
        <v>18.333991376950163</v>
      </c>
      <c r="S713">
        <v>0.74</v>
      </c>
    </row>
    <row r="714" spans="2:19" x14ac:dyDescent="0.3">
      <c r="B714" s="10">
        <v>766</v>
      </c>
      <c r="C714">
        <v>19.089294321771131</v>
      </c>
      <c r="D714">
        <v>0.78</v>
      </c>
      <c r="E714" s="10">
        <v>721</v>
      </c>
      <c r="F714">
        <v>1.4712264360219256</v>
      </c>
      <c r="G714" s="10">
        <v>0.78600000000000003</v>
      </c>
      <c r="H714">
        <v>729</v>
      </c>
      <c r="I714">
        <v>37.781329431381728</v>
      </c>
      <c r="J714">
        <v>0.44900000000000001</v>
      </c>
      <c r="K714" s="12"/>
      <c r="L714" s="12"/>
      <c r="N714" s="10">
        <v>725</v>
      </c>
      <c r="O714">
        <v>10.167942320474443</v>
      </c>
      <c r="P714" s="10">
        <v>0.58399999999999996</v>
      </c>
      <c r="Q714" s="10">
        <v>739</v>
      </c>
      <c r="R714">
        <v>29.39638887706711</v>
      </c>
      <c r="S714">
        <v>0.751</v>
      </c>
    </row>
    <row r="715" spans="2:19" x14ac:dyDescent="0.3">
      <c r="B715" s="10">
        <v>767</v>
      </c>
      <c r="C715">
        <v>13.413006660368081</v>
      </c>
      <c r="D715">
        <v>0.751</v>
      </c>
      <c r="E715" s="10">
        <v>722</v>
      </c>
      <c r="F715">
        <v>0.50462650440403201</v>
      </c>
      <c r="G715" s="10">
        <v>0.88700000000000001</v>
      </c>
      <c r="H715">
        <v>730</v>
      </c>
      <c r="I715">
        <v>6.2316776324215031</v>
      </c>
      <c r="J715">
        <v>0.86299999999999999</v>
      </c>
      <c r="K715" s="12"/>
      <c r="L715" s="12"/>
      <c r="N715" s="10">
        <v>726</v>
      </c>
      <c r="O715">
        <v>5.8305656538991872</v>
      </c>
      <c r="P715" s="10">
        <v>0.53800000000000003</v>
      </c>
      <c r="Q715" s="10">
        <v>740</v>
      </c>
      <c r="R715">
        <v>12.257335203001883</v>
      </c>
      <c r="S715">
        <v>0.80800000000000005</v>
      </c>
    </row>
    <row r="716" spans="2:19" x14ac:dyDescent="0.3">
      <c r="B716" s="10">
        <v>768</v>
      </c>
      <c r="C716">
        <v>9.4810712400183181</v>
      </c>
      <c r="D716">
        <v>0.54300000000000004</v>
      </c>
      <c r="E716" s="10">
        <v>723</v>
      </c>
      <c r="F716">
        <v>1.1283791670955126</v>
      </c>
      <c r="G716" s="10">
        <v>0.79600000000000004</v>
      </c>
      <c r="H716">
        <v>731</v>
      </c>
      <c r="I716">
        <v>3.4595450164017998</v>
      </c>
      <c r="J716">
        <v>0.55100000000000005</v>
      </c>
      <c r="K716" s="12"/>
      <c r="L716" s="12"/>
      <c r="N716" s="10">
        <v>727</v>
      </c>
      <c r="O716">
        <v>10.390895697366123</v>
      </c>
      <c r="P716" s="10">
        <v>0.747</v>
      </c>
      <c r="Q716" s="10">
        <v>741</v>
      </c>
      <c r="R716">
        <v>31.917377081185784</v>
      </c>
      <c r="S716">
        <v>0.73299999999999998</v>
      </c>
    </row>
    <row r="717" spans="2:19" x14ac:dyDescent="0.3">
      <c r="B717" s="10">
        <v>769</v>
      </c>
      <c r="C717">
        <v>23.431194841275214</v>
      </c>
      <c r="D717">
        <v>0.55800000000000005</v>
      </c>
      <c r="E717" s="10">
        <v>724</v>
      </c>
      <c r="F717">
        <v>0.87403874447366325</v>
      </c>
      <c r="G717" s="10">
        <v>0.65</v>
      </c>
      <c r="H717">
        <v>732</v>
      </c>
      <c r="I717">
        <v>11.655670698129811</v>
      </c>
      <c r="J717">
        <v>0.44900000000000001</v>
      </c>
      <c r="K717" s="12"/>
      <c r="L717" s="12"/>
      <c r="N717" s="10">
        <v>728</v>
      </c>
      <c r="O717">
        <v>10.347919873686072</v>
      </c>
      <c r="P717" s="10">
        <v>0.76600000000000001</v>
      </c>
      <c r="Q717" s="10">
        <v>742</v>
      </c>
      <c r="R717">
        <v>62.728139531230696</v>
      </c>
      <c r="S717">
        <v>0.73599999999999999</v>
      </c>
    </row>
    <row r="718" spans="2:19" x14ac:dyDescent="0.3">
      <c r="B718" s="10">
        <v>770</v>
      </c>
      <c r="C718">
        <v>74.318995856114313</v>
      </c>
      <c r="D718">
        <v>0.52600000000000002</v>
      </c>
      <c r="E718" s="10">
        <v>725</v>
      </c>
      <c r="F718">
        <v>0.79788456080286541</v>
      </c>
      <c r="G718" s="10">
        <v>0.84599999999999997</v>
      </c>
      <c r="H718">
        <v>733</v>
      </c>
      <c r="I718">
        <v>14.789947727612189</v>
      </c>
      <c r="J718">
        <v>0.49199999999999999</v>
      </c>
      <c r="K718" s="12"/>
      <c r="L718" s="12"/>
      <c r="N718" s="10">
        <v>729</v>
      </c>
      <c r="O718">
        <v>3.6563663957157262</v>
      </c>
      <c r="P718" s="10">
        <v>0.78700000000000003</v>
      </c>
      <c r="Q718" s="10">
        <v>743</v>
      </c>
      <c r="R718">
        <v>7.2251519938435669</v>
      </c>
      <c r="S718">
        <v>0.77400000000000002</v>
      </c>
    </row>
    <row r="719" spans="2:19" x14ac:dyDescent="0.3">
      <c r="B719" s="10">
        <v>771</v>
      </c>
      <c r="C719">
        <v>26.821266613927218</v>
      </c>
      <c r="D719">
        <v>0.623</v>
      </c>
      <c r="E719" s="10">
        <v>726</v>
      </c>
      <c r="F719">
        <v>1.1834540545406396</v>
      </c>
      <c r="G719" s="10">
        <v>0.76500000000000001</v>
      </c>
      <c r="H719">
        <v>734</v>
      </c>
      <c r="I719">
        <v>9.843451089650717</v>
      </c>
      <c r="J719">
        <v>0.73599999999999999</v>
      </c>
      <c r="K719" s="12"/>
      <c r="L719" s="12"/>
      <c r="N719" s="10">
        <v>730</v>
      </c>
      <c r="O719">
        <v>2.1996159369293582</v>
      </c>
      <c r="P719" s="10">
        <v>0.64700000000000002</v>
      </c>
      <c r="Q719" s="10">
        <v>744</v>
      </c>
      <c r="R719">
        <v>22.474299263746556</v>
      </c>
      <c r="S719">
        <v>0.63200000000000001</v>
      </c>
    </row>
    <row r="720" spans="2:19" x14ac:dyDescent="0.3">
      <c r="B720" s="10">
        <v>772</v>
      </c>
      <c r="C720">
        <v>21.53697207471421</v>
      </c>
      <c r="D720">
        <v>0.40500000000000003</v>
      </c>
      <c r="E720" s="10">
        <v>727</v>
      </c>
      <c r="F720">
        <v>0.79788456080286541</v>
      </c>
      <c r="G720" s="10">
        <v>0.52400000000000002</v>
      </c>
      <c r="H720">
        <v>736</v>
      </c>
      <c r="I720">
        <v>6.1182712113156432</v>
      </c>
      <c r="J720">
        <v>0.374</v>
      </c>
      <c r="K720" s="12"/>
      <c r="L720" s="12"/>
      <c r="N720" s="10">
        <v>731</v>
      </c>
      <c r="O720">
        <v>7.8339100107312207</v>
      </c>
      <c r="P720" s="10">
        <v>0.19700000000000001</v>
      </c>
      <c r="Q720" s="10">
        <v>745</v>
      </c>
      <c r="R720">
        <v>13.629587285639293</v>
      </c>
      <c r="S720">
        <v>0.67800000000000005</v>
      </c>
    </row>
    <row r="721" spans="2:19" x14ac:dyDescent="0.3">
      <c r="B721" s="10">
        <v>773</v>
      </c>
      <c r="C721">
        <v>23.127644340555779</v>
      </c>
      <c r="D721">
        <v>0.76</v>
      </c>
      <c r="E721" s="10">
        <v>728</v>
      </c>
      <c r="F721">
        <v>0.94406974388262965</v>
      </c>
      <c r="G721" s="10">
        <v>0.92700000000000005</v>
      </c>
      <c r="H721">
        <v>737</v>
      </c>
      <c r="I721">
        <v>2.4977737626138796</v>
      </c>
      <c r="J721">
        <v>0.88500000000000001</v>
      </c>
      <c r="K721" s="12"/>
      <c r="L721" s="12"/>
      <c r="N721" s="10">
        <v>732</v>
      </c>
      <c r="O721">
        <v>9.9207568666925852</v>
      </c>
      <c r="P721" s="10">
        <v>0.41</v>
      </c>
      <c r="Q721" s="10">
        <v>746</v>
      </c>
      <c r="R721">
        <v>14.875786798518298</v>
      </c>
      <c r="S721">
        <v>0.78800000000000003</v>
      </c>
    </row>
    <row r="722" spans="2:19" x14ac:dyDescent="0.3">
      <c r="B722" s="10">
        <v>774</v>
      </c>
      <c r="C722">
        <v>14.594964057310753</v>
      </c>
      <c r="D722">
        <v>0.86599999999999999</v>
      </c>
      <c r="E722" s="10">
        <v>729</v>
      </c>
      <c r="F722">
        <v>0.7136496464611084</v>
      </c>
      <c r="G722" s="10">
        <v>0.80900000000000005</v>
      </c>
      <c r="H722">
        <v>738</v>
      </c>
      <c r="I722">
        <v>4.0840467720179987</v>
      </c>
      <c r="J722">
        <v>0.63700000000000001</v>
      </c>
      <c r="K722" s="12"/>
      <c r="L722" s="12"/>
      <c r="N722" s="10">
        <v>733</v>
      </c>
      <c r="O722">
        <v>2.4201036973199614</v>
      </c>
      <c r="P722" s="10">
        <v>0.86299999999999999</v>
      </c>
      <c r="Q722" s="10">
        <v>747</v>
      </c>
      <c r="R722">
        <v>37.703739226989271</v>
      </c>
      <c r="S722">
        <v>0.69399999999999995</v>
      </c>
    </row>
    <row r="723" spans="2:19" x14ac:dyDescent="0.3">
      <c r="B723" s="10">
        <v>775</v>
      </c>
      <c r="C723">
        <v>21.427323207332726</v>
      </c>
      <c r="D723">
        <v>0.80700000000000005</v>
      </c>
      <c r="E723" s="10">
        <v>730</v>
      </c>
      <c r="F723">
        <v>0.27690158068156906</v>
      </c>
      <c r="G723" s="10">
        <v>0.85699999999999998</v>
      </c>
      <c r="H723">
        <v>739</v>
      </c>
      <c r="I723">
        <v>4.9955475252277592</v>
      </c>
      <c r="J723">
        <v>0.84499999999999997</v>
      </c>
      <c r="K723" s="12"/>
      <c r="L723" s="12"/>
      <c r="N723" s="10">
        <v>734</v>
      </c>
      <c r="O723">
        <v>19.677198620585273</v>
      </c>
      <c r="P723" s="10">
        <v>0.65300000000000002</v>
      </c>
      <c r="Q723" s="10">
        <v>748</v>
      </c>
      <c r="R723">
        <v>36.975730190715879</v>
      </c>
      <c r="S723">
        <v>0.59299999999999997</v>
      </c>
    </row>
    <row r="724" spans="2:19" x14ac:dyDescent="0.3">
      <c r="B724" s="10">
        <v>776</v>
      </c>
      <c r="C724">
        <v>16.850294314223159</v>
      </c>
      <c r="D724">
        <v>0.313</v>
      </c>
      <c r="E724" s="10">
        <v>731</v>
      </c>
      <c r="F724">
        <v>0.61803872323710329</v>
      </c>
      <c r="G724" s="10">
        <v>1</v>
      </c>
      <c r="H724">
        <v>740</v>
      </c>
      <c r="I724">
        <v>12.751183861221682</v>
      </c>
      <c r="J724">
        <v>0.77100000000000002</v>
      </c>
      <c r="K724" s="12"/>
      <c r="L724" s="12"/>
      <c r="N724" s="10">
        <v>735</v>
      </c>
      <c r="O724">
        <v>2.4201036973199614</v>
      </c>
      <c r="P724" s="10">
        <v>0.746</v>
      </c>
      <c r="Q724" s="10">
        <v>749</v>
      </c>
      <c r="R724">
        <v>16.343979212096333</v>
      </c>
      <c r="S724">
        <v>0.73199999999999998</v>
      </c>
    </row>
    <row r="725" spans="2:19" x14ac:dyDescent="0.3">
      <c r="B725" s="10">
        <v>777</v>
      </c>
      <c r="C725">
        <v>12.686113607189736</v>
      </c>
      <c r="D725">
        <v>0.48099999999999998</v>
      </c>
      <c r="E725" s="10">
        <v>732</v>
      </c>
      <c r="F725">
        <v>4.3701937223683167</v>
      </c>
      <c r="G725" s="10">
        <v>0.73699999999999999</v>
      </c>
      <c r="H725">
        <v>741</v>
      </c>
      <c r="I725">
        <v>6.0027226419354989</v>
      </c>
      <c r="J725">
        <v>0.67300000000000004</v>
      </c>
      <c r="K725" s="12"/>
      <c r="L725" s="12"/>
      <c r="N725" s="10">
        <v>736</v>
      </c>
      <c r="O725">
        <v>1.7841241161527712</v>
      </c>
      <c r="P725" s="10">
        <v>0.96499999999999997</v>
      </c>
      <c r="Q725" s="10">
        <v>750</v>
      </c>
      <c r="R725">
        <v>4.7873073648171918</v>
      </c>
      <c r="S725">
        <v>0.97599999999999998</v>
      </c>
    </row>
    <row r="726" spans="2:19" x14ac:dyDescent="0.3">
      <c r="B726" s="10">
        <v>778</v>
      </c>
      <c r="C726">
        <v>42.853160856248692</v>
      </c>
      <c r="D726">
        <v>0.80700000000000005</v>
      </c>
      <c r="E726" s="10">
        <v>733</v>
      </c>
      <c r="F726">
        <v>0.7136496464611084</v>
      </c>
      <c r="G726" s="10">
        <v>0.73099999999999998</v>
      </c>
      <c r="H726">
        <v>743</v>
      </c>
      <c r="I726">
        <v>7.3474728102097053</v>
      </c>
      <c r="J726">
        <v>0.873</v>
      </c>
      <c r="K726" s="12"/>
      <c r="L726" s="12"/>
      <c r="N726" s="10">
        <v>737</v>
      </c>
      <c r="O726">
        <v>5.0839711602372217</v>
      </c>
      <c r="P726" s="10">
        <v>0.67600000000000005</v>
      </c>
      <c r="Q726" s="10">
        <v>751</v>
      </c>
      <c r="R726">
        <v>33.167438349248208</v>
      </c>
      <c r="S726">
        <v>0.60599999999999998</v>
      </c>
    </row>
    <row r="727" spans="2:19" x14ac:dyDescent="0.3">
      <c r="B727" s="10">
        <v>779</v>
      </c>
      <c r="C727">
        <v>26.016420622007413</v>
      </c>
      <c r="D727">
        <v>0.82199999999999995</v>
      </c>
      <c r="E727" s="10">
        <v>734</v>
      </c>
      <c r="F727">
        <v>3.0066594033278284</v>
      </c>
      <c r="G727" s="10">
        <v>0.91300000000000003</v>
      </c>
      <c r="H727">
        <v>745</v>
      </c>
      <c r="I727">
        <v>17.071746594589516</v>
      </c>
      <c r="J727">
        <v>0.82199999999999995</v>
      </c>
      <c r="K727" s="12"/>
      <c r="L727" s="12"/>
      <c r="N727" s="10">
        <v>738</v>
      </c>
      <c r="O727">
        <v>1.9867165345562021</v>
      </c>
      <c r="P727" s="10">
        <v>0.82099999999999995</v>
      </c>
      <c r="Q727" s="10">
        <v>752</v>
      </c>
      <c r="R727">
        <v>42.541540744154538</v>
      </c>
      <c r="S727">
        <v>0.625</v>
      </c>
    </row>
    <row r="728" spans="2:19" x14ac:dyDescent="0.3">
      <c r="B728" s="10">
        <v>780</v>
      </c>
      <c r="C728">
        <v>97.729622535218809</v>
      </c>
      <c r="D728">
        <v>0.36799999999999999</v>
      </c>
      <c r="E728" s="10">
        <v>735</v>
      </c>
      <c r="F728">
        <v>0.30959566038247865</v>
      </c>
      <c r="G728" s="10">
        <v>1</v>
      </c>
      <c r="H728">
        <v>746</v>
      </c>
      <c r="I728">
        <v>8.0661354275741495</v>
      </c>
      <c r="J728">
        <v>0.66200000000000003</v>
      </c>
      <c r="K728" s="12"/>
      <c r="L728" s="12"/>
      <c r="N728" s="10">
        <v>739</v>
      </c>
      <c r="O728">
        <v>2.4977737626138796</v>
      </c>
      <c r="P728" s="10">
        <v>0.94899999999999995</v>
      </c>
      <c r="Q728" s="10">
        <v>753</v>
      </c>
      <c r="R728">
        <v>8.0424230722181154</v>
      </c>
      <c r="S728">
        <v>0.52200000000000002</v>
      </c>
    </row>
    <row r="729" spans="2:19" x14ac:dyDescent="0.3">
      <c r="B729" s="10">
        <v>781</v>
      </c>
      <c r="C729">
        <v>14.09796768804493</v>
      </c>
      <c r="D729">
        <v>0.72599999999999998</v>
      </c>
      <c r="E729" s="10">
        <v>736</v>
      </c>
      <c r="F729">
        <v>0.87403874447366325</v>
      </c>
      <c r="G729" s="10">
        <v>0.90600000000000003</v>
      </c>
      <c r="H729">
        <v>747</v>
      </c>
      <c r="I729">
        <v>4.3115307436145427</v>
      </c>
      <c r="J729">
        <v>0.88600000000000001</v>
      </c>
      <c r="K729" s="12"/>
      <c r="L729" s="12"/>
      <c r="N729" s="10">
        <v>740</v>
      </c>
      <c r="O729">
        <v>5.4932483295608758</v>
      </c>
      <c r="P729" s="10">
        <v>0.68200000000000005</v>
      </c>
      <c r="Q729" s="10">
        <v>754</v>
      </c>
      <c r="R729">
        <v>32.531779994089888</v>
      </c>
      <c r="S729">
        <v>0.57499999999999996</v>
      </c>
    </row>
    <row r="730" spans="2:19" x14ac:dyDescent="0.3">
      <c r="B730" s="10">
        <v>782</v>
      </c>
      <c r="C730">
        <v>18.071688997561054</v>
      </c>
      <c r="D730">
        <v>0.93899999999999995</v>
      </c>
      <c r="E730" s="10">
        <v>737</v>
      </c>
      <c r="F730">
        <v>0.61803872323710329</v>
      </c>
      <c r="G730" s="10">
        <v>1</v>
      </c>
      <c r="H730">
        <v>748</v>
      </c>
      <c r="I730">
        <v>4.6932977876881319</v>
      </c>
      <c r="J730">
        <v>0.68200000000000005</v>
      </c>
      <c r="K730" s="12"/>
      <c r="L730" s="12"/>
      <c r="N730" s="10">
        <v>741</v>
      </c>
      <c r="O730">
        <v>8.6156755659704363</v>
      </c>
      <c r="P730" s="10">
        <v>0.83599999999999997</v>
      </c>
      <c r="Q730" s="10">
        <v>755</v>
      </c>
      <c r="R730">
        <v>73.129939557961521</v>
      </c>
      <c r="S730">
        <v>0.52100000000000002</v>
      </c>
    </row>
    <row r="731" spans="2:19" x14ac:dyDescent="0.3">
      <c r="B731" s="10">
        <v>783</v>
      </c>
      <c r="C731">
        <v>13.413006660368081</v>
      </c>
      <c r="D731">
        <v>0.78100000000000003</v>
      </c>
      <c r="E731" s="10">
        <v>738</v>
      </c>
      <c r="F731">
        <v>0.7136496464611084</v>
      </c>
      <c r="G731" s="10">
        <v>0.69199999999999995</v>
      </c>
      <c r="H731">
        <v>749</v>
      </c>
      <c r="I731">
        <v>7.286569083969237</v>
      </c>
      <c r="J731">
        <v>0.58199999999999996</v>
      </c>
      <c r="K731" s="12"/>
      <c r="L731" s="12"/>
      <c r="N731" s="10">
        <v>742</v>
      </c>
      <c r="O731">
        <v>3.8924992719778939</v>
      </c>
      <c r="P731" s="10">
        <v>0.65</v>
      </c>
      <c r="Q731" s="10">
        <v>757</v>
      </c>
      <c r="R731">
        <v>16.343979212096333</v>
      </c>
      <c r="S731">
        <v>0.47299999999999998</v>
      </c>
    </row>
    <row r="732" spans="2:19" x14ac:dyDescent="0.3">
      <c r="B732" s="10">
        <v>784</v>
      </c>
      <c r="C732">
        <v>10.205439469191727</v>
      </c>
      <c r="D732">
        <v>0.92200000000000004</v>
      </c>
      <c r="E732" s="10">
        <v>739</v>
      </c>
      <c r="F732">
        <v>1.85411616971131</v>
      </c>
      <c r="G732" s="10">
        <v>0.7</v>
      </c>
      <c r="H732">
        <v>750</v>
      </c>
      <c r="I732">
        <v>1.9215604803731712</v>
      </c>
      <c r="J732">
        <v>0.82899999999999996</v>
      </c>
      <c r="K732" s="12"/>
      <c r="L732" s="12"/>
      <c r="N732" s="10">
        <v>743</v>
      </c>
      <c r="O732">
        <v>1.7480774889473265</v>
      </c>
      <c r="P732" s="10">
        <v>0.72499999999999998</v>
      </c>
      <c r="Q732" s="10">
        <v>758</v>
      </c>
      <c r="R732">
        <v>11.556938532445283</v>
      </c>
      <c r="S732">
        <v>0.45500000000000002</v>
      </c>
    </row>
    <row r="733" spans="2:19" x14ac:dyDescent="0.3">
      <c r="B733" s="10">
        <v>785</v>
      </c>
      <c r="C733">
        <v>12.111036105696767</v>
      </c>
      <c r="D733">
        <v>0.77700000000000002</v>
      </c>
      <c r="E733" s="10">
        <v>740</v>
      </c>
      <c r="F733">
        <v>1.4272992929222168</v>
      </c>
      <c r="G733" s="10">
        <v>0.84399999999999997</v>
      </c>
      <c r="H733">
        <v>751</v>
      </c>
      <c r="I733">
        <v>3.1915382432114616</v>
      </c>
      <c r="J733">
        <v>0.67700000000000005</v>
      </c>
      <c r="K733" s="12"/>
      <c r="L733" s="12"/>
      <c r="N733" s="10">
        <v>744</v>
      </c>
      <c r="O733">
        <v>19.854343682177117</v>
      </c>
      <c r="P733" s="10">
        <v>0.441</v>
      </c>
      <c r="Q733" s="10">
        <v>759</v>
      </c>
      <c r="R733">
        <v>26.797520467958073</v>
      </c>
      <c r="S733">
        <v>0.34499999999999997</v>
      </c>
    </row>
    <row r="734" spans="2:19" x14ac:dyDescent="0.3">
      <c r="B734" s="10">
        <v>786</v>
      </c>
      <c r="C734">
        <v>34.808256933807833</v>
      </c>
      <c r="D734">
        <v>0.59799999999999998</v>
      </c>
      <c r="E734" s="10">
        <v>741</v>
      </c>
      <c r="F734">
        <v>1.9544100476116797</v>
      </c>
      <c r="G734" s="10">
        <v>0.70799999999999996</v>
      </c>
      <c r="H734">
        <v>752</v>
      </c>
      <c r="I734">
        <v>7.8257793287161714</v>
      </c>
      <c r="J734">
        <v>0.84299999999999997</v>
      </c>
      <c r="K734" s="12"/>
      <c r="L734" s="12"/>
      <c r="N734" s="10">
        <v>745</v>
      </c>
      <c r="O734">
        <v>12.121544598871786</v>
      </c>
      <c r="P734" s="10">
        <v>0.86099999999999999</v>
      </c>
      <c r="Q734" s="10">
        <v>760</v>
      </c>
      <c r="R734">
        <v>80.44243493460101</v>
      </c>
      <c r="S734">
        <v>0.74099999999999999</v>
      </c>
    </row>
    <row r="735" spans="2:19" x14ac:dyDescent="0.3">
      <c r="B735" s="10">
        <v>787</v>
      </c>
      <c r="C735">
        <v>11.090308382611221</v>
      </c>
      <c r="D735">
        <v>0.63300000000000001</v>
      </c>
      <c r="E735" s="10">
        <v>742</v>
      </c>
      <c r="F735">
        <v>1.3351162356249091</v>
      </c>
      <c r="G735" s="10">
        <v>0.92</v>
      </c>
      <c r="H735">
        <v>753</v>
      </c>
      <c r="I735">
        <v>2.4462677409178384</v>
      </c>
      <c r="J735">
        <v>0.86399999999999999</v>
      </c>
      <c r="K735" s="12"/>
      <c r="L735" s="12"/>
      <c r="N735" s="10">
        <v>746</v>
      </c>
      <c r="O735">
        <v>4.0684289451282192</v>
      </c>
      <c r="P735" s="10">
        <v>0.69199999999999995</v>
      </c>
      <c r="Q735" s="10">
        <v>761</v>
      </c>
      <c r="R735">
        <v>65.351567731043417</v>
      </c>
      <c r="S735">
        <v>0.442</v>
      </c>
    </row>
    <row r="736" spans="2:19" x14ac:dyDescent="0.3">
      <c r="B736" s="10">
        <v>788</v>
      </c>
      <c r="C736">
        <v>6.8821879561770221</v>
      </c>
      <c r="D736">
        <v>0.88700000000000001</v>
      </c>
      <c r="E736" s="10">
        <v>743</v>
      </c>
      <c r="F736">
        <v>0.79788456080286541</v>
      </c>
      <c r="G736" s="10">
        <v>0.89700000000000002</v>
      </c>
      <c r="H736">
        <v>754</v>
      </c>
      <c r="I736">
        <v>9.5812614605491913</v>
      </c>
      <c r="J736">
        <v>0.65300000000000002</v>
      </c>
      <c r="K736" s="12"/>
      <c r="L736" s="12"/>
      <c r="N736" s="10">
        <v>747</v>
      </c>
      <c r="O736">
        <v>11.534883286137944</v>
      </c>
      <c r="P736" s="10">
        <v>0.46600000000000003</v>
      </c>
      <c r="Q736" s="10">
        <v>762</v>
      </c>
      <c r="R736">
        <v>6.4623724024009439</v>
      </c>
      <c r="S736">
        <v>0.67400000000000004</v>
      </c>
    </row>
    <row r="737" spans="2:19" x14ac:dyDescent="0.3">
      <c r="B737" s="10">
        <v>789</v>
      </c>
      <c r="C737">
        <v>14.09796768804493</v>
      </c>
      <c r="D737">
        <v>0.95099999999999996</v>
      </c>
      <c r="E737" s="10">
        <v>744</v>
      </c>
      <c r="F737">
        <v>1.7841241161527712</v>
      </c>
      <c r="G737" s="10">
        <v>0.76600000000000001</v>
      </c>
      <c r="H737">
        <v>755</v>
      </c>
      <c r="I737">
        <v>5.1089539699502913</v>
      </c>
      <c r="J737">
        <v>0.71</v>
      </c>
      <c r="K737" s="12"/>
      <c r="L737" s="12"/>
      <c r="N737" s="10">
        <v>748</v>
      </c>
      <c r="O737">
        <v>13.545250769045841</v>
      </c>
      <c r="P737" s="10">
        <v>0.65200000000000002</v>
      </c>
      <c r="Q737" s="10">
        <v>763</v>
      </c>
      <c r="R737">
        <v>18.671180662949187</v>
      </c>
      <c r="S737">
        <v>0.80300000000000005</v>
      </c>
    </row>
    <row r="738" spans="2:19" x14ac:dyDescent="0.3">
      <c r="B738" s="10">
        <v>790</v>
      </c>
      <c r="C738">
        <v>45.686120273933888</v>
      </c>
      <c r="D738">
        <v>0.69199999999999995</v>
      </c>
      <c r="E738" s="10">
        <v>745</v>
      </c>
      <c r="F738">
        <v>2.0498025508877769</v>
      </c>
      <c r="G738" s="10">
        <v>0.64200000000000002</v>
      </c>
      <c r="H738">
        <v>756</v>
      </c>
      <c r="I738">
        <v>14.476713337750658</v>
      </c>
      <c r="J738">
        <v>0.74399999999999999</v>
      </c>
      <c r="K738" s="12"/>
      <c r="L738" s="12"/>
      <c r="N738" s="10">
        <v>749</v>
      </c>
      <c r="O738">
        <v>5.6756462611582501</v>
      </c>
      <c r="P738" s="10">
        <v>0.47199999999999998</v>
      </c>
      <c r="Q738" s="10">
        <v>764</v>
      </c>
      <c r="R738">
        <v>21.76923881421736</v>
      </c>
      <c r="S738">
        <v>0.76400000000000001</v>
      </c>
    </row>
    <row r="739" spans="2:19" x14ac:dyDescent="0.3">
      <c r="B739" s="10">
        <v>791</v>
      </c>
      <c r="C739">
        <v>8.9704369585467951</v>
      </c>
      <c r="D739">
        <v>0.55900000000000005</v>
      </c>
      <c r="E739" s="10">
        <v>746</v>
      </c>
      <c r="F739">
        <v>0.79788456080286541</v>
      </c>
      <c r="G739" s="10">
        <v>0.91400000000000003</v>
      </c>
      <c r="H739">
        <v>757</v>
      </c>
      <c r="I739">
        <v>2.4721548929484132</v>
      </c>
      <c r="J739">
        <v>0.86599999999999999</v>
      </c>
      <c r="K739" s="12"/>
      <c r="L739" s="12"/>
      <c r="N739" s="10">
        <v>750</v>
      </c>
      <c r="O739">
        <v>3.8265199286629059</v>
      </c>
      <c r="P739" s="10">
        <v>0.71199999999999997</v>
      </c>
      <c r="Q739" s="10">
        <v>765</v>
      </c>
      <c r="R739">
        <v>48.027083601257957</v>
      </c>
      <c r="S739">
        <v>0.75900000000000001</v>
      </c>
    </row>
    <row r="740" spans="2:19" x14ac:dyDescent="0.3">
      <c r="B740" s="10">
        <v>792</v>
      </c>
      <c r="C740">
        <v>24.22470033186038</v>
      </c>
      <c r="D740">
        <v>0.64900000000000002</v>
      </c>
      <c r="E740" s="10">
        <v>747</v>
      </c>
      <c r="F740">
        <v>0.87403874447366325</v>
      </c>
      <c r="G740" s="10">
        <v>0.82399999999999995</v>
      </c>
      <c r="H740">
        <v>758</v>
      </c>
      <c r="I740">
        <v>10.010192414267436</v>
      </c>
      <c r="J740">
        <v>0.71799999999999997</v>
      </c>
      <c r="K740" s="12"/>
      <c r="L740" s="12"/>
      <c r="N740" s="10">
        <v>751</v>
      </c>
      <c r="O740">
        <v>12.39677430017721</v>
      </c>
      <c r="P740" s="10">
        <v>0.51600000000000001</v>
      </c>
      <c r="Q740" s="10">
        <v>766</v>
      </c>
      <c r="R740">
        <v>20.382788411968651</v>
      </c>
      <c r="S740">
        <v>0.623</v>
      </c>
    </row>
    <row r="741" spans="2:19" x14ac:dyDescent="0.3">
      <c r="B741" s="10">
        <v>793</v>
      </c>
      <c r="C741">
        <v>32.486739735328577</v>
      </c>
      <c r="D741">
        <v>0.67500000000000004</v>
      </c>
      <c r="E741" s="10">
        <v>748</v>
      </c>
      <c r="F741">
        <v>1.009253008808064</v>
      </c>
      <c r="G741" s="10">
        <v>0.86399999999999999</v>
      </c>
      <c r="H741">
        <v>759</v>
      </c>
      <c r="I741">
        <v>4.0053487068747273</v>
      </c>
      <c r="J741">
        <v>0.61499999999999999</v>
      </c>
      <c r="K741" s="12"/>
      <c r="L741" s="12"/>
      <c r="N741" s="10">
        <v>752</v>
      </c>
      <c r="O741">
        <v>2.2283703068536735</v>
      </c>
      <c r="P741" s="10">
        <v>0.90700000000000003</v>
      </c>
      <c r="Q741" s="10">
        <v>767</v>
      </c>
      <c r="R741">
        <v>50.381845503951325</v>
      </c>
      <c r="S741">
        <v>0.375</v>
      </c>
    </row>
    <row r="742" spans="2:19" x14ac:dyDescent="0.3">
      <c r="B742" s="10">
        <v>794</v>
      </c>
      <c r="C742">
        <v>146.98974048032875</v>
      </c>
      <c r="D742">
        <v>0.17499999999999999</v>
      </c>
      <c r="E742" s="10">
        <v>749</v>
      </c>
      <c r="F742">
        <v>0.61803872323710329</v>
      </c>
      <c r="G742" s="10">
        <v>0.83799999999999997</v>
      </c>
      <c r="H742">
        <v>760</v>
      </c>
      <c r="I742">
        <v>1.8881394877652593</v>
      </c>
      <c r="J742">
        <v>1</v>
      </c>
      <c r="K742" s="12"/>
      <c r="L742" s="12"/>
      <c r="N742" s="10">
        <v>753</v>
      </c>
      <c r="O742">
        <v>6.333012368467128</v>
      </c>
      <c r="P742" s="10">
        <v>0.871</v>
      </c>
      <c r="Q742" s="10">
        <v>768</v>
      </c>
      <c r="R742">
        <v>25.519835954254013</v>
      </c>
      <c r="S742">
        <v>0.56699999999999995</v>
      </c>
    </row>
    <row r="743" spans="2:19" x14ac:dyDescent="0.3">
      <c r="B743" s="10">
        <v>795</v>
      </c>
      <c r="C743">
        <v>28.198193128055372</v>
      </c>
      <c r="D743">
        <v>0.64200000000000002</v>
      </c>
      <c r="E743" s="10">
        <v>750</v>
      </c>
      <c r="F743">
        <v>0.3568248232305542</v>
      </c>
      <c r="G743" s="10">
        <v>0.94299999999999995</v>
      </c>
      <c r="H743">
        <v>761</v>
      </c>
      <c r="I743">
        <v>4.3262710626597238</v>
      </c>
      <c r="J743">
        <v>0.82699999999999996</v>
      </c>
      <c r="K743" s="12"/>
      <c r="L743" s="12"/>
      <c r="N743" s="10">
        <v>754</v>
      </c>
      <c r="O743">
        <v>160.68808713609334</v>
      </c>
      <c r="P743" s="10">
        <v>0.42</v>
      </c>
      <c r="Q743" s="10">
        <v>769</v>
      </c>
      <c r="R743">
        <v>13.629587285639293</v>
      </c>
      <c r="S743">
        <v>0.83399999999999996</v>
      </c>
    </row>
    <row r="744" spans="2:19" x14ac:dyDescent="0.3">
      <c r="B744" s="10">
        <v>796</v>
      </c>
      <c r="C744">
        <v>60.0940040331175</v>
      </c>
      <c r="D744">
        <v>0.55000000000000004</v>
      </c>
      <c r="E744" s="10">
        <v>751</v>
      </c>
      <c r="F744">
        <v>1.009253008808064</v>
      </c>
      <c r="G744" s="10">
        <v>0.60499999999999998</v>
      </c>
      <c r="H744">
        <v>762</v>
      </c>
      <c r="I744">
        <v>3.0487126261041211</v>
      </c>
      <c r="J744">
        <v>0.91400000000000003</v>
      </c>
      <c r="K744" s="12"/>
      <c r="L744" s="12"/>
      <c r="N744" s="10">
        <v>755</v>
      </c>
      <c r="O744">
        <v>3.5682482323055424</v>
      </c>
      <c r="P744" s="10">
        <v>0.69499999999999995</v>
      </c>
      <c r="Q744" s="10">
        <v>770</v>
      </c>
      <c r="R744">
        <v>29.610010984540907</v>
      </c>
      <c r="S744">
        <v>0.84199999999999997</v>
      </c>
    </row>
    <row r="745" spans="2:19" x14ac:dyDescent="0.3">
      <c r="B745" s="10">
        <v>797</v>
      </c>
      <c r="C745">
        <v>13.413006660368081</v>
      </c>
      <c r="D745">
        <v>0.73099999999999998</v>
      </c>
      <c r="E745" s="10">
        <v>752</v>
      </c>
      <c r="F745">
        <v>0.7136496464611084</v>
      </c>
      <c r="G745" s="10">
        <v>0.73</v>
      </c>
      <c r="H745">
        <v>763</v>
      </c>
      <c r="I745">
        <v>2.5731003930322749</v>
      </c>
      <c r="J745">
        <v>0.88200000000000001</v>
      </c>
      <c r="K745" s="12"/>
      <c r="L745" s="12"/>
      <c r="N745" s="10">
        <v>756</v>
      </c>
      <c r="O745">
        <v>4.4567406137073471</v>
      </c>
      <c r="P745" s="10">
        <v>0.76600000000000001</v>
      </c>
      <c r="Q745" s="10">
        <v>771</v>
      </c>
      <c r="R745">
        <v>10.421484211277653</v>
      </c>
      <c r="S745">
        <v>0.83099999999999996</v>
      </c>
    </row>
    <row r="746" spans="2:19" x14ac:dyDescent="0.3">
      <c r="B746" s="10">
        <v>798</v>
      </c>
      <c r="C746">
        <v>10.433694507453072</v>
      </c>
      <c r="D746">
        <v>0.50600000000000001</v>
      </c>
      <c r="E746" s="10">
        <v>753</v>
      </c>
      <c r="F746">
        <v>1.5138795132120959</v>
      </c>
      <c r="G746" s="10">
        <v>0.81799999999999995</v>
      </c>
      <c r="H746">
        <v>764</v>
      </c>
      <c r="I746">
        <v>7.286569083969237</v>
      </c>
      <c r="J746">
        <v>0.56100000000000005</v>
      </c>
      <c r="K746" s="12"/>
      <c r="L746" s="12"/>
      <c r="N746" s="10">
        <v>757</v>
      </c>
      <c r="O746">
        <v>5.0209703231304035</v>
      </c>
      <c r="P746" s="10">
        <v>0.84</v>
      </c>
      <c r="Q746" s="10">
        <v>772</v>
      </c>
      <c r="R746">
        <v>34.554942411363321</v>
      </c>
      <c r="S746">
        <v>0.77900000000000003</v>
      </c>
    </row>
    <row r="747" spans="2:19" x14ac:dyDescent="0.3">
      <c r="B747" s="10">
        <v>799</v>
      </c>
      <c r="C747">
        <v>39.878267156111718</v>
      </c>
      <c r="D747">
        <v>0.85699999999999998</v>
      </c>
      <c r="E747" s="10">
        <v>754</v>
      </c>
      <c r="F747">
        <v>6.0765077797464979</v>
      </c>
      <c r="G747" s="10">
        <v>0.628</v>
      </c>
      <c r="H747">
        <v>765</v>
      </c>
      <c r="I747">
        <v>4.0840467720179987</v>
      </c>
      <c r="J747">
        <v>0.751</v>
      </c>
      <c r="K747" s="12"/>
      <c r="L747" s="12"/>
      <c r="N747" s="10">
        <v>758</v>
      </c>
      <c r="O747">
        <v>6.6373253836041988</v>
      </c>
      <c r="P747" s="10">
        <v>0.61399999999999999</v>
      </c>
      <c r="Q747" s="10">
        <v>773</v>
      </c>
      <c r="R747">
        <v>19.915173064399998</v>
      </c>
      <c r="S747">
        <v>0.52600000000000002</v>
      </c>
    </row>
    <row r="748" spans="2:19" x14ac:dyDescent="0.3">
      <c r="B748" s="10">
        <v>800</v>
      </c>
      <c r="C748">
        <v>49.370940688232743</v>
      </c>
      <c r="D748">
        <v>0.75</v>
      </c>
      <c r="E748" s="10">
        <v>755</v>
      </c>
      <c r="F748">
        <v>1.1283791670955126</v>
      </c>
      <c r="G748" s="10">
        <v>0.89100000000000001</v>
      </c>
      <c r="H748">
        <v>766</v>
      </c>
      <c r="I748">
        <v>17.517155313611116</v>
      </c>
      <c r="J748">
        <v>0.70699999999999996</v>
      </c>
      <c r="K748" s="12"/>
      <c r="L748" s="12"/>
      <c r="N748" s="10">
        <v>759</v>
      </c>
      <c r="O748">
        <v>4.1765274766092144</v>
      </c>
      <c r="P748" s="10">
        <v>0.754</v>
      </c>
      <c r="Q748" s="10">
        <v>774</v>
      </c>
      <c r="R748">
        <v>253.38632940773317</v>
      </c>
      <c r="S748">
        <v>0.58099999999999996</v>
      </c>
    </row>
    <row r="749" spans="2:19" x14ac:dyDescent="0.3">
      <c r="B749" s="10">
        <v>801</v>
      </c>
      <c r="C749">
        <v>76.295455635445393</v>
      </c>
      <c r="D749">
        <v>0.69099999999999995</v>
      </c>
      <c r="E749" s="10">
        <v>756</v>
      </c>
      <c r="F749">
        <v>0.79788456080286541</v>
      </c>
      <c r="G749" s="10">
        <v>0.55500000000000005</v>
      </c>
      <c r="H749">
        <v>767</v>
      </c>
      <c r="I749">
        <v>11.672044863118989</v>
      </c>
      <c r="J749">
        <v>0.74199999999999999</v>
      </c>
      <c r="K749" s="12"/>
      <c r="L749" s="12"/>
      <c r="N749" s="10">
        <v>760</v>
      </c>
      <c r="O749">
        <v>28.078282107351455</v>
      </c>
      <c r="P749" s="10">
        <v>0.55300000000000005</v>
      </c>
      <c r="Q749" s="10">
        <v>775</v>
      </c>
      <c r="R749">
        <v>26.364018424188018</v>
      </c>
      <c r="S749">
        <v>0.47499999999999998</v>
      </c>
    </row>
    <row r="750" spans="2:19" x14ac:dyDescent="0.3">
      <c r="B750" s="10">
        <v>802</v>
      </c>
      <c r="C750">
        <v>40.817079075871661</v>
      </c>
      <c r="D750">
        <v>0.57299999999999995</v>
      </c>
      <c r="E750" s="10">
        <v>757</v>
      </c>
      <c r="F750">
        <v>0.61803872323710329</v>
      </c>
      <c r="G750" s="10">
        <v>0.755</v>
      </c>
      <c r="H750">
        <v>768</v>
      </c>
      <c r="I750">
        <v>10.657061855426031</v>
      </c>
      <c r="J750">
        <v>0.75</v>
      </c>
      <c r="K750" s="12"/>
      <c r="L750" s="12"/>
      <c r="N750" s="10">
        <v>761</v>
      </c>
      <c r="O750">
        <v>5.0209703231304035</v>
      </c>
      <c r="P750" s="10">
        <v>0.83099999999999996</v>
      </c>
      <c r="Q750" s="10">
        <v>776</v>
      </c>
      <c r="R750">
        <v>17.216566615163021</v>
      </c>
      <c r="S750">
        <v>0.78400000000000003</v>
      </c>
    </row>
    <row r="751" spans="2:19" x14ac:dyDescent="0.3">
      <c r="B751" s="10">
        <v>803</v>
      </c>
      <c r="C751">
        <v>27.259174571278585</v>
      </c>
      <c r="D751">
        <v>0.73799999999999999</v>
      </c>
      <c r="E751" s="10">
        <v>758</v>
      </c>
      <c r="F751">
        <v>1.009253008808064</v>
      </c>
      <c r="G751" s="10">
        <v>0.96199999999999997</v>
      </c>
      <c r="H751">
        <v>769</v>
      </c>
      <c r="I751">
        <v>15.029061688476027</v>
      </c>
      <c r="J751">
        <v>0.55100000000000005</v>
      </c>
      <c r="K751" s="12"/>
      <c r="L751" s="12"/>
      <c r="N751" s="10">
        <v>762</v>
      </c>
      <c r="O751">
        <v>2.1996159369293582</v>
      </c>
      <c r="P751" s="10">
        <v>0.92900000000000005</v>
      </c>
      <c r="Q751" s="10">
        <v>777</v>
      </c>
      <c r="R751">
        <v>46.074638283300025</v>
      </c>
      <c r="S751">
        <v>0.88100000000000001</v>
      </c>
    </row>
    <row r="752" spans="2:19" x14ac:dyDescent="0.3">
      <c r="B752" s="10">
        <v>804</v>
      </c>
      <c r="C752">
        <v>19.212291482764975</v>
      </c>
      <c r="D752">
        <v>0.66900000000000004</v>
      </c>
      <c r="E752" s="10">
        <v>759</v>
      </c>
      <c r="F752">
        <v>0.50462650440403201</v>
      </c>
      <c r="G752" s="10">
        <v>1</v>
      </c>
      <c r="H752">
        <v>770</v>
      </c>
      <c r="I752">
        <v>9.5011938050817086</v>
      </c>
      <c r="J752">
        <v>0.80400000000000005</v>
      </c>
      <c r="K752" s="12"/>
      <c r="L752" s="12"/>
      <c r="N752" s="10">
        <v>763</v>
      </c>
      <c r="O752">
        <v>19.979003910967972</v>
      </c>
      <c r="P752" s="10">
        <v>0.66100000000000003</v>
      </c>
      <c r="Q752" s="10">
        <v>778</v>
      </c>
      <c r="R752">
        <v>19.0592560744889</v>
      </c>
      <c r="S752">
        <v>0.76800000000000002</v>
      </c>
    </row>
    <row r="753" spans="2:19" x14ac:dyDescent="0.3">
      <c r="B753" s="10">
        <v>805</v>
      </c>
      <c r="C753">
        <v>15.384902709028314</v>
      </c>
      <c r="D753">
        <v>0.434</v>
      </c>
      <c r="E753" s="10">
        <v>760</v>
      </c>
      <c r="F753">
        <v>0.50462650440403201</v>
      </c>
      <c r="G753" s="10">
        <v>1</v>
      </c>
      <c r="H753">
        <v>771</v>
      </c>
      <c r="I753">
        <v>5.9601496036686061</v>
      </c>
      <c r="J753">
        <v>0.877</v>
      </c>
      <c r="K753" s="12"/>
      <c r="L753" s="12"/>
      <c r="N753" s="10">
        <v>764</v>
      </c>
      <c r="O753">
        <v>5.5965786691946899</v>
      </c>
      <c r="P753" s="10">
        <v>0.49</v>
      </c>
      <c r="Q753" s="10">
        <v>779</v>
      </c>
      <c r="R753">
        <v>40.14398201189433</v>
      </c>
      <c r="S753">
        <v>0.53100000000000003</v>
      </c>
    </row>
    <row r="754" spans="2:19" x14ac:dyDescent="0.3">
      <c r="B754" s="10">
        <v>806</v>
      </c>
      <c r="C754">
        <v>16.70992017217381</v>
      </c>
      <c r="D754">
        <v>0.69599999999999995</v>
      </c>
      <c r="E754" s="10">
        <v>761</v>
      </c>
      <c r="F754">
        <v>0.30959566038247865</v>
      </c>
      <c r="G754" s="10">
        <v>1</v>
      </c>
      <c r="H754">
        <v>772</v>
      </c>
      <c r="I754">
        <v>6.333012368467128</v>
      </c>
      <c r="J754">
        <v>0.81200000000000006</v>
      </c>
      <c r="K754" s="12"/>
      <c r="L754" s="12"/>
      <c r="N754" s="10">
        <v>765</v>
      </c>
      <c r="O754">
        <v>2.9640095915284457</v>
      </c>
      <c r="P754" s="10">
        <v>0.73699999999999999</v>
      </c>
      <c r="Q754" s="10">
        <v>780</v>
      </c>
      <c r="R754">
        <v>54.40496272993699</v>
      </c>
      <c r="S754">
        <v>0.56399999999999995</v>
      </c>
    </row>
    <row r="755" spans="2:19" x14ac:dyDescent="0.3">
      <c r="B755" s="10">
        <v>807</v>
      </c>
      <c r="C755">
        <v>16.281537802488465</v>
      </c>
      <c r="D755">
        <v>0.88900000000000001</v>
      </c>
      <c r="E755" s="10">
        <v>762</v>
      </c>
      <c r="F755">
        <v>1.1283791670955126</v>
      </c>
      <c r="G755" s="10">
        <v>0.748</v>
      </c>
      <c r="H755">
        <v>773</v>
      </c>
      <c r="I755">
        <v>1.6736567743768009</v>
      </c>
      <c r="J755">
        <v>0.98799999999999999</v>
      </c>
      <c r="K755" s="12"/>
      <c r="L755" s="12"/>
      <c r="N755" s="10">
        <v>766</v>
      </c>
      <c r="O755">
        <v>2.9424528720438512</v>
      </c>
      <c r="P755" s="10">
        <v>0.97499999999999998</v>
      </c>
      <c r="Q755" s="10">
        <v>781</v>
      </c>
      <c r="R755">
        <v>9.6935586036014136</v>
      </c>
      <c r="S755">
        <v>0.69</v>
      </c>
    </row>
    <row r="756" spans="2:19" x14ac:dyDescent="0.3">
      <c r="B756" s="10">
        <v>808</v>
      </c>
      <c r="C756">
        <v>20.175596210566653</v>
      </c>
      <c r="D756">
        <v>0.90100000000000002</v>
      </c>
      <c r="E756" s="10">
        <v>763</v>
      </c>
      <c r="F756">
        <v>0.79788456080286541</v>
      </c>
      <c r="G756" s="10">
        <v>0.754</v>
      </c>
      <c r="H756">
        <v>774</v>
      </c>
      <c r="I756">
        <v>8.9491210386183582</v>
      </c>
      <c r="J756">
        <v>0.77700000000000002</v>
      </c>
      <c r="K756" s="12"/>
      <c r="L756" s="12"/>
      <c r="N756" s="10">
        <v>767</v>
      </c>
      <c r="O756">
        <v>15.037531151920016</v>
      </c>
      <c r="P756" s="10">
        <v>0.65500000000000003</v>
      </c>
      <c r="Q756" s="10">
        <v>782</v>
      </c>
      <c r="R756">
        <v>23.695962509005764</v>
      </c>
      <c r="S756">
        <v>0.47599999999999998</v>
      </c>
    </row>
    <row r="757" spans="2:19" x14ac:dyDescent="0.3">
      <c r="B757" s="10">
        <v>809</v>
      </c>
      <c r="C757">
        <v>116.81258869219646</v>
      </c>
      <c r="D757">
        <v>0.42099999999999999</v>
      </c>
      <c r="E757" s="10">
        <v>764</v>
      </c>
      <c r="F757">
        <v>1.381976597885342</v>
      </c>
      <c r="G757" s="10">
        <v>0.746</v>
      </c>
      <c r="H757">
        <v>775</v>
      </c>
      <c r="I757">
        <v>9.0551988758361617</v>
      </c>
      <c r="J757">
        <v>0.71</v>
      </c>
      <c r="K757" s="12"/>
      <c r="L757" s="12"/>
      <c r="N757" s="10">
        <v>768</v>
      </c>
      <c r="O757">
        <v>9.6935586036014136</v>
      </c>
      <c r="P757" s="10">
        <v>0.55900000000000005</v>
      </c>
      <c r="Q757" s="10">
        <v>783</v>
      </c>
      <c r="R757">
        <v>43.07837782985218</v>
      </c>
      <c r="S757">
        <v>0.63</v>
      </c>
    </row>
    <row r="758" spans="2:19" x14ac:dyDescent="0.3">
      <c r="B758" s="10">
        <v>810</v>
      </c>
      <c r="C758">
        <v>46.099502428089828</v>
      </c>
      <c r="D758">
        <v>0.41199999999999998</v>
      </c>
      <c r="E758" s="10">
        <v>765</v>
      </c>
      <c r="F758">
        <v>0.50462650440403201</v>
      </c>
      <c r="G758" s="10">
        <v>0.92200000000000004</v>
      </c>
      <c r="H758">
        <v>776</v>
      </c>
      <c r="I758">
        <v>5.6531683658681695</v>
      </c>
      <c r="J758">
        <v>0.82499999999999996</v>
      </c>
      <c r="K758" s="12"/>
      <c r="L758" s="12"/>
      <c r="N758" s="10">
        <v>769</v>
      </c>
      <c r="O758">
        <v>4.3409613292542018</v>
      </c>
      <c r="P758" s="10">
        <v>0.69199999999999995</v>
      </c>
      <c r="Q758" s="10">
        <v>784</v>
      </c>
      <c r="R758">
        <v>35.390475274513896</v>
      </c>
      <c r="S758">
        <v>0.63700000000000001</v>
      </c>
    </row>
    <row r="759" spans="2:19" x14ac:dyDescent="0.3">
      <c r="B759" s="10">
        <v>811</v>
      </c>
      <c r="C759">
        <v>19.212291482764975</v>
      </c>
      <c r="D759">
        <v>0.56399999999999995</v>
      </c>
      <c r="E759" s="10">
        <v>766</v>
      </c>
      <c r="F759">
        <v>0.94406974388262965</v>
      </c>
      <c r="G759" s="10">
        <v>0.85099999999999998</v>
      </c>
      <c r="H759">
        <v>777</v>
      </c>
      <c r="I759">
        <v>3.1915382432114616</v>
      </c>
      <c r="J759">
        <v>1</v>
      </c>
      <c r="K759" s="12"/>
      <c r="L759" s="12"/>
      <c r="N759" s="10">
        <v>770</v>
      </c>
      <c r="O759">
        <v>3.231186201200472</v>
      </c>
      <c r="P759" s="10">
        <v>0.871</v>
      </c>
      <c r="Q759" s="10">
        <v>785</v>
      </c>
      <c r="R759">
        <v>20.78791719925578</v>
      </c>
      <c r="S759">
        <v>0.751</v>
      </c>
    </row>
    <row r="760" spans="2:19" x14ac:dyDescent="0.3">
      <c r="B760" s="10">
        <v>812</v>
      </c>
      <c r="C760">
        <v>13.587484461319489</v>
      </c>
      <c r="D760">
        <v>0.63400000000000001</v>
      </c>
      <c r="E760" s="10">
        <v>767</v>
      </c>
      <c r="F760">
        <v>0.87403874447366325</v>
      </c>
      <c r="G760" s="10">
        <v>0.92900000000000005</v>
      </c>
      <c r="H760">
        <v>778</v>
      </c>
      <c r="I760">
        <v>8.5786505748685453</v>
      </c>
      <c r="J760">
        <v>0.78700000000000003</v>
      </c>
      <c r="K760" s="12"/>
      <c r="L760" s="12"/>
      <c r="N760" s="10">
        <v>771</v>
      </c>
      <c r="O760">
        <v>2.9854106607209232</v>
      </c>
      <c r="P760" s="10">
        <v>0.79200000000000004</v>
      </c>
      <c r="Q760" s="10">
        <v>787</v>
      </c>
      <c r="R760">
        <v>36.292785908890018</v>
      </c>
      <c r="S760">
        <v>0.60899999999999999</v>
      </c>
    </row>
    <row r="761" spans="2:19" x14ac:dyDescent="0.3">
      <c r="B761" s="10">
        <v>813</v>
      </c>
      <c r="C761">
        <v>49.705070290706864</v>
      </c>
      <c r="D761">
        <v>0.29599999999999999</v>
      </c>
      <c r="E761" s="10">
        <v>768</v>
      </c>
      <c r="F761">
        <v>0.61803872323710329</v>
      </c>
      <c r="G761" s="10">
        <v>1</v>
      </c>
      <c r="H761">
        <v>779</v>
      </c>
      <c r="I761">
        <v>4.2520585056228128</v>
      </c>
      <c r="J761">
        <v>0.50900000000000001</v>
      </c>
      <c r="K761" s="12"/>
      <c r="L761" s="12"/>
      <c r="N761" s="10">
        <v>772</v>
      </c>
      <c r="O761">
        <v>1.7841241161527712</v>
      </c>
      <c r="P761" s="10">
        <v>0.96499999999999997</v>
      </c>
      <c r="Q761" s="10">
        <v>788</v>
      </c>
      <c r="R761">
        <v>78.15196796047158</v>
      </c>
      <c r="S761">
        <v>0.51300000000000001</v>
      </c>
    </row>
    <row r="762" spans="2:19" x14ac:dyDescent="0.3">
      <c r="B762" s="10">
        <v>814</v>
      </c>
      <c r="C762">
        <v>15.53725257829668</v>
      </c>
      <c r="D762">
        <v>0.84399999999999997</v>
      </c>
      <c r="E762" s="10">
        <v>769</v>
      </c>
      <c r="F762">
        <v>0.50462650440403201</v>
      </c>
      <c r="G762" s="10">
        <v>0.94199999999999995</v>
      </c>
      <c r="H762">
        <v>780</v>
      </c>
      <c r="I762">
        <v>5.058864976373334</v>
      </c>
      <c r="J762">
        <v>0.73899999999999999</v>
      </c>
      <c r="K762" s="12"/>
      <c r="L762" s="12"/>
      <c r="N762" s="10">
        <v>773</v>
      </c>
      <c r="O762">
        <v>7.8825179849509972</v>
      </c>
      <c r="P762" s="10">
        <v>0.54200000000000004</v>
      </c>
      <c r="Q762" s="10">
        <v>789</v>
      </c>
      <c r="R762">
        <v>36.120472885748896</v>
      </c>
      <c r="S762">
        <v>0.40699999999999997</v>
      </c>
    </row>
    <row r="763" spans="2:19" x14ac:dyDescent="0.3">
      <c r="B763" s="10">
        <v>815</v>
      </c>
      <c r="C763">
        <v>22.292272075993825</v>
      </c>
      <c r="D763">
        <v>0.42299999999999999</v>
      </c>
      <c r="E763" s="10">
        <v>770</v>
      </c>
      <c r="F763">
        <v>1.4272992929222168</v>
      </c>
      <c r="G763" s="10">
        <v>0.80500000000000005</v>
      </c>
      <c r="H763">
        <v>781</v>
      </c>
      <c r="I763">
        <v>2.8096414677602568</v>
      </c>
      <c r="J763">
        <v>0.91300000000000003</v>
      </c>
      <c r="K763" s="12"/>
      <c r="L763" s="12"/>
      <c r="N763" s="10">
        <v>774</v>
      </c>
      <c r="O763">
        <v>11.32321606942263</v>
      </c>
      <c r="P763" s="10">
        <v>0.70199999999999996</v>
      </c>
      <c r="Q763" s="10">
        <v>790</v>
      </c>
      <c r="R763">
        <v>47.590319416609375</v>
      </c>
      <c r="S763">
        <v>0.55500000000000005</v>
      </c>
    </row>
    <row r="764" spans="2:19" x14ac:dyDescent="0.3">
      <c r="B764" s="10">
        <v>816</v>
      </c>
      <c r="C764">
        <v>4.3556020498381072</v>
      </c>
      <c r="D764">
        <v>0.85699999999999998</v>
      </c>
      <c r="E764" s="10">
        <v>771</v>
      </c>
      <c r="F764">
        <v>0.50462650440403201</v>
      </c>
      <c r="G764" s="10">
        <v>0.67100000000000004</v>
      </c>
      <c r="H764">
        <v>783</v>
      </c>
      <c r="I764">
        <v>4.4852184792733976</v>
      </c>
      <c r="J764">
        <v>0.876</v>
      </c>
      <c r="K764" s="12"/>
      <c r="L764" s="12"/>
      <c r="N764" s="10">
        <v>775</v>
      </c>
      <c r="O764">
        <v>3.5503621636219189</v>
      </c>
      <c r="P764" s="10">
        <v>0.56799999999999995</v>
      </c>
      <c r="Q764" s="10">
        <v>791</v>
      </c>
      <c r="R764">
        <v>47.655822057164329</v>
      </c>
      <c r="S764">
        <v>0.70899999999999996</v>
      </c>
    </row>
    <row r="765" spans="2:19" x14ac:dyDescent="0.3">
      <c r="B765" s="10">
        <v>817</v>
      </c>
      <c r="C765">
        <v>14.432670907308619</v>
      </c>
      <c r="D765">
        <v>0.77400000000000002</v>
      </c>
      <c r="E765" s="10">
        <v>772</v>
      </c>
      <c r="F765">
        <v>0.79788456080286541</v>
      </c>
      <c r="G765" s="10">
        <v>0.51500000000000001</v>
      </c>
      <c r="H765">
        <v>784</v>
      </c>
      <c r="I765">
        <v>3.6213764387000942</v>
      </c>
      <c r="J765">
        <v>0.95499999999999996</v>
      </c>
      <c r="K765" s="12"/>
      <c r="L765" s="12"/>
      <c r="N765" s="10">
        <v>776</v>
      </c>
      <c r="O765">
        <v>4.9571688707758019</v>
      </c>
      <c r="P765" s="10">
        <v>0.77600000000000002</v>
      </c>
      <c r="Q765" s="10">
        <v>792</v>
      </c>
      <c r="R765">
        <v>8.9063361511342389</v>
      </c>
      <c r="S765">
        <v>0.69899999999999995</v>
      </c>
    </row>
    <row r="766" spans="2:19" x14ac:dyDescent="0.3">
      <c r="B766" s="10">
        <v>818</v>
      </c>
      <c r="C766">
        <v>102.27373811447546</v>
      </c>
      <c r="D766">
        <v>0.47299999999999998</v>
      </c>
      <c r="E766" s="10">
        <v>773</v>
      </c>
      <c r="F766">
        <v>0.33913379081997602</v>
      </c>
      <c r="G766" s="10">
        <v>0.91600000000000004</v>
      </c>
      <c r="H766">
        <v>785</v>
      </c>
      <c r="I766">
        <v>2.9207370559031141</v>
      </c>
      <c r="J766">
        <v>0.76300000000000001</v>
      </c>
      <c r="K766" s="12"/>
      <c r="L766" s="12"/>
      <c r="N766" s="10">
        <v>777</v>
      </c>
      <c r="O766">
        <v>2.2283703068536735</v>
      </c>
      <c r="P766" s="10">
        <v>0.79500000000000004</v>
      </c>
      <c r="Q766" s="10">
        <v>793</v>
      </c>
      <c r="R766">
        <v>14.590601491361458</v>
      </c>
      <c r="S766">
        <v>0.52400000000000002</v>
      </c>
    </row>
    <row r="767" spans="2:19" x14ac:dyDescent="0.3">
      <c r="B767" s="10">
        <v>819</v>
      </c>
      <c r="C767">
        <v>12.499059650189869</v>
      </c>
      <c r="D767">
        <v>0.84599999999999997</v>
      </c>
      <c r="E767" s="10">
        <v>774</v>
      </c>
      <c r="F767">
        <v>0.50462650440403201</v>
      </c>
      <c r="G767" s="10">
        <v>0.98199999999999998</v>
      </c>
      <c r="H767">
        <v>786</v>
      </c>
      <c r="I767">
        <v>2.0806283791440396</v>
      </c>
      <c r="J767">
        <v>0.97199999999999998</v>
      </c>
      <c r="K767" s="12"/>
      <c r="L767" s="12"/>
      <c r="N767" s="10">
        <v>778</v>
      </c>
      <c r="O767">
        <v>9.7980743859715247</v>
      </c>
      <c r="P767" s="10">
        <v>0.438</v>
      </c>
      <c r="Q767" s="10">
        <v>795</v>
      </c>
      <c r="R767">
        <v>8.2995336838988916</v>
      </c>
      <c r="S767">
        <v>0.96499999999999997</v>
      </c>
    </row>
    <row r="768" spans="2:19" x14ac:dyDescent="0.3">
      <c r="B768" s="10">
        <v>820</v>
      </c>
      <c r="C768">
        <v>16.132270855148299</v>
      </c>
      <c r="D768">
        <v>0.85799999999999998</v>
      </c>
      <c r="E768" s="10">
        <v>775</v>
      </c>
      <c r="F768">
        <v>1.009253008808064</v>
      </c>
      <c r="G768" s="10">
        <v>0.95699999999999996</v>
      </c>
      <c r="H768">
        <v>787</v>
      </c>
      <c r="I768">
        <v>8.097643889049511</v>
      </c>
      <c r="J768">
        <v>0.67600000000000005</v>
      </c>
      <c r="K768" s="12"/>
      <c r="L768" s="12"/>
      <c r="N768" s="10">
        <v>779</v>
      </c>
      <c r="O768">
        <v>23.832586114527231</v>
      </c>
      <c r="P768" s="10">
        <v>0.45900000000000002</v>
      </c>
      <c r="Q768" s="10">
        <v>796</v>
      </c>
      <c r="R768">
        <v>17.694338191929546</v>
      </c>
      <c r="S768">
        <v>0.39200000000000002</v>
      </c>
    </row>
    <row r="769" spans="2:19" x14ac:dyDescent="0.3">
      <c r="B769" s="10">
        <v>821</v>
      </c>
      <c r="C769">
        <v>24.517267161522515</v>
      </c>
      <c r="D769">
        <v>0.64</v>
      </c>
      <c r="E769" s="10">
        <v>776</v>
      </c>
      <c r="F769">
        <v>0.94406974388262965</v>
      </c>
      <c r="G769" s="10">
        <v>0.746</v>
      </c>
      <c r="H769">
        <v>788</v>
      </c>
      <c r="I769">
        <v>11.978902148847066</v>
      </c>
      <c r="J769">
        <v>0.57899999999999996</v>
      </c>
      <c r="K769" s="12"/>
      <c r="L769" s="12"/>
      <c r="N769" s="10">
        <v>780</v>
      </c>
      <c r="O769">
        <v>18.626802622574058</v>
      </c>
      <c r="P769" s="10">
        <v>0.65600000000000003</v>
      </c>
      <c r="Q769" s="10">
        <v>797</v>
      </c>
      <c r="R769">
        <v>9.1391746965810157</v>
      </c>
      <c r="S769">
        <v>0.73599999999999999</v>
      </c>
    </row>
    <row r="770" spans="2:19" x14ac:dyDescent="0.3">
      <c r="B770" s="10">
        <v>822</v>
      </c>
      <c r="C770">
        <v>17.672737771028444</v>
      </c>
      <c r="D770">
        <v>0.89800000000000002</v>
      </c>
      <c r="E770" s="10">
        <v>777</v>
      </c>
      <c r="F770">
        <v>0.7136496464611084</v>
      </c>
      <c r="G770" s="10">
        <v>0.88700000000000001</v>
      </c>
      <c r="H770">
        <v>789</v>
      </c>
      <c r="I770">
        <v>6.6084882071784081</v>
      </c>
      <c r="J770">
        <v>0.89100000000000001</v>
      </c>
      <c r="K770" s="12"/>
      <c r="L770" s="12"/>
      <c r="N770" s="10">
        <v>781</v>
      </c>
      <c r="O770">
        <v>5.7757143343539132</v>
      </c>
      <c r="P770" s="10">
        <v>0.73899999999999999</v>
      </c>
      <c r="Q770" s="10">
        <v>798</v>
      </c>
      <c r="R770">
        <v>7.7768167250437523</v>
      </c>
      <c r="S770">
        <v>0.48799999999999999</v>
      </c>
    </row>
    <row r="771" spans="2:19" x14ac:dyDescent="0.3">
      <c r="B771" s="10">
        <v>823</v>
      </c>
      <c r="C771">
        <v>17.53894734606428</v>
      </c>
      <c r="D771">
        <v>0.74</v>
      </c>
      <c r="E771" s="10">
        <v>778</v>
      </c>
      <c r="F771">
        <v>0.61803872323710329</v>
      </c>
      <c r="G771" s="10">
        <v>0.47599999999999998</v>
      </c>
      <c r="H771">
        <v>790</v>
      </c>
      <c r="I771">
        <v>8.5265454906648905</v>
      </c>
      <c r="J771">
        <v>0.86899999999999999</v>
      </c>
      <c r="K771" s="12"/>
      <c r="L771" s="12"/>
      <c r="N771" s="10">
        <v>782</v>
      </c>
      <c r="O771">
        <v>3.9573787284315491</v>
      </c>
      <c r="P771" s="10">
        <v>0.77700000000000002</v>
      </c>
      <c r="Q771" s="10">
        <v>799</v>
      </c>
      <c r="R771">
        <v>8.1758838114662584</v>
      </c>
      <c r="S771">
        <v>0.54300000000000004</v>
      </c>
    </row>
    <row r="772" spans="2:19" x14ac:dyDescent="0.3">
      <c r="B772" s="10">
        <v>824</v>
      </c>
      <c r="C772">
        <v>9.72634043069759</v>
      </c>
      <c r="D772">
        <v>0.83799999999999997</v>
      </c>
      <c r="E772" s="10">
        <v>779</v>
      </c>
      <c r="F772">
        <v>0.61803872323710329</v>
      </c>
      <c r="G772" s="10">
        <v>0.79600000000000004</v>
      </c>
      <c r="H772">
        <v>791</v>
      </c>
      <c r="I772">
        <v>13.10086602596561</v>
      </c>
      <c r="J772">
        <v>0.70099999999999996</v>
      </c>
      <c r="K772" s="12"/>
      <c r="L772" s="12"/>
      <c r="N772" s="10">
        <v>783</v>
      </c>
      <c r="O772">
        <v>3.3282403818227908</v>
      </c>
      <c r="P772" s="10">
        <v>0.39100000000000001</v>
      </c>
      <c r="Q772" s="10">
        <v>800</v>
      </c>
      <c r="R772">
        <v>16.660318747018781</v>
      </c>
      <c r="S772">
        <v>0.66100000000000003</v>
      </c>
    </row>
    <row r="773" spans="2:19" x14ac:dyDescent="0.3">
      <c r="B773" s="10">
        <v>825</v>
      </c>
      <c r="C773">
        <v>43.073944149428421</v>
      </c>
      <c r="D773">
        <v>0.63300000000000001</v>
      </c>
      <c r="E773" s="10">
        <v>780</v>
      </c>
      <c r="F773">
        <v>1.009253008808064</v>
      </c>
      <c r="G773" s="10">
        <v>0.91600000000000004</v>
      </c>
      <c r="H773">
        <v>792</v>
      </c>
      <c r="I773">
        <v>9.2980086624780878</v>
      </c>
      <c r="J773">
        <v>0.79600000000000004</v>
      </c>
      <c r="K773" s="12"/>
      <c r="L773" s="12"/>
      <c r="N773" s="10">
        <v>784</v>
      </c>
      <c r="O773">
        <v>8.268794564643521</v>
      </c>
      <c r="P773" s="10">
        <v>0.75</v>
      </c>
      <c r="Q773" s="10">
        <v>801</v>
      </c>
      <c r="R773">
        <v>22.240808508901171</v>
      </c>
      <c r="S773">
        <v>0.46600000000000003</v>
      </c>
    </row>
    <row r="774" spans="2:19" x14ac:dyDescent="0.3">
      <c r="B774" s="10">
        <v>826</v>
      </c>
      <c r="C774">
        <v>43.34797480990494</v>
      </c>
      <c r="D774">
        <v>0.73399999999999999</v>
      </c>
      <c r="E774" s="10">
        <v>781</v>
      </c>
      <c r="F774">
        <v>1.8881394877652593</v>
      </c>
      <c r="G774" s="10">
        <v>0.86299999999999999</v>
      </c>
      <c r="H774">
        <v>793</v>
      </c>
      <c r="I774">
        <v>2.2567583341910251</v>
      </c>
      <c r="J774">
        <v>0.755</v>
      </c>
      <c r="K774" s="12"/>
      <c r="L774" s="12"/>
      <c r="N774" s="10">
        <v>785</v>
      </c>
      <c r="O774">
        <v>10.710690126254152</v>
      </c>
      <c r="P774" s="10">
        <v>0.44500000000000001</v>
      </c>
      <c r="Q774" s="10">
        <v>802</v>
      </c>
      <c r="R774">
        <v>81.255836609923975</v>
      </c>
      <c r="S774">
        <v>0.60099999999999998</v>
      </c>
    </row>
    <row r="775" spans="2:19" x14ac:dyDescent="0.3">
      <c r="B775" s="10">
        <v>827</v>
      </c>
      <c r="C775">
        <v>87.320072226530613</v>
      </c>
      <c r="D775">
        <v>0.67900000000000005</v>
      </c>
      <c r="E775" s="10">
        <v>782</v>
      </c>
      <c r="F775">
        <v>1.3351162356249091</v>
      </c>
      <c r="G775" s="10">
        <v>0.92500000000000004</v>
      </c>
      <c r="H775">
        <v>794</v>
      </c>
      <c r="I775">
        <v>3.6389134731737842</v>
      </c>
      <c r="J775">
        <v>0.89400000000000002</v>
      </c>
      <c r="K775" s="12"/>
      <c r="L775" s="12"/>
      <c r="N775" s="10">
        <v>786</v>
      </c>
      <c r="O775">
        <v>11.595434270609841</v>
      </c>
      <c r="P775" s="10">
        <v>0.57899999999999996</v>
      </c>
      <c r="Q775" s="10">
        <v>803</v>
      </c>
      <c r="R775">
        <v>17.636678280753443</v>
      </c>
      <c r="S775">
        <v>0.71699999999999997</v>
      </c>
    </row>
    <row r="776" spans="2:19" x14ac:dyDescent="0.3">
      <c r="B776" s="10">
        <v>828</v>
      </c>
      <c r="C776">
        <v>139.92811625594527</v>
      </c>
      <c r="D776">
        <v>0.41</v>
      </c>
      <c r="E776" s="10">
        <v>783</v>
      </c>
      <c r="F776">
        <v>1.9544100476116797</v>
      </c>
      <c r="G776" s="10">
        <v>0.71899999999999997</v>
      </c>
      <c r="H776">
        <v>795</v>
      </c>
      <c r="I776">
        <v>8.7403874447366334</v>
      </c>
      <c r="J776">
        <v>0.86599999999999999</v>
      </c>
      <c r="K776" s="12"/>
      <c r="L776" s="12"/>
      <c r="N776" s="10">
        <v>787</v>
      </c>
      <c r="O776">
        <v>4.9571688707758019</v>
      </c>
      <c r="P776" s="10">
        <v>0.499</v>
      </c>
      <c r="Q776" s="10">
        <v>804</v>
      </c>
      <c r="R776">
        <v>15.760997277387945</v>
      </c>
      <c r="S776">
        <v>0.64800000000000002</v>
      </c>
    </row>
    <row r="777" spans="2:19" x14ac:dyDescent="0.3">
      <c r="B777" s="10">
        <v>829</v>
      </c>
      <c r="C777">
        <v>19.940729921966028</v>
      </c>
      <c r="D777">
        <v>0.89300000000000002</v>
      </c>
      <c r="E777" s="10">
        <v>784</v>
      </c>
      <c r="F777">
        <v>3.4225434710991616</v>
      </c>
      <c r="G777" s="10">
        <v>0.55100000000000005</v>
      </c>
      <c r="H777">
        <v>796</v>
      </c>
      <c r="I777">
        <v>6.6181145607257053</v>
      </c>
      <c r="J777">
        <v>0.83299999999999996</v>
      </c>
      <c r="K777" s="12"/>
      <c r="L777" s="12"/>
      <c r="N777" s="10">
        <v>788</v>
      </c>
      <c r="O777">
        <v>13.017994599947034</v>
      </c>
      <c r="P777" s="10">
        <v>0.86099999999999999</v>
      </c>
      <c r="Q777" s="10">
        <v>805</v>
      </c>
      <c r="R777">
        <v>19.38383320324818</v>
      </c>
      <c r="S777">
        <v>0.624</v>
      </c>
    </row>
    <row r="778" spans="2:19" x14ac:dyDescent="0.3">
      <c r="B778" s="10">
        <v>830</v>
      </c>
      <c r="C778">
        <v>14.09796768804493</v>
      </c>
      <c r="D778">
        <v>0.59399999999999997</v>
      </c>
      <c r="E778" s="10">
        <v>785</v>
      </c>
      <c r="F778">
        <v>1.0704744696916626</v>
      </c>
      <c r="G778" s="10">
        <v>0.69299999999999995</v>
      </c>
      <c r="H778">
        <v>797</v>
      </c>
      <c r="I778">
        <v>2.3669081090812791</v>
      </c>
      <c r="J778">
        <v>0.747</v>
      </c>
      <c r="K778" s="12"/>
      <c r="L778" s="12"/>
      <c r="N778" s="10">
        <v>789</v>
      </c>
      <c r="O778">
        <v>12.179179240065665</v>
      </c>
      <c r="P778" s="10">
        <v>0.68799999999999994</v>
      </c>
      <c r="Q778" s="10">
        <v>806</v>
      </c>
      <c r="R778">
        <v>38.76766640649636</v>
      </c>
      <c r="S778">
        <v>0.66200000000000003</v>
      </c>
    </row>
    <row r="779" spans="2:19" x14ac:dyDescent="0.3">
      <c r="B779" s="10">
        <v>831</v>
      </c>
      <c r="C779">
        <v>35.280575093570896</v>
      </c>
      <c r="D779">
        <v>0.65400000000000003</v>
      </c>
      <c r="E779" s="10">
        <v>786</v>
      </c>
      <c r="F779">
        <v>1.009253008808064</v>
      </c>
      <c r="G779" s="10">
        <v>0.56599999999999995</v>
      </c>
      <c r="H779">
        <v>798</v>
      </c>
      <c r="I779">
        <v>4.9443097858968263</v>
      </c>
      <c r="J779">
        <v>0.89800000000000002</v>
      </c>
      <c r="K779" s="12"/>
      <c r="L779" s="12"/>
      <c r="N779" s="10">
        <v>790</v>
      </c>
      <c r="O779">
        <v>5.5965786691946899</v>
      </c>
      <c r="P779" s="10">
        <v>0.75800000000000001</v>
      </c>
      <c r="Q779" s="10">
        <v>807</v>
      </c>
      <c r="R779">
        <v>40.064611492533153</v>
      </c>
      <c r="S779">
        <v>0.51100000000000001</v>
      </c>
    </row>
    <row r="780" spans="2:19" x14ac:dyDescent="0.3">
      <c r="B780" s="10">
        <v>832</v>
      </c>
      <c r="C780">
        <v>19.212291482764975</v>
      </c>
      <c r="D780">
        <v>0.92100000000000004</v>
      </c>
      <c r="E780" s="10">
        <v>787</v>
      </c>
      <c r="F780">
        <v>0.50462650440403201</v>
      </c>
      <c r="G780" s="10">
        <v>1</v>
      </c>
      <c r="H780">
        <v>799</v>
      </c>
      <c r="I780">
        <v>7.2953007456807288</v>
      </c>
      <c r="J780">
        <v>0.81299999999999994</v>
      </c>
      <c r="K780" s="12"/>
      <c r="L780" s="12"/>
      <c r="N780" s="10">
        <v>791</v>
      </c>
      <c r="O780">
        <v>2.8988585676524603</v>
      </c>
      <c r="P780" s="10">
        <v>0.76800000000000002</v>
      </c>
      <c r="Q780" s="10">
        <v>808</v>
      </c>
      <c r="R780">
        <v>24.261464125873889</v>
      </c>
      <c r="S780">
        <v>0.51500000000000001</v>
      </c>
    </row>
    <row r="781" spans="2:19" x14ac:dyDescent="0.3">
      <c r="B781" s="10">
        <v>833</v>
      </c>
      <c r="C781">
        <v>88.771246416138993</v>
      </c>
      <c r="D781">
        <v>0.63700000000000001</v>
      </c>
      <c r="E781" s="10">
        <v>788</v>
      </c>
      <c r="F781">
        <v>0.87403874447366325</v>
      </c>
      <c r="G781" s="10">
        <v>0.94799999999999995</v>
      </c>
      <c r="H781">
        <v>800</v>
      </c>
      <c r="I781">
        <v>4.5135166683820502</v>
      </c>
      <c r="J781">
        <v>0.56699999999999995</v>
      </c>
      <c r="K781" s="12"/>
      <c r="L781" s="12"/>
      <c r="N781" s="10">
        <v>792</v>
      </c>
      <c r="O781">
        <v>2.5977239243415307</v>
      </c>
      <c r="P781" s="10">
        <v>0.87</v>
      </c>
      <c r="Q781" s="10">
        <v>809</v>
      </c>
      <c r="R781">
        <v>5.7757143343539132</v>
      </c>
      <c r="S781">
        <v>0.67100000000000004</v>
      </c>
    </row>
    <row r="782" spans="2:19" x14ac:dyDescent="0.3">
      <c r="B782" s="10">
        <v>834</v>
      </c>
      <c r="C782">
        <v>42.296913413479437</v>
      </c>
      <c r="D782">
        <v>0.80800000000000005</v>
      </c>
      <c r="E782" s="10">
        <v>789</v>
      </c>
      <c r="F782">
        <v>1.3351162356249091</v>
      </c>
      <c r="G782" s="10">
        <v>0.74299999999999999</v>
      </c>
      <c r="H782">
        <v>801</v>
      </c>
      <c r="I782">
        <v>13.236229121451411</v>
      </c>
      <c r="J782">
        <v>0.81</v>
      </c>
      <c r="K782" s="12"/>
      <c r="L782" s="12"/>
      <c r="N782" s="10">
        <v>793</v>
      </c>
      <c r="O782">
        <v>1.1283791670955126</v>
      </c>
      <c r="P782" s="10">
        <v>0.91400000000000003</v>
      </c>
      <c r="Q782" s="10">
        <v>810</v>
      </c>
      <c r="R782">
        <v>51.609008938667742</v>
      </c>
      <c r="S782">
        <v>0.67</v>
      </c>
    </row>
    <row r="783" spans="2:19" x14ac:dyDescent="0.3">
      <c r="B783" s="10">
        <v>835</v>
      </c>
      <c r="C783">
        <v>48.207020412494053</v>
      </c>
      <c r="D783">
        <v>0.73899999999999999</v>
      </c>
      <c r="E783" s="10">
        <v>790</v>
      </c>
      <c r="F783">
        <v>1.0704744696916626</v>
      </c>
      <c r="G783" s="10">
        <v>0.78900000000000003</v>
      </c>
      <c r="H783">
        <v>802</v>
      </c>
      <c r="I783">
        <v>2.2567583341910251</v>
      </c>
      <c r="J783">
        <v>0.95299999999999996</v>
      </c>
      <c r="K783" s="12"/>
      <c r="L783" s="12"/>
      <c r="N783" s="10">
        <v>794</v>
      </c>
      <c r="O783">
        <v>2.1110041228223762</v>
      </c>
      <c r="P783" s="10">
        <v>0.86699999999999999</v>
      </c>
      <c r="Q783" s="10">
        <v>811</v>
      </c>
      <c r="R783">
        <v>18.274866144079777</v>
      </c>
      <c r="S783">
        <v>0.41399999999999998</v>
      </c>
    </row>
    <row r="784" spans="2:19" x14ac:dyDescent="0.3">
      <c r="B784" s="10">
        <v>836</v>
      </c>
      <c r="C784">
        <v>24.324358500039217</v>
      </c>
      <c r="D784">
        <v>0.879</v>
      </c>
      <c r="E784" s="10">
        <v>791</v>
      </c>
      <c r="F784">
        <v>1.7112717355495808</v>
      </c>
      <c r="G784" s="10">
        <v>0.79900000000000004</v>
      </c>
      <c r="H784">
        <v>803</v>
      </c>
      <c r="I784">
        <v>3.70823233942262</v>
      </c>
      <c r="J784">
        <v>0.76100000000000001</v>
      </c>
      <c r="K784" s="12"/>
      <c r="L784" s="12"/>
      <c r="N784" s="10">
        <v>795</v>
      </c>
      <c r="O784">
        <v>19.857549874153154</v>
      </c>
      <c r="P784" s="10">
        <v>0.68100000000000005</v>
      </c>
      <c r="Q784" s="10">
        <v>812</v>
      </c>
      <c r="R784">
        <v>28.238801795891277</v>
      </c>
      <c r="S784">
        <v>0.67</v>
      </c>
    </row>
    <row r="785" spans="2:19" x14ac:dyDescent="0.3">
      <c r="B785" s="10">
        <v>837</v>
      </c>
      <c r="C785">
        <v>21.203322457718414</v>
      </c>
      <c r="D785">
        <v>0.64200000000000002</v>
      </c>
      <c r="E785" s="10">
        <v>792</v>
      </c>
      <c r="F785">
        <v>3.0695231927842155</v>
      </c>
      <c r="G785" s="10">
        <v>0.65800000000000003</v>
      </c>
      <c r="H785">
        <v>804</v>
      </c>
      <c r="I785">
        <v>11.164683221192279</v>
      </c>
      <c r="J785">
        <v>0.77400000000000002</v>
      </c>
      <c r="K785" s="12"/>
      <c r="L785" s="12"/>
      <c r="N785" s="10">
        <v>796</v>
      </c>
      <c r="O785">
        <v>82.842552290939238</v>
      </c>
      <c r="P785" s="10">
        <v>0.27600000000000002</v>
      </c>
      <c r="Q785" s="10">
        <v>813</v>
      </c>
      <c r="R785">
        <v>23.072525948707298</v>
      </c>
      <c r="S785">
        <v>0.83499999999999996</v>
      </c>
    </row>
    <row r="786" spans="2:19" x14ac:dyDescent="0.3">
      <c r="B786" s="10">
        <v>838</v>
      </c>
      <c r="C786">
        <v>10.657061855426031</v>
      </c>
      <c r="D786">
        <v>0.74299999999999999</v>
      </c>
      <c r="E786" s="10">
        <v>793</v>
      </c>
      <c r="F786">
        <v>1.1283791670955126</v>
      </c>
      <c r="G786" s="10">
        <v>0.92400000000000004</v>
      </c>
      <c r="H786">
        <v>805</v>
      </c>
      <c r="I786">
        <v>2.3398568422792878</v>
      </c>
      <c r="J786">
        <v>0.90900000000000003</v>
      </c>
      <c r="K786" s="12"/>
      <c r="L786" s="12"/>
      <c r="N786" s="10">
        <v>797</v>
      </c>
      <c r="O786">
        <v>10.230361214406379</v>
      </c>
      <c r="P786" s="10">
        <v>0.85299999999999998</v>
      </c>
      <c r="Q786" s="10">
        <v>814</v>
      </c>
      <c r="R786">
        <v>16.343979212096333</v>
      </c>
      <c r="S786">
        <v>0.69</v>
      </c>
    </row>
    <row r="787" spans="2:19" x14ac:dyDescent="0.3">
      <c r="B787" s="10">
        <v>839</v>
      </c>
      <c r="C787">
        <v>29.431018709574619</v>
      </c>
      <c r="D787">
        <v>0.433</v>
      </c>
      <c r="E787" s="10">
        <v>794</v>
      </c>
      <c r="F787">
        <v>2.4462677409178384</v>
      </c>
      <c r="G787" s="10">
        <v>0.73299999999999998</v>
      </c>
      <c r="H787">
        <v>806</v>
      </c>
      <c r="I787">
        <v>7.5778033405173453</v>
      </c>
      <c r="J787">
        <v>0.67200000000000004</v>
      </c>
      <c r="K787" s="12"/>
      <c r="L787" s="12"/>
      <c r="N787" s="10">
        <v>798</v>
      </c>
      <c r="O787">
        <v>3.4225434710991616</v>
      </c>
      <c r="P787" s="10">
        <v>0.64500000000000002</v>
      </c>
      <c r="Q787" s="10">
        <v>815</v>
      </c>
      <c r="R787">
        <v>17.094106455639025</v>
      </c>
      <c r="S787">
        <v>0.68899999999999995</v>
      </c>
    </row>
    <row r="788" spans="2:19" x14ac:dyDescent="0.3">
      <c r="B788" s="10">
        <v>840</v>
      </c>
      <c r="C788">
        <v>9.72634043069759</v>
      </c>
      <c r="D788">
        <v>0.81499999999999995</v>
      </c>
      <c r="E788" s="10">
        <v>795</v>
      </c>
      <c r="F788">
        <v>1.1834540545406396</v>
      </c>
      <c r="G788" s="10">
        <v>0.77600000000000002</v>
      </c>
      <c r="H788">
        <v>808</v>
      </c>
      <c r="I788">
        <v>3.3090572803628526</v>
      </c>
      <c r="J788">
        <v>0.89100000000000001</v>
      </c>
      <c r="K788" s="12"/>
      <c r="L788" s="12"/>
      <c r="N788" s="10">
        <v>799</v>
      </c>
      <c r="O788">
        <v>2.7408234736913393</v>
      </c>
      <c r="P788" s="10">
        <v>0.88700000000000001</v>
      </c>
      <c r="Q788" s="10">
        <v>816</v>
      </c>
      <c r="R788">
        <v>21.037539441435221</v>
      </c>
      <c r="S788">
        <v>0.73</v>
      </c>
    </row>
    <row r="789" spans="2:19" x14ac:dyDescent="0.3">
      <c r="B789" s="10">
        <v>841</v>
      </c>
      <c r="C789">
        <v>19.212291482764975</v>
      </c>
      <c r="D789">
        <v>0.64100000000000001</v>
      </c>
      <c r="E789" s="10">
        <v>796</v>
      </c>
      <c r="F789">
        <v>0.50462650440403201</v>
      </c>
      <c r="G789" s="10">
        <v>0.88700000000000001</v>
      </c>
      <c r="H789">
        <v>809</v>
      </c>
      <c r="I789">
        <v>6.3630981072570441</v>
      </c>
      <c r="J789">
        <v>0.61899999999999999</v>
      </c>
      <c r="K789" s="12"/>
      <c r="L789" s="12"/>
      <c r="N789" s="10">
        <v>800</v>
      </c>
      <c r="O789">
        <v>3.2703535245865036</v>
      </c>
      <c r="P789" s="10">
        <v>0.67</v>
      </c>
      <c r="Q789" s="10">
        <v>817</v>
      </c>
      <c r="R789">
        <v>17.458910246908253</v>
      </c>
      <c r="S789">
        <v>0.70899999999999996</v>
      </c>
    </row>
    <row r="790" spans="2:19" x14ac:dyDescent="0.3">
      <c r="B790" s="10">
        <v>842</v>
      </c>
      <c r="C790">
        <v>19.089294321771131</v>
      </c>
      <c r="D790">
        <v>0.77</v>
      </c>
      <c r="E790" s="10">
        <v>797</v>
      </c>
      <c r="F790">
        <v>0.87403874447366325</v>
      </c>
      <c r="G790" s="10">
        <v>0.82099999999999995</v>
      </c>
      <c r="H790">
        <v>811</v>
      </c>
      <c r="I790">
        <v>11.507254783503184</v>
      </c>
      <c r="J790">
        <v>0.55700000000000005</v>
      </c>
      <c r="K790" s="12"/>
      <c r="L790" s="12"/>
      <c r="N790" s="10">
        <v>801</v>
      </c>
      <c r="O790">
        <v>11.726460285670077</v>
      </c>
      <c r="P790" s="10">
        <v>0.66900000000000004</v>
      </c>
      <c r="Q790" s="10">
        <v>818</v>
      </c>
      <c r="R790">
        <v>23.74159106829735</v>
      </c>
      <c r="S790">
        <v>0.71199999999999997</v>
      </c>
    </row>
    <row r="791" spans="2:19" x14ac:dyDescent="0.3">
      <c r="B791" s="10">
        <v>843</v>
      </c>
      <c r="C791">
        <v>36.598469927872543</v>
      </c>
      <c r="D791">
        <v>0.60699999999999998</v>
      </c>
      <c r="E791" s="10">
        <v>798</v>
      </c>
      <c r="F791">
        <v>0.7136496464611084</v>
      </c>
      <c r="G791" s="10">
        <v>0.94299999999999995</v>
      </c>
      <c r="H791">
        <v>812</v>
      </c>
      <c r="I791">
        <v>2.2567583341910251</v>
      </c>
      <c r="J791">
        <v>0.90600000000000003</v>
      </c>
      <c r="K791" s="12"/>
      <c r="L791" s="12"/>
      <c r="N791" s="10">
        <v>802</v>
      </c>
      <c r="O791">
        <v>9.3662268087129252</v>
      </c>
      <c r="P791" s="10">
        <v>0.53200000000000003</v>
      </c>
      <c r="Q791" s="10">
        <v>819</v>
      </c>
      <c r="R791">
        <v>10.615163668500919</v>
      </c>
      <c r="S791">
        <v>0.70699999999999996</v>
      </c>
    </row>
    <row r="792" spans="2:19" x14ac:dyDescent="0.3">
      <c r="B792" s="10">
        <v>844</v>
      </c>
      <c r="C792">
        <v>9.9719611132322523</v>
      </c>
      <c r="D792">
        <v>0.70699999999999996</v>
      </c>
      <c r="E792" s="10">
        <v>799</v>
      </c>
      <c r="F792">
        <v>3.1715284017974339</v>
      </c>
      <c r="G792" s="10">
        <v>0.72099999999999997</v>
      </c>
      <c r="H792">
        <v>813</v>
      </c>
      <c r="I792">
        <v>2.5977239243415307</v>
      </c>
      <c r="J792">
        <v>0.95699999999999996</v>
      </c>
      <c r="K792" s="12"/>
      <c r="L792" s="12"/>
      <c r="N792" s="10">
        <v>803</v>
      </c>
      <c r="O792">
        <v>1.7480774889473265</v>
      </c>
      <c r="P792" s="10">
        <v>0.94399999999999995</v>
      </c>
      <c r="Q792" s="10">
        <v>820</v>
      </c>
      <c r="R792">
        <v>21.284234306565288</v>
      </c>
      <c r="S792">
        <v>0.60299999999999998</v>
      </c>
    </row>
    <row r="793" spans="2:19" x14ac:dyDescent="0.3">
      <c r="B793" s="10">
        <v>845</v>
      </c>
      <c r="C793">
        <v>49.226309038358359</v>
      </c>
      <c r="D793">
        <v>0.80900000000000005</v>
      </c>
      <c r="E793" s="10">
        <v>800</v>
      </c>
      <c r="F793">
        <v>11.578951768645235</v>
      </c>
      <c r="G793" s="10">
        <v>0.748</v>
      </c>
      <c r="H793">
        <v>814</v>
      </c>
      <c r="I793">
        <v>4.6524264916812781</v>
      </c>
      <c r="J793">
        <v>0.78</v>
      </c>
      <c r="K793" s="12"/>
      <c r="L793" s="12"/>
      <c r="N793" s="10">
        <v>804</v>
      </c>
      <c r="O793">
        <v>2.3936536824085959</v>
      </c>
      <c r="P793" s="10">
        <v>0.90300000000000002</v>
      </c>
      <c r="Q793" s="10">
        <v>821</v>
      </c>
      <c r="R793">
        <v>63.783871921452565</v>
      </c>
      <c r="S793">
        <v>0.78100000000000003</v>
      </c>
    </row>
    <row r="794" spans="2:19" x14ac:dyDescent="0.3">
      <c r="B794" s="10">
        <v>846</v>
      </c>
      <c r="C794">
        <v>24.127269216654348</v>
      </c>
      <c r="D794">
        <v>0.62</v>
      </c>
      <c r="E794" s="10">
        <v>801</v>
      </c>
      <c r="F794">
        <v>1.381976597885342</v>
      </c>
      <c r="G794" s="10">
        <v>0.69699999999999995</v>
      </c>
      <c r="H794">
        <v>816</v>
      </c>
      <c r="I794">
        <v>4.5416385396362884</v>
      </c>
      <c r="J794">
        <v>0.75</v>
      </c>
      <c r="K794" s="12"/>
      <c r="L794" s="12"/>
      <c r="N794" s="10">
        <v>805</v>
      </c>
      <c r="O794">
        <v>4.0684289451282192</v>
      </c>
      <c r="P794" s="10">
        <v>0.73099999999999998</v>
      </c>
      <c r="Q794" s="10">
        <v>822</v>
      </c>
      <c r="R794">
        <v>16.850294314223159</v>
      </c>
      <c r="S794">
        <v>0.51800000000000002</v>
      </c>
    </row>
    <row r="795" spans="2:19" x14ac:dyDescent="0.3">
      <c r="B795" s="10">
        <v>847</v>
      </c>
      <c r="C795">
        <v>13.929885377045958</v>
      </c>
      <c r="D795">
        <v>0.82599999999999996</v>
      </c>
      <c r="E795" s="10">
        <v>802</v>
      </c>
      <c r="F795">
        <v>1.0704744696916626</v>
      </c>
      <c r="G795" s="10">
        <v>0.83499999999999996</v>
      </c>
      <c r="H795">
        <v>817</v>
      </c>
      <c r="I795">
        <v>3.5323855308282242</v>
      </c>
      <c r="J795">
        <v>0.83199999999999996</v>
      </c>
      <c r="K795" s="12"/>
      <c r="L795" s="12"/>
      <c r="N795" s="10">
        <v>806</v>
      </c>
      <c r="O795">
        <v>14.410599215379804</v>
      </c>
      <c r="P795" s="10">
        <v>0.63300000000000001</v>
      </c>
      <c r="Q795" s="10">
        <v>823</v>
      </c>
      <c r="R795">
        <v>16.088803542981641</v>
      </c>
      <c r="S795">
        <v>0.80300000000000005</v>
      </c>
    </row>
    <row r="796" spans="2:19" x14ac:dyDescent="0.3">
      <c r="B796" s="10">
        <v>848</v>
      </c>
      <c r="C796">
        <v>14.755472278097805</v>
      </c>
      <c r="D796">
        <v>0.89200000000000002</v>
      </c>
      <c r="E796" s="10">
        <v>803</v>
      </c>
      <c r="F796">
        <v>7.9227968265911954</v>
      </c>
      <c r="G796" s="10">
        <v>0.59799999999999998</v>
      </c>
      <c r="H796">
        <v>819</v>
      </c>
      <c r="I796">
        <v>4.8138300462500707</v>
      </c>
      <c r="J796">
        <v>0.54100000000000004</v>
      </c>
      <c r="K796" s="12"/>
      <c r="L796" s="12"/>
      <c r="N796" s="10">
        <v>807</v>
      </c>
      <c r="O796">
        <v>5.3165701249132988</v>
      </c>
      <c r="P796" s="10">
        <v>0.86</v>
      </c>
      <c r="Q796" s="10">
        <v>824</v>
      </c>
      <c r="R796">
        <v>9.3662268087129252</v>
      </c>
      <c r="S796">
        <v>0.88800000000000001</v>
      </c>
    </row>
    <row r="797" spans="2:19" x14ac:dyDescent="0.3">
      <c r="B797" s="10">
        <v>849</v>
      </c>
      <c r="C797">
        <v>3.7762789755305186</v>
      </c>
      <c r="D797">
        <v>1</v>
      </c>
      <c r="E797" s="10">
        <v>804</v>
      </c>
      <c r="F797">
        <v>1.2360774464742066</v>
      </c>
      <c r="G797" s="10">
        <v>0.755</v>
      </c>
      <c r="H797">
        <v>821</v>
      </c>
      <c r="I797">
        <v>3.7253605245148118</v>
      </c>
      <c r="J797">
        <v>0.82199999999999995</v>
      </c>
      <c r="K797" s="12"/>
      <c r="L797" s="12"/>
      <c r="N797" s="10">
        <v>808</v>
      </c>
      <c r="O797">
        <v>7.5272278921735021</v>
      </c>
      <c r="P797" s="10">
        <v>0.74099999999999999</v>
      </c>
      <c r="Q797" s="10">
        <v>825</v>
      </c>
      <c r="R797">
        <v>20.020384828534873</v>
      </c>
      <c r="S797">
        <v>0.48799999999999999</v>
      </c>
    </row>
    <row r="798" spans="2:19" x14ac:dyDescent="0.3">
      <c r="B798" s="10">
        <v>850</v>
      </c>
      <c r="C798">
        <v>2.1704806646271009</v>
      </c>
      <c r="D798">
        <v>1</v>
      </c>
      <c r="E798" s="10">
        <v>805</v>
      </c>
      <c r="F798">
        <v>0.94406974388262965</v>
      </c>
      <c r="G798" s="10">
        <v>0.77400000000000002</v>
      </c>
      <c r="H798" s="12"/>
      <c r="I798" s="12"/>
      <c r="K798" s="12"/>
      <c r="L798" s="12"/>
      <c r="N798" s="10">
        <v>809</v>
      </c>
      <c r="O798">
        <v>6.8264608207552877</v>
      </c>
      <c r="P798" s="10">
        <v>0.747</v>
      </c>
      <c r="Q798" s="10">
        <v>826</v>
      </c>
      <c r="R798">
        <v>24.772998618704769</v>
      </c>
      <c r="S798">
        <v>0.72099999999999997</v>
      </c>
    </row>
    <row r="799" spans="2:19" x14ac:dyDescent="0.3">
      <c r="B799" s="10">
        <v>851</v>
      </c>
      <c r="C799">
        <v>22.292272075993825</v>
      </c>
      <c r="D799">
        <v>0.68300000000000005</v>
      </c>
      <c r="E799" s="10">
        <v>806</v>
      </c>
      <c r="F799">
        <v>0.87403874447366325</v>
      </c>
      <c r="G799" s="10">
        <v>1</v>
      </c>
      <c r="H799" s="12"/>
      <c r="I799" s="12"/>
      <c r="K799" s="12"/>
      <c r="L799" s="12"/>
      <c r="N799" s="10">
        <v>810</v>
      </c>
      <c r="O799">
        <v>4.1305459565838483</v>
      </c>
      <c r="P799" s="10">
        <v>0.56899999999999995</v>
      </c>
      <c r="Q799" s="10">
        <v>827</v>
      </c>
      <c r="R799">
        <v>15.426226723051945</v>
      </c>
      <c r="S799">
        <v>0.56399999999999995</v>
      </c>
    </row>
    <row r="800" spans="2:19" x14ac:dyDescent="0.3">
      <c r="B800" s="10">
        <v>852</v>
      </c>
      <c r="C800">
        <v>4.3556020498381072</v>
      </c>
      <c r="D800">
        <v>0.69799999999999995</v>
      </c>
      <c r="E800" s="10">
        <v>807</v>
      </c>
      <c r="F800">
        <v>3.9573787284315491</v>
      </c>
      <c r="G800" s="10">
        <v>0.79400000000000004</v>
      </c>
      <c r="H800" s="12"/>
      <c r="I800" s="12"/>
      <c r="K800" s="12"/>
      <c r="L800" s="12"/>
      <c r="N800" s="10">
        <v>811</v>
      </c>
      <c r="O800">
        <v>16.766970253373863</v>
      </c>
      <c r="P800" s="10">
        <v>0.58399999999999996</v>
      </c>
      <c r="Q800" s="10">
        <v>828</v>
      </c>
      <c r="R800">
        <v>13.003315405727481</v>
      </c>
      <c r="S800">
        <v>0.47499999999999998</v>
      </c>
    </row>
    <row r="801" spans="2:19" x14ac:dyDescent="0.3">
      <c r="B801" s="10">
        <v>853</v>
      </c>
      <c r="C801">
        <v>9.9719611132322523</v>
      </c>
      <c r="D801">
        <v>0.88</v>
      </c>
      <c r="E801" s="10">
        <v>808</v>
      </c>
      <c r="F801">
        <v>1.8194567365868921</v>
      </c>
      <c r="G801" s="10">
        <v>0.83699999999999997</v>
      </c>
      <c r="H801" s="12"/>
      <c r="I801" s="12"/>
      <c r="K801" s="12"/>
      <c r="L801" s="12"/>
      <c r="N801" s="10">
        <v>812</v>
      </c>
      <c r="O801">
        <v>4.1765274766092144</v>
      </c>
      <c r="P801" s="10">
        <v>0.72499999999999998</v>
      </c>
      <c r="Q801" s="10">
        <v>829</v>
      </c>
      <c r="R801">
        <v>19.59939720110286</v>
      </c>
      <c r="S801">
        <v>0.66900000000000004</v>
      </c>
    </row>
    <row r="802" spans="2:19" x14ac:dyDescent="0.3">
      <c r="B802" s="10">
        <v>854</v>
      </c>
      <c r="C802">
        <v>15.384902709028314</v>
      </c>
      <c r="D802">
        <v>0.84799999999999998</v>
      </c>
      <c r="E802" s="10">
        <v>809</v>
      </c>
      <c r="F802">
        <v>1.1283791670955126</v>
      </c>
      <c r="G802" s="10">
        <v>0.84499999999999997</v>
      </c>
      <c r="H802" s="12"/>
      <c r="I802" s="12"/>
      <c r="K802" s="12"/>
      <c r="L802" s="12"/>
      <c r="N802" s="10">
        <v>813</v>
      </c>
      <c r="O802">
        <v>17.086656419784791</v>
      </c>
      <c r="P802" s="10">
        <v>0.379</v>
      </c>
      <c r="Q802" s="10">
        <v>831</v>
      </c>
      <c r="R802">
        <v>23.474626194284298</v>
      </c>
      <c r="S802">
        <v>0.56899999999999995</v>
      </c>
    </row>
    <row r="803" spans="2:19" x14ac:dyDescent="0.3">
      <c r="B803" s="10">
        <v>855</v>
      </c>
      <c r="C803">
        <v>19.337798589516783</v>
      </c>
      <c r="D803">
        <v>0.55500000000000005</v>
      </c>
      <c r="E803" s="10">
        <v>810</v>
      </c>
      <c r="F803">
        <v>0.7136496464611084</v>
      </c>
      <c r="G803" s="10">
        <v>0.94099999999999995</v>
      </c>
      <c r="H803" s="12"/>
      <c r="I803" s="12"/>
      <c r="K803" s="12"/>
      <c r="L803" s="12"/>
      <c r="N803" s="10">
        <v>814</v>
      </c>
      <c r="O803">
        <v>16.660318747018781</v>
      </c>
      <c r="P803" s="10">
        <v>0.57299999999999995</v>
      </c>
      <c r="Q803" s="10">
        <v>832</v>
      </c>
      <c r="R803">
        <v>16.343979212096333</v>
      </c>
      <c r="S803">
        <v>0.69699999999999995</v>
      </c>
    </row>
    <row r="804" spans="2:19" x14ac:dyDescent="0.3">
      <c r="B804" s="10">
        <v>856</v>
      </c>
      <c r="C804">
        <v>43.564789284262972</v>
      </c>
      <c r="D804">
        <v>0.73099999999999998</v>
      </c>
      <c r="E804" s="10">
        <v>811</v>
      </c>
      <c r="F804">
        <v>1.0704744696916626</v>
      </c>
      <c r="G804" s="10">
        <v>0.91300000000000003</v>
      </c>
      <c r="H804" s="12"/>
      <c r="I804" s="12"/>
      <c r="K804" s="12"/>
      <c r="L804" s="12"/>
      <c r="N804" s="10">
        <v>815</v>
      </c>
      <c r="O804">
        <v>4.0996051017755537</v>
      </c>
      <c r="P804" s="10">
        <v>0.57199999999999995</v>
      </c>
      <c r="Q804" s="10">
        <v>833</v>
      </c>
      <c r="R804">
        <v>27.978342912030691</v>
      </c>
      <c r="S804">
        <v>0.58599999999999997</v>
      </c>
    </row>
    <row r="805" spans="2:19" x14ac:dyDescent="0.3">
      <c r="B805" s="10">
        <v>857</v>
      </c>
      <c r="C805">
        <v>92.658413401610076</v>
      </c>
      <c r="D805">
        <v>0.65100000000000002</v>
      </c>
      <c r="E805" s="10">
        <v>812</v>
      </c>
      <c r="F805">
        <v>1.0704744696916626</v>
      </c>
      <c r="G805" s="10">
        <v>0.94299999999999995</v>
      </c>
      <c r="H805" s="12"/>
      <c r="I805" s="12"/>
      <c r="K805" s="12"/>
      <c r="L805" s="12"/>
      <c r="N805" s="10">
        <v>816</v>
      </c>
      <c r="O805">
        <v>4.773990767770651</v>
      </c>
      <c r="P805" s="10">
        <v>0.77900000000000003</v>
      </c>
      <c r="Q805" s="10">
        <v>834</v>
      </c>
      <c r="R805">
        <v>31.021193528148398</v>
      </c>
      <c r="S805">
        <v>0.83099999999999996</v>
      </c>
    </row>
    <row r="806" spans="2:19" x14ac:dyDescent="0.3">
      <c r="B806" s="10">
        <v>858</v>
      </c>
      <c r="C806">
        <v>15.071361410992473</v>
      </c>
      <c r="D806">
        <v>0.86599999999999999</v>
      </c>
      <c r="E806" s="10">
        <v>813</v>
      </c>
      <c r="F806">
        <v>0.87403874447366325</v>
      </c>
      <c r="G806" s="10">
        <v>0.88700000000000001</v>
      </c>
      <c r="H806" s="12"/>
      <c r="I806" s="12"/>
      <c r="K806" s="12"/>
      <c r="L806" s="12"/>
      <c r="N806" s="10">
        <v>817</v>
      </c>
      <c r="O806">
        <v>5.0209703231304035</v>
      </c>
      <c r="P806" s="10">
        <v>0.92700000000000005</v>
      </c>
      <c r="Q806" s="10">
        <v>835</v>
      </c>
      <c r="R806">
        <v>20.020384828534873</v>
      </c>
      <c r="S806">
        <v>0.61899999999999999</v>
      </c>
    </row>
    <row r="807" spans="2:19" x14ac:dyDescent="0.3">
      <c r="B807" s="10">
        <v>859</v>
      </c>
      <c r="C807">
        <v>17.94087391709359</v>
      </c>
      <c r="D807">
        <v>0.68</v>
      </c>
      <c r="E807" s="10">
        <v>814</v>
      </c>
      <c r="F807">
        <v>1.5138795132120959</v>
      </c>
      <c r="G807" s="10">
        <v>0.71599999999999997</v>
      </c>
      <c r="H807" s="12"/>
      <c r="I807" s="12"/>
      <c r="K807" s="12"/>
      <c r="L807" s="12"/>
      <c r="N807" s="10">
        <v>818</v>
      </c>
      <c r="O807">
        <v>12.084724894722394</v>
      </c>
      <c r="P807" s="10">
        <v>0.77900000000000003</v>
      </c>
      <c r="Q807" s="10">
        <v>836</v>
      </c>
      <c r="R807">
        <v>17.216566615163021</v>
      </c>
      <c r="S807">
        <v>0.501</v>
      </c>
    </row>
    <row r="808" spans="2:19" x14ac:dyDescent="0.3">
      <c r="B808" s="10">
        <v>860</v>
      </c>
      <c r="C808">
        <v>9.2292862965010674</v>
      </c>
      <c r="D808">
        <v>0.80800000000000005</v>
      </c>
      <c r="E808" s="10">
        <v>815</v>
      </c>
      <c r="F808">
        <v>0.79788456080286541</v>
      </c>
      <c r="G808" s="10">
        <v>0.60699999999999998</v>
      </c>
      <c r="H808" s="12"/>
      <c r="I808" s="12"/>
      <c r="K808" s="12"/>
      <c r="L808" s="12"/>
      <c r="N808" s="10">
        <v>819</v>
      </c>
      <c r="O808">
        <v>24.888371552065365</v>
      </c>
      <c r="P808" s="10">
        <v>0.629</v>
      </c>
      <c r="Q808" s="10">
        <v>837</v>
      </c>
      <c r="R808">
        <v>24.98283460356684</v>
      </c>
      <c r="S808">
        <v>0.77600000000000002</v>
      </c>
    </row>
    <row r="809" spans="2:19" x14ac:dyDescent="0.3">
      <c r="B809" s="10">
        <v>861</v>
      </c>
      <c r="C809">
        <v>10.433694507453072</v>
      </c>
      <c r="D809">
        <v>1</v>
      </c>
      <c r="E809" s="10">
        <v>816</v>
      </c>
      <c r="F809">
        <v>0.94406974388262965</v>
      </c>
      <c r="G809" s="10">
        <v>0.88500000000000001</v>
      </c>
      <c r="H809" s="12"/>
      <c r="I809" s="12"/>
      <c r="K809" s="12"/>
      <c r="L809" s="12"/>
      <c r="N809" s="10">
        <v>820</v>
      </c>
      <c r="O809">
        <v>3.441093978088511</v>
      </c>
      <c r="P809" s="10">
        <v>0.92</v>
      </c>
      <c r="Q809" s="10">
        <v>838</v>
      </c>
      <c r="R809">
        <v>12.924744804801888</v>
      </c>
      <c r="S809">
        <v>0.89800000000000002</v>
      </c>
    </row>
    <row r="810" spans="2:19" x14ac:dyDescent="0.3">
      <c r="B810" s="10">
        <v>862</v>
      </c>
      <c r="C810">
        <v>20.175596210566653</v>
      </c>
      <c r="D810">
        <v>0.61099999999999999</v>
      </c>
      <c r="E810" s="10">
        <v>817</v>
      </c>
      <c r="F810">
        <v>2.1110041228223762</v>
      </c>
      <c r="G810" s="10">
        <v>0.753</v>
      </c>
      <c r="H810" s="12"/>
      <c r="I810" s="12"/>
      <c r="K810" s="12"/>
      <c r="L810" s="12"/>
      <c r="N810" s="10">
        <v>821</v>
      </c>
      <c r="O810">
        <v>7.7686262891483402</v>
      </c>
      <c r="P810" s="10">
        <v>0.41799999999999998</v>
      </c>
      <c r="Q810" s="10">
        <v>839</v>
      </c>
      <c r="R810">
        <v>27.33613522071229</v>
      </c>
      <c r="S810">
        <v>0.76300000000000001</v>
      </c>
    </row>
    <row r="811" spans="2:19" x14ac:dyDescent="0.3">
      <c r="B811" s="10">
        <v>863</v>
      </c>
      <c r="C811">
        <v>18.201563931159576</v>
      </c>
      <c r="D811">
        <v>0.82599999999999996</v>
      </c>
      <c r="E811" s="10">
        <v>818</v>
      </c>
      <c r="F811">
        <v>0.87403874447366325</v>
      </c>
      <c r="G811" s="10">
        <v>0.84599999999999997</v>
      </c>
      <c r="H811" s="12"/>
      <c r="I811" s="12"/>
      <c r="K811" s="12"/>
      <c r="L811" s="12"/>
      <c r="N811" s="10">
        <v>822</v>
      </c>
      <c r="O811">
        <v>6.302783019883921</v>
      </c>
      <c r="P811" s="10">
        <v>0.80300000000000005</v>
      </c>
      <c r="Q811" s="10">
        <v>840</v>
      </c>
      <c r="R811">
        <v>17.034414936978127</v>
      </c>
      <c r="S811">
        <v>0.69099999999999995</v>
      </c>
    </row>
    <row r="812" spans="2:19" x14ac:dyDescent="0.3">
      <c r="B812" s="10">
        <v>864</v>
      </c>
      <c r="C812">
        <v>19.819041337834626</v>
      </c>
      <c r="D812">
        <v>0.85799999999999998</v>
      </c>
      <c r="E812" s="10">
        <v>819</v>
      </c>
      <c r="F812">
        <v>0.3568248232305542</v>
      </c>
      <c r="G812" s="10">
        <v>0.88400000000000001</v>
      </c>
      <c r="H812" s="12"/>
      <c r="I812" s="12"/>
      <c r="K812" s="12"/>
      <c r="L812" s="12"/>
      <c r="N812" s="10">
        <v>823</v>
      </c>
      <c r="O812">
        <v>4.9314171699869007</v>
      </c>
      <c r="P812" s="10">
        <v>0.93899999999999995</v>
      </c>
      <c r="Q812" s="10">
        <v>841</v>
      </c>
      <c r="R812">
        <v>38.416298055675888</v>
      </c>
      <c r="S812">
        <v>0.434</v>
      </c>
    </row>
    <row r="813" spans="2:19" x14ac:dyDescent="0.3">
      <c r="B813" s="10">
        <v>865</v>
      </c>
      <c r="C813">
        <v>19.940729921966028</v>
      </c>
      <c r="D813">
        <v>0.59</v>
      </c>
      <c r="E813" s="10">
        <v>820</v>
      </c>
      <c r="F813">
        <v>0.50462650440403201</v>
      </c>
      <c r="G813" s="10">
        <v>0.96699999999999997</v>
      </c>
      <c r="H813" s="12"/>
      <c r="I813" s="12"/>
      <c r="K813" s="12"/>
      <c r="L813" s="12"/>
      <c r="N813" s="10">
        <v>824</v>
      </c>
      <c r="O813">
        <v>8.4891317713892391</v>
      </c>
      <c r="P813" s="10">
        <v>0.67</v>
      </c>
      <c r="Q813" s="10">
        <v>842</v>
      </c>
      <c r="R813">
        <v>17.755396680345562</v>
      </c>
      <c r="S813">
        <v>0.53900000000000003</v>
      </c>
    </row>
    <row r="814" spans="2:19" x14ac:dyDescent="0.3">
      <c r="B814" s="10">
        <v>866</v>
      </c>
      <c r="C814">
        <v>21.7546118967464</v>
      </c>
      <c r="D814">
        <v>0.69199999999999995</v>
      </c>
      <c r="E814" s="10">
        <v>821</v>
      </c>
      <c r="F814">
        <v>1.1834540545406396</v>
      </c>
      <c r="G814" s="10">
        <v>0.74399999999999999</v>
      </c>
      <c r="H814" s="12"/>
      <c r="I814" s="12"/>
      <c r="K814" s="12"/>
      <c r="L814" s="12"/>
      <c r="N814" s="10">
        <v>825</v>
      </c>
      <c r="O814">
        <v>1.8881394877652593</v>
      </c>
      <c r="P814" s="10">
        <v>0.53500000000000003</v>
      </c>
      <c r="Q814" s="10">
        <v>843</v>
      </c>
      <c r="R814">
        <v>26.873434275763568</v>
      </c>
      <c r="S814">
        <v>0.72899999999999998</v>
      </c>
    </row>
    <row r="815" spans="2:19" x14ac:dyDescent="0.3">
      <c r="B815" s="10">
        <v>867</v>
      </c>
      <c r="C815">
        <v>63.947349013277488</v>
      </c>
      <c r="D815">
        <v>0.877</v>
      </c>
      <c r="E815" s="10">
        <v>822</v>
      </c>
      <c r="F815">
        <v>2.3669081090812791</v>
      </c>
      <c r="G815" s="10">
        <v>0.68300000000000005</v>
      </c>
      <c r="H815" s="12"/>
      <c r="I815" s="12"/>
      <c r="K815" s="12"/>
      <c r="L815" s="12"/>
      <c r="N815" s="10">
        <v>826</v>
      </c>
      <c r="O815">
        <v>7.8501461110721928</v>
      </c>
      <c r="P815" s="10">
        <v>0.72599999999999998</v>
      </c>
      <c r="Q815" s="10">
        <v>844</v>
      </c>
      <c r="R815">
        <v>22.56758334191025</v>
      </c>
      <c r="S815">
        <v>0.79300000000000004</v>
      </c>
    </row>
    <row r="816" spans="2:19" x14ac:dyDescent="0.3">
      <c r="B816" s="10">
        <v>868</v>
      </c>
      <c r="C816">
        <v>18.071688997561054</v>
      </c>
      <c r="D816">
        <v>0.77</v>
      </c>
      <c r="E816" s="10">
        <v>823</v>
      </c>
      <c r="F816">
        <v>1.7841241161527712</v>
      </c>
      <c r="G816" s="10">
        <v>0.79800000000000004</v>
      </c>
      <c r="H816" s="12"/>
      <c r="I816" s="12"/>
      <c r="K816" s="12"/>
      <c r="L816" s="12"/>
      <c r="N816" s="10">
        <v>827</v>
      </c>
      <c r="O816">
        <v>5.4115163798060095</v>
      </c>
      <c r="P816" s="10">
        <v>0.628</v>
      </c>
      <c r="Q816" s="10">
        <v>845</v>
      </c>
      <c r="R816">
        <v>7.7768167250437523</v>
      </c>
      <c r="S816">
        <v>0.74299999999999999</v>
      </c>
    </row>
    <row r="817" spans="2:19" x14ac:dyDescent="0.3">
      <c r="B817" s="10">
        <v>869</v>
      </c>
      <c r="C817">
        <v>17.26825704513849</v>
      </c>
      <c r="D817">
        <v>0.89200000000000002</v>
      </c>
      <c r="E817" s="10">
        <v>824</v>
      </c>
      <c r="F817">
        <v>0.79788456080286541</v>
      </c>
      <c r="G817" s="10">
        <v>0.91900000000000004</v>
      </c>
      <c r="H817" s="12"/>
      <c r="I817" s="12"/>
      <c r="K817" s="12"/>
      <c r="L817" s="12"/>
      <c r="N817" s="10">
        <v>828</v>
      </c>
      <c r="O817">
        <v>11.507254783503184</v>
      </c>
      <c r="P817" s="10">
        <v>0.64500000000000002</v>
      </c>
      <c r="Q817" s="10">
        <v>846</v>
      </c>
      <c r="R817">
        <v>51.971630436240631</v>
      </c>
      <c r="S817">
        <v>0.42599999999999999</v>
      </c>
    </row>
    <row r="818" spans="2:19" x14ac:dyDescent="0.3">
      <c r="B818" s="10">
        <v>870</v>
      </c>
      <c r="C818">
        <v>5.7536273917515919</v>
      </c>
      <c r="D818">
        <v>1</v>
      </c>
      <c r="E818" s="10">
        <v>825</v>
      </c>
      <c r="F818">
        <v>0.7136496464611084</v>
      </c>
      <c r="G818" s="10">
        <v>0.621</v>
      </c>
      <c r="H818" s="12"/>
      <c r="I818" s="12"/>
      <c r="K818" s="12"/>
      <c r="L818" s="12"/>
      <c r="N818" s="10">
        <v>829</v>
      </c>
      <c r="O818">
        <v>2.763953195770684</v>
      </c>
      <c r="P818" s="10">
        <v>0.73599999999999999</v>
      </c>
      <c r="Q818" s="10">
        <v>847</v>
      </c>
      <c r="R818">
        <v>75.724247197771987</v>
      </c>
      <c r="S818">
        <v>0.63900000000000001</v>
      </c>
    </row>
    <row r="819" spans="2:19" x14ac:dyDescent="0.3">
      <c r="B819" s="10">
        <v>871</v>
      </c>
      <c r="C819">
        <v>94.829511527559333</v>
      </c>
      <c r="D819">
        <v>0.65200000000000002</v>
      </c>
      <c r="E819" s="10">
        <v>826</v>
      </c>
      <c r="F819">
        <v>0.87403874447366325</v>
      </c>
      <c r="G819" s="10">
        <v>0.84299999999999997</v>
      </c>
      <c r="H819" s="12"/>
      <c r="I819" s="12"/>
      <c r="K819" s="12"/>
      <c r="L819" s="12"/>
      <c r="N819" s="10">
        <v>830</v>
      </c>
      <c r="O819">
        <v>3.3662786498064814</v>
      </c>
      <c r="P819" s="10">
        <v>0.66500000000000004</v>
      </c>
      <c r="Q819" s="10">
        <v>848</v>
      </c>
      <c r="R819">
        <v>19.222229732321487</v>
      </c>
      <c r="S819">
        <v>0.76400000000000001</v>
      </c>
    </row>
    <row r="820" spans="2:19" x14ac:dyDescent="0.3">
      <c r="B820" s="10">
        <v>872</v>
      </c>
      <c r="C820">
        <v>26.016420622007413</v>
      </c>
      <c r="D820">
        <v>0.64900000000000002</v>
      </c>
      <c r="E820" s="10">
        <v>827</v>
      </c>
      <c r="F820">
        <v>0.33913379081997602</v>
      </c>
      <c r="G820" s="10">
        <v>0.80900000000000005</v>
      </c>
      <c r="H820" s="12"/>
      <c r="I820" s="12"/>
      <c r="K820" s="12"/>
      <c r="L820" s="12"/>
      <c r="N820" s="10">
        <v>831</v>
      </c>
      <c r="O820">
        <v>1.5957691216057308</v>
      </c>
      <c r="P820" s="10">
        <v>0.95799999999999996</v>
      </c>
      <c r="Q820" s="10">
        <v>849</v>
      </c>
      <c r="R820">
        <v>20.329622628593818</v>
      </c>
      <c r="S820">
        <v>0.67900000000000005</v>
      </c>
    </row>
    <row r="821" spans="2:19" x14ac:dyDescent="0.3">
      <c r="B821" s="10">
        <v>873</v>
      </c>
      <c r="C821">
        <v>36.01103270266993</v>
      </c>
      <c r="D821">
        <v>0.877</v>
      </c>
      <c r="E821" s="10">
        <v>828</v>
      </c>
      <c r="F821">
        <v>1.3351162356249091</v>
      </c>
      <c r="G821" s="10">
        <v>0.91900000000000004</v>
      </c>
      <c r="H821" s="12"/>
      <c r="I821" s="12"/>
      <c r="K821" s="12"/>
      <c r="L821" s="12"/>
      <c r="N821" s="10">
        <v>832</v>
      </c>
      <c r="O821">
        <v>6.1182712113156432</v>
      </c>
      <c r="P821" s="10">
        <v>0.55500000000000005</v>
      </c>
      <c r="Q821" s="10">
        <v>850</v>
      </c>
      <c r="R821">
        <v>8.1758838114662584</v>
      </c>
      <c r="S821">
        <v>0.60399999999999998</v>
      </c>
    </row>
    <row r="822" spans="2:19" x14ac:dyDescent="0.3">
      <c r="B822" s="10">
        <v>874</v>
      </c>
      <c r="C822">
        <v>75.39396941079346</v>
      </c>
      <c r="D822">
        <v>0.70899999999999996</v>
      </c>
      <c r="E822" s="10">
        <v>829</v>
      </c>
      <c r="F822">
        <v>0.94406974388262965</v>
      </c>
      <c r="G822" s="10">
        <v>0.73199999999999998</v>
      </c>
      <c r="H822" s="12"/>
      <c r="I822" s="12"/>
      <c r="K822" s="12"/>
      <c r="L822" s="12"/>
      <c r="N822" s="10">
        <v>833</v>
      </c>
      <c r="O822">
        <v>8.5786505748685453</v>
      </c>
      <c r="P822" s="10">
        <v>0.72299999999999998</v>
      </c>
      <c r="Q822" s="10">
        <v>851</v>
      </c>
      <c r="R822">
        <v>63.455654280961852</v>
      </c>
      <c r="S822">
        <v>0.55500000000000005</v>
      </c>
    </row>
    <row r="823" spans="2:19" x14ac:dyDescent="0.3">
      <c r="B823" s="10">
        <v>875</v>
      </c>
      <c r="C823">
        <v>14.9142531983748</v>
      </c>
      <c r="D823">
        <v>0.76400000000000001</v>
      </c>
      <c r="E823" s="10">
        <v>830</v>
      </c>
      <c r="F823">
        <v>0.61803872323710329</v>
      </c>
      <c r="G823" s="10">
        <v>0.88</v>
      </c>
      <c r="H823" s="12"/>
      <c r="I823" s="12"/>
      <c r="K823" s="12"/>
      <c r="L823" s="12"/>
      <c r="N823" s="10">
        <v>834</v>
      </c>
      <c r="O823">
        <v>30.912235091040241</v>
      </c>
      <c r="P823" s="10">
        <v>0.34499999999999997</v>
      </c>
      <c r="Q823" s="10">
        <v>852</v>
      </c>
      <c r="R823">
        <v>28.714977436356996</v>
      </c>
      <c r="S823">
        <v>0.69799999999999995</v>
      </c>
    </row>
    <row r="824" spans="2:19" x14ac:dyDescent="0.3">
      <c r="B824" s="10">
        <v>876</v>
      </c>
      <c r="C824">
        <v>3.0695231927842155</v>
      </c>
      <c r="D824">
        <v>1</v>
      </c>
      <c r="E824" s="10">
        <v>831</v>
      </c>
      <c r="F824">
        <v>1.009253008808064</v>
      </c>
      <c r="G824" s="10">
        <v>0.81100000000000005</v>
      </c>
      <c r="H824" s="12"/>
      <c r="I824" s="12"/>
      <c r="K824" s="12"/>
      <c r="L824" s="12"/>
      <c r="N824" s="10">
        <v>835</v>
      </c>
      <c r="O824">
        <v>4.5695873482905078</v>
      </c>
      <c r="P824" s="10">
        <v>0.88200000000000001</v>
      </c>
      <c r="Q824" s="10">
        <v>853</v>
      </c>
      <c r="R824">
        <v>23.915250437639891</v>
      </c>
      <c r="S824">
        <v>0.77200000000000002</v>
      </c>
    </row>
    <row r="825" spans="2:19" x14ac:dyDescent="0.3">
      <c r="B825" s="10">
        <v>877</v>
      </c>
      <c r="C825">
        <v>111.39965830589523</v>
      </c>
      <c r="D825">
        <v>0.48099999999999998</v>
      </c>
      <c r="E825" s="10">
        <v>832</v>
      </c>
      <c r="F825">
        <v>6.4129273576850814</v>
      </c>
      <c r="G825" s="10">
        <v>0.64200000000000002</v>
      </c>
      <c r="H825" s="12"/>
      <c r="I825" s="12"/>
      <c r="K825" s="12"/>
      <c r="L825" s="12"/>
      <c r="N825" s="10">
        <v>836</v>
      </c>
      <c r="O825">
        <v>5.304582352895193</v>
      </c>
      <c r="P825" s="10">
        <v>0.86599999999999999</v>
      </c>
      <c r="Q825" s="10">
        <v>854</v>
      </c>
      <c r="R825">
        <v>27.066991595680015</v>
      </c>
      <c r="S825">
        <v>0.72299999999999998</v>
      </c>
    </row>
    <row r="826" spans="2:19" x14ac:dyDescent="0.3">
      <c r="B826" s="10">
        <v>878</v>
      </c>
      <c r="C826">
        <v>8.7038929745110138</v>
      </c>
      <c r="D826">
        <v>0.85699999999999998</v>
      </c>
      <c r="E826" s="10">
        <v>833</v>
      </c>
      <c r="F826">
        <v>0.50462650440403201</v>
      </c>
      <c r="G826" s="10">
        <v>1</v>
      </c>
      <c r="H826" s="12"/>
      <c r="I826" s="12"/>
      <c r="K826" s="12"/>
      <c r="L826" s="12"/>
      <c r="N826" s="10">
        <v>837</v>
      </c>
      <c r="O826">
        <v>45.722335991292745</v>
      </c>
      <c r="P826" s="10">
        <v>0.22</v>
      </c>
      <c r="Q826" s="10">
        <v>855</v>
      </c>
      <c r="R826">
        <v>4.5695873482905078</v>
      </c>
      <c r="S826">
        <v>0.77600000000000002</v>
      </c>
    </row>
    <row r="827" spans="2:19" x14ac:dyDescent="0.3">
      <c r="B827" s="10">
        <v>879</v>
      </c>
      <c r="C827">
        <v>23.832586114527231</v>
      </c>
      <c r="D827">
        <v>0.84299999999999997</v>
      </c>
      <c r="E827" s="10">
        <v>834</v>
      </c>
      <c r="F827">
        <v>1.1834540545406396</v>
      </c>
      <c r="G827" s="10">
        <v>0.89500000000000002</v>
      </c>
      <c r="H827" s="12"/>
      <c r="I827" s="12"/>
      <c r="K827" s="12"/>
      <c r="L827" s="12"/>
      <c r="N827" s="10">
        <v>838</v>
      </c>
      <c r="O827">
        <v>5.4932483295608758</v>
      </c>
      <c r="P827" s="10">
        <v>0.85299999999999998</v>
      </c>
      <c r="Q827" s="10">
        <v>856</v>
      </c>
      <c r="R827">
        <v>11.914957374576321</v>
      </c>
      <c r="S827">
        <v>0.64900000000000002</v>
      </c>
    </row>
    <row r="828" spans="2:19" x14ac:dyDescent="0.3">
      <c r="B828" s="10">
        <v>880</v>
      </c>
      <c r="C828">
        <v>13.231418571003069</v>
      </c>
      <c r="D828">
        <v>0.60199999999999998</v>
      </c>
      <c r="E828" s="10">
        <v>835</v>
      </c>
      <c r="F828">
        <v>0.61803872323710329</v>
      </c>
      <c r="G828" s="10">
        <v>1</v>
      </c>
      <c r="H828" s="12"/>
      <c r="I828" s="12"/>
      <c r="K828" s="12"/>
      <c r="L828" s="12"/>
      <c r="N828" s="10">
        <v>839</v>
      </c>
      <c r="O828">
        <v>4.4136793080657757</v>
      </c>
      <c r="P828" s="10">
        <v>0.86699999999999999</v>
      </c>
      <c r="Q828" s="10">
        <v>857</v>
      </c>
      <c r="R828">
        <v>48.027083601257957</v>
      </c>
      <c r="S828">
        <v>0.84299999999999997</v>
      </c>
    </row>
    <row r="829" spans="2:19" x14ac:dyDescent="0.3">
      <c r="B829" s="10">
        <v>881</v>
      </c>
      <c r="C829">
        <v>7.2163354536543096</v>
      </c>
      <c r="D829">
        <v>0.78</v>
      </c>
      <c r="E829" s="10">
        <v>836</v>
      </c>
      <c r="F829">
        <v>7.1275702616623153</v>
      </c>
      <c r="G829" s="10">
        <v>0.66700000000000004</v>
      </c>
      <c r="H829" s="12"/>
      <c r="I829" s="12"/>
      <c r="K829" s="12"/>
      <c r="L829" s="12"/>
      <c r="N829" s="10">
        <v>840</v>
      </c>
      <c r="O829">
        <v>3.6563663957157262</v>
      </c>
      <c r="P829" s="10">
        <v>0.67800000000000005</v>
      </c>
      <c r="Q829" s="10">
        <v>858</v>
      </c>
      <c r="R829">
        <v>43.125642058926516</v>
      </c>
      <c r="S829">
        <v>0.64900000000000002</v>
      </c>
    </row>
    <row r="830" spans="2:19" x14ac:dyDescent="0.3">
      <c r="B830" s="10">
        <v>882</v>
      </c>
      <c r="C830">
        <v>29.025895451325134</v>
      </c>
      <c r="D830">
        <v>0.45400000000000001</v>
      </c>
      <c r="E830" s="10">
        <v>837</v>
      </c>
      <c r="F830">
        <v>0.50462650440403201</v>
      </c>
      <c r="G830" s="10">
        <v>0.80400000000000005</v>
      </c>
      <c r="H830" s="12"/>
      <c r="I830" s="12"/>
      <c r="K830" s="12"/>
      <c r="L830" s="12"/>
      <c r="N830" s="10">
        <v>841</v>
      </c>
      <c r="O830">
        <v>5.9814739995303894</v>
      </c>
      <c r="P830" s="10">
        <v>0.81499999999999995</v>
      </c>
      <c r="Q830" s="10">
        <v>859</v>
      </c>
      <c r="R830">
        <v>10.905070998313775</v>
      </c>
      <c r="S830">
        <v>0.82</v>
      </c>
    </row>
    <row r="831" spans="2:19" x14ac:dyDescent="0.3">
      <c r="B831" s="10">
        <v>883</v>
      </c>
      <c r="C831">
        <v>17.809097972483869</v>
      </c>
      <c r="D831">
        <v>0.89800000000000002</v>
      </c>
      <c r="E831" s="10">
        <v>838</v>
      </c>
      <c r="F831">
        <v>1.009253008808064</v>
      </c>
      <c r="G831" s="10">
        <v>0.88100000000000001</v>
      </c>
      <c r="H831" s="12"/>
      <c r="I831" s="12"/>
      <c r="K831" s="12"/>
      <c r="L831" s="12"/>
      <c r="N831" s="10">
        <v>842</v>
      </c>
      <c r="O831">
        <v>7.6530398573258118</v>
      </c>
      <c r="P831" s="10">
        <v>0.84599999999999997</v>
      </c>
      <c r="Q831" s="10">
        <v>860</v>
      </c>
      <c r="R831">
        <v>12.089991717763775</v>
      </c>
      <c r="S831">
        <v>0.73399999999999999</v>
      </c>
    </row>
    <row r="832" spans="2:19" x14ac:dyDescent="0.3">
      <c r="B832" s="10">
        <v>884</v>
      </c>
      <c r="C832">
        <v>6.8821879561770221</v>
      </c>
      <c r="D832">
        <v>0.98199999999999998</v>
      </c>
      <c r="E832" s="10">
        <v>839</v>
      </c>
      <c r="F832">
        <v>1.2360774464742066</v>
      </c>
      <c r="G832" s="10">
        <v>0.85199999999999998</v>
      </c>
      <c r="H832" s="12"/>
      <c r="I832" s="12"/>
      <c r="K832" s="12"/>
      <c r="L832" s="12"/>
      <c r="N832" s="10">
        <v>843</v>
      </c>
      <c r="O832">
        <v>11.893566051444646</v>
      </c>
      <c r="P832" s="10">
        <v>0.69299999999999995</v>
      </c>
      <c r="Q832" s="10">
        <v>861</v>
      </c>
      <c r="R832">
        <v>19.112624764393775</v>
      </c>
      <c r="S832">
        <v>0.63700000000000001</v>
      </c>
    </row>
    <row r="833" spans="2:19" x14ac:dyDescent="0.3">
      <c r="B833" s="10">
        <v>885</v>
      </c>
      <c r="C833">
        <v>25.464895447136996</v>
      </c>
      <c r="D833">
        <v>0.434</v>
      </c>
      <c r="E833" s="10">
        <v>840</v>
      </c>
      <c r="F833">
        <v>0.50462650440403201</v>
      </c>
      <c r="G833" s="10">
        <v>0.438</v>
      </c>
      <c r="H833" s="12"/>
      <c r="I833" s="12"/>
      <c r="K833" s="12"/>
      <c r="L833" s="12"/>
      <c r="N833" s="10">
        <v>844</v>
      </c>
      <c r="O833">
        <v>16.3634432885565</v>
      </c>
      <c r="P833" s="10">
        <v>0.79500000000000004</v>
      </c>
      <c r="Q833" s="10">
        <v>862</v>
      </c>
      <c r="R833">
        <v>5.2076868476185245</v>
      </c>
      <c r="S833">
        <v>0.92200000000000004</v>
      </c>
    </row>
    <row r="834" spans="2:19" x14ac:dyDescent="0.3">
      <c r="B834" s="10">
        <v>886</v>
      </c>
      <c r="C834">
        <v>17.404128466903916</v>
      </c>
      <c r="D834">
        <v>0.51900000000000002</v>
      </c>
      <c r="E834" s="10">
        <v>841</v>
      </c>
      <c r="F834">
        <v>0.7136496464611084</v>
      </c>
      <c r="G834" s="10">
        <v>0.83599999999999997</v>
      </c>
      <c r="H834" s="12"/>
      <c r="I834" s="12"/>
      <c r="K834" s="12"/>
      <c r="L834" s="12"/>
      <c r="N834" s="10">
        <v>845</v>
      </c>
      <c r="O834">
        <v>2.3398568422792878</v>
      </c>
      <c r="P834" s="10">
        <v>0.91900000000000004</v>
      </c>
      <c r="Q834" s="10">
        <v>863</v>
      </c>
      <c r="R834">
        <v>29.678731729098292</v>
      </c>
      <c r="S834">
        <v>0.45900000000000002</v>
      </c>
    </row>
    <row r="835" spans="2:19" x14ac:dyDescent="0.3">
      <c r="B835" s="10">
        <v>887</v>
      </c>
      <c r="C835">
        <v>110.43944446997195</v>
      </c>
      <c r="D835">
        <v>0.51200000000000001</v>
      </c>
      <c r="E835" s="10">
        <v>842</v>
      </c>
      <c r="F835">
        <v>0.50462650440403201</v>
      </c>
      <c r="G835" s="10">
        <v>0.85299999999999998</v>
      </c>
      <c r="H835" s="12"/>
      <c r="I835" s="12"/>
      <c r="K835" s="12"/>
      <c r="L835" s="12"/>
      <c r="N835" s="10">
        <v>846</v>
      </c>
      <c r="O835">
        <v>5.1213996740680523</v>
      </c>
      <c r="P835" s="10">
        <v>0.82599999999999996</v>
      </c>
      <c r="Q835" s="10">
        <v>864</v>
      </c>
      <c r="R835">
        <v>17.157301149737091</v>
      </c>
      <c r="S835">
        <v>0.73499999999999999</v>
      </c>
    </row>
    <row r="836" spans="2:19" x14ac:dyDescent="0.3">
      <c r="B836" s="10">
        <v>888</v>
      </c>
      <c r="C836">
        <v>4.3556020498381072</v>
      </c>
      <c r="D836">
        <v>0.85699999999999998</v>
      </c>
      <c r="E836" s="10">
        <v>843</v>
      </c>
      <c r="F836">
        <v>0.79788456080286541</v>
      </c>
      <c r="G836" s="10">
        <v>0.89700000000000002</v>
      </c>
      <c r="H836" s="12"/>
      <c r="I836" s="12"/>
      <c r="K836" s="12"/>
      <c r="L836" s="12"/>
      <c r="N836" s="10">
        <v>847</v>
      </c>
      <c r="O836">
        <v>21.739975138111184</v>
      </c>
      <c r="P836" s="10">
        <v>0.629</v>
      </c>
      <c r="Q836" s="10">
        <v>865</v>
      </c>
      <c r="R836">
        <v>10.111435874406443</v>
      </c>
      <c r="S836">
        <v>0.66700000000000004</v>
      </c>
    </row>
    <row r="837" spans="2:19" x14ac:dyDescent="0.3">
      <c r="B837" s="10">
        <v>889</v>
      </c>
      <c r="C837">
        <v>26.286633503128026</v>
      </c>
      <c r="D837">
        <v>0.32200000000000001</v>
      </c>
      <c r="E837" s="10">
        <v>844</v>
      </c>
      <c r="F837">
        <v>1.1834540545406396</v>
      </c>
      <c r="G837" s="10">
        <v>0.92</v>
      </c>
      <c r="H837" s="12"/>
      <c r="I837" s="12"/>
      <c r="K837" s="12"/>
      <c r="L837" s="12"/>
      <c r="N837" s="10">
        <v>848</v>
      </c>
      <c r="O837">
        <v>4.0527509332654033</v>
      </c>
      <c r="P837" s="10">
        <v>0.84599999999999997</v>
      </c>
      <c r="Q837" s="10">
        <v>866</v>
      </c>
      <c r="R837">
        <v>26.286633503128026</v>
      </c>
      <c r="S837">
        <v>0.69499999999999995</v>
      </c>
    </row>
    <row r="838" spans="2:19" x14ac:dyDescent="0.3">
      <c r="B838" s="10">
        <v>890</v>
      </c>
      <c r="C838">
        <v>14.755472278097805</v>
      </c>
      <c r="D838">
        <v>0.65100000000000002</v>
      </c>
      <c r="E838" s="10">
        <v>845</v>
      </c>
      <c r="F838">
        <v>1.7480774889473265</v>
      </c>
      <c r="G838" s="10">
        <v>0.48099999999999998</v>
      </c>
      <c r="H838" s="12"/>
      <c r="I838" s="12"/>
      <c r="K838" s="12"/>
      <c r="L838" s="12"/>
      <c r="N838" s="10">
        <v>849</v>
      </c>
      <c r="O838">
        <v>9.8821795713894502</v>
      </c>
      <c r="P838" s="10">
        <v>0.77600000000000002</v>
      </c>
      <c r="Q838" s="10">
        <v>867</v>
      </c>
      <c r="R838">
        <v>147.22645825248739</v>
      </c>
      <c r="S838">
        <v>0.72</v>
      </c>
    </row>
    <row r="839" spans="2:19" x14ac:dyDescent="0.3">
      <c r="B839" s="10">
        <v>891</v>
      </c>
      <c r="C839">
        <v>34.740520497748165</v>
      </c>
      <c r="D839">
        <v>0.82</v>
      </c>
      <c r="E839" s="10">
        <v>846</v>
      </c>
      <c r="F839">
        <v>0.3568248232305542</v>
      </c>
      <c r="G839" s="10">
        <v>0.53900000000000003</v>
      </c>
      <c r="H839" s="12"/>
      <c r="I839" s="12"/>
      <c r="K839" s="12"/>
      <c r="L839" s="12"/>
      <c r="N839" s="10">
        <v>850</v>
      </c>
      <c r="O839">
        <v>4.9571688707758019</v>
      </c>
      <c r="P839" s="10">
        <v>0.63700000000000001</v>
      </c>
      <c r="Q839" s="10">
        <v>868</v>
      </c>
      <c r="R839">
        <v>5.9601496036686061</v>
      </c>
      <c r="S839">
        <v>0.57299999999999995</v>
      </c>
    </row>
    <row r="840" spans="2:19" x14ac:dyDescent="0.3">
      <c r="B840" s="10">
        <v>892</v>
      </c>
      <c r="C840">
        <v>19.940729921966028</v>
      </c>
      <c r="D840">
        <v>0.54400000000000004</v>
      </c>
      <c r="E840" s="10">
        <v>847</v>
      </c>
      <c r="F840">
        <v>7.037685577673801</v>
      </c>
      <c r="G840" s="10">
        <v>0.62</v>
      </c>
      <c r="H840" s="12"/>
      <c r="I840" s="12"/>
      <c r="K840" s="12"/>
      <c r="L840" s="12"/>
      <c r="N840" s="10">
        <v>851</v>
      </c>
      <c r="O840">
        <v>5.4700209598571305</v>
      </c>
      <c r="P840" s="10">
        <v>0.80800000000000005</v>
      </c>
      <c r="Q840" s="10">
        <v>869</v>
      </c>
      <c r="R840">
        <v>17.517155313611116</v>
      </c>
      <c r="S840">
        <v>0.68500000000000005</v>
      </c>
    </row>
    <row r="841" spans="2:19" x14ac:dyDescent="0.3">
      <c r="B841" s="10">
        <v>893</v>
      </c>
      <c r="C841">
        <v>48.646099718731548</v>
      </c>
      <c r="D841">
        <v>0.50900000000000001</v>
      </c>
      <c r="E841" s="10">
        <v>848</v>
      </c>
      <c r="F841">
        <v>1.9544100476116797</v>
      </c>
      <c r="G841" s="10">
        <v>0.753</v>
      </c>
      <c r="H841" s="12"/>
      <c r="I841" s="12"/>
      <c r="K841" s="12"/>
      <c r="L841" s="12"/>
      <c r="N841" s="10">
        <v>852</v>
      </c>
      <c r="O841">
        <v>60.978428697733506</v>
      </c>
      <c r="P841" s="10">
        <v>0.57899999999999996</v>
      </c>
      <c r="Q841" s="10">
        <v>870</v>
      </c>
      <c r="R841">
        <v>101.49580870454101</v>
      </c>
      <c r="S841">
        <v>0.59199999999999997</v>
      </c>
    </row>
    <row r="842" spans="2:19" x14ac:dyDescent="0.3">
      <c r="B842" s="10">
        <v>895</v>
      </c>
      <c r="C842">
        <v>22.079932556035896</v>
      </c>
      <c r="D842">
        <v>0.67800000000000005</v>
      </c>
      <c r="E842" s="10">
        <v>849</v>
      </c>
      <c r="F842">
        <v>1.2360774464742066</v>
      </c>
      <c r="G842" s="10">
        <v>0.755</v>
      </c>
      <c r="H842" s="12"/>
      <c r="I842" s="12"/>
      <c r="K842" s="12"/>
      <c r="L842" s="12"/>
      <c r="N842" s="10">
        <v>853</v>
      </c>
      <c r="O842">
        <v>2.2567583341910251</v>
      </c>
      <c r="P842" s="10">
        <v>0.91400000000000003</v>
      </c>
      <c r="Q842" s="10">
        <v>871</v>
      </c>
      <c r="R842">
        <v>18.558321498747173</v>
      </c>
      <c r="S842">
        <v>0.79400000000000004</v>
      </c>
    </row>
    <row r="843" spans="2:19" x14ac:dyDescent="0.3">
      <c r="B843" s="10">
        <v>896</v>
      </c>
      <c r="C843">
        <v>24.22470033186038</v>
      </c>
      <c r="D843">
        <v>0.68500000000000005</v>
      </c>
      <c r="E843" s="10">
        <v>850</v>
      </c>
      <c r="F843">
        <v>0.33913379081997602</v>
      </c>
      <c r="G843" s="10">
        <v>0.91600000000000004</v>
      </c>
      <c r="H843" s="12"/>
      <c r="I843" s="12"/>
      <c r="K843" s="12"/>
      <c r="L843" s="12"/>
      <c r="N843" s="10">
        <v>854</v>
      </c>
      <c r="O843">
        <v>9.2637112063767386</v>
      </c>
      <c r="P843" s="10">
        <v>0.65900000000000003</v>
      </c>
      <c r="Q843" s="10">
        <v>872</v>
      </c>
      <c r="R843">
        <v>56.2166156397479</v>
      </c>
      <c r="S843">
        <v>0.63300000000000001</v>
      </c>
    </row>
    <row r="844" spans="2:19" x14ac:dyDescent="0.3">
      <c r="B844" s="10">
        <v>897</v>
      </c>
      <c r="C844">
        <v>12.111036105696767</v>
      </c>
      <c r="D844">
        <v>0.96</v>
      </c>
      <c r="E844" s="10">
        <v>851</v>
      </c>
      <c r="F844">
        <v>1.1283791670955126</v>
      </c>
      <c r="G844" s="10">
        <v>0.77900000000000003</v>
      </c>
      <c r="H844" s="12"/>
      <c r="I844" s="12"/>
      <c r="K844" s="12"/>
      <c r="L844" s="12"/>
      <c r="N844" s="10">
        <v>855</v>
      </c>
      <c r="O844">
        <v>15.829514913726197</v>
      </c>
      <c r="P844" s="10">
        <v>0.68500000000000005</v>
      </c>
      <c r="Q844" s="10">
        <v>873</v>
      </c>
      <c r="R844">
        <v>26.364018424188018</v>
      </c>
      <c r="S844">
        <v>0.52</v>
      </c>
    </row>
    <row r="845" spans="2:19" x14ac:dyDescent="0.3">
      <c r="B845" s="10">
        <v>898</v>
      </c>
      <c r="C845">
        <v>6.1494076526633306</v>
      </c>
      <c r="D845">
        <v>0.82</v>
      </c>
      <c r="E845" s="10">
        <v>852</v>
      </c>
      <c r="F845">
        <v>1.2865501965161374</v>
      </c>
      <c r="G845" s="10">
        <v>0.75</v>
      </c>
      <c r="H845" s="12"/>
      <c r="I845" s="12"/>
      <c r="K845" s="12"/>
      <c r="L845" s="12"/>
      <c r="N845" s="10">
        <v>856</v>
      </c>
      <c r="O845">
        <v>1.7112717355495808</v>
      </c>
      <c r="P845" s="10">
        <v>1</v>
      </c>
      <c r="Q845" s="10">
        <v>874</v>
      </c>
      <c r="R845">
        <v>7.5102937247332546</v>
      </c>
      <c r="S845">
        <v>0.83599999999999997</v>
      </c>
    </row>
    <row r="846" spans="2:19" x14ac:dyDescent="0.3">
      <c r="B846" s="10">
        <v>899</v>
      </c>
      <c r="C846">
        <v>29.749433734869836</v>
      </c>
      <c r="D846">
        <v>0.53900000000000003</v>
      </c>
      <c r="E846" s="10">
        <v>853</v>
      </c>
      <c r="F846">
        <v>1.2865501965161374</v>
      </c>
      <c r="G846" s="10">
        <v>0.82399999999999995</v>
      </c>
      <c r="H846" s="12"/>
      <c r="I846" s="12"/>
      <c r="K846" s="12"/>
      <c r="L846" s="12"/>
      <c r="N846" s="10">
        <v>857</v>
      </c>
      <c r="O846">
        <v>6.5407070491730073</v>
      </c>
      <c r="P846" s="10">
        <v>0.74199999999999999</v>
      </c>
      <c r="Q846" s="10">
        <v>875</v>
      </c>
      <c r="R846">
        <v>18.047012925779562</v>
      </c>
      <c r="S846">
        <v>0.65400000000000003</v>
      </c>
    </row>
    <row r="847" spans="2:19" x14ac:dyDescent="0.3">
      <c r="B847" s="10">
        <v>900</v>
      </c>
      <c r="C847">
        <v>13.929885377045958</v>
      </c>
      <c r="D847">
        <v>0.53700000000000003</v>
      </c>
      <c r="E847" s="10">
        <v>854</v>
      </c>
      <c r="F847">
        <v>1.1834540545406396</v>
      </c>
      <c r="G847" s="10">
        <v>0.755</v>
      </c>
      <c r="H847" s="12"/>
      <c r="I847" s="12"/>
      <c r="K847" s="12"/>
      <c r="L847" s="12"/>
      <c r="N847" s="10">
        <v>858</v>
      </c>
      <c r="O847">
        <v>4.2069026220984442</v>
      </c>
      <c r="P847" s="10">
        <v>0.75</v>
      </c>
      <c r="Q847" s="10">
        <v>876</v>
      </c>
      <c r="R847">
        <v>11.373703783073152</v>
      </c>
      <c r="S847">
        <v>0.70599999999999996</v>
      </c>
    </row>
    <row r="848" spans="2:19" x14ac:dyDescent="0.3">
      <c r="B848" s="10">
        <v>901</v>
      </c>
      <c r="C848">
        <v>7.8420322627944063</v>
      </c>
      <c r="D848">
        <v>0.753</v>
      </c>
      <c r="E848" s="10">
        <v>856</v>
      </c>
      <c r="F848">
        <v>2.4977737626138796</v>
      </c>
      <c r="G848" s="10">
        <v>0.67600000000000005</v>
      </c>
      <c r="H848" s="12"/>
      <c r="I848" s="12"/>
      <c r="K848" s="12"/>
      <c r="L848" s="12"/>
      <c r="N848" s="10">
        <v>859</v>
      </c>
      <c r="O848">
        <v>3.2897623212397704</v>
      </c>
      <c r="P848" s="10">
        <v>0.84499999999999997</v>
      </c>
      <c r="Q848" s="10">
        <v>877</v>
      </c>
      <c r="R848">
        <v>15.696236870863475</v>
      </c>
      <c r="S848">
        <v>0.85299999999999998</v>
      </c>
    </row>
    <row r="849" spans="2:19" x14ac:dyDescent="0.3">
      <c r="B849" s="10">
        <v>902</v>
      </c>
      <c r="C849">
        <v>9.72634043069759</v>
      </c>
      <c r="D849">
        <v>0.76400000000000001</v>
      </c>
      <c r="E849" s="10">
        <v>857</v>
      </c>
      <c r="F849">
        <v>1.4712264360219256</v>
      </c>
      <c r="G849" s="10">
        <v>0.92600000000000005</v>
      </c>
      <c r="H849" s="12"/>
      <c r="I849" s="12"/>
      <c r="K849" s="12"/>
      <c r="L849" s="12"/>
      <c r="N849" s="10">
        <v>860</v>
      </c>
      <c r="O849">
        <v>2.3398568422792878</v>
      </c>
      <c r="P849" s="10">
        <v>0.85299999999999998</v>
      </c>
      <c r="Q849" s="10">
        <v>878</v>
      </c>
      <c r="R849">
        <v>51.589268461182023</v>
      </c>
      <c r="S849">
        <v>0.747</v>
      </c>
    </row>
    <row r="850" spans="2:19" x14ac:dyDescent="0.3">
      <c r="B850" s="10">
        <v>903</v>
      </c>
      <c r="C850">
        <v>7.8420322627944063</v>
      </c>
      <c r="D850">
        <v>0.84599999999999997</v>
      </c>
      <c r="E850" s="10">
        <v>858</v>
      </c>
      <c r="F850">
        <v>1.0704744696916626</v>
      </c>
      <c r="G850" s="10">
        <v>0.85799999999999998</v>
      </c>
      <c r="H850" s="12"/>
      <c r="I850" s="12"/>
      <c r="K850" s="12"/>
      <c r="L850" s="12"/>
      <c r="N850" s="10">
        <v>861</v>
      </c>
      <c r="O850">
        <v>9.8950553808522983</v>
      </c>
      <c r="P850" s="10">
        <v>0.48499999999999999</v>
      </c>
      <c r="Q850" s="10">
        <v>879</v>
      </c>
      <c r="R850">
        <v>5.0082750554739608</v>
      </c>
      <c r="S850">
        <v>0.71899999999999997</v>
      </c>
    </row>
    <row r="851" spans="2:19" x14ac:dyDescent="0.3">
      <c r="B851" s="10">
        <v>904</v>
      </c>
      <c r="C851">
        <v>11.715597420637607</v>
      </c>
      <c r="D851">
        <v>0.95299999999999996</v>
      </c>
      <c r="E851" s="10">
        <v>859</v>
      </c>
      <c r="F851">
        <v>0.33913379081997602</v>
      </c>
      <c r="G851" s="10">
        <v>0.80900000000000005</v>
      </c>
      <c r="H851" s="12"/>
      <c r="I851" s="12"/>
      <c r="K851" s="12"/>
      <c r="L851" s="12"/>
      <c r="N851" s="10">
        <v>862</v>
      </c>
      <c r="O851">
        <v>13.379741402200711</v>
      </c>
      <c r="P851" s="10">
        <v>0.65800000000000003</v>
      </c>
      <c r="Q851" s="10">
        <v>880</v>
      </c>
      <c r="R851">
        <v>45.482219474550924</v>
      </c>
      <c r="S851">
        <v>0.77300000000000002</v>
      </c>
    </row>
    <row r="852" spans="2:19" x14ac:dyDescent="0.3">
      <c r="B852" s="10">
        <v>905</v>
      </c>
      <c r="C852">
        <v>207.84088783009526</v>
      </c>
      <c r="D852">
        <v>0.38900000000000001</v>
      </c>
      <c r="E852" s="10">
        <v>860</v>
      </c>
      <c r="F852">
        <v>0.3568248232305542</v>
      </c>
      <c r="G852" s="10">
        <v>0.91400000000000003</v>
      </c>
      <c r="H852" s="12"/>
      <c r="I852" s="12"/>
      <c r="K852" s="12"/>
      <c r="L852" s="12"/>
      <c r="N852" s="10">
        <v>863</v>
      </c>
      <c r="O852">
        <v>5.5851919256200571</v>
      </c>
      <c r="P852" s="10">
        <v>0.60599999999999998</v>
      </c>
      <c r="Q852" s="10">
        <v>881</v>
      </c>
      <c r="R852">
        <v>33.355010331126941</v>
      </c>
      <c r="S852">
        <v>0.68100000000000005</v>
      </c>
    </row>
    <row r="853" spans="2:19" x14ac:dyDescent="0.3">
      <c r="B853" s="10">
        <v>906</v>
      </c>
      <c r="C853">
        <v>38.673951093732278</v>
      </c>
      <c r="D853">
        <v>0.83399999999999996</v>
      </c>
      <c r="E853" s="10">
        <v>861</v>
      </c>
      <c r="F853">
        <v>0.3568248232305542</v>
      </c>
      <c r="G853" s="10">
        <v>1</v>
      </c>
      <c r="H853" s="12"/>
      <c r="I853" s="12"/>
      <c r="K853" s="12"/>
      <c r="L853" s="12"/>
      <c r="N853" s="10">
        <v>864</v>
      </c>
      <c r="O853">
        <v>3.0277590264241918</v>
      </c>
      <c r="P853" s="10">
        <v>0.627</v>
      </c>
      <c r="Q853" s="10">
        <v>882</v>
      </c>
      <c r="R853">
        <v>7.0737765096228413</v>
      </c>
      <c r="S853">
        <v>0.78900000000000003</v>
      </c>
    </row>
    <row r="854" spans="2:19" x14ac:dyDescent="0.3">
      <c r="B854" s="10">
        <v>907</v>
      </c>
      <c r="C854">
        <v>47.713229884241443</v>
      </c>
      <c r="D854">
        <v>0.32200000000000001</v>
      </c>
      <c r="E854" s="10">
        <v>862</v>
      </c>
      <c r="F854">
        <v>4.5834978442375407</v>
      </c>
      <c r="G854" s="10">
        <v>0.80100000000000005</v>
      </c>
      <c r="H854" s="12"/>
      <c r="I854" s="12"/>
      <c r="K854" s="12"/>
      <c r="L854" s="12"/>
      <c r="N854" s="10">
        <v>865</v>
      </c>
      <c r="O854">
        <v>1.9215604803731712</v>
      </c>
      <c r="P854" s="10">
        <v>0.96399999999999997</v>
      </c>
      <c r="Q854" s="10">
        <v>883</v>
      </c>
      <c r="R854">
        <v>18.103365952629662</v>
      </c>
      <c r="S854">
        <v>0.67</v>
      </c>
    </row>
    <row r="855" spans="2:19" x14ac:dyDescent="0.3">
      <c r="B855" s="10">
        <v>908</v>
      </c>
      <c r="C855">
        <v>13.231418571003069</v>
      </c>
      <c r="D855">
        <v>0.83799999999999997</v>
      </c>
      <c r="E855" s="10">
        <v>863</v>
      </c>
      <c r="F855">
        <v>0.3568248232305542</v>
      </c>
      <c r="G855" s="10">
        <v>0.74</v>
      </c>
      <c r="H855" s="12"/>
      <c r="I855" s="12"/>
      <c r="K855" s="12"/>
      <c r="L855" s="12"/>
      <c r="N855" s="10">
        <v>866</v>
      </c>
      <c r="O855">
        <v>4.0212115361090577</v>
      </c>
      <c r="P855" s="10">
        <v>0.58399999999999996</v>
      </c>
      <c r="Q855" s="10">
        <v>884</v>
      </c>
      <c r="R855">
        <v>50.090376788911378</v>
      </c>
      <c r="S855">
        <v>0.54600000000000004</v>
      </c>
    </row>
    <row r="856" spans="2:19" x14ac:dyDescent="0.3">
      <c r="B856" s="10">
        <v>909</v>
      </c>
      <c r="C856">
        <v>41.163420486319581</v>
      </c>
      <c r="D856">
        <v>0.79600000000000004</v>
      </c>
      <c r="E856" s="10">
        <v>864</v>
      </c>
      <c r="F856">
        <v>1.0704744696916626</v>
      </c>
      <c r="G856" s="10">
        <v>0.84399999999999997</v>
      </c>
      <c r="H856" s="12"/>
      <c r="I856" s="12"/>
      <c r="K856" s="12"/>
      <c r="L856" s="12"/>
      <c r="N856" s="10">
        <v>867</v>
      </c>
      <c r="O856">
        <v>8.2456650240509841</v>
      </c>
      <c r="P856" s="10">
        <v>0.48</v>
      </c>
      <c r="Q856" s="10">
        <v>885</v>
      </c>
      <c r="R856">
        <v>11.556938532445283</v>
      </c>
      <c r="S856">
        <v>0.755</v>
      </c>
    </row>
    <row r="857" spans="2:19" x14ac:dyDescent="0.3">
      <c r="B857" s="10">
        <v>910</v>
      </c>
      <c r="C857">
        <v>8.1368578902564384</v>
      </c>
      <c r="D857">
        <v>0.48899999999999999</v>
      </c>
      <c r="E857" s="10">
        <v>865</v>
      </c>
      <c r="F857">
        <v>2.1996159369293582</v>
      </c>
      <c r="G857" s="10">
        <v>0.71599999999999997</v>
      </c>
      <c r="H857" s="12"/>
      <c r="I857" s="12"/>
      <c r="K857" s="12"/>
      <c r="L857" s="12"/>
      <c r="N857" s="10">
        <v>868</v>
      </c>
      <c r="O857">
        <v>49.280595650091833</v>
      </c>
      <c r="P857" s="10">
        <v>0.60299999999999998</v>
      </c>
      <c r="Q857" s="10">
        <v>886</v>
      </c>
      <c r="R857">
        <v>7.9147574568630983</v>
      </c>
      <c r="S857">
        <v>0.69399999999999995</v>
      </c>
    </row>
    <row r="858" spans="2:19" x14ac:dyDescent="0.3">
      <c r="B858" s="10">
        <v>911</v>
      </c>
      <c r="C858">
        <v>25.369717969729674</v>
      </c>
      <c r="D858">
        <v>0.77</v>
      </c>
      <c r="E858" s="10">
        <v>866</v>
      </c>
      <c r="F858">
        <v>0.50462650440403201</v>
      </c>
      <c r="G858" s="10">
        <v>0.67100000000000004</v>
      </c>
      <c r="H858" s="12"/>
      <c r="I858" s="12"/>
      <c r="K858" s="12"/>
      <c r="L858" s="12"/>
      <c r="N858" s="10">
        <v>870</v>
      </c>
      <c r="O858">
        <v>7.1275702616623153</v>
      </c>
      <c r="P858" s="10">
        <v>0.626</v>
      </c>
      <c r="Q858" s="10">
        <v>887</v>
      </c>
      <c r="R858">
        <v>19.112624764393775</v>
      </c>
      <c r="S858">
        <v>0.69099999999999995</v>
      </c>
    </row>
    <row r="859" spans="2:19" x14ac:dyDescent="0.3">
      <c r="B859" s="10">
        <v>912</v>
      </c>
      <c r="C859">
        <v>19.212291482764975</v>
      </c>
      <c r="D859">
        <v>0.52500000000000002</v>
      </c>
      <c r="E859" s="10">
        <v>867</v>
      </c>
      <c r="F859">
        <v>0.61803872323710329</v>
      </c>
      <c r="G859" s="10">
        <v>0.69599999999999995</v>
      </c>
      <c r="H859" s="12"/>
      <c r="I859" s="12"/>
      <c r="K859" s="12"/>
      <c r="L859" s="12"/>
      <c r="N859" s="10">
        <v>871</v>
      </c>
      <c r="O859">
        <v>10.852403323135505</v>
      </c>
      <c r="P859" s="10">
        <v>0.71299999999999997</v>
      </c>
      <c r="Q859" s="10">
        <v>888</v>
      </c>
      <c r="R859">
        <v>7.364781368494107</v>
      </c>
      <c r="S859">
        <v>0.60099999999999998</v>
      </c>
    </row>
    <row r="860" spans="2:19" x14ac:dyDescent="0.3">
      <c r="B860" s="10">
        <v>913</v>
      </c>
      <c r="C860">
        <v>19.819041337834626</v>
      </c>
      <c r="D860">
        <v>0.80300000000000005</v>
      </c>
      <c r="E860" s="10">
        <v>868</v>
      </c>
      <c r="F860">
        <v>0.7136496464611084</v>
      </c>
      <c r="G860" s="10">
        <v>1</v>
      </c>
      <c r="H860" s="12"/>
      <c r="I860" s="12"/>
      <c r="K860" s="12"/>
      <c r="L860" s="12"/>
      <c r="N860" s="10">
        <v>872</v>
      </c>
      <c r="O860">
        <v>19.537584689812654</v>
      </c>
      <c r="P860" s="10">
        <v>0.84299999999999997</v>
      </c>
      <c r="Q860" s="10">
        <v>889</v>
      </c>
      <c r="R860">
        <v>170.92504971954702</v>
      </c>
      <c r="S860">
        <v>0.36299999999999999</v>
      </c>
    </row>
    <row r="861" spans="2:19" x14ac:dyDescent="0.3">
      <c r="B861" s="10">
        <v>914</v>
      </c>
      <c r="C861">
        <v>23.127644340555779</v>
      </c>
      <c r="D861">
        <v>0.48799999999999999</v>
      </c>
      <c r="E861" s="10">
        <v>869</v>
      </c>
      <c r="F861">
        <v>0.3568248232305542</v>
      </c>
      <c r="G861" s="10">
        <v>1</v>
      </c>
      <c r="H861" s="12"/>
      <c r="I861" s="12"/>
      <c r="K861" s="12"/>
      <c r="L861" s="12"/>
      <c r="N861" s="10">
        <v>873</v>
      </c>
      <c r="O861">
        <v>2.6702324712498182</v>
      </c>
      <c r="P861" s="10">
        <v>0.90700000000000003</v>
      </c>
      <c r="Q861" s="10">
        <v>890</v>
      </c>
      <c r="R861">
        <v>13.322522003587821</v>
      </c>
      <c r="S861">
        <v>0.69499999999999995</v>
      </c>
    </row>
    <row r="862" spans="2:19" x14ac:dyDescent="0.3">
      <c r="B862" s="10">
        <v>915</v>
      </c>
      <c r="C862">
        <v>10.657061855426031</v>
      </c>
      <c r="D862">
        <v>0.66400000000000003</v>
      </c>
      <c r="E862" s="10">
        <v>870</v>
      </c>
      <c r="F862">
        <v>0.61803872323710329</v>
      </c>
      <c r="G862" s="10">
        <v>0.91100000000000003</v>
      </c>
      <c r="H862" s="12"/>
      <c r="I862" s="12"/>
      <c r="K862" s="12"/>
      <c r="L862" s="12"/>
      <c r="N862" s="10">
        <v>874</v>
      </c>
      <c r="O862">
        <v>3.7253605245148118</v>
      </c>
      <c r="P862" s="10">
        <v>0.88200000000000001</v>
      </c>
      <c r="Q862" s="10">
        <v>891</v>
      </c>
      <c r="R862">
        <v>5.2076868476185245</v>
      </c>
      <c r="S862">
        <v>0.92200000000000004</v>
      </c>
    </row>
    <row r="863" spans="2:19" x14ac:dyDescent="0.3">
      <c r="B863" s="10">
        <v>916</v>
      </c>
      <c r="C863">
        <v>18.715453474512532</v>
      </c>
      <c r="D863">
        <v>0.623</v>
      </c>
      <c r="E863" s="10">
        <v>871</v>
      </c>
      <c r="F863">
        <v>0.3568248232305542</v>
      </c>
      <c r="G863" s="10">
        <v>1</v>
      </c>
      <c r="H863" s="12"/>
      <c r="I863" s="12"/>
      <c r="K863" s="12"/>
      <c r="L863" s="12"/>
      <c r="N863" s="10">
        <v>875</v>
      </c>
      <c r="O863">
        <v>4.0684289451282192</v>
      </c>
      <c r="P863" s="10">
        <v>0.85</v>
      </c>
      <c r="Q863" s="10">
        <v>892</v>
      </c>
      <c r="R863">
        <v>40.530650878283545</v>
      </c>
      <c r="S863">
        <v>0.72599999999999998</v>
      </c>
    </row>
    <row r="864" spans="2:19" x14ac:dyDescent="0.3">
      <c r="B864" s="10">
        <v>917</v>
      </c>
      <c r="C864">
        <v>18.840891302487876</v>
      </c>
      <c r="D864">
        <v>0.86699999999999999</v>
      </c>
      <c r="E864" s="10">
        <v>872</v>
      </c>
      <c r="F864">
        <v>1.5553633450087505</v>
      </c>
      <c r="G864" s="10">
        <v>0.86799999999999999</v>
      </c>
      <c r="H864" s="12"/>
      <c r="I864" s="12"/>
      <c r="K864" s="12"/>
      <c r="L864" s="12"/>
      <c r="N864" s="10">
        <v>876</v>
      </c>
      <c r="O864">
        <v>3.1915382432114616</v>
      </c>
      <c r="P864" s="10">
        <v>0.74</v>
      </c>
      <c r="Q864" s="10">
        <v>894</v>
      </c>
      <c r="R864">
        <v>58.740779414579535</v>
      </c>
      <c r="S864">
        <v>0.435</v>
      </c>
    </row>
    <row r="865" spans="2:19" x14ac:dyDescent="0.3">
      <c r="B865" s="10">
        <v>918</v>
      </c>
      <c r="C865">
        <v>79.697445334626835</v>
      </c>
      <c r="D865">
        <v>0.36399999999999999</v>
      </c>
      <c r="E865" s="10">
        <v>873</v>
      </c>
      <c r="F865">
        <v>0.50462650440403201</v>
      </c>
      <c r="G865" s="10">
        <v>0.92200000000000004</v>
      </c>
      <c r="H865" s="12"/>
      <c r="I865" s="12"/>
      <c r="K865" s="12"/>
      <c r="L865" s="12"/>
      <c r="N865" s="10">
        <v>877</v>
      </c>
      <c r="O865">
        <v>6.7325572996129628</v>
      </c>
      <c r="P865" s="10">
        <v>0.58299999999999996</v>
      </c>
      <c r="Q865" s="10">
        <v>895</v>
      </c>
      <c r="R865">
        <v>57.174427912774583</v>
      </c>
      <c r="S865">
        <v>0.498</v>
      </c>
    </row>
    <row r="866" spans="2:19" x14ac:dyDescent="0.3">
      <c r="B866" s="10">
        <v>919</v>
      </c>
      <c r="C866">
        <v>43.781984132731893</v>
      </c>
      <c r="D866">
        <v>0.73399999999999999</v>
      </c>
      <c r="E866" s="10">
        <v>874</v>
      </c>
      <c r="F866">
        <v>1.009253008808064</v>
      </c>
      <c r="G866" s="10">
        <v>0.73599999999999999</v>
      </c>
      <c r="H866" s="12"/>
      <c r="I866" s="12"/>
      <c r="K866" s="12"/>
      <c r="L866" s="12"/>
      <c r="N866" s="10">
        <v>878</v>
      </c>
      <c r="O866">
        <v>4.8925354818356768</v>
      </c>
      <c r="P866" s="10">
        <v>0.75600000000000001</v>
      </c>
      <c r="Q866" s="10">
        <v>896</v>
      </c>
      <c r="R866">
        <v>5.4115163798060095</v>
      </c>
      <c r="S866">
        <v>0.83799999999999997</v>
      </c>
    </row>
    <row r="867" spans="2:19" x14ac:dyDescent="0.3">
      <c r="B867" s="10">
        <v>920</v>
      </c>
      <c r="C867">
        <v>20.754202899266105</v>
      </c>
      <c r="D867">
        <v>0.69599999999999995</v>
      </c>
      <c r="E867" s="10">
        <v>875</v>
      </c>
      <c r="F867">
        <v>1.0704744696916626</v>
      </c>
      <c r="G867" s="10">
        <v>0.84399999999999997</v>
      </c>
      <c r="H867" s="12"/>
      <c r="I867" s="12"/>
      <c r="K867" s="12"/>
      <c r="L867" s="12"/>
      <c r="N867" s="10">
        <v>879</v>
      </c>
      <c r="O867">
        <v>2.5977239243415307</v>
      </c>
      <c r="P867" s="10">
        <v>0.95099999999999996</v>
      </c>
      <c r="Q867" s="10">
        <v>897</v>
      </c>
      <c r="R867">
        <v>28.858724611653752</v>
      </c>
      <c r="S867">
        <v>0.63900000000000001</v>
      </c>
    </row>
    <row r="868" spans="2:19" x14ac:dyDescent="0.3">
      <c r="B868" s="10">
        <v>921</v>
      </c>
      <c r="C868">
        <v>82.067382191620993</v>
      </c>
      <c r="D868">
        <v>0.82899999999999996</v>
      </c>
      <c r="E868" s="10">
        <v>876</v>
      </c>
      <c r="F868">
        <v>3.8098465598998676</v>
      </c>
      <c r="G868" s="10">
        <v>0.83099999999999996</v>
      </c>
      <c r="H868" s="12"/>
      <c r="I868" s="12"/>
      <c r="K868" s="12"/>
      <c r="L868" s="12"/>
      <c r="N868" s="10">
        <v>880</v>
      </c>
      <c r="O868">
        <v>11.693841417795799</v>
      </c>
      <c r="P868" s="10">
        <v>0.76600000000000001</v>
      </c>
      <c r="Q868" s="10">
        <v>898</v>
      </c>
      <c r="R868">
        <v>29.327006537807478</v>
      </c>
      <c r="S868">
        <v>0.55600000000000005</v>
      </c>
    </row>
    <row r="869" spans="2:19" x14ac:dyDescent="0.3">
      <c r="B869" s="10">
        <v>922</v>
      </c>
      <c r="C869">
        <v>20.292009973567222</v>
      </c>
      <c r="D869">
        <v>0.65500000000000003</v>
      </c>
      <c r="E869" s="10">
        <v>877</v>
      </c>
      <c r="F869">
        <v>9.8110605737595105</v>
      </c>
      <c r="G869" s="10">
        <v>0.77400000000000002</v>
      </c>
      <c r="H869" s="12"/>
      <c r="I869" s="12"/>
      <c r="K869" s="12"/>
      <c r="L869" s="12"/>
      <c r="N869" s="10">
        <v>881</v>
      </c>
      <c r="O869">
        <v>5.3642533227854443</v>
      </c>
      <c r="P869" s="10">
        <v>0.80500000000000005</v>
      </c>
      <c r="Q869" s="10">
        <v>899</v>
      </c>
      <c r="R869">
        <v>32.143955739027902</v>
      </c>
      <c r="S869">
        <v>0.83699999999999997</v>
      </c>
    </row>
    <row r="870" spans="2:19" x14ac:dyDescent="0.3">
      <c r="B870" s="10">
        <v>923</v>
      </c>
      <c r="C870">
        <v>19.579898542121139</v>
      </c>
      <c r="D870">
        <v>0.78400000000000003</v>
      </c>
      <c r="E870" s="10">
        <v>878</v>
      </c>
      <c r="F870">
        <v>0.50462650440403201</v>
      </c>
      <c r="G870" s="10">
        <v>0.69699999999999995</v>
      </c>
      <c r="H870" s="12"/>
      <c r="I870" s="12"/>
      <c r="K870" s="12"/>
      <c r="L870" s="12"/>
      <c r="N870" s="10">
        <v>882</v>
      </c>
      <c r="O870">
        <v>1.8881394877652593</v>
      </c>
      <c r="P870" s="10">
        <v>0.92200000000000004</v>
      </c>
      <c r="Q870" s="10">
        <v>900</v>
      </c>
      <c r="R870">
        <v>19.863960705595119</v>
      </c>
      <c r="S870">
        <v>0.76800000000000002</v>
      </c>
    </row>
    <row r="871" spans="2:19" x14ac:dyDescent="0.3">
      <c r="B871" s="10">
        <v>924</v>
      </c>
      <c r="C871">
        <v>21.862619355730917</v>
      </c>
      <c r="D871">
        <v>0.89300000000000002</v>
      </c>
      <c r="E871" s="10">
        <v>879</v>
      </c>
      <c r="F871">
        <v>1.5138795132120959</v>
      </c>
      <c r="G871" s="10">
        <v>0.71399999999999997</v>
      </c>
      <c r="H871" s="12"/>
      <c r="I871" s="12"/>
      <c r="K871" s="12"/>
      <c r="L871" s="12"/>
      <c r="N871" s="10">
        <v>883</v>
      </c>
      <c r="O871">
        <v>6.2926742996331511</v>
      </c>
      <c r="P871" s="10">
        <v>0.86699999999999999</v>
      </c>
      <c r="Q871" s="10">
        <v>901</v>
      </c>
      <c r="R871">
        <v>8.9063361511342389</v>
      </c>
      <c r="S871">
        <v>0.70399999999999996</v>
      </c>
    </row>
    <row r="872" spans="2:19" x14ac:dyDescent="0.3">
      <c r="B872" s="10">
        <v>925</v>
      </c>
      <c r="C872">
        <v>22.920266930333256</v>
      </c>
      <c r="D872">
        <v>0.69299999999999995</v>
      </c>
      <c r="E872" s="10">
        <v>880</v>
      </c>
      <c r="F872">
        <v>0.7136496464611084</v>
      </c>
      <c r="G872" s="10">
        <v>0.77500000000000002</v>
      </c>
      <c r="H872" s="12"/>
      <c r="I872" s="12"/>
      <c r="K872" s="12"/>
      <c r="L872" s="12"/>
      <c r="N872" s="10">
        <v>884</v>
      </c>
      <c r="O872">
        <v>2.7408234736913393</v>
      </c>
      <c r="P872" s="10">
        <v>0.88700000000000001</v>
      </c>
      <c r="Q872" s="10">
        <v>902</v>
      </c>
      <c r="R872">
        <v>13.708762044871522</v>
      </c>
      <c r="S872">
        <v>0.84299999999999997</v>
      </c>
    </row>
    <row r="873" spans="2:19" x14ac:dyDescent="0.3">
      <c r="B873" s="10">
        <v>926</v>
      </c>
      <c r="C873">
        <v>35.349077628745682</v>
      </c>
      <c r="D873">
        <v>0.66900000000000004</v>
      </c>
      <c r="E873" s="10">
        <v>881</v>
      </c>
      <c r="F873">
        <v>1.009253008808064</v>
      </c>
      <c r="G873" s="10">
        <v>0.873</v>
      </c>
      <c r="H873" s="12"/>
      <c r="I873" s="12"/>
      <c r="K873" s="12"/>
      <c r="L873" s="12"/>
      <c r="N873" s="10">
        <v>885</v>
      </c>
      <c r="O873">
        <v>6.302783019883921</v>
      </c>
      <c r="P873" s="10">
        <v>0.59299999999999997</v>
      </c>
      <c r="Q873" s="10">
        <v>903</v>
      </c>
      <c r="R873">
        <v>14.590601491361458</v>
      </c>
      <c r="S873">
        <v>0.79</v>
      </c>
    </row>
    <row r="874" spans="2:19" x14ac:dyDescent="0.3">
      <c r="B874" s="10">
        <v>927</v>
      </c>
      <c r="C874">
        <v>43.183175395275406</v>
      </c>
      <c r="D874">
        <v>0.49399999999999999</v>
      </c>
      <c r="E874" s="10">
        <v>882</v>
      </c>
      <c r="F874">
        <v>1.1834540545406396</v>
      </c>
      <c r="G874" s="10">
        <v>0.76</v>
      </c>
      <c r="H874" s="12"/>
      <c r="I874" s="12"/>
      <c r="K874" s="12"/>
      <c r="L874" s="12"/>
      <c r="N874" s="10">
        <v>886</v>
      </c>
      <c r="O874">
        <v>67.062185469260854</v>
      </c>
      <c r="P874" s="10">
        <v>0.59499999999999997</v>
      </c>
      <c r="Q874" s="10">
        <v>904</v>
      </c>
      <c r="R874">
        <v>14.156549874221284</v>
      </c>
      <c r="S874">
        <v>0.66700000000000004</v>
      </c>
    </row>
    <row r="875" spans="2:19" x14ac:dyDescent="0.3">
      <c r="B875" s="10">
        <v>928</v>
      </c>
      <c r="C875">
        <v>53.643719996435195</v>
      </c>
      <c r="D875">
        <v>0.54</v>
      </c>
      <c r="E875" s="10">
        <v>883</v>
      </c>
      <c r="F875">
        <v>0.7136496464611084</v>
      </c>
      <c r="G875" s="10">
        <v>0.89600000000000002</v>
      </c>
      <c r="H875" s="12"/>
      <c r="I875" s="12"/>
      <c r="K875" s="12"/>
      <c r="L875" s="12"/>
      <c r="N875" s="10">
        <v>887</v>
      </c>
      <c r="O875">
        <v>5.7757143343539132</v>
      </c>
      <c r="P875" s="10">
        <v>0.58499999999999996</v>
      </c>
      <c r="Q875" s="10">
        <v>905</v>
      </c>
      <c r="R875">
        <v>18.389465002594807</v>
      </c>
      <c r="S875">
        <v>0.80500000000000005</v>
      </c>
    </row>
    <row r="876" spans="2:19" x14ac:dyDescent="0.3">
      <c r="B876" s="10">
        <v>929</v>
      </c>
      <c r="C876">
        <v>18.589169224070318</v>
      </c>
      <c r="D876">
        <v>0.99399999999999999</v>
      </c>
      <c r="E876" s="10">
        <v>884</v>
      </c>
      <c r="F876">
        <v>0.79788456080286541</v>
      </c>
      <c r="G876" s="10">
        <v>0.84599999999999997</v>
      </c>
      <c r="H876" s="12"/>
      <c r="I876" s="12"/>
      <c r="K876" s="12"/>
      <c r="L876" s="12"/>
      <c r="N876" s="10">
        <v>888</v>
      </c>
      <c r="O876">
        <v>3.3851375012865379</v>
      </c>
      <c r="P876" s="10">
        <v>0.79200000000000004</v>
      </c>
      <c r="Q876" s="10">
        <v>906</v>
      </c>
      <c r="R876">
        <v>35.684266402570699</v>
      </c>
      <c r="S876">
        <v>0.55500000000000005</v>
      </c>
    </row>
    <row r="877" spans="2:19" x14ac:dyDescent="0.3">
      <c r="B877" s="10">
        <v>930</v>
      </c>
      <c r="C877">
        <v>24.421003311779604</v>
      </c>
      <c r="D877">
        <v>0.70299999999999996</v>
      </c>
      <c r="E877" s="10">
        <v>885</v>
      </c>
      <c r="F877">
        <v>3.8431209607463424</v>
      </c>
      <c r="G877" s="10">
        <v>0.75</v>
      </c>
      <c r="H877" s="12"/>
      <c r="I877" s="12"/>
      <c r="K877" s="12"/>
      <c r="L877" s="12"/>
      <c r="N877" s="10">
        <v>889</v>
      </c>
      <c r="O877">
        <v>3.0277590264241918</v>
      </c>
      <c r="P877" s="10">
        <v>0.77600000000000002</v>
      </c>
      <c r="Q877" s="10">
        <v>907</v>
      </c>
      <c r="R877">
        <v>59.059628620589706</v>
      </c>
      <c r="S877">
        <v>0.32500000000000001</v>
      </c>
    </row>
    <row r="878" spans="2:19" x14ac:dyDescent="0.3">
      <c r="B878" s="10">
        <v>931</v>
      </c>
      <c r="C878">
        <v>27.259174571278585</v>
      </c>
      <c r="D878">
        <v>0.73099999999999998</v>
      </c>
      <c r="E878" s="10">
        <v>886</v>
      </c>
      <c r="F878">
        <v>1.1283791670955126</v>
      </c>
      <c r="G878" s="10">
        <v>0.66100000000000003</v>
      </c>
      <c r="H878" s="12"/>
      <c r="I878" s="12"/>
      <c r="K878" s="12"/>
      <c r="L878" s="12"/>
      <c r="N878" s="10">
        <v>890</v>
      </c>
      <c r="O878">
        <v>16.595231650272787</v>
      </c>
      <c r="P878" s="10">
        <v>0.59199999999999997</v>
      </c>
      <c r="Q878" s="10">
        <v>908</v>
      </c>
      <c r="R878">
        <v>25.231325220201601</v>
      </c>
      <c r="S878">
        <v>0.495</v>
      </c>
    </row>
    <row r="879" spans="2:19" x14ac:dyDescent="0.3">
      <c r="B879" s="10">
        <v>932</v>
      </c>
      <c r="C879">
        <v>105.46331763693235</v>
      </c>
      <c r="D879">
        <v>0.54400000000000004</v>
      </c>
      <c r="E879" s="10">
        <v>887</v>
      </c>
      <c r="F879">
        <v>50.184338388446967</v>
      </c>
      <c r="G879" s="10">
        <v>0.67300000000000004</v>
      </c>
      <c r="H879" s="12"/>
      <c r="I879" s="12"/>
      <c r="K879" s="12"/>
      <c r="L879" s="12"/>
      <c r="N879" s="10">
        <v>891</v>
      </c>
      <c r="O879">
        <v>34.558626896356614</v>
      </c>
      <c r="P879" s="10">
        <v>0.70599999999999996</v>
      </c>
      <c r="Q879" s="10">
        <v>909</v>
      </c>
      <c r="R879">
        <v>8.4213682167299027</v>
      </c>
      <c r="S879">
        <v>0.97199999999999998</v>
      </c>
    </row>
    <row r="880" spans="2:19" x14ac:dyDescent="0.3">
      <c r="B880" s="10">
        <v>933</v>
      </c>
      <c r="C880">
        <v>44.105049330506155</v>
      </c>
      <c r="D880">
        <v>0.67600000000000005</v>
      </c>
      <c r="E880" s="10">
        <v>888</v>
      </c>
      <c r="F880">
        <v>0.87403874447366325</v>
      </c>
      <c r="G880" s="10">
        <v>0.37</v>
      </c>
      <c r="H880" s="12"/>
      <c r="I880" s="12"/>
      <c r="K880" s="12"/>
      <c r="L880" s="12"/>
      <c r="N880" s="10">
        <v>892</v>
      </c>
      <c r="O880">
        <v>7.3474728102097053</v>
      </c>
      <c r="P880" s="10">
        <v>0.71599999999999997</v>
      </c>
      <c r="Q880" s="10">
        <v>910</v>
      </c>
      <c r="R880">
        <v>29.610010984540907</v>
      </c>
      <c r="S880">
        <v>0.83299999999999996</v>
      </c>
    </row>
    <row r="881" spans="2:19" x14ac:dyDescent="0.3">
      <c r="B881" s="10">
        <v>934</v>
      </c>
      <c r="C881">
        <v>79.786062390698248</v>
      </c>
      <c r="D881">
        <v>0.63400000000000001</v>
      </c>
      <c r="E881" s="10">
        <v>889</v>
      </c>
      <c r="F881">
        <v>1.009253008808064</v>
      </c>
      <c r="G881" s="10">
        <v>0.90300000000000002</v>
      </c>
      <c r="H881" s="12"/>
      <c r="I881" s="12"/>
      <c r="K881" s="12"/>
      <c r="L881" s="12"/>
      <c r="N881" s="10">
        <v>893</v>
      </c>
      <c r="O881">
        <v>2.3669081090812791</v>
      </c>
      <c r="P881" s="10">
        <v>0.74</v>
      </c>
      <c r="Q881" s="10">
        <v>911</v>
      </c>
      <c r="R881">
        <v>41.169606288516398</v>
      </c>
      <c r="S881">
        <v>0.69799999999999995</v>
      </c>
    </row>
    <row r="882" spans="2:19" x14ac:dyDescent="0.3">
      <c r="B882" s="10">
        <v>935</v>
      </c>
      <c r="C882">
        <v>10.205439469191727</v>
      </c>
      <c r="D882">
        <v>0.84</v>
      </c>
      <c r="E882" s="10">
        <v>890</v>
      </c>
      <c r="F882">
        <v>1.6736567743768009</v>
      </c>
      <c r="G882" s="10">
        <v>0.623</v>
      </c>
      <c r="H882" s="12"/>
      <c r="I882" s="12"/>
      <c r="K882" s="12"/>
      <c r="L882" s="12"/>
      <c r="N882" s="10">
        <v>895</v>
      </c>
      <c r="O882">
        <v>5.4816469473826785</v>
      </c>
      <c r="P882" s="10">
        <v>0.80500000000000005</v>
      </c>
      <c r="Q882" s="10">
        <v>912</v>
      </c>
      <c r="R882">
        <v>77.062597182769196</v>
      </c>
      <c r="S882">
        <v>0.65500000000000003</v>
      </c>
    </row>
    <row r="883" spans="2:19" x14ac:dyDescent="0.3">
      <c r="B883" s="10">
        <v>936</v>
      </c>
      <c r="C883">
        <v>6.8821879561770221</v>
      </c>
      <c r="D883">
        <v>0.70899999999999996</v>
      </c>
      <c r="E883" s="10">
        <v>891</v>
      </c>
      <c r="F883">
        <v>0.79788456080286541</v>
      </c>
      <c r="G883" s="10">
        <v>0.752</v>
      </c>
      <c r="H883" s="12"/>
      <c r="I883" s="12"/>
      <c r="K883" s="12"/>
      <c r="L883" s="12"/>
      <c r="N883" s="10">
        <v>896</v>
      </c>
      <c r="O883">
        <v>4.145929793656026</v>
      </c>
      <c r="P883" s="10">
        <v>0.79</v>
      </c>
      <c r="Q883" s="10">
        <v>913</v>
      </c>
      <c r="R883">
        <v>12.84073677960901</v>
      </c>
      <c r="S883">
        <v>0.76400000000000001</v>
      </c>
    </row>
    <row r="884" spans="2:19" x14ac:dyDescent="0.3">
      <c r="B884" s="10">
        <v>937</v>
      </c>
      <c r="C884">
        <v>100.54675185778835</v>
      </c>
      <c r="D884">
        <v>0.47</v>
      </c>
      <c r="E884" s="10">
        <v>892</v>
      </c>
      <c r="F884">
        <v>1.009253008808064</v>
      </c>
      <c r="G884" s="10">
        <v>0.73599999999999999</v>
      </c>
      <c r="H884" s="12"/>
      <c r="I884" s="12"/>
      <c r="K884" s="12"/>
      <c r="L884" s="12"/>
      <c r="N884" s="10">
        <v>897</v>
      </c>
      <c r="O884">
        <v>66.283992766109264</v>
      </c>
      <c r="P884" s="10">
        <v>0.61699999999999999</v>
      </c>
      <c r="Q884" s="10">
        <v>914</v>
      </c>
      <c r="R884">
        <v>44.554548299770609</v>
      </c>
      <c r="S884">
        <v>0.62</v>
      </c>
    </row>
    <row r="885" spans="2:19" x14ac:dyDescent="0.3">
      <c r="B885" s="10">
        <v>938</v>
      </c>
      <c r="C885">
        <v>21.7546118967464</v>
      </c>
      <c r="D885">
        <v>0.624</v>
      </c>
      <c r="E885" s="10">
        <v>893</v>
      </c>
      <c r="F885">
        <v>0.50462650440403201</v>
      </c>
      <c r="G885" s="10">
        <v>0.71499999999999997</v>
      </c>
      <c r="H885" s="12"/>
      <c r="I885" s="12"/>
      <c r="K885" s="12"/>
      <c r="L885" s="12"/>
      <c r="N885" s="10">
        <v>898</v>
      </c>
      <c r="O885">
        <v>4.0212115361090577</v>
      </c>
      <c r="P885" s="10">
        <v>0.877</v>
      </c>
      <c r="Q885" s="10">
        <v>915</v>
      </c>
      <c r="R885">
        <v>45.550753694098418</v>
      </c>
      <c r="S885">
        <v>0.35299999999999998</v>
      </c>
    </row>
    <row r="886" spans="2:19" x14ac:dyDescent="0.3">
      <c r="B886" s="10">
        <v>939</v>
      </c>
      <c r="C886">
        <v>37.930999005440576</v>
      </c>
      <c r="D886">
        <v>0.80800000000000005</v>
      </c>
      <c r="E886" s="10">
        <v>894</v>
      </c>
      <c r="F886">
        <v>6.5309666014019667</v>
      </c>
      <c r="G886" s="10">
        <v>0.73699999999999999</v>
      </c>
      <c r="H886" s="12"/>
      <c r="I886" s="12"/>
      <c r="K886" s="12"/>
      <c r="L886" s="12"/>
      <c r="N886" s="10">
        <v>899</v>
      </c>
      <c r="O886">
        <v>13.805939296073046</v>
      </c>
      <c r="P886" s="10">
        <v>0.67800000000000005</v>
      </c>
      <c r="Q886" s="10">
        <v>916</v>
      </c>
      <c r="R886">
        <v>8.1758838114662584</v>
      </c>
      <c r="S886">
        <v>0.64500000000000002</v>
      </c>
    </row>
    <row r="887" spans="2:19" x14ac:dyDescent="0.3">
      <c r="B887" s="10">
        <v>940</v>
      </c>
      <c r="C887">
        <v>6.1494076526633306</v>
      </c>
      <c r="D887">
        <v>1</v>
      </c>
      <c r="E887" s="10">
        <v>895</v>
      </c>
      <c r="F887">
        <v>1.009253008808064</v>
      </c>
      <c r="G887" s="10">
        <v>0.78400000000000003</v>
      </c>
      <c r="H887" s="12"/>
      <c r="I887" s="12"/>
      <c r="K887" s="12"/>
      <c r="L887" s="12"/>
      <c r="N887" s="10">
        <v>900</v>
      </c>
      <c r="O887">
        <v>12.381358616327757</v>
      </c>
      <c r="P887" s="10">
        <v>0.83899999999999997</v>
      </c>
      <c r="Q887" s="10">
        <v>917</v>
      </c>
      <c r="R887">
        <v>37.286059846762093</v>
      </c>
      <c r="S887">
        <v>0.71099999999999997</v>
      </c>
    </row>
    <row r="888" spans="2:19" x14ac:dyDescent="0.3">
      <c r="B888" s="10">
        <v>941</v>
      </c>
      <c r="C888">
        <v>70.763859458687818</v>
      </c>
      <c r="D888">
        <v>0.60499999999999998</v>
      </c>
      <c r="E888" s="10">
        <v>896</v>
      </c>
      <c r="F888">
        <v>0.50462650440403201</v>
      </c>
      <c r="G888" s="10">
        <v>0.77900000000000003</v>
      </c>
      <c r="H888" s="12"/>
      <c r="I888" s="12"/>
      <c r="K888" s="12"/>
      <c r="L888" s="12"/>
      <c r="N888" s="10">
        <v>901</v>
      </c>
      <c r="O888">
        <v>3.0901936161855166</v>
      </c>
      <c r="P888" s="10">
        <v>0.88300000000000001</v>
      </c>
      <c r="Q888" s="10">
        <v>918</v>
      </c>
      <c r="R888">
        <v>18.219043589399995</v>
      </c>
      <c r="S888">
        <v>0.41799999999999998</v>
      </c>
    </row>
    <row r="889" spans="2:19" x14ac:dyDescent="0.3">
      <c r="B889" s="10">
        <v>942</v>
      </c>
      <c r="C889">
        <v>23.531508196571725</v>
      </c>
      <c r="D889">
        <v>0.499</v>
      </c>
      <c r="E889" s="10">
        <v>897</v>
      </c>
      <c r="F889">
        <v>0.94406974388262965</v>
      </c>
      <c r="G889" s="10">
        <v>0.98599999999999999</v>
      </c>
      <c r="H889" s="12"/>
      <c r="I889" s="12"/>
      <c r="K889" s="12"/>
      <c r="L889" s="12"/>
      <c r="N889" s="10">
        <v>902</v>
      </c>
      <c r="O889">
        <v>7.1275702616623153</v>
      </c>
      <c r="P889" s="10">
        <v>0.79800000000000004</v>
      </c>
      <c r="Q889" s="10">
        <v>919</v>
      </c>
      <c r="R889">
        <v>13.241037924197327</v>
      </c>
      <c r="S889">
        <v>0.57399999999999995</v>
      </c>
    </row>
    <row r="890" spans="2:19" x14ac:dyDescent="0.3">
      <c r="B890" s="10">
        <v>943</v>
      </c>
      <c r="C890">
        <v>40.23269110091708</v>
      </c>
      <c r="D890">
        <v>0.749</v>
      </c>
      <c r="E890" s="10">
        <v>898</v>
      </c>
      <c r="F890">
        <v>2.3398568422792878</v>
      </c>
      <c r="G890" s="10">
        <v>0.78600000000000003</v>
      </c>
      <c r="H890" s="12"/>
      <c r="I890" s="12"/>
      <c r="K890" s="12"/>
      <c r="L890" s="12"/>
      <c r="N890" s="10">
        <v>903</v>
      </c>
      <c r="O890">
        <v>8.0027463473596789</v>
      </c>
      <c r="P890" s="10">
        <v>0.55000000000000004</v>
      </c>
      <c r="Q890" s="10">
        <v>921</v>
      </c>
      <c r="R890">
        <v>15.957691216057308</v>
      </c>
      <c r="S890">
        <v>0.58699999999999997</v>
      </c>
    </row>
    <row r="891" spans="2:19" x14ac:dyDescent="0.3">
      <c r="B891" s="10">
        <v>944</v>
      </c>
      <c r="C891">
        <v>30.222872950681008</v>
      </c>
      <c r="D891">
        <v>0.47199999999999998</v>
      </c>
      <c r="E891" s="10">
        <v>899</v>
      </c>
      <c r="F891">
        <v>0.7136496464611084</v>
      </c>
      <c r="G891" s="10">
        <v>0.80500000000000005</v>
      </c>
      <c r="H891" s="12"/>
      <c r="I891" s="12"/>
      <c r="K891" s="12"/>
      <c r="L891" s="12"/>
      <c r="N891" s="10">
        <v>904</v>
      </c>
      <c r="O891">
        <v>1.8194567365868921</v>
      </c>
      <c r="P891" s="10">
        <v>0.80200000000000005</v>
      </c>
      <c r="Q891" s="10">
        <v>922</v>
      </c>
      <c r="R891">
        <v>10.716632257155775</v>
      </c>
      <c r="S891">
        <v>0.54200000000000004</v>
      </c>
    </row>
    <row r="892" spans="2:19" x14ac:dyDescent="0.3">
      <c r="B892" s="10">
        <v>945</v>
      </c>
      <c r="C892">
        <v>46.76175353991944</v>
      </c>
      <c r="D892">
        <v>0.311</v>
      </c>
      <c r="E892" s="10">
        <v>900</v>
      </c>
      <c r="F892">
        <v>0.94406974388262965</v>
      </c>
      <c r="G892" s="10">
        <v>0.86599999999999999</v>
      </c>
      <c r="H892" s="12"/>
      <c r="I892" s="12"/>
      <c r="K892" s="12"/>
      <c r="L892" s="12"/>
      <c r="N892" s="10">
        <v>905</v>
      </c>
      <c r="O892">
        <v>3.7253605245148118</v>
      </c>
      <c r="P892" s="10">
        <v>0.83699999999999997</v>
      </c>
      <c r="Q892" s="10">
        <v>923</v>
      </c>
      <c r="R892">
        <v>13.398760233979036</v>
      </c>
      <c r="S892">
        <v>0.53700000000000003</v>
      </c>
    </row>
    <row r="893" spans="2:19" x14ac:dyDescent="0.3">
      <c r="B893" s="10">
        <v>946</v>
      </c>
      <c r="C893">
        <v>48.694496651678143</v>
      </c>
      <c r="D893">
        <v>0.77200000000000002</v>
      </c>
      <c r="E893" s="10">
        <v>901</v>
      </c>
      <c r="F893">
        <v>1.3351162356249091</v>
      </c>
      <c r="G893" s="10">
        <v>0.64</v>
      </c>
      <c r="H893" s="12"/>
      <c r="I893" s="12"/>
      <c r="K893" s="12"/>
      <c r="L893" s="12"/>
      <c r="N893" s="10">
        <v>906</v>
      </c>
      <c r="O893">
        <v>2.763953195770684</v>
      </c>
      <c r="P893" s="10">
        <v>0.65300000000000002</v>
      </c>
      <c r="Q893" s="10">
        <v>924</v>
      </c>
      <c r="R893">
        <v>22.007733250320349</v>
      </c>
      <c r="S893">
        <v>0.52300000000000002</v>
      </c>
    </row>
    <row r="894" spans="2:19" x14ac:dyDescent="0.3">
      <c r="B894" s="10">
        <v>948</v>
      </c>
      <c r="C894">
        <v>19.819041337834626</v>
      </c>
      <c r="D894">
        <v>0.70299999999999996</v>
      </c>
      <c r="E894" s="10">
        <v>902</v>
      </c>
      <c r="F894">
        <v>1.4272992929222168</v>
      </c>
      <c r="G894" s="10">
        <v>0.76900000000000002</v>
      </c>
      <c r="H894" s="12"/>
      <c r="I894" s="12"/>
      <c r="K894" s="12"/>
      <c r="L894" s="12"/>
      <c r="N894" s="10">
        <v>907</v>
      </c>
      <c r="O894">
        <v>6.0238963325203505</v>
      </c>
      <c r="P894" s="10">
        <v>0.65600000000000003</v>
      </c>
      <c r="Q894" s="10">
        <v>925</v>
      </c>
      <c r="R894">
        <v>18.159544104586082</v>
      </c>
      <c r="S894">
        <v>0.77</v>
      </c>
    </row>
    <row r="895" spans="2:19" x14ac:dyDescent="0.3">
      <c r="B895" s="10">
        <v>949</v>
      </c>
      <c r="C895">
        <v>14.432670907308619</v>
      </c>
      <c r="D895">
        <v>0.91200000000000003</v>
      </c>
      <c r="E895" s="10">
        <v>903</v>
      </c>
      <c r="F895">
        <v>0.61803872323710329</v>
      </c>
      <c r="G895" s="10">
        <v>0.85299999999999998</v>
      </c>
      <c r="H895" s="12"/>
      <c r="I895" s="12"/>
      <c r="K895" s="12"/>
      <c r="L895" s="12"/>
      <c r="N895" s="10">
        <v>908</v>
      </c>
      <c r="O895">
        <v>7.9147574568630983</v>
      </c>
      <c r="P895" s="10">
        <v>0.74299999999999999</v>
      </c>
      <c r="Q895" s="10">
        <v>926</v>
      </c>
      <c r="R895">
        <v>70.469063229023291</v>
      </c>
      <c r="S895">
        <v>0.39600000000000002</v>
      </c>
    </row>
    <row r="896" spans="2:19" x14ac:dyDescent="0.3">
      <c r="B896" s="10">
        <v>950</v>
      </c>
      <c r="C896">
        <v>21.317110346291766</v>
      </c>
      <c r="D896">
        <v>0.83399999999999996</v>
      </c>
      <c r="E896" s="10">
        <v>904</v>
      </c>
      <c r="F896">
        <v>0.50462650440403201</v>
      </c>
      <c r="G896" s="10">
        <v>0.55900000000000005</v>
      </c>
      <c r="H896" s="12"/>
      <c r="I896" s="12"/>
      <c r="K896" s="12"/>
      <c r="L896" s="12"/>
      <c r="N896" s="10">
        <v>909</v>
      </c>
      <c r="O896">
        <v>4.3262710626597238</v>
      </c>
      <c r="P896" s="10">
        <v>0.63700000000000001</v>
      </c>
      <c r="Q896" s="10">
        <v>927</v>
      </c>
      <c r="R896">
        <v>39.751950882576949</v>
      </c>
      <c r="S896">
        <v>0.73699999999999999</v>
      </c>
    </row>
    <row r="897" spans="2:19" x14ac:dyDescent="0.3">
      <c r="B897" s="10">
        <v>951</v>
      </c>
      <c r="C897">
        <v>21.972993318243503</v>
      </c>
      <c r="D897">
        <v>0.70499999999999996</v>
      </c>
      <c r="E897" s="10">
        <v>905</v>
      </c>
      <c r="F897">
        <v>0.50462650440403201</v>
      </c>
      <c r="G897" s="10">
        <v>0.71899999999999997</v>
      </c>
      <c r="H897" s="12"/>
      <c r="I897" s="12"/>
      <c r="K897" s="12"/>
      <c r="L897" s="12"/>
      <c r="N897" s="10">
        <v>910</v>
      </c>
      <c r="O897">
        <v>1.6351767622932518</v>
      </c>
      <c r="P897" s="10">
        <v>0.82</v>
      </c>
      <c r="Q897" s="10">
        <v>928</v>
      </c>
      <c r="R897">
        <v>14.52062218391977</v>
      </c>
      <c r="S897">
        <v>0.76</v>
      </c>
    </row>
    <row r="898" spans="2:19" x14ac:dyDescent="0.3">
      <c r="B898" s="10">
        <v>952</v>
      </c>
      <c r="C898">
        <v>7.8420322627944063</v>
      </c>
      <c r="D898">
        <v>0.92200000000000004</v>
      </c>
      <c r="E898" s="10">
        <v>906</v>
      </c>
      <c r="F898">
        <v>0.61803872323710329</v>
      </c>
      <c r="G898" s="10">
        <v>0.378</v>
      </c>
      <c r="H898" s="12"/>
      <c r="I898" s="12"/>
      <c r="K898" s="12"/>
      <c r="L898" s="12"/>
      <c r="N898" s="10">
        <v>911</v>
      </c>
      <c r="O898">
        <v>31.755404570407364</v>
      </c>
      <c r="P898" s="10">
        <v>0.441</v>
      </c>
      <c r="Q898" s="10">
        <v>929</v>
      </c>
      <c r="R898">
        <v>16.599067367797783</v>
      </c>
      <c r="S898">
        <v>0.76600000000000001</v>
      </c>
    </row>
    <row r="899" spans="2:19" x14ac:dyDescent="0.3">
      <c r="B899" s="10">
        <v>953</v>
      </c>
      <c r="C899">
        <v>30.535116155167312</v>
      </c>
      <c r="D899">
        <v>0.746</v>
      </c>
      <c r="E899" s="10">
        <v>907</v>
      </c>
      <c r="F899">
        <v>0.50462650440403201</v>
      </c>
      <c r="G899" s="10">
        <v>0.83799999999999997</v>
      </c>
      <c r="H899" s="12"/>
      <c r="I899" s="12"/>
      <c r="K899" s="12"/>
      <c r="L899" s="12"/>
      <c r="N899" s="10">
        <v>912</v>
      </c>
      <c r="O899">
        <v>6.333012368467128</v>
      </c>
      <c r="P899" s="10">
        <v>0.52700000000000002</v>
      </c>
      <c r="Q899" s="10">
        <v>930</v>
      </c>
      <c r="R899">
        <v>32.177607085963281</v>
      </c>
      <c r="S899">
        <v>0.59899999999999998</v>
      </c>
    </row>
    <row r="900" spans="2:19" x14ac:dyDescent="0.3">
      <c r="B900" s="10">
        <v>954</v>
      </c>
      <c r="C900">
        <v>24.708669767927827</v>
      </c>
      <c r="D900">
        <v>0.73</v>
      </c>
      <c r="E900" s="10">
        <v>908</v>
      </c>
      <c r="F900">
        <v>67.951476871235613</v>
      </c>
      <c r="G900" s="10">
        <v>0.70299999999999996</v>
      </c>
      <c r="H900" s="12"/>
      <c r="I900" s="12"/>
      <c r="K900" s="12"/>
      <c r="L900" s="12"/>
      <c r="N900" s="10">
        <v>913</v>
      </c>
      <c r="O900">
        <v>3.2508288514318702</v>
      </c>
      <c r="P900" s="10">
        <v>0.82</v>
      </c>
      <c r="Q900" s="10">
        <v>931</v>
      </c>
      <c r="R900">
        <v>25.231325220201601</v>
      </c>
      <c r="S900">
        <v>0.629</v>
      </c>
    </row>
    <row r="901" spans="2:19" x14ac:dyDescent="0.3">
      <c r="B901" s="10">
        <v>955</v>
      </c>
      <c r="C901">
        <v>5.7536273917515919</v>
      </c>
      <c r="D901">
        <v>0.8</v>
      </c>
      <c r="E901" s="10">
        <v>909</v>
      </c>
      <c r="F901">
        <v>0.33913379081997602</v>
      </c>
      <c r="G901" s="10">
        <v>0.48399999999999999</v>
      </c>
      <c r="H901" s="12"/>
      <c r="I901" s="12"/>
      <c r="K901" s="12"/>
      <c r="L901" s="12"/>
      <c r="N901" s="10">
        <v>914</v>
      </c>
      <c r="O901">
        <v>5.1462007860645498</v>
      </c>
      <c r="P901" s="10">
        <v>0.72599999999999998</v>
      </c>
      <c r="Q901" s="10">
        <v>932</v>
      </c>
      <c r="R901">
        <v>27.791133619130218</v>
      </c>
      <c r="S901">
        <v>0.67900000000000005</v>
      </c>
    </row>
    <row r="902" spans="2:19" x14ac:dyDescent="0.3">
      <c r="B902" s="10">
        <v>956</v>
      </c>
      <c r="C902">
        <v>16.132270855148299</v>
      </c>
      <c r="D902">
        <v>0.69899999999999995</v>
      </c>
      <c r="E902" s="10">
        <v>910</v>
      </c>
      <c r="F902">
        <v>0.50462650440403201</v>
      </c>
      <c r="G902" s="10">
        <v>0.84599999999999997</v>
      </c>
      <c r="H902" s="12"/>
      <c r="I902" s="12"/>
      <c r="K902" s="12"/>
      <c r="L902" s="12"/>
      <c r="N902" s="10">
        <v>915</v>
      </c>
      <c r="O902">
        <v>8.0265759177621465</v>
      </c>
      <c r="P902" s="10">
        <v>0.69099999999999995</v>
      </c>
      <c r="Q902" s="10">
        <v>933</v>
      </c>
      <c r="R902">
        <v>35.771577299007077</v>
      </c>
      <c r="S902">
        <v>0.58399999999999996</v>
      </c>
    </row>
    <row r="903" spans="2:19" x14ac:dyDescent="0.3">
      <c r="B903" s="10">
        <v>957</v>
      </c>
      <c r="C903">
        <v>13.231418571003069</v>
      </c>
      <c r="D903">
        <v>0.79800000000000004</v>
      </c>
      <c r="E903" s="10">
        <v>911</v>
      </c>
      <c r="F903">
        <v>1.2360774464742066</v>
      </c>
      <c r="G903" s="10">
        <v>0.86799999999999999</v>
      </c>
      <c r="H903" s="12"/>
      <c r="I903" s="12"/>
      <c r="K903" s="12"/>
      <c r="L903" s="12"/>
      <c r="N903" s="10">
        <v>916</v>
      </c>
      <c r="O903">
        <v>2.6221162334209898</v>
      </c>
      <c r="P903" s="10">
        <v>0.88400000000000001</v>
      </c>
      <c r="Q903" s="10">
        <v>934</v>
      </c>
      <c r="R903">
        <v>14.228319915326999</v>
      </c>
      <c r="S903">
        <v>0.86899999999999999</v>
      </c>
    </row>
    <row r="904" spans="2:19" x14ac:dyDescent="0.3">
      <c r="B904" s="10">
        <v>958</v>
      </c>
      <c r="C904">
        <v>103.44658719182388</v>
      </c>
      <c r="D904">
        <v>0.72</v>
      </c>
      <c r="E904" s="10">
        <v>912</v>
      </c>
      <c r="F904">
        <v>1.3351162356249091</v>
      </c>
      <c r="G904" s="10">
        <v>0.85199999999999998</v>
      </c>
      <c r="H904" s="12"/>
      <c r="I904" s="12"/>
      <c r="K904" s="12"/>
      <c r="L904" s="12"/>
      <c r="N904" s="10">
        <v>917</v>
      </c>
      <c r="O904">
        <v>3.0487126261041211</v>
      </c>
      <c r="P904" s="10">
        <v>0.73699999999999999</v>
      </c>
      <c r="Q904" s="10">
        <v>935</v>
      </c>
      <c r="R904">
        <v>23.072525948707298</v>
      </c>
      <c r="S904">
        <v>0.76600000000000001</v>
      </c>
    </row>
    <row r="905" spans="2:19" x14ac:dyDescent="0.3">
      <c r="B905" s="10">
        <v>959</v>
      </c>
      <c r="C905">
        <v>57.312331810071839</v>
      </c>
      <c r="D905">
        <v>0.71</v>
      </c>
      <c r="E905" s="10">
        <v>913</v>
      </c>
      <c r="F905">
        <v>2.4721548929484132</v>
      </c>
      <c r="G905" s="10">
        <v>0.54</v>
      </c>
      <c r="H905" s="12"/>
      <c r="I905" s="12"/>
      <c r="K905" s="12"/>
      <c r="L905" s="12"/>
      <c r="N905" s="10">
        <v>918</v>
      </c>
      <c r="O905">
        <v>16.997001285532939</v>
      </c>
      <c r="P905" s="10">
        <v>0.621</v>
      </c>
      <c r="Q905" s="10">
        <v>936</v>
      </c>
      <c r="R905">
        <v>28.788046471897282</v>
      </c>
      <c r="S905">
        <v>0.73899999999999999</v>
      </c>
    </row>
    <row r="906" spans="2:19" x14ac:dyDescent="0.3">
      <c r="B906" s="10">
        <v>960</v>
      </c>
      <c r="C906">
        <v>28.86093051455104</v>
      </c>
      <c r="D906">
        <v>0.66400000000000003</v>
      </c>
      <c r="E906" s="10">
        <v>914</v>
      </c>
      <c r="F906">
        <v>1.3351162356249091</v>
      </c>
      <c r="G906" s="10">
        <v>0.83399999999999996</v>
      </c>
      <c r="H906" s="12"/>
      <c r="I906" s="12"/>
      <c r="K906" s="12"/>
      <c r="L906" s="12"/>
      <c r="N906" s="10">
        <v>919</v>
      </c>
      <c r="O906">
        <v>8.6008846957224669</v>
      </c>
      <c r="P906" s="10">
        <v>0.69299999999999995</v>
      </c>
      <c r="Q906" s="10">
        <v>937</v>
      </c>
      <c r="R906">
        <v>18.725655412296355</v>
      </c>
      <c r="S906">
        <v>0.71299999999999997</v>
      </c>
    </row>
    <row r="907" spans="2:19" x14ac:dyDescent="0.3">
      <c r="B907" s="10">
        <v>962</v>
      </c>
      <c r="C907">
        <v>15.226848692236787</v>
      </c>
      <c r="D907">
        <v>0.77700000000000002</v>
      </c>
      <c r="E907" s="10">
        <v>915</v>
      </c>
      <c r="F907">
        <v>0.79788456080286541</v>
      </c>
      <c r="G907" s="10">
        <v>0.85099999999999998</v>
      </c>
      <c r="H907" s="12"/>
      <c r="I907" s="12"/>
      <c r="K907" s="12"/>
      <c r="L907" s="12"/>
      <c r="N907" s="10">
        <v>920</v>
      </c>
      <c r="O907">
        <v>3.5323855308282242</v>
      </c>
      <c r="P907" s="10">
        <v>0.88900000000000001</v>
      </c>
      <c r="Q907" s="10">
        <v>938</v>
      </c>
      <c r="R907">
        <v>37.619220539149048</v>
      </c>
      <c r="S907">
        <v>0.57399999999999995</v>
      </c>
    </row>
    <row r="908" spans="2:19" x14ac:dyDescent="0.3">
      <c r="B908" s="10">
        <v>963</v>
      </c>
      <c r="C908">
        <v>44.21173316075069</v>
      </c>
      <c r="D908">
        <v>0.67600000000000005</v>
      </c>
      <c r="E908" s="10">
        <v>916</v>
      </c>
      <c r="F908">
        <v>1.009253008808064</v>
      </c>
      <c r="G908" s="10">
        <v>0.76200000000000001</v>
      </c>
      <c r="H908" s="12"/>
      <c r="I908" s="12"/>
      <c r="K908" s="12"/>
      <c r="L908" s="12"/>
      <c r="N908" s="10">
        <v>921</v>
      </c>
      <c r="O908">
        <v>16.44106916679311</v>
      </c>
      <c r="P908" s="10">
        <v>0.56999999999999995</v>
      </c>
      <c r="Q908" s="10">
        <v>939</v>
      </c>
      <c r="R908">
        <v>32.274405827959662</v>
      </c>
      <c r="S908">
        <v>0.62</v>
      </c>
    </row>
    <row r="909" spans="2:19" x14ac:dyDescent="0.3">
      <c r="B909" s="10">
        <v>964</v>
      </c>
      <c r="C909">
        <v>13.413006660368081</v>
      </c>
      <c r="D909">
        <v>0.84299999999999997</v>
      </c>
      <c r="E909" s="10">
        <v>917</v>
      </c>
      <c r="F909">
        <v>0.7136496464611084</v>
      </c>
      <c r="G909" s="10">
        <v>0.66400000000000003</v>
      </c>
      <c r="H909" s="12"/>
      <c r="I909" s="12"/>
      <c r="K909" s="12"/>
      <c r="L909" s="12"/>
      <c r="N909" s="10">
        <v>922</v>
      </c>
      <c r="O909">
        <v>2.3936536824085959</v>
      </c>
      <c r="P909" s="10">
        <v>0.60599999999999998</v>
      </c>
      <c r="Q909" s="10">
        <v>940</v>
      </c>
      <c r="R909">
        <v>19.863960705595119</v>
      </c>
      <c r="S909">
        <v>0.67400000000000004</v>
      </c>
    </row>
    <row r="910" spans="2:19" x14ac:dyDescent="0.3">
      <c r="B910" s="10">
        <v>965</v>
      </c>
      <c r="C910">
        <v>30.457878000511453</v>
      </c>
      <c r="D910">
        <v>0.53</v>
      </c>
      <c r="E910" s="10">
        <v>918</v>
      </c>
      <c r="F910">
        <v>3.1715284017974339</v>
      </c>
      <c r="G910" s="10">
        <v>0.749</v>
      </c>
      <c r="H910" s="12"/>
      <c r="I910" s="12"/>
      <c r="K910" s="12"/>
      <c r="L910" s="12"/>
      <c r="N910" s="10">
        <v>923</v>
      </c>
      <c r="O910">
        <v>4.1917425633434657</v>
      </c>
      <c r="P910" s="10">
        <v>0.65500000000000003</v>
      </c>
      <c r="Q910" s="10">
        <v>941</v>
      </c>
      <c r="R910">
        <v>44.835149082253253</v>
      </c>
      <c r="S910">
        <v>0.58099999999999996</v>
      </c>
    </row>
    <row r="911" spans="2:19" x14ac:dyDescent="0.3">
      <c r="B911" s="10">
        <v>966</v>
      </c>
      <c r="C911">
        <v>29.431018709574619</v>
      </c>
      <c r="D911">
        <v>0.86899999999999999</v>
      </c>
      <c r="E911" s="10">
        <v>919</v>
      </c>
      <c r="F911">
        <v>1.1283791670955126</v>
      </c>
      <c r="G911" s="10">
        <v>0.38500000000000001</v>
      </c>
      <c r="H911" s="12"/>
      <c r="I911" s="12"/>
      <c r="K911" s="12"/>
      <c r="L911" s="12"/>
      <c r="N911" s="10">
        <v>924</v>
      </c>
      <c r="O911">
        <v>5.3642533227854443</v>
      </c>
      <c r="P911" s="10">
        <v>0.81200000000000006</v>
      </c>
      <c r="Q911" s="10">
        <v>942</v>
      </c>
      <c r="R911">
        <v>142.30959515999976</v>
      </c>
      <c r="S911">
        <v>0.42899999999999999</v>
      </c>
    </row>
    <row r="912" spans="2:19" x14ac:dyDescent="0.3">
      <c r="B912" s="10">
        <v>967</v>
      </c>
      <c r="C912">
        <v>12.111036105696767</v>
      </c>
      <c r="D912">
        <v>0.83799999999999997</v>
      </c>
      <c r="E912" s="10">
        <v>920</v>
      </c>
      <c r="F912">
        <v>1.0704744696916626</v>
      </c>
      <c r="G912" s="10">
        <v>0.89800000000000002</v>
      </c>
      <c r="H912" s="12"/>
      <c r="I912" s="12"/>
      <c r="K912" s="12"/>
      <c r="L912" s="12"/>
      <c r="N912" s="10">
        <v>925</v>
      </c>
      <c r="O912">
        <v>19.162522921098383</v>
      </c>
      <c r="P912" s="10">
        <v>0.46600000000000003</v>
      </c>
      <c r="Q912" s="10">
        <v>943</v>
      </c>
      <c r="R912">
        <v>17.094106455639025</v>
      </c>
      <c r="S912">
        <v>0.76500000000000001</v>
      </c>
    </row>
    <row r="913" spans="2:19" x14ac:dyDescent="0.3">
      <c r="B913" s="10">
        <v>968</v>
      </c>
      <c r="C913">
        <v>26.196872229566885</v>
      </c>
      <c r="D913">
        <v>0.56299999999999994</v>
      </c>
      <c r="E913" s="10">
        <v>921</v>
      </c>
      <c r="F913">
        <v>0.61803872323710329</v>
      </c>
      <c r="G913" s="10">
        <v>0.91100000000000003</v>
      </c>
      <c r="H913" s="12"/>
      <c r="I913" s="12"/>
      <c r="K913" s="12"/>
      <c r="L913" s="12"/>
      <c r="N913" s="10">
        <v>926</v>
      </c>
      <c r="O913">
        <v>3.0277590264241918</v>
      </c>
      <c r="P913" s="10">
        <v>0.76400000000000001</v>
      </c>
      <c r="Q913" s="10">
        <v>944</v>
      </c>
      <c r="R913">
        <v>17.755396680345562</v>
      </c>
      <c r="S913">
        <v>0.58199999999999996</v>
      </c>
    </row>
    <row r="914" spans="2:19" x14ac:dyDescent="0.3">
      <c r="B914" s="10">
        <v>969</v>
      </c>
      <c r="C914">
        <v>34.46639660942099</v>
      </c>
      <c r="D914">
        <v>0.67400000000000004</v>
      </c>
      <c r="E914" s="10">
        <v>922</v>
      </c>
      <c r="F914">
        <v>5.3879366755708729</v>
      </c>
      <c r="G914" s="10">
        <v>0.73099999999999998</v>
      </c>
      <c r="H914" s="12"/>
      <c r="I914" s="12"/>
      <c r="K914" s="12"/>
      <c r="L914" s="12"/>
      <c r="N914" s="10">
        <v>927</v>
      </c>
      <c r="O914">
        <v>1.4272992929222168</v>
      </c>
      <c r="P914" s="10">
        <v>1</v>
      </c>
      <c r="Q914" s="10">
        <v>945</v>
      </c>
      <c r="R914">
        <v>156.4911799541307</v>
      </c>
      <c r="S914">
        <v>0.55600000000000005</v>
      </c>
    </row>
    <row r="915" spans="2:19" x14ac:dyDescent="0.3">
      <c r="B915" s="10">
        <v>970</v>
      </c>
      <c r="C915">
        <v>8.7038929745110138</v>
      </c>
      <c r="D915">
        <v>0.59499999999999997</v>
      </c>
      <c r="E915" s="10">
        <v>923</v>
      </c>
      <c r="F915">
        <v>0.87403874447366325</v>
      </c>
      <c r="G915" s="10">
        <v>0.86599999999999999</v>
      </c>
      <c r="H915" s="12"/>
      <c r="I915" s="12"/>
      <c r="K915" s="12"/>
      <c r="L915" s="12"/>
      <c r="N915" s="10">
        <v>928</v>
      </c>
      <c r="O915">
        <v>4.7472455110108198</v>
      </c>
      <c r="P915" s="10">
        <v>0.70099999999999996</v>
      </c>
      <c r="Q915" s="10">
        <v>946</v>
      </c>
      <c r="R915">
        <v>90.780190313186395</v>
      </c>
      <c r="S915">
        <v>0.67</v>
      </c>
    </row>
    <row r="916" spans="2:19" x14ac:dyDescent="0.3">
      <c r="B916" s="10">
        <v>971</v>
      </c>
      <c r="C916">
        <v>12.686113607189736</v>
      </c>
      <c r="D916">
        <v>0.77</v>
      </c>
      <c r="E916" s="10">
        <v>924</v>
      </c>
      <c r="F916">
        <v>1.0704744696916626</v>
      </c>
      <c r="G916" s="10">
        <v>0.82599999999999996</v>
      </c>
      <c r="H916" s="12"/>
      <c r="I916" s="12"/>
      <c r="K916" s="12"/>
      <c r="L916" s="12"/>
      <c r="N916" s="10">
        <v>929</v>
      </c>
      <c r="O916">
        <v>6.4918586653387553</v>
      </c>
      <c r="P916" s="10">
        <v>0.79700000000000004</v>
      </c>
      <c r="Q916" s="10">
        <v>948</v>
      </c>
      <c r="R916">
        <v>23.160652413024209</v>
      </c>
      <c r="S916">
        <v>0.622</v>
      </c>
    </row>
    <row r="917" spans="2:19" x14ac:dyDescent="0.3">
      <c r="B917" s="10">
        <v>972</v>
      </c>
      <c r="C917">
        <v>22.079932556035896</v>
      </c>
      <c r="D917">
        <v>0.69599999999999995</v>
      </c>
      <c r="E917" s="10">
        <v>925</v>
      </c>
      <c r="F917">
        <v>0.61803872323710329</v>
      </c>
      <c r="G917" s="10">
        <v>0.42199999999999999</v>
      </c>
      <c r="H917" s="12"/>
      <c r="I917" s="12"/>
      <c r="K917" s="12"/>
      <c r="L917" s="12"/>
      <c r="N917" s="10">
        <v>930</v>
      </c>
      <c r="O917">
        <v>2.7408234736913393</v>
      </c>
      <c r="P917" s="10">
        <v>0.67600000000000005</v>
      </c>
      <c r="Q917" s="10">
        <v>949</v>
      </c>
      <c r="R917">
        <v>6.928284840890683</v>
      </c>
      <c r="S917">
        <v>0.57199999999999995</v>
      </c>
    </row>
    <row r="918" spans="2:19" x14ac:dyDescent="0.3">
      <c r="B918" s="10">
        <v>973</v>
      </c>
      <c r="C918">
        <v>15.226848692236787</v>
      </c>
      <c r="D918">
        <v>0.83099999999999996</v>
      </c>
      <c r="E918" s="10">
        <v>926</v>
      </c>
      <c r="F918">
        <v>0.61803872323710329</v>
      </c>
      <c r="G918" s="10">
        <v>0.74099999999999999</v>
      </c>
      <c r="H918" s="12"/>
      <c r="I918" s="12"/>
      <c r="K918" s="12"/>
      <c r="L918" s="12"/>
      <c r="N918" s="10">
        <v>931</v>
      </c>
      <c r="O918">
        <v>3.6037540643471577</v>
      </c>
      <c r="P918" s="10">
        <v>0.77300000000000002</v>
      </c>
      <c r="Q918" s="10">
        <v>950</v>
      </c>
      <c r="R918">
        <v>27.60265464714438</v>
      </c>
      <c r="S918">
        <v>0.83299999999999996</v>
      </c>
    </row>
    <row r="919" spans="2:19" x14ac:dyDescent="0.3">
      <c r="B919" s="10">
        <v>974</v>
      </c>
      <c r="C919">
        <v>43.128594353440263</v>
      </c>
      <c r="D919">
        <v>0.62</v>
      </c>
      <c r="E919" s="10">
        <v>927</v>
      </c>
      <c r="F919">
        <v>1.2360774464742066</v>
      </c>
      <c r="G919" s="10">
        <v>0.81799999999999995</v>
      </c>
      <c r="H919" s="12"/>
      <c r="I919" s="12"/>
      <c r="K919" s="12"/>
      <c r="L919" s="12"/>
      <c r="N919" s="10">
        <v>932</v>
      </c>
      <c r="O919">
        <v>14.406180819073164</v>
      </c>
      <c r="P919" s="10">
        <v>0.22500000000000001</v>
      </c>
      <c r="Q919" s="10">
        <v>951</v>
      </c>
      <c r="R919">
        <v>9.4743542209392277</v>
      </c>
      <c r="S919">
        <v>0.47299999999999998</v>
      </c>
    </row>
    <row r="920" spans="2:19" x14ac:dyDescent="0.3">
      <c r="B920" s="10">
        <v>975</v>
      </c>
      <c r="C920">
        <v>61.533403596204778</v>
      </c>
      <c r="D920">
        <v>0.88500000000000001</v>
      </c>
      <c r="E920" s="10">
        <v>928</v>
      </c>
      <c r="F920">
        <v>0.94406974388262965</v>
      </c>
      <c r="G920" s="10">
        <v>0.64800000000000002</v>
      </c>
      <c r="H920" s="12"/>
      <c r="I920" s="12"/>
      <c r="K920" s="12"/>
      <c r="L920" s="12"/>
      <c r="N920" s="10">
        <v>933</v>
      </c>
      <c r="O920">
        <v>3.2703535245865036</v>
      </c>
      <c r="P920" s="10">
        <v>0.83299999999999996</v>
      </c>
      <c r="Q920" s="10">
        <v>952</v>
      </c>
      <c r="R920">
        <v>13.782864001160508</v>
      </c>
      <c r="S920">
        <v>0.65800000000000003</v>
      </c>
    </row>
    <row r="921" spans="2:19" x14ac:dyDescent="0.3">
      <c r="B921" s="10">
        <v>976</v>
      </c>
      <c r="C921">
        <v>51.206537848477844</v>
      </c>
      <c r="D921">
        <v>0.73399999999999999</v>
      </c>
      <c r="E921" s="10">
        <v>929</v>
      </c>
      <c r="F921">
        <v>4.7472455110108198</v>
      </c>
      <c r="G921" s="10">
        <v>0.69499999999999995</v>
      </c>
      <c r="H921" s="12"/>
      <c r="I921" s="12"/>
      <c r="K921" s="12"/>
      <c r="L921" s="12"/>
      <c r="N921" s="10">
        <v>934</v>
      </c>
      <c r="O921">
        <v>2.763953195770684</v>
      </c>
      <c r="P921" s="10">
        <v>0.86599999999999999</v>
      </c>
      <c r="Q921" s="10">
        <v>953</v>
      </c>
      <c r="R921">
        <v>12.924744804801888</v>
      </c>
      <c r="S921">
        <v>0.373</v>
      </c>
    </row>
    <row r="922" spans="2:19" x14ac:dyDescent="0.3">
      <c r="B922" s="10">
        <v>977</v>
      </c>
      <c r="C922">
        <v>14.594964057310753</v>
      </c>
      <c r="D922">
        <v>0.77700000000000002</v>
      </c>
      <c r="E922" s="10">
        <v>930</v>
      </c>
      <c r="F922">
        <v>0.50462650440403201</v>
      </c>
      <c r="G922" s="10">
        <v>1</v>
      </c>
      <c r="H922" s="12"/>
      <c r="I922" s="12"/>
      <c r="K922" s="12"/>
      <c r="L922" s="12"/>
      <c r="N922" s="10">
        <v>935</v>
      </c>
      <c r="O922">
        <v>6.1700779887762653</v>
      </c>
      <c r="P922" s="10">
        <v>0.79400000000000004</v>
      </c>
      <c r="Q922" s="10">
        <v>954</v>
      </c>
      <c r="R922">
        <v>5.5965786691946899</v>
      </c>
      <c r="S922">
        <v>0.89800000000000002</v>
      </c>
    </row>
    <row r="923" spans="2:19" x14ac:dyDescent="0.3">
      <c r="B923" s="10">
        <v>978</v>
      </c>
      <c r="C923">
        <v>19.089294321771131</v>
      </c>
      <c r="D923">
        <v>0.77</v>
      </c>
      <c r="E923" s="10">
        <v>931</v>
      </c>
      <c r="F923">
        <v>0.61803872323710329</v>
      </c>
      <c r="G923" s="10">
        <v>0.89700000000000002</v>
      </c>
      <c r="H923" s="12"/>
      <c r="I923" s="12"/>
      <c r="K923" s="12"/>
      <c r="L923" s="12"/>
      <c r="N923" s="10">
        <v>936</v>
      </c>
      <c r="O923">
        <v>2.3398568422792878</v>
      </c>
      <c r="P923" s="10">
        <v>0.85299999999999998</v>
      </c>
      <c r="Q923" s="10">
        <v>955</v>
      </c>
      <c r="R923">
        <v>16.218855999801114</v>
      </c>
      <c r="S923">
        <v>0.41299999999999998</v>
      </c>
    </row>
    <row r="924" spans="2:19" x14ac:dyDescent="0.3">
      <c r="B924" s="10">
        <v>980</v>
      </c>
      <c r="C924">
        <v>34.397986989392081</v>
      </c>
      <c r="D924">
        <v>0.72499999999999998</v>
      </c>
      <c r="E924" s="10">
        <v>932</v>
      </c>
      <c r="F924">
        <v>0.61803872323710329</v>
      </c>
      <c r="G924" s="10">
        <v>0.60599999999999998</v>
      </c>
      <c r="H924" s="12"/>
      <c r="I924" s="12"/>
      <c r="K924" s="12"/>
      <c r="L924" s="12"/>
      <c r="N924" s="10">
        <v>937</v>
      </c>
      <c r="O924">
        <v>11.015431385708913</v>
      </c>
      <c r="P924" s="10">
        <v>0.32</v>
      </c>
      <c r="Q924" s="10">
        <v>956</v>
      </c>
      <c r="R924">
        <v>53.202808496363616</v>
      </c>
      <c r="S924">
        <v>0.621</v>
      </c>
    </row>
    <row r="925" spans="2:19" x14ac:dyDescent="0.3">
      <c r="B925" s="10">
        <v>981</v>
      </c>
      <c r="C925">
        <v>19.819041337834626</v>
      </c>
      <c r="D925">
        <v>0.753</v>
      </c>
      <c r="E925" s="10">
        <v>933</v>
      </c>
      <c r="F925">
        <v>1.5957691216057308</v>
      </c>
      <c r="G925" s="10">
        <v>0.79700000000000004</v>
      </c>
      <c r="H925" s="12"/>
      <c r="I925" s="12"/>
      <c r="K925" s="12"/>
      <c r="L925" s="12"/>
      <c r="N925" s="10">
        <v>938</v>
      </c>
      <c r="O925">
        <v>5.1213996740680523</v>
      </c>
      <c r="P925" s="10">
        <v>0.70199999999999996</v>
      </c>
      <c r="Q925" s="10">
        <v>957</v>
      </c>
      <c r="R925">
        <v>120.62895780433603</v>
      </c>
      <c r="S925">
        <v>0.57799999999999996</v>
      </c>
    </row>
    <row r="926" spans="2:19" x14ac:dyDescent="0.3">
      <c r="B926" s="10">
        <v>982</v>
      </c>
      <c r="C926">
        <v>15.53725257829668</v>
      </c>
      <c r="D926">
        <v>0.76400000000000001</v>
      </c>
      <c r="E926" s="10">
        <v>934</v>
      </c>
      <c r="F926">
        <v>0.61803872323710329</v>
      </c>
      <c r="G926" s="10">
        <v>0.65700000000000003</v>
      </c>
      <c r="H926" s="12"/>
      <c r="I926" s="12"/>
      <c r="K926" s="12"/>
      <c r="L926" s="12"/>
      <c r="N926" s="10">
        <v>940</v>
      </c>
      <c r="O926">
        <v>13.943589153480511</v>
      </c>
      <c r="P926" s="10">
        <v>0.80400000000000005</v>
      </c>
      <c r="Q926" s="10">
        <v>959</v>
      </c>
      <c r="R926">
        <v>59.901950594055243</v>
      </c>
      <c r="S926">
        <v>0.81799999999999995</v>
      </c>
    </row>
    <row r="927" spans="2:19" x14ac:dyDescent="0.3">
      <c r="B927" s="10">
        <v>983</v>
      </c>
      <c r="C927">
        <v>15.688123023399166</v>
      </c>
      <c r="D927">
        <v>0.623</v>
      </c>
      <c r="E927" s="10">
        <v>935</v>
      </c>
      <c r="F927">
        <v>0.61803872323710329</v>
      </c>
      <c r="G927" s="10">
        <v>0.91100000000000003</v>
      </c>
      <c r="H927" s="12"/>
      <c r="I927" s="12"/>
      <c r="K927" s="12"/>
      <c r="L927" s="12"/>
      <c r="N927" s="10">
        <v>941</v>
      </c>
      <c r="O927">
        <v>5.096477873256914</v>
      </c>
      <c r="P927" s="10">
        <v>0.82899999999999996</v>
      </c>
      <c r="Q927" s="10">
        <v>960</v>
      </c>
      <c r="R927">
        <v>52.729244199383082</v>
      </c>
      <c r="S927">
        <v>0.73699999999999999</v>
      </c>
    </row>
    <row r="928" spans="2:19" x14ac:dyDescent="0.3">
      <c r="B928" s="10">
        <v>984</v>
      </c>
      <c r="C928">
        <v>12.870449283923412</v>
      </c>
      <c r="D928">
        <v>0.74</v>
      </c>
      <c r="E928" s="10">
        <v>936</v>
      </c>
      <c r="F928">
        <v>6.0238963325203505</v>
      </c>
      <c r="G928" s="10">
        <v>0.77100000000000002</v>
      </c>
      <c r="H928" s="12"/>
      <c r="I928" s="12"/>
      <c r="K928" s="12"/>
      <c r="L928" s="12"/>
      <c r="N928" s="10">
        <v>942</v>
      </c>
      <c r="O928">
        <v>6.550433012982805</v>
      </c>
      <c r="P928" s="10">
        <v>0.42199999999999999</v>
      </c>
      <c r="Q928" s="10">
        <v>961</v>
      </c>
      <c r="R928">
        <v>27.678660265033557</v>
      </c>
      <c r="S928">
        <v>0.80900000000000005</v>
      </c>
    </row>
    <row r="929" spans="2:19" x14ac:dyDescent="0.3">
      <c r="B929" s="10">
        <v>985</v>
      </c>
      <c r="C929">
        <v>33.492148914509478</v>
      </c>
      <c r="D929">
        <v>0.68</v>
      </c>
      <c r="E929" s="10">
        <v>937</v>
      </c>
      <c r="F929">
        <v>9.1739377536036439</v>
      </c>
      <c r="G929" s="10">
        <v>0.68600000000000005</v>
      </c>
      <c r="H929" s="12"/>
      <c r="I929" s="12"/>
      <c r="K929" s="12"/>
      <c r="L929" s="12"/>
      <c r="N929" s="10">
        <v>943</v>
      </c>
      <c r="O929">
        <v>3.0487126261041211</v>
      </c>
      <c r="P929" s="10">
        <v>0.748</v>
      </c>
      <c r="Q929" s="10">
        <v>962</v>
      </c>
      <c r="R929">
        <v>38.523862907856291</v>
      </c>
      <c r="S929">
        <v>0.84099999999999997</v>
      </c>
    </row>
    <row r="930" spans="2:19" x14ac:dyDescent="0.3">
      <c r="B930" s="10">
        <v>986</v>
      </c>
      <c r="C930">
        <v>18.589169224070318</v>
      </c>
      <c r="D930">
        <v>0.84399999999999997</v>
      </c>
      <c r="E930" s="10">
        <v>938</v>
      </c>
      <c r="F930">
        <v>0.61803872323710329</v>
      </c>
      <c r="G930" s="10">
        <v>0.70599999999999996</v>
      </c>
      <c r="H930" s="12"/>
      <c r="I930" s="12"/>
      <c r="K930" s="12"/>
      <c r="L930" s="12"/>
      <c r="N930" s="10">
        <v>944</v>
      </c>
      <c r="O930">
        <v>1.1283791670955126</v>
      </c>
      <c r="P930" s="10">
        <v>0.78500000000000003</v>
      </c>
      <c r="Q930" s="10">
        <v>963</v>
      </c>
      <c r="R930">
        <v>9.1391746965810157</v>
      </c>
      <c r="S930">
        <v>0.43099999999999999</v>
      </c>
    </row>
    <row r="931" spans="2:19" x14ac:dyDescent="0.3">
      <c r="B931" s="10">
        <v>987</v>
      </c>
      <c r="C931">
        <v>55.080624426334758</v>
      </c>
      <c r="D931">
        <v>0.58599999999999997</v>
      </c>
      <c r="E931" s="10">
        <v>939</v>
      </c>
      <c r="F931">
        <v>0.61803872323710329</v>
      </c>
      <c r="G931" s="10">
        <v>0.94399999999999995</v>
      </c>
      <c r="H931" s="12"/>
      <c r="I931" s="12"/>
      <c r="K931" s="12"/>
      <c r="L931" s="12"/>
      <c r="N931" s="10">
        <v>945</v>
      </c>
      <c r="O931">
        <v>45.694480294792648</v>
      </c>
      <c r="P931" s="10">
        <v>0.52</v>
      </c>
      <c r="Q931" s="10">
        <v>964</v>
      </c>
      <c r="R931">
        <v>46.615854931552015</v>
      </c>
      <c r="S931">
        <v>0.40200000000000002</v>
      </c>
    </row>
    <row r="932" spans="2:19" x14ac:dyDescent="0.3">
      <c r="B932" s="10">
        <v>988</v>
      </c>
      <c r="C932">
        <v>38.734809661542364</v>
      </c>
      <c r="D932">
        <v>0.78500000000000003</v>
      </c>
      <c r="E932" s="10">
        <v>940</v>
      </c>
      <c r="F932">
        <v>1.9544100476116797</v>
      </c>
      <c r="G932" s="10">
        <v>0.69899999999999995</v>
      </c>
      <c r="H932" s="12"/>
      <c r="I932" s="12"/>
      <c r="K932" s="12"/>
      <c r="L932" s="12"/>
      <c r="N932" s="10">
        <v>946</v>
      </c>
      <c r="O932">
        <v>10.261428280195595</v>
      </c>
      <c r="P932" s="10">
        <v>0.45100000000000001</v>
      </c>
      <c r="Q932" s="10">
        <v>966</v>
      </c>
      <c r="R932">
        <v>58.900960191616328</v>
      </c>
      <c r="S932">
        <v>0.70099999999999996</v>
      </c>
    </row>
    <row r="933" spans="2:19" x14ac:dyDescent="0.3">
      <c r="B933" s="10">
        <v>989</v>
      </c>
      <c r="C933">
        <v>26.196872229566885</v>
      </c>
      <c r="D933">
        <v>0.63200000000000001</v>
      </c>
      <c r="E933" s="10">
        <v>941</v>
      </c>
      <c r="F933">
        <v>0.50462650440403201</v>
      </c>
      <c r="G933" s="10">
        <v>0.92200000000000004</v>
      </c>
      <c r="H933" s="12"/>
      <c r="I933" s="12"/>
      <c r="K933" s="12"/>
      <c r="L933" s="12"/>
      <c r="N933" s="10">
        <v>947</v>
      </c>
      <c r="O933">
        <v>14.712264360219255</v>
      </c>
      <c r="P933" s="10">
        <v>0.58699999999999997</v>
      </c>
      <c r="Q933" s="10">
        <v>967</v>
      </c>
      <c r="R933">
        <v>13.322522003587821</v>
      </c>
      <c r="S933">
        <v>0.629</v>
      </c>
    </row>
    <row r="934" spans="2:19" x14ac:dyDescent="0.3">
      <c r="B934" s="10">
        <v>990</v>
      </c>
      <c r="C934">
        <v>20.292009973567222</v>
      </c>
      <c r="D934">
        <v>0.72399999999999998</v>
      </c>
      <c r="E934" s="10">
        <v>942</v>
      </c>
      <c r="F934">
        <v>0.61803872323710329</v>
      </c>
      <c r="G934" s="10">
        <v>0.94299999999999995</v>
      </c>
      <c r="H934" s="12"/>
      <c r="I934" s="12"/>
      <c r="K934" s="12"/>
      <c r="L934" s="12"/>
      <c r="N934" s="10">
        <v>948</v>
      </c>
      <c r="O934">
        <v>7.8420322627944063</v>
      </c>
      <c r="P934" s="10">
        <v>0.57799999999999996</v>
      </c>
      <c r="Q934" s="10">
        <v>968</v>
      </c>
      <c r="R934">
        <v>74.163788396369213</v>
      </c>
      <c r="S934">
        <v>0.53700000000000003</v>
      </c>
    </row>
    <row r="935" spans="2:19" x14ac:dyDescent="0.3">
      <c r="B935" s="10">
        <v>991</v>
      </c>
      <c r="C935">
        <v>13.231418571003069</v>
      </c>
      <c r="D935">
        <v>0.61699999999999999</v>
      </c>
      <c r="E935" s="10">
        <v>943</v>
      </c>
      <c r="F935">
        <v>1.009253008808064</v>
      </c>
      <c r="G935" s="10">
        <v>0.64400000000000002</v>
      </c>
      <c r="H935" s="12"/>
      <c r="I935" s="12"/>
      <c r="K935" s="12"/>
      <c r="L935" s="12"/>
      <c r="N935" s="10">
        <v>949</v>
      </c>
      <c r="O935">
        <v>3.9088200952233594</v>
      </c>
      <c r="P935" s="10">
        <v>0.86</v>
      </c>
      <c r="Q935" s="10">
        <v>969</v>
      </c>
      <c r="R935">
        <v>31.851487708503939</v>
      </c>
      <c r="S935">
        <v>0.67100000000000004</v>
      </c>
    </row>
    <row r="936" spans="2:19" x14ac:dyDescent="0.3">
      <c r="B936" s="10">
        <v>992</v>
      </c>
      <c r="C936">
        <v>27.085801182102784</v>
      </c>
      <c r="D936">
        <v>0.84699999999999998</v>
      </c>
      <c r="E936" s="10">
        <v>944</v>
      </c>
      <c r="F936">
        <v>0.50462650440403201</v>
      </c>
      <c r="G936" s="10">
        <v>1</v>
      </c>
      <c r="H936" s="12"/>
      <c r="I936" s="12"/>
      <c r="K936" s="12"/>
      <c r="L936" s="12"/>
      <c r="N936" s="10">
        <v>950</v>
      </c>
      <c r="O936">
        <v>4.9955475252277592</v>
      </c>
      <c r="P936" s="10">
        <v>0.73299999999999998</v>
      </c>
      <c r="Q936" s="10">
        <v>970</v>
      </c>
      <c r="R936">
        <v>17.034414936978127</v>
      </c>
      <c r="S936">
        <v>0.47699999999999998</v>
      </c>
    </row>
    <row r="937" spans="2:19" x14ac:dyDescent="0.3">
      <c r="B937" s="10">
        <v>993</v>
      </c>
      <c r="C937">
        <v>12.870449283923412</v>
      </c>
      <c r="D937">
        <v>0.68600000000000005</v>
      </c>
      <c r="E937" s="10">
        <v>945</v>
      </c>
      <c r="F937">
        <v>1.1283791670955126</v>
      </c>
      <c r="G937" s="10">
        <v>0.70199999999999996</v>
      </c>
      <c r="H937" s="12"/>
      <c r="I937" s="12"/>
      <c r="K937" s="12"/>
      <c r="L937" s="12"/>
      <c r="N937" s="10">
        <v>951</v>
      </c>
      <c r="O937">
        <v>2.5977239243415307</v>
      </c>
      <c r="P937" s="10">
        <v>0.47199999999999998</v>
      </c>
      <c r="Q937" s="10">
        <v>971</v>
      </c>
      <c r="R937">
        <v>130.60763425062035</v>
      </c>
      <c r="S937">
        <v>0.77300000000000002</v>
      </c>
    </row>
    <row r="938" spans="2:19" x14ac:dyDescent="0.3">
      <c r="B938" s="10">
        <v>994</v>
      </c>
      <c r="C938">
        <v>21.427323207332726</v>
      </c>
      <c r="D938">
        <v>0.79300000000000004</v>
      </c>
      <c r="E938" s="10">
        <v>946</v>
      </c>
      <c r="F938">
        <v>1.1834540545406396</v>
      </c>
      <c r="G938" s="10">
        <v>0.76500000000000001</v>
      </c>
      <c r="H938" s="12"/>
      <c r="I938" s="12"/>
      <c r="K938" s="12"/>
      <c r="L938" s="12"/>
      <c r="N938" s="10">
        <v>952</v>
      </c>
      <c r="O938">
        <v>33.0963439119136</v>
      </c>
      <c r="P938" s="10">
        <v>0.36099999999999999</v>
      </c>
      <c r="Q938" s="10">
        <v>972</v>
      </c>
      <c r="R938">
        <v>17.034414936978127</v>
      </c>
      <c r="S938">
        <v>0.53500000000000003</v>
      </c>
    </row>
    <row r="939" spans="2:19" x14ac:dyDescent="0.3">
      <c r="B939" s="10">
        <v>995</v>
      </c>
      <c r="C939">
        <v>15.688123023399166</v>
      </c>
      <c r="D939">
        <v>0.53</v>
      </c>
      <c r="E939" s="10">
        <v>947</v>
      </c>
      <c r="F939">
        <v>1.5553633450087505</v>
      </c>
      <c r="G939" s="10">
        <v>0.86399999999999999</v>
      </c>
      <c r="H939" s="12"/>
      <c r="I939" s="12"/>
      <c r="K939" s="12"/>
      <c r="L939" s="12"/>
      <c r="N939" s="10">
        <v>953</v>
      </c>
      <c r="O939">
        <v>2.5231325220201604</v>
      </c>
      <c r="P939" s="10">
        <v>0.95299999999999996</v>
      </c>
      <c r="Q939" s="10">
        <v>973</v>
      </c>
      <c r="R939">
        <v>32.112251669433093</v>
      </c>
      <c r="S939">
        <v>0.86099999999999999</v>
      </c>
    </row>
    <row r="940" spans="2:19" x14ac:dyDescent="0.3">
      <c r="B940" s="10">
        <v>996</v>
      </c>
      <c r="C940">
        <v>31.148170621855051</v>
      </c>
      <c r="D940">
        <v>0.72499999999999998</v>
      </c>
      <c r="E940" s="10">
        <v>948</v>
      </c>
      <c r="F940">
        <v>1.0704744696916626</v>
      </c>
      <c r="G940" s="10">
        <v>0.72799999999999998</v>
      </c>
      <c r="H940" s="12"/>
      <c r="I940" s="12"/>
      <c r="K940" s="12"/>
      <c r="L940" s="12"/>
      <c r="N940" s="10">
        <v>954</v>
      </c>
      <c r="O940">
        <v>9.5145852053923008</v>
      </c>
      <c r="P940" s="10">
        <v>0.38700000000000001</v>
      </c>
      <c r="Q940" s="10">
        <v>974</v>
      </c>
      <c r="R940">
        <v>60.611924423984746</v>
      </c>
      <c r="S940">
        <v>0.71899999999999997</v>
      </c>
    </row>
    <row r="941" spans="2:19" x14ac:dyDescent="0.3">
      <c r="B941" s="10">
        <v>997</v>
      </c>
      <c r="C941">
        <v>27.085801182102784</v>
      </c>
      <c r="D941">
        <v>0.76300000000000001</v>
      </c>
      <c r="E941" s="10">
        <v>949</v>
      </c>
      <c r="F941">
        <v>0.87403874447366325</v>
      </c>
      <c r="G941" s="10">
        <v>0.69899999999999995</v>
      </c>
      <c r="H941" s="12"/>
      <c r="I941" s="12"/>
      <c r="K941" s="12"/>
      <c r="L941" s="12"/>
      <c r="N941" s="10">
        <v>956</v>
      </c>
      <c r="O941">
        <v>5.4932483295608758</v>
      </c>
      <c r="P941" s="10">
        <v>0.67600000000000005</v>
      </c>
      <c r="Q941" s="10">
        <v>976</v>
      </c>
      <c r="R941">
        <v>8.9063361511342389</v>
      </c>
      <c r="S941">
        <v>0.65600000000000003</v>
      </c>
    </row>
    <row r="942" spans="2:19" x14ac:dyDescent="0.3">
      <c r="B942" s="10">
        <v>998</v>
      </c>
      <c r="C942">
        <v>10.433694507453072</v>
      </c>
      <c r="D942">
        <v>0.59</v>
      </c>
      <c r="E942" s="10">
        <v>950</v>
      </c>
      <c r="F942">
        <v>11.562445770562215</v>
      </c>
      <c r="G942" s="10">
        <v>0.61499999999999999</v>
      </c>
      <c r="H942" s="12"/>
      <c r="I942" s="12"/>
      <c r="K942" s="12"/>
      <c r="L942" s="12"/>
      <c r="N942" s="10">
        <v>957</v>
      </c>
      <c r="O942">
        <v>6.0133188066556569</v>
      </c>
      <c r="P942" s="10">
        <v>0.67</v>
      </c>
      <c r="Q942" s="10">
        <v>977</v>
      </c>
      <c r="R942">
        <v>10.518769720717611</v>
      </c>
      <c r="S942">
        <v>0.71</v>
      </c>
    </row>
    <row r="943" spans="2:19" x14ac:dyDescent="0.3">
      <c r="B943" s="10">
        <v>999</v>
      </c>
      <c r="C943">
        <v>265.37117520120012</v>
      </c>
      <c r="D943">
        <v>0.48799999999999999</v>
      </c>
      <c r="E943" s="10">
        <v>951</v>
      </c>
      <c r="F943">
        <v>0.50462650440403201</v>
      </c>
      <c r="G943" s="10">
        <v>0.85699999999999998</v>
      </c>
      <c r="H943" s="12"/>
      <c r="I943" s="12"/>
      <c r="K943" s="12"/>
      <c r="L943" s="12"/>
      <c r="N943" s="10">
        <v>958</v>
      </c>
      <c r="O943">
        <v>5.9172702727031981</v>
      </c>
      <c r="P943" s="10">
        <v>0.68</v>
      </c>
      <c r="Q943" s="10">
        <v>979</v>
      </c>
      <c r="R943">
        <v>13.241037924197327</v>
      </c>
      <c r="S943">
        <v>0.73299999999999998</v>
      </c>
    </row>
    <row r="944" spans="2:19" x14ac:dyDescent="0.3">
      <c r="B944" s="10">
        <v>1000</v>
      </c>
      <c r="C944">
        <v>15.071361410992473</v>
      </c>
      <c r="D944">
        <v>0.82899999999999996</v>
      </c>
      <c r="E944" s="10">
        <v>952</v>
      </c>
      <c r="F944">
        <v>0.13847377926420421</v>
      </c>
      <c r="G944" s="10">
        <v>1</v>
      </c>
      <c r="H944" s="12"/>
      <c r="I944" s="12"/>
      <c r="K944" s="12"/>
      <c r="L944" s="12"/>
      <c r="N944" s="10">
        <v>959</v>
      </c>
      <c r="O944">
        <v>10.470239959126893</v>
      </c>
      <c r="P944" s="10">
        <v>0.81599999999999995</v>
      </c>
      <c r="Q944" s="10">
        <v>980</v>
      </c>
      <c r="R944">
        <v>40.324362643212062</v>
      </c>
      <c r="S944">
        <v>0.83699999999999997</v>
      </c>
    </row>
    <row r="945" spans="2:19" x14ac:dyDescent="0.3">
      <c r="B945" s="10">
        <v>1001</v>
      </c>
      <c r="C945">
        <v>34.740520497748165</v>
      </c>
      <c r="D945">
        <v>0.57999999999999996</v>
      </c>
      <c r="E945" s="10">
        <v>953</v>
      </c>
      <c r="F945">
        <v>0.27690158068156906</v>
      </c>
      <c r="G945" s="10">
        <v>1</v>
      </c>
      <c r="H945" s="12"/>
      <c r="I945" s="12"/>
      <c r="K945" s="12"/>
      <c r="L945" s="12"/>
      <c r="N945" s="10">
        <v>960</v>
      </c>
      <c r="O945">
        <v>1.1283791670955126</v>
      </c>
      <c r="P945" s="10">
        <v>0.91400000000000003</v>
      </c>
      <c r="Q945" s="10">
        <v>981</v>
      </c>
      <c r="R945">
        <v>18.444771789134055</v>
      </c>
      <c r="S945">
        <v>0.60499999999999998</v>
      </c>
    </row>
    <row r="946" spans="2:19" x14ac:dyDescent="0.3">
      <c r="B946" s="10">
        <v>1002</v>
      </c>
      <c r="C946">
        <v>31.301083522359217</v>
      </c>
      <c r="D946">
        <v>0.51100000000000001</v>
      </c>
      <c r="E946" s="10">
        <v>954</v>
      </c>
      <c r="F946">
        <v>0.87403874447366325</v>
      </c>
      <c r="G946" s="10">
        <v>0.92900000000000005</v>
      </c>
      <c r="H946" s="12"/>
      <c r="I946" s="12"/>
      <c r="K946" s="12"/>
      <c r="L946" s="12"/>
      <c r="N946" s="10">
        <v>961</v>
      </c>
      <c r="O946">
        <v>5.3165701249132988</v>
      </c>
      <c r="P946" s="10">
        <v>0.748</v>
      </c>
      <c r="Q946" s="10">
        <v>982</v>
      </c>
      <c r="R946">
        <v>25.844563551510529</v>
      </c>
      <c r="S946">
        <v>0.749</v>
      </c>
    </row>
    <row r="947" spans="2:19" x14ac:dyDescent="0.3">
      <c r="B947" s="10">
        <v>1003</v>
      </c>
      <c r="C947">
        <v>22.713798967294924</v>
      </c>
      <c r="D947">
        <v>0.77900000000000003</v>
      </c>
      <c r="E947" s="10">
        <v>955</v>
      </c>
      <c r="F947">
        <v>0.7136496464611084</v>
      </c>
      <c r="G947" s="10">
        <v>0.79</v>
      </c>
      <c r="H947" s="12"/>
      <c r="I947" s="12"/>
      <c r="K947" s="12"/>
      <c r="L947" s="12"/>
      <c r="N947" s="10">
        <v>962</v>
      </c>
      <c r="O947">
        <v>6.7136189855862956</v>
      </c>
      <c r="P947" s="10">
        <v>0.57899999999999996</v>
      </c>
      <c r="Q947" s="10">
        <v>983</v>
      </c>
      <c r="R947">
        <v>11.096047223038042</v>
      </c>
      <c r="S947">
        <v>0.77300000000000002</v>
      </c>
    </row>
    <row r="948" spans="2:19" x14ac:dyDescent="0.3">
      <c r="B948" s="10">
        <v>1004</v>
      </c>
      <c r="C948">
        <v>88.878036991663038</v>
      </c>
      <c r="D948">
        <v>0.48699999999999999</v>
      </c>
      <c r="E948" s="10">
        <v>956</v>
      </c>
      <c r="F948">
        <v>0.61803872323710329</v>
      </c>
      <c r="G948" s="10">
        <v>1</v>
      </c>
      <c r="H948" s="12"/>
      <c r="I948" s="12"/>
      <c r="K948" s="12"/>
      <c r="L948" s="12"/>
      <c r="N948" s="10">
        <v>963</v>
      </c>
      <c r="O948">
        <v>8.3225135165761586</v>
      </c>
      <c r="P948" s="10">
        <v>0.84499999999999997</v>
      </c>
      <c r="Q948" s="10">
        <v>984</v>
      </c>
      <c r="R948">
        <v>46.458537172785029</v>
      </c>
      <c r="S948">
        <v>0.46</v>
      </c>
    </row>
    <row r="949" spans="2:19" x14ac:dyDescent="0.3">
      <c r="B949" s="10">
        <v>1005</v>
      </c>
      <c r="C949">
        <v>16.70992017217381</v>
      </c>
      <c r="D949">
        <v>0.80300000000000005</v>
      </c>
      <c r="E949" s="10">
        <v>957</v>
      </c>
      <c r="F949">
        <v>1.1834540545406396</v>
      </c>
      <c r="G949" s="10">
        <v>0.54700000000000004</v>
      </c>
      <c r="H949" s="12"/>
      <c r="I949" s="12"/>
      <c r="K949" s="12"/>
      <c r="L949" s="12"/>
      <c r="N949" s="10">
        <v>964</v>
      </c>
      <c r="O949">
        <v>7.0737765096228413</v>
      </c>
      <c r="P949" s="10">
        <v>0.67800000000000005</v>
      </c>
      <c r="Q949" s="10">
        <v>985</v>
      </c>
      <c r="R949">
        <v>11.556938532445283</v>
      </c>
      <c r="S949">
        <v>0.82499999999999996</v>
      </c>
    </row>
    <row r="950" spans="2:19" x14ac:dyDescent="0.3">
      <c r="B950" s="10">
        <v>1006</v>
      </c>
      <c r="C950">
        <v>77.315796177606003</v>
      </c>
      <c r="D950">
        <v>0.77</v>
      </c>
      <c r="E950" s="10">
        <v>958</v>
      </c>
      <c r="F950">
        <v>0.50462650440403201</v>
      </c>
      <c r="G950" s="10">
        <v>0.753</v>
      </c>
      <c r="H950" s="12"/>
      <c r="I950" s="12"/>
      <c r="K950" s="12"/>
      <c r="L950" s="12"/>
      <c r="N950" s="10">
        <v>965</v>
      </c>
      <c r="O950">
        <v>3.2703535245865036</v>
      </c>
      <c r="P950" s="10">
        <v>0.76300000000000001</v>
      </c>
      <c r="Q950" s="10">
        <v>986</v>
      </c>
      <c r="R950">
        <v>70.26187932870603</v>
      </c>
      <c r="S950">
        <v>0.72799999999999998</v>
      </c>
    </row>
    <row r="951" spans="2:19" x14ac:dyDescent="0.3">
      <c r="B951" s="10">
        <v>1007</v>
      </c>
      <c r="C951">
        <v>33.351192876427049</v>
      </c>
      <c r="D951">
        <v>0.60499999999999998</v>
      </c>
      <c r="E951" s="10">
        <v>959</v>
      </c>
      <c r="F951">
        <v>3.2897623212397704</v>
      </c>
      <c r="G951" s="10">
        <v>0.75800000000000001</v>
      </c>
      <c r="H951" s="12"/>
      <c r="I951" s="12"/>
      <c r="K951" s="12"/>
      <c r="L951" s="12"/>
      <c r="N951" s="10">
        <v>966</v>
      </c>
      <c r="O951">
        <v>2.7408234736913393</v>
      </c>
      <c r="P951" s="10">
        <v>0.81200000000000006</v>
      </c>
      <c r="Q951" s="10">
        <v>987</v>
      </c>
      <c r="R951">
        <v>18.783361729097205</v>
      </c>
      <c r="S951">
        <v>0.77</v>
      </c>
    </row>
    <row r="952" spans="2:19" x14ac:dyDescent="0.3">
      <c r="B952" s="10">
        <v>1008</v>
      </c>
      <c r="C952">
        <v>30.14483476613341</v>
      </c>
      <c r="D952">
        <v>0.59699999999999998</v>
      </c>
      <c r="E952" s="10">
        <v>960</v>
      </c>
      <c r="F952">
        <v>1.9544100476116797</v>
      </c>
      <c r="G952" s="10">
        <v>0.85899999999999999</v>
      </c>
      <c r="H952" s="12"/>
      <c r="I952" s="12"/>
      <c r="K952" s="12"/>
      <c r="L952" s="12"/>
      <c r="N952" s="10">
        <v>967</v>
      </c>
      <c r="O952">
        <v>16.599067367797783</v>
      </c>
      <c r="P952" s="10">
        <v>0.68300000000000005</v>
      </c>
      <c r="Q952" s="10">
        <v>988</v>
      </c>
      <c r="R952">
        <v>14.375214019642174</v>
      </c>
      <c r="S952">
        <v>0.57799999999999996</v>
      </c>
    </row>
    <row r="953" spans="2:19" x14ac:dyDescent="0.3">
      <c r="B953" s="10">
        <v>1009</v>
      </c>
      <c r="C953">
        <v>21.646065519224038</v>
      </c>
      <c r="D953">
        <v>0.75700000000000001</v>
      </c>
      <c r="E953" s="10">
        <v>961</v>
      </c>
      <c r="F953">
        <v>1.7112717355495808</v>
      </c>
      <c r="G953" s="10">
        <v>0.40100000000000002</v>
      </c>
      <c r="H953" s="12"/>
      <c r="I953" s="12"/>
      <c r="K953" s="12"/>
      <c r="L953" s="12"/>
      <c r="N953" s="10">
        <v>968</v>
      </c>
      <c r="O953">
        <v>3.441093978088511</v>
      </c>
      <c r="P953" s="10">
        <v>0.85499999999999998</v>
      </c>
      <c r="Q953" s="10">
        <v>989</v>
      </c>
      <c r="R953">
        <v>22.753004172840939</v>
      </c>
      <c r="S953">
        <v>0.90200000000000002</v>
      </c>
    </row>
    <row r="954" spans="2:19" x14ac:dyDescent="0.3">
      <c r="B954" s="10">
        <v>1010</v>
      </c>
      <c r="C954">
        <v>23.931217002523631</v>
      </c>
      <c r="D954">
        <v>0.77500000000000002</v>
      </c>
      <c r="E954" s="10">
        <v>962</v>
      </c>
      <c r="F954">
        <v>0.50462650440403201</v>
      </c>
      <c r="G954" s="10">
        <v>0.88700000000000001</v>
      </c>
      <c r="H954" s="12"/>
      <c r="I954" s="12"/>
      <c r="K954" s="12"/>
      <c r="L954" s="12"/>
      <c r="N954" s="10">
        <v>969</v>
      </c>
      <c r="O954">
        <v>4.1305459565838483</v>
      </c>
      <c r="P954" s="10">
        <v>0.42399999999999999</v>
      </c>
      <c r="Q954" s="10">
        <v>990</v>
      </c>
      <c r="R954">
        <v>23.695962509005764</v>
      </c>
      <c r="S954">
        <v>0.71</v>
      </c>
    </row>
    <row r="955" spans="2:19" x14ac:dyDescent="0.3">
      <c r="B955" s="10">
        <v>1011</v>
      </c>
      <c r="C955">
        <v>7.2163354536543096</v>
      </c>
      <c r="D955">
        <v>0.78</v>
      </c>
      <c r="E955" s="10">
        <v>963</v>
      </c>
      <c r="F955">
        <v>0.87403874447366325</v>
      </c>
      <c r="G955" s="10">
        <v>0.71299999999999997</v>
      </c>
      <c r="H955" s="12"/>
      <c r="I955" s="12"/>
      <c r="K955" s="12"/>
      <c r="L955" s="12"/>
      <c r="N955" s="10">
        <v>970</v>
      </c>
      <c r="O955">
        <v>5.9280191830568914</v>
      </c>
      <c r="P955" s="10">
        <v>0.625</v>
      </c>
      <c r="Q955" s="10">
        <v>991</v>
      </c>
      <c r="R955">
        <v>22.428930962595224</v>
      </c>
      <c r="S955">
        <v>0.59099999999999997</v>
      </c>
    </row>
    <row r="956" spans="2:19" x14ac:dyDescent="0.3">
      <c r="B956" s="10">
        <v>1012</v>
      </c>
      <c r="C956">
        <v>23.330450175131258</v>
      </c>
      <c r="D956">
        <v>0.77700000000000002</v>
      </c>
      <c r="E956" s="10">
        <v>964</v>
      </c>
      <c r="F956">
        <v>0.3568248232305542</v>
      </c>
      <c r="G956" s="10">
        <v>0.79900000000000004</v>
      </c>
      <c r="H956" s="12"/>
      <c r="I956" s="12"/>
      <c r="K956" s="12"/>
      <c r="L956" s="12"/>
      <c r="N956" s="10">
        <v>971</v>
      </c>
      <c r="O956">
        <v>11.210207092884616</v>
      </c>
      <c r="P956" s="10">
        <v>0.58199999999999996</v>
      </c>
      <c r="Q956" s="10">
        <v>992</v>
      </c>
      <c r="R956">
        <v>15.084028196876773</v>
      </c>
      <c r="S956">
        <v>0.58799999999999997</v>
      </c>
    </row>
    <row r="957" spans="2:19" x14ac:dyDescent="0.3">
      <c r="B957" s="10">
        <v>1013</v>
      </c>
      <c r="C957">
        <v>19.940729921966028</v>
      </c>
      <c r="D957">
        <v>0.72</v>
      </c>
      <c r="E957" s="10">
        <v>965</v>
      </c>
      <c r="F957">
        <v>14.494292838262302</v>
      </c>
      <c r="G957" s="10">
        <v>0.72799999999999998</v>
      </c>
      <c r="H957" s="12"/>
      <c r="I957" s="12"/>
      <c r="K957" s="12"/>
      <c r="L957" s="12"/>
      <c r="N957" s="10">
        <v>973</v>
      </c>
      <c r="O957">
        <v>16.100669902463039</v>
      </c>
      <c r="P957" s="10">
        <v>0.749</v>
      </c>
      <c r="Q957" s="10">
        <v>993</v>
      </c>
      <c r="R957">
        <v>10.811262193041474</v>
      </c>
      <c r="S957">
        <v>0.75</v>
      </c>
    </row>
    <row r="958" spans="2:19" x14ac:dyDescent="0.3">
      <c r="B958" s="10">
        <v>1014</v>
      </c>
      <c r="C958">
        <v>15.985592783139047</v>
      </c>
      <c r="D958">
        <v>0.56599999999999995</v>
      </c>
      <c r="E958" s="10">
        <v>966</v>
      </c>
      <c r="F958">
        <v>10.267630413297484</v>
      </c>
      <c r="G958" s="10">
        <v>0.61299999999999999</v>
      </c>
      <c r="H958" s="12"/>
      <c r="I958" s="12"/>
      <c r="K958" s="12"/>
      <c r="L958" s="12"/>
      <c r="N958" s="10">
        <v>974</v>
      </c>
      <c r="O958">
        <v>2.5231325220201604</v>
      </c>
      <c r="P958" s="10">
        <v>0.59899999999999998</v>
      </c>
      <c r="Q958" s="10">
        <v>994</v>
      </c>
      <c r="R958">
        <v>28.606136673820338</v>
      </c>
      <c r="S958">
        <v>0.86399999999999999</v>
      </c>
    </row>
    <row r="959" spans="2:19" x14ac:dyDescent="0.3">
      <c r="B959" s="10">
        <v>1015</v>
      </c>
      <c r="C959">
        <v>47.214275329844078</v>
      </c>
      <c r="D959">
        <v>0.78800000000000003</v>
      </c>
      <c r="E959" s="10">
        <v>967</v>
      </c>
      <c r="F959">
        <v>1.1834540545406396</v>
      </c>
      <c r="G959" s="10">
        <v>0.80200000000000005</v>
      </c>
      <c r="H959" s="12"/>
      <c r="I959" s="12"/>
      <c r="K959" s="12"/>
      <c r="L959" s="12"/>
      <c r="N959" s="10">
        <v>975</v>
      </c>
      <c r="O959">
        <v>10.136588738827655</v>
      </c>
      <c r="P959" s="10">
        <v>0.77200000000000002</v>
      </c>
      <c r="Q959" s="10">
        <v>995</v>
      </c>
      <c r="R959">
        <v>36.436340009602425</v>
      </c>
      <c r="S959">
        <v>0.58899999999999997</v>
      </c>
    </row>
    <row r="960" spans="2:19" x14ac:dyDescent="0.3">
      <c r="B960" s="10">
        <v>1016</v>
      </c>
      <c r="C960">
        <v>50.226183510035661</v>
      </c>
      <c r="D960">
        <v>0.57799999999999996</v>
      </c>
      <c r="E960" s="10">
        <v>968</v>
      </c>
      <c r="F960">
        <v>0.94406974388262965</v>
      </c>
      <c r="G960" s="10">
        <v>0.94899999999999995</v>
      </c>
      <c r="H960" s="12"/>
      <c r="I960" s="12"/>
      <c r="K960" s="12"/>
      <c r="L960" s="12"/>
      <c r="N960" s="10">
        <v>976</v>
      </c>
      <c r="O960">
        <v>2.548238936628457</v>
      </c>
      <c r="P960" s="10">
        <v>0.77400000000000002</v>
      </c>
      <c r="Q960" s="10">
        <v>996</v>
      </c>
      <c r="R960">
        <v>17.575207354473815</v>
      </c>
      <c r="S960">
        <v>0.78200000000000003</v>
      </c>
    </row>
    <row r="961" spans="2:19" x14ac:dyDescent="0.3">
      <c r="B961" s="10">
        <v>1018</v>
      </c>
      <c r="C961">
        <v>11.914957374576321</v>
      </c>
      <c r="D961">
        <v>0.434</v>
      </c>
      <c r="E961" s="10">
        <v>969</v>
      </c>
      <c r="F961">
        <v>0.79788456080286541</v>
      </c>
      <c r="G961" s="10">
        <v>0.79500000000000004</v>
      </c>
      <c r="H961" s="12"/>
      <c r="I961" s="12"/>
      <c r="K961" s="12"/>
      <c r="L961" s="12"/>
      <c r="N961" s="10">
        <v>977</v>
      </c>
      <c r="O961">
        <v>3.3282403818227908</v>
      </c>
      <c r="P961" s="10">
        <v>0.82699999999999996</v>
      </c>
      <c r="Q961" s="10">
        <v>997</v>
      </c>
      <c r="R961">
        <v>22.335067799924779</v>
      </c>
      <c r="S961">
        <v>0.69299999999999995</v>
      </c>
    </row>
    <row r="962" spans="2:19" x14ac:dyDescent="0.3">
      <c r="B962" s="10">
        <v>1019</v>
      </c>
      <c r="C962">
        <v>28.281603243144286</v>
      </c>
      <c r="D962">
        <v>0.76</v>
      </c>
      <c r="E962" s="10">
        <v>970</v>
      </c>
      <c r="F962">
        <v>1.2360774464742066</v>
      </c>
      <c r="G962" s="10">
        <v>0.73099999999999998</v>
      </c>
      <c r="H962" s="12"/>
      <c r="I962" s="12"/>
      <c r="K962" s="12"/>
      <c r="L962" s="12"/>
      <c r="N962" s="10">
        <v>978</v>
      </c>
      <c r="O962">
        <v>14.437081196458864</v>
      </c>
      <c r="P962" s="10">
        <v>0.58899999999999997</v>
      </c>
      <c r="Q962" s="10">
        <v>998</v>
      </c>
      <c r="R962">
        <v>12.595461375987831</v>
      </c>
      <c r="S962">
        <v>0.83599999999999997</v>
      </c>
    </row>
    <row r="963" spans="2:19" x14ac:dyDescent="0.3">
      <c r="B963" s="10">
        <v>1020</v>
      </c>
      <c r="C963">
        <v>28.615037152154514</v>
      </c>
      <c r="D963">
        <v>0.754</v>
      </c>
      <c r="E963" s="10">
        <v>971</v>
      </c>
      <c r="F963">
        <v>0.61803872323710329</v>
      </c>
      <c r="G963" s="10">
        <v>0.64900000000000002</v>
      </c>
      <c r="H963" s="12"/>
      <c r="I963" s="12"/>
      <c r="K963" s="12"/>
      <c r="L963" s="12"/>
      <c r="N963" s="10">
        <v>979</v>
      </c>
      <c r="O963">
        <v>11.989526454393429</v>
      </c>
      <c r="P963" s="10">
        <v>0.59499999999999997</v>
      </c>
      <c r="Q963" s="10">
        <v>999</v>
      </c>
      <c r="R963">
        <v>29.538975270090312</v>
      </c>
      <c r="S963">
        <v>0.73899999999999999</v>
      </c>
    </row>
    <row r="964" spans="2:19" x14ac:dyDescent="0.3">
      <c r="B964" s="10">
        <v>1021</v>
      </c>
      <c r="C964">
        <v>15.837556323903858</v>
      </c>
      <c r="D964">
        <v>0.80700000000000005</v>
      </c>
      <c r="E964" s="10">
        <v>972</v>
      </c>
      <c r="F964">
        <v>0.50462650440403201</v>
      </c>
      <c r="G964" s="10">
        <v>0.67500000000000004</v>
      </c>
      <c r="H964" s="12"/>
      <c r="I964" s="12"/>
      <c r="K964" s="12"/>
      <c r="L964" s="12"/>
      <c r="N964" s="10">
        <v>980</v>
      </c>
      <c r="O964">
        <v>20.429584498079894</v>
      </c>
      <c r="P964" s="10">
        <v>0.28000000000000003</v>
      </c>
      <c r="Q964" s="10">
        <v>1000</v>
      </c>
      <c r="R964">
        <v>37.647978182090775</v>
      </c>
      <c r="S964">
        <v>0.61599999999999999</v>
      </c>
    </row>
    <row r="965" spans="2:19" x14ac:dyDescent="0.3">
      <c r="B965" s="10">
        <v>1022</v>
      </c>
      <c r="C965">
        <v>34.604649858413836</v>
      </c>
      <c r="D965">
        <v>0.76600000000000001</v>
      </c>
      <c r="E965" s="10">
        <v>973</v>
      </c>
      <c r="F965">
        <v>0.87403874447366325</v>
      </c>
      <c r="G965" s="10">
        <v>0.84499999999999997</v>
      </c>
      <c r="H965" s="12"/>
      <c r="I965" s="12"/>
      <c r="K965" s="12"/>
      <c r="L965" s="12"/>
      <c r="N965" s="10">
        <v>981</v>
      </c>
      <c r="O965">
        <v>19.065935330370994</v>
      </c>
      <c r="P965" s="10">
        <v>0.68799999999999994</v>
      </c>
      <c r="Q965" s="10">
        <v>1001</v>
      </c>
      <c r="R965">
        <v>21.430294066717174</v>
      </c>
      <c r="S965">
        <v>0.66400000000000003</v>
      </c>
    </row>
    <row r="966" spans="2:19" x14ac:dyDescent="0.3">
      <c r="B966" s="10">
        <v>1023</v>
      </c>
      <c r="C966">
        <v>3.7762789755305186</v>
      </c>
      <c r="D966">
        <v>0.96699999999999997</v>
      </c>
      <c r="E966" s="10">
        <v>974</v>
      </c>
      <c r="F966">
        <v>0.94406974388262965</v>
      </c>
      <c r="G966" s="10">
        <v>0.88500000000000001</v>
      </c>
      <c r="H966" s="12"/>
      <c r="I966" s="12"/>
      <c r="K966" s="12"/>
      <c r="L966" s="12"/>
      <c r="N966" s="10">
        <v>982</v>
      </c>
      <c r="O966">
        <v>4.9571688707758019</v>
      </c>
      <c r="P966" s="10">
        <v>0.85899999999999999</v>
      </c>
      <c r="Q966" s="10">
        <v>1002</v>
      </c>
      <c r="R966">
        <v>35.507207679522736</v>
      </c>
      <c r="S966">
        <v>0.73</v>
      </c>
    </row>
    <row r="967" spans="2:19" x14ac:dyDescent="0.3">
      <c r="B967" s="10">
        <v>1024</v>
      </c>
      <c r="C967">
        <v>91.99231834279567</v>
      </c>
      <c r="D967">
        <v>0.50800000000000001</v>
      </c>
      <c r="E967" s="10">
        <v>975</v>
      </c>
      <c r="F967">
        <v>0.61803872323710329</v>
      </c>
      <c r="G967" s="10">
        <v>0.83199999999999996</v>
      </c>
      <c r="H967" s="12"/>
      <c r="I967" s="12"/>
      <c r="K967" s="12"/>
      <c r="L967" s="12"/>
      <c r="N967" s="10">
        <v>983</v>
      </c>
      <c r="O967">
        <v>4.6387227019972048</v>
      </c>
      <c r="P967" s="10">
        <v>0.84599999999999997</v>
      </c>
      <c r="Q967" s="10">
        <v>1003</v>
      </c>
      <c r="R967">
        <v>20.78791719925578</v>
      </c>
      <c r="S967">
        <v>0.53</v>
      </c>
    </row>
    <row r="968" spans="2:19" x14ac:dyDescent="0.3">
      <c r="B968" s="10">
        <v>1025</v>
      </c>
      <c r="C968">
        <v>18.715453474512532</v>
      </c>
      <c r="D968">
        <v>0.77600000000000002</v>
      </c>
      <c r="E968" s="10">
        <v>976</v>
      </c>
      <c r="F968">
        <v>2.5977239243415307</v>
      </c>
      <c r="G968" s="10">
        <v>0.626</v>
      </c>
      <c r="H968" s="12"/>
      <c r="I968" s="12"/>
      <c r="K968" s="12"/>
      <c r="L968" s="12"/>
      <c r="N968" s="10">
        <v>984</v>
      </c>
      <c r="O968">
        <v>13.389254195014408</v>
      </c>
      <c r="P968" s="10">
        <v>0.54700000000000004</v>
      </c>
      <c r="Q968" s="10">
        <v>1004</v>
      </c>
      <c r="R968">
        <v>48.027083601257957</v>
      </c>
      <c r="S968">
        <v>0.73599999999999999</v>
      </c>
    </row>
    <row r="969" spans="2:19" x14ac:dyDescent="0.3">
      <c r="B969" s="10">
        <v>1027</v>
      </c>
      <c r="C969">
        <v>20.292009973567222</v>
      </c>
      <c r="D969">
        <v>0.746</v>
      </c>
      <c r="E969" s="10">
        <v>977</v>
      </c>
      <c r="F969">
        <v>1.5553633450087505</v>
      </c>
      <c r="G969" s="10">
        <v>0.88900000000000001</v>
      </c>
      <c r="H969" s="12"/>
      <c r="I969" s="12"/>
      <c r="K969" s="12"/>
      <c r="L969" s="12"/>
      <c r="N969" s="10">
        <v>985</v>
      </c>
      <c r="O969">
        <v>1.9215604803731712</v>
      </c>
      <c r="P969" s="10">
        <v>0.878</v>
      </c>
      <c r="Q969" s="10">
        <v>1005</v>
      </c>
      <c r="R969">
        <v>9.0199782099834867</v>
      </c>
      <c r="S969">
        <v>0.82399999999999995</v>
      </c>
    </row>
    <row r="970" spans="2:19" x14ac:dyDescent="0.3">
      <c r="B970" s="10">
        <v>1028</v>
      </c>
      <c r="C970">
        <v>38.795572760708609</v>
      </c>
      <c r="D970">
        <v>0.76200000000000001</v>
      </c>
      <c r="E970" s="10">
        <v>978</v>
      </c>
      <c r="F970">
        <v>0.87403874447366325</v>
      </c>
      <c r="G970" s="10">
        <v>0.9</v>
      </c>
      <c r="H970" s="12"/>
      <c r="I970" s="12"/>
      <c r="K970" s="12"/>
      <c r="L970" s="12"/>
      <c r="N970" s="10">
        <v>986</v>
      </c>
      <c r="O970">
        <v>3.0487126261041211</v>
      </c>
      <c r="P970" s="10">
        <v>0.86799999999999999</v>
      </c>
      <c r="Q970" s="10">
        <v>1006</v>
      </c>
      <c r="R970">
        <v>26.835504215538936</v>
      </c>
      <c r="S970">
        <v>0.76100000000000001</v>
      </c>
    </row>
    <row r="971" spans="2:19" x14ac:dyDescent="0.3">
      <c r="B971" s="10">
        <v>1029</v>
      </c>
      <c r="C971">
        <v>44.105049330506155</v>
      </c>
      <c r="D971">
        <v>0.77600000000000002</v>
      </c>
      <c r="E971" s="10">
        <v>979</v>
      </c>
      <c r="F971">
        <v>0.61803872323710329</v>
      </c>
      <c r="G971" s="10">
        <v>0.86799999999999999</v>
      </c>
      <c r="H971" s="12"/>
      <c r="I971" s="12"/>
      <c r="K971" s="12"/>
      <c r="L971" s="12"/>
      <c r="N971" s="10">
        <v>987</v>
      </c>
      <c r="O971">
        <v>13.44145421440402</v>
      </c>
      <c r="P971" s="10">
        <v>0.58299999999999996</v>
      </c>
      <c r="Q971" s="10">
        <v>1007</v>
      </c>
      <c r="R971">
        <v>16.410062879571392</v>
      </c>
      <c r="S971">
        <v>0.626</v>
      </c>
    </row>
    <row r="972" spans="2:19" x14ac:dyDescent="0.3">
      <c r="B972" s="10">
        <v>1032</v>
      </c>
      <c r="C972">
        <v>64.609930903605715</v>
      </c>
      <c r="D972">
        <v>0.81699999999999995</v>
      </c>
      <c r="E972" s="10">
        <v>980</v>
      </c>
      <c r="F972">
        <v>0.50462650440403201</v>
      </c>
      <c r="G972" s="10">
        <v>0.59699999999999998</v>
      </c>
      <c r="H972" s="12"/>
      <c r="I972" s="12"/>
      <c r="K972" s="12"/>
      <c r="L972" s="12"/>
      <c r="N972" s="10">
        <v>988</v>
      </c>
      <c r="O972">
        <v>8.268794564643521</v>
      </c>
      <c r="P972" s="10">
        <v>0.755</v>
      </c>
      <c r="Q972" s="10">
        <v>1008</v>
      </c>
      <c r="R972">
        <v>22.335067799924779</v>
      </c>
      <c r="S972">
        <v>0.50800000000000001</v>
      </c>
    </row>
    <row r="973" spans="2:19" x14ac:dyDescent="0.3">
      <c r="B973" s="10">
        <v>1034</v>
      </c>
      <c r="C973">
        <v>12.686113607189736</v>
      </c>
      <c r="D973">
        <v>0.91900000000000004</v>
      </c>
      <c r="E973" s="10">
        <v>981</v>
      </c>
      <c r="F973">
        <v>3.211423409074988</v>
      </c>
      <c r="G973" s="10">
        <v>0.76</v>
      </c>
      <c r="H973" s="12"/>
      <c r="I973" s="12"/>
      <c r="K973" s="12"/>
      <c r="L973" s="12"/>
      <c r="N973" s="10">
        <v>989</v>
      </c>
      <c r="O973">
        <v>1.7480774889473265</v>
      </c>
      <c r="P973" s="10">
        <v>1</v>
      </c>
      <c r="Q973" s="10">
        <v>1009</v>
      </c>
      <c r="R973">
        <v>21.622524386082947</v>
      </c>
      <c r="S973">
        <v>0.75600000000000001</v>
      </c>
    </row>
    <row r="974" spans="2:19" x14ac:dyDescent="0.3">
      <c r="B974" s="10">
        <v>1035</v>
      </c>
      <c r="C974">
        <v>12.870449283923412</v>
      </c>
      <c r="D974">
        <v>0.85099999999999998</v>
      </c>
      <c r="E974" s="10">
        <v>982</v>
      </c>
      <c r="F974">
        <v>0.94406974388262965</v>
      </c>
      <c r="G974" s="10">
        <v>0.78100000000000003</v>
      </c>
      <c r="H974" s="12"/>
      <c r="I974" s="12"/>
      <c r="K974" s="12"/>
      <c r="L974" s="12"/>
      <c r="N974" s="10">
        <v>990</v>
      </c>
      <c r="O974">
        <v>1.1834540545406396</v>
      </c>
      <c r="P974" s="10">
        <v>0.63800000000000001</v>
      </c>
      <c r="Q974" s="10">
        <v>1010</v>
      </c>
      <c r="R974">
        <v>21.185300080932176</v>
      </c>
      <c r="S974">
        <v>0.76100000000000001</v>
      </c>
    </row>
    <row r="975" spans="2:19" x14ac:dyDescent="0.3">
      <c r="B975" s="10">
        <v>1036</v>
      </c>
      <c r="C975">
        <v>20.175596210566653</v>
      </c>
      <c r="D975">
        <v>0.77</v>
      </c>
      <c r="E975" s="10">
        <v>983</v>
      </c>
      <c r="F975">
        <v>0.3568248232305542</v>
      </c>
      <c r="G975" s="10">
        <v>0.63800000000000001</v>
      </c>
      <c r="H975" s="12"/>
      <c r="I975" s="12"/>
      <c r="K975" s="12"/>
      <c r="L975" s="12"/>
      <c r="N975" s="10">
        <v>991</v>
      </c>
      <c r="O975">
        <v>6.9831994503491543</v>
      </c>
      <c r="P975" s="10">
        <v>0.72399999999999998</v>
      </c>
      <c r="Q975" s="10">
        <v>1011</v>
      </c>
      <c r="R975">
        <v>29.573438137602182</v>
      </c>
      <c r="S975">
        <v>0.753</v>
      </c>
    </row>
    <row r="976" spans="2:19" x14ac:dyDescent="0.3">
      <c r="B976" s="10">
        <v>1037</v>
      </c>
      <c r="C976">
        <v>31.148170621855051</v>
      </c>
      <c r="D976">
        <v>0.877</v>
      </c>
      <c r="E976" s="10">
        <v>984</v>
      </c>
      <c r="F976">
        <v>16.005492694719358</v>
      </c>
      <c r="G976" s="10">
        <v>0.755</v>
      </c>
      <c r="H976" s="12"/>
      <c r="I976" s="12"/>
      <c r="K976" s="12"/>
      <c r="L976" s="12"/>
      <c r="N976" s="10">
        <v>992</v>
      </c>
      <c r="O976">
        <v>1.9867165345562021</v>
      </c>
      <c r="P976" s="10">
        <v>0.57799999999999996</v>
      </c>
      <c r="Q976" s="10">
        <v>1012</v>
      </c>
      <c r="R976">
        <v>41.068971558960058</v>
      </c>
      <c r="S976">
        <v>0.71899999999999997</v>
      </c>
    </row>
    <row r="977" spans="2:19" x14ac:dyDescent="0.3">
      <c r="B977" s="10">
        <v>1038</v>
      </c>
      <c r="C977">
        <v>30.689009290633674</v>
      </c>
      <c r="D977">
        <v>0.82299999999999995</v>
      </c>
      <c r="E977" s="10">
        <v>985</v>
      </c>
      <c r="F977">
        <v>4.5416385396362884</v>
      </c>
      <c r="G977" s="10">
        <v>0.52300000000000002</v>
      </c>
      <c r="H977" s="12"/>
      <c r="I977" s="12"/>
      <c r="K977" s="12"/>
      <c r="L977" s="12"/>
      <c r="N977" s="10">
        <v>993</v>
      </c>
      <c r="O977">
        <v>2.6221162334209898</v>
      </c>
      <c r="P977" s="10">
        <v>0.77600000000000002</v>
      </c>
      <c r="Q977" s="10">
        <v>1013</v>
      </c>
      <c r="R977">
        <v>68.258079859086138</v>
      </c>
      <c r="S977">
        <v>0.60699999999999998</v>
      </c>
    </row>
    <row r="978" spans="2:19" x14ac:dyDescent="0.3">
      <c r="B978" s="10">
        <v>1039</v>
      </c>
      <c r="C978">
        <v>7.8420322627944063</v>
      </c>
      <c r="D978">
        <v>0.53</v>
      </c>
      <c r="E978" s="10">
        <v>986</v>
      </c>
      <c r="F978">
        <v>1.5957691216057308</v>
      </c>
      <c r="G978" s="10">
        <v>0.58899999999999997</v>
      </c>
      <c r="H978" s="12"/>
      <c r="I978" s="12"/>
      <c r="K978" s="12"/>
      <c r="L978" s="12"/>
      <c r="N978" s="10">
        <v>994</v>
      </c>
      <c r="O978">
        <v>1.5957691216057308</v>
      </c>
      <c r="P978" s="10">
        <v>0.85699999999999998</v>
      </c>
      <c r="Q978" s="10">
        <v>1014</v>
      </c>
      <c r="R978">
        <v>81.870110146190214</v>
      </c>
      <c r="S978">
        <v>0.55100000000000005</v>
      </c>
    </row>
    <row r="979" spans="2:19" x14ac:dyDescent="0.3">
      <c r="B979" s="10">
        <v>1040</v>
      </c>
      <c r="C979">
        <v>55.208768743212396</v>
      </c>
      <c r="D979">
        <v>0.67100000000000004</v>
      </c>
      <c r="E979" s="10">
        <v>987</v>
      </c>
      <c r="F979">
        <v>1.2360774464742066</v>
      </c>
      <c r="G979" s="10">
        <v>0.90900000000000003</v>
      </c>
      <c r="H979" s="12"/>
      <c r="I979" s="12"/>
      <c r="K979" s="12"/>
      <c r="L979" s="12"/>
      <c r="N979" s="10">
        <v>995</v>
      </c>
      <c r="O979">
        <v>4.3262710626597238</v>
      </c>
      <c r="P979" s="10">
        <v>0.87</v>
      </c>
      <c r="Q979" s="10">
        <v>1015</v>
      </c>
      <c r="R979">
        <v>30.237614275506598</v>
      </c>
      <c r="S979">
        <v>0.77200000000000002</v>
      </c>
    </row>
    <row r="980" spans="2:19" x14ac:dyDescent="0.3">
      <c r="B980" s="10">
        <v>1041</v>
      </c>
      <c r="C980">
        <v>24.421003311779604</v>
      </c>
      <c r="D980">
        <v>0.79900000000000004</v>
      </c>
      <c r="E980" s="10">
        <v>988</v>
      </c>
      <c r="F980">
        <v>0.79788456080286541</v>
      </c>
      <c r="G980" s="10">
        <v>0.82</v>
      </c>
      <c r="H980" s="12"/>
      <c r="I980" s="12"/>
      <c r="K980" s="12"/>
      <c r="L980" s="12"/>
      <c r="N980" s="10">
        <v>996</v>
      </c>
      <c r="O980">
        <v>3.8265199286629059</v>
      </c>
      <c r="P980" s="10">
        <v>0.95099999999999996</v>
      </c>
      <c r="Q980" s="10">
        <v>1016</v>
      </c>
      <c r="R980">
        <v>17.338161855051762</v>
      </c>
      <c r="S980">
        <v>0.67100000000000004</v>
      </c>
    </row>
    <row r="981" spans="2:19" x14ac:dyDescent="0.3">
      <c r="B981" s="10">
        <v>1042</v>
      </c>
      <c r="C981">
        <v>32.922770606876995</v>
      </c>
      <c r="D981">
        <v>0.84</v>
      </c>
      <c r="E981" s="10">
        <v>989</v>
      </c>
      <c r="F981">
        <v>0.79788456080286541</v>
      </c>
      <c r="G981" s="10">
        <v>0.77</v>
      </c>
      <c r="H981" s="12"/>
      <c r="I981" s="12"/>
      <c r="K981" s="12"/>
      <c r="L981" s="12"/>
      <c r="N981" s="10">
        <v>997</v>
      </c>
      <c r="O981">
        <v>7.7275438949305961</v>
      </c>
      <c r="P981" s="10">
        <v>0.64100000000000001</v>
      </c>
      <c r="Q981" s="10">
        <v>1017</v>
      </c>
      <c r="R981">
        <v>24.602806335194696</v>
      </c>
      <c r="S981">
        <v>0.64300000000000002</v>
      </c>
    </row>
    <row r="982" spans="2:19" x14ac:dyDescent="0.3">
      <c r="B982" s="10">
        <v>1043</v>
      </c>
      <c r="C982">
        <v>21.53697207471421</v>
      </c>
      <c r="D982">
        <v>0.73699999999999999</v>
      </c>
      <c r="E982" s="10">
        <v>990</v>
      </c>
      <c r="F982">
        <v>0.7136496464611084</v>
      </c>
      <c r="G982" s="10">
        <v>0.873</v>
      </c>
      <c r="H982" s="12"/>
      <c r="I982" s="12"/>
      <c r="K982" s="12"/>
      <c r="L982" s="12"/>
      <c r="N982" s="10">
        <v>998</v>
      </c>
      <c r="O982">
        <v>10.669002544723829</v>
      </c>
      <c r="P982" s="10">
        <v>0.318</v>
      </c>
      <c r="Q982" s="10">
        <v>1018</v>
      </c>
      <c r="R982">
        <v>56.012405431135647</v>
      </c>
      <c r="S982">
        <v>0.628</v>
      </c>
    </row>
    <row r="983" spans="2:19" x14ac:dyDescent="0.3">
      <c r="B983" s="10">
        <v>1044</v>
      </c>
      <c r="C983">
        <v>28.615037152154514</v>
      </c>
      <c r="D983">
        <v>0.83199999999999996</v>
      </c>
      <c r="E983" s="10">
        <v>991</v>
      </c>
      <c r="F983">
        <v>1.2360774464742066</v>
      </c>
      <c r="G983" s="10">
        <v>0.877</v>
      </c>
      <c r="H983" s="12"/>
      <c r="I983" s="12"/>
      <c r="K983" s="12"/>
      <c r="L983" s="12"/>
      <c r="N983" s="10">
        <v>999</v>
      </c>
      <c r="O983">
        <v>2.1110041228223762</v>
      </c>
      <c r="P983" s="10">
        <v>1</v>
      </c>
      <c r="Q983" s="10">
        <v>1019</v>
      </c>
      <c r="R983">
        <v>36.579330742404004</v>
      </c>
      <c r="S983">
        <v>0.434</v>
      </c>
    </row>
    <row r="984" spans="2:19" x14ac:dyDescent="0.3">
      <c r="B984" s="10">
        <v>1045</v>
      </c>
      <c r="C984">
        <v>75.988608747156547</v>
      </c>
      <c r="D984">
        <v>0.497</v>
      </c>
      <c r="E984" s="10">
        <v>992</v>
      </c>
      <c r="F984">
        <v>15.426226723051945</v>
      </c>
      <c r="G984" s="10">
        <v>0.73399999999999999</v>
      </c>
      <c r="H984" s="12"/>
      <c r="I984" s="12"/>
      <c r="K984" s="12"/>
      <c r="L984" s="12"/>
      <c r="N984" s="10">
        <v>1000</v>
      </c>
      <c r="O984">
        <v>7.2690742950192258</v>
      </c>
      <c r="P984" s="10">
        <v>0.70099999999999996</v>
      </c>
      <c r="Q984" s="10">
        <v>1020</v>
      </c>
      <c r="R984">
        <v>25.844563551510529</v>
      </c>
      <c r="S984">
        <v>0.52800000000000002</v>
      </c>
    </row>
    <row r="985" spans="2:19" x14ac:dyDescent="0.3">
      <c r="B985" s="10">
        <v>1046</v>
      </c>
      <c r="C985">
        <v>31.526033505981498</v>
      </c>
      <c r="D985">
        <v>0.58199999999999996</v>
      </c>
      <c r="E985" s="10">
        <v>993</v>
      </c>
      <c r="F985">
        <v>9.6342702272249632</v>
      </c>
      <c r="G985" s="10">
        <v>0.61099999999999999</v>
      </c>
      <c r="H985" s="12"/>
      <c r="I985" s="12"/>
      <c r="K985" s="12"/>
      <c r="L985" s="12"/>
      <c r="N985" s="10">
        <v>1001</v>
      </c>
      <c r="O985">
        <v>38.019848173524181</v>
      </c>
      <c r="P985" s="10">
        <v>0.249</v>
      </c>
      <c r="Q985" s="10">
        <v>1021</v>
      </c>
      <c r="R985">
        <v>28.568278705151968</v>
      </c>
      <c r="S985">
        <v>0.66500000000000004</v>
      </c>
    </row>
    <row r="986" spans="2:19" x14ac:dyDescent="0.3">
      <c r="B986" s="10">
        <v>1047</v>
      </c>
      <c r="C986">
        <v>139.5194184756179</v>
      </c>
      <c r="D986">
        <v>0.44900000000000001</v>
      </c>
      <c r="E986" s="10">
        <v>994</v>
      </c>
      <c r="F986">
        <v>1.1834540545406396</v>
      </c>
      <c r="G986" s="10">
        <v>0.78100000000000003</v>
      </c>
      <c r="H986" s="12"/>
      <c r="I986" s="12"/>
      <c r="K986" s="12"/>
      <c r="L986" s="12"/>
      <c r="N986" s="10">
        <v>1002</v>
      </c>
      <c r="O986">
        <v>13.851974566522602</v>
      </c>
      <c r="P986" s="10">
        <v>0.63100000000000001</v>
      </c>
      <c r="Q986" s="10">
        <v>1024</v>
      </c>
      <c r="R986">
        <v>142.36103093672608</v>
      </c>
      <c r="S986">
        <v>0.54400000000000004</v>
      </c>
    </row>
    <row r="987" spans="2:19" x14ac:dyDescent="0.3">
      <c r="B987" s="10">
        <v>1048</v>
      </c>
      <c r="C987">
        <v>81.430364269271536</v>
      </c>
      <c r="D987">
        <v>0.64400000000000002</v>
      </c>
      <c r="E987" s="10">
        <v>995</v>
      </c>
      <c r="F987">
        <v>1.2865501965161374</v>
      </c>
      <c r="G987" s="10">
        <v>0.89100000000000001</v>
      </c>
      <c r="H987" s="12"/>
      <c r="I987" s="12"/>
      <c r="K987" s="12"/>
      <c r="L987" s="12"/>
      <c r="N987" s="10">
        <v>1003</v>
      </c>
      <c r="O987">
        <v>6.0974252522082422</v>
      </c>
      <c r="P987" s="10">
        <v>0.80600000000000005</v>
      </c>
      <c r="Q987" s="10">
        <v>1025</v>
      </c>
      <c r="R987">
        <v>15.893732276449617</v>
      </c>
      <c r="S987">
        <v>0.85</v>
      </c>
    </row>
    <row r="988" spans="2:19" x14ac:dyDescent="0.3">
      <c r="B988" s="10">
        <v>1049</v>
      </c>
      <c r="C988">
        <v>11.715597420637607</v>
      </c>
      <c r="D988">
        <v>0.78400000000000003</v>
      </c>
      <c r="E988" s="10">
        <v>996</v>
      </c>
      <c r="F988">
        <v>0.7136496464611084</v>
      </c>
      <c r="G988" s="10">
        <v>0.96699999999999997</v>
      </c>
      <c r="H988" s="12"/>
      <c r="I988" s="12"/>
      <c r="K988" s="12"/>
      <c r="L988" s="12"/>
      <c r="N988" s="10">
        <v>1004</v>
      </c>
      <c r="O988">
        <v>12.949349328889884</v>
      </c>
      <c r="P988" s="10">
        <v>0.67300000000000004</v>
      </c>
      <c r="Q988" s="10">
        <v>1026</v>
      </c>
      <c r="R988">
        <v>20.937439558177037</v>
      </c>
      <c r="S988">
        <v>0.42199999999999999</v>
      </c>
    </row>
    <row r="989" spans="2:19" x14ac:dyDescent="0.3">
      <c r="B989" s="10">
        <v>1050</v>
      </c>
      <c r="C989">
        <v>13.052181851535964</v>
      </c>
      <c r="D989">
        <v>0.40799999999999997</v>
      </c>
      <c r="E989" s="10">
        <v>997</v>
      </c>
      <c r="F989">
        <v>0.7136496464611084</v>
      </c>
      <c r="G989" s="10">
        <v>0.82899999999999996</v>
      </c>
      <c r="H989" s="12"/>
      <c r="I989" s="12"/>
      <c r="K989" s="12"/>
      <c r="L989" s="12"/>
      <c r="N989" s="10">
        <v>1005</v>
      </c>
      <c r="O989">
        <v>7.9468661382248085</v>
      </c>
      <c r="P989" s="10">
        <v>0.70799999999999996</v>
      </c>
      <c r="Q989" s="10">
        <v>1027</v>
      </c>
      <c r="R989">
        <v>64.839105891128952</v>
      </c>
      <c r="S989">
        <v>0.77500000000000002</v>
      </c>
    </row>
    <row r="990" spans="2:19" x14ac:dyDescent="0.3">
      <c r="B990" s="10">
        <v>1051</v>
      </c>
      <c r="C990">
        <v>20.754202899266105</v>
      </c>
      <c r="D990">
        <v>0.64</v>
      </c>
      <c r="E990" s="10">
        <v>998</v>
      </c>
      <c r="F990">
        <v>1.2865501965161374</v>
      </c>
      <c r="G990" s="10">
        <v>0.78600000000000003</v>
      </c>
      <c r="H990" s="12"/>
      <c r="I990" s="12"/>
      <c r="K990" s="12"/>
      <c r="L990" s="12"/>
      <c r="N990" s="10">
        <v>1006</v>
      </c>
      <c r="O990">
        <v>8.5190758917798277</v>
      </c>
      <c r="P990" s="10">
        <v>0.60299999999999998</v>
      </c>
      <c r="Q990" s="10">
        <v>1028</v>
      </c>
      <c r="R990">
        <v>71.294456913123639</v>
      </c>
      <c r="S990">
        <v>0.46400000000000002</v>
      </c>
    </row>
    <row r="991" spans="2:19" x14ac:dyDescent="0.3">
      <c r="B991" s="10">
        <v>1052</v>
      </c>
      <c r="C991">
        <v>15.837556323903858</v>
      </c>
      <c r="D991">
        <v>0.58299999999999996</v>
      </c>
      <c r="E991" s="10">
        <v>999</v>
      </c>
      <c r="F991">
        <v>0.87403874447366325</v>
      </c>
      <c r="G991" s="10">
        <v>0.77400000000000002</v>
      </c>
      <c r="H991" s="12"/>
      <c r="I991" s="12"/>
      <c r="K991" s="12"/>
      <c r="L991" s="12"/>
      <c r="N991" s="10">
        <v>1007</v>
      </c>
      <c r="O991">
        <v>2.6221162334209898</v>
      </c>
      <c r="P991" s="10">
        <v>0.54600000000000004</v>
      </c>
      <c r="Q991" s="10">
        <v>1029</v>
      </c>
      <c r="R991">
        <v>29.327006537807478</v>
      </c>
      <c r="S991">
        <v>0.57499999999999996</v>
      </c>
    </row>
    <row r="992" spans="2:19" x14ac:dyDescent="0.3">
      <c r="B992" s="10">
        <v>1053</v>
      </c>
      <c r="C992">
        <v>23.733545343897443</v>
      </c>
      <c r="D992">
        <v>0.68799999999999994</v>
      </c>
      <c r="E992" s="10">
        <v>1000</v>
      </c>
      <c r="F992">
        <v>0.79788456080286541</v>
      </c>
      <c r="G992" s="10">
        <v>0.79300000000000004</v>
      </c>
      <c r="H992" s="12"/>
      <c r="I992" s="12"/>
      <c r="K992" s="12"/>
      <c r="L992" s="12"/>
      <c r="N992" s="10">
        <v>1008</v>
      </c>
      <c r="O992">
        <v>4.1917425633434657</v>
      </c>
      <c r="P992" s="10">
        <v>0.501</v>
      </c>
      <c r="Q992" s="10">
        <v>1030</v>
      </c>
      <c r="R992">
        <v>29.111307785390274</v>
      </c>
      <c r="S992">
        <v>0.75900000000000001</v>
      </c>
    </row>
    <row r="993" spans="2:19" x14ac:dyDescent="0.3">
      <c r="B993" s="10">
        <v>1054</v>
      </c>
      <c r="C993">
        <v>5.3285309277130155</v>
      </c>
      <c r="D993">
        <v>0.55500000000000005</v>
      </c>
      <c r="E993" s="10">
        <v>1001</v>
      </c>
      <c r="F993">
        <v>18.952067844163853</v>
      </c>
      <c r="G993" s="10">
        <v>0.55200000000000005</v>
      </c>
      <c r="H993" s="12"/>
      <c r="I993" s="12"/>
      <c r="K993" s="12"/>
      <c r="L993" s="12"/>
      <c r="N993" s="10">
        <v>1009</v>
      </c>
      <c r="O993">
        <v>4.4710022201226938</v>
      </c>
      <c r="P993" s="10">
        <v>0.55900000000000005</v>
      </c>
      <c r="Q993" s="10">
        <v>1031</v>
      </c>
      <c r="R993">
        <v>14.802855320812993</v>
      </c>
      <c r="S993">
        <v>0.69099999999999995</v>
      </c>
    </row>
    <row r="994" spans="2:19" x14ac:dyDescent="0.3">
      <c r="B994" s="10">
        <v>1056</v>
      </c>
      <c r="C994">
        <v>36.469521911184287</v>
      </c>
      <c r="D994">
        <v>0.82699999999999996</v>
      </c>
      <c r="E994" s="10">
        <v>1002</v>
      </c>
      <c r="F994">
        <v>1.5957691216057308</v>
      </c>
      <c r="G994" s="10">
        <v>0.81499999999999995</v>
      </c>
      <c r="H994" s="12"/>
      <c r="I994" s="12"/>
      <c r="K994" s="12"/>
      <c r="L994" s="12"/>
      <c r="N994" s="10">
        <v>1010</v>
      </c>
      <c r="O994">
        <v>8.7038929745110138</v>
      </c>
      <c r="P994" s="10">
        <v>0.67600000000000005</v>
      </c>
      <c r="Q994" s="10">
        <v>1032</v>
      </c>
      <c r="R994">
        <v>34.251465903213237</v>
      </c>
      <c r="S994">
        <v>0.69299999999999995</v>
      </c>
    </row>
    <row r="995" spans="2:19" x14ac:dyDescent="0.3">
      <c r="B995" s="10">
        <v>1057</v>
      </c>
      <c r="C995">
        <v>22.817266484883941</v>
      </c>
      <c r="D995">
        <v>0.64800000000000002</v>
      </c>
      <c r="E995" s="10">
        <v>1003</v>
      </c>
      <c r="F995">
        <v>0.79788456080286541</v>
      </c>
      <c r="G995" s="10">
        <v>0.89700000000000002</v>
      </c>
      <c r="H995" s="12"/>
      <c r="I995" s="12"/>
      <c r="K995" s="12"/>
      <c r="L995" s="12"/>
      <c r="N995" s="10">
        <v>1011</v>
      </c>
      <c r="O995">
        <v>3.1513915099419605</v>
      </c>
      <c r="P995" s="10">
        <v>0.91300000000000003</v>
      </c>
      <c r="Q995" s="10">
        <v>1033</v>
      </c>
      <c r="R995">
        <v>14.445897735415864</v>
      </c>
      <c r="S995">
        <v>0.83199999999999996</v>
      </c>
    </row>
    <row r="996" spans="2:19" x14ac:dyDescent="0.3">
      <c r="B996" s="10">
        <v>1059</v>
      </c>
      <c r="C996">
        <v>28.281603243144286</v>
      </c>
      <c r="D996">
        <v>0.60799999999999998</v>
      </c>
      <c r="E996" s="10">
        <v>1004</v>
      </c>
      <c r="F996">
        <v>1.2865501965161374</v>
      </c>
      <c r="G996" s="10">
        <v>0.82199999999999995</v>
      </c>
      <c r="H996" s="12"/>
      <c r="I996" s="12"/>
      <c r="K996" s="12"/>
      <c r="L996" s="12"/>
      <c r="N996" s="10">
        <v>1012</v>
      </c>
      <c r="O996">
        <v>2.763953195770684</v>
      </c>
      <c r="P996" s="10">
        <v>0.66800000000000004</v>
      </c>
      <c r="Q996" s="10">
        <v>1034</v>
      </c>
      <c r="R996">
        <v>39.986675534212857</v>
      </c>
      <c r="S996">
        <v>0.83799999999999997</v>
      </c>
    </row>
    <row r="997" spans="2:19" x14ac:dyDescent="0.3">
      <c r="B997" s="10">
        <v>1060</v>
      </c>
      <c r="C997">
        <v>5.3285309277130155</v>
      </c>
      <c r="D997">
        <v>0.91600000000000004</v>
      </c>
      <c r="E997" s="10">
        <v>1005</v>
      </c>
      <c r="F997">
        <v>1.6351767622932518</v>
      </c>
      <c r="G997" s="10">
        <v>0.68300000000000005</v>
      </c>
      <c r="H997" s="12"/>
      <c r="I997" s="12"/>
      <c r="K997" s="12"/>
      <c r="L997" s="12"/>
      <c r="N997" s="10">
        <v>1013</v>
      </c>
      <c r="O997">
        <v>7.0014086062951479</v>
      </c>
      <c r="P997" s="10">
        <v>0.60199999999999998</v>
      </c>
      <c r="Q997" s="10">
        <v>1035</v>
      </c>
      <c r="R997">
        <v>19.0592560744889</v>
      </c>
      <c r="S997">
        <v>0.58499999999999996</v>
      </c>
    </row>
    <row r="998" spans="2:19" x14ac:dyDescent="0.3">
      <c r="B998" s="10">
        <v>1061</v>
      </c>
      <c r="C998">
        <v>17.94087391709359</v>
      </c>
      <c r="D998">
        <v>0.67100000000000004</v>
      </c>
      <c r="E998" s="10">
        <v>1006</v>
      </c>
      <c r="F998">
        <v>1.381976597885342</v>
      </c>
      <c r="G998" s="10">
        <v>0.67100000000000004</v>
      </c>
      <c r="H998" s="12"/>
      <c r="I998" s="12"/>
      <c r="K998" s="12"/>
      <c r="L998" s="12"/>
      <c r="N998" s="10">
        <v>1014</v>
      </c>
      <c r="O998">
        <v>4.7338162181625583</v>
      </c>
      <c r="P998" s="10">
        <v>0.74</v>
      </c>
      <c r="Q998" s="10">
        <v>1036</v>
      </c>
      <c r="R998">
        <v>41.093766050123058</v>
      </c>
      <c r="S998">
        <v>0.64900000000000002</v>
      </c>
    </row>
    <row r="999" spans="2:19" x14ac:dyDescent="0.3">
      <c r="B999" s="10">
        <v>1062</v>
      </c>
      <c r="C999">
        <v>20.175596210566653</v>
      </c>
      <c r="D999">
        <v>0.91400000000000003</v>
      </c>
      <c r="E999" s="10">
        <v>1007</v>
      </c>
      <c r="F999">
        <v>0.94406974388262965</v>
      </c>
      <c r="G999" s="10">
        <v>0.78100000000000003</v>
      </c>
      <c r="H999" s="12"/>
      <c r="I999" s="12"/>
      <c r="K999" s="12"/>
      <c r="L999" s="12"/>
      <c r="N999" s="10">
        <v>1015</v>
      </c>
      <c r="O999">
        <v>7.3301233814870992</v>
      </c>
      <c r="P999" s="10">
        <v>0.78900000000000003</v>
      </c>
      <c r="Q999" s="10">
        <v>1037</v>
      </c>
      <c r="R999">
        <v>104.40526035783193</v>
      </c>
      <c r="S999">
        <v>0.61799999999999999</v>
      </c>
    </row>
    <row r="1000" spans="2:19" x14ac:dyDescent="0.3">
      <c r="B1000" s="10">
        <v>1063</v>
      </c>
      <c r="C1000">
        <v>46.150569990336848</v>
      </c>
      <c r="D1000">
        <v>0.61399999999999999</v>
      </c>
      <c r="E1000" s="10">
        <v>1008</v>
      </c>
      <c r="F1000">
        <v>4.3701937223683167</v>
      </c>
      <c r="G1000" s="10">
        <v>0.78800000000000003</v>
      </c>
      <c r="H1000" s="12"/>
      <c r="I1000" s="12"/>
      <c r="K1000" s="12"/>
      <c r="L1000" s="12"/>
      <c r="N1000" s="10">
        <v>1016</v>
      </c>
      <c r="O1000">
        <v>85.633497148882668</v>
      </c>
      <c r="P1000" s="10">
        <v>0.49299999999999999</v>
      </c>
      <c r="Q1000" s="10">
        <v>1038</v>
      </c>
      <c r="R1000">
        <v>44.414299799255957</v>
      </c>
      <c r="S1000">
        <v>0.58299999999999996</v>
      </c>
    </row>
    <row r="1001" spans="2:19" x14ac:dyDescent="0.3">
      <c r="B1001" s="10">
        <v>1064</v>
      </c>
      <c r="C1001">
        <v>47.064369070197493</v>
      </c>
      <c r="D1001">
        <v>0.64300000000000002</v>
      </c>
      <c r="E1001" s="10">
        <v>1009</v>
      </c>
      <c r="F1001">
        <v>0.61803872323710329</v>
      </c>
      <c r="G1001" s="10">
        <v>0.72499999999999998</v>
      </c>
      <c r="H1001" s="12"/>
      <c r="I1001" s="12"/>
      <c r="K1001" s="12"/>
      <c r="L1001" s="12"/>
      <c r="N1001" s="10">
        <v>1018</v>
      </c>
      <c r="O1001">
        <v>7.7110496522284242</v>
      </c>
      <c r="P1001" s="10">
        <v>0.64800000000000002</v>
      </c>
      <c r="Q1001" s="10">
        <v>1039</v>
      </c>
      <c r="R1001">
        <v>13.474567120291256</v>
      </c>
      <c r="S1001">
        <v>0.81499999999999995</v>
      </c>
    </row>
    <row r="1002" spans="2:19" x14ac:dyDescent="0.3">
      <c r="B1002" s="10">
        <v>1065</v>
      </c>
      <c r="C1002">
        <v>8.4289244032807709</v>
      </c>
      <c r="D1002">
        <v>0.69399999999999995</v>
      </c>
      <c r="E1002" s="10">
        <v>1010</v>
      </c>
      <c r="F1002">
        <v>0.7136496464611084</v>
      </c>
      <c r="G1002" s="10">
        <v>0.97799999999999998</v>
      </c>
      <c r="H1002" s="12"/>
      <c r="I1002" s="12"/>
      <c r="K1002" s="12"/>
      <c r="L1002" s="12"/>
      <c r="N1002" s="10">
        <v>1019</v>
      </c>
      <c r="O1002">
        <v>6.139046385568431</v>
      </c>
      <c r="P1002" s="10">
        <v>0.80300000000000005</v>
      </c>
      <c r="Q1002" s="10">
        <v>1040</v>
      </c>
      <c r="R1002">
        <v>34.066961194478452</v>
      </c>
      <c r="S1002">
        <v>0.752</v>
      </c>
    </row>
    <row r="1003" spans="2:19" x14ac:dyDescent="0.3">
      <c r="B1003" s="10">
        <v>1066</v>
      </c>
      <c r="C1003">
        <v>28.532601789946586</v>
      </c>
      <c r="D1003">
        <v>0.875</v>
      </c>
      <c r="E1003" s="10">
        <v>1011</v>
      </c>
      <c r="F1003">
        <v>0.61803872323710329</v>
      </c>
      <c r="G1003" s="10">
        <v>0.89800000000000002</v>
      </c>
      <c r="H1003" s="12"/>
      <c r="I1003" s="12"/>
      <c r="K1003" s="12"/>
      <c r="L1003" s="12"/>
      <c r="N1003" s="10">
        <v>1020</v>
      </c>
      <c r="O1003">
        <v>6.550433012982805</v>
      </c>
      <c r="P1003" s="10">
        <v>0.78600000000000003</v>
      </c>
      <c r="Q1003" s="10">
        <v>1041</v>
      </c>
      <c r="R1003">
        <v>14.375214019642174</v>
      </c>
      <c r="S1003">
        <v>0.42</v>
      </c>
    </row>
    <row r="1004" spans="2:19" x14ac:dyDescent="0.3">
      <c r="B1004" s="10">
        <v>1067</v>
      </c>
      <c r="C1004">
        <v>43.128594353440263</v>
      </c>
      <c r="D1004">
        <v>0.86599999999999999</v>
      </c>
      <c r="E1004" s="10">
        <v>1012</v>
      </c>
      <c r="F1004">
        <v>15.789246431009456</v>
      </c>
      <c r="G1004" s="10">
        <v>0.76500000000000001</v>
      </c>
      <c r="H1004" s="12"/>
      <c r="I1004" s="12"/>
      <c r="K1004" s="12"/>
      <c r="L1004" s="12"/>
      <c r="N1004" s="10">
        <v>1021</v>
      </c>
      <c r="O1004">
        <v>7.118632865969384</v>
      </c>
      <c r="P1004" s="10">
        <v>0.71399999999999997</v>
      </c>
      <c r="Q1004" s="10">
        <v>1042</v>
      </c>
      <c r="R1004">
        <v>22.474299263746556</v>
      </c>
      <c r="S1004">
        <v>0.83299999999999996</v>
      </c>
    </row>
    <row r="1005" spans="2:19" x14ac:dyDescent="0.3">
      <c r="B1005" s="10">
        <v>1068</v>
      </c>
      <c r="C1005">
        <v>39.759957479141981</v>
      </c>
      <c r="D1005">
        <v>0.57399999999999995</v>
      </c>
      <c r="E1005" s="10">
        <v>1013</v>
      </c>
      <c r="F1005">
        <v>1.1834540545406396</v>
      </c>
      <c r="G1005" s="10">
        <v>0.84199999999999997</v>
      </c>
      <c r="H1005" s="12"/>
      <c r="I1005" s="12"/>
      <c r="K1005" s="12"/>
      <c r="L1005" s="12"/>
      <c r="N1005" s="10">
        <v>1022</v>
      </c>
      <c r="O1005">
        <v>17.030677270463148</v>
      </c>
      <c r="P1005" s="10">
        <v>0.59</v>
      </c>
      <c r="Q1005" s="10">
        <v>1043</v>
      </c>
      <c r="R1005">
        <v>17.216566615163021</v>
      </c>
      <c r="S1005">
        <v>0.83299999999999996</v>
      </c>
    </row>
    <row r="1006" spans="2:19" x14ac:dyDescent="0.3">
      <c r="B1006" s="10">
        <v>1070</v>
      </c>
      <c r="C1006">
        <v>28.77919949981624</v>
      </c>
      <c r="D1006">
        <v>0.67400000000000004</v>
      </c>
      <c r="E1006" s="10">
        <v>1014</v>
      </c>
      <c r="F1006">
        <v>1.4712264360219256</v>
      </c>
      <c r="G1006" s="10">
        <v>0.69799999999999995</v>
      </c>
      <c r="H1006" s="12"/>
      <c r="I1006" s="12"/>
      <c r="K1006" s="12"/>
      <c r="L1006" s="12"/>
      <c r="N1006" s="10">
        <v>1023</v>
      </c>
      <c r="O1006">
        <v>4.0996051017755537</v>
      </c>
      <c r="P1006" s="10">
        <v>0.747</v>
      </c>
      <c r="Q1006" s="10">
        <v>1044</v>
      </c>
      <c r="R1006">
        <v>19.0592560744889</v>
      </c>
      <c r="S1006">
        <v>0.82899999999999996</v>
      </c>
    </row>
    <row r="1007" spans="2:19" x14ac:dyDescent="0.3">
      <c r="B1007" s="10">
        <v>1071</v>
      </c>
      <c r="C1007">
        <v>14.755472278097805</v>
      </c>
      <c r="D1007">
        <v>0.58399999999999996</v>
      </c>
      <c r="E1007" s="10">
        <v>1015</v>
      </c>
      <c r="F1007">
        <v>1.1834540545406396</v>
      </c>
      <c r="G1007" s="10">
        <v>0.95299999999999996</v>
      </c>
      <c r="H1007" s="12"/>
      <c r="I1007" s="12"/>
      <c r="K1007" s="12"/>
      <c r="L1007" s="12"/>
      <c r="N1007" s="10">
        <v>1024</v>
      </c>
      <c r="O1007">
        <v>14.905713688256792</v>
      </c>
      <c r="P1007" s="10">
        <v>0.71699999999999997</v>
      </c>
      <c r="Q1007" s="10">
        <v>1046</v>
      </c>
      <c r="R1007">
        <v>18.219043589399995</v>
      </c>
      <c r="S1007">
        <v>0.80100000000000005</v>
      </c>
    </row>
    <row r="1008" spans="2:19" x14ac:dyDescent="0.3">
      <c r="B1008" s="10">
        <v>1072</v>
      </c>
      <c r="C1008">
        <v>25.276700804260525</v>
      </c>
      <c r="D1008">
        <v>0.85199999999999998</v>
      </c>
      <c r="E1008" s="10">
        <v>1016</v>
      </c>
      <c r="F1008">
        <v>4.6932977876881319</v>
      </c>
      <c r="G1008" s="10">
        <v>0.74</v>
      </c>
      <c r="H1008" s="12"/>
      <c r="I1008" s="12"/>
      <c r="K1008" s="12"/>
      <c r="L1008" s="12"/>
      <c r="N1008" s="10">
        <v>1025</v>
      </c>
      <c r="O1008">
        <v>5.2442324668419795</v>
      </c>
      <c r="P1008" s="10">
        <v>0.82699999999999996</v>
      </c>
      <c r="Q1008" s="10">
        <v>1047</v>
      </c>
      <c r="R1008">
        <v>35.594952886132056</v>
      </c>
      <c r="S1008">
        <v>0.54400000000000004</v>
      </c>
    </row>
    <row r="1009" spans="2:19" x14ac:dyDescent="0.3">
      <c r="B1009" s="10">
        <v>1073</v>
      </c>
      <c r="C1009">
        <v>10.205439469191727</v>
      </c>
      <c r="D1009">
        <v>0.94899999999999995</v>
      </c>
      <c r="E1009" s="10">
        <v>1017</v>
      </c>
      <c r="F1009">
        <v>1.4712264360219256</v>
      </c>
      <c r="G1009" s="10">
        <v>0.93500000000000005</v>
      </c>
      <c r="H1009" s="12"/>
      <c r="I1009" s="12"/>
      <c r="K1009" s="12"/>
      <c r="L1009" s="12"/>
      <c r="N1009" s="10">
        <v>1026</v>
      </c>
      <c r="O1009">
        <v>2.1110041228223762</v>
      </c>
      <c r="P1009" s="10">
        <v>0.75700000000000001</v>
      </c>
      <c r="Q1009" s="10">
        <v>1048</v>
      </c>
      <c r="R1009">
        <v>65.495582676751852</v>
      </c>
      <c r="S1009">
        <v>0.35099999999999998</v>
      </c>
    </row>
    <row r="1010" spans="2:19" x14ac:dyDescent="0.3">
      <c r="B1010" s="10">
        <v>1074</v>
      </c>
      <c r="C1010">
        <v>9.9719611132322523</v>
      </c>
      <c r="D1010">
        <v>0.372</v>
      </c>
      <c r="E1010" s="10">
        <v>1018</v>
      </c>
      <c r="F1010">
        <v>12.585348599266302</v>
      </c>
      <c r="G1010" s="10">
        <v>0.54400000000000004</v>
      </c>
      <c r="H1010" s="12"/>
      <c r="I1010" s="12"/>
      <c r="K1010" s="12"/>
      <c r="L1010" s="12"/>
      <c r="N1010" s="10">
        <v>1027</v>
      </c>
      <c r="O1010">
        <v>1.7841241161527712</v>
      </c>
      <c r="P1010" s="10">
        <v>0.76400000000000001</v>
      </c>
      <c r="Q1010" s="10">
        <v>1049</v>
      </c>
      <c r="R1010">
        <v>98.298600727554359</v>
      </c>
      <c r="S1010">
        <v>0.45800000000000002</v>
      </c>
    </row>
    <row r="1011" spans="2:19" x14ac:dyDescent="0.3">
      <c r="B1011" s="10">
        <v>1075</v>
      </c>
      <c r="C1011">
        <v>17.26825704513849</v>
      </c>
      <c r="D1011">
        <v>0.77100000000000002</v>
      </c>
      <c r="E1011" s="10">
        <v>1019</v>
      </c>
      <c r="F1011">
        <v>2.1409489393833252</v>
      </c>
      <c r="G1011" s="10">
        <v>0.92</v>
      </c>
      <c r="H1011" s="12"/>
      <c r="I1011" s="12"/>
      <c r="K1011" s="12"/>
      <c r="L1011" s="12"/>
      <c r="N1011" s="10">
        <v>1028</v>
      </c>
      <c r="O1011">
        <v>5.8849057440877024</v>
      </c>
      <c r="P1011" s="10">
        <v>0.82199999999999995</v>
      </c>
      <c r="Q1011" s="10">
        <v>1050</v>
      </c>
      <c r="R1011">
        <v>22.474299263746556</v>
      </c>
      <c r="S1011">
        <v>0.71199999999999997</v>
      </c>
    </row>
    <row r="1012" spans="2:19" x14ac:dyDescent="0.3">
      <c r="B1012" s="10">
        <v>1076</v>
      </c>
      <c r="C1012">
        <v>13.052181851535964</v>
      </c>
      <c r="D1012">
        <v>0.81499999999999995</v>
      </c>
      <c r="E1012" s="10">
        <v>1020</v>
      </c>
      <c r="F1012">
        <v>0.50462650440403201</v>
      </c>
      <c r="G1012" s="10">
        <v>0.84599999999999997</v>
      </c>
      <c r="H1012" s="12"/>
      <c r="I1012" s="12"/>
      <c r="K1012" s="12"/>
      <c r="L1012" s="12"/>
      <c r="N1012" s="10">
        <v>1029</v>
      </c>
      <c r="O1012">
        <v>17.120156050633256</v>
      </c>
      <c r="P1012" s="10">
        <v>0.65400000000000003</v>
      </c>
      <c r="Q1012" s="10">
        <v>1051</v>
      </c>
      <c r="R1012">
        <v>62.226811773130208</v>
      </c>
      <c r="S1012">
        <v>0.51</v>
      </c>
    </row>
    <row r="1013" spans="2:19" x14ac:dyDescent="0.3">
      <c r="B1013" s="10">
        <v>1077</v>
      </c>
      <c r="C1013">
        <v>6.5309666014019667</v>
      </c>
      <c r="D1013">
        <v>0.56499999999999995</v>
      </c>
      <c r="E1013" s="10">
        <v>1021</v>
      </c>
      <c r="F1013">
        <v>1.009253008808064</v>
      </c>
      <c r="G1013" s="10">
        <v>0.90300000000000002</v>
      </c>
      <c r="H1013" s="12"/>
      <c r="I1013" s="12"/>
      <c r="K1013" s="12"/>
      <c r="L1013" s="12"/>
      <c r="N1013" s="10">
        <v>1030</v>
      </c>
      <c r="O1013">
        <v>16.218855999801114</v>
      </c>
      <c r="P1013" s="10">
        <v>0.28599999999999998</v>
      </c>
      <c r="Q1013" s="10">
        <v>1052</v>
      </c>
      <c r="R1013">
        <v>27.526439164408735</v>
      </c>
      <c r="S1013">
        <v>0.46700000000000003</v>
      </c>
    </row>
    <row r="1014" spans="2:19" x14ac:dyDescent="0.3">
      <c r="B1014" s="10">
        <v>1078</v>
      </c>
      <c r="C1014">
        <v>31.225740077029204</v>
      </c>
      <c r="D1014">
        <v>0.68799999999999994</v>
      </c>
      <c r="E1014" s="10">
        <v>1022</v>
      </c>
      <c r="F1014">
        <v>0.79788456080286541</v>
      </c>
      <c r="G1014" s="10">
        <v>0.64500000000000002</v>
      </c>
      <c r="H1014" s="12"/>
      <c r="I1014" s="12"/>
      <c r="K1014" s="12"/>
      <c r="L1014" s="12"/>
      <c r="N1014" s="10">
        <v>1031</v>
      </c>
      <c r="O1014">
        <v>1.8881394877652593</v>
      </c>
      <c r="P1014" s="10">
        <v>0.76800000000000002</v>
      </c>
      <c r="Q1014" s="10">
        <v>1053</v>
      </c>
      <c r="R1014">
        <v>23.520684135191054</v>
      </c>
      <c r="S1014">
        <v>0.76300000000000001</v>
      </c>
    </row>
    <row r="1015" spans="2:19" x14ac:dyDescent="0.3">
      <c r="B1015" s="10">
        <v>1079</v>
      </c>
      <c r="C1015">
        <v>47.014294099350707</v>
      </c>
      <c r="D1015">
        <v>0.57999999999999996</v>
      </c>
      <c r="E1015" s="10">
        <v>1023</v>
      </c>
      <c r="F1015">
        <v>0.13847377926420421</v>
      </c>
      <c r="G1015" s="10">
        <v>1</v>
      </c>
      <c r="H1015" s="12"/>
      <c r="I1015" s="12"/>
      <c r="K1015" s="12"/>
      <c r="L1015" s="12"/>
      <c r="N1015" s="10">
        <v>1032</v>
      </c>
      <c r="O1015">
        <v>5.5623485091339298</v>
      </c>
      <c r="P1015" s="10">
        <v>0.72</v>
      </c>
      <c r="Q1015" s="10">
        <v>1054</v>
      </c>
      <c r="R1015">
        <v>37.286059846762093</v>
      </c>
      <c r="S1015">
        <v>0.61399999999999999</v>
      </c>
    </row>
    <row r="1016" spans="2:19" x14ac:dyDescent="0.3">
      <c r="B1016" s="10">
        <v>1080</v>
      </c>
      <c r="C1016">
        <v>12.111036105696767</v>
      </c>
      <c r="D1016">
        <v>0.65500000000000003</v>
      </c>
      <c r="E1016" s="10">
        <v>1024</v>
      </c>
      <c r="F1016">
        <v>7.0917530989903286</v>
      </c>
      <c r="G1016" s="10">
        <v>0.57299999999999995</v>
      </c>
      <c r="H1016" s="12"/>
      <c r="I1016" s="12"/>
      <c r="K1016" s="12"/>
      <c r="L1016" s="12"/>
      <c r="N1016" s="10">
        <v>1033</v>
      </c>
      <c r="O1016">
        <v>17.367511282499866</v>
      </c>
      <c r="P1016" s="10">
        <v>0.59499999999999997</v>
      </c>
      <c r="Q1016" s="10">
        <v>1055</v>
      </c>
      <c r="R1016">
        <v>17.275628766731536</v>
      </c>
      <c r="S1016">
        <v>0.69399999999999995</v>
      </c>
    </row>
    <row r="1017" spans="2:19" x14ac:dyDescent="0.3">
      <c r="B1017" s="10">
        <v>1081</v>
      </c>
      <c r="C1017">
        <v>13.231418571003069</v>
      </c>
      <c r="D1017">
        <v>0.71199999999999997</v>
      </c>
      <c r="E1017" s="10">
        <v>1025</v>
      </c>
      <c r="F1017">
        <v>13.202518459530507</v>
      </c>
      <c r="G1017" s="10">
        <v>0.64800000000000002</v>
      </c>
      <c r="H1017" s="12"/>
      <c r="I1017" s="12"/>
      <c r="K1017" s="12"/>
      <c r="L1017" s="12"/>
      <c r="N1017" s="10">
        <v>1034</v>
      </c>
      <c r="O1017">
        <v>1.381976597885342</v>
      </c>
      <c r="P1017" s="10">
        <v>0.85099999999999998</v>
      </c>
      <c r="Q1017" s="10">
        <v>1056</v>
      </c>
      <c r="R1017">
        <v>61.229517713866464</v>
      </c>
      <c r="S1017">
        <v>0.625</v>
      </c>
    </row>
    <row r="1018" spans="2:19" x14ac:dyDescent="0.3">
      <c r="B1018" s="10">
        <v>1082</v>
      </c>
      <c r="C1018">
        <v>55.678394764227662</v>
      </c>
      <c r="D1018">
        <v>0.84699999999999998</v>
      </c>
      <c r="E1018" s="10">
        <v>1026</v>
      </c>
      <c r="F1018">
        <v>1.2360774464742066</v>
      </c>
      <c r="G1018" s="10">
        <v>0.627</v>
      </c>
      <c r="H1018" s="12"/>
      <c r="I1018" s="12"/>
      <c r="K1018" s="12"/>
      <c r="L1018" s="12"/>
      <c r="N1018" s="10">
        <v>1035</v>
      </c>
      <c r="O1018">
        <v>1.1834540545406396</v>
      </c>
      <c r="P1018" s="10">
        <v>0.83199999999999996</v>
      </c>
      <c r="Q1018" s="10">
        <v>1057</v>
      </c>
      <c r="R1018">
        <v>40.299094770350614</v>
      </c>
      <c r="S1018">
        <v>0.58899999999999997</v>
      </c>
    </row>
    <row r="1019" spans="2:19" x14ac:dyDescent="0.3">
      <c r="B1019" s="10">
        <v>1083</v>
      </c>
      <c r="C1019">
        <v>13.759750008707234</v>
      </c>
      <c r="D1019">
        <v>0.61299999999999999</v>
      </c>
      <c r="E1019" s="10">
        <v>1027</v>
      </c>
      <c r="F1019">
        <v>1.0704744696916626</v>
      </c>
      <c r="G1019" s="10">
        <v>0.92800000000000005</v>
      </c>
      <c r="H1019" s="12"/>
      <c r="I1019" s="12"/>
      <c r="K1019" s="12"/>
      <c r="L1019" s="12"/>
      <c r="N1019" s="10">
        <v>1036</v>
      </c>
      <c r="O1019">
        <v>13.902437300372828</v>
      </c>
      <c r="P1019" s="10">
        <v>0.629</v>
      </c>
      <c r="Q1019" s="10">
        <v>1058</v>
      </c>
      <c r="R1019">
        <v>41.774419445565179</v>
      </c>
      <c r="S1019">
        <v>0.53300000000000003</v>
      </c>
    </row>
    <row r="1020" spans="2:19" x14ac:dyDescent="0.3">
      <c r="B1020" s="10">
        <v>1084</v>
      </c>
      <c r="C1020">
        <v>14.9142531983748</v>
      </c>
      <c r="D1020">
        <v>0.79800000000000004</v>
      </c>
      <c r="E1020" s="10">
        <v>1028</v>
      </c>
      <c r="F1020">
        <v>2.2847936741452539</v>
      </c>
      <c r="G1020" s="10">
        <v>0.71099999999999997</v>
      </c>
      <c r="H1020" s="12"/>
      <c r="I1020" s="12"/>
      <c r="K1020" s="12"/>
      <c r="L1020" s="12"/>
      <c r="N1020" s="10">
        <v>1037</v>
      </c>
      <c r="O1020">
        <v>5.5965786691946899</v>
      </c>
      <c r="P1020" s="10">
        <v>0.72799999999999998</v>
      </c>
      <c r="Q1020" s="10">
        <v>1059</v>
      </c>
      <c r="R1020">
        <v>39.009946217182438</v>
      </c>
      <c r="S1020">
        <v>0.65200000000000002</v>
      </c>
    </row>
    <row r="1021" spans="2:19" x14ac:dyDescent="0.3">
      <c r="B1021" s="10">
        <v>1085</v>
      </c>
      <c r="C1021">
        <v>49.562698208002651</v>
      </c>
      <c r="D1021">
        <v>0.70099999999999996</v>
      </c>
      <c r="E1021" s="10">
        <v>1029</v>
      </c>
      <c r="F1021">
        <v>0.94406974388262965</v>
      </c>
      <c r="G1021" s="10">
        <v>0.749</v>
      </c>
      <c r="H1021" s="12"/>
      <c r="I1021" s="12"/>
      <c r="K1021" s="12"/>
      <c r="L1021" s="12"/>
      <c r="N1021" s="10">
        <v>1038</v>
      </c>
      <c r="O1021">
        <v>6.5212116047675091</v>
      </c>
      <c r="P1021" s="10">
        <v>0.48299999999999998</v>
      </c>
      <c r="Q1021" s="10">
        <v>1060</v>
      </c>
      <c r="R1021">
        <v>26.045767975525212</v>
      </c>
      <c r="S1021">
        <v>0.78700000000000003</v>
      </c>
    </row>
    <row r="1022" spans="2:19" x14ac:dyDescent="0.3">
      <c r="B1022" s="10">
        <v>1086</v>
      </c>
      <c r="C1022">
        <v>13.413006660368081</v>
      </c>
      <c r="D1022">
        <v>0.57299999999999995</v>
      </c>
      <c r="E1022" s="10">
        <v>1030</v>
      </c>
      <c r="F1022">
        <v>2.4977737626138796</v>
      </c>
      <c r="G1022" s="10">
        <v>0.45</v>
      </c>
      <c r="H1022" s="12"/>
      <c r="I1022" s="12"/>
      <c r="K1022" s="12"/>
      <c r="L1022" s="12"/>
      <c r="N1022" s="10">
        <v>1039</v>
      </c>
      <c r="O1022">
        <v>4.0684289451282192</v>
      </c>
      <c r="P1022" s="10">
        <v>0.84399999999999997</v>
      </c>
      <c r="Q1022" s="10">
        <v>1061</v>
      </c>
      <c r="R1022">
        <v>22.705389044525692</v>
      </c>
      <c r="S1022">
        <v>0.58899999999999997</v>
      </c>
    </row>
    <row r="1023" spans="2:19" x14ac:dyDescent="0.3">
      <c r="B1023" s="10">
        <v>1087</v>
      </c>
      <c r="C1023">
        <v>27.345449066032199</v>
      </c>
      <c r="D1023">
        <v>0.46600000000000003</v>
      </c>
      <c r="E1023" s="10">
        <v>1031</v>
      </c>
      <c r="F1023">
        <v>1.4712264360219256</v>
      </c>
      <c r="G1023" s="10">
        <v>0.85</v>
      </c>
      <c r="H1023" s="12"/>
      <c r="I1023" s="12"/>
      <c r="K1023" s="12"/>
      <c r="L1023" s="12"/>
      <c r="N1023" s="10">
        <v>1040</v>
      </c>
      <c r="O1023">
        <v>3.8761097285648298</v>
      </c>
      <c r="P1023" s="10">
        <v>0.59599999999999997</v>
      </c>
      <c r="Q1023" s="10">
        <v>1062</v>
      </c>
      <c r="R1023">
        <v>43.174329102978291</v>
      </c>
      <c r="S1023">
        <v>0.54100000000000004</v>
      </c>
    </row>
    <row r="1024" spans="2:19" x14ac:dyDescent="0.3">
      <c r="B1024" s="10">
        <v>1088</v>
      </c>
      <c r="C1024">
        <v>15.688123023399166</v>
      </c>
      <c r="D1024">
        <v>0.77900000000000003</v>
      </c>
      <c r="E1024" s="10">
        <v>1032</v>
      </c>
      <c r="F1024">
        <v>1.1283791670955126</v>
      </c>
      <c r="G1024" s="10">
        <v>0.81499999999999995</v>
      </c>
      <c r="H1024" s="12"/>
      <c r="I1024" s="12"/>
      <c r="K1024" s="12"/>
      <c r="L1024" s="12"/>
      <c r="N1024" s="10">
        <v>1041</v>
      </c>
      <c r="O1024">
        <v>5.527906391541368</v>
      </c>
      <c r="P1024" s="10">
        <v>0.76</v>
      </c>
      <c r="Q1024" s="10">
        <v>1064</v>
      </c>
      <c r="R1024">
        <v>49.059195992320113</v>
      </c>
      <c r="S1024">
        <v>0.54900000000000004</v>
      </c>
    </row>
    <row r="1025" spans="2:19" x14ac:dyDescent="0.3">
      <c r="B1025" s="10">
        <v>1089</v>
      </c>
      <c r="C1025">
        <v>17.26825704513849</v>
      </c>
      <c r="D1025">
        <v>0.39100000000000001</v>
      </c>
      <c r="E1025" s="10">
        <v>1033</v>
      </c>
      <c r="F1025">
        <v>0.7136496464611084</v>
      </c>
      <c r="G1025" s="10">
        <v>0.71799999999999997</v>
      </c>
      <c r="H1025" s="12"/>
      <c r="I1025" s="12"/>
      <c r="K1025" s="12"/>
      <c r="L1025" s="12"/>
      <c r="N1025" s="10">
        <v>1042</v>
      </c>
      <c r="O1025">
        <v>2.717496892263898</v>
      </c>
      <c r="P1025" s="10">
        <v>0.83</v>
      </c>
      <c r="Q1025" s="10">
        <v>1066</v>
      </c>
      <c r="R1025">
        <v>115.55616404746435</v>
      </c>
      <c r="S1025">
        <v>0.40500000000000003</v>
      </c>
    </row>
    <row r="1026" spans="2:19" x14ac:dyDescent="0.3">
      <c r="B1026" s="10">
        <v>1090</v>
      </c>
      <c r="C1026">
        <v>46.659535976503825</v>
      </c>
      <c r="D1026">
        <v>0.72299999999999998</v>
      </c>
      <c r="E1026" s="10">
        <v>1034</v>
      </c>
      <c r="F1026">
        <v>0.87403874447366325</v>
      </c>
      <c r="G1026" s="10">
        <v>0.94799999999999995</v>
      </c>
      <c r="H1026" s="12"/>
      <c r="I1026" s="12"/>
      <c r="K1026" s="12"/>
      <c r="L1026" s="12"/>
      <c r="N1026" s="10">
        <v>1043</v>
      </c>
      <c r="O1026">
        <v>1.3351162356249091</v>
      </c>
      <c r="P1026" s="10">
        <v>0.88700000000000001</v>
      </c>
      <c r="Q1026" s="10">
        <v>1067</v>
      </c>
      <c r="R1026">
        <v>20.279456919490165</v>
      </c>
      <c r="S1026">
        <v>0.71399999999999997</v>
      </c>
    </row>
    <row r="1027" spans="2:19" x14ac:dyDescent="0.3">
      <c r="B1027" s="10">
        <v>1091</v>
      </c>
      <c r="C1027">
        <v>30.457878000511453</v>
      </c>
      <c r="D1027">
        <v>0.63900000000000001</v>
      </c>
      <c r="E1027" s="10">
        <v>1035</v>
      </c>
      <c r="F1027">
        <v>0.23981707661400448</v>
      </c>
      <c r="G1027" s="10">
        <v>0.96699999999999997</v>
      </c>
      <c r="H1027" s="12"/>
      <c r="I1027" s="12"/>
      <c r="K1027" s="12"/>
      <c r="L1027" s="12"/>
      <c r="N1027" s="10">
        <v>1044</v>
      </c>
      <c r="O1027">
        <v>7.8501461110721928</v>
      </c>
      <c r="P1027" s="10">
        <v>0.71599999999999997</v>
      </c>
      <c r="Q1027" s="10">
        <v>1068</v>
      </c>
      <c r="R1027">
        <v>51.060871670528627</v>
      </c>
      <c r="S1027">
        <v>0.69499999999999995</v>
      </c>
    </row>
    <row r="1028" spans="2:19" x14ac:dyDescent="0.3">
      <c r="B1028" s="10">
        <v>1092</v>
      </c>
      <c r="C1028">
        <v>52.574477911488238</v>
      </c>
      <c r="D1028">
        <v>0.80500000000000005</v>
      </c>
      <c r="E1028" s="10">
        <v>1036</v>
      </c>
      <c r="F1028">
        <v>1.5138795132120959</v>
      </c>
      <c r="G1028" s="10">
        <v>0.76100000000000001</v>
      </c>
      <c r="H1028" s="12"/>
      <c r="I1028" s="12"/>
      <c r="K1028" s="12"/>
      <c r="L1028" s="12"/>
      <c r="N1028" s="10">
        <v>1045</v>
      </c>
      <c r="O1028">
        <v>1.7112717355495808</v>
      </c>
      <c r="P1028" s="10">
        <v>0.96499999999999997</v>
      </c>
      <c r="Q1028" s="10">
        <v>1069</v>
      </c>
      <c r="R1028">
        <v>46.391344046770683</v>
      </c>
      <c r="S1028">
        <v>0.52200000000000002</v>
      </c>
    </row>
    <row r="1029" spans="2:19" x14ac:dyDescent="0.3">
      <c r="B1029" s="10">
        <v>1093</v>
      </c>
      <c r="C1029">
        <v>16.132270855148299</v>
      </c>
      <c r="D1029">
        <v>0.67300000000000004</v>
      </c>
      <c r="E1029" s="10">
        <v>1037</v>
      </c>
      <c r="F1029">
        <v>4.5135166683820502</v>
      </c>
      <c r="G1029" s="10">
        <v>0.86599999999999999</v>
      </c>
      <c r="H1029" s="12"/>
      <c r="I1029" s="12"/>
      <c r="K1029" s="12"/>
      <c r="L1029" s="12"/>
      <c r="N1029" s="10">
        <v>1046</v>
      </c>
      <c r="O1029">
        <v>2.5231325220201604</v>
      </c>
      <c r="P1029" s="10">
        <v>0.77</v>
      </c>
      <c r="Q1029" s="10">
        <v>1070</v>
      </c>
      <c r="R1029">
        <v>47.480500607176403</v>
      </c>
      <c r="S1029">
        <v>0.70799999999999996</v>
      </c>
    </row>
    <row r="1030" spans="2:19" x14ac:dyDescent="0.3">
      <c r="B1030" s="10">
        <v>1094</v>
      </c>
      <c r="C1030">
        <v>10.875842666474016</v>
      </c>
      <c r="D1030">
        <v>0.73099999999999998</v>
      </c>
      <c r="E1030" s="10">
        <v>1038</v>
      </c>
      <c r="F1030">
        <v>0.50462650440403201</v>
      </c>
      <c r="G1030" s="10">
        <v>0.754</v>
      </c>
      <c r="H1030" s="12"/>
      <c r="I1030" s="12"/>
      <c r="K1030" s="12"/>
      <c r="L1030" s="12"/>
      <c r="N1030" s="10">
        <v>1047</v>
      </c>
      <c r="O1030">
        <v>8.3454300726213866</v>
      </c>
      <c r="P1030" s="10">
        <v>0.84699999999999998</v>
      </c>
      <c r="Q1030" s="10">
        <v>1071</v>
      </c>
      <c r="R1030">
        <v>22.705389044525692</v>
      </c>
      <c r="S1030">
        <v>0.55000000000000004</v>
      </c>
    </row>
    <row r="1031" spans="2:19" x14ac:dyDescent="0.3">
      <c r="B1031" s="10">
        <v>1095</v>
      </c>
      <c r="C1031">
        <v>16.132270855148299</v>
      </c>
      <c r="D1031">
        <v>0.89400000000000002</v>
      </c>
      <c r="E1031" s="10">
        <v>1039</v>
      </c>
      <c r="F1031">
        <v>2.3669081090812791</v>
      </c>
      <c r="G1031" s="10">
        <v>0.72699999999999998</v>
      </c>
      <c r="H1031" s="12"/>
      <c r="I1031" s="12"/>
      <c r="K1031" s="12"/>
      <c r="L1031" s="12"/>
      <c r="N1031" s="10">
        <v>1048</v>
      </c>
      <c r="O1031">
        <v>10.928397380044261</v>
      </c>
      <c r="P1031" s="10">
        <v>0.69</v>
      </c>
      <c r="Q1031" s="10">
        <v>1072</v>
      </c>
      <c r="R1031">
        <v>25.479890970340897</v>
      </c>
      <c r="S1031">
        <v>0.77</v>
      </c>
    </row>
    <row r="1032" spans="2:19" x14ac:dyDescent="0.3">
      <c r="B1032" s="10">
        <v>1096</v>
      </c>
      <c r="C1032">
        <v>13.587484461319489</v>
      </c>
      <c r="D1032">
        <v>0.52200000000000002</v>
      </c>
      <c r="E1032" s="10">
        <v>1040</v>
      </c>
      <c r="F1032">
        <v>2.548238936628457</v>
      </c>
      <c r="G1032" s="10">
        <v>0.78200000000000003</v>
      </c>
      <c r="H1032" s="12"/>
      <c r="I1032" s="12"/>
      <c r="K1032" s="12"/>
      <c r="L1032" s="12"/>
      <c r="N1032" s="10">
        <v>1049</v>
      </c>
      <c r="O1032">
        <v>4.9314171699869007</v>
      </c>
      <c r="P1032" s="10">
        <v>0.443</v>
      </c>
      <c r="Q1032" s="10">
        <v>1073</v>
      </c>
      <c r="R1032">
        <v>25.066785101540301</v>
      </c>
      <c r="S1032">
        <v>0.50800000000000001</v>
      </c>
    </row>
    <row r="1033" spans="2:19" x14ac:dyDescent="0.3">
      <c r="B1033" s="10">
        <v>1097</v>
      </c>
      <c r="C1033">
        <v>54.388578160154211</v>
      </c>
      <c r="D1033">
        <v>0.56999999999999995</v>
      </c>
      <c r="E1033" s="10">
        <v>1041</v>
      </c>
      <c r="F1033">
        <v>0.94406974388262965</v>
      </c>
      <c r="G1033" s="10">
        <v>0.66200000000000003</v>
      </c>
      <c r="H1033" s="12"/>
      <c r="I1033" s="12"/>
      <c r="K1033" s="12"/>
      <c r="L1033" s="12"/>
      <c r="N1033" s="10">
        <v>1050</v>
      </c>
      <c r="O1033">
        <v>37.003267509886122</v>
      </c>
      <c r="P1033" s="10">
        <v>0.68</v>
      </c>
      <c r="Q1033" s="10">
        <v>1074</v>
      </c>
      <c r="R1033">
        <v>7.7768167250437523</v>
      </c>
      <c r="S1033">
        <v>0.70499999999999996</v>
      </c>
    </row>
    <row r="1034" spans="2:19" x14ac:dyDescent="0.3">
      <c r="B1034" s="10">
        <v>1098</v>
      </c>
      <c r="C1034">
        <v>12.870449283923412</v>
      </c>
      <c r="D1034">
        <v>0.83399999999999996</v>
      </c>
      <c r="E1034" s="10">
        <v>1042</v>
      </c>
      <c r="F1034">
        <v>0.3568248232305542</v>
      </c>
      <c r="G1034" s="10">
        <v>1</v>
      </c>
      <c r="H1034" s="12"/>
      <c r="I1034" s="12"/>
      <c r="K1034" s="12"/>
      <c r="L1034" s="12"/>
      <c r="N1034" s="10">
        <v>1051</v>
      </c>
      <c r="O1034">
        <v>3.9894228040143269</v>
      </c>
      <c r="P1034" s="10">
        <v>0.85299999999999998</v>
      </c>
      <c r="Q1034" s="10">
        <v>1075</v>
      </c>
      <c r="R1034">
        <v>14.733884157863644</v>
      </c>
      <c r="S1034">
        <v>0.66600000000000004</v>
      </c>
    </row>
    <row r="1035" spans="2:19" x14ac:dyDescent="0.3">
      <c r="B1035" s="10">
        <v>1099</v>
      </c>
      <c r="C1035">
        <v>18.071688997561054</v>
      </c>
      <c r="D1035">
        <v>0.748</v>
      </c>
      <c r="E1035" s="10">
        <v>1043</v>
      </c>
      <c r="F1035">
        <v>4.8138300462500707</v>
      </c>
      <c r="G1035" s="10">
        <v>0.61899999999999999</v>
      </c>
      <c r="H1035" s="12"/>
      <c r="I1035" s="12"/>
      <c r="K1035" s="12"/>
      <c r="L1035" s="12"/>
      <c r="N1035" s="10">
        <v>1052</v>
      </c>
      <c r="O1035">
        <v>2.8545985858444336</v>
      </c>
      <c r="P1035" s="10">
        <v>0.92100000000000004</v>
      </c>
      <c r="Q1035" s="10">
        <v>1076</v>
      </c>
      <c r="R1035">
        <v>90.573077604377858</v>
      </c>
      <c r="S1035">
        <v>0.59899999999999998</v>
      </c>
    </row>
    <row r="1036" spans="2:19" x14ac:dyDescent="0.3">
      <c r="B1036" s="10">
        <v>1100</v>
      </c>
      <c r="C1036">
        <v>21.7546118967464</v>
      </c>
      <c r="D1036">
        <v>0.77400000000000002</v>
      </c>
      <c r="E1036" s="10">
        <v>1044</v>
      </c>
      <c r="F1036">
        <v>0.79788456080286541</v>
      </c>
      <c r="G1036" s="10">
        <v>0.74</v>
      </c>
      <c r="H1036" s="12"/>
      <c r="I1036" s="12"/>
      <c r="K1036" s="12"/>
      <c r="L1036" s="12"/>
      <c r="N1036" s="10">
        <v>1053</v>
      </c>
      <c r="O1036">
        <v>1.381976597885342</v>
      </c>
      <c r="P1036" s="10">
        <v>1</v>
      </c>
      <c r="Q1036" s="10">
        <v>1078</v>
      </c>
      <c r="R1036">
        <v>25.519835954254013</v>
      </c>
      <c r="S1036">
        <v>0.56200000000000006</v>
      </c>
    </row>
    <row r="1037" spans="2:19" x14ac:dyDescent="0.3">
      <c r="B1037" s="10">
        <v>1101</v>
      </c>
      <c r="C1037">
        <v>18.201563931159576</v>
      </c>
      <c r="D1037">
        <v>0.79700000000000004</v>
      </c>
      <c r="E1037" s="10">
        <v>1045</v>
      </c>
      <c r="F1037">
        <v>0.7136496464611084</v>
      </c>
      <c r="G1037" s="10">
        <v>0.95399999999999996</v>
      </c>
      <c r="H1037" s="12"/>
      <c r="I1037" s="12"/>
      <c r="K1037" s="12"/>
      <c r="L1037" s="12"/>
      <c r="N1037" s="10">
        <v>1054</v>
      </c>
      <c r="O1037">
        <v>21.952702969845401</v>
      </c>
      <c r="P1037" s="10">
        <v>0.70899999999999996</v>
      </c>
      <c r="Q1037" s="10">
        <v>1079</v>
      </c>
      <c r="R1037">
        <v>28.200450699263349</v>
      </c>
      <c r="S1037">
        <v>0.63500000000000001</v>
      </c>
    </row>
    <row r="1038" spans="2:19" x14ac:dyDescent="0.3">
      <c r="B1038" s="10">
        <v>1103</v>
      </c>
      <c r="C1038">
        <v>76.26791501098343</v>
      </c>
      <c r="D1038">
        <v>0.70899999999999996</v>
      </c>
      <c r="E1038" s="10">
        <v>1046</v>
      </c>
      <c r="F1038">
        <v>0.50462650440403201</v>
      </c>
      <c r="G1038" s="10">
        <v>1</v>
      </c>
      <c r="H1038" s="12"/>
      <c r="I1038" s="12"/>
      <c r="K1038" s="12"/>
      <c r="L1038" s="12"/>
      <c r="N1038" s="10">
        <v>1055</v>
      </c>
      <c r="O1038">
        <v>1.7841241161527712</v>
      </c>
      <c r="P1038" s="10">
        <v>0.96499999999999997</v>
      </c>
      <c r="Q1038" s="10">
        <v>1080</v>
      </c>
      <c r="R1038">
        <v>17.094106455639025</v>
      </c>
      <c r="S1038">
        <v>0.64100000000000001</v>
      </c>
    </row>
    <row r="1039" spans="2:19" x14ac:dyDescent="0.3">
      <c r="B1039" s="10">
        <v>1107</v>
      </c>
      <c r="C1039">
        <v>15.837556323903858</v>
      </c>
      <c r="D1039">
        <v>0.72099999999999997</v>
      </c>
      <c r="E1039" s="10">
        <v>1047</v>
      </c>
      <c r="F1039">
        <v>0.50462650440403201</v>
      </c>
      <c r="G1039" s="10">
        <v>0.65900000000000003</v>
      </c>
      <c r="H1039" s="12"/>
      <c r="I1039" s="12"/>
      <c r="K1039" s="12"/>
      <c r="L1039" s="12"/>
      <c r="N1039" s="10">
        <v>1056</v>
      </c>
      <c r="O1039">
        <v>2.2847936741452539</v>
      </c>
      <c r="P1039" s="10">
        <v>0.69699999999999995</v>
      </c>
      <c r="Q1039" s="10">
        <v>1081</v>
      </c>
      <c r="R1039">
        <v>31.288877991178698</v>
      </c>
      <c r="S1039">
        <v>0.42</v>
      </c>
    </row>
    <row r="1040" spans="2:19" x14ac:dyDescent="0.3">
      <c r="B1040" s="10">
        <v>1109</v>
      </c>
      <c r="C1040">
        <v>42.129513709047444</v>
      </c>
      <c r="D1040">
        <v>0.67600000000000005</v>
      </c>
      <c r="E1040" s="10">
        <v>1048</v>
      </c>
      <c r="F1040">
        <v>6.0660219949194216</v>
      </c>
      <c r="G1040" s="10">
        <v>0.45400000000000001</v>
      </c>
      <c r="H1040" s="12"/>
      <c r="I1040" s="12"/>
      <c r="K1040" s="12"/>
      <c r="L1040" s="12"/>
      <c r="N1040" s="10">
        <v>1057</v>
      </c>
      <c r="O1040">
        <v>1.9867165345562021</v>
      </c>
      <c r="P1040" s="10">
        <v>0.58299999999999996</v>
      </c>
      <c r="Q1040" s="10">
        <v>1082</v>
      </c>
      <c r="R1040">
        <v>10.421484211277653</v>
      </c>
      <c r="S1040">
        <v>0.71899999999999997</v>
      </c>
    </row>
    <row r="1041" spans="2:19" x14ac:dyDescent="0.3">
      <c r="B1041" s="10">
        <v>1110</v>
      </c>
      <c r="C1041">
        <v>58.819842017034162</v>
      </c>
      <c r="D1041">
        <v>0.505</v>
      </c>
      <c r="E1041" s="10">
        <v>1049</v>
      </c>
      <c r="F1041">
        <v>0.3568248232305542</v>
      </c>
      <c r="G1041" s="10">
        <v>0.40600000000000003</v>
      </c>
      <c r="H1041" s="12"/>
      <c r="I1041" s="12"/>
      <c r="K1041" s="12"/>
      <c r="L1041" s="12"/>
      <c r="N1041" s="10">
        <v>1058</v>
      </c>
      <c r="O1041">
        <v>5.0839711602372217</v>
      </c>
      <c r="P1041" s="10">
        <v>0.85199999999999998</v>
      </c>
      <c r="Q1041" s="10">
        <v>1083</v>
      </c>
      <c r="R1041">
        <v>62.444344065346989</v>
      </c>
      <c r="S1041">
        <v>0.47</v>
      </c>
    </row>
    <row r="1042" spans="2:19" x14ac:dyDescent="0.3">
      <c r="B1042" s="10">
        <v>1111</v>
      </c>
      <c r="C1042">
        <v>43.128594353440263</v>
      </c>
      <c r="D1042">
        <v>0.72699999999999998</v>
      </c>
      <c r="E1042" s="10">
        <v>1050</v>
      </c>
      <c r="F1042">
        <v>1.2360774464742066</v>
      </c>
      <c r="G1042" s="10">
        <v>0.69099999999999995</v>
      </c>
      <c r="H1042" s="12"/>
      <c r="I1042" s="12"/>
      <c r="K1042" s="12"/>
      <c r="L1042" s="12"/>
      <c r="N1042" s="10">
        <v>1059</v>
      </c>
      <c r="O1042">
        <v>1.9215604803731712</v>
      </c>
      <c r="P1042" s="10">
        <v>0.57699999999999996</v>
      </c>
      <c r="Q1042" s="10">
        <v>1084</v>
      </c>
      <c r="R1042">
        <v>45.320966820741639</v>
      </c>
      <c r="S1042">
        <v>0.64500000000000002</v>
      </c>
    </row>
    <row r="1043" spans="2:19" x14ac:dyDescent="0.3">
      <c r="E1043" s="10">
        <v>1051</v>
      </c>
      <c r="F1043">
        <v>0.7136496464611084</v>
      </c>
      <c r="G1043" s="10">
        <v>0.61499999999999999</v>
      </c>
      <c r="N1043" s="10">
        <v>1060</v>
      </c>
      <c r="O1043">
        <v>7.602964903968477</v>
      </c>
      <c r="P1043" s="10">
        <v>0.622</v>
      </c>
      <c r="Q1043" s="10">
        <v>1086</v>
      </c>
      <c r="R1043">
        <v>111.70725796532398</v>
      </c>
      <c r="S1043">
        <v>0.7</v>
      </c>
    </row>
    <row r="1044" spans="2:19" x14ac:dyDescent="0.3">
      <c r="E1044" s="10">
        <v>1052</v>
      </c>
      <c r="F1044">
        <v>5.3165701249132988</v>
      </c>
      <c r="G1044" s="10">
        <v>0.77700000000000002</v>
      </c>
      <c r="N1044" s="10">
        <v>1061</v>
      </c>
      <c r="O1044">
        <v>6.5309666014019667</v>
      </c>
      <c r="P1044" s="10">
        <v>0.65500000000000003</v>
      </c>
      <c r="Q1044" s="10">
        <v>1087</v>
      </c>
      <c r="R1044">
        <v>27.827761158740849</v>
      </c>
      <c r="S1044">
        <v>0.66100000000000003</v>
      </c>
    </row>
    <row r="1045" spans="2:19" x14ac:dyDescent="0.3">
      <c r="E1045" s="10">
        <v>1053</v>
      </c>
      <c r="F1045">
        <v>3.1915382432114616</v>
      </c>
      <c r="G1045" s="10">
        <v>0.67600000000000005</v>
      </c>
      <c r="N1045" s="10">
        <v>1062</v>
      </c>
      <c r="O1045">
        <v>3.5143169441487601</v>
      </c>
      <c r="P1045" s="10">
        <v>0.90900000000000003</v>
      </c>
      <c r="Q1045" s="10">
        <v>1088</v>
      </c>
      <c r="R1045">
        <v>48.610752628137625</v>
      </c>
      <c r="S1045">
        <v>0.35899999999999999</v>
      </c>
    </row>
    <row r="1046" spans="2:19" x14ac:dyDescent="0.3">
      <c r="E1046" s="10">
        <v>1054</v>
      </c>
      <c r="F1046">
        <v>0.61803872323710329</v>
      </c>
      <c r="G1046" s="10">
        <v>0.99399999999999999</v>
      </c>
      <c r="N1046" s="10">
        <v>1063</v>
      </c>
      <c r="O1046">
        <v>11.888212206450685</v>
      </c>
      <c r="P1046" s="10">
        <v>0.78100000000000003</v>
      </c>
      <c r="Q1046" s="10">
        <v>1089</v>
      </c>
      <c r="R1046">
        <v>30.85245344610389</v>
      </c>
      <c r="S1046">
        <v>0.69299999999999995</v>
      </c>
    </row>
    <row r="1047" spans="2:19" x14ac:dyDescent="0.3">
      <c r="E1047" s="10">
        <v>1055</v>
      </c>
      <c r="F1047">
        <v>0.50462650440403201</v>
      </c>
      <c r="G1047" s="10">
        <v>0.97599999999999998</v>
      </c>
      <c r="N1047" s="10">
        <v>1064</v>
      </c>
      <c r="O1047">
        <v>5.3761080407194379</v>
      </c>
      <c r="P1047" s="10">
        <v>0.57699999999999996</v>
      </c>
      <c r="Q1047" s="10">
        <v>1090</v>
      </c>
      <c r="R1047">
        <v>47.281645409672436</v>
      </c>
      <c r="S1047">
        <v>0.80900000000000005</v>
      </c>
    </row>
    <row r="1048" spans="2:19" x14ac:dyDescent="0.3">
      <c r="E1048" s="10">
        <v>1056</v>
      </c>
      <c r="F1048">
        <v>1.009253008808064</v>
      </c>
      <c r="G1048" s="10">
        <v>0.90400000000000003</v>
      </c>
      <c r="N1048" s="10">
        <v>1065</v>
      </c>
      <c r="O1048">
        <v>9.8240295953811803</v>
      </c>
      <c r="P1048" s="10">
        <v>0.76100000000000001</v>
      </c>
      <c r="Q1048" s="10">
        <v>1091</v>
      </c>
      <c r="R1048">
        <v>23.474626194284298</v>
      </c>
      <c r="S1048">
        <v>0.82</v>
      </c>
    </row>
    <row r="1049" spans="2:19" x14ac:dyDescent="0.3">
      <c r="E1049" s="10">
        <v>1057</v>
      </c>
      <c r="F1049">
        <v>0.61803872323710329</v>
      </c>
      <c r="G1049" s="10">
        <v>0.88</v>
      </c>
      <c r="N1049" s="10">
        <v>1066</v>
      </c>
      <c r="O1049">
        <v>2.548238936628457</v>
      </c>
      <c r="P1049" s="10">
        <v>0.86599999999999999</v>
      </c>
      <c r="Q1049" s="10">
        <v>1093</v>
      </c>
      <c r="R1049">
        <v>32.435749348745823</v>
      </c>
      <c r="S1049">
        <v>0.502</v>
      </c>
    </row>
    <row r="1050" spans="2:19" x14ac:dyDescent="0.3">
      <c r="E1050" s="10">
        <v>1058</v>
      </c>
      <c r="F1050">
        <v>0.61803872323710329</v>
      </c>
      <c r="G1050" s="10">
        <v>0.89800000000000002</v>
      </c>
      <c r="N1050" s="10">
        <v>1067</v>
      </c>
      <c r="O1050">
        <v>9.2292862965010674</v>
      </c>
      <c r="P1050" s="10">
        <v>0.70799999999999996</v>
      </c>
      <c r="Q1050" s="10">
        <v>1094</v>
      </c>
      <c r="R1050">
        <v>34.462702263881745</v>
      </c>
      <c r="S1050">
        <v>0.46700000000000003</v>
      </c>
    </row>
    <row r="1051" spans="2:19" x14ac:dyDescent="0.3">
      <c r="E1051" s="10">
        <v>1059</v>
      </c>
      <c r="F1051">
        <v>1.381976597885342</v>
      </c>
      <c r="G1051" s="10">
        <v>0.84</v>
      </c>
      <c r="N1051" s="10">
        <v>1068</v>
      </c>
      <c r="O1051">
        <v>2.3398568422792878</v>
      </c>
      <c r="P1051" s="10">
        <v>0.81</v>
      </c>
      <c r="Q1051" s="10">
        <v>1095</v>
      </c>
      <c r="R1051">
        <v>20.584803144258199</v>
      </c>
      <c r="S1051">
        <v>0.745</v>
      </c>
    </row>
    <row r="1052" spans="2:19" x14ac:dyDescent="0.3">
      <c r="E1052" s="10">
        <v>1060</v>
      </c>
      <c r="F1052">
        <v>1.2865501965161374</v>
      </c>
      <c r="G1052" s="10">
        <v>0.81499999999999995</v>
      </c>
      <c r="N1052" s="10">
        <v>1069</v>
      </c>
      <c r="O1052">
        <v>2.4201036973199614</v>
      </c>
      <c r="P1052" s="10">
        <v>0.82099999999999995</v>
      </c>
      <c r="Q1052" s="10">
        <v>1096</v>
      </c>
      <c r="R1052">
        <v>16.850294314223159</v>
      </c>
      <c r="S1052">
        <v>0.71899999999999997</v>
      </c>
    </row>
    <row r="1053" spans="2:19" x14ac:dyDescent="0.3">
      <c r="E1053" s="10">
        <v>1061</v>
      </c>
      <c r="F1053">
        <v>0.61803872323710329</v>
      </c>
      <c r="G1053" s="10">
        <v>0.878</v>
      </c>
      <c r="N1053" s="10">
        <v>1070</v>
      </c>
      <c r="O1053">
        <v>1.8194567365868921</v>
      </c>
      <c r="P1053" s="10">
        <v>0.80200000000000005</v>
      </c>
      <c r="Q1053" s="10">
        <v>1097</v>
      </c>
      <c r="R1053">
        <v>99.82616863717999</v>
      </c>
      <c r="S1053">
        <v>0.56000000000000005</v>
      </c>
    </row>
    <row r="1054" spans="2:19" x14ac:dyDescent="0.3">
      <c r="E1054" s="10">
        <v>1062</v>
      </c>
      <c r="F1054">
        <v>1.2360774464742066</v>
      </c>
      <c r="G1054" s="10">
        <v>0.90900000000000003</v>
      </c>
      <c r="N1054" s="10">
        <v>1071</v>
      </c>
      <c r="O1054">
        <v>7.9067099128838976</v>
      </c>
      <c r="P1054" s="10">
        <v>0.77900000000000003</v>
      </c>
      <c r="Q1054" s="10">
        <v>1098</v>
      </c>
      <c r="R1054">
        <v>37.480197300792121</v>
      </c>
      <c r="S1054">
        <v>0.65200000000000002</v>
      </c>
    </row>
    <row r="1055" spans="2:19" x14ac:dyDescent="0.3">
      <c r="E1055" s="10">
        <v>1063</v>
      </c>
      <c r="F1055">
        <v>1.009253008808064</v>
      </c>
      <c r="G1055" s="10">
        <v>0.65500000000000003</v>
      </c>
      <c r="N1055" s="10">
        <v>1072</v>
      </c>
      <c r="O1055">
        <v>3.3662786498064814</v>
      </c>
      <c r="P1055" s="10">
        <v>0.29899999999999999</v>
      </c>
      <c r="Q1055" s="10">
        <v>1099</v>
      </c>
      <c r="R1055">
        <v>24.306031118985992</v>
      </c>
      <c r="S1055">
        <v>0.73599999999999999</v>
      </c>
    </row>
    <row r="1056" spans="2:19" x14ac:dyDescent="0.3">
      <c r="E1056" s="10">
        <v>1064</v>
      </c>
      <c r="F1056">
        <v>0.61803872323710329</v>
      </c>
      <c r="G1056" s="10">
        <v>0.88</v>
      </c>
      <c r="N1056" s="10">
        <v>1073</v>
      </c>
      <c r="O1056">
        <v>2.1409489393833252</v>
      </c>
      <c r="P1056" s="10">
        <v>0.877</v>
      </c>
      <c r="Q1056" s="10">
        <v>1100</v>
      </c>
      <c r="R1056">
        <v>12.84073677960901</v>
      </c>
      <c r="S1056">
        <v>0.82799999999999996</v>
      </c>
    </row>
    <row r="1057" spans="5:19" x14ac:dyDescent="0.3">
      <c r="E1057" s="10">
        <v>1065</v>
      </c>
      <c r="F1057">
        <v>1.1834540545406396</v>
      </c>
      <c r="G1057" s="10">
        <v>0.77</v>
      </c>
      <c r="N1057" s="10">
        <v>1074</v>
      </c>
      <c r="O1057">
        <v>2.2847936741452539</v>
      </c>
      <c r="P1057" s="10">
        <v>0.89200000000000002</v>
      </c>
      <c r="Q1057" s="10">
        <v>1101</v>
      </c>
      <c r="R1057">
        <v>42.221590289610141</v>
      </c>
      <c r="S1057">
        <v>0.624</v>
      </c>
    </row>
    <row r="1058" spans="5:19" x14ac:dyDescent="0.3">
      <c r="E1058" s="10">
        <v>1066</v>
      </c>
      <c r="F1058">
        <v>16.549133695530212</v>
      </c>
      <c r="G1058" s="10">
        <v>0.497</v>
      </c>
      <c r="N1058" s="10">
        <v>1075</v>
      </c>
      <c r="O1058">
        <v>17.679940843579836</v>
      </c>
      <c r="P1058" s="10">
        <v>0.58899999999999997</v>
      </c>
      <c r="Q1058" s="10">
        <v>1102</v>
      </c>
      <c r="R1058">
        <v>59.42927875332888</v>
      </c>
      <c r="S1058">
        <v>0.67500000000000004</v>
      </c>
    </row>
    <row r="1059" spans="5:19" x14ac:dyDescent="0.3">
      <c r="E1059" s="10">
        <v>1067</v>
      </c>
      <c r="F1059">
        <v>8.7112040996762143</v>
      </c>
      <c r="G1059" s="10">
        <v>0.73299999999999998</v>
      </c>
      <c r="N1059" s="10">
        <v>1076</v>
      </c>
      <c r="O1059">
        <v>15.159806655254442</v>
      </c>
      <c r="P1059" s="10">
        <v>0.66800000000000004</v>
      </c>
      <c r="Q1059" s="10">
        <v>1103</v>
      </c>
      <c r="R1059">
        <v>47.459042917409356</v>
      </c>
      <c r="S1059">
        <v>0.77400000000000002</v>
      </c>
    </row>
    <row r="1060" spans="5:19" x14ac:dyDescent="0.3">
      <c r="E1060" s="10">
        <v>1068</v>
      </c>
      <c r="F1060">
        <v>0.61803872323710329</v>
      </c>
      <c r="G1060" s="10">
        <v>0.84499999999999997</v>
      </c>
      <c r="N1060" s="10">
        <v>1077</v>
      </c>
      <c r="O1060">
        <v>1.8194567365868921</v>
      </c>
      <c r="P1060" s="10">
        <v>0.80200000000000005</v>
      </c>
      <c r="Q1060" s="10">
        <v>1104</v>
      </c>
      <c r="R1060">
        <v>84.405477006004347</v>
      </c>
      <c r="S1060">
        <v>0.61</v>
      </c>
    </row>
    <row r="1061" spans="5:19" x14ac:dyDescent="0.3">
      <c r="E1061" s="10">
        <v>1069</v>
      </c>
      <c r="F1061">
        <v>3.5143169441487601</v>
      </c>
      <c r="G1061" s="10">
        <v>0.71099999999999997</v>
      </c>
      <c r="N1061" s="10">
        <v>1078</v>
      </c>
      <c r="O1061">
        <v>4.037012035232256</v>
      </c>
      <c r="P1061" s="10">
        <v>0.48</v>
      </c>
      <c r="Q1061" s="10">
        <v>1105</v>
      </c>
      <c r="R1061">
        <v>141.81755593928105</v>
      </c>
      <c r="S1061">
        <v>0.36899999999999999</v>
      </c>
    </row>
    <row r="1062" spans="5:19" x14ac:dyDescent="0.3">
      <c r="E1062" s="10">
        <v>1070</v>
      </c>
      <c r="F1062">
        <v>9.2980086624780878</v>
      </c>
      <c r="G1062" s="10">
        <v>0.71199999999999997</v>
      </c>
      <c r="N1062" s="10">
        <v>1079</v>
      </c>
      <c r="O1062">
        <v>2.2567583341910251</v>
      </c>
      <c r="P1062" s="10">
        <v>0.76200000000000001</v>
      </c>
      <c r="Q1062" s="10">
        <v>1106</v>
      </c>
      <c r="R1062">
        <v>13.629587285639293</v>
      </c>
      <c r="S1062">
        <v>0.80800000000000005</v>
      </c>
    </row>
    <row r="1063" spans="5:19" x14ac:dyDescent="0.3">
      <c r="E1063" s="10">
        <v>1071</v>
      </c>
      <c r="F1063">
        <v>0.50462650440403201</v>
      </c>
      <c r="G1063" s="10">
        <v>0.85099999999999998</v>
      </c>
      <c r="N1063" s="10">
        <v>1080</v>
      </c>
      <c r="O1063">
        <v>1.5138795132120959</v>
      </c>
      <c r="P1063" s="10">
        <v>0.75</v>
      </c>
      <c r="Q1063" s="10">
        <v>1107</v>
      </c>
      <c r="R1063">
        <v>10.811262193041474</v>
      </c>
      <c r="S1063">
        <v>0.66100000000000003</v>
      </c>
    </row>
    <row r="1064" spans="5:19" x14ac:dyDescent="0.3">
      <c r="E1064" s="10">
        <v>1072</v>
      </c>
      <c r="F1064">
        <v>1.8194567365868921</v>
      </c>
      <c r="G1064" s="10">
        <v>0.66100000000000003</v>
      </c>
      <c r="N1064" s="10">
        <v>1081</v>
      </c>
      <c r="O1064">
        <v>2.1110041228223762</v>
      </c>
      <c r="P1064" s="10">
        <v>0.86699999999999999</v>
      </c>
      <c r="Q1064" s="10">
        <v>1108</v>
      </c>
      <c r="R1064">
        <v>41.473115400012226</v>
      </c>
      <c r="S1064">
        <v>0.495</v>
      </c>
    </row>
    <row r="1065" spans="5:19" x14ac:dyDescent="0.3">
      <c r="E1065" s="10">
        <v>1073</v>
      </c>
      <c r="F1065">
        <v>1.1283791670955126</v>
      </c>
      <c r="G1065" s="10">
        <v>0.83299999999999996</v>
      </c>
      <c r="N1065" s="10">
        <v>1082</v>
      </c>
      <c r="O1065">
        <v>4.4567406137073471</v>
      </c>
      <c r="P1065" s="10">
        <v>0.82499999999999996</v>
      </c>
      <c r="Q1065" s="10">
        <v>1109</v>
      </c>
      <c r="R1065">
        <v>46.972298294543386</v>
      </c>
      <c r="S1065">
        <v>0.78200000000000003</v>
      </c>
    </row>
    <row r="1066" spans="5:19" x14ac:dyDescent="0.3">
      <c r="E1066" s="10">
        <v>1074</v>
      </c>
      <c r="F1066">
        <v>1.381976597885342</v>
      </c>
      <c r="G1066" s="10">
        <v>0.90200000000000002</v>
      </c>
      <c r="N1066" s="10">
        <v>1083</v>
      </c>
      <c r="O1066">
        <v>2.763953195770684</v>
      </c>
      <c r="P1066" s="10">
        <v>0.81499999999999995</v>
      </c>
      <c r="Q1066" s="10">
        <v>1110</v>
      </c>
      <c r="R1066">
        <v>29.994517204146927</v>
      </c>
      <c r="S1066">
        <v>0.67400000000000004</v>
      </c>
    </row>
    <row r="1067" spans="5:19" x14ac:dyDescent="0.3">
      <c r="E1067" s="10">
        <v>1075</v>
      </c>
      <c r="F1067">
        <v>0.79788456080286541</v>
      </c>
      <c r="G1067" s="10">
        <v>0.94699999999999995</v>
      </c>
      <c r="N1067" s="10">
        <v>1084</v>
      </c>
      <c r="O1067">
        <v>6.1286676015009416</v>
      </c>
      <c r="P1067" s="10">
        <v>0.55900000000000005</v>
      </c>
      <c r="Q1067" s="10">
        <v>1111</v>
      </c>
      <c r="R1067">
        <v>14.590601491361458</v>
      </c>
      <c r="S1067">
        <v>0.48899999999999999</v>
      </c>
    </row>
    <row r="1068" spans="5:19" x14ac:dyDescent="0.3">
      <c r="E1068" s="10">
        <v>1076</v>
      </c>
      <c r="F1068">
        <v>1.381976597885342</v>
      </c>
      <c r="G1068" s="10">
        <v>0.81499999999999995</v>
      </c>
      <c r="N1068" s="10">
        <v>1085</v>
      </c>
      <c r="O1068">
        <v>13.120289114504834</v>
      </c>
      <c r="P1068" s="10">
        <v>0.73099999999999998</v>
      </c>
      <c r="Q1068" s="10">
        <v>1112</v>
      </c>
      <c r="R1068">
        <v>5.0082750554739608</v>
      </c>
      <c r="S1068">
        <v>0.85099999999999998</v>
      </c>
    </row>
    <row r="1069" spans="5:19" x14ac:dyDescent="0.3">
      <c r="E1069" s="10">
        <v>1077</v>
      </c>
      <c r="F1069">
        <v>0.61803872323710329</v>
      </c>
      <c r="G1069" s="10">
        <v>0.752</v>
      </c>
      <c r="N1069" s="10">
        <v>1086</v>
      </c>
      <c r="O1069">
        <v>5.7203370792020358</v>
      </c>
      <c r="P1069" s="10">
        <v>0.76700000000000002</v>
      </c>
      <c r="Q1069" s="10">
        <v>1113</v>
      </c>
      <c r="R1069">
        <v>34.433133230326042</v>
      </c>
      <c r="S1069">
        <v>0.71899999999999997</v>
      </c>
    </row>
    <row r="1070" spans="5:19" x14ac:dyDescent="0.3">
      <c r="E1070" s="10">
        <v>1078</v>
      </c>
      <c r="F1070">
        <v>7.994787373389312</v>
      </c>
      <c r="G1070" s="10">
        <v>0.751</v>
      </c>
      <c r="N1070" s="10">
        <v>1087</v>
      </c>
      <c r="O1070">
        <v>1.6351767622932518</v>
      </c>
      <c r="P1070" s="10">
        <v>0.91100000000000003</v>
      </c>
      <c r="Q1070" s="10">
        <v>1115</v>
      </c>
      <c r="R1070">
        <v>27.60265464714438</v>
      </c>
      <c r="S1070">
        <v>0.77500000000000002</v>
      </c>
    </row>
    <row r="1071" spans="5:19" x14ac:dyDescent="0.3">
      <c r="E1071" s="10">
        <v>1079</v>
      </c>
      <c r="F1071">
        <v>4.5416385396362884</v>
      </c>
      <c r="G1071" s="10">
        <v>0.83</v>
      </c>
      <c r="N1071" s="10">
        <v>1088</v>
      </c>
      <c r="O1071">
        <v>9.338999347593866</v>
      </c>
      <c r="P1071" s="10">
        <v>0.61399999999999999</v>
      </c>
      <c r="Q1071" s="10">
        <v>1116</v>
      </c>
      <c r="R1071">
        <v>21.284234306565288</v>
      </c>
      <c r="S1071">
        <v>0.497</v>
      </c>
    </row>
    <row r="1072" spans="5:19" x14ac:dyDescent="0.3">
      <c r="E1072" s="10">
        <v>1080</v>
      </c>
      <c r="F1072">
        <v>1.7841241161527712</v>
      </c>
      <c r="G1072" s="10">
        <v>0.46100000000000002</v>
      </c>
      <c r="N1072" s="10">
        <v>1089</v>
      </c>
      <c r="O1072">
        <v>11.715597420637607</v>
      </c>
      <c r="P1072" s="10">
        <v>0.751</v>
      </c>
      <c r="Q1072" s="10">
        <v>1117</v>
      </c>
      <c r="R1072">
        <v>49.734519838408019</v>
      </c>
      <c r="S1072">
        <v>0.56499999999999995</v>
      </c>
    </row>
    <row r="1073" spans="5:19" x14ac:dyDescent="0.3">
      <c r="E1073" s="10">
        <v>1081</v>
      </c>
      <c r="F1073">
        <v>0.7136496464611084</v>
      </c>
      <c r="G1073" s="10">
        <v>0.95399999999999996</v>
      </c>
      <c r="N1073" s="10">
        <v>1090</v>
      </c>
      <c r="O1073">
        <v>2.4201036973199614</v>
      </c>
      <c r="P1073" s="10">
        <v>0.68</v>
      </c>
      <c r="Q1073" s="10">
        <v>1118</v>
      </c>
      <c r="R1073">
        <v>42.418653026937712</v>
      </c>
      <c r="S1073">
        <v>0.64200000000000002</v>
      </c>
    </row>
    <row r="1074" spans="5:19" x14ac:dyDescent="0.3">
      <c r="E1074" s="10">
        <v>1082</v>
      </c>
      <c r="F1074">
        <v>1.1834540545406396</v>
      </c>
      <c r="G1074" s="10">
        <v>0.64300000000000002</v>
      </c>
      <c r="N1074" s="10">
        <v>1091</v>
      </c>
      <c r="O1074">
        <v>4.5416385396362884</v>
      </c>
      <c r="P1074" s="10">
        <v>0.372</v>
      </c>
      <c r="Q1074" s="10">
        <v>1119</v>
      </c>
      <c r="R1074">
        <v>48.930559366514501</v>
      </c>
      <c r="S1074">
        <v>0.56399999999999995</v>
      </c>
    </row>
    <row r="1075" spans="5:19" x14ac:dyDescent="0.3">
      <c r="E1075" s="10">
        <v>1083</v>
      </c>
      <c r="F1075">
        <v>1.1283791670955126</v>
      </c>
      <c r="G1075" s="10">
        <v>0.77200000000000002</v>
      </c>
      <c r="N1075" s="10">
        <v>1093</v>
      </c>
      <c r="O1075">
        <v>2.1110041228223762</v>
      </c>
      <c r="P1075" s="10">
        <v>0.621</v>
      </c>
      <c r="Q1075" s="10">
        <v>1120</v>
      </c>
      <c r="R1075">
        <v>14.156549874221284</v>
      </c>
      <c r="S1075">
        <v>0.752</v>
      </c>
    </row>
    <row r="1076" spans="5:19" x14ac:dyDescent="0.3">
      <c r="E1076" s="10">
        <v>1084</v>
      </c>
      <c r="F1076">
        <v>9.554646793969475</v>
      </c>
      <c r="G1076" s="10">
        <v>0.57499999999999996</v>
      </c>
      <c r="N1076" s="10">
        <v>1094</v>
      </c>
      <c r="O1076">
        <v>1.8881394877652593</v>
      </c>
      <c r="P1076" s="10">
        <v>0.53500000000000003</v>
      </c>
      <c r="Q1076" s="10">
        <v>1121</v>
      </c>
      <c r="R1076">
        <v>9.6935586036014136</v>
      </c>
      <c r="S1076">
        <v>0.66300000000000003</v>
      </c>
    </row>
    <row r="1077" spans="5:19" x14ac:dyDescent="0.3">
      <c r="E1077" s="10">
        <v>1085</v>
      </c>
      <c r="F1077">
        <v>0.61803872323710329</v>
      </c>
      <c r="G1077" s="10">
        <v>0.79600000000000004</v>
      </c>
      <c r="N1077" s="10">
        <v>1095</v>
      </c>
      <c r="O1077">
        <v>3.6389134731737842</v>
      </c>
      <c r="P1077" s="10">
        <v>0.87</v>
      </c>
      <c r="Q1077" s="10">
        <v>1122</v>
      </c>
      <c r="R1077">
        <v>18.219043589399995</v>
      </c>
      <c r="S1077">
        <v>0.73099999999999998</v>
      </c>
    </row>
    <row r="1078" spans="5:19" x14ac:dyDescent="0.3">
      <c r="E1078" s="10">
        <v>1086</v>
      </c>
      <c r="F1078">
        <v>0.50462650440403201</v>
      </c>
      <c r="G1078" s="10">
        <v>0.99299999999999999</v>
      </c>
      <c r="N1078" s="10">
        <v>1096</v>
      </c>
      <c r="O1078">
        <v>1.6351767622932518</v>
      </c>
      <c r="P1078" s="10">
        <v>0.84499999999999997</v>
      </c>
      <c r="Q1078" s="10">
        <v>1123</v>
      </c>
      <c r="R1078">
        <v>19.915173064399998</v>
      </c>
      <c r="S1078">
        <v>0.67800000000000005</v>
      </c>
    </row>
    <row r="1079" spans="5:19" x14ac:dyDescent="0.3">
      <c r="E1079" s="10">
        <v>1087</v>
      </c>
      <c r="F1079">
        <v>0.7136496464611084</v>
      </c>
      <c r="G1079" s="10">
        <v>0.92</v>
      </c>
      <c r="N1079" s="10">
        <v>1097</v>
      </c>
      <c r="O1079">
        <v>5.5851919256200571</v>
      </c>
      <c r="P1079" s="10">
        <v>0.435</v>
      </c>
      <c r="Q1079" s="10">
        <v>1124</v>
      </c>
      <c r="R1079">
        <v>38.470945488773125</v>
      </c>
      <c r="S1079">
        <v>0.63900000000000001</v>
      </c>
    </row>
    <row r="1080" spans="5:19" x14ac:dyDescent="0.3">
      <c r="E1080" s="10">
        <v>1088</v>
      </c>
      <c r="F1080">
        <v>1.5553633450087505</v>
      </c>
      <c r="G1080" s="10">
        <v>0.41699999999999998</v>
      </c>
      <c r="N1080" s="10">
        <v>1098</v>
      </c>
      <c r="O1080">
        <v>11.877497276642755</v>
      </c>
      <c r="P1080" s="10">
        <v>0.65900000000000003</v>
      </c>
      <c r="Q1080" s="10">
        <v>1125</v>
      </c>
      <c r="R1080">
        <v>22.660483410370819</v>
      </c>
      <c r="S1080">
        <v>0.45600000000000002</v>
      </c>
    </row>
    <row r="1081" spans="5:19" x14ac:dyDescent="0.3">
      <c r="E1081" s="10">
        <v>1089</v>
      </c>
      <c r="F1081">
        <v>0.87403874447366325</v>
      </c>
      <c r="G1081" s="10">
        <v>0.88800000000000001</v>
      </c>
      <c r="N1081" s="10">
        <v>1099</v>
      </c>
      <c r="O1081">
        <v>1.5553633450087505</v>
      </c>
      <c r="P1081" s="10">
        <v>0.86899999999999999</v>
      </c>
      <c r="Q1081" s="10">
        <v>1126</v>
      </c>
      <c r="R1081">
        <v>11.003866625160175</v>
      </c>
      <c r="S1081">
        <v>0.65100000000000002</v>
      </c>
    </row>
    <row r="1082" spans="5:19" x14ac:dyDescent="0.3">
      <c r="E1082" s="10">
        <v>1090</v>
      </c>
      <c r="F1082">
        <v>0.50462650440403201</v>
      </c>
      <c r="G1082" s="10">
        <v>0.96699999999999997</v>
      </c>
      <c r="N1082" s="10">
        <v>1100</v>
      </c>
      <c r="O1082">
        <v>2.1409489393833252</v>
      </c>
      <c r="P1082" s="10">
        <v>0.70499999999999996</v>
      </c>
      <c r="Q1082" s="10">
        <v>1127</v>
      </c>
      <c r="R1082">
        <v>4.0840467720179987</v>
      </c>
      <c r="S1082">
        <v>0.91400000000000003</v>
      </c>
    </row>
    <row r="1083" spans="5:19" x14ac:dyDescent="0.3">
      <c r="E1083" s="10">
        <v>1091</v>
      </c>
      <c r="F1083">
        <v>2.2847936741452539</v>
      </c>
      <c r="G1083" s="10">
        <v>0.77500000000000002</v>
      </c>
      <c r="N1083" s="10">
        <v>1101</v>
      </c>
      <c r="O1083">
        <v>4.1305459565838483</v>
      </c>
      <c r="P1083" s="10">
        <v>0.71199999999999997</v>
      </c>
      <c r="Q1083" s="10">
        <v>1128</v>
      </c>
      <c r="R1083">
        <v>35.85867560616316</v>
      </c>
      <c r="S1083">
        <v>0.61299999999999999</v>
      </c>
    </row>
    <row r="1084" spans="5:19" x14ac:dyDescent="0.3">
      <c r="E1084" s="10">
        <v>1092</v>
      </c>
      <c r="F1084">
        <v>3.8761097285648298</v>
      </c>
      <c r="G1084" s="10">
        <v>0.65500000000000003</v>
      </c>
      <c r="N1084" s="10">
        <v>1102</v>
      </c>
      <c r="O1084">
        <v>2.7408234736913393</v>
      </c>
      <c r="P1084" s="10">
        <v>0.81200000000000006</v>
      </c>
      <c r="Q1084" s="10">
        <v>1129</v>
      </c>
      <c r="R1084">
        <v>89.109811024044049</v>
      </c>
      <c r="S1084">
        <v>0.51900000000000002</v>
      </c>
    </row>
    <row r="1085" spans="5:19" x14ac:dyDescent="0.3">
      <c r="E1085" s="10">
        <v>1093</v>
      </c>
      <c r="F1085">
        <v>0.7136496464611084</v>
      </c>
      <c r="G1085" s="10">
        <v>0.48399999999999999</v>
      </c>
      <c r="N1085" s="10">
        <v>1103</v>
      </c>
      <c r="O1085">
        <v>2.6462837142006137</v>
      </c>
      <c r="P1085" s="10">
        <v>0.87</v>
      </c>
      <c r="Q1085" s="10">
        <v>1130</v>
      </c>
      <c r="R1085">
        <v>14.733884157863644</v>
      </c>
      <c r="S1085">
        <v>0.68400000000000005</v>
      </c>
    </row>
    <row r="1086" spans="5:19" x14ac:dyDescent="0.3">
      <c r="E1086" s="10">
        <v>1094</v>
      </c>
      <c r="F1086">
        <v>3.7762789755305186</v>
      </c>
      <c r="G1086" s="10">
        <v>0.61799999999999999</v>
      </c>
      <c r="N1086" s="10">
        <v>1104</v>
      </c>
      <c r="O1086">
        <v>2.9424528720438512</v>
      </c>
      <c r="P1086" s="10">
        <v>0.82799999999999996</v>
      </c>
      <c r="Q1086" s="10">
        <v>1131</v>
      </c>
      <c r="R1086">
        <v>28.310851160125598</v>
      </c>
      <c r="S1086">
        <v>0.63200000000000001</v>
      </c>
    </row>
    <row r="1087" spans="5:19" x14ac:dyDescent="0.3">
      <c r="E1087" s="10">
        <v>1095</v>
      </c>
      <c r="F1087">
        <v>2.7868909599918852</v>
      </c>
      <c r="G1087" s="10">
        <v>0.57599999999999996</v>
      </c>
      <c r="N1087" s="10">
        <v>1105</v>
      </c>
      <c r="O1087">
        <v>2.8768136958757959</v>
      </c>
      <c r="P1087" s="10">
        <v>0.89800000000000002</v>
      </c>
      <c r="Q1087" s="10">
        <v>1132</v>
      </c>
      <c r="R1087">
        <v>18.333991376950163</v>
      </c>
      <c r="S1087">
        <v>0.81899999999999995</v>
      </c>
    </row>
    <row r="1088" spans="5:19" x14ac:dyDescent="0.3">
      <c r="E1088" s="10">
        <v>1096</v>
      </c>
      <c r="F1088">
        <v>0.61803872323710329</v>
      </c>
      <c r="G1088" s="10">
        <v>0.96499999999999997</v>
      </c>
      <c r="N1088" s="10">
        <v>1106</v>
      </c>
      <c r="O1088">
        <v>8.3758879478481241</v>
      </c>
      <c r="P1088" s="10">
        <v>0.79200000000000004</v>
      </c>
      <c r="Q1088" s="10">
        <v>1133</v>
      </c>
      <c r="R1088">
        <v>21.958502125400223</v>
      </c>
      <c r="S1088">
        <v>0.86499999999999999</v>
      </c>
    </row>
    <row r="1089" spans="5:19" x14ac:dyDescent="0.3">
      <c r="E1089" s="10">
        <v>1097</v>
      </c>
      <c r="F1089">
        <v>1.5957691216057308</v>
      </c>
      <c r="G1089" s="10">
        <v>0.78600000000000003</v>
      </c>
      <c r="N1089" s="10">
        <v>1108</v>
      </c>
      <c r="O1089">
        <v>7.0827705075461402</v>
      </c>
      <c r="P1089" s="10">
        <v>0.71199999999999997</v>
      </c>
      <c r="Q1089" s="10">
        <v>1134</v>
      </c>
      <c r="R1089">
        <v>29.218266799126305</v>
      </c>
      <c r="S1089">
        <v>0.64900000000000002</v>
      </c>
    </row>
    <row r="1090" spans="5:19" x14ac:dyDescent="0.3">
      <c r="E1090" s="10">
        <v>1098</v>
      </c>
      <c r="F1090">
        <v>0.79788456080286541</v>
      </c>
      <c r="G1090" s="10">
        <v>0.76100000000000001</v>
      </c>
      <c r="N1090" s="10">
        <v>1109</v>
      </c>
      <c r="O1090">
        <v>9.7590121398730805</v>
      </c>
      <c r="P1090" s="10">
        <v>0.69699999999999995</v>
      </c>
      <c r="Q1090" s="10">
        <v>1135</v>
      </c>
      <c r="R1090">
        <v>189.91127570522536</v>
      </c>
      <c r="S1090">
        <v>0.27400000000000002</v>
      </c>
    </row>
    <row r="1091" spans="5:19" x14ac:dyDescent="0.3">
      <c r="E1091" s="10">
        <v>1099</v>
      </c>
      <c r="F1091">
        <v>0.50462650440403201</v>
      </c>
      <c r="G1091" s="10">
        <v>0.89800000000000002</v>
      </c>
      <c r="N1091" s="10">
        <v>1110</v>
      </c>
      <c r="O1091">
        <v>3.3851375012865379</v>
      </c>
      <c r="P1091" s="10">
        <v>0.80800000000000005</v>
      </c>
      <c r="Q1091" s="10">
        <v>1136</v>
      </c>
      <c r="R1091">
        <v>23.957804297694132</v>
      </c>
      <c r="S1091">
        <v>0.58599999999999997</v>
      </c>
    </row>
    <row r="1092" spans="5:19" x14ac:dyDescent="0.3">
      <c r="E1092" s="10">
        <v>1100</v>
      </c>
      <c r="F1092">
        <v>1.009253008808064</v>
      </c>
      <c r="G1092" s="10">
        <v>0.79100000000000004</v>
      </c>
      <c r="N1092" s="10">
        <v>1111</v>
      </c>
      <c r="O1092">
        <v>2.2847936741452539</v>
      </c>
      <c r="P1092" s="10">
        <v>0.96499999999999997</v>
      </c>
      <c r="Q1092" s="10">
        <v>1137</v>
      </c>
      <c r="R1092">
        <v>37.202303492218356</v>
      </c>
      <c r="S1092">
        <v>0.77900000000000003</v>
      </c>
    </row>
    <row r="1093" spans="5:19" x14ac:dyDescent="0.3">
      <c r="E1093" s="10">
        <v>1101</v>
      </c>
      <c r="F1093">
        <v>0.7136496464611084</v>
      </c>
      <c r="G1093" s="10">
        <v>0.83799999999999997</v>
      </c>
      <c r="N1093" s="10">
        <v>1112</v>
      </c>
      <c r="O1093">
        <v>3.1915382432114616</v>
      </c>
      <c r="P1093" s="10">
        <v>0.85699999999999998</v>
      </c>
      <c r="Q1093" s="10">
        <v>1138</v>
      </c>
      <c r="R1093">
        <v>15.696236870863475</v>
      </c>
      <c r="S1093">
        <v>0.877</v>
      </c>
    </row>
    <row r="1094" spans="5:19" x14ac:dyDescent="0.3">
      <c r="E1094" s="10">
        <v>1102</v>
      </c>
      <c r="F1094">
        <v>0.50462650440403201</v>
      </c>
      <c r="G1094" s="10">
        <v>0.85699999999999998</v>
      </c>
      <c r="N1094" s="10">
        <v>1113</v>
      </c>
      <c r="O1094">
        <v>5.6079422924062365</v>
      </c>
      <c r="P1094" s="10">
        <v>0.746</v>
      </c>
      <c r="Q1094" s="10">
        <v>1139</v>
      </c>
      <c r="R1094">
        <v>16.281537802488465</v>
      </c>
      <c r="S1094">
        <v>0.64400000000000002</v>
      </c>
    </row>
    <row r="1095" spans="5:19" x14ac:dyDescent="0.3">
      <c r="E1095" s="10">
        <v>1103</v>
      </c>
      <c r="F1095">
        <v>1.0704744696916626</v>
      </c>
      <c r="G1095" s="10">
        <v>0.81200000000000006</v>
      </c>
      <c r="N1095" s="10">
        <v>1114</v>
      </c>
      <c r="O1095">
        <v>3.0487126261041211</v>
      </c>
      <c r="P1095" s="10">
        <v>0.86799999999999999</v>
      </c>
      <c r="Q1095" s="10">
        <v>1140</v>
      </c>
      <c r="R1095">
        <v>32.240855514731408</v>
      </c>
      <c r="S1095">
        <v>0.59099999999999997</v>
      </c>
    </row>
    <row r="1096" spans="5:19" x14ac:dyDescent="0.3">
      <c r="E1096" s="10">
        <v>1104</v>
      </c>
      <c r="F1096">
        <v>0.61803872323710329</v>
      </c>
      <c r="G1096" s="10">
        <v>0.90200000000000002</v>
      </c>
      <c r="N1096" s="10">
        <v>1115</v>
      </c>
      <c r="O1096">
        <v>1.2865501965161374</v>
      </c>
      <c r="P1096" s="10">
        <v>1</v>
      </c>
      <c r="Q1096" s="10">
        <v>1141</v>
      </c>
      <c r="R1096">
        <v>19.222229732321487</v>
      </c>
      <c r="S1096">
        <v>0.61399999999999999</v>
      </c>
    </row>
    <row r="1097" spans="5:19" x14ac:dyDescent="0.3">
      <c r="E1097" s="10">
        <v>1105</v>
      </c>
      <c r="F1097">
        <v>87.847778597949159</v>
      </c>
      <c r="G1097" s="10">
        <v>0.23899999999999999</v>
      </c>
      <c r="N1097" s="10">
        <v>1116</v>
      </c>
      <c r="O1097">
        <v>1.1283791670955126</v>
      </c>
      <c r="P1097" s="10">
        <v>0.91400000000000003</v>
      </c>
      <c r="Q1097" s="10">
        <v>1142</v>
      </c>
      <c r="R1097">
        <v>25.274182075660356</v>
      </c>
      <c r="S1097">
        <v>0.497</v>
      </c>
    </row>
    <row r="1098" spans="5:19" x14ac:dyDescent="0.3">
      <c r="E1098" s="10">
        <v>1106</v>
      </c>
      <c r="F1098">
        <v>0.94406974388262965</v>
      </c>
      <c r="G1098" s="10">
        <v>0.89</v>
      </c>
      <c r="N1098" s="10">
        <v>1117</v>
      </c>
      <c r="O1098">
        <v>3.5682482323055424</v>
      </c>
      <c r="P1098" s="10">
        <v>0.82699999999999996</v>
      </c>
      <c r="Q1098" s="10">
        <v>1143</v>
      </c>
      <c r="R1098">
        <v>29.327006537807478</v>
      </c>
      <c r="S1098">
        <v>0.85399999999999998</v>
      </c>
    </row>
    <row r="1099" spans="5:19" x14ac:dyDescent="0.3">
      <c r="E1099" s="10">
        <v>1107</v>
      </c>
      <c r="F1099">
        <v>2.0806283791440396</v>
      </c>
      <c r="G1099" s="10">
        <v>0.57499999999999996</v>
      </c>
      <c r="N1099" s="10">
        <v>1118</v>
      </c>
      <c r="O1099">
        <v>2.5231325220201604</v>
      </c>
      <c r="P1099" s="10">
        <v>0.63500000000000001</v>
      </c>
      <c r="Q1099" s="10">
        <v>1144</v>
      </c>
      <c r="R1099">
        <v>17.094106455639025</v>
      </c>
      <c r="S1099">
        <v>0.51400000000000001</v>
      </c>
    </row>
    <row r="1100" spans="5:19" x14ac:dyDescent="0.3">
      <c r="E1100" s="10">
        <v>1108</v>
      </c>
      <c r="F1100">
        <v>1.1834540545406396</v>
      </c>
      <c r="G1100" s="10">
        <v>0.86199999999999999</v>
      </c>
      <c r="N1100" s="10">
        <v>1119</v>
      </c>
      <c r="O1100">
        <v>2.9640095915284457</v>
      </c>
      <c r="P1100" s="10">
        <v>0.81</v>
      </c>
      <c r="Q1100" s="10">
        <v>1145</v>
      </c>
      <c r="R1100">
        <v>61.229517713866464</v>
      </c>
      <c r="S1100">
        <v>0.53900000000000003</v>
      </c>
    </row>
    <row r="1101" spans="5:19" x14ac:dyDescent="0.3">
      <c r="E1101" s="10">
        <v>1109</v>
      </c>
      <c r="F1101">
        <v>7.8663487002629697</v>
      </c>
      <c r="G1101" s="10">
        <v>0.14099999999999999</v>
      </c>
      <c r="N1101" s="10">
        <v>1120</v>
      </c>
      <c r="O1101">
        <v>6.90988298942671</v>
      </c>
      <c r="P1101" s="10">
        <v>0.77600000000000002</v>
      </c>
      <c r="Q1101" s="10">
        <v>1146</v>
      </c>
      <c r="R1101">
        <v>31.154301548126778</v>
      </c>
      <c r="S1101">
        <v>0.72199999999999998</v>
      </c>
    </row>
    <row r="1102" spans="5:19" x14ac:dyDescent="0.3">
      <c r="E1102" s="10">
        <v>1110</v>
      </c>
      <c r="F1102">
        <v>1.381976597885342</v>
      </c>
      <c r="G1102" s="10">
        <v>0.69</v>
      </c>
      <c r="N1102" s="10">
        <v>1121</v>
      </c>
      <c r="O1102">
        <v>3.5503621636219189</v>
      </c>
      <c r="P1102" s="10">
        <v>0.79</v>
      </c>
      <c r="Q1102" s="10">
        <v>1147</v>
      </c>
      <c r="R1102">
        <v>25.559718511822702</v>
      </c>
      <c r="S1102">
        <v>0.68200000000000005</v>
      </c>
    </row>
    <row r="1103" spans="5:19" x14ac:dyDescent="0.3">
      <c r="E1103" s="10">
        <v>1111</v>
      </c>
      <c r="F1103">
        <v>4.4710022201226938</v>
      </c>
      <c r="G1103" s="10">
        <v>0.75600000000000001</v>
      </c>
      <c r="N1103" s="10">
        <v>1122</v>
      </c>
      <c r="O1103">
        <v>5.4466945381882113</v>
      </c>
      <c r="P1103" s="10">
        <v>0.68200000000000005</v>
      </c>
      <c r="Q1103" s="10">
        <v>1148</v>
      </c>
      <c r="R1103">
        <v>5.0082750554739608</v>
      </c>
      <c r="S1103">
        <v>0.71899999999999997</v>
      </c>
    </row>
    <row r="1104" spans="5:19" x14ac:dyDescent="0.3">
      <c r="E1104" s="10">
        <v>1112</v>
      </c>
      <c r="F1104">
        <v>1.2360774464742066</v>
      </c>
      <c r="G1104" s="10">
        <v>0.78</v>
      </c>
      <c r="N1104" s="10">
        <v>1123</v>
      </c>
      <c r="O1104">
        <v>2.4977737626138796</v>
      </c>
      <c r="P1104" s="10">
        <v>0.92900000000000005</v>
      </c>
      <c r="Q1104" s="10">
        <v>1149</v>
      </c>
      <c r="R1104">
        <v>30.817355117173147</v>
      </c>
      <c r="S1104">
        <v>0.73899999999999999</v>
      </c>
    </row>
    <row r="1105" spans="5:19" x14ac:dyDescent="0.3">
      <c r="E1105" s="10">
        <v>1113</v>
      </c>
      <c r="F1105">
        <v>0.61803872323710329</v>
      </c>
      <c r="G1105" s="10">
        <v>1</v>
      </c>
      <c r="N1105" s="10">
        <v>1124</v>
      </c>
      <c r="O1105">
        <v>2.2847936741452539</v>
      </c>
      <c r="P1105" s="10">
        <v>0.89200000000000002</v>
      </c>
      <c r="Q1105" s="10">
        <v>1150</v>
      </c>
      <c r="R1105">
        <v>18.333991376950163</v>
      </c>
      <c r="S1105">
        <v>0.67400000000000004</v>
      </c>
    </row>
    <row r="1106" spans="5:19" x14ac:dyDescent="0.3">
      <c r="E1106" s="10">
        <v>1114</v>
      </c>
      <c r="F1106">
        <v>18.695032897264507</v>
      </c>
      <c r="G1106" s="10">
        <v>0.77300000000000002</v>
      </c>
      <c r="N1106" s="10">
        <v>1125</v>
      </c>
      <c r="O1106">
        <v>6.3430568035948678</v>
      </c>
      <c r="P1106" s="10">
        <v>0.68799999999999994</v>
      </c>
      <c r="Q1106" s="10">
        <v>1151</v>
      </c>
      <c r="R1106">
        <v>26.405036919061015</v>
      </c>
      <c r="S1106">
        <v>0.81299999999999994</v>
      </c>
    </row>
    <row r="1107" spans="5:19" x14ac:dyDescent="0.3">
      <c r="E1107" s="10">
        <v>1115</v>
      </c>
      <c r="F1107">
        <v>1.1283791670955126</v>
      </c>
      <c r="G1107" s="10">
        <v>0.86399999999999999</v>
      </c>
      <c r="N1107" s="10">
        <v>1126</v>
      </c>
      <c r="O1107">
        <v>6.0238963325203505</v>
      </c>
      <c r="P1107" s="10">
        <v>0.755</v>
      </c>
      <c r="Q1107" s="10">
        <v>1152</v>
      </c>
      <c r="R1107">
        <v>4.3409613292542018</v>
      </c>
      <c r="S1107">
        <v>0.79900000000000004</v>
      </c>
    </row>
    <row r="1108" spans="5:19" x14ac:dyDescent="0.3">
      <c r="E1108" s="10">
        <v>1116</v>
      </c>
      <c r="F1108">
        <v>0.50462650440403201</v>
      </c>
      <c r="G1108" s="10">
        <v>0.80900000000000005</v>
      </c>
      <c r="N1108" s="10">
        <v>1128</v>
      </c>
      <c r="O1108">
        <v>9.1322062055208306</v>
      </c>
      <c r="P1108" s="10">
        <v>0.47699999999999998</v>
      </c>
      <c r="Q1108" s="10">
        <v>1153</v>
      </c>
      <c r="R1108">
        <v>29.994517204146927</v>
      </c>
      <c r="S1108">
        <v>0.35299999999999998</v>
      </c>
    </row>
    <row r="1109" spans="5:19" x14ac:dyDescent="0.3">
      <c r="E1109" s="10">
        <v>1117</v>
      </c>
      <c r="F1109">
        <v>0.50462650440403201</v>
      </c>
      <c r="G1109" s="10">
        <v>0.88700000000000001</v>
      </c>
      <c r="N1109" s="10">
        <v>1131</v>
      </c>
      <c r="O1109">
        <v>5.1213996740680523</v>
      </c>
      <c r="P1109" s="10">
        <v>0.41699999999999998</v>
      </c>
      <c r="Q1109" s="10">
        <v>1154</v>
      </c>
      <c r="R1109">
        <v>5.7757143343539132</v>
      </c>
      <c r="S1109">
        <v>0.74</v>
      </c>
    </row>
    <row r="1110" spans="5:19" x14ac:dyDescent="0.3">
      <c r="E1110" s="10">
        <v>1118</v>
      </c>
      <c r="F1110">
        <v>0.79788456080286541</v>
      </c>
      <c r="G1110" s="10">
        <v>0.92900000000000005</v>
      </c>
      <c r="N1110" s="10">
        <v>1132</v>
      </c>
      <c r="O1110">
        <v>2.7868909599918852</v>
      </c>
      <c r="P1110" s="10">
        <v>0.84599999999999997</v>
      </c>
      <c r="Q1110" s="10">
        <v>1155</v>
      </c>
      <c r="R1110">
        <v>3.231186201200472</v>
      </c>
      <c r="S1110">
        <v>0.49099999999999999</v>
      </c>
    </row>
    <row r="1111" spans="5:19" x14ac:dyDescent="0.3">
      <c r="E1111" s="10">
        <v>1119</v>
      </c>
      <c r="F1111">
        <v>0.50462650440403201</v>
      </c>
      <c r="G1111" s="10">
        <v>0.78100000000000003</v>
      </c>
      <c r="N1111" s="17"/>
      <c r="O1111" s="17"/>
      <c r="P1111" s="10"/>
      <c r="Q1111" s="10">
        <v>1156</v>
      </c>
      <c r="R1111">
        <v>9.1391746965810157</v>
      </c>
      <c r="S1111">
        <v>0.51300000000000001</v>
      </c>
    </row>
    <row r="1112" spans="5:19" x14ac:dyDescent="0.3">
      <c r="E1112" s="10">
        <v>1120</v>
      </c>
      <c r="F1112">
        <v>0.94406974388262965</v>
      </c>
      <c r="G1112" s="10">
        <v>0.64</v>
      </c>
      <c r="N1112" s="17"/>
      <c r="O1112" s="17"/>
      <c r="P1112" s="10"/>
      <c r="Q1112" s="10">
        <v>1157</v>
      </c>
      <c r="R1112">
        <v>20.071198069726819</v>
      </c>
      <c r="S1112">
        <v>0.69399999999999995</v>
      </c>
    </row>
    <row r="1113" spans="5:19" x14ac:dyDescent="0.3">
      <c r="E1113" s="10">
        <v>1121</v>
      </c>
      <c r="F1113">
        <v>0.61803872323710329</v>
      </c>
      <c r="G1113" s="10">
        <v>1</v>
      </c>
      <c r="N1113" s="17"/>
      <c r="O1113" s="17"/>
      <c r="P1113" s="10"/>
      <c r="Q1113" s="10">
        <v>1158</v>
      </c>
      <c r="R1113">
        <v>6.2926742996331511</v>
      </c>
      <c r="S1113">
        <v>0.66300000000000003</v>
      </c>
    </row>
    <row r="1114" spans="5:19" x14ac:dyDescent="0.3">
      <c r="E1114" s="10">
        <v>1122</v>
      </c>
      <c r="F1114">
        <v>1.381976597885342</v>
      </c>
      <c r="G1114" s="10">
        <v>0.57199999999999995</v>
      </c>
      <c r="N1114" s="17"/>
      <c r="O1114" s="17"/>
      <c r="P1114" s="10"/>
      <c r="Q1114" s="10">
        <v>1159</v>
      </c>
      <c r="R1114">
        <v>39.32850618755149</v>
      </c>
      <c r="S1114">
        <v>0.66300000000000003</v>
      </c>
    </row>
    <row r="1115" spans="5:19" x14ac:dyDescent="0.3">
      <c r="E1115" s="10">
        <v>1123</v>
      </c>
      <c r="F1115">
        <v>14.820047957642227</v>
      </c>
      <c r="G1115" s="10">
        <v>0.56899999999999995</v>
      </c>
      <c r="N1115" s="17"/>
      <c r="O1115" s="17"/>
      <c r="P1115" s="10"/>
      <c r="Q1115" s="10">
        <v>1161</v>
      </c>
      <c r="R1115">
        <v>8.6672448413192189</v>
      </c>
      <c r="S1115">
        <v>0.68</v>
      </c>
    </row>
    <row r="1116" spans="5:19" x14ac:dyDescent="0.3">
      <c r="E1116" s="10">
        <v>1124</v>
      </c>
      <c r="F1116">
        <v>0.30959566038247865</v>
      </c>
      <c r="G1116" s="10">
        <v>1</v>
      </c>
      <c r="N1116" s="17"/>
      <c r="O1116" s="17"/>
      <c r="P1116" s="10"/>
      <c r="Q1116" s="10">
        <v>1162</v>
      </c>
      <c r="R1116">
        <v>27.565728002321016</v>
      </c>
      <c r="S1116">
        <v>0.76</v>
      </c>
    </row>
    <row r="1117" spans="5:19" x14ac:dyDescent="0.3">
      <c r="E1117" s="10">
        <v>1125</v>
      </c>
      <c r="F1117">
        <v>1.1834540545406396</v>
      </c>
      <c r="G1117" s="10">
        <v>0.56399999999999995</v>
      </c>
      <c r="N1117" s="17"/>
      <c r="O1117" s="17"/>
      <c r="P1117" s="10"/>
      <c r="Q1117" s="10">
        <v>1163</v>
      </c>
      <c r="R1117">
        <v>46.346036637108675</v>
      </c>
      <c r="S1117">
        <v>0.85199999999999998</v>
      </c>
    </row>
    <row r="1118" spans="5:19" x14ac:dyDescent="0.3">
      <c r="E1118" s="10">
        <v>1126</v>
      </c>
      <c r="F1118">
        <v>0.79788456080286541</v>
      </c>
      <c r="G1118" s="10">
        <v>0.96</v>
      </c>
      <c r="N1118" s="17"/>
      <c r="O1118" s="17"/>
      <c r="P1118" s="10"/>
      <c r="Q1118" s="10">
        <v>1164</v>
      </c>
      <c r="R1118">
        <v>16.725152554709787</v>
      </c>
      <c r="S1118">
        <v>0.66600000000000004</v>
      </c>
    </row>
    <row r="1119" spans="5:19" x14ac:dyDescent="0.3">
      <c r="E1119" s="10">
        <v>1127</v>
      </c>
      <c r="F1119">
        <v>1.3351162356249091</v>
      </c>
      <c r="G1119" s="10">
        <v>0.79900000000000004</v>
      </c>
      <c r="N1119" s="17"/>
      <c r="O1119" s="17"/>
      <c r="P1119" s="10"/>
      <c r="Q1119" s="10">
        <v>1166</v>
      </c>
      <c r="R1119">
        <v>32.722995845769866</v>
      </c>
      <c r="S1119">
        <v>0.59199999999999997</v>
      </c>
    </row>
    <row r="1120" spans="5:19" x14ac:dyDescent="0.3">
      <c r="E1120" s="10">
        <v>1128</v>
      </c>
      <c r="F1120">
        <v>3.9088200952233594</v>
      </c>
      <c r="G1120" s="10">
        <v>0.83099999999999996</v>
      </c>
      <c r="N1120" s="17"/>
      <c r="O1120" s="17"/>
      <c r="P1120" s="10"/>
      <c r="Q1120" s="10">
        <v>1167</v>
      </c>
      <c r="R1120">
        <v>16.785943859369109</v>
      </c>
      <c r="S1120">
        <v>0.51</v>
      </c>
    </row>
    <row r="1121" spans="5:16" x14ac:dyDescent="0.3">
      <c r="E1121" s="10">
        <v>1129</v>
      </c>
      <c r="F1121">
        <v>1.2360774464742066</v>
      </c>
      <c r="G1121" s="10">
        <v>0.92300000000000004</v>
      </c>
      <c r="N1121" s="17"/>
      <c r="O1121" s="17"/>
      <c r="P1121" s="10"/>
    </row>
    <row r="1122" spans="5:16" x14ac:dyDescent="0.3">
      <c r="E1122" s="10">
        <v>1130</v>
      </c>
      <c r="F1122">
        <v>0.87403874447366325</v>
      </c>
      <c r="G1122" s="10">
        <v>0.73599999999999999</v>
      </c>
      <c r="N1122" s="17"/>
      <c r="O1122" s="17"/>
      <c r="P1122" s="10"/>
    </row>
    <row r="1123" spans="5:16" x14ac:dyDescent="0.3">
      <c r="E1123" s="10">
        <v>1131</v>
      </c>
      <c r="F1123">
        <v>0.61803872323710329</v>
      </c>
      <c r="G1123" s="10">
        <v>0.92200000000000004</v>
      </c>
      <c r="N1123" s="17"/>
      <c r="O1123" s="17"/>
      <c r="P1123" s="10"/>
    </row>
    <row r="1124" spans="5:16" x14ac:dyDescent="0.3">
      <c r="E1124" s="10">
        <v>1132</v>
      </c>
      <c r="F1124">
        <v>1.0704744696916626</v>
      </c>
      <c r="G1124" s="10">
        <v>0.83499999999999996</v>
      </c>
      <c r="N1124" s="17"/>
      <c r="O1124" s="17"/>
      <c r="P1124" s="10"/>
    </row>
    <row r="1125" spans="5:16" x14ac:dyDescent="0.3">
      <c r="E1125" s="10">
        <v>1133</v>
      </c>
      <c r="F1125">
        <v>0.7136496464611084</v>
      </c>
      <c r="G1125" s="10">
        <v>0.91600000000000004</v>
      </c>
      <c r="N1125" s="17"/>
      <c r="O1125" s="17"/>
      <c r="P1125" s="10"/>
    </row>
    <row r="1126" spans="5:16" x14ac:dyDescent="0.3">
      <c r="E1126" s="10">
        <v>1134</v>
      </c>
      <c r="F1126">
        <v>0.87403874447366325</v>
      </c>
      <c r="G1126" s="10">
        <v>0.84099999999999997</v>
      </c>
      <c r="N1126" s="17"/>
      <c r="O1126" s="17"/>
      <c r="P1126" s="10"/>
    </row>
    <row r="1127" spans="5:16" x14ac:dyDescent="0.3">
      <c r="E1127" s="10">
        <v>1135</v>
      </c>
      <c r="F1127">
        <v>0.50462650440403201</v>
      </c>
      <c r="G1127" s="10">
        <v>0.69799999999999995</v>
      </c>
      <c r="N1127" s="17"/>
      <c r="O1127" s="17"/>
      <c r="P1127" s="10"/>
    </row>
    <row r="1128" spans="5:16" x14ac:dyDescent="0.3">
      <c r="E1128" s="10">
        <v>1136</v>
      </c>
      <c r="F1128">
        <v>0.50462650440403201</v>
      </c>
      <c r="G1128" s="10">
        <v>0.92200000000000004</v>
      </c>
      <c r="N1128" s="17"/>
      <c r="O1128" s="17"/>
      <c r="P1128" s="10"/>
    </row>
    <row r="1129" spans="5:16" x14ac:dyDescent="0.3">
      <c r="E1129" s="10">
        <v>1137</v>
      </c>
      <c r="F1129">
        <v>3.477898169151024</v>
      </c>
      <c r="G1129" s="10">
        <v>0.59099999999999997</v>
      </c>
      <c r="N1129" s="17"/>
      <c r="O1129" s="17"/>
      <c r="P1129" s="10"/>
    </row>
    <row r="1130" spans="5:16" x14ac:dyDescent="0.3">
      <c r="E1130" s="10">
        <v>1138</v>
      </c>
      <c r="F1130">
        <v>17.495336137220487</v>
      </c>
      <c r="G1130" s="10">
        <v>0.47599999999999998</v>
      </c>
      <c r="N1130" s="17"/>
      <c r="O1130" s="17"/>
      <c r="P1130" s="10"/>
    </row>
    <row r="1131" spans="5:16" x14ac:dyDescent="0.3">
      <c r="E1131" s="10">
        <v>1139</v>
      </c>
      <c r="F1131">
        <v>1.2360774464742066</v>
      </c>
      <c r="G1131" s="10">
        <v>0.94399999999999995</v>
      </c>
      <c r="N1131" s="17"/>
      <c r="O1131" s="17"/>
      <c r="P1131" s="10"/>
    </row>
    <row r="1132" spans="5:16" x14ac:dyDescent="0.3">
      <c r="E1132" s="10">
        <v>1140</v>
      </c>
      <c r="F1132">
        <v>2.3124891541124435</v>
      </c>
      <c r="G1132" s="10">
        <v>0.72699999999999998</v>
      </c>
      <c r="N1132" s="17"/>
      <c r="O1132" s="17"/>
      <c r="P1132" s="10"/>
    </row>
    <row r="1133" spans="5:16" x14ac:dyDescent="0.3">
      <c r="E1133" s="10">
        <v>1141</v>
      </c>
      <c r="F1133">
        <v>0.7136496464611084</v>
      </c>
      <c r="G1133" s="10">
        <v>0.91600000000000004</v>
      </c>
      <c r="N1133" s="17"/>
      <c r="O1133" s="17"/>
      <c r="P1133" s="10"/>
    </row>
    <row r="1134" spans="5:16" x14ac:dyDescent="0.3">
      <c r="E1134" s="10">
        <v>1142</v>
      </c>
      <c r="F1134">
        <v>1.5138795132120959</v>
      </c>
      <c r="G1134" s="10">
        <v>0.68799999999999994</v>
      </c>
      <c r="N1134" s="17"/>
      <c r="O1134" s="17"/>
      <c r="P1134" s="10"/>
    </row>
    <row r="1135" spans="5:16" x14ac:dyDescent="0.3">
      <c r="E1135" s="10">
        <v>1143</v>
      </c>
      <c r="F1135">
        <v>1.1283791670955126</v>
      </c>
      <c r="G1135" s="10">
        <v>0.80300000000000005</v>
      </c>
      <c r="N1135" s="17"/>
      <c r="O1135" s="17"/>
      <c r="P1135" s="10"/>
    </row>
    <row r="1136" spans="5:16" x14ac:dyDescent="0.3">
      <c r="E1136" s="10">
        <v>1144</v>
      </c>
      <c r="F1136">
        <v>0.61803872323710329</v>
      </c>
      <c r="G1136" s="10">
        <v>0.96499999999999997</v>
      </c>
      <c r="N1136" s="17"/>
      <c r="O1136" s="17"/>
      <c r="P1136" s="10"/>
    </row>
    <row r="1137" spans="5:7" x14ac:dyDescent="0.3">
      <c r="E1137" s="10">
        <v>1145</v>
      </c>
      <c r="F1137">
        <v>1.0704744696916626</v>
      </c>
      <c r="G1137" s="10">
        <v>0.81699999999999995</v>
      </c>
    </row>
    <row r="1138" spans="5:7" x14ac:dyDescent="0.3">
      <c r="E1138" s="10">
        <v>1146</v>
      </c>
      <c r="F1138">
        <v>0.7136496464611084</v>
      </c>
      <c r="G1138" s="10">
        <v>1</v>
      </c>
    </row>
    <row r="1139" spans="5:7" x14ac:dyDescent="0.3">
      <c r="E1139" s="10">
        <v>1147</v>
      </c>
      <c r="F1139">
        <v>0.7136496464611084</v>
      </c>
      <c r="G1139" s="10">
        <v>0.94299999999999995</v>
      </c>
    </row>
    <row r="1140" spans="5:7" x14ac:dyDescent="0.3">
      <c r="E1140" s="10">
        <v>1148</v>
      </c>
      <c r="F1140">
        <v>1.009253008808064</v>
      </c>
      <c r="G1140" s="10">
        <v>0.81299999999999994</v>
      </c>
    </row>
    <row r="1141" spans="5:7" x14ac:dyDescent="0.3">
      <c r="E1141" s="10">
        <v>1149</v>
      </c>
      <c r="F1141">
        <v>5.1089539699502913</v>
      </c>
      <c r="G1141" s="10">
        <v>0.81599999999999995</v>
      </c>
    </row>
    <row r="1142" spans="5:7" x14ac:dyDescent="0.3">
      <c r="E1142" s="10">
        <v>1150</v>
      </c>
      <c r="F1142">
        <v>2.6462837142006137</v>
      </c>
      <c r="G1142" s="10">
        <v>0.81499999999999995</v>
      </c>
    </row>
    <row r="1143" spans="5:7" x14ac:dyDescent="0.3">
      <c r="E1143" s="10">
        <v>1151</v>
      </c>
      <c r="F1143">
        <v>1.1283791670955126</v>
      </c>
      <c r="G1143" s="10">
        <v>0.68</v>
      </c>
    </row>
    <row r="1144" spans="5:7" x14ac:dyDescent="0.3">
      <c r="E1144" s="10">
        <v>1152</v>
      </c>
      <c r="F1144">
        <v>1.7112717355495808</v>
      </c>
      <c r="G1144" s="10">
        <v>0.57499999999999996</v>
      </c>
    </row>
    <row r="1145" spans="5:7" x14ac:dyDescent="0.3">
      <c r="E1145" s="10">
        <v>1153</v>
      </c>
      <c r="F1145">
        <v>0.50462650440403201</v>
      </c>
      <c r="G1145" s="10">
        <v>0.88700000000000001</v>
      </c>
    </row>
    <row r="1146" spans="5:7" x14ac:dyDescent="0.3">
      <c r="E1146" s="10">
        <v>1154</v>
      </c>
      <c r="F1146">
        <v>0.61803872323710329</v>
      </c>
      <c r="G1146" s="10">
        <v>0.57199999999999995</v>
      </c>
    </row>
    <row r="1147" spans="5:7" x14ac:dyDescent="0.3">
      <c r="E1147" s="10">
        <v>1155</v>
      </c>
      <c r="F1147">
        <v>1.1283791670955126</v>
      </c>
      <c r="G1147" s="10">
        <v>0.65</v>
      </c>
    </row>
    <row r="1148" spans="5:7" x14ac:dyDescent="0.3">
      <c r="E1148" s="10">
        <v>1156</v>
      </c>
      <c r="F1148">
        <v>0.87403874447366325</v>
      </c>
      <c r="G1148" s="10">
        <v>0.86099999999999999</v>
      </c>
    </row>
    <row r="1149" spans="5:7" x14ac:dyDescent="0.3">
      <c r="E1149" s="10">
        <v>1157</v>
      </c>
      <c r="F1149">
        <v>1.7480774889473265</v>
      </c>
      <c r="G1149" s="10">
        <v>0.79</v>
      </c>
    </row>
    <row r="1150" spans="5:7" x14ac:dyDescent="0.3">
      <c r="E1150" s="10">
        <v>1158</v>
      </c>
      <c r="F1150">
        <v>1.1834540545406396</v>
      </c>
      <c r="G1150" s="10">
        <v>0.90300000000000002</v>
      </c>
    </row>
    <row r="1151" spans="5:7" x14ac:dyDescent="0.3">
      <c r="E1151" s="10">
        <v>1159</v>
      </c>
      <c r="F1151">
        <v>3.5682482323055424</v>
      </c>
      <c r="G1151" s="10">
        <v>0.59199999999999997</v>
      </c>
    </row>
    <row r="1152" spans="5:7" x14ac:dyDescent="0.3">
      <c r="E1152" s="10">
        <v>1160</v>
      </c>
      <c r="F1152">
        <v>4.8005870224074103</v>
      </c>
      <c r="G1152" s="10">
        <v>0.64100000000000001</v>
      </c>
    </row>
    <row r="1153" spans="5:7" x14ac:dyDescent="0.3">
      <c r="E1153" s="10">
        <v>1161</v>
      </c>
      <c r="F1153">
        <v>2.6939683377854364</v>
      </c>
      <c r="G1153" s="10">
        <v>0.72099999999999997</v>
      </c>
    </row>
    <row r="1154" spans="5:7" x14ac:dyDescent="0.3">
      <c r="E1154" s="10">
        <v>1162</v>
      </c>
      <c r="F1154">
        <v>0.79788456080286541</v>
      </c>
      <c r="G1154" s="10">
        <v>0.76200000000000001</v>
      </c>
    </row>
    <row r="1155" spans="5:7" x14ac:dyDescent="0.3">
      <c r="E1155" s="10">
        <v>1163</v>
      </c>
      <c r="F1155">
        <v>0.87403874447366325</v>
      </c>
      <c r="G1155" s="10">
        <v>0.92900000000000005</v>
      </c>
    </row>
    <row r="1156" spans="5:7" x14ac:dyDescent="0.3">
      <c r="E1156" s="10">
        <v>1164</v>
      </c>
      <c r="F1156">
        <v>0.50462650440403201</v>
      </c>
      <c r="G1156" s="10">
        <v>0.83799999999999997</v>
      </c>
    </row>
    <row r="1157" spans="5:7" x14ac:dyDescent="0.3">
      <c r="E1157" s="10">
        <v>1165</v>
      </c>
      <c r="F1157">
        <v>0.87403874447366325</v>
      </c>
      <c r="G1157" s="10">
        <v>0.72199999999999998</v>
      </c>
    </row>
    <row r="1158" spans="5:7" x14ac:dyDescent="0.3">
      <c r="E1158" s="10">
        <v>1166</v>
      </c>
      <c r="F1158">
        <v>5.0209703231304035</v>
      </c>
      <c r="G1158" s="10">
        <v>0.70599999999999996</v>
      </c>
    </row>
    <row r="1159" spans="5:7" x14ac:dyDescent="0.3">
      <c r="E1159" s="10">
        <v>1167</v>
      </c>
      <c r="F1159">
        <v>2.1996159369293582</v>
      </c>
      <c r="G1159" s="10">
        <v>0.84399999999999997</v>
      </c>
    </row>
    <row r="1160" spans="5:7" x14ac:dyDescent="0.3">
      <c r="E1160" s="10">
        <v>1168</v>
      </c>
      <c r="F1160">
        <v>1.0704744696916626</v>
      </c>
      <c r="G1160" s="10">
        <v>0.92800000000000005</v>
      </c>
    </row>
    <row r="1161" spans="5:7" x14ac:dyDescent="0.3">
      <c r="E1161" s="10">
        <v>1169</v>
      </c>
      <c r="F1161">
        <v>2.3124891541124435</v>
      </c>
      <c r="G1161" s="10">
        <v>0.90700000000000003</v>
      </c>
    </row>
    <row r="1162" spans="5:7" x14ac:dyDescent="0.3">
      <c r="E1162" s="10">
        <v>1170</v>
      </c>
      <c r="F1162">
        <v>0.50462650440403201</v>
      </c>
      <c r="G1162" s="10">
        <v>0.80400000000000005</v>
      </c>
    </row>
    <row r="1163" spans="5:7" x14ac:dyDescent="0.3">
      <c r="E1163" s="10">
        <v>1171</v>
      </c>
      <c r="F1163">
        <v>0.50462650440403201</v>
      </c>
      <c r="G1163" s="10">
        <v>0.98199999999999998</v>
      </c>
    </row>
    <row r="1164" spans="5:7" x14ac:dyDescent="0.3">
      <c r="E1164" s="10">
        <v>1172</v>
      </c>
      <c r="F1164">
        <v>1.1283791670955126</v>
      </c>
      <c r="G1164" s="10">
        <v>0.68100000000000005</v>
      </c>
    </row>
    <row r="1165" spans="5:7" x14ac:dyDescent="0.3">
      <c r="E1165" s="10">
        <v>1173</v>
      </c>
      <c r="F1165">
        <v>0.79788456080286541</v>
      </c>
      <c r="G1165" s="10">
        <v>0.91900000000000004</v>
      </c>
    </row>
    <row r="1166" spans="5:7" x14ac:dyDescent="0.3">
      <c r="E1166" s="10">
        <v>1174</v>
      </c>
      <c r="F1166">
        <v>0.50462650440403201</v>
      </c>
      <c r="G1166" s="10">
        <v>0.77900000000000003</v>
      </c>
    </row>
    <row r="1167" spans="5:7" x14ac:dyDescent="0.3">
      <c r="E1167" s="10">
        <v>1175</v>
      </c>
      <c r="F1167">
        <v>0.87403874447366325</v>
      </c>
      <c r="G1167" s="10">
        <v>0.81200000000000006</v>
      </c>
    </row>
    <row r="1168" spans="5:7" x14ac:dyDescent="0.3">
      <c r="E1168" s="10">
        <v>1176</v>
      </c>
      <c r="F1168">
        <v>0.3568248232305542</v>
      </c>
      <c r="G1168" s="10">
        <v>0.8</v>
      </c>
    </row>
    <row r="1169" spans="5:7" x14ac:dyDescent="0.3">
      <c r="E1169" s="10">
        <v>1177</v>
      </c>
      <c r="F1169">
        <v>11.451797811161432</v>
      </c>
      <c r="G1169" s="10">
        <v>0.66800000000000004</v>
      </c>
    </row>
    <row r="1170" spans="5:7" x14ac:dyDescent="0.3">
      <c r="E1170" s="10">
        <v>1178</v>
      </c>
      <c r="F1170">
        <v>0.87403874447366325</v>
      </c>
      <c r="G1170" s="10">
        <v>0.623</v>
      </c>
    </row>
    <row r="1171" spans="5:7" x14ac:dyDescent="0.3">
      <c r="E1171" s="10">
        <v>1179</v>
      </c>
      <c r="F1171">
        <v>1.6736567743768009</v>
      </c>
      <c r="G1171" s="10">
        <v>0.86199999999999999</v>
      </c>
    </row>
    <row r="1172" spans="5:7" x14ac:dyDescent="0.3">
      <c r="E1172" s="10">
        <v>1180</v>
      </c>
      <c r="F1172">
        <v>0.79788456080286541</v>
      </c>
      <c r="G1172" s="10">
        <v>1</v>
      </c>
    </row>
    <row r="1173" spans="5:7" x14ac:dyDescent="0.3">
      <c r="E1173" s="10">
        <v>1181</v>
      </c>
      <c r="F1173">
        <v>1.1834540545406396</v>
      </c>
      <c r="G1173" s="10">
        <v>0.73</v>
      </c>
    </row>
    <row r="1174" spans="5:7" x14ac:dyDescent="0.3">
      <c r="E1174" s="10">
        <v>1182</v>
      </c>
      <c r="F1174">
        <v>0.50462650440403201</v>
      </c>
      <c r="G1174" s="10">
        <v>1</v>
      </c>
    </row>
    <row r="1175" spans="5:7" x14ac:dyDescent="0.3">
      <c r="E1175" s="10">
        <v>1183</v>
      </c>
      <c r="F1175">
        <v>0.61803872323710329</v>
      </c>
      <c r="G1175" s="10">
        <v>0.57199999999999995</v>
      </c>
    </row>
    <row r="1176" spans="5:7" x14ac:dyDescent="0.3">
      <c r="E1176" s="10">
        <v>1184</v>
      </c>
      <c r="F1176">
        <v>0.7136496464611084</v>
      </c>
      <c r="G1176" s="10">
        <v>1</v>
      </c>
    </row>
    <row r="1177" spans="5:7" x14ac:dyDescent="0.3">
      <c r="E1177" s="10">
        <v>1185</v>
      </c>
      <c r="F1177">
        <v>1.2360774464742066</v>
      </c>
      <c r="G1177" s="10">
        <v>0.83099999999999996</v>
      </c>
    </row>
    <row r="1178" spans="5:7" x14ac:dyDescent="0.3">
      <c r="E1178" s="10">
        <v>1186</v>
      </c>
      <c r="F1178">
        <v>0.23981707661400448</v>
      </c>
      <c r="G1178" s="10">
        <v>0.754</v>
      </c>
    </row>
    <row r="1179" spans="5:7" x14ac:dyDescent="0.3">
      <c r="E1179" s="10">
        <v>1187</v>
      </c>
      <c r="F1179">
        <v>0.61803872323710329</v>
      </c>
      <c r="G1179" s="10">
        <v>0.94299999999999995</v>
      </c>
    </row>
    <row r="1180" spans="5:7" x14ac:dyDescent="0.3">
      <c r="E1180" s="10">
        <v>1188</v>
      </c>
      <c r="F1180">
        <v>1.009253008808064</v>
      </c>
      <c r="G1180" s="10">
        <v>0.82499999999999996</v>
      </c>
    </row>
    <row r="1181" spans="5:7" x14ac:dyDescent="0.3">
      <c r="E1181" s="10">
        <v>1189</v>
      </c>
      <c r="F1181">
        <v>4.0527509332654033</v>
      </c>
      <c r="G1181" s="10">
        <v>0.44</v>
      </c>
    </row>
    <row r="1182" spans="5:7" x14ac:dyDescent="0.3">
      <c r="E1182" s="10">
        <v>1190</v>
      </c>
      <c r="F1182">
        <v>1.009253008808064</v>
      </c>
      <c r="G1182" s="10">
        <v>0.67100000000000004</v>
      </c>
    </row>
    <row r="1183" spans="5:7" x14ac:dyDescent="0.3">
      <c r="E1183" s="10">
        <v>1191</v>
      </c>
      <c r="F1183">
        <v>2.5977239243415307</v>
      </c>
      <c r="G1183" s="10">
        <v>0.73399999999999999</v>
      </c>
    </row>
    <row r="1184" spans="5:7" x14ac:dyDescent="0.3">
      <c r="E1184" s="10">
        <v>1192</v>
      </c>
      <c r="F1184">
        <v>0.7136496464611084</v>
      </c>
      <c r="G1184" s="10">
        <v>0.76700000000000002</v>
      </c>
    </row>
    <row r="1185" spans="5:7" x14ac:dyDescent="0.3">
      <c r="E1185" s="10">
        <v>1193</v>
      </c>
      <c r="F1185">
        <v>2.717496892263898</v>
      </c>
      <c r="G1185" s="10">
        <v>0.81699999999999995</v>
      </c>
    </row>
    <row r="1186" spans="5:7" x14ac:dyDescent="0.3">
      <c r="E1186" s="10">
        <v>1194</v>
      </c>
      <c r="F1186">
        <v>1.2865501965161374</v>
      </c>
      <c r="G1186" s="10">
        <v>0.97099999999999997</v>
      </c>
    </row>
    <row r="1187" spans="5:7" x14ac:dyDescent="0.3">
      <c r="E1187" s="10">
        <v>1195</v>
      </c>
      <c r="F1187">
        <v>0.79788456080286541</v>
      </c>
      <c r="G1187" s="10">
        <v>0.83799999999999997</v>
      </c>
    </row>
    <row r="1188" spans="5:7" x14ac:dyDescent="0.3">
      <c r="E1188" s="10">
        <v>1196</v>
      </c>
      <c r="F1188">
        <v>1.0704744696916626</v>
      </c>
      <c r="G1188" s="10">
        <v>0.86899999999999999</v>
      </c>
    </row>
    <row r="1189" spans="5:7" x14ac:dyDescent="0.3">
      <c r="E1189" s="10">
        <v>1197</v>
      </c>
      <c r="F1189">
        <v>1.2360774464742066</v>
      </c>
      <c r="G1189" s="10">
        <v>0.753</v>
      </c>
    </row>
    <row r="1190" spans="5:7" x14ac:dyDescent="0.3">
      <c r="E1190" s="10">
        <v>1198</v>
      </c>
      <c r="F1190">
        <v>1.381976597885342</v>
      </c>
      <c r="G1190" s="10">
        <v>0.79500000000000004</v>
      </c>
    </row>
    <row r="1191" spans="5:7" x14ac:dyDescent="0.3">
      <c r="E1191" s="10">
        <v>1199</v>
      </c>
      <c r="F1191">
        <v>2.2283703068536735</v>
      </c>
      <c r="G1191" s="10">
        <v>0.73799999999999999</v>
      </c>
    </row>
    <row r="1192" spans="5:7" x14ac:dyDescent="0.3">
      <c r="E1192" s="10">
        <v>1200</v>
      </c>
      <c r="F1192">
        <v>0.3568248232305542</v>
      </c>
      <c r="G1192" s="10">
        <v>1</v>
      </c>
    </row>
    <row r="1193" spans="5:7" x14ac:dyDescent="0.3">
      <c r="E1193" s="10">
        <v>1201</v>
      </c>
      <c r="F1193">
        <v>1.9544100476116797</v>
      </c>
      <c r="G1193" s="10">
        <v>0.67600000000000005</v>
      </c>
    </row>
    <row r="1194" spans="5:7" x14ac:dyDescent="0.3">
      <c r="E1194" s="10">
        <v>1202</v>
      </c>
      <c r="F1194">
        <v>7.8825179849509972</v>
      </c>
      <c r="G1194" s="10">
        <v>0.78500000000000003</v>
      </c>
    </row>
    <row r="1195" spans="5:7" x14ac:dyDescent="0.3">
      <c r="E1195" s="10">
        <v>1203</v>
      </c>
      <c r="F1195">
        <v>0.61803872323710329</v>
      </c>
      <c r="G1195" s="10">
        <v>0.80200000000000005</v>
      </c>
    </row>
    <row r="1196" spans="5:7" x14ac:dyDescent="0.3">
      <c r="E1196" s="10">
        <v>1204</v>
      </c>
      <c r="F1196">
        <v>0.61803872323710329</v>
      </c>
      <c r="G1196" s="10">
        <v>0.94399999999999995</v>
      </c>
    </row>
    <row r="1197" spans="5:7" x14ac:dyDescent="0.3">
      <c r="E1197" s="10">
        <v>1205</v>
      </c>
      <c r="F1197">
        <v>0.50462650440403201</v>
      </c>
      <c r="G1197" s="10">
        <v>0.77600000000000002</v>
      </c>
    </row>
    <row r="1198" spans="5:7" x14ac:dyDescent="0.3">
      <c r="E1198" s="10">
        <v>1206</v>
      </c>
      <c r="F1198">
        <v>0.3568248232305542</v>
      </c>
      <c r="G1198" s="10">
        <v>1</v>
      </c>
    </row>
    <row r="1199" spans="5:7" x14ac:dyDescent="0.3">
      <c r="E1199" s="10">
        <v>1207</v>
      </c>
      <c r="F1199">
        <v>0.79788456080286541</v>
      </c>
      <c r="G1199" s="10">
        <v>0.97199999999999998</v>
      </c>
    </row>
    <row r="1200" spans="5:7" x14ac:dyDescent="0.3">
      <c r="E1200" s="10">
        <v>1208</v>
      </c>
      <c r="F1200">
        <v>2.2567583341910251</v>
      </c>
      <c r="G1200" s="10">
        <v>0.60199999999999998</v>
      </c>
    </row>
    <row r="1201" spans="5:7" x14ac:dyDescent="0.3">
      <c r="E1201" s="10">
        <v>1209</v>
      </c>
      <c r="F1201">
        <v>0.7136496464611084</v>
      </c>
      <c r="G1201" s="10">
        <v>0.91</v>
      </c>
    </row>
    <row r="1202" spans="5:7" x14ac:dyDescent="0.3">
      <c r="E1202" s="10">
        <v>1210</v>
      </c>
      <c r="F1202">
        <v>1.3351162356249091</v>
      </c>
      <c r="G1202" s="10">
        <v>0.89500000000000002</v>
      </c>
    </row>
    <row r="1203" spans="5:7" x14ac:dyDescent="0.3">
      <c r="E1203" s="10">
        <v>1211</v>
      </c>
      <c r="F1203">
        <v>0.50462650440403201</v>
      </c>
      <c r="G1203" s="10">
        <v>0.52400000000000002</v>
      </c>
    </row>
    <row r="1204" spans="5:7" x14ac:dyDescent="0.3">
      <c r="E1204" s="10">
        <v>1212</v>
      </c>
      <c r="F1204">
        <v>26.306001075107577</v>
      </c>
      <c r="G1204" s="10">
        <v>0.754</v>
      </c>
    </row>
    <row r="1205" spans="5:7" x14ac:dyDescent="0.3">
      <c r="E1205" s="10">
        <v>1213</v>
      </c>
      <c r="F1205">
        <v>0.50462650440403201</v>
      </c>
      <c r="G1205" s="10">
        <v>0.80600000000000005</v>
      </c>
    </row>
    <row r="1206" spans="5:7" x14ac:dyDescent="0.3">
      <c r="E1206" s="10">
        <v>1214</v>
      </c>
      <c r="F1206">
        <v>3.1715284017974339</v>
      </c>
      <c r="G1206" s="10">
        <v>0.80800000000000005</v>
      </c>
    </row>
    <row r="1207" spans="5:7" x14ac:dyDescent="0.3">
      <c r="E1207" s="10">
        <v>1215</v>
      </c>
      <c r="F1207">
        <v>3.6910246719124271</v>
      </c>
      <c r="G1207" s="10">
        <v>0.76800000000000002</v>
      </c>
    </row>
    <row r="1208" spans="5:7" x14ac:dyDescent="0.3">
      <c r="E1208" s="10">
        <v>1216</v>
      </c>
      <c r="F1208">
        <v>0.61803872323710329</v>
      </c>
      <c r="G1208" s="10">
        <v>1</v>
      </c>
    </row>
    <row r="1209" spans="5:7" x14ac:dyDescent="0.3">
      <c r="E1209" s="10">
        <v>1217</v>
      </c>
      <c r="F1209">
        <v>0.50462650440403201</v>
      </c>
      <c r="G1209" s="10">
        <v>0.80600000000000005</v>
      </c>
    </row>
    <row r="1210" spans="5:7" x14ac:dyDescent="0.3">
      <c r="E1210" s="10">
        <v>1218</v>
      </c>
      <c r="F1210">
        <v>0.61803872323710329</v>
      </c>
      <c r="G1210" s="10">
        <v>0.77500000000000002</v>
      </c>
    </row>
    <row r="1211" spans="5:7" x14ac:dyDescent="0.3">
      <c r="E1211" s="10">
        <v>1219</v>
      </c>
      <c r="F1211">
        <v>2.1110041228223762</v>
      </c>
      <c r="G1211" s="10">
        <v>0.82799999999999996</v>
      </c>
    </row>
    <row r="1212" spans="5:7" x14ac:dyDescent="0.3">
      <c r="E1212" s="10">
        <v>1220</v>
      </c>
      <c r="F1212">
        <v>0.87403874447366325</v>
      </c>
      <c r="G1212" s="10">
        <v>0.86699999999999999</v>
      </c>
    </row>
    <row r="1213" spans="5:7" x14ac:dyDescent="0.3">
      <c r="E1213" s="10">
        <v>1221</v>
      </c>
      <c r="F1213">
        <v>0.61803872323710329</v>
      </c>
      <c r="G1213" s="10">
        <v>0.60899999999999999</v>
      </c>
    </row>
    <row r="1214" spans="5:7" x14ac:dyDescent="0.3">
      <c r="E1214" s="10">
        <v>1222</v>
      </c>
      <c r="F1214">
        <v>0.61803872323710329</v>
      </c>
      <c r="G1214" s="10">
        <v>0.96499999999999997</v>
      </c>
    </row>
    <row r="1215" spans="5:7" x14ac:dyDescent="0.3">
      <c r="E1215" s="10">
        <v>1223</v>
      </c>
      <c r="F1215">
        <v>1.1834540545406396</v>
      </c>
      <c r="G1215" s="10">
        <v>0.83599999999999997</v>
      </c>
    </row>
    <row r="1216" spans="5:7" x14ac:dyDescent="0.3">
      <c r="E1216" s="10">
        <v>1224</v>
      </c>
      <c r="F1216">
        <v>0.61803872323710329</v>
      </c>
      <c r="G1216" s="10">
        <v>0.85599999999999998</v>
      </c>
    </row>
    <row r="1217" spans="5:7" x14ac:dyDescent="0.3">
      <c r="E1217" s="10">
        <v>1225</v>
      </c>
      <c r="F1217">
        <v>0.87403874447366325</v>
      </c>
      <c r="G1217" s="10">
        <v>0.76</v>
      </c>
    </row>
    <row r="1218" spans="5:7" x14ac:dyDescent="0.3">
      <c r="E1218" s="10">
        <v>1226</v>
      </c>
      <c r="F1218">
        <v>2.5977239243415307</v>
      </c>
      <c r="G1218" s="10">
        <v>0.69599999999999995</v>
      </c>
    </row>
    <row r="1219" spans="5:7" x14ac:dyDescent="0.3">
      <c r="E1219" s="10">
        <v>1227</v>
      </c>
      <c r="F1219">
        <v>0.50462650440403201</v>
      </c>
      <c r="G1219" s="10">
        <v>0.80900000000000005</v>
      </c>
    </row>
    <row r="1220" spans="5:7" x14ac:dyDescent="0.3">
      <c r="E1220" s="10">
        <v>1228</v>
      </c>
      <c r="F1220">
        <v>0.50462650440403201</v>
      </c>
      <c r="G1220" s="10">
        <v>0.67500000000000004</v>
      </c>
    </row>
    <row r="1221" spans="5:7" x14ac:dyDescent="0.3">
      <c r="E1221" s="10">
        <v>1229</v>
      </c>
      <c r="F1221">
        <v>0.50462650440403201</v>
      </c>
      <c r="G1221" s="10">
        <v>0.97599999999999998</v>
      </c>
    </row>
    <row r="1222" spans="5:7" x14ac:dyDescent="0.3">
      <c r="E1222" s="10">
        <v>1230</v>
      </c>
      <c r="F1222">
        <v>1.7480774889473265</v>
      </c>
      <c r="G1222" s="10">
        <v>0.51200000000000001</v>
      </c>
    </row>
    <row r="1223" spans="5:7" x14ac:dyDescent="0.3">
      <c r="E1223" s="10">
        <v>1231</v>
      </c>
      <c r="F1223">
        <v>0.94406974388262965</v>
      </c>
      <c r="G1223" s="10">
        <v>0.86599999999999999</v>
      </c>
    </row>
    <row r="1224" spans="5:7" x14ac:dyDescent="0.3">
      <c r="E1224" s="10">
        <v>1232</v>
      </c>
      <c r="F1224">
        <v>0.61803872323710329</v>
      </c>
      <c r="G1224" s="10">
        <v>0.86799999999999999</v>
      </c>
    </row>
    <row r="1225" spans="5:7" x14ac:dyDescent="0.3">
      <c r="E1225" s="10">
        <v>1233</v>
      </c>
      <c r="F1225">
        <v>1.2360774464742066</v>
      </c>
      <c r="G1225" s="10">
        <v>0.755</v>
      </c>
    </row>
    <row r="1226" spans="5:7" x14ac:dyDescent="0.3">
      <c r="E1226" s="10">
        <v>1234</v>
      </c>
      <c r="F1226">
        <v>1.7112717355495808</v>
      </c>
      <c r="G1226" s="10">
        <v>0.85699999999999998</v>
      </c>
    </row>
    <row r="1227" spans="5:7" x14ac:dyDescent="0.3">
      <c r="E1227" s="10">
        <v>1235</v>
      </c>
      <c r="F1227">
        <v>0.61803872323710329</v>
      </c>
      <c r="G1227" s="10">
        <v>0.755</v>
      </c>
    </row>
    <row r="1228" spans="5:7" x14ac:dyDescent="0.3">
      <c r="E1228" s="10">
        <v>1236</v>
      </c>
      <c r="F1228">
        <v>0.50462650440403201</v>
      </c>
      <c r="G1228" s="10">
        <v>0.67500000000000004</v>
      </c>
    </row>
    <row r="1229" spans="5:7" x14ac:dyDescent="0.3">
      <c r="E1229" s="10">
        <v>1237</v>
      </c>
      <c r="F1229">
        <v>0.50462650440403201</v>
      </c>
      <c r="G1229" s="10">
        <v>0.97599999999999998</v>
      </c>
    </row>
    <row r="1230" spans="5:7" x14ac:dyDescent="0.3">
      <c r="E1230" s="10">
        <v>1238</v>
      </c>
      <c r="F1230">
        <v>3.4038918691829769</v>
      </c>
      <c r="G1230" s="10">
        <v>0.84399999999999997</v>
      </c>
    </row>
    <row r="1231" spans="5:7" x14ac:dyDescent="0.3">
      <c r="E1231" s="10">
        <v>1239</v>
      </c>
      <c r="F1231">
        <v>0.79788456080286541</v>
      </c>
      <c r="G1231" s="10">
        <v>0.94699999999999995</v>
      </c>
    </row>
    <row r="1232" spans="5:7" x14ac:dyDescent="0.3">
      <c r="E1232" s="10">
        <v>1240</v>
      </c>
      <c r="F1232">
        <v>0.87403874447366325</v>
      </c>
      <c r="G1232" s="10">
        <v>0.51500000000000001</v>
      </c>
    </row>
    <row r="1233" spans="5:7" x14ac:dyDescent="0.3">
      <c r="E1233" s="10">
        <v>1241</v>
      </c>
      <c r="F1233">
        <v>3.441093978088511</v>
      </c>
      <c r="G1233" s="10">
        <v>0.79500000000000004</v>
      </c>
    </row>
    <row r="1234" spans="5:7" x14ac:dyDescent="0.3">
      <c r="E1234" s="10">
        <v>1242</v>
      </c>
      <c r="F1234">
        <v>0.50462650440403201</v>
      </c>
      <c r="G1234" s="10">
        <v>0.67400000000000004</v>
      </c>
    </row>
    <row r="1235" spans="5:7" x14ac:dyDescent="0.3">
      <c r="E1235" s="10">
        <v>1243</v>
      </c>
      <c r="F1235">
        <v>0.87403874447366325</v>
      </c>
      <c r="G1235" s="10">
        <v>0.77200000000000002</v>
      </c>
    </row>
    <row r="1236" spans="5:7" x14ac:dyDescent="0.3">
      <c r="E1236" s="10">
        <v>1244</v>
      </c>
      <c r="F1236">
        <v>0.61803872323710329</v>
      </c>
      <c r="G1236" s="10">
        <v>0.60599999999999998</v>
      </c>
    </row>
    <row r="1237" spans="5:7" x14ac:dyDescent="0.3">
      <c r="E1237" s="10">
        <v>1245</v>
      </c>
      <c r="F1237">
        <v>0.50462650440403201</v>
      </c>
      <c r="G1237" s="10">
        <v>0.78100000000000003</v>
      </c>
    </row>
    <row r="1238" spans="5:7" x14ac:dyDescent="0.3">
      <c r="E1238" s="10">
        <v>1246</v>
      </c>
      <c r="F1238">
        <v>0.79788456080286541</v>
      </c>
      <c r="G1238" s="10">
        <v>0.86499999999999999</v>
      </c>
    </row>
    <row r="1239" spans="5:7" x14ac:dyDescent="0.3">
      <c r="E1239" s="10">
        <v>1247</v>
      </c>
      <c r="F1239">
        <v>0.3568248232305542</v>
      </c>
      <c r="G1239" s="10">
        <v>1</v>
      </c>
    </row>
    <row r="1240" spans="5:7" x14ac:dyDescent="0.3">
      <c r="E1240" s="10">
        <v>1248</v>
      </c>
      <c r="F1240">
        <v>0.79788456080286541</v>
      </c>
      <c r="G1240" s="10">
        <v>0.83799999999999997</v>
      </c>
    </row>
    <row r="1241" spans="5:7" x14ac:dyDescent="0.3">
      <c r="E1241" s="10">
        <v>1249</v>
      </c>
      <c r="F1241">
        <v>1.7112717355495808</v>
      </c>
      <c r="G1241" s="10">
        <v>0.89700000000000002</v>
      </c>
    </row>
    <row r="1242" spans="5:7" x14ac:dyDescent="0.3">
      <c r="E1242" s="10">
        <v>1250</v>
      </c>
      <c r="F1242">
        <v>0.61803872323710329</v>
      </c>
      <c r="G1242" s="10">
        <v>0.76400000000000001</v>
      </c>
    </row>
    <row r="1243" spans="5:7" x14ac:dyDescent="0.3">
      <c r="E1243" s="10">
        <v>1251</v>
      </c>
      <c r="F1243">
        <v>0.50462650440403201</v>
      </c>
      <c r="G1243" s="10">
        <v>1</v>
      </c>
    </row>
    <row r="1244" spans="5:7" x14ac:dyDescent="0.3">
      <c r="E1244" s="10">
        <v>1252</v>
      </c>
      <c r="F1244">
        <v>0.87403874447366325</v>
      </c>
      <c r="G1244" s="10">
        <v>1</v>
      </c>
    </row>
    <row r="1245" spans="5:7" x14ac:dyDescent="0.3">
      <c r="E1245" s="10">
        <v>1253</v>
      </c>
      <c r="F1245">
        <v>1.85411616971131</v>
      </c>
      <c r="G1245" s="10">
        <v>0.91100000000000003</v>
      </c>
    </row>
    <row r="1246" spans="5:7" x14ac:dyDescent="0.3">
      <c r="E1246" s="10">
        <v>1254</v>
      </c>
      <c r="F1246">
        <v>1.381976597885342</v>
      </c>
      <c r="G1246" s="10">
        <v>0.91500000000000004</v>
      </c>
    </row>
    <row r="1247" spans="5:7" x14ac:dyDescent="0.3">
      <c r="E1247" s="10">
        <v>1255</v>
      </c>
      <c r="F1247">
        <v>0.79788456080286541</v>
      </c>
      <c r="G1247" s="10">
        <v>0.81</v>
      </c>
    </row>
    <row r="1248" spans="5:7" x14ac:dyDescent="0.3">
      <c r="E1248" s="10">
        <v>1256</v>
      </c>
      <c r="F1248">
        <v>1.2360774464742066</v>
      </c>
      <c r="G1248" s="10">
        <v>0.94399999999999995</v>
      </c>
    </row>
    <row r="1249" spans="5:7" x14ac:dyDescent="0.3">
      <c r="E1249" s="10">
        <v>1257</v>
      </c>
      <c r="F1249">
        <v>1.009253008808064</v>
      </c>
      <c r="G1249" s="10">
        <v>0.878</v>
      </c>
    </row>
    <row r="1250" spans="5:7" x14ac:dyDescent="0.3">
      <c r="E1250" s="10">
        <v>1258</v>
      </c>
      <c r="F1250">
        <v>1.1283791670955126</v>
      </c>
      <c r="G1250" s="10">
        <v>0.84499999999999997</v>
      </c>
    </row>
    <row r="1251" spans="5:7" x14ac:dyDescent="0.3">
      <c r="E1251" s="10">
        <v>1259</v>
      </c>
      <c r="F1251">
        <v>1.2360774464742066</v>
      </c>
      <c r="G1251" s="10">
        <v>0.94699999999999995</v>
      </c>
    </row>
    <row r="1252" spans="5:7" x14ac:dyDescent="0.3">
      <c r="E1252" s="10">
        <v>1260</v>
      </c>
      <c r="F1252">
        <v>11.742735741504962</v>
      </c>
      <c r="G1252" s="10">
        <v>0.68600000000000005</v>
      </c>
    </row>
    <row r="1253" spans="5:7" x14ac:dyDescent="0.3">
      <c r="E1253" s="10">
        <v>1261</v>
      </c>
      <c r="F1253">
        <v>0.61803872323710329</v>
      </c>
      <c r="G1253" s="10">
        <v>0.70699999999999996</v>
      </c>
    </row>
    <row r="1254" spans="5:7" x14ac:dyDescent="0.3">
      <c r="E1254" s="10">
        <v>1262</v>
      </c>
      <c r="F1254">
        <v>0.50462650440403201</v>
      </c>
      <c r="G1254" s="10">
        <v>0.78</v>
      </c>
    </row>
    <row r="1255" spans="5:7" x14ac:dyDescent="0.3">
      <c r="E1255" s="10">
        <v>1263</v>
      </c>
      <c r="F1255">
        <v>0.50462650440403201</v>
      </c>
      <c r="G1255" s="10">
        <v>0.97599999999999998</v>
      </c>
    </row>
    <row r="1256" spans="5:7" x14ac:dyDescent="0.3">
      <c r="E1256" s="10">
        <v>1264</v>
      </c>
      <c r="F1256">
        <v>1.4272992929222168</v>
      </c>
      <c r="G1256" s="10">
        <v>0.70199999999999996</v>
      </c>
    </row>
    <row r="1257" spans="5:7" x14ac:dyDescent="0.3">
      <c r="E1257" s="10">
        <v>1265</v>
      </c>
      <c r="F1257">
        <v>0.7136496464611084</v>
      </c>
      <c r="G1257" s="10">
        <v>0.95299999999999996</v>
      </c>
    </row>
    <row r="1258" spans="5:7" x14ac:dyDescent="0.3">
      <c r="E1258" s="10">
        <v>1266</v>
      </c>
      <c r="F1258">
        <v>0.94406974388262965</v>
      </c>
      <c r="G1258" s="10">
        <v>0.90400000000000003</v>
      </c>
    </row>
    <row r="1259" spans="5:7" x14ac:dyDescent="0.3">
      <c r="E1259" s="10">
        <v>1267</v>
      </c>
      <c r="F1259">
        <v>1.1283791670955126</v>
      </c>
      <c r="G1259" s="10">
        <v>0.82599999999999996</v>
      </c>
    </row>
    <row r="1260" spans="5:7" x14ac:dyDescent="0.3">
      <c r="E1260" s="10">
        <v>1268</v>
      </c>
      <c r="F1260">
        <v>0.27690158068156906</v>
      </c>
      <c r="G1260" s="10">
        <v>1</v>
      </c>
    </row>
    <row r="1261" spans="5:7" x14ac:dyDescent="0.3">
      <c r="E1261" s="10">
        <v>1269</v>
      </c>
      <c r="F1261">
        <v>1.6736567743768009</v>
      </c>
      <c r="G1261" s="10">
        <v>0.77900000000000003</v>
      </c>
    </row>
    <row r="1262" spans="5:7" x14ac:dyDescent="0.3">
      <c r="E1262" s="10">
        <v>1270</v>
      </c>
      <c r="F1262">
        <v>2.4721548929484132</v>
      </c>
      <c r="G1262" s="10">
        <v>0.63100000000000001</v>
      </c>
    </row>
    <row r="1263" spans="5:7" x14ac:dyDescent="0.3">
      <c r="E1263" s="10">
        <v>1271</v>
      </c>
      <c r="F1263">
        <v>0.3568248232305542</v>
      </c>
      <c r="G1263" s="10">
        <v>1</v>
      </c>
    </row>
    <row r="1264" spans="5:7" x14ac:dyDescent="0.3">
      <c r="E1264" s="10">
        <v>1272</v>
      </c>
      <c r="F1264">
        <v>0.3568248232305542</v>
      </c>
      <c r="G1264" s="10">
        <v>1</v>
      </c>
    </row>
    <row r="1265" spans="5:7" x14ac:dyDescent="0.3">
      <c r="E1265" s="10">
        <v>1273</v>
      </c>
      <c r="F1265">
        <v>0.50462650440403201</v>
      </c>
      <c r="G1265" s="10">
        <v>0.80400000000000005</v>
      </c>
    </row>
    <row r="1266" spans="5:7" x14ac:dyDescent="0.3">
      <c r="E1266" s="10">
        <v>1274</v>
      </c>
      <c r="F1266">
        <v>6.5407070491730073</v>
      </c>
      <c r="G1266" s="10">
        <v>0.82399999999999995</v>
      </c>
    </row>
    <row r="1267" spans="5:7" x14ac:dyDescent="0.3">
      <c r="E1267" s="10">
        <v>1275</v>
      </c>
      <c r="F1267">
        <v>0.3568248232305542</v>
      </c>
      <c r="G1267" s="10">
        <v>0.92300000000000004</v>
      </c>
    </row>
    <row r="1268" spans="5:7" x14ac:dyDescent="0.3">
      <c r="E1268" s="10">
        <v>1276</v>
      </c>
      <c r="F1268">
        <v>0.50462650440403201</v>
      </c>
      <c r="G1268" s="10">
        <v>0.97599999999999998</v>
      </c>
    </row>
    <row r="1269" spans="5:7" x14ac:dyDescent="0.3">
      <c r="E1269" s="10">
        <v>1277</v>
      </c>
      <c r="F1269">
        <v>0.50462650440403201</v>
      </c>
      <c r="G1269" s="10">
        <v>0.92200000000000004</v>
      </c>
    </row>
    <row r="1270" spans="5:7" x14ac:dyDescent="0.3">
      <c r="E1270" s="10">
        <v>1278</v>
      </c>
      <c r="F1270">
        <v>0.61803872323710329</v>
      </c>
      <c r="G1270" s="10">
        <v>0.64500000000000002</v>
      </c>
    </row>
    <row r="1271" spans="5:7" x14ac:dyDescent="0.3">
      <c r="E1271" s="10">
        <v>1279</v>
      </c>
      <c r="F1271">
        <v>1.009253008808064</v>
      </c>
      <c r="G1271" s="10">
        <v>0.68100000000000005</v>
      </c>
    </row>
    <row r="1272" spans="5:7" x14ac:dyDescent="0.3">
      <c r="E1272" s="10">
        <v>1280</v>
      </c>
      <c r="F1272">
        <v>0.61803872323710329</v>
      </c>
      <c r="G1272" s="10">
        <v>0.73299999999999998</v>
      </c>
    </row>
    <row r="1273" spans="5:7" x14ac:dyDescent="0.3">
      <c r="E1273" s="10">
        <v>1281</v>
      </c>
      <c r="F1273">
        <v>0.3568248232305542</v>
      </c>
      <c r="G1273" s="10">
        <v>0.91400000000000003</v>
      </c>
    </row>
    <row r="1274" spans="5:7" x14ac:dyDescent="0.3">
      <c r="E1274" s="10">
        <v>1282</v>
      </c>
      <c r="F1274">
        <v>1.6351767622932518</v>
      </c>
      <c r="G1274" s="10">
        <v>0.66100000000000003</v>
      </c>
    </row>
    <row r="1275" spans="5:7" x14ac:dyDescent="0.3">
      <c r="E1275" s="10">
        <v>1283</v>
      </c>
      <c r="F1275">
        <v>2.2567583341910251</v>
      </c>
      <c r="G1275" s="10">
        <v>0.91900000000000004</v>
      </c>
    </row>
    <row r="1276" spans="5:7" x14ac:dyDescent="0.3">
      <c r="E1276" s="10">
        <v>1284</v>
      </c>
      <c r="F1276">
        <v>0.61803872323710329</v>
      </c>
      <c r="G1276" s="10">
        <v>0.83799999999999997</v>
      </c>
    </row>
    <row r="1277" spans="5:7" x14ac:dyDescent="0.3">
      <c r="E1277" s="10">
        <v>1285</v>
      </c>
      <c r="F1277">
        <v>1.6351767622932518</v>
      </c>
      <c r="G1277" s="10">
        <v>0.78100000000000003</v>
      </c>
    </row>
    <row r="1278" spans="5:7" x14ac:dyDescent="0.3">
      <c r="E1278" s="10">
        <v>1286</v>
      </c>
      <c r="F1278">
        <v>2.9640095915284457</v>
      </c>
      <c r="G1278" s="10">
        <v>0.67700000000000005</v>
      </c>
    </row>
    <row r="1279" spans="5:7" x14ac:dyDescent="0.3">
      <c r="E1279" s="10">
        <v>1287</v>
      </c>
      <c r="F1279">
        <v>0.7136496464611084</v>
      </c>
      <c r="G1279" s="10">
        <v>0.82099999999999995</v>
      </c>
    </row>
    <row r="1280" spans="5:7" x14ac:dyDescent="0.3">
      <c r="E1280" s="10">
        <v>1288</v>
      </c>
      <c r="F1280">
        <v>0.61803872323710329</v>
      </c>
      <c r="G1280" s="10">
        <v>0.96499999999999997</v>
      </c>
    </row>
    <row r="1281" spans="5:7" x14ac:dyDescent="0.3">
      <c r="E1281" s="10">
        <v>1289</v>
      </c>
      <c r="F1281">
        <v>12.448022035418692</v>
      </c>
      <c r="G1281" s="10">
        <v>0.78</v>
      </c>
    </row>
    <row r="1282" spans="5:7" x14ac:dyDescent="0.3">
      <c r="E1282" s="10">
        <v>1290</v>
      </c>
      <c r="F1282">
        <v>24.316505599592421</v>
      </c>
      <c r="G1282" s="10">
        <v>0.56100000000000005</v>
      </c>
    </row>
    <row r="1283" spans="5:7" x14ac:dyDescent="0.3">
      <c r="E1283" s="10">
        <v>1291</v>
      </c>
      <c r="F1283">
        <v>0.50462650440403201</v>
      </c>
      <c r="G1283" s="10">
        <v>1</v>
      </c>
    </row>
    <row r="1284" spans="5:7" x14ac:dyDescent="0.3">
      <c r="E1284" s="10">
        <v>1292</v>
      </c>
      <c r="F1284">
        <v>0.50462650440403201</v>
      </c>
      <c r="G1284" s="10">
        <v>0.83799999999999997</v>
      </c>
    </row>
    <row r="1285" spans="5:7" x14ac:dyDescent="0.3">
      <c r="E1285" s="10">
        <v>1293</v>
      </c>
      <c r="F1285">
        <v>0.3568248232305542</v>
      </c>
      <c r="G1285" s="10">
        <v>0.83199999999999996</v>
      </c>
    </row>
    <row r="1286" spans="5:7" x14ac:dyDescent="0.3">
      <c r="E1286" s="10">
        <v>1294</v>
      </c>
      <c r="F1286">
        <v>3.9894228040143269</v>
      </c>
      <c r="G1286" s="10">
        <v>0.745</v>
      </c>
    </row>
    <row r="1287" spans="5:7" x14ac:dyDescent="0.3">
      <c r="E1287" s="10">
        <v>1295</v>
      </c>
      <c r="F1287">
        <v>0.50462650440403201</v>
      </c>
      <c r="G1287" s="10">
        <v>0.88700000000000001</v>
      </c>
    </row>
    <row r="1288" spans="5:7" x14ac:dyDescent="0.3">
      <c r="E1288" s="10">
        <v>1296</v>
      </c>
      <c r="F1288">
        <v>0.61803872323710329</v>
      </c>
      <c r="G1288" s="10">
        <v>0.82399999999999995</v>
      </c>
    </row>
    <row r="1289" spans="5:7" x14ac:dyDescent="0.3">
      <c r="E1289" s="10">
        <v>1297</v>
      </c>
      <c r="F1289">
        <v>0.27690158068156906</v>
      </c>
      <c r="G1289" s="10">
        <v>0.85699999999999998</v>
      </c>
    </row>
    <row r="1290" spans="5:7" x14ac:dyDescent="0.3">
      <c r="E1290" s="10">
        <v>1298</v>
      </c>
      <c r="F1290">
        <v>1.4272992929222168</v>
      </c>
      <c r="G1290" s="10">
        <v>0.66800000000000004</v>
      </c>
    </row>
    <row r="1291" spans="5:7" x14ac:dyDescent="0.3">
      <c r="E1291" s="10">
        <v>1299</v>
      </c>
      <c r="F1291">
        <v>0.7136496464611084</v>
      </c>
      <c r="G1291" s="10">
        <v>0.80500000000000005</v>
      </c>
    </row>
    <row r="1292" spans="5:7" x14ac:dyDescent="0.3">
      <c r="E1292" s="10">
        <v>1300</v>
      </c>
      <c r="F1292">
        <v>0.3568248232305542</v>
      </c>
      <c r="G1292" s="10">
        <v>0.8</v>
      </c>
    </row>
    <row r="1293" spans="5:7" x14ac:dyDescent="0.3">
      <c r="E1293" s="10">
        <v>1301</v>
      </c>
      <c r="F1293">
        <v>37.894057034742481</v>
      </c>
      <c r="G1293" s="10">
        <v>0.53500000000000003</v>
      </c>
    </row>
    <row r="1294" spans="5:7" x14ac:dyDescent="0.3">
      <c r="E1294" s="10">
        <v>1302</v>
      </c>
      <c r="F1294">
        <v>0.50462650440403201</v>
      </c>
      <c r="G1294" s="10">
        <v>0.59699999999999998</v>
      </c>
    </row>
    <row r="1295" spans="5:7" x14ac:dyDescent="0.3">
      <c r="E1295" s="10">
        <v>1303</v>
      </c>
      <c r="F1295">
        <v>0.50462650440403201</v>
      </c>
      <c r="G1295" s="10">
        <v>0.72299999999999998</v>
      </c>
    </row>
    <row r="1296" spans="5:7" x14ac:dyDescent="0.3">
      <c r="E1296" s="10">
        <v>1304</v>
      </c>
      <c r="F1296">
        <v>1.009253008808064</v>
      </c>
      <c r="G1296" s="10">
        <v>0.77800000000000002</v>
      </c>
    </row>
    <row r="1297" spans="5:7" x14ac:dyDescent="0.3">
      <c r="E1297" s="10">
        <v>1305</v>
      </c>
      <c r="F1297">
        <v>0.50462650440403201</v>
      </c>
      <c r="G1297" s="10">
        <v>0.97599999999999998</v>
      </c>
    </row>
    <row r="1298" spans="5:7" x14ac:dyDescent="0.3">
      <c r="E1298" s="10">
        <v>1306</v>
      </c>
      <c r="F1298">
        <v>0.61803872323710329</v>
      </c>
      <c r="G1298" s="10">
        <v>0.92200000000000004</v>
      </c>
    </row>
    <row r="1299" spans="5:7" x14ac:dyDescent="0.3">
      <c r="E1299" s="10">
        <v>1307</v>
      </c>
      <c r="F1299">
        <v>0.79788456080286541</v>
      </c>
      <c r="G1299" s="10">
        <v>0.81100000000000005</v>
      </c>
    </row>
    <row r="1300" spans="5:7" x14ac:dyDescent="0.3">
      <c r="E1300" s="10">
        <v>1308</v>
      </c>
      <c r="F1300">
        <v>0.30959566038247865</v>
      </c>
      <c r="G1300" s="10">
        <v>0.873</v>
      </c>
    </row>
    <row r="1301" spans="5:7" x14ac:dyDescent="0.3">
      <c r="E1301" s="10">
        <v>1309</v>
      </c>
      <c r="F1301">
        <v>2.548238936628457</v>
      </c>
      <c r="G1301" s="10">
        <v>0.84199999999999997</v>
      </c>
    </row>
    <row r="1302" spans="5:7" x14ac:dyDescent="0.3">
      <c r="E1302" s="10">
        <v>1310</v>
      </c>
      <c r="F1302">
        <v>0.50462650440403201</v>
      </c>
      <c r="G1302" s="10">
        <v>1</v>
      </c>
    </row>
    <row r="1303" spans="5:7" x14ac:dyDescent="0.3">
      <c r="E1303" s="10">
        <v>1311</v>
      </c>
      <c r="F1303">
        <v>1.381976597885342</v>
      </c>
      <c r="G1303" s="10">
        <v>0.80500000000000005</v>
      </c>
    </row>
    <row r="1304" spans="5:7" x14ac:dyDescent="0.3">
      <c r="E1304" s="10">
        <v>1312</v>
      </c>
      <c r="F1304">
        <v>1.1834540545406396</v>
      </c>
      <c r="G1304" s="10">
        <v>0.71599999999999997</v>
      </c>
    </row>
    <row r="1305" spans="5:7" x14ac:dyDescent="0.3">
      <c r="E1305" s="10">
        <v>1313</v>
      </c>
      <c r="F1305">
        <v>0.79788456080286541</v>
      </c>
      <c r="G1305" s="10">
        <v>0.89700000000000002</v>
      </c>
    </row>
    <row r="1306" spans="5:7" x14ac:dyDescent="0.3">
      <c r="E1306" s="10">
        <v>1314</v>
      </c>
      <c r="F1306">
        <v>0.79788456080286541</v>
      </c>
      <c r="G1306" s="10">
        <v>0.78600000000000003</v>
      </c>
    </row>
    <row r="1307" spans="5:7" x14ac:dyDescent="0.3">
      <c r="E1307" s="10">
        <v>1315</v>
      </c>
      <c r="F1307">
        <v>1.3351162356249091</v>
      </c>
      <c r="G1307" s="10">
        <v>0.68500000000000005</v>
      </c>
    </row>
    <row r="1308" spans="5:7" x14ac:dyDescent="0.3">
      <c r="E1308" s="10">
        <v>1316</v>
      </c>
      <c r="F1308">
        <v>1.2360774464742066</v>
      </c>
      <c r="G1308" s="10">
        <v>0.85799999999999998</v>
      </c>
    </row>
    <row r="1309" spans="5:7" x14ac:dyDescent="0.3">
      <c r="E1309" s="10">
        <v>1317</v>
      </c>
      <c r="F1309">
        <v>1.381976597885342</v>
      </c>
      <c r="G1309" s="10">
        <v>0.73699999999999999</v>
      </c>
    </row>
    <row r="1310" spans="5:7" x14ac:dyDescent="0.3">
      <c r="E1310" s="10">
        <v>1318</v>
      </c>
      <c r="F1310">
        <v>0.61803872323710329</v>
      </c>
      <c r="G1310" s="10">
        <v>0.48699999999999999</v>
      </c>
    </row>
    <row r="1311" spans="5:7" x14ac:dyDescent="0.3">
      <c r="E1311" s="10">
        <v>1319</v>
      </c>
      <c r="F1311">
        <v>0.30959566038247865</v>
      </c>
      <c r="G1311" s="10">
        <v>0.873</v>
      </c>
    </row>
    <row r="1312" spans="5:7" x14ac:dyDescent="0.3">
      <c r="E1312" s="10">
        <v>1320</v>
      </c>
      <c r="F1312">
        <v>0.79788456080286541</v>
      </c>
      <c r="G1312" s="10">
        <v>0.93600000000000005</v>
      </c>
    </row>
    <row r="1313" spans="5:7" x14ac:dyDescent="0.3">
      <c r="E1313" s="10">
        <v>1321</v>
      </c>
      <c r="F1313">
        <v>1.2865501965161374</v>
      </c>
      <c r="G1313" s="10">
        <v>0.91200000000000003</v>
      </c>
    </row>
    <row r="1314" spans="5:7" x14ac:dyDescent="0.3">
      <c r="E1314" s="10">
        <v>1322</v>
      </c>
      <c r="F1314">
        <v>0.33913379081997602</v>
      </c>
      <c r="G1314" s="10">
        <v>0.76900000000000002</v>
      </c>
    </row>
    <row r="1315" spans="5:7" x14ac:dyDescent="0.3">
      <c r="E1315" s="10">
        <v>1323</v>
      </c>
      <c r="F1315">
        <v>2.4201036973199614</v>
      </c>
      <c r="G1315" s="10">
        <v>0.93100000000000005</v>
      </c>
    </row>
    <row r="1316" spans="5:7" x14ac:dyDescent="0.3">
      <c r="E1316" s="10">
        <v>1324</v>
      </c>
      <c r="F1316">
        <v>1.1283791670955126</v>
      </c>
      <c r="G1316" s="10">
        <v>0.877</v>
      </c>
    </row>
    <row r="1317" spans="5:7" x14ac:dyDescent="0.3">
      <c r="E1317" s="10">
        <v>1325</v>
      </c>
      <c r="F1317">
        <v>0.94406974388262965</v>
      </c>
      <c r="G1317" s="10">
        <v>0.97599999999999998</v>
      </c>
    </row>
    <row r="1318" spans="5:7" x14ac:dyDescent="0.3">
      <c r="E1318" s="10">
        <v>1326</v>
      </c>
      <c r="F1318">
        <v>1.1283791670955126</v>
      </c>
      <c r="G1318" s="10">
        <v>0.64800000000000002</v>
      </c>
    </row>
    <row r="1319" spans="5:7" x14ac:dyDescent="0.3">
      <c r="E1319" s="10">
        <v>1327</v>
      </c>
      <c r="F1319">
        <v>1.3351162356249091</v>
      </c>
      <c r="G1319" s="10">
        <v>0.88200000000000001</v>
      </c>
    </row>
    <row r="1320" spans="5:7" x14ac:dyDescent="0.3">
      <c r="E1320" s="10">
        <v>1328</v>
      </c>
      <c r="F1320">
        <v>1.0704744696916626</v>
      </c>
      <c r="G1320" s="10">
        <v>0.86899999999999999</v>
      </c>
    </row>
    <row r="1321" spans="5:7" x14ac:dyDescent="0.3">
      <c r="E1321" s="10">
        <v>1329</v>
      </c>
      <c r="F1321">
        <v>0.13847377926420421</v>
      </c>
      <c r="G1321" s="10">
        <v>1</v>
      </c>
    </row>
    <row r="1322" spans="5:7" x14ac:dyDescent="0.3">
      <c r="E1322" s="10">
        <v>1330</v>
      </c>
      <c r="F1322">
        <v>0.87403874447366325</v>
      </c>
      <c r="G1322" s="10">
        <v>0.82099999999999995</v>
      </c>
    </row>
    <row r="1323" spans="5:7" x14ac:dyDescent="0.3">
      <c r="E1323" s="10">
        <v>1331</v>
      </c>
      <c r="F1323">
        <v>0.61803872323710329</v>
      </c>
      <c r="G1323" s="10">
        <v>0.81899999999999995</v>
      </c>
    </row>
    <row r="1324" spans="5:7" x14ac:dyDescent="0.3">
      <c r="E1324" s="10">
        <v>1332</v>
      </c>
      <c r="F1324">
        <v>0.30959566038247865</v>
      </c>
      <c r="G1324" s="10">
        <v>0.873</v>
      </c>
    </row>
    <row r="1325" spans="5:7" x14ac:dyDescent="0.3">
      <c r="E1325" s="10">
        <v>1333</v>
      </c>
      <c r="F1325">
        <v>0.61803872323710329</v>
      </c>
      <c r="G1325" s="10">
        <v>0.63200000000000001</v>
      </c>
    </row>
    <row r="1326" spans="5:7" x14ac:dyDescent="0.3">
      <c r="E1326" s="10">
        <v>1334</v>
      </c>
      <c r="F1326">
        <v>0.79788456080286541</v>
      </c>
      <c r="G1326" s="10">
        <v>0.97199999999999998</v>
      </c>
    </row>
    <row r="1327" spans="5:7" x14ac:dyDescent="0.3">
      <c r="E1327" s="10">
        <v>1335</v>
      </c>
      <c r="F1327">
        <v>0.79788456080286541</v>
      </c>
      <c r="G1327" s="10">
        <v>0.93600000000000005</v>
      </c>
    </row>
    <row r="1328" spans="5:7" x14ac:dyDescent="0.3">
      <c r="E1328" s="10">
        <v>1336</v>
      </c>
      <c r="F1328">
        <v>0.94406974388262965</v>
      </c>
      <c r="G1328" s="10">
        <v>0.46100000000000002</v>
      </c>
    </row>
    <row r="1329" spans="5:7" x14ac:dyDescent="0.3">
      <c r="E1329" s="10">
        <v>1337</v>
      </c>
      <c r="F1329">
        <v>0.27690158068156906</v>
      </c>
      <c r="G1329" s="10">
        <v>0.85699999999999998</v>
      </c>
    </row>
    <row r="1330" spans="5:7" x14ac:dyDescent="0.3">
      <c r="E1330" s="10">
        <v>1338</v>
      </c>
      <c r="F1330">
        <v>1.009253008808064</v>
      </c>
      <c r="G1330" s="10">
        <v>0.749</v>
      </c>
    </row>
    <row r="1331" spans="5:7" x14ac:dyDescent="0.3">
      <c r="E1331" s="10">
        <v>1339</v>
      </c>
      <c r="F1331">
        <v>0.61803872323710329</v>
      </c>
      <c r="G1331" s="10">
        <v>0.85599999999999998</v>
      </c>
    </row>
    <row r="1332" spans="5:7" x14ac:dyDescent="0.3">
      <c r="E1332" s="10">
        <v>1340</v>
      </c>
      <c r="F1332">
        <v>1.5553633450087505</v>
      </c>
      <c r="G1332" s="10">
        <v>0.89200000000000002</v>
      </c>
    </row>
    <row r="1333" spans="5:7" x14ac:dyDescent="0.3">
      <c r="E1333" s="10">
        <v>1341</v>
      </c>
      <c r="F1333">
        <v>0.3568248232305542</v>
      </c>
      <c r="G1333" s="10">
        <v>0.71</v>
      </c>
    </row>
    <row r="1334" spans="5:7" x14ac:dyDescent="0.3">
      <c r="E1334" s="10">
        <v>1342</v>
      </c>
      <c r="F1334">
        <v>4.0996051017755537</v>
      </c>
      <c r="G1334" s="10">
        <v>0.89</v>
      </c>
    </row>
    <row r="1335" spans="5:7" x14ac:dyDescent="0.3">
      <c r="E1335" s="10">
        <v>1343</v>
      </c>
      <c r="F1335">
        <v>1.5553633450087505</v>
      </c>
      <c r="G1335" s="10">
        <v>0.90700000000000003</v>
      </c>
    </row>
    <row r="1336" spans="5:7" x14ac:dyDescent="0.3">
      <c r="E1336" s="10">
        <v>1344</v>
      </c>
      <c r="F1336">
        <v>7.1096842353219856</v>
      </c>
      <c r="G1336" s="10">
        <v>0.57699999999999996</v>
      </c>
    </row>
    <row r="1337" spans="5:7" x14ac:dyDescent="0.3">
      <c r="E1337" s="10">
        <v>1345</v>
      </c>
      <c r="F1337">
        <v>0.61803872323710329</v>
      </c>
      <c r="G1337" s="10">
        <v>0.88300000000000001</v>
      </c>
    </row>
    <row r="1338" spans="5:7" x14ac:dyDescent="0.3">
      <c r="E1338" s="10">
        <v>1346</v>
      </c>
      <c r="F1338">
        <v>0.50462650440403201</v>
      </c>
      <c r="G1338" s="10">
        <v>1</v>
      </c>
    </row>
    <row r="1339" spans="5:7" x14ac:dyDescent="0.3">
      <c r="E1339" s="10">
        <v>1347</v>
      </c>
      <c r="F1339">
        <v>0.79788456080286541</v>
      </c>
      <c r="G1339" s="10">
        <v>0.67300000000000004</v>
      </c>
    </row>
    <row r="1340" spans="5:7" x14ac:dyDescent="0.3">
      <c r="E1340" s="10">
        <v>1348</v>
      </c>
      <c r="F1340">
        <v>0.50462650440403201</v>
      </c>
      <c r="G1340" s="10">
        <v>0.753</v>
      </c>
    </row>
    <row r="1341" spans="5:7" x14ac:dyDescent="0.3">
      <c r="E1341" s="10">
        <v>1349</v>
      </c>
      <c r="F1341">
        <v>1.2865501965161374</v>
      </c>
      <c r="G1341" s="10">
        <v>0.73799999999999999</v>
      </c>
    </row>
    <row r="1342" spans="5:7" x14ac:dyDescent="0.3">
      <c r="E1342" s="10">
        <v>1350</v>
      </c>
      <c r="F1342">
        <v>1.1834540545406396</v>
      </c>
      <c r="G1342" s="10">
        <v>0.78700000000000003</v>
      </c>
    </row>
    <row r="1343" spans="5:7" x14ac:dyDescent="0.3">
      <c r="E1343" s="10">
        <v>1351</v>
      </c>
      <c r="F1343">
        <v>1.5553633450087505</v>
      </c>
      <c r="G1343" s="10">
        <v>0.84499999999999997</v>
      </c>
    </row>
    <row r="1344" spans="5:7" x14ac:dyDescent="0.3">
      <c r="E1344" s="10">
        <v>1352</v>
      </c>
      <c r="F1344">
        <v>1.0704744696916626</v>
      </c>
      <c r="G1344" s="10">
        <v>0.71899999999999997</v>
      </c>
    </row>
    <row r="1345" spans="5:7" x14ac:dyDescent="0.3">
      <c r="E1345" s="10">
        <v>1353</v>
      </c>
      <c r="F1345">
        <v>0.50462650440403201</v>
      </c>
      <c r="G1345" s="10">
        <v>0.92200000000000004</v>
      </c>
    </row>
    <row r="1346" spans="5:7" x14ac:dyDescent="0.3">
      <c r="E1346" s="10">
        <v>1354</v>
      </c>
      <c r="F1346">
        <v>1.1834540545406396</v>
      </c>
      <c r="G1346" s="10">
        <v>0.73399999999999999</v>
      </c>
    </row>
    <row r="1347" spans="5:7" x14ac:dyDescent="0.3">
      <c r="E1347" s="10">
        <v>1355</v>
      </c>
      <c r="F1347">
        <v>1.4272992929222168</v>
      </c>
      <c r="G1347" s="10">
        <v>0.55200000000000005</v>
      </c>
    </row>
    <row r="1348" spans="5:7" x14ac:dyDescent="0.3">
      <c r="E1348" s="10">
        <v>1356</v>
      </c>
      <c r="F1348">
        <v>0.79788456080286541</v>
      </c>
      <c r="G1348" s="10">
        <v>0.871</v>
      </c>
    </row>
    <row r="1349" spans="5:7" x14ac:dyDescent="0.3">
      <c r="E1349" s="10">
        <v>1357</v>
      </c>
      <c r="F1349">
        <v>1.7841241161527712</v>
      </c>
      <c r="G1349" s="10">
        <v>0.54600000000000004</v>
      </c>
    </row>
    <row r="1350" spans="5:7" x14ac:dyDescent="0.3">
      <c r="E1350" s="10">
        <v>1358</v>
      </c>
      <c r="F1350">
        <v>0.87403874447366325</v>
      </c>
      <c r="G1350" s="10">
        <v>0.84299999999999997</v>
      </c>
    </row>
    <row r="1351" spans="5:7" x14ac:dyDescent="0.3">
      <c r="E1351" s="10">
        <v>1359</v>
      </c>
      <c r="F1351">
        <v>1.0704744696916626</v>
      </c>
      <c r="G1351" s="10">
        <v>0.95099999999999996</v>
      </c>
    </row>
    <row r="1352" spans="5:7" x14ac:dyDescent="0.3">
      <c r="E1352" s="10">
        <v>1360</v>
      </c>
      <c r="F1352">
        <v>19.291654126230029</v>
      </c>
      <c r="G1352" s="10">
        <v>0.60199999999999998</v>
      </c>
    </row>
    <row r="1353" spans="5:7" x14ac:dyDescent="0.3">
      <c r="E1353" s="10">
        <v>1361</v>
      </c>
      <c r="F1353">
        <v>21.179289213998612</v>
      </c>
      <c r="G1353" s="10">
        <v>0.754</v>
      </c>
    </row>
    <row r="1354" spans="5:7" x14ac:dyDescent="0.3">
      <c r="E1354" s="10">
        <v>1362</v>
      </c>
      <c r="F1354">
        <v>1.5553633450087505</v>
      </c>
      <c r="G1354" s="10">
        <v>0.75</v>
      </c>
    </row>
    <row r="1355" spans="5:7" x14ac:dyDescent="0.3">
      <c r="E1355" s="10">
        <v>1363</v>
      </c>
      <c r="F1355">
        <v>0.50462650440403201</v>
      </c>
      <c r="G1355" s="10">
        <v>0.86899999999999999</v>
      </c>
    </row>
    <row r="1356" spans="5:7" x14ac:dyDescent="0.3">
      <c r="E1356" s="10">
        <v>1364</v>
      </c>
      <c r="F1356">
        <v>4.9314171699869007</v>
      </c>
      <c r="G1356" s="10">
        <v>0.78400000000000003</v>
      </c>
    </row>
    <row r="1357" spans="5:7" x14ac:dyDescent="0.3">
      <c r="E1357" s="10">
        <v>1365</v>
      </c>
      <c r="F1357">
        <v>1.381976597885342</v>
      </c>
      <c r="G1357" s="10">
        <v>0.73099999999999998</v>
      </c>
    </row>
    <row r="1358" spans="5:7" x14ac:dyDescent="0.3">
      <c r="E1358" s="10">
        <v>1366</v>
      </c>
      <c r="F1358">
        <v>1.381976597885342</v>
      </c>
      <c r="G1358" s="10">
        <v>0.60499999999999998</v>
      </c>
    </row>
    <row r="1359" spans="5:7" x14ac:dyDescent="0.3">
      <c r="E1359" s="10">
        <v>1367</v>
      </c>
      <c r="F1359">
        <v>1.3351162356249091</v>
      </c>
      <c r="G1359" s="10">
        <v>0.85099999999999998</v>
      </c>
    </row>
    <row r="1360" spans="5:7" x14ac:dyDescent="0.3">
      <c r="E1360" s="10">
        <v>1368</v>
      </c>
      <c r="F1360">
        <v>1.7841241161527712</v>
      </c>
      <c r="G1360" s="10">
        <v>0.70599999999999996</v>
      </c>
    </row>
    <row r="1361" spans="5:7" x14ac:dyDescent="0.3">
      <c r="E1361" s="10">
        <v>1369</v>
      </c>
      <c r="F1361">
        <v>1.1283791670955126</v>
      </c>
      <c r="G1361" s="10">
        <v>0.91100000000000003</v>
      </c>
    </row>
    <row r="1362" spans="5:7" x14ac:dyDescent="0.3">
      <c r="E1362" s="10">
        <v>1370</v>
      </c>
      <c r="F1362">
        <v>0.87403874447366325</v>
      </c>
      <c r="G1362" s="10">
        <v>0.92900000000000005</v>
      </c>
    </row>
    <row r="1363" spans="5:7" x14ac:dyDescent="0.3">
      <c r="E1363" s="10">
        <v>1371</v>
      </c>
      <c r="F1363">
        <v>0.61803872323710329</v>
      </c>
      <c r="G1363" s="10">
        <v>0.82399999999999995</v>
      </c>
    </row>
    <row r="1364" spans="5:7" x14ac:dyDescent="0.3">
      <c r="E1364" s="10">
        <v>1372</v>
      </c>
      <c r="F1364">
        <v>1.2360774464742066</v>
      </c>
      <c r="G1364" s="10">
        <v>0.74</v>
      </c>
    </row>
    <row r="1365" spans="5:7" x14ac:dyDescent="0.3">
      <c r="E1365" s="10">
        <v>1373</v>
      </c>
      <c r="F1365">
        <v>0.50462650440403201</v>
      </c>
      <c r="G1365" s="10">
        <v>0.61199999999999999</v>
      </c>
    </row>
    <row r="1366" spans="5:7" x14ac:dyDescent="0.3">
      <c r="E1366" s="10">
        <v>1374</v>
      </c>
      <c r="F1366">
        <v>11.850667567031337</v>
      </c>
      <c r="G1366" s="10">
        <v>0.63900000000000001</v>
      </c>
    </row>
    <row r="1367" spans="5:7" x14ac:dyDescent="0.3">
      <c r="E1367" s="10">
        <v>1375</v>
      </c>
      <c r="F1367">
        <v>0.61803872323710329</v>
      </c>
      <c r="G1367" s="10">
        <v>1</v>
      </c>
    </row>
    <row r="1368" spans="5:7" x14ac:dyDescent="0.3">
      <c r="E1368" s="10">
        <v>1376</v>
      </c>
      <c r="F1368">
        <v>1.8881394877652593</v>
      </c>
      <c r="G1368" s="10">
        <v>0.74299999999999999</v>
      </c>
    </row>
    <row r="1369" spans="5:7" x14ac:dyDescent="0.3">
      <c r="E1369" s="10">
        <v>1377</v>
      </c>
      <c r="F1369">
        <v>0.7136496464611084</v>
      </c>
      <c r="G1369" s="10">
        <v>0.54400000000000004</v>
      </c>
    </row>
    <row r="1370" spans="5:7" x14ac:dyDescent="0.3">
      <c r="E1370" s="10">
        <v>1378</v>
      </c>
      <c r="F1370">
        <v>0.27690158068156906</v>
      </c>
      <c r="G1370" s="10">
        <v>0.85699999999999998</v>
      </c>
    </row>
    <row r="1371" spans="5:7" x14ac:dyDescent="0.3">
      <c r="E1371" s="10">
        <v>1379</v>
      </c>
      <c r="F1371">
        <v>0.79788456080286541</v>
      </c>
      <c r="G1371" s="10">
        <v>0.96799999999999997</v>
      </c>
    </row>
    <row r="1372" spans="5:7" x14ac:dyDescent="0.3">
      <c r="E1372" s="10">
        <v>1380</v>
      </c>
      <c r="F1372">
        <v>0.94406974388262965</v>
      </c>
      <c r="G1372" s="10">
        <v>0.76100000000000001</v>
      </c>
    </row>
    <row r="1373" spans="5:7" x14ac:dyDescent="0.3">
      <c r="E1373" s="10">
        <v>1381</v>
      </c>
      <c r="F1373">
        <v>0.79788456080286541</v>
      </c>
      <c r="G1373" s="10">
        <v>0.94299999999999995</v>
      </c>
    </row>
    <row r="1374" spans="5:7" x14ac:dyDescent="0.3">
      <c r="E1374" s="10">
        <v>1382</v>
      </c>
      <c r="F1374">
        <v>0.7136496464611084</v>
      </c>
      <c r="G1374" s="10">
        <v>1</v>
      </c>
    </row>
    <row r="1375" spans="5:7" x14ac:dyDescent="0.3">
      <c r="E1375" s="10">
        <v>1383</v>
      </c>
      <c r="F1375">
        <v>1.5957691216057308</v>
      </c>
      <c r="G1375" s="10">
        <v>0.79400000000000004</v>
      </c>
    </row>
    <row r="1376" spans="5:7" x14ac:dyDescent="0.3">
      <c r="E1376" s="10">
        <v>1384</v>
      </c>
      <c r="F1376">
        <v>6.4029925300965518</v>
      </c>
      <c r="G1376" s="10">
        <v>0.63100000000000001</v>
      </c>
    </row>
    <row r="1377" spans="5:7" x14ac:dyDescent="0.3">
      <c r="E1377" s="10">
        <v>1385</v>
      </c>
      <c r="F1377">
        <v>0.61803872323710329</v>
      </c>
      <c r="G1377" s="10">
        <v>0.89700000000000002</v>
      </c>
    </row>
    <row r="1378" spans="5:7" x14ac:dyDescent="0.3">
      <c r="E1378" s="10">
        <v>1386</v>
      </c>
      <c r="F1378">
        <v>16.001514692248396</v>
      </c>
      <c r="G1378" s="10">
        <v>0.54400000000000004</v>
      </c>
    </row>
    <row r="1379" spans="5:7" x14ac:dyDescent="0.3">
      <c r="E1379" s="10">
        <v>1387</v>
      </c>
      <c r="F1379">
        <v>1.6736567743768009</v>
      </c>
      <c r="G1379" s="10">
        <v>0.84699999999999998</v>
      </c>
    </row>
    <row r="1380" spans="5:7" x14ac:dyDescent="0.3">
      <c r="E1380" s="10">
        <v>1388</v>
      </c>
      <c r="F1380">
        <v>0.94406974388262965</v>
      </c>
      <c r="G1380" s="10">
        <v>0.78100000000000003</v>
      </c>
    </row>
    <row r="1381" spans="5:7" x14ac:dyDescent="0.3">
      <c r="E1381" s="10">
        <v>1389</v>
      </c>
      <c r="F1381">
        <v>1.0704744696916626</v>
      </c>
      <c r="G1381" s="10">
        <v>0.86799999999999999</v>
      </c>
    </row>
    <row r="1382" spans="5:7" x14ac:dyDescent="0.3">
      <c r="E1382" s="10">
        <v>1390</v>
      </c>
      <c r="F1382">
        <v>0.94406974388262965</v>
      </c>
      <c r="G1382" s="10">
        <v>0.56999999999999995</v>
      </c>
    </row>
    <row r="1383" spans="5:7" x14ac:dyDescent="0.3">
      <c r="E1383" s="10">
        <v>1391</v>
      </c>
      <c r="F1383">
        <v>1.9544100476116797</v>
      </c>
      <c r="G1383" s="10">
        <v>0.52</v>
      </c>
    </row>
    <row r="1384" spans="5:7" x14ac:dyDescent="0.3">
      <c r="E1384" s="10">
        <v>1392</v>
      </c>
      <c r="F1384">
        <v>1.7841241161527712</v>
      </c>
      <c r="G1384" s="10">
        <v>0.88</v>
      </c>
    </row>
    <row r="1385" spans="5:7" x14ac:dyDescent="0.3">
      <c r="E1385" s="10">
        <v>1393</v>
      </c>
      <c r="F1385">
        <v>1.9544100476116797</v>
      </c>
      <c r="G1385" s="10">
        <v>0.66</v>
      </c>
    </row>
    <row r="1386" spans="5:7" x14ac:dyDescent="0.3">
      <c r="E1386" s="10">
        <v>1394</v>
      </c>
      <c r="F1386">
        <v>0.61803872323710329</v>
      </c>
      <c r="G1386" s="10">
        <v>0.67400000000000004</v>
      </c>
    </row>
    <row r="1387" spans="5:7" x14ac:dyDescent="0.3">
      <c r="E1387" s="10">
        <v>1395</v>
      </c>
      <c r="F1387">
        <v>2.6462837142006137</v>
      </c>
      <c r="G1387" s="10">
        <v>0.64</v>
      </c>
    </row>
    <row r="1388" spans="5:7" x14ac:dyDescent="0.3">
      <c r="E1388" s="10">
        <v>1396</v>
      </c>
      <c r="F1388">
        <v>0.61803872323710329</v>
      </c>
      <c r="G1388" s="10">
        <v>0.70599999999999996</v>
      </c>
    </row>
    <row r="1389" spans="5:7" x14ac:dyDescent="0.3">
      <c r="E1389" s="10">
        <v>1397</v>
      </c>
      <c r="F1389">
        <v>1.1834540545406396</v>
      </c>
      <c r="G1389" s="10">
        <v>0.85</v>
      </c>
    </row>
    <row r="1390" spans="5:7" x14ac:dyDescent="0.3">
      <c r="E1390" s="10">
        <v>1398</v>
      </c>
      <c r="F1390">
        <v>0.7136496464611084</v>
      </c>
      <c r="G1390" s="10">
        <v>0.84199999999999997</v>
      </c>
    </row>
    <row r="1391" spans="5:7" x14ac:dyDescent="0.3">
      <c r="E1391" s="10">
        <v>1399</v>
      </c>
      <c r="F1391">
        <v>0.3568248232305542</v>
      </c>
      <c r="G1391" s="10">
        <v>1</v>
      </c>
    </row>
    <row r="1392" spans="5:7" x14ac:dyDescent="0.3">
      <c r="E1392" s="10">
        <v>1400</v>
      </c>
      <c r="F1392">
        <v>0.50462650440403201</v>
      </c>
      <c r="G1392" s="10">
        <v>0.99299999999999999</v>
      </c>
    </row>
    <row r="1393" spans="5:7" x14ac:dyDescent="0.3">
      <c r="E1393" s="10">
        <v>1401</v>
      </c>
      <c r="F1393">
        <v>1.0704744696916626</v>
      </c>
      <c r="G1393" s="10">
        <v>0.77400000000000002</v>
      </c>
    </row>
    <row r="1394" spans="5:7" x14ac:dyDescent="0.3">
      <c r="E1394" s="10">
        <v>1402</v>
      </c>
      <c r="F1394">
        <v>12.786084527485141</v>
      </c>
      <c r="G1394" s="10">
        <v>0.35299999999999998</v>
      </c>
    </row>
    <row r="1395" spans="5:7" x14ac:dyDescent="0.3">
      <c r="E1395" s="10">
        <v>1403</v>
      </c>
      <c r="F1395">
        <v>2.1409489393833252</v>
      </c>
      <c r="G1395" s="10">
        <v>0.87</v>
      </c>
    </row>
    <row r="1396" spans="5:7" x14ac:dyDescent="0.3">
      <c r="E1396" s="10">
        <v>1404</v>
      </c>
      <c r="F1396">
        <v>1.1834540545406396</v>
      </c>
      <c r="G1396" s="10">
        <v>0.71199999999999997</v>
      </c>
    </row>
    <row r="1397" spans="5:7" x14ac:dyDescent="0.3">
      <c r="E1397" s="10">
        <v>1405</v>
      </c>
      <c r="F1397">
        <v>0.50462650440403201</v>
      </c>
      <c r="G1397" s="10">
        <v>1</v>
      </c>
    </row>
    <row r="1398" spans="5:7" x14ac:dyDescent="0.3">
      <c r="E1398" s="10">
        <v>1406</v>
      </c>
      <c r="F1398">
        <v>10.548987449506859</v>
      </c>
      <c r="G1398" s="10">
        <v>0.55400000000000005</v>
      </c>
    </row>
    <row r="1399" spans="5:7" x14ac:dyDescent="0.3">
      <c r="E1399" s="10">
        <v>1407</v>
      </c>
      <c r="F1399">
        <v>1.2360774464742066</v>
      </c>
      <c r="G1399" s="10">
        <v>0.95499999999999996</v>
      </c>
    </row>
    <row r="1400" spans="5:7" x14ac:dyDescent="0.3">
      <c r="E1400" s="10">
        <v>1408</v>
      </c>
      <c r="F1400">
        <v>15.016348536598279</v>
      </c>
      <c r="G1400" s="10">
        <v>0.64600000000000002</v>
      </c>
    </row>
    <row r="1401" spans="5:7" x14ac:dyDescent="0.3">
      <c r="E1401" s="10">
        <v>1409</v>
      </c>
      <c r="F1401">
        <v>0.50462650440403201</v>
      </c>
      <c r="G1401" s="10">
        <v>0.50800000000000001</v>
      </c>
    </row>
    <row r="1402" spans="5:7" x14ac:dyDescent="0.3">
      <c r="E1402" s="10">
        <v>1410</v>
      </c>
      <c r="F1402">
        <v>0.79788456080286541</v>
      </c>
      <c r="G1402" s="10">
        <v>0.92900000000000005</v>
      </c>
    </row>
    <row r="1403" spans="5:7" x14ac:dyDescent="0.3">
      <c r="E1403" s="10">
        <v>1411</v>
      </c>
      <c r="F1403">
        <v>10.864129316100282</v>
      </c>
      <c r="G1403" s="10">
        <v>0.79900000000000004</v>
      </c>
    </row>
    <row r="1404" spans="5:7" x14ac:dyDescent="0.3">
      <c r="E1404" s="10">
        <v>1412</v>
      </c>
      <c r="F1404">
        <v>7.4421717392156159</v>
      </c>
      <c r="G1404" s="10">
        <v>0.71</v>
      </c>
    </row>
    <row r="1405" spans="5:7" x14ac:dyDescent="0.3">
      <c r="E1405" s="10">
        <v>1413</v>
      </c>
      <c r="F1405">
        <v>2.2567583341910251</v>
      </c>
      <c r="G1405" s="10">
        <v>0.78800000000000003</v>
      </c>
    </row>
    <row r="1406" spans="5:7" x14ac:dyDescent="0.3">
      <c r="E1406" s="10">
        <v>1414</v>
      </c>
      <c r="F1406">
        <v>0.3568248232305542</v>
      </c>
      <c r="G1406" s="10">
        <v>1</v>
      </c>
    </row>
    <row r="1407" spans="5:7" x14ac:dyDescent="0.3">
      <c r="E1407" s="10">
        <v>1415</v>
      </c>
      <c r="F1407">
        <v>0.3568248232305542</v>
      </c>
      <c r="G1407" s="10">
        <v>0.89800000000000002</v>
      </c>
    </row>
    <row r="1408" spans="5:7" x14ac:dyDescent="0.3">
      <c r="E1408" s="10">
        <v>1416</v>
      </c>
      <c r="F1408">
        <v>0.94406974388262965</v>
      </c>
      <c r="G1408" s="10">
        <v>0.92400000000000004</v>
      </c>
    </row>
    <row r="1409" spans="5:7" x14ac:dyDescent="0.3">
      <c r="E1409" s="10">
        <v>1417</v>
      </c>
      <c r="F1409">
        <v>0.79788456080286541</v>
      </c>
      <c r="G1409" s="10">
        <v>0.94299999999999995</v>
      </c>
    </row>
    <row r="1410" spans="5:7" x14ac:dyDescent="0.3">
      <c r="E1410" s="10">
        <v>1418</v>
      </c>
      <c r="F1410">
        <v>0.7136496464611084</v>
      </c>
      <c r="G1410" s="10">
        <v>0.74299999999999999</v>
      </c>
    </row>
    <row r="1411" spans="5:7" x14ac:dyDescent="0.3">
      <c r="E1411" s="10">
        <v>1419</v>
      </c>
      <c r="F1411">
        <v>0.50462650440403201</v>
      </c>
      <c r="G1411" s="10">
        <v>0.85099999999999998</v>
      </c>
    </row>
    <row r="1412" spans="5:7" x14ac:dyDescent="0.3">
      <c r="E1412" s="10">
        <v>1420</v>
      </c>
      <c r="F1412">
        <v>0.94406974388262965</v>
      </c>
      <c r="G1412" s="10">
        <v>0.90700000000000003</v>
      </c>
    </row>
    <row r="1413" spans="5:7" x14ac:dyDescent="0.3">
      <c r="E1413" s="10">
        <v>1421</v>
      </c>
      <c r="F1413">
        <v>0.79788456080286541</v>
      </c>
      <c r="G1413" s="10">
        <v>0.93600000000000005</v>
      </c>
    </row>
    <row r="1414" spans="5:7" x14ac:dyDescent="0.3">
      <c r="E1414" s="10">
        <v>1422</v>
      </c>
      <c r="F1414">
        <v>0.79788456080286541</v>
      </c>
      <c r="G1414" s="10">
        <v>0.71899999999999997</v>
      </c>
    </row>
    <row r="1415" spans="5:7" x14ac:dyDescent="0.3">
      <c r="E1415" s="10">
        <v>1423</v>
      </c>
      <c r="F1415">
        <v>0.61803872323710329</v>
      </c>
      <c r="G1415" s="10">
        <v>0.78800000000000003</v>
      </c>
    </row>
    <row r="1416" spans="5:7" x14ac:dyDescent="0.3">
      <c r="E1416" s="10">
        <v>1425</v>
      </c>
      <c r="F1416">
        <v>2.9854106607209232</v>
      </c>
      <c r="G1416" s="10">
        <v>0.79500000000000004</v>
      </c>
    </row>
    <row r="1417" spans="5:7" x14ac:dyDescent="0.3">
      <c r="E1417" s="10">
        <v>1426</v>
      </c>
      <c r="F1417">
        <v>0.7136496464611084</v>
      </c>
      <c r="G1417" s="10">
        <v>0.82099999999999995</v>
      </c>
    </row>
    <row r="1418" spans="5:7" x14ac:dyDescent="0.3">
      <c r="E1418" s="10">
        <v>1427</v>
      </c>
      <c r="F1418">
        <v>0.79788456080286541</v>
      </c>
      <c r="G1418" s="10">
        <v>0.71099999999999997</v>
      </c>
    </row>
    <row r="1419" spans="5:7" x14ac:dyDescent="0.3">
      <c r="E1419" s="10">
        <v>1428</v>
      </c>
      <c r="F1419">
        <v>0.61803872323710329</v>
      </c>
      <c r="G1419" s="10">
        <v>0.89500000000000002</v>
      </c>
    </row>
    <row r="1420" spans="5:7" x14ac:dyDescent="0.3">
      <c r="E1420" s="10">
        <v>1429</v>
      </c>
      <c r="F1420">
        <v>0.61803872323710329</v>
      </c>
      <c r="G1420" s="10">
        <v>0.59499999999999997</v>
      </c>
    </row>
    <row r="1421" spans="5:7" x14ac:dyDescent="0.3">
      <c r="E1421" s="10">
        <v>1430</v>
      </c>
      <c r="F1421">
        <v>0.50462650440403201</v>
      </c>
      <c r="G1421" s="10">
        <v>0.80600000000000005</v>
      </c>
    </row>
    <row r="1422" spans="5:7" x14ac:dyDescent="0.3">
      <c r="E1422" s="10">
        <v>1431</v>
      </c>
      <c r="F1422">
        <v>1.009253008808064</v>
      </c>
      <c r="G1422" s="10">
        <v>0.82699999999999996</v>
      </c>
    </row>
    <row r="1423" spans="5:7" x14ac:dyDescent="0.3">
      <c r="E1423" s="10">
        <v>1432</v>
      </c>
      <c r="F1423">
        <v>1.6736567743768009</v>
      </c>
      <c r="G1423" s="10">
        <v>0.498</v>
      </c>
    </row>
    <row r="1424" spans="5:7" x14ac:dyDescent="0.3">
      <c r="E1424" s="10">
        <v>1433</v>
      </c>
      <c r="F1424">
        <v>0.79788456080286541</v>
      </c>
      <c r="G1424" s="10">
        <v>0.96</v>
      </c>
    </row>
    <row r="1425" spans="5:7" x14ac:dyDescent="0.3">
      <c r="E1425" s="10">
        <v>1434</v>
      </c>
      <c r="F1425">
        <v>1.2360774464742066</v>
      </c>
      <c r="G1425" s="10">
        <v>0.85699999999999998</v>
      </c>
    </row>
    <row r="1426" spans="5:7" x14ac:dyDescent="0.3">
      <c r="E1426" s="10">
        <v>1435</v>
      </c>
      <c r="F1426">
        <v>0.7136496464611084</v>
      </c>
      <c r="G1426" s="10">
        <v>0.76</v>
      </c>
    </row>
    <row r="1427" spans="5:7" x14ac:dyDescent="0.3">
      <c r="E1427" s="10">
        <v>1436</v>
      </c>
      <c r="F1427">
        <v>0.3568248232305542</v>
      </c>
      <c r="G1427" s="10">
        <v>0.46700000000000003</v>
      </c>
    </row>
    <row r="1428" spans="5:7" x14ac:dyDescent="0.3">
      <c r="E1428" s="10">
        <v>1437</v>
      </c>
      <c r="F1428">
        <v>2.4462677409178384</v>
      </c>
      <c r="G1428" s="10">
        <v>0.40699999999999997</v>
      </c>
    </row>
    <row r="1429" spans="5:7" x14ac:dyDescent="0.3">
      <c r="E1429" s="10">
        <v>1438</v>
      </c>
      <c r="F1429">
        <v>1.1283791670955126</v>
      </c>
      <c r="G1429" s="10">
        <v>0.73699999999999999</v>
      </c>
    </row>
    <row r="1430" spans="5:7" x14ac:dyDescent="0.3">
      <c r="E1430" s="10">
        <v>1439</v>
      </c>
      <c r="F1430">
        <v>0.61803872323710329</v>
      </c>
      <c r="G1430" s="10">
        <v>0.84</v>
      </c>
    </row>
    <row r="1431" spans="5:7" x14ac:dyDescent="0.3">
      <c r="E1431" s="10">
        <v>1440</v>
      </c>
      <c r="F1431">
        <v>1.009253008808064</v>
      </c>
      <c r="G1431" s="10">
        <v>0.88600000000000001</v>
      </c>
    </row>
    <row r="1432" spans="5:7" x14ac:dyDescent="0.3">
      <c r="E1432" s="10">
        <v>1441</v>
      </c>
      <c r="F1432">
        <v>0.50462650440403201</v>
      </c>
      <c r="G1432" s="10">
        <v>0.78100000000000003</v>
      </c>
    </row>
    <row r="1433" spans="5:7" x14ac:dyDescent="0.3">
      <c r="E1433" s="10">
        <v>1442</v>
      </c>
      <c r="F1433">
        <v>0.87403874447366325</v>
      </c>
      <c r="G1433" s="10">
        <v>0.504</v>
      </c>
    </row>
    <row r="1434" spans="5:7" x14ac:dyDescent="0.3">
      <c r="E1434" s="10">
        <v>1443</v>
      </c>
      <c r="F1434">
        <v>2.1704806646271009</v>
      </c>
      <c r="G1434" s="10">
        <v>0.81499999999999995</v>
      </c>
    </row>
    <row r="1435" spans="5:7" x14ac:dyDescent="0.3">
      <c r="E1435" s="10">
        <v>1444</v>
      </c>
      <c r="F1435">
        <v>4.2069026220984442</v>
      </c>
      <c r="G1435" s="10">
        <v>0.57999999999999996</v>
      </c>
    </row>
    <row r="1436" spans="5:7" x14ac:dyDescent="0.3">
      <c r="E1436" s="10">
        <v>1445</v>
      </c>
      <c r="F1436">
        <v>0.79788456080286541</v>
      </c>
      <c r="G1436" s="10">
        <v>0.59399999999999997</v>
      </c>
    </row>
    <row r="1437" spans="5:7" x14ac:dyDescent="0.3">
      <c r="E1437" s="10">
        <v>1446</v>
      </c>
      <c r="F1437">
        <v>0.7136496464611084</v>
      </c>
      <c r="G1437" s="10">
        <v>0.77400000000000002</v>
      </c>
    </row>
    <row r="1438" spans="5:7" x14ac:dyDescent="0.3">
      <c r="E1438" s="10">
        <v>1447</v>
      </c>
      <c r="F1438">
        <v>0.50462650440403201</v>
      </c>
      <c r="G1438" s="10">
        <v>0.80400000000000005</v>
      </c>
    </row>
    <row r="1439" spans="5:7" x14ac:dyDescent="0.3">
      <c r="E1439" s="10">
        <v>1448</v>
      </c>
      <c r="F1439">
        <v>1.3351162356249091</v>
      </c>
      <c r="G1439" s="10">
        <v>0.69399999999999995</v>
      </c>
    </row>
    <row r="1440" spans="5:7" x14ac:dyDescent="0.3">
      <c r="E1440" s="10">
        <v>1449</v>
      </c>
      <c r="F1440">
        <v>2.3124891541124435</v>
      </c>
      <c r="G1440" s="10">
        <v>0.41</v>
      </c>
    </row>
    <row r="1441" spans="5:7" x14ac:dyDescent="0.3">
      <c r="E1441" s="10">
        <v>1450</v>
      </c>
      <c r="F1441">
        <v>2.3398568422792878</v>
      </c>
      <c r="G1441" s="10">
        <v>0.68500000000000005</v>
      </c>
    </row>
    <row r="1442" spans="5:7" x14ac:dyDescent="0.3">
      <c r="E1442" s="10">
        <v>1451</v>
      </c>
      <c r="F1442">
        <v>5.9172702727031981</v>
      </c>
      <c r="G1442" s="10">
        <v>0.747</v>
      </c>
    </row>
    <row r="1443" spans="5:7" x14ac:dyDescent="0.3">
      <c r="E1443" s="10">
        <v>1452</v>
      </c>
      <c r="F1443">
        <v>0.79788456080286541</v>
      </c>
      <c r="G1443" s="10">
        <v>1</v>
      </c>
    </row>
    <row r="1444" spans="5:7" x14ac:dyDescent="0.3">
      <c r="E1444" s="10">
        <v>1453</v>
      </c>
      <c r="F1444">
        <v>0.79788456080286541</v>
      </c>
      <c r="G1444" s="10">
        <v>0.73199999999999998</v>
      </c>
    </row>
    <row r="1445" spans="5:7" x14ac:dyDescent="0.3">
      <c r="E1445" s="10">
        <v>1454</v>
      </c>
      <c r="F1445">
        <v>2.5977239243415307</v>
      </c>
      <c r="G1445" s="10">
        <v>0.83799999999999997</v>
      </c>
    </row>
    <row r="1446" spans="5:7" x14ac:dyDescent="0.3">
      <c r="E1446" s="10">
        <v>1455</v>
      </c>
      <c r="F1446">
        <v>0.61803872323710329</v>
      </c>
      <c r="G1446" s="10">
        <v>1</v>
      </c>
    </row>
    <row r="1447" spans="5:7" x14ac:dyDescent="0.3">
      <c r="E1447" s="10">
        <v>1456</v>
      </c>
      <c r="F1447">
        <v>5.686851891536576</v>
      </c>
      <c r="G1447" s="10">
        <v>0.74</v>
      </c>
    </row>
    <row r="1448" spans="5:7" x14ac:dyDescent="0.3">
      <c r="E1448" s="10">
        <v>1457</v>
      </c>
      <c r="F1448">
        <v>0.94406974388262965</v>
      </c>
      <c r="G1448" s="10">
        <v>0.70199999999999996</v>
      </c>
    </row>
    <row r="1449" spans="5:7" x14ac:dyDescent="0.3">
      <c r="E1449" s="10">
        <v>1458</v>
      </c>
      <c r="F1449">
        <v>6.422846818149976</v>
      </c>
      <c r="G1449" s="10">
        <v>0.58699999999999997</v>
      </c>
    </row>
    <row r="1450" spans="5:7" x14ac:dyDescent="0.3">
      <c r="E1450" s="10">
        <v>1459</v>
      </c>
      <c r="F1450">
        <v>1.5553633450087505</v>
      </c>
      <c r="G1450" s="10">
        <v>0.51700000000000002</v>
      </c>
    </row>
    <row r="1451" spans="5:7" x14ac:dyDescent="0.3">
      <c r="E1451" s="10">
        <v>1460</v>
      </c>
      <c r="F1451">
        <v>8.9491210386183582</v>
      </c>
      <c r="G1451" s="10">
        <v>0.46100000000000002</v>
      </c>
    </row>
    <row r="1452" spans="5:7" x14ac:dyDescent="0.3">
      <c r="E1452" s="10">
        <v>1461</v>
      </c>
      <c r="F1452">
        <v>1.009253008808064</v>
      </c>
      <c r="G1452" s="10">
        <v>0.46300000000000002</v>
      </c>
    </row>
    <row r="1453" spans="5:7" x14ac:dyDescent="0.3">
      <c r="E1453" s="10">
        <v>1462</v>
      </c>
      <c r="F1453">
        <v>3.5860450919955182</v>
      </c>
      <c r="G1453" s="10">
        <v>0.9</v>
      </c>
    </row>
    <row r="1454" spans="5:7" x14ac:dyDescent="0.3">
      <c r="E1454" s="10">
        <v>1463</v>
      </c>
      <c r="F1454">
        <v>1.0704744696916626</v>
      </c>
      <c r="G1454" s="10">
        <v>0.78900000000000003</v>
      </c>
    </row>
    <row r="1455" spans="5:7" x14ac:dyDescent="0.3">
      <c r="E1455" s="10">
        <v>1464</v>
      </c>
      <c r="F1455">
        <v>0.61803872323710329</v>
      </c>
      <c r="G1455" s="10">
        <v>0.88</v>
      </c>
    </row>
    <row r="1456" spans="5:7" x14ac:dyDescent="0.3">
      <c r="E1456" s="10">
        <v>1466</v>
      </c>
      <c r="F1456">
        <v>0.79788456080286541</v>
      </c>
      <c r="G1456" s="10">
        <v>0.94299999999999995</v>
      </c>
    </row>
    <row r="1457" spans="5:7" x14ac:dyDescent="0.3">
      <c r="E1457" s="10">
        <v>1467</v>
      </c>
      <c r="F1457">
        <v>0.79788456080286541</v>
      </c>
      <c r="G1457" s="10">
        <v>0.61399999999999999</v>
      </c>
    </row>
    <row r="1458" spans="5:7" x14ac:dyDescent="0.3">
      <c r="E1458" s="10">
        <v>1468</v>
      </c>
      <c r="F1458">
        <v>3.110726690017501</v>
      </c>
      <c r="G1458" s="10">
        <v>0.59599999999999997</v>
      </c>
    </row>
    <row r="1459" spans="5:7" x14ac:dyDescent="0.3">
      <c r="E1459" s="10">
        <v>1469</v>
      </c>
      <c r="F1459">
        <v>2.2283703068536735</v>
      </c>
      <c r="G1459" s="10">
        <v>0.77300000000000002</v>
      </c>
    </row>
    <row r="1460" spans="5:7" x14ac:dyDescent="0.3">
      <c r="E1460" s="10">
        <v>1470</v>
      </c>
      <c r="F1460">
        <v>1.0704744696916626</v>
      </c>
      <c r="G1460" s="10">
        <v>0.63600000000000001</v>
      </c>
    </row>
    <row r="1461" spans="5:7" x14ac:dyDescent="0.3">
      <c r="E1461" s="10">
        <v>1471</v>
      </c>
      <c r="F1461">
        <v>4.6660900350262517</v>
      </c>
      <c r="G1461" s="10">
        <v>0.51400000000000001</v>
      </c>
    </row>
    <row r="1462" spans="5:7" x14ac:dyDescent="0.3">
      <c r="E1462" s="10">
        <v>1472</v>
      </c>
      <c r="F1462">
        <v>2.0498025508877769</v>
      </c>
      <c r="G1462" s="10">
        <v>0.67700000000000005</v>
      </c>
    </row>
    <row r="1463" spans="5:7" x14ac:dyDescent="0.3">
      <c r="E1463" s="10">
        <v>1473</v>
      </c>
      <c r="F1463">
        <v>1.1834540545406396</v>
      </c>
      <c r="G1463" s="10">
        <v>0.85</v>
      </c>
    </row>
    <row r="1464" spans="5:7" x14ac:dyDescent="0.3">
      <c r="E1464" s="10">
        <v>1474</v>
      </c>
      <c r="F1464">
        <v>3.6037540643471577</v>
      </c>
      <c r="G1464" s="10">
        <v>0.83399999999999996</v>
      </c>
    </row>
    <row r="1465" spans="5:7" x14ac:dyDescent="0.3">
      <c r="E1465" s="10">
        <v>1475</v>
      </c>
      <c r="F1465">
        <v>0.27690158068156906</v>
      </c>
      <c r="G1465" s="10">
        <v>1</v>
      </c>
    </row>
    <row r="1466" spans="5:7" x14ac:dyDescent="0.3">
      <c r="E1466" s="10">
        <v>1476</v>
      </c>
      <c r="F1466">
        <v>1.8194567365868921</v>
      </c>
      <c r="G1466" s="10">
        <v>0.78400000000000003</v>
      </c>
    </row>
    <row r="1467" spans="5:7" x14ac:dyDescent="0.3">
      <c r="E1467" s="10">
        <v>1477</v>
      </c>
      <c r="F1467">
        <v>0.19579898542121141</v>
      </c>
      <c r="G1467" s="10">
        <v>0.78500000000000003</v>
      </c>
    </row>
    <row r="1468" spans="5:7" x14ac:dyDescent="0.3">
      <c r="E1468" s="10">
        <v>1478</v>
      </c>
      <c r="F1468">
        <v>0.79788456080286541</v>
      </c>
      <c r="G1468" s="10">
        <v>0.82</v>
      </c>
    </row>
    <row r="1469" spans="5:7" x14ac:dyDescent="0.3">
      <c r="E1469" s="10">
        <v>1479</v>
      </c>
      <c r="F1469">
        <v>0.7136496464611084</v>
      </c>
      <c r="G1469" s="10">
        <v>0.91600000000000004</v>
      </c>
    </row>
    <row r="1470" spans="5:7" x14ac:dyDescent="0.3">
      <c r="E1470" s="10">
        <v>1480</v>
      </c>
      <c r="F1470">
        <v>1.009253008808064</v>
      </c>
      <c r="G1470" s="10">
        <v>0.55200000000000005</v>
      </c>
    </row>
    <row r="1471" spans="5:7" x14ac:dyDescent="0.3">
      <c r="E1471" s="10">
        <v>1481</v>
      </c>
      <c r="F1471">
        <v>1.7841241161527712</v>
      </c>
      <c r="G1471" s="10">
        <v>0.754</v>
      </c>
    </row>
    <row r="1472" spans="5:7" x14ac:dyDescent="0.3">
      <c r="E1472" s="10">
        <v>1482</v>
      </c>
      <c r="F1472">
        <v>1.2865501965161374</v>
      </c>
      <c r="G1472" s="10">
        <v>0.93500000000000005</v>
      </c>
    </row>
    <row r="1473" spans="5:7" x14ac:dyDescent="0.3">
      <c r="E1473" s="10">
        <v>1483</v>
      </c>
      <c r="F1473">
        <v>0.79788456080286541</v>
      </c>
      <c r="G1473" s="10">
        <v>0.72499999999999998</v>
      </c>
    </row>
    <row r="1474" spans="5:7" x14ac:dyDescent="0.3">
      <c r="E1474" s="10">
        <v>1484</v>
      </c>
      <c r="F1474">
        <v>7.4507210490296236</v>
      </c>
      <c r="G1474" s="10">
        <v>0.79500000000000004</v>
      </c>
    </row>
    <row r="1475" spans="5:7" x14ac:dyDescent="0.3">
      <c r="E1475" s="10">
        <v>1485</v>
      </c>
      <c r="F1475">
        <v>0.61803872323710329</v>
      </c>
      <c r="G1475" s="10">
        <v>0.63600000000000001</v>
      </c>
    </row>
    <row r="1476" spans="5:7" x14ac:dyDescent="0.3">
      <c r="E1476" s="10">
        <v>1486</v>
      </c>
      <c r="F1476">
        <v>0.61803872323710329</v>
      </c>
      <c r="G1476" s="10">
        <v>0.90200000000000002</v>
      </c>
    </row>
    <row r="1477" spans="5:7" x14ac:dyDescent="0.3">
      <c r="E1477" s="10">
        <v>1487</v>
      </c>
      <c r="F1477">
        <v>2.9207370559031141</v>
      </c>
      <c r="G1477" s="10">
        <v>0.55300000000000005</v>
      </c>
    </row>
    <row r="1478" spans="5:7" x14ac:dyDescent="0.3">
      <c r="E1478" s="10">
        <v>1488</v>
      </c>
      <c r="F1478">
        <v>0.61803872323710329</v>
      </c>
      <c r="G1478" s="10">
        <v>0.70699999999999996</v>
      </c>
    </row>
    <row r="1479" spans="5:7" x14ac:dyDescent="0.3">
      <c r="E1479" s="10">
        <v>1489</v>
      </c>
      <c r="F1479">
        <v>2.6702324712498182</v>
      </c>
      <c r="G1479" s="10">
        <v>0.77</v>
      </c>
    </row>
    <row r="1480" spans="5:7" x14ac:dyDescent="0.3">
      <c r="E1480" s="10">
        <v>1490</v>
      </c>
      <c r="F1480">
        <v>0.61803872323710329</v>
      </c>
      <c r="G1480" s="10">
        <v>0.81499999999999995</v>
      </c>
    </row>
    <row r="1481" spans="5:7" x14ac:dyDescent="0.3">
      <c r="E1481" s="10">
        <v>1491</v>
      </c>
      <c r="F1481">
        <v>0.94406974388262965</v>
      </c>
      <c r="G1481" s="10">
        <v>0.81499999999999995</v>
      </c>
    </row>
    <row r="1482" spans="5:7" x14ac:dyDescent="0.3">
      <c r="E1482" s="10">
        <v>1492</v>
      </c>
      <c r="F1482">
        <v>0.30959566038247865</v>
      </c>
      <c r="G1482" s="10">
        <v>1</v>
      </c>
    </row>
    <row r="1483" spans="5:7" x14ac:dyDescent="0.3">
      <c r="E1483" s="10">
        <v>1493</v>
      </c>
      <c r="F1483">
        <v>0.87403874447366325</v>
      </c>
      <c r="G1483" s="10">
        <v>0.88100000000000001</v>
      </c>
    </row>
    <row r="1484" spans="5:7" x14ac:dyDescent="0.3">
      <c r="E1484" s="10">
        <v>1494</v>
      </c>
      <c r="F1484">
        <v>0.50462650440403201</v>
      </c>
      <c r="G1484" s="10">
        <v>0.67100000000000004</v>
      </c>
    </row>
    <row r="1485" spans="5:7" x14ac:dyDescent="0.3">
      <c r="E1485" s="10">
        <v>1495</v>
      </c>
      <c r="F1485">
        <v>0.7136496464611084</v>
      </c>
      <c r="G1485" s="10">
        <v>0.82099999999999995</v>
      </c>
    </row>
    <row r="1486" spans="5:7" x14ac:dyDescent="0.3">
      <c r="E1486" s="10">
        <v>1496</v>
      </c>
      <c r="F1486">
        <v>3.1513915099419605</v>
      </c>
      <c r="G1486" s="10">
        <v>0.73</v>
      </c>
    </row>
    <row r="1487" spans="5:7" x14ac:dyDescent="0.3">
      <c r="E1487" s="10">
        <v>1497</v>
      </c>
      <c r="F1487">
        <v>1.1283791670955126</v>
      </c>
      <c r="G1487" s="10">
        <v>0.86499999999999999</v>
      </c>
    </row>
    <row r="1488" spans="5:7" x14ac:dyDescent="0.3">
      <c r="E1488" s="10">
        <v>1498</v>
      </c>
      <c r="F1488">
        <v>1.0704744696916626</v>
      </c>
      <c r="G1488" s="10">
        <v>0.40600000000000003</v>
      </c>
    </row>
    <row r="1489" spans="5:7" x14ac:dyDescent="0.3">
      <c r="E1489" s="10">
        <v>1499</v>
      </c>
      <c r="F1489">
        <v>0.7136496464611084</v>
      </c>
      <c r="G1489" s="10">
        <v>0.69099999999999995</v>
      </c>
    </row>
    <row r="1490" spans="5:7" x14ac:dyDescent="0.3">
      <c r="E1490" s="10">
        <v>1500</v>
      </c>
      <c r="F1490">
        <v>1.0704744696916626</v>
      </c>
      <c r="G1490" s="10">
        <v>0.89200000000000002</v>
      </c>
    </row>
    <row r="1491" spans="5:7" x14ac:dyDescent="0.3">
      <c r="E1491" s="10">
        <v>1501</v>
      </c>
      <c r="F1491">
        <v>0.3568248232305542</v>
      </c>
      <c r="G1491" s="10">
        <v>0.60599999999999998</v>
      </c>
    </row>
    <row r="1492" spans="5:7" x14ac:dyDescent="0.3">
      <c r="E1492" s="10">
        <v>1502</v>
      </c>
      <c r="F1492">
        <v>0.61803872323710329</v>
      </c>
      <c r="G1492" s="10">
        <v>0.91100000000000003</v>
      </c>
    </row>
    <row r="1493" spans="5:7" x14ac:dyDescent="0.3">
      <c r="E1493" s="10">
        <v>1503</v>
      </c>
      <c r="F1493">
        <v>1.381976597885342</v>
      </c>
      <c r="G1493" s="10">
        <v>0.80700000000000005</v>
      </c>
    </row>
    <row r="1494" spans="5:7" x14ac:dyDescent="0.3">
      <c r="E1494" s="10">
        <v>1504</v>
      </c>
      <c r="F1494">
        <v>0.7136496464611084</v>
      </c>
      <c r="G1494" s="10">
        <v>0.76</v>
      </c>
    </row>
    <row r="1495" spans="5:7" x14ac:dyDescent="0.3">
      <c r="E1495" s="10">
        <v>1505</v>
      </c>
      <c r="F1495">
        <v>7.3906682018027627</v>
      </c>
      <c r="G1495" s="10">
        <v>0.57399999999999995</v>
      </c>
    </row>
    <row r="1496" spans="5:7" x14ac:dyDescent="0.3">
      <c r="E1496" s="10">
        <v>1506</v>
      </c>
      <c r="F1496">
        <v>0.94406974388262965</v>
      </c>
      <c r="G1496" s="10">
        <v>0.88300000000000001</v>
      </c>
    </row>
    <row r="1497" spans="5:7" x14ac:dyDescent="0.3">
      <c r="E1497" s="10">
        <v>1507</v>
      </c>
      <c r="F1497">
        <v>0.3568248232305542</v>
      </c>
      <c r="G1497" s="10">
        <v>0.89800000000000002</v>
      </c>
    </row>
    <row r="1498" spans="5:7" x14ac:dyDescent="0.3">
      <c r="E1498" s="10">
        <v>1508</v>
      </c>
      <c r="F1498">
        <v>2.7408234736913393</v>
      </c>
      <c r="G1498" s="10">
        <v>0.79200000000000004</v>
      </c>
    </row>
    <row r="1499" spans="5:7" x14ac:dyDescent="0.3">
      <c r="E1499" s="10">
        <v>1509</v>
      </c>
      <c r="F1499">
        <v>0.79788456080286541</v>
      </c>
      <c r="G1499" s="10">
        <v>0.91400000000000003</v>
      </c>
    </row>
    <row r="1500" spans="5:7" x14ac:dyDescent="0.3">
      <c r="E1500" s="10">
        <v>1510</v>
      </c>
      <c r="F1500">
        <v>0.79788456080286541</v>
      </c>
      <c r="G1500" s="10">
        <v>0.76200000000000001</v>
      </c>
    </row>
    <row r="1501" spans="5:7" x14ac:dyDescent="0.3">
      <c r="E1501" s="10">
        <v>1511</v>
      </c>
      <c r="F1501">
        <v>2.1110041228223762</v>
      </c>
      <c r="G1501" s="10">
        <v>0.83799999999999997</v>
      </c>
    </row>
    <row r="1502" spans="5:7" x14ac:dyDescent="0.3">
      <c r="E1502" s="10">
        <v>1512</v>
      </c>
      <c r="F1502">
        <v>0.7136496464611084</v>
      </c>
      <c r="G1502" s="10">
        <v>0.91600000000000004</v>
      </c>
    </row>
    <row r="1503" spans="5:7" x14ac:dyDescent="0.3">
      <c r="E1503" s="10">
        <v>1514</v>
      </c>
      <c r="F1503">
        <v>1.009253008808064</v>
      </c>
      <c r="G1503" s="10">
        <v>0.93899999999999995</v>
      </c>
    </row>
    <row r="1504" spans="5:7" x14ac:dyDescent="0.3">
      <c r="E1504" s="10">
        <v>1515</v>
      </c>
      <c r="F1504">
        <v>0.7136496464611084</v>
      </c>
      <c r="G1504" s="10">
        <v>0.71399999999999997</v>
      </c>
    </row>
    <row r="1505" spans="5:7" x14ac:dyDescent="0.3">
      <c r="E1505" s="10">
        <v>1516</v>
      </c>
      <c r="F1505">
        <v>0.3568248232305542</v>
      </c>
      <c r="G1505" s="10">
        <v>1</v>
      </c>
    </row>
    <row r="1506" spans="5:7" x14ac:dyDescent="0.3">
      <c r="E1506" s="10">
        <v>1517</v>
      </c>
      <c r="F1506">
        <v>0.50462650440403201</v>
      </c>
      <c r="G1506" s="10">
        <v>0.92200000000000004</v>
      </c>
    </row>
    <row r="1507" spans="5:7" x14ac:dyDescent="0.3">
      <c r="E1507" s="10">
        <v>1518</v>
      </c>
      <c r="F1507">
        <v>0.3568248232305542</v>
      </c>
      <c r="G1507" s="10">
        <v>0.91400000000000003</v>
      </c>
    </row>
    <row r="1508" spans="5:7" x14ac:dyDescent="0.3">
      <c r="E1508" s="10">
        <v>1519</v>
      </c>
      <c r="F1508">
        <v>4.3115307436145427</v>
      </c>
      <c r="G1508" s="10">
        <v>0.877</v>
      </c>
    </row>
    <row r="1509" spans="5:7" x14ac:dyDescent="0.3">
      <c r="E1509" s="10">
        <v>1520</v>
      </c>
      <c r="F1509">
        <v>5.3285309277130155</v>
      </c>
      <c r="G1509" s="10">
        <v>0.78300000000000003</v>
      </c>
    </row>
    <row r="1510" spans="5:7" x14ac:dyDescent="0.3">
      <c r="E1510" s="10">
        <v>1521</v>
      </c>
      <c r="F1510">
        <v>1.2360774464742066</v>
      </c>
      <c r="G1510" s="10">
        <v>0.83499999999999996</v>
      </c>
    </row>
    <row r="1511" spans="5:7" x14ac:dyDescent="0.3">
      <c r="E1511" s="10">
        <v>1522</v>
      </c>
      <c r="F1511">
        <v>1.9544100476116797</v>
      </c>
      <c r="G1511" s="10">
        <v>0.82499999999999996</v>
      </c>
    </row>
    <row r="1512" spans="5:7" x14ac:dyDescent="0.3">
      <c r="E1512" s="10">
        <v>1523</v>
      </c>
      <c r="F1512">
        <v>0.33913379081997602</v>
      </c>
      <c r="G1512" s="10">
        <v>0.91600000000000004</v>
      </c>
    </row>
    <row r="1513" spans="5:7" x14ac:dyDescent="0.3">
      <c r="E1513" s="10">
        <v>1524</v>
      </c>
      <c r="F1513">
        <v>1.009253008808064</v>
      </c>
      <c r="G1513" s="10">
        <v>0.86399999999999999</v>
      </c>
    </row>
    <row r="1514" spans="5:7" x14ac:dyDescent="0.3">
      <c r="E1514" s="10">
        <v>1525</v>
      </c>
      <c r="F1514">
        <v>8.1133522333748029</v>
      </c>
      <c r="G1514" s="10">
        <v>0.68899999999999995</v>
      </c>
    </row>
    <row r="1515" spans="5:7" x14ac:dyDescent="0.3">
      <c r="E1515" s="10">
        <v>1526</v>
      </c>
      <c r="F1515">
        <v>1.1283791670955126</v>
      </c>
      <c r="G1515" s="10">
        <v>0.878</v>
      </c>
    </row>
    <row r="1516" spans="5:7" x14ac:dyDescent="0.3">
      <c r="E1516" s="10">
        <v>1527</v>
      </c>
      <c r="F1516">
        <v>0.94406974388262965</v>
      </c>
      <c r="G1516" s="10">
        <v>0.94699999999999995</v>
      </c>
    </row>
    <row r="1517" spans="5:7" x14ac:dyDescent="0.3">
      <c r="E1517" s="10">
        <v>1528</v>
      </c>
      <c r="F1517">
        <v>2.1409489393833252</v>
      </c>
      <c r="G1517" s="10">
        <v>0.78400000000000003</v>
      </c>
    </row>
    <row r="1518" spans="5:7" x14ac:dyDescent="0.3">
      <c r="E1518" s="10">
        <v>1529</v>
      </c>
      <c r="F1518">
        <v>0.61803872323710329</v>
      </c>
      <c r="G1518" s="10">
        <v>0.89800000000000002</v>
      </c>
    </row>
    <row r="1519" spans="5:7" x14ac:dyDescent="0.3">
      <c r="E1519" s="10">
        <v>1530</v>
      </c>
      <c r="F1519">
        <v>0.87403874447366325</v>
      </c>
      <c r="G1519" s="10">
        <v>0.72199999999999998</v>
      </c>
    </row>
    <row r="1520" spans="5:7" x14ac:dyDescent="0.3">
      <c r="E1520" s="10">
        <v>1531</v>
      </c>
      <c r="F1520">
        <v>2.0806283791440396</v>
      </c>
      <c r="G1520" s="10">
        <v>0.83499999999999996</v>
      </c>
    </row>
    <row r="1521" spans="5:7" x14ac:dyDescent="0.3">
      <c r="E1521" s="10">
        <v>1532</v>
      </c>
      <c r="F1521">
        <v>0.61803872323710329</v>
      </c>
      <c r="G1521" s="10">
        <v>0.80200000000000005</v>
      </c>
    </row>
    <row r="1522" spans="5:7" x14ac:dyDescent="0.3">
      <c r="E1522" s="10">
        <v>1534</v>
      </c>
      <c r="F1522">
        <v>3.9250730555360964</v>
      </c>
      <c r="G1522" s="10">
        <v>0.624</v>
      </c>
    </row>
    <row r="1523" spans="5:7" x14ac:dyDescent="0.3">
      <c r="E1523" s="10">
        <v>1535</v>
      </c>
      <c r="F1523">
        <v>0.7136496464611084</v>
      </c>
      <c r="G1523" s="10">
        <v>0.80900000000000005</v>
      </c>
    </row>
    <row r="1524" spans="5:7" x14ac:dyDescent="0.3">
      <c r="E1524" s="10">
        <v>1536</v>
      </c>
      <c r="F1524">
        <v>1.85411616971131</v>
      </c>
      <c r="G1524" s="10">
        <v>0.72899999999999998</v>
      </c>
    </row>
    <row r="1525" spans="5:7" x14ac:dyDescent="0.3">
      <c r="E1525" s="10">
        <v>1537</v>
      </c>
      <c r="F1525">
        <v>0.50462650440403201</v>
      </c>
      <c r="G1525" s="10">
        <v>0.72299999999999998</v>
      </c>
    </row>
    <row r="1526" spans="5:7" x14ac:dyDescent="0.3">
      <c r="E1526" s="10">
        <v>1538</v>
      </c>
      <c r="F1526">
        <v>0.87403874447366325</v>
      </c>
      <c r="G1526" s="10">
        <v>0.74</v>
      </c>
    </row>
    <row r="1527" spans="5:7" x14ac:dyDescent="0.3">
      <c r="E1527" s="10">
        <v>1539</v>
      </c>
      <c r="F1527">
        <v>3.4595450164017998</v>
      </c>
      <c r="G1527" s="10">
        <v>0.65</v>
      </c>
    </row>
    <row r="1528" spans="5:7" x14ac:dyDescent="0.3">
      <c r="E1528" s="10">
        <v>1540</v>
      </c>
      <c r="F1528">
        <v>0.50462650440403201</v>
      </c>
      <c r="G1528" s="10">
        <v>0.77900000000000003</v>
      </c>
    </row>
    <row r="1529" spans="5:7" x14ac:dyDescent="0.3">
      <c r="E1529" s="10">
        <v>1541</v>
      </c>
      <c r="F1529">
        <v>1.5957691216057308</v>
      </c>
      <c r="G1529" s="10">
        <v>0.90900000000000003</v>
      </c>
    </row>
    <row r="1530" spans="5:7" x14ac:dyDescent="0.3">
      <c r="E1530" s="10">
        <v>1542</v>
      </c>
      <c r="F1530">
        <v>2.3124891541124435</v>
      </c>
      <c r="G1530" s="10">
        <v>0.85399999999999998</v>
      </c>
    </row>
    <row r="1531" spans="5:7" x14ac:dyDescent="0.3">
      <c r="E1531" s="10">
        <v>1543</v>
      </c>
      <c r="F1531">
        <v>0.61803872323710329</v>
      </c>
      <c r="G1531" s="10">
        <v>0.6</v>
      </c>
    </row>
    <row r="1532" spans="5:7" x14ac:dyDescent="0.3">
      <c r="E1532" s="10">
        <v>1544</v>
      </c>
      <c r="F1532">
        <v>0.7136496464611084</v>
      </c>
      <c r="G1532" s="10">
        <v>0.90800000000000003</v>
      </c>
    </row>
    <row r="1533" spans="5:7" x14ac:dyDescent="0.3">
      <c r="E1533" s="10">
        <v>1546</v>
      </c>
      <c r="F1533">
        <v>2.4462677409178384</v>
      </c>
      <c r="G1533" s="10">
        <v>0.55100000000000005</v>
      </c>
    </row>
    <row r="1534" spans="5:7" x14ac:dyDescent="0.3">
      <c r="E1534" s="10">
        <v>1547</v>
      </c>
      <c r="F1534">
        <v>6.0660219949194216</v>
      </c>
      <c r="G1534" s="10">
        <v>0.84</v>
      </c>
    </row>
    <row r="1535" spans="5:7" x14ac:dyDescent="0.3">
      <c r="E1535" s="10">
        <v>1548</v>
      </c>
      <c r="F1535">
        <v>0.87403874447366325</v>
      </c>
      <c r="G1535" s="10">
        <v>0.84299999999999997</v>
      </c>
    </row>
    <row r="1536" spans="5:7" x14ac:dyDescent="0.3">
      <c r="E1536" s="10">
        <v>1549</v>
      </c>
      <c r="F1536">
        <v>0.61803872323710329</v>
      </c>
      <c r="G1536" s="10">
        <v>0.94399999999999995</v>
      </c>
    </row>
    <row r="1537" spans="5:7" x14ac:dyDescent="0.3">
      <c r="E1537" s="10">
        <v>1550</v>
      </c>
      <c r="F1537">
        <v>0.3568248232305542</v>
      </c>
      <c r="G1537" s="10">
        <v>0.496</v>
      </c>
    </row>
    <row r="1538" spans="5:7" x14ac:dyDescent="0.3">
      <c r="E1538" s="10">
        <v>1551</v>
      </c>
      <c r="F1538">
        <v>0.94406974388262965</v>
      </c>
      <c r="G1538" s="10">
        <v>0.79200000000000004</v>
      </c>
    </row>
    <row r="1539" spans="5:7" x14ac:dyDescent="0.3">
      <c r="E1539" s="10">
        <v>1552</v>
      </c>
      <c r="F1539">
        <v>0.87403874447366325</v>
      </c>
      <c r="G1539" s="10">
        <v>0.65700000000000003</v>
      </c>
    </row>
    <row r="1540" spans="5:7" x14ac:dyDescent="0.3">
      <c r="E1540" s="10">
        <v>1553</v>
      </c>
      <c r="F1540">
        <v>0.50462650440403201</v>
      </c>
      <c r="G1540" s="10">
        <v>0.97599999999999998</v>
      </c>
    </row>
    <row r="1541" spans="5:7" x14ac:dyDescent="0.3">
      <c r="E1541" s="10">
        <v>1554</v>
      </c>
      <c r="F1541">
        <v>0.79788456080286541</v>
      </c>
      <c r="G1541" s="10">
        <v>0.85699999999999998</v>
      </c>
    </row>
    <row r="1542" spans="5:7" x14ac:dyDescent="0.3">
      <c r="E1542" s="10">
        <v>1555</v>
      </c>
      <c r="F1542">
        <v>0.87403874447366325</v>
      </c>
      <c r="G1542" s="10">
        <v>0.90500000000000003</v>
      </c>
    </row>
    <row r="1543" spans="5:7" x14ac:dyDescent="0.3">
      <c r="E1543" s="10">
        <v>1556</v>
      </c>
      <c r="F1543">
        <v>1.7480774889473265</v>
      </c>
      <c r="G1543" s="10">
        <v>0.85799999999999998</v>
      </c>
    </row>
    <row r="1544" spans="5:7" x14ac:dyDescent="0.3">
      <c r="E1544" s="10">
        <v>1557</v>
      </c>
      <c r="F1544">
        <v>0.61803872323710329</v>
      </c>
      <c r="G1544" s="10">
        <v>0.94399999999999995</v>
      </c>
    </row>
    <row r="1545" spans="5:7" x14ac:dyDescent="0.3">
      <c r="E1545" s="10">
        <v>1558</v>
      </c>
      <c r="F1545">
        <v>3.9734330691124042</v>
      </c>
      <c r="G1545" s="10">
        <v>0.60099999999999998</v>
      </c>
    </row>
    <row r="1546" spans="5:7" x14ac:dyDescent="0.3">
      <c r="E1546" s="10">
        <v>1559</v>
      </c>
      <c r="F1546">
        <v>1.009253008808064</v>
      </c>
      <c r="G1546" s="10">
        <v>0.95</v>
      </c>
    </row>
    <row r="1547" spans="5:7" x14ac:dyDescent="0.3">
      <c r="E1547" s="10">
        <v>1560</v>
      </c>
      <c r="F1547">
        <v>3.7253605245148118</v>
      </c>
      <c r="G1547" s="10">
        <v>0.72799999999999998</v>
      </c>
    </row>
    <row r="1548" spans="5:7" x14ac:dyDescent="0.3">
      <c r="E1548" s="10">
        <v>1561</v>
      </c>
      <c r="F1548">
        <v>3.3473135487536019</v>
      </c>
      <c r="G1548" s="10">
        <v>0.82299999999999995</v>
      </c>
    </row>
    <row r="1549" spans="5:7" x14ac:dyDescent="0.3">
      <c r="E1549" s="10">
        <v>1562</v>
      </c>
      <c r="F1549">
        <v>0.50462650440403201</v>
      </c>
      <c r="G1549" s="10">
        <v>0.64300000000000002</v>
      </c>
    </row>
    <row r="1550" spans="5:7" x14ac:dyDescent="0.3">
      <c r="E1550" s="10">
        <v>1563</v>
      </c>
      <c r="F1550">
        <v>0.23981707661400448</v>
      </c>
      <c r="G1550" s="10">
        <v>1</v>
      </c>
    </row>
    <row r="1551" spans="5:7" x14ac:dyDescent="0.3">
      <c r="E1551" s="10">
        <v>1564</v>
      </c>
      <c r="F1551">
        <v>0.94406974388262965</v>
      </c>
      <c r="G1551" s="10">
        <v>0.71</v>
      </c>
    </row>
    <row r="1552" spans="5:7" x14ac:dyDescent="0.3">
      <c r="E1552" s="10">
        <v>1565</v>
      </c>
      <c r="F1552">
        <v>0.87403874447366325</v>
      </c>
      <c r="G1552" s="10">
        <v>0.72199999999999998</v>
      </c>
    </row>
    <row r="1553" spans="5:7" x14ac:dyDescent="0.3">
      <c r="E1553" s="10">
        <v>1566</v>
      </c>
      <c r="F1553">
        <v>5.033633572304379</v>
      </c>
      <c r="G1553" s="10">
        <v>0.69</v>
      </c>
    </row>
    <row r="1554" spans="5:7" x14ac:dyDescent="0.3">
      <c r="E1554" s="10">
        <v>1567</v>
      </c>
      <c r="F1554">
        <v>1.6736567743768009</v>
      </c>
      <c r="G1554" s="10">
        <v>0.68899999999999995</v>
      </c>
    </row>
    <row r="1555" spans="5:7" x14ac:dyDescent="0.3">
      <c r="E1555" s="10">
        <v>1568</v>
      </c>
      <c r="F1555">
        <v>0.50462650440403201</v>
      </c>
      <c r="G1555" s="10">
        <v>0.77900000000000003</v>
      </c>
    </row>
    <row r="1556" spans="5:7" x14ac:dyDescent="0.3">
      <c r="E1556" s="10">
        <v>1569</v>
      </c>
      <c r="F1556">
        <v>1.5138795132120959</v>
      </c>
      <c r="G1556" s="10">
        <v>0.59299999999999997</v>
      </c>
    </row>
    <row r="1557" spans="5:7" x14ac:dyDescent="0.3">
      <c r="E1557" s="10">
        <v>1570</v>
      </c>
      <c r="F1557">
        <v>0.3568248232305542</v>
      </c>
      <c r="G1557" s="10">
        <v>0.88400000000000001</v>
      </c>
    </row>
    <row r="1558" spans="5:7" x14ac:dyDescent="0.3">
      <c r="E1558" s="10">
        <v>1571</v>
      </c>
      <c r="F1558">
        <v>2.763953195770684</v>
      </c>
      <c r="G1558" s="10">
        <v>0.80300000000000005</v>
      </c>
    </row>
    <row r="1559" spans="5:7" x14ac:dyDescent="0.3">
      <c r="E1559" s="10">
        <v>1572</v>
      </c>
      <c r="F1559">
        <v>1.7112717355495808</v>
      </c>
      <c r="G1559" s="10">
        <v>0.71299999999999997</v>
      </c>
    </row>
    <row r="1560" spans="5:7" x14ac:dyDescent="0.3">
      <c r="E1560" s="10">
        <v>1573</v>
      </c>
      <c r="F1560">
        <v>0.50462650440403201</v>
      </c>
      <c r="G1560" s="10">
        <v>1</v>
      </c>
    </row>
    <row r="1561" spans="5:7" x14ac:dyDescent="0.3">
      <c r="E1561" s="10">
        <v>1574</v>
      </c>
      <c r="F1561">
        <v>8.4213682167299027</v>
      </c>
      <c r="G1561" s="10">
        <v>0.22500000000000001</v>
      </c>
    </row>
    <row r="1562" spans="5:7" x14ac:dyDescent="0.3">
      <c r="E1562" s="10">
        <v>1575</v>
      </c>
      <c r="F1562">
        <v>0.3568248232305542</v>
      </c>
      <c r="G1562" s="10">
        <v>0.72599999999999998</v>
      </c>
    </row>
    <row r="1563" spans="5:7" x14ac:dyDescent="0.3">
      <c r="E1563" s="10">
        <v>1576</v>
      </c>
      <c r="F1563">
        <v>10.769963905481454</v>
      </c>
      <c r="G1563" s="10">
        <v>0.624</v>
      </c>
    </row>
    <row r="1564" spans="5:7" x14ac:dyDescent="0.3">
      <c r="E1564" s="10">
        <v>1577</v>
      </c>
      <c r="F1564">
        <v>3.3090572803628526</v>
      </c>
      <c r="G1564" s="10">
        <v>0.76700000000000002</v>
      </c>
    </row>
    <row r="1565" spans="5:7" x14ac:dyDescent="0.3">
      <c r="E1565" s="10">
        <v>1578</v>
      </c>
      <c r="F1565">
        <v>1.4272992929222168</v>
      </c>
      <c r="G1565" s="10">
        <v>0.83299999999999996</v>
      </c>
    </row>
    <row r="1566" spans="5:7" x14ac:dyDescent="0.3">
      <c r="E1566" s="10">
        <v>1579</v>
      </c>
      <c r="F1566">
        <v>10.054611869782539</v>
      </c>
      <c r="G1566" s="10">
        <v>0.60799999999999998</v>
      </c>
    </row>
    <row r="1567" spans="5:7" x14ac:dyDescent="0.3">
      <c r="E1567" s="10">
        <v>1580</v>
      </c>
      <c r="F1567">
        <v>1.9215604803731712</v>
      </c>
      <c r="G1567" s="10">
        <v>0.70799999999999996</v>
      </c>
    </row>
    <row r="1568" spans="5:7" x14ac:dyDescent="0.3">
      <c r="E1568" s="10">
        <v>1581</v>
      </c>
      <c r="F1568">
        <v>1.7112717355495808</v>
      </c>
      <c r="G1568" s="10">
        <v>0.83799999999999997</v>
      </c>
    </row>
    <row r="1569" spans="5:7" x14ac:dyDescent="0.3">
      <c r="E1569" s="10">
        <v>1582</v>
      </c>
      <c r="F1569">
        <v>1.1834540545406396</v>
      </c>
      <c r="G1569" s="10">
        <v>0.72099999999999997</v>
      </c>
    </row>
    <row r="1570" spans="5:7" x14ac:dyDescent="0.3">
      <c r="E1570" s="10">
        <v>1583</v>
      </c>
      <c r="F1570">
        <v>0.50462650440403201</v>
      </c>
      <c r="G1570" s="10">
        <v>0.69399999999999995</v>
      </c>
    </row>
    <row r="1571" spans="5:7" x14ac:dyDescent="0.3">
      <c r="E1571" s="10">
        <v>1584</v>
      </c>
      <c r="F1571">
        <v>0.3568248232305542</v>
      </c>
      <c r="G1571" s="10">
        <v>0.8</v>
      </c>
    </row>
    <row r="1572" spans="5:7" x14ac:dyDescent="0.3">
      <c r="E1572" s="10">
        <v>1585</v>
      </c>
      <c r="F1572">
        <v>1.2360774464742066</v>
      </c>
      <c r="G1572" s="10">
        <v>0.88900000000000001</v>
      </c>
    </row>
    <row r="1573" spans="5:7" x14ac:dyDescent="0.3">
      <c r="E1573" s="10">
        <v>1586</v>
      </c>
      <c r="F1573">
        <v>0.79788456080286541</v>
      </c>
      <c r="G1573" s="10">
        <v>0.76200000000000001</v>
      </c>
    </row>
    <row r="1574" spans="5:7" x14ac:dyDescent="0.3">
      <c r="E1574" s="10">
        <v>1588</v>
      </c>
      <c r="F1574">
        <v>0.50462650440403201</v>
      </c>
      <c r="G1574" s="10">
        <v>0.97599999999999998</v>
      </c>
    </row>
    <row r="1575" spans="5:7" x14ac:dyDescent="0.3">
      <c r="E1575" s="10">
        <v>1589</v>
      </c>
      <c r="F1575">
        <v>9.5145852053923008</v>
      </c>
      <c r="G1575" s="10">
        <v>0.50800000000000001</v>
      </c>
    </row>
    <row r="1576" spans="5:7" x14ac:dyDescent="0.3">
      <c r="E1576" s="10">
        <v>1590</v>
      </c>
      <c r="F1576">
        <v>1.1283791670955126</v>
      </c>
      <c r="G1576" s="10">
        <v>0.85699999999999998</v>
      </c>
    </row>
    <row r="1577" spans="5:7" x14ac:dyDescent="0.3">
      <c r="E1577" s="10">
        <v>1591</v>
      </c>
      <c r="F1577">
        <v>1.4272992929222168</v>
      </c>
      <c r="G1577" s="10">
        <v>0.753</v>
      </c>
    </row>
    <row r="1578" spans="5:7" x14ac:dyDescent="0.3">
      <c r="E1578" s="10">
        <v>1592</v>
      </c>
      <c r="F1578">
        <v>2.0806283791440396</v>
      </c>
      <c r="G1578" s="10">
        <v>0.753</v>
      </c>
    </row>
    <row r="1579" spans="5:7" x14ac:dyDescent="0.3">
      <c r="E1579" s="10">
        <v>1593</v>
      </c>
      <c r="F1579">
        <v>0.50462650440403201</v>
      </c>
      <c r="G1579" s="10">
        <v>0.86899999999999999</v>
      </c>
    </row>
    <row r="1580" spans="5:7" x14ac:dyDescent="0.3">
      <c r="E1580" s="10">
        <v>1594</v>
      </c>
      <c r="F1580">
        <v>6.2926742996331511</v>
      </c>
      <c r="G1580" s="10">
        <v>0.39500000000000002</v>
      </c>
    </row>
    <row r="1581" spans="5:7" x14ac:dyDescent="0.3">
      <c r="E1581" s="10">
        <v>1595</v>
      </c>
      <c r="F1581">
        <v>1.6351767622932518</v>
      </c>
      <c r="G1581" s="10">
        <v>0.64</v>
      </c>
    </row>
    <row r="1582" spans="5:7" x14ac:dyDescent="0.3">
      <c r="E1582" s="10">
        <v>1596</v>
      </c>
      <c r="F1582">
        <v>2.4201036973199614</v>
      </c>
      <c r="G1582" s="10">
        <v>0.56999999999999995</v>
      </c>
    </row>
    <row r="1583" spans="5:7" x14ac:dyDescent="0.3">
      <c r="E1583" s="10">
        <v>1597</v>
      </c>
      <c r="F1583">
        <v>1.7841241161527712</v>
      </c>
      <c r="G1583" s="10">
        <v>0.88200000000000001</v>
      </c>
    </row>
    <row r="1584" spans="5:7" x14ac:dyDescent="0.3">
      <c r="E1584" s="10">
        <v>1598</v>
      </c>
      <c r="F1584">
        <v>1.4712264360219256</v>
      </c>
      <c r="G1584" s="10">
        <v>0.76200000000000001</v>
      </c>
    </row>
    <row r="1585" spans="5:7" x14ac:dyDescent="0.3">
      <c r="E1585" s="10">
        <v>1599</v>
      </c>
      <c r="F1585">
        <v>1.009253008808064</v>
      </c>
      <c r="G1585" s="10">
        <v>0.47499999999999998</v>
      </c>
    </row>
    <row r="1586" spans="5:7" x14ac:dyDescent="0.3">
      <c r="E1586" s="10">
        <v>1600</v>
      </c>
      <c r="F1586">
        <v>0.3568248232305542</v>
      </c>
      <c r="G1586" s="10">
        <v>1</v>
      </c>
    </row>
    <row r="1587" spans="5:7" x14ac:dyDescent="0.3">
      <c r="E1587" s="10">
        <v>1601</v>
      </c>
      <c r="F1587">
        <v>0.7136496464611084</v>
      </c>
      <c r="G1587" s="10">
        <v>0.77200000000000002</v>
      </c>
    </row>
    <row r="1588" spans="5:7" x14ac:dyDescent="0.3">
      <c r="E1588" s="10">
        <v>1602</v>
      </c>
      <c r="F1588">
        <v>0.61803872323710329</v>
      </c>
      <c r="G1588" s="10">
        <v>1</v>
      </c>
    </row>
    <row r="1589" spans="5:7" x14ac:dyDescent="0.3">
      <c r="E1589" s="10">
        <v>1603</v>
      </c>
      <c r="F1589">
        <v>2.7868909599918852</v>
      </c>
      <c r="G1589" s="10">
        <v>0.624</v>
      </c>
    </row>
    <row r="1590" spans="5:7" x14ac:dyDescent="0.3">
      <c r="E1590" s="10">
        <v>1604</v>
      </c>
      <c r="F1590">
        <v>0.79788456080286541</v>
      </c>
      <c r="G1590" s="10">
        <v>0.81100000000000005</v>
      </c>
    </row>
    <row r="1591" spans="5:7" x14ac:dyDescent="0.3">
      <c r="E1591" s="10">
        <v>1605</v>
      </c>
      <c r="F1591">
        <v>1.9544100476116797</v>
      </c>
      <c r="G1591" s="10">
        <v>0.81599999999999995</v>
      </c>
    </row>
    <row r="1592" spans="5:7" x14ac:dyDescent="0.3">
      <c r="E1592" s="10">
        <v>1606</v>
      </c>
      <c r="F1592">
        <v>4.2520585056228128</v>
      </c>
      <c r="G1592" s="10">
        <v>0.80800000000000005</v>
      </c>
    </row>
    <row r="1593" spans="5:7" x14ac:dyDescent="0.3">
      <c r="E1593" s="10">
        <v>1607</v>
      </c>
      <c r="F1593">
        <v>3.4038918691829769</v>
      </c>
      <c r="G1593" s="10">
        <v>0.46400000000000002</v>
      </c>
    </row>
    <row r="1594" spans="5:7" x14ac:dyDescent="0.3">
      <c r="E1594" s="10">
        <v>1608</v>
      </c>
      <c r="F1594">
        <v>1.009253008808064</v>
      </c>
      <c r="G1594" s="10">
        <v>0.89900000000000002</v>
      </c>
    </row>
    <row r="1595" spans="5:7" x14ac:dyDescent="0.3">
      <c r="E1595" s="10">
        <v>1610</v>
      </c>
      <c r="F1595">
        <v>0.79788456080286541</v>
      </c>
      <c r="G1595" s="10">
        <v>0.90700000000000003</v>
      </c>
    </row>
    <row r="1596" spans="5:7" x14ac:dyDescent="0.3">
      <c r="E1596" s="10">
        <v>1611</v>
      </c>
      <c r="F1596">
        <v>0.7136496464611084</v>
      </c>
      <c r="G1596" s="10">
        <v>0.8</v>
      </c>
    </row>
    <row r="1597" spans="5:7" x14ac:dyDescent="0.3">
      <c r="E1597" s="10">
        <v>1612</v>
      </c>
      <c r="F1597">
        <v>1.9215604803731712</v>
      </c>
      <c r="G1597" s="10">
        <v>0.86</v>
      </c>
    </row>
    <row r="1598" spans="5:7" x14ac:dyDescent="0.3">
      <c r="E1598" s="10">
        <v>1613</v>
      </c>
      <c r="F1598">
        <v>0.50462650440403201</v>
      </c>
      <c r="G1598" s="10">
        <v>0.88</v>
      </c>
    </row>
    <row r="1599" spans="5:7" x14ac:dyDescent="0.3">
      <c r="E1599" s="10">
        <v>1614</v>
      </c>
      <c r="F1599">
        <v>1.1283791670955126</v>
      </c>
      <c r="G1599" s="10">
        <v>0.77900000000000003</v>
      </c>
    </row>
    <row r="1600" spans="5:7" x14ac:dyDescent="0.3">
      <c r="E1600" s="10">
        <v>1615</v>
      </c>
      <c r="F1600">
        <v>1.2360774464742066</v>
      </c>
      <c r="G1600" s="10">
        <v>0.92300000000000004</v>
      </c>
    </row>
  </sheetData>
  <mergeCells count="6">
    <mergeCell ref="Q2:S2"/>
    <mergeCell ref="B2:D2"/>
    <mergeCell ref="E2:G2"/>
    <mergeCell ref="H2:J2"/>
    <mergeCell ref="K2:M2"/>
    <mergeCell ref="N2:P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A89E-3D4B-4C6B-98BE-670122D3A1C8}">
  <sheetPr>
    <tabColor theme="7" tint="0.79998168889431442"/>
  </sheetPr>
  <dimension ref="A1:AF1797"/>
  <sheetViews>
    <sheetView zoomScale="80" zoomScaleNormal="80" workbookViewId="0">
      <selection activeCell="C9" sqref="C9"/>
    </sheetView>
  </sheetViews>
  <sheetFormatPr defaultRowHeight="14.4" x14ac:dyDescent="0.3"/>
  <cols>
    <col min="1" max="1" width="12.21875" style="10" customWidth="1"/>
    <col min="2" max="2" width="11.6640625" style="10" customWidth="1"/>
    <col min="3" max="4" width="9.88671875" style="10" customWidth="1"/>
    <col min="5" max="7" width="8.88671875" style="10"/>
    <col min="8" max="8" width="10.77734375" style="10" customWidth="1"/>
    <col min="9" max="9" width="12.21875" bestFit="1" customWidth="1"/>
    <col min="10" max="10" width="10.77734375" customWidth="1"/>
    <col min="11" max="11" width="11.77734375" bestFit="1" customWidth="1"/>
    <col min="12" max="12" width="10.77734375" customWidth="1"/>
    <col min="13" max="15" width="8.88671875" style="10"/>
    <col min="16" max="16" width="18.21875" style="10" customWidth="1"/>
    <col min="17" max="17" width="11.77734375" style="10" customWidth="1"/>
    <col min="18" max="20" width="8.88671875" style="10"/>
    <col min="21" max="21" width="12.77734375" style="10" bestFit="1" customWidth="1"/>
    <col min="22" max="22" width="18.88671875" style="10" customWidth="1"/>
    <col min="23" max="23" width="8.88671875" style="10"/>
    <col min="24" max="24" width="19.44140625" style="10" customWidth="1"/>
    <col min="25" max="25" width="12.5546875" style="10" bestFit="1" customWidth="1"/>
    <col min="26" max="27" width="8.88671875" style="10"/>
    <col min="28" max="28" width="18.88671875" style="10" customWidth="1"/>
    <col min="29" max="29" width="8.88671875" style="10"/>
    <col min="30" max="30" width="7.5546875" style="10" bestFit="1" customWidth="1"/>
    <col min="31" max="31" width="12.6640625" style="10" customWidth="1"/>
    <col min="32" max="16384" width="8.88671875" style="10"/>
  </cols>
  <sheetData>
    <row r="1" spans="1:31" x14ac:dyDescent="0.3">
      <c r="A1" s="31" t="s">
        <v>0</v>
      </c>
    </row>
    <row r="2" spans="1:31" x14ac:dyDescent="0.3">
      <c r="A2" s="31" t="s">
        <v>35</v>
      </c>
    </row>
    <row r="3" spans="1:31" x14ac:dyDescent="0.3">
      <c r="A3" s="31"/>
      <c r="F3" s="8" t="s">
        <v>80</v>
      </c>
      <c r="G3" t="s">
        <v>81</v>
      </c>
      <c r="S3" s="10">
        <f>COUNTA(S8:S1603)</f>
        <v>1596</v>
      </c>
    </row>
    <row r="4" spans="1:31" x14ac:dyDescent="0.3">
      <c r="A4" s="189" t="s">
        <v>28</v>
      </c>
      <c r="B4" s="189"/>
      <c r="C4" s="189"/>
      <c r="D4" s="189"/>
      <c r="F4" s="189" t="s">
        <v>23</v>
      </c>
      <c r="G4" s="189"/>
      <c r="H4" s="189"/>
      <c r="I4" s="189"/>
      <c r="J4" s="189"/>
      <c r="K4" s="189"/>
      <c r="L4" s="189"/>
      <c r="N4" s="189" t="s">
        <v>22</v>
      </c>
      <c r="O4" s="189"/>
      <c r="P4" s="189"/>
      <c r="Q4" s="189"/>
      <c r="S4" s="189" t="s">
        <v>24</v>
      </c>
      <c r="T4" s="189"/>
      <c r="U4" s="189"/>
      <c r="V4" s="189"/>
      <c r="W4" s="31"/>
      <c r="X4" s="189" t="s">
        <v>25</v>
      </c>
      <c r="Y4" s="189"/>
      <c r="Z4" s="189"/>
      <c r="AA4" s="189"/>
      <c r="AB4" s="189"/>
      <c r="AD4" s="189" t="s">
        <v>18</v>
      </c>
      <c r="AE4" s="189"/>
    </row>
    <row r="5" spans="1:31" s="32" customFormat="1" x14ac:dyDescent="0.3">
      <c r="A5" s="192" t="s">
        <v>2</v>
      </c>
      <c r="B5" s="192" t="s">
        <v>3</v>
      </c>
      <c r="C5" s="192" t="s">
        <v>1</v>
      </c>
      <c r="D5" s="192" t="s">
        <v>17</v>
      </c>
      <c r="F5" s="192" t="s">
        <v>4</v>
      </c>
      <c r="G5" s="190" t="s">
        <v>5</v>
      </c>
      <c r="H5" s="190" t="s">
        <v>6</v>
      </c>
      <c r="I5" s="194" t="s">
        <v>44</v>
      </c>
      <c r="J5" s="196" t="s">
        <v>47</v>
      </c>
      <c r="K5" s="194" t="s">
        <v>45</v>
      </c>
      <c r="L5" s="194" t="s">
        <v>46</v>
      </c>
      <c r="N5" s="192" t="s">
        <v>4</v>
      </c>
      <c r="O5" s="192" t="s">
        <v>19</v>
      </c>
      <c r="P5" s="192" t="s">
        <v>7</v>
      </c>
      <c r="Q5" s="192" t="s">
        <v>20</v>
      </c>
      <c r="S5" s="192" t="s">
        <v>4</v>
      </c>
      <c r="T5" s="192" t="s">
        <v>8</v>
      </c>
      <c r="U5" s="192" t="s">
        <v>5</v>
      </c>
      <c r="V5" s="192" t="s">
        <v>9</v>
      </c>
      <c r="X5" s="192" t="s">
        <v>21</v>
      </c>
      <c r="Y5" s="190" t="s">
        <v>10</v>
      </c>
      <c r="Z5" s="190" t="s">
        <v>11</v>
      </c>
      <c r="AA5" s="190" t="s">
        <v>12</v>
      </c>
      <c r="AB5" s="192" t="s">
        <v>13</v>
      </c>
      <c r="AD5" s="192" t="s">
        <v>26</v>
      </c>
      <c r="AE5" s="192" t="s">
        <v>27</v>
      </c>
    </row>
    <row r="6" spans="1:31" s="32" customFormat="1" x14ac:dyDescent="0.3">
      <c r="A6" s="193"/>
      <c r="B6" s="193"/>
      <c r="C6" s="193"/>
      <c r="D6" s="193"/>
      <c r="F6" s="193"/>
      <c r="G6" s="191"/>
      <c r="H6" s="191"/>
      <c r="I6" s="195"/>
      <c r="J6" s="197"/>
      <c r="K6" s="195"/>
      <c r="L6" s="195"/>
      <c r="N6" s="193"/>
      <c r="O6" s="193"/>
      <c r="P6" s="193"/>
      <c r="Q6" s="193"/>
      <c r="S6" s="193"/>
      <c r="T6" s="193"/>
      <c r="U6" s="193"/>
      <c r="V6" s="193"/>
      <c r="X6" s="193"/>
      <c r="Y6" s="191"/>
      <c r="Z6" s="191"/>
      <c r="AA6" s="191"/>
      <c r="AB6" s="193"/>
      <c r="AD6" s="193"/>
      <c r="AE6" s="193"/>
    </row>
    <row r="7" spans="1:31" s="32" customFormat="1" ht="16.2" x14ac:dyDescent="0.3">
      <c r="A7" s="33" t="s">
        <v>33</v>
      </c>
      <c r="B7" s="33" t="s">
        <v>33</v>
      </c>
      <c r="C7" s="33" t="s">
        <v>33</v>
      </c>
      <c r="D7" s="33" t="s">
        <v>16</v>
      </c>
      <c r="F7" s="33" t="s">
        <v>16</v>
      </c>
      <c r="G7" s="33" t="s">
        <v>33</v>
      </c>
      <c r="H7" s="33" t="s">
        <v>33</v>
      </c>
      <c r="I7" s="65" t="s">
        <v>48</v>
      </c>
      <c r="J7" s="65" t="s">
        <v>48</v>
      </c>
      <c r="K7" s="65" t="s">
        <v>48</v>
      </c>
      <c r="L7" s="65" t="s">
        <v>48</v>
      </c>
      <c r="N7" s="96" t="s">
        <v>16</v>
      </c>
      <c r="O7" s="96" t="s">
        <v>16</v>
      </c>
      <c r="P7" s="96" t="s">
        <v>33</v>
      </c>
      <c r="Q7" s="96" t="s">
        <v>33</v>
      </c>
      <c r="S7" s="33" t="s">
        <v>16</v>
      </c>
      <c r="T7" s="33" t="s">
        <v>33</v>
      </c>
      <c r="U7" s="33" t="s">
        <v>34</v>
      </c>
      <c r="V7" s="33" t="s">
        <v>14</v>
      </c>
      <c r="X7" s="33" t="s">
        <v>14</v>
      </c>
      <c r="Y7" s="33" t="s">
        <v>16</v>
      </c>
      <c r="Z7" s="33" t="s">
        <v>16</v>
      </c>
      <c r="AA7" s="33" t="s">
        <v>16</v>
      </c>
      <c r="AB7" s="33" t="s">
        <v>16</v>
      </c>
      <c r="AD7" s="33" t="s">
        <v>14</v>
      </c>
      <c r="AE7" s="33" t="s">
        <v>16</v>
      </c>
    </row>
    <row r="8" spans="1:31" x14ac:dyDescent="0.3">
      <c r="A8" s="10">
        <v>892.94200000000001</v>
      </c>
      <c r="B8" s="12">
        <f>SUM(G8:G1623)-SUM(P8:P11)</f>
        <v>654.28780029999507</v>
      </c>
      <c r="C8" s="12">
        <f>A8-SUM(G8:G1623)</f>
        <v>238.4491997000049</v>
      </c>
      <c r="D8" s="12">
        <f>(C8/A8)*100</f>
        <v>26.703772439867862</v>
      </c>
      <c r="F8" s="8">
        <v>1</v>
      </c>
      <c r="G8" s="117">
        <v>0.221</v>
      </c>
      <c r="H8" s="8">
        <v>2.3039999999999998</v>
      </c>
      <c r="I8" s="8">
        <v>0.52300000000000002</v>
      </c>
      <c r="J8" s="8">
        <v>1.5029999999999999</v>
      </c>
      <c r="K8" s="8">
        <v>0.66600000000000004</v>
      </c>
      <c r="L8" s="8">
        <v>0.93200000000000005</v>
      </c>
      <c r="N8" s="108">
        <v>152</v>
      </c>
      <c r="O8" s="24">
        <v>7</v>
      </c>
      <c r="P8" s="24">
        <v>2.3E-2</v>
      </c>
      <c r="Q8" s="109">
        <v>26.239000000000001</v>
      </c>
      <c r="S8" s="10">
        <v>3</v>
      </c>
      <c r="T8" s="17">
        <v>36.435000000000002</v>
      </c>
      <c r="U8" s="17">
        <f t="shared" ref="U8:U39" si="0">T8*100</f>
        <v>3643.5</v>
      </c>
      <c r="V8" s="11">
        <f t="shared" ref="V8:V39" si="1">((U8/PI())^0.5)*2</f>
        <v>68.110559249227762</v>
      </c>
      <c r="X8">
        <v>92.932831420833622</v>
      </c>
      <c r="Y8" s="17">
        <f>TRUNC(X8,3)</f>
        <v>92.932000000000002</v>
      </c>
      <c r="Z8" s="10">
        <v>1</v>
      </c>
      <c r="AA8" s="10">
        <v>1</v>
      </c>
      <c r="AB8" s="10">
        <v>1</v>
      </c>
      <c r="AD8" s="10">
        <v>92.932000000000002</v>
      </c>
      <c r="AE8">
        <v>1</v>
      </c>
    </row>
    <row r="9" spans="1:31" x14ac:dyDescent="0.3">
      <c r="A9">
        <f>A8/10000</f>
        <v>8.9294200000000004E-2</v>
      </c>
      <c r="B9">
        <f>B8/10000</f>
        <v>6.5428780029999509E-2</v>
      </c>
      <c r="C9">
        <f>C8/10000</f>
        <v>2.3844919970000489E-2</v>
      </c>
      <c r="F9" s="8">
        <v>2</v>
      </c>
      <c r="G9" s="117">
        <v>4.7E-2</v>
      </c>
      <c r="H9" s="8">
        <v>1.0229999999999999</v>
      </c>
      <c r="I9" s="125">
        <v>0.56799999999999995</v>
      </c>
      <c r="J9" s="125">
        <v>2.871</v>
      </c>
      <c r="K9" s="125">
        <v>0.34799999999999998</v>
      </c>
      <c r="L9" s="125">
        <v>0.92600000000000005</v>
      </c>
      <c r="N9" s="108">
        <v>305</v>
      </c>
      <c r="O9" s="24">
        <v>8</v>
      </c>
      <c r="P9" s="24">
        <v>5.8000000000000003E-2</v>
      </c>
      <c r="Q9" s="109">
        <v>67.830999999999989</v>
      </c>
      <c r="S9" s="10">
        <v>4</v>
      </c>
      <c r="T9" s="17">
        <v>0.05</v>
      </c>
      <c r="U9" s="17">
        <f t="shared" si="0"/>
        <v>5</v>
      </c>
      <c r="V9" s="11">
        <f t="shared" si="1"/>
        <v>2.5231325220201604</v>
      </c>
      <c r="X9">
        <v>87.847778597949159</v>
      </c>
      <c r="Y9" s="17">
        <f t="shared" ref="Y9:Y72" si="2">TRUNC(X9,3)</f>
        <v>87.846999999999994</v>
      </c>
      <c r="Z9" s="10">
        <f>IF(Y9-Y8=0,Z8+Z$8,1)</f>
        <v>1</v>
      </c>
      <c r="AA9" s="10">
        <f>IF(Z9&lt;Z10,0,Z9)</f>
        <v>1</v>
      </c>
      <c r="AB9" s="10">
        <f>AB8+AA9</f>
        <v>2</v>
      </c>
      <c r="AD9" s="10">
        <v>87.846999999999994</v>
      </c>
      <c r="AE9">
        <v>2</v>
      </c>
    </row>
    <row r="10" spans="1:31" x14ac:dyDescent="0.3">
      <c r="A10" s="32"/>
      <c r="F10" s="10">
        <v>3</v>
      </c>
      <c r="G10" s="17">
        <v>36.435000000000002</v>
      </c>
      <c r="H10" s="10">
        <v>47.023000000000003</v>
      </c>
      <c r="I10" s="66">
        <v>0.20699999999999999</v>
      </c>
      <c r="J10" s="66">
        <v>3.2730000000000001</v>
      </c>
      <c r="K10" s="66">
        <v>0.30499999999999999</v>
      </c>
      <c r="L10" s="66">
        <v>0.83899999999999997</v>
      </c>
      <c r="N10" s="108">
        <v>1289</v>
      </c>
      <c r="O10" s="24">
        <v>13</v>
      </c>
      <c r="P10" s="24">
        <v>4.9000000000000002E-2</v>
      </c>
      <c r="Q10" s="109">
        <v>1.2170000000000001</v>
      </c>
      <c r="S10" s="10">
        <v>6</v>
      </c>
      <c r="T10" s="17">
        <v>4.0000000000000001E-3</v>
      </c>
      <c r="U10" s="17">
        <f t="shared" si="0"/>
        <v>0.4</v>
      </c>
      <c r="V10" s="11">
        <f t="shared" si="1"/>
        <v>0.7136496464611084</v>
      </c>
      <c r="X10">
        <v>68.110559249227762</v>
      </c>
      <c r="Y10" s="17">
        <f t="shared" si="2"/>
        <v>68.11</v>
      </c>
      <c r="Z10" s="10">
        <f t="shared" ref="Z10:Z73" si="3">IF(Y10-Y9=0,Z9+Z$8,1)</f>
        <v>1</v>
      </c>
      <c r="AA10" s="10">
        <f t="shared" ref="AA10:AA73" si="4">IF(Z10&lt;Z11,0,Z10)</f>
        <v>1</v>
      </c>
      <c r="AB10" s="10">
        <f t="shared" ref="AB10:AB73" si="5">AB9+AA10</f>
        <v>3</v>
      </c>
      <c r="AD10" s="10">
        <v>68.11</v>
      </c>
      <c r="AE10">
        <v>3</v>
      </c>
    </row>
    <row r="11" spans="1:31" x14ac:dyDescent="0.3">
      <c r="A11" s="8">
        <v>4</v>
      </c>
      <c r="B11" t="s">
        <v>29</v>
      </c>
      <c r="F11" s="10">
        <v>4</v>
      </c>
      <c r="G11" s="17">
        <v>0.05</v>
      </c>
      <c r="H11" s="10">
        <v>1.0289999999999999</v>
      </c>
      <c r="I11" s="66">
        <v>0.59199999999999997</v>
      </c>
      <c r="J11" s="66">
        <v>2.847</v>
      </c>
      <c r="K11" s="66">
        <v>0.35099999999999998</v>
      </c>
      <c r="L11" s="66">
        <v>0.91300000000000003</v>
      </c>
      <c r="N11" s="108">
        <v>1301</v>
      </c>
      <c r="O11" s="24">
        <v>14</v>
      </c>
      <c r="P11" s="24">
        <v>7.4999999999999997E-2</v>
      </c>
      <c r="Q11" s="109">
        <v>11.278</v>
      </c>
      <c r="S11" s="10">
        <v>7</v>
      </c>
      <c r="T11" s="17">
        <v>7.0000000000000001E-3</v>
      </c>
      <c r="U11" s="17">
        <f t="shared" si="0"/>
        <v>0.70000000000000007</v>
      </c>
      <c r="V11" s="11">
        <f t="shared" si="1"/>
        <v>0.94406974388262965</v>
      </c>
      <c r="X11">
        <v>67.951476871235613</v>
      </c>
      <c r="Y11" s="17">
        <f t="shared" si="2"/>
        <v>67.950999999999993</v>
      </c>
      <c r="Z11" s="10">
        <f t="shared" si="3"/>
        <v>1</v>
      </c>
      <c r="AA11" s="10">
        <f t="shared" si="4"/>
        <v>1</v>
      </c>
      <c r="AB11" s="10">
        <f t="shared" si="5"/>
        <v>4</v>
      </c>
      <c r="AD11" s="10">
        <v>67.950999999999993</v>
      </c>
      <c r="AE11">
        <v>4</v>
      </c>
    </row>
    <row r="12" spans="1:31" x14ac:dyDescent="0.3">
      <c r="F12" s="8">
        <v>5</v>
      </c>
      <c r="G12" s="117">
        <v>5.069</v>
      </c>
      <c r="H12" s="8">
        <v>10.87</v>
      </c>
      <c r="I12" s="128">
        <v>0.53900000000000003</v>
      </c>
      <c r="J12" s="128">
        <v>1.8029999999999999</v>
      </c>
      <c r="K12" s="128">
        <v>0.55500000000000005</v>
      </c>
      <c r="L12" s="128">
        <v>0.90400000000000003</v>
      </c>
      <c r="M12" s="8"/>
      <c r="N12" s="8"/>
      <c r="O12" s="8"/>
      <c r="P12" s="8"/>
      <c r="Q12" s="117"/>
      <c r="R12" s="8"/>
      <c r="S12" s="10">
        <v>8</v>
      </c>
      <c r="T12" s="17">
        <v>5.0000000000000001E-3</v>
      </c>
      <c r="U12" s="17">
        <f t="shared" si="0"/>
        <v>0.5</v>
      </c>
      <c r="V12" s="11">
        <f t="shared" si="1"/>
        <v>0.79788456080286541</v>
      </c>
      <c r="X12">
        <v>65.262860227299768</v>
      </c>
      <c r="Y12" s="17">
        <f t="shared" si="2"/>
        <v>65.262</v>
      </c>
      <c r="Z12" s="10">
        <f t="shared" si="3"/>
        <v>1</v>
      </c>
      <c r="AA12" s="10">
        <f t="shared" si="4"/>
        <v>1</v>
      </c>
      <c r="AB12" s="10">
        <f t="shared" si="5"/>
        <v>5</v>
      </c>
      <c r="AD12" s="10">
        <v>65.262</v>
      </c>
      <c r="AE12">
        <v>5</v>
      </c>
    </row>
    <row r="13" spans="1:31" x14ac:dyDescent="0.3">
      <c r="A13" s="1" t="s">
        <v>52</v>
      </c>
      <c r="F13" s="10">
        <v>6</v>
      </c>
      <c r="G13" s="17">
        <v>4.0000000000000001E-3</v>
      </c>
      <c r="H13" s="10">
        <v>0.21199999999999999</v>
      </c>
      <c r="I13" s="10">
        <v>1</v>
      </c>
      <c r="J13" s="10">
        <v>1.252</v>
      </c>
      <c r="K13" s="10">
        <v>0.79800000000000004</v>
      </c>
      <c r="L13" s="10">
        <v>0.90600000000000003</v>
      </c>
      <c r="Q13" s="17"/>
      <c r="S13" s="10">
        <v>9</v>
      </c>
      <c r="T13" s="17">
        <v>0.35099999999999998</v>
      </c>
      <c r="U13" s="17">
        <f t="shared" si="0"/>
        <v>35.099999999999994</v>
      </c>
      <c r="V13" s="11">
        <f t="shared" si="1"/>
        <v>6.6851109205610202</v>
      </c>
      <c r="X13">
        <v>59.289856291437502</v>
      </c>
      <c r="Y13" s="17">
        <f t="shared" si="2"/>
        <v>59.289000000000001</v>
      </c>
      <c r="Z13" s="10">
        <f t="shared" si="3"/>
        <v>1</v>
      </c>
      <c r="AA13" s="10">
        <f t="shared" si="4"/>
        <v>1</v>
      </c>
      <c r="AB13" s="10">
        <f t="shared" si="5"/>
        <v>6</v>
      </c>
      <c r="AD13" s="10">
        <v>59.289000000000001</v>
      </c>
      <c r="AE13">
        <v>6</v>
      </c>
    </row>
    <row r="14" spans="1:31" x14ac:dyDescent="0.3">
      <c r="A14" s="1" t="s">
        <v>51</v>
      </c>
      <c r="F14" s="10">
        <v>7</v>
      </c>
      <c r="G14" s="17">
        <v>7.0000000000000001E-3</v>
      </c>
      <c r="H14" s="10">
        <v>0.28899999999999998</v>
      </c>
      <c r="I14" s="10">
        <v>1</v>
      </c>
      <c r="J14" s="10">
        <v>1.169</v>
      </c>
      <c r="K14" s="10">
        <v>0.85599999999999998</v>
      </c>
      <c r="L14" s="10">
        <v>0.92</v>
      </c>
      <c r="Q14" s="17"/>
      <c r="S14" s="10">
        <v>10</v>
      </c>
      <c r="T14" s="17">
        <v>7.0000000000000001E-3</v>
      </c>
      <c r="U14" s="17">
        <f t="shared" si="0"/>
        <v>0.70000000000000007</v>
      </c>
      <c r="V14" s="11">
        <f t="shared" si="1"/>
        <v>0.94406974388262965</v>
      </c>
      <c r="X14">
        <v>57.800114545133852</v>
      </c>
      <c r="Y14" s="17">
        <f t="shared" si="2"/>
        <v>57.8</v>
      </c>
      <c r="Z14" s="10">
        <f t="shared" si="3"/>
        <v>1</v>
      </c>
      <c r="AA14" s="10">
        <f t="shared" si="4"/>
        <v>1</v>
      </c>
      <c r="AB14" s="10">
        <f t="shared" si="5"/>
        <v>7</v>
      </c>
      <c r="AD14" s="10">
        <v>57.8</v>
      </c>
      <c r="AE14">
        <v>7</v>
      </c>
    </row>
    <row r="15" spans="1:31" x14ac:dyDescent="0.3">
      <c r="A15" s="1" t="s">
        <v>50</v>
      </c>
      <c r="F15" s="10">
        <v>8</v>
      </c>
      <c r="G15" s="17">
        <v>5.0000000000000001E-3</v>
      </c>
      <c r="H15" s="10">
        <v>0.27500000000000002</v>
      </c>
      <c r="I15" s="10">
        <v>0.90300000000000002</v>
      </c>
      <c r="J15" s="10">
        <v>1.095</v>
      </c>
      <c r="K15" s="10">
        <v>0.91400000000000003</v>
      </c>
      <c r="L15" s="10">
        <v>0.84699999999999998</v>
      </c>
      <c r="Q15" s="17"/>
      <c r="S15" s="10">
        <v>11</v>
      </c>
      <c r="T15" s="17">
        <v>4.0000000000000001E-3</v>
      </c>
      <c r="U15" s="17">
        <f t="shared" si="0"/>
        <v>0.4</v>
      </c>
      <c r="V15" s="11">
        <f t="shared" si="1"/>
        <v>0.7136496464611084</v>
      </c>
      <c r="X15">
        <v>56.927819326006237</v>
      </c>
      <c r="Y15" s="17">
        <f t="shared" si="2"/>
        <v>56.927</v>
      </c>
      <c r="Z15" s="10">
        <f t="shared" si="3"/>
        <v>1</v>
      </c>
      <c r="AA15" s="10">
        <f t="shared" si="4"/>
        <v>1</v>
      </c>
      <c r="AB15" s="10">
        <f t="shared" si="5"/>
        <v>8</v>
      </c>
      <c r="AD15" s="10">
        <v>56.927</v>
      </c>
      <c r="AE15">
        <v>8</v>
      </c>
    </row>
    <row r="16" spans="1:31" x14ac:dyDescent="0.3">
      <c r="A16" s="1" t="s">
        <v>49</v>
      </c>
      <c r="F16" s="10">
        <v>9</v>
      </c>
      <c r="G16" s="17">
        <v>0.35099999999999998</v>
      </c>
      <c r="H16" s="10">
        <v>2.5070000000000001</v>
      </c>
      <c r="I16" s="10">
        <v>0.70199999999999996</v>
      </c>
      <c r="J16" s="10">
        <v>1.8759999999999999</v>
      </c>
      <c r="K16" s="10">
        <v>0.53300000000000003</v>
      </c>
      <c r="L16" s="10">
        <v>0.91400000000000003</v>
      </c>
      <c r="Q16" s="17"/>
      <c r="S16" s="10">
        <v>12</v>
      </c>
      <c r="T16" s="17">
        <v>1.0999999999999999E-2</v>
      </c>
      <c r="U16" s="17">
        <f t="shared" si="0"/>
        <v>1.0999999999999999</v>
      </c>
      <c r="V16" s="11">
        <f t="shared" si="1"/>
        <v>1.1834540545406396</v>
      </c>
      <c r="X16">
        <v>50.184338388446967</v>
      </c>
      <c r="Y16" s="17">
        <f t="shared" si="2"/>
        <v>50.183999999999997</v>
      </c>
      <c r="Z16" s="10">
        <f t="shared" si="3"/>
        <v>1</v>
      </c>
      <c r="AA16" s="10">
        <f t="shared" si="4"/>
        <v>1</v>
      </c>
      <c r="AB16" s="10">
        <f t="shared" si="5"/>
        <v>9</v>
      </c>
      <c r="AD16" s="10">
        <v>50.183999999999997</v>
      </c>
      <c r="AE16">
        <v>9</v>
      </c>
    </row>
    <row r="17" spans="6:32" x14ac:dyDescent="0.3">
      <c r="F17" s="10">
        <v>10</v>
      </c>
      <c r="G17" s="17">
        <v>7.0000000000000001E-3</v>
      </c>
      <c r="H17" s="10">
        <v>0.373</v>
      </c>
      <c r="I17" s="10">
        <v>0.626</v>
      </c>
      <c r="J17" s="10">
        <v>1.84</v>
      </c>
      <c r="K17" s="10">
        <v>0.54300000000000004</v>
      </c>
      <c r="L17" s="10">
        <v>0.79300000000000004</v>
      </c>
      <c r="S17" s="10">
        <v>13</v>
      </c>
      <c r="T17" s="17">
        <v>5.0000000000000001E-3</v>
      </c>
      <c r="U17" s="17">
        <f t="shared" si="0"/>
        <v>0.5</v>
      </c>
      <c r="V17" s="11">
        <f t="shared" si="1"/>
        <v>0.79788456080286541</v>
      </c>
      <c r="X17">
        <v>37.894057034742481</v>
      </c>
      <c r="Y17" s="17">
        <f t="shared" si="2"/>
        <v>37.893999999999998</v>
      </c>
      <c r="Z17" s="10">
        <f t="shared" si="3"/>
        <v>1</v>
      </c>
      <c r="AA17" s="10">
        <f t="shared" si="4"/>
        <v>1</v>
      </c>
      <c r="AB17" s="10">
        <f t="shared" si="5"/>
        <v>10</v>
      </c>
      <c r="AD17" s="10">
        <v>37.893999999999998</v>
      </c>
      <c r="AE17">
        <v>10</v>
      </c>
      <c r="AF17" s="10" t="s">
        <v>37</v>
      </c>
    </row>
    <row r="18" spans="6:32" x14ac:dyDescent="0.3">
      <c r="F18" s="10">
        <v>11</v>
      </c>
      <c r="G18" s="17">
        <v>4.0000000000000001E-3</v>
      </c>
      <c r="H18" s="10">
        <v>0.25</v>
      </c>
      <c r="I18" s="10">
        <v>0.72599999999999998</v>
      </c>
      <c r="J18" s="10">
        <v>3.0489999999999999</v>
      </c>
      <c r="K18" s="10">
        <v>0.32800000000000001</v>
      </c>
      <c r="L18" s="10">
        <v>0.84199999999999997</v>
      </c>
      <c r="S18" s="10">
        <v>14</v>
      </c>
      <c r="T18" s="17">
        <v>0.38200000000000001</v>
      </c>
      <c r="U18" s="17">
        <f t="shared" si="0"/>
        <v>38.200000000000003</v>
      </c>
      <c r="V18" s="11">
        <f t="shared" si="1"/>
        <v>6.9740770435150212</v>
      </c>
      <c r="X18">
        <v>34.508853156701655</v>
      </c>
      <c r="Y18" s="17">
        <f t="shared" si="2"/>
        <v>34.508000000000003</v>
      </c>
      <c r="Z18" s="10">
        <f t="shared" si="3"/>
        <v>1</v>
      </c>
      <c r="AA18" s="10">
        <f t="shared" si="4"/>
        <v>1</v>
      </c>
      <c r="AB18" s="10">
        <f t="shared" si="5"/>
        <v>11</v>
      </c>
      <c r="AD18" s="10">
        <v>34.508000000000003</v>
      </c>
      <c r="AE18">
        <v>11</v>
      </c>
    </row>
    <row r="19" spans="6:32" x14ac:dyDescent="0.3">
      <c r="F19" s="10">
        <v>12</v>
      </c>
      <c r="G19" s="17">
        <v>1.0999999999999999E-2</v>
      </c>
      <c r="H19" s="10">
        <v>0.4</v>
      </c>
      <c r="I19" s="10">
        <v>0.85</v>
      </c>
      <c r="J19" s="10">
        <v>1.4319999999999999</v>
      </c>
      <c r="K19" s="10">
        <v>0.69799999999999995</v>
      </c>
      <c r="L19" s="10">
        <v>0.88900000000000001</v>
      </c>
      <c r="S19" s="10">
        <v>15</v>
      </c>
      <c r="T19" s="17">
        <v>0.21099999999999999</v>
      </c>
      <c r="U19" s="17">
        <f t="shared" si="0"/>
        <v>21.099999999999998</v>
      </c>
      <c r="V19" s="11">
        <f t="shared" si="1"/>
        <v>5.183179949983594</v>
      </c>
      <c r="X19">
        <v>28.592780761486772</v>
      </c>
      <c r="Y19" s="17">
        <f t="shared" si="2"/>
        <v>28.591999999999999</v>
      </c>
      <c r="Z19" s="10">
        <f t="shared" si="3"/>
        <v>1</v>
      </c>
      <c r="AA19" s="10">
        <f t="shared" si="4"/>
        <v>1</v>
      </c>
      <c r="AB19" s="10">
        <f t="shared" si="5"/>
        <v>12</v>
      </c>
      <c r="AD19" s="10">
        <v>28.591999999999999</v>
      </c>
      <c r="AE19">
        <v>12</v>
      </c>
    </row>
    <row r="20" spans="6:32" x14ac:dyDescent="0.3">
      <c r="F20" s="10">
        <v>13</v>
      </c>
      <c r="G20" s="17">
        <v>5.0000000000000001E-3</v>
      </c>
      <c r="H20" s="10">
        <v>0.254</v>
      </c>
      <c r="I20" s="10">
        <v>0.90700000000000003</v>
      </c>
      <c r="J20" s="10">
        <v>1.276</v>
      </c>
      <c r="K20" s="10">
        <v>0.78400000000000003</v>
      </c>
      <c r="L20" s="10">
        <v>0.89900000000000002</v>
      </c>
      <c r="S20" s="10">
        <v>16</v>
      </c>
      <c r="T20" s="17">
        <v>1.6E-2</v>
      </c>
      <c r="U20" s="17">
        <f t="shared" si="0"/>
        <v>1.6</v>
      </c>
      <c r="V20" s="11">
        <f t="shared" si="1"/>
        <v>1.4272992929222168</v>
      </c>
      <c r="X20">
        <v>28.503581415245126</v>
      </c>
      <c r="Y20" s="17">
        <f t="shared" si="2"/>
        <v>28.503</v>
      </c>
      <c r="Z20" s="10">
        <f t="shared" si="3"/>
        <v>1</v>
      </c>
      <c r="AA20" s="10">
        <f t="shared" si="4"/>
        <v>1</v>
      </c>
      <c r="AB20" s="10">
        <f t="shared" si="5"/>
        <v>13</v>
      </c>
      <c r="AD20" s="10">
        <v>28.503</v>
      </c>
      <c r="AE20">
        <v>13</v>
      </c>
    </row>
    <row r="21" spans="6:32" x14ac:dyDescent="0.3">
      <c r="F21" s="10">
        <v>14</v>
      </c>
      <c r="G21" s="17">
        <v>0.38200000000000001</v>
      </c>
      <c r="H21" s="10">
        <v>2.839</v>
      </c>
      <c r="I21" s="10">
        <v>0.59599999999999997</v>
      </c>
      <c r="J21" s="10">
        <v>2.3889999999999998</v>
      </c>
      <c r="K21" s="10">
        <v>0.41899999999999998</v>
      </c>
      <c r="L21" s="10">
        <v>0.93100000000000005</v>
      </c>
      <c r="Q21" s="17"/>
      <c r="S21" s="10">
        <v>17</v>
      </c>
      <c r="T21" s="17">
        <v>6.0000000000000001E-3</v>
      </c>
      <c r="U21" s="17">
        <f t="shared" si="0"/>
        <v>0.6</v>
      </c>
      <c r="V21" s="11">
        <f t="shared" si="1"/>
        <v>0.87403874447366325</v>
      </c>
      <c r="X21">
        <v>26.306001075107577</v>
      </c>
      <c r="Y21" s="17">
        <f t="shared" si="2"/>
        <v>26.306000000000001</v>
      </c>
      <c r="Z21" s="10">
        <f t="shared" si="3"/>
        <v>1</v>
      </c>
      <c r="AA21" s="10">
        <f t="shared" si="4"/>
        <v>1</v>
      </c>
      <c r="AB21" s="10">
        <f t="shared" si="5"/>
        <v>14</v>
      </c>
      <c r="AD21" s="10">
        <v>26.306000000000001</v>
      </c>
      <c r="AE21">
        <v>14</v>
      </c>
    </row>
    <row r="22" spans="6:32" x14ac:dyDescent="0.3">
      <c r="F22" s="10">
        <v>15</v>
      </c>
      <c r="G22" s="17">
        <v>0.21099999999999999</v>
      </c>
      <c r="H22" s="10">
        <v>1.952</v>
      </c>
      <c r="I22" s="10">
        <v>0.69699999999999995</v>
      </c>
      <c r="J22" s="10">
        <v>1.5840000000000001</v>
      </c>
      <c r="K22" s="10">
        <v>0.63100000000000001</v>
      </c>
      <c r="L22" s="10">
        <v>0.92200000000000004</v>
      </c>
      <c r="P22" s="17"/>
      <c r="Q22" s="17"/>
      <c r="S22" s="10">
        <v>18</v>
      </c>
      <c r="T22" s="17">
        <v>0.153</v>
      </c>
      <c r="U22" s="17">
        <f t="shared" si="0"/>
        <v>15.299999999999999</v>
      </c>
      <c r="V22" s="11">
        <f t="shared" si="1"/>
        <v>4.4136793080657757</v>
      </c>
      <c r="X22">
        <v>24.755003390850785</v>
      </c>
      <c r="Y22" s="17">
        <f t="shared" si="2"/>
        <v>24.754999999999999</v>
      </c>
      <c r="Z22" s="10">
        <f t="shared" si="3"/>
        <v>1</v>
      </c>
      <c r="AA22" s="10">
        <f t="shared" si="4"/>
        <v>1</v>
      </c>
      <c r="AB22" s="10">
        <f t="shared" si="5"/>
        <v>15</v>
      </c>
      <c r="AD22" s="10">
        <v>24.754999999999999</v>
      </c>
      <c r="AE22">
        <v>15</v>
      </c>
    </row>
    <row r="23" spans="6:32" x14ac:dyDescent="0.3">
      <c r="F23" s="10">
        <v>16</v>
      </c>
      <c r="G23" s="17">
        <v>1.6E-2</v>
      </c>
      <c r="H23" s="10">
        <v>0.49399999999999999</v>
      </c>
      <c r="I23" s="10">
        <v>0.84399999999999997</v>
      </c>
      <c r="J23" s="10">
        <v>1.4670000000000001</v>
      </c>
      <c r="K23" s="10">
        <v>0.68200000000000005</v>
      </c>
      <c r="L23" s="10">
        <v>0.872</v>
      </c>
      <c r="P23" s="17"/>
      <c r="Q23" s="17"/>
      <c r="S23" s="10">
        <v>19</v>
      </c>
      <c r="T23" s="17">
        <v>8.0000000000000002E-3</v>
      </c>
      <c r="U23" s="17">
        <f t="shared" si="0"/>
        <v>0.8</v>
      </c>
      <c r="V23" s="11">
        <f t="shared" si="1"/>
        <v>1.009253008808064</v>
      </c>
      <c r="X23">
        <v>24.316505599592421</v>
      </c>
      <c r="Y23" s="17">
        <f t="shared" si="2"/>
        <v>24.315999999999999</v>
      </c>
      <c r="Z23" s="10">
        <f t="shared" si="3"/>
        <v>1</v>
      </c>
      <c r="AA23" s="10">
        <f t="shared" si="4"/>
        <v>1</v>
      </c>
      <c r="AB23" s="10">
        <f t="shared" si="5"/>
        <v>16</v>
      </c>
      <c r="AD23" s="10">
        <v>24.315999999999999</v>
      </c>
      <c r="AE23">
        <v>16</v>
      </c>
    </row>
    <row r="24" spans="6:32" x14ac:dyDescent="0.3">
      <c r="F24" s="10">
        <v>17</v>
      </c>
      <c r="G24" s="17">
        <v>6.0000000000000001E-3</v>
      </c>
      <c r="H24" s="10">
        <v>0.314</v>
      </c>
      <c r="I24" s="10">
        <v>0.77</v>
      </c>
      <c r="J24" s="10">
        <v>1.417</v>
      </c>
      <c r="K24" s="10">
        <v>0.70599999999999996</v>
      </c>
      <c r="L24" s="10">
        <v>0.85099999999999998</v>
      </c>
      <c r="P24" s="17"/>
      <c r="Q24" s="17"/>
      <c r="S24" s="10">
        <v>20</v>
      </c>
      <c r="T24" s="17">
        <v>1.0999999999999999E-2</v>
      </c>
      <c r="U24" s="17">
        <f t="shared" si="0"/>
        <v>1.0999999999999999</v>
      </c>
      <c r="V24" s="11">
        <f t="shared" si="1"/>
        <v>1.1834540545406396</v>
      </c>
      <c r="X24">
        <v>23.976397862229554</v>
      </c>
      <c r="Y24" s="17">
        <f t="shared" si="2"/>
        <v>23.975999999999999</v>
      </c>
      <c r="Z24" s="10">
        <f t="shared" si="3"/>
        <v>1</v>
      </c>
      <c r="AA24" s="10">
        <f t="shared" si="4"/>
        <v>1</v>
      </c>
      <c r="AB24" s="10">
        <f t="shared" si="5"/>
        <v>17</v>
      </c>
      <c r="AD24" s="10">
        <v>23.975999999999999</v>
      </c>
      <c r="AE24">
        <v>17</v>
      </c>
    </row>
    <row r="25" spans="6:32" x14ac:dyDescent="0.3">
      <c r="F25" s="10">
        <v>18</v>
      </c>
      <c r="G25" s="17">
        <v>0.153</v>
      </c>
      <c r="H25" s="10">
        <v>1.611</v>
      </c>
      <c r="I25" s="10">
        <v>0.74199999999999999</v>
      </c>
      <c r="J25" s="10">
        <v>1.5509999999999999</v>
      </c>
      <c r="K25" s="10">
        <v>0.64500000000000002</v>
      </c>
      <c r="L25" s="10">
        <v>0.92200000000000004</v>
      </c>
      <c r="P25" s="17"/>
      <c r="Q25" s="17"/>
      <c r="S25" s="10">
        <v>21</v>
      </c>
      <c r="T25" s="17">
        <v>2.8000000000000001E-2</v>
      </c>
      <c r="U25" s="17">
        <f t="shared" si="0"/>
        <v>2.8000000000000003</v>
      </c>
      <c r="V25" s="11">
        <f t="shared" si="1"/>
        <v>1.8881394877652593</v>
      </c>
      <c r="X25">
        <v>21.780933275879654</v>
      </c>
      <c r="Y25" s="17">
        <f t="shared" si="2"/>
        <v>21.78</v>
      </c>
      <c r="Z25" s="10">
        <f t="shared" si="3"/>
        <v>1</v>
      </c>
      <c r="AA25" s="10">
        <f t="shared" si="4"/>
        <v>1</v>
      </c>
      <c r="AB25" s="10">
        <f t="shared" si="5"/>
        <v>18</v>
      </c>
      <c r="AD25" s="10">
        <v>21.78</v>
      </c>
      <c r="AE25">
        <v>18</v>
      </c>
    </row>
    <row r="26" spans="6:32" x14ac:dyDescent="0.3">
      <c r="F26" s="10">
        <v>19</v>
      </c>
      <c r="G26" s="17">
        <v>8.0000000000000002E-3</v>
      </c>
      <c r="H26" s="10">
        <v>0.33100000000000002</v>
      </c>
      <c r="I26" s="10">
        <v>0.93300000000000005</v>
      </c>
      <c r="J26" s="10">
        <v>1.49</v>
      </c>
      <c r="K26" s="10">
        <v>0.67100000000000004</v>
      </c>
      <c r="L26" s="10">
        <v>0.91500000000000004</v>
      </c>
      <c r="P26" s="17"/>
      <c r="Q26" s="17"/>
      <c r="S26" s="10">
        <v>22</v>
      </c>
      <c r="T26" s="17">
        <v>8.4000000000000005E-2</v>
      </c>
      <c r="U26" s="17">
        <f t="shared" si="0"/>
        <v>8.4</v>
      </c>
      <c r="V26" s="11">
        <f t="shared" si="1"/>
        <v>3.2703535245865036</v>
      </c>
      <c r="X26">
        <v>21.179289213998612</v>
      </c>
      <c r="Y26" s="17">
        <f t="shared" si="2"/>
        <v>21.178999999999998</v>
      </c>
      <c r="Z26" s="10">
        <f t="shared" si="3"/>
        <v>1</v>
      </c>
      <c r="AA26" s="10">
        <f t="shared" si="4"/>
        <v>1</v>
      </c>
      <c r="AB26" s="10">
        <f t="shared" si="5"/>
        <v>19</v>
      </c>
      <c r="AD26" s="10">
        <v>21.178999999999998</v>
      </c>
      <c r="AE26">
        <v>19</v>
      </c>
    </row>
    <row r="27" spans="6:32" x14ac:dyDescent="0.3">
      <c r="F27" s="10">
        <v>20</v>
      </c>
      <c r="G27" s="17">
        <v>1.0999999999999999E-2</v>
      </c>
      <c r="H27" s="10">
        <v>0.51900000000000002</v>
      </c>
      <c r="I27" s="10">
        <v>0.52</v>
      </c>
      <c r="J27" s="10">
        <v>2.657</v>
      </c>
      <c r="K27" s="10">
        <v>0.376</v>
      </c>
      <c r="L27" s="10">
        <v>0.74</v>
      </c>
      <c r="P27" s="17"/>
      <c r="Q27" s="17"/>
      <c r="S27" s="10">
        <v>23</v>
      </c>
      <c r="T27" s="17">
        <v>3.6999999999999998E-2</v>
      </c>
      <c r="U27" s="17">
        <f t="shared" si="0"/>
        <v>3.6999999999999997</v>
      </c>
      <c r="V27" s="11">
        <f t="shared" si="1"/>
        <v>2.1704806646271009</v>
      </c>
      <c r="X27">
        <v>20.867389014906145</v>
      </c>
      <c r="Y27" s="17">
        <f t="shared" si="2"/>
        <v>20.867000000000001</v>
      </c>
      <c r="Z27" s="10">
        <f t="shared" si="3"/>
        <v>1</v>
      </c>
      <c r="AA27" s="10">
        <f t="shared" si="4"/>
        <v>1</v>
      </c>
      <c r="AB27" s="10">
        <f t="shared" si="5"/>
        <v>20</v>
      </c>
      <c r="AD27" s="10">
        <v>20.867000000000001</v>
      </c>
      <c r="AE27">
        <v>20</v>
      </c>
    </row>
    <row r="28" spans="6:32" x14ac:dyDescent="0.3">
      <c r="F28" s="10">
        <v>21</v>
      </c>
      <c r="G28" s="17">
        <v>2.8000000000000001E-2</v>
      </c>
      <c r="H28" s="10">
        <v>0.65900000000000003</v>
      </c>
      <c r="I28" s="10">
        <v>0.80600000000000005</v>
      </c>
      <c r="J28" s="10">
        <v>1.474</v>
      </c>
      <c r="K28" s="10">
        <v>0.67800000000000005</v>
      </c>
      <c r="L28" s="10">
        <v>0.92</v>
      </c>
      <c r="P28" s="17"/>
      <c r="Q28" s="17"/>
      <c r="S28" s="10">
        <v>24</v>
      </c>
      <c r="T28" s="17">
        <v>1.2999999999999999E-2</v>
      </c>
      <c r="U28" s="17">
        <f t="shared" si="0"/>
        <v>1.3</v>
      </c>
      <c r="V28" s="11">
        <f t="shared" si="1"/>
        <v>1.2865501965161374</v>
      </c>
      <c r="X28">
        <v>19.291654126230029</v>
      </c>
      <c r="Y28" s="17">
        <f t="shared" si="2"/>
        <v>19.291</v>
      </c>
      <c r="Z28" s="10">
        <f t="shared" si="3"/>
        <v>1</v>
      </c>
      <c r="AA28" s="10">
        <f t="shared" si="4"/>
        <v>1</v>
      </c>
      <c r="AB28" s="10">
        <f t="shared" si="5"/>
        <v>21</v>
      </c>
      <c r="AD28" s="10">
        <v>19.291</v>
      </c>
      <c r="AE28">
        <v>21</v>
      </c>
    </row>
    <row r="29" spans="6:32" x14ac:dyDescent="0.3">
      <c r="F29" s="10">
        <v>22</v>
      </c>
      <c r="G29" s="17">
        <v>8.4000000000000005E-2</v>
      </c>
      <c r="H29" s="10">
        <v>1.2</v>
      </c>
      <c r="I29" s="10">
        <v>0.73099999999999998</v>
      </c>
      <c r="J29" s="10">
        <v>1.825</v>
      </c>
      <c r="K29" s="10">
        <v>0.54800000000000004</v>
      </c>
      <c r="L29" s="10">
        <v>0.93100000000000005</v>
      </c>
      <c r="P29" s="17"/>
      <c r="Q29" s="17"/>
      <c r="S29" s="10">
        <v>25</v>
      </c>
      <c r="T29" s="17">
        <v>7.0000000000000001E-3</v>
      </c>
      <c r="U29" s="17">
        <f t="shared" si="0"/>
        <v>0.70000000000000007</v>
      </c>
      <c r="V29" s="11">
        <f t="shared" si="1"/>
        <v>0.94406974388262965</v>
      </c>
      <c r="X29">
        <v>18.952067844163853</v>
      </c>
      <c r="Y29" s="17">
        <f t="shared" si="2"/>
        <v>18.952000000000002</v>
      </c>
      <c r="Z29" s="10">
        <f t="shared" si="3"/>
        <v>1</v>
      </c>
      <c r="AA29" s="10">
        <f t="shared" si="4"/>
        <v>1</v>
      </c>
      <c r="AB29" s="10">
        <f t="shared" si="5"/>
        <v>22</v>
      </c>
      <c r="AD29" s="10">
        <v>18.952000000000002</v>
      </c>
      <c r="AE29">
        <v>22</v>
      </c>
    </row>
    <row r="30" spans="6:32" x14ac:dyDescent="0.3">
      <c r="F30" s="10">
        <v>23</v>
      </c>
      <c r="G30" s="17">
        <v>3.6999999999999998E-2</v>
      </c>
      <c r="H30" s="10">
        <v>0.79500000000000004</v>
      </c>
      <c r="I30" s="10">
        <v>0.746</v>
      </c>
      <c r="J30" s="10">
        <v>1.5569999999999999</v>
      </c>
      <c r="K30" s="10">
        <v>0.64200000000000002</v>
      </c>
      <c r="L30" s="10">
        <v>0.90100000000000002</v>
      </c>
      <c r="P30" s="17"/>
      <c r="Q30" s="17"/>
      <c r="S30" s="10">
        <v>27</v>
      </c>
      <c r="T30" s="17">
        <v>6.0000000000000001E-3</v>
      </c>
      <c r="U30" s="17">
        <f t="shared" si="0"/>
        <v>0.6</v>
      </c>
      <c r="V30" s="11">
        <f t="shared" si="1"/>
        <v>0.87403874447366325</v>
      </c>
      <c r="X30">
        <v>18.695032897264507</v>
      </c>
      <c r="Y30" s="17">
        <f t="shared" si="2"/>
        <v>18.695</v>
      </c>
      <c r="Z30" s="10">
        <f t="shared" si="3"/>
        <v>1</v>
      </c>
      <c r="AA30" s="10">
        <f t="shared" si="4"/>
        <v>1</v>
      </c>
      <c r="AB30" s="10">
        <f t="shared" si="5"/>
        <v>23</v>
      </c>
      <c r="AD30" s="10">
        <v>18.695</v>
      </c>
      <c r="AE30">
        <v>23</v>
      </c>
    </row>
    <row r="31" spans="6:32" x14ac:dyDescent="0.3">
      <c r="F31" s="10">
        <v>24</v>
      </c>
      <c r="G31" s="17">
        <v>1.2999999999999999E-2</v>
      </c>
      <c r="H31" s="10">
        <v>0.432</v>
      </c>
      <c r="I31" s="10">
        <v>0.872</v>
      </c>
      <c r="J31" s="10">
        <v>1.3149999999999999</v>
      </c>
      <c r="K31" s="10">
        <v>0.76</v>
      </c>
      <c r="L31" s="10">
        <v>0.90100000000000002</v>
      </c>
      <c r="P31" s="17"/>
      <c r="Q31" s="17"/>
      <c r="S31" s="10">
        <v>29</v>
      </c>
      <c r="T31" s="17">
        <v>3.1E-2</v>
      </c>
      <c r="U31" s="17">
        <f t="shared" si="0"/>
        <v>3.1</v>
      </c>
      <c r="V31" s="11">
        <f t="shared" si="1"/>
        <v>1.9867165345562021</v>
      </c>
      <c r="X31">
        <v>17.495336137220487</v>
      </c>
      <c r="Y31" s="17">
        <f t="shared" si="2"/>
        <v>17.495000000000001</v>
      </c>
      <c r="Z31" s="10">
        <f t="shared" si="3"/>
        <v>1</v>
      </c>
      <c r="AA31" s="10">
        <f t="shared" si="4"/>
        <v>1</v>
      </c>
      <c r="AB31" s="10">
        <f t="shared" si="5"/>
        <v>24</v>
      </c>
      <c r="AD31" s="10">
        <v>17.495000000000001</v>
      </c>
      <c r="AE31">
        <v>24</v>
      </c>
    </row>
    <row r="32" spans="6:32" x14ac:dyDescent="0.3">
      <c r="F32" s="10">
        <v>25</v>
      </c>
      <c r="G32" s="17">
        <v>7.0000000000000001E-3</v>
      </c>
      <c r="H32" s="10">
        <v>0.314</v>
      </c>
      <c r="I32" s="10">
        <v>0.84699999999999998</v>
      </c>
      <c r="J32" s="10">
        <v>1.262</v>
      </c>
      <c r="K32" s="10">
        <v>0.79200000000000004</v>
      </c>
      <c r="L32" s="10">
        <v>0.88</v>
      </c>
      <c r="P32" s="17"/>
      <c r="Q32" s="17"/>
      <c r="S32" s="10">
        <v>30</v>
      </c>
      <c r="T32" s="17">
        <v>0.11600000000000001</v>
      </c>
      <c r="U32" s="17">
        <f t="shared" si="0"/>
        <v>11.600000000000001</v>
      </c>
      <c r="V32" s="11">
        <f t="shared" si="1"/>
        <v>3.8431209607463424</v>
      </c>
      <c r="X32">
        <v>17.338161855051762</v>
      </c>
      <c r="Y32" s="17">
        <f t="shared" si="2"/>
        <v>17.338000000000001</v>
      </c>
      <c r="Z32" s="10">
        <f t="shared" si="3"/>
        <v>1</v>
      </c>
      <c r="AA32" s="10">
        <f t="shared" si="4"/>
        <v>1</v>
      </c>
      <c r="AB32" s="10">
        <f t="shared" si="5"/>
        <v>25</v>
      </c>
      <c r="AD32" s="10">
        <v>17.338000000000001</v>
      </c>
      <c r="AE32">
        <v>25</v>
      </c>
    </row>
    <row r="33" spans="6:31" x14ac:dyDescent="0.3">
      <c r="F33" s="8">
        <v>26</v>
      </c>
      <c r="G33" s="117">
        <v>26.597999999999999</v>
      </c>
      <c r="H33" s="8">
        <v>24.425999999999998</v>
      </c>
      <c r="I33" s="8">
        <v>0.56000000000000005</v>
      </c>
      <c r="J33" s="8">
        <v>1.532</v>
      </c>
      <c r="K33" s="8">
        <v>0.65300000000000002</v>
      </c>
      <c r="L33" s="8">
        <v>0.95599999999999996</v>
      </c>
      <c r="P33" s="17"/>
      <c r="Q33" s="17"/>
      <c r="S33" s="10">
        <v>31</v>
      </c>
      <c r="T33" s="17">
        <v>6.0000000000000001E-3</v>
      </c>
      <c r="U33" s="17">
        <f t="shared" si="0"/>
        <v>0.6</v>
      </c>
      <c r="V33" s="11">
        <f t="shared" si="1"/>
        <v>0.87403874447366325</v>
      </c>
      <c r="X33">
        <v>16.549133695530212</v>
      </c>
      <c r="Y33" s="17">
        <f t="shared" si="2"/>
        <v>16.548999999999999</v>
      </c>
      <c r="Z33" s="10">
        <f t="shared" si="3"/>
        <v>1</v>
      </c>
      <c r="AA33" s="10">
        <f t="shared" si="4"/>
        <v>1</v>
      </c>
      <c r="AB33" s="10">
        <f t="shared" si="5"/>
        <v>26</v>
      </c>
      <c r="AD33" s="10">
        <v>16.548999999999999</v>
      </c>
      <c r="AE33">
        <v>26</v>
      </c>
    </row>
    <row r="34" spans="6:31" x14ac:dyDescent="0.3">
      <c r="F34" s="10">
        <v>27</v>
      </c>
      <c r="G34" s="17">
        <v>6.0000000000000001E-3</v>
      </c>
      <c r="H34" s="10">
        <v>0.28199999999999997</v>
      </c>
      <c r="I34" s="10">
        <v>0.97599999999999998</v>
      </c>
      <c r="J34" s="10">
        <v>1.1040000000000001</v>
      </c>
      <c r="K34" s="10">
        <v>0.90600000000000003</v>
      </c>
      <c r="L34" s="10">
        <v>0.89100000000000001</v>
      </c>
      <c r="P34" s="17"/>
      <c r="Q34" s="17"/>
      <c r="S34" s="10">
        <v>32</v>
      </c>
      <c r="T34" s="17">
        <v>2E-3</v>
      </c>
      <c r="U34" s="17">
        <f t="shared" si="0"/>
        <v>0.2</v>
      </c>
      <c r="V34" s="11">
        <f t="shared" si="1"/>
        <v>0.50462650440403201</v>
      </c>
      <c r="X34">
        <v>16.053151835524293</v>
      </c>
      <c r="Y34" s="17">
        <f t="shared" si="2"/>
        <v>16.053000000000001</v>
      </c>
      <c r="Z34" s="10">
        <f t="shared" si="3"/>
        <v>1</v>
      </c>
      <c r="AA34" s="10">
        <f t="shared" si="4"/>
        <v>1</v>
      </c>
      <c r="AB34" s="10">
        <f t="shared" si="5"/>
        <v>27</v>
      </c>
      <c r="AD34" s="10">
        <v>16.053000000000001</v>
      </c>
      <c r="AE34">
        <v>27</v>
      </c>
    </row>
    <row r="35" spans="6:31" x14ac:dyDescent="0.3">
      <c r="F35" s="8">
        <v>28</v>
      </c>
      <c r="G35" s="117">
        <v>0.52900000000000003</v>
      </c>
      <c r="H35" s="8">
        <v>3.4049999999999998</v>
      </c>
      <c r="I35" s="8">
        <v>0.57299999999999995</v>
      </c>
      <c r="J35" s="8">
        <v>2.996</v>
      </c>
      <c r="K35" s="8">
        <v>0.33400000000000002</v>
      </c>
      <c r="L35" s="8">
        <v>0.92800000000000005</v>
      </c>
      <c r="P35" s="17"/>
      <c r="Q35" s="17"/>
      <c r="S35" s="10">
        <v>33</v>
      </c>
      <c r="T35" s="17">
        <v>1.0999999999999999E-2</v>
      </c>
      <c r="U35" s="17">
        <f t="shared" si="0"/>
        <v>1.0999999999999999</v>
      </c>
      <c r="V35" s="11">
        <f t="shared" si="1"/>
        <v>1.1834540545406396</v>
      </c>
      <c r="X35">
        <v>16.005492694719358</v>
      </c>
      <c r="Y35" s="17">
        <f t="shared" si="2"/>
        <v>16.004999999999999</v>
      </c>
      <c r="Z35" s="10">
        <f t="shared" si="3"/>
        <v>1</v>
      </c>
      <c r="AA35" s="10">
        <f t="shared" si="4"/>
        <v>1</v>
      </c>
      <c r="AB35" s="10">
        <f t="shared" si="5"/>
        <v>28</v>
      </c>
      <c r="AD35" s="10">
        <v>16.004999999999999</v>
      </c>
      <c r="AE35">
        <v>28</v>
      </c>
    </row>
    <row r="36" spans="6:31" x14ac:dyDescent="0.3">
      <c r="F36" s="10">
        <v>29</v>
      </c>
      <c r="G36" s="17">
        <v>3.1E-2</v>
      </c>
      <c r="H36" s="10">
        <v>0.69699999999999995</v>
      </c>
      <c r="I36" s="10">
        <v>0.79200000000000004</v>
      </c>
      <c r="J36" s="10">
        <v>1.5740000000000001</v>
      </c>
      <c r="K36" s="10">
        <v>0.63500000000000001</v>
      </c>
      <c r="L36" s="10">
        <v>0.91200000000000003</v>
      </c>
      <c r="P36" s="17"/>
      <c r="Q36" s="17"/>
      <c r="S36" s="10">
        <v>34</v>
      </c>
      <c r="T36" s="17">
        <v>2.7E-2</v>
      </c>
      <c r="U36" s="17">
        <f t="shared" si="0"/>
        <v>2.7</v>
      </c>
      <c r="V36" s="11">
        <f t="shared" si="1"/>
        <v>1.85411616971131</v>
      </c>
      <c r="X36">
        <v>16.001514692248396</v>
      </c>
      <c r="Y36" s="17">
        <f t="shared" si="2"/>
        <v>16.001000000000001</v>
      </c>
      <c r="Z36" s="10">
        <f t="shared" si="3"/>
        <v>1</v>
      </c>
      <c r="AA36" s="10">
        <f t="shared" si="4"/>
        <v>1</v>
      </c>
      <c r="AB36" s="10">
        <f t="shared" si="5"/>
        <v>29</v>
      </c>
      <c r="AD36" s="10">
        <v>16.001000000000001</v>
      </c>
      <c r="AE36">
        <v>29</v>
      </c>
    </row>
    <row r="37" spans="6:31" x14ac:dyDescent="0.3">
      <c r="F37" s="10">
        <v>30</v>
      </c>
      <c r="G37" s="17">
        <v>0.11600000000000001</v>
      </c>
      <c r="H37" s="10">
        <v>1.3520000000000001</v>
      </c>
      <c r="I37" s="10">
        <v>0.79500000000000004</v>
      </c>
      <c r="J37" s="10">
        <v>1.373</v>
      </c>
      <c r="K37" s="10">
        <v>0.72799999999999998</v>
      </c>
      <c r="L37" s="10">
        <v>0.91300000000000003</v>
      </c>
      <c r="P37" s="17"/>
      <c r="Q37" s="17"/>
      <c r="S37" s="10">
        <v>35</v>
      </c>
      <c r="T37" s="17">
        <v>1E-3</v>
      </c>
      <c r="U37" s="17">
        <f t="shared" si="0"/>
        <v>0.1</v>
      </c>
      <c r="V37" s="11">
        <f t="shared" si="1"/>
        <v>0.3568248232305542</v>
      </c>
      <c r="X37">
        <v>15.789246431009456</v>
      </c>
      <c r="Y37" s="17">
        <f t="shared" si="2"/>
        <v>15.789</v>
      </c>
      <c r="Z37" s="10">
        <f t="shared" si="3"/>
        <v>1</v>
      </c>
      <c r="AA37" s="10">
        <f t="shared" si="4"/>
        <v>1</v>
      </c>
      <c r="AB37" s="10">
        <f t="shared" si="5"/>
        <v>30</v>
      </c>
      <c r="AD37" s="10">
        <v>15.789</v>
      </c>
      <c r="AE37">
        <v>30</v>
      </c>
    </row>
    <row r="38" spans="6:31" x14ac:dyDescent="0.3">
      <c r="F38" s="10">
        <v>31</v>
      </c>
      <c r="G38" s="17">
        <v>6.0000000000000001E-3</v>
      </c>
      <c r="H38" s="10">
        <v>0.28899999999999998</v>
      </c>
      <c r="I38" s="10">
        <v>0.86099999999999999</v>
      </c>
      <c r="J38" s="10">
        <v>1.8280000000000001</v>
      </c>
      <c r="K38" s="10">
        <v>0.54700000000000004</v>
      </c>
      <c r="L38" s="10">
        <v>0.90500000000000003</v>
      </c>
      <c r="P38" s="17"/>
      <c r="Q38" s="17"/>
      <c r="S38" s="10">
        <v>36</v>
      </c>
      <c r="T38" s="17">
        <v>7.0000000000000001E-3</v>
      </c>
      <c r="U38" s="17">
        <f t="shared" si="0"/>
        <v>0.70000000000000007</v>
      </c>
      <c r="V38" s="11">
        <f t="shared" si="1"/>
        <v>0.94406974388262965</v>
      </c>
      <c r="X38">
        <v>15.785213932812928</v>
      </c>
      <c r="Y38" s="17">
        <f t="shared" si="2"/>
        <v>15.785</v>
      </c>
      <c r="Z38" s="10">
        <f t="shared" si="3"/>
        <v>1</v>
      </c>
      <c r="AA38" s="10">
        <f t="shared" si="4"/>
        <v>1</v>
      </c>
      <c r="AB38" s="10">
        <f t="shared" si="5"/>
        <v>31</v>
      </c>
      <c r="AD38" s="10">
        <v>15.785</v>
      </c>
      <c r="AE38">
        <v>31</v>
      </c>
    </row>
    <row r="39" spans="6:31" x14ac:dyDescent="0.3">
      <c r="F39" s="10">
        <v>32</v>
      </c>
      <c r="G39" s="17">
        <v>2E-3</v>
      </c>
      <c r="H39" s="10">
        <v>0.16300000000000001</v>
      </c>
      <c r="I39" s="10">
        <v>0.78</v>
      </c>
      <c r="J39" s="10">
        <v>1.599</v>
      </c>
      <c r="K39" s="10">
        <v>0.626</v>
      </c>
      <c r="L39" s="10">
        <v>0.73299999999999998</v>
      </c>
      <c r="P39" s="17"/>
      <c r="Q39" s="17"/>
      <c r="S39" s="10">
        <v>37</v>
      </c>
      <c r="T39" s="17">
        <v>5.0000000000000001E-3</v>
      </c>
      <c r="U39" s="17">
        <f t="shared" si="0"/>
        <v>0.5</v>
      </c>
      <c r="V39" s="11">
        <f t="shared" si="1"/>
        <v>0.79788456080286541</v>
      </c>
      <c r="X39">
        <v>15.655625581928012</v>
      </c>
      <c r="Y39" s="17">
        <f t="shared" si="2"/>
        <v>15.654999999999999</v>
      </c>
      <c r="Z39" s="10">
        <f t="shared" si="3"/>
        <v>1</v>
      </c>
      <c r="AA39" s="10">
        <f t="shared" si="4"/>
        <v>1</v>
      </c>
      <c r="AB39" s="10">
        <f t="shared" si="5"/>
        <v>32</v>
      </c>
      <c r="AD39" s="10">
        <v>15.654999999999999</v>
      </c>
      <c r="AE39">
        <v>32</v>
      </c>
    </row>
    <row r="40" spans="6:31" x14ac:dyDescent="0.3">
      <c r="F40" s="10">
        <v>33</v>
      </c>
      <c r="G40" s="17">
        <v>1.0999999999999999E-2</v>
      </c>
      <c r="H40" s="10">
        <v>0.40799999999999997</v>
      </c>
      <c r="I40" s="10">
        <v>0.79700000000000004</v>
      </c>
      <c r="J40" s="10">
        <v>1.544</v>
      </c>
      <c r="K40" s="10">
        <v>0.64800000000000002</v>
      </c>
      <c r="L40" s="10">
        <v>0.86399999999999999</v>
      </c>
      <c r="P40" s="17"/>
      <c r="Q40" s="17"/>
      <c r="S40" s="10">
        <v>38</v>
      </c>
      <c r="T40" s="17">
        <v>0.19500000000000001</v>
      </c>
      <c r="U40" s="17">
        <f t="shared" ref="U40:U71" si="6">T40*100</f>
        <v>19.5</v>
      </c>
      <c r="V40" s="11">
        <f t="shared" ref="V40:V71" si="7">((U40/PI())^0.5)*2</f>
        <v>4.9827874851668792</v>
      </c>
      <c r="X40">
        <v>15.426226723051945</v>
      </c>
      <c r="Y40" s="17">
        <f t="shared" si="2"/>
        <v>15.426</v>
      </c>
      <c r="Z40" s="10">
        <f t="shared" si="3"/>
        <v>1</v>
      </c>
      <c r="AA40" s="10">
        <f t="shared" si="4"/>
        <v>1</v>
      </c>
      <c r="AB40" s="10">
        <f t="shared" si="5"/>
        <v>33</v>
      </c>
      <c r="AD40" s="10">
        <v>15.426</v>
      </c>
      <c r="AE40">
        <v>33</v>
      </c>
    </row>
    <row r="41" spans="6:31" x14ac:dyDescent="0.3">
      <c r="F41" s="10">
        <v>34</v>
      </c>
      <c r="G41" s="17">
        <v>2.7E-2</v>
      </c>
      <c r="H41" s="10">
        <v>0.66600000000000004</v>
      </c>
      <c r="I41" s="10">
        <v>0.77200000000000002</v>
      </c>
      <c r="J41" s="10">
        <v>1.819</v>
      </c>
      <c r="K41" s="10">
        <v>0.55000000000000004</v>
      </c>
      <c r="L41" s="10">
        <v>0.93300000000000005</v>
      </c>
      <c r="P41" s="17"/>
      <c r="Q41" s="17"/>
      <c r="S41" s="10">
        <v>39</v>
      </c>
      <c r="T41" s="17">
        <v>0.32500000000000001</v>
      </c>
      <c r="U41" s="17">
        <f t="shared" si="6"/>
        <v>32.5</v>
      </c>
      <c r="V41" s="11">
        <f t="shared" si="7"/>
        <v>6.4327509825806866</v>
      </c>
      <c r="X41">
        <v>15.314395976995534</v>
      </c>
      <c r="Y41" s="17">
        <f t="shared" si="2"/>
        <v>15.314</v>
      </c>
      <c r="Z41" s="10">
        <f t="shared" si="3"/>
        <v>1</v>
      </c>
      <c r="AA41" s="10">
        <f t="shared" si="4"/>
        <v>1</v>
      </c>
      <c r="AB41" s="10">
        <f t="shared" si="5"/>
        <v>34</v>
      </c>
      <c r="AD41" s="10">
        <v>15.314</v>
      </c>
      <c r="AE41">
        <v>34</v>
      </c>
    </row>
    <row r="42" spans="6:31" x14ac:dyDescent="0.3">
      <c r="F42" s="10">
        <v>35</v>
      </c>
      <c r="G42" s="17">
        <v>1E-3</v>
      </c>
      <c r="H42" s="10">
        <v>0.13900000000000001</v>
      </c>
      <c r="I42" s="10">
        <v>0.88400000000000001</v>
      </c>
      <c r="J42" s="10">
        <v>2.3140000000000001</v>
      </c>
      <c r="K42" s="10">
        <v>0.432</v>
      </c>
      <c r="L42" s="10">
        <v>0.78300000000000003</v>
      </c>
      <c r="P42" s="17"/>
      <c r="Q42" s="17"/>
      <c r="S42" s="10">
        <v>40</v>
      </c>
      <c r="T42" s="17">
        <v>5.0000000000000001E-3</v>
      </c>
      <c r="U42" s="17">
        <f t="shared" si="6"/>
        <v>0.5</v>
      </c>
      <c r="V42" s="11">
        <f t="shared" si="7"/>
        <v>0.79788456080286541</v>
      </c>
      <c r="X42">
        <v>15.109329911383053</v>
      </c>
      <c r="Y42" s="17">
        <f t="shared" si="2"/>
        <v>15.109</v>
      </c>
      <c r="Z42" s="10">
        <f t="shared" si="3"/>
        <v>1</v>
      </c>
      <c r="AA42" s="10">
        <f t="shared" si="4"/>
        <v>1</v>
      </c>
      <c r="AB42" s="10">
        <f t="shared" si="5"/>
        <v>35</v>
      </c>
      <c r="AD42" s="10">
        <v>15.109</v>
      </c>
      <c r="AE42">
        <v>35</v>
      </c>
    </row>
    <row r="43" spans="6:31" x14ac:dyDescent="0.3">
      <c r="F43" s="10">
        <v>36</v>
      </c>
      <c r="G43" s="17">
        <v>7.0000000000000001E-3</v>
      </c>
      <c r="H43" s="10">
        <v>0.309</v>
      </c>
      <c r="I43" s="10">
        <v>0.87</v>
      </c>
      <c r="J43" s="10">
        <v>1.629</v>
      </c>
      <c r="K43" s="10">
        <v>0.61399999999999999</v>
      </c>
      <c r="L43" s="10">
        <v>0.86299999999999999</v>
      </c>
      <c r="P43" s="17"/>
      <c r="Q43" s="17"/>
      <c r="S43" s="10">
        <v>41</v>
      </c>
      <c r="T43" s="17">
        <v>7.0000000000000007E-2</v>
      </c>
      <c r="U43" s="17">
        <f t="shared" si="6"/>
        <v>7.0000000000000009</v>
      </c>
      <c r="V43" s="11">
        <f t="shared" si="7"/>
        <v>2.9854106607209232</v>
      </c>
      <c r="X43">
        <v>15.016348536598279</v>
      </c>
      <c r="Y43" s="17">
        <f t="shared" si="2"/>
        <v>15.016</v>
      </c>
      <c r="Z43" s="10">
        <f t="shared" si="3"/>
        <v>1</v>
      </c>
      <c r="AA43" s="10">
        <f t="shared" si="4"/>
        <v>1</v>
      </c>
      <c r="AB43" s="10">
        <f t="shared" si="5"/>
        <v>36</v>
      </c>
      <c r="AD43" s="10">
        <v>15.016</v>
      </c>
      <c r="AE43">
        <v>36</v>
      </c>
    </row>
    <row r="44" spans="6:31" x14ac:dyDescent="0.3">
      <c r="F44" s="10">
        <v>37</v>
      </c>
      <c r="G44" s="17">
        <v>5.0000000000000001E-3</v>
      </c>
      <c r="H44" s="10">
        <v>0.28199999999999997</v>
      </c>
      <c r="I44" s="10">
        <v>0.76200000000000001</v>
      </c>
      <c r="J44" s="10">
        <v>2.2250000000000001</v>
      </c>
      <c r="K44" s="10">
        <v>0.44900000000000001</v>
      </c>
      <c r="L44" s="10">
        <v>0.84199999999999997</v>
      </c>
      <c r="P44" s="17"/>
      <c r="Q44" s="17"/>
      <c r="S44" s="10">
        <v>42</v>
      </c>
      <c r="T44" s="17">
        <v>8.9999999999999993E-3</v>
      </c>
      <c r="U44" s="17">
        <f t="shared" si="6"/>
        <v>0.89999999999999991</v>
      </c>
      <c r="V44" s="11">
        <f t="shared" si="7"/>
        <v>1.0704744696916626</v>
      </c>
      <c r="X44">
        <v>14.820047957642227</v>
      </c>
      <c r="Y44" s="17">
        <f t="shared" si="2"/>
        <v>14.82</v>
      </c>
      <c r="Z44" s="10">
        <f t="shared" si="3"/>
        <v>1</v>
      </c>
      <c r="AA44" s="10">
        <f t="shared" si="4"/>
        <v>1</v>
      </c>
      <c r="AB44" s="10">
        <f t="shared" si="5"/>
        <v>37</v>
      </c>
      <c r="AD44" s="10">
        <v>14.82</v>
      </c>
      <c r="AE44">
        <v>37</v>
      </c>
    </row>
    <row r="45" spans="6:31" x14ac:dyDescent="0.3">
      <c r="F45" s="10">
        <v>38</v>
      </c>
      <c r="G45" s="17">
        <v>0.19500000000000001</v>
      </c>
      <c r="H45" s="10">
        <v>1.8779999999999999</v>
      </c>
      <c r="I45" s="10">
        <v>0.69499999999999995</v>
      </c>
      <c r="J45" s="10">
        <v>1.7769999999999999</v>
      </c>
      <c r="K45" s="10">
        <v>0.56299999999999994</v>
      </c>
      <c r="L45" s="10">
        <v>0.94199999999999995</v>
      </c>
      <c r="P45" s="17"/>
      <c r="Q45" s="17"/>
      <c r="S45" s="10">
        <v>43</v>
      </c>
      <c r="T45" s="17">
        <v>2.1999999999999999E-2</v>
      </c>
      <c r="U45" s="17">
        <f t="shared" si="6"/>
        <v>2.1999999999999997</v>
      </c>
      <c r="V45" s="11">
        <f t="shared" si="7"/>
        <v>1.6736567743768009</v>
      </c>
      <c r="X45">
        <v>14.494292838262302</v>
      </c>
      <c r="Y45" s="17">
        <f t="shared" si="2"/>
        <v>14.494</v>
      </c>
      <c r="Z45" s="10">
        <f t="shared" si="3"/>
        <v>1</v>
      </c>
      <c r="AA45" s="10">
        <f t="shared" si="4"/>
        <v>1</v>
      </c>
      <c r="AB45" s="10">
        <f t="shared" si="5"/>
        <v>38</v>
      </c>
      <c r="AD45" s="10">
        <v>14.494</v>
      </c>
      <c r="AE45">
        <v>38</v>
      </c>
    </row>
    <row r="46" spans="6:31" x14ac:dyDescent="0.3">
      <c r="F46" s="10">
        <v>39</v>
      </c>
      <c r="G46" s="17">
        <v>0.32500000000000001</v>
      </c>
      <c r="H46" s="10">
        <v>2.1960000000000002</v>
      </c>
      <c r="I46" s="10">
        <v>0.84699999999999998</v>
      </c>
      <c r="J46" s="10">
        <v>1.3049999999999999</v>
      </c>
      <c r="K46" s="10">
        <v>0.76600000000000001</v>
      </c>
      <c r="L46" s="10">
        <v>0.95699999999999996</v>
      </c>
      <c r="P46" s="17"/>
      <c r="Q46" s="17"/>
      <c r="S46" s="10">
        <v>44</v>
      </c>
      <c r="T46" s="17">
        <v>0.46600000000000003</v>
      </c>
      <c r="U46" s="17">
        <f t="shared" si="6"/>
        <v>46.6</v>
      </c>
      <c r="V46" s="11">
        <f t="shared" si="7"/>
        <v>7.7027892860092297</v>
      </c>
      <c r="X46">
        <v>13.202518459530507</v>
      </c>
      <c r="Y46" s="17">
        <f t="shared" si="2"/>
        <v>13.202</v>
      </c>
      <c r="Z46" s="10">
        <f t="shared" si="3"/>
        <v>1</v>
      </c>
      <c r="AA46" s="10">
        <f t="shared" si="4"/>
        <v>1</v>
      </c>
      <c r="AB46" s="10">
        <f t="shared" si="5"/>
        <v>39</v>
      </c>
      <c r="AD46" s="10">
        <v>13.202</v>
      </c>
      <c r="AE46">
        <v>39</v>
      </c>
    </row>
    <row r="47" spans="6:31" x14ac:dyDescent="0.3">
      <c r="F47" s="10">
        <v>40</v>
      </c>
      <c r="G47" s="17">
        <v>5.0000000000000001E-3</v>
      </c>
      <c r="H47" s="10">
        <v>0.247</v>
      </c>
      <c r="I47" s="10">
        <v>0.99099999999999999</v>
      </c>
      <c r="J47" s="10">
        <v>1.071</v>
      </c>
      <c r="K47" s="10">
        <v>0.93400000000000005</v>
      </c>
      <c r="L47" s="10">
        <v>0.88900000000000001</v>
      </c>
      <c r="P47" s="17"/>
      <c r="Q47" s="17"/>
      <c r="S47" s="10">
        <v>45</v>
      </c>
      <c r="T47" s="17">
        <v>1.0269999999999999</v>
      </c>
      <c r="U47" s="17">
        <f t="shared" si="6"/>
        <v>102.69999999999999</v>
      </c>
      <c r="V47" s="11">
        <f t="shared" si="7"/>
        <v>11.435108274271006</v>
      </c>
      <c r="X47">
        <v>13.139683491853527</v>
      </c>
      <c r="Y47" s="17">
        <f t="shared" si="2"/>
        <v>13.138999999999999</v>
      </c>
      <c r="Z47" s="10">
        <f t="shared" si="3"/>
        <v>1</v>
      </c>
      <c r="AA47" s="10">
        <f t="shared" si="4"/>
        <v>1</v>
      </c>
      <c r="AB47" s="10">
        <f t="shared" si="5"/>
        <v>40</v>
      </c>
      <c r="AD47" s="10">
        <v>13.138999999999999</v>
      </c>
      <c r="AE47">
        <v>40</v>
      </c>
    </row>
    <row r="48" spans="6:31" x14ac:dyDescent="0.3">
      <c r="F48" s="10">
        <v>41</v>
      </c>
      <c r="G48" s="17">
        <v>7.0000000000000007E-2</v>
      </c>
      <c r="H48" s="10">
        <v>1.135</v>
      </c>
      <c r="I48" s="10">
        <v>0.68600000000000005</v>
      </c>
      <c r="J48" s="10">
        <v>1.6850000000000001</v>
      </c>
      <c r="K48" s="10">
        <v>0.59299999999999997</v>
      </c>
      <c r="L48" s="10">
        <v>0.89</v>
      </c>
      <c r="S48" s="10">
        <v>46</v>
      </c>
      <c r="T48" s="17">
        <v>2.5000000000000001E-2</v>
      </c>
      <c r="U48" s="17">
        <f t="shared" si="6"/>
        <v>2.5</v>
      </c>
      <c r="V48" s="11">
        <f t="shared" si="7"/>
        <v>1.7841241161527712</v>
      </c>
      <c r="X48">
        <v>12.885279843040477</v>
      </c>
      <c r="Y48" s="17">
        <f t="shared" si="2"/>
        <v>12.885</v>
      </c>
      <c r="Z48" s="10">
        <f t="shared" si="3"/>
        <v>1</v>
      </c>
      <c r="AA48" s="10">
        <f t="shared" si="4"/>
        <v>1</v>
      </c>
      <c r="AB48" s="10">
        <f t="shared" si="5"/>
        <v>41</v>
      </c>
      <c r="AD48" s="10">
        <v>12.885</v>
      </c>
      <c r="AE48">
        <v>41</v>
      </c>
    </row>
    <row r="49" spans="6:31" x14ac:dyDescent="0.3">
      <c r="F49" s="10">
        <v>42</v>
      </c>
      <c r="G49" s="17">
        <v>8.9999999999999993E-3</v>
      </c>
      <c r="H49" s="10">
        <v>0.35799999999999998</v>
      </c>
      <c r="I49" s="10">
        <v>0.89800000000000002</v>
      </c>
      <c r="J49" s="10">
        <v>1.3440000000000001</v>
      </c>
      <c r="K49" s="10">
        <v>0.74399999999999999</v>
      </c>
      <c r="L49" s="10">
        <v>0.88400000000000001</v>
      </c>
      <c r="S49" s="10">
        <v>47</v>
      </c>
      <c r="T49" s="17">
        <v>2.5000000000000001E-2</v>
      </c>
      <c r="U49" s="17">
        <f t="shared" si="6"/>
        <v>2.5</v>
      </c>
      <c r="V49" s="11">
        <f t="shared" si="7"/>
        <v>1.7841241161527712</v>
      </c>
      <c r="X49">
        <v>12.84073677960901</v>
      </c>
      <c r="Y49" s="17">
        <f t="shared" si="2"/>
        <v>12.84</v>
      </c>
      <c r="Z49" s="10">
        <f t="shared" si="3"/>
        <v>1</v>
      </c>
      <c r="AA49" s="10">
        <f t="shared" si="4"/>
        <v>1</v>
      </c>
      <c r="AB49" s="10">
        <f t="shared" si="5"/>
        <v>42</v>
      </c>
      <c r="AD49" s="10">
        <v>12.84</v>
      </c>
      <c r="AE49">
        <v>42</v>
      </c>
    </row>
    <row r="50" spans="6:31" x14ac:dyDescent="0.3">
      <c r="F50" s="10">
        <v>43</v>
      </c>
      <c r="G50" s="17">
        <v>2.1999999999999999E-2</v>
      </c>
      <c r="H50" s="10">
        <v>0.60699999999999998</v>
      </c>
      <c r="I50" s="10">
        <v>0.76600000000000001</v>
      </c>
      <c r="J50" s="10">
        <v>2.008</v>
      </c>
      <c r="K50" s="10">
        <v>0.498</v>
      </c>
      <c r="L50" s="10">
        <v>0.89500000000000002</v>
      </c>
      <c r="S50" s="10">
        <v>48</v>
      </c>
      <c r="T50" s="17">
        <v>2E-3</v>
      </c>
      <c r="U50" s="17">
        <f t="shared" si="6"/>
        <v>0.2</v>
      </c>
      <c r="V50" s="11">
        <f t="shared" si="7"/>
        <v>0.50462650440403201</v>
      </c>
      <c r="X50">
        <v>12.786084527485141</v>
      </c>
      <c r="Y50" s="17">
        <f t="shared" si="2"/>
        <v>12.786</v>
      </c>
      <c r="Z50" s="10">
        <f t="shared" si="3"/>
        <v>1</v>
      </c>
      <c r="AA50" s="10">
        <f t="shared" si="4"/>
        <v>1</v>
      </c>
      <c r="AB50" s="10">
        <f t="shared" si="5"/>
        <v>43</v>
      </c>
      <c r="AD50" s="10">
        <v>12.786</v>
      </c>
      <c r="AE50">
        <v>43</v>
      </c>
    </row>
    <row r="51" spans="6:31" x14ac:dyDescent="0.3">
      <c r="F51" s="10">
        <v>44</v>
      </c>
      <c r="G51" s="17">
        <v>0.46600000000000003</v>
      </c>
      <c r="H51" s="10">
        <v>3.524</v>
      </c>
      <c r="I51" s="10">
        <v>0.47099999999999997</v>
      </c>
      <c r="J51" s="10">
        <v>3.419</v>
      </c>
      <c r="K51" s="10">
        <v>0.29199999999999998</v>
      </c>
      <c r="L51" s="10">
        <v>0.92900000000000005</v>
      </c>
      <c r="S51" s="10">
        <v>49</v>
      </c>
      <c r="T51" s="17">
        <v>4.1000000000000002E-2</v>
      </c>
      <c r="U51" s="17">
        <f t="shared" si="6"/>
        <v>4.1000000000000005</v>
      </c>
      <c r="V51" s="11">
        <f t="shared" si="7"/>
        <v>2.2847936741452539</v>
      </c>
      <c r="X51">
        <v>12.585348599266302</v>
      </c>
      <c r="Y51" s="17">
        <f t="shared" si="2"/>
        <v>12.585000000000001</v>
      </c>
      <c r="Z51" s="10">
        <f t="shared" si="3"/>
        <v>1</v>
      </c>
      <c r="AA51" s="10">
        <f t="shared" si="4"/>
        <v>1</v>
      </c>
      <c r="AB51" s="10">
        <f t="shared" si="5"/>
        <v>44</v>
      </c>
      <c r="AD51" s="10">
        <v>12.585000000000001</v>
      </c>
      <c r="AE51">
        <v>44</v>
      </c>
    </row>
    <row r="52" spans="6:31" x14ac:dyDescent="0.3">
      <c r="F52" s="10">
        <v>45</v>
      </c>
      <c r="G52" s="17">
        <v>1.0269999999999999</v>
      </c>
      <c r="H52" s="10">
        <v>3.9510000000000001</v>
      </c>
      <c r="I52" s="10">
        <v>0.82599999999999996</v>
      </c>
      <c r="J52" s="10">
        <v>1.167</v>
      </c>
      <c r="K52" s="10">
        <v>0.85699999999999998</v>
      </c>
      <c r="L52" s="10">
        <v>0.96599999999999997</v>
      </c>
      <c r="S52" s="10">
        <v>50</v>
      </c>
      <c r="T52" s="17">
        <v>2.1000000000000001E-2</v>
      </c>
      <c r="U52" s="17">
        <f t="shared" si="6"/>
        <v>2.1</v>
      </c>
      <c r="V52" s="11">
        <f t="shared" si="7"/>
        <v>1.6351767622932518</v>
      </c>
      <c r="X52">
        <v>12.448022035418692</v>
      </c>
      <c r="Y52" s="17">
        <f t="shared" si="2"/>
        <v>12.448</v>
      </c>
      <c r="Z52" s="10">
        <f t="shared" si="3"/>
        <v>1</v>
      </c>
      <c r="AA52" s="10">
        <f t="shared" si="4"/>
        <v>1</v>
      </c>
      <c r="AB52" s="10">
        <f t="shared" si="5"/>
        <v>45</v>
      </c>
      <c r="AD52" s="10">
        <v>12.448</v>
      </c>
      <c r="AE52">
        <v>45</v>
      </c>
    </row>
    <row r="53" spans="6:31" x14ac:dyDescent="0.3">
      <c r="F53" s="10">
        <v>46</v>
      </c>
      <c r="G53" s="17">
        <v>2.5000000000000001E-2</v>
      </c>
      <c r="H53" s="10">
        <v>0.67200000000000004</v>
      </c>
      <c r="I53" s="10">
        <v>0.7</v>
      </c>
      <c r="J53" s="10">
        <v>1.847</v>
      </c>
      <c r="K53" s="10">
        <v>0.54100000000000004</v>
      </c>
      <c r="L53" s="10">
        <v>0.85</v>
      </c>
      <c r="S53" s="10">
        <v>51</v>
      </c>
      <c r="T53" s="17">
        <v>6.022E-4</v>
      </c>
      <c r="U53" s="17">
        <f t="shared" si="6"/>
        <v>6.0220000000000003E-2</v>
      </c>
      <c r="V53" s="11">
        <f t="shared" si="7"/>
        <v>0.27690158068156906</v>
      </c>
      <c r="X53">
        <v>11.850667567031337</v>
      </c>
      <c r="Y53" s="17">
        <f t="shared" si="2"/>
        <v>11.85</v>
      </c>
      <c r="Z53" s="10">
        <f t="shared" si="3"/>
        <v>1</v>
      </c>
      <c r="AA53" s="10">
        <f t="shared" si="4"/>
        <v>1</v>
      </c>
      <c r="AB53" s="10">
        <f t="shared" si="5"/>
        <v>46</v>
      </c>
      <c r="AD53" s="10">
        <v>11.85</v>
      </c>
      <c r="AE53">
        <v>46</v>
      </c>
    </row>
    <row r="54" spans="6:31" x14ac:dyDescent="0.3">
      <c r="F54" s="10">
        <v>47</v>
      </c>
      <c r="G54" s="17">
        <v>2.5000000000000001E-2</v>
      </c>
      <c r="H54" s="10">
        <v>0.69399999999999995</v>
      </c>
      <c r="I54" s="10">
        <v>0.65300000000000002</v>
      </c>
      <c r="J54" s="10">
        <v>1.702</v>
      </c>
      <c r="K54" s="10">
        <v>0.58799999999999997</v>
      </c>
      <c r="L54" s="10">
        <v>0.86</v>
      </c>
      <c r="S54" s="10">
        <v>52</v>
      </c>
      <c r="T54" s="17">
        <v>2E-3</v>
      </c>
      <c r="U54" s="17">
        <f t="shared" si="6"/>
        <v>0.2</v>
      </c>
      <c r="V54" s="11">
        <f t="shared" si="7"/>
        <v>0.50462650440403201</v>
      </c>
      <c r="X54">
        <v>11.742735741504962</v>
      </c>
      <c r="Y54" s="17">
        <f t="shared" si="2"/>
        <v>11.742000000000001</v>
      </c>
      <c r="Z54" s="10">
        <f t="shared" si="3"/>
        <v>1</v>
      </c>
      <c r="AA54" s="10">
        <f t="shared" si="4"/>
        <v>1</v>
      </c>
      <c r="AB54" s="10">
        <f t="shared" si="5"/>
        <v>47</v>
      </c>
      <c r="AD54" s="10">
        <v>11.742000000000001</v>
      </c>
      <c r="AE54">
        <v>47</v>
      </c>
    </row>
    <row r="55" spans="6:31" x14ac:dyDescent="0.3">
      <c r="F55" s="10">
        <v>48</v>
      </c>
      <c r="G55" s="17">
        <v>2E-3</v>
      </c>
      <c r="H55" s="10">
        <v>0.19800000000000001</v>
      </c>
      <c r="I55" s="10">
        <v>0.627</v>
      </c>
      <c r="J55" s="10">
        <v>3.077</v>
      </c>
      <c r="K55" s="10">
        <v>0.32500000000000001</v>
      </c>
      <c r="L55" s="10">
        <v>0.76500000000000001</v>
      </c>
      <c r="S55" s="10">
        <v>53</v>
      </c>
      <c r="T55" s="17">
        <v>1.7000000000000001E-2</v>
      </c>
      <c r="U55" s="17">
        <f t="shared" si="6"/>
        <v>1.7000000000000002</v>
      </c>
      <c r="V55" s="11">
        <f t="shared" si="7"/>
        <v>1.4712264360219256</v>
      </c>
      <c r="X55">
        <v>11.578951768645235</v>
      </c>
      <c r="Y55" s="17">
        <f t="shared" si="2"/>
        <v>11.577999999999999</v>
      </c>
      <c r="Z55" s="10">
        <f t="shared" si="3"/>
        <v>1</v>
      </c>
      <c r="AA55" s="10">
        <f t="shared" si="4"/>
        <v>1</v>
      </c>
      <c r="AB55" s="10">
        <f t="shared" si="5"/>
        <v>48</v>
      </c>
      <c r="AD55" s="10">
        <v>11.577999999999999</v>
      </c>
      <c r="AE55">
        <v>48</v>
      </c>
    </row>
    <row r="56" spans="6:31" x14ac:dyDescent="0.3">
      <c r="F56" s="10">
        <v>49</v>
      </c>
      <c r="G56" s="17">
        <v>4.1000000000000002E-2</v>
      </c>
      <c r="H56" s="10">
        <v>0.86699999999999999</v>
      </c>
      <c r="I56" s="10">
        <v>0.68200000000000005</v>
      </c>
      <c r="J56" s="10">
        <v>1.752</v>
      </c>
      <c r="K56" s="10">
        <v>0.57099999999999995</v>
      </c>
      <c r="L56" s="10">
        <v>0.86899999999999999</v>
      </c>
      <c r="S56" s="10">
        <v>54</v>
      </c>
      <c r="T56" s="17">
        <v>6.0000000000000001E-3</v>
      </c>
      <c r="U56" s="17">
        <f t="shared" si="6"/>
        <v>0.6</v>
      </c>
      <c r="V56" s="11">
        <f t="shared" si="7"/>
        <v>0.87403874447366325</v>
      </c>
      <c r="X56">
        <v>11.562445770562215</v>
      </c>
      <c r="Y56" s="17">
        <f t="shared" si="2"/>
        <v>11.561999999999999</v>
      </c>
      <c r="Z56" s="10">
        <f t="shared" si="3"/>
        <v>1</v>
      </c>
      <c r="AA56" s="10">
        <f t="shared" si="4"/>
        <v>1</v>
      </c>
      <c r="AB56" s="10">
        <f t="shared" si="5"/>
        <v>49</v>
      </c>
      <c r="AD56" s="10">
        <v>11.561999999999999</v>
      </c>
      <c r="AE56">
        <v>49</v>
      </c>
    </row>
    <row r="57" spans="6:31" x14ac:dyDescent="0.3">
      <c r="F57" s="10">
        <v>50</v>
      </c>
      <c r="G57" s="17">
        <v>2.1000000000000001E-2</v>
      </c>
      <c r="H57" s="10">
        <v>0.54500000000000004</v>
      </c>
      <c r="I57" s="10">
        <v>0.89900000000000002</v>
      </c>
      <c r="J57" s="10">
        <v>1.08</v>
      </c>
      <c r="K57" s="10">
        <v>0.92600000000000005</v>
      </c>
      <c r="L57" s="10">
        <v>0.93700000000000006</v>
      </c>
      <c r="S57" s="10">
        <v>55</v>
      </c>
      <c r="T57" s="17">
        <v>0.17799999999999999</v>
      </c>
      <c r="U57" s="17">
        <f t="shared" si="6"/>
        <v>17.8</v>
      </c>
      <c r="V57" s="11">
        <f t="shared" si="7"/>
        <v>4.7606369212833171</v>
      </c>
      <c r="X57">
        <v>11.451797811161432</v>
      </c>
      <c r="Y57" s="17">
        <f t="shared" si="2"/>
        <v>11.451000000000001</v>
      </c>
      <c r="Z57" s="10">
        <f t="shared" si="3"/>
        <v>1</v>
      </c>
      <c r="AA57" s="10">
        <f t="shared" si="4"/>
        <v>1</v>
      </c>
      <c r="AB57" s="10">
        <f t="shared" si="5"/>
        <v>50</v>
      </c>
      <c r="AD57" s="10">
        <v>11.451000000000001</v>
      </c>
      <c r="AE57">
        <v>50</v>
      </c>
    </row>
    <row r="58" spans="6:31" x14ac:dyDescent="0.3">
      <c r="F58" s="10">
        <v>51</v>
      </c>
      <c r="G58" s="17">
        <v>6.022E-4</v>
      </c>
      <c r="H58" s="10">
        <v>6.9000000000000006E-2</v>
      </c>
      <c r="I58" s="10">
        <v>1</v>
      </c>
      <c r="J58" s="10">
        <v>1</v>
      </c>
      <c r="K58" s="10">
        <v>1</v>
      </c>
      <c r="L58" s="10">
        <v>1</v>
      </c>
      <c r="S58" s="10">
        <v>56</v>
      </c>
      <c r="T58" s="17">
        <v>3.4000000000000002E-2</v>
      </c>
      <c r="U58" s="17">
        <f t="shared" si="6"/>
        <v>3.4000000000000004</v>
      </c>
      <c r="V58" s="11">
        <f t="shared" si="7"/>
        <v>2.0806283791440396</v>
      </c>
      <c r="X58">
        <v>11.435108274271006</v>
      </c>
      <c r="Y58" s="17">
        <f t="shared" si="2"/>
        <v>11.435</v>
      </c>
      <c r="Z58" s="10">
        <f t="shared" si="3"/>
        <v>1</v>
      </c>
      <c r="AA58" s="10">
        <f t="shared" si="4"/>
        <v>1</v>
      </c>
      <c r="AB58" s="10">
        <f t="shared" si="5"/>
        <v>51</v>
      </c>
      <c r="AD58" s="10">
        <v>11.435</v>
      </c>
      <c r="AE58">
        <v>51</v>
      </c>
    </row>
    <row r="59" spans="6:31" x14ac:dyDescent="0.3">
      <c r="F59" s="10">
        <v>52</v>
      </c>
      <c r="G59" s="17">
        <v>2E-3</v>
      </c>
      <c r="H59" s="10">
        <v>0.19500000000000001</v>
      </c>
      <c r="I59" s="10">
        <v>0.69599999999999995</v>
      </c>
      <c r="J59" s="10">
        <v>2.7759999999999998</v>
      </c>
      <c r="K59" s="10">
        <v>0.36</v>
      </c>
      <c r="L59" s="10">
        <v>0.8</v>
      </c>
      <c r="S59" s="10">
        <v>57</v>
      </c>
      <c r="T59" s="17">
        <v>5.8000000000000003E-2</v>
      </c>
      <c r="U59" s="17">
        <f t="shared" si="6"/>
        <v>5.8000000000000007</v>
      </c>
      <c r="V59" s="11">
        <f t="shared" si="7"/>
        <v>2.717496892263898</v>
      </c>
      <c r="X59">
        <v>11.11324596323283</v>
      </c>
      <c r="Y59" s="17">
        <f t="shared" si="2"/>
        <v>11.113</v>
      </c>
      <c r="Z59" s="10">
        <f t="shared" si="3"/>
        <v>1</v>
      </c>
      <c r="AA59" s="10">
        <f t="shared" si="4"/>
        <v>1</v>
      </c>
      <c r="AB59" s="10">
        <f t="shared" si="5"/>
        <v>52</v>
      </c>
      <c r="AD59" s="10">
        <v>11.113</v>
      </c>
      <c r="AE59">
        <v>52</v>
      </c>
    </row>
    <row r="60" spans="6:31" x14ac:dyDescent="0.3">
      <c r="F60" s="10">
        <v>53</v>
      </c>
      <c r="G60" s="17">
        <v>1.7000000000000001E-2</v>
      </c>
      <c r="H60" s="10">
        <v>0.54</v>
      </c>
      <c r="I60" s="10">
        <v>0.72599999999999998</v>
      </c>
      <c r="J60" s="10">
        <v>1.706</v>
      </c>
      <c r="K60" s="10">
        <v>0.58599999999999997</v>
      </c>
      <c r="L60" s="10">
        <v>0.88900000000000001</v>
      </c>
      <c r="S60" s="10">
        <v>58</v>
      </c>
      <c r="T60" s="17">
        <v>8.9999999999999993E-3</v>
      </c>
      <c r="U60" s="17">
        <f t="shared" si="6"/>
        <v>0.89999999999999991</v>
      </c>
      <c r="V60" s="11">
        <f t="shared" si="7"/>
        <v>1.0704744696916626</v>
      </c>
      <c r="X60">
        <v>10.864129316100282</v>
      </c>
      <c r="Y60" s="17">
        <f t="shared" si="2"/>
        <v>10.864000000000001</v>
      </c>
      <c r="Z60" s="10">
        <f t="shared" si="3"/>
        <v>1</v>
      </c>
      <c r="AA60" s="10">
        <f t="shared" si="4"/>
        <v>1</v>
      </c>
      <c r="AB60" s="10">
        <f t="shared" si="5"/>
        <v>53</v>
      </c>
      <c r="AD60" s="10">
        <v>10.864000000000001</v>
      </c>
      <c r="AE60">
        <v>53</v>
      </c>
    </row>
    <row r="61" spans="6:31" x14ac:dyDescent="0.3">
      <c r="F61" s="10">
        <v>54</v>
      </c>
      <c r="G61" s="17">
        <v>6.0000000000000001E-3</v>
      </c>
      <c r="H61" s="10">
        <v>0.29199999999999998</v>
      </c>
      <c r="I61" s="10">
        <v>0.84299999999999997</v>
      </c>
      <c r="J61" s="10">
        <v>1.399</v>
      </c>
      <c r="K61" s="10">
        <v>0.71499999999999997</v>
      </c>
      <c r="L61" s="10">
        <v>0.82599999999999996</v>
      </c>
      <c r="S61" s="10">
        <v>59</v>
      </c>
      <c r="T61" s="17">
        <v>4.2999999999999997E-2</v>
      </c>
      <c r="U61" s="17">
        <f t="shared" si="6"/>
        <v>4.3</v>
      </c>
      <c r="V61" s="11">
        <f t="shared" si="7"/>
        <v>2.3398568422792878</v>
      </c>
      <c r="X61">
        <v>10.769963905481454</v>
      </c>
      <c r="Y61" s="17">
        <f t="shared" si="2"/>
        <v>10.769</v>
      </c>
      <c r="Z61" s="10">
        <f t="shared" si="3"/>
        <v>1</v>
      </c>
      <c r="AA61" s="10">
        <f t="shared" si="4"/>
        <v>1</v>
      </c>
      <c r="AB61" s="10">
        <f t="shared" si="5"/>
        <v>54</v>
      </c>
      <c r="AD61" s="10">
        <v>10.769</v>
      </c>
      <c r="AE61">
        <v>54</v>
      </c>
    </row>
    <row r="62" spans="6:31" x14ac:dyDescent="0.3">
      <c r="F62" s="10">
        <v>55</v>
      </c>
      <c r="G62" s="17">
        <v>0.17799999999999999</v>
      </c>
      <c r="H62" s="10">
        <v>1.9059999999999999</v>
      </c>
      <c r="I62" s="10">
        <v>0.61599999999999999</v>
      </c>
      <c r="J62" s="10">
        <v>2.5110000000000001</v>
      </c>
      <c r="K62" s="10">
        <v>0.39800000000000002</v>
      </c>
      <c r="L62" s="10">
        <v>0.91900000000000004</v>
      </c>
      <c r="S62" s="10">
        <v>60</v>
      </c>
      <c r="T62" s="17">
        <v>3.1E-2</v>
      </c>
      <c r="U62" s="17">
        <f t="shared" si="6"/>
        <v>3.1</v>
      </c>
      <c r="V62" s="11">
        <f t="shared" si="7"/>
        <v>1.9867165345562021</v>
      </c>
      <c r="X62">
        <v>10.548987449506859</v>
      </c>
      <c r="Y62" s="17">
        <f t="shared" si="2"/>
        <v>10.548</v>
      </c>
      <c r="Z62" s="10">
        <f t="shared" si="3"/>
        <v>1</v>
      </c>
      <c r="AA62" s="10">
        <f t="shared" si="4"/>
        <v>1</v>
      </c>
      <c r="AB62" s="10">
        <f t="shared" si="5"/>
        <v>55</v>
      </c>
      <c r="AD62" s="10">
        <v>10.548</v>
      </c>
      <c r="AE62">
        <v>55</v>
      </c>
    </row>
    <row r="63" spans="6:31" x14ac:dyDescent="0.3">
      <c r="F63" s="10">
        <v>56</v>
      </c>
      <c r="G63" s="17">
        <v>3.4000000000000002E-2</v>
      </c>
      <c r="H63" s="10">
        <v>0.81599999999999995</v>
      </c>
      <c r="I63" s="10">
        <v>0.64200000000000002</v>
      </c>
      <c r="J63" s="10">
        <v>2.0459999999999998</v>
      </c>
      <c r="K63" s="10">
        <v>0.48899999999999999</v>
      </c>
      <c r="L63" s="10">
        <v>0.871</v>
      </c>
      <c r="S63" s="10">
        <v>61</v>
      </c>
      <c r="T63" s="17">
        <v>8.2000000000000003E-2</v>
      </c>
      <c r="U63" s="17">
        <f t="shared" si="6"/>
        <v>8.2000000000000011</v>
      </c>
      <c r="V63" s="11">
        <f t="shared" si="7"/>
        <v>3.231186201200472</v>
      </c>
      <c r="X63">
        <v>10.267630413297484</v>
      </c>
      <c r="Y63" s="17">
        <f t="shared" si="2"/>
        <v>10.266999999999999</v>
      </c>
      <c r="Z63" s="10">
        <f t="shared" si="3"/>
        <v>1</v>
      </c>
      <c r="AA63" s="10">
        <f t="shared" si="4"/>
        <v>1</v>
      </c>
      <c r="AB63" s="10">
        <f t="shared" si="5"/>
        <v>56</v>
      </c>
      <c r="AD63" s="10">
        <v>10.266999999999999</v>
      </c>
      <c r="AE63">
        <v>56</v>
      </c>
    </row>
    <row r="64" spans="6:31" x14ac:dyDescent="0.3">
      <c r="F64" s="10">
        <v>57</v>
      </c>
      <c r="G64" s="17">
        <v>5.8000000000000003E-2</v>
      </c>
      <c r="H64" s="10">
        <v>1.3</v>
      </c>
      <c r="I64" s="10">
        <v>0.42699999999999999</v>
      </c>
      <c r="J64" s="10">
        <v>2.4609999999999999</v>
      </c>
      <c r="K64" s="10">
        <v>0.40600000000000003</v>
      </c>
      <c r="L64" s="10">
        <v>0.69399999999999995</v>
      </c>
      <c r="S64" s="10">
        <v>62</v>
      </c>
      <c r="T64" s="17">
        <v>5.0000000000000001E-3</v>
      </c>
      <c r="U64" s="17">
        <f t="shared" si="6"/>
        <v>0.5</v>
      </c>
      <c r="V64" s="11">
        <f t="shared" si="7"/>
        <v>0.79788456080286541</v>
      </c>
      <c r="X64">
        <v>10.054611869782539</v>
      </c>
      <c r="Y64" s="17">
        <f t="shared" si="2"/>
        <v>10.054</v>
      </c>
      <c r="Z64" s="10">
        <f t="shared" si="3"/>
        <v>1</v>
      </c>
      <c r="AA64" s="10">
        <f t="shared" si="4"/>
        <v>1</v>
      </c>
      <c r="AB64" s="10">
        <f t="shared" si="5"/>
        <v>57</v>
      </c>
      <c r="AD64" s="10">
        <v>10.054</v>
      </c>
      <c r="AE64">
        <v>57</v>
      </c>
    </row>
    <row r="65" spans="6:31" x14ac:dyDescent="0.3">
      <c r="F65" s="10">
        <v>58</v>
      </c>
      <c r="G65" s="17">
        <v>8.9999999999999993E-3</v>
      </c>
      <c r="H65" s="10">
        <v>0.42099999999999999</v>
      </c>
      <c r="I65" s="10">
        <v>0.67400000000000004</v>
      </c>
      <c r="J65" s="10">
        <v>2.762</v>
      </c>
      <c r="K65" s="10">
        <v>0.36199999999999999</v>
      </c>
      <c r="L65" s="10">
        <v>0.86899999999999999</v>
      </c>
      <c r="S65" s="10">
        <v>63</v>
      </c>
      <c r="T65" s="17">
        <v>4.0000000000000001E-3</v>
      </c>
      <c r="U65" s="17">
        <f t="shared" si="6"/>
        <v>0.4</v>
      </c>
      <c r="V65" s="11">
        <f t="shared" si="7"/>
        <v>0.7136496464611084</v>
      </c>
      <c r="X65">
        <v>9.8110605737595105</v>
      </c>
      <c r="Y65" s="17">
        <f t="shared" si="2"/>
        <v>9.8109999999999999</v>
      </c>
      <c r="Z65" s="10">
        <f t="shared" si="3"/>
        <v>1</v>
      </c>
      <c r="AA65" s="10">
        <f t="shared" si="4"/>
        <v>1</v>
      </c>
      <c r="AB65" s="10">
        <f t="shared" si="5"/>
        <v>58</v>
      </c>
      <c r="AD65" s="10">
        <v>9.8109999999999999</v>
      </c>
      <c r="AE65">
        <v>58</v>
      </c>
    </row>
    <row r="66" spans="6:31" x14ac:dyDescent="0.3">
      <c r="F66" s="10">
        <v>59</v>
      </c>
      <c r="G66" s="17">
        <v>4.2999999999999997E-2</v>
      </c>
      <c r="H66" s="10">
        <v>0.876</v>
      </c>
      <c r="I66" s="10">
        <v>0.69799999999999995</v>
      </c>
      <c r="J66" s="10">
        <v>1.974</v>
      </c>
      <c r="K66" s="10">
        <v>0.50700000000000001</v>
      </c>
      <c r="L66" s="10">
        <v>0.86399999999999999</v>
      </c>
      <c r="S66" s="10">
        <v>64</v>
      </c>
      <c r="T66" s="17">
        <v>5.0000000000000001E-3</v>
      </c>
      <c r="U66" s="17">
        <f t="shared" si="6"/>
        <v>0.5</v>
      </c>
      <c r="V66" s="11">
        <f t="shared" si="7"/>
        <v>0.79788456080286541</v>
      </c>
      <c r="X66">
        <v>9.6342702272249632</v>
      </c>
      <c r="Y66" s="17">
        <f t="shared" si="2"/>
        <v>9.6340000000000003</v>
      </c>
      <c r="Z66" s="10">
        <f t="shared" si="3"/>
        <v>1</v>
      </c>
      <c r="AA66" s="10">
        <f t="shared" si="4"/>
        <v>1</v>
      </c>
      <c r="AB66" s="10">
        <f t="shared" si="5"/>
        <v>59</v>
      </c>
      <c r="AD66" s="10">
        <v>9.6340000000000003</v>
      </c>
      <c r="AE66">
        <v>59</v>
      </c>
    </row>
    <row r="67" spans="6:31" x14ac:dyDescent="0.3">
      <c r="F67" s="10">
        <v>60</v>
      </c>
      <c r="G67" s="17">
        <v>3.1E-2</v>
      </c>
      <c r="H67" s="10">
        <v>0.70699999999999996</v>
      </c>
      <c r="I67" s="10">
        <v>0.78800000000000003</v>
      </c>
      <c r="J67" s="10">
        <v>1.6830000000000001</v>
      </c>
      <c r="K67" s="10">
        <v>0.59399999999999997</v>
      </c>
      <c r="L67" s="10">
        <v>0.88500000000000001</v>
      </c>
      <c r="S67" s="10">
        <v>65</v>
      </c>
      <c r="T67" s="17">
        <v>1.7999999999999999E-2</v>
      </c>
      <c r="U67" s="17">
        <f t="shared" si="6"/>
        <v>1.7999999999999998</v>
      </c>
      <c r="V67" s="11">
        <f t="shared" si="7"/>
        <v>1.5138795132120959</v>
      </c>
      <c r="X67">
        <v>9.554646793969475</v>
      </c>
      <c r="Y67" s="17">
        <f t="shared" si="2"/>
        <v>9.5540000000000003</v>
      </c>
      <c r="Z67" s="10">
        <f t="shared" si="3"/>
        <v>1</v>
      </c>
      <c r="AA67" s="10">
        <f t="shared" si="4"/>
        <v>1</v>
      </c>
      <c r="AB67" s="10">
        <f t="shared" si="5"/>
        <v>60</v>
      </c>
      <c r="AD67" s="10">
        <v>9.5540000000000003</v>
      </c>
      <c r="AE67">
        <v>60</v>
      </c>
    </row>
    <row r="68" spans="6:31" x14ac:dyDescent="0.3">
      <c r="F68" s="10">
        <v>61</v>
      </c>
      <c r="G68" s="17">
        <v>8.2000000000000003E-2</v>
      </c>
      <c r="H68" s="10">
        <v>1.27</v>
      </c>
      <c r="I68" s="10">
        <v>0.63600000000000001</v>
      </c>
      <c r="J68" s="10">
        <v>2.5870000000000002</v>
      </c>
      <c r="K68" s="10">
        <v>0.38700000000000001</v>
      </c>
      <c r="L68" s="10">
        <v>0.91600000000000004</v>
      </c>
      <c r="S68" s="10">
        <v>66</v>
      </c>
      <c r="T68" s="17">
        <v>5.0000000000000001E-3</v>
      </c>
      <c r="U68" s="17">
        <f t="shared" si="6"/>
        <v>0.5</v>
      </c>
      <c r="V68" s="11">
        <f t="shared" si="7"/>
        <v>0.79788456080286541</v>
      </c>
      <c r="X68">
        <v>9.5145852053923008</v>
      </c>
      <c r="Y68" s="17">
        <f t="shared" si="2"/>
        <v>9.5139999999999993</v>
      </c>
      <c r="Z68" s="10">
        <f t="shared" si="3"/>
        <v>1</v>
      </c>
      <c r="AA68" s="10">
        <f t="shared" si="4"/>
        <v>1</v>
      </c>
      <c r="AB68" s="10">
        <f t="shared" si="5"/>
        <v>61</v>
      </c>
      <c r="AD68" s="10">
        <v>9.5139999999999993</v>
      </c>
      <c r="AE68">
        <v>61</v>
      </c>
    </row>
    <row r="69" spans="6:31" x14ac:dyDescent="0.3">
      <c r="F69" s="10">
        <v>62</v>
      </c>
      <c r="G69" s="17">
        <v>5.0000000000000001E-3</v>
      </c>
      <c r="H69" s="10">
        <v>0.28499999999999998</v>
      </c>
      <c r="I69" s="10">
        <v>0.81599999999999995</v>
      </c>
      <c r="J69" s="10">
        <v>1.254</v>
      </c>
      <c r="K69" s="10">
        <v>0.79800000000000004</v>
      </c>
      <c r="L69" s="10">
        <v>0.82399999999999995</v>
      </c>
      <c r="S69" s="10">
        <v>67</v>
      </c>
      <c r="T69" s="17">
        <v>7.0000000000000001E-3</v>
      </c>
      <c r="U69" s="17">
        <f t="shared" si="6"/>
        <v>0.70000000000000007</v>
      </c>
      <c r="V69" s="11">
        <f t="shared" si="7"/>
        <v>0.94406974388262965</v>
      </c>
      <c r="X69">
        <v>9.4944910220216396</v>
      </c>
      <c r="Y69" s="17">
        <f t="shared" si="2"/>
        <v>9.4939999999999998</v>
      </c>
      <c r="Z69" s="10">
        <f t="shared" si="3"/>
        <v>1</v>
      </c>
      <c r="AA69" s="10">
        <f t="shared" si="4"/>
        <v>1</v>
      </c>
      <c r="AB69" s="10">
        <f t="shared" si="5"/>
        <v>62</v>
      </c>
      <c r="AD69" s="10">
        <v>9.4939999999999998</v>
      </c>
      <c r="AE69">
        <v>62</v>
      </c>
    </row>
    <row r="70" spans="6:31" x14ac:dyDescent="0.3">
      <c r="F70" s="10">
        <v>63</v>
      </c>
      <c r="G70" s="17">
        <v>4.0000000000000001E-3</v>
      </c>
      <c r="H70" s="10">
        <v>0.247</v>
      </c>
      <c r="I70" s="10">
        <v>0.77400000000000002</v>
      </c>
      <c r="J70" s="10">
        <v>1.669</v>
      </c>
      <c r="K70" s="10">
        <v>0.59899999999999998</v>
      </c>
      <c r="L70" s="10">
        <v>0.83299999999999996</v>
      </c>
      <c r="S70" s="10">
        <v>68</v>
      </c>
      <c r="T70" s="17">
        <v>2E-3</v>
      </c>
      <c r="U70" s="17">
        <f t="shared" si="6"/>
        <v>0.2</v>
      </c>
      <c r="V70" s="11">
        <f t="shared" si="7"/>
        <v>0.50462650440403201</v>
      </c>
      <c r="X70">
        <v>9.4406974388262963</v>
      </c>
      <c r="Y70" s="17">
        <f t="shared" si="2"/>
        <v>9.44</v>
      </c>
      <c r="Z70" s="10">
        <f t="shared" si="3"/>
        <v>1</v>
      </c>
      <c r="AA70" s="10">
        <f t="shared" si="4"/>
        <v>1</v>
      </c>
      <c r="AB70" s="10">
        <f t="shared" si="5"/>
        <v>63</v>
      </c>
      <c r="AD70" s="10">
        <v>9.44</v>
      </c>
      <c r="AE70">
        <v>63</v>
      </c>
    </row>
    <row r="71" spans="6:31" x14ac:dyDescent="0.3">
      <c r="F71" s="10">
        <v>64</v>
      </c>
      <c r="G71" s="17">
        <v>5.0000000000000001E-3</v>
      </c>
      <c r="H71" s="10">
        <v>0.27200000000000002</v>
      </c>
      <c r="I71" s="10">
        <v>0.82</v>
      </c>
      <c r="J71" s="10">
        <v>2.09</v>
      </c>
      <c r="K71" s="10">
        <v>0.47799999999999998</v>
      </c>
      <c r="L71" s="10">
        <v>0.88900000000000001</v>
      </c>
      <c r="S71" s="10">
        <v>69</v>
      </c>
      <c r="T71" s="17">
        <v>2.5000000000000001E-2</v>
      </c>
      <c r="U71" s="17">
        <f t="shared" si="6"/>
        <v>2.5</v>
      </c>
      <c r="V71" s="11">
        <f t="shared" si="7"/>
        <v>1.7841241161527712</v>
      </c>
      <c r="X71">
        <v>9.2980086624780878</v>
      </c>
      <c r="Y71" s="17">
        <f t="shared" si="2"/>
        <v>9.298</v>
      </c>
      <c r="Z71" s="10">
        <f t="shared" si="3"/>
        <v>1</v>
      </c>
      <c r="AA71" s="10">
        <f t="shared" si="4"/>
        <v>1</v>
      </c>
      <c r="AB71" s="10">
        <f t="shared" si="5"/>
        <v>64</v>
      </c>
      <c r="AD71" s="10">
        <v>9.298</v>
      </c>
      <c r="AE71">
        <v>64</v>
      </c>
    </row>
    <row r="72" spans="6:31" x14ac:dyDescent="0.3">
      <c r="F72" s="10">
        <v>65</v>
      </c>
      <c r="G72" s="17">
        <v>1.7999999999999999E-2</v>
      </c>
      <c r="H72" s="10">
        <v>0.60299999999999998</v>
      </c>
      <c r="I72" s="10">
        <v>0.63</v>
      </c>
      <c r="J72" s="10">
        <v>1.526</v>
      </c>
      <c r="K72" s="10">
        <v>0.65500000000000003</v>
      </c>
      <c r="L72" s="10">
        <v>0.78600000000000003</v>
      </c>
      <c r="S72" s="10">
        <v>70</v>
      </c>
      <c r="T72" s="17">
        <v>0.155</v>
      </c>
      <c r="U72" s="17">
        <f t="shared" ref="U72:U103" si="8">T72*100</f>
        <v>15.5</v>
      </c>
      <c r="V72" s="11">
        <f t="shared" ref="V72:V103" si="9">((U72/PI())^0.5)*2</f>
        <v>4.442433223290478</v>
      </c>
      <c r="X72">
        <v>9.2568364661301246</v>
      </c>
      <c r="Y72" s="17">
        <f t="shared" si="2"/>
        <v>9.2560000000000002</v>
      </c>
      <c r="Z72" s="10">
        <f t="shared" si="3"/>
        <v>1</v>
      </c>
      <c r="AA72" s="10">
        <f t="shared" si="4"/>
        <v>1</v>
      </c>
      <c r="AB72" s="10">
        <f t="shared" si="5"/>
        <v>65</v>
      </c>
      <c r="AD72" s="10">
        <v>9.2560000000000002</v>
      </c>
      <c r="AE72">
        <v>65</v>
      </c>
    </row>
    <row r="73" spans="6:31" x14ac:dyDescent="0.3">
      <c r="F73" s="10">
        <v>66</v>
      </c>
      <c r="G73" s="17">
        <v>5.0000000000000001E-3</v>
      </c>
      <c r="H73" s="10">
        <v>0.27200000000000002</v>
      </c>
      <c r="I73" s="10">
        <v>0.871</v>
      </c>
      <c r="J73" s="10">
        <v>1.73</v>
      </c>
      <c r="K73" s="10">
        <v>0.57799999999999996</v>
      </c>
      <c r="L73" s="10">
        <v>0.88300000000000001</v>
      </c>
      <c r="S73" s="10">
        <v>71</v>
      </c>
      <c r="T73" s="17">
        <v>2E-3</v>
      </c>
      <c r="U73" s="17">
        <f t="shared" si="8"/>
        <v>0.2</v>
      </c>
      <c r="V73" s="11">
        <f t="shared" si="9"/>
        <v>0.50462650440403201</v>
      </c>
      <c r="X73">
        <v>9.1739377536036439</v>
      </c>
      <c r="Y73" s="17">
        <f t="shared" ref="Y73:Y136" si="10">TRUNC(X73,3)</f>
        <v>9.173</v>
      </c>
      <c r="Z73" s="10">
        <f t="shared" si="3"/>
        <v>1</v>
      </c>
      <c r="AA73" s="10">
        <f t="shared" si="4"/>
        <v>1</v>
      </c>
      <c r="AB73" s="10">
        <f t="shared" si="5"/>
        <v>66</v>
      </c>
      <c r="AD73" s="10">
        <v>9.173</v>
      </c>
      <c r="AE73">
        <v>66</v>
      </c>
    </row>
    <row r="74" spans="6:31" x14ac:dyDescent="0.3">
      <c r="F74" s="10">
        <v>67</v>
      </c>
      <c r="G74" s="17">
        <v>7.0000000000000001E-3</v>
      </c>
      <c r="H74" s="10">
        <v>0.30599999999999999</v>
      </c>
      <c r="I74" s="10">
        <v>0.98799999999999999</v>
      </c>
      <c r="J74" s="10">
        <v>1.2529999999999999</v>
      </c>
      <c r="K74" s="10">
        <v>0.79800000000000004</v>
      </c>
      <c r="L74" s="10">
        <v>0.91600000000000004</v>
      </c>
      <c r="S74" s="10">
        <v>72</v>
      </c>
      <c r="T74" s="17">
        <v>1.7000000000000001E-2</v>
      </c>
      <c r="U74" s="17">
        <f t="shared" si="8"/>
        <v>1.7000000000000002</v>
      </c>
      <c r="V74" s="11">
        <f t="shared" si="9"/>
        <v>1.4712264360219256</v>
      </c>
      <c r="X74">
        <v>9.1461378783123646</v>
      </c>
      <c r="Y74" s="17">
        <f t="shared" si="10"/>
        <v>9.1460000000000008</v>
      </c>
      <c r="Z74" s="10">
        <f t="shared" ref="Z74:Z137" si="11">IF(Y74-Y73=0,Z73+Z$8,1)</f>
        <v>1</v>
      </c>
      <c r="AA74" s="10">
        <f t="shared" ref="AA74:AA137" si="12">IF(Z74&lt;Z75,0,Z74)</f>
        <v>1</v>
      </c>
      <c r="AB74" s="10">
        <f t="shared" ref="AB74:AB137" si="13">AB73+AA74</f>
        <v>67</v>
      </c>
      <c r="AD74" s="10">
        <v>9.1460000000000008</v>
      </c>
      <c r="AE74">
        <v>67</v>
      </c>
    </row>
    <row r="75" spans="6:31" x14ac:dyDescent="0.3">
      <c r="F75" s="10">
        <v>68</v>
      </c>
      <c r="G75" s="17">
        <v>2E-3</v>
      </c>
      <c r="H75" s="10">
        <v>0.153</v>
      </c>
      <c r="I75" s="10">
        <v>0.96699999999999997</v>
      </c>
      <c r="J75" s="10">
        <v>1.579</v>
      </c>
      <c r="K75" s="10">
        <v>0.63300000000000001</v>
      </c>
      <c r="L75" s="10">
        <v>0.88900000000000001</v>
      </c>
      <c r="S75" s="10">
        <v>73</v>
      </c>
      <c r="T75" s="17">
        <v>5.0000000000000001E-3</v>
      </c>
      <c r="U75" s="17">
        <f t="shared" si="8"/>
        <v>0.5</v>
      </c>
      <c r="V75" s="11">
        <f t="shared" si="9"/>
        <v>0.79788456080286541</v>
      </c>
      <c r="X75">
        <v>9.0551988758361617</v>
      </c>
      <c r="Y75" s="17">
        <f t="shared" si="10"/>
        <v>9.0549999999999997</v>
      </c>
      <c r="Z75" s="10">
        <f t="shared" si="11"/>
        <v>1</v>
      </c>
      <c r="AA75" s="10">
        <f t="shared" si="12"/>
        <v>1</v>
      </c>
      <c r="AB75" s="10">
        <f t="shared" si="13"/>
        <v>68</v>
      </c>
      <c r="AD75" s="10">
        <v>9.0549999999999997</v>
      </c>
      <c r="AE75">
        <v>68</v>
      </c>
    </row>
    <row r="76" spans="6:31" x14ac:dyDescent="0.3">
      <c r="F76" s="10">
        <v>69</v>
      </c>
      <c r="G76" s="17">
        <v>2.5000000000000001E-2</v>
      </c>
      <c r="H76" s="10">
        <v>0.64500000000000002</v>
      </c>
      <c r="I76" s="10">
        <v>0.76500000000000001</v>
      </c>
      <c r="J76" s="10">
        <v>1.425</v>
      </c>
      <c r="K76" s="10">
        <v>0.70199999999999996</v>
      </c>
      <c r="L76" s="10">
        <v>0.88400000000000001</v>
      </c>
      <c r="S76" s="10">
        <v>74</v>
      </c>
      <c r="T76" s="17">
        <v>3.4000000000000002E-2</v>
      </c>
      <c r="U76" s="17">
        <f t="shared" si="8"/>
        <v>3.4000000000000004</v>
      </c>
      <c r="V76" s="11">
        <f t="shared" si="9"/>
        <v>2.0806283791440396</v>
      </c>
      <c r="X76">
        <v>8.9491210386183582</v>
      </c>
      <c r="Y76" s="17">
        <f t="shared" si="10"/>
        <v>8.9489999999999998</v>
      </c>
      <c r="Z76" s="10">
        <f t="shared" si="11"/>
        <v>1</v>
      </c>
      <c r="AA76" s="10">
        <f t="shared" si="12"/>
        <v>1</v>
      </c>
      <c r="AB76" s="10">
        <f t="shared" si="13"/>
        <v>69</v>
      </c>
      <c r="AD76" s="10">
        <v>8.9489999999999998</v>
      </c>
      <c r="AE76">
        <v>69</v>
      </c>
    </row>
    <row r="77" spans="6:31" x14ac:dyDescent="0.3">
      <c r="F77" s="10">
        <v>70</v>
      </c>
      <c r="G77" s="17">
        <v>0.155</v>
      </c>
      <c r="H77" s="10">
        <v>1.6739999999999999</v>
      </c>
      <c r="I77" s="10">
        <v>0.69599999999999995</v>
      </c>
      <c r="J77" s="10">
        <v>1.512</v>
      </c>
      <c r="K77" s="10">
        <v>0.66100000000000003</v>
      </c>
      <c r="L77" s="10">
        <v>0.93899999999999995</v>
      </c>
      <c r="S77" s="10">
        <v>75</v>
      </c>
      <c r="T77" s="17">
        <v>0.06</v>
      </c>
      <c r="U77" s="17">
        <f t="shared" si="8"/>
        <v>6</v>
      </c>
      <c r="V77" s="11">
        <f t="shared" si="9"/>
        <v>2.763953195770684</v>
      </c>
      <c r="X77">
        <v>8.8633447360553195</v>
      </c>
      <c r="Y77" s="17">
        <f t="shared" si="10"/>
        <v>8.8629999999999995</v>
      </c>
      <c r="Z77" s="10">
        <f t="shared" si="11"/>
        <v>1</v>
      </c>
      <c r="AA77" s="10">
        <f t="shared" si="12"/>
        <v>1</v>
      </c>
      <c r="AB77" s="10">
        <f t="shared" si="13"/>
        <v>70</v>
      </c>
      <c r="AD77" s="10">
        <v>8.8629999999999995</v>
      </c>
      <c r="AE77">
        <v>70</v>
      </c>
    </row>
    <row r="78" spans="6:31" x14ac:dyDescent="0.3">
      <c r="F78" s="10">
        <v>71</v>
      </c>
      <c r="G78" s="17">
        <v>2E-3</v>
      </c>
      <c r="H78" s="10">
        <v>0.13600000000000001</v>
      </c>
      <c r="I78" s="10">
        <v>1</v>
      </c>
      <c r="J78" s="10">
        <v>1.236</v>
      </c>
      <c r="K78" s="10">
        <v>0.80900000000000005</v>
      </c>
      <c r="L78" s="10">
        <v>0.90900000000000003</v>
      </c>
      <c r="S78" s="10">
        <v>76</v>
      </c>
      <c r="T78" s="17">
        <v>0.29099999999999998</v>
      </c>
      <c r="U78" s="17">
        <f t="shared" si="8"/>
        <v>29.099999999999998</v>
      </c>
      <c r="V78" s="11">
        <f t="shared" si="9"/>
        <v>6.0869755011658482</v>
      </c>
      <c r="X78">
        <v>8.7112040996762143</v>
      </c>
      <c r="Y78" s="17">
        <f t="shared" si="10"/>
        <v>8.7110000000000003</v>
      </c>
      <c r="Z78" s="10">
        <f t="shared" si="11"/>
        <v>1</v>
      </c>
      <c r="AA78" s="10">
        <f t="shared" si="12"/>
        <v>1</v>
      </c>
      <c r="AB78" s="10">
        <f t="shared" si="13"/>
        <v>71</v>
      </c>
      <c r="AD78" s="10">
        <v>8.7110000000000003</v>
      </c>
      <c r="AE78">
        <v>71</v>
      </c>
    </row>
    <row r="79" spans="6:31" x14ac:dyDescent="0.3">
      <c r="F79" s="10">
        <v>72</v>
      </c>
      <c r="G79" s="17">
        <v>1.7000000000000001E-2</v>
      </c>
      <c r="H79" s="10">
        <v>0.60699999999999998</v>
      </c>
      <c r="I79" s="10">
        <v>0.57499999999999996</v>
      </c>
      <c r="J79" s="10">
        <v>2.8279999999999998</v>
      </c>
      <c r="K79" s="10">
        <v>0.35399999999999998</v>
      </c>
      <c r="L79" s="10">
        <v>0.878</v>
      </c>
      <c r="S79" s="10">
        <v>77</v>
      </c>
      <c r="T79" s="17">
        <v>3.0000000000000001E-3</v>
      </c>
      <c r="U79" s="17">
        <f t="shared" si="8"/>
        <v>0.3</v>
      </c>
      <c r="V79" s="11">
        <f t="shared" si="9"/>
        <v>0.61803872323710329</v>
      </c>
      <c r="X79">
        <v>8.5190758917798277</v>
      </c>
      <c r="Y79" s="17">
        <f t="shared" si="10"/>
        <v>8.5190000000000001</v>
      </c>
      <c r="Z79" s="10">
        <f t="shared" si="11"/>
        <v>1</v>
      </c>
      <c r="AA79" s="10">
        <f t="shared" si="12"/>
        <v>1</v>
      </c>
      <c r="AB79" s="10">
        <f t="shared" si="13"/>
        <v>72</v>
      </c>
      <c r="AD79" s="10">
        <v>8.5190000000000001</v>
      </c>
      <c r="AE79">
        <v>72</v>
      </c>
    </row>
    <row r="80" spans="6:31" x14ac:dyDescent="0.3">
      <c r="F80" s="10">
        <v>73</v>
      </c>
      <c r="G80" s="17">
        <v>5.0000000000000001E-3</v>
      </c>
      <c r="H80" s="10">
        <v>0.28899999999999998</v>
      </c>
      <c r="I80" s="10">
        <v>0.79300000000000004</v>
      </c>
      <c r="J80" s="10">
        <v>1.8380000000000001</v>
      </c>
      <c r="K80" s="10">
        <v>0.54400000000000004</v>
      </c>
      <c r="L80" s="10">
        <v>0.85399999999999998</v>
      </c>
      <c r="S80" s="10">
        <v>78</v>
      </c>
      <c r="T80" s="17">
        <v>3.5000000000000003E-2</v>
      </c>
      <c r="U80" s="17">
        <f t="shared" si="8"/>
        <v>3.5000000000000004</v>
      </c>
      <c r="V80" s="11">
        <f t="shared" si="9"/>
        <v>2.1110041228223762</v>
      </c>
      <c r="X80">
        <v>8.4213682167299027</v>
      </c>
      <c r="Y80" s="17">
        <f t="shared" si="10"/>
        <v>8.4209999999999994</v>
      </c>
      <c r="Z80" s="10">
        <f t="shared" si="11"/>
        <v>1</v>
      </c>
      <c r="AA80" s="10">
        <f t="shared" si="12"/>
        <v>1</v>
      </c>
      <c r="AB80" s="10">
        <f t="shared" si="13"/>
        <v>73</v>
      </c>
      <c r="AD80" s="10">
        <v>8.4209999999999994</v>
      </c>
      <c r="AE80">
        <v>73</v>
      </c>
    </row>
    <row r="81" spans="6:31" x14ac:dyDescent="0.3">
      <c r="F81" s="10">
        <v>74</v>
      </c>
      <c r="G81" s="17">
        <v>3.4000000000000002E-2</v>
      </c>
      <c r="H81" s="10">
        <v>0.77</v>
      </c>
      <c r="I81" s="10">
        <v>0.73</v>
      </c>
      <c r="J81" s="10">
        <v>1.8160000000000001</v>
      </c>
      <c r="K81" s="10">
        <v>0.55100000000000005</v>
      </c>
      <c r="L81" s="10">
        <v>0.876</v>
      </c>
      <c r="S81" s="10">
        <v>79</v>
      </c>
      <c r="T81" s="17">
        <v>1.2999999999999999E-2</v>
      </c>
      <c r="U81" s="17">
        <f t="shared" si="8"/>
        <v>1.3</v>
      </c>
      <c r="V81" s="11">
        <f t="shared" si="9"/>
        <v>1.2865501965161374</v>
      </c>
      <c r="X81">
        <v>8.4138052441968885</v>
      </c>
      <c r="Y81" s="17">
        <f t="shared" si="10"/>
        <v>8.4130000000000003</v>
      </c>
      <c r="Z81" s="10">
        <f t="shared" si="11"/>
        <v>1</v>
      </c>
      <c r="AA81" s="10">
        <f t="shared" si="12"/>
        <v>1</v>
      </c>
      <c r="AB81" s="10">
        <f t="shared" si="13"/>
        <v>74</v>
      </c>
      <c r="AD81" s="10">
        <v>8.4130000000000003</v>
      </c>
      <c r="AE81">
        <v>74</v>
      </c>
    </row>
    <row r="82" spans="6:31" x14ac:dyDescent="0.3">
      <c r="F82" s="10">
        <v>75</v>
      </c>
      <c r="G82" s="17">
        <v>0.06</v>
      </c>
      <c r="H82" s="10">
        <v>0.94199999999999995</v>
      </c>
      <c r="I82" s="10">
        <v>0.84599999999999997</v>
      </c>
      <c r="J82" s="10">
        <v>1.151</v>
      </c>
      <c r="K82" s="10">
        <v>0.86899999999999999</v>
      </c>
      <c r="L82" s="10">
        <v>0.94</v>
      </c>
      <c r="S82" s="10">
        <v>80</v>
      </c>
      <c r="T82" s="17">
        <v>0.28299999999999997</v>
      </c>
      <c r="U82" s="17">
        <f t="shared" si="8"/>
        <v>28.299999999999997</v>
      </c>
      <c r="V82" s="11">
        <f t="shared" si="9"/>
        <v>6.0027226419354989</v>
      </c>
      <c r="X82">
        <v>8.1992102035511074</v>
      </c>
      <c r="Y82" s="17">
        <f t="shared" si="10"/>
        <v>8.1989999999999998</v>
      </c>
      <c r="Z82" s="10">
        <f t="shared" si="11"/>
        <v>1</v>
      </c>
      <c r="AA82" s="10">
        <f t="shared" si="12"/>
        <v>1</v>
      </c>
      <c r="AB82" s="10">
        <f t="shared" si="13"/>
        <v>75</v>
      </c>
      <c r="AD82" s="10">
        <v>8.1989999999999998</v>
      </c>
      <c r="AE82">
        <v>75</v>
      </c>
    </row>
    <row r="83" spans="6:31" x14ac:dyDescent="0.3">
      <c r="F83" s="10">
        <v>76</v>
      </c>
      <c r="G83" s="17">
        <v>0.29099999999999998</v>
      </c>
      <c r="H83" s="10">
        <v>2.3690000000000002</v>
      </c>
      <c r="I83" s="10">
        <v>0.65300000000000002</v>
      </c>
      <c r="J83" s="10">
        <v>1.5329999999999999</v>
      </c>
      <c r="K83" s="10">
        <v>0.65200000000000002</v>
      </c>
      <c r="L83" s="10">
        <v>0.88100000000000001</v>
      </c>
      <c r="S83" s="10">
        <v>81</v>
      </c>
      <c r="T83" s="17">
        <v>6.0000000000000001E-3</v>
      </c>
      <c r="U83" s="17">
        <f t="shared" si="8"/>
        <v>0.6</v>
      </c>
      <c r="V83" s="11">
        <f t="shared" si="9"/>
        <v>0.87403874447366325</v>
      </c>
      <c r="X83">
        <v>8.1133522333748029</v>
      </c>
      <c r="Y83" s="17">
        <f t="shared" si="10"/>
        <v>8.1129999999999995</v>
      </c>
      <c r="Z83" s="10">
        <f t="shared" si="11"/>
        <v>1</v>
      </c>
      <c r="AA83" s="10">
        <f t="shared" si="12"/>
        <v>1</v>
      </c>
      <c r="AB83" s="10">
        <f t="shared" si="13"/>
        <v>76</v>
      </c>
      <c r="AD83" s="10">
        <v>8.1129999999999995</v>
      </c>
      <c r="AE83">
        <v>76</v>
      </c>
    </row>
    <row r="84" spans="6:31" x14ac:dyDescent="0.3">
      <c r="F84" s="10">
        <v>77</v>
      </c>
      <c r="G84" s="17">
        <v>3.0000000000000001E-3</v>
      </c>
      <c r="H84" s="10">
        <v>0.23300000000000001</v>
      </c>
      <c r="I84" s="10">
        <v>0.66300000000000003</v>
      </c>
      <c r="J84" s="10">
        <v>2.7570000000000001</v>
      </c>
      <c r="K84" s="10">
        <v>0.36299999999999999</v>
      </c>
      <c r="L84" s="10">
        <v>0.745</v>
      </c>
      <c r="S84" s="10">
        <v>82</v>
      </c>
      <c r="T84" s="17">
        <v>0.56999999999999995</v>
      </c>
      <c r="U84" s="17">
        <f t="shared" si="8"/>
        <v>56.999999999999993</v>
      </c>
      <c r="V84" s="11">
        <f t="shared" si="9"/>
        <v>8.5190758917798277</v>
      </c>
      <c r="X84">
        <v>7.994787373389312</v>
      </c>
      <c r="Y84" s="17">
        <f t="shared" si="10"/>
        <v>7.9939999999999998</v>
      </c>
      <c r="Z84" s="10">
        <f t="shared" si="11"/>
        <v>1</v>
      </c>
      <c r="AA84" s="10">
        <f t="shared" si="12"/>
        <v>1</v>
      </c>
      <c r="AB84" s="10">
        <f t="shared" si="13"/>
        <v>77</v>
      </c>
      <c r="AD84" s="10">
        <v>7.9939999999999998</v>
      </c>
      <c r="AE84">
        <v>77</v>
      </c>
    </row>
    <row r="85" spans="6:31" x14ac:dyDescent="0.3">
      <c r="F85" s="10">
        <v>78</v>
      </c>
      <c r="G85" s="17">
        <v>3.5000000000000003E-2</v>
      </c>
      <c r="H85" s="10">
        <v>0.74299999999999999</v>
      </c>
      <c r="I85" s="10">
        <v>0.79900000000000004</v>
      </c>
      <c r="J85" s="10">
        <v>1.496</v>
      </c>
      <c r="K85" s="10">
        <v>0.66800000000000004</v>
      </c>
      <c r="L85" s="10">
        <v>0.91400000000000003</v>
      </c>
      <c r="S85" s="10">
        <v>83</v>
      </c>
      <c r="T85" s="17">
        <v>1.7000000000000001E-2</v>
      </c>
      <c r="U85" s="17">
        <f t="shared" si="8"/>
        <v>1.7000000000000002</v>
      </c>
      <c r="V85" s="11">
        <f t="shared" si="9"/>
        <v>1.4712264360219256</v>
      </c>
      <c r="X85">
        <v>7.9227968265911954</v>
      </c>
      <c r="Y85" s="17">
        <f t="shared" si="10"/>
        <v>7.9219999999999997</v>
      </c>
      <c r="Z85" s="10">
        <f t="shared" si="11"/>
        <v>1</v>
      </c>
      <c r="AA85" s="10">
        <f t="shared" si="12"/>
        <v>0</v>
      </c>
      <c r="AB85" s="10">
        <f t="shared" si="13"/>
        <v>77</v>
      </c>
      <c r="AD85" s="10">
        <v>7.9219999999999997</v>
      </c>
      <c r="AE85">
        <v>79</v>
      </c>
    </row>
    <row r="86" spans="6:31" x14ac:dyDescent="0.3">
      <c r="F86" s="10">
        <v>79</v>
      </c>
      <c r="G86" s="17">
        <v>1.2999999999999999E-2</v>
      </c>
      <c r="H86" s="10">
        <v>0.42499999999999999</v>
      </c>
      <c r="I86" s="10">
        <v>0.90100000000000002</v>
      </c>
      <c r="J86" s="10">
        <v>1.381</v>
      </c>
      <c r="K86" s="10">
        <v>0.72399999999999998</v>
      </c>
      <c r="L86" s="10">
        <v>0.90500000000000003</v>
      </c>
      <c r="S86" s="10">
        <v>84</v>
      </c>
      <c r="T86" s="17">
        <v>1.4E-2</v>
      </c>
      <c r="U86" s="17">
        <f t="shared" si="8"/>
        <v>1.4000000000000001</v>
      </c>
      <c r="V86" s="11">
        <f t="shared" si="9"/>
        <v>1.3351162356249091</v>
      </c>
      <c r="X86">
        <v>7.9227968265911954</v>
      </c>
      <c r="Y86" s="17">
        <f t="shared" si="10"/>
        <v>7.9219999999999997</v>
      </c>
      <c r="Z86" s="10">
        <f t="shared" si="11"/>
        <v>2</v>
      </c>
      <c r="AA86" s="10">
        <f t="shared" si="12"/>
        <v>2</v>
      </c>
      <c r="AB86" s="10">
        <f t="shared" si="13"/>
        <v>79</v>
      </c>
      <c r="AD86" s="10">
        <v>7.8819999999999997</v>
      </c>
      <c r="AE86">
        <v>80</v>
      </c>
    </row>
    <row r="87" spans="6:31" x14ac:dyDescent="0.3">
      <c r="F87" s="10">
        <v>80</v>
      </c>
      <c r="G87" s="17">
        <v>0.28299999999999997</v>
      </c>
      <c r="H87" s="10">
        <v>2.3319999999999999</v>
      </c>
      <c r="I87" s="10">
        <v>0.65500000000000003</v>
      </c>
      <c r="J87" s="10">
        <v>1.899</v>
      </c>
      <c r="K87" s="10">
        <v>0.52700000000000002</v>
      </c>
      <c r="L87" s="10">
        <v>0.90300000000000002</v>
      </c>
      <c r="S87" s="10">
        <v>85</v>
      </c>
      <c r="T87" s="17">
        <v>6.0000000000000001E-3</v>
      </c>
      <c r="U87" s="17">
        <f t="shared" si="8"/>
        <v>0.6</v>
      </c>
      <c r="V87" s="11">
        <f t="shared" si="9"/>
        <v>0.87403874447366325</v>
      </c>
      <c r="X87">
        <v>7.8825179849509972</v>
      </c>
      <c r="Y87" s="17">
        <f t="shared" si="10"/>
        <v>7.8819999999999997</v>
      </c>
      <c r="Z87" s="10">
        <f t="shared" si="11"/>
        <v>1</v>
      </c>
      <c r="AA87" s="10">
        <f t="shared" si="12"/>
        <v>1</v>
      </c>
      <c r="AB87" s="10">
        <f t="shared" si="13"/>
        <v>80</v>
      </c>
      <c r="AD87" s="10">
        <v>7.8659999999999997</v>
      </c>
      <c r="AE87">
        <v>81</v>
      </c>
    </row>
    <row r="88" spans="6:31" x14ac:dyDescent="0.3">
      <c r="F88" s="10">
        <v>81</v>
      </c>
      <c r="G88" s="17">
        <v>6.0000000000000001E-3</v>
      </c>
      <c r="H88" s="10">
        <v>0.27500000000000002</v>
      </c>
      <c r="I88" s="10">
        <v>0.92800000000000005</v>
      </c>
      <c r="J88" s="10">
        <v>1.1319999999999999</v>
      </c>
      <c r="K88" s="10">
        <v>0.88300000000000001</v>
      </c>
      <c r="L88" s="10">
        <v>0.86</v>
      </c>
      <c r="S88" s="10">
        <v>86</v>
      </c>
      <c r="T88" s="17">
        <v>3.0000000000000001E-3</v>
      </c>
      <c r="U88" s="17">
        <f t="shared" si="8"/>
        <v>0.3</v>
      </c>
      <c r="V88" s="11">
        <f t="shared" si="9"/>
        <v>0.61803872323710329</v>
      </c>
      <c r="X88">
        <v>7.8663487002629697</v>
      </c>
      <c r="Y88" s="17">
        <f t="shared" si="10"/>
        <v>7.8659999999999997</v>
      </c>
      <c r="Z88" s="10">
        <f t="shared" si="11"/>
        <v>1</v>
      </c>
      <c r="AA88" s="10">
        <f t="shared" si="12"/>
        <v>1</v>
      </c>
      <c r="AB88" s="10">
        <f t="shared" si="13"/>
        <v>81</v>
      </c>
      <c r="AD88" s="10">
        <v>7.7190000000000003</v>
      </c>
      <c r="AE88">
        <v>82</v>
      </c>
    </row>
    <row r="89" spans="6:31" x14ac:dyDescent="0.3">
      <c r="F89" s="10">
        <v>82</v>
      </c>
      <c r="G89" s="17">
        <v>0.56999999999999995</v>
      </c>
      <c r="H89" s="10">
        <v>3.2989999999999999</v>
      </c>
      <c r="I89" s="10">
        <v>0.65800000000000003</v>
      </c>
      <c r="J89" s="10">
        <v>1.4870000000000001</v>
      </c>
      <c r="K89" s="10">
        <v>0.67300000000000004</v>
      </c>
      <c r="L89" s="10">
        <v>0.91800000000000004</v>
      </c>
      <c r="S89" s="10">
        <v>87</v>
      </c>
      <c r="T89" s="17">
        <v>1E-3</v>
      </c>
      <c r="U89" s="17">
        <f t="shared" si="8"/>
        <v>0.1</v>
      </c>
      <c r="V89" s="11">
        <f t="shared" si="9"/>
        <v>0.3568248232305542</v>
      </c>
      <c r="X89">
        <v>7.7193011790968242</v>
      </c>
      <c r="Y89" s="17">
        <f t="shared" si="10"/>
        <v>7.7190000000000003</v>
      </c>
      <c r="Z89" s="10">
        <f t="shared" si="11"/>
        <v>1</v>
      </c>
      <c r="AA89" s="10">
        <f t="shared" si="12"/>
        <v>1</v>
      </c>
      <c r="AB89" s="10">
        <f t="shared" si="13"/>
        <v>82</v>
      </c>
      <c r="AD89" s="10">
        <v>7.702</v>
      </c>
      <c r="AE89">
        <v>83</v>
      </c>
    </row>
    <row r="90" spans="6:31" x14ac:dyDescent="0.3">
      <c r="F90" s="10">
        <v>83</v>
      </c>
      <c r="G90" s="17">
        <v>1.7000000000000001E-2</v>
      </c>
      <c r="H90" s="10">
        <v>0.49399999999999999</v>
      </c>
      <c r="I90" s="10">
        <v>0.86699999999999999</v>
      </c>
      <c r="J90" s="10">
        <v>1.4430000000000001</v>
      </c>
      <c r="K90" s="10">
        <v>0.69299999999999995</v>
      </c>
      <c r="L90" s="10">
        <v>0.89200000000000002</v>
      </c>
      <c r="S90" s="10">
        <v>88</v>
      </c>
      <c r="T90" s="17">
        <v>6.0000000000000001E-3</v>
      </c>
      <c r="U90" s="17">
        <f t="shared" si="8"/>
        <v>0.6</v>
      </c>
      <c r="V90" s="11">
        <f t="shared" si="9"/>
        <v>0.87403874447366325</v>
      </c>
      <c r="X90">
        <v>7.7027892860092297</v>
      </c>
      <c r="Y90" s="17">
        <f t="shared" si="10"/>
        <v>7.702</v>
      </c>
      <c r="Z90" s="10">
        <f t="shared" si="11"/>
        <v>1</v>
      </c>
      <c r="AA90" s="10">
        <f t="shared" si="12"/>
        <v>1</v>
      </c>
      <c r="AB90" s="10">
        <f t="shared" si="13"/>
        <v>83</v>
      </c>
      <c r="AD90" s="10">
        <v>7.45</v>
      </c>
      <c r="AE90">
        <v>84</v>
      </c>
    </row>
    <row r="91" spans="6:31" x14ac:dyDescent="0.3">
      <c r="F91" s="10">
        <v>84</v>
      </c>
      <c r="G91" s="17">
        <v>1.4E-2</v>
      </c>
      <c r="H91" s="10">
        <v>0.54</v>
      </c>
      <c r="I91" s="10">
        <v>0.61499999999999999</v>
      </c>
      <c r="J91" s="10">
        <v>2.5990000000000002</v>
      </c>
      <c r="K91" s="10">
        <v>0.38500000000000001</v>
      </c>
      <c r="L91" s="10">
        <v>0.83299999999999996</v>
      </c>
      <c r="S91" s="10">
        <v>89</v>
      </c>
      <c r="T91" s="17">
        <v>8.9999999999999993E-3</v>
      </c>
      <c r="U91" s="17">
        <f t="shared" si="8"/>
        <v>0.89999999999999991</v>
      </c>
      <c r="V91" s="11">
        <f t="shared" si="9"/>
        <v>1.0704744696916626</v>
      </c>
      <c r="X91">
        <v>7.4507210490296236</v>
      </c>
      <c r="Y91" s="17">
        <f t="shared" si="10"/>
        <v>7.45</v>
      </c>
      <c r="Z91" s="10">
        <f t="shared" si="11"/>
        <v>1</v>
      </c>
      <c r="AA91" s="10">
        <f t="shared" si="12"/>
        <v>1</v>
      </c>
      <c r="AB91" s="10">
        <f t="shared" si="13"/>
        <v>84</v>
      </c>
      <c r="AD91" s="10">
        <v>7.4420000000000002</v>
      </c>
      <c r="AE91">
        <v>85</v>
      </c>
    </row>
    <row r="92" spans="6:31" x14ac:dyDescent="0.3">
      <c r="F92" s="10">
        <v>85</v>
      </c>
      <c r="G92" s="17">
        <v>6.0000000000000001E-3</v>
      </c>
      <c r="H92" s="10">
        <v>0.41099999999999998</v>
      </c>
      <c r="I92" s="10">
        <v>0.438</v>
      </c>
      <c r="J92" s="10">
        <v>3.718</v>
      </c>
      <c r="K92" s="10">
        <v>0.26900000000000002</v>
      </c>
      <c r="L92" s="10">
        <v>0.74299999999999999</v>
      </c>
      <c r="S92" s="10">
        <v>90</v>
      </c>
      <c r="T92" s="17">
        <v>0.10100000000000001</v>
      </c>
      <c r="U92" s="17">
        <f t="shared" si="8"/>
        <v>10.100000000000001</v>
      </c>
      <c r="V92" s="11">
        <f t="shared" si="9"/>
        <v>3.5860450919955182</v>
      </c>
      <c r="X92">
        <v>7.4421717392156159</v>
      </c>
      <c r="Y92" s="17">
        <f t="shared" si="10"/>
        <v>7.4420000000000002</v>
      </c>
      <c r="Z92" s="10">
        <f t="shared" si="11"/>
        <v>1</v>
      </c>
      <c r="AA92" s="10">
        <f t="shared" si="12"/>
        <v>1</v>
      </c>
      <c r="AB92" s="10">
        <f t="shared" si="13"/>
        <v>85</v>
      </c>
      <c r="AD92" s="10">
        <v>7.39</v>
      </c>
      <c r="AE92">
        <v>86</v>
      </c>
    </row>
    <row r="93" spans="6:31" x14ac:dyDescent="0.3">
      <c r="F93" s="10">
        <v>86</v>
      </c>
      <c r="G93" s="17">
        <v>3.0000000000000001E-3</v>
      </c>
      <c r="H93" s="10">
        <v>0.20499999999999999</v>
      </c>
      <c r="I93" s="10">
        <v>1</v>
      </c>
      <c r="J93" s="10">
        <v>1.3140000000000001</v>
      </c>
      <c r="K93" s="10">
        <v>0.76100000000000001</v>
      </c>
      <c r="L93" s="10">
        <v>0.88500000000000001</v>
      </c>
      <c r="S93" s="10">
        <v>91</v>
      </c>
      <c r="T93" s="17">
        <v>1.2999999999999999E-2</v>
      </c>
      <c r="U93" s="17">
        <f t="shared" si="8"/>
        <v>1.3</v>
      </c>
      <c r="V93" s="11">
        <f t="shared" si="9"/>
        <v>1.2865501965161374</v>
      </c>
      <c r="X93">
        <v>7.3906682018027627</v>
      </c>
      <c r="Y93" s="17">
        <f t="shared" si="10"/>
        <v>7.39</v>
      </c>
      <c r="Z93" s="10">
        <f t="shared" si="11"/>
        <v>1</v>
      </c>
      <c r="AA93" s="10">
        <f t="shared" si="12"/>
        <v>1</v>
      </c>
      <c r="AB93" s="10">
        <f t="shared" si="13"/>
        <v>86</v>
      </c>
      <c r="AD93" s="10">
        <v>7.1269999999999998</v>
      </c>
      <c r="AE93">
        <v>87</v>
      </c>
    </row>
    <row r="94" spans="6:31" x14ac:dyDescent="0.3">
      <c r="F94" s="10">
        <v>87</v>
      </c>
      <c r="G94" s="17">
        <v>1E-3</v>
      </c>
      <c r="H94" s="10">
        <v>0.129</v>
      </c>
      <c r="I94" s="10">
        <v>0.8</v>
      </c>
      <c r="J94" s="10">
        <v>2.0409999999999999</v>
      </c>
      <c r="K94" s="10">
        <v>0.49</v>
      </c>
      <c r="L94" s="10">
        <v>0.77800000000000002</v>
      </c>
      <c r="S94" s="10">
        <v>92</v>
      </c>
      <c r="T94" s="17">
        <v>7.0000000000000001E-3</v>
      </c>
      <c r="U94" s="17">
        <f t="shared" si="8"/>
        <v>0.70000000000000007</v>
      </c>
      <c r="V94" s="11">
        <f t="shared" si="9"/>
        <v>0.94406974388262965</v>
      </c>
      <c r="X94">
        <v>7.1275702616623153</v>
      </c>
      <c r="Y94" s="17">
        <f t="shared" si="10"/>
        <v>7.1269999999999998</v>
      </c>
      <c r="Z94" s="10">
        <f t="shared" si="11"/>
        <v>1</v>
      </c>
      <c r="AA94" s="10">
        <f t="shared" si="12"/>
        <v>1</v>
      </c>
      <c r="AB94" s="10">
        <f t="shared" si="13"/>
        <v>87</v>
      </c>
      <c r="AD94" s="10">
        <v>7.109</v>
      </c>
      <c r="AE94">
        <v>88</v>
      </c>
    </row>
    <row r="95" spans="6:31" x14ac:dyDescent="0.3">
      <c r="F95" s="10">
        <v>88</v>
      </c>
      <c r="G95" s="17">
        <v>6.0000000000000001E-3</v>
      </c>
      <c r="H95" s="10">
        <v>0.37</v>
      </c>
      <c r="I95" s="10">
        <v>0.56699999999999995</v>
      </c>
      <c r="J95" s="10">
        <v>2.8559999999999999</v>
      </c>
      <c r="K95" s="10">
        <v>0.35</v>
      </c>
      <c r="L95" s="10">
        <v>0.85399999999999998</v>
      </c>
      <c r="S95" s="10">
        <v>93</v>
      </c>
      <c r="T95" s="17">
        <v>1.6E-2</v>
      </c>
      <c r="U95" s="17">
        <f t="shared" si="8"/>
        <v>1.6</v>
      </c>
      <c r="V95" s="11">
        <f t="shared" si="9"/>
        <v>1.4272992929222168</v>
      </c>
      <c r="X95">
        <v>7.1096842353219856</v>
      </c>
      <c r="Y95" s="17">
        <f t="shared" si="10"/>
        <v>7.109</v>
      </c>
      <c r="Z95" s="10">
        <f t="shared" si="11"/>
        <v>1</v>
      </c>
      <c r="AA95" s="10">
        <f t="shared" si="12"/>
        <v>1</v>
      </c>
      <c r="AB95" s="10">
        <f t="shared" si="13"/>
        <v>88</v>
      </c>
      <c r="AD95" s="10">
        <v>7.0910000000000002</v>
      </c>
      <c r="AE95">
        <v>89</v>
      </c>
    </row>
    <row r="96" spans="6:31" x14ac:dyDescent="0.3">
      <c r="F96" s="10">
        <v>89</v>
      </c>
      <c r="G96" s="17">
        <v>8.9999999999999993E-3</v>
      </c>
      <c r="H96" s="10">
        <v>0.39600000000000002</v>
      </c>
      <c r="I96" s="10">
        <v>0.68700000000000006</v>
      </c>
      <c r="J96" s="10">
        <v>2.7559999999999998</v>
      </c>
      <c r="K96" s="10">
        <v>0.36299999999999999</v>
      </c>
      <c r="L96" s="10">
        <v>0.84399999999999997</v>
      </c>
      <c r="S96" s="10">
        <v>94</v>
      </c>
      <c r="T96" s="17">
        <v>6.0000000000000001E-3</v>
      </c>
      <c r="U96" s="17">
        <f t="shared" si="8"/>
        <v>0.6</v>
      </c>
      <c r="V96" s="11">
        <f t="shared" si="9"/>
        <v>0.87403874447366325</v>
      </c>
      <c r="X96">
        <v>7.0917530989903286</v>
      </c>
      <c r="Y96" s="17">
        <f t="shared" si="10"/>
        <v>7.0910000000000002</v>
      </c>
      <c r="Z96" s="10">
        <f t="shared" si="11"/>
        <v>1</v>
      </c>
      <c r="AA96" s="10">
        <f t="shared" si="12"/>
        <v>1</v>
      </c>
      <c r="AB96" s="10">
        <f t="shared" si="13"/>
        <v>89</v>
      </c>
      <c r="AD96" s="10">
        <v>7.0369999999999999</v>
      </c>
      <c r="AE96">
        <v>90</v>
      </c>
    </row>
    <row r="97" spans="6:31" x14ac:dyDescent="0.3">
      <c r="F97" s="10">
        <v>90</v>
      </c>
      <c r="G97" s="17">
        <v>0.10100000000000001</v>
      </c>
      <c r="H97" s="10">
        <v>1.3320000000000001</v>
      </c>
      <c r="I97" s="10">
        <v>0.71699999999999997</v>
      </c>
      <c r="J97" s="10">
        <v>1.27</v>
      </c>
      <c r="K97" s="10">
        <v>0.78800000000000003</v>
      </c>
      <c r="L97" s="10">
        <v>0.89800000000000002</v>
      </c>
      <c r="S97" s="10">
        <v>95</v>
      </c>
      <c r="T97" s="17">
        <v>0.01</v>
      </c>
      <c r="U97" s="17">
        <f t="shared" si="8"/>
        <v>1</v>
      </c>
      <c r="V97" s="11">
        <f t="shared" si="9"/>
        <v>1.1283791670955126</v>
      </c>
      <c r="X97">
        <v>7.037685577673801</v>
      </c>
      <c r="Y97" s="17">
        <f t="shared" si="10"/>
        <v>7.0369999999999999</v>
      </c>
      <c r="Z97" s="10">
        <f t="shared" si="11"/>
        <v>1</v>
      </c>
      <c r="AA97" s="10">
        <f t="shared" si="12"/>
        <v>1</v>
      </c>
      <c r="AB97" s="10">
        <f t="shared" si="13"/>
        <v>90</v>
      </c>
      <c r="AD97" s="10">
        <v>6.9740000000000002</v>
      </c>
      <c r="AE97">
        <v>91</v>
      </c>
    </row>
    <row r="98" spans="6:31" x14ac:dyDescent="0.3">
      <c r="F98" s="10">
        <v>91</v>
      </c>
      <c r="G98" s="17">
        <v>1.2999999999999999E-2</v>
      </c>
      <c r="H98" s="10">
        <v>0.48099999999999998</v>
      </c>
      <c r="I98" s="10">
        <v>0.69499999999999995</v>
      </c>
      <c r="J98" s="10">
        <v>1.903</v>
      </c>
      <c r="K98" s="10">
        <v>0.52500000000000002</v>
      </c>
      <c r="L98" s="10">
        <v>0.88500000000000001</v>
      </c>
      <c r="S98" s="10">
        <v>96</v>
      </c>
      <c r="T98" s="17">
        <v>5.0000000000000001E-3</v>
      </c>
      <c r="U98" s="17">
        <f t="shared" si="8"/>
        <v>0.5</v>
      </c>
      <c r="V98" s="11">
        <f t="shared" si="9"/>
        <v>0.79788456080286541</v>
      </c>
      <c r="X98">
        <v>6.9740770435150212</v>
      </c>
      <c r="Y98" s="17">
        <f t="shared" si="10"/>
        <v>6.9740000000000002</v>
      </c>
      <c r="Z98" s="10">
        <f t="shared" si="11"/>
        <v>1</v>
      </c>
      <c r="AA98" s="10">
        <f t="shared" si="12"/>
        <v>1</v>
      </c>
      <c r="AB98" s="10">
        <f t="shared" si="13"/>
        <v>91</v>
      </c>
      <c r="AD98" s="10">
        <v>6.8819999999999997</v>
      </c>
      <c r="AE98">
        <v>92</v>
      </c>
    </row>
    <row r="99" spans="6:31" x14ac:dyDescent="0.3">
      <c r="F99" s="10">
        <v>92</v>
      </c>
      <c r="G99" s="17">
        <v>7.0000000000000001E-3</v>
      </c>
      <c r="H99" s="10">
        <v>0.30599999999999999</v>
      </c>
      <c r="I99" s="10">
        <v>0.88700000000000001</v>
      </c>
      <c r="J99" s="10">
        <v>1.333</v>
      </c>
      <c r="K99" s="10">
        <v>0.75</v>
      </c>
      <c r="L99" s="10">
        <v>0.88</v>
      </c>
      <c r="S99" s="10">
        <v>97</v>
      </c>
      <c r="T99" s="17">
        <v>8.9999999999999993E-3</v>
      </c>
      <c r="U99" s="17">
        <f t="shared" si="8"/>
        <v>0.89999999999999991</v>
      </c>
      <c r="V99" s="11">
        <f t="shared" si="9"/>
        <v>1.0704744696916626</v>
      </c>
      <c r="X99">
        <v>6.8821879561770221</v>
      </c>
      <c r="Y99" s="17">
        <f t="shared" si="10"/>
        <v>6.8819999999999997</v>
      </c>
      <c r="Z99" s="10">
        <f t="shared" si="11"/>
        <v>1</v>
      </c>
      <c r="AA99" s="10">
        <f t="shared" si="12"/>
        <v>1</v>
      </c>
      <c r="AB99" s="10">
        <f t="shared" si="13"/>
        <v>92</v>
      </c>
      <c r="AD99" s="10">
        <v>6.8170000000000002</v>
      </c>
      <c r="AE99">
        <v>93</v>
      </c>
    </row>
    <row r="100" spans="6:31" x14ac:dyDescent="0.3">
      <c r="F100" s="10">
        <v>93</v>
      </c>
      <c r="G100" s="17">
        <v>1.6E-2</v>
      </c>
      <c r="H100" s="10">
        <v>0.48099999999999998</v>
      </c>
      <c r="I100" s="10">
        <v>0.874</v>
      </c>
      <c r="J100" s="10">
        <v>1.4830000000000001</v>
      </c>
      <c r="K100" s="10">
        <v>0.67400000000000004</v>
      </c>
      <c r="L100" s="10">
        <v>0.91800000000000004</v>
      </c>
      <c r="S100" s="10">
        <v>98</v>
      </c>
      <c r="T100" s="17">
        <v>4.0000000000000001E-3</v>
      </c>
      <c r="U100" s="17">
        <f t="shared" si="8"/>
        <v>0.4</v>
      </c>
      <c r="V100" s="11">
        <f t="shared" si="9"/>
        <v>0.7136496464611084</v>
      </c>
      <c r="X100">
        <v>6.8171286758307152</v>
      </c>
      <c r="Y100" s="17">
        <f t="shared" si="10"/>
        <v>6.8170000000000002</v>
      </c>
      <c r="Z100" s="10">
        <f t="shared" si="11"/>
        <v>1</v>
      </c>
      <c r="AA100" s="10">
        <f t="shared" si="12"/>
        <v>1</v>
      </c>
      <c r="AB100" s="10">
        <f t="shared" si="13"/>
        <v>93</v>
      </c>
      <c r="AD100" s="10">
        <v>6.6849999999999996</v>
      </c>
      <c r="AE100">
        <v>94</v>
      </c>
    </row>
    <row r="101" spans="6:31" x14ac:dyDescent="0.3">
      <c r="F101" s="10">
        <v>94</v>
      </c>
      <c r="G101" s="17">
        <v>6.0000000000000001E-3</v>
      </c>
      <c r="H101" s="10">
        <v>0.26400000000000001</v>
      </c>
      <c r="I101" s="10">
        <v>1</v>
      </c>
      <c r="J101" s="10">
        <v>1.2350000000000001</v>
      </c>
      <c r="K101" s="10">
        <v>0.81</v>
      </c>
      <c r="L101" s="10">
        <v>0.90200000000000002</v>
      </c>
      <c r="S101" s="10">
        <v>99</v>
      </c>
      <c r="T101" s="17">
        <v>0.33500000000000002</v>
      </c>
      <c r="U101" s="17">
        <f t="shared" si="8"/>
        <v>33.5</v>
      </c>
      <c r="V101" s="11">
        <f t="shared" si="9"/>
        <v>6.5309666014019667</v>
      </c>
      <c r="X101">
        <v>6.6851109205610202</v>
      </c>
      <c r="Y101" s="17">
        <f t="shared" si="10"/>
        <v>6.6849999999999996</v>
      </c>
      <c r="Z101" s="10">
        <f t="shared" si="11"/>
        <v>1</v>
      </c>
      <c r="AA101" s="10">
        <f t="shared" si="12"/>
        <v>1</v>
      </c>
      <c r="AB101" s="10">
        <f t="shared" si="13"/>
        <v>94</v>
      </c>
      <c r="AD101" s="10">
        <v>6.6079999999999997</v>
      </c>
      <c r="AE101">
        <v>95</v>
      </c>
    </row>
    <row r="102" spans="6:31" x14ac:dyDescent="0.3">
      <c r="F102" s="10">
        <v>95</v>
      </c>
      <c r="G102" s="17">
        <v>0.01</v>
      </c>
      <c r="H102" s="10">
        <v>0.36899999999999999</v>
      </c>
      <c r="I102" s="10">
        <v>0.91900000000000004</v>
      </c>
      <c r="J102" s="10">
        <v>1.32</v>
      </c>
      <c r="K102" s="10">
        <v>0.75800000000000001</v>
      </c>
      <c r="L102" s="10">
        <v>0.89200000000000002</v>
      </c>
      <c r="S102" s="10">
        <v>101</v>
      </c>
      <c r="T102" s="17">
        <v>5.0000000000000001E-3</v>
      </c>
      <c r="U102" s="17">
        <f t="shared" si="8"/>
        <v>0.5</v>
      </c>
      <c r="V102" s="11">
        <f t="shared" si="9"/>
        <v>0.79788456080286541</v>
      </c>
      <c r="X102">
        <v>6.6084882071784081</v>
      </c>
      <c r="Y102" s="17">
        <f t="shared" si="10"/>
        <v>6.6079999999999997</v>
      </c>
      <c r="Z102" s="10">
        <f t="shared" si="11"/>
        <v>1</v>
      </c>
      <c r="AA102" s="10">
        <f t="shared" si="12"/>
        <v>1</v>
      </c>
      <c r="AB102" s="10">
        <f t="shared" si="13"/>
        <v>95</v>
      </c>
      <c r="AD102" s="10">
        <v>6.5890000000000004</v>
      </c>
      <c r="AE102">
        <v>96</v>
      </c>
    </row>
    <row r="103" spans="6:31" x14ac:dyDescent="0.3">
      <c r="F103" s="10">
        <v>96</v>
      </c>
      <c r="G103" s="17">
        <v>5.0000000000000001E-3</v>
      </c>
      <c r="H103" s="10">
        <v>0.318</v>
      </c>
      <c r="I103" s="10">
        <v>0.61799999999999999</v>
      </c>
      <c r="J103" s="10">
        <v>2.8860000000000001</v>
      </c>
      <c r="K103" s="10">
        <v>0.34599999999999997</v>
      </c>
      <c r="L103" s="10">
        <v>0.90400000000000003</v>
      </c>
      <c r="S103" s="10">
        <v>102</v>
      </c>
      <c r="T103" s="17">
        <v>0.09</v>
      </c>
      <c r="U103" s="17">
        <f t="shared" si="8"/>
        <v>9</v>
      </c>
      <c r="V103" s="11">
        <f t="shared" si="9"/>
        <v>3.3851375012865379</v>
      </c>
      <c r="X103">
        <v>6.5891933099180697</v>
      </c>
      <c r="Y103" s="17">
        <f t="shared" si="10"/>
        <v>6.5890000000000004</v>
      </c>
      <c r="Z103" s="10">
        <f t="shared" si="11"/>
        <v>1</v>
      </c>
      <c r="AA103" s="10">
        <f t="shared" si="12"/>
        <v>1</v>
      </c>
      <c r="AB103" s="10">
        <f t="shared" si="13"/>
        <v>96</v>
      </c>
      <c r="AD103" s="10">
        <v>6.54</v>
      </c>
      <c r="AE103">
        <v>97</v>
      </c>
    </row>
    <row r="104" spans="6:31" x14ac:dyDescent="0.3">
      <c r="F104" s="10">
        <v>97</v>
      </c>
      <c r="G104" s="17">
        <v>8.9999999999999993E-3</v>
      </c>
      <c r="H104" s="10">
        <v>0.38700000000000001</v>
      </c>
      <c r="I104" s="10">
        <v>0.78200000000000003</v>
      </c>
      <c r="J104" s="10">
        <v>2.0960000000000001</v>
      </c>
      <c r="K104" s="10">
        <v>0.47699999999999998</v>
      </c>
      <c r="L104" s="10">
        <v>0.89900000000000002</v>
      </c>
      <c r="S104" s="10">
        <v>103</v>
      </c>
      <c r="T104" s="17">
        <v>1.0999999999999999E-2</v>
      </c>
      <c r="U104" s="17">
        <f t="shared" ref="U104:U130" si="14">T104*100</f>
        <v>1.0999999999999999</v>
      </c>
      <c r="V104" s="11">
        <f t="shared" ref="V104:V129" si="15">((U104/PI())^0.5)*2</f>
        <v>1.1834540545406396</v>
      </c>
      <c r="X104">
        <v>6.5407070491730073</v>
      </c>
      <c r="Y104" s="17">
        <f t="shared" si="10"/>
        <v>6.54</v>
      </c>
      <c r="Z104" s="10">
        <f t="shared" si="11"/>
        <v>1</v>
      </c>
      <c r="AA104" s="10">
        <f t="shared" si="12"/>
        <v>1</v>
      </c>
      <c r="AB104" s="10">
        <f t="shared" si="13"/>
        <v>97</v>
      </c>
      <c r="AD104" s="10">
        <v>6.53</v>
      </c>
      <c r="AE104">
        <v>99</v>
      </c>
    </row>
    <row r="105" spans="6:31" x14ac:dyDescent="0.3">
      <c r="F105" s="10">
        <v>98</v>
      </c>
      <c r="G105" s="17">
        <v>4.0000000000000001E-3</v>
      </c>
      <c r="H105" s="10">
        <v>0.27500000000000002</v>
      </c>
      <c r="I105" s="10">
        <v>0.72699999999999998</v>
      </c>
      <c r="J105" s="10">
        <v>2.3359999999999999</v>
      </c>
      <c r="K105" s="10">
        <v>0.42799999999999999</v>
      </c>
      <c r="L105" s="10">
        <v>0.80600000000000005</v>
      </c>
      <c r="S105" s="10">
        <v>104</v>
      </c>
      <c r="T105" s="17">
        <v>2E-3</v>
      </c>
      <c r="U105" s="17">
        <f t="shared" si="14"/>
        <v>0.2</v>
      </c>
      <c r="V105" s="11">
        <f t="shared" si="15"/>
        <v>0.50462650440403201</v>
      </c>
      <c r="X105">
        <v>6.5309666014019667</v>
      </c>
      <c r="Y105" s="17">
        <f t="shared" si="10"/>
        <v>6.53</v>
      </c>
      <c r="Z105" s="10">
        <f t="shared" si="11"/>
        <v>1</v>
      </c>
      <c r="AA105" s="10">
        <f t="shared" si="12"/>
        <v>0</v>
      </c>
      <c r="AB105" s="10">
        <f t="shared" si="13"/>
        <v>97</v>
      </c>
      <c r="AD105" s="10">
        <v>6.4320000000000004</v>
      </c>
      <c r="AE105">
        <v>100</v>
      </c>
    </row>
    <row r="106" spans="6:31" x14ac:dyDescent="0.3">
      <c r="F106" s="10">
        <v>99</v>
      </c>
      <c r="G106" s="17">
        <v>0.33500000000000002</v>
      </c>
      <c r="H106" s="10">
        <v>2.552</v>
      </c>
      <c r="I106" s="10">
        <v>0.64700000000000002</v>
      </c>
      <c r="J106" s="10">
        <v>2.1120000000000001</v>
      </c>
      <c r="K106" s="10">
        <v>0.47299999999999998</v>
      </c>
      <c r="L106" s="10">
        <v>0.91600000000000004</v>
      </c>
      <c r="S106" s="10">
        <v>105</v>
      </c>
      <c r="T106" s="17">
        <v>4.0000000000000001E-3</v>
      </c>
      <c r="U106" s="17">
        <f t="shared" si="14"/>
        <v>0.4</v>
      </c>
      <c r="V106" s="11">
        <f t="shared" si="15"/>
        <v>0.7136496464611084</v>
      </c>
      <c r="X106">
        <v>6.5309666014019667</v>
      </c>
      <c r="Y106" s="17">
        <f t="shared" si="10"/>
        <v>6.53</v>
      </c>
      <c r="Z106" s="10">
        <f t="shared" si="11"/>
        <v>2</v>
      </c>
      <c r="AA106" s="10">
        <f t="shared" si="12"/>
        <v>2</v>
      </c>
      <c r="AB106" s="10">
        <f t="shared" si="13"/>
        <v>99</v>
      </c>
      <c r="AD106" s="10">
        <v>6.4219999999999997</v>
      </c>
      <c r="AE106">
        <v>101</v>
      </c>
    </row>
    <row r="107" spans="6:31" x14ac:dyDescent="0.3">
      <c r="F107" s="8">
        <v>100</v>
      </c>
      <c r="G107" s="117">
        <v>0.90800000000000003</v>
      </c>
      <c r="H107" s="8">
        <v>5.0250000000000004</v>
      </c>
      <c r="I107" s="8">
        <v>0.45200000000000001</v>
      </c>
      <c r="J107" s="8">
        <v>2.915</v>
      </c>
      <c r="K107" s="8">
        <v>0.34300000000000003</v>
      </c>
      <c r="L107" s="8">
        <v>0.88500000000000001</v>
      </c>
      <c r="M107" s="8"/>
      <c r="S107" s="10">
        <v>106</v>
      </c>
      <c r="T107" s="17">
        <v>3.0000000000000001E-3</v>
      </c>
      <c r="U107" s="17">
        <f t="shared" si="14"/>
        <v>0.3</v>
      </c>
      <c r="V107" s="11">
        <f t="shared" si="15"/>
        <v>0.61803872323710329</v>
      </c>
      <c r="X107">
        <v>6.4327509825806866</v>
      </c>
      <c r="Y107" s="17">
        <f t="shared" si="10"/>
        <v>6.4320000000000004</v>
      </c>
      <c r="Z107" s="10">
        <f t="shared" si="11"/>
        <v>1</v>
      </c>
      <c r="AA107" s="10">
        <f t="shared" si="12"/>
        <v>1</v>
      </c>
      <c r="AB107" s="10">
        <f t="shared" si="13"/>
        <v>100</v>
      </c>
      <c r="AD107" s="10">
        <v>6.4119999999999999</v>
      </c>
      <c r="AE107">
        <v>102</v>
      </c>
    </row>
    <row r="108" spans="6:31" x14ac:dyDescent="0.3">
      <c r="F108" s="10">
        <v>101</v>
      </c>
      <c r="G108" s="17">
        <v>5.0000000000000001E-3</v>
      </c>
      <c r="H108" s="10">
        <v>0.30299999999999999</v>
      </c>
      <c r="I108" s="10">
        <v>0.69899999999999995</v>
      </c>
      <c r="J108" s="10">
        <v>2.0470000000000002</v>
      </c>
      <c r="K108" s="10">
        <v>0.48799999999999999</v>
      </c>
      <c r="L108" s="10">
        <v>0.88300000000000001</v>
      </c>
      <c r="S108" s="10">
        <v>107</v>
      </c>
      <c r="T108" s="17">
        <v>7.0000000000000001E-3</v>
      </c>
      <c r="U108" s="17">
        <f t="shared" si="14"/>
        <v>0.70000000000000007</v>
      </c>
      <c r="V108" s="11">
        <f t="shared" si="15"/>
        <v>0.94406974388262965</v>
      </c>
      <c r="X108">
        <v>6.422846818149976</v>
      </c>
      <c r="Y108" s="17">
        <f t="shared" si="10"/>
        <v>6.4219999999999997</v>
      </c>
      <c r="Z108" s="10">
        <f t="shared" si="11"/>
        <v>1</v>
      </c>
      <c r="AA108" s="10">
        <f t="shared" si="12"/>
        <v>1</v>
      </c>
      <c r="AB108" s="10">
        <f t="shared" si="13"/>
        <v>101</v>
      </c>
      <c r="AD108" s="10">
        <v>6.4020000000000001</v>
      </c>
      <c r="AE108">
        <v>103</v>
      </c>
    </row>
    <row r="109" spans="6:31" x14ac:dyDescent="0.3">
      <c r="F109" s="10">
        <v>102</v>
      </c>
      <c r="G109" s="17">
        <v>0.09</v>
      </c>
      <c r="H109" s="10">
        <v>1.4610000000000001</v>
      </c>
      <c r="I109" s="10">
        <v>0.53100000000000003</v>
      </c>
      <c r="J109" s="10">
        <v>2.7589999999999999</v>
      </c>
      <c r="K109" s="10">
        <v>0.36199999999999999</v>
      </c>
      <c r="L109" s="10">
        <v>0.83299999999999996</v>
      </c>
      <c r="S109" s="10">
        <v>108</v>
      </c>
      <c r="T109" s="17">
        <v>0.215</v>
      </c>
      <c r="U109" s="17">
        <f t="shared" si="14"/>
        <v>21.5</v>
      </c>
      <c r="V109" s="11">
        <f t="shared" si="15"/>
        <v>5.2320789569544912</v>
      </c>
      <c r="X109">
        <v>6.4129273576850814</v>
      </c>
      <c r="Y109" s="17">
        <f t="shared" si="10"/>
        <v>6.4119999999999999</v>
      </c>
      <c r="Z109" s="10">
        <f t="shared" si="11"/>
        <v>1</v>
      </c>
      <c r="AA109" s="10">
        <f t="shared" si="12"/>
        <v>1</v>
      </c>
      <c r="AB109" s="10">
        <f t="shared" si="13"/>
        <v>102</v>
      </c>
      <c r="AD109" s="10">
        <v>6.2919999999999998</v>
      </c>
      <c r="AE109">
        <v>104</v>
      </c>
    </row>
    <row r="110" spans="6:31" x14ac:dyDescent="0.3">
      <c r="F110" s="10">
        <v>103</v>
      </c>
      <c r="G110" s="17">
        <v>1.0999999999999999E-2</v>
      </c>
      <c r="H110" s="10">
        <v>0.39</v>
      </c>
      <c r="I110" s="10">
        <v>0.92</v>
      </c>
      <c r="J110" s="10">
        <v>1.2889999999999999</v>
      </c>
      <c r="K110" s="10">
        <v>0.77600000000000002</v>
      </c>
      <c r="L110" s="10">
        <v>0.89700000000000002</v>
      </c>
      <c r="S110" s="10">
        <v>109</v>
      </c>
      <c r="T110" s="17">
        <v>8.0000000000000002E-3</v>
      </c>
      <c r="U110" s="17">
        <f t="shared" si="14"/>
        <v>0.8</v>
      </c>
      <c r="V110" s="11">
        <f t="shared" si="15"/>
        <v>1.009253008808064</v>
      </c>
      <c r="X110">
        <v>6.4029925300965518</v>
      </c>
      <c r="Y110" s="17">
        <f t="shared" si="10"/>
        <v>6.4020000000000001</v>
      </c>
      <c r="Z110" s="10">
        <f t="shared" si="11"/>
        <v>1</v>
      </c>
      <c r="AA110" s="10">
        <f t="shared" si="12"/>
        <v>1</v>
      </c>
      <c r="AB110" s="10">
        <f t="shared" si="13"/>
        <v>103</v>
      </c>
      <c r="AD110" s="10">
        <v>6.17</v>
      </c>
      <c r="AE110">
        <v>105</v>
      </c>
    </row>
    <row r="111" spans="6:31" x14ac:dyDescent="0.3">
      <c r="F111" s="10">
        <v>104</v>
      </c>
      <c r="G111" s="17">
        <v>2E-3</v>
      </c>
      <c r="H111" s="10">
        <v>0.16300000000000001</v>
      </c>
      <c r="I111" s="10">
        <v>0.92200000000000004</v>
      </c>
      <c r="J111" s="10">
        <v>1.714</v>
      </c>
      <c r="K111" s="10">
        <v>0.58299999999999996</v>
      </c>
      <c r="L111" s="10">
        <v>0.83899999999999997</v>
      </c>
      <c r="S111" s="10">
        <v>110</v>
      </c>
      <c r="T111" s="17">
        <v>3.0000000000000001E-3</v>
      </c>
      <c r="U111" s="17">
        <f t="shared" si="14"/>
        <v>0.3</v>
      </c>
      <c r="V111" s="11">
        <f t="shared" si="15"/>
        <v>0.61803872323710329</v>
      </c>
      <c r="X111">
        <v>6.2926742996331511</v>
      </c>
      <c r="Y111" s="17">
        <f t="shared" si="10"/>
        <v>6.2919999999999998</v>
      </c>
      <c r="Z111" s="10">
        <f t="shared" si="11"/>
        <v>1</v>
      </c>
      <c r="AA111" s="10">
        <f t="shared" si="12"/>
        <v>1</v>
      </c>
      <c r="AB111" s="10">
        <f t="shared" si="13"/>
        <v>104</v>
      </c>
      <c r="AD111" s="10">
        <v>6.149</v>
      </c>
      <c r="AE111">
        <v>106</v>
      </c>
    </row>
    <row r="112" spans="6:31" x14ac:dyDescent="0.3">
      <c r="F112" s="10">
        <v>105</v>
      </c>
      <c r="G112" s="17">
        <v>4.0000000000000001E-3</v>
      </c>
      <c r="H112" s="10">
        <v>0.254</v>
      </c>
      <c r="I112" s="10">
        <v>0.73099999999999998</v>
      </c>
      <c r="J112" s="10">
        <v>2.5230000000000001</v>
      </c>
      <c r="K112" s="10">
        <v>0.39600000000000002</v>
      </c>
      <c r="L112" s="10">
        <v>0.86199999999999999</v>
      </c>
      <c r="S112" s="10">
        <v>111</v>
      </c>
      <c r="T112" s="17">
        <v>9.9000000000000005E-2</v>
      </c>
      <c r="U112" s="17">
        <f t="shared" si="14"/>
        <v>9.9</v>
      </c>
      <c r="V112" s="11">
        <f t="shared" si="15"/>
        <v>3.5503621636219189</v>
      </c>
      <c r="X112">
        <v>6.1700779887762653</v>
      </c>
      <c r="Y112" s="17">
        <f t="shared" si="10"/>
        <v>6.17</v>
      </c>
      <c r="Z112" s="10">
        <f t="shared" si="11"/>
        <v>1</v>
      </c>
      <c r="AA112" s="10">
        <f t="shared" si="12"/>
        <v>1</v>
      </c>
      <c r="AB112" s="10">
        <f t="shared" si="13"/>
        <v>105</v>
      </c>
      <c r="AD112" s="10">
        <v>6.0860000000000003</v>
      </c>
      <c r="AE112">
        <v>107</v>
      </c>
    </row>
    <row r="113" spans="6:31" x14ac:dyDescent="0.3">
      <c r="F113" s="10">
        <v>106</v>
      </c>
      <c r="G113" s="17">
        <v>3.0000000000000001E-3</v>
      </c>
      <c r="H113" s="10">
        <v>0.188</v>
      </c>
      <c r="I113" s="10">
        <v>0.96499999999999997</v>
      </c>
      <c r="J113" s="10">
        <v>1.704</v>
      </c>
      <c r="K113" s="10">
        <v>0.58699999999999997</v>
      </c>
      <c r="L113" s="10">
        <v>0.878</v>
      </c>
      <c r="S113" s="10">
        <v>112</v>
      </c>
      <c r="T113" s="17">
        <v>1.2999999999999999E-2</v>
      </c>
      <c r="U113" s="17">
        <f t="shared" si="14"/>
        <v>1.3</v>
      </c>
      <c r="V113" s="11">
        <f t="shared" si="15"/>
        <v>1.2865501965161374</v>
      </c>
      <c r="X113">
        <v>6.1494076526633306</v>
      </c>
      <c r="Y113" s="17">
        <f t="shared" si="10"/>
        <v>6.149</v>
      </c>
      <c r="Z113" s="10">
        <f t="shared" si="11"/>
        <v>1</v>
      </c>
      <c r="AA113" s="10">
        <f t="shared" si="12"/>
        <v>1</v>
      </c>
      <c r="AB113" s="10">
        <f t="shared" si="13"/>
        <v>106</v>
      </c>
      <c r="AD113" s="10">
        <v>6.0759999999999996</v>
      </c>
      <c r="AE113">
        <v>108</v>
      </c>
    </row>
    <row r="114" spans="6:31" x14ac:dyDescent="0.3">
      <c r="F114" s="10">
        <v>107</v>
      </c>
      <c r="G114" s="17">
        <v>7.0000000000000001E-3</v>
      </c>
      <c r="H114" s="10">
        <v>0.314</v>
      </c>
      <c r="I114" s="10">
        <v>0.88500000000000001</v>
      </c>
      <c r="J114" s="10">
        <v>1.373</v>
      </c>
      <c r="K114" s="10">
        <v>0.72799999999999998</v>
      </c>
      <c r="L114" s="10">
        <v>0.90200000000000002</v>
      </c>
      <c r="S114" s="10">
        <v>113</v>
      </c>
      <c r="T114" s="17">
        <v>3.0000000000000001E-3</v>
      </c>
      <c r="U114" s="17">
        <f t="shared" si="14"/>
        <v>0.3</v>
      </c>
      <c r="V114" s="11">
        <f t="shared" si="15"/>
        <v>0.61803872323710329</v>
      </c>
      <c r="X114">
        <v>6.0869755011658482</v>
      </c>
      <c r="Y114" s="17">
        <f t="shared" si="10"/>
        <v>6.0860000000000003</v>
      </c>
      <c r="Z114" s="10">
        <f t="shared" si="11"/>
        <v>1</v>
      </c>
      <c r="AA114" s="10">
        <f t="shared" si="12"/>
        <v>1</v>
      </c>
      <c r="AB114" s="10">
        <f t="shared" si="13"/>
        <v>107</v>
      </c>
      <c r="AD114" s="10">
        <v>6.0659999999999998</v>
      </c>
      <c r="AE114">
        <v>110</v>
      </c>
    </row>
    <row r="115" spans="6:31" x14ac:dyDescent="0.3">
      <c r="F115" s="10">
        <v>108</v>
      </c>
      <c r="G115" s="17">
        <v>0.215</v>
      </c>
      <c r="H115" s="10">
        <v>2.1179999999999999</v>
      </c>
      <c r="I115" s="10">
        <v>0.60199999999999998</v>
      </c>
      <c r="J115" s="10">
        <v>1.9079999999999999</v>
      </c>
      <c r="K115" s="10">
        <v>0.52400000000000002</v>
      </c>
      <c r="L115" s="10">
        <v>0.90900000000000003</v>
      </c>
      <c r="S115" s="10">
        <v>114</v>
      </c>
      <c r="T115" s="17">
        <v>5.0000000000000001E-3</v>
      </c>
      <c r="U115" s="17">
        <f t="shared" si="14"/>
        <v>0.5</v>
      </c>
      <c r="V115" s="11">
        <f t="shared" si="15"/>
        <v>0.79788456080286541</v>
      </c>
      <c r="X115">
        <v>6.0765077797464979</v>
      </c>
      <c r="Y115" s="17">
        <f t="shared" si="10"/>
        <v>6.0759999999999996</v>
      </c>
      <c r="Z115" s="10">
        <f t="shared" si="11"/>
        <v>1</v>
      </c>
      <c r="AA115" s="10">
        <f t="shared" si="12"/>
        <v>1</v>
      </c>
      <c r="AB115" s="10">
        <f t="shared" si="13"/>
        <v>108</v>
      </c>
      <c r="AD115" s="10">
        <v>6.0229999999999997</v>
      </c>
      <c r="AE115">
        <v>111</v>
      </c>
    </row>
    <row r="116" spans="6:31" x14ac:dyDescent="0.3">
      <c r="F116" s="10">
        <v>109</v>
      </c>
      <c r="G116" s="17">
        <v>8.0000000000000002E-3</v>
      </c>
      <c r="H116" s="10">
        <v>0.33800000000000002</v>
      </c>
      <c r="I116" s="10">
        <v>0.82699999999999996</v>
      </c>
      <c r="J116" s="10">
        <v>1.4039999999999999</v>
      </c>
      <c r="K116" s="10">
        <v>0.71199999999999997</v>
      </c>
      <c r="L116" s="10">
        <v>0.877</v>
      </c>
      <c r="S116" s="10">
        <v>115</v>
      </c>
      <c r="T116" s="17">
        <v>7.6999999999999999E-2</v>
      </c>
      <c r="U116" s="17">
        <f t="shared" si="14"/>
        <v>7.7</v>
      </c>
      <c r="V116" s="11">
        <f t="shared" si="15"/>
        <v>3.1311251163856024</v>
      </c>
      <c r="X116">
        <v>6.0660219949194216</v>
      </c>
      <c r="Y116" s="17">
        <f t="shared" si="10"/>
        <v>6.0659999999999998</v>
      </c>
      <c r="Z116" s="10">
        <f t="shared" si="11"/>
        <v>1</v>
      </c>
      <c r="AA116" s="10">
        <f t="shared" si="12"/>
        <v>0</v>
      </c>
      <c r="AB116" s="10">
        <f t="shared" si="13"/>
        <v>108</v>
      </c>
      <c r="AD116" s="10">
        <v>6.0019999999999998</v>
      </c>
      <c r="AE116">
        <v>112</v>
      </c>
    </row>
    <row r="117" spans="6:31" x14ac:dyDescent="0.3">
      <c r="F117" s="10">
        <v>110</v>
      </c>
      <c r="G117" s="17">
        <v>3.0000000000000001E-3</v>
      </c>
      <c r="H117" s="10">
        <v>0.23699999999999999</v>
      </c>
      <c r="I117" s="10">
        <v>0.70699999999999996</v>
      </c>
      <c r="J117" s="10">
        <v>1.8460000000000001</v>
      </c>
      <c r="K117" s="10">
        <v>0.54200000000000004</v>
      </c>
      <c r="L117" s="10">
        <v>0.85699999999999998</v>
      </c>
      <c r="S117" s="10">
        <v>116</v>
      </c>
      <c r="T117" s="17">
        <v>7.0000000000000001E-3</v>
      </c>
      <c r="U117" s="17">
        <f t="shared" si="14"/>
        <v>0.70000000000000007</v>
      </c>
      <c r="V117" s="11">
        <f t="shared" si="15"/>
        <v>0.94406974388262965</v>
      </c>
      <c r="X117">
        <v>6.0660219949194216</v>
      </c>
      <c r="Y117" s="17">
        <f t="shared" si="10"/>
        <v>6.0659999999999998</v>
      </c>
      <c r="Z117" s="10">
        <f t="shared" si="11"/>
        <v>2</v>
      </c>
      <c r="AA117" s="10">
        <f t="shared" si="12"/>
        <v>2</v>
      </c>
      <c r="AB117" s="10">
        <f t="shared" si="13"/>
        <v>110</v>
      </c>
      <c r="AD117" s="10">
        <v>5.96</v>
      </c>
      <c r="AE117">
        <v>113</v>
      </c>
    </row>
    <row r="118" spans="6:31" x14ac:dyDescent="0.3">
      <c r="F118" s="10">
        <v>111</v>
      </c>
      <c r="G118" s="17">
        <v>9.9000000000000005E-2</v>
      </c>
      <c r="H118" s="10">
        <v>1.427</v>
      </c>
      <c r="I118" s="10">
        <v>0.60899999999999999</v>
      </c>
      <c r="J118" s="10">
        <v>2.4319999999999999</v>
      </c>
      <c r="K118" s="10">
        <v>0.41099999999999998</v>
      </c>
      <c r="L118" s="10">
        <v>0.93600000000000005</v>
      </c>
      <c r="S118" s="10">
        <v>117</v>
      </c>
      <c r="T118" s="17">
        <v>1.7999999999999999E-2</v>
      </c>
      <c r="U118" s="17">
        <f t="shared" si="14"/>
        <v>1.7999999999999998</v>
      </c>
      <c r="V118" s="11">
        <f t="shared" si="15"/>
        <v>1.5138795132120959</v>
      </c>
      <c r="X118">
        <v>6.0238963325203505</v>
      </c>
      <c r="Y118" s="17">
        <f t="shared" si="10"/>
        <v>6.0229999999999997</v>
      </c>
      <c r="Z118" s="10">
        <f t="shared" si="11"/>
        <v>1</v>
      </c>
      <c r="AA118" s="10">
        <f t="shared" si="12"/>
        <v>1</v>
      </c>
      <c r="AB118" s="10">
        <f t="shared" si="13"/>
        <v>111</v>
      </c>
      <c r="AD118" s="10">
        <v>5.9169999999999998</v>
      </c>
      <c r="AE118">
        <v>114</v>
      </c>
    </row>
    <row r="119" spans="6:31" x14ac:dyDescent="0.3">
      <c r="F119" s="10">
        <v>112</v>
      </c>
      <c r="G119" s="17">
        <v>1.2999999999999999E-2</v>
      </c>
      <c r="H119" s="10">
        <v>0.42499999999999999</v>
      </c>
      <c r="I119" s="10">
        <v>0.88</v>
      </c>
      <c r="J119" s="10">
        <v>1.381</v>
      </c>
      <c r="K119" s="10">
        <v>0.72399999999999998</v>
      </c>
      <c r="L119" s="10">
        <v>0.89400000000000002</v>
      </c>
      <c r="S119" s="10">
        <v>118</v>
      </c>
      <c r="T119" s="17">
        <v>0.108</v>
      </c>
      <c r="U119" s="17">
        <f t="shared" si="14"/>
        <v>10.8</v>
      </c>
      <c r="V119" s="11">
        <f t="shared" si="15"/>
        <v>3.70823233942262</v>
      </c>
      <c r="X119">
        <v>6.0027226419354989</v>
      </c>
      <c r="Y119" s="17">
        <f t="shared" si="10"/>
        <v>6.0019999999999998</v>
      </c>
      <c r="Z119" s="10">
        <f t="shared" si="11"/>
        <v>1</v>
      </c>
      <c r="AA119" s="10">
        <f t="shared" si="12"/>
        <v>1</v>
      </c>
      <c r="AB119" s="10">
        <f t="shared" si="13"/>
        <v>112</v>
      </c>
      <c r="AD119" s="10">
        <v>5.8949999999999996</v>
      </c>
      <c r="AE119">
        <v>115</v>
      </c>
    </row>
    <row r="120" spans="6:31" x14ac:dyDescent="0.3">
      <c r="F120" s="10">
        <v>113</v>
      </c>
      <c r="G120" s="17">
        <v>3.0000000000000001E-3</v>
      </c>
      <c r="H120" s="10">
        <v>0.20499999999999999</v>
      </c>
      <c r="I120" s="10">
        <v>0.98799999999999999</v>
      </c>
      <c r="J120" s="10">
        <v>1.3879999999999999</v>
      </c>
      <c r="K120" s="10">
        <v>0.72</v>
      </c>
      <c r="L120" s="10">
        <v>0.88</v>
      </c>
      <c r="S120" s="10">
        <v>119</v>
      </c>
      <c r="T120" s="17">
        <v>1.2E-2</v>
      </c>
      <c r="U120" s="17">
        <f t="shared" si="14"/>
        <v>1.2</v>
      </c>
      <c r="V120" s="11">
        <f t="shared" si="15"/>
        <v>1.2360774464742066</v>
      </c>
      <c r="X120">
        <v>5.9601496036686061</v>
      </c>
      <c r="Y120" s="17">
        <f t="shared" si="10"/>
        <v>5.96</v>
      </c>
      <c r="Z120" s="10">
        <f t="shared" si="11"/>
        <v>1</v>
      </c>
      <c r="AA120" s="10">
        <f t="shared" si="12"/>
        <v>1</v>
      </c>
      <c r="AB120" s="10">
        <f t="shared" si="13"/>
        <v>113</v>
      </c>
      <c r="AD120" s="10">
        <v>5.6859999999999999</v>
      </c>
      <c r="AE120">
        <v>116</v>
      </c>
    </row>
    <row r="121" spans="6:31" x14ac:dyDescent="0.3">
      <c r="F121" s="10">
        <v>114</v>
      </c>
      <c r="G121" s="17">
        <v>5.0000000000000001E-3</v>
      </c>
      <c r="H121" s="10">
        <v>0.26400000000000001</v>
      </c>
      <c r="I121" s="10">
        <v>0.83799999999999997</v>
      </c>
      <c r="J121" s="10">
        <v>1.1639999999999999</v>
      </c>
      <c r="K121" s="10">
        <v>0.85899999999999999</v>
      </c>
      <c r="L121" s="10">
        <v>0.83799999999999997</v>
      </c>
      <c r="S121" s="10">
        <v>120</v>
      </c>
      <c r="T121" s="17">
        <v>7.0000000000000001E-3</v>
      </c>
      <c r="U121" s="17">
        <f t="shared" si="14"/>
        <v>0.70000000000000007</v>
      </c>
      <c r="V121" s="11">
        <f t="shared" si="15"/>
        <v>0.94406974388262965</v>
      </c>
      <c r="X121">
        <v>5.9172702727031981</v>
      </c>
      <c r="Y121" s="17">
        <f t="shared" si="10"/>
        <v>5.9169999999999998</v>
      </c>
      <c r="Z121" s="10">
        <f t="shared" si="11"/>
        <v>1</v>
      </c>
      <c r="AA121" s="10">
        <f t="shared" si="12"/>
        <v>1</v>
      </c>
      <c r="AB121" s="10">
        <f t="shared" si="13"/>
        <v>114</v>
      </c>
      <c r="AD121" s="10">
        <v>5.5960000000000001</v>
      </c>
      <c r="AE121">
        <v>117</v>
      </c>
    </row>
    <row r="122" spans="6:31" x14ac:dyDescent="0.3">
      <c r="F122" s="10">
        <v>115</v>
      </c>
      <c r="G122" s="17">
        <v>7.6999999999999999E-2</v>
      </c>
      <c r="H122" s="10">
        <v>1.284</v>
      </c>
      <c r="I122" s="10">
        <v>0.58499999999999996</v>
      </c>
      <c r="J122" s="10">
        <v>1.8360000000000001</v>
      </c>
      <c r="K122" s="10">
        <v>0.54500000000000004</v>
      </c>
      <c r="L122" s="10">
        <v>0.82499999999999996</v>
      </c>
      <c r="S122" s="10">
        <v>121</v>
      </c>
      <c r="T122" s="17">
        <v>4.0000000000000001E-3</v>
      </c>
      <c r="U122" s="17">
        <f t="shared" si="14"/>
        <v>0.4</v>
      </c>
      <c r="V122" s="11">
        <f t="shared" si="15"/>
        <v>0.7136496464611084</v>
      </c>
      <c r="X122">
        <v>5.8957136608955105</v>
      </c>
      <c r="Y122" s="17">
        <f t="shared" si="10"/>
        <v>5.8949999999999996</v>
      </c>
      <c r="Z122" s="10">
        <f t="shared" si="11"/>
        <v>1</v>
      </c>
      <c r="AA122" s="10">
        <f t="shared" si="12"/>
        <v>1</v>
      </c>
      <c r="AB122" s="10">
        <f t="shared" si="13"/>
        <v>115</v>
      </c>
      <c r="AD122" s="10">
        <v>5.3869999999999996</v>
      </c>
      <c r="AE122">
        <v>119</v>
      </c>
    </row>
    <row r="123" spans="6:31" x14ac:dyDescent="0.3">
      <c r="F123" s="10">
        <v>116</v>
      </c>
      <c r="G123" s="17">
        <v>7.0000000000000001E-3</v>
      </c>
      <c r="H123" s="10">
        <v>0.34100000000000003</v>
      </c>
      <c r="I123" s="10">
        <v>0.76400000000000001</v>
      </c>
      <c r="J123" s="10">
        <v>2.1890000000000001</v>
      </c>
      <c r="K123" s="10">
        <v>0.45700000000000002</v>
      </c>
      <c r="L123" s="10">
        <v>0.85499999999999998</v>
      </c>
      <c r="S123" s="10">
        <v>122</v>
      </c>
      <c r="T123" s="17">
        <v>2E-3</v>
      </c>
      <c r="U123" s="17">
        <f t="shared" si="14"/>
        <v>0.2</v>
      </c>
      <c r="V123" s="11">
        <f t="shared" si="15"/>
        <v>0.50462650440403201</v>
      </c>
      <c r="X123">
        <v>5.686851891536576</v>
      </c>
      <c r="Y123" s="17">
        <f t="shared" si="10"/>
        <v>5.6859999999999999</v>
      </c>
      <c r="Z123" s="10">
        <f t="shared" si="11"/>
        <v>1</v>
      </c>
      <c r="AA123" s="10">
        <f t="shared" si="12"/>
        <v>1</v>
      </c>
      <c r="AB123" s="10">
        <f t="shared" si="13"/>
        <v>116</v>
      </c>
      <c r="AD123" s="10">
        <v>5.3520000000000003</v>
      </c>
      <c r="AE123">
        <v>120</v>
      </c>
    </row>
    <row r="124" spans="6:31" x14ac:dyDescent="0.3">
      <c r="F124" s="10">
        <v>117</v>
      </c>
      <c r="G124" s="17">
        <v>1.7999999999999999E-2</v>
      </c>
      <c r="H124" s="10">
        <v>0.59699999999999998</v>
      </c>
      <c r="I124" s="10">
        <v>0.622</v>
      </c>
      <c r="J124" s="10">
        <v>1.52</v>
      </c>
      <c r="K124" s="10">
        <v>0.65800000000000003</v>
      </c>
      <c r="L124" s="10">
        <v>0.80100000000000005</v>
      </c>
      <c r="S124" s="10">
        <v>123</v>
      </c>
      <c r="T124" s="17">
        <v>6.0000000000000001E-3</v>
      </c>
      <c r="U124" s="17">
        <f t="shared" si="14"/>
        <v>0.6</v>
      </c>
      <c r="V124" s="11">
        <f t="shared" si="15"/>
        <v>0.87403874447366325</v>
      </c>
      <c r="X124">
        <v>5.5965786691946899</v>
      </c>
      <c r="Y124" s="17">
        <f t="shared" si="10"/>
        <v>5.5960000000000001</v>
      </c>
      <c r="Z124" s="10">
        <f t="shared" si="11"/>
        <v>1</v>
      </c>
      <c r="AA124" s="10">
        <f t="shared" si="12"/>
        <v>1</v>
      </c>
      <c r="AB124" s="10">
        <f t="shared" si="13"/>
        <v>117</v>
      </c>
      <c r="AD124" s="10">
        <v>5.3280000000000003</v>
      </c>
      <c r="AE124">
        <v>121</v>
      </c>
    </row>
    <row r="125" spans="6:31" x14ac:dyDescent="0.3">
      <c r="F125" s="10">
        <v>118</v>
      </c>
      <c r="G125" s="17">
        <v>0.108</v>
      </c>
      <c r="H125" s="10">
        <v>1.3859999999999999</v>
      </c>
      <c r="I125" s="10">
        <v>0.70799999999999996</v>
      </c>
      <c r="J125" s="10">
        <v>1.593</v>
      </c>
      <c r="K125" s="10">
        <v>0.628</v>
      </c>
      <c r="L125" s="10">
        <v>0.91400000000000003</v>
      </c>
      <c r="S125" s="10">
        <v>124</v>
      </c>
      <c r="T125" s="17">
        <v>6.0000000000000001E-3</v>
      </c>
      <c r="U125" s="17">
        <f t="shared" si="14"/>
        <v>0.6</v>
      </c>
      <c r="V125" s="11">
        <f t="shared" si="15"/>
        <v>0.87403874447366325</v>
      </c>
      <c r="X125">
        <v>5.3879366755708729</v>
      </c>
      <c r="Y125" s="17">
        <f t="shared" si="10"/>
        <v>5.3869999999999996</v>
      </c>
      <c r="Z125" s="10">
        <f t="shared" si="11"/>
        <v>1</v>
      </c>
      <c r="AA125" s="10">
        <f t="shared" si="12"/>
        <v>0</v>
      </c>
      <c r="AB125" s="10">
        <f t="shared" si="13"/>
        <v>117</v>
      </c>
      <c r="AD125" s="10">
        <v>5.3159999999999998</v>
      </c>
      <c r="AE125">
        <v>122</v>
      </c>
    </row>
    <row r="126" spans="6:31" x14ac:dyDescent="0.3">
      <c r="F126" s="10">
        <v>119</v>
      </c>
      <c r="G126" s="17">
        <v>1.2E-2</v>
      </c>
      <c r="H126" s="10">
        <v>0.45700000000000002</v>
      </c>
      <c r="I126" s="10">
        <v>0.72599999999999998</v>
      </c>
      <c r="J126" s="10">
        <v>2.093</v>
      </c>
      <c r="K126" s="10">
        <v>0.47799999999999998</v>
      </c>
      <c r="L126" s="10">
        <v>0.87</v>
      </c>
      <c r="S126" s="10">
        <v>125</v>
      </c>
      <c r="T126" s="17">
        <v>1.2E-2</v>
      </c>
      <c r="U126" s="17">
        <f t="shared" si="14"/>
        <v>1.2</v>
      </c>
      <c r="V126" s="11">
        <f t="shared" si="15"/>
        <v>1.2360774464742066</v>
      </c>
      <c r="X126">
        <v>5.3879366755708729</v>
      </c>
      <c r="Y126" s="17">
        <f t="shared" si="10"/>
        <v>5.3869999999999996</v>
      </c>
      <c r="Z126" s="10">
        <f t="shared" si="11"/>
        <v>2</v>
      </c>
      <c r="AA126" s="10">
        <f t="shared" si="12"/>
        <v>2</v>
      </c>
      <c r="AB126" s="10">
        <f t="shared" si="13"/>
        <v>119</v>
      </c>
      <c r="AD126" s="10">
        <v>5.3040000000000003</v>
      </c>
      <c r="AE126">
        <v>123</v>
      </c>
    </row>
    <row r="127" spans="6:31" x14ac:dyDescent="0.3">
      <c r="F127" s="10">
        <v>120</v>
      </c>
      <c r="G127" s="17">
        <v>7.0000000000000001E-3</v>
      </c>
      <c r="H127" s="10">
        <v>0.30599999999999999</v>
      </c>
      <c r="I127" s="10">
        <v>0.98799999999999999</v>
      </c>
      <c r="J127" s="10">
        <v>1.155</v>
      </c>
      <c r="K127" s="10">
        <v>0.86599999999999999</v>
      </c>
      <c r="L127" s="10">
        <v>0.89900000000000002</v>
      </c>
      <c r="S127" s="10">
        <v>126</v>
      </c>
      <c r="T127" s="17">
        <v>1.3560000000000001</v>
      </c>
      <c r="U127" s="17">
        <f t="shared" si="14"/>
        <v>135.60000000000002</v>
      </c>
      <c r="V127" s="11">
        <f t="shared" si="15"/>
        <v>13.139683491853527</v>
      </c>
      <c r="X127">
        <v>5.3523723484583137</v>
      </c>
      <c r="Y127" s="17">
        <f t="shared" si="10"/>
        <v>5.3520000000000003</v>
      </c>
      <c r="Z127" s="10">
        <f t="shared" si="11"/>
        <v>1</v>
      </c>
      <c r="AA127" s="10">
        <f t="shared" si="12"/>
        <v>1</v>
      </c>
      <c r="AB127" s="10">
        <f t="shared" si="13"/>
        <v>120</v>
      </c>
      <c r="AD127" s="10">
        <v>5.2320000000000002</v>
      </c>
      <c r="AE127">
        <v>124</v>
      </c>
    </row>
    <row r="128" spans="6:31" x14ac:dyDescent="0.3">
      <c r="F128" s="10">
        <v>121</v>
      </c>
      <c r="G128" s="17">
        <v>4.0000000000000001E-3</v>
      </c>
      <c r="H128" s="10">
        <v>0.23</v>
      </c>
      <c r="I128" s="10">
        <v>0.89600000000000002</v>
      </c>
      <c r="J128" s="10">
        <v>1.4890000000000001</v>
      </c>
      <c r="K128" s="10">
        <v>0.67100000000000004</v>
      </c>
      <c r="L128" s="10">
        <v>0.877</v>
      </c>
      <c r="S128" s="10">
        <v>127</v>
      </c>
      <c r="T128" s="17">
        <v>0.22500000000000001</v>
      </c>
      <c r="U128" s="17">
        <f t="shared" si="14"/>
        <v>22.5</v>
      </c>
      <c r="V128" s="11">
        <f t="shared" si="15"/>
        <v>5.3523723484583137</v>
      </c>
      <c r="X128">
        <v>5.3285309277130155</v>
      </c>
      <c r="Y128" s="17">
        <f t="shared" si="10"/>
        <v>5.3280000000000003</v>
      </c>
      <c r="Z128" s="10">
        <f t="shared" si="11"/>
        <v>1</v>
      </c>
      <c r="AA128" s="10">
        <f t="shared" si="12"/>
        <v>1</v>
      </c>
      <c r="AB128" s="10">
        <f t="shared" si="13"/>
        <v>121</v>
      </c>
      <c r="AD128" s="10">
        <v>5.2069999999999999</v>
      </c>
      <c r="AE128">
        <v>125</v>
      </c>
    </row>
    <row r="129" spans="6:31" x14ac:dyDescent="0.3">
      <c r="F129" s="10">
        <v>122</v>
      </c>
      <c r="G129" s="17">
        <v>2E-3</v>
      </c>
      <c r="H129" s="10">
        <v>0.16300000000000001</v>
      </c>
      <c r="I129" s="10">
        <v>0.99299999999999999</v>
      </c>
      <c r="J129" s="10">
        <v>1.79</v>
      </c>
      <c r="K129" s="10">
        <v>0.55900000000000005</v>
      </c>
      <c r="L129" s="10">
        <v>0.84799999999999998</v>
      </c>
      <c r="S129" s="10">
        <v>128</v>
      </c>
      <c r="T129" s="17">
        <v>1E-3</v>
      </c>
      <c r="U129" s="17">
        <f t="shared" si="14"/>
        <v>0.1</v>
      </c>
      <c r="V129" s="11">
        <f t="shared" si="15"/>
        <v>0.3568248232305542</v>
      </c>
      <c r="X129">
        <v>5.3165701249132988</v>
      </c>
      <c r="Y129" s="17">
        <f t="shared" si="10"/>
        <v>5.3159999999999998</v>
      </c>
      <c r="Z129" s="10">
        <f t="shared" si="11"/>
        <v>1</v>
      </c>
      <c r="AA129" s="10">
        <f t="shared" si="12"/>
        <v>1</v>
      </c>
      <c r="AB129" s="10">
        <f t="shared" si="13"/>
        <v>122</v>
      </c>
      <c r="AD129" s="10">
        <v>5.1829999999999998</v>
      </c>
      <c r="AE129">
        <v>126</v>
      </c>
    </row>
    <row r="130" spans="6:31" x14ac:dyDescent="0.3">
      <c r="F130" s="10">
        <v>123</v>
      </c>
      <c r="G130" s="17">
        <v>6.0000000000000001E-3</v>
      </c>
      <c r="H130" s="10">
        <v>0.27500000000000002</v>
      </c>
      <c r="I130" s="10">
        <v>0.92800000000000005</v>
      </c>
      <c r="J130" s="10">
        <v>1.524</v>
      </c>
      <c r="K130" s="10">
        <v>0.65600000000000003</v>
      </c>
      <c r="L130" s="10">
        <v>0.871</v>
      </c>
      <c r="S130" s="10">
        <v>129</v>
      </c>
      <c r="T130" s="17">
        <v>3.011E-4</v>
      </c>
      <c r="U130" s="17">
        <f t="shared" si="14"/>
        <v>3.0110000000000001E-2</v>
      </c>
      <c r="V130" s="11">
        <f t="shared" ref="V130:V193" si="16">((U130/PI())^0.5)*2</f>
        <v>0.19579898542121141</v>
      </c>
      <c r="X130">
        <v>5.304582352895193</v>
      </c>
      <c r="Y130" s="17">
        <f t="shared" si="10"/>
        <v>5.3040000000000003</v>
      </c>
      <c r="Z130" s="10">
        <f t="shared" si="11"/>
        <v>1</v>
      </c>
      <c r="AA130" s="10">
        <f t="shared" si="12"/>
        <v>1</v>
      </c>
      <c r="AB130" s="10">
        <f t="shared" si="13"/>
        <v>123</v>
      </c>
      <c r="AD130" s="10">
        <v>5.133</v>
      </c>
      <c r="AE130">
        <v>126</v>
      </c>
    </row>
    <row r="131" spans="6:31" x14ac:dyDescent="0.3">
      <c r="F131" s="10">
        <v>124</v>
      </c>
      <c r="G131" s="17">
        <v>6.0000000000000001E-3</v>
      </c>
      <c r="H131" s="10">
        <v>0.317</v>
      </c>
      <c r="I131" s="10">
        <v>0.77400000000000002</v>
      </c>
      <c r="J131" s="10">
        <v>2.3759999999999999</v>
      </c>
      <c r="K131" s="10">
        <v>0.42099999999999999</v>
      </c>
      <c r="L131" s="10">
        <v>0.83699999999999997</v>
      </c>
      <c r="S131" s="10">
        <v>130</v>
      </c>
      <c r="T131" s="17">
        <v>5.0000000000000001E-3</v>
      </c>
      <c r="U131" s="17">
        <f t="shared" ref="U131:U194" si="17">T131*100</f>
        <v>0.5</v>
      </c>
      <c r="V131" s="11">
        <f t="shared" si="16"/>
        <v>0.79788456080286541</v>
      </c>
      <c r="X131">
        <v>5.2320789569544912</v>
      </c>
      <c r="Y131" s="17">
        <f t="shared" si="10"/>
        <v>5.2320000000000002</v>
      </c>
      <c r="Z131" s="10">
        <f t="shared" si="11"/>
        <v>1</v>
      </c>
      <c r="AA131" s="10">
        <f t="shared" si="12"/>
        <v>1</v>
      </c>
      <c r="AB131" s="10">
        <f t="shared" si="13"/>
        <v>124</v>
      </c>
      <c r="AD131" s="10">
        <v>5.133</v>
      </c>
      <c r="AE131">
        <v>128</v>
      </c>
    </row>
    <row r="132" spans="6:31" x14ac:dyDescent="0.3">
      <c r="F132" s="10">
        <v>125</v>
      </c>
      <c r="G132" s="17">
        <v>1.2E-2</v>
      </c>
      <c r="H132" s="10">
        <v>0.45400000000000001</v>
      </c>
      <c r="I132" s="10">
        <v>0.754</v>
      </c>
      <c r="J132" s="10">
        <v>2.2309999999999999</v>
      </c>
      <c r="K132" s="10">
        <v>0.44800000000000001</v>
      </c>
      <c r="L132" s="10">
        <v>0.90100000000000002</v>
      </c>
      <c r="S132" s="10">
        <v>131</v>
      </c>
      <c r="T132" s="17">
        <v>2E-3</v>
      </c>
      <c r="U132" s="17">
        <f t="shared" si="17"/>
        <v>0.2</v>
      </c>
      <c r="V132" s="11">
        <f t="shared" si="16"/>
        <v>0.50462650440403201</v>
      </c>
      <c r="X132">
        <v>5.2076868476185245</v>
      </c>
      <c r="Y132" s="17">
        <f t="shared" si="10"/>
        <v>5.2069999999999999</v>
      </c>
      <c r="Z132" s="10">
        <f t="shared" si="11"/>
        <v>1</v>
      </c>
      <c r="AA132" s="10">
        <f t="shared" si="12"/>
        <v>1</v>
      </c>
      <c r="AB132" s="10">
        <f t="shared" si="13"/>
        <v>125</v>
      </c>
      <c r="AD132" s="10">
        <v>5.1079999999999997</v>
      </c>
      <c r="AE132">
        <v>129</v>
      </c>
    </row>
    <row r="133" spans="6:31" x14ac:dyDescent="0.3">
      <c r="F133" s="10">
        <v>126</v>
      </c>
      <c r="G133" s="17">
        <v>1.3560000000000001</v>
      </c>
      <c r="H133" s="10">
        <v>5.23</v>
      </c>
      <c r="I133" s="10">
        <v>0.623</v>
      </c>
      <c r="J133" s="10">
        <v>1.5469999999999999</v>
      </c>
      <c r="K133" s="10">
        <v>0.64600000000000002</v>
      </c>
      <c r="L133" s="10">
        <v>0.88400000000000001</v>
      </c>
      <c r="S133" s="10">
        <v>132</v>
      </c>
      <c r="T133" s="17">
        <v>0.01</v>
      </c>
      <c r="U133" s="17">
        <f t="shared" si="17"/>
        <v>1</v>
      </c>
      <c r="V133" s="11">
        <f t="shared" si="16"/>
        <v>1.1283791670955126</v>
      </c>
      <c r="X133">
        <v>5.183179949983594</v>
      </c>
      <c r="Y133" s="17">
        <f t="shared" si="10"/>
        <v>5.1829999999999998</v>
      </c>
      <c r="Z133" s="10">
        <f t="shared" si="11"/>
        <v>1</v>
      </c>
      <c r="AA133" s="10">
        <f t="shared" si="12"/>
        <v>1</v>
      </c>
      <c r="AB133" s="10">
        <f t="shared" si="13"/>
        <v>126</v>
      </c>
      <c r="AD133" s="10">
        <v>5.0960000000000001</v>
      </c>
      <c r="AE133">
        <v>130</v>
      </c>
    </row>
    <row r="134" spans="6:31" x14ac:dyDescent="0.3">
      <c r="F134" s="10">
        <v>127</v>
      </c>
      <c r="G134" s="17">
        <v>0.22500000000000001</v>
      </c>
      <c r="H134" s="10">
        <v>2.0049999999999999</v>
      </c>
      <c r="I134" s="10">
        <v>0.70299999999999996</v>
      </c>
      <c r="J134" s="10">
        <v>1.218</v>
      </c>
      <c r="K134" s="10">
        <v>0.82099999999999995</v>
      </c>
      <c r="L134" s="10">
        <v>0.91600000000000004</v>
      </c>
      <c r="S134" s="10">
        <v>133</v>
      </c>
      <c r="T134" s="17">
        <v>6.0000000000000001E-3</v>
      </c>
      <c r="U134" s="17">
        <f t="shared" si="17"/>
        <v>0.6</v>
      </c>
      <c r="V134" s="11">
        <f t="shared" si="16"/>
        <v>0.87403874447366325</v>
      </c>
      <c r="X134">
        <v>5.1338152066487419</v>
      </c>
      <c r="Y134" s="17">
        <f t="shared" si="10"/>
        <v>5.133</v>
      </c>
      <c r="Z134" s="10">
        <f t="shared" si="11"/>
        <v>1</v>
      </c>
      <c r="AA134" s="10">
        <f t="shared" si="12"/>
        <v>0</v>
      </c>
      <c r="AB134" s="10">
        <f t="shared" si="13"/>
        <v>126</v>
      </c>
      <c r="AD134" s="10">
        <v>5.0830000000000002</v>
      </c>
      <c r="AE134">
        <v>131</v>
      </c>
    </row>
    <row r="135" spans="6:31" x14ac:dyDescent="0.3">
      <c r="F135" s="10">
        <v>128</v>
      </c>
      <c r="G135" s="17">
        <v>1E-3</v>
      </c>
      <c r="H135" s="10">
        <v>0.13900000000000001</v>
      </c>
      <c r="I135" s="10">
        <v>0.88400000000000001</v>
      </c>
      <c r="J135" s="10">
        <v>1.915</v>
      </c>
      <c r="K135" s="10">
        <v>0.52200000000000002</v>
      </c>
      <c r="L135" s="10">
        <v>0.78300000000000003</v>
      </c>
      <c r="S135" s="10">
        <v>134</v>
      </c>
      <c r="T135" s="17">
        <v>2E-3</v>
      </c>
      <c r="U135" s="17">
        <f t="shared" si="17"/>
        <v>0.2</v>
      </c>
      <c r="V135" s="11">
        <f t="shared" si="16"/>
        <v>0.50462650440403201</v>
      </c>
      <c r="X135">
        <v>5.1338152066487419</v>
      </c>
      <c r="Y135" s="17">
        <f t="shared" si="10"/>
        <v>5.133</v>
      </c>
      <c r="Z135" s="10">
        <f t="shared" si="11"/>
        <v>2</v>
      </c>
      <c r="AA135" s="10">
        <f t="shared" si="12"/>
        <v>2</v>
      </c>
      <c r="AB135" s="10">
        <f t="shared" si="13"/>
        <v>128</v>
      </c>
      <c r="AD135" s="10">
        <v>5.0330000000000004</v>
      </c>
      <c r="AE135">
        <v>132</v>
      </c>
    </row>
    <row r="136" spans="6:31" x14ac:dyDescent="0.3">
      <c r="F136" s="10">
        <v>129</v>
      </c>
      <c r="G136" s="17">
        <v>3.011E-4</v>
      </c>
      <c r="H136" s="10">
        <v>5.1999999999999998E-2</v>
      </c>
      <c r="I136" s="10">
        <v>1</v>
      </c>
      <c r="J136" s="10">
        <v>2</v>
      </c>
      <c r="K136" s="10">
        <v>0.5</v>
      </c>
      <c r="L136" s="10">
        <v>1</v>
      </c>
      <c r="S136" s="10">
        <v>135</v>
      </c>
      <c r="T136" s="17">
        <v>4.0000000000000001E-3</v>
      </c>
      <c r="U136" s="17">
        <f t="shared" si="17"/>
        <v>0.4</v>
      </c>
      <c r="V136" s="11">
        <f t="shared" si="16"/>
        <v>0.7136496464611084</v>
      </c>
      <c r="X136">
        <v>5.1089539699502913</v>
      </c>
      <c r="Y136" s="17">
        <f t="shared" si="10"/>
        <v>5.1079999999999997</v>
      </c>
      <c r="Z136" s="10">
        <f t="shared" si="11"/>
        <v>1</v>
      </c>
      <c r="AA136" s="10">
        <f t="shared" si="12"/>
        <v>1</v>
      </c>
      <c r="AB136" s="10">
        <f t="shared" si="13"/>
        <v>129</v>
      </c>
      <c r="AD136" s="10">
        <v>5.0199999999999996</v>
      </c>
      <c r="AE136">
        <v>133</v>
      </c>
    </row>
    <row r="137" spans="6:31" x14ac:dyDescent="0.3">
      <c r="F137" s="10">
        <v>130</v>
      </c>
      <c r="G137" s="17">
        <v>5.0000000000000001E-3</v>
      </c>
      <c r="H137" s="10">
        <v>0.27500000000000002</v>
      </c>
      <c r="I137" s="10">
        <v>0.80300000000000005</v>
      </c>
      <c r="J137" s="10">
        <v>1.915</v>
      </c>
      <c r="K137" s="10">
        <v>0.52200000000000002</v>
      </c>
      <c r="L137" s="10">
        <v>0.83099999999999996</v>
      </c>
      <c r="S137" s="10">
        <v>136</v>
      </c>
      <c r="T137" s="17">
        <v>6.0000000000000001E-3</v>
      </c>
      <c r="U137" s="17">
        <f t="shared" si="17"/>
        <v>0.6</v>
      </c>
      <c r="V137" s="11">
        <f t="shared" si="16"/>
        <v>0.87403874447366325</v>
      </c>
      <c r="X137">
        <v>5.096477873256914</v>
      </c>
      <c r="Y137" s="17">
        <f t="shared" ref="Y137:Y200" si="18">TRUNC(X137,3)</f>
        <v>5.0960000000000001</v>
      </c>
      <c r="Z137" s="10">
        <f t="shared" si="11"/>
        <v>1</v>
      </c>
      <c r="AA137" s="10">
        <f t="shared" si="12"/>
        <v>1</v>
      </c>
      <c r="AB137" s="10">
        <f t="shared" si="13"/>
        <v>130</v>
      </c>
      <c r="AD137" s="10">
        <v>4.9820000000000002</v>
      </c>
      <c r="AE137">
        <v>134</v>
      </c>
    </row>
    <row r="138" spans="6:31" x14ac:dyDescent="0.3">
      <c r="F138" s="10">
        <v>131</v>
      </c>
      <c r="G138" s="17">
        <v>2E-3</v>
      </c>
      <c r="H138" s="10">
        <v>0.153</v>
      </c>
      <c r="I138" s="10">
        <v>0.88700000000000001</v>
      </c>
      <c r="J138" s="10">
        <v>1.603</v>
      </c>
      <c r="K138" s="10">
        <v>0.624</v>
      </c>
      <c r="L138" s="10">
        <v>0.88</v>
      </c>
      <c r="S138" s="10">
        <v>137</v>
      </c>
      <c r="T138" s="17">
        <v>3.42</v>
      </c>
      <c r="U138" s="17">
        <f t="shared" si="17"/>
        <v>342</v>
      </c>
      <c r="V138" s="11">
        <f t="shared" si="16"/>
        <v>20.867389014906145</v>
      </c>
      <c r="X138">
        <v>5.0839711602372217</v>
      </c>
      <c r="Y138" s="17">
        <f t="shared" si="18"/>
        <v>5.0830000000000002</v>
      </c>
      <c r="Z138" s="10">
        <f t="shared" ref="Z138:Z201" si="19">IF(Y138-Y137=0,Z137+Z$8,1)</f>
        <v>1</v>
      </c>
      <c r="AA138" s="10">
        <f t="shared" ref="AA138:AA201" si="20">IF(Z138&lt;Z139,0,Z138)</f>
        <v>1</v>
      </c>
      <c r="AB138" s="10">
        <f t="shared" ref="AB138:AB201" si="21">AB137+AA138</f>
        <v>131</v>
      </c>
      <c r="AD138" s="10">
        <v>4.931</v>
      </c>
      <c r="AE138">
        <v>136</v>
      </c>
    </row>
    <row r="139" spans="6:31" x14ac:dyDescent="0.3">
      <c r="F139" s="10">
        <v>132</v>
      </c>
      <c r="G139" s="17">
        <v>0.01</v>
      </c>
      <c r="H139" s="10">
        <v>0.47699999999999998</v>
      </c>
      <c r="I139" s="10">
        <v>0.53200000000000003</v>
      </c>
      <c r="J139" s="10">
        <v>2.9180000000000001</v>
      </c>
      <c r="K139" s="10">
        <v>0.34300000000000003</v>
      </c>
      <c r="L139" s="10">
        <v>0.8</v>
      </c>
      <c r="S139" s="10">
        <v>138</v>
      </c>
      <c r="T139" s="17">
        <v>3.0000000000000001E-3</v>
      </c>
      <c r="U139" s="17">
        <f t="shared" si="17"/>
        <v>0.3</v>
      </c>
      <c r="V139" s="11">
        <f t="shared" si="16"/>
        <v>0.61803872323710329</v>
      </c>
      <c r="X139">
        <v>5.033633572304379</v>
      </c>
      <c r="Y139" s="17">
        <f t="shared" si="18"/>
        <v>5.0330000000000004</v>
      </c>
      <c r="Z139" s="10">
        <f t="shared" si="19"/>
        <v>1</v>
      </c>
      <c r="AA139" s="10">
        <f t="shared" si="20"/>
        <v>1</v>
      </c>
      <c r="AB139" s="10">
        <f t="shared" si="21"/>
        <v>132</v>
      </c>
      <c r="AD139" s="10">
        <v>4.8129999999999997</v>
      </c>
      <c r="AE139">
        <v>137</v>
      </c>
    </row>
    <row r="140" spans="6:31" x14ac:dyDescent="0.3">
      <c r="F140" s="10">
        <v>133</v>
      </c>
      <c r="G140" s="17">
        <v>6.0000000000000001E-3</v>
      </c>
      <c r="H140" s="10">
        <v>0.32100000000000001</v>
      </c>
      <c r="I140" s="10">
        <v>0.77200000000000002</v>
      </c>
      <c r="J140" s="10">
        <v>1.7290000000000001</v>
      </c>
      <c r="K140" s="10">
        <v>0.57799999999999996</v>
      </c>
      <c r="L140" s="10">
        <v>0.88400000000000001</v>
      </c>
      <c r="S140" s="10">
        <v>139</v>
      </c>
      <c r="T140" s="17">
        <v>0.67300000000000004</v>
      </c>
      <c r="U140" s="17">
        <f t="shared" si="17"/>
        <v>67.300000000000011</v>
      </c>
      <c r="V140" s="11">
        <f t="shared" si="16"/>
        <v>9.2568364661301246</v>
      </c>
      <c r="X140">
        <v>5.0209703231304035</v>
      </c>
      <c r="Y140" s="17">
        <f t="shared" si="18"/>
        <v>5.0199999999999996</v>
      </c>
      <c r="Z140" s="10">
        <f t="shared" si="19"/>
        <v>1</v>
      </c>
      <c r="AA140" s="10">
        <f t="shared" si="20"/>
        <v>1</v>
      </c>
      <c r="AB140" s="10">
        <f t="shared" si="21"/>
        <v>133</v>
      </c>
      <c r="AD140" s="10">
        <v>4.8</v>
      </c>
      <c r="AE140">
        <v>138</v>
      </c>
    </row>
    <row r="141" spans="6:31" x14ac:dyDescent="0.3">
      <c r="F141" s="10">
        <v>134</v>
      </c>
      <c r="G141" s="17">
        <v>2E-3</v>
      </c>
      <c r="H141" s="10">
        <v>0.17100000000000001</v>
      </c>
      <c r="I141" s="10">
        <v>0.78100000000000003</v>
      </c>
      <c r="J141" s="10">
        <v>2.0379999999999998</v>
      </c>
      <c r="K141" s="10">
        <v>0.49099999999999999</v>
      </c>
      <c r="L141" s="10">
        <v>0.82799999999999996</v>
      </c>
      <c r="S141" s="10">
        <v>140</v>
      </c>
      <c r="T141" s="17">
        <v>1E-3</v>
      </c>
      <c r="U141" s="17">
        <f t="shared" si="17"/>
        <v>0.1</v>
      </c>
      <c r="V141" s="11">
        <f t="shared" si="16"/>
        <v>0.3568248232305542</v>
      </c>
      <c r="X141">
        <v>4.9827874851668792</v>
      </c>
      <c r="Y141" s="17">
        <f t="shared" si="18"/>
        <v>4.9820000000000002</v>
      </c>
      <c r="Z141" s="10">
        <f t="shared" si="19"/>
        <v>1</v>
      </c>
      <c r="AA141" s="10">
        <f t="shared" si="20"/>
        <v>1</v>
      </c>
      <c r="AB141" s="10">
        <f t="shared" si="21"/>
        <v>134</v>
      </c>
      <c r="AD141" s="10">
        <v>4.76</v>
      </c>
      <c r="AE141">
        <v>139</v>
      </c>
    </row>
    <row r="142" spans="6:31" x14ac:dyDescent="0.3">
      <c r="F142" s="10">
        <v>135</v>
      </c>
      <c r="G142" s="17">
        <v>4.0000000000000001E-3</v>
      </c>
      <c r="H142" s="10">
        <v>0.27200000000000002</v>
      </c>
      <c r="I142" s="10">
        <v>0.69199999999999995</v>
      </c>
      <c r="J142" s="10">
        <v>2.2189999999999999</v>
      </c>
      <c r="K142" s="10">
        <v>0.45100000000000001</v>
      </c>
      <c r="L142" s="10">
        <v>0.79400000000000004</v>
      </c>
      <c r="S142" s="10">
        <v>141</v>
      </c>
      <c r="T142" s="17">
        <v>1.0999999999999999E-2</v>
      </c>
      <c r="U142" s="17">
        <f t="shared" si="17"/>
        <v>1.0999999999999999</v>
      </c>
      <c r="V142" s="11">
        <f t="shared" si="16"/>
        <v>1.1834540545406396</v>
      </c>
      <c r="X142">
        <v>4.9314171699869007</v>
      </c>
      <c r="Y142" s="17">
        <f t="shared" si="18"/>
        <v>4.931</v>
      </c>
      <c r="Z142" s="10">
        <f t="shared" si="19"/>
        <v>1</v>
      </c>
      <c r="AA142" s="10">
        <f t="shared" si="20"/>
        <v>0</v>
      </c>
      <c r="AB142" s="10">
        <f t="shared" si="21"/>
        <v>134</v>
      </c>
      <c r="AD142" s="10">
        <v>4.7469999999999999</v>
      </c>
      <c r="AE142">
        <v>140</v>
      </c>
    </row>
    <row r="143" spans="6:31" x14ac:dyDescent="0.3">
      <c r="F143" s="10">
        <v>136</v>
      </c>
      <c r="G143" s="17">
        <v>6.0000000000000001E-3</v>
      </c>
      <c r="H143" s="10">
        <v>0.314</v>
      </c>
      <c r="I143" s="10">
        <v>0.82699999999999996</v>
      </c>
      <c r="J143" s="10">
        <v>1.9490000000000001</v>
      </c>
      <c r="K143" s="10">
        <v>0.51300000000000001</v>
      </c>
      <c r="L143" s="10">
        <v>0.90500000000000003</v>
      </c>
      <c r="S143" s="10">
        <v>142</v>
      </c>
      <c r="T143" s="17">
        <v>1E-3</v>
      </c>
      <c r="U143" s="17">
        <f t="shared" si="17"/>
        <v>0.1</v>
      </c>
      <c r="V143" s="11">
        <f t="shared" si="16"/>
        <v>0.3568248232305542</v>
      </c>
      <c r="X143">
        <v>4.9314171699869007</v>
      </c>
      <c r="Y143" s="17">
        <f t="shared" si="18"/>
        <v>4.931</v>
      </c>
      <c r="Z143" s="10">
        <f t="shared" si="19"/>
        <v>2</v>
      </c>
      <c r="AA143" s="10">
        <f t="shared" si="20"/>
        <v>2</v>
      </c>
      <c r="AB143" s="10">
        <f t="shared" si="21"/>
        <v>136</v>
      </c>
      <c r="AD143" s="10">
        <v>4.7060000000000004</v>
      </c>
      <c r="AE143">
        <v>141</v>
      </c>
    </row>
    <row r="144" spans="6:31" x14ac:dyDescent="0.3">
      <c r="F144" s="10">
        <v>137</v>
      </c>
      <c r="G144" s="17">
        <v>3.42</v>
      </c>
      <c r="H144" s="10">
        <v>10.013999999999999</v>
      </c>
      <c r="I144" s="10">
        <v>0.42899999999999999</v>
      </c>
      <c r="J144" s="10">
        <v>2.1629999999999998</v>
      </c>
      <c r="K144" s="10">
        <v>0.46200000000000002</v>
      </c>
      <c r="L144" s="10">
        <v>0.94299999999999995</v>
      </c>
      <c r="S144" s="10">
        <v>143</v>
      </c>
      <c r="T144" s="17">
        <v>4.0000000000000001E-3</v>
      </c>
      <c r="U144" s="17">
        <f t="shared" si="17"/>
        <v>0.4</v>
      </c>
      <c r="V144" s="11">
        <f t="shared" si="16"/>
        <v>0.7136496464611084</v>
      </c>
      <c r="X144">
        <v>4.8138300462500707</v>
      </c>
      <c r="Y144" s="17">
        <f t="shared" si="18"/>
        <v>4.8129999999999997</v>
      </c>
      <c r="Z144" s="10">
        <f t="shared" si="19"/>
        <v>1</v>
      </c>
      <c r="AA144" s="10">
        <f t="shared" si="20"/>
        <v>1</v>
      </c>
      <c r="AB144" s="10">
        <f t="shared" si="21"/>
        <v>137</v>
      </c>
      <c r="AD144" s="10">
        <v>4.6929999999999996</v>
      </c>
      <c r="AE144">
        <v>142</v>
      </c>
    </row>
    <row r="145" spans="6:31" x14ac:dyDescent="0.3">
      <c r="F145" s="10">
        <v>138</v>
      </c>
      <c r="G145" s="17">
        <v>3.0000000000000001E-3</v>
      </c>
      <c r="H145" s="10">
        <v>0.20499999999999999</v>
      </c>
      <c r="I145" s="10">
        <v>0.89800000000000002</v>
      </c>
      <c r="J145" s="10">
        <v>1.5369999999999999</v>
      </c>
      <c r="K145" s="10">
        <v>0.65100000000000002</v>
      </c>
      <c r="L145" s="10">
        <v>0.87</v>
      </c>
      <c r="S145" s="10">
        <v>144</v>
      </c>
      <c r="T145" s="17">
        <v>4.0000000000000001E-3</v>
      </c>
      <c r="U145" s="17">
        <f t="shared" si="17"/>
        <v>0.4</v>
      </c>
      <c r="V145" s="11">
        <f t="shared" si="16"/>
        <v>0.7136496464611084</v>
      </c>
      <c r="X145">
        <v>4.8005870224074103</v>
      </c>
      <c r="Y145" s="17">
        <f t="shared" si="18"/>
        <v>4.8</v>
      </c>
      <c r="Z145" s="10">
        <f t="shared" si="19"/>
        <v>1</v>
      </c>
      <c r="AA145" s="10">
        <f t="shared" si="20"/>
        <v>1</v>
      </c>
      <c r="AB145" s="10">
        <f t="shared" si="21"/>
        <v>138</v>
      </c>
      <c r="AD145" s="10">
        <v>4.6660000000000004</v>
      </c>
      <c r="AE145">
        <v>143</v>
      </c>
    </row>
    <row r="146" spans="6:31" x14ac:dyDescent="0.3">
      <c r="F146" s="10">
        <v>139</v>
      </c>
      <c r="G146" s="17">
        <v>0.67300000000000004</v>
      </c>
      <c r="H146" s="10">
        <v>4.5940000000000003</v>
      </c>
      <c r="I146" s="10">
        <v>0.40100000000000002</v>
      </c>
      <c r="J146" s="10">
        <v>2.964</v>
      </c>
      <c r="K146" s="10">
        <v>0.33700000000000002</v>
      </c>
      <c r="L146" s="10">
        <v>0.82399999999999995</v>
      </c>
      <c r="S146" s="10">
        <v>145</v>
      </c>
      <c r="T146" s="17">
        <v>4.0000000000000001E-3</v>
      </c>
      <c r="U146" s="17">
        <f t="shared" si="17"/>
        <v>0.4</v>
      </c>
      <c r="V146" s="11">
        <f t="shared" si="16"/>
        <v>0.7136496464611084</v>
      </c>
      <c r="X146">
        <v>4.7606369212833171</v>
      </c>
      <c r="Y146" s="17">
        <f t="shared" si="18"/>
        <v>4.76</v>
      </c>
      <c r="Z146" s="10">
        <f t="shared" si="19"/>
        <v>1</v>
      </c>
      <c r="AA146" s="10">
        <f t="shared" si="20"/>
        <v>1</v>
      </c>
      <c r="AB146" s="10">
        <f t="shared" si="21"/>
        <v>139</v>
      </c>
      <c r="AD146" s="10">
        <v>4.6239999999999997</v>
      </c>
      <c r="AE146">
        <v>144</v>
      </c>
    </row>
    <row r="147" spans="6:31" x14ac:dyDescent="0.3">
      <c r="F147" s="10">
        <v>140</v>
      </c>
      <c r="G147" s="17">
        <v>1E-3</v>
      </c>
      <c r="H147" s="10">
        <v>0.129</v>
      </c>
      <c r="I147" s="10">
        <v>1</v>
      </c>
      <c r="J147" s="10">
        <v>1.8169999999999999</v>
      </c>
      <c r="K147" s="10">
        <v>0.55000000000000004</v>
      </c>
      <c r="L147" s="10">
        <v>0.85699999999999998</v>
      </c>
      <c r="S147" s="10">
        <v>146</v>
      </c>
      <c r="T147" s="17">
        <v>1.2999999999999999E-2</v>
      </c>
      <c r="U147" s="17">
        <f t="shared" si="17"/>
        <v>1.3</v>
      </c>
      <c r="V147" s="11">
        <f t="shared" si="16"/>
        <v>1.2865501965161374</v>
      </c>
      <c r="X147">
        <v>4.7472455110108198</v>
      </c>
      <c r="Y147" s="17">
        <f t="shared" si="18"/>
        <v>4.7469999999999999</v>
      </c>
      <c r="Z147" s="10">
        <f t="shared" si="19"/>
        <v>1</v>
      </c>
      <c r="AA147" s="10">
        <f t="shared" si="20"/>
        <v>1</v>
      </c>
      <c r="AB147" s="10">
        <f t="shared" si="21"/>
        <v>140</v>
      </c>
      <c r="AD147" s="10">
        <v>4.5830000000000002</v>
      </c>
      <c r="AE147">
        <v>145</v>
      </c>
    </row>
    <row r="148" spans="6:31" x14ac:dyDescent="0.3">
      <c r="F148" s="10">
        <v>141</v>
      </c>
      <c r="G148" s="17">
        <v>1.0999999999999999E-2</v>
      </c>
      <c r="H148" s="10">
        <v>0.42499999999999999</v>
      </c>
      <c r="I148" s="10">
        <v>0.77600000000000002</v>
      </c>
      <c r="J148" s="10">
        <v>2.036</v>
      </c>
      <c r="K148" s="10">
        <v>0.49099999999999999</v>
      </c>
      <c r="L148" s="10">
        <v>0.871</v>
      </c>
      <c r="S148" s="10">
        <v>147</v>
      </c>
      <c r="T148" s="17">
        <v>1.4E-2</v>
      </c>
      <c r="U148" s="17">
        <f t="shared" si="17"/>
        <v>1.4000000000000001</v>
      </c>
      <c r="V148" s="11">
        <f t="shared" si="16"/>
        <v>1.3351162356249091</v>
      </c>
      <c r="X148">
        <v>4.7068426868115987</v>
      </c>
      <c r="Y148" s="17">
        <f t="shared" si="18"/>
        <v>4.7060000000000004</v>
      </c>
      <c r="Z148" s="10">
        <f t="shared" si="19"/>
        <v>1</v>
      </c>
      <c r="AA148" s="10">
        <f t="shared" si="20"/>
        <v>1</v>
      </c>
      <c r="AB148" s="10">
        <f t="shared" si="21"/>
        <v>141</v>
      </c>
      <c r="AD148" s="10">
        <v>4.569</v>
      </c>
      <c r="AE148">
        <v>146</v>
      </c>
    </row>
    <row r="149" spans="6:31" x14ac:dyDescent="0.3">
      <c r="F149" s="10">
        <v>142</v>
      </c>
      <c r="G149" s="17">
        <v>1E-3</v>
      </c>
      <c r="H149" s="10">
        <v>0.129</v>
      </c>
      <c r="I149" s="10">
        <v>1</v>
      </c>
      <c r="J149" s="10">
        <v>1.536</v>
      </c>
      <c r="K149" s="10">
        <v>0.65100000000000002</v>
      </c>
      <c r="L149" s="10">
        <v>0.85699999999999998</v>
      </c>
      <c r="S149" s="10">
        <v>148</v>
      </c>
      <c r="T149" s="17">
        <v>0.01</v>
      </c>
      <c r="U149" s="17">
        <f t="shared" si="17"/>
        <v>1</v>
      </c>
      <c r="V149" s="11">
        <f t="shared" si="16"/>
        <v>1.1283791670955126</v>
      </c>
      <c r="X149">
        <v>4.6932977876881319</v>
      </c>
      <c r="Y149" s="17">
        <f t="shared" si="18"/>
        <v>4.6929999999999996</v>
      </c>
      <c r="Z149" s="10">
        <f t="shared" si="19"/>
        <v>1</v>
      </c>
      <c r="AA149" s="10">
        <f t="shared" si="20"/>
        <v>1</v>
      </c>
      <c r="AB149" s="10">
        <f t="shared" si="21"/>
        <v>142</v>
      </c>
      <c r="AD149" s="10">
        <v>4.5410000000000004</v>
      </c>
      <c r="AE149">
        <v>148</v>
      </c>
    </row>
    <row r="150" spans="6:31" x14ac:dyDescent="0.3">
      <c r="F150" s="10">
        <v>143</v>
      </c>
      <c r="G150" s="17">
        <v>4.0000000000000001E-3</v>
      </c>
      <c r="H150" s="10">
        <v>0.25</v>
      </c>
      <c r="I150" s="10">
        <v>0.72599999999999998</v>
      </c>
      <c r="J150" s="10">
        <v>2.734</v>
      </c>
      <c r="K150" s="10">
        <v>0.36599999999999999</v>
      </c>
      <c r="L150" s="10">
        <v>0.8</v>
      </c>
      <c r="S150" s="10">
        <v>149</v>
      </c>
      <c r="T150" s="17">
        <v>7.0000000000000001E-3</v>
      </c>
      <c r="U150" s="17">
        <f t="shared" si="17"/>
        <v>0.70000000000000007</v>
      </c>
      <c r="V150" s="11">
        <f t="shared" si="16"/>
        <v>0.94406974388262965</v>
      </c>
      <c r="X150">
        <v>4.6660900350262517</v>
      </c>
      <c r="Y150" s="17">
        <f t="shared" si="18"/>
        <v>4.6660000000000004</v>
      </c>
      <c r="Z150" s="10">
        <f t="shared" si="19"/>
        <v>1</v>
      </c>
      <c r="AA150" s="10">
        <f t="shared" si="20"/>
        <v>1</v>
      </c>
      <c r="AB150" s="10">
        <f t="shared" si="21"/>
        <v>143</v>
      </c>
      <c r="AD150" s="10">
        <v>4.5129999999999999</v>
      </c>
      <c r="AE150">
        <v>149</v>
      </c>
    </row>
    <row r="151" spans="6:31" x14ac:dyDescent="0.3">
      <c r="F151" s="10">
        <v>144</v>
      </c>
      <c r="G151" s="17">
        <v>4.0000000000000001E-3</v>
      </c>
      <c r="H151" s="10">
        <v>0.28599999999999998</v>
      </c>
      <c r="I151" s="10">
        <v>0.64700000000000002</v>
      </c>
      <c r="J151" s="10">
        <v>2.66</v>
      </c>
      <c r="K151" s="10">
        <v>0.376</v>
      </c>
      <c r="L151" s="10">
        <v>0.875</v>
      </c>
      <c r="S151" s="10">
        <v>150</v>
      </c>
      <c r="T151" s="17">
        <v>3.0000000000000001E-3</v>
      </c>
      <c r="U151" s="17">
        <f t="shared" si="17"/>
        <v>0.3</v>
      </c>
      <c r="V151" s="11">
        <f t="shared" si="16"/>
        <v>0.61803872323710329</v>
      </c>
      <c r="X151">
        <v>4.624978308224887</v>
      </c>
      <c r="Y151" s="17">
        <f t="shared" si="18"/>
        <v>4.6239999999999997</v>
      </c>
      <c r="Z151" s="10">
        <f t="shared" si="19"/>
        <v>1</v>
      </c>
      <c r="AA151" s="10">
        <f t="shared" si="20"/>
        <v>1</v>
      </c>
      <c r="AB151" s="10">
        <f t="shared" si="21"/>
        <v>144</v>
      </c>
      <c r="AD151" s="10">
        <v>4.4710000000000001</v>
      </c>
      <c r="AE151">
        <v>150</v>
      </c>
    </row>
    <row r="152" spans="6:31" x14ac:dyDescent="0.3">
      <c r="F152" s="10">
        <v>145</v>
      </c>
      <c r="G152" s="17">
        <v>4.0000000000000001E-3</v>
      </c>
      <c r="H152" s="10">
        <v>0.23699999999999999</v>
      </c>
      <c r="I152" s="10">
        <v>0.80900000000000005</v>
      </c>
      <c r="J152" s="10">
        <v>2.3690000000000002</v>
      </c>
      <c r="K152" s="10">
        <v>0.42199999999999999</v>
      </c>
      <c r="L152" s="10">
        <v>0.88900000000000001</v>
      </c>
      <c r="S152" s="10">
        <v>151</v>
      </c>
      <c r="T152" s="17">
        <v>3.0000000000000001E-3</v>
      </c>
      <c r="U152" s="17">
        <f t="shared" si="17"/>
        <v>0.3</v>
      </c>
      <c r="V152" s="11">
        <f t="shared" si="16"/>
        <v>0.61803872323710329</v>
      </c>
      <c r="X152">
        <v>4.5834978442375407</v>
      </c>
      <c r="Y152" s="17">
        <f t="shared" si="18"/>
        <v>4.5830000000000002</v>
      </c>
      <c r="Z152" s="10">
        <f t="shared" si="19"/>
        <v>1</v>
      </c>
      <c r="AA152" s="10">
        <f t="shared" si="20"/>
        <v>1</v>
      </c>
      <c r="AB152" s="10">
        <f t="shared" si="21"/>
        <v>145</v>
      </c>
      <c r="AD152" s="10">
        <v>4.4420000000000002</v>
      </c>
      <c r="AE152">
        <v>151</v>
      </c>
    </row>
    <row r="153" spans="6:31" x14ac:dyDescent="0.3">
      <c r="F153" s="10">
        <v>146</v>
      </c>
      <c r="G153" s="17">
        <v>1.2999999999999999E-2</v>
      </c>
      <c r="H153" s="10">
        <v>0.45700000000000002</v>
      </c>
      <c r="I153" s="10">
        <v>0.80800000000000005</v>
      </c>
      <c r="J153" s="10">
        <v>1.9770000000000001</v>
      </c>
      <c r="K153" s="10">
        <v>0.50600000000000001</v>
      </c>
      <c r="L153" s="10">
        <v>0.90800000000000003</v>
      </c>
      <c r="S153" s="46">
        <v>152</v>
      </c>
      <c r="T153" s="126">
        <v>26.239000000000001</v>
      </c>
      <c r="U153" s="126">
        <f t="shared" si="17"/>
        <v>2623.9</v>
      </c>
      <c r="V153" s="127">
        <f t="shared" si="16"/>
        <v>57.800114545133852</v>
      </c>
      <c r="X153">
        <v>4.5695873482905078</v>
      </c>
      <c r="Y153" s="17">
        <f t="shared" si="18"/>
        <v>4.569</v>
      </c>
      <c r="Z153" s="10">
        <f t="shared" si="19"/>
        <v>1</v>
      </c>
      <c r="AA153" s="10">
        <f t="shared" si="20"/>
        <v>1</v>
      </c>
      <c r="AB153" s="10">
        <f t="shared" si="21"/>
        <v>146</v>
      </c>
      <c r="AD153" s="10">
        <v>4.4130000000000003</v>
      </c>
      <c r="AE153">
        <v>152</v>
      </c>
    </row>
    <row r="154" spans="6:31" x14ac:dyDescent="0.3">
      <c r="F154" s="10">
        <v>147</v>
      </c>
      <c r="G154" s="17">
        <v>1.4E-2</v>
      </c>
      <c r="H154" s="10">
        <v>0.49099999999999999</v>
      </c>
      <c r="I154" s="10">
        <v>0.71299999999999997</v>
      </c>
      <c r="J154" s="10">
        <v>2.0619999999999998</v>
      </c>
      <c r="K154" s="10">
        <v>0.48499999999999999</v>
      </c>
      <c r="L154" s="10">
        <v>0.879</v>
      </c>
      <c r="S154" s="10">
        <v>153</v>
      </c>
      <c r="T154" s="17">
        <v>5.0000000000000001E-3</v>
      </c>
      <c r="U154" s="17">
        <f t="shared" si="17"/>
        <v>0.5</v>
      </c>
      <c r="V154" s="11">
        <f t="shared" si="16"/>
        <v>0.79788456080286541</v>
      </c>
      <c r="X154">
        <v>4.5416385396362884</v>
      </c>
      <c r="Y154" s="17">
        <f t="shared" si="18"/>
        <v>4.5410000000000004</v>
      </c>
      <c r="Z154" s="10">
        <f t="shared" si="19"/>
        <v>1</v>
      </c>
      <c r="AA154" s="10">
        <f t="shared" si="20"/>
        <v>0</v>
      </c>
      <c r="AB154" s="10">
        <f t="shared" si="21"/>
        <v>146</v>
      </c>
      <c r="AD154" s="10">
        <v>4.399</v>
      </c>
      <c r="AE154">
        <v>153</v>
      </c>
    </row>
    <row r="155" spans="6:31" x14ac:dyDescent="0.3">
      <c r="F155" s="10">
        <v>148</v>
      </c>
      <c r="G155" s="17">
        <v>0.01</v>
      </c>
      <c r="H155" s="10">
        <v>0.376</v>
      </c>
      <c r="I155" s="10">
        <v>0.871</v>
      </c>
      <c r="J155" s="10">
        <v>1.6479999999999999</v>
      </c>
      <c r="K155" s="10">
        <v>0.60699999999999998</v>
      </c>
      <c r="L155" s="10">
        <v>0.89</v>
      </c>
      <c r="S155" s="10">
        <v>154</v>
      </c>
      <c r="T155" s="17">
        <v>1.2E-2</v>
      </c>
      <c r="U155" s="17">
        <f t="shared" si="17"/>
        <v>1.2</v>
      </c>
      <c r="V155" s="11">
        <f t="shared" si="16"/>
        <v>1.2360774464742066</v>
      </c>
      <c r="X155">
        <v>4.5416385396362884</v>
      </c>
      <c r="Y155" s="17">
        <f t="shared" si="18"/>
        <v>4.5410000000000004</v>
      </c>
      <c r="Z155" s="10">
        <f t="shared" si="19"/>
        <v>2</v>
      </c>
      <c r="AA155" s="10">
        <f t="shared" si="20"/>
        <v>2</v>
      </c>
      <c r="AB155" s="10">
        <f t="shared" si="21"/>
        <v>148</v>
      </c>
      <c r="AD155" s="10">
        <v>4.37</v>
      </c>
      <c r="AE155">
        <v>155</v>
      </c>
    </row>
    <row r="156" spans="6:31" x14ac:dyDescent="0.3">
      <c r="F156" s="10">
        <v>149</v>
      </c>
      <c r="G156" s="17">
        <v>7.0000000000000001E-3</v>
      </c>
      <c r="H156" s="10">
        <v>0.33800000000000002</v>
      </c>
      <c r="I156" s="10">
        <v>0.745</v>
      </c>
      <c r="J156" s="10">
        <v>1.7470000000000001</v>
      </c>
      <c r="K156" s="10">
        <v>0.57199999999999995</v>
      </c>
      <c r="L156" s="10">
        <v>0.83299999999999996</v>
      </c>
      <c r="S156" s="10">
        <v>155</v>
      </c>
      <c r="T156" s="17">
        <v>3.6999999999999998E-2</v>
      </c>
      <c r="U156" s="17">
        <f t="shared" si="17"/>
        <v>3.6999999999999997</v>
      </c>
      <c r="V156" s="11">
        <f t="shared" si="16"/>
        <v>2.1704806646271009</v>
      </c>
      <c r="X156">
        <v>4.5135166683820502</v>
      </c>
      <c r="Y156" s="17">
        <f t="shared" si="18"/>
        <v>4.5129999999999999</v>
      </c>
      <c r="Z156" s="10">
        <f t="shared" si="19"/>
        <v>1</v>
      </c>
      <c r="AA156" s="10">
        <f t="shared" si="20"/>
        <v>1</v>
      </c>
      <c r="AB156" s="10">
        <f t="shared" si="21"/>
        <v>149</v>
      </c>
      <c r="AD156" s="10">
        <v>4.3109999999999999</v>
      </c>
      <c r="AE156">
        <v>156</v>
      </c>
    </row>
    <row r="157" spans="6:31" x14ac:dyDescent="0.3">
      <c r="F157" s="10">
        <v>150</v>
      </c>
      <c r="G157" s="17">
        <v>3.0000000000000001E-3</v>
      </c>
      <c r="H157" s="10">
        <v>0.20499999999999999</v>
      </c>
      <c r="I157" s="10">
        <v>0.76300000000000001</v>
      </c>
      <c r="J157" s="10">
        <v>2.1589999999999998</v>
      </c>
      <c r="K157" s="10">
        <v>0.46300000000000002</v>
      </c>
      <c r="L157" s="10">
        <v>0.81</v>
      </c>
      <c r="Q157" s="17"/>
      <c r="S157" s="10">
        <v>156</v>
      </c>
      <c r="T157" s="17">
        <v>3.2000000000000001E-2</v>
      </c>
      <c r="U157" s="17">
        <f t="shared" si="17"/>
        <v>3.2</v>
      </c>
      <c r="V157" s="11">
        <f t="shared" si="16"/>
        <v>2.018506017616128</v>
      </c>
      <c r="X157">
        <v>4.4710022201226938</v>
      </c>
      <c r="Y157" s="17">
        <f t="shared" si="18"/>
        <v>4.4710000000000001</v>
      </c>
      <c r="Z157" s="10">
        <f t="shared" si="19"/>
        <v>1</v>
      </c>
      <c r="AA157" s="10">
        <f t="shared" si="20"/>
        <v>1</v>
      </c>
      <c r="AB157" s="10">
        <f t="shared" si="21"/>
        <v>150</v>
      </c>
      <c r="AD157" s="10">
        <v>4.2519999999999998</v>
      </c>
      <c r="AE157">
        <v>157</v>
      </c>
    </row>
    <row r="158" spans="6:31" x14ac:dyDescent="0.3">
      <c r="F158" s="10">
        <v>151</v>
      </c>
      <c r="G158" s="17">
        <v>3.0000000000000001E-3</v>
      </c>
      <c r="H158" s="10">
        <v>0.19800000000000001</v>
      </c>
      <c r="I158" s="10">
        <v>1</v>
      </c>
      <c r="J158" s="10">
        <v>1.3109999999999999</v>
      </c>
      <c r="K158" s="10">
        <v>0.76300000000000001</v>
      </c>
      <c r="L158" s="10">
        <v>0.88500000000000001</v>
      </c>
      <c r="S158" s="10">
        <v>157</v>
      </c>
      <c r="T158" s="17">
        <v>4.0000000000000001E-3</v>
      </c>
      <c r="U158" s="17">
        <f t="shared" si="17"/>
        <v>0.4</v>
      </c>
      <c r="V158" s="11">
        <f t="shared" si="16"/>
        <v>0.7136496464611084</v>
      </c>
      <c r="X158">
        <v>4.442433223290478</v>
      </c>
      <c r="Y158" s="17">
        <f t="shared" si="18"/>
        <v>4.4420000000000002</v>
      </c>
      <c r="Z158" s="10">
        <f t="shared" si="19"/>
        <v>1</v>
      </c>
      <c r="AA158" s="10">
        <f t="shared" si="20"/>
        <v>1</v>
      </c>
      <c r="AB158" s="10">
        <f t="shared" si="21"/>
        <v>151</v>
      </c>
      <c r="AD158" s="10">
        <v>4.2060000000000004</v>
      </c>
      <c r="AE158">
        <v>158</v>
      </c>
    </row>
    <row r="159" spans="6:31" x14ac:dyDescent="0.3">
      <c r="F159" s="10">
        <v>152</v>
      </c>
      <c r="G159" s="17">
        <v>26.262</v>
      </c>
      <c r="H159" s="10">
        <v>31.719000000000001</v>
      </c>
      <c r="I159" s="10">
        <v>0.32800000000000001</v>
      </c>
      <c r="J159" s="10">
        <v>2.09</v>
      </c>
      <c r="K159" s="10">
        <v>0.47799999999999998</v>
      </c>
      <c r="L159" s="10">
        <v>0.82499999999999996</v>
      </c>
      <c r="S159" s="10">
        <v>158</v>
      </c>
      <c r="T159" s="17">
        <v>2.1999999999999999E-2</v>
      </c>
      <c r="U159" s="17">
        <f t="shared" si="17"/>
        <v>2.1999999999999997</v>
      </c>
      <c r="V159" s="11">
        <f t="shared" si="16"/>
        <v>1.6736567743768009</v>
      </c>
      <c r="X159">
        <v>4.4136793080657757</v>
      </c>
      <c r="Y159" s="17">
        <f t="shared" si="18"/>
        <v>4.4130000000000003</v>
      </c>
      <c r="Z159" s="10">
        <f t="shared" si="19"/>
        <v>1</v>
      </c>
      <c r="AA159" s="10">
        <f t="shared" si="20"/>
        <v>1</v>
      </c>
      <c r="AB159" s="10">
        <f t="shared" si="21"/>
        <v>152</v>
      </c>
      <c r="AD159" s="10">
        <v>4.0990000000000002</v>
      </c>
      <c r="AE159">
        <v>159</v>
      </c>
    </row>
    <row r="160" spans="6:31" x14ac:dyDescent="0.3">
      <c r="F160" s="10">
        <v>153</v>
      </c>
      <c r="G160" s="17">
        <v>5.0000000000000001E-3</v>
      </c>
      <c r="H160" s="10">
        <v>0.27200000000000002</v>
      </c>
      <c r="I160" s="10">
        <v>0.76900000000000002</v>
      </c>
      <c r="J160" s="10">
        <v>2.0630000000000002</v>
      </c>
      <c r="K160" s="10">
        <v>0.48499999999999999</v>
      </c>
      <c r="L160" s="10">
        <v>0.84499999999999997</v>
      </c>
      <c r="S160" s="10">
        <v>159</v>
      </c>
      <c r="T160" s="17">
        <v>7.0000000000000001E-3</v>
      </c>
      <c r="U160" s="17">
        <f t="shared" si="17"/>
        <v>0.70000000000000007</v>
      </c>
      <c r="V160" s="11">
        <f t="shared" si="16"/>
        <v>0.94406974388262965</v>
      </c>
      <c r="X160">
        <v>4.3992318738587164</v>
      </c>
      <c r="Y160" s="17">
        <f t="shared" si="18"/>
        <v>4.399</v>
      </c>
      <c r="Z160" s="10">
        <f t="shared" si="19"/>
        <v>1</v>
      </c>
      <c r="AA160" s="10">
        <f t="shared" si="20"/>
        <v>1</v>
      </c>
      <c r="AB160" s="10">
        <f t="shared" si="21"/>
        <v>153</v>
      </c>
      <c r="AD160" s="10">
        <v>4.0519999999999996</v>
      </c>
      <c r="AE160">
        <v>160</v>
      </c>
    </row>
    <row r="161" spans="6:31" x14ac:dyDescent="0.3">
      <c r="F161" s="10">
        <v>154</v>
      </c>
      <c r="G161" s="17">
        <v>1.2E-2</v>
      </c>
      <c r="H161" s="10">
        <v>0.40500000000000003</v>
      </c>
      <c r="I161" s="10">
        <v>0.93600000000000005</v>
      </c>
      <c r="J161" s="10">
        <v>1.383</v>
      </c>
      <c r="K161" s="10">
        <v>0.72299999999999998</v>
      </c>
      <c r="L161" s="10">
        <v>0.92600000000000005</v>
      </c>
      <c r="S161" s="10">
        <v>160</v>
      </c>
      <c r="T161" s="17">
        <v>1.0999999999999999E-2</v>
      </c>
      <c r="U161" s="17">
        <f t="shared" si="17"/>
        <v>1.0999999999999999</v>
      </c>
      <c r="V161" s="11">
        <f t="shared" si="16"/>
        <v>1.1834540545406396</v>
      </c>
      <c r="X161">
        <v>4.3701937223683167</v>
      </c>
      <c r="Y161" s="17">
        <f t="shared" si="18"/>
        <v>4.37</v>
      </c>
      <c r="Z161" s="10">
        <f t="shared" si="19"/>
        <v>1</v>
      </c>
      <c r="AA161" s="10">
        <f t="shared" si="20"/>
        <v>0</v>
      </c>
      <c r="AB161" s="10">
        <f t="shared" si="21"/>
        <v>153</v>
      </c>
      <c r="AD161" s="10">
        <v>3.9889999999999999</v>
      </c>
      <c r="AE161">
        <v>161</v>
      </c>
    </row>
    <row r="162" spans="6:31" x14ac:dyDescent="0.3">
      <c r="F162" s="10">
        <v>155</v>
      </c>
      <c r="G162" s="17">
        <v>3.6999999999999998E-2</v>
      </c>
      <c r="H162" s="10">
        <v>0.76300000000000001</v>
      </c>
      <c r="I162" s="10">
        <v>0.79300000000000004</v>
      </c>
      <c r="J162" s="10">
        <v>1.3939999999999999</v>
      </c>
      <c r="K162" s="10">
        <v>0.71699999999999997</v>
      </c>
      <c r="L162" s="10">
        <v>0.88600000000000001</v>
      </c>
      <c r="S162" s="10">
        <v>161</v>
      </c>
      <c r="T162" s="17">
        <v>2E-3</v>
      </c>
      <c r="U162" s="17">
        <f t="shared" si="17"/>
        <v>0.2</v>
      </c>
      <c r="V162" s="11">
        <f t="shared" si="16"/>
        <v>0.50462650440403201</v>
      </c>
      <c r="X162">
        <v>4.3701937223683167</v>
      </c>
      <c r="Y162" s="17">
        <f t="shared" si="18"/>
        <v>4.37</v>
      </c>
      <c r="Z162" s="10">
        <f t="shared" si="19"/>
        <v>2</v>
      </c>
      <c r="AA162" s="10">
        <f t="shared" si="20"/>
        <v>2</v>
      </c>
      <c r="AB162" s="10">
        <f t="shared" si="21"/>
        <v>155</v>
      </c>
      <c r="AD162" s="10">
        <v>3.9729999999999999</v>
      </c>
      <c r="AE162">
        <v>162</v>
      </c>
    </row>
    <row r="163" spans="6:31" x14ac:dyDescent="0.3">
      <c r="F163" s="10">
        <v>156</v>
      </c>
      <c r="G163" s="17">
        <v>3.2000000000000001E-2</v>
      </c>
      <c r="H163" s="10">
        <v>0.84</v>
      </c>
      <c r="I163" s="10">
        <v>0.56399999999999995</v>
      </c>
      <c r="J163" s="10">
        <v>2.8380000000000001</v>
      </c>
      <c r="K163" s="10">
        <v>0.35199999999999998</v>
      </c>
      <c r="L163" s="10">
        <v>0.86199999999999999</v>
      </c>
      <c r="S163" s="10">
        <v>162</v>
      </c>
      <c r="T163" s="17">
        <v>3.0000000000000001E-3</v>
      </c>
      <c r="U163" s="17">
        <f t="shared" si="17"/>
        <v>0.3</v>
      </c>
      <c r="V163" s="11">
        <f t="shared" si="16"/>
        <v>0.61803872323710329</v>
      </c>
      <c r="X163">
        <v>4.3115307436145427</v>
      </c>
      <c r="Y163" s="17">
        <f t="shared" si="18"/>
        <v>4.3109999999999999</v>
      </c>
      <c r="Z163" s="10">
        <f t="shared" si="19"/>
        <v>1</v>
      </c>
      <c r="AA163" s="10">
        <f t="shared" si="20"/>
        <v>1</v>
      </c>
      <c r="AB163" s="10">
        <f t="shared" si="21"/>
        <v>156</v>
      </c>
      <c r="AD163" s="10">
        <v>3.9569999999999999</v>
      </c>
      <c r="AE163">
        <v>163</v>
      </c>
    </row>
    <row r="164" spans="6:31" x14ac:dyDescent="0.3">
      <c r="F164" s="10">
        <v>157</v>
      </c>
      <c r="G164" s="17">
        <v>4.0000000000000001E-3</v>
      </c>
      <c r="H164" s="10">
        <v>0.23</v>
      </c>
      <c r="I164" s="10">
        <v>1</v>
      </c>
      <c r="J164" s="10">
        <v>1.3720000000000001</v>
      </c>
      <c r="K164" s="10">
        <v>0.72899999999999998</v>
      </c>
      <c r="L164" s="10">
        <v>0.88900000000000001</v>
      </c>
      <c r="S164" s="10">
        <v>163</v>
      </c>
      <c r="T164" s="17">
        <v>6.0000000000000001E-3</v>
      </c>
      <c r="U164" s="17">
        <f t="shared" si="17"/>
        <v>0.6</v>
      </c>
      <c r="V164" s="11">
        <f t="shared" si="16"/>
        <v>0.87403874447366325</v>
      </c>
      <c r="X164">
        <v>4.2520585056228128</v>
      </c>
      <c r="Y164" s="17">
        <f t="shared" si="18"/>
        <v>4.2519999999999998</v>
      </c>
      <c r="Z164" s="10">
        <f t="shared" si="19"/>
        <v>1</v>
      </c>
      <c r="AA164" s="10">
        <f t="shared" si="20"/>
        <v>1</v>
      </c>
      <c r="AB164" s="10">
        <f t="shared" si="21"/>
        <v>157</v>
      </c>
      <c r="AD164" s="10">
        <v>3.9249999999999998</v>
      </c>
      <c r="AE164">
        <v>164</v>
      </c>
    </row>
    <row r="165" spans="6:31" x14ac:dyDescent="0.3">
      <c r="F165" s="10">
        <v>158</v>
      </c>
      <c r="G165" s="17">
        <v>2.1999999999999999E-2</v>
      </c>
      <c r="H165" s="10">
        <v>0.71799999999999997</v>
      </c>
      <c r="I165" s="10">
        <v>0.54300000000000004</v>
      </c>
      <c r="J165" s="10">
        <v>2.8279999999999998</v>
      </c>
      <c r="K165" s="10">
        <v>0.35399999999999998</v>
      </c>
      <c r="L165" s="10">
        <v>0.79600000000000004</v>
      </c>
      <c r="S165" s="10">
        <v>164</v>
      </c>
      <c r="T165" s="17">
        <v>9.9000000000000005E-2</v>
      </c>
      <c r="U165" s="17">
        <f t="shared" si="17"/>
        <v>9.9</v>
      </c>
      <c r="V165" s="11">
        <f t="shared" si="16"/>
        <v>3.5503621636219189</v>
      </c>
      <c r="X165">
        <v>4.2069026220984442</v>
      </c>
      <c r="Y165" s="17">
        <f t="shared" si="18"/>
        <v>4.2060000000000004</v>
      </c>
      <c r="Z165" s="10">
        <f t="shared" si="19"/>
        <v>1</v>
      </c>
      <c r="AA165" s="10">
        <f t="shared" si="20"/>
        <v>1</v>
      </c>
      <c r="AB165" s="10">
        <f t="shared" si="21"/>
        <v>158</v>
      </c>
      <c r="AD165" s="10">
        <v>3.9079999999999999</v>
      </c>
      <c r="AE165">
        <v>165</v>
      </c>
    </row>
    <row r="166" spans="6:31" x14ac:dyDescent="0.3">
      <c r="F166" s="10">
        <v>159</v>
      </c>
      <c r="G166" s="17">
        <v>7.0000000000000001E-3</v>
      </c>
      <c r="H166" s="10">
        <v>0.317</v>
      </c>
      <c r="I166" s="10">
        <v>0.83099999999999996</v>
      </c>
      <c r="J166" s="10">
        <v>1.6859999999999999</v>
      </c>
      <c r="K166" s="10">
        <v>0.59299999999999997</v>
      </c>
      <c r="L166" s="10">
        <v>0.88</v>
      </c>
      <c r="S166" s="10">
        <v>165</v>
      </c>
      <c r="T166" s="17">
        <v>6.0000000000000001E-3</v>
      </c>
      <c r="U166" s="17">
        <f t="shared" si="17"/>
        <v>0.6</v>
      </c>
      <c r="V166" s="11">
        <f t="shared" si="16"/>
        <v>0.87403874447366325</v>
      </c>
      <c r="X166">
        <v>4.0996051017755537</v>
      </c>
      <c r="Y166" s="17">
        <f t="shared" si="18"/>
        <v>4.0990000000000002</v>
      </c>
      <c r="Z166" s="10">
        <f t="shared" si="19"/>
        <v>1</v>
      </c>
      <c r="AA166" s="10">
        <f t="shared" si="20"/>
        <v>1</v>
      </c>
      <c r="AB166" s="10">
        <f t="shared" si="21"/>
        <v>159</v>
      </c>
      <c r="AD166" s="10">
        <v>3.8919999999999999</v>
      </c>
      <c r="AE166">
        <v>166</v>
      </c>
    </row>
    <row r="167" spans="6:31" x14ac:dyDescent="0.3">
      <c r="F167" s="10">
        <v>160</v>
      </c>
      <c r="G167" s="17">
        <v>1.0999999999999999E-2</v>
      </c>
      <c r="H167" s="10">
        <v>0.38700000000000001</v>
      </c>
      <c r="I167" s="10">
        <v>0.93400000000000005</v>
      </c>
      <c r="J167" s="10">
        <v>1.226</v>
      </c>
      <c r="K167" s="10">
        <v>0.81599999999999995</v>
      </c>
      <c r="L167" s="10">
        <v>0.92500000000000004</v>
      </c>
      <c r="S167" s="10">
        <v>166</v>
      </c>
      <c r="T167" s="17">
        <v>1.2E-2</v>
      </c>
      <c r="U167" s="17">
        <f t="shared" si="17"/>
        <v>1.2</v>
      </c>
      <c r="V167" s="11">
        <f t="shared" si="16"/>
        <v>1.2360774464742066</v>
      </c>
      <c r="X167">
        <v>4.0527509332654033</v>
      </c>
      <c r="Y167" s="17">
        <f t="shared" si="18"/>
        <v>4.0519999999999996</v>
      </c>
      <c r="Z167" s="10">
        <f t="shared" si="19"/>
        <v>1</v>
      </c>
      <c r="AA167" s="10">
        <f t="shared" si="20"/>
        <v>1</v>
      </c>
      <c r="AB167" s="10">
        <f t="shared" si="21"/>
        <v>160</v>
      </c>
      <c r="AD167" s="10">
        <v>3.8759999999999999</v>
      </c>
      <c r="AE167">
        <v>167</v>
      </c>
    </row>
    <row r="168" spans="6:31" x14ac:dyDescent="0.3">
      <c r="F168" s="10">
        <v>161</v>
      </c>
      <c r="G168" s="17">
        <v>2E-3</v>
      </c>
      <c r="H168" s="10">
        <v>0.188</v>
      </c>
      <c r="I168" s="10">
        <v>0.80400000000000005</v>
      </c>
      <c r="J168" s="10">
        <v>1.6879999999999999</v>
      </c>
      <c r="K168" s="10">
        <v>0.59299999999999997</v>
      </c>
      <c r="L168" s="10">
        <v>0.81100000000000005</v>
      </c>
      <c r="S168" s="10">
        <v>167</v>
      </c>
      <c r="T168" s="17">
        <v>3.0000000000000001E-3</v>
      </c>
      <c r="U168" s="17">
        <f t="shared" si="17"/>
        <v>0.3</v>
      </c>
      <c r="V168" s="11">
        <f t="shared" si="16"/>
        <v>0.61803872323710329</v>
      </c>
      <c r="X168">
        <v>3.9894228040143269</v>
      </c>
      <c r="Y168" s="17">
        <f t="shared" si="18"/>
        <v>3.9889999999999999</v>
      </c>
      <c r="Z168" s="10">
        <f t="shared" si="19"/>
        <v>1</v>
      </c>
      <c r="AA168" s="10">
        <f t="shared" si="20"/>
        <v>1</v>
      </c>
      <c r="AB168" s="10">
        <f t="shared" si="21"/>
        <v>161</v>
      </c>
      <c r="AD168" s="10">
        <v>3.843</v>
      </c>
      <c r="AE168">
        <v>170</v>
      </c>
    </row>
    <row r="169" spans="6:31" x14ac:dyDescent="0.3">
      <c r="F169" s="10">
        <v>162</v>
      </c>
      <c r="G169" s="17">
        <v>3.0000000000000001E-3</v>
      </c>
      <c r="H169" s="10">
        <v>0.20200000000000001</v>
      </c>
      <c r="I169" s="10">
        <v>0.78600000000000003</v>
      </c>
      <c r="J169" s="10">
        <v>2.2240000000000002</v>
      </c>
      <c r="K169" s="10">
        <v>0.45</v>
      </c>
      <c r="L169" s="10">
        <v>0.89500000000000002</v>
      </c>
      <c r="S169" s="10">
        <v>168</v>
      </c>
      <c r="T169" s="17">
        <v>6.0000000000000001E-3</v>
      </c>
      <c r="U169" s="17">
        <f t="shared" si="17"/>
        <v>0.6</v>
      </c>
      <c r="V169" s="11">
        <f t="shared" si="16"/>
        <v>0.87403874447366325</v>
      </c>
      <c r="X169">
        <v>3.9734330691124042</v>
      </c>
      <c r="Y169" s="17">
        <f t="shared" si="18"/>
        <v>3.9729999999999999</v>
      </c>
      <c r="Z169" s="10">
        <f t="shared" si="19"/>
        <v>1</v>
      </c>
      <c r="AA169" s="10">
        <f t="shared" si="20"/>
        <v>1</v>
      </c>
      <c r="AB169" s="10">
        <f t="shared" si="21"/>
        <v>162</v>
      </c>
      <c r="AD169" s="10">
        <v>3.8090000000000002</v>
      </c>
      <c r="AE169">
        <v>172</v>
      </c>
    </row>
    <row r="170" spans="6:31" x14ac:dyDescent="0.3">
      <c r="F170" s="10">
        <v>163</v>
      </c>
      <c r="G170" s="17">
        <v>6.0000000000000001E-3</v>
      </c>
      <c r="H170" s="10">
        <v>0.27500000000000002</v>
      </c>
      <c r="I170" s="10">
        <v>0.92800000000000005</v>
      </c>
      <c r="J170" s="10">
        <v>1.355</v>
      </c>
      <c r="K170" s="10">
        <v>0.73799999999999999</v>
      </c>
      <c r="L170" s="10">
        <v>0.86</v>
      </c>
      <c r="S170" s="10">
        <v>169</v>
      </c>
      <c r="T170" s="17">
        <v>6.0000000000000001E-3</v>
      </c>
      <c r="U170" s="17">
        <f t="shared" si="17"/>
        <v>0.6</v>
      </c>
      <c r="V170" s="11">
        <f t="shared" si="16"/>
        <v>0.87403874447366325</v>
      </c>
      <c r="X170">
        <v>3.9573787284315491</v>
      </c>
      <c r="Y170" s="17">
        <f t="shared" si="18"/>
        <v>3.9569999999999999</v>
      </c>
      <c r="Z170" s="10">
        <f t="shared" si="19"/>
        <v>1</v>
      </c>
      <c r="AA170" s="10">
        <f t="shared" si="20"/>
        <v>1</v>
      </c>
      <c r="AB170" s="10">
        <f t="shared" si="21"/>
        <v>163</v>
      </c>
      <c r="AD170" s="10">
        <v>3.7759999999999998</v>
      </c>
      <c r="AE170">
        <v>173</v>
      </c>
    </row>
    <row r="171" spans="6:31" x14ac:dyDescent="0.3">
      <c r="F171" s="10">
        <v>164</v>
      </c>
      <c r="G171" s="17">
        <v>9.9000000000000005E-2</v>
      </c>
      <c r="H171" s="10">
        <v>1.29</v>
      </c>
      <c r="I171" s="10">
        <v>0.748</v>
      </c>
      <c r="J171" s="10">
        <v>1.9139999999999999</v>
      </c>
      <c r="K171" s="10">
        <v>0.52200000000000002</v>
      </c>
      <c r="L171" s="10">
        <v>0.94299999999999995</v>
      </c>
      <c r="S171" s="10">
        <v>170</v>
      </c>
      <c r="T171" s="17">
        <v>8.0000000000000002E-3</v>
      </c>
      <c r="U171" s="17">
        <f t="shared" si="17"/>
        <v>0.8</v>
      </c>
      <c r="V171" s="11">
        <f t="shared" si="16"/>
        <v>1.009253008808064</v>
      </c>
      <c r="X171">
        <v>3.9250730555360964</v>
      </c>
      <c r="Y171" s="17">
        <f t="shared" si="18"/>
        <v>3.9249999999999998</v>
      </c>
      <c r="Z171" s="10">
        <f t="shared" si="19"/>
        <v>1</v>
      </c>
      <c r="AA171" s="10">
        <f t="shared" si="20"/>
        <v>1</v>
      </c>
      <c r="AB171" s="10">
        <f t="shared" si="21"/>
        <v>164</v>
      </c>
      <c r="AD171" s="10">
        <v>3.7250000000000001</v>
      </c>
      <c r="AE171">
        <v>174</v>
      </c>
    </row>
    <row r="172" spans="6:31" x14ac:dyDescent="0.3">
      <c r="F172" s="10">
        <v>165</v>
      </c>
      <c r="G172" s="17">
        <v>6.0000000000000001E-3</v>
      </c>
      <c r="H172" s="10">
        <v>0.32400000000000001</v>
      </c>
      <c r="I172" s="10">
        <v>0.75800000000000001</v>
      </c>
      <c r="J172" s="10">
        <v>1.9159999999999999</v>
      </c>
      <c r="K172" s="10">
        <v>0.52200000000000002</v>
      </c>
      <c r="L172" s="10">
        <v>0.85699999999999998</v>
      </c>
      <c r="S172" s="10">
        <v>171</v>
      </c>
      <c r="T172" s="17">
        <v>5.0000000000000001E-3</v>
      </c>
      <c r="U172" s="17">
        <f t="shared" si="17"/>
        <v>0.5</v>
      </c>
      <c r="V172" s="11">
        <f t="shared" si="16"/>
        <v>0.79788456080286541</v>
      </c>
      <c r="X172">
        <v>3.9088200952233594</v>
      </c>
      <c r="Y172" s="17">
        <f t="shared" si="18"/>
        <v>3.9079999999999999</v>
      </c>
      <c r="Z172" s="10">
        <f t="shared" si="19"/>
        <v>1</v>
      </c>
      <c r="AA172" s="10">
        <f t="shared" si="20"/>
        <v>1</v>
      </c>
      <c r="AB172" s="10">
        <f t="shared" si="21"/>
        <v>165</v>
      </c>
      <c r="AD172" s="10">
        <v>3.7080000000000002</v>
      </c>
      <c r="AE172">
        <v>175</v>
      </c>
    </row>
    <row r="173" spans="6:31" x14ac:dyDescent="0.3">
      <c r="F173" s="10">
        <v>166</v>
      </c>
      <c r="G173" s="17">
        <v>1.2E-2</v>
      </c>
      <c r="H173" s="10">
        <v>0.439</v>
      </c>
      <c r="I173" s="10">
        <v>0.77500000000000002</v>
      </c>
      <c r="J173" s="10">
        <v>1.48</v>
      </c>
      <c r="K173" s="10">
        <v>0.67600000000000005</v>
      </c>
      <c r="L173" s="10">
        <v>0.878</v>
      </c>
      <c r="S173" s="10">
        <v>172</v>
      </c>
      <c r="T173" s="17">
        <v>2E-3</v>
      </c>
      <c r="U173" s="17">
        <f t="shared" si="17"/>
        <v>0.2</v>
      </c>
      <c r="V173" s="11">
        <f t="shared" si="16"/>
        <v>0.50462650440403201</v>
      </c>
      <c r="X173">
        <v>3.8924992719778939</v>
      </c>
      <c r="Y173" s="17">
        <f t="shared" si="18"/>
        <v>3.8919999999999999</v>
      </c>
      <c r="Z173" s="10">
        <f t="shared" si="19"/>
        <v>1</v>
      </c>
      <c r="AA173" s="10">
        <f t="shared" si="20"/>
        <v>1</v>
      </c>
      <c r="AB173" s="10">
        <f t="shared" si="21"/>
        <v>166</v>
      </c>
      <c r="AD173" s="10">
        <v>3.6909999999999998</v>
      </c>
      <c r="AE173">
        <v>176</v>
      </c>
    </row>
    <row r="174" spans="6:31" x14ac:dyDescent="0.3">
      <c r="F174" s="10">
        <v>167</v>
      </c>
      <c r="G174" s="17">
        <v>3.0000000000000001E-3</v>
      </c>
      <c r="H174" s="10">
        <v>0.21199999999999999</v>
      </c>
      <c r="I174" s="10">
        <v>0.88</v>
      </c>
      <c r="J174" s="10">
        <v>1.7</v>
      </c>
      <c r="K174" s="10">
        <v>0.58799999999999997</v>
      </c>
      <c r="L174" s="10">
        <v>0.875</v>
      </c>
      <c r="S174" s="10">
        <v>173</v>
      </c>
      <c r="T174" s="17">
        <v>5.0000000000000001E-3</v>
      </c>
      <c r="U174" s="17">
        <f t="shared" si="17"/>
        <v>0.5</v>
      </c>
      <c r="V174" s="11">
        <f t="shared" si="16"/>
        <v>0.79788456080286541</v>
      </c>
      <c r="X174">
        <v>3.8761097285648298</v>
      </c>
      <c r="Y174" s="17">
        <f t="shared" si="18"/>
        <v>3.8759999999999999</v>
      </c>
      <c r="Z174" s="10">
        <f t="shared" si="19"/>
        <v>1</v>
      </c>
      <c r="AA174" s="10">
        <f t="shared" si="20"/>
        <v>1</v>
      </c>
      <c r="AB174" s="10">
        <f t="shared" si="21"/>
        <v>167</v>
      </c>
      <c r="AD174" s="10">
        <v>3.6030000000000002</v>
      </c>
      <c r="AE174">
        <v>177</v>
      </c>
    </row>
    <row r="175" spans="6:31" x14ac:dyDescent="0.3">
      <c r="F175" s="10">
        <v>168</v>
      </c>
      <c r="G175" s="17">
        <v>6.0000000000000001E-3</v>
      </c>
      <c r="H175" s="10">
        <v>0.30599999999999999</v>
      </c>
      <c r="I175" s="10">
        <v>0.82599999999999996</v>
      </c>
      <c r="J175" s="10">
        <v>1.2609999999999999</v>
      </c>
      <c r="K175" s="10">
        <v>0.79300000000000004</v>
      </c>
      <c r="L175" s="10">
        <v>0.872</v>
      </c>
      <c r="S175" s="10">
        <v>174</v>
      </c>
      <c r="T175" s="17">
        <v>6.4000000000000001E-2</v>
      </c>
      <c r="U175" s="17">
        <f t="shared" si="17"/>
        <v>6.4</v>
      </c>
      <c r="V175" s="11">
        <f t="shared" si="16"/>
        <v>2.8545985858444336</v>
      </c>
      <c r="X175">
        <v>3.8431209607463424</v>
      </c>
      <c r="Y175" s="17">
        <f t="shared" si="18"/>
        <v>3.843</v>
      </c>
      <c r="Z175" s="10">
        <f t="shared" si="19"/>
        <v>1</v>
      </c>
      <c r="AA175" s="10">
        <f t="shared" si="20"/>
        <v>0</v>
      </c>
      <c r="AB175" s="10">
        <f t="shared" si="21"/>
        <v>167</v>
      </c>
      <c r="AD175" s="10">
        <v>3.5859999999999999</v>
      </c>
      <c r="AE175">
        <v>179</v>
      </c>
    </row>
    <row r="176" spans="6:31" x14ac:dyDescent="0.3">
      <c r="F176" s="10">
        <v>169</v>
      </c>
      <c r="G176" s="17">
        <v>6.0000000000000001E-3</v>
      </c>
      <c r="H176" s="10">
        <v>0.29899999999999999</v>
      </c>
      <c r="I176" s="10">
        <v>0.78200000000000003</v>
      </c>
      <c r="J176" s="10">
        <v>2.2130000000000001</v>
      </c>
      <c r="K176" s="10">
        <v>0.45200000000000001</v>
      </c>
      <c r="L176" s="10">
        <v>0.86</v>
      </c>
      <c r="S176" s="10">
        <v>175</v>
      </c>
      <c r="T176" s="17">
        <v>3.0000000000000001E-3</v>
      </c>
      <c r="U176" s="17">
        <f t="shared" si="17"/>
        <v>0.3</v>
      </c>
      <c r="V176" s="11">
        <f t="shared" si="16"/>
        <v>0.61803872323710329</v>
      </c>
      <c r="X176">
        <v>3.8431209607463424</v>
      </c>
      <c r="Y176" s="17">
        <f t="shared" si="18"/>
        <v>3.843</v>
      </c>
      <c r="Z176" s="10">
        <f t="shared" si="19"/>
        <v>2</v>
      </c>
      <c r="AA176" s="10">
        <f t="shared" si="20"/>
        <v>0</v>
      </c>
      <c r="AB176" s="10">
        <f t="shared" si="21"/>
        <v>167</v>
      </c>
      <c r="AD176" s="10">
        <v>3.5680000000000001</v>
      </c>
      <c r="AE176">
        <v>181</v>
      </c>
    </row>
    <row r="177" spans="6:31" x14ac:dyDescent="0.3">
      <c r="F177" s="10">
        <v>170</v>
      </c>
      <c r="G177" s="17">
        <v>8.0000000000000002E-3</v>
      </c>
      <c r="H177" s="10">
        <v>0.33400000000000002</v>
      </c>
      <c r="I177" s="10">
        <v>0.93300000000000005</v>
      </c>
      <c r="J177" s="10">
        <v>1.4379999999999999</v>
      </c>
      <c r="K177" s="10">
        <v>0.69499999999999995</v>
      </c>
      <c r="L177" s="10">
        <v>0.873</v>
      </c>
      <c r="S177" s="10">
        <v>176</v>
      </c>
      <c r="T177" s="17">
        <v>1.0999999999999999E-2</v>
      </c>
      <c r="U177" s="17">
        <f t="shared" si="17"/>
        <v>1.0999999999999999</v>
      </c>
      <c r="V177" s="11">
        <f t="shared" si="16"/>
        <v>1.1834540545406396</v>
      </c>
      <c r="X177">
        <v>3.8431209607463424</v>
      </c>
      <c r="Y177" s="17">
        <f t="shared" si="18"/>
        <v>3.843</v>
      </c>
      <c r="Z177" s="10">
        <f t="shared" si="19"/>
        <v>3</v>
      </c>
      <c r="AA177" s="10">
        <f t="shared" si="20"/>
        <v>3</v>
      </c>
      <c r="AB177" s="10">
        <f t="shared" si="21"/>
        <v>170</v>
      </c>
      <c r="AD177" s="10">
        <v>3.55</v>
      </c>
      <c r="AE177">
        <v>184</v>
      </c>
    </row>
    <row r="178" spans="6:31" x14ac:dyDescent="0.3">
      <c r="F178" s="10">
        <v>171</v>
      </c>
      <c r="G178" s="17">
        <v>5.0000000000000001E-3</v>
      </c>
      <c r="H178" s="10">
        <v>0.25700000000000001</v>
      </c>
      <c r="I178" s="10">
        <v>0.91400000000000003</v>
      </c>
      <c r="J178" s="10">
        <v>1.57</v>
      </c>
      <c r="K178" s="10">
        <v>0.63700000000000001</v>
      </c>
      <c r="L178" s="10">
        <v>0.85299999999999998</v>
      </c>
      <c r="S178" s="10">
        <v>177</v>
      </c>
      <c r="T178" s="17">
        <v>4.0000000000000001E-3</v>
      </c>
      <c r="U178" s="17">
        <f t="shared" si="17"/>
        <v>0.4</v>
      </c>
      <c r="V178" s="11">
        <f t="shared" si="16"/>
        <v>0.7136496464611084</v>
      </c>
      <c r="X178">
        <v>3.8098465598998676</v>
      </c>
      <c r="Y178" s="17">
        <f t="shared" si="18"/>
        <v>3.8090000000000002</v>
      </c>
      <c r="Z178" s="10">
        <f t="shared" si="19"/>
        <v>1</v>
      </c>
      <c r="AA178" s="10">
        <f t="shared" si="20"/>
        <v>0</v>
      </c>
      <c r="AB178" s="10">
        <f t="shared" si="21"/>
        <v>170</v>
      </c>
      <c r="AD178" s="10">
        <v>3.5139999999999998</v>
      </c>
      <c r="AE178">
        <v>186</v>
      </c>
    </row>
    <row r="179" spans="6:31" x14ac:dyDescent="0.3">
      <c r="F179" s="10">
        <v>172</v>
      </c>
      <c r="G179" s="17">
        <v>2E-3</v>
      </c>
      <c r="H179" s="10">
        <v>0.20499999999999999</v>
      </c>
      <c r="I179" s="10">
        <v>0.53900000000000003</v>
      </c>
      <c r="J179" s="10">
        <v>3.1219999999999999</v>
      </c>
      <c r="K179" s="10">
        <v>0.32</v>
      </c>
      <c r="L179" s="10">
        <v>0.72699999999999998</v>
      </c>
      <c r="S179" s="10">
        <v>178</v>
      </c>
      <c r="T179" s="17">
        <v>3.0000000000000001E-3</v>
      </c>
      <c r="U179" s="17">
        <f t="shared" si="17"/>
        <v>0.3</v>
      </c>
      <c r="V179" s="11">
        <f t="shared" si="16"/>
        <v>0.61803872323710329</v>
      </c>
      <c r="X179">
        <v>3.8098465598998676</v>
      </c>
      <c r="Y179" s="17">
        <f t="shared" si="18"/>
        <v>3.8090000000000002</v>
      </c>
      <c r="Z179" s="10">
        <f t="shared" si="19"/>
        <v>2</v>
      </c>
      <c r="AA179" s="10">
        <f t="shared" si="20"/>
        <v>2</v>
      </c>
      <c r="AB179" s="10">
        <f t="shared" si="21"/>
        <v>172</v>
      </c>
      <c r="AD179" s="10">
        <v>3.4769999999999999</v>
      </c>
      <c r="AE179">
        <v>188</v>
      </c>
    </row>
    <row r="180" spans="6:31" x14ac:dyDescent="0.3">
      <c r="F180" s="10">
        <v>173</v>
      </c>
      <c r="G180" s="17">
        <v>5.0000000000000001E-3</v>
      </c>
      <c r="H180" s="10">
        <v>0.27900000000000003</v>
      </c>
      <c r="I180" s="10">
        <v>0.82699999999999996</v>
      </c>
      <c r="J180" s="10">
        <v>1.82</v>
      </c>
      <c r="K180" s="10">
        <v>0.54900000000000004</v>
      </c>
      <c r="L180" s="10">
        <v>0.88300000000000001</v>
      </c>
      <c r="S180" s="10">
        <v>179</v>
      </c>
      <c r="T180" s="17">
        <v>1.2E-2</v>
      </c>
      <c r="U180" s="17">
        <f t="shared" si="17"/>
        <v>1.2</v>
      </c>
      <c r="V180" s="11">
        <f t="shared" si="16"/>
        <v>1.2360774464742066</v>
      </c>
      <c r="X180">
        <v>3.7762789755305186</v>
      </c>
      <c r="Y180" s="17">
        <f t="shared" si="18"/>
        <v>3.7759999999999998</v>
      </c>
      <c r="Z180" s="10">
        <f t="shared" si="19"/>
        <v>1</v>
      </c>
      <c r="AA180" s="10">
        <f t="shared" si="20"/>
        <v>1</v>
      </c>
      <c r="AB180" s="10">
        <f t="shared" si="21"/>
        <v>173</v>
      </c>
      <c r="AD180" s="10">
        <v>3.4590000000000001</v>
      </c>
      <c r="AE180">
        <v>190</v>
      </c>
    </row>
    <row r="181" spans="6:31" x14ac:dyDescent="0.3">
      <c r="F181" s="10">
        <v>174</v>
      </c>
      <c r="G181" s="17">
        <v>6.4000000000000001E-2</v>
      </c>
      <c r="H181" s="10">
        <v>1.127</v>
      </c>
      <c r="I181" s="10">
        <v>0.63300000000000001</v>
      </c>
      <c r="J181" s="10">
        <v>2.1360000000000001</v>
      </c>
      <c r="K181" s="10">
        <v>0.46800000000000003</v>
      </c>
      <c r="L181" s="10">
        <v>0.88800000000000001</v>
      </c>
      <c r="S181" s="10">
        <v>180</v>
      </c>
      <c r="T181" s="17">
        <v>3.0000000000000001E-3</v>
      </c>
      <c r="U181" s="17">
        <f t="shared" si="17"/>
        <v>0.3</v>
      </c>
      <c r="V181" s="11">
        <f t="shared" si="16"/>
        <v>0.61803872323710329</v>
      </c>
      <c r="X181">
        <v>3.7253605245148118</v>
      </c>
      <c r="Y181" s="17">
        <f t="shared" si="18"/>
        <v>3.7250000000000001</v>
      </c>
      <c r="Z181" s="10">
        <f t="shared" si="19"/>
        <v>1</v>
      </c>
      <c r="AA181" s="10">
        <f t="shared" si="20"/>
        <v>1</v>
      </c>
      <c r="AB181" s="10">
        <f t="shared" si="21"/>
        <v>174</v>
      </c>
      <c r="AD181" s="10">
        <v>3.4409999999999998</v>
      </c>
      <c r="AE181">
        <v>194</v>
      </c>
    </row>
    <row r="182" spans="6:31" x14ac:dyDescent="0.3">
      <c r="F182" s="10">
        <v>175</v>
      </c>
      <c r="G182" s="17">
        <v>3.0000000000000001E-3</v>
      </c>
      <c r="H182" s="10">
        <v>0.20200000000000001</v>
      </c>
      <c r="I182" s="10">
        <v>0.97099999999999997</v>
      </c>
      <c r="J182" s="10">
        <v>1.3759999999999999</v>
      </c>
      <c r="K182" s="10">
        <v>0.72699999999999998</v>
      </c>
      <c r="L182" s="10">
        <v>0.91300000000000003</v>
      </c>
      <c r="S182" s="10">
        <v>181</v>
      </c>
      <c r="T182" s="17">
        <v>7.0000000000000001E-3</v>
      </c>
      <c r="U182" s="17">
        <f t="shared" si="17"/>
        <v>0.70000000000000007</v>
      </c>
      <c r="V182" s="11">
        <f t="shared" si="16"/>
        <v>0.94406974388262965</v>
      </c>
      <c r="X182">
        <v>3.70823233942262</v>
      </c>
      <c r="Y182" s="17">
        <f t="shared" si="18"/>
        <v>3.7080000000000002</v>
      </c>
      <c r="Z182" s="10">
        <f t="shared" si="19"/>
        <v>1</v>
      </c>
      <c r="AA182" s="10">
        <f t="shared" si="20"/>
        <v>1</v>
      </c>
      <c r="AB182" s="10">
        <f t="shared" si="21"/>
        <v>175</v>
      </c>
      <c r="AD182" s="10">
        <v>3.4220000000000002</v>
      </c>
      <c r="AE182">
        <v>195</v>
      </c>
    </row>
    <row r="183" spans="6:31" x14ac:dyDescent="0.3">
      <c r="F183" s="10">
        <v>176</v>
      </c>
      <c r="G183" s="17">
        <v>1.0999999999999999E-2</v>
      </c>
      <c r="H183" s="10">
        <v>0.41799999999999998</v>
      </c>
      <c r="I183" s="10">
        <v>0.82399999999999995</v>
      </c>
      <c r="J183" s="10">
        <v>1.821</v>
      </c>
      <c r="K183" s="10">
        <v>0.54900000000000004</v>
      </c>
      <c r="L183" s="10">
        <v>0.88400000000000001</v>
      </c>
      <c r="S183" s="10">
        <v>182</v>
      </c>
      <c r="T183" s="17">
        <v>2E-3</v>
      </c>
      <c r="U183" s="17">
        <f t="shared" si="17"/>
        <v>0.2</v>
      </c>
      <c r="V183" s="11">
        <f t="shared" si="16"/>
        <v>0.50462650440403201</v>
      </c>
      <c r="X183">
        <v>3.6910246719124271</v>
      </c>
      <c r="Y183" s="17">
        <f t="shared" si="18"/>
        <v>3.6909999999999998</v>
      </c>
      <c r="Z183" s="10">
        <f t="shared" si="19"/>
        <v>1</v>
      </c>
      <c r="AA183" s="10">
        <f t="shared" si="20"/>
        <v>1</v>
      </c>
      <c r="AB183" s="10">
        <f t="shared" si="21"/>
        <v>176</v>
      </c>
      <c r="AD183" s="10">
        <v>3.403</v>
      </c>
      <c r="AE183">
        <v>197</v>
      </c>
    </row>
    <row r="184" spans="6:31" x14ac:dyDescent="0.3">
      <c r="F184" s="10">
        <v>177</v>
      </c>
      <c r="G184" s="17">
        <v>4.0000000000000001E-3</v>
      </c>
      <c r="H184" s="10">
        <v>0.25</v>
      </c>
      <c r="I184" s="10">
        <v>0.84699999999999998</v>
      </c>
      <c r="J184" s="10">
        <v>1.61</v>
      </c>
      <c r="K184" s="10">
        <v>0.621</v>
      </c>
      <c r="L184" s="10">
        <v>0.81200000000000006</v>
      </c>
      <c r="S184" s="10">
        <v>183</v>
      </c>
      <c r="T184" s="17">
        <v>5.0000000000000001E-3</v>
      </c>
      <c r="U184" s="17">
        <f t="shared" si="17"/>
        <v>0.5</v>
      </c>
      <c r="V184" s="11">
        <f t="shared" si="16"/>
        <v>0.79788456080286541</v>
      </c>
      <c r="X184">
        <v>3.6037540643471577</v>
      </c>
      <c r="Y184" s="17">
        <f t="shared" si="18"/>
        <v>3.6030000000000002</v>
      </c>
      <c r="Z184" s="10">
        <f t="shared" si="19"/>
        <v>1</v>
      </c>
      <c r="AA184" s="10">
        <f t="shared" si="20"/>
        <v>1</v>
      </c>
      <c r="AB184" s="10">
        <f t="shared" si="21"/>
        <v>177</v>
      </c>
      <c r="AD184" s="10">
        <v>3.3849999999999998</v>
      </c>
      <c r="AE184">
        <v>197</v>
      </c>
    </row>
    <row r="185" spans="6:31" x14ac:dyDescent="0.3">
      <c r="F185" s="10">
        <v>178</v>
      </c>
      <c r="G185" s="17">
        <v>3.0000000000000001E-3</v>
      </c>
      <c r="H185" s="10">
        <v>0.23</v>
      </c>
      <c r="I185" s="10">
        <v>0.752</v>
      </c>
      <c r="J185" s="10">
        <v>2.105</v>
      </c>
      <c r="K185" s="10">
        <v>0.47499999999999998</v>
      </c>
      <c r="L185" s="10">
        <v>0.85699999999999998</v>
      </c>
      <c r="S185" s="10">
        <v>184</v>
      </c>
      <c r="T185" s="17">
        <v>4.0000000000000001E-3</v>
      </c>
      <c r="U185" s="17">
        <f t="shared" si="17"/>
        <v>0.4</v>
      </c>
      <c r="V185" s="11">
        <f t="shared" si="16"/>
        <v>0.7136496464611084</v>
      </c>
      <c r="X185">
        <v>3.5860450919955182</v>
      </c>
      <c r="Y185" s="17">
        <f t="shared" si="18"/>
        <v>3.5859999999999999</v>
      </c>
      <c r="Z185" s="10">
        <f t="shared" si="19"/>
        <v>1</v>
      </c>
      <c r="AA185" s="10">
        <f t="shared" si="20"/>
        <v>0</v>
      </c>
      <c r="AB185" s="10">
        <f t="shared" si="21"/>
        <v>177</v>
      </c>
      <c r="AD185" s="10">
        <v>3.3849999999999998</v>
      </c>
      <c r="AE185">
        <v>199</v>
      </c>
    </row>
    <row r="186" spans="6:31" x14ac:dyDescent="0.3">
      <c r="F186" s="10">
        <v>179</v>
      </c>
      <c r="G186" s="17">
        <v>1.2E-2</v>
      </c>
      <c r="H186" s="10">
        <v>0.41199999999999998</v>
      </c>
      <c r="I186" s="10">
        <v>0.90400000000000003</v>
      </c>
      <c r="J186" s="10">
        <v>1.2809999999999999</v>
      </c>
      <c r="K186" s="10">
        <v>0.78</v>
      </c>
      <c r="L186" s="10">
        <v>0.91500000000000004</v>
      </c>
      <c r="S186" s="10">
        <v>185</v>
      </c>
      <c r="T186" s="17">
        <v>2E-3</v>
      </c>
      <c r="U186" s="17">
        <f t="shared" si="17"/>
        <v>0.2</v>
      </c>
      <c r="V186" s="11">
        <f t="shared" si="16"/>
        <v>0.50462650440403201</v>
      </c>
      <c r="X186">
        <v>3.5860450919955182</v>
      </c>
      <c r="Y186" s="17">
        <f t="shared" si="18"/>
        <v>3.5859999999999999</v>
      </c>
      <c r="Z186" s="10">
        <f t="shared" si="19"/>
        <v>2</v>
      </c>
      <c r="AA186" s="10">
        <f t="shared" si="20"/>
        <v>2</v>
      </c>
      <c r="AB186" s="10">
        <f t="shared" si="21"/>
        <v>179</v>
      </c>
      <c r="AD186" s="10">
        <v>3.347</v>
      </c>
      <c r="AE186">
        <v>200</v>
      </c>
    </row>
    <row r="187" spans="6:31" x14ac:dyDescent="0.3">
      <c r="F187" s="10">
        <v>180</v>
      </c>
      <c r="G187" s="17">
        <v>3.0000000000000001E-3</v>
      </c>
      <c r="H187" s="10">
        <v>0.19800000000000001</v>
      </c>
      <c r="I187" s="10">
        <v>0.86799999999999999</v>
      </c>
      <c r="J187" s="10">
        <v>1.202</v>
      </c>
      <c r="K187" s="10">
        <v>0.83199999999999996</v>
      </c>
      <c r="L187" s="10">
        <v>0.8</v>
      </c>
      <c r="S187" s="10">
        <v>186</v>
      </c>
      <c r="T187" s="17">
        <v>2E-3</v>
      </c>
      <c r="U187" s="17">
        <f t="shared" si="17"/>
        <v>0.2</v>
      </c>
      <c r="V187" s="11">
        <f t="shared" si="16"/>
        <v>0.50462650440403201</v>
      </c>
      <c r="X187">
        <v>3.5682482323055424</v>
      </c>
      <c r="Y187" s="17">
        <f t="shared" si="18"/>
        <v>3.5680000000000001</v>
      </c>
      <c r="Z187" s="10">
        <f t="shared" si="19"/>
        <v>1</v>
      </c>
      <c r="AA187" s="10">
        <f t="shared" si="20"/>
        <v>0</v>
      </c>
      <c r="AB187" s="10">
        <f t="shared" si="21"/>
        <v>179</v>
      </c>
      <c r="AD187" s="10">
        <v>3.3090000000000002</v>
      </c>
      <c r="AE187">
        <v>201</v>
      </c>
    </row>
    <row r="188" spans="6:31" x14ac:dyDescent="0.3">
      <c r="F188" s="10">
        <v>181</v>
      </c>
      <c r="G188" s="17">
        <v>7.0000000000000001E-3</v>
      </c>
      <c r="H188" s="10">
        <v>0.33100000000000002</v>
      </c>
      <c r="I188" s="10">
        <v>0.84599999999999997</v>
      </c>
      <c r="J188" s="10">
        <v>1.849</v>
      </c>
      <c r="K188" s="10">
        <v>0.54100000000000004</v>
      </c>
      <c r="L188" s="10">
        <v>0.875</v>
      </c>
      <c r="S188" s="10">
        <v>187</v>
      </c>
      <c r="T188" s="17">
        <v>3.1E-2</v>
      </c>
      <c r="U188" s="17">
        <f t="shared" si="17"/>
        <v>3.1</v>
      </c>
      <c r="V188" s="11">
        <f t="shared" si="16"/>
        <v>1.9867165345562021</v>
      </c>
      <c r="X188">
        <v>3.5682482323055424</v>
      </c>
      <c r="Y188" s="17">
        <f t="shared" si="18"/>
        <v>3.5680000000000001</v>
      </c>
      <c r="Z188" s="10">
        <f t="shared" si="19"/>
        <v>2</v>
      </c>
      <c r="AA188" s="10">
        <f t="shared" si="20"/>
        <v>2</v>
      </c>
      <c r="AB188" s="10">
        <f t="shared" si="21"/>
        <v>181</v>
      </c>
      <c r="AD188" s="10">
        <v>3.2890000000000001</v>
      </c>
      <c r="AE188">
        <v>202</v>
      </c>
    </row>
    <row r="189" spans="6:31" x14ac:dyDescent="0.3">
      <c r="F189" s="10">
        <v>182</v>
      </c>
      <c r="G189" s="17">
        <v>2E-3</v>
      </c>
      <c r="H189" s="10">
        <v>0.13600000000000001</v>
      </c>
      <c r="I189" s="10">
        <v>1</v>
      </c>
      <c r="J189" s="10">
        <v>1.5589999999999999</v>
      </c>
      <c r="K189" s="10">
        <v>0.64100000000000001</v>
      </c>
      <c r="L189" s="10">
        <v>0.90900000000000003</v>
      </c>
      <c r="S189" s="10">
        <v>188</v>
      </c>
      <c r="T189" s="17">
        <v>2.5000000000000001E-2</v>
      </c>
      <c r="U189" s="17">
        <f t="shared" si="17"/>
        <v>2.5</v>
      </c>
      <c r="V189" s="11">
        <f t="shared" si="16"/>
        <v>1.7841241161527712</v>
      </c>
      <c r="X189">
        <v>3.5503621636219189</v>
      </c>
      <c r="Y189" s="17">
        <f t="shared" si="18"/>
        <v>3.55</v>
      </c>
      <c r="Z189" s="10">
        <f t="shared" si="19"/>
        <v>1</v>
      </c>
      <c r="AA189" s="10">
        <f t="shared" si="20"/>
        <v>0</v>
      </c>
      <c r="AB189" s="10">
        <f t="shared" si="21"/>
        <v>181</v>
      </c>
      <c r="AD189" s="10">
        <v>3.27</v>
      </c>
      <c r="AE189">
        <v>203</v>
      </c>
    </row>
    <row r="190" spans="6:31" x14ac:dyDescent="0.3">
      <c r="F190" s="10">
        <v>183</v>
      </c>
      <c r="G190" s="17">
        <v>5.0000000000000001E-3</v>
      </c>
      <c r="H190" s="10">
        <v>0.26400000000000001</v>
      </c>
      <c r="I190" s="10">
        <v>0.89200000000000002</v>
      </c>
      <c r="J190" s="10">
        <v>1.3129999999999999</v>
      </c>
      <c r="K190" s="10">
        <v>0.76200000000000001</v>
      </c>
      <c r="L190" s="10">
        <v>0.88</v>
      </c>
      <c r="S190" s="10">
        <v>189</v>
      </c>
      <c r="T190" s="17">
        <v>2E-3</v>
      </c>
      <c r="U190" s="17">
        <f t="shared" si="17"/>
        <v>0.2</v>
      </c>
      <c r="V190" s="11">
        <f t="shared" si="16"/>
        <v>0.50462650440403201</v>
      </c>
      <c r="X190">
        <v>3.5503621636219189</v>
      </c>
      <c r="Y190" s="17">
        <f t="shared" si="18"/>
        <v>3.55</v>
      </c>
      <c r="Z190" s="10">
        <f t="shared" si="19"/>
        <v>2</v>
      </c>
      <c r="AA190" s="10">
        <f t="shared" si="20"/>
        <v>0</v>
      </c>
      <c r="AB190" s="10">
        <f t="shared" si="21"/>
        <v>181</v>
      </c>
      <c r="AD190" s="10">
        <v>3.2309999999999999</v>
      </c>
      <c r="AE190">
        <v>204</v>
      </c>
    </row>
    <row r="191" spans="6:31" x14ac:dyDescent="0.3">
      <c r="F191" s="10">
        <v>184</v>
      </c>
      <c r="G191" s="17">
        <v>4.0000000000000001E-3</v>
      </c>
      <c r="H191" s="10">
        <v>0.28199999999999997</v>
      </c>
      <c r="I191" s="10">
        <v>0.66700000000000004</v>
      </c>
      <c r="J191" s="10">
        <v>2.0510000000000002</v>
      </c>
      <c r="K191" s="10">
        <v>0.48799999999999999</v>
      </c>
      <c r="L191" s="10">
        <v>0.8</v>
      </c>
      <c r="S191" s="10">
        <v>190</v>
      </c>
      <c r="T191" s="17">
        <v>0.06</v>
      </c>
      <c r="U191" s="17">
        <f t="shared" si="17"/>
        <v>6</v>
      </c>
      <c r="V191" s="11">
        <f t="shared" si="16"/>
        <v>2.763953195770684</v>
      </c>
      <c r="X191">
        <v>3.5503621636219189</v>
      </c>
      <c r="Y191" s="17">
        <f t="shared" si="18"/>
        <v>3.55</v>
      </c>
      <c r="Z191" s="10">
        <f t="shared" si="19"/>
        <v>3</v>
      </c>
      <c r="AA191" s="10">
        <f t="shared" si="20"/>
        <v>3</v>
      </c>
      <c r="AB191" s="10">
        <f t="shared" si="21"/>
        <v>184</v>
      </c>
      <c r="AD191" s="10">
        <v>3.2109999999999999</v>
      </c>
      <c r="AE191">
        <v>205</v>
      </c>
    </row>
    <row r="192" spans="6:31" x14ac:dyDescent="0.3">
      <c r="F192" s="10">
        <v>185</v>
      </c>
      <c r="G192" s="17">
        <v>2E-3</v>
      </c>
      <c r="H192" s="10">
        <v>0.17100000000000001</v>
      </c>
      <c r="I192" s="10">
        <v>0.84599999999999997</v>
      </c>
      <c r="J192" s="10">
        <v>1.8720000000000001</v>
      </c>
      <c r="K192" s="10">
        <v>0.53400000000000003</v>
      </c>
      <c r="L192" s="10">
        <v>0.86699999999999999</v>
      </c>
      <c r="S192" s="10">
        <v>191</v>
      </c>
      <c r="T192" s="17">
        <v>4.0000000000000001E-3</v>
      </c>
      <c r="U192" s="17">
        <f t="shared" si="17"/>
        <v>0.4</v>
      </c>
      <c r="V192" s="11">
        <f t="shared" si="16"/>
        <v>0.7136496464611084</v>
      </c>
      <c r="X192">
        <v>3.5143169441487601</v>
      </c>
      <c r="Y192" s="17">
        <f t="shared" si="18"/>
        <v>3.5139999999999998</v>
      </c>
      <c r="Z192" s="10">
        <f t="shared" si="19"/>
        <v>1</v>
      </c>
      <c r="AA192" s="10">
        <f t="shared" si="20"/>
        <v>0</v>
      </c>
      <c r="AB192" s="10">
        <f t="shared" si="21"/>
        <v>184</v>
      </c>
      <c r="AD192" s="10">
        <v>3.1909999999999998</v>
      </c>
      <c r="AE192">
        <v>207</v>
      </c>
    </row>
    <row r="193" spans="6:31" x14ac:dyDescent="0.3">
      <c r="F193" s="10">
        <v>186</v>
      </c>
      <c r="G193" s="17">
        <v>2E-3</v>
      </c>
      <c r="H193" s="10">
        <v>0.153</v>
      </c>
      <c r="I193" s="10">
        <v>1</v>
      </c>
      <c r="J193" s="10">
        <v>1.1479999999999999</v>
      </c>
      <c r="K193" s="10">
        <v>0.871</v>
      </c>
      <c r="L193" s="10">
        <v>0.89700000000000002</v>
      </c>
      <c r="S193" s="10">
        <v>192</v>
      </c>
      <c r="T193" s="17">
        <v>1.4999999999999999E-2</v>
      </c>
      <c r="U193" s="17">
        <f t="shared" si="17"/>
        <v>1.5</v>
      </c>
      <c r="V193" s="11">
        <f t="shared" si="16"/>
        <v>1.381976597885342</v>
      </c>
      <c r="X193">
        <v>3.5143169441487601</v>
      </c>
      <c r="Y193" s="17">
        <f t="shared" si="18"/>
        <v>3.5139999999999998</v>
      </c>
      <c r="Z193" s="10">
        <f t="shared" si="19"/>
        <v>2</v>
      </c>
      <c r="AA193" s="10">
        <f t="shared" si="20"/>
        <v>2</v>
      </c>
      <c r="AB193" s="10">
        <f t="shared" si="21"/>
        <v>186</v>
      </c>
      <c r="AD193" s="10">
        <v>3.1709999999999998</v>
      </c>
      <c r="AE193">
        <v>210</v>
      </c>
    </row>
    <row r="194" spans="6:31" x14ac:dyDescent="0.3">
      <c r="F194" s="10">
        <v>187</v>
      </c>
      <c r="G194" s="17">
        <v>3.1E-2</v>
      </c>
      <c r="H194" s="10">
        <v>0.80200000000000005</v>
      </c>
      <c r="I194" s="10">
        <v>0.6</v>
      </c>
      <c r="J194" s="10">
        <v>2.4710000000000001</v>
      </c>
      <c r="K194" s="10">
        <v>0.40500000000000003</v>
      </c>
      <c r="L194" s="10">
        <v>0.85</v>
      </c>
      <c r="S194" s="10">
        <v>193</v>
      </c>
      <c r="T194" s="17">
        <v>2E-3</v>
      </c>
      <c r="U194" s="17">
        <f t="shared" si="17"/>
        <v>0.2</v>
      </c>
      <c r="V194" s="11">
        <f t="shared" ref="V194:V225" si="22">((U194/PI())^0.5)*2</f>
        <v>0.50462650440403201</v>
      </c>
      <c r="X194">
        <v>3.477898169151024</v>
      </c>
      <c r="Y194" s="17">
        <f t="shared" si="18"/>
        <v>3.4769999999999999</v>
      </c>
      <c r="Z194" s="10">
        <f t="shared" si="19"/>
        <v>1</v>
      </c>
      <c r="AA194" s="10">
        <f t="shared" si="20"/>
        <v>0</v>
      </c>
      <c r="AB194" s="10">
        <f t="shared" si="21"/>
        <v>186</v>
      </c>
      <c r="AD194" s="10">
        <v>3.1509999999999998</v>
      </c>
      <c r="AE194">
        <v>211</v>
      </c>
    </row>
    <row r="195" spans="6:31" x14ac:dyDescent="0.3">
      <c r="F195" s="10">
        <v>188</v>
      </c>
      <c r="G195" s="17">
        <v>2.5000000000000001E-2</v>
      </c>
      <c r="H195" s="10">
        <v>0.58799999999999997</v>
      </c>
      <c r="I195" s="10">
        <v>0.92400000000000004</v>
      </c>
      <c r="J195" s="10">
        <v>1.1759999999999999</v>
      </c>
      <c r="K195" s="10">
        <v>0.85099999999999998</v>
      </c>
      <c r="L195" s="10">
        <v>0.92100000000000004</v>
      </c>
      <c r="S195" s="10">
        <v>194</v>
      </c>
      <c r="T195" s="17">
        <v>3.0000000000000001E-3</v>
      </c>
      <c r="U195" s="17">
        <f t="shared" ref="U195:U226" si="23">T195*100</f>
        <v>0.3</v>
      </c>
      <c r="V195" s="11">
        <f t="shared" si="22"/>
        <v>0.61803872323710329</v>
      </c>
      <c r="X195">
        <v>3.477898169151024</v>
      </c>
      <c r="Y195" s="17">
        <f t="shared" si="18"/>
        <v>3.4769999999999999</v>
      </c>
      <c r="Z195" s="10">
        <f t="shared" si="19"/>
        <v>2</v>
      </c>
      <c r="AA195" s="10">
        <f t="shared" si="20"/>
        <v>2</v>
      </c>
      <c r="AB195" s="10">
        <f t="shared" si="21"/>
        <v>188</v>
      </c>
      <c r="AD195" s="10">
        <v>3.1309999999999998</v>
      </c>
      <c r="AE195">
        <v>213</v>
      </c>
    </row>
    <row r="196" spans="6:31" x14ac:dyDescent="0.3">
      <c r="F196" s="10">
        <v>189</v>
      </c>
      <c r="G196" s="17">
        <v>2E-3</v>
      </c>
      <c r="H196" s="10">
        <v>0.17100000000000001</v>
      </c>
      <c r="I196" s="10">
        <v>0.84599999999999997</v>
      </c>
      <c r="J196" s="10">
        <v>1.903</v>
      </c>
      <c r="K196" s="10">
        <v>0.52600000000000002</v>
      </c>
      <c r="L196" s="10">
        <v>0.81200000000000006</v>
      </c>
      <c r="S196" s="10">
        <v>195</v>
      </c>
      <c r="T196" s="17">
        <v>6.7000000000000004E-2</v>
      </c>
      <c r="U196" s="17">
        <f t="shared" si="23"/>
        <v>6.7</v>
      </c>
      <c r="V196" s="11">
        <f t="shared" si="22"/>
        <v>2.9207370559031141</v>
      </c>
      <c r="X196">
        <v>3.4595450164017998</v>
      </c>
      <c r="Y196" s="17">
        <f t="shared" si="18"/>
        <v>3.4590000000000001</v>
      </c>
      <c r="Z196" s="10">
        <f t="shared" si="19"/>
        <v>1</v>
      </c>
      <c r="AA196" s="10">
        <f t="shared" si="20"/>
        <v>0</v>
      </c>
      <c r="AB196" s="10">
        <f t="shared" si="21"/>
        <v>188</v>
      </c>
      <c r="AD196" s="10">
        <v>3.11</v>
      </c>
      <c r="AE196">
        <v>214</v>
      </c>
    </row>
    <row r="197" spans="6:31" x14ac:dyDescent="0.3">
      <c r="F197" s="10">
        <v>190</v>
      </c>
      <c r="G197" s="17">
        <v>0.06</v>
      </c>
      <c r="H197" s="10">
        <v>0.96499999999999997</v>
      </c>
      <c r="I197" s="10">
        <v>0.80600000000000005</v>
      </c>
      <c r="J197" s="10">
        <v>1.6160000000000001</v>
      </c>
      <c r="K197" s="10">
        <v>0.61899999999999999</v>
      </c>
      <c r="L197" s="10">
        <v>0.93700000000000006</v>
      </c>
      <c r="S197" s="10">
        <v>196</v>
      </c>
      <c r="T197" s="17">
        <v>2E-3</v>
      </c>
      <c r="U197" s="17">
        <f t="shared" si="23"/>
        <v>0.2</v>
      </c>
      <c r="V197" s="11">
        <f t="shared" si="22"/>
        <v>0.50462650440403201</v>
      </c>
      <c r="X197">
        <v>3.4595450164017998</v>
      </c>
      <c r="Y197" s="17">
        <f t="shared" si="18"/>
        <v>3.4590000000000001</v>
      </c>
      <c r="Z197" s="10">
        <f t="shared" si="19"/>
        <v>2</v>
      </c>
      <c r="AA197" s="10">
        <f t="shared" si="20"/>
        <v>2</v>
      </c>
      <c r="AB197" s="10">
        <f t="shared" si="21"/>
        <v>190</v>
      </c>
      <c r="AD197" s="10">
        <v>3.069</v>
      </c>
      <c r="AE197">
        <v>214</v>
      </c>
    </row>
    <row r="198" spans="6:31" x14ac:dyDescent="0.3">
      <c r="F198" s="10">
        <v>191</v>
      </c>
      <c r="G198" s="17">
        <v>4.0000000000000001E-3</v>
      </c>
      <c r="H198" s="10">
        <v>0.24</v>
      </c>
      <c r="I198" s="10">
        <v>0.88700000000000001</v>
      </c>
      <c r="J198" s="10">
        <v>1.873</v>
      </c>
      <c r="K198" s="10">
        <v>0.53400000000000003</v>
      </c>
      <c r="L198" s="10">
        <v>0.871</v>
      </c>
      <c r="S198" s="10">
        <v>197</v>
      </c>
      <c r="T198" s="17">
        <v>1.9E-2</v>
      </c>
      <c r="U198" s="17">
        <f t="shared" si="23"/>
        <v>1.9</v>
      </c>
      <c r="V198" s="11">
        <f t="shared" si="22"/>
        <v>1.5553633450087505</v>
      </c>
      <c r="X198">
        <v>3.441093978088511</v>
      </c>
      <c r="Y198" s="17">
        <f t="shared" si="18"/>
        <v>3.4409999999999998</v>
      </c>
      <c r="Z198" s="10">
        <f t="shared" si="19"/>
        <v>1</v>
      </c>
      <c r="AA198" s="10">
        <f t="shared" si="20"/>
        <v>0</v>
      </c>
      <c r="AB198" s="10">
        <f t="shared" si="21"/>
        <v>190</v>
      </c>
      <c r="AD198" s="10">
        <v>3.069</v>
      </c>
      <c r="AE198">
        <v>217</v>
      </c>
    </row>
    <row r="199" spans="6:31" x14ac:dyDescent="0.3">
      <c r="F199" s="10">
        <v>192</v>
      </c>
      <c r="G199" s="17">
        <v>1.4999999999999999E-2</v>
      </c>
      <c r="H199" s="10">
        <v>0.46700000000000003</v>
      </c>
      <c r="I199" s="10">
        <v>0.84199999999999997</v>
      </c>
      <c r="J199" s="10">
        <v>1.7010000000000001</v>
      </c>
      <c r="K199" s="10">
        <v>0.58799999999999997</v>
      </c>
      <c r="L199" s="10">
        <v>0.90200000000000002</v>
      </c>
      <c r="S199" s="10">
        <v>198</v>
      </c>
      <c r="T199" s="17">
        <v>0.03</v>
      </c>
      <c r="U199" s="17">
        <f t="shared" si="23"/>
        <v>3</v>
      </c>
      <c r="V199" s="11">
        <f t="shared" si="22"/>
        <v>1.9544100476116797</v>
      </c>
      <c r="X199">
        <v>3.441093978088511</v>
      </c>
      <c r="Y199" s="17">
        <f t="shared" si="18"/>
        <v>3.4409999999999998</v>
      </c>
      <c r="Z199" s="10">
        <f t="shared" si="19"/>
        <v>2</v>
      </c>
      <c r="AA199" s="10">
        <f t="shared" si="20"/>
        <v>0</v>
      </c>
      <c r="AB199" s="10">
        <f t="shared" si="21"/>
        <v>190</v>
      </c>
      <c r="AD199" s="10">
        <v>3.0059999999999998</v>
      </c>
      <c r="AE199">
        <v>218</v>
      </c>
    </row>
    <row r="200" spans="6:31" x14ac:dyDescent="0.3">
      <c r="F200" s="10">
        <v>193</v>
      </c>
      <c r="G200" s="17">
        <v>2E-3</v>
      </c>
      <c r="H200" s="10">
        <v>0.18099999999999999</v>
      </c>
      <c r="I200" s="10">
        <v>0.63700000000000001</v>
      </c>
      <c r="J200" s="10">
        <v>3.1059999999999999</v>
      </c>
      <c r="K200" s="10">
        <v>0.32200000000000001</v>
      </c>
      <c r="L200" s="10">
        <v>0.75900000000000001</v>
      </c>
      <c r="S200" s="10">
        <v>200</v>
      </c>
      <c r="T200" s="17">
        <v>3.0000000000000001E-3</v>
      </c>
      <c r="U200" s="17">
        <f t="shared" si="23"/>
        <v>0.3</v>
      </c>
      <c r="V200" s="11">
        <f t="shared" si="22"/>
        <v>0.61803872323710329</v>
      </c>
      <c r="X200">
        <v>3.441093978088511</v>
      </c>
      <c r="Y200" s="17">
        <f t="shared" si="18"/>
        <v>3.4409999999999998</v>
      </c>
      <c r="Z200" s="10">
        <f t="shared" si="19"/>
        <v>3</v>
      </c>
      <c r="AA200" s="10">
        <f t="shared" si="20"/>
        <v>0</v>
      </c>
      <c r="AB200" s="10">
        <f t="shared" si="21"/>
        <v>190</v>
      </c>
      <c r="AD200" s="10">
        <v>2.9849999999999999</v>
      </c>
      <c r="AE200">
        <v>221</v>
      </c>
    </row>
    <row r="201" spans="6:31" x14ac:dyDescent="0.3">
      <c r="F201" s="10">
        <v>194</v>
      </c>
      <c r="G201" s="17">
        <v>3.0000000000000001E-3</v>
      </c>
      <c r="H201" s="10">
        <v>0.21199999999999999</v>
      </c>
      <c r="I201" s="10">
        <v>0.83799999999999997</v>
      </c>
      <c r="J201" s="10">
        <v>1.228</v>
      </c>
      <c r="K201" s="10">
        <v>0.81399999999999995</v>
      </c>
      <c r="L201" s="10">
        <v>0.85099999999999998</v>
      </c>
      <c r="S201" s="10">
        <v>201</v>
      </c>
      <c r="T201" s="17">
        <v>5.0000000000000001E-3</v>
      </c>
      <c r="U201" s="17">
        <f t="shared" si="23"/>
        <v>0.5</v>
      </c>
      <c r="V201" s="11">
        <f t="shared" si="22"/>
        <v>0.79788456080286541</v>
      </c>
      <c r="X201">
        <v>3.441093978088511</v>
      </c>
      <c r="Y201" s="17">
        <f t="shared" ref="Y201:Y264" si="24">TRUNC(X201,3)</f>
        <v>3.4409999999999998</v>
      </c>
      <c r="Z201" s="10">
        <f t="shared" si="19"/>
        <v>4</v>
      </c>
      <c r="AA201" s="10">
        <f t="shared" si="20"/>
        <v>4</v>
      </c>
      <c r="AB201" s="10">
        <f t="shared" si="21"/>
        <v>194</v>
      </c>
      <c r="AD201" s="10">
        <v>2.964</v>
      </c>
      <c r="AE201">
        <v>224</v>
      </c>
    </row>
    <row r="202" spans="6:31" x14ac:dyDescent="0.3">
      <c r="F202" s="10">
        <v>195</v>
      </c>
      <c r="G202" s="17">
        <v>6.7000000000000004E-2</v>
      </c>
      <c r="H202" s="10">
        <v>1.111</v>
      </c>
      <c r="I202" s="10">
        <v>0.67700000000000005</v>
      </c>
      <c r="J202" s="10">
        <v>1.796</v>
      </c>
      <c r="K202" s="10">
        <v>0.55700000000000005</v>
      </c>
      <c r="L202" s="10">
        <v>0.86799999999999999</v>
      </c>
      <c r="S202" s="10">
        <v>202</v>
      </c>
      <c r="T202" s="17">
        <v>3.0000000000000001E-3</v>
      </c>
      <c r="U202" s="17">
        <f t="shared" si="23"/>
        <v>0.3</v>
      </c>
      <c r="V202" s="11">
        <f t="shared" si="22"/>
        <v>0.61803872323710329</v>
      </c>
      <c r="X202">
        <v>3.4225434710991616</v>
      </c>
      <c r="Y202" s="17">
        <f t="shared" si="24"/>
        <v>3.4220000000000002</v>
      </c>
      <c r="Z202" s="10">
        <f t="shared" ref="Z202:Z265" si="25">IF(Y202-Y201=0,Z201+Z$8,1)</f>
        <v>1</v>
      </c>
      <c r="AA202" s="10">
        <f t="shared" ref="AA202:AA265" si="26">IF(Z202&lt;Z203,0,Z202)</f>
        <v>1</v>
      </c>
      <c r="AB202" s="10">
        <f t="shared" ref="AB202:AB265" si="27">AB201+AA202</f>
        <v>195</v>
      </c>
      <c r="AD202" s="10">
        <v>2.9420000000000002</v>
      </c>
      <c r="AE202">
        <v>225</v>
      </c>
    </row>
    <row r="203" spans="6:31" x14ac:dyDescent="0.3">
      <c r="F203" s="10">
        <v>196</v>
      </c>
      <c r="G203" s="17">
        <v>2E-3</v>
      </c>
      <c r="H203" s="10">
        <v>0.16300000000000001</v>
      </c>
      <c r="I203" s="10">
        <v>0.99299999999999999</v>
      </c>
      <c r="J203" s="10">
        <v>1.468</v>
      </c>
      <c r="K203" s="10">
        <v>0.68100000000000005</v>
      </c>
      <c r="L203" s="10">
        <v>0.84799999999999998</v>
      </c>
      <c r="S203" s="10">
        <v>203</v>
      </c>
      <c r="T203" s="17">
        <v>0.20699999999999999</v>
      </c>
      <c r="U203" s="17">
        <f t="shared" si="23"/>
        <v>20.7</v>
      </c>
      <c r="V203" s="11">
        <f t="shared" si="22"/>
        <v>5.1338152066487419</v>
      </c>
      <c r="X203">
        <v>3.4038918691829769</v>
      </c>
      <c r="Y203" s="17">
        <f t="shared" si="24"/>
        <v>3.403</v>
      </c>
      <c r="Z203" s="10">
        <f t="shared" si="25"/>
        <v>1</v>
      </c>
      <c r="AA203" s="10">
        <f t="shared" si="26"/>
        <v>0</v>
      </c>
      <c r="AB203" s="10">
        <f t="shared" si="27"/>
        <v>195</v>
      </c>
      <c r="AD203" s="10">
        <v>2.92</v>
      </c>
      <c r="AE203">
        <v>228</v>
      </c>
    </row>
    <row r="204" spans="6:31" x14ac:dyDescent="0.3">
      <c r="F204" s="10">
        <v>197</v>
      </c>
      <c r="G204" s="17">
        <v>1.9E-2</v>
      </c>
      <c r="H204" s="10">
        <v>0.65500000000000003</v>
      </c>
      <c r="I204" s="10">
        <v>0.56499999999999995</v>
      </c>
      <c r="J204" s="10">
        <v>2.4420000000000002</v>
      </c>
      <c r="K204" s="10">
        <v>0.40899999999999997</v>
      </c>
      <c r="L204" s="10">
        <v>0.85</v>
      </c>
      <c r="S204" s="10">
        <v>204</v>
      </c>
      <c r="T204" s="17">
        <v>2.3E-2</v>
      </c>
      <c r="U204" s="17">
        <f t="shared" si="23"/>
        <v>2.2999999999999998</v>
      </c>
      <c r="V204" s="11">
        <f t="shared" si="22"/>
        <v>1.7112717355495808</v>
      </c>
      <c r="X204">
        <v>3.4038918691829769</v>
      </c>
      <c r="Y204" s="17">
        <f t="shared" si="24"/>
        <v>3.403</v>
      </c>
      <c r="Z204" s="10">
        <f t="shared" si="25"/>
        <v>2</v>
      </c>
      <c r="AA204" s="10">
        <f t="shared" si="26"/>
        <v>2</v>
      </c>
      <c r="AB204" s="10">
        <f t="shared" si="27"/>
        <v>197</v>
      </c>
      <c r="AD204" s="10">
        <v>2.8980000000000001</v>
      </c>
      <c r="AE204">
        <v>230</v>
      </c>
    </row>
    <row r="205" spans="6:31" x14ac:dyDescent="0.3">
      <c r="F205" s="10">
        <v>198</v>
      </c>
      <c r="G205" s="17">
        <v>0.03</v>
      </c>
      <c r="H205" s="10">
        <v>0.71499999999999997</v>
      </c>
      <c r="I205" s="10">
        <v>0.74</v>
      </c>
      <c r="J205" s="10">
        <v>1.5780000000000001</v>
      </c>
      <c r="K205" s="10">
        <v>0.63400000000000001</v>
      </c>
      <c r="L205" s="10">
        <v>0.88900000000000001</v>
      </c>
      <c r="S205" s="10">
        <v>205</v>
      </c>
      <c r="T205" s="17">
        <v>2E-3</v>
      </c>
      <c r="U205" s="17">
        <f t="shared" si="23"/>
        <v>0.2</v>
      </c>
      <c r="V205" s="11">
        <f t="shared" si="22"/>
        <v>0.50462650440403201</v>
      </c>
      <c r="X205">
        <v>3.3851375012865379</v>
      </c>
      <c r="Y205" s="17">
        <f t="shared" si="24"/>
        <v>3.3849999999999998</v>
      </c>
      <c r="Z205" s="10">
        <f t="shared" si="25"/>
        <v>1</v>
      </c>
      <c r="AA205" s="10">
        <f t="shared" si="26"/>
        <v>0</v>
      </c>
      <c r="AB205" s="10">
        <f t="shared" si="27"/>
        <v>197</v>
      </c>
      <c r="AD205" s="10">
        <v>2.8759999999999999</v>
      </c>
      <c r="AE205">
        <v>231</v>
      </c>
    </row>
    <row r="206" spans="6:31" x14ac:dyDescent="0.3">
      <c r="F206" s="8">
        <v>199</v>
      </c>
      <c r="G206" s="117">
        <v>6.6000000000000003E-2</v>
      </c>
      <c r="H206" s="8">
        <v>1.1040000000000001</v>
      </c>
      <c r="I206" s="8">
        <v>0.68100000000000005</v>
      </c>
      <c r="J206" s="8">
        <v>1.885</v>
      </c>
      <c r="K206" s="8">
        <v>0.53100000000000003</v>
      </c>
      <c r="L206" s="8">
        <v>0.90500000000000003</v>
      </c>
      <c r="S206" s="10">
        <v>206</v>
      </c>
      <c r="T206" s="17">
        <v>1E-3</v>
      </c>
      <c r="U206" s="17">
        <f t="shared" si="23"/>
        <v>0.1</v>
      </c>
      <c r="V206" s="11">
        <f t="shared" si="22"/>
        <v>0.3568248232305542</v>
      </c>
      <c r="X206">
        <v>3.3851375012865379</v>
      </c>
      <c r="Y206" s="17">
        <f t="shared" si="24"/>
        <v>3.3849999999999998</v>
      </c>
      <c r="Z206" s="10">
        <f t="shared" si="25"/>
        <v>2</v>
      </c>
      <c r="AA206" s="10">
        <f t="shared" si="26"/>
        <v>2</v>
      </c>
      <c r="AB206" s="10">
        <f t="shared" si="27"/>
        <v>199</v>
      </c>
      <c r="AD206" s="10">
        <v>2.8540000000000001</v>
      </c>
      <c r="AE206">
        <v>232</v>
      </c>
    </row>
    <row r="207" spans="6:31" x14ac:dyDescent="0.3">
      <c r="F207" s="10">
        <v>200</v>
      </c>
      <c r="G207" s="17">
        <v>3.0000000000000001E-3</v>
      </c>
      <c r="H207" s="10">
        <v>0.191</v>
      </c>
      <c r="I207" s="10">
        <v>1</v>
      </c>
      <c r="J207" s="10">
        <v>1.274</v>
      </c>
      <c r="K207" s="10">
        <v>0.78500000000000003</v>
      </c>
      <c r="L207" s="10">
        <v>0.83299999999999996</v>
      </c>
      <c r="S207" s="10">
        <v>207</v>
      </c>
      <c r="T207" s="17">
        <v>3.0000000000000001E-3</v>
      </c>
      <c r="U207" s="17">
        <f t="shared" si="23"/>
        <v>0.3</v>
      </c>
      <c r="V207" s="11">
        <f t="shared" si="22"/>
        <v>0.61803872323710329</v>
      </c>
      <c r="X207">
        <v>3.3473135487536019</v>
      </c>
      <c r="Y207" s="17">
        <f t="shared" si="24"/>
        <v>3.347</v>
      </c>
      <c r="Z207" s="10">
        <f t="shared" si="25"/>
        <v>1</v>
      </c>
      <c r="AA207" s="10">
        <f t="shared" si="26"/>
        <v>1</v>
      </c>
      <c r="AB207" s="10">
        <f t="shared" si="27"/>
        <v>200</v>
      </c>
      <c r="AD207" s="10">
        <v>2.8090000000000002</v>
      </c>
      <c r="AE207">
        <v>233</v>
      </c>
    </row>
    <row r="208" spans="6:31" x14ac:dyDescent="0.3">
      <c r="F208" s="10">
        <v>201</v>
      </c>
      <c r="G208" s="17">
        <v>5.0000000000000001E-3</v>
      </c>
      <c r="H208" s="10">
        <v>0.27500000000000002</v>
      </c>
      <c r="I208" s="10">
        <v>0.82799999999999996</v>
      </c>
      <c r="J208" s="10">
        <v>1.694</v>
      </c>
      <c r="K208" s="10">
        <v>0.59</v>
      </c>
      <c r="L208" s="10">
        <v>0.83499999999999996</v>
      </c>
      <c r="S208" s="10">
        <v>208</v>
      </c>
      <c r="T208" s="17">
        <v>7.0000000000000001E-3</v>
      </c>
      <c r="U208" s="17">
        <f t="shared" si="23"/>
        <v>0.70000000000000007</v>
      </c>
      <c r="V208" s="11">
        <f t="shared" si="22"/>
        <v>0.94406974388262965</v>
      </c>
      <c r="X208">
        <v>3.3090572803628526</v>
      </c>
      <c r="Y208" s="17">
        <f t="shared" si="24"/>
        <v>3.3090000000000002</v>
      </c>
      <c r="Z208" s="10">
        <f t="shared" si="25"/>
        <v>1</v>
      </c>
      <c r="AA208" s="10">
        <f t="shared" si="26"/>
        <v>1</v>
      </c>
      <c r="AB208" s="10">
        <f t="shared" si="27"/>
        <v>201</v>
      </c>
      <c r="AD208" s="10">
        <v>2.786</v>
      </c>
      <c r="AE208">
        <v>235</v>
      </c>
    </row>
    <row r="209" spans="6:31" x14ac:dyDescent="0.3">
      <c r="F209" s="10">
        <v>202</v>
      </c>
      <c r="G209" s="17">
        <v>3.0000000000000001E-3</v>
      </c>
      <c r="H209" s="10">
        <v>0.20499999999999999</v>
      </c>
      <c r="I209" s="10">
        <v>0.85299999999999998</v>
      </c>
      <c r="J209" s="10">
        <v>1.57</v>
      </c>
      <c r="K209" s="10">
        <v>0.63700000000000001</v>
      </c>
      <c r="L209" s="10">
        <v>0.79200000000000004</v>
      </c>
      <c r="S209" s="10">
        <v>209</v>
      </c>
      <c r="T209" s="17">
        <v>7.0000000000000001E-3</v>
      </c>
      <c r="U209" s="17">
        <f t="shared" si="23"/>
        <v>0.70000000000000007</v>
      </c>
      <c r="V209" s="11">
        <f t="shared" si="22"/>
        <v>0.94406974388262965</v>
      </c>
      <c r="X209">
        <v>3.2897623212397704</v>
      </c>
      <c r="Y209" s="17">
        <f t="shared" si="24"/>
        <v>3.2890000000000001</v>
      </c>
      <c r="Z209" s="10">
        <f t="shared" si="25"/>
        <v>1</v>
      </c>
      <c r="AA209" s="10">
        <f t="shared" si="26"/>
        <v>1</v>
      </c>
      <c r="AB209" s="10">
        <f t="shared" si="27"/>
        <v>202</v>
      </c>
      <c r="AD209" s="10">
        <v>2.7629999999999999</v>
      </c>
      <c r="AE209">
        <v>239</v>
      </c>
    </row>
    <row r="210" spans="6:31" x14ac:dyDescent="0.3">
      <c r="F210" s="10">
        <v>203</v>
      </c>
      <c r="G210" s="17">
        <v>0.20699999999999999</v>
      </c>
      <c r="H210" s="10">
        <v>1.855</v>
      </c>
      <c r="I210" s="10">
        <v>0.75700000000000001</v>
      </c>
      <c r="J210" s="10">
        <v>1.9430000000000001</v>
      </c>
      <c r="K210" s="10">
        <v>0.51500000000000001</v>
      </c>
      <c r="L210" s="10">
        <v>0.95899999999999996</v>
      </c>
      <c r="S210" s="10">
        <v>210</v>
      </c>
      <c r="T210" s="17">
        <v>2.5000000000000001E-2</v>
      </c>
      <c r="U210" s="17">
        <f t="shared" si="23"/>
        <v>2.5</v>
      </c>
      <c r="V210" s="11">
        <f t="shared" si="22"/>
        <v>1.7841241161527712</v>
      </c>
      <c r="X210">
        <v>3.2703535245865036</v>
      </c>
      <c r="Y210" s="17">
        <f t="shared" si="24"/>
        <v>3.27</v>
      </c>
      <c r="Z210" s="10">
        <f t="shared" si="25"/>
        <v>1</v>
      </c>
      <c r="AA210" s="10">
        <f t="shared" si="26"/>
        <v>1</v>
      </c>
      <c r="AB210" s="10">
        <f t="shared" si="27"/>
        <v>203</v>
      </c>
      <c r="AD210" s="10">
        <v>2.74</v>
      </c>
      <c r="AE210">
        <v>243</v>
      </c>
    </row>
    <row r="211" spans="6:31" x14ac:dyDescent="0.3">
      <c r="F211" s="10">
        <v>204</v>
      </c>
      <c r="G211" s="17">
        <v>2.3E-2</v>
      </c>
      <c r="H211" s="10">
        <v>0.66200000000000003</v>
      </c>
      <c r="I211" s="10">
        <v>0.67400000000000004</v>
      </c>
      <c r="J211" s="10">
        <v>1.5940000000000001</v>
      </c>
      <c r="K211" s="10">
        <v>0.627</v>
      </c>
      <c r="L211" s="10">
        <v>0.86199999999999999</v>
      </c>
      <c r="S211" s="10">
        <v>211</v>
      </c>
      <c r="T211" s="17">
        <v>5.0000000000000001E-3</v>
      </c>
      <c r="U211" s="17">
        <f t="shared" si="23"/>
        <v>0.5</v>
      </c>
      <c r="V211" s="11">
        <f t="shared" si="22"/>
        <v>0.79788456080286541</v>
      </c>
      <c r="X211">
        <v>3.231186201200472</v>
      </c>
      <c r="Y211" s="17">
        <f t="shared" si="24"/>
        <v>3.2309999999999999</v>
      </c>
      <c r="Z211" s="10">
        <f t="shared" si="25"/>
        <v>1</v>
      </c>
      <c r="AA211" s="10">
        <f t="shared" si="26"/>
        <v>1</v>
      </c>
      <c r="AB211" s="10">
        <f t="shared" si="27"/>
        <v>204</v>
      </c>
      <c r="AD211" s="10">
        <v>2.7170000000000001</v>
      </c>
      <c r="AE211">
        <v>245</v>
      </c>
    </row>
    <row r="212" spans="6:31" x14ac:dyDescent="0.3">
      <c r="F212" s="10">
        <v>205</v>
      </c>
      <c r="G212" s="17">
        <v>2E-3</v>
      </c>
      <c r="H212" s="10">
        <v>0.153</v>
      </c>
      <c r="I212" s="10">
        <v>1</v>
      </c>
      <c r="J212" s="10">
        <v>1.319</v>
      </c>
      <c r="K212" s="10">
        <v>0.75800000000000001</v>
      </c>
      <c r="L212" s="10">
        <v>0.93300000000000005</v>
      </c>
      <c r="S212" s="10">
        <v>212</v>
      </c>
      <c r="T212" s="17">
        <v>5.0000000000000001E-3</v>
      </c>
      <c r="U212" s="17">
        <f t="shared" si="23"/>
        <v>0.5</v>
      </c>
      <c r="V212" s="11">
        <f t="shared" si="22"/>
        <v>0.79788456080286541</v>
      </c>
      <c r="X212">
        <v>3.211423409074988</v>
      </c>
      <c r="Y212" s="17">
        <f t="shared" si="24"/>
        <v>3.2109999999999999</v>
      </c>
      <c r="Z212" s="10">
        <f t="shared" si="25"/>
        <v>1</v>
      </c>
      <c r="AA212" s="10">
        <f t="shared" si="26"/>
        <v>1</v>
      </c>
      <c r="AB212" s="10">
        <f t="shared" si="27"/>
        <v>205</v>
      </c>
      <c r="AD212" s="10">
        <v>2.6930000000000001</v>
      </c>
      <c r="AE212">
        <v>246</v>
      </c>
    </row>
    <row r="213" spans="6:31" x14ac:dyDescent="0.3">
      <c r="F213" s="10">
        <v>206</v>
      </c>
      <c r="G213" s="17">
        <v>1E-3</v>
      </c>
      <c r="H213" s="10">
        <v>0.153</v>
      </c>
      <c r="I213" s="10">
        <v>0.72599999999999998</v>
      </c>
      <c r="J213" s="10">
        <v>2.4060000000000001</v>
      </c>
      <c r="K213" s="10">
        <v>0.41599999999999998</v>
      </c>
      <c r="L213" s="10">
        <v>0.78300000000000003</v>
      </c>
      <c r="S213" s="10">
        <v>213</v>
      </c>
      <c r="T213" s="17">
        <v>1.4E-2</v>
      </c>
      <c r="U213" s="17">
        <f t="shared" si="23"/>
        <v>1.4000000000000001</v>
      </c>
      <c r="V213" s="11">
        <f t="shared" si="22"/>
        <v>1.3351162356249091</v>
      </c>
      <c r="X213">
        <v>3.1915382432114616</v>
      </c>
      <c r="Y213" s="17">
        <f t="shared" si="24"/>
        <v>3.1909999999999998</v>
      </c>
      <c r="Z213" s="10">
        <f t="shared" si="25"/>
        <v>1</v>
      </c>
      <c r="AA213" s="10">
        <f t="shared" si="26"/>
        <v>0</v>
      </c>
      <c r="AB213" s="10">
        <f t="shared" si="27"/>
        <v>205</v>
      </c>
      <c r="AD213" s="10">
        <v>2.67</v>
      </c>
      <c r="AE213">
        <v>249</v>
      </c>
    </row>
    <row r="214" spans="6:31" x14ac:dyDescent="0.3">
      <c r="F214" s="10">
        <v>207</v>
      </c>
      <c r="G214" s="17">
        <v>3.0000000000000001E-3</v>
      </c>
      <c r="H214" s="10">
        <v>0.223</v>
      </c>
      <c r="I214" s="10">
        <v>0.76400000000000001</v>
      </c>
      <c r="J214" s="10">
        <v>2.5619999999999998</v>
      </c>
      <c r="K214" s="10">
        <v>0.39</v>
      </c>
      <c r="L214" s="10">
        <v>0.83299999999999996</v>
      </c>
      <c r="S214" s="10">
        <v>214</v>
      </c>
      <c r="T214" s="17">
        <v>8.9999999999999993E-3</v>
      </c>
      <c r="U214" s="17">
        <f t="shared" si="23"/>
        <v>0.89999999999999991</v>
      </c>
      <c r="V214" s="11">
        <f t="shared" si="22"/>
        <v>1.0704744696916626</v>
      </c>
      <c r="X214">
        <v>3.1915382432114616</v>
      </c>
      <c r="Y214" s="17">
        <f t="shared" si="24"/>
        <v>3.1909999999999998</v>
      </c>
      <c r="Z214" s="10">
        <f t="shared" si="25"/>
        <v>2</v>
      </c>
      <c r="AA214" s="10">
        <f t="shared" si="26"/>
        <v>2</v>
      </c>
      <c r="AB214" s="10">
        <f t="shared" si="27"/>
        <v>207</v>
      </c>
      <c r="AD214" s="10">
        <v>2.6459999999999999</v>
      </c>
      <c r="AE214">
        <v>251</v>
      </c>
    </row>
    <row r="215" spans="6:31" x14ac:dyDescent="0.3">
      <c r="F215" s="10">
        <v>208</v>
      </c>
      <c r="G215" s="17">
        <v>7.0000000000000001E-3</v>
      </c>
      <c r="H215" s="10">
        <v>0.33100000000000002</v>
      </c>
      <c r="I215" s="10">
        <v>0.82899999999999996</v>
      </c>
      <c r="J215" s="10">
        <v>1.5029999999999999</v>
      </c>
      <c r="K215" s="10">
        <v>0.66500000000000004</v>
      </c>
      <c r="L215" s="10">
        <v>0.86499999999999999</v>
      </c>
      <c r="S215" s="10">
        <v>215</v>
      </c>
      <c r="T215" s="17">
        <v>3.0000000000000001E-3</v>
      </c>
      <c r="U215" s="17">
        <f t="shared" si="23"/>
        <v>0.3</v>
      </c>
      <c r="V215" s="11">
        <f t="shared" si="22"/>
        <v>0.61803872323710329</v>
      </c>
      <c r="X215">
        <v>3.1715284017974339</v>
      </c>
      <c r="Y215" s="17">
        <f t="shared" si="24"/>
        <v>3.1709999999999998</v>
      </c>
      <c r="Z215" s="10">
        <f t="shared" si="25"/>
        <v>1</v>
      </c>
      <c r="AA215" s="10">
        <f t="shared" si="26"/>
        <v>0</v>
      </c>
      <c r="AB215" s="10">
        <f t="shared" si="27"/>
        <v>207</v>
      </c>
      <c r="AD215" s="10">
        <v>2.6219999999999999</v>
      </c>
      <c r="AE215">
        <v>252</v>
      </c>
    </row>
    <row r="216" spans="6:31" x14ac:dyDescent="0.3">
      <c r="F216" s="10">
        <v>209</v>
      </c>
      <c r="G216" s="17">
        <v>7.0000000000000001E-3</v>
      </c>
      <c r="H216" s="10">
        <v>0.32400000000000001</v>
      </c>
      <c r="I216" s="10">
        <v>0.88500000000000001</v>
      </c>
      <c r="J216" s="10">
        <v>1.143</v>
      </c>
      <c r="K216" s="10">
        <v>0.875</v>
      </c>
      <c r="L216" s="10">
        <v>0.86699999999999999</v>
      </c>
      <c r="S216" s="10">
        <v>216</v>
      </c>
      <c r="T216" s="17">
        <v>0.7</v>
      </c>
      <c r="U216" s="17">
        <f t="shared" si="23"/>
        <v>70</v>
      </c>
      <c r="V216" s="11">
        <f t="shared" si="22"/>
        <v>9.4406974388262963</v>
      </c>
      <c r="X216">
        <v>3.1715284017974339</v>
      </c>
      <c r="Y216" s="17">
        <f t="shared" si="24"/>
        <v>3.1709999999999998</v>
      </c>
      <c r="Z216" s="10">
        <f t="shared" si="25"/>
        <v>2</v>
      </c>
      <c r="AA216" s="10">
        <f t="shared" si="26"/>
        <v>0</v>
      </c>
      <c r="AB216" s="10">
        <f t="shared" si="27"/>
        <v>207</v>
      </c>
      <c r="AD216" s="10">
        <v>2.597</v>
      </c>
      <c r="AE216">
        <v>256</v>
      </c>
    </row>
    <row r="217" spans="6:31" x14ac:dyDescent="0.3">
      <c r="F217" s="10">
        <v>210</v>
      </c>
      <c r="G217" s="17">
        <v>2.5000000000000001E-2</v>
      </c>
      <c r="H217" s="10">
        <v>0.63400000000000001</v>
      </c>
      <c r="I217" s="10">
        <v>0.76600000000000001</v>
      </c>
      <c r="J217" s="10">
        <v>2.1429999999999998</v>
      </c>
      <c r="K217" s="10">
        <v>0.46700000000000003</v>
      </c>
      <c r="L217" s="10">
        <v>0.91600000000000004</v>
      </c>
      <c r="S217" s="10">
        <v>217</v>
      </c>
      <c r="T217" s="17">
        <v>2E-3</v>
      </c>
      <c r="U217" s="17">
        <f t="shared" si="23"/>
        <v>0.2</v>
      </c>
      <c r="V217" s="11">
        <f t="shared" si="22"/>
        <v>0.50462650440403201</v>
      </c>
      <c r="X217">
        <v>3.1715284017974339</v>
      </c>
      <c r="Y217" s="17">
        <f t="shared" si="24"/>
        <v>3.1709999999999998</v>
      </c>
      <c r="Z217" s="10">
        <f t="shared" si="25"/>
        <v>3</v>
      </c>
      <c r="AA217" s="10">
        <f t="shared" si="26"/>
        <v>3</v>
      </c>
      <c r="AB217" s="10">
        <f t="shared" si="27"/>
        <v>210</v>
      </c>
      <c r="AD217" s="10">
        <v>2.573</v>
      </c>
      <c r="AE217">
        <v>257</v>
      </c>
    </row>
    <row r="218" spans="6:31" x14ac:dyDescent="0.3">
      <c r="F218" s="10">
        <v>211</v>
      </c>
      <c r="G218" s="17">
        <v>5.0000000000000001E-3</v>
      </c>
      <c r="H218" s="10">
        <v>0.25700000000000001</v>
      </c>
      <c r="I218" s="10">
        <v>0.85699999999999998</v>
      </c>
      <c r="J218" s="10">
        <v>2.04</v>
      </c>
      <c r="K218" s="10">
        <v>0.49</v>
      </c>
      <c r="L218" s="10">
        <v>0.84499999999999997</v>
      </c>
      <c r="S218" s="10">
        <v>218</v>
      </c>
      <c r="T218" s="17">
        <v>6.0000000000000001E-3</v>
      </c>
      <c r="U218" s="17">
        <f t="shared" si="23"/>
        <v>0.6</v>
      </c>
      <c r="V218" s="11">
        <f t="shared" si="22"/>
        <v>0.87403874447366325</v>
      </c>
      <c r="X218">
        <v>3.1513915099419605</v>
      </c>
      <c r="Y218" s="17">
        <f t="shared" si="24"/>
        <v>3.1509999999999998</v>
      </c>
      <c r="Z218" s="10">
        <f t="shared" si="25"/>
        <v>1</v>
      </c>
      <c r="AA218" s="10">
        <f t="shared" si="26"/>
        <v>1</v>
      </c>
      <c r="AB218" s="10">
        <f t="shared" si="27"/>
        <v>211</v>
      </c>
      <c r="AD218" s="10">
        <v>2.548</v>
      </c>
      <c r="AE218">
        <v>259</v>
      </c>
    </row>
    <row r="219" spans="6:31" x14ac:dyDescent="0.3">
      <c r="F219" s="10">
        <v>212</v>
      </c>
      <c r="G219" s="17">
        <v>5.0000000000000001E-3</v>
      </c>
      <c r="H219" s="10">
        <v>0.27500000000000002</v>
      </c>
      <c r="I219" s="10">
        <v>0.82799999999999996</v>
      </c>
      <c r="J219" s="10">
        <v>2.117</v>
      </c>
      <c r="K219" s="10">
        <v>0.47199999999999998</v>
      </c>
      <c r="L219" s="10">
        <v>0.85699999999999998</v>
      </c>
      <c r="S219" s="10">
        <v>219</v>
      </c>
      <c r="T219" s="17">
        <v>2E-3</v>
      </c>
      <c r="U219" s="17">
        <f t="shared" si="23"/>
        <v>0.2</v>
      </c>
      <c r="V219" s="11">
        <f t="shared" si="22"/>
        <v>0.50462650440403201</v>
      </c>
      <c r="X219">
        <v>3.1311251163856024</v>
      </c>
      <c r="Y219" s="17">
        <f t="shared" si="24"/>
        <v>3.1309999999999998</v>
      </c>
      <c r="Z219" s="10">
        <f t="shared" si="25"/>
        <v>1</v>
      </c>
      <c r="AA219" s="10">
        <f t="shared" si="26"/>
        <v>0</v>
      </c>
      <c r="AB219" s="10">
        <f t="shared" si="27"/>
        <v>211</v>
      </c>
      <c r="AD219" s="10">
        <v>2.5230000000000001</v>
      </c>
      <c r="AE219">
        <v>262</v>
      </c>
    </row>
    <row r="220" spans="6:31" x14ac:dyDescent="0.3">
      <c r="F220" s="10">
        <v>213</v>
      </c>
      <c r="G220" s="17">
        <v>1.4E-2</v>
      </c>
      <c r="H220" s="10">
        <v>0.439</v>
      </c>
      <c r="I220" s="10">
        <v>0.91200000000000003</v>
      </c>
      <c r="J220" s="10">
        <v>1.2769999999999999</v>
      </c>
      <c r="K220" s="10">
        <v>0.78300000000000003</v>
      </c>
      <c r="L220" s="10">
        <v>0.92500000000000004</v>
      </c>
      <c r="S220" s="10">
        <v>220</v>
      </c>
      <c r="T220" s="17">
        <v>5.0000000000000001E-3</v>
      </c>
      <c r="U220" s="17">
        <f t="shared" si="23"/>
        <v>0.5</v>
      </c>
      <c r="V220" s="11">
        <f t="shared" si="22"/>
        <v>0.79788456080286541</v>
      </c>
      <c r="X220">
        <v>3.1311251163856024</v>
      </c>
      <c r="Y220" s="17">
        <f t="shared" si="24"/>
        <v>3.1309999999999998</v>
      </c>
      <c r="Z220" s="10">
        <f t="shared" si="25"/>
        <v>2</v>
      </c>
      <c r="AA220" s="10">
        <f t="shared" si="26"/>
        <v>2</v>
      </c>
      <c r="AB220" s="10">
        <f t="shared" si="27"/>
        <v>213</v>
      </c>
      <c r="AD220" s="10">
        <v>2.4969999999999999</v>
      </c>
      <c r="AE220">
        <v>265</v>
      </c>
    </row>
    <row r="221" spans="6:31" x14ac:dyDescent="0.3">
      <c r="F221" s="10">
        <v>214</v>
      </c>
      <c r="G221" s="17">
        <v>8.9999999999999993E-3</v>
      </c>
      <c r="H221" s="10">
        <v>0.35499999999999998</v>
      </c>
      <c r="I221" s="10">
        <v>0.85299999999999998</v>
      </c>
      <c r="J221" s="10">
        <v>1.57</v>
      </c>
      <c r="K221" s="10">
        <v>0.63700000000000001</v>
      </c>
      <c r="L221" s="10">
        <v>0.93400000000000005</v>
      </c>
      <c r="S221" s="10">
        <v>221</v>
      </c>
      <c r="T221" s="17">
        <v>2E-3</v>
      </c>
      <c r="U221" s="17">
        <f t="shared" si="23"/>
        <v>0.2</v>
      </c>
      <c r="V221" s="11">
        <f t="shared" si="22"/>
        <v>0.50462650440403201</v>
      </c>
      <c r="X221">
        <v>3.110726690017501</v>
      </c>
      <c r="Y221" s="17">
        <f t="shared" si="24"/>
        <v>3.11</v>
      </c>
      <c r="Z221" s="10">
        <f t="shared" si="25"/>
        <v>1</v>
      </c>
      <c r="AA221" s="10">
        <f t="shared" si="26"/>
        <v>1</v>
      </c>
      <c r="AB221" s="10">
        <f t="shared" si="27"/>
        <v>214</v>
      </c>
      <c r="AD221" s="10">
        <v>2.472</v>
      </c>
      <c r="AE221">
        <v>267</v>
      </c>
    </row>
    <row r="222" spans="6:31" x14ac:dyDescent="0.3">
      <c r="F222" s="10">
        <v>215</v>
      </c>
      <c r="G222" s="17">
        <v>3.0000000000000001E-3</v>
      </c>
      <c r="H222" s="10">
        <v>0.19500000000000001</v>
      </c>
      <c r="I222" s="10">
        <v>0.94399999999999995</v>
      </c>
      <c r="J222" s="10">
        <v>1.7949999999999999</v>
      </c>
      <c r="K222" s="10">
        <v>0.55700000000000005</v>
      </c>
      <c r="L222" s="10">
        <v>0.90500000000000003</v>
      </c>
      <c r="S222" s="10">
        <v>222</v>
      </c>
      <c r="T222" s="17">
        <v>0.49299999999999999</v>
      </c>
      <c r="U222" s="17">
        <f t="shared" si="23"/>
        <v>49.3</v>
      </c>
      <c r="V222" s="11">
        <f t="shared" si="22"/>
        <v>7.9227968265911954</v>
      </c>
      <c r="X222">
        <v>3.0695231927842155</v>
      </c>
      <c r="Y222" s="17">
        <f t="shared" si="24"/>
        <v>3.069</v>
      </c>
      <c r="Z222" s="10">
        <f t="shared" si="25"/>
        <v>1</v>
      </c>
      <c r="AA222" s="10">
        <f t="shared" si="26"/>
        <v>0</v>
      </c>
      <c r="AB222" s="10">
        <f t="shared" si="27"/>
        <v>214</v>
      </c>
      <c r="AD222" s="10">
        <v>2.4460000000000002</v>
      </c>
      <c r="AE222">
        <v>270</v>
      </c>
    </row>
    <row r="223" spans="6:31" x14ac:dyDescent="0.3">
      <c r="F223" s="10">
        <v>216</v>
      </c>
      <c r="G223" s="17">
        <v>0.7</v>
      </c>
      <c r="H223" s="10">
        <v>3.94</v>
      </c>
      <c r="I223" s="10">
        <v>0.56699999999999995</v>
      </c>
      <c r="J223" s="10">
        <v>1.9450000000000001</v>
      </c>
      <c r="K223" s="10">
        <v>0.51400000000000001</v>
      </c>
      <c r="L223" s="10">
        <v>0.82299999999999995</v>
      </c>
      <c r="S223" s="10">
        <v>223</v>
      </c>
      <c r="T223" s="17">
        <v>0.16400000000000001</v>
      </c>
      <c r="U223" s="17">
        <f t="shared" si="23"/>
        <v>16.400000000000002</v>
      </c>
      <c r="V223" s="11">
        <f t="shared" si="22"/>
        <v>4.5695873482905078</v>
      </c>
      <c r="X223">
        <v>3.0695231927842155</v>
      </c>
      <c r="Y223" s="17">
        <f t="shared" si="24"/>
        <v>3.069</v>
      </c>
      <c r="Z223" s="10">
        <f t="shared" si="25"/>
        <v>2</v>
      </c>
      <c r="AA223" s="10">
        <f t="shared" si="26"/>
        <v>0</v>
      </c>
      <c r="AB223" s="10">
        <f t="shared" si="27"/>
        <v>214</v>
      </c>
      <c r="AD223" s="10">
        <v>2.42</v>
      </c>
      <c r="AE223">
        <v>272</v>
      </c>
    </row>
    <row r="224" spans="6:31" x14ac:dyDescent="0.3">
      <c r="F224" s="10">
        <v>217</v>
      </c>
      <c r="G224" s="17">
        <v>2E-3</v>
      </c>
      <c r="H224" s="10">
        <v>0.153</v>
      </c>
      <c r="I224" s="10">
        <v>0.96699999999999997</v>
      </c>
      <c r="J224" s="10">
        <v>1.579</v>
      </c>
      <c r="K224" s="10">
        <v>0.63300000000000001</v>
      </c>
      <c r="L224" s="10">
        <v>0.88900000000000001</v>
      </c>
      <c r="S224" s="10">
        <v>224</v>
      </c>
      <c r="T224" s="17">
        <v>5.0000000000000001E-3</v>
      </c>
      <c r="U224" s="17">
        <f t="shared" si="23"/>
        <v>0.5</v>
      </c>
      <c r="V224" s="11">
        <f t="shared" si="22"/>
        <v>0.79788456080286541</v>
      </c>
      <c r="X224">
        <v>3.0695231927842155</v>
      </c>
      <c r="Y224" s="17">
        <f t="shared" si="24"/>
        <v>3.069</v>
      </c>
      <c r="Z224" s="10">
        <f t="shared" si="25"/>
        <v>3</v>
      </c>
      <c r="AA224" s="10">
        <f t="shared" si="26"/>
        <v>3</v>
      </c>
      <c r="AB224" s="10">
        <f t="shared" si="27"/>
        <v>217</v>
      </c>
      <c r="AD224" s="10">
        <v>2.3929999999999998</v>
      </c>
      <c r="AE224">
        <v>273</v>
      </c>
    </row>
    <row r="225" spans="6:31" x14ac:dyDescent="0.3">
      <c r="F225" s="10">
        <v>218</v>
      </c>
      <c r="G225" s="17">
        <v>6.0000000000000001E-3</v>
      </c>
      <c r="H225" s="10">
        <v>0.36599999999999999</v>
      </c>
      <c r="I225" s="10">
        <v>0.53800000000000003</v>
      </c>
      <c r="J225" s="10">
        <v>1.7150000000000001</v>
      </c>
      <c r="K225" s="10">
        <v>0.58299999999999996</v>
      </c>
      <c r="L225" s="10">
        <v>0.78400000000000003</v>
      </c>
      <c r="S225" s="10">
        <v>225</v>
      </c>
      <c r="T225" s="17">
        <v>8.0000000000000002E-3</v>
      </c>
      <c r="U225" s="17">
        <f t="shared" si="23"/>
        <v>0.8</v>
      </c>
      <c r="V225" s="11">
        <f t="shared" si="22"/>
        <v>1.009253008808064</v>
      </c>
      <c r="X225">
        <v>3.0066594033278284</v>
      </c>
      <c r="Y225" s="17">
        <f t="shared" si="24"/>
        <v>3.0059999999999998</v>
      </c>
      <c r="Z225" s="10">
        <f t="shared" si="25"/>
        <v>1</v>
      </c>
      <c r="AA225" s="10">
        <f t="shared" si="26"/>
        <v>1</v>
      </c>
      <c r="AB225" s="10">
        <f t="shared" si="27"/>
        <v>218</v>
      </c>
      <c r="AD225" s="10">
        <v>2.3660000000000001</v>
      </c>
      <c r="AE225">
        <v>275</v>
      </c>
    </row>
    <row r="226" spans="6:31" x14ac:dyDescent="0.3">
      <c r="F226" s="10">
        <v>219</v>
      </c>
      <c r="G226" s="17">
        <v>2E-3</v>
      </c>
      <c r="H226" s="10">
        <v>0.19500000000000001</v>
      </c>
      <c r="I226" s="10">
        <v>0.79500000000000004</v>
      </c>
      <c r="J226" s="10">
        <v>1.635</v>
      </c>
      <c r="K226" s="10">
        <v>0.61199999999999999</v>
      </c>
      <c r="L226" s="10">
        <v>0.82099999999999995</v>
      </c>
      <c r="S226" s="10">
        <v>226</v>
      </c>
      <c r="T226" s="17">
        <v>9.033E-4</v>
      </c>
      <c r="U226" s="17">
        <f t="shared" si="23"/>
        <v>9.0329999999999994E-2</v>
      </c>
      <c r="V226" s="11">
        <f t="shared" ref="V226:V255" si="28">((U226/PI())^0.5)*2</f>
        <v>0.33913379081997602</v>
      </c>
      <c r="X226">
        <v>2.9854106607209232</v>
      </c>
      <c r="Y226" s="17">
        <f t="shared" si="24"/>
        <v>2.9849999999999999</v>
      </c>
      <c r="Z226" s="10">
        <f t="shared" si="25"/>
        <v>1</v>
      </c>
      <c r="AA226" s="10">
        <f t="shared" si="26"/>
        <v>0</v>
      </c>
      <c r="AB226" s="10">
        <f t="shared" si="27"/>
        <v>218</v>
      </c>
      <c r="AD226" s="10">
        <v>2.339</v>
      </c>
      <c r="AE226">
        <v>280</v>
      </c>
    </row>
    <row r="227" spans="6:31" x14ac:dyDescent="0.3">
      <c r="F227" s="10">
        <v>220</v>
      </c>
      <c r="G227" s="17">
        <v>5.0000000000000001E-3</v>
      </c>
      <c r="H227" s="10">
        <v>0.314</v>
      </c>
      <c r="I227" s="10">
        <v>0.57699999999999996</v>
      </c>
      <c r="J227" s="10">
        <v>3.16</v>
      </c>
      <c r="K227" s="10">
        <v>0.316</v>
      </c>
      <c r="L227" s="10">
        <v>0.78900000000000003</v>
      </c>
      <c r="S227" s="10">
        <v>227</v>
      </c>
      <c r="T227" s="17">
        <v>0.08</v>
      </c>
      <c r="U227" s="17">
        <f t="shared" ref="U227:U256" si="29">T227*100</f>
        <v>8</v>
      </c>
      <c r="V227" s="11">
        <f t="shared" si="28"/>
        <v>3.1915382432114616</v>
      </c>
      <c r="X227">
        <v>2.9854106607209232</v>
      </c>
      <c r="Y227" s="17">
        <f t="shared" si="24"/>
        <v>2.9849999999999999</v>
      </c>
      <c r="Z227" s="10">
        <f t="shared" si="25"/>
        <v>2</v>
      </c>
      <c r="AA227" s="10">
        <f t="shared" si="26"/>
        <v>0</v>
      </c>
      <c r="AB227" s="10">
        <f t="shared" si="27"/>
        <v>218</v>
      </c>
      <c r="AD227" s="10">
        <v>2.3119999999999998</v>
      </c>
      <c r="AE227">
        <v>286</v>
      </c>
    </row>
    <row r="228" spans="6:31" x14ac:dyDescent="0.3">
      <c r="F228" s="10">
        <v>221</v>
      </c>
      <c r="G228" s="17">
        <v>2E-3</v>
      </c>
      <c r="H228" s="10">
        <v>0.188</v>
      </c>
      <c r="I228" s="10">
        <v>0.75</v>
      </c>
      <c r="J228" s="10">
        <v>1.71</v>
      </c>
      <c r="K228" s="10">
        <v>0.58499999999999996</v>
      </c>
      <c r="L228" s="10">
        <v>0.77800000000000002</v>
      </c>
      <c r="S228" s="10">
        <v>228</v>
      </c>
      <c r="T228" s="17">
        <v>0.114</v>
      </c>
      <c r="U228" s="17">
        <f t="shared" si="29"/>
        <v>11.4</v>
      </c>
      <c r="V228" s="11">
        <f t="shared" si="28"/>
        <v>3.8098465598998676</v>
      </c>
      <c r="X228">
        <v>2.9854106607209232</v>
      </c>
      <c r="Y228" s="17">
        <f t="shared" si="24"/>
        <v>2.9849999999999999</v>
      </c>
      <c r="Z228" s="10">
        <f t="shared" si="25"/>
        <v>3</v>
      </c>
      <c r="AA228" s="10">
        <f t="shared" si="26"/>
        <v>3</v>
      </c>
      <c r="AB228" s="10">
        <f t="shared" si="27"/>
        <v>221</v>
      </c>
      <c r="AD228" s="10">
        <v>2.2839999999999998</v>
      </c>
      <c r="AE228">
        <v>289</v>
      </c>
    </row>
    <row r="229" spans="6:31" x14ac:dyDescent="0.3">
      <c r="F229" s="10">
        <v>222</v>
      </c>
      <c r="G229" s="17">
        <v>0.49299999999999999</v>
      </c>
      <c r="H229" s="10">
        <v>2.8119999999999998</v>
      </c>
      <c r="I229" s="10">
        <v>0.78300000000000003</v>
      </c>
      <c r="J229" s="10">
        <v>1.4730000000000001</v>
      </c>
      <c r="K229" s="10">
        <v>0.67900000000000005</v>
      </c>
      <c r="L229" s="10">
        <v>0.96299999999999997</v>
      </c>
      <c r="S229" s="10">
        <v>229</v>
      </c>
      <c r="T229" s="17">
        <v>1E-3</v>
      </c>
      <c r="U229" s="17">
        <f t="shared" si="29"/>
        <v>0.1</v>
      </c>
      <c r="V229" s="11">
        <f t="shared" si="28"/>
        <v>0.3568248232305542</v>
      </c>
      <c r="X229">
        <v>2.9640095915284457</v>
      </c>
      <c r="Y229" s="17">
        <f t="shared" si="24"/>
        <v>2.964</v>
      </c>
      <c r="Z229" s="10">
        <f t="shared" si="25"/>
        <v>1</v>
      </c>
      <c r="AA229" s="10">
        <f t="shared" si="26"/>
        <v>0</v>
      </c>
      <c r="AB229" s="10">
        <f t="shared" si="27"/>
        <v>221</v>
      </c>
      <c r="AD229" s="10">
        <v>2.2559999999999998</v>
      </c>
      <c r="AE229">
        <v>293</v>
      </c>
    </row>
    <row r="230" spans="6:31" x14ac:dyDescent="0.3">
      <c r="F230" s="10">
        <v>223</v>
      </c>
      <c r="G230" s="17">
        <v>0.16400000000000001</v>
      </c>
      <c r="H230" s="10">
        <v>1.8680000000000001</v>
      </c>
      <c r="I230" s="10">
        <v>0.59</v>
      </c>
      <c r="J230" s="10">
        <v>2.097</v>
      </c>
      <c r="K230" s="10">
        <v>0.47699999999999998</v>
      </c>
      <c r="L230" s="10">
        <v>0.85399999999999998</v>
      </c>
      <c r="S230" s="10">
        <v>230</v>
      </c>
      <c r="T230" s="17">
        <v>6.022E-4</v>
      </c>
      <c r="U230" s="17">
        <f t="shared" si="29"/>
        <v>6.0220000000000003E-2</v>
      </c>
      <c r="V230" s="11">
        <f t="shared" si="28"/>
        <v>0.27690158068156906</v>
      </c>
      <c r="X230">
        <v>2.9640095915284457</v>
      </c>
      <c r="Y230" s="17">
        <f t="shared" si="24"/>
        <v>2.964</v>
      </c>
      <c r="Z230" s="10">
        <f t="shared" si="25"/>
        <v>2</v>
      </c>
      <c r="AA230" s="10">
        <f t="shared" si="26"/>
        <v>0</v>
      </c>
      <c r="AB230" s="10">
        <f t="shared" si="27"/>
        <v>221</v>
      </c>
      <c r="AD230" s="10">
        <v>2.2280000000000002</v>
      </c>
      <c r="AE230">
        <v>296</v>
      </c>
    </row>
    <row r="231" spans="6:31" x14ac:dyDescent="0.3">
      <c r="F231" s="10">
        <v>224</v>
      </c>
      <c r="G231" s="17">
        <v>5.0000000000000001E-3</v>
      </c>
      <c r="H231" s="10">
        <v>0.27500000000000002</v>
      </c>
      <c r="I231" s="10">
        <v>0.85299999999999998</v>
      </c>
      <c r="J231" s="10">
        <v>1.206</v>
      </c>
      <c r="K231" s="10">
        <v>0.82899999999999996</v>
      </c>
      <c r="L231" s="10">
        <v>0.82899999999999996</v>
      </c>
      <c r="S231" s="10">
        <v>231</v>
      </c>
      <c r="T231" s="17">
        <v>1.925</v>
      </c>
      <c r="U231" s="17">
        <f t="shared" si="29"/>
        <v>192.5</v>
      </c>
      <c r="V231" s="11">
        <f t="shared" si="28"/>
        <v>15.655625581928012</v>
      </c>
      <c r="X231">
        <v>2.9640095915284457</v>
      </c>
      <c r="Y231" s="17">
        <f t="shared" si="24"/>
        <v>2.964</v>
      </c>
      <c r="Z231" s="10">
        <f t="shared" si="25"/>
        <v>3</v>
      </c>
      <c r="AA231" s="10">
        <f t="shared" si="26"/>
        <v>3</v>
      </c>
      <c r="AB231" s="10">
        <f t="shared" si="27"/>
        <v>224</v>
      </c>
      <c r="AD231" s="10">
        <v>2.1989999999999998</v>
      </c>
      <c r="AE231">
        <v>298</v>
      </c>
    </row>
    <row r="232" spans="6:31" x14ac:dyDescent="0.3">
      <c r="F232" s="10">
        <v>225</v>
      </c>
      <c r="G232" s="17">
        <v>8.0000000000000002E-3</v>
      </c>
      <c r="H232" s="10">
        <v>0.49399999999999999</v>
      </c>
      <c r="I232" s="10">
        <v>0.434</v>
      </c>
      <c r="J232" s="10">
        <v>2.323</v>
      </c>
      <c r="K232" s="10">
        <v>0.43</v>
      </c>
      <c r="L232" s="10">
        <v>0.65100000000000002</v>
      </c>
      <c r="S232" s="10">
        <v>232</v>
      </c>
      <c r="T232" s="17">
        <v>2E-3</v>
      </c>
      <c r="U232" s="17">
        <f t="shared" si="29"/>
        <v>0.2</v>
      </c>
      <c r="V232" s="11">
        <f t="shared" si="28"/>
        <v>0.50462650440403201</v>
      </c>
      <c r="X232">
        <v>2.9424528720438512</v>
      </c>
      <c r="Y232" s="17">
        <f t="shared" si="24"/>
        <v>2.9420000000000002</v>
      </c>
      <c r="Z232" s="10">
        <f t="shared" si="25"/>
        <v>1</v>
      </c>
      <c r="AA232" s="10">
        <f t="shared" si="26"/>
        <v>1</v>
      </c>
      <c r="AB232" s="10">
        <f t="shared" si="27"/>
        <v>225</v>
      </c>
      <c r="AD232" s="10">
        <v>2.17</v>
      </c>
      <c r="AE232">
        <v>301</v>
      </c>
    </row>
    <row r="233" spans="6:31" x14ac:dyDescent="0.3">
      <c r="F233" s="10">
        <v>226</v>
      </c>
      <c r="G233" s="17">
        <v>9.033E-4</v>
      </c>
      <c r="H233" s="10">
        <v>0.11799999999999999</v>
      </c>
      <c r="I233" s="10">
        <v>0.80900000000000005</v>
      </c>
      <c r="J233" s="10">
        <v>1.8089999999999999</v>
      </c>
      <c r="K233" s="10">
        <v>0.55300000000000005</v>
      </c>
      <c r="L233" s="10">
        <v>0.85699999999999998</v>
      </c>
      <c r="S233" s="10">
        <v>233</v>
      </c>
      <c r="T233" s="17">
        <v>4.0000000000000001E-3</v>
      </c>
      <c r="U233" s="17">
        <f t="shared" si="29"/>
        <v>0.4</v>
      </c>
      <c r="V233" s="11">
        <f t="shared" si="28"/>
        <v>0.7136496464611084</v>
      </c>
      <c r="X233">
        <v>2.9207370559031141</v>
      </c>
      <c r="Y233" s="17">
        <f t="shared" si="24"/>
        <v>2.92</v>
      </c>
      <c r="Z233" s="10">
        <f t="shared" si="25"/>
        <v>1</v>
      </c>
      <c r="AA233" s="10">
        <f t="shared" si="26"/>
        <v>0</v>
      </c>
      <c r="AB233" s="10">
        <f t="shared" si="27"/>
        <v>225</v>
      </c>
      <c r="AD233" s="10">
        <v>2.14</v>
      </c>
      <c r="AE233">
        <v>307</v>
      </c>
    </row>
    <row r="234" spans="6:31" x14ac:dyDescent="0.3">
      <c r="F234" s="10">
        <v>227</v>
      </c>
      <c r="G234" s="17">
        <v>0.08</v>
      </c>
      <c r="H234" s="10">
        <v>1.093</v>
      </c>
      <c r="I234" s="10">
        <v>0.84299999999999997</v>
      </c>
      <c r="J234" s="10">
        <v>1.546</v>
      </c>
      <c r="K234" s="10">
        <v>0.64700000000000002</v>
      </c>
      <c r="L234" s="10">
        <v>0.94899999999999995</v>
      </c>
      <c r="S234" s="10">
        <v>234</v>
      </c>
      <c r="T234" s="17">
        <v>4.0000000000000001E-3</v>
      </c>
      <c r="U234" s="17">
        <f t="shared" si="29"/>
        <v>0.4</v>
      </c>
      <c r="V234" s="11">
        <f t="shared" si="28"/>
        <v>0.7136496464611084</v>
      </c>
      <c r="X234">
        <v>2.9207370559031141</v>
      </c>
      <c r="Y234" s="17">
        <f t="shared" si="24"/>
        <v>2.92</v>
      </c>
      <c r="Z234" s="10">
        <f t="shared" si="25"/>
        <v>2</v>
      </c>
      <c r="AA234" s="10">
        <f t="shared" si="26"/>
        <v>0</v>
      </c>
      <c r="AB234" s="10">
        <f t="shared" si="27"/>
        <v>225</v>
      </c>
      <c r="AD234" s="10">
        <v>2.1110000000000002</v>
      </c>
      <c r="AE234">
        <v>311</v>
      </c>
    </row>
    <row r="235" spans="6:31" x14ac:dyDescent="0.3">
      <c r="F235" s="10">
        <v>228</v>
      </c>
      <c r="G235" s="17">
        <v>0.114</v>
      </c>
      <c r="H235" s="10">
        <v>1.397</v>
      </c>
      <c r="I235" s="10">
        <v>0.73599999999999999</v>
      </c>
      <c r="J235" s="10">
        <v>1.3620000000000001</v>
      </c>
      <c r="K235" s="10">
        <v>0.73399999999999999</v>
      </c>
      <c r="L235" s="10">
        <v>0.90400000000000003</v>
      </c>
      <c r="S235" s="10">
        <v>235</v>
      </c>
      <c r="T235" s="17">
        <v>1.4E-2</v>
      </c>
      <c r="U235" s="17">
        <f t="shared" si="29"/>
        <v>1.4000000000000001</v>
      </c>
      <c r="V235" s="11">
        <f t="shared" si="28"/>
        <v>1.3351162356249091</v>
      </c>
      <c r="X235">
        <v>2.9207370559031141</v>
      </c>
      <c r="Y235" s="17">
        <f t="shared" si="24"/>
        <v>2.92</v>
      </c>
      <c r="Z235" s="10">
        <f t="shared" si="25"/>
        <v>3</v>
      </c>
      <c r="AA235" s="10">
        <f t="shared" si="26"/>
        <v>3</v>
      </c>
      <c r="AB235" s="10">
        <f t="shared" si="27"/>
        <v>228</v>
      </c>
      <c r="AD235" s="10">
        <v>2.08</v>
      </c>
      <c r="AE235">
        <v>316</v>
      </c>
    </row>
    <row r="236" spans="6:31" x14ac:dyDescent="0.3">
      <c r="F236" s="10">
        <v>229</v>
      </c>
      <c r="G236" s="17">
        <v>1E-3</v>
      </c>
      <c r="H236" s="10">
        <v>0.129</v>
      </c>
      <c r="I236" s="10">
        <v>0.8</v>
      </c>
      <c r="J236" s="10">
        <v>1.6679999999999999</v>
      </c>
      <c r="K236" s="10">
        <v>0.6</v>
      </c>
      <c r="L236" s="10">
        <v>0.77800000000000002</v>
      </c>
      <c r="S236" s="10">
        <v>236</v>
      </c>
      <c r="T236" s="17">
        <v>2E-3</v>
      </c>
      <c r="U236" s="17">
        <f t="shared" si="29"/>
        <v>0.2</v>
      </c>
      <c r="V236" s="11">
        <f t="shared" si="28"/>
        <v>0.50462650440403201</v>
      </c>
      <c r="X236">
        <v>2.8988585676524603</v>
      </c>
      <c r="Y236" s="17">
        <f t="shared" si="24"/>
        <v>2.8980000000000001</v>
      </c>
      <c r="Z236" s="10">
        <f t="shared" si="25"/>
        <v>1</v>
      </c>
      <c r="AA236" s="10">
        <f t="shared" si="26"/>
        <v>0</v>
      </c>
      <c r="AB236" s="10">
        <f t="shared" si="27"/>
        <v>228</v>
      </c>
      <c r="AD236" s="10">
        <v>2.0489999999999999</v>
      </c>
      <c r="AE236">
        <v>319</v>
      </c>
    </row>
    <row r="237" spans="6:31" x14ac:dyDescent="0.3">
      <c r="F237" s="10">
        <v>230</v>
      </c>
      <c r="G237" s="17">
        <v>6.022E-4</v>
      </c>
      <c r="H237" s="10">
        <v>8.6999999999999994E-2</v>
      </c>
      <c r="I237" s="10">
        <v>1</v>
      </c>
      <c r="J237" s="10">
        <v>1.468</v>
      </c>
      <c r="K237" s="10">
        <v>0.68100000000000005</v>
      </c>
      <c r="L237" s="10">
        <v>0.8</v>
      </c>
      <c r="S237" s="10">
        <v>237</v>
      </c>
      <c r="T237" s="17">
        <v>2.3E-2</v>
      </c>
      <c r="U237" s="17">
        <f t="shared" si="29"/>
        <v>2.2999999999999998</v>
      </c>
      <c r="V237" s="11">
        <f t="shared" si="28"/>
        <v>1.7112717355495808</v>
      </c>
      <c r="X237">
        <v>2.8988585676524603</v>
      </c>
      <c r="Y237" s="17">
        <f t="shared" si="24"/>
        <v>2.8980000000000001</v>
      </c>
      <c r="Z237" s="10">
        <f t="shared" si="25"/>
        <v>2</v>
      </c>
      <c r="AA237" s="10">
        <f t="shared" si="26"/>
        <v>2</v>
      </c>
      <c r="AB237" s="10">
        <f t="shared" si="27"/>
        <v>230</v>
      </c>
      <c r="AD237" s="10">
        <v>2.0179999999999998</v>
      </c>
      <c r="AE237">
        <v>324</v>
      </c>
    </row>
    <row r="238" spans="6:31" x14ac:dyDescent="0.3">
      <c r="F238" s="10">
        <v>231</v>
      </c>
      <c r="G238" s="17">
        <v>1.925</v>
      </c>
      <c r="H238" s="10">
        <v>6.9560000000000004</v>
      </c>
      <c r="I238" s="10">
        <v>0.5</v>
      </c>
      <c r="J238" s="10">
        <v>1.88</v>
      </c>
      <c r="K238" s="10">
        <v>0.53200000000000003</v>
      </c>
      <c r="L238" s="10">
        <v>0.86099999999999999</v>
      </c>
      <c r="S238" s="10">
        <v>238</v>
      </c>
      <c r="T238" s="17">
        <v>4.0000000000000001E-3</v>
      </c>
      <c r="U238" s="17">
        <f t="shared" si="29"/>
        <v>0.4</v>
      </c>
      <c r="V238" s="11">
        <f t="shared" si="28"/>
        <v>0.7136496464611084</v>
      </c>
      <c r="X238">
        <v>2.8768136958757959</v>
      </c>
      <c r="Y238" s="17">
        <f t="shared" si="24"/>
        <v>2.8759999999999999</v>
      </c>
      <c r="Z238" s="10">
        <f t="shared" si="25"/>
        <v>1</v>
      </c>
      <c r="AA238" s="10">
        <f t="shared" si="26"/>
        <v>1</v>
      </c>
      <c r="AB238" s="10">
        <f t="shared" si="27"/>
        <v>231</v>
      </c>
      <c r="AD238" s="10">
        <v>1.986</v>
      </c>
      <c r="AE238">
        <v>327</v>
      </c>
    </row>
    <row r="239" spans="6:31" x14ac:dyDescent="0.3">
      <c r="F239" s="10">
        <v>232</v>
      </c>
      <c r="G239" s="17">
        <v>2E-3</v>
      </c>
      <c r="H239" s="10">
        <v>0.13600000000000001</v>
      </c>
      <c r="I239" s="10">
        <v>1</v>
      </c>
      <c r="J239" s="10">
        <v>1.236</v>
      </c>
      <c r="K239" s="10">
        <v>0.80900000000000005</v>
      </c>
      <c r="L239" s="10">
        <v>0.90900000000000003</v>
      </c>
      <c r="S239" s="10">
        <v>239</v>
      </c>
      <c r="T239" s="17">
        <v>9.033E-4</v>
      </c>
      <c r="U239" s="17">
        <f t="shared" si="29"/>
        <v>9.0329999999999994E-2</v>
      </c>
      <c r="V239" s="11">
        <f t="shared" si="28"/>
        <v>0.33913379081997602</v>
      </c>
      <c r="X239">
        <v>2.8545985858444336</v>
      </c>
      <c r="Y239" s="17">
        <f t="shared" si="24"/>
        <v>2.8540000000000001</v>
      </c>
      <c r="Z239" s="10">
        <f t="shared" si="25"/>
        <v>1</v>
      </c>
      <c r="AA239" s="10">
        <f t="shared" si="26"/>
        <v>1</v>
      </c>
      <c r="AB239" s="10">
        <f t="shared" si="27"/>
        <v>232</v>
      </c>
      <c r="AD239" s="10">
        <v>1.954</v>
      </c>
      <c r="AE239">
        <v>340</v>
      </c>
    </row>
    <row r="240" spans="6:31" x14ac:dyDescent="0.3">
      <c r="F240" s="10">
        <v>233</v>
      </c>
      <c r="G240" s="17">
        <v>4.0000000000000001E-3</v>
      </c>
      <c r="H240" s="10">
        <v>0.223</v>
      </c>
      <c r="I240" s="10">
        <v>0.91600000000000004</v>
      </c>
      <c r="J240" s="10">
        <v>1.482</v>
      </c>
      <c r="K240" s="10">
        <v>0.67500000000000004</v>
      </c>
      <c r="L240" s="10">
        <v>0.84199999999999997</v>
      </c>
      <c r="S240" s="10">
        <v>240</v>
      </c>
      <c r="T240" s="17">
        <v>1.8420000000000001</v>
      </c>
      <c r="U240" s="17">
        <f t="shared" si="29"/>
        <v>184.20000000000002</v>
      </c>
      <c r="V240" s="11">
        <f t="shared" si="28"/>
        <v>15.314395976995534</v>
      </c>
      <c r="X240">
        <v>2.8096414677602568</v>
      </c>
      <c r="Y240" s="17">
        <f t="shared" si="24"/>
        <v>2.8090000000000002</v>
      </c>
      <c r="Z240" s="10">
        <f t="shared" si="25"/>
        <v>1</v>
      </c>
      <c r="AA240" s="10">
        <f t="shared" si="26"/>
        <v>1</v>
      </c>
      <c r="AB240" s="10">
        <f t="shared" si="27"/>
        <v>233</v>
      </c>
      <c r="AD240" s="10">
        <v>1.921</v>
      </c>
      <c r="AE240">
        <v>344</v>
      </c>
    </row>
    <row r="241" spans="6:31" x14ac:dyDescent="0.3">
      <c r="F241" s="10">
        <v>234</v>
      </c>
      <c r="G241" s="17">
        <v>4.0000000000000001E-3</v>
      </c>
      <c r="H241" s="10">
        <v>0.23</v>
      </c>
      <c r="I241" s="10">
        <v>1</v>
      </c>
      <c r="J241" s="10">
        <v>1.0960000000000001</v>
      </c>
      <c r="K241" s="10">
        <v>0.91300000000000003</v>
      </c>
      <c r="L241" s="10">
        <v>0.88900000000000001</v>
      </c>
      <c r="S241" s="10">
        <v>241</v>
      </c>
      <c r="T241" s="17">
        <v>1.9E-2</v>
      </c>
      <c r="U241" s="17">
        <f t="shared" si="29"/>
        <v>1.9</v>
      </c>
      <c r="V241" s="11">
        <f t="shared" si="28"/>
        <v>1.5553633450087505</v>
      </c>
      <c r="X241">
        <v>2.7868909599918852</v>
      </c>
      <c r="Y241" s="17">
        <f t="shared" si="24"/>
        <v>2.786</v>
      </c>
      <c r="Z241" s="10">
        <f t="shared" si="25"/>
        <v>1</v>
      </c>
      <c r="AA241" s="10">
        <f t="shared" si="26"/>
        <v>0</v>
      </c>
      <c r="AB241" s="10">
        <f t="shared" si="27"/>
        <v>233</v>
      </c>
      <c r="AD241" s="10">
        <v>1.8879999999999999</v>
      </c>
      <c r="AE241">
        <v>348</v>
      </c>
    </row>
    <row r="242" spans="6:31" x14ac:dyDescent="0.3">
      <c r="F242" s="10">
        <v>235</v>
      </c>
      <c r="G242" s="17">
        <v>1.4E-2</v>
      </c>
      <c r="H242" s="10">
        <v>0.44600000000000001</v>
      </c>
      <c r="I242" s="10">
        <v>0.91100000000000003</v>
      </c>
      <c r="J242" s="10">
        <v>1.484</v>
      </c>
      <c r="K242" s="10">
        <v>0.67400000000000004</v>
      </c>
      <c r="L242" s="10">
        <v>0.93200000000000005</v>
      </c>
      <c r="S242" s="10">
        <v>243</v>
      </c>
      <c r="T242" s="17">
        <v>6.0000000000000001E-3</v>
      </c>
      <c r="U242" s="17">
        <f t="shared" si="29"/>
        <v>0.6</v>
      </c>
      <c r="V242" s="11">
        <f t="shared" si="28"/>
        <v>0.87403874447366325</v>
      </c>
      <c r="X242">
        <v>2.7868909599918852</v>
      </c>
      <c r="Y242" s="17">
        <f t="shared" si="24"/>
        <v>2.786</v>
      </c>
      <c r="Z242" s="10">
        <f t="shared" si="25"/>
        <v>2</v>
      </c>
      <c r="AA242" s="10">
        <f t="shared" si="26"/>
        <v>2</v>
      </c>
      <c r="AB242" s="10">
        <f t="shared" si="27"/>
        <v>235</v>
      </c>
      <c r="AD242" s="10">
        <v>1.8540000000000001</v>
      </c>
      <c r="AE242">
        <v>353</v>
      </c>
    </row>
    <row r="243" spans="6:31" x14ac:dyDescent="0.3">
      <c r="F243" s="10">
        <v>236</v>
      </c>
      <c r="G243" s="17">
        <v>2E-3</v>
      </c>
      <c r="H243" s="10">
        <v>0.18099999999999999</v>
      </c>
      <c r="I243" s="10">
        <v>0.57899999999999996</v>
      </c>
      <c r="J243" s="10">
        <v>3.32</v>
      </c>
      <c r="K243" s="10">
        <v>0.30099999999999999</v>
      </c>
      <c r="L243" s="10">
        <v>0.71399999999999997</v>
      </c>
      <c r="S243" s="10">
        <v>244</v>
      </c>
      <c r="T243" s="17">
        <v>6.0000000000000001E-3</v>
      </c>
      <c r="U243" s="17">
        <f t="shared" si="29"/>
        <v>0.6</v>
      </c>
      <c r="V243" s="11">
        <f t="shared" si="28"/>
        <v>0.87403874447366325</v>
      </c>
      <c r="X243">
        <v>2.763953195770684</v>
      </c>
      <c r="Y243" s="17">
        <f t="shared" si="24"/>
        <v>2.7629999999999999</v>
      </c>
      <c r="Z243" s="10">
        <f t="shared" si="25"/>
        <v>1</v>
      </c>
      <c r="AA243" s="10">
        <f t="shared" si="26"/>
        <v>0</v>
      </c>
      <c r="AB243" s="10">
        <f t="shared" si="27"/>
        <v>235</v>
      </c>
      <c r="AD243" s="10">
        <v>1.819</v>
      </c>
      <c r="AE243">
        <v>363</v>
      </c>
    </row>
    <row r="244" spans="6:31" x14ac:dyDescent="0.3">
      <c r="F244" s="10">
        <v>237</v>
      </c>
      <c r="G244" s="17">
        <v>2.3E-2</v>
      </c>
      <c r="H244" s="10">
        <v>0.54300000000000004</v>
      </c>
      <c r="I244" s="10">
        <v>0.96799999999999997</v>
      </c>
      <c r="J244" s="10">
        <v>1.1579999999999999</v>
      </c>
      <c r="K244" s="10">
        <v>0.86299999999999999</v>
      </c>
      <c r="L244" s="10">
        <v>0.93500000000000005</v>
      </c>
      <c r="S244" s="10">
        <v>245</v>
      </c>
      <c r="T244" s="17">
        <v>4.0000000000000001E-3</v>
      </c>
      <c r="U244" s="17">
        <f t="shared" si="29"/>
        <v>0.4</v>
      </c>
      <c r="V244" s="11">
        <f t="shared" si="28"/>
        <v>0.7136496464611084</v>
      </c>
      <c r="X244">
        <v>2.763953195770684</v>
      </c>
      <c r="Y244" s="17">
        <f t="shared" si="24"/>
        <v>2.7629999999999999</v>
      </c>
      <c r="Z244" s="10">
        <f t="shared" si="25"/>
        <v>2</v>
      </c>
      <c r="AA244" s="10">
        <f t="shared" si="26"/>
        <v>0</v>
      </c>
      <c r="AB244" s="10">
        <f t="shared" si="27"/>
        <v>235</v>
      </c>
      <c r="AD244" s="10">
        <v>1.784</v>
      </c>
      <c r="AE244">
        <v>379</v>
      </c>
    </row>
    <row r="245" spans="6:31" x14ac:dyDescent="0.3">
      <c r="F245" s="10">
        <v>238</v>
      </c>
      <c r="G245" s="17">
        <v>4.0000000000000001E-3</v>
      </c>
      <c r="H245" s="10">
        <v>0.29899999999999999</v>
      </c>
      <c r="I245" s="10">
        <v>0.59199999999999997</v>
      </c>
      <c r="J245" s="10">
        <v>2.8260000000000001</v>
      </c>
      <c r="K245" s="10">
        <v>0.35399999999999998</v>
      </c>
      <c r="L245" s="10">
        <v>0.82399999999999995</v>
      </c>
      <c r="S245" s="10">
        <v>246</v>
      </c>
      <c r="T245" s="17">
        <v>3.0000000000000001E-3</v>
      </c>
      <c r="U245" s="17">
        <f t="shared" si="29"/>
        <v>0.3</v>
      </c>
      <c r="V245" s="11">
        <f t="shared" si="28"/>
        <v>0.61803872323710329</v>
      </c>
      <c r="X245">
        <v>2.763953195770684</v>
      </c>
      <c r="Y245" s="17">
        <f t="shared" si="24"/>
        <v>2.7629999999999999</v>
      </c>
      <c r="Z245" s="10">
        <f t="shared" si="25"/>
        <v>3</v>
      </c>
      <c r="AA245" s="10">
        <f t="shared" si="26"/>
        <v>0</v>
      </c>
      <c r="AB245" s="10">
        <f t="shared" si="27"/>
        <v>235</v>
      </c>
      <c r="AD245" s="10">
        <v>1.748</v>
      </c>
      <c r="AE245">
        <v>385</v>
      </c>
    </row>
    <row r="246" spans="6:31" x14ac:dyDescent="0.3">
      <c r="F246" s="10">
        <v>239</v>
      </c>
      <c r="G246" s="17">
        <v>9.033E-4</v>
      </c>
      <c r="H246" s="10">
        <v>9.4E-2</v>
      </c>
      <c r="I246" s="10">
        <v>1</v>
      </c>
      <c r="J246" s="10">
        <v>1.5</v>
      </c>
      <c r="K246" s="10">
        <v>0.66700000000000004</v>
      </c>
      <c r="L246" s="10">
        <v>1</v>
      </c>
      <c r="S246" s="10">
        <v>247</v>
      </c>
      <c r="T246" s="17">
        <v>1.6E-2</v>
      </c>
      <c r="U246" s="17">
        <f t="shared" si="29"/>
        <v>1.6</v>
      </c>
      <c r="V246" s="11">
        <f t="shared" si="28"/>
        <v>1.4272992929222168</v>
      </c>
      <c r="X246">
        <v>2.763953195770684</v>
      </c>
      <c r="Y246" s="17">
        <f t="shared" si="24"/>
        <v>2.7629999999999999</v>
      </c>
      <c r="Z246" s="10">
        <f t="shared" si="25"/>
        <v>4</v>
      </c>
      <c r="AA246" s="10">
        <f t="shared" si="26"/>
        <v>4</v>
      </c>
      <c r="AB246" s="10">
        <f t="shared" si="27"/>
        <v>239</v>
      </c>
      <c r="AD246" s="10">
        <v>1.7110000000000001</v>
      </c>
      <c r="AE246">
        <v>396</v>
      </c>
    </row>
    <row r="247" spans="6:31" x14ac:dyDescent="0.3">
      <c r="F247" s="10">
        <v>240</v>
      </c>
      <c r="G247" s="17">
        <v>1.8420000000000001</v>
      </c>
      <c r="H247" s="10">
        <v>5.827</v>
      </c>
      <c r="I247" s="10">
        <v>0.68200000000000005</v>
      </c>
      <c r="J247" s="10">
        <v>1.238</v>
      </c>
      <c r="K247" s="10">
        <v>0.80800000000000005</v>
      </c>
      <c r="L247" s="10">
        <v>0.92300000000000004</v>
      </c>
      <c r="S247" s="10">
        <v>248</v>
      </c>
      <c r="T247" s="17">
        <v>6.0000000000000001E-3</v>
      </c>
      <c r="U247" s="17">
        <f t="shared" si="29"/>
        <v>0.6</v>
      </c>
      <c r="V247" s="11">
        <f t="shared" si="28"/>
        <v>0.87403874447366325</v>
      </c>
      <c r="X247">
        <v>2.7408234736913393</v>
      </c>
      <c r="Y247" s="17">
        <f t="shared" si="24"/>
        <v>2.74</v>
      </c>
      <c r="Z247" s="10">
        <f t="shared" si="25"/>
        <v>1</v>
      </c>
      <c r="AA247" s="10">
        <f t="shared" si="26"/>
        <v>0</v>
      </c>
      <c r="AB247" s="10">
        <f t="shared" si="27"/>
        <v>239</v>
      </c>
      <c r="AD247" s="10">
        <v>1.673</v>
      </c>
      <c r="AE247">
        <v>409</v>
      </c>
    </row>
    <row r="248" spans="6:31" x14ac:dyDescent="0.3">
      <c r="F248" s="10">
        <v>241</v>
      </c>
      <c r="G248" s="17">
        <v>1.9E-2</v>
      </c>
      <c r="H248" s="10">
        <v>0.55100000000000005</v>
      </c>
      <c r="I248" s="10">
        <v>0.76800000000000002</v>
      </c>
      <c r="J248" s="10">
        <v>1.351</v>
      </c>
      <c r="K248" s="10">
        <v>0.74</v>
      </c>
      <c r="L248" s="10">
        <v>0.88500000000000001</v>
      </c>
      <c r="S248" s="10">
        <v>249</v>
      </c>
      <c r="T248" s="17">
        <v>0.01</v>
      </c>
      <c r="U248" s="17">
        <f t="shared" si="29"/>
        <v>1</v>
      </c>
      <c r="V248" s="11">
        <f t="shared" si="28"/>
        <v>1.1283791670955126</v>
      </c>
      <c r="X248">
        <v>2.7408234736913393</v>
      </c>
      <c r="Y248" s="17">
        <f t="shared" si="24"/>
        <v>2.74</v>
      </c>
      <c r="Z248" s="10">
        <f t="shared" si="25"/>
        <v>2</v>
      </c>
      <c r="AA248" s="10">
        <f t="shared" si="26"/>
        <v>0</v>
      </c>
      <c r="AB248" s="10">
        <f t="shared" si="27"/>
        <v>239</v>
      </c>
      <c r="AD248" s="10">
        <v>1.635</v>
      </c>
      <c r="AE248">
        <v>421</v>
      </c>
    </row>
    <row r="249" spans="6:31" x14ac:dyDescent="0.3">
      <c r="F249" s="8">
        <v>242</v>
      </c>
      <c r="G249" s="117">
        <v>34.633000000000003</v>
      </c>
      <c r="H249" s="8">
        <v>27.675999999999998</v>
      </c>
      <c r="I249" s="8">
        <v>0.56799999999999995</v>
      </c>
      <c r="J249" s="8">
        <v>1.07</v>
      </c>
      <c r="K249" s="8">
        <v>0.93500000000000005</v>
      </c>
      <c r="L249" s="8">
        <v>0.86599999999999999</v>
      </c>
      <c r="S249" s="10">
        <v>250</v>
      </c>
      <c r="T249" s="17">
        <v>4.2000000000000003E-2</v>
      </c>
      <c r="U249" s="17">
        <f t="shared" si="29"/>
        <v>4.2</v>
      </c>
      <c r="V249" s="11">
        <f t="shared" si="28"/>
        <v>2.3124891541124435</v>
      </c>
      <c r="X249">
        <v>2.7408234736913393</v>
      </c>
      <c r="Y249" s="17">
        <f t="shared" si="24"/>
        <v>2.74</v>
      </c>
      <c r="Z249" s="10">
        <f t="shared" si="25"/>
        <v>3</v>
      </c>
      <c r="AA249" s="10">
        <f t="shared" si="26"/>
        <v>0</v>
      </c>
      <c r="AB249" s="10">
        <f t="shared" si="27"/>
        <v>239</v>
      </c>
      <c r="AD249" s="10">
        <v>1.595</v>
      </c>
      <c r="AE249">
        <v>432</v>
      </c>
    </row>
    <row r="250" spans="6:31" x14ac:dyDescent="0.3">
      <c r="F250" s="10">
        <v>243</v>
      </c>
      <c r="G250" s="17">
        <v>6.0000000000000001E-3</v>
      </c>
      <c r="H250" s="10">
        <v>0.29899999999999999</v>
      </c>
      <c r="I250" s="10">
        <v>0.88800000000000001</v>
      </c>
      <c r="J250" s="10">
        <v>1.3089999999999999</v>
      </c>
      <c r="K250" s="10">
        <v>0.76400000000000001</v>
      </c>
      <c r="L250" s="10">
        <v>0.85699999999999998</v>
      </c>
      <c r="S250" s="10">
        <v>251</v>
      </c>
      <c r="T250" s="17">
        <v>7.5279999999999998E-4</v>
      </c>
      <c r="U250" s="17">
        <f t="shared" si="29"/>
        <v>7.528E-2</v>
      </c>
      <c r="V250" s="11">
        <f t="shared" si="28"/>
        <v>0.30959566038247865</v>
      </c>
      <c r="X250">
        <v>2.7408234736913393</v>
      </c>
      <c r="Y250" s="17">
        <f t="shared" si="24"/>
        <v>2.74</v>
      </c>
      <c r="Z250" s="10">
        <f t="shared" si="25"/>
        <v>4</v>
      </c>
      <c r="AA250" s="10">
        <f t="shared" si="26"/>
        <v>4</v>
      </c>
      <c r="AB250" s="10">
        <f t="shared" si="27"/>
        <v>243</v>
      </c>
      <c r="AD250" s="10">
        <v>1.5549999999999999</v>
      </c>
      <c r="AE250">
        <v>445</v>
      </c>
    </row>
    <row r="251" spans="6:31" x14ac:dyDescent="0.3">
      <c r="F251" s="10">
        <v>244</v>
      </c>
      <c r="G251" s="17">
        <v>6.0000000000000001E-3</v>
      </c>
      <c r="H251" s="10">
        <v>0.309</v>
      </c>
      <c r="I251" s="10">
        <v>0.77100000000000002</v>
      </c>
      <c r="J251" s="10">
        <v>2.3879999999999999</v>
      </c>
      <c r="K251" s="10">
        <v>0.41899999999999998</v>
      </c>
      <c r="L251" s="10">
        <v>0.86699999999999999</v>
      </c>
      <c r="S251" s="10">
        <v>252</v>
      </c>
      <c r="T251" s="17">
        <v>9.7000000000000003E-2</v>
      </c>
      <c r="U251" s="17">
        <f t="shared" si="29"/>
        <v>9.7000000000000011</v>
      </c>
      <c r="V251" s="11">
        <f t="shared" si="28"/>
        <v>3.5143169441487601</v>
      </c>
      <c r="X251">
        <v>2.717496892263898</v>
      </c>
      <c r="Y251" s="17">
        <f t="shared" si="24"/>
        <v>2.7170000000000001</v>
      </c>
      <c r="Z251" s="10">
        <f t="shared" si="25"/>
        <v>1</v>
      </c>
      <c r="AA251" s="10">
        <f t="shared" si="26"/>
        <v>0</v>
      </c>
      <c r="AB251" s="10">
        <f t="shared" si="27"/>
        <v>243</v>
      </c>
      <c r="AD251" s="10">
        <v>1.5129999999999999</v>
      </c>
      <c r="AE251">
        <v>459</v>
      </c>
    </row>
    <row r="252" spans="6:31" x14ac:dyDescent="0.3">
      <c r="F252" s="10">
        <v>245</v>
      </c>
      <c r="G252" s="17">
        <v>4.0000000000000001E-3</v>
      </c>
      <c r="H252" s="10">
        <v>0.32700000000000001</v>
      </c>
      <c r="I252" s="10">
        <v>0.47899999999999998</v>
      </c>
      <c r="J252" s="10">
        <v>4.5170000000000003</v>
      </c>
      <c r="K252" s="10">
        <v>0.221</v>
      </c>
      <c r="L252" s="10">
        <v>0.72</v>
      </c>
      <c r="S252" s="10">
        <v>253</v>
      </c>
      <c r="T252" s="17">
        <v>8.0000000000000002E-3</v>
      </c>
      <c r="U252" s="17">
        <f t="shared" si="29"/>
        <v>0.8</v>
      </c>
      <c r="V252" s="11">
        <f t="shared" si="28"/>
        <v>1.009253008808064</v>
      </c>
      <c r="X252">
        <v>2.717496892263898</v>
      </c>
      <c r="Y252" s="17">
        <f t="shared" si="24"/>
        <v>2.7170000000000001</v>
      </c>
      <c r="Z252" s="10">
        <f t="shared" si="25"/>
        <v>2</v>
      </c>
      <c r="AA252" s="10">
        <f t="shared" si="26"/>
        <v>2</v>
      </c>
      <c r="AB252" s="10">
        <f t="shared" si="27"/>
        <v>245</v>
      </c>
      <c r="AD252" s="10">
        <v>1.4710000000000001</v>
      </c>
      <c r="AE252">
        <v>470</v>
      </c>
    </row>
    <row r="253" spans="6:31" x14ac:dyDescent="0.3">
      <c r="F253" s="10">
        <v>246</v>
      </c>
      <c r="G253" s="17">
        <v>3.0000000000000001E-3</v>
      </c>
      <c r="H253" s="10">
        <v>0.23699999999999999</v>
      </c>
      <c r="I253" s="10">
        <v>0.74099999999999999</v>
      </c>
      <c r="J253" s="10">
        <v>1.716</v>
      </c>
      <c r="K253" s="10">
        <v>0.58299999999999996</v>
      </c>
      <c r="L253" s="10">
        <v>0.83</v>
      </c>
      <c r="S253" s="10">
        <v>254</v>
      </c>
      <c r="T253" s="17">
        <v>1.2E-2</v>
      </c>
      <c r="U253" s="17">
        <f t="shared" si="29"/>
        <v>1.2</v>
      </c>
      <c r="V253" s="11">
        <f t="shared" si="28"/>
        <v>1.2360774464742066</v>
      </c>
      <c r="X253">
        <v>2.6939683377854364</v>
      </c>
      <c r="Y253" s="17">
        <f t="shared" si="24"/>
        <v>2.6930000000000001</v>
      </c>
      <c r="Z253" s="10">
        <f t="shared" si="25"/>
        <v>1</v>
      </c>
      <c r="AA253" s="10">
        <f t="shared" si="26"/>
        <v>1</v>
      </c>
      <c r="AB253" s="10">
        <f t="shared" si="27"/>
        <v>246</v>
      </c>
      <c r="AD253" s="10">
        <v>1.427</v>
      </c>
      <c r="AE253">
        <v>490</v>
      </c>
    </row>
    <row r="254" spans="6:31" x14ac:dyDescent="0.3">
      <c r="F254" s="10">
        <v>247</v>
      </c>
      <c r="G254" s="17">
        <v>1.6E-2</v>
      </c>
      <c r="H254" s="10">
        <v>0.61699999999999999</v>
      </c>
      <c r="I254" s="10">
        <v>0.53200000000000003</v>
      </c>
      <c r="J254" s="10">
        <v>2.4860000000000002</v>
      </c>
      <c r="K254" s="10">
        <v>0.40200000000000002</v>
      </c>
      <c r="L254" s="10">
        <v>0.746</v>
      </c>
      <c r="S254" s="10">
        <v>255</v>
      </c>
      <c r="T254" s="17">
        <v>6.0000000000000001E-3</v>
      </c>
      <c r="U254" s="17">
        <f t="shared" si="29"/>
        <v>0.6</v>
      </c>
      <c r="V254" s="11">
        <f t="shared" si="28"/>
        <v>0.87403874447366325</v>
      </c>
      <c r="X254">
        <v>2.6702324712498182</v>
      </c>
      <c r="Y254" s="17">
        <f t="shared" si="24"/>
        <v>2.67</v>
      </c>
      <c r="Z254" s="10">
        <f t="shared" si="25"/>
        <v>1</v>
      </c>
      <c r="AA254" s="10">
        <f t="shared" si="26"/>
        <v>0</v>
      </c>
      <c r="AB254" s="10">
        <f t="shared" si="27"/>
        <v>246</v>
      </c>
      <c r="AD254" s="10">
        <v>1.381</v>
      </c>
      <c r="AE254">
        <v>512</v>
      </c>
    </row>
    <row r="255" spans="6:31" x14ac:dyDescent="0.3">
      <c r="F255" s="10">
        <v>248</v>
      </c>
      <c r="G255" s="17">
        <v>6.0000000000000001E-3</v>
      </c>
      <c r="H255" s="10">
        <v>0.28899999999999998</v>
      </c>
      <c r="I255" s="10">
        <v>0.92800000000000005</v>
      </c>
      <c r="J255" s="10">
        <v>1.4259999999999999</v>
      </c>
      <c r="K255" s="10">
        <v>0.70099999999999996</v>
      </c>
      <c r="L255" s="10">
        <v>0.89100000000000001</v>
      </c>
      <c r="S255" s="10">
        <v>256</v>
      </c>
      <c r="T255" s="17">
        <v>2.1999999999999999E-2</v>
      </c>
      <c r="U255" s="17">
        <f t="shared" si="29"/>
        <v>2.1999999999999997</v>
      </c>
      <c r="V255" s="11">
        <f t="shared" si="28"/>
        <v>1.6736567743768009</v>
      </c>
      <c r="X255">
        <v>2.6702324712498182</v>
      </c>
      <c r="Y255" s="17">
        <f t="shared" si="24"/>
        <v>2.67</v>
      </c>
      <c r="Z255" s="10">
        <f t="shared" si="25"/>
        <v>2</v>
      </c>
      <c r="AA255" s="10">
        <f t="shared" si="26"/>
        <v>0</v>
      </c>
      <c r="AB255" s="10">
        <f t="shared" si="27"/>
        <v>246</v>
      </c>
      <c r="AD255" s="10">
        <v>1.335</v>
      </c>
      <c r="AE255">
        <v>531</v>
      </c>
    </row>
    <row r="256" spans="6:31" x14ac:dyDescent="0.3">
      <c r="F256" s="10">
        <v>249</v>
      </c>
      <c r="G256" s="17">
        <v>0.01</v>
      </c>
      <c r="H256" s="10">
        <v>0.38300000000000001</v>
      </c>
      <c r="I256" s="10">
        <v>0.86399999999999999</v>
      </c>
      <c r="J256" s="10">
        <v>1.5249999999999999</v>
      </c>
      <c r="K256" s="10">
        <v>0.65600000000000003</v>
      </c>
      <c r="L256" s="10">
        <v>0.88700000000000001</v>
      </c>
      <c r="S256" s="10">
        <v>257</v>
      </c>
      <c r="T256" s="17">
        <v>1.2E-2</v>
      </c>
      <c r="U256" s="17">
        <f t="shared" si="29"/>
        <v>1.2</v>
      </c>
      <c r="V256" s="11">
        <f t="shared" ref="V256:V319" si="30">((U256/PI())^0.5)*2</f>
        <v>1.2360774464742066</v>
      </c>
      <c r="X256">
        <v>2.6702324712498182</v>
      </c>
      <c r="Y256" s="17">
        <f t="shared" si="24"/>
        <v>2.67</v>
      </c>
      <c r="Z256" s="10">
        <f t="shared" si="25"/>
        <v>3</v>
      </c>
      <c r="AA256" s="10">
        <f t="shared" si="26"/>
        <v>3</v>
      </c>
      <c r="AB256" s="10">
        <f t="shared" si="27"/>
        <v>249</v>
      </c>
      <c r="AD256" s="10">
        <v>1.286</v>
      </c>
      <c r="AE256">
        <v>552</v>
      </c>
    </row>
    <row r="257" spans="6:32" x14ac:dyDescent="0.3">
      <c r="F257" s="10">
        <v>250</v>
      </c>
      <c r="G257" s="17">
        <v>4.2000000000000003E-2</v>
      </c>
      <c r="H257" s="10">
        <v>0.80100000000000005</v>
      </c>
      <c r="I257" s="10">
        <v>0.81699999999999995</v>
      </c>
      <c r="J257" s="10">
        <v>1.6220000000000001</v>
      </c>
      <c r="K257" s="10">
        <v>0.61699999999999999</v>
      </c>
      <c r="L257" s="10">
        <v>0.92300000000000004</v>
      </c>
      <c r="S257" s="10">
        <v>258</v>
      </c>
      <c r="T257" s="17">
        <v>6.0000000000000001E-3</v>
      </c>
      <c r="U257" s="17">
        <f t="shared" ref="U257:U320" si="31">T257*100</f>
        <v>0.6</v>
      </c>
      <c r="V257" s="11">
        <f t="shared" si="30"/>
        <v>0.87403874447366325</v>
      </c>
      <c r="X257">
        <v>2.6462837142006137</v>
      </c>
      <c r="Y257" s="17">
        <f t="shared" si="24"/>
        <v>2.6459999999999999</v>
      </c>
      <c r="Z257" s="10">
        <f t="shared" si="25"/>
        <v>1</v>
      </c>
      <c r="AA257" s="10">
        <f t="shared" si="26"/>
        <v>0</v>
      </c>
      <c r="AB257" s="10">
        <f t="shared" si="27"/>
        <v>249</v>
      </c>
      <c r="AD257" s="10">
        <v>1.236</v>
      </c>
      <c r="AE257">
        <v>593</v>
      </c>
    </row>
    <row r="258" spans="6:32" x14ac:dyDescent="0.3">
      <c r="F258" s="10">
        <v>251</v>
      </c>
      <c r="G258" s="17">
        <v>7.5279999999999998E-4</v>
      </c>
      <c r="H258" s="10">
        <v>9.4E-2</v>
      </c>
      <c r="I258" s="10">
        <v>1</v>
      </c>
      <c r="J258" s="10">
        <v>1.5529999999999999</v>
      </c>
      <c r="K258" s="10">
        <v>0.64400000000000002</v>
      </c>
      <c r="L258" s="10">
        <v>0.90900000000000003</v>
      </c>
      <c r="S258" s="10">
        <v>259</v>
      </c>
      <c r="T258" s="17">
        <v>2E-3</v>
      </c>
      <c r="U258" s="17">
        <f t="shared" si="31"/>
        <v>0.2</v>
      </c>
      <c r="V258" s="11">
        <f t="shared" si="30"/>
        <v>0.50462650440403201</v>
      </c>
      <c r="X258">
        <v>2.6462837142006137</v>
      </c>
      <c r="Y258" s="17">
        <f t="shared" si="24"/>
        <v>2.6459999999999999</v>
      </c>
      <c r="Z258" s="10">
        <f t="shared" si="25"/>
        <v>2</v>
      </c>
      <c r="AA258" s="10">
        <f t="shared" si="26"/>
        <v>2</v>
      </c>
      <c r="AB258" s="10">
        <f t="shared" si="27"/>
        <v>251</v>
      </c>
      <c r="AD258" s="10">
        <v>1.1830000000000001</v>
      </c>
      <c r="AE258">
        <v>631</v>
      </c>
    </row>
    <row r="259" spans="6:32" x14ac:dyDescent="0.3">
      <c r="F259" s="10">
        <v>252</v>
      </c>
      <c r="G259" s="17">
        <v>9.7000000000000003E-2</v>
      </c>
      <c r="H259" s="10">
        <v>1.3109999999999999</v>
      </c>
      <c r="I259" s="10">
        <v>0.71299999999999997</v>
      </c>
      <c r="J259" s="10">
        <v>1.365</v>
      </c>
      <c r="K259" s="10">
        <v>0.73299999999999998</v>
      </c>
      <c r="L259" s="10">
        <v>0.93300000000000005</v>
      </c>
      <c r="S259" s="10">
        <v>260</v>
      </c>
      <c r="T259" s="17">
        <v>9.033E-4</v>
      </c>
      <c r="U259" s="17">
        <f t="shared" si="31"/>
        <v>9.0329999999999994E-2</v>
      </c>
      <c r="V259" s="11">
        <f t="shared" si="30"/>
        <v>0.33913379081997602</v>
      </c>
      <c r="X259">
        <v>2.6221162334209898</v>
      </c>
      <c r="Y259" s="17">
        <f t="shared" si="24"/>
        <v>2.6219999999999999</v>
      </c>
      <c r="Z259" s="10">
        <f t="shared" si="25"/>
        <v>1</v>
      </c>
      <c r="AA259" s="10">
        <f t="shared" si="26"/>
        <v>1</v>
      </c>
      <c r="AB259" s="10">
        <f t="shared" si="27"/>
        <v>252</v>
      </c>
      <c r="AD259" s="10">
        <v>1.1279999999999999</v>
      </c>
      <c r="AE259">
        <v>670</v>
      </c>
    </row>
    <row r="260" spans="6:32" x14ac:dyDescent="0.3">
      <c r="F260" s="10">
        <v>253</v>
      </c>
      <c r="G260" s="17">
        <v>8.0000000000000002E-3</v>
      </c>
      <c r="H260" s="10">
        <v>0.34799999999999998</v>
      </c>
      <c r="I260" s="10">
        <v>0.873</v>
      </c>
      <c r="J260" s="10">
        <v>1.659</v>
      </c>
      <c r="K260" s="10">
        <v>0.60299999999999998</v>
      </c>
      <c r="L260" s="10">
        <v>0.90300000000000002</v>
      </c>
      <c r="S260" s="10">
        <v>261</v>
      </c>
      <c r="T260" s="17">
        <v>4.0000000000000001E-3</v>
      </c>
      <c r="U260" s="17">
        <f t="shared" si="31"/>
        <v>0.4</v>
      </c>
      <c r="V260" s="11">
        <f t="shared" si="30"/>
        <v>0.7136496464611084</v>
      </c>
      <c r="X260">
        <v>2.5977239243415307</v>
      </c>
      <c r="Y260" s="17">
        <f t="shared" si="24"/>
        <v>2.597</v>
      </c>
      <c r="Z260" s="10">
        <f t="shared" si="25"/>
        <v>1</v>
      </c>
      <c r="AA260" s="10">
        <f t="shared" si="26"/>
        <v>0</v>
      </c>
      <c r="AB260" s="10">
        <f t="shared" si="27"/>
        <v>252</v>
      </c>
      <c r="AD260" s="10">
        <v>1.07</v>
      </c>
      <c r="AE260">
        <v>713</v>
      </c>
    </row>
    <row r="261" spans="6:32" x14ac:dyDescent="0.3">
      <c r="F261" s="10">
        <v>254</v>
      </c>
      <c r="G261" s="17">
        <v>1.2E-2</v>
      </c>
      <c r="H261" s="10">
        <v>0.435</v>
      </c>
      <c r="I261" s="10">
        <v>0.83</v>
      </c>
      <c r="J261" s="10">
        <v>1.1459999999999999</v>
      </c>
      <c r="K261" s="10">
        <v>0.873</v>
      </c>
      <c r="L261" s="10">
        <v>0.86499999999999999</v>
      </c>
      <c r="S261" s="10">
        <v>262</v>
      </c>
      <c r="T261" s="17">
        <v>1.2999999999999999E-2</v>
      </c>
      <c r="U261" s="17">
        <f t="shared" si="31"/>
        <v>1.3</v>
      </c>
      <c r="V261" s="11">
        <f t="shared" si="30"/>
        <v>1.2865501965161374</v>
      </c>
      <c r="X261">
        <v>2.5977239243415307</v>
      </c>
      <c r="Y261" s="17">
        <f t="shared" si="24"/>
        <v>2.597</v>
      </c>
      <c r="Z261" s="10">
        <f t="shared" si="25"/>
        <v>2</v>
      </c>
      <c r="AA261" s="10">
        <f t="shared" si="26"/>
        <v>0</v>
      </c>
      <c r="AB261" s="10">
        <f t="shared" si="27"/>
        <v>252</v>
      </c>
      <c r="AD261" s="10">
        <v>1.0089999999999999</v>
      </c>
      <c r="AE261">
        <v>767</v>
      </c>
    </row>
    <row r="262" spans="6:32" x14ac:dyDescent="0.3">
      <c r="F262" s="10">
        <v>255</v>
      </c>
      <c r="G262" s="17">
        <v>6.0000000000000001E-3</v>
      </c>
      <c r="H262" s="10">
        <v>0.30599999999999999</v>
      </c>
      <c r="I262" s="10">
        <v>0.82599999999999996</v>
      </c>
      <c r="J262" s="10">
        <v>1.6259999999999999</v>
      </c>
      <c r="K262" s="10">
        <v>0.61499999999999999</v>
      </c>
      <c r="L262" s="10">
        <v>0.89100000000000001</v>
      </c>
      <c r="S262" s="10">
        <v>263</v>
      </c>
      <c r="T262" s="17">
        <v>8.0000000000000002E-3</v>
      </c>
      <c r="U262" s="17">
        <f t="shared" si="31"/>
        <v>0.8</v>
      </c>
      <c r="V262" s="11">
        <f t="shared" si="30"/>
        <v>1.009253008808064</v>
      </c>
      <c r="X262">
        <v>2.5977239243415307</v>
      </c>
      <c r="Y262" s="17">
        <f t="shared" si="24"/>
        <v>2.597</v>
      </c>
      <c r="Z262" s="10">
        <f t="shared" si="25"/>
        <v>3</v>
      </c>
      <c r="AA262" s="10">
        <f t="shared" si="26"/>
        <v>0</v>
      </c>
      <c r="AB262" s="10">
        <f t="shared" si="27"/>
        <v>252</v>
      </c>
      <c r="AD262" s="10">
        <v>0.94399999999999995</v>
      </c>
      <c r="AE262">
        <v>832</v>
      </c>
    </row>
    <row r="263" spans="6:32" x14ac:dyDescent="0.3">
      <c r="F263" s="10">
        <v>256</v>
      </c>
      <c r="G263" s="17">
        <v>2.1999999999999999E-2</v>
      </c>
      <c r="H263" s="10">
        <v>0.71</v>
      </c>
      <c r="I263" s="10">
        <v>0.55200000000000005</v>
      </c>
      <c r="J263" s="10">
        <v>3.2389999999999999</v>
      </c>
      <c r="K263" s="10">
        <v>0.309</v>
      </c>
      <c r="L263" s="10">
        <v>0.872</v>
      </c>
      <c r="S263" s="10">
        <v>264</v>
      </c>
      <c r="T263" s="17">
        <v>2E-3</v>
      </c>
      <c r="U263" s="17">
        <f t="shared" si="31"/>
        <v>0.2</v>
      </c>
      <c r="V263" s="11">
        <f t="shared" si="30"/>
        <v>0.50462650440403201</v>
      </c>
      <c r="X263">
        <v>2.5977239243415307</v>
      </c>
      <c r="Y263" s="17">
        <f t="shared" si="24"/>
        <v>2.597</v>
      </c>
      <c r="Z263" s="10">
        <f t="shared" si="25"/>
        <v>4</v>
      </c>
      <c r="AA263" s="10">
        <f t="shared" si="26"/>
        <v>4</v>
      </c>
      <c r="AB263" s="10">
        <f t="shared" si="27"/>
        <v>256</v>
      </c>
      <c r="AD263" s="10">
        <v>0.874</v>
      </c>
      <c r="AE263">
        <v>913</v>
      </c>
    </row>
    <row r="264" spans="6:32" x14ac:dyDescent="0.3">
      <c r="F264" s="10">
        <v>257</v>
      </c>
      <c r="G264" s="17">
        <v>1.2E-2</v>
      </c>
      <c r="H264" s="10">
        <v>0.40799999999999997</v>
      </c>
      <c r="I264" s="10">
        <v>0.88900000000000001</v>
      </c>
      <c r="J264" s="10">
        <v>1.395</v>
      </c>
      <c r="K264" s="10">
        <v>0.71699999999999997</v>
      </c>
      <c r="L264" s="10">
        <v>0.89700000000000002</v>
      </c>
      <c r="S264" s="10">
        <v>265</v>
      </c>
      <c r="T264" s="17">
        <v>2E-3</v>
      </c>
      <c r="U264" s="17">
        <f t="shared" si="31"/>
        <v>0.2</v>
      </c>
      <c r="V264" s="11">
        <f t="shared" si="30"/>
        <v>0.50462650440403201</v>
      </c>
      <c r="X264">
        <v>2.5731003930322749</v>
      </c>
      <c r="Y264" s="17">
        <f t="shared" si="24"/>
        <v>2.573</v>
      </c>
      <c r="Z264" s="10">
        <f t="shared" si="25"/>
        <v>1</v>
      </c>
      <c r="AA264" s="10">
        <f t="shared" si="26"/>
        <v>1</v>
      </c>
      <c r="AB264" s="10">
        <f t="shared" si="27"/>
        <v>257</v>
      </c>
      <c r="AD264" s="10">
        <v>0.79700000000000004</v>
      </c>
      <c r="AE264">
        <v>1019</v>
      </c>
    </row>
    <row r="265" spans="6:32" x14ac:dyDescent="0.3">
      <c r="F265" s="10">
        <v>258</v>
      </c>
      <c r="G265" s="17">
        <v>6.0000000000000001E-3</v>
      </c>
      <c r="H265" s="10">
        <v>0.317</v>
      </c>
      <c r="I265" s="10">
        <v>0.77400000000000002</v>
      </c>
      <c r="J265" s="10">
        <v>2.3439999999999999</v>
      </c>
      <c r="K265" s="10">
        <v>0.42699999999999999</v>
      </c>
      <c r="L265" s="10">
        <v>0.83699999999999997</v>
      </c>
      <c r="S265" s="10">
        <v>266</v>
      </c>
      <c r="T265" s="17">
        <v>5.0000000000000001E-3</v>
      </c>
      <c r="U265" s="17">
        <f t="shared" si="31"/>
        <v>0.5</v>
      </c>
      <c r="V265" s="11">
        <f t="shared" si="30"/>
        <v>0.79788456080286541</v>
      </c>
      <c r="X265">
        <v>2.548238936628457</v>
      </c>
      <c r="Y265" s="17">
        <f t="shared" ref="Y265:Y328" si="32">TRUNC(X265,3)</f>
        <v>2.548</v>
      </c>
      <c r="Z265" s="10">
        <f t="shared" si="25"/>
        <v>1</v>
      </c>
      <c r="AA265" s="10">
        <f t="shared" si="26"/>
        <v>0</v>
      </c>
      <c r="AB265" s="10">
        <f t="shared" si="27"/>
        <v>257</v>
      </c>
      <c r="AD265" s="10">
        <v>0.71299999999999997</v>
      </c>
      <c r="AE265">
        <v>1128</v>
      </c>
    </row>
    <row r="266" spans="6:32" x14ac:dyDescent="0.3">
      <c r="F266" s="10">
        <v>259</v>
      </c>
      <c r="G266" s="17">
        <v>2E-3</v>
      </c>
      <c r="H266" s="10">
        <v>0.16300000000000001</v>
      </c>
      <c r="I266" s="10">
        <v>0.85099999999999998</v>
      </c>
      <c r="J266" s="10">
        <v>2.0569999999999999</v>
      </c>
      <c r="K266" s="10">
        <v>0.48599999999999999</v>
      </c>
      <c r="L266" s="10">
        <v>0.8</v>
      </c>
      <c r="S266" s="10">
        <v>267</v>
      </c>
      <c r="T266" s="17">
        <v>3.0000000000000001E-3</v>
      </c>
      <c r="U266" s="17">
        <f t="shared" si="31"/>
        <v>0.3</v>
      </c>
      <c r="V266" s="11">
        <f t="shared" si="30"/>
        <v>0.61803872323710329</v>
      </c>
      <c r="X266">
        <v>2.548238936628457</v>
      </c>
      <c r="Y266" s="17">
        <f t="shared" si="32"/>
        <v>2.548</v>
      </c>
      <c r="Z266" s="10">
        <f t="shared" ref="Z266:Z329" si="33">IF(Y266-Y265=0,Z265+Z$8,1)</f>
        <v>2</v>
      </c>
      <c r="AA266" s="10">
        <f t="shared" ref="AA266:AA329" si="34">IF(Z266&lt;Z267,0,Z266)</f>
        <v>2</v>
      </c>
      <c r="AB266" s="10">
        <f t="shared" ref="AB266:AB329" si="35">AB265+AA266</f>
        <v>259</v>
      </c>
      <c r="AD266" s="10">
        <v>0.61799999999999999</v>
      </c>
      <c r="AE266">
        <v>1287</v>
      </c>
    </row>
    <row r="267" spans="6:32" x14ac:dyDescent="0.3">
      <c r="F267" s="10">
        <v>260</v>
      </c>
      <c r="G267" s="17">
        <v>9.033E-4</v>
      </c>
      <c r="H267" s="10">
        <v>0.14599999999999999</v>
      </c>
      <c r="I267" s="10">
        <v>0.53200000000000003</v>
      </c>
      <c r="J267" s="10">
        <v>3.3740000000000001</v>
      </c>
      <c r="K267" s="10">
        <v>0.29599999999999999</v>
      </c>
      <c r="L267" s="10">
        <v>0.66700000000000004</v>
      </c>
      <c r="S267" s="10">
        <v>268</v>
      </c>
      <c r="T267" s="17">
        <v>8.9999999999999993E-3</v>
      </c>
      <c r="U267" s="17">
        <f t="shared" si="31"/>
        <v>0.89999999999999991</v>
      </c>
      <c r="V267" s="11">
        <f t="shared" si="30"/>
        <v>1.0704744696916626</v>
      </c>
      <c r="X267">
        <v>2.5231325220201604</v>
      </c>
      <c r="Y267" s="17">
        <f t="shared" si="32"/>
        <v>2.5230000000000001</v>
      </c>
      <c r="Z267" s="10">
        <f t="shared" si="33"/>
        <v>1</v>
      </c>
      <c r="AA267" s="10">
        <f t="shared" si="34"/>
        <v>0</v>
      </c>
      <c r="AB267" s="10">
        <f t="shared" si="35"/>
        <v>259</v>
      </c>
      <c r="AD267" s="10">
        <v>0.504</v>
      </c>
      <c r="AE267">
        <v>1464</v>
      </c>
      <c r="AF267" s="10" t="s">
        <v>37</v>
      </c>
    </row>
    <row r="268" spans="6:32" x14ac:dyDescent="0.3">
      <c r="F268" s="10">
        <v>261</v>
      </c>
      <c r="G268" s="17">
        <v>4.0000000000000001E-3</v>
      </c>
      <c r="H268" s="10">
        <v>0.20499999999999999</v>
      </c>
      <c r="I268" s="10">
        <v>1</v>
      </c>
      <c r="J268" s="10">
        <v>1.222</v>
      </c>
      <c r="K268" s="10">
        <v>0.81799999999999995</v>
      </c>
      <c r="L268" s="10">
        <v>0.90600000000000003</v>
      </c>
      <c r="S268" s="10">
        <v>269</v>
      </c>
      <c r="T268" s="17">
        <v>4.5149999999999997</v>
      </c>
      <c r="U268" s="17">
        <f t="shared" si="31"/>
        <v>451.49999999999994</v>
      </c>
      <c r="V268" s="11">
        <f t="shared" si="30"/>
        <v>23.976397862229554</v>
      </c>
      <c r="X268">
        <v>2.5231325220201604</v>
      </c>
      <c r="Y268" s="17">
        <f t="shared" si="32"/>
        <v>2.5230000000000001</v>
      </c>
      <c r="Z268" s="10">
        <f t="shared" si="33"/>
        <v>2</v>
      </c>
      <c r="AA268" s="10">
        <f t="shared" si="34"/>
        <v>0</v>
      </c>
      <c r="AB268" s="10">
        <f t="shared" si="35"/>
        <v>259</v>
      </c>
      <c r="AD268" s="10">
        <v>0.35599999999999998</v>
      </c>
      <c r="AE268">
        <v>1535</v>
      </c>
    </row>
    <row r="269" spans="6:32" x14ac:dyDescent="0.3">
      <c r="F269" s="10">
        <v>262</v>
      </c>
      <c r="G269" s="17">
        <v>1.2999999999999999E-2</v>
      </c>
      <c r="H269" s="10">
        <v>0.42499999999999999</v>
      </c>
      <c r="I269" s="10">
        <v>0.91200000000000003</v>
      </c>
      <c r="J269" s="10">
        <v>1.181</v>
      </c>
      <c r="K269" s="10">
        <v>0.84699999999999998</v>
      </c>
      <c r="L269" s="10">
        <v>0.90200000000000002</v>
      </c>
      <c r="S269" s="10">
        <v>270</v>
      </c>
      <c r="T269" s="17">
        <v>4.0000000000000001E-3</v>
      </c>
      <c r="U269" s="17">
        <f t="shared" si="31"/>
        <v>0.4</v>
      </c>
      <c r="V269" s="11">
        <f t="shared" si="30"/>
        <v>0.7136496464611084</v>
      </c>
      <c r="X269">
        <v>2.5231325220201604</v>
      </c>
      <c r="Y269" s="17">
        <f t="shared" si="32"/>
        <v>2.5230000000000001</v>
      </c>
      <c r="Z269" s="10">
        <f t="shared" si="33"/>
        <v>3</v>
      </c>
      <c r="AA269" s="10">
        <f t="shared" si="34"/>
        <v>3</v>
      </c>
      <c r="AB269" s="10">
        <f t="shared" si="35"/>
        <v>262</v>
      </c>
      <c r="AD269" s="10">
        <v>0.33900000000000002</v>
      </c>
      <c r="AE269">
        <v>1556</v>
      </c>
    </row>
    <row r="270" spans="6:32" x14ac:dyDescent="0.3">
      <c r="F270" s="10">
        <v>263</v>
      </c>
      <c r="G270" s="17">
        <v>8.0000000000000002E-3</v>
      </c>
      <c r="H270" s="10">
        <v>0.35799999999999998</v>
      </c>
      <c r="I270" s="10">
        <v>0.79500000000000004</v>
      </c>
      <c r="J270" s="10">
        <v>1.5289999999999999</v>
      </c>
      <c r="K270" s="10">
        <v>0.65400000000000003</v>
      </c>
      <c r="L270" s="10">
        <v>0.83699999999999997</v>
      </c>
      <c r="S270" s="10">
        <v>271</v>
      </c>
      <c r="T270" s="17">
        <v>3.0000000000000001E-3</v>
      </c>
      <c r="U270" s="17">
        <f t="shared" si="31"/>
        <v>0.3</v>
      </c>
      <c r="V270" s="11">
        <f t="shared" si="30"/>
        <v>0.61803872323710329</v>
      </c>
      <c r="X270">
        <v>2.4977737626138796</v>
      </c>
      <c r="Y270" s="17">
        <f t="shared" si="32"/>
        <v>2.4969999999999999</v>
      </c>
      <c r="Z270" s="10">
        <f t="shared" si="33"/>
        <v>1</v>
      </c>
      <c r="AA270" s="10">
        <f t="shared" si="34"/>
        <v>0</v>
      </c>
      <c r="AB270" s="10">
        <f t="shared" si="35"/>
        <v>262</v>
      </c>
      <c r="AD270" s="10">
        <v>0.309</v>
      </c>
      <c r="AE270">
        <v>1568</v>
      </c>
    </row>
    <row r="271" spans="6:32" x14ac:dyDescent="0.3">
      <c r="F271" s="10">
        <v>264</v>
      </c>
      <c r="G271" s="17">
        <v>2E-3</v>
      </c>
      <c r="H271" s="10">
        <v>0.188</v>
      </c>
      <c r="I271" s="10">
        <v>0.85699999999999998</v>
      </c>
      <c r="J271" s="10">
        <v>1.8660000000000001</v>
      </c>
      <c r="K271" s="10">
        <v>0.53600000000000003</v>
      </c>
      <c r="L271" s="10">
        <v>0.84199999999999997</v>
      </c>
      <c r="S271" s="10">
        <v>272</v>
      </c>
      <c r="T271" s="17">
        <v>4.0000000000000001E-3</v>
      </c>
      <c r="U271" s="17">
        <f t="shared" si="31"/>
        <v>0.4</v>
      </c>
      <c r="V271" s="11">
        <f t="shared" si="30"/>
        <v>0.7136496464611084</v>
      </c>
      <c r="X271">
        <v>2.4977737626138796</v>
      </c>
      <c r="Y271" s="17">
        <f t="shared" si="32"/>
        <v>2.4969999999999999</v>
      </c>
      <c r="Z271" s="10">
        <f t="shared" si="33"/>
        <v>2</v>
      </c>
      <c r="AA271" s="10">
        <f t="shared" si="34"/>
        <v>0</v>
      </c>
      <c r="AB271" s="10">
        <f t="shared" si="35"/>
        <v>262</v>
      </c>
      <c r="AD271" s="10">
        <v>0.27600000000000002</v>
      </c>
      <c r="AE271">
        <v>1581</v>
      </c>
    </row>
    <row r="272" spans="6:32" x14ac:dyDescent="0.3">
      <c r="F272" s="10">
        <v>265</v>
      </c>
      <c r="G272" s="17">
        <v>2E-3</v>
      </c>
      <c r="H272" s="10">
        <v>0.17799999999999999</v>
      </c>
      <c r="I272" s="10">
        <v>0.83799999999999997</v>
      </c>
      <c r="J272" s="10">
        <v>1.851</v>
      </c>
      <c r="K272" s="10">
        <v>0.54</v>
      </c>
      <c r="L272" s="10">
        <v>0.90300000000000002</v>
      </c>
      <c r="S272" s="10">
        <v>273</v>
      </c>
      <c r="T272" s="17">
        <v>5.0000000000000001E-3</v>
      </c>
      <c r="U272" s="17">
        <f t="shared" si="31"/>
        <v>0.5</v>
      </c>
      <c r="V272" s="11">
        <f t="shared" si="30"/>
        <v>0.79788456080286541</v>
      </c>
      <c r="X272">
        <v>2.4977737626138796</v>
      </c>
      <c r="Y272" s="17">
        <f t="shared" si="32"/>
        <v>2.4969999999999999</v>
      </c>
      <c r="Z272" s="10">
        <f t="shared" si="33"/>
        <v>3</v>
      </c>
      <c r="AA272" s="10">
        <f t="shared" si="34"/>
        <v>3</v>
      </c>
      <c r="AB272" s="10">
        <f t="shared" si="35"/>
        <v>265</v>
      </c>
      <c r="AD272" s="10">
        <v>0.23899999999999999</v>
      </c>
      <c r="AE272">
        <v>1589</v>
      </c>
    </row>
    <row r="273" spans="6:31" x14ac:dyDescent="0.3">
      <c r="F273" s="10">
        <v>266</v>
      </c>
      <c r="G273" s="17">
        <v>5.0000000000000001E-3</v>
      </c>
      <c r="H273" s="10">
        <v>0.29899999999999999</v>
      </c>
      <c r="I273" s="10">
        <v>0.74</v>
      </c>
      <c r="J273" s="10">
        <v>1.3280000000000001</v>
      </c>
      <c r="K273" s="10">
        <v>0.753</v>
      </c>
      <c r="L273" s="10">
        <v>0.78700000000000003</v>
      </c>
      <c r="S273" s="10">
        <v>274</v>
      </c>
      <c r="T273" s="17">
        <v>0.1</v>
      </c>
      <c r="U273" s="17">
        <f t="shared" si="31"/>
        <v>10</v>
      </c>
      <c r="V273" s="11">
        <f t="shared" si="30"/>
        <v>3.5682482323055424</v>
      </c>
      <c r="X273">
        <v>2.4721548929484132</v>
      </c>
      <c r="Y273" s="17">
        <f t="shared" si="32"/>
        <v>2.472</v>
      </c>
      <c r="Z273" s="10">
        <f t="shared" si="33"/>
        <v>1</v>
      </c>
      <c r="AA273" s="10">
        <f t="shared" si="34"/>
        <v>0</v>
      </c>
      <c r="AB273" s="10">
        <f t="shared" si="35"/>
        <v>265</v>
      </c>
      <c r="AD273" s="10">
        <v>0.19500000000000001</v>
      </c>
      <c r="AE273">
        <v>1591</v>
      </c>
    </row>
    <row r="274" spans="6:31" x14ac:dyDescent="0.3">
      <c r="F274" s="10">
        <v>267</v>
      </c>
      <c r="G274" s="17">
        <v>3.0000000000000001E-3</v>
      </c>
      <c r="H274" s="10">
        <v>0.20499999999999999</v>
      </c>
      <c r="I274" s="10">
        <v>0.89800000000000002</v>
      </c>
      <c r="J274" s="10">
        <v>1.9410000000000001</v>
      </c>
      <c r="K274" s="10">
        <v>0.51500000000000001</v>
      </c>
      <c r="L274" s="10">
        <v>0.87</v>
      </c>
      <c r="S274" s="10">
        <v>275</v>
      </c>
      <c r="T274" s="17">
        <v>3.0000000000000001E-3</v>
      </c>
      <c r="U274" s="17">
        <f t="shared" si="31"/>
        <v>0.3</v>
      </c>
      <c r="V274" s="11">
        <f t="shared" si="30"/>
        <v>0.61803872323710329</v>
      </c>
      <c r="X274">
        <v>2.4721548929484132</v>
      </c>
      <c r="Y274" s="17">
        <f t="shared" si="32"/>
        <v>2.472</v>
      </c>
      <c r="Z274" s="10">
        <f t="shared" si="33"/>
        <v>2</v>
      </c>
      <c r="AA274" s="10">
        <f t="shared" si="34"/>
        <v>2</v>
      </c>
      <c r="AB274" s="10">
        <f t="shared" si="35"/>
        <v>267</v>
      </c>
      <c r="AD274">
        <v>0.13800000000000001</v>
      </c>
      <c r="AE274">
        <v>1596</v>
      </c>
    </row>
    <row r="275" spans="6:31" x14ac:dyDescent="0.3">
      <c r="F275" s="10">
        <v>268</v>
      </c>
      <c r="G275" s="17">
        <v>8.9999999999999993E-3</v>
      </c>
      <c r="H275" s="10">
        <v>0.34100000000000003</v>
      </c>
      <c r="I275" s="10">
        <v>0.92700000000000005</v>
      </c>
      <c r="J275" s="10">
        <v>1.1279999999999999</v>
      </c>
      <c r="K275" s="10">
        <v>0.88700000000000001</v>
      </c>
      <c r="L275" s="10">
        <v>0.88400000000000001</v>
      </c>
      <c r="S275" s="10">
        <v>276</v>
      </c>
      <c r="T275" s="17">
        <v>2E-3</v>
      </c>
      <c r="U275" s="17">
        <f t="shared" si="31"/>
        <v>0.2</v>
      </c>
      <c r="V275" s="11">
        <f t="shared" si="30"/>
        <v>0.50462650440403201</v>
      </c>
      <c r="X275">
        <v>2.4462677409178384</v>
      </c>
      <c r="Y275" s="17">
        <f t="shared" si="32"/>
        <v>2.4460000000000002</v>
      </c>
      <c r="Z275" s="10">
        <f t="shared" si="33"/>
        <v>1</v>
      </c>
      <c r="AA275" s="10">
        <f t="shared" si="34"/>
        <v>0</v>
      </c>
      <c r="AB275" s="10">
        <f t="shared" si="35"/>
        <v>267</v>
      </c>
      <c r="AD275" s="17"/>
    </row>
    <row r="276" spans="6:31" x14ac:dyDescent="0.3">
      <c r="F276" s="10">
        <v>269</v>
      </c>
      <c r="G276" s="17">
        <v>4.5149999999999997</v>
      </c>
      <c r="H276" s="10">
        <v>14.145</v>
      </c>
      <c r="I276" s="10">
        <v>0.28399999999999997</v>
      </c>
      <c r="J276" s="10">
        <v>1.262</v>
      </c>
      <c r="K276" s="10">
        <v>0.79200000000000004</v>
      </c>
      <c r="L276" s="10">
        <v>0.81499999999999995</v>
      </c>
      <c r="S276" s="10">
        <v>277</v>
      </c>
      <c r="T276" s="17">
        <v>0.01</v>
      </c>
      <c r="U276" s="17">
        <f t="shared" si="31"/>
        <v>1</v>
      </c>
      <c r="V276" s="11">
        <f t="shared" si="30"/>
        <v>1.1283791670955126</v>
      </c>
      <c r="X276">
        <v>2.4462677409178384</v>
      </c>
      <c r="Y276" s="17">
        <f t="shared" si="32"/>
        <v>2.4460000000000002</v>
      </c>
      <c r="Z276" s="10">
        <f t="shared" si="33"/>
        <v>2</v>
      </c>
      <c r="AA276" s="10">
        <f t="shared" si="34"/>
        <v>0</v>
      </c>
      <c r="AB276" s="10">
        <f t="shared" si="35"/>
        <v>267</v>
      </c>
      <c r="AD276" s="17"/>
    </row>
    <row r="277" spans="6:31" x14ac:dyDescent="0.3">
      <c r="F277" s="10">
        <v>270</v>
      </c>
      <c r="G277" s="17">
        <v>4.0000000000000001E-3</v>
      </c>
      <c r="H277" s="10">
        <v>0.223</v>
      </c>
      <c r="I277" s="10">
        <v>0.91600000000000004</v>
      </c>
      <c r="J277" s="10">
        <v>1.4339999999999999</v>
      </c>
      <c r="K277" s="10">
        <v>0.69799999999999995</v>
      </c>
      <c r="L277" s="10">
        <v>0.873</v>
      </c>
      <c r="S277" s="10">
        <v>278</v>
      </c>
      <c r="T277" s="17">
        <v>3.0000000000000001E-3</v>
      </c>
      <c r="U277" s="17">
        <f t="shared" si="31"/>
        <v>0.3</v>
      </c>
      <c r="V277" s="11">
        <f t="shared" si="30"/>
        <v>0.61803872323710329</v>
      </c>
      <c r="X277">
        <v>2.4462677409178384</v>
      </c>
      <c r="Y277" s="17">
        <f t="shared" si="32"/>
        <v>2.4460000000000002</v>
      </c>
      <c r="Z277" s="10">
        <f t="shared" si="33"/>
        <v>3</v>
      </c>
      <c r="AA277" s="10">
        <f t="shared" si="34"/>
        <v>3</v>
      </c>
      <c r="AB277" s="10">
        <f t="shared" si="35"/>
        <v>270</v>
      </c>
      <c r="AD277" s="17"/>
    </row>
    <row r="278" spans="6:31" x14ac:dyDescent="0.3">
      <c r="F278" s="10">
        <v>271</v>
      </c>
      <c r="G278" s="17">
        <v>3.0000000000000001E-3</v>
      </c>
      <c r="H278" s="10">
        <v>0.27200000000000002</v>
      </c>
      <c r="I278" s="10">
        <v>0.51300000000000001</v>
      </c>
      <c r="J278" s="10">
        <v>3.02</v>
      </c>
      <c r="K278" s="10">
        <v>0.33100000000000002</v>
      </c>
      <c r="L278" s="10">
        <v>0.755</v>
      </c>
      <c r="S278" s="10">
        <v>279</v>
      </c>
      <c r="T278" s="17">
        <v>5.8999999999999997E-2</v>
      </c>
      <c r="U278" s="17">
        <f t="shared" si="31"/>
        <v>5.8999999999999995</v>
      </c>
      <c r="V278" s="11">
        <f t="shared" si="30"/>
        <v>2.7408234736913393</v>
      </c>
      <c r="X278">
        <v>2.4201036973199614</v>
      </c>
      <c r="Y278" s="17">
        <f t="shared" si="32"/>
        <v>2.42</v>
      </c>
      <c r="Z278" s="10">
        <f t="shared" si="33"/>
        <v>1</v>
      </c>
      <c r="AA278" s="10">
        <f t="shared" si="34"/>
        <v>0</v>
      </c>
      <c r="AB278" s="10">
        <f t="shared" si="35"/>
        <v>270</v>
      </c>
      <c r="AD278" s="17"/>
    </row>
    <row r="279" spans="6:31" x14ac:dyDescent="0.3">
      <c r="F279" s="10">
        <v>272</v>
      </c>
      <c r="G279" s="17">
        <v>4.0000000000000001E-3</v>
      </c>
      <c r="H279" s="10">
        <v>0.21199999999999999</v>
      </c>
      <c r="I279" s="10">
        <v>1</v>
      </c>
      <c r="J279" s="10">
        <v>1.147</v>
      </c>
      <c r="K279" s="10">
        <v>0.872</v>
      </c>
      <c r="L279" s="10">
        <v>0.90900000000000003</v>
      </c>
      <c r="S279" s="10">
        <v>280</v>
      </c>
      <c r="T279" s="17">
        <v>4.0000000000000001E-3</v>
      </c>
      <c r="U279" s="17">
        <f t="shared" si="31"/>
        <v>0.4</v>
      </c>
      <c r="V279" s="11">
        <f t="shared" si="30"/>
        <v>0.7136496464611084</v>
      </c>
      <c r="X279">
        <v>2.4201036973199614</v>
      </c>
      <c r="Y279" s="17">
        <f t="shared" si="32"/>
        <v>2.42</v>
      </c>
      <c r="Z279" s="10">
        <f t="shared" si="33"/>
        <v>2</v>
      </c>
      <c r="AA279" s="10">
        <f t="shared" si="34"/>
        <v>2</v>
      </c>
      <c r="AB279" s="10">
        <f t="shared" si="35"/>
        <v>272</v>
      </c>
      <c r="AD279" s="17"/>
    </row>
    <row r="280" spans="6:31" x14ac:dyDescent="0.3">
      <c r="F280" s="10">
        <v>273</v>
      </c>
      <c r="G280" s="17">
        <v>5.0000000000000001E-3</v>
      </c>
      <c r="H280" s="10">
        <v>0.29199999999999998</v>
      </c>
      <c r="I280" s="10">
        <v>0.66600000000000004</v>
      </c>
      <c r="J280" s="10">
        <v>2.5550000000000002</v>
      </c>
      <c r="K280" s="10">
        <v>0.39100000000000001</v>
      </c>
      <c r="L280" s="10">
        <v>0.78900000000000003</v>
      </c>
      <c r="S280" s="10">
        <v>281</v>
      </c>
      <c r="T280" s="17">
        <v>1.2999999999999999E-2</v>
      </c>
      <c r="U280" s="17">
        <f t="shared" si="31"/>
        <v>1.3</v>
      </c>
      <c r="V280" s="11">
        <f t="shared" si="30"/>
        <v>1.2865501965161374</v>
      </c>
      <c r="X280">
        <v>2.3936536824085959</v>
      </c>
      <c r="Y280" s="17">
        <f t="shared" si="32"/>
        <v>2.3929999999999998</v>
      </c>
      <c r="Z280" s="10">
        <f t="shared" si="33"/>
        <v>1</v>
      </c>
      <c r="AA280" s="10">
        <f t="shared" si="34"/>
        <v>1</v>
      </c>
      <c r="AB280" s="10">
        <f t="shared" si="35"/>
        <v>273</v>
      </c>
      <c r="AD280" s="17"/>
    </row>
    <row r="281" spans="6:31" x14ac:dyDescent="0.3">
      <c r="F281" s="10">
        <v>274</v>
      </c>
      <c r="G281" s="17">
        <v>0.1</v>
      </c>
      <c r="H281" s="10">
        <v>1.42</v>
      </c>
      <c r="I281" s="10">
        <v>0.62</v>
      </c>
      <c r="J281" s="10">
        <v>2.145</v>
      </c>
      <c r="K281" s="10">
        <v>0.46600000000000003</v>
      </c>
      <c r="L281" s="10">
        <v>0.89</v>
      </c>
      <c r="S281" s="10">
        <v>282</v>
      </c>
      <c r="T281" s="17">
        <v>6.0000000000000001E-3</v>
      </c>
      <c r="U281" s="17">
        <f t="shared" si="31"/>
        <v>0.6</v>
      </c>
      <c r="V281" s="11">
        <f t="shared" si="30"/>
        <v>0.87403874447366325</v>
      </c>
      <c r="X281">
        <v>2.3669081090812791</v>
      </c>
      <c r="Y281" s="17">
        <f t="shared" si="32"/>
        <v>2.3660000000000001</v>
      </c>
      <c r="Z281" s="10">
        <f t="shared" si="33"/>
        <v>1</v>
      </c>
      <c r="AA281" s="10">
        <f t="shared" si="34"/>
        <v>0</v>
      </c>
      <c r="AB281" s="10">
        <f t="shared" si="35"/>
        <v>273</v>
      </c>
      <c r="AD281" s="17"/>
    </row>
    <row r="282" spans="6:31" x14ac:dyDescent="0.3">
      <c r="F282" s="10">
        <v>275</v>
      </c>
      <c r="G282" s="17">
        <v>3.0000000000000001E-3</v>
      </c>
      <c r="H282" s="10">
        <v>0.23300000000000001</v>
      </c>
      <c r="I282" s="10">
        <v>0.80300000000000005</v>
      </c>
      <c r="J282" s="10">
        <v>2.4430000000000001</v>
      </c>
      <c r="K282" s="10">
        <v>0.40899999999999997</v>
      </c>
      <c r="L282" s="10">
        <v>0.82099999999999995</v>
      </c>
      <c r="S282" s="10">
        <v>283</v>
      </c>
      <c r="T282" s="17">
        <v>2.5999999999999999E-2</v>
      </c>
      <c r="U282" s="17">
        <f t="shared" si="31"/>
        <v>2.6</v>
      </c>
      <c r="V282" s="11">
        <f t="shared" si="30"/>
        <v>1.8194567365868921</v>
      </c>
      <c r="X282">
        <v>2.3669081090812791</v>
      </c>
      <c r="Y282" s="17">
        <f t="shared" si="32"/>
        <v>2.3660000000000001</v>
      </c>
      <c r="Z282" s="10">
        <f t="shared" si="33"/>
        <v>2</v>
      </c>
      <c r="AA282" s="10">
        <f t="shared" si="34"/>
        <v>2</v>
      </c>
      <c r="AB282" s="10">
        <f t="shared" si="35"/>
        <v>275</v>
      </c>
      <c r="AD282" s="17"/>
    </row>
    <row r="283" spans="6:31" x14ac:dyDescent="0.3">
      <c r="F283" s="10">
        <v>276</v>
      </c>
      <c r="G283" s="17">
        <v>2E-3</v>
      </c>
      <c r="H283" s="10">
        <v>0.17100000000000001</v>
      </c>
      <c r="I283" s="10">
        <v>1</v>
      </c>
      <c r="J283" s="10">
        <v>1.371</v>
      </c>
      <c r="K283" s="10">
        <v>0.72899999999999998</v>
      </c>
      <c r="L283" s="10">
        <v>0.88900000000000001</v>
      </c>
      <c r="S283" s="10">
        <v>284</v>
      </c>
      <c r="T283" s="17">
        <v>7.5279999999999998E-4</v>
      </c>
      <c r="U283" s="17">
        <f t="shared" si="31"/>
        <v>7.528E-2</v>
      </c>
      <c r="V283" s="11">
        <f t="shared" si="30"/>
        <v>0.30959566038247865</v>
      </c>
      <c r="X283">
        <v>2.3398568422792878</v>
      </c>
      <c r="Y283" s="17">
        <f t="shared" si="32"/>
        <v>2.339</v>
      </c>
      <c r="Z283" s="10">
        <f t="shared" si="33"/>
        <v>1</v>
      </c>
      <c r="AA283" s="10">
        <f t="shared" si="34"/>
        <v>0</v>
      </c>
      <c r="AB283" s="10">
        <f t="shared" si="35"/>
        <v>275</v>
      </c>
      <c r="AD283" s="17"/>
    </row>
    <row r="284" spans="6:31" x14ac:dyDescent="0.3">
      <c r="F284" s="10">
        <v>277</v>
      </c>
      <c r="G284" s="17">
        <v>0.01</v>
      </c>
      <c r="H284" s="10">
        <v>0.42099999999999999</v>
      </c>
      <c r="I284" s="10">
        <v>0.69499999999999995</v>
      </c>
      <c r="J284" s="10">
        <v>2.2210000000000001</v>
      </c>
      <c r="K284" s="10">
        <v>0.45</v>
      </c>
      <c r="L284" s="10">
        <v>0.83299999999999996</v>
      </c>
      <c r="S284" s="10">
        <v>285</v>
      </c>
      <c r="T284" s="17">
        <v>4.2999999999999997E-2</v>
      </c>
      <c r="U284" s="17">
        <f t="shared" si="31"/>
        <v>4.3</v>
      </c>
      <c r="V284" s="11">
        <f t="shared" si="30"/>
        <v>2.3398568422792878</v>
      </c>
      <c r="X284">
        <v>2.3398568422792878</v>
      </c>
      <c r="Y284" s="17">
        <f t="shared" si="32"/>
        <v>2.339</v>
      </c>
      <c r="Z284" s="10">
        <f t="shared" si="33"/>
        <v>2</v>
      </c>
      <c r="AA284" s="10">
        <f t="shared" si="34"/>
        <v>0</v>
      </c>
      <c r="AB284" s="10">
        <f t="shared" si="35"/>
        <v>275</v>
      </c>
      <c r="AD284" s="17"/>
    </row>
    <row r="285" spans="6:31" x14ac:dyDescent="0.3">
      <c r="F285" s="10">
        <v>278</v>
      </c>
      <c r="G285" s="17">
        <v>3.0000000000000001E-3</v>
      </c>
      <c r="H285" s="10">
        <v>0.23699999999999999</v>
      </c>
      <c r="I285" s="10">
        <v>0.74099999999999999</v>
      </c>
      <c r="J285" s="10">
        <v>2.5779999999999998</v>
      </c>
      <c r="K285" s="10">
        <v>0.38800000000000001</v>
      </c>
      <c r="L285" s="10">
        <v>0.86299999999999999</v>
      </c>
      <c r="S285" s="10">
        <v>286</v>
      </c>
      <c r="T285" s="17">
        <v>1E-3</v>
      </c>
      <c r="U285" s="17">
        <f t="shared" si="31"/>
        <v>0.1</v>
      </c>
      <c r="V285" s="11">
        <f t="shared" si="30"/>
        <v>0.3568248232305542</v>
      </c>
      <c r="X285">
        <v>2.3398568422792878</v>
      </c>
      <c r="Y285" s="17">
        <f t="shared" si="32"/>
        <v>2.339</v>
      </c>
      <c r="Z285" s="10">
        <f t="shared" si="33"/>
        <v>3</v>
      </c>
      <c r="AA285" s="10">
        <f t="shared" si="34"/>
        <v>0</v>
      </c>
      <c r="AB285" s="10">
        <f t="shared" si="35"/>
        <v>275</v>
      </c>
      <c r="AD285" s="17"/>
    </row>
    <row r="286" spans="6:31" x14ac:dyDescent="0.3">
      <c r="F286" s="10">
        <v>279</v>
      </c>
      <c r="G286" s="17">
        <v>5.8999999999999997E-2</v>
      </c>
      <c r="H286" s="10">
        <v>1.081</v>
      </c>
      <c r="I286" s="10">
        <v>0.63800000000000001</v>
      </c>
      <c r="J286" s="10">
        <v>2.6779999999999999</v>
      </c>
      <c r="K286" s="10">
        <v>0.373</v>
      </c>
      <c r="L286" s="10">
        <v>0.91600000000000004</v>
      </c>
      <c r="S286" s="10">
        <v>287</v>
      </c>
      <c r="T286" s="17">
        <v>4.2000000000000003E-2</v>
      </c>
      <c r="U286" s="17">
        <f t="shared" si="31"/>
        <v>4.2</v>
      </c>
      <c r="V286" s="11">
        <f t="shared" si="30"/>
        <v>2.3124891541124435</v>
      </c>
      <c r="X286">
        <v>2.3398568422792878</v>
      </c>
      <c r="Y286" s="17">
        <f t="shared" si="32"/>
        <v>2.339</v>
      </c>
      <c r="Z286" s="10">
        <f t="shared" si="33"/>
        <v>4</v>
      </c>
      <c r="AA286" s="10">
        <f t="shared" si="34"/>
        <v>0</v>
      </c>
      <c r="AB286" s="10">
        <f t="shared" si="35"/>
        <v>275</v>
      </c>
      <c r="AD286" s="17"/>
    </row>
    <row r="287" spans="6:31" x14ac:dyDescent="0.3">
      <c r="F287" s="10">
        <v>280</v>
      </c>
      <c r="G287" s="17">
        <v>4.0000000000000001E-3</v>
      </c>
      <c r="H287" s="10">
        <v>0.24</v>
      </c>
      <c r="I287" s="10">
        <v>0.88700000000000001</v>
      </c>
      <c r="J287" s="10">
        <v>1.458</v>
      </c>
      <c r="K287" s="10">
        <v>0.68600000000000005</v>
      </c>
      <c r="L287" s="10">
        <v>0.84399999999999997</v>
      </c>
      <c r="S287" s="10">
        <v>288</v>
      </c>
      <c r="T287" s="17">
        <v>4.0000000000000001E-3</v>
      </c>
      <c r="U287" s="17">
        <f t="shared" si="31"/>
        <v>0.4</v>
      </c>
      <c r="V287" s="11">
        <f t="shared" si="30"/>
        <v>0.7136496464611084</v>
      </c>
      <c r="X287">
        <v>2.3398568422792878</v>
      </c>
      <c r="Y287" s="17">
        <f t="shared" si="32"/>
        <v>2.339</v>
      </c>
      <c r="Z287" s="10">
        <f t="shared" si="33"/>
        <v>5</v>
      </c>
      <c r="AA287" s="10">
        <f t="shared" si="34"/>
        <v>5</v>
      </c>
      <c r="AB287" s="10">
        <f t="shared" si="35"/>
        <v>280</v>
      </c>
      <c r="AD287" s="17"/>
    </row>
    <row r="288" spans="6:31" x14ac:dyDescent="0.3">
      <c r="F288" s="10">
        <v>281</v>
      </c>
      <c r="G288" s="17">
        <v>1.2999999999999999E-2</v>
      </c>
      <c r="H288" s="10">
        <v>0.46700000000000003</v>
      </c>
      <c r="I288" s="10">
        <v>0.72899999999999998</v>
      </c>
      <c r="J288" s="10">
        <v>1.278</v>
      </c>
      <c r="K288" s="10">
        <v>0.78300000000000003</v>
      </c>
      <c r="L288" s="10">
        <v>0.86199999999999999</v>
      </c>
      <c r="S288" s="10">
        <v>289</v>
      </c>
      <c r="T288" s="17">
        <v>2E-3</v>
      </c>
      <c r="U288" s="17">
        <f t="shared" si="31"/>
        <v>0.2</v>
      </c>
      <c r="V288" s="11">
        <f t="shared" si="30"/>
        <v>0.50462650440403201</v>
      </c>
      <c r="X288">
        <v>2.3124891541124435</v>
      </c>
      <c r="Y288" s="17">
        <f t="shared" si="32"/>
        <v>2.3119999999999998</v>
      </c>
      <c r="Z288" s="10">
        <f t="shared" si="33"/>
        <v>1</v>
      </c>
      <c r="AA288" s="10">
        <f t="shared" si="34"/>
        <v>0</v>
      </c>
      <c r="AB288" s="10">
        <f t="shared" si="35"/>
        <v>280</v>
      </c>
      <c r="AD288" s="17"/>
    </row>
    <row r="289" spans="6:30" x14ac:dyDescent="0.3">
      <c r="F289" s="10">
        <v>282</v>
      </c>
      <c r="G289" s="17">
        <v>6.0000000000000001E-3</v>
      </c>
      <c r="H289" s="10">
        <v>0.317</v>
      </c>
      <c r="I289" s="10">
        <v>0.79300000000000004</v>
      </c>
      <c r="J289" s="10">
        <v>1.4730000000000001</v>
      </c>
      <c r="K289" s="10">
        <v>0.67900000000000005</v>
      </c>
      <c r="L289" s="10">
        <v>0.82399999999999995</v>
      </c>
      <c r="S289" s="10">
        <v>290</v>
      </c>
      <c r="T289" s="17">
        <v>9.033E-4</v>
      </c>
      <c r="U289" s="17">
        <f t="shared" si="31"/>
        <v>9.0329999999999994E-2</v>
      </c>
      <c r="V289" s="11">
        <f t="shared" si="30"/>
        <v>0.33913379081997602</v>
      </c>
      <c r="X289">
        <v>2.3124891541124435</v>
      </c>
      <c r="Y289" s="17">
        <f t="shared" si="32"/>
        <v>2.3119999999999998</v>
      </c>
      <c r="Z289" s="10">
        <f t="shared" si="33"/>
        <v>2</v>
      </c>
      <c r="AA289" s="10">
        <f t="shared" si="34"/>
        <v>0</v>
      </c>
      <c r="AB289" s="10">
        <f t="shared" si="35"/>
        <v>280</v>
      </c>
      <c r="AD289" s="17"/>
    </row>
    <row r="290" spans="6:30" x14ac:dyDescent="0.3">
      <c r="F290" s="10">
        <v>283</v>
      </c>
      <c r="G290" s="17">
        <v>2.5999999999999999E-2</v>
      </c>
      <c r="H290" s="10">
        <v>0.61299999999999999</v>
      </c>
      <c r="I290" s="10">
        <v>0.88200000000000001</v>
      </c>
      <c r="J290" s="10">
        <v>1.5189999999999999</v>
      </c>
      <c r="K290" s="10">
        <v>0.65800000000000003</v>
      </c>
      <c r="L290" s="10">
        <v>0.92300000000000004</v>
      </c>
      <c r="S290" s="10">
        <v>291</v>
      </c>
      <c r="T290" s="17">
        <v>4.5169999999999997E-4</v>
      </c>
      <c r="U290" s="17">
        <f t="shared" si="31"/>
        <v>4.5169999999999995E-2</v>
      </c>
      <c r="V290" s="11">
        <f t="shared" si="30"/>
        <v>0.23981707661400448</v>
      </c>
      <c r="X290">
        <v>2.3124891541124435</v>
      </c>
      <c r="Y290" s="17">
        <f t="shared" si="32"/>
        <v>2.3119999999999998</v>
      </c>
      <c r="Z290" s="10">
        <f t="shared" si="33"/>
        <v>3</v>
      </c>
      <c r="AA290" s="10">
        <f t="shared" si="34"/>
        <v>0</v>
      </c>
      <c r="AB290" s="10">
        <f t="shared" si="35"/>
        <v>280</v>
      </c>
      <c r="AD290" s="17"/>
    </row>
    <row r="291" spans="6:30" x14ac:dyDescent="0.3">
      <c r="F291" s="10">
        <v>284</v>
      </c>
      <c r="G291" s="17">
        <v>7.5279999999999998E-4</v>
      </c>
      <c r="H291" s="10">
        <v>0.129</v>
      </c>
      <c r="I291" s="10">
        <v>0.57199999999999995</v>
      </c>
      <c r="J291" s="10">
        <v>3.2109999999999999</v>
      </c>
      <c r="K291" s="10">
        <v>0.311</v>
      </c>
      <c r="L291" s="10">
        <v>0.625</v>
      </c>
      <c r="S291" s="10">
        <v>292</v>
      </c>
      <c r="T291" s="17">
        <v>0.21299999999999999</v>
      </c>
      <c r="U291" s="17">
        <f t="shared" si="31"/>
        <v>21.3</v>
      </c>
      <c r="V291" s="11">
        <f t="shared" si="30"/>
        <v>5.2076868476185245</v>
      </c>
      <c r="X291">
        <v>2.3124891541124435</v>
      </c>
      <c r="Y291" s="17">
        <f t="shared" si="32"/>
        <v>2.3119999999999998</v>
      </c>
      <c r="Z291" s="10">
        <f t="shared" si="33"/>
        <v>4</v>
      </c>
      <c r="AA291" s="10">
        <f t="shared" si="34"/>
        <v>0</v>
      </c>
      <c r="AB291" s="10">
        <f t="shared" si="35"/>
        <v>280</v>
      </c>
      <c r="AD291" s="17"/>
    </row>
    <row r="292" spans="6:30" x14ac:dyDescent="0.3">
      <c r="F292" s="10">
        <v>285</v>
      </c>
      <c r="G292" s="17">
        <v>4.2999999999999997E-2</v>
      </c>
      <c r="H292" s="10">
        <v>1.0189999999999999</v>
      </c>
      <c r="I292" s="10">
        <v>0.52200000000000002</v>
      </c>
      <c r="J292" s="10">
        <v>2.629</v>
      </c>
      <c r="K292" s="10">
        <v>0.38</v>
      </c>
      <c r="L292" s="10">
        <v>0.876</v>
      </c>
      <c r="S292" s="10">
        <v>293</v>
      </c>
      <c r="T292" s="17">
        <v>9.2999999999999999E-2</v>
      </c>
      <c r="U292" s="17">
        <f t="shared" si="31"/>
        <v>9.3000000000000007</v>
      </c>
      <c r="V292" s="11">
        <f t="shared" si="30"/>
        <v>3.441093978088511</v>
      </c>
      <c r="X292">
        <v>2.3124891541124435</v>
      </c>
      <c r="Y292" s="17">
        <f t="shared" si="32"/>
        <v>2.3119999999999998</v>
      </c>
      <c r="Z292" s="10">
        <f t="shared" si="33"/>
        <v>5</v>
      </c>
      <c r="AA292" s="10">
        <f t="shared" si="34"/>
        <v>0</v>
      </c>
      <c r="AB292" s="10">
        <f t="shared" si="35"/>
        <v>280</v>
      </c>
      <c r="AD292" s="17"/>
    </row>
    <row r="293" spans="6:30" x14ac:dyDescent="0.3">
      <c r="F293" s="10">
        <v>286</v>
      </c>
      <c r="G293" s="17">
        <v>1E-3</v>
      </c>
      <c r="H293" s="10">
        <v>0.129</v>
      </c>
      <c r="I293" s="10">
        <v>0.91400000000000003</v>
      </c>
      <c r="J293" s="10">
        <v>1.3080000000000001</v>
      </c>
      <c r="K293" s="10">
        <v>0.76400000000000001</v>
      </c>
      <c r="L293" s="10">
        <v>0.8</v>
      </c>
      <c r="S293" s="10">
        <v>294</v>
      </c>
      <c r="T293" s="17">
        <v>0.20699999999999999</v>
      </c>
      <c r="U293" s="17">
        <f t="shared" si="31"/>
        <v>20.7</v>
      </c>
      <c r="V293" s="11">
        <f t="shared" si="30"/>
        <v>5.1338152066487419</v>
      </c>
      <c r="X293">
        <v>2.3124891541124435</v>
      </c>
      <c r="Y293" s="17">
        <f t="shared" si="32"/>
        <v>2.3119999999999998</v>
      </c>
      <c r="Z293" s="10">
        <f t="shared" si="33"/>
        <v>6</v>
      </c>
      <c r="AA293" s="10">
        <f t="shared" si="34"/>
        <v>6</v>
      </c>
      <c r="AB293" s="10">
        <f t="shared" si="35"/>
        <v>286</v>
      </c>
      <c r="AD293" s="17"/>
    </row>
    <row r="294" spans="6:30" x14ac:dyDescent="0.3">
      <c r="F294" s="10">
        <v>287</v>
      </c>
      <c r="G294" s="17">
        <v>4.2000000000000003E-2</v>
      </c>
      <c r="H294" s="10">
        <v>0.77600000000000002</v>
      </c>
      <c r="I294" s="10">
        <v>0.876</v>
      </c>
      <c r="J294" s="10">
        <v>1.079</v>
      </c>
      <c r="K294" s="10">
        <v>0.92700000000000005</v>
      </c>
      <c r="L294" s="10">
        <v>0.90300000000000002</v>
      </c>
      <c r="S294" s="10">
        <v>295</v>
      </c>
      <c r="T294" s="17">
        <v>0.20300000000000001</v>
      </c>
      <c r="U294" s="17">
        <f t="shared" si="31"/>
        <v>20.3</v>
      </c>
      <c r="V294" s="11">
        <f t="shared" si="30"/>
        <v>5.0839711602372217</v>
      </c>
      <c r="X294">
        <v>2.2847936741452539</v>
      </c>
      <c r="Y294" s="17">
        <f t="shared" si="32"/>
        <v>2.2839999999999998</v>
      </c>
      <c r="Z294" s="10">
        <f t="shared" si="33"/>
        <v>1</v>
      </c>
      <c r="AA294" s="10">
        <f t="shared" si="34"/>
        <v>0</v>
      </c>
      <c r="AB294" s="10">
        <f t="shared" si="35"/>
        <v>286</v>
      </c>
      <c r="AD294" s="17"/>
    </row>
    <row r="295" spans="6:30" x14ac:dyDescent="0.3">
      <c r="F295" s="10">
        <v>288</v>
      </c>
      <c r="G295" s="17">
        <v>4.0000000000000001E-3</v>
      </c>
      <c r="H295" s="10">
        <v>0.21199999999999999</v>
      </c>
      <c r="I295" s="10">
        <v>1</v>
      </c>
      <c r="J295" s="10">
        <v>1.3120000000000001</v>
      </c>
      <c r="K295" s="10">
        <v>0.76200000000000001</v>
      </c>
      <c r="L295" s="10">
        <v>0.92600000000000005</v>
      </c>
      <c r="S295" s="10">
        <v>296</v>
      </c>
      <c r="T295" s="17">
        <v>8.9999999999999993E-3</v>
      </c>
      <c r="U295" s="17">
        <f t="shared" si="31"/>
        <v>0.89999999999999991</v>
      </c>
      <c r="V295" s="11">
        <f t="shared" si="30"/>
        <v>1.0704744696916626</v>
      </c>
      <c r="X295">
        <v>2.2847936741452539</v>
      </c>
      <c r="Y295" s="17">
        <f t="shared" si="32"/>
        <v>2.2839999999999998</v>
      </c>
      <c r="Z295" s="10">
        <f t="shared" si="33"/>
        <v>2</v>
      </c>
      <c r="AA295" s="10">
        <f t="shared" si="34"/>
        <v>0</v>
      </c>
      <c r="AB295" s="10">
        <f t="shared" si="35"/>
        <v>286</v>
      </c>
      <c r="AD295" s="17"/>
    </row>
    <row r="296" spans="6:30" x14ac:dyDescent="0.3">
      <c r="F296" s="10">
        <v>289</v>
      </c>
      <c r="G296" s="17">
        <v>2E-3</v>
      </c>
      <c r="H296" s="10">
        <v>0.17100000000000001</v>
      </c>
      <c r="I296" s="10">
        <v>1</v>
      </c>
      <c r="J296" s="10">
        <v>1.262</v>
      </c>
      <c r="K296" s="10">
        <v>0.79200000000000004</v>
      </c>
      <c r="L296" s="10">
        <v>0.88900000000000001</v>
      </c>
      <c r="S296" s="10">
        <v>297</v>
      </c>
      <c r="T296" s="17">
        <v>7.0000000000000001E-3</v>
      </c>
      <c r="U296" s="17">
        <f t="shared" si="31"/>
        <v>0.70000000000000007</v>
      </c>
      <c r="V296" s="11">
        <f t="shared" si="30"/>
        <v>0.94406974388262965</v>
      </c>
      <c r="X296">
        <v>2.2847936741452539</v>
      </c>
      <c r="Y296" s="17">
        <f t="shared" si="32"/>
        <v>2.2839999999999998</v>
      </c>
      <c r="Z296" s="10">
        <f t="shared" si="33"/>
        <v>3</v>
      </c>
      <c r="AA296" s="10">
        <f t="shared" si="34"/>
        <v>3</v>
      </c>
      <c r="AB296" s="10">
        <f t="shared" si="35"/>
        <v>289</v>
      </c>
      <c r="AD296" s="17"/>
    </row>
    <row r="297" spans="6:30" x14ac:dyDescent="0.3">
      <c r="F297" s="10">
        <v>290</v>
      </c>
      <c r="G297" s="17">
        <v>9.033E-4</v>
      </c>
      <c r="H297" s="10">
        <v>0.121</v>
      </c>
      <c r="I297" s="10">
        <v>0.76900000000000002</v>
      </c>
      <c r="J297" s="10">
        <v>2.391</v>
      </c>
      <c r="K297" s="10">
        <v>0.41799999999999998</v>
      </c>
      <c r="L297" s="10">
        <v>0.70599999999999996</v>
      </c>
      <c r="S297" s="10">
        <v>298</v>
      </c>
      <c r="T297" s="17">
        <v>1E-3</v>
      </c>
      <c r="U297" s="17">
        <f t="shared" si="31"/>
        <v>0.1</v>
      </c>
      <c r="V297" s="11">
        <f t="shared" si="30"/>
        <v>0.3568248232305542</v>
      </c>
      <c r="X297">
        <v>2.2567583341910251</v>
      </c>
      <c r="Y297" s="17">
        <f t="shared" si="32"/>
        <v>2.2559999999999998</v>
      </c>
      <c r="Z297" s="10">
        <f t="shared" si="33"/>
        <v>1</v>
      </c>
      <c r="AA297" s="10">
        <f t="shared" si="34"/>
        <v>0</v>
      </c>
      <c r="AB297" s="10">
        <f t="shared" si="35"/>
        <v>289</v>
      </c>
      <c r="AD297" s="17"/>
    </row>
    <row r="298" spans="6:30" x14ac:dyDescent="0.3">
      <c r="F298" s="10">
        <v>291</v>
      </c>
      <c r="G298" s="17">
        <v>4.5169999999999997E-4</v>
      </c>
      <c r="H298" s="10">
        <v>8.6999999999999994E-2</v>
      </c>
      <c r="I298" s="10">
        <v>0.754</v>
      </c>
      <c r="J298" s="10">
        <v>2.702</v>
      </c>
      <c r="K298" s="10">
        <v>0.37</v>
      </c>
      <c r="L298" s="10">
        <v>0.66700000000000004</v>
      </c>
      <c r="S298" s="10">
        <v>299</v>
      </c>
      <c r="T298" s="17">
        <v>9.3529999999999998</v>
      </c>
      <c r="U298" s="17">
        <f t="shared" si="31"/>
        <v>935.3</v>
      </c>
      <c r="V298" s="11">
        <f t="shared" si="30"/>
        <v>34.508853156701655</v>
      </c>
      <c r="X298">
        <v>2.2567583341910251</v>
      </c>
      <c r="Y298" s="17">
        <f t="shared" si="32"/>
        <v>2.2559999999999998</v>
      </c>
      <c r="Z298" s="10">
        <f t="shared" si="33"/>
        <v>2</v>
      </c>
      <c r="AA298" s="10">
        <f t="shared" si="34"/>
        <v>0</v>
      </c>
      <c r="AB298" s="10">
        <f t="shared" si="35"/>
        <v>289</v>
      </c>
      <c r="AD298" s="17"/>
    </row>
    <row r="299" spans="6:30" x14ac:dyDescent="0.3">
      <c r="F299" s="10">
        <v>292</v>
      </c>
      <c r="G299" s="17">
        <v>0.21299999999999999</v>
      </c>
      <c r="H299" s="10">
        <v>2.5070000000000001</v>
      </c>
      <c r="I299" s="10">
        <v>0.42599999999999999</v>
      </c>
      <c r="J299" s="10">
        <v>4.1440000000000001</v>
      </c>
      <c r="K299" s="10">
        <v>0.24099999999999999</v>
      </c>
      <c r="L299" s="10">
        <v>0.72899999999999998</v>
      </c>
      <c r="S299" s="10">
        <v>300</v>
      </c>
      <c r="T299" s="17">
        <v>0.11600000000000001</v>
      </c>
      <c r="U299" s="17">
        <f t="shared" si="31"/>
        <v>11.600000000000001</v>
      </c>
      <c r="V299" s="11">
        <f t="shared" si="30"/>
        <v>3.8431209607463424</v>
      </c>
      <c r="X299">
        <v>2.2567583341910251</v>
      </c>
      <c r="Y299" s="17">
        <f t="shared" si="32"/>
        <v>2.2559999999999998</v>
      </c>
      <c r="Z299" s="10">
        <f t="shared" si="33"/>
        <v>3</v>
      </c>
      <c r="AA299" s="10">
        <f t="shared" si="34"/>
        <v>0</v>
      </c>
      <c r="AB299" s="10">
        <f t="shared" si="35"/>
        <v>289</v>
      </c>
      <c r="AD299" s="17"/>
    </row>
    <row r="300" spans="6:30" x14ac:dyDescent="0.3">
      <c r="F300" s="10">
        <v>293</v>
      </c>
      <c r="G300" s="17">
        <v>9.2999999999999999E-2</v>
      </c>
      <c r="H300" s="10">
        <v>2.02</v>
      </c>
      <c r="I300" s="10">
        <v>0.28799999999999998</v>
      </c>
      <c r="J300" s="10">
        <v>3.9790000000000001</v>
      </c>
      <c r="K300" s="10">
        <v>0.251</v>
      </c>
      <c r="L300" s="10">
        <v>0.67400000000000004</v>
      </c>
      <c r="S300" s="10">
        <v>301</v>
      </c>
      <c r="T300" s="17">
        <v>1.4E-2</v>
      </c>
      <c r="U300" s="17">
        <f t="shared" si="31"/>
        <v>1.4000000000000001</v>
      </c>
      <c r="V300" s="11">
        <f t="shared" si="30"/>
        <v>1.3351162356249091</v>
      </c>
      <c r="X300">
        <v>2.2567583341910251</v>
      </c>
      <c r="Y300" s="17">
        <f t="shared" si="32"/>
        <v>2.2559999999999998</v>
      </c>
      <c r="Z300" s="10">
        <f t="shared" si="33"/>
        <v>4</v>
      </c>
      <c r="AA300" s="10">
        <f t="shared" si="34"/>
        <v>4</v>
      </c>
      <c r="AB300" s="10">
        <f t="shared" si="35"/>
        <v>293</v>
      </c>
      <c r="AD300" s="17"/>
    </row>
    <row r="301" spans="6:30" x14ac:dyDescent="0.3">
      <c r="F301" s="10">
        <v>294</v>
      </c>
      <c r="G301" s="17">
        <v>0.20699999999999999</v>
      </c>
      <c r="H301" s="10">
        <v>2.4540000000000002</v>
      </c>
      <c r="I301" s="10">
        <v>0.43099999999999999</v>
      </c>
      <c r="J301" s="10">
        <v>3.5249999999999999</v>
      </c>
      <c r="K301" s="10">
        <v>0.28399999999999997</v>
      </c>
      <c r="L301" s="10">
        <v>0.78700000000000003</v>
      </c>
      <c r="S301" s="10">
        <v>302</v>
      </c>
      <c r="T301" s="17">
        <v>2.1999999999999999E-2</v>
      </c>
      <c r="U301" s="17">
        <f t="shared" si="31"/>
        <v>2.1999999999999997</v>
      </c>
      <c r="V301" s="11">
        <f t="shared" si="30"/>
        <v>1.6736567743768009</v>
      </c>
      <c r="X301">
        <v>2.2283703068536735</v>
      </c>
      <c r="Y301" s="17">
        <f t="shared" si="32"/>
        <v>2.2280000000000002</v>
      </c>
      <c r="Z301" s="10">
        <f t="shared" si="33"/>
        <v>1</v>
      </c>
      <c r="AA301" s="10">
        <f t="shared" si="34"/>
        <v>0</v>
      </c>
      <c r="AB301" s="10">
        <f t="shared" si="35"/>
        <v>293</v>
      </c>
      <c r="AD301" s="17"/>
    </row>
    <row r="302" spans="6:30" x14ac:dyDescent="0.3">
      <c r="F302" s="10">
        <v>295</v>
      </c>
      <c r="G302" s="17">
        <v>0.20300000000000001</v>
      </c>
      <c r="H302" s="10">
        <v>2.3879999999999999</v>
      </c>
      <c r="I302" s="10">
        <v>0.44700000000000001</v>
      </c>
      <c r="J302" s="10">
        <v>3.2709999999999999</v>
      </c>
      <c r="K302" s="10">
        <v>0.30599999999999999</v>
      </c>
      <c r="L302" s="10">
        <v>0.86099999999999999</v>
      </c>
      <c r="S302" s="10">
        <v>303</v>
      </c>
      <c r="T302" s="17">
        <v>3.2000000000000001E-2</v>
      </c>
      <c r="U302" s="17">
        <f t="shared" si="31"/>
        <v>3.2</v>
      </c>
      <c r="V302" s="11">
        <f t="shared" si="30"/>
        <v>2.018506017616128</v>
      </c>
      <c r="X302">
        <v>2.2283703068536735</v>
      </c>
      <c r="Y302" s="17">
        <f t="shared" si="32"/>
        <v>2.2280000000000002</v>
      </c>
      <c r="Z302" s="10">
        <f t="shared" si="33"/>
        <v>2</v>
      </c>
      <c r="AA302" s="10">
        <f t="shared" si="34"/>
        <v>0</v>
      </c>
      <c r="AB302" s="10">
        <f t="shared" si="35"/>
        <v>293</v>
      </c>
      <c r="AD302" s="17"/>
    </row>
    <row r="303" spans="6:30" x14ac:dyDescent="0.3">
      <c r="F303" s="10">
        <v>296</v>
      </c>
      <c r="G303" s="17">
        <v>8.9999999999999993E-3</v>
      </c>
      <c r="H303" s="10">
        <v>0.46400000000000002</v>
      </c>
      <c r="I303" s="10">
        <v>0.52800000000000002</v>
      </c>
      <c r="J303" s="10">
        <v>2.7370000000000001</v>
      </c>
      <c r="K303" s="10">
        <v>0.36499999999999999</v>
      </c>
      <c r="L303" s="10">
        <v>0.77900000000000003</v>
      </c>
      <c r="S303" s="10">
        <v>304</v>
      </c>
      <c r="T303" s="17">
        <v>6.9000000000000006E-2</v>
      </c>
      <c r="U303" s="17">
        <f t="shared" si="31"/>
        <v>6.9</v>
      </c>
      <c r="V303" s="11">
        <f t="shared" si="30"/>
        <v>2.9640095915284457</v>
      </c>
      <c r="X303">
        <v>2.2283703068536735</v>
      </c>
      <c r="Y303" s="17">
        <f t="shared" si="32"/>
        <v>2.2280000000000002</v>
      </c>
      <c r="Z303" s="10">
        <f t="shared" si="33"/>
        <v>3</v>
      </c>
      <c r="AA303" s="10">
        <f t="shared" si="34"/>
        <v>3</v>
      </c>
      <c r="AB303" s="10">
        <f t="shared" si="35"/>
        <v>296</v>
      </c>
      <c r="AD303" s="17"/>
    </row>
    <row r="304" spans="6:30" x14ac:dyDescent="0.3">
      <c r="F304" s="10">
        <v>297</v>
      </c>
      <c r="G304" s="17">
        <v>7.0000000000000001E-3</v>
      </c>
      <c r="H304" s="10">
        <v>0.40500000000000003</v>
      </c>
      <c r="I304" s="10">
        <v>0.55500000000000005</v>
      </c>
      <c r="J304" s="10">
        <v>2.37</v>
      </c>
      <c r="K304" s="10">
        <v>0.42199999999999999</v>
      </c>
      <c r="L304" s="10">
        <v>0.75</v>
      </c>
      <c r="S304" s="46">
        <v>305</v>
      </c>
      <c r="T304" s="126">
        <v>67.830999999999989</v>
      </c>
      <c r="U304" s="126">
        <f t="shared" si="31"/>
        <v>6783.0999999999985</v>
      </c>
      <c r="V304" s="127">
        <f t="shared" si="30"/>
        <v>92.932831420833622</v>
      </c>
      <c r="X304">
        <v>2.1996159369293582</v>
      </c>
      <c r="Y304" s="17">
        <f t="shared" si="32"/>
        <v>2.1989999999999998</v>
      </c>
      <c r="Z304" s="10">
        <f t="shared" si="33"/>
        <v>1</v>
      </c>
      <c r="AA304" s="10">
        <f t="shared" si="34"/>
        <v>0</v>
      </c>
      <c r="AB304" s="10">
        <f t="shared" si="35"/>
        <v>296</v>
      </c>
      <c r="AD304" s="17"/>
    </row>
    <row r="305" spans="6:30" x14ac:dyDescent="0.3">
      <c r="F305" s="10">
        <v>298</v>
      </c>
      <c r="G305" s="17">
        <v>1E-3</v>
      </c>
      <c r="H305" s="10">
        <v>0.14299999999999999</v>
      </c>
      <c r="I305" s="10">
        <v>0.64700000000000002</v>
      </c>
      <c r="J305" s="10">
        <v>2.7309999999999999</v>
      </c>
      <c r="K305" s="10">
        <v>0.36599999999999999</v>
      </c>
      <c r="L305" s="10">
        <v>0.82399999999999995</v>
      </c>
      <c r="S305" s="10">
        <v>306</v>
      </c>
      <c r="T305" s="17">
        <v>3.0000000000000001E-3</v>
      </c>
      <c r="U305" s="17">
        <f t="shared" si="31"/>
        <v>0.3</v>
      </c>
      <c r="V305" s="11">
        <f t="shared" si="30"/>
        <v>0.61803872323710329</v>
      </c>
      <c r="X305">
        <v>2.1996159369293582</v>
      </c>
      <c r="Y305" s="17">
        <f t="shared" si="32"/>
        <v>2.1989999999999998</v>
      </c>
      <c r="Z305" s="10">
        <f t="shared" si="33"/>
        <v>2</v>
      </c>
      <c r="AA305" s="10">
        <f t="shared" si="34"/>
        <v>2</v>
      </c>
      <c r="AB305" s="10">
        <f t="shared" si="35"/>
        <v>298</v>
      </c>
      <c r="AD305" s="17"/>
    </row>
    <row r="306" spans="6:30" x14ac:dyDescent="0.3">
      <c r="F306" s="10">
        <v>299</v>
      </c>
      <c r="G306" s="17">
        <v>9.3529999999999998</v>
      </c>
      <c r="H306" s="10">
        <v>12.506</v>
      </c>
      <c r="I306" s="10">
        <v>0.751</v>
      </c>
      <c r="J306" s="10">
        <v>1.123</v>
      </c>
      <c r="K306" s="10">
        <v>0.89100000000000001</v>
      </c>
      <c r="L306" s="10">
        <v>0.93799999999999994</v>
      </c>
      <c r="S306" s="10">
        <v>307</v>
      </c>
      <c r="T306" s="17">
        <v>6.022E-4</v>
      </c>
      <c r="U306" s="17">
        <f t="shared" si="31"/>
        <v>6.0220000000000003E-2</v>
      </c>
      <c r="V306" s="11">
        <f t="shared" si="30"/>
        <v>0.27690158068156906</v>
      </c>
      <c r="X306">
        <v>2.1704806646271009</v>
      </c>
      <c r="Y306" s="17">
        <f t="shared" si="32"/>
        <v>2.17</v>
      </c>
      <c r="Z306" s="10">
        <f t="shared" si="33"/>
        <v>1</v>
      </c>
      <c r="AA306" s="10">
        <f t="shared" si="34"/>
        <v>0</v>
      </c>
      <c r="AB306" s="10">
        <f t="shared" si="35"/>
        <v>298</v>
      </c>
      <c r="AD306" s="17"/>
    </row>
    <row r="307" spans="6:30" x14ac:dyDescent="0.3">
      <c r="F307" s="10">
        <v>300</v>
      </c>
      <c r="G307" s="17">
        <v>0.11600000000000001</v>
      </c>
      <c r="H307" s="10">
        <v>1.5229999999999999</v>
      </c>
      <c r="I307" s="10">
        <v>0.626</v>
      </c>
      <c r="J307" s="10">
        <v>2.1659999999999999</v>
      </c>
      <c r="K307" s="10">
        <v>0.46200000000000002</v>
      </c>
      <c r="L307" s="10">
        <v>0.93</v>
      </c>
      <c r="S307" s="10">
        <v>308</v>
      </c>
      <c r="T307" s="17">
        <v>2.1000000000000001E-2</v>
      </c>
      <c r="U307" s="17">
        <f t="shared" si="31"/>
        <v>2.1</v>
      </c>
      <c r="V307" s="11">
        <f t="shared" si="30"/>
        <v>1.6351767622932518</v>
      </c>
      <c r="X307">
        <v>2.1704806646271009</v>
      </c>
      <c r="Y307" s="17">
        <f t="shared" si="32"/>
        <v>2.17</v>
      </c>
      <c r="Z307" s="10">
        <f t="shared" si="33"/>
        <v>2</v>
      </c>
      <c r="AA307" s="10">
        <f t="shared" si="34"/>
        <v>0</v>
      </c>
      <c r="AB307" s="10">
        <f t="shared" si="35"/>
        <v>298</v>
      </c>
      <c r="AD307" s="17"/>
    </row>
    <row r="308" spans="6:30" x14ac:dyDescent="0.3">
      <c r="F308" s="10">
        <v>301</v>
      </c>
      <c r="G308" s="17">
        <v>1.4E-2</v>
      </c>
      <c r="H308" s="10">
        <v>0.442</v>
      </c>
      <c r="I308" s="10">
        <v>0.9</v>
      </c>
      <c r="J308" s="10">
        <v>1.661</v>
      </c>
      <c r="K308" s="10">
        <v>0.60199999999999998</v>
      </c>
      <c r="L308" s="10">
        <v>0.92100000000000004</v>
      </c>
      <c r="S308" s="10">
        <v>309</v>
      </c>
      <c r="T308" s="17">
        <v>1E-3</v>
      </c>
      <c r="U308" s="17">
        <f t="shared" si="31"/>
        <v>0.1</v>
      </c>
      <c r="V308" s="11">
        <f t="shared" si="30"/>
        <v>0.3568248232305542</v>
      </c>
      <c r="X308">
        <v>2.1704806646271009</v>
      </c>
      <c r="Y308" s="17">
        <f t="shared" si="32"/>
        <v>2.17</v>
      </c>
      <c r="Z308" s="10">
        <f t="shared" si="33"/>
        <v>3</v>
      </c>
      <c r="AA308" s="10">
        <f t="shared" si="34"/>
        <v>3</v>
      </c>
      <c r="AB308" s="10">
        <f t="shared" si="35"/>
        <v>301</v>
      </c>
      <c r="AD308" s="17"/>
    </row>
    <row r="309" spans="6:30" x14ac:dyDescent="0.3">
      <c r="F309" s="10">
        <v>302</v>
      </c>
      <c r="G309" s="17">
        <v>2.1999999999999999E-2</v>
      </c>
      <c r="H309" s="10">
        <v>0.58499999999999996</v>
      </c>
      <c r="I309" s="10">
        <v>0.81200000000000006</v>
      </c>
      <c r="J309" s="10">
        <v>1.6559999999999999</v>
      </c>
      <c r="K309" s="10">
        <v>0.60399999999999998</v>
      </c>
      <c r="L309" s="10">
        <v>0.91900000000000004</v>
      </c>
      <c r="S309" s="10">
        <v>310</v>
      </c>
      <c r="T309" s="17">
        <v>1.7999999999999999E-2</v>
      </c>
      <c r="U309" s="17">
        <f t="shared" si="31"/>
        <v>1.7999999999999998</v>
      </c>
      <c r="V309" s="11">
        <f t="shared" si="30"/>
        <v>1.5138795132120959</v>
      </c>
      <c r="X309">
        <v>2.1409489393833252</v>
      </c>
      <c r="Y309" s="17">
        <f t="shared" si="32"/>
        <v>2.14</v>
      </c>
      <c r="Z309" s="10">
        <f t="shared" si="33"/>
        <v>1</v>
      </c>
      <c r="AA309" s="10">
        <f t="shared" si="34"/>
        <v>0</v>
      </c>
      <c r="AB309" s="10">
        <f t="shared" si="35"/>
        <v>301</v>
      </c>
      <c r="AD309" s="17"/>
    </row>
    <row r="310" spans="6:30" x14ac:dyDescent="0.3">
      <c r="F310" s="10">
        <v>303</v>
      </c>
      <c r="G310" s="17">
        <v>3.2000000000000001E-2</v>
      </c>
      <c r="H310" s="10">
        <v>0.75600000000000001</v>
      </c>
      <c r="I310" s="10">
        <v>0.70899999999999996</v>
      </c>
      <c r="J310" s="10">
        <v>1.3959999999999999</v>
      </c>
      <c r="K310" s="10">
        <v>0.71599999999999997</v>
      </c>
      <c r="L310" s="10">
        <v>0.86099999999999999</v>
      </c>
      <c r="S310" s="10">
        <v>311</v>
      </c>
      <c r="T310" s="17">
        <v>6.3810000000000002</v>
      </c>
      <c r="U310" s="17">
        <f t="shared" si="31"/>
        <v>638.1</v>
      </c>
      <c r="V310" s="11">
        <f t="shared" si="30"/>
        <v>28.503581415245126</v>
      </c>
      <c r="X310">
        <v>2.1409489393833252</v>
      </c>
      <c r="Y310" s="17">
        <f t="shared" si="32"/>
        <v>2.14</v>
      </c>
      <c r="Z310" s="10">
        <f t="shared" si="33"/>
        <v>2</v>
      </c>
      <c r="AA310" s="10">
        <f t="shared" si="34"/>
        <v>0</v>
      </c>
      <c r="AB310" s="10">
        <f t="shared" si="35"/>
        <v>301</v>
      </c>
      <c r="AD310" s="17"/>
    </row>
    <row r="311" spans="6:30" x14ac:dyDescent="0.3">
      <c r="F311" s="10">
        <v>304</v>
      </c>
      <c r="G311" s="17">
        <v>6.9000000000000006E-2</v>
      </c>
      <c r="H311" s="10">
        <v>1.2829999999999999</v>
      </c>
      <c r="I311" s="10">
        <v>0.52700000000000002</v>
      </c>
      <c r="J311" s="10">
        <v>2.3010000000000002</v>
      </c>
      <c r="K311" s="10">
        <v>0.435</v>
      </c>
      <c r="L311" s="10">
        <v>0.79900000000000004</v>
      </c>
      <c r="P311" s="17"/>
      <c r="S311" s="10">
        <v>312</v>
      </c>
      <c r="T311" s="17">
        <v>1.7000000000000001E-2</v>
      </c>
      <c r="U311" s="17">
        <f t="shared" si="31"/>
        <v>1.7000000000000002</v>
      </c>
      <c r="V311" s="11">
        <f t="shared" si="30"/>
        <v>1.4712264360219256</v>
      </c>
      <c r="X311">
        <v>2.1409489393833252</v>
      </c>
      <c r="Y311" s="17">
        <f t="shared" si="32"/>
        <v>2.14</v>
      </c>
      <c r="Z311" s="10">
        <f t="shared" si="33"/>
        <v>3</v>
      </c>
      <c r="AA311" s="10">
        <f t="shared" si="34"/>
        <v>0</v>
      </c>
      <c r="AB311" s="10">
        <f t="shared" si="35"/>
        <v>301</v>
      </c>
      <c r="AD311" s="17"/>
    </row>
    <row r="312" spans="6:30" x14ac:dyDescent="0.3">
      <c r="F312" s="10">
        <v>305</v>
      </c>
      <c r="G312" s="17">
        <v>67.888999999999996</v>
      </c>
      <c r="H312" s="10">
        <v>48.168999999999997</v>
      </c>
      <c r="I312" s="10">
        <v>0.36799999999999999</v>
      </c>
      <c r="J312" s="10">
        <v>2.2919999999999998</v>
      </c>
      <c r="K312" s="10">
        <v>0.436</v>
      </c>
      <c r="L312" s="10">
        <v>0.91100000000000003</v>
      </c>
      <c r="S312" s="10">
        <v>313</v>
      </c>
      <c r="T312" s="17">
        <v>1.0999999999999999E-2</v>
      </c>
      <c r="U312" s="17">
        <f t="shared" si="31"/>
        <v>1.0999999999999999</v>
      </c>
      <c r="V312" s="11">
        <f t="shared" si="30"/>
        <v>1.1834540545406396</v>
      </c>
      <c r="X312">
        <v>2.1409489393833252</v>
      </c>
      <c r="Y312" s="17">
        <f t="shared" si="32"/>
        <v>2.14</v>
      </c>
      <c r="Z312" s="10">
        <f t="shared" si="33"/>
        <v>4</v>
      </c>
      <c r="AA312" s="10">
        <f t="shared" si="34"/>
        <v>0</v>
      </c>
      <c r="AB312" s="10">
        <f t="shared" si="35"/>
        <v>301</v>
      </c>
      <c r="AD312" s="17"/>
    </row>
    <row r="313" spans="6:30" x14ac:dyDescent="0.3">
      <c r="F313" s="10">
        <v>306</v>
      </c>
      <c r="G313" s="17">
        <v>3.0000000000000001E-3</v>
      </c>
      <c r="H313" s="10">
        <v>0.23300000000000001</v>
      </c>
      <c r="I313" s="10">
        <v>0.76800000000000002</v>
      </c>
      <c r="J313" s="10">
        <v>2.3050000000000002</v>
      </c>
      <c r="K313" s="10">
        <v>0.434</v>
      </c>
      <c r="L313" s="10">
        <v>0.8</v>
      </c>
      <c r="S313" s="10">
        <v>314</v>
      </c>
      <c r="T313" s="17">
        <v>1.7999999999999999E-2</v>
      </c>
      <c r="U313" s="17">
        <f t="shared" si="31"/>
        <v>1.7999999999999998</v>
      </c>
      <c r="V313" s="11">
        <f t="shared" si="30"/>
        <v>1.5138795132120959</v>
      </c>
      <c r="X313">
        <v>2.1409489393833252</v>
      </c>
      <c r="Y313" s="17">
        <f t="shared" si="32"/>
        <v>2.14</v>
      </c>
      <c r="Z313" s="10">
        <f t="shared" si="33"/>
        <v>5</v>
      </c>
      <c r="AA313" s="10">
        <f t="shared" si="34"/>
        <v>0</v>
      </c>
      <c r="AB313" s="10">
        <f t="shared" si="35"/>
        <v>301</v>
      </c>
      <c r="AD313" s="17"/>
    </row>
    <row r="314" spans="6:30" x14ac:dyDescent="0.3">
      <c r="F314" s="10">
        <v>307</v>
      </c>
      <c r="G314" s="17">
        <v>6.022E-4</v>
      </c>
      <c r="H314" s="10">
        <v>9.4E-2</v>
      </c>
      <c r="I314" s="10">
        <v>0.85699999999999998</v>
      </c>
      <c r="J314" s="10">
        <v>2</v>
      </c>
      <c r="K314" s="10">
        <v>0.5</v>
      </c>
      <c r="L314" s="10">
        <v>0.8</v>
      </c>
      <c r="S314" s="10">
        <v>315</v>
      </c>
      <c r="T314" s="17">
        <v>1.6E-2</v>
      </c>
      <c r="U314" s="17">
        <f t="shared" si="31"/>
        <v>1.6</v>
      </c>
      <c r="V314" s="11">
        <f t="shared" si="30"/>
        <v>1.4272992929222168</v>
      </c>
      <c r="X314">
        <v>2.1409489393833252</v>
      </c>
      <c r="Y314" s="17">
        <f t="shared" si="32"/>
        <v>2.14</v>
      </c>
      <c r="Z314" s="10">
        <f t="shared" si="33"/>
        <v>6</v>
      </c>
      <c r="AA314" s="10">
        <f t="shared" si="34"/>
        <v>6</v>
      </c>
      <c r="AB314" s="10">
        <f t="shared" si="35"/>
        <v>307</v>
      </c>
      <c r="AD314" s="17"/>
    </row>
    <row r="315" spans="6:30" x14ac:dyDescent="0.3">
      <c r="F315" s="10">
        <v>308</v>
      </c>
      <c r="G315" s="17">
        <v>2.1000000000000001E-2</v>
      </c>
      <c r="H315" s="10">
        <v>0.53300000000000003</v>
      </c>
      <c r="I315" s="10">
        <v>0.91200000000000003</v>
      </c>
      <c r="J315" s="10">
        <v>1.333</v>
      </c>
      <c r="K315" s="10">
        <v>0.75</v>
      </c>
      <c r="L315" s="10">
        <v>0.92300000000000004</v>
      </c>
      <c r="S315" s="10">
        <v>316</v>
      </c>
      <c r="T315" s="17">
        <v>1.506E-4</v>
      </c>
      <c r="U315" s="17">
        <f t="shared" si="31"/>
        <v>1.506E-2</v>
      </c>
      <c r="V315" s="11">
        <f t="shared" si="30"/>
        <v>0.13847377926420421</v>
      </c>
      <c r="X315">
        <v>2.1110041228223762</v>
      </c>
      <c r="Y315" s="17">
        <f t="shared" si="32"/>
        <v>2.1110000000000002</v>
      </c>
      <c r="Z315" s="10">
        <f t="shared" si="33"/>
        <v>1</v>
      </c>
      <c r="AA315" s="10">
        <f t="shared" si="34"/>
        <v>0</v>
      </c>
      <c r="AB315" s="10">
        <f t="shared" si="35"/>
        <v>307</v>
      </c>
      <c r="AD315" s="17"/>
    </row>
    <row r="316" spans="6:30" x14ac:dyDescent="0.3">
      <c r="F316" s="10">
        <v>309</v>
      </c>
      <c r="G316" s="17">
        <v>1E-3</v>
      </c>
      <c r="H316" s="10">
        <v>0.129</v>
      </c>
      <c r="I316" s="10">
        <v>1</v>
      </c>
      <c r="J316" s="10">
        <v>1.34</v>
      </c>
      <c r="K316" s="10">
        <v>0.746</v>
      </c>
      <c r="L316" s="10">
        <v>0.85699999999999998</v>
      </c>
      <c r="S316" s="10">
        <v>317</v>
      </c>
      <c r="T316" s="17">
        <v>2E-3</v>
      </c>
      <c r="U316" s="17">
        <f t="shared" si="31"/>
        <v>0.2</v>
      </c>
      <c r="V316" s="11">
        <f t="shared" si="30"/>
        <v>0.50462650440403201</v>
      </c>
      <c r="X316">
        <v>2.1110041228223762</v>
      </c>
      <c r="Y316" s="17">
        <f t="shared" si="32"/>
        <v>2.1110000000000002</v>
      </c>
      <c r="Z316" s="10">
        <f t="shared" si="33"/>
        <v>2</v>
      </c>
      <c r="AA316" s="10">
        <f t="shared" si="34"/>
        <v>0</v>
      </c>
      <c r="AB316" s="10">
        <f t="shared" si="35"/>
        <v>307</v>
      </c>
      <c r="AD316" s="17"/>
    </row>
    <row r="317" spans="6:30" x14ac:dyDescent="0.3">
      <c r="F317" s="10">
        <v>310</v>
      </c>
      <c r="G317" s="17">
        <v>1.7999999999999999E-2</v>
      </c>
      <c r="H317" s="10">
        <v>0.51200000000000001</v>
      </c>
      <c r="I317" s="10">
        <v>0.874</v>
      </c>
      <c r="J317" s="10">
        <v>1.468</v>
      </c>
      <c r="K317" s="10">
        <v>0.68100000000000005</v>
      </c>
      <c r="L317" s="10">
        <v>0.89600000000000002</v>
      </c>
      <c r="S317" s="10">
        <v>318</v>
      </c>
      <c r="T317" s="17">
        <v>0.02</v>
      </c>
      <c r="U317" s="17">
        <f t="shared" si="31"/>
        <v>2</v>
      </c>
      <c r="V317" s="11">
        <f t="shared" si="30"/>
        <v>1.5957691216057308</v>
      </c>
      <c r="X317">
        <v>2.1110041228223762</v>
      </c>
      <c r="Y317" s="17">
        <f t="shared" si="32"/>
        <v>2.1110000000000002</v>
      </c>
      <c r="Z317" s="10">
        <f t="shared" si="33"/>
        <v>3</v>
      </c>
      <c r="AA317" s="10">
        <f t="shared" si="34"/>
        <v>0</v>
      </c>
      <c r="AB317" s="10">
        <f t="shared" si="35"/>
        <v>307</v>
      </c>
      <c r="AD317" s="17"/>
    </row>
    <row r="318" spans="6:30" x14ac:dyDescent="0.3">
      <c r="F318" s="10">
        <v>311</v>
      </c>
      <c r="G318" s="17">
        <v>6.3810000000000002</v>
      </c>
      <c r="H318" s="10">
        <v>11.321999999999999</v>
      </c>
      <c r="I318" s="10">
        <v>0.626</v>
      </c>
      <c r="J318" s="10">
        <v>1.252</v>
      </c>
      <c r="K318" s="10">
        <v>0.79900000000000004</v>
      </c>
      <c r="L318" s="10">
        <v>0.88400000000000001</v>
      </c>
      <c r="S318" s="10">
        <v>319</v>
      </c>
      <c r="T318" s="17">
        <v>0.05</v>
      </c>
      <c r="U318" s="17">
        <f t="shared" si="31"/>
        <v>5</v>
      </c>
      <c r="V318" s="11">
        <f t="shared" si="30"/>
        <v>2.5231325220201604</v>
      </c>
      <c r="X318">
        <v>2.1110041228223762</v>
      </c>
      <c r="Y318" s="17">
        <f t="shared" si="32"/>
        <v>2.1110000000000002</v>
      </c>
      <c r="Z318" s="10">
        <f t="shared" si="33"/>
        <v>4</v>
      </c>
      <c r="AA318" s="10">
        <f t="shared" si="34"/>
        <v>4</v>
      </c>
      <c r="AB318" s="10">
        <f t="shared" si="35"/>
        <v>311</v>
      </c>
      <c r="AD318" s="17"/>
    </row>
    <row r="319" spans="6:30" x14ac:dyDescent="0.3">
      <c r="F319" s="10">
        <v>312</v>
      </c>
      <c r="G319" s="17">
        <v>1.7000000000000001E-2</v>
      </c>
      <c r="H319" s="10">
        <v>0.503</v>
      </c>
      <c r="I319" s="10">
        <v>0.83799999999999997</v>
      </c>
      <c r="J319" s="10">
        <v>1.238</v>
      </c>
      <c r="K319" s="10">
        <v>0.80800000000000005</v>
      </c>
      <c r="L319" s="10">
        <v>0.92200000000000004</v>
      </c>
      <c r="S319" s="10">
        <v>320</v>
      </c>
      <c r="T319" s="17">
        <v>9.2999999999999999E-2</v>
      </c>
      <c r="U319" s="17">
        <f t="shared" si="31"/>
        <v>9.3000000000000007</v>
      </c>
      <c r="V319" s="11">
        <f t="shared" si="30"/>
        <v>3.441093978088511</v>
      </c>
      <c r="X319">
        <v>2.0806283791440396</v>
      </c>
      <c r="Y319" s="17">
        <f t="shared" si="32"/>
        <v>2.08</v>
      </c>
      <c r="Z319" s="10">
        <f t="shared" si="33"/>
        <v>1</v>
      </c>
      <c r="AA319" s="10">
        <f t="shared" si="34"/>
        <v>0</v>
      </c>
      <c r="AB319" s="10">
        <f t="shared" si="35"/>
        <v>311</v>
      </c>
      <c r="AD319" s="17"/>
    </row>
    <row r="320" spans="6:30" x14ac:dyDescent="0.3">
      <c r="F320" s="10">
        <v>313</v>
      </c>
      <c r="G320" s="17">
        <v>1.0999999999999999E-2</v>
      </c>
      <c r="H320" s="10">
        <v>0.39</v>
      </c>
      <c r="I320" s="10">
        <v>0.88200000000000001</v>
      </c>
      <c r="J320" s="10">
        <v>1.556</v>
      </c>
      <c r="K320" s="10">
        <v>0.64300000000000002</v>
      </c>
      <c r="L320" s="10">
        <v>0.89900000000000002</v>
      </c>
      <c r="S320" s="10">
        <v>321</v>
      </c>
      <c r="T320" s="17">
        <v>1.7000000000000001E-2</v>
      </c>
      <c r="U320" s="17">
        <f t="shared" si="31"/>
        <v>1.7000000000000002</v>
      </c>
      <c r="V320" s="11">
        <f t="shared" ref="V320:V383" si="36">((U320/PI())^0.5)*2</f>
        <v>1.4712264360219256</v>
      </c>
      <c r="X320">
        <v>2.0806283791440396</v>
      </c>
      <c r="Y320" s="17">
        <f t="shared" si="32"/>
        <v>2.08</v>
      </c>
      <c r="Z320" s="10">
        <f t="shared" si="33"/>
        <v>2</v>
      </c>
      <c r="AA320" s="10">
        <f t="shared" si="34"/>
        <v>0</v>
      </c>
      <c r="AB320" s="10">
        <f t="shared" si="35"/>
        <v>311</v>
      </c>
      <c r="AD320" s="17"/>
    </row>
    <row r="321" spans="6:30" x14ac:dyDescent="0.3">
      <c r="F321" s="10">
        <v>314</v>
      </c>
      <c r="G321" s="17">
        <v>1.7999999999999999E-2</v>
      </c>
      <c r="H321" s="10">
        <v>0.53300000000000003</v>
      </c>
      <c r="I321" s="10">
        <v>0.81200000000000006</v>
      </c>
      <c r="J321" s="10">
        <v>1.631</v>
      </c>
      <c r="K321" s="10">
        <v>0.61299999999999999</v>
      </c>
      <c r="L321" s="10">
        <v>0.91400000000000003</v>
      </c>
      <c r="S321" s="10">
        <v>322</v>
      </c>
      <c r="T321" s="17">
        <v>4.0000000000000001E-3</v>
      </c>
      <c r="U321" s="17">
        <f t="shared" ref="U321:U384" si="37">T321*100</f>
        <v>0.4</v>
      </c>
      <c r="V321" s="11">
        <f t="shared" si="36"/>
        <v>0.7136496464611084</v>
      </c>
      <c r="X321">
        <v>2.0806283791440396</v>
      </c>
      <c r="Y321" s="17">
        <f t="shared" si="32"/>
        <v>2.08</v>
      </c>
      <c r="Z321" s="10">
        <f t="shared" si="33"/>
        <v>3</v>
      </c>
      <c r="AA321" s="10">
        <f t="shared" si="34"/>
        <v>0</v>
      </c>
      <c r="AB321" s="10">
        <f t="shared" si="35"/>
        <v>311</v>
      </c>
      <c r="AD321" s="17"/>
    </row>
    <row r="322" spans="6:30" x14ac:dyDescent="0.3">
      <c r="F322" s="10">
        <v>315</v>
      </c>
      <c r="G322" s="17">
        <v>1.6E-2</v>
      </c>
      <c r="H322" s="10">
        <v>0.56100000000000005</v>
      </c>
      <c r="I322" s="10">
        <v>0.65600000000000003</v>
      </c>
      <c r="J322" s="10">
        <v>1.1890000000000001</v>
      </c>
      <c r="K322" s="10">
        <v>0.84099999999999997</v>
      </c>
      <c r="L322" s="10">
        <v>0.82</v>
      </c>
      <c r="S322" s="10">
        <v>323</v>
      </c>
      <c r="T322" s="17">
        <v>3.5999999999999997E-2</v>
      </c>
      <c r="U322" s="17">
        <f t="shared" si="37"/>
        <v>3.5999999999999996</v>
      </c>
      <c r="V322" s="11">
        <f t="shared" si="36"/>
        <v>2.1409489393833252</v>
      </c>
      <c r="X322">
        <v>2.0806283791440396</v>
      </c>
      <c r="Y322" s="17">
        <f t="shared" si="32"/>
        <v>2.08</v>
      </c>
      <c r="Z322" s="10">
        <f t="shared" si="33"/>
        <v>4</v>
      </c>
      <c r="AA322" s="10">
        <f t="shared" si="34"/>
        <v>0</v>
      </c>
      <c r="AB322" s="10">
        <f t="shared" si="35"/>
        <v>311</v>
      </c>
      <c r="AD322" s="17"/>
    </row>
    <row r="323" spans="6:30" x14ac:dyDescent="0.3">
      <c r="F323" s="10">
        <v>316</v>
      </c>
      <c r="G323" s="17">
        <v>1.506E-4</v>
      </c>
      <c r="H323" s="10">
        <v>3.5000000000000003E-2</v>
      </c>
      <c r="I323" s="10">
        <v>1</v>
      </c>
      <c r="J323" s="10">
        <v>1</v>
      </c>
      <c r="K323" s="10">
        <v>1</v>
      </c>
      <c r="L323" s="10">
        <v>1</v>
      </c>
      <c r="S323" s="10">
        <v>324</v>
      </c>
      <c r="T323" s="17">
        <v>3.0000000000000001E-3</v>
      </c>
      <c r="U323" s="17">
        <f t="shared" si="37"/>
        <v>0.3</v>
      </c>
      <c r="V323" s="11">
        <f t="shared" si="36"/>
        <v>0.61803872323710329</v>
      </c>
      <c r="X323">
        <v>2.0806283791440396</v>
      </c>
      <c r="Y323" s="17">
        <f t="shared" si="32"/>
        <v>2.08</v>
      </c>
      <c r="Z323" s="10">
        <f t="shared" si="33"/>
        <v>5</v>
      </c>
      <c r="AA323" s="10">
        <f t="shared" si="34"/>
        <v>5</v>
      </c>
      <c r="AB323" s="10">
        <f t="shared" si="35"/>
        <v>316</v>
      </c>
      <c r="AD323" s="17"/>
    </row>
    <row r="324" spans="6:30" x14ac:dyDescent="0.3">
      <c r="F324" s="10">
        <v>317</v>
      </c>
      <c r="G324" s="17">
        <v>2E-3</v>
      </c>
      <c r="H324" s="10">
        <v>0.27500000000000002</v>
      </c>
      <c r="I324" s="10">
        <v>0.40100000000000002</v>
      </c>
      <c r="J324" s="10">
        <v>4.4610000000000003</v>
      </c>
      <c r="K324" s="10">
        <v>0.224</v>
      </c>
      <c r="L324" s="10">
        <v>0.68100000000000005</v>
      </c>
      <c r="S324" s="10">
        <v>325</v>
      </c>
      <c r="T324" s="17">
        <v>5.0000000000000001E-3</v>
      </c>
      <c r="U324" s="17">
        <f t="shared" si="37"/>
        <v>0.5</v>
      </c>
      <c r="V324" s="11">
        <f t="shared" si="36"/>
        <v>0.79788456080286541</v>
      </c>
      <c r="X324">
        <v>2.0498025508877769</v>
      </c>
      <c r="Y324" s="17">
        <f t="shared" si="32"/>
        <v>2.0489999999999999</v>
      </c>
      <c r="Z324" s="10">
        <f t="shared" si="33"/>
        <v>1</v>
      </c>
      <c r="AA324" s="10">
        <f t="shared" si="34"/>
        <v>0</v>
      </c>
      <c r="AB324" s="10">
        <f t="shared" si="35"/>
        <v>316</v>
      </c>
      <c r="AD324" s="17"/>
    </row>
    <row r="325" spans="6:30" x14ac:dyDescent="0.3">
      <c r="F325" s="10">
        <v>318</v>
      </c>
      <c r="G325" s="17">
        <v>0.02</v>
      </c>
      <c r="H325" s="10">
        <v>0.54</v>
      </c>
      <c r="I325" s="10">
        <v>0.85499999999999998</v>
      </c>
      <c r="J325" s="10">
        <v>1.331</v>
      </c>
      <c r="K325" s="10">
        <v>0.751</v>
      </c>
      <c r="L325" s="10">
        <v>0.93</v>
      </c>
      <c r="S325" s="10">
        <v>326</v>
      </c>
      <c r="T325" s="17">
        <v>1.2E-2</v>
      </c>
      <c r="U325" s="17">
        <f t="shared" si="37"/>
        <v>1.2</v>
      </c>
      <c r="V325" s="11">
        <f t="shared" si="36"/>
        <v>1.2360774464742066</v>
      </c>
      <c r="X325">
        <v>2.0498025508877769</v>
      </c>
      <c r="Y325" s="17">
        <f t="shared" si="32"/>
        <v>2.0489999999999999</v>
      </c>
      <c r="Z325" s="10">
        <f t="shared" si="33"/>
        <v>2</v>
      </c>
      <c r="AA325" s="10">
        <f t="shared" si="34"/>
        <v>0</v>
      </c>
      <c r="AB325" s="10">
        <f t="shared" si="35"/>
        <v>316</v>
      </c>
      <c r="AD325" s="17"/>
    </row>
    <row r="326" spans="6:30" x14ac:dyDescent="0.3">
      <c r="F326" s="10">
        <v>319</v>
      </c>
      <c r="G326" s="17">
        <v>0.05</v>
      </c>
      <c r="H326" s="10">
        <v>0.89600000000000002</v>
      </c>
      <c r="I326" s="10">
        <v>0.78</v>
      </c>
      <c r="J326" s="10">
        <v>1.427</v>
      </c>
      <c r="K326" s="10">
        <v>0.70099999999999996</v>
      </c>
      <c r="L326" s="10">
        <v>0.91300000000000003</v>
      </c>
      <c r="S326" s="10">
        <v>327</v>
      </c>
      <c r="T326" s="17">
        <v>5.8999999999999997E-2</v>
      </c>
      <c r="U326" s="17">
        <f t="shared" si="37"/>
        <v>5.8999999999999995</v>
      </c>
      <c r="V326" s="11">
        <f t="shared" si="36"/>
        <v>2.7408234736913393</v>
      </c>
      <c r="X326">
        <v>2.0498025508877769</v>
      </c>
      <c r="Y326" s="17">
        <f t="shared" si="32"/>
        <v>2.0489999999999999</v>
      </c>
      <c r="Z326" s="10">
        <f t="shared" si="33"/>
        <v>3</v>
      </c>
      <c r="AA326" s="10">
        <f t="shared" si="34"/>
        <v>3</v>
      </c>
      <c r="AB326" s="10">
        <f t="shared" si="35"/>
        <v>319</v>
      </c>
      <c r="AD326" s="17"/>
    </row>
    <row r="327" spans="6:30" x14ac:dyDescent="0.3">
      <c r="F327" s="10">
        <v>320</v>
      </c>
      <c r="G327" s="17">
        <v>9.2999999999999999E-2</v>
      </c>
      <c r="H327" s="10">
        <v>1.393</v>
      </c>
      <c r="I327" s="10">
        <v>0.60399999999999998</v>
      </c>
      <c r="J327" s="10">
        <v>2.2109999999999999</v>
      </c>
      <c r="K327" s="10">
        <v>0.45200000000000001</v>
      </c>
      <c r="L327" s="10">
        <v>0.83899999999999997</v>
      </c>
      <c r="S327" s="10">
        <v>328</v>
      </c>
      <c r="T327" s="17">
        <v>5.8999999999999997E-2</v>
      </c>
      <c r="U327" s="17">
        <f t="shared" si="37"/>
        <v>5.8999999999999995</v>
      </c>
      <c r="V327" s="11">
        <f t="shared" si="36"/>
        <v>2.7408234736913393</v>
      </c>
      <c r="X327">
        <v>2.018506017616128</v>
      </c>
      <c r="Y327" s="17">
        <f t="shared" si="32"/>
        <v>2.0179999999999998</v>
      </c>
      <c r="Z327" s="10">
        <f t="shared" si="33"/>
        <v>1</v>
      </c>
      <c r="AA327" s="10">
        <f t="shared" si="34"/>
        <v>0</v>
      </c>
      <c r="AB327" s="10">
        <f t="shared" si="35"/>
        <v>319</v>
      </c>
      <c r="AD327" s="17"/>
    </row>
    <row r="328" spans="6:30" x14ac:dyDescent="0.3">
      <c r="F328" s="10">
        <v>321</v>
      </c>
      <c r="G328" s="17">
        <v>1.7000000000000001E-2</v>
      </c>
      <c r="H328" s="10">
        <v>0.47399999999999998</v>
      </c>
      <c r="I328" s="10">
        <v>0.93500000000000005</v>
      </c>
      <c r="J328" s="10">
        <v>1.4410000000000001</v>
      </c>
      <c r="K328" s="10">
        <v>0.69399999999999995</v>
      </c>
      <c r="L328" s="10">
        <v>0.92500000000000004</v>
      </c>
      <c r="S328" s="10">
        <v>329</v>
      </c>
      <c r="T328" s="17">
        <v>7.0000000000000001E-3</v>
      </c>
      <c r="U328" s="17">
        <f t="shared" si="37"/>
        <v>0.70000000000000007</v>
      </c>
      <c r="V328" s="11">
        <f t="shared" si="36"/>
        <v>0.94406974388262965</v>
      </c>
      <c r="X328">
        <v>2.018506017616128</v>
      </c>
      <c r="Y328" s="17">
        <f t="shared" si="32"/>
        <v>2.0179999999999998</v>
      </c>
      <c r="Z328" s="10">
        <f t="shared" si="33"/>
        <v>2</v>
      </c>
      <c r="AA328" s="10">
        <f t="shared" si="34"/>
        <v>0</v>
      </c>
      <c r="AB328" s="10">
        <f t="shared" si="35"/>
        <v>319</v>
      </c>
      <c r="AD328" s="17"/>
    </row>
    <row r="329" spans="6:30" x14ac:dyDescent="0.3">
      <c r="F329" s="10">
        <v>322</v>
      </c>
      <c r="G329" s="17">
        <v>4.0000000000000001E-3</v>
      </c>
      <c r="H329" s="10">
        <v>0.247</v>
      </c>
      <c r="I329" s="10">
        <v>0.74299999999999999</v>
      </c>
      <c r="J329" s="10">
        <v>1.6719999999999999</v>
      </c>
      <c r="K329" s="10">
        <v>0.59799999999999998</v>
      </c>
      <c r="L329" s="10">
        <v>0.8</v>
      </c>
      <c r="S329" s="10">
        <v>330</v>
      </c>
      <c r="T329" s="17">
        <v>8.9999999999999993E-3</v>
      </c>
      <c r="U329" s="17">
        <f t="shared" si="37"/>
        <v>0.89999999999999991</v>
      </c>
      <c r="V329" s="11">
        <f t="shared" si="36"/>
        <v>1.0704744696916626</v>
      </c>
      <c r="X329">
        <v>2.018506017616128</v>
      </c>
      <c r="Y329" s="17">
        <f t="shared" ref="Y329:Y392" si="38">TRUNC(X329,3)</f>
        <v>2.0179999999999998</v>
      </c>
      <c r="Z329" s="10">
        <f t="shared" si="33"/>
        <v>3</v>
      </c>
      <c r="AA329" s="10">
        <f t="shared" si="34"/>
        <v>0</v>
      </c>
      <c r="AB329" s="10">
        <f t="shared" si="35"/>
        <v>319</v>
      </c>
      <c r="AD329" s="17"/>
    </row>
    <row r="330" spans="6:30" x14ac:dyDescent="0.3">
      <c r="F330" s="10">
        <v>323</v>
      </c>
      <c r="G330" s="17">
        <v>3.5999999999999997E-2</v>
      </c>
      <c r="H330" s="10">
        <v>1.099</v>
      </c>
      <c r="I330" s="10">
        <v>0.374</v>
      </c>
      <c r="J330" s="10">
        <v>4.2990000000000004</v>
      </c>
      <c r="K330" s="10">
        <v>0.23300000000000001</v>
      </c>
      <c r="L330" s="10">
        <v>0.73</v>
      </c>
      <c r="S330" s="10">
        <v>331</v>
      </c>
      <c r="T330" s="17">
        <v>3.2000000000000001E-2</v>
      </c>
      <c r="U330" s="17">
        <f t="shared" si="37"/>
        <v>3.2</v>
      </c>
      <c r="V330" s="11">
        <f t="shared" si="36"/>
        <v>2.018506017616128</v>
      </c>
      <c r="X330">
        <v>2.018506017616128</v>
      </c>
      <c r="Y330" s="17">
        <f t="shared" si="38"/>
        <v>2.0179999999999998</v>
      </c>
      <c r="Z330" s="10">
        <f t="shared" ref="Z330:Z393" si="39">IF(Y330-Y329=0,Z329+Z$8,1)</f>
        <v>4</v>
      </c>
      <c r="AA330" s="10">
        <f t="shared" ref="AA330:AA393" si="40">IF(Z330&lt;Z331,0,Z330)</f>
        <v>0</v>
      </c>
      <c r="AB330" s="10">
        <f t="shared" ref="AB330:AB393" si="41">AB329+AA330</f>
        <v>319</v>
      </c>
      <c r="AD330" s="17"/>
    </row>
    <row r="331" spans="6:30" x14ac:dyDescent="0.3">
      <c r="F331" s="10">
        <v>324</v>
      </c>
      <c r="G331" s="17">
        <v>3.0000000000000001E-3</v>
      </c>
      <c r="H331" s="10">
        <v>0.19800000000000001</v>
      </c>
      <c r="I331" s="10">
        <v>0.82</v>
      </c>
      <c r="J331" s="10">
        <v>1.952</v>
      </c>
      <c r="K331" s="10">
        <v>0.51200000000000001</v>
      </c>
      <c r="L331" s="10">
        <v>0.79100000000000004</v>
      </c>
      <c r="S331" s="10">
        <v>332</v>
      </c>
      <c r="T331" s="17">
        <v>1E-3</v>
      </c>
      <c r="U331" s="17">
        <f t="shared" si="37"/>
        <v>0.1</v>
      </c>
      <c r="V331" s="11">
        <f t="shared" si="36"/>
        <v>0.3568248232305542</v>
      </c>
      <c r="X331">
        <v>2.018506017616128</v>
      </c>
      <c r="Y331" s="17">
        <f t="shared" si="38"/>
        <v>2.0179999999999998</v>
      </c>
      <c r="Z331" s="10">
        <f t="shared" si="39"/>
        <v>5</v>
      </c>
      <c r="AA331" s="10">
        <f t="shared" si="40"/>
        <v>5</v>
      </c>
      <c r="AB331" s="10">
        <f t="shared" si="41"/>
        <v>324</v>
      </c>
      <c r="AD331" s="17"/>
    </row>
    <row r="332" spans="6:30" x14ac:dyDescent="0.3">
      <c r="F332" s="10">
        <v>325</v>
      </c>
      <c r="G332" s="17">
        <v>5.0000000000000001E-3</v>
      </c>
      <c r="H332" s="10">
        <v>0.33500000000000002</v>
      </c>
      <c r="I332" s="10">
        <v>0.60599999999999998</v>
      </c>
      <c r="J332" s="10">
        <v>2.8740000000000001</v>
      </c>
      <c r="K332" s="10">
        <v>0.34799999999999998</v>
      </c>
      <c r="L332" s="10">
        <v>0.9</v>
      </c>
      <c r="S332" s="10">
        <v>333</v>
      </c>
      <c r="T332" s="17">
        <v>4.0000000000000001E-3</v>
      </c>
      <c r="U332" s="17">
        <f t="shared" si="37"/>
        <v>0.4</v>
      </c>
      <c r="V332" s="11">
        <f t="shared" si="36"/>
        <v>0.7136496464611084</v>
      </c>
      <c r="X332">
        <v>1.9867165345562021</v>
      </c>
      <c r="Y332" s="17">
        <f t="shared" si="38"/>
        <v>1.986</v>
      </c>
      <c r="Z332" s="10">
        <f t="shared" si="39"/>
        <v>1</v>
      </c>
      <c r="AA332" s="10">
        <f t="shared" si="40"/>
        <v>0</v>
      </c>
      <c r="AB332" s="10">
        <f t="shared" si="41"/>
        <v>324</v>
      </c>
      <c r="AD332" s="17"/>
    </row>
    <row r="333" spans="6:30" x14ac:dyDescent="0.3">
      <c r="F333" s="10">
        <v>326</v>
      </c>
      <c r="G333" s="17">
        <v>1.2E-2</v>
      </c>
      <c r="H333" s="10">
        <v>0.41799999999999998</v>
      </c>
      <c r="I333" s="10">
        <v>0.85699999999999998</v>
      </c>
      <c r="J333" s="10">
        <v>1.3560000000000001</v>
      </c>
      <c r="K333" s="10">
        <v>0.73699999999999999</v>
      </c>
      <c r="L333" s="10">
        <v>0.89300000000000002</v>
      </c>
      <c r="S333" s="10">
        <v>334</v>
      </c>
      <c r="T333" s="17">
        <v>1.506E-4</v>
      </c>
      <c r="U333" s="17">
        <f t="shared" si="37"/>
        <v>1.506E-2</v>
      </c>
      <c r="V333" s="11">
        <f t="shared" si="36"/>
        <v>0.13847377926420421</v>
      </c>
      <c r="X333">
        <v>1.9867165345562021</v>
      </c>
      <c r="Y333" s="17">
        <f t="shared" si="38"/>
        <v>1.986</v>
      </c>
      <c r="Z333" s="10">
        <f t="shared" si="39"/>
        <v>2</v>
      </c>
      <c r="AA333" s="10">
        <f t="shared" si="40"/>
        <v>0</v>
      </c>
      <c r="AB333" s="10">
        <f t="shared" si="41"/>
        <v>324</v>
      </c>
      <c r="AD333" s="17"/>
    </row>
    <row r="334" spans="6:30" x14ac:dyDescent="0.3">
      <c r="F334" s="10">
        <v>327</v>
      </c>
      <c r="G334" s="17">
        <v>5.8999999999999997E-2</v>
      </c>
      <c r="H334" s="10">
        <v>0.94799999999999995</v>
      </c>
      <c r="I334" s="10">
        <v>0.83199999999999996</v>
      </c>
      <c r="J334" s="10">
        <v>1.4179999999999999</v>
      </c>
      <c r="K334" s="10">
        <v>0.70499999999999996</v>
      </c>
      <c r="L334" s="10">
        <v>0.92800000000000005</v>
      </c>
      <c r="S334" s="10">
        <v>335</v>
      </c>
      <c r="T334" s="17">
        <v>1.9E-2</v>
      </c>
      <c r="U334" s="17">
        <f t="shared" si="37"/>
        <v>1.9</v>
      </c>
      <c r="V334" s="11">
        <f t="shared" si="36"/>
        <v>1.5553633450087505</v>
      </c>
      <c r="X334">
        <v>1.9867165345562021</v>
      </c>
      <c r="Y334" s="17">
        <f t="shared" si="38"/>
        <v>1.986</v>
      </c>
      <c r="Z334" s="10">
        <f t="shared" si="39"/>
        <v>3</v>
      </c>
      <c r="AA334" s="10">
        <f t="shared" si="40"/>
        <v>3</v>
      </c>
      <c r="AB334" s="10">
        <f t="shared" si="41"/>
        <v>327</v>
      </c>
      <c r="AD334" s="17"/>
    </row>
    <row r="335" spans="6:30" x14ac:dyDescent="0.3">
      <c r="F335" s="10">
        <v>328</v>
      </c>
      <c r="G335" s="17">
        <v>5.8999999999999997E-2</v>
      </c>
      <c r="H335" s="10">
        <v>1.351</v>
      </c>
      <c r="I335" s="10">
        <v>0.40600000000000003</v>
      </c>
      <c r="J335" s="10">
        <v>3.931</v>
      </c>
      <c r="K335" s="10">
        <v>0.254</v>
      </c>
      <c r="L335" s="10">
        <v>0.82099999999999995</v>
      </c>
      <c r="S335" s="10">
        <v>336</v>
      </c>
      <c r="T335" s="17">
        <v>0.372</v>
      </c>
      <c r="U335" s="17">
        <f t="shared" si="37"/>
        <v>37.200000000000003</v>
      </c>
      <c r="V335" s="11">
        <f t="shared" si="36"/>
        <v>6.8821879561770221</v>
      </c>
      <c r="X335">
        <v>1.9544100476116797</v>
      </c>
      <c r="Y335" s="17">
        <f t="shared" si="38"/>
        <v>1.954</v>
      </c>
      <c r="Z335" s="10">
        <f t="shared" si="39"/>
        <v>1</v>
      </c>
      <c r="AA335" s="10">
        <f t="shared" si="40"/>
        <v>0</v>
      </c>
      <c r="AB335" s="10">
        <f t="shared" si="41"/>
        <v>327</v>
      </c>
      <c r="AD335" s="17"/>
    </row>
    <row r="336" spans="6:30" x14ac:dyDescent="0.3">
      <c r="F336" s="10">
        <v>329</v>
      </c>
      <c r="G336" s="17">
        <v>7.0000000000000001E-3</v>
      </c>
      <c r="H336" s="10">
        <v>0.42099999999999999</v>
      </c>
      <c r="I336" s="10">
        <v>0.52400000000000002</v>
      </c>
      <c r="J336" s="10">
        <v>3.3420000000000001</v>
      </c>
      <c r="K336" s="10">
        <v>0.29899999999999999</v>
      </c>
      <c r="L336" s="10">
        <v>0.77200000000000002</v>
      </c>
      <c r="S336" s="10">
        <v>337</v>
      </c>
      <c r="T336" s="17">
        <v>3.0000000000000001E-3</v>
      </c>
      <c r="U336" s="17">
        <f t="shared" si="37"/>
        <v>0.3</v>
      </c>
      <c r="V336" s="11">
        <f t="shared" si="36"/>
        <v>0.61803872323710329</v>
      </c>
      <c r="X336">
        <v>1.9544100476116797</v>
      </c>
      <c r="Y336" s="17">
        <f t="shared" si="38"/>
        <v>1.954</v>
      </c>
      <c r="Z336" s="10">
        <f t="shared" si="39"/>
        <v>2</v>
      </c>
      <c r="AA336" s="10">
        <f t="shared" si="40"/>
        <v>0</v>
      </c>
      <c r="AB336" s="10">
        <f t="shared" si="41"/>
        <v>327</v>
      </c>
      <c r="AD336" s="17"/>
    </row>
    <row r="337" spans="6:30" x14ac:dyDescent="0.3">
      <c r="F337" s="10">
        <v>330</v>
      </c>
      <c r="G337" s="17">
        <v>8.9999999999999993E-3</v>
      </c>
      <c r="H337" s="10">
        <v>0.36899999999999999</v>
      </c>
      <c r="I337" s="10">
        <v>0.82199999999999995</v>
      </c>
      <c r="J337" s="10">
        <v>1.0720000000000001</v>
      </c>
      <c r="K337" s="10">
        <v>0.93300000000000005</v>
      </c>
      <c r="L337" s="10">
        <v>0.83099999999999996</v>
      </c>
      <c r="S337" s="10">
        <v>338</v>
      </c>
      <c r="T337" s="17">
        <v>1E-3</v>
      </c>
      <c r="U337" s="17">
        <f t="shared" si="37"/>
        <v>0.1</v>
      </c>
      <c r="V337" s="11">
        <f t="shared" si="36"/>
        <v>0.3568248232305542</v>
      </c>
      <c r="X337">
        <v>1.9544100476116797</v>
      </c>
      <c r="Y337" s="17">
        <f t="shared" si="38"/>
        <v>1.954</v>
      </c>
      <c r="Z337" s="10">
        <f t="shared" si="39"/>
        <v>3</v>
      </c>
      <c r="AA337" s="10">
        <f t="shared" si="40"/>
        <v>0</v>
      </c>
      <c r="AB337" s="10">
        <f t="shared" si="41"/>
        <v>327</v>
      </c>
      <c r="AD337" s="17"/>
    </row>
    <row r="338" spans="6:30" x14ac:dyDescent="0.3">
      <c r="F338" s="10">
        <v>331</v>
      </c>
      <c r="G338" s="17">
        <v>3.2000000000000001E-2</v>
      </c>
      <c r="H338" s="10">
        <v>0.64200000000000002</v>
      </c>
      <c r="I338" s="10">
        <v>0.98399999999999999</v>
      </c>
      <c r="J338" s="10">
        <v>1.129</v>
      </c>
      <c r="K338" s="10">
        <v>0.88600000000000001</v>
      </c>
      <c r="L338" s="10">
        <v>0.95499999999999996</v>
      </c>
      <c r="S338" s="10">
        <v>339</v>
      </c>
      <c r="T338" s="17">
        <v>1E-3</v>
      </c>
      <c r="U338" s="17">
        <f t="shared" si="37"/>
        <v>0.1</v>
      </c>
      <c r="V338" s="11">
        <f t="shared" si="36"/>
        <v>0.3568248232305542</v>
      </c>
      <c r="X338">
        <v>1.9544100476116797</v>
      </c>
      <c r="Y338" s="17">
        <f t="shared" si="38"/>
        <v>1.954</v>
      </c>
      <c r="Z338" s="10">
        <f t="shared" si="39"/>
        <v>4</v>
      </c>
      <c r="AA338" s="10">
        <f t="shared" si="40"/>
        <v>0</v>
      </c>
      <c r="AB338" s="10">
        <f t="shared" si="41"/>
        <v>327</v>
      </c>
      <c r="AD338" s="17"/>
    </row>
    <row r="339" spans="6:30" x14ac:dyDescent="0.3">
      <c r="F339" s="10">
        <v>332</v>
      </c>
      <c r="G339" s="17">
        <v>1E-3</v>
      </c>
      <c r="H339" s="10">
        <v>0.111</v>
      </c>
      <c r="I339" s="10">
        <v>1</v>
      </c>
      <c r="J339" s="10">
        <v>1.2290000000000001</v>
      </c>
      <c r="K339" s="10">
        <v>0.81399999999999995</v>
      </c>
      <c r="L339" s="10">
        <v>0.94099999999999995</v>
      </c>
      <c r="S339" s="10">
        <v>340</v>
      </c>
      <c r="T339" s="17">
        <v>7.6999999999999999E-2</v>
      </c>
      <c r="U339" s="17">
        <f t="shared" si="37"/>
        <v>7.7</v>
      </c>
      <c r="V339" s="11">
        <f t="shared" si="36"/>
        <v>3.1311251163856024</v>
      </c>
      <c r="X339">
        <v>1.9544100476116797</v>
      </c>
      <c r="Y339" s="17">
        <f t="shared" si="38"/>
        <v>1.954</v>
      </c>
      <c r="Z339" s="10">
        <f t="shared" si="39"/>
        <v>5</v>
      </c>
      <c r="AA339" s="10">
        <f t="shared" si="40"/>
        <v>0</v>
      </c>
      <c r="AB339" s="10">
        <f t="shared" si="41"/>
        <v>327</v>
      </c>
      <c r="AD339" s="17"/>
    </row>
    <row r="340" spans="6:30" x14ac:dyDescent="0.3">
      <c r="F340" s="10">
        <v>333</v>
      </c>
      <c r="G340" s="17">
        <v>4.0000000000000001E-3</v>
      </c>
      <c r="H340" s="10">
        <v>0.27900000000000003</v>
      </c>
      <c r="I340" s="10">
        <v>0.68100000000000005</v>
      </c>
      <c r="J340" s="10">
        <v>1.9970000000000001</v>
      </c>
      <c r="K340" s="10">
        <v>0.501</v>
      </c>
      <c r="L340" s="10">
        <v>0.82399999999999995</v>
      </c>
      <c r="S340" s="10">
        <v>341</v>
      </c>
      <c r="T340" s="17">
        <v>2E-3</v>
      </c>
      <c r="U340" s="17">
        <f t="shared" si="37"/>
        <v>0.2</v>
      </c>
      <c r="V340" s="11">
        <f t="shared" si="36"/>
        <v>0.50462650440403201</v>
      </c>
      <c r="X340">
        <v>1.9544100476116797</v>
      </c>
      <c r="Y340" s="17">
        <f t="shared" si="38"/>
        <v>1.954</v>
      </c>
      <c r="Z340" s="10">
        <f t="shared" si="39"/>
        <v>6</v>
      </c>
      <c r="AA340" s="10">
        <f t="shared" si="40"/>
        <v>0</v>
      </c>
      <c r="AB340" s="10">
        <f t="shared" si="41"/>
        <v>327</v>
      </c>
      <c r="AD340" s="17"/>
    </row>
    <row r="341" spans="6:30" x14ac:dyDescent="0.3">
      <c r="F341" s="10">
        <v>334</v>
      </c>
      <c r="G341" s="17">
        <v>1.506E-4</v>
      </c>
      <c r="H341" s="10">
        <v>3.5000000000000003E-2</v>
      </c>
      <c r="I341" s="10">
        <v>1</v>
      </c>
      <c r="J341" s="10">
        <v>1</v>
      </c>
      <c r="K341" s="10">
        <v>1</v>
      </c>
      <c r="L341" s="10">
        <v>1</v>
      </c>
      <c r="S341" s="10">
        <v>342</v>
      </c>
      <c r="T341" s="17">
        <v>8.0000000000000002E-3</v>
      </c>
      <c r="U341" s="17">
        <f t="shared" si="37"/>
        <v>0.8</v>
      </c>
      <c r="V341" s="11">
        <f t="shared" si="36"/>
        <v>1.009253008808064</v>
      </c>
      <c r="X341">
        <v>1.9544100476116797</v>
      </c>
      <c r="Y341" s="17">
        <f t="shared" si="38"/>
        <v>1.954</v>
      </c>
      <c r="Z341" s="10">
        <f t="shared" si="39"/>
        <v>7</v>
      </c>
      <c r="AA341" s="10">
        <f t="shared" si="40"/>
        <v>0</v>
      </c>
      <c r="AB341" s="10">
        <f t="shared" si="41"/>
        <v>327</v>
      </c>
      <c r="AD341" s="17"/>
    </row>
    <row r="342" spans="6:30" x14ac:dyDescent="0.3">
      <c r="F342" s="10">
        <v>335</v>
      </c>
      <c r="G342" s="17">
        <v>1.9E-2</v>
      </c>
      <c r="H342" s="10">
        <v>0.60299999999999998</v>
      </c>
      <c r="I342" s="10">
        <v>0.64100000000000001</v>
      </c>
      <c r="J342" s="10">
        <v>2.2349999999999999</v>
      </c>
      <c r="K342" s="10">
        <v>0.44800000000000001</v>
      </c>
      <c r="L342" s="10">
        <v>0.86</v>
      </c>
      <c r="S342" s="10">
        <v>343</v>
      </c>
      <c r="T342" s="17">
        <v>2.9000000000000001E-2</v>
      </c>
      <c r="U342" s="17">
        <f t="shared" si="37"/>
        <v>2.9000000000000004</v>
      </c>
      <c r="V342" s="11">
        <f t="shared" si="36"/>
        <v>1.9215604803731712</v>
      </c>
      <c r="X342">
        <v>1.9544100476116797</v>
      </c>
      <c r="Y342" s="17">
        <f t="shared" si="38"/>
        <v>1.954</v>
      </c>
      <c r="Z342" s="10">
        <f t="shared" si="39"/>
        <v>8</v>
      </c>
      <c r="AA342" s="10">
        <f t="shared" si="40"/>
        <v>0</v>
      </c>
      <c r="AB342" s="10">
        <f t="shared" si="41"/>
        <v>327</v>
      </c>
      <c r="AD342" s="17"/>
    </row>
    <row r="343" spans="6:30" x14ac:dyDescent="0.3">
      <c r="F343" s="10">
        <v>336</v>
      </c>
      <c r="G343" s="17">
        <v>0.372</v>
      </c>
      <c r="H343" s="10">
        <v>4.4950000000000001</v>
      </c>
      <c r="I343" s="10">
        <v>0.23100000000000001</v>
      </c>
      <c r="J343" s="10">
        <v>5.94</v>
      </c>
      <c r="K343" s="10">
        <v>0.16800000000000001</v>
      </c>
      <c r="L343" s="10">
        <v>0.752</v>
      </c>
      <c r="S343" s="10">
        <v>344</v>
      </c>
      <c r="T343" s="17">
        <v>2.8000000000000001E-2</v>
      </c>
      <c r="U343" s="17">
        <f t="shared" si="37"/>
        <v>2.8000000000000003</v>
      </c>
      <c r="V343" s="11">
        <f t="shared" si="36"/>
        <v>1.8881394877652593</v>
      </c>
      <c r="X343">
        <v>1.9544100476116797</v>
      </c>
      <c r="Y343" s="17">
        <f t="shared" si="38"/>
        <v>1.954</v>
      </c>
      <c r="Z343" s="10">
        <f t="shared" si="39"/>
        <v>9</v>
      </c>
      <c r="AA343" s="10">
        <f t="shared" si="40"/>
        <v>0</v>
      </c>
      <c r="AB343" s="10">
        <f t="shared" si="41"/>
        <v>327</v>
      </c>
      <c r="AD343" s="17"/>
    </row>
    <row r="344" spans="6:30" x14ac:dyDescent="0.3">
      <c r="F344" s="10">
        <v>337</v>
      </c>
      <c r="G344" s="17">
        <v>3.0000000000000001E-3</v>
      </c>
      <c r="H344" s="10">
        <v>0.18099999999999999</v>
      </c>
      <c r="I344" s="10">
        <v>1</v>
      </c>
      <c r="J344" s="10">
        <v>1.4910000000000001</v>
      </c>
      <c r="K344" s="10">
        <v>0.67100000000000004</v>
      </c>
      <c r="L344" s="10">
        <v>0.88400000000000001</v>
      </c>
      <c r="S344" s="10">
        <v>345</v>
      </c>
      <c r="T344" s="17">
        <v>1.6E-2</v>
      </c>
      <c r="U344" s="17">
        <f t="shared" si="37"/>
        <v>1.6</v>
      </c>
      <c r="V344" s="11">
        <f t="shared" si="36"/>
        <v>1.4272992929222168</v>
      </c>
      <c r="X344">
        <v>1.9544100476116797</v>
      </c>
      <c r="Y344" s="17">
        <f t="shared" si="38"/>
        <v>1.954</v>
      </c>
      <c r="Z344" s="10">
        <f t="shared" si="39"/>
        <v>10</v>
      </c>
      <c r="AA344" s="10">
        <f t="shared" si="40"/>
        <v>0</v>
      </c>
      <c r="AB344" s="10">
        <f t="shared" si="41"/>
        <v>327</v>
      </c>
      <c r="AD344" s="17"/>
    </row>
    <row r="345" spans="6:30" x14ac:dyDescent="0.3">
      <c r="F345" s="10">
        <v>338</v>
      </c>
      <c r="G345" s="17">
        <v>1E-3</v>
      </c>
      <c r="H345" s="10">
        <v>0.111</v>
      </c>
      <c r="I345" s="10">
        <v>1</v>
      </c>
      <c r="J345" s="10">
        <v>1.9359999999999999</v>
      </c>
      <c r="K345" s="10">
        <v>0.51700000000000002</v>
      </c>
      <c r="L345" s="10">
        <v>0.93300000000000005</v>
      </c>
      <c r="S345" s="10">
        <v>346</v>
      </c>
      <c r="T345" s="17">
        <v>8.0000000000000002E-3</v>
      </c>
      <c r="U345" s="17">
        <f t="shared" si="37"/>
        <v>0.8</v>
      </c>
      <c r="V345" s="11">
        <f t="shared" si="36"/>
        <v>1.009253008808064</v>
      </c>
      <c r="X345">
        <v>1.9544100476116797</v>
      </c>
      <c r="Y345" s="17">
        <f t="shared" si="38"/>
        <v>1.954</v>
      </c>
      <c r="Z345" s="10">
        <f t="shared" si="39"/>
        <v>11</v>
      </c>
      <c r="AA345" s="10">
        <f t="shared" si="40"/>
        <v>0</v>
      </c>
      <c r="AB345" s="10">
        <f t="shared" si="41"/>
        <v>327</v>
      </c>
      <c r="AD345" s="17"/>
    </row>
    <row r="346" spans="6:30" x14ac:dyDescent="0.3">
      <c r="F346" s="10">
        <v>339</v>
      </c>
      <c r="G346" s="17">
        <v>1E-3</v>
      </c>
      <c r="H346" s="10">
        <v>0.104</v>
      </c>
      <c r="I346" s="10">
        <v>1</v>
      </c>
      <c r="J346" s="10">
        <v>1.5960000000000001</v>
      </c>
      <c r="K346" s="10">
        <v>0.626</v>
      </c>
      <c r="L346" s="10">
        <v>0.875</v>
      </c>
      <c r="S346" s="10">
        <v>347</v>
      </c>
      <c r="T346" s="17">
        <v>4.0000000000000001E-3</v>
      </c>
      <c r="U346" s="17">
        <f t="shared" si="37"/>
        <v>0.4</v>
      </c>
      <c r="V346" s="11">
        <f t="shared" si="36"/>
        <v>0.7136496464611084</v>
      </c>
      <c r="X346">
        <v>1.9544100476116797</v>
      </c>
      <c r="Y346" s="17">
        <f t="shared" si="38"/>
        <v>1.954</v>
      </c>
      <c r="Z346" s="10">
        <f t="shared" si="39"/>
        <v>12</v>
      </c>
      <c r="AA346" s="10">
        <f t="shared" si="40"/>
        <v>0</v>
      </c>
      <c r="AB346" s="10">
        <f t="shared" si="41"/>
        <v>327</v>
      </c>
      <c r="AD346" s="17"/>
    </row>
    <row r="347" spans="6:30" x14ac:dyDescent="0.3">
      <c r="F347" s="10">
        <v>340</v>
      </c>
      <c r="G347" s="17">
        <v>7.6999999999999999E-2</v>
      </c>
      <c r="H347" s="10">
        <v>1.1619999999999999</v>
      </c>
      <c r="I347" s="10">
        <v>0.71499999999999997</v>
      </c>
      <c r="J347" s="10">
        <v>1.675</v>
      </c>
      <c r="K347" s="10">
        <v>0.59699999999999998</v>
      </c>
      <c r="L347" s="10">
        <v>0.92300000000000004</v>
      </c>
      <c r="S347" s="10">
        <v>348</v>
      </c>
      <c r="T347" s="17">
        <v>4.0000000000000001E-3</v>
      </c>
      <c r="U347" s="17">
        <f t="shared" si="37"/>
        <v>0.4</v>
      </c>
      <c r="V347" s="11">
        <f t="shared" si="36"/>
        <v>0.7136496464611084</v>
      </c>
      <c r="X347">
        <v>1.9544100476116797</v>
      </c>
      <c r="Y347" s="17">
        <f t="shared" si="38"/>
        <v>1.954</v>
      </c>
      <c r="Z347" s="10">
        <f t="shared" si="39"/>
        <v>13</v>
      </c>
      <c r="AA347" s="10">
        <f t="shared" si="40"/>
        <v>13</v>
      </c>
      <c r="AB347" s="10">
        <f t="shared" si="41"/>
        <v>340</v>
      </c>
      <c r="AD347" s="17"/>
    </row>
    <row r="348" spans="6:30" x14ac:dyDescent="0.3">
      <c r="F348" s="10">
        <v>341</v>
      </c>
      <c r="G348" s="17">
        <v>2E-3</v>
      </c>
      <c r="H348" s="10">
        <v>0.17100000000000001</v>
      </c>
      <c r="I348" s="10">
        <v>0.84599999999999997</v>
      </c>
      <c r="J348" s="10">
        <v>1.806</v>
      </c>
      <c r="K348" s="10">
        <v>0.55400000000000005</v>
      </c>
      <c r="L348" s="10">
        <v>0.81200000000000006</v>
      </c>
      <c r="S348" s="10">
        <v>349</v>
      </c>
      <c r="T348" s="17">
        <v>3.726</v>
      </c>
      <c r="U348" s="17">
        <f t="shared" si="37"/>
        <v>372.6</v>
      </c>
      <c r="V348" s="11">
        <f t="shared" si="36"/>
        <v>21.780933275879654</v>
      </c>
      <c r="X348">
        <v>1.9215604803731712</v>
      </c>
      <c r="Y348" s="17">
        <f t="shared" si="38"/>
        <v>1.921</v>
      </c>
      <c r="Z348" s="10">
        <f t="shared" si="39"/>
        <v>1</v>
      </c>
      <c r="AA348" s="10">
        <f t="shared" si="40"/>
        <v>0</v>
      </c>
      <c r="AB348" s="10">
        <f t="shared" si="41"/>
        <v>340</v>
      </c>
      <c r="AD348" s="17"/>
    </row>
    <row r="349" spans="6:30" x14ac:dyDescent="0.3">
      <c r="F349" s="10">
        <v>342</v>
      </c>
      <c r="G349" s="17">
        <v>8.0000000000000002E-3</v>
      </c>
      <c r="H349" s="10">
        <v>0.47</v>
      </c>
      <c r="I349" s="10">
        <v>0.46300000000000002</v>
      </c>
      <c r="J349" s="10">
        <v>1.2250000000000001</v>
      </c>
      <c r="K349" s="10">
        <v>0.81699999999999995</v>
      </c>
      <c r="L349" s="10">
        <v>0.69699999999999995</v>
      </c>
      <c r="S349" s="10">
        <v>350</v>
      </c>
      <c r="T349" s="17">
        <v>1E-3</v>
      </c>
      <c r="U349" s="17">
        <f t="shared" si="37"/>
        <v>0.1</v>
      </c>
      <c r="V349" s="11">
        <f t="shared" si="36"/>
        <v>0.3568248232305542</v>
      </c>
      <c r="X349">
        <v>1.9215604803731712</v>
      </c>
      <c r="Y349" s="17">
        <f t="shared" si="38"/>
        <v>1.921</v>
      </c>
      <c r="Z349" s="10">
        <f t="shared" si="39"/>
        <v>2</v>
      </c>
      <c r="AA349" s="10">
        <f t="shared" si="40"/>
        <v>0</v>
      </c>
      <c r="AB349" s="10">
        <f t="shared" si="41"/>
        <v>340</v>
      </c>
      <c r="AD349" s="17"/>
    </row>
    <row r="350" spans="6:30" x14ac:dyDescent="0.3">
      <c r="F350" s="10">
        <v>343</v>
      </c>
      <c r="G350" s="17">
        <v>2.9000000000000001E-2</v>
      </c>
      <c r="H350" s="10">
        <v>0.68300000000000005</v>
      </c>
      <c r="I350" s="10">
        <v>0.78200000000000003</v>
      </c>
      <c r="J350" s="10">
        <v>1.8380000000000001</v>
      </c>
      <c r="K350" s="10">
        <v>0.54400000000000004</v>
      </c>
      <c r="L350" s="10">
        <v>0.92300000000000004</v>
      </c>
      <c r="S350" s="10">
        <v>351</v>
      </c>
      <c r="T350" s="17">
        <v>4.5169999999999997E-4</v>
      </c>
      <c r="U350" s="17">
        <f t="shared" si="37"/>
        <v>4.5169999999999995E-2</v>
      </c>
      <c r="V350" s="11">
        <f t="shared" si="36"/>
        <v>0.23981707661400448</v>
      </c>
      <c r="X350">
        <v>1.9215604803731712</v>
      </c>
      <c r="Y350" s="17">
        <f t="shared" si="38"/>
        <v>1.921</v>
      </c>
      <c r="Z350" s="10">
        <f t="shared" si="39"/>
        <v>3</v>
      </c>
      <c r="AA350" s="10">
        <f t="shared" si="40"/>
        <v>0</v>
      </c>
      <c r="AB350" s="10">
        <f t="shared" si="41"/>
        <v>340</v>
      </c>
      <c r="AD350" s="17"/>
    </row>
    <row r="351" spans="6:30" x14ac:dyDescent="0.3">
      <c r="F351" s="10">
        <v>344</v>
      </c>
      <c r="G351" s="17">
        <v>2.8000000000000001E-2</v>
      </c>
      <c r="H351" s="10">
        <v>0.68600000000000005</v>
      </c>
      <c r="I351" s="10">
        <v>0.75900000000000001</v>
      </c>
      <c r="J351" s="10">
        <v>1.3839999999999999</v>
      </c>
      <c r="K351" s="10">
        <v>0.72199999999999998</v>
      </c>
      <c r="L351" s="10">
        <v>0.9</v>
      </c>
      <c r="S351" s="10">
        <v>352</v>
      </c>
      <c r="T351" s="17">
        <v>0.03</v>
      </c>
      <c r="U351" s="17">
        <f t="shared" si="37"/>
        <v>3</v>
      </c>
      <c r="V351" s="11">
        <f t="shared" si="36"/>
        <v>1.9544100476116797</v>
      </c>
      <c r="X351">
        <v>1.9215604803731712</v>
      </c>
      <c r="Y351" s="17">
        <f t="shared" si="38"/>
        <v>1.921</v>
      </c>
      <c r="Z351" s="10">
        <f t="shared" si="39"/>
        <v>4</v>
      </c>
      <c r="AA351" s="10">
        <f t="shared" si="40"/>
        <v>4</v>
      </c>
      <c r="AB351" s="10">
        <f t="shared" si="41"/>
        <v>344</v>
      </c>
      <c r="AD351" s="17"/>
    </row>
    <row r="352" spans="6:30" x14ac:dyDescent="0.3">
      <c r="F352" s="10">
        <v>345</v>
      </c>
      <c r="G352" s="17">
        <v>1.6E-2</v>
      </c>
      <c r="H352" s="10">
        <v>0.51900000000000002</v>
      </c>
      <c r="I352" s="10">
        <v>0.73799999999999999</v>
      </c>
      <c r="J352" s="10">
        <v>1.337</v>
      </c>
      <c r="K352" s="10">
        <v>0.748</v>
      </c>
      <c r="L352" s="10">
        <v>0.83299999999999996</v>
      </c>
      <c r="S352" s="10">
        <v>353</v>
      </c>
      <c r="T352" s="17">
        <v>6.0000000000000001E-3</v>
      </c>
      <c r="U352" s="17">
        <f t="shared" si="37"/>
        <v>0.6</v>
      </c>
      <c r="V352" s="11">
        <f t="shared" si="36"/>
        <v>0.87403874447366325</v>
      </c>
      <c r="X352">
        <v>1.8881394877652593</v>
      </c>
      <c r="Y352" s="17">
        <f t="shared" si="38"/>
        <v>1.8879999999999999</v>
      </c>
      <c r="Z352" s="10">
        <f t="shared" si="39"/>
        <v>1</v>
      </c>
      <c r="AA352" s="10">
        <f t="shared" si="40"/>
        <v>0</v>
      </c>
      <c r="AB352" s="10">
        <f t="shared" si="41"/>
        <v>344</v>
      </c>
      <c r="AD352" s="17"/>
    </row>
    <row r="353" spans="6:30" x14ac:dyDescent="0.3">
      <c r="F353" s="10">
        <v>346</v>
      </c>
      <c r="G353" s="17">
        <v>8.0000000000000002E-3</v>
      </c>
      <c r="H353" s="10">
        <v>0.35099999999999998</v>
      </c>
      <c r="I353" s="10">
        <v>0.84299999999999997</v>
      </c>
      <c r="J353" s="10">
        <v>1.37</v>
      </c>
      <c r="K353" s="10">
        <v>0.73</v>
      </c>
      <c r="L353" s="10">
        <v>0.84599999999999997</v>
      </c>
      <c r="S353" s="10">
        <v>354</v>
      </c>
      <c r="T353" s="17">
        <v>6.0000000000000001E-3</v>
      </c>
      <c r="U353" s="17">
        <f t="shared" si="37"/>
        <v>0.6</v>
      </c>
      <c r="V353" s="11">
        <f t="shared" si="36"/>
        <v>0.87403874447366325</v>
      </c>
      <c r="X353">
        <v>1.8881394877652593</v>
      </c>
      <c r="Y353" s="17">
        <f t="shared" si="38"/>
        <v>1.8879999999999999</v>
      </c>
      <c r="Z353" s="10">
        <f t="shared" si="39"/>
        <v>2</v>
      </c>
      <c r="AA353" s="10">
        <f t="shared" si="40"/>
        <v>0</v>
      </c>
      <c r="AB353" s="10">
        <f t="shared" si="41"/>
        <v>344</v>
      </c>
      <c r="AD353" s="17"/>
    </row>
    <row r="354" spans="6:30" x14ac:dyDescent="0.3">
      <c r="F354" s="10">
        <v>347</v>
      </c>
      <c r="G354" s="17">
        <v>4.0000000000000001E-3</v>
      </c>
      <c r="H354" s="10">
        <v>0.24</v>
      </c>
      <c r="I354" s="10">
        <v>0.78900000000000003</v>
      </c>
      <c r="J354" s="10">
        <v>2.5680000000000001</v>
      </c>
      <c r="K354" s="10">
        <v>0.38900000000000001</v>
      </c>
      <c r="L354" s="10">
        <v>0.82799999999999996</v>
      </c>
      <c r="S354" s="10">
        <v>355</v>
      </c>
      <c r="T354" s="17">
        <v>6.7000000000000004E-2</v>
      </c>
      <c r="U354" s="17">
        <f t="shared" si="37"/>
        <v>6.7</v>
      </c>
      <c r="V354" s="11">
        <f t="shared" si="36"/>
        <v>2.9207370559031141</v>
      </c>
      <c r="X354">
        <v>1.8881394877652593</v>
      </c>
      <c r="Y354" s="17">
        <f t="shared" si="38"/>
        <v>1.8879999999999999</v>
      </c>
      <c r="Z354" s="10">
        <f t="shared" si="39"/>
        <v>3</v>
      </c>
      <c r="AA354" s="10">
        <f t="shared" si="40"/>
        <v>0</v>
      </c>
      <c r="AB354" s="10">
        <f t="shared" si="41"/>
        <v>344</v>
      </c>
      <c r="AD354" s="17"/>
    </row>
    <row r="355" spans="6:30" x14ac:dyDescent="0.3">
      <c r="F355" s="10">
        <v>348</v>
      </c>
      <c r="G355" s="17">
        <v>4.0000000000000001E-3</v>
      </c>
      <c r="H355" s="10">
        <v>0.21199999999999999</v>
      </c>
      <c r="I355" s="10">
        <v>1</v>
      </c>
      <c r="J355" s="10">
        <v>1.409</v>
      </c>
      <c r="K355" s="10">
        <v>0.71</v>
      </c>
      <c r="L355" s="10">
        <v>0.90600000000000003</v>
      </c>
      <c r="S355" s="10">
        <v>356</v>
      </c>
      <c r="T355" s="17">
        <v>9.033E-4</v>
      </c>
      <c r="U355" s="17">
        <f t="shared" si="37"/>
        <v>9.0329999999999994E-2</v>
      </c>
      <c r="V355" s="11">
        <f t="shared" si="36"/>
        <v>0.33913379081997602</v>
      </c>
      <c r="X355">
        <v>1.8881394877652593</v>
      </c>
      <c r="Y355" s="17">
        <f t="shared" si="38"/>
        <v>1.8879999999999999</v>
      </c>
      <c r="Z355" s="10">
        <f t="shared" si="39"/>
        <v>4</v>
      </c>
      <c r="AA355" s="10">
        <f t="shared" si="40"/>
        <v>4</v>
      </c>
      <c r="AB355" s="10">
        <f t="shared" si="41"/>
        <v>348</v>
      </c>
      <c r="AD355" s="17"/>
    </row>
    <row r="356" spans="6:30" x14ac:dyDescent="0.3">
      <c r="F356" s="10">
        <v>349</v>
      </c>
      <c r="G356" s="17">
        <v>3.726</v>
      </c>
      <c r="H356" s="10">
        <v>8.5030000000000001</v>
      </c>
      <c r="I356" s="10">
        <v>0.64800000000000002</v>
      </c>
      <c r="J356" s="10">
        <v>1.9470000000000001</v>
      </c>
      <c r="K356" s="10">
        <v>0.51400000000000001</v>
      </c>
      <c r="L356" s="10">
        <v>0.94799999999999995</v>
      </c>
      <c r="S356" s="10">
        <v>357</v>
      </c>
      <c r="T356" s="17">
        <v>0.61699999999999999</v>
      </c>
      <c r="U356" s="17">
        <f t="shared" si="37"/>
        <v>61.7</v>
      </c>
      <c r="V356" s="11">
        <f t="shared" si="36"/>
        <v>8.8633447360553195</v>
      </c>
      <c r="X356">
        <v>1.85411616971131</v>
      </c>
      <c r="Y356" s="17">
        <f t="shared" si="38"/>
        <v>1.8540000000000001</v>
      </c>
      <c r="Z356" s="10">
        <f t="shared" si="39"/>
        <v>1</v>
      </c>
      <c r="AA356" s="10">
        <f t="shared" si="40"/>
        <v>0</v>
      </c>
      <c r="AB356" s="10">
        <f t="shared" si="41"/>
        <v>348</v>
      </c>
      <c r="AD356" s="17"/>
    </row>
    <row r="357" spans="6:30" x14ac:dyDescent="0.3">
      <c r="F357" s="10">
        <v>350</v>
      </c>
      <c r="G357" s="17">
        <v>1E-3</v>
      </c>
      <c r="H357" s="10">
        <v>0.104</v>
      </c>
      <c r="I357" s="10">
        <v>1</v>
      </c>
      <c r="J357" s="10">
        <v>1.5960000000000001</v>
      </c>
      <c r="K357" s="10">
        <v>0.626</v>
      </c>
      <c r="L357" s="10">
        <v>0.875</v>
      </c>
      <c r="S357" s="10">
        <v>358</v>
      </c>
      <c r="T357" s="17">
        <v>8.9999999999999993E-3</v>
      </c>
      <c r="U357" s="17">
        <f t="shared" si="37"/>
        <v>0.89999999999999991</v>
      </c>
      <c r="V357" s="11">
        <f t="shared" si="36"/>
        <v>1.0704744696916626</v>
      </c>
      <c r="X357">
        <v>1.85411616971131</v>
      </c>
      <c r="Y357" s="17">
        <f t="shared" si="38"/>
        <v>1.8540000000000001</v>
      </c>
      <c r="Z357" s="10">
        <f t="shared" si="39"/>
        <v>2</v>
      </c>
      <c r="AA357" s="10">
        <f t="shared" si="40"/>
        <v>0</v>
      </c>
      <c r="AB357" s="10">
        <f t="shared" si="41"/>
        <v>348</v>
      </c>
      <c r="AD357" s="17"/>
    </row>
    <row r="358" spans="6:30" x14ac:dyDescent="0.3">
      <c r="F358" s="10">
        <v>351</v>
      </c>
      <c r="G358" s="17">
        <v>4.5169999999999997E-4</v>
      </c>
      <c r="H358" s="10">
        <v>8.4000000000000005E-2</v>
      </c>
      <c r="I358" s="10">
        <v>0.80900000000000005</v>
      </c>
      <c r="J358" s="10">
        <v>3</v>
      </c>
      <c r="K358" s="10">
        <v>0.33300000000000002</v>
      </c>
      <c r="L358" s="10">
        <v>1</v>
      </c>
      <c r="S358" s="10">
        <v>359</v>
      </c>
      <c r="T358" s="17">
        <v>5.0000000000000001E-3</v>
      </c>
      <c r="U358" s="17">
        <f t="shared" si="37"/>
        <v>0.5</v>
      </c>
      <c r="V358" s="11">
        <f t="shared" si="36"/>
        <v>0.79788456080286541</v>
      </c>
      <c r="X358">
        <v>1.85411616971131</v>
      </c>
      <c r="Y358" s="17">
        <f t="shared" si="38"/>
        <v>1.8540000000000001</v>
      </c>
      <c r="Z358" s="10">
        <f t="shared" si="39"/>
        <v>3</v>
      </c>
      <c r="AA358" s="10">
        <f t="shared" si="40"/>
        <v>0</v>
      </c>
      <c r="AB358" s="10">
        <f t="shared" si="41"/>
        <v>348</v>
      </c>
      <c r="AD358" s="17"/>
    </row>
    <row r="359" spans="6:30" x14ac:dyDescent="0.3">
      <c r="F359" s="10">
        <v>352</v>
      </c>
      <c r="G359" s="17">
        <v>0.03</v>
      </c>
      <c r="H359" s="10">
        <v>0.66800000000000004</v>
      </c>
      <c r="I359" s="10">
        <v>0.83599999999999997</v>
      </c>
      <c r="J359" s="10">
        <v>1.704</v>
      </c>
      <c r="K359" s="10">
        <v>0.58699999999999997</v>
      </c>
      <c r="L359" s="10">
        <v>0.91200000000000003</v>
      </c>
      <c r="S359" s="10">
        <v>360</v>
      </c>
      <c r="T359" s="17">
        <v>2.1000000000000001E-2</v>
      </c>
      <c r="U359" s="17">
        <f t="shared" si="37"/>
        <v>2.1</v>
      </c>
      <c r="V359" s="11">
        <f t="shared" si="36"/>
        <v>1.6351767622932518</v>
      </c>
      <c r="X359">
        <v>1.85411616971131</v>
      </c>
      <c r="Y359" s="17">
        <f t="shared" si="38"/>
        <v>1.8540000000000001</v>
      </c>
      <c r="Z359" s="10">
        <f t="shared" si="39"/>
        <v>4</v>
      </c>
      <c r="AA359" s="10">
        <f t="shared" si="40"/>
        <v>0</v>
      </c>
      <c r="AB359" s="10">
        <f t="shared" si="41"/>
        <v>348</v>
      </c>
      <c r="AD359" s="17"/>
    </row>
    <row r="360" spans="6:30" x14ac:dyDescent="0.3">
      <c r="F360" s="10">
        <v>353</v>
      </c>
      <c r="G360" s="17">
        <v>6.0000000000000001E-3</v>
      </c>
      <c r="H360" s="10">
        <v>0.29599999999999999</v>
      </c>
      <c r="I360" s="10">
        <v>0.86199999999999999</v>
      </c>
      <c r="J360" s="10">
        <v>1.1479999999999999</v>
      </c>
      <c r="K360" s="10">
        <v>0.871</v>
      </c>
      <c r="L360" s="10">
        <v>0.879</v>
      </c>
      <c r="S360" s="10">
        <v>361</v>
      </c>
      <c r="T360" s="17">
        <v>2E-3</v>
      </c>
      <c r="U360" s="17">
        <f t="shared" si="37"/>
        <v>0.2</v>
      </c>
      <c r="V360" s="11">
        <f t="shared" si="36"/>
        <v>0.50462650440403201</v>
      </c>
      <c r="X360">
        <v>1.85411616971131</v>
      </c>
      <c r="Y360" s="17">
        <f t="shared" si="38"/>
        <v>1.8540000000000001</v>
      </c>
      <c r="Z360" s="10">
        <f t="shared" si="39"/>
        <v>5</v>
      </c>
      <c r="AA360" s="10">
        <f t="shared" si="40"/>
        <v>5</v>
      </c>
      <c r="AB360" s="10">
        <f t="shared" si="41"/>
        <v>353</v>
      </c>
      <c r="AD360" s="17"/>
    </row>
    <row r="361" spans="6:30" x14ac:dyDescent="0.3">
      <c r="F361" s="10">
        <v>354</v>
      </c>
      <c r="G361" s="17">
        <v>6.0000000000000001E-3</v>
      </c>
      <c r="H361" s="10">
        <v>0.33100000000000002</v>
      </c>
      <c r="I361" s="10">
        <v>0.70799999999999996</v>
      </c>
      <c r="J361" s="10">
        <v>1.8280000000000001</v>
      </c>
      <c r="K361" s="10">
        <v>0.54700000000000004</v>
      </c>
      <c r="L361" s="10">
        <v>0.84499999999999997</v>
      </c>
      <c r="S361" s="10">
        <v>362</v>
      </c>
      <c r="T361" s="17">
        <v>0.36499999999999999</v>
      </c>
      <c r="U361" s="17">
        <f t="shared" si="37"/>
        <v>36.5</v>
      </c>
      <c r="V361" s="11">
        <f t="shared" si="36"/>
        <v>6.8171286758307152</v>
      </c>
      <c r="X361">
        <v>1.8194567365868921</v>
      </c>
      <c r="Y361" s="17">
        <f t="shared" si="38"/>
        <v>1.819</v>
      </c>
      <c r="Z361" s="10">
        <f t="shared" si="39"/>
        <v>1</v>
      </c>
      <c r="AA361" s="10">
        <f t="shared" si="40"/>
        <v>0</v>
      </c>
      <c r="AB361" s="10">
        <f t="shared" si="41"/>
        <v>353</v>
      </c>
      <c r="AD361" s="17"/>
    </row>
    <row r="362" spans="6:30" x14ac:dyDescent="0.3">
      <c r="F362" s="10">
        <v>355</v>
      </c>
      <c r="G362" s="17">
        <v>6.7000000000000004E-2</v>
      </c>
      <c r="H362" s="10">
        <v>0.98299999999999998</v>
      </c>
      <c r="I362" s="10">
        <v>0.86599999999999999</v>
      </c>
      <c r="J362" s="10">
        <v>1.2629999999999999</v>
      </c>
      <c r="K362" s="10">
        <v>0.79200000000000004</v>
      </c>
      <c r="L362" s="10">
        <v>0.92700000000000005</v>
      </c>
      <c r="S362" s="10">
        <v>363</v>
      </c>
      <c r="T362" s="17">
        <v>2E-3</v>
      </c>
      <c r="U362" s="17">
        <f t="shared" si="37"/>
        <v>0.2</v>
      </c>
      <c r="V362" s="11">
        <f t="shared" si="36"/>
        <v>0.50462650440403201</v>
      </c>
      <c r="X362">
        <v>1.8194567365868921</v>
      </c>
      <c r="Y362" s="17">
        <f t="shared" si="38"/>
        <v>1.819</v>
      </c>
      <c r="Z362" s="10">
        <f t="shared" si="39"/>
        <v>2</v>
      </c>
      <c r="AA362" s="10">
        <f t="shared" si="40"/>
        <v>0</v>
      </c>
      <c r="AB362" s="10">
        <f t="shared" si="41"/>
        <v>353</v>
      </c>
      <c r="AD362" s="17"/>
    </row>
    <row r="363" spans="6:30" x14ac:dyDescent="0.3">
      <c r="F363" s="10">
        <v>356</v>
      </c>
      <c r="G363" s="17">
        <v>9.033E-4</v>
      </c>
      <c r="H363" s="10">
        <v>0.13900000000000001</v>
      </c>
      <c r="I363" s="10">
        <v>0.58899999999999997</v>
      </c>
      <c r="J363" s="10">
        <v>3.2919999999999998</v>
      </c>
      <c r="K363" s="10">
        <v>0.30399999999999999</v>
      </c>
      <c r="L363" s="10">
        <v>0.66700000000000004</v>
      </c>
      <c r="S363" s="10">
        <v>364</v>
      </c>
      <c r="T363" s="17">
        <v>1E-3</v>
      </c>
      <c r="U363" s="17">
        <f t="shared" si="37"/>
        <v>0.1</v>
      </c>
      <c r="V363" s="11">
        <f t="shared" si="36"/>
        <v>0.3568248232305542</v>
      </c>
      <c r="X363">
        <v>1.8194567365868921</v>
      </c>
      <c r="Y363" s="17">
        <f t="shared" si="38"/>
        <v>1.819</v>
      </c>
      <c r="Z363" s="10">
        <f t="shared" si="39"/>
        <v>3</v>
      </c>
      <c r="AA363" s="10">
        <f t="shared" si="40"/>
        <v>0</v>
      </c>
      <c r="AB363" s="10">
        <f t="shared" si="41"/>
        <v>353</v>
      </c>
      <c r="AD363" s="17"/>
    </row>
    <row r="364" spans="6:30" x14ac:dyDescent="0.3">
      <c r="F364" s="10">
        <v>357</v>
      </c>
      <c r="G364" s="17">
        <v>0.61699999999999999</v>
      </c>
      <c r="H364" s="10">
        <v>4.18</v>
      </c>
      <c r="I364" s="10">
        <v>0.443</v>
      </c>
      <c r="J364" s="10">
        <v>1.2869999999999999</v>
      </c>
      <c r="K364" s="10">
        <v>0.77700000000000002</v>
      </c>
      <c r="L364" s="10">
        <v>0.79700000000000004</v>
      </c>
      <c r="S364" s="10">
        <v>365</v>
      </c>
      <c r="T364" s="17">
        <v>6.4210000000000003</v>
      </c>
      <c r="U364" s="17">
        <f t="shared" si="37"/>
        <v>642.1</v>
      </c>
      <c r="V364" s="11">
        <f t="shared" si="36"/>
        <v>28.592780761486772</v>
      </c>
      <c r="X364">
        <v>1.8194567365868921</v>
      </c>
      <c r="Y364" s="17">
        <f t="shared" si="38"/>
        <v>1.819</v>
      </c>
      <c r="Z364" s="10">
        <f t="shared" si="39"/>
        <v>4</v>
      </c>
      <c r="AA364" s="10">
        <f t="shared" si="40"/>
        <v>0</v>
      </c>
      <c r="AB364" s="10">
        <f t="shared" si="41"/>
        <v>353</v>
      </c>
      <c r="AD364" s="17"/>
    </row>
    <row r="365" spans="6:30" x14ac:dyDescent="0.3">
      <c r="F365" s="10">
        <v>358</v>
      </c>
      <c r="G365" s="17">
        <v>8.9999999999999993E-3</v>
      </c>
      <c r="H365" s="10">
        <v>0.34799999999999998</v>
      </c>
      <c r="I365" s="10">
        <v>0.90500000000000003</v>
      </c>
      <c r="J365" s="10">
        <v>1.23</v>
      </c>
      <c r="K365" s="10">
        <v>0.81299999999999994</v>
      </c>
      <c r="L365" s="10">
        <v>0.89200000000000002</v>
      </c>
      <c r="S365" s="10">
        <v>366</v>
      </c>
      <c r="T365" s="17">
        <v>1.6E-2</v>
      </c>
      <c r="U365" s="17">
        <f t="shared" si="37"/>
        <v>1.6</v>
      </c>
      <c r="V365" s="11">
        <f t="shared" si="36"/>
        <v>1.4272992929222168</v>
      </c>
      <c r="X365">
        <v>1.8194567365868921</v>
      </c>
      <c r="Y365" s="17">
        <f t="shared" si="38"/>
        <v>1.819</v>
      </c>
      <c r="Z365" s="10">
        <f t="shared" si="39"/>
        <v>5</v>
      </c>
      <c r="AA365" s="10">
        <f t="shared" si="40"/>
        <v>0</v>
      </c>
      <c r="AB365" s="10">
        <f t="shared" si="41"/>
        <v>353</v>
      </c>
      <c r="AD365" s="17"/>
    </row>
    <row r="366" spans="6:30" x14ac:dyDescent="0.3">
      <c r="F366" s="10">
        <v>359</v>
      </c>
      <c r="G366" s="17">
        <v>5.0000000000000001E-3</v>
      </c>
      <c r="H366" s="10">
        <v>0.27500000000000002</v>
      </c>
      <c r="I366" s="10">
        <v>0.77700000000000002</v>
      </c>
      <c r="J366" s="10">
        <v>2.0579999999999998</v>
      </c>
      <c r="K366" s="10">
        <v>0.48599999999999999</v>
      </c>
      <c r="L366" s="10">
        <v>0.81599999999999995</v>
      </c>
      <c r="S366" s="10">
        <v>367</v>
      </c>
      <c r="T366" s="17">
        <v>2.9000000000000001E-2</v>
      </c>
      <c r="U366" s="17">
        <f t="shared" si="37"/>
        <v>2.9000000000000004</v>
      </c>
      <c r="V366" s="11">
        <f t="shared" si="36"/>
        <v>1.9215604803731712</v>
      </c>
      <c r="X366">
        <v>1.8194567365868921</v>
      </c>
      <c r="Y366" s="17">
        <f t="shared" si="38"/>
        <v>1.819</v>
      </c>
      <c r="Z366" s="10">
        <f t="shared" si="39"/>
        <v>6</v>
      </c>
      <c r="AA366" s="10">
        <f t="shared" si="40"/>
        <v>0</v>
      </c>
      <c r="AB366" s="10">
        <f t="shared" si="41"/>
        <v>353</v>
      </c>
      <c r="AD366" s="17"/>
    </row>
    <row r="367" spans="6:30" x14ac:dyDescent="0.3">
      <c r="F367" s="10">
        <v>360</v>
      </c>
      <c r="G367" s="17">
        <v>2.1000000000000001E-2</v>
      </c>
      <c r="H367" s="10">
        <v>0.64900000000000002</v>
      </c>
      <c r="I367" s="10">
        <v>0.63800000000000001</v>
      </c>
      <c r="J367" s="10">
        <v>2.2480000000000002</v>
      </c>
      <c r="K367" s="10">
        <v>0.44500000000000001</v>
      </c>
      <c r="L367" s="10">
        <v>0.85499999999999998</v>
      </c>
      <c r="S367" s="10">
        <v>368</v>
      </c>
      <c r="T367" s="17">
        <v>5.0000000000000001E-3</v>
      </c>
      <c r="U367" s="17">
        <f t="shared" si="37"/>
        <v>0.5</v>
      </c>
      <c r="V367" s="11">
        <f t="shared" si="36"/>
        <v>0.79788456080286541</v>
      </c>
      <c r="X367">
        <v>1.8194567365868921</v>
      </c>
      <c r="Y367" s="17">
        <f t="shared" si="38"/>
        <v>1.819</v>
      </c>
      <c r="Z367" s="10">
        <f t="shared" si="39"/>
        <v>7</v>
      </c>
      <c r="AA367" s="10">
        <f t="shared" si="40"/>
        <v>0</v>
      </c>
      <c r="AB367" s="10">
        <f t="shared" si="41"/>
        <v>353</v>
      </c>
      <c r="AD367" s="17"/>
    </row>
    <row r="368" spans="6:30" x14ac:dyDescent="0.3">
      <c r="F368" s="10">
        <v>361</v>
      </c>
      <c r="G368" s="17">
        <v>2E-3</v>
      </c>
      <c r="H368" s="10">
        <v>0.14599999999999999</v>
      </c>
      <c r="I368" s="10">
        <v>0.97599999999999998</v>
      </c>
      <c r="J368" s="10">
        <v>1.714</v>
      </c>
      <c r="K368" s="10">
        <v>0.58299999999999996</v>
      </c>
      <c r="L368" s="10">
        <v>0.84599999999999997</v>
      </c>
      <c r="S368" s="10">
        <v>369</v>
      </c>
      <c r="T368" s="17">
        <v>9.033E-4</v>
      </c>
      <c r="U368" s="17">
        <f t="shared" si="37"/>
        <v>9.0329999999999994E-2</v>
      </c>
      <c r="V368" s="11">
        <f t="shared" si="36"/>
        <v>0.33913379081997602</v>
      </c>
      <c r="X368">
        <v>1.8194567365868921</v>
      </c>
      <c r="Y368" s="17">
        <f t="shared" si="38"/>
        <v>1.819</v>
      </c>
      <c r="Z368" s="10">
        <f t="shared" si="39"/>
        <v>8</v>
      </c>
      <c r="AA368" s="10">
        <f t="shared" si="40"/>
        <v>0</v>
      </c>
      <c r="AB368" s="10">
        <f t="shared" si="41"/>
        <v>353</v>
      </c>
      <c r="AD368" s="17"/>
    </row>
    <row r="369" spans="6:30" x14ac:dyDescent="0.3">
      <c r="F369" s="10">
        <v>362</v>
      </c>
      <c r="G369" s="17">
        <v>0.36499999999999999</v>
      </c>
      <c r="H369" s="10">
        <v>2.7040000000000002</v>
      </c>
      <c r="I369" s="10">
        <v>0.627</v>
      </c>
      <c r="J369" s="10">
        <v>2.0859999999999999</v>
      </c>
      <c r="K369" s="10">
        <v>0.47899999999999998</v>
      </c>
      <c r="L369" s="10">
        <v>0.90600000000000003</v>
      </c>
      <c r="S369" s="10">
        <v>370</v>
      </c>
      <c r="T369" s="17">
        <v>0.64400000000000002</v>
      </c>
      <c r="U369" s="17">
        <f t="shared" si="37"/>
        <v>64.400000000000006</v>
      </c>
      <c r="V369" s="11">
        <f t="shared" si="36"/>
        <v>9.0551988758361617</v>
      </c>
      <c r="X369">
        <v>1.8194567365868921</v>
      </c>
      <c r="Y369" s="17">
        <f t="shared" si="38"/>
        <v>1.819</v>
      </c>
      <c r="Z369" s="10">
        <f t="shared" si="39"/>
        <v>9</v>
      </c>
      <c r="AA369" s="10">
        <f t="shared" si="40"/>
        <v>0</v>
      </c>
      <c r="AB369" s="10">
        <f t="shared" si="41"/>
        <v>353</v>
      </c>
      <c r="AD369" s="17"/>
    </row>
    <row r="370" spans="6:30" x14ac:dyDescent="0.3">
      <c r="F370" s="10">
        <v>363</v>
      </c>
      <c r="G370" s="17">
        <v>2E-3</v>
      </c>
      <c r="H370" s="10">
        <v>0.185</v>
      </c>
      <c r="I370" s="10">
        <v>0.66400000000000003</v>
      </c>
      <c r="J370" s="10">
        <v>3.238</v>
      </c>
      <c r="K370" s="10">
        <v>0.309</v>
      </c>
      <c r="L370" s="10">
        <v>0.92300000000000004</v>
      </c>
      <c r="S370" s="10">
        <v>371</v>
      </c>
      <c r="T370" s="17">
        <v>2.4E-2</v>
      </c>
      <c r="U370" s="17">
        <f t="shared" si="37"/>
        <v>2.4</v>
      </c>
      <c r="V370" s="11">
        <f t="shared" si="36"/>
        <v>1.7480774889473265</v>
      </c>
      <c r="X370">
        <v>1.8194567365868921</v>
      </c>
      <c r="Y370" s="17">
        <f t="shared" si="38"/>
        <v>1.819</v>
      </c>
      <c r="Z370" s="10">
        <f t="shared" si="39"/>
        <v>10</v>
      </c>
      <c r="AA370" s="10">
        <f t="shared" si="40"/>
        <v>10</v>
      </c>
      <c r="AB370" s="10">
        <f t="shared" si="41"/>
        <v>363</v>
      </c>
      <c r="AD370" s="17"/>
    </row>
    <row r="371" spans="6:30" x14ac:dyDescent="0.3">
      <c r="F371" s="10">
        <v>364</v>
      </c>
      <c r="G371" s="17">
        <v>1E-3</v>
      </c>
      <c r="H371" s="10">
        <v>0.13600000000000001</v>
      </c>
      <c r="I371" s="10">
        <v>0.82</v>
      </c>
      <c r="J371" s="10">
        <v>2.2320000000000002</v>
      </c>
      <c r="K371" s="10">
        <v>0.44800000000000001</v>
      </c>
      <c r="L371" s="10">
        <v>0.88900000000000001</v>
      </c>
      <c r="S371" s="10">
        <v>372</v>
      </c>
      <c r="T371" s="17">
        <v>4.5169999999999997E-4</v>
      </c>
      <c r="U371" s="17">
        <f t="shared" si="37"/>
        <v>4.5169999999999995E-2</v>
      </c>
      <c r="V371" s="11">
        <f t="shared" si="36"/>
        <v>0.23981707661400448</v>
      </c>
      <c r="X371">
        <v>1.7841241161527712</v>
      </c>
      <c r="Y371" s="17">
        <f t="shared" si="38"/>
        <v>1.784</v>
      </c>
      <c r="Z371" s="10">
        <f t="shared" si="39"/>
        <v>1</v>
      </c>
      <c r="AA371" s="10">
        <f t="shared" si="40"/>
        <v>0</v>
      </c>
      <c r="AB371" s="10">
        <f t="shared" si="41"/>
        <v>363</v>
      </c>
      <c r="AD371" s="17"/>
    </row>
    <row r="372" spans="6:30" x14ac:dyDescent="0.3">
      <c r="F372" s="10">
        <v>365</v>
      </c>
      <c r="G372" s="17">
        <v>6.4210000000000003</v>
      </c>
      <c r="H372" s="10">
        <v>11.734999999999999</v>
      </c>
      <c r="I372" s="10">
        <v>0.58599999999999997</v>
      </c>
      <c r="J372" s="10">
        <v>1.6519999999999999</v>
      </c>
      <c r="K372" s="10">
        <v>0.60499999999999998</v>
      </c>
      <c r="L372" s="10">
        <v>0.88100000000000001</v>
      </c>
      <c r="S372" s="10">
        <v>373</v>
      </c>
      <c r="T372" s="17">
        <v>2.3E-2</v>
      </c>
      <c r="U372" s="17">
        <f t="shared" si="37"/>
        <v>2.2999999999999998</v>
      </c>
      <c r="V372" s="11">
        <f t="shared" si="36"/>
        <v>1.7112717355495808</v>
      </c>
      <c r="X372">
        <v>1.7841241161527712</v>
      </c>
      <c r="Y372" s="17">
        <f t="shared" si="38"/>
        <v>1.784</v>
      </c>
      <c r="Z372" s="10">
        <f t="shared" si="39"/>
        <v>2</v>
      </c>
      <c r="AA372" s="10">
        <f t="shared" si="40"/>
        <v>0</v>
      </c>
      <c r="AB372" s="10">
        <f t="shared" si="41"/>
        <v>363</v>
      </c>
      <c r="AD372" s="17"/>
    </row>
    <row r="373" spans="6:30" x14ac:dyDescent="0.3">
      <c r="F373" s="10">
        <v>366</v>
      </c>
      <c r="G373" s="17">
        <v>1.6E-2</v>
      </c>
      <c r="H373" s="10">
        <v>0.501</v>
      </c>
      <c r="I373" s="10">
        <v>0.79700000000000004</v>
      </c>
      <c r="J373" s="10">
        <v>1.9690000000000001</v>
      </c>
      <c r="K373" s="10">
        <v>0.50800000000000001</v>
      </c>
      <c r="L373" s="10">
        <v>0.91400000000000003</v>
      </c>
      <c r="S373" s="10">
        <v>374</v>
      </c>
      <c r="T373" s="17">
        <v>5.6000000000000001E-2</v>
      </c>
      <c r="U373" s="17">
        <f t="shared" si="37"/>
        <v>5.6000000000000005</v>
      </c>
      <c r="V373" s="11">
        <f t="shared" si="36"/>
        <v>2.6702324712498182</v>
      </c>
      <c r="X373">
        <v>1.7841241161527712</v>
      </c>
      <c r="Y373" s="17">
        <f t="shared" si="38"/>
        <v>1.784</v>
      </c>
      <c r="Z373" s="10">
        <f t="shared" si="39"/>
        <v>3</v>
      </c>
      <c r="AA373" s="10">
        <f t="shared" si="40"/>
        <v>0</v>
      </c>
      <c r="AB373" s="10">
        <f t="shared" si="41"/>
        <v>363</v>
      </c>
      <c r="AD373" s="17"/>
    </row>
    <row r="374" spans="6:30" x14ac:dyDescent="0.3">
      <c r="F374" s="10">
        <v>367</v>
      </c>
      <c r="G374" s="17">
        <v>2.9000000000000001E-2</v>
      </c>
      <c r="H374" s="10">
        <v>0.65500000000000003</v>
      </c>
      <c r="I374" s="10">
        <v>0.85599999999999998</v>
      </c>
      <c r="J374" s="10">
        <v>1.4159999999999999</v>
      </c>
      <c r="K374" s="10">
        <v>0.70599999999999996</v>
      </c>
      <c r="L374" s="10">
        <v>0.90200000000000002</v>
      </c>
      <c r="S374" s="10">
        <v>375</v>
      </c>
      <c r="T374" s="17">
        <v>8.9999999999999993E-3</v>
      </c>
      <c r="U374" s="17">
        <f t="shared" si="37"/>
        <v>0.89999999999999991</v>
      </c>
      <c r="V374" s="11">
        <f t="shared" si="36"/>
        <v>1.0704744696916626</v>
      </c>
      <c r="X374">
        <v>1.7841241161527712</v>
      </c>
      <c r="Y374" s="17">
        <f t="shared" si="38"/>
        <v>1.784</v>
      </c>
      <c r="Z374" s="10">
        <f t="shared" si="39"/>
        <v>4</v>
      </c>
      <c r="AA374" s="10">
        <f t="shared" si="40"/>
        <v>0</v>
      </c>
      <c r="AB374" s="10">
        <f t="shared" si="41"/>
        <v>363</v>
      </c>
      <c r="AD374" s="17"/>
    </row>
    <row r="375" spans="6:30" x14ac:dyDescent="0.3">
      <c r="F375" s="10">
        <v>368</v>
      </c>
      <c r="G375" s="17">
        <v>5.0000000000000001E-3</v>
      </c>
      <c r="H375" s="10">
        <v>0.29899999999999999</v>
      </c>
      <c r="I375" s="10">
        <v>0.69699999999999995</v>
      </c>
      <c r="J375" s="10">
        <v>2.3530000000000002</v>
      </c>
      <c r="K375" s="10">
        <v>0.42499999999999999</v>
      </c>
      <c r="L375" s="10">
        <v>0.80500000000000005</v>
      </c>
      <c r="S375" s="10">
        <v>376</v>
      </c>
      <c r="T375" s="17">
        <v>6.0000000000000001E-3</v>
      </c>
      <c r="U375" s="17">
        <f t="shared" si="37"/>
        <v>0.6</v>
      </c>
      <c r="V375" s="11">
        <f t="shared" si="36"/>
        <v>0.87403874447366325</v>
      </c>
      <c r="X375">
        <v>1.7841241161527712</v>
      </c>
      <c r="Y375" s="17">
        <f t="shared" si="38"/>
        <v>1.784</v>
      </c>
      <c r="Z375" s="10">
        <f t="shared" si="39"/>
        <v>5</v>
      </c>
      <c r="AA375" s="10">
        <f t="shared" si="40"/>
        <v>0</v>
      </c>
      <c r="AB375" s="10">
        <f t="shared" si="41"/>
        <v>363</v>
      </c>
      <c r="AD375" s="17"/>
    </row>
    <row r="376" spans="6:30" x14ac:dyDescent="0.3">
      <c r="F376" s="10">
        <v>369</v>
      </c>
      <c r="G376" s="17">
        <v>9.033E-4</v>
      </c>
      <c r="H376" s="10">
        <v>0.11799999999999999</v>
      </c>
      <c r="I376" s="10">
        <v>0.80900000000000005</v>
      </c>
      <c r="J376" s="10">
        <v>2.2370000000000001</v>
      </c>
      <c r="K376" s="10">
        <v>0.44700000000000001</v>
      </c>
      <c r="L376" s="10">
        <v>0.85699999999999998</v>
      </c>
      <c r="S376" s="10">
        <v>377</v>
      </c>
      <c r="T376" s="17">
        <v>3.0000000000000001E-3</v>
      </c>
      <c r="U376" s="17">
        <f t="shared" si="37"/>
        <v>0.3</v>
      </c>
      <c r="V376" s="11">
        <f t="shared" si="36"/>
        <v>0.61803872323710329</v>
      </c>
      <c r="X376">
        <v>1.7841241161527712</v>
      </c>
      <c r="Y376" s="17">
        <f t="shared" si="38"/>
        <v>1.784</v>
      </c>
      <c r="Z376" s="10">
        <f t="shared" si="39"/>
        <v>6</v>
      </c>
      <c r="AA376" s="10">
        <f t="shared" si="40"/>
        <v>0</v>
      </c>
      <c r="AB376" s="10">
        <f t="shared" si="41"/>
        <v>363</v>
      </c>
      <c r="AD376" s="17"/>
    </row>
    <row r="377" spans="6:30" x14ac:dyDescent="0.3">
      <c r="F377" s="10">
        <v>370</v>
      </c>
      <c r="G377" s="17">
        <v>0.64400000000000002</v>
      </c>
      <c r="H377" s="10">
        <v>3.379</v>
      </c>
      <c r="I377" s="10">
        <v>0.70799999999999996</v>
      </c>
      <c r="J377" s="10">
        <v>1.91</v>
      </c>
      <c r="K377" s="10">
        <v>0.52400000000000002</v>
      </c>
      <c r="L377" s="10">
        <v>0.95299999999999996</v>
      </c>
      <c r="S377" s="10">
        <v>378</v>
      </c>
      <c r="T377" s="17">
        <v>5.0000000000000001E-3</v>
      </c>
      <c r="U377" s="17">
        <f t="shared" si="37"/>
        <v>0.5</v>
      </c>
      <c r="V377" s="11">
        <f t="shared" si="36"/>
        <v>0.79788456080286541</v>
      </c>
      <c r="X377">
        <v>1.7841241161527712</v>
      </c>
      <c r="Y377" s="17">
        <f t="shared" si="38"/>
        <v>1.784</v>
      </c>
      <c r="Z377" s="10">
        <f t="shared" si="39"/>
        <v>7</v>
      </c>
      <c r="AA377" s="10">
        <f t="shared" si="40"/>
        <v>0</v>
      </c>
      <c r="AB377" s="10">
        <f t="shared" si="41"/>
        <v>363</v>
      </c>
      <c r="AD377" s="17"/>
    </row>
    <row r="378" spans="6:30" x14ac:dyDescent="0.3">
      <c r="F378" s="10">
        <v>371</v>
      </c>
      <c r="G378" s="17">
        <v>2.4E-2</v>
      </c>
      <c r="H378" s="10">
        <v>0.61</v>
      </c>
      <c r="I378" s="10">
        <v>0.81399999999999995</v>
      </c>
      <c r="J378" s="10">
        <v>1.8839999999999999</v>
      </c>
      <c r="K378" s="10">
        <v>0.53100000000000003</v>
      </c>
      <c r="L378" s="10">
        <v>0.92200000000000004</v>
      </c>
      <c r="S378" s="10">
        <v>379</v>
      </c>
      <c r="T378" s="17">
        <v>1.7999999999999999E-2</v>
      </c>
      <c r="U378" s="17">
        <f t="shared" si="37"/>
        <v>1.7999999999999998</v>
      </c>
      <c r="V378" s="11">
        <f t="shared" si="36"/>
        <v>1.5138795132120959</v>
      </c>
      <c r="X378">
        <v>1.7841241161527712</v>
      </c>
      <c r="Y378" s="17">
        <f t="shared" si="38"/>
        <v>1.784</v>
      </c>
      <c r="Z378" s="10">
        <f t="shared" si="39"/>
        <v>8</v>
      </c>
      <c r="AA378" s="10">
        <f t="shared" si="40"/>
        <v>0</v>
      </c>
      <c r="AB378" s="10">
        <f t="shared" si="41"/>
        <v>363</v>
      </c>
      <c r="AD378" s="17"/>
    </row>
    <row r="379" spans="6:30" x14ac:dyDescent="0.3">
      <c r="F379" s="10">
        <v>372</v>
      </c>
      <c r="G379" s="17">
        <v>4.5169999999999997E-4</v>
      </c>
      <c r="H379" s="10">
        <v>6.9000000000000006E-2</v>
      </c>
      <c r="I379" s="10">
        <v>1</v>
      </c>
      <c r="J379" s="10">
        <v>1.464</v>
      </c>
      <c r="K379" s="10">
        <v>0.68300000000000005</v>
      </c>
      <c r="L379" s="10">
        <v>0.85699999999999998</v>
      </c>
      <c r="S379" s="10">
        <v>380</v>
      </c>
      <c r="T379" s="17">
        <v>4.0000000000000001E-3</v>
      </c>
      <c r="U379" s="17">
        <f t="shared" si="37"/>
        <v>0.4</v>
      </c>
      <c r="V379" s="11">
        <f t="shared" si="36"/>
        <v>0.7136496464611084</v>
      </c>
      <c r="X379">
        <v>1.7841241161527712</v>
      </c>
      <c r="Y379" s="17">
        <f t="shared" si="38"/>
        <v>1.784</v>
      </c>
      <c r="Z379" s="10">
        <f t="shared" si="39"/>
        <v>9</v>
      </c>
      <c r="AA379" s="10">
        <f t="shared" si="40"/>
        <v>0</v>
      </c>
      <c r="AB379" s="10">
        <f t="shared" si="41"/>
        <v>363</v>
      </c>
      <c r="AD379" s="17"/>
    </row>
    <row r="380" spans="6:30" x14ac:dyDescent="0.3">
      <c r="F380" s="10">
        <v>373</v>
      </c>
      <c r="G380" s="17">
        <v>2.3E-2</v>
      </c>
      <c r="H380" s="10">
        <v>0.62</v>
      </c>
      <c r="I380" s="10">
        <v>0.76300000000000001</v>
      </c>
      <c r="J380" s="10">
        <v>1.2849999999999999</v>
      </c>
      <c r="K380" s="10">
        <v>0.77800000000000002</v>
      </c>
      <c r="L380" s="10">
        <v>0.88300000000000001</v>
      </c>
      <c r="S380" s="10">
        <v>381</v>
      </c>
      <c r="T380" s="17">
        <v>6.022E-4</v>
      </c>
      <c r="U380" s="17">
        <f t="shared" si="37"/>
        <v>6.0220000000000003E-2</v>
      </c>
      <c r="V380" s="11">
        <f t="shared" si="36"/>
        <v>0.27690158068156906</v>
      </c>
      <c r="X380">
        <v>1.7841241161527712</v>
      </c>
      <c r="Y380" s="17">
        <f t="shared" si="38"/>
        <v>1.784</v>
      </c>
      <c r="Z380" s="10">
        <f t="shared" si="39"/>
        <v>10</v>
      </c>
      <c r="AA380" s="10">
        <f t="shared" si="40"/>
        <v>0</v>
      </c>
      <c r="AB380" s="10">
        <f t="shared" si="41"/>
        <v>363</v>
      </c>
      <c r="AD380" s="17"/>
    </row>
    <row r="381" spans="6:30" x14ac:dyDescent="0.3">
      <c r="F381" s="10">
        <v>374</v>
      </c>
      <c r="G381" s="17">
        <v>5.6000000000000001E-2</v>
      </c>
      <c r="H381" s="10">
        <v>1.179</v>
      </c>
      <c r="I381" s="10">
        <v>0.51</v>
      </c>
      <c r="J381" s="10">
        <v>2.762</v>
      </c>
      <c r="K381" s="10">
        <v>0.36199999999999999</v>
      </c>
      <c r="L381" s="10">
        <v>0.82099999999999995</v>
      </c>
      <c r="S381" s="10">
        <v>382</v>
      </c>
      <c r="T381" s="17">
        <v>7.0000000000000001E-3</v>
      </c>
      <c r="U381" s="17">
        <f t="shared" si="37"/>
        <v>0.70000000000000007</v>
      </c>
      <c r="V381" s="11">
        <f t="shared" si="36"/>
        <v>0.94406974388262965</v>
      </c>
      <c r="X381">
        <v>1.7841241161527712</v>
      </c>
      <c r="Y381" s="17">
        <f t="shared" si="38"/>
        <v>1.784</v>
      </c>
      <c r="Z381" s="10">
        <f t="shared" si="39"/>
        <v>11</v>
      </c>
      <c r="AA381" s="10">
        <f t="shared" si="40"/>
        <v>0</v>
      </c>
      <c r="AB381" s="10">
        <f t="shared" si="41"/>
        <v>363</v>
      </c>
      <c r="AD381" s="17"/>
    </row>
    <row r="382" spans="6:30" x14ac:dyDescent="0.3">
      <c r="F382" s="10">
        <v>375</v>
      </c>
      <c r="G382" s="17">
        <v>8.9999999999999993E-3</v>
      </c>
      <c r="H382" s="10">
        <v>0.35499999999999998</v>
      </c>
      <c r="I382" s="10">
        <v>0.92800000000000005</v>
      </c>
      <c r="J382" s="10">
        <v>1.244</v>
      </c>
      <c r="K382" s="10">
        <v>0.80400000000000005</v>
      </c>
      <c r="L382" s="10">
        <v>0.91200000000000003</v>
      </c>
      <c r="S382" s="10">
        <v>383</v>
      </c>
      <c r="T382" s="17">
        <v>2E-3</v>
      </c>
      <c r="U382" s="17">
        <f t="shared" si="37"/>
        <v>0.2</v>
      </c>
      <c r="V382" s="11">
        <f t="shared" si="36"/>
        <v>0.50462650440403201</v>
      </c>
      <c r="X382">
        <v>1.7841241161527712</v>
      </c>
      <c r="Y382" s="17">
        <f t="shared" si="38"/>
        <v>1.784</v>
      </c>
      <c r="Z382" s="10">
        <f t="shared" si="39"/>
        <v>12</v>
      </c>
      <c r="AA382" s="10">
        <f t="shared" si="40"/>
        <v>0</v>
      </c>
      <c r="AB382" s="10">
        <f t="shared" si="41"/>
        <v>363</v>
      </c>
      <c r="AD382" s="17"/>
    </row>
    <row r="383" spans="6:30" x14ac:dyDescent="0.3">
      <c r="F383" s="10">
        <v>376</v>
      </c>
      <c r="G383" s="17">
        <v>6.0000000000000001E-3</v>
      </c>
      <c r="H383" s="10">
        <v>0.28899999999999998</v>
      </c>
      <c r="I383" s="10">
        <v>0.90600000000000003</v>
      </c>
      <c r="J383" s="10">
        <v>1.5129999999999999</v>
      </c>
      <c r="K383" s="10">
        <v>0.66100000000000003</v>
      </c>
      <c r="L383" s="10">
        <v>0.87</v>
      </c>
      <c r="S383" s="10">
        <v>384</v>
      </c>
      <c r="T383" s="17">
        <v>9.033E-4</v>
      </c>
      <c r="U383" s="17">
        <f t="shared" si="37"/>
        <v>9.0329999999999994E-2</v>
      </c>
      <c r="V383" s="11">
        <f t="shared" si="36"/>
        <v>0.33913379081997602</v>
      </c>
      <c r="X383">
        <v>1.7841241161527712</v>
      </c>
      <c r="Y383" s="17">
        <f t="shared" si="38"/>
        <v>1.784</v>
      </c>
      <c r="Z383" s="10">
        <f t="shared" si="39"/>
        <v>13</v>
      </c>
      <c r="AA383" s="10">
        <f t="shared" si="40"/>
        <v>0</v>
      </c>
      <c r="AB383" s="10">
        <f t="shared" si="41"/>
        <v>363</v>
      </c>
      <c r="AD383" s="17"/>
    </row>
    <row r="384" spans="6:30" x14ac:dyDescent="0.3">
      <c r="F384" s="10">
        <v>377</v>
      </c>
      <c r="G384" s="17">
        <v>3.0000000000000001E-3</v>
      </c>
      <c r="H384" s="10">
        <v>0.21199999999999999</v>
      </c>
      <c r="I384" s="10">
        <v>0.83799999999999997</v>
      </c>
      <c r="J384" s="10">
        <v>1.5369999999999999</v>
      </c>
      <c r="K384" s="10">
        <v>0.65100000000000002</v>
      </c>
      <c r="L384" s="10">
        <v>0.87</v>
      </c>
      <c r="S384" s="10">
        <v>385</v>
      </c>
      <c r="T384" s="17">
        <v>0.70799999999999996</v>
      </c>
      <c r="U384" s="17">
        <f t="shared" si="37"/>
        <v>70.8</v>
      </c>
      <c r="V384" s="11">
        <f t="shared" ref="V384:V415" si="42">((U384/PI())^0.5)*2</f>
        <v>9.4944910220216396</v>
      </c>
      <c r="X384">
        <v>1.7841241161527712</v>
      </c>
      <c r="Y384" s="17">
        <f t="shared" si="38"/>
        <v>1.784</v>
      </c>
      <c r="Z384" s="10">
        <f t="shared" si="39"/>
        <v>14</v>
      </c>
      <c r="AA384" s="10">
        <f t="shared" si="40"/>
        <v>0</v>
      </c>
      <c r="AB384" s="10">
        <f t="shared" si="41"/>
        <v>363</v>
      </c>
      <c r="AD384" s="17"/>
    </row>
    <row r="385" spans="6:30" x14ac:dyDescent="0.3">
      <c r="F385" s="10">
        <v>378</v>
      </c>
      <c r="G385" s="17">
        <v>5.0000000000000001E-3</v>
      </c>
      <c r="H385" s="10">
        <v>0.28199999999999997</v>
      </c>
      <c r="I385" s="10">
        <v>0.81</v>
      </c>
      <c r="J385" s="10">
        <v>2.06</v>
      </c>
      <c r="K385" s="10">
        <v>0.48599999999999999</v>
      </c>
      <c r="L385" s="10">
        <v>0.81899999999999995</v>
      </c>
      <c r="S385" s="10">
        <v>386</v>
      </c>
      <c r="T385" s="17">
        <v>1E-3</v>
      </c>
      <c r="U385" s="17">
        <f t="shared" ref="U385:U416" si="43">T385*100</f>
        <v>0.1</v>
      </c>
      <c r="V385" s="11">
        <f t="shared" si="42"/>
        <v>0.3568248232305542</v>
      </c>
      <c r="X385">
        <v>1.7841241161527712</v>
      </c>
      <c r="Y385" s="17">
        <f t="shared" si="38"/>
        <v>1.784</v>
      </c>
      <c r="Z385" s="10">
        <f t="shared" si="39"/>
        <v>15</v>
      </c>
      <c r="AA385" s="10">
        <f t="shared" si="40"/>
        <v>0</v>
      </c>
      <c r="AB385" s="10">
        <f t="shared" si="41"/>
        <v>363</v>
      </c>
      <c r="AD385" s="17"/>
    </row>
    <row r="386" spans="6:30" x14ac:dyDescent="0.3">
      <c r="F386" s="10">
        <v>379</v>
      </c>
      <c r="G386" s="17">
        <v>1.7999999999999999E-2</v>
      </c>
      <c r="H386" s="10">
        <v>0.65900000000000003</v>
      </c>
      <c r="I386" s="10">
        <v>0.51</v>
      </c>
      <c r="J386" s="10">
        <v>2.5030000000000001</v>
      </c>
      <c r="K386" s="10">
        <v>0.4</v>
      </c>
      <c r="L386" s="10">
        <v>0.77500000000000002</v>
      </c>
      <c r="S386" s="10">
        <v>387</v>
      </c>
      <c r="T386" s="17">
        <v>2E-3</v>
      </c>
      <c r="U386" s="17">
        <f t="shared" si="43"/>
        <v>0.2</v>
      </c>
      <c r="V386" s="11">
        <f t="shared" si="42"/>
        <v>0.50462650440403201</v>
      </c>
      <c r="X386">
        <v>1.7841241161527712</v>
      </c>
      <c r="Y386" s="17">
        <f t="shared" si="38"/>
        <v>1.784</v>
      </c>
      <c r="Z386" s="10">
        <f t="shared" si="39"/>
        <v>16</v>
      </c>
      <c r="AA386" s="10">
        <f t="shared" si="40"/>
        <v>16</v>
      </c>
      <c r="AB386" s="10">
        <f t="shared" si="41"/>
        <v>379</v>
      </c>
      <c r="AD386" s="17"/>
    </row>
    <row r="387" spans="6:30" x14ac:dyDescent="0.3">
      <c r="F387" s="10">
        <v>380</v>
      </c>
      <c r="G387" s="17">
        <v>4.0000000000000001E-3</v>
      </c>
      <c r="H387" s="10">
        <v>0.26700000000000002</v>
      </c>
      <c r="I387" s="10">
        <v>0.71399999999999997</v>
      </c>
      <c r="J387" s="10">
        <v>2.35</v>
      </c>
      <c r="K387" s="10">
        <v>0.42599999999999999</v>
      </c>
      <c r="L387" s="10">
        <v>0.80600000000000005</v>
      </c>
      <c r="S387" s="10">
        <v>388</v>
      </c>
      <c r="T387" s="17">
        <v>0.34100000000000003</v>
      </c>
      <c r="U387" s="17">
        <f t="shared" si="43"/>
        <v>34.1</v>
      </c>
      <c r="V387" s="11">
        <f t="shared" si="42"/>
        <v>6.5891933099180697</v>
      </c>
      <c r="X387">
        <v>1.7480774889473265</v>
      </c>
      <c r="Y387" s="17">
        <f t="shared" si="38"/>
        <v>1.748</v>
      </c>
      <c r="Z387" s="10">
        <f t="shared" si="39"/>
        <v>1</v>
      </c>
      <c r="AA387" s="10">
        <f t="shared" si="40"/>
        <v>0</v>
      </c>
      <c r="AB387" s="10">
        <f t="shared" si="41"/>
        <v>379</v>
      </c>
      <c r="AD387" s="17"/>
    </row>
    <row r="388" spans="6:30" x14ac:dyDescent="0.3">
      <c r="F388" s="10">
        <v>381</v>
      </c>
      <c r="G388" s="17">
        <v>6.022E-4</v>
      </c>
      <c r="H388" s="10">
        <v>6.9000000000000006E-2</v>
      </c>
      <c r="I388" s="10">
        <v>1</v>
      </c>
      <c r="J388" s="10">
        <v>1</v>
      </c>
      <c r="K388" s="10">
        <v>1</v>
      </c>
      <c r="L388" s="10">
        <v>1</v>
      </c>
      <c r="S388" s="10">
        <v>389</v>
      </c>
      <c r="T388" s="17">
        <v>7.0000000000000001E-3</v>
      </c>
      <c r="U388" s="17">
        <f t="shared" si="43"/>
        <v>0.70000000000000007</v>
      </c>
      <c r="V388" s="11">
        <f t="shared" si="42"/>
        <v>0.94406974388262965</v>
      </c>
      <c r="X388">
        <v>1.7480774889473265</v>
      </c>
      <c r="Y388" s="17">
        <f t="shared" si="38"/>
        <v>1.748</v>
      </c>
      <c r="Z388" s="10">
        <f t="shared" si="39"/>
        <v>2</v>
      </c>
      <c r="AA388" s="10">
        <f t="shared" si="40"/>
        <v>0</v>
      </c>
      <c r="AB388" s="10">
        <f t="shared" si="41"/>
        <v>379</v>
      </c>
      <c r="AD388" s="17"/>
    </row>
    <row r="389" spans="6:30" x14ac:dyDescent="0.3">
      <c r="F389" s="10">
        <v>382</v>
      </c>
      <c r="G389" s="17">
        <v>7.0000000000000001E-3</v>
      </c>
      <c r="H389" s="10">
        <v>0.33100000000000002</v>
      </c>
      <c r="I389" s="10">
        <v>0.82899999999999996</v>
      </c>
      <c r="J389" s="10">
        <v>1.4730000000000001</v>
      </c>
      <c r="K389" s="10">
        <v>0.67900000000000005</v>
      </c>
      <c r="L389" s="10">
        <v>0.86499999999999999</v>
      </c>
      <c r="S389" s="10">
        <v>390</v>
      </c>
      <c r="T389" s="17">
        <v>9.033E-4</v>
      </c>
      <c r="U389" s="17">
        <f t="shared" si="43"/>
        <v>9.0329999999999994E-2</v>
      </c>
      <c r="V389" s="11">
        <f t="shared" si="42"/>
        <v>0.33913379081997602</v>
      </c>
      <c r="X389">
        <v>1.7480774889473265</v>
      </c>
      <c r="Y389" s="17">
        <f t="shared" si="38"/>
        <v>1.748</v>
      </c>
      <c r="Z389" s="10">
        <f t="shared" si="39"/>
        <v>3</v>
      </c>
      <c r="AA389" s="10">
        <f t="shared" si="40"/>
        <v>0</v>
      </c>
      <c r="AB389" s="10">
        <f t="shared" si="41"/>
        <v>379</v>
      </c>
      <c r="AD389" s="17"/>
    </row>
    <row r="390" spans="6:30" x14ac:dyDescent="0.3">
      <c r="F390" s="10">
        <v>383</v>
      </c>
      <c r="G390" s="17">
        <v>2E-3</v>
      </c>
      <c r="H390" s="10">
        <v>0.14599999999999999</v>
      </c>
      <c r="I390" s="10">
        <v>1</v>
      </c>
      <c r="J390" s="10">
        <v>1.651</v>
      </c>
      <c r="K390" s="10">
        <v>0.60599999999999998</v>
      </c>
      <c r="L390" s="10">
        <v>0.88900000000000001</v>
      </c>
      <c r="S390" s="10">
        <v>391</v>
      </c>
      <c r="T390" s="17">
        <v>4.5169999999999997E-4</v>
      </c>
      <c r="U390" s="17">
        <f t="shared" si="43"/>
        <v>4.5169999999999995E-2</v>
      </c>
      <c r="V390" s="11">
        <f t="shared" si="42"/>
        <v>0.23981707661400448</v>
      </c>
      <c r="X390">
        <v>1.7480774889473265</v>
      </c>
      <c r="Y390" s="17">
        <f t="shared" si="38"/>
        <v>1.748</v>
      </c>
      <c r="Z390" s="10">
        <f t="shared" si="39"/>
        <v>4</v>
      </c>
      <c r="AA390" s="10">
        <f t="shared" si="40"/>
        <v>0</v>
      </c>
      <c r="AB390" s="10">
        <f t="shared" si="41"/>
        <v>379</v>
      </c>
      <c r="AD390" s="17"/>
    </row>
    <row r="391" spans="6:30" x14ac:dyDescent="0.3">
      <c r="F391" s="10">
        <v>384</v>
      </c>
      <c r="G391" s="17">
        <v>9.033E-4</v>
      </c>
      <c r="H391" s="10">
        <v>0.104</v>
      </c>
      <c r="I391" s="10">
        <v>1</v>
      </c>
      <c r="J391" s="10">
        <v>1.8089999999999999</v>
      </c>
      <c r="K391" s="10">
        <v>0.55300000000000005</v>
      </c>
      <c r="L391" s="10">
        <v>0.8</v>
      </c>
      <c r="S391" s="10">
        <v>392</v>
      </c>
      <c r="T391" s="17">
        <v>2E-3</v>
      </c>
      <c r="U391" s="17">
        <f t="shared" si="43"/>
        <v>0.2</v>
      </c>
      <c r="V391" s="11">
        <f t="shared" si="42"/>
        <v>0.50462650440403201</v>
      </c>
      <c r="X391">
        <v>1.7480774889473265</v>
      </c>
      <c r="Y391" s="17">
        <f t="shared" si="38"/>
        <v>1.748</v>
      </c>
      <c r="Z391" s="10">
        <f t="shared" si="39"/>
        <v>5</v>
      </c>
      <c r="AA391" s="10">
        <f t="shared" si="40"/>
        <v>0</v>
      </c>
      <c r="AB391" s="10">
        <f t="shared" si="41"/>
        <v>379</v>
      </c>
      <c r="AD391" s="17"/>
    </row>
    <row r="392" spans="6:30" x14ac:dyDescent="0.3">
      <c r="F392" s="10">
        <v>385</v>
      </c>
      <c r="G392" s="17">
        <v>0.70799999999999996</v>
      </c>
      <c r="H392" s="10">
        <v>3.8570000000000002</v>
      </c>
      <c r="I392" s="10">
        <v>0.59799999999999998</v>
      </c>
      <c r="J392" s="10">
        <v>1.306</v>
      </c>
      <c r="K392" s="10">
        <v>0.76600000000000001</v>
      </c>
      <c r="L392" s="10">
        <v>0.92300000000000004</v>
      </c>
      <c r="S392" s="10">
        <v>393</v>
      </c>
      <c r="T392" s="17">
        <v>4.0000000000000001E-3</v>
      </c>
      <c r="U392" s="17">
        <f t="shared" si="43"/>
        <v>0.4</v>
      </c>
      <c r="V392" s="11">
        <f t="shared" si="42"/>
        <v>0.7136496464611084</v>
      </c>
      <c r="X392">
        <v>1.7480774889473265</v>
      </c>
      <c r="Y392" s="17">
        <f t="shared" si="38"/>
        <v>1.748</v>
      </c>
      <c r="Z392" s="10">
        <f t="shared" si="39"/>
        <v>6</v>
      </c>
      <c r="AA392" s="10">
        <f t="shared" si="40"/>
        <v>6</v>
      </c>
      <c r="AB392" s="10">
        <f t="shared" si="41"/>
        <v>385</v>
      </c>
      <c r="AD392" s="17"/>
    </row>
    <row r="393" spans="6:30" x14ac:dyDescent="0.3">
      <c r="F393" s="10">
        <v>386</v>
      </c>
      <c r="G393" s="17">
        <v>1E-3</v>
      </c>
      <c r="H393" s="10">
        <v>0.14299999999999999</v>
      </c>
      <c r="I393" s="10">
        <v>0.74</v>
      </c>
      <c r="J393" s="10">
        <v>2.3919999999999999</v>
      </c>
      <c r="K393" s="10">
        <v>0.41799999999999998</v>
      </c>
      <c r="L393" s="10">
        <v>0.88900000000000001</v>
      </c>
      <c r="S393" s="10">
        <v>394</v>
      </c>
      <c r="T393" s="17">
        <v>8.0000000000000002E-3</v>
      </c>
      <c r="U393" s="17">
        <f t="shared" si="43"/>
        <v>0.8</v>
      </c>
      <c r="V393" s="11">
        <f t="shared" si="42"/>
        <v>1.009253008808064</v>
      </c>
      <c r="X393">
        <v>1.7112717355495808</v>
      </c>
      <c r="Y393" s="17">
        <f t="shared" ref="Y393:Y456" si="44">TRUNC(X393,3)</f>
        <v>1.7110000000000001</v>
      </c>
      <c r="Z393" s="10">
        <f t="shared" si="39"/>
        <v>1</v>
      </c>
      <c r="AA393" s="10">
        <f t="shared" si="40"/>
        <v>0</v>
      </c>
      <c r="AB393" s="10">
        <f t="shared" si="41"/>
        <v>385</v>
      </c>
      <c r="AD393" s="17"/>
    </row>
    <row r="394" spans="6:30" x14ac:dyDescent="0.3">
      <c r="F394" s="10">
        <v>387</v>
      </c>
      <c r="G394" s="17">
        <v>2E-3</v>
      </c>
      <c r="H394" s="10">
        <v>0.188</v>
      </c>
      <c r="I394" s="10">
        <v>0.64300000000000002</v>
      </c>
      <c r="J394" s="10">
        <v>3.3170000000000002</v>
      </c>
      <c r="K394" s="10">
        <v>0.30199999999999999</v>
      </c>
      <c r="L394" s="10">
        <v>0.75</v>
      </c>
      <c r="S394" s="10">
        <v>395</v>
      </c>
      <c r="T394" s="17">
        <v>2E-3</v>
      </c>
      <c r="U394" s="17">
        <f t="shared" si="43"/>
        <v>0.2</v>
      </c>
      <c r="V394" s="11">
        <f t="shared" si="42"/>
        <v>0.50462650440403201</v>
      </c>
      <c r="X394">
        <v>1.7112717355495808</v>
      </c>
      <c r="Y394" s="17">
        <f t="shared" si="44"/>
        <v>1.7110000000000001</v>
      </c>
      <c r="Z394" s="10">
        <f t="shared" ref="Z394:Z457" si="45">IF(Y394-Y393=0,Z393+Z$8,1)</f>
        <v>2</v>
      </c>
      <c r="AA394" s="10">
        <f t="shared" ref="AA394:AA457" si="46">IF(Z394&lt;Z395,0,Z394)</f>
        <v>0</v>
      </c>
      <c r="AB394" s="10">
        <f t="shared" ref="AB394:AB457" si="47">AB393+AA394</f>
        <v>385</v>
      </c>
      <c r="AD394" s="17"/>
    </row>
    <row r="395" spans="6:30" x14ac:dyDescent="0.3">
      <c r="F395" s="10">
        <v>388</v>
      </c>
      <c r="G395" s="17">
        <v>0.34100000000000003</v>
      </c>
      <c r="H395" s="10">
        <v>2.3610000000000002</v>
      </c>
      <c r="I395" s="10">
        <v>0.76800000000000002</v>
      </c>
      <c r="J395" s="10">
        <v>1.6990000000000001</v>
      </c>
      <c r="K395" s="10">
        <v>0.58899999999999997</v>
      </c>
      <c r="L395" s="10">
        <v>0.94599999999999995</v>
      </c>
      <c r="S395" s="10">
        <v>396</v>
      </c>
      <c r="T395" s="17">
        <v>1E-3</v>
      </c>
      <c r="U395" s="17">
        <f t="shared" si="43"/>
        <v>0.1</v>
      </c>
      <c r="V395" s="11">
        <f t="shared" si="42"/>
        <v>0.3568248232305542</v>
      </c>
      <c r="X395">
        <v>1.7112717355495808</v>
      </c>
      <c r="Y395" s="17">
        <f t="shared" si="44"/>
        <v>1.7110000000000001</v>
      </c>
      <c r="Z395" s="10">
        <f t="shared" si="45"/>
        <v>3</v>
      </c>
      <c r="AA395" s="10">
        <f t="shared" si="46"/>
        <v>0</v>
      </c>
      <c r="AB395" s="10">
        <f t="shared" si="47"/>
        <v>385</v>
      </c>
      <c r="AD395" s="17"/>
    </row>
    <row r="396" spans="6:30" x14ac:dyDescent="0.3">
      <c r="F396" s="10">
        <v>389</v>
      </c>
      <c r="G396" s="17">
        <v>7.0000000000000001E-3</v>
      </c>
      <c r="H396" s="10">
        <v>0.32400000000000001</v>
      </c>
      <c r="I396" s="10">
        <v>0.79400000000000004</v>
      </c>
      <c r="J396" s="10">
        <v>1.577</v>
      </c>
      <c r="K396" s="10">
        <v>0.63400000000000001</v>
      </c>
      <c r="L396" s="10">
        <v>0.84599999999999997</v>
      </c>
      <c r="S396" s="10">
        <v>397</v>
      </c>
      <c r="T396" s="17">
        <v>2.1999999999999999E-2</v>
      </c>
      <c r="U396" s="17">
        <f t="shared" si="43"/>
        <v>2.1999999999999997</v>
      </c>
      <c r="V396" s="11">
        <f t="shared" si="42"/>
        <v>1.6736567743768009</v>
      </c>
      <c r="X396">
        <v>1.7112717355495808</v>
      </c>
      <c r="Y396" s="17">
        <f t="shared" si="44"/>
        <v>1.7110000000000001</v>
      </c>
      <c r="Z396" s="10">
        <f t="shared" si="45"/>
        <v>4</v>
      </c>
      <c r="AA396" s="10">
        <f t="shared" si="46"/>
        <v>0</v>
      </c>
      <c r="AB396" s="10">
        <f t="shared" si="47"/>
        <v>385</v>
      </c>
      <c r="AD396" s="17"/>
    </row>
    <row r="397" spans="6:30" x14ac:dyDescent="0.3">
      <c r="F397" s="10">
        <v>390</v>
      </c>
      <c r="G397" s="17">
        <v>9.033E-4</v>
      </c>
      <c r="H397" s="10">
        <v>0.11799999999999999</v>
      </c>
      <c r="I397" s="10">
        <v>0.80900000000000005</v>
      </c>
      <c r="J397" s="10">
        <v>2.0819999999999999</v>
      </c>
      <c r="K397" s="10">
        <v>0.48</v>
      </c>
      <c r="L397" s="10">
        <v>0.85699999999999998</v>
      </c>
      <c r="S397" s="10">
        <v>399</v>
      </c>
      <c r="T397" s="17">
        <v>4.0000000000000001E-3</v>
      </c>
      <c r="U397" s="17">
        <f t="shared" si="43"/>
        <v>0.4</v>
      </c>
      <c r="V397" s="11">
        <f t="shared" si="42"/>
        <v>0.7136496464611084</v>
      </c>
      <c r="X397">
        <v>1.7112717355495808</v>
      </c>
      <c r="Y397" s="17">
        <f t="shared" si="44"/>
        <v>1.7110000000000001</v>
      </c>
      <c r="Z397" s="10">
        <f t="shared" si="45"/>
        <v>5</v>
      </c>
      <c r="AA397" s="10">
        <f t="shared" si="46"/>
        <v>0</v>
      </c>
      <c r="AB397" s="10">
        <f t="shared" si="47"/>
        <v>385</v>
      </c>
      <c r="AD397" s="17"/>
    </row>
    <row r="398" spans="6:30" x14ac:dyDescent="0.3">
      <c r="F398" s="10">
        <v>391</v>
      </c>
      <c r="G398" s="17">
        <v>4.5169999999999997E-4</v>
      </c>
      <c r="H398" s="10">
        <v>6.9000000000000006E-2</v>
      </c>
      <c r="I398" s="10">
        <v>1</v>
      </c>
      <c r="J398" s="10">
        <v>1.464</v>
      </c>
      <c r="K398" s="10">
        <v>0.68300000000000005</v>
      </c>
      <c r="L398" s="10">
        <v>0.85699999999999998</v>
      </c>
      <c r="S398" s="10">
        <v>400</v>
      </c>
      <c r="T398" s="17">
        <v>5.0000000000000001E-3</v>
      </c>
      <c r="U398" s="17">
        <f t="shared" si="43"/>
        <v>0.5</v>
      </c>
      <c r="V398" s="11">
        <f t="shared" si="42"/>
        <v>0.79788456080286541</v>
      </c>
      <c r="X398">
        <v>1.7112717355495808</v>
      </c>
      <c r="Y398" s="17">
        <f t="shared" si="44"/>
        <v>1.7110000000000001</v>
      </c>
      <c r="Z398" s="10">
        <f t="shared" si="45"/>
        <v>6</v>
      </c>
      <c r="AA398" s="10">
        <f t="shared" si="46"/>
        <v>0</v>
      </c>
      <c r="AB398" s="10">
        <f t="shared" si="47"/>
        <v>385</v>
      </c>
      <c r="AD398" s="17"/>
    </row>
    <row r="399" spans="6:30" x14ac:dyDescent="0.3">
      <c r="F399" s="10">
        <v>392</v>
      </c>
      <c r="G399" s="17">
        <v>2E-3</v>
      </c>
      <c r="H399" s="10">
        <v>0.14599999999999999</v>
      </c>
      <c r="I399" s="10">
        <v>0.88700000000000001</v>
      </c>
      <c r="J399" s="10">
        <v>1.0900000000000001</v>
      </c>
      <c r="K399" s="10">
        <v>0.91700000000000004</v>
      </c>
      <c r="L399" s="10">
        <v>0.8</v>
      </c>
      <c r="S399" s="10">
        <v>401</v>
      </c>
      <c r="T399" s="17">
        <v>0.221</v>
      </c>
      <c r="U399" s="17">
        <f t="shared" si="43"/>
        <v>22.1</v>
      </c>
      <c r="V399" s="11">
        <f t="shared" si="42"/>
        <v>5.304582352895193</v>
      </c>
      <c r="X399">
        <v>1.7112717355495808</v>
      </c>
      <c r="Y399" s="17">
        <f t="shared" si="44"/>
        <v>1.7110000000000001</v>
      </c>
      <c r="Z399" s="10">
        <f t="shared" si="45"/>
        <v>7</v>
      </c>
      <c r="AA399" s="10">
        <f t="shared" si="46"/>
        <v>0</v>
      </c>
      <c r="AB399" s="10">
        <f t="shared" si="47"/>
        <v>385</v>
      </c>
      <c r="AD399" s="17"/>
    </row>
    <row r="400" spans="6:30" x14ac:dyDescent="0.3">
      <c r="F400" s="10">
        <v>393</v>
      </c>
      <c r="G400" s="17">
        <v>4.0000000000000001E-3</v>
      </c>
      <c r="H400" s="10">
        <v>0.254</v>
      </c>
      <c r="I400" s="10">
        <v>0.84799999999999998</v>
      </c>
      <c r="J400" s="10">
        <v>1.718</v>
      </c>
      <c r="K400" s="10">
        <v>0.58199999999999996</v>
      </c>
      <c r="L400" s="10">
        <v>0.879</v>
      </c>
      <c r="S400" s="10">
        <v>402</v>
      </c>
      <c r="T400" s="17">
        <v>8.0000000000000002E-3</v>
      </c>
      <c r="U400" s="17">
        <f t="shared" si="43"/>
        <v>0.8</v>
      </c>
      <c r="V400" s="11">
        <f t="shared" si="42"/>
        <v>1.009253008808064</v>
      </c>
      <c r="X400">
        <v>1.7112717355495808</v>
      </c>
      <c r="Y400" s="17">
        <f t="shared" si="44"/>
        <v>1.7110000000000001</v>
      </c>
      <c r="Z400" s="10">
        <f t="shared" si="45"/>
        <v>8</v>
      </c>
      <c r="AA400" s="10">
        <f t="shared" si="46"/>
        <v>0</v>
      </c>
      <c r="AB400" s="10">
        <f t="shared" si="47"/>
        <v>385</v>
      </c>
      <c r="AD400" s="17"/>
    </row>
    <row r="401" spans="6:30" x14ac:dyDescent="0.3">
      <c r="F401" s="10">
        <v>394</v>
      </c>
      <c r="G401" s="17">
        <v>8.0000000000000002E-3</v>
      </c>
      <c r="H401" s="10">
        <v>0.40500000000000003</v>
      </c>
      <c r="I401" s="10">
        <v>0.61299999999999999</v>
      </c>
      <c r="J401" s="10">
        <v>2.8860000000000001</v>
      </c>
      <c r="K401" s="10">
        <v>0.34599999999999997</v>
      </c>
      <c r="L401" s="10">
        <v>0.85499999999999998</v>
      </c>
      <c r="S401" s="10">
        <v>403</v>
      </c>
      <c r="T401" s="17">
        <v>1E-3</v>
      </c>
      <c r="U401" s="17">
        <f t="shared" si="43"/>
        <v>0.1</v>
      </c>
      <c r="V401" s="11">
        <f t="shared" si="42"/>
        <v>0.3568248232305542</v>
      </c>
      <c r="X401">
        <v>1.7112717355495808</v>
      </c>
      <c r="Y401" s="17">
        <f t="shared" si="44"/>
        <v>1.7110000000000001</v>
      </c>
      <c r="Z401" s="10">
        <f t="shared" si="45"/>
        <v>9</v>
      </c>
      <c r="AA401" s="10">
        <f t="shared" si="46"/>
        <v>0</v>
      </c>
      <c r="AB401" s="10">
        <f t="shared" si="47"/>
        <v>385</v>
      </c>
      <c r="AD401" s="17"/>
    </row>
    <row r="402" spans="6:30" x14ac:dyDescent="0.3">
      <c r="F402" s="10">
        <v>395</v>
      </c>
      <c r="G402" s="17">
        <v>2E-3</v>
      </c>
      <c r="H402" s="10">
        <v>0.153</v>
      </c>
      <c r="I402" s="10">
        <v>0.80600000000000005</v>
      </c>
      <c r="J402" s="10">
        <v>1.577</v>
      </c>
      <c r="K402" s="10">
        <v>0.63400000000000001</v>
      </c>
      <c r="L402" s="10">
        <v>0.8</v>
      </c>
      <c r="S402" s="10">
        <v>404</v>
      </c>
      <c r="T402" s="17">
        <v>7.0000000000000001E-3</v>
      </c>
      <c r="U402" s="17">
        <f t="shared" si="43"/>
        <v>0.70000000000000007</v>
      </c>
      <c r="V402" s="11">
        <f t="shared" si="42"/>
        <v>0.94406974388262965</v>
      </c>
      <c r="X402">
        <v>1.7112717355495808</v>
      </c>
      <c r="Y402" s="17">
        <f t="shared" si="44"/>
        <v>1.7110000000000001</v>
      </c>
      <c r="Z402" s="10">
        <f t="shared" si="45"/>
        <v>10</v>
      </c>
      <c r="AA402" s="10">
        <f t="shared" si="46"/>
        <v>0</v>
      </c>
      <c r="AB402" s="10">
        <f t="shared" si="47"/>
        <v>385</v>
      </c>
      <c r="AD402" s="17"/>
    </row>
    <row r="403" spans="6:30" x14ac:dyDescent="0.3">
      <c r="F403" s="10">
        <v>396</v>
      </c>
      <c r="G403" s="17">
        <v>1E-3</v>
      </c>
      <c r="H403" s="10">
        <v>0.129</v>
      </c>
      <c r="I403" s="10">
        <v>0.8</v>
      </c>
      <c r="J403" s="10">
        <v>1.571</v>
      </c>
      <c r="K403" s="10">
        <v>0.63600000000000001</v>
      </c>
      <c r="L403" s="10">
        <v>0.73699999999999999</v>
      </c>
      <c r="S403" s="10">
        <v>405</v>
      </c>
      <c r="T403" s="17">
        <v>2E-3</v>
      </c>
      <c r="U403" s="17">
        <f t="shared" si="43"/>
        <v>0.2</v>
      </c>
      <c r="V403" s="11">
        <f t="shared" si="42"/>
        <v>0.50462650440403201</v>
      </c>
      <c r="X403">
        <v>1.7112717355495808</v>
      </c>
      <c r="Y403" s="17">
        <f t="shared" si="44"/>
        <v>1.7110000000000001</v>
      </c>
      <c r="Z403" s="10">
        <f t="shared" si="45"/>
        <v>11</v>
      </c>
      <c r="AA403" s="10">
        <f t="shared" si="46"/>
        <v>11</v>
      </c>
      <c r="AB403" s="10">
        <f t="shared" si="47"/>
        <v>396</v>
      </c>
      <c r="AD403" s="17"/>
    </row>
    <row r="404" spans="6:30" x14ac:dyDescent="0.3">
      <c r="F404" s="10">
        <v>397</v>
      </c>
      <c r="G404" s="17">
        <v>2.1999999999999999E-2</v>
      </c>
      <c r="H404" s="10">
        <v>0.57099999999999995</v>
      </c>
      <c r="I404" s="10">
        <v>0.83599999999999997</v>
      </c>
      <c r="J404" s="10">
        <v>2.004</v>
      </c>
      <c r="K404" s="10">
        <v>0.499</v>
      </c>
      <c r="L404" s="10">
        <v>0.92300000000000004</v>
      </c>
      <c r="S404" s="10">
        <v>406</v>
      </c>
      <c r="T404" s="17">
        <v>5.1999999999999998E-2</v>
      </c>
      <c r="U404" s="17">
        <f t="shared" si="43"/>
        <v>5.2</v>
      </c>
      <c r="V404" s="11">
        <f t="shared" si="42"/>
        <v>2.5731003930322749</v>
      </c>
      <c r="X404">
        <v>1.6736567743768009</v>
      </c>
      <c r="Y404" s="17">
        <f t="shared" si="44"/>
        <v>1.673</v>
      </c>
      <c r="Z404" s="10">
        <f t="shared" si="45"/>
        <v>1</v>
      </c>
      <c r="AA404" s="10">
        <f t="shared" si="46"/>
        <v>0</v>
      </c>
      <c r="AB404" s="10">
        <f t="shared" si="47"/>
        <v>396</v>
      </c>
      <c r="AD404" s="17"/>
    </row>
    <row r="405" spans="6:30" x14ac:dyDescent="0.3">
      <c r="F405" s="8">
        <v>398</v>
      </c>
      <c r="G405" s="117">
        <v>12.064</v>
      </c>
      <c r="H405" s="8">
        <v>19.771999999999998</v>
      </c>
      <c r="I405" s="8">
        <v>0.38800000000000001</v>
      </c>
      <c r="J405" s="8">
        <v>1.29</v>
      </c>
      <c r="K405" s="8">
        <v>0.77500000000000002</v>
      </c>
      <c r="L405" s="8">
        <v>0.876</v>
      </c>
      <c r="S405" s="10">
        <v>407</v>
      </c>
      <c r="T405" s="17">
        <v>0.65700000000000003</v>
      </c>
      <c r="U405" s="17">
        <f t="shared" si="43"/>
        <v>65.7</v>
      </c>
      <c r="V405" s="11">
        <f t="shared" si="42"/>
        <v>9.1461378783123646</v>
      </c>
      <c r="X405">
        <v>1.6736567743768009</v>
      </c>
      <c r="Y405" s="17">
        <f t="shared" si="44"/>
        <v>1.673</v>
      </c>
      <c r="Z405" s="10">
        <f t="shared" si="45"/>
        <v>2</v>
      </c>
      <c r="AA405" s="10">
        <f t="shared" si="46"/>
        <v>0</v>
      </c>
      <c r="AB405" s="10">
        <f t="shared" si="47"/>
        <v>396</v>
      </c>
      <c r="AD405" s="17"/>
    </row>
    <row r="406" spans="6:30" x14ac:dyDescent="0.3">
      <c r="F406" s="10">
        <v>399</v>
      </c>
      <c r="G406" s="17">
        <v>4.0000000000000001E-3</v>
      </c>
      <c r="H406" s="10">
        <v>0.223</v>
      </c>
      <c r="I406" s="10">
        <v>0.91600000000000004</v>
      </c>
      <c r="J406" s="10">
        <v>1.837</v>
      </c>
      <c r="K406" s="10">
        <v>0.54400000000000004</v>
      </c>
      <c r="L406" s="10">
        <v>0.873</v>
      </c>
      <c r="S406" s="10">
        <v>408</v>
      </c>
      <c r="T406" s="17">
        <v>1.7999999999999999E-2</v>
      </c>
      <c r="U406" s="17">
        <f t="shared" si="43"/>
        <v>1.7999999999999998</v>
      </c>
      <c r="V406" s="11">
        <f t="shared" si="42"/>
        <v>1.5138795132120959</v>
      </c>
      <c r="X406">
        <v>1.6736567743768009</v>
      </c>
      <c r="Y406" s="17">
        <f t="shared" si="44"/>
        <v>1.673</v>
      </c>
      <c r="Z406" s="10">
        <f t="shared" si="45"/>
        <v>3</v>
      </c>
      <c r="AA406" s="10">
        <f t="shared" si="46"/>
        <v>0</v>
      </c>
      <c r="AB406" s="10">
        <f t="shared" si="47"/>
        <v>396</v>
      </c>
      <c r="AD406" s="17"/>
    </row>
    <row r="407" spans="6:30" x14ac:dyDescent="0.3">
      <c r="F407" s="10">
        <v>400</v>
      </c>
      <c r="G407" s="17">
        <v>5.0000000000000001E-3</v>
      </c>
      <c r="H407" s="10">
        <v>0.254</v>
      </c>
      <c r="I407" s="10">
        <v>0.877</v>
      </c>
      <c r="J407" s="10">
        <v>1.236</v>
      </c>
      <c r="K407" s="10">
        <v>0.80900000000000005</v>
      </c>
      <c r="L407" s="10">
        <v>0.85699999999999998</v>
      </c>
      <c r="S407" s="10">
        <v>409</v>
      </c>
      <c r="T407" s="17">
        <v>0.27900000000000003</v>
      </c>
      <c r="U407" s="17">
        <f t="shared" si="43"/>
        <v>27.900000000000002</v>
      </c>
      <c r="V407" s="11">
        <f t="shared" si="42"/>
        <v>5.9601496036686061</v>
      </c>
      <c r="X407">
        <v>1.6736567743768009</v>
      </c>
      <c r="Y407" s="17">
        <f t="shared" si="44"/>
        <v>1.673</v>
      </c>
      <c r="Z407" s="10">
        <f t="shared" si="45"/>
        <v>4</v>
      </c>
      <c r="AA407" s="10">
        <f t="shared" si="46"/>
        <v>0</v>
      </c>
      <c r="AB407" s="10">
        <f t="shared" si="47"/>
        <v>396</v>
      </c>
      <c r="AD407" s="17"/>
    </row>
    <row r="408" spans="6:30" x14ac:dyDescent="0.3">
      <c r="F408" s="10">
        <v>401</v>
      </c>
      <c r="G408" s="17">
        <v>0.221</v>
      </c>
      <c r="H408" s="10">
        <v>2.0950000000000002</v>
      </c>
      <c r="I408" s="10">
        <v>0.63200000000000001</v>
      </c>
      <c r="J408" s="10">
        <v>2.0659999999999998</v>
      </c>
      <c r="K408" s="10">
        <v>0.48399999999999999</v>
      </c>
      <c r="L408" s="10">
        <v>0.90800000000000003</v>
      </c>
      <c r="S408" s="10">
        <v>410</v>
      </c>
      <c r="T408" s="17">
        <v>1.0999999999999999E-2</v>
      </c>
      <c r="U408" s="17">
        <f t="shared" si="43"/>
        <v>1.0999999999999999</v>
      </c>
      <c r="V408" s="11">
        <f t="shared" si="42"/>
        <v>1.1834540545406396</v>
      </c>
      <c r="X408">
        <v>1.6736567743768009</v>
      </c>
      <c r="Y408" s="17">
        <f t="shared" si="44"/>
        <v>1.673</v>
      </c>
      <c r="Z408" s="10">
        <f t="shared" si="45"/>
        <v>5</v>
      </c>
      <c r="AA408" s="10">
        <f t="shared" si="46"/>
        <v>0</v>
      </c>
      <c r="AB408" s="10">
        <f t="shared" si="47"/>
        <v>396</v>
      </c>
      <c r="AD408" s="17"/>
    </row>
    <row r="409" spans="6:30" x14ac:dyDescent="0.3">
      <c r="F409" s="10">
        <v>402</v>
      </c>
      <c r="G409" s="17">
        <v>8.0000000000000002E-3</v>
      </c>
      <c r="H409" s="10">
        <v>0.373</v>
      </c>
      <c r="I409" s="10">
        <v>0.73499999999999999</v>
      </c>
      <c r="J409" s="10">
        <v>1.3380000000000001</v>
      </c>
      <c r="K409" s="10">
        <v>0.748</v>
      </c>
      <c r="L409" s="10">
        <v>0.83699999999999997</v>
      </c>
      <c r="S409" s="10">
        <v>411</v>
      </c>
      <c r="T409" s="17">
        <v>0.29899999999999999</v>
      </c>
      <c r="U409" s="17">
        <f t="shared" si="43"/>
        <v>29.9</v>
      </c>
      <c r="V409" s="11">
        <f t="shared" si="42"/>
        <v>6.1700779887762653</v>
      </c>
      <c r="X409">
        <v>1.6736567743768009</v>
      </c>
      <c r="Y409" s="17">
        <f t="shared" si="44"/>
        <v>1.673</v>
      </c>
      <c r="Z409" s="10">
        <f t="shared" si="45"/>
        <v>6</v>
      </c>
      <c r="AA409" s="10">
        <f t="shared" si="46"/>
        <v>0</v>
      </c>
      <c r="AB409" s="10">
        <f t="shared" si="47"/>
        <v>396</v>
      </c>
      <c r="AD409" s="17"/>
    </row>
    <row r="410" spans="6:30" x14ac:dyDescent="0.3">
      <c r="F410" s="10">
        <v>403</v>
      </c>
      <c r="G410" s="17">
        <v>1E-3</v>
      </c>
      <c r="H410" s="10">
        <v>0.121</v>
      </c>
      <c r="I410" s="10">
        <v>0.89800000000000002</v>
      </c>
      <c r="J410" s="10">
        <v>1.6679999999999999</v>
      </c>
      <c r="K410" s="10">
        <v>0.6</v>
      </c>
      <c r="L410" s="10">
        <v>0.77800000000000002</v>
      </c>
      <c r="S410" s="10">
        <v>412</v>
      </c>
      <c r="T410" s="17">
        <v>1.6E-2</v>
      </c>
      <c r="U410" s="17">
        <f t="shared" si="43"/>
        <v>1.6</v>
      </c>
      <c r="V410" s="11">
        <f t="shared" si="42"/>
        <v>1.4272992929222168</v>
      </c>
      <c r="X410">
        <v>1.6736567743768009</v>
      </c>
      <c r="Y410" s="17">
        <f t="shared" si="44"/>
        <v>1.673</v>
      </c>
      <c r="Z410" s="10">
        <f t="shared" si="45"/>
        <v>7</v>
      </c>
      <c r="AA410" s="10">
        <f t="shared" si="46"/>
        <v>0</v>
      </c>
      <c r="AB410" s="10">
        <f t="shared" si="47"/>
        <v>396</v>
      </c>
      <c r="AD410" s="17"/>
    </row>
    <row r="411" spans="6:30" x14ac:dyDescent="0.3">
      <c r="F411" s="10">
        <v>404</v>
      </c>
      <c r="G411" s="17">
        <v>7.0000000000000001E-3</v>
      </c>
      <c r="H411" s="10">
        <v>0.35099999999999998</v>
      </c>
      <c r="I411" s="10">
        <v>0.69</v>
      </c>
      <c r="J411" s="10">
        <v>2.4849999999999999</v>
      </c>
      <c r="K411" s="10">
        <v>0.40200000000000002</v>
      </c>
      <c r="L411" s="10">
        <v>0.82599999999999996</v>
      </c>
      <c r="S411" s="10">
        <v>413</v>
      </c>
      <c r="T411" s="17">
        <v>1.2E-2</v>
      </c>
      <c r="U411" s="17">
        <f t="shared" si="43"/>
        <v>1.2</v>
      </c>
      <c r="V411" s="11">
        <f t="shared" si="42"/>
        <v>1.2360774464742066</v>
      </c>
      <c r="X411">
        <v>1.6736567743768009</v>
      </c>
      <c r="Y411" s="17">
        <f t="shared" si="44"/>
        <v>1.673</v>
      </c>
      <c r="Z411" s="10">
        <f t="shared" si="45"/>
        <v>8</v>
      </c>
      <c r="AA411" s="10">
        <f t="shared" si="46"/>
        <v>0</v>
      </c>
      <c r="AB411" s="10">
        <f t="shared" si="47"/>
        <v>396</v>
      </c>
      <c r="AD411" s="17"/>
    </row>
    <row r="412" spans="6:30" x14ac:dyDescent="0.3">
      <c r="F412" s="10">
        <v>405</v>
      </c>
      <c r="G412" s="17">
        <v>2E-3</v>
      </c>
      <c r="H412" s="10">
        <v>0.19500000000000001</v>
      </c>
      <c r="I412" s="10">
        <v>0.746</v>
      </c>
      <c r="J412" s="10">
        <v>2.254</v>
      </c>
      <c r="K412" s="10">
        <v>0.44400000000000001</v>
      </c>
      <c r="L412" s="10">
        <v>0.83299999999999996</v>
      </c>
      <c r="S412" s="10">
        <v>414</v>
      </c>
      <c r="T412" s="17">
        <v>2.7E-2</v>
      </c>
      <c r="U412" s="17">
        <f t="shared" si="43"/>
        <v>2.7</v>
      </c>
      <c r="V412" s="11">
        <f t="shared" si="42"/>
        <v>1.85411616971131</v>
      </c>
      <c r="X412">
        <v>1.6736567743768009</v>
      </c>
      <c r="Y412" s="17">
        <f t="shared" si="44"/>
        <v>1.673</v>
      </c>
      <c r="Z412" s="10">
        <f t="shared" si="45"/>
        <v>9</v>
      </c>
      <c r="AA412" s="10">
        <f t="shared" si="46"/>
        <v>0</v>
      </c>
      <c r="AB412" s="10">
        <f t="shared" si="47"/>
        <v>396</v>
      </c>
      <c r="AD412" s="17"/>
    </row>
    <row r="413" spans="6:30" x14ac:dyDescent="0.3">
      <c r="F413" s="10">
        <v>406</v>
      </c>
      <c r="G413" s="17">
        <v>5.1999999999999998E-2</v>
      </c>
      <c r="H413" s="10">
        <v>0.87</v>
      </c>
      <c r="I413" s="10">
        <v>0.86299999999999999</v>
      </c>
      <c r="J413" s="10">
        <v>1.141</v>
      </c>
      <c r="K413" s="10">
        <v>0.877</v>
      </c>
      <c r="L413" s="10">
        <v>0.95399999999999996</v>
      </c>
      <c r="S413" s="10">
        <v>415</v>
      </c>
      <c r="T413" s="17">
        <v>1.4999999999999999E-2</v>
      </c>
      <c r="U413" s="17">
        <f t="shared" si="43"/>
        <v>1.5</v>
      </c>
      <c r="V413" s="11">
        <f t="shared" si="42"/>
        <v>1.381976597885342</v>
      </c>
      <c r="X413">
        <v>1.6736567743768009</v>
      </c>
      <c r="Y413" s="17">
        <f t="shared" si="44"/>
        <v>1.673</v>
      </c>
      <c r="Z413" s="10">
        <f t="shared" si="45"/>
        <v>10</v>
      </c>
      <c r="AA413" s="10">
        <f t="shared" si="46"/>
        <v>0</v>
      </c>
      <c r="AB413" s="10">
        <f t="shared" si="47"/>
        <v>396</v>
      </c>
      <c r="AD413" s="17"/>
    </row>
    <row r="414" spans="6:30" x14ac:dyDescent="0.3">
      <c r="F414" s="10">
        <v>407</v>
      </c>
      <c r="G414" s="17">
        <v>0.65700000000000003</v>
      </c>
      <c r="H414" s="10">
        <v>3.2509999999999999</v>
      </c>
      <c r="I414" s="10">
        <v>0.78200000000000003</v>
      </c>
      <c r="J414" s="10">
        <v>1.5449999999999999</v>
      </c>
      <c r="K414" s="10">
        <v>0.64700000000000002</v>
      </c>
      <c r="L414" s="10">
        <v>0.96099999999999997</v>
      </c>
      <c r="S414" s="10">
        <v>416</v>
      </c>
      <c r="T414" s="17">
        <v>0.20399999999999999</v>
      </c>
      <c r="U414" s="17">
        <f t="shared" si="43"/>
        <v>20.399999999999999</v>
      </c>
      <c r="V414" s="11">
        <f t="shared" si="42"/>
        <v>5.096477873256914</v>
      </c>
      <c r="X414">
        <v>1.6736567743768009</v>
      </c>
      <c r="Y414" s="17">
        <f t="shared" si="44"/>
        <v>1.673</v>
      </c>
      <c r="Z414" s="10">
        <f t="shared" si="45"/>
        <v>11</v>
      </c>
      <c r="AA414" s="10">
        <f t="shared" si="46"/>
        <v>0</v>
      </c>
      <c r="AB414" s="10">
        <f t="shared" si="47"/>
        <v>396</v>
      </c>
      <c r="AD414" s="17"/>
    </row>
    <row r="415" spans="6:30" x14ac:dyDescent="0.3">
      <c r="F415" s="10">
        <v>408</v>
      </c>
      <c r="G415" s="17">
        <v>1.7999999999999999E-2</v>
      </c>
      <c r="H415" s="10">
        <v>0.58199999999999996</v>
      </c>
      <c r="I415" s="10">
        <v>0.67500000000000004</v>
      </c>
      <c r="J415" s="10">
        <v>2.1469999999999998</v>
      </c>
      <c r="K415" s="10">
        <v>0.46600000000000003</v>
      </c>
      <c r="L415" s="10">
        <v>0.871</v>
      </c>
      <c r="S415" s="10">
        <v>417</v>
      </c>
      <c r="T415" s="17">
        <v>6.0000000000000001E-3</v>
      </c>
      <c r="U415" s="17">
        <f t="shared" si="43"/>
        <v>0.6</v>
      </c>
      <c r="V415" s="11">
        <f t="shared" si="42"/>
        <v>0.87403874447366325</v>
      </c>
      <c r="X415">
        <v>1.6736567743768009</v>
      </c>
      <c r="Y415" s="17">
        <f t="shared" si="44"/>
        <v>1.673</v>
      </c>
      <c r="Z415" s="10">
        <f t="shared" si="45"/>
        <v>12</v>
      </c>
      <c r="AA415" s="10">
        <f t="shared" si="46"/>
        <v>0</v>
      </c>
      <c r="AB415" s="10">
        <f t="shared" si="47"/>
        <v>396</v>
      </c>
      <c r="AD415" s="17"/>
    </row>
    <row r="416" spans="6:30" x14ac:dyDescent="0.3">
      <c r="F416" s="10">
        <v>409</v>
      </c>
      <c r="G416" s="17">
        <v>0.27900000000000003</v>
      </c>
      <c r="H416" s="10">
        <v>2.1800000000000002</v>
      </c>
      <c r="I416" s="10">
        <v>0.73599999999999999</v>
      </c>
      <c r="J416" s="10">
        <v>1.6359999999999999</v>
      </c>
      <c r="K416" s="10">
        <v>0.61099999999999999</v>
      </c>
      <c r="L416" s="10">
        <v>0.95499999999999996</v>
      </c>
      <c r="S416" s="10">
        <v>418</v>
      </c>
      <c r="T416" s="17">
        <v>3.0000000000000001E-3</v>
      </c>
      <c r="U416" s="17">
        <f t="shared" si="43"/>
        <v>0.3</v>
      </c>
      <c r="V416" s="11">
        <f t="shared" ref="V416:V445" si="48">((U416/PI())^0.5)*2</f>
        <v>0.61803872323710329</v>
      </c>
      <c r="X416">
        <v>1.6736567743768009</v>
      </c>
      <c r="Y416" s="17">
        <f t="shared" si="44"/>
        <v>1.673</v>
      </c>
      <c r="Z416" s="10">
        <f t="shared" si="45"/>
        <v>13</v>
      </c>
      <c r="AA416" s="10">
        <f t="shared" si="46"/>
        <v>13</v>
      </c>
      <c r="AB416" s="10">
        <f t="shared" si="47"/>
        <v>409</v>
      </c>
      <c r="AD416" s="17"/>
    </row>
    <row r="417" spans="6:30" x14ac:dyDescent="0.3">
      <c r="F417" s="10">
        <v>410</v>
      </c>
      <c r="G417" s="17">
        <v>1.0999999999999999E-2</v>
      </c>
      <c r="H417" s="10">
        <v>0.41099999999999998</v>
      </c>
      <c r="I417" s="10">
        <v>0.83099999999999996</v>
      </c>
      <c r="J417" s="10">
        <v>1.256</v>
      </c>
      <c r="K417" s="10">
        <v>0.79600000000000004</v>
      </c>
      <c r="L417" s="10">
        <v>0.86499999999999999</v>
      </c>
      <c r="S417" s="10">
        <v>419</v>
      </c>
      <c r="T417" s="17">
        <v>2.5999999999999999E-2</v>
      </c>
      <c r="U417" s="17">
        <f t="shared" ref="U417:U446" si="49">T417*100</f>
        <v>2.6</v>
      </c>
      <c r="V417" s="11">
        <f t="shared" si="48"/>
        <v>1.8194567365868921</v>
      </c>
      <c r="X417">
        <v>1.6351767622932518</v>
      </c>
      <c r="Y417" s="17">
        <f t="shared" si="44"/>
        <v>1.635</v>
      </c>
      <c r="Z417" s="10">
        <f t="shared" si="45"/>
        <v>1</v>
      </c>
      <c r="AA417" s="10">
        <f t="shared" si="46"/>
        <v>0</v>
      </c>
      <c r="AB417" s="10">
        <f t="shared" si="47"/>
        <v>409</v>
      </c>
      <c r="AD417" s="17"/>
    </row>
    <row r="418" spans="6:30" x14ac:dyDescent="0.3">
      <c r="F418" s="10">
        <v>411</v>
      </c>
      <c r="G418" s="17">
        <v>0.29899999999999999</v>
      </c>
      <c r="H418" s="10">
        <v>2.8</v>
      </c>
      <c r="I418" s="10">
        <v>0.47899999999999998</v>
      </c>
      <c r="J418" s="10">
        <v>3.2250000000000001</v>
      </c>
      <c r="K418" s="10">
        <v>0.31</v>
      </c>
      <c r="L418" s="10">
        <v>0.872</v>
      </c>
      <c r="S418" s="10">
        <v>420</v>
      </c>
      <c r="T418" s="17">
        <v>2E-3</v>
      </c>
      <c r="U418" s="17">
        <f t="shared" si="49"/>
        <v>0.2</v>
      </c>
      <c r="V418" s="11">
        <f t="shared" si="48"/>
        <v>0.50462650440403201</v>
      </c>
      <c r="X418">
        <v>1.6351767622932518</v>
      </c>
      <c r="Y418" s="17">
        <f t="shared" si="44"/>
        <v>1.635</v>
      </c>
      <c r="Z418" s="10">
        <f t="shared" si="45"/>
        <v>2</v>
      </c>
      <c r="AA418" s="10">
        <f t="shared" si="46"/>
        <v>0</v>
      </c>
      <c r="AB418" s="10">
        <f t="shared" si="47"/>
        <v>409</v>
      </c>
      <c r="AD418" s="17"/>
    </row>
    <row r="419" spans="6:30" x14ac:dyDescent="0.3">
      <c r="F419" s="10">
        <v>412</v>
      </c>
      <c r="G419" s="17">
        <v>1.6E-2</v>
      </c>
      <c r="H419" s="10">
        <v>0.53700000000000003</v>
      </c>
      <c r="I419" s="10">
        <v>0.68100000000000005</v>
      </c>
      <c r="J419" s="10">
        <v>2.4089999999999998</v>
      </c>
      <c r="K419" s="10">
        <v>0.41499999999999998</v>
      </c>
      <c r="L419" s="10">
        <v>0.90800000000000003</v>
      </c>
      <c r="S419" s="10">
        <v>421</v>
      </c>
      <c r="T419" s="17">
        <v>5.0000000000000001E-3</v>
      </c>
      <c r="U419" s="17">
        <f t="shared" si="49"/>
        <v>0.5</v>
      </c>
      <c r="V419" s="11">
        <f t="shared" si="48"/>
        <v>0.79788456080286541</v>
      </c>
      <c r="X419">
        <v>1.6351767622932518</v>
      </c>
      <c r="Y419" s="17">
        <f t="shared" si="44"/>
        <v>1.635</v>
      </c>
      <c r="Z419" s="10">
        <f t="shared" si="45"/>
        <v>3</v>
      </c>
      <c r="AA419" s="10">
        <f t="shared" si="46"/>
        <v>0</v>
      </c>
      <c r="AB419" s="10">
        <f t="shared" si="47"/>
        <v>409</v>
      </c>
      <c r="AD419" s="17"/>
    </row>
    <row r="420" spans="6:30" x14ac:dyDescent="0.3">
      <c r="F420" s="10">
        <v>413</v>
      </c>
      <c r="G420" s="17">
        <v>1.2E-2</v>
      </c>
      <c r="H420" s="10">
        <v>0.42799999999999999</v>
      </c>
      <c r="I420" s="10">
        <v>0.85799999999999998</v>
      </c>
      <c r="J420" s="10">
        <v>1.736</v>
      </c>
      <c r="K420" s="10">
        <v>0.57599999999999996</v>
      </c>
      <c r="L420" s="10">
        <v>0.89200000000000002</v>
      </c>
      <c r="S420" s="10">
        <v>422</v>
      </c>
      <c r="T420" s="17">
        <v>0.01</v>
      </c>
      <c r="U420" s="17">
        <f t="shared" si="49"/>
        <v>1</v>
      </c>
      <c r="V420" s="11">
        <f t="shared" si="48"/>
        <v>1.1283791670955126</v>
      </c>
      <c r="X420">
        <v>1.6351767622932518</v>
      </c>
      <c r="Y420" s="17">
        <f t="shared" si="44"/>
        <v>1.635</v>
      </c>
      <c r="Z420" s="10">
        <f t="shared" si="45"/>
        <v>4</v>
      </c>
      <c r="AA420" s="10">
        <f t="shared" si="46"/>
        <v>0</v>
      </c>
      <c r="AB420" s="10">
        <f t="shared" si="47"/>
        <v>409</v>
      </c>
      <c r="AD420" s="17"/>
    </row>
    <row r="421" spans="6:30" x14ac:dyDescent="0.3">
      <c r="F421" s="10">
        <v>414</v>
      </c>
      <c r="G421" s="17">
        <v>2.7E-2</v>
      </c>
      <c r="H421" s="10">
        <v>0.753</v>
      </c>
      <c r="I421" s="10">
        <v>0.60099999999999998</v>
      </c>
      <c r="J421" s="10">
        <v>2.7970000000000002</v>
      </c>
      <c r="K421" s="10">
        <v>0.35699999999999998</v>
      </c>
      <c r="L421" s="10">
        <v>0.89100000000000001</v>
      </c>
      <c r="S421" s="10">
        <v>423</v>
      </c>
      <c r="T421" s="17">
        <v>3.5999999999999997E-2</v>
      </c>
      <c r="U421" s="17">
        <f t="shared" si="49"/>
        <v>3.5999999999999996</v>
      </c>
      <c r="V421" s="11">
        <f t="shared" si="48"/>
        <v>2.1409489393833252</v>
      </c>
      <c r="X421">
        <v>1.6351767622932518</v>
      </c>
      <c r="Y421" s="17">
        <f t="shared" si="44"/>
        <v>1.635</v>
      </c>
      <c r="Z421" s="10">
        <f t="shared" si="45"/>
        <v>5</v>
      </c>
      <c r="AA421" s="10">
        <f t="shared" si="46"/>
        <v>0</v>
      </c>
      <c r="AB421" s="10">
        <f t="shared" si="47"/>
        <v>409</v>
      </c>
      <c r="AD421" s="17"/>
    </row>
    <row r="422" spans="6:30" x14ac:dyDescent="0.3">
      <c r="F422" s="10">
        <v>415</v>
      </c>
      <c r="G422" s="17">
        <v>1.4999999999999999E-2</v>
      </c>
      <c r="H422" s="10">
        <v>0.50900000000000001</v>
      </c>
      <c r="I422" s="10">
        <v>0.70899999999999996</v>
      </c>
      <c r="J422" s="10">
        <v>2</v>
      </c>
      <c r="K422" s="10">
        <v>0.5</v>
      </c>
      <c r="L422" s="10">
        <v>0.89</v>
      </c>
      <c r="S422" s="10">
        <v>424</v>
      </c>
      <c r="T422" s="17">
        <v>4.0000000000000001E-3</v>
      </c>
      <c r="U422" s="17">
        <f t="shared" si="49"/>
        <v>0.4</v>
      </c>
      <c r="V422" s="11">
        <f t="shared" si="48"/>
        <v>0.7136496464611084</v>
      </c>
      <c r="X422">
        <v>1.6351767622932518</v>
      </c>
      <c r="Y422" s="17">
        <f t="shared" si="44"/>
        <v>1.635</v>
      </c>
      <c r="Z422" s="10">
        <f t="shared" si="45"/>
        <v>6</v>
      </c>
      <c r="AA422" s="10">
        <f t="shared" si="46"/>
        <v>0</v>
      </c>
      <c r="AB422" s="10">
        <f t="shared" si="47"/>
        <v>409</v>
      </c>
      <c r="AD422" s="17"/>
    </row>
    <row r="423" spans="6:30" x14ac:dyDescent="0.3">
      <c r="F423" s="10">
        <v>416</v>
      </c>
      <c r="G423" s="17">
        <v>0.20399999999999999</v>
      </c>
      <c r="H423" s="10">
        <v>2.0659999999999998</v>
      </c>
      <c r="I423" s="10">
        <v>0.6</v>
      </c>
      <c r="J423" s="10">
        <v>1.401</v>
      </c>
      <c r="K423" s="10">
        <v>0.71399999999999997</v>
      </c>
      <c r="L423" s="10">
        <v>0.84499999999999997</v>
      </c>
      <c r="S423" s="10">
        <v>425</v>
      </c>
      <c r="T423" s="17">
        <v>0.55600000000000005</v>
      </c>
      <c r="U423" s="17">
        <f t="shared" si="49"/>
        <v>55.600000000000009</v>
      </c>
      <c r="V423" s="11">
        <f t="shared" si="48"/>
        <v>8.4138052441968885</v>
      </c>
      <c r="X423">
        <v>1.6351767622932518</v>
      </c>
      <c r="Y423" s="17">
        <f t="shared" si="44"/>
        <v>1.635</v>
      </c>
      <c r="Z423" s="10">
        <f t="shared" si="45"/>
        <v>7</v>
      </c>
      <c r="AA423" s="10">
        <f t="shared" si="46"/>
        <v>0</v>
      </c>
      <c r="AB423" s="10">
        <f t="shared" si="47"/>
        <v>409</v>
      </c>
      <c r="AD423" s="17"/>
    </row>
    <row r="424" spans="6:30" x14ac:dyDescent="0.3">
      <c r="F424" s="10">
        <v>417</v>
      </c>
      <c r="G424" s="17">
        <v>6.0000000000000001E-3</v>
      </c>
      <c r="H424" s="10">
        <v>0.28899999999999998</v>
      </c>
      <c r="I424" s="10">
        <v>0.88300000000000001</v>
      </c>
      <c r="J424" s="10">
        <v>1.476</v>
      </c>
      <c r="K424" s="10">
        <v>0.67700000000000005</v>
      </c>
      <c r="L424" s="10">
        <v>0.88600000000000001</v>
      </c>
      <c r="S424" s="10">
        <v>426</v>
      </c>
      <c r="T424" s="17">
        <v>9.033E-4</v>
      </c>
      <c r="U424" s="17">
        <f t="shared" si="49"/>
        <v>9.0329999999999994E-2</v>
      </c>
      <c r="V424" s="11">
        <f t="shared" si="48"/>
        <v>0.33913379081997602</v>
      </c>
      <c r="X424">
        <v>1.6351767622932518</v>
      </c>
      <c r="Y424" s="17">
        <f t="shared" si="44"/>
        <v>1.635</v>
      </c>
      <c r="Z424" s="10">
        <f t="shared" si="45"/>
        <v>8</v>
      </c>
      <c r="AA424" s="10">
        <f t="shared" si="46"/>
        <v>0</v>
      </c>
      <c r="AB424" s="10">
        <f t="shared" si="47"/>
        <v>409</v>
      </c>
      <c r="AD424" s="17"/>
    </row>
    <row r="425" spans="6:30" x14ac:dyDescent="0.3">
      <c r="F425" s="10">
        <v>418</v>
      </c>
      <c r="G425" s="17">
        <v>3.0000000000000001E-3</v>
      </c>
      <c r="H425" s="10">
        <v>0.19500000000000001</v>
      </c>
      <c r="I425" s="10">
        <v>0.99399999999999999</v>
      </c>
      <c r="J425" s="10">
        <v>1.5680000000000001</v>
      </c>
      <c r="K425" s="10">
        <v>0.63800000000000001</v>
      </c>
      <c r="L425" s="10">
        <v>0.90900000000000003</v>
      </c>
      <c r="S425" s="10">
        <v>427</v>
      </c>
      <c r="T425" s="17">
        <v>2E-3</v>
      </c>
      <c r="U425" s="17">
        <f t="shared" si="49"/>
        <v>0.2</v>
      </c>
      <c r="V425" s="11">
        <f t="shared" si="48"/>
        <v>0.50462650440403201</v>
      </c>
      <c r="X425">
        <v>1.6351767622932518</v>
      </c>
      <c r="Y425" s="17">
        <f t="shared" si="44"/>
        <v>1.635</v>
      </c>
      <c r="Z425" s="10">
        <f t="shared" si="45"/>
        <v>9</v>
      </c>
      <c r="AA425" s="10">
        <f t="shared" si="46"/>
        <v>0</v>
      </c>
      <c r="AB425" s="10">
        <f t="shared" si="47"/>
        <v>409</v>
      </c>
      <c r="AD425" s="17"/>
    </row>
    <row r="426" spans="6:30" x14ac:dyDescent="0.3">
      <c r="F426" s="10">
        <v>419</v>
      </c>
      <c r="G426" s="17">
        <v>2.5999999999999999E-2</v>
      </c>
      <c r="H426" s="10">
        <v>0.60299999999999998</v>
      </c>
      <c r="I426" s="10">
        <v>0.88600000000000001</v>
      </c>
      <c r="J426" s="10">
        <v>1.421</v>
      </c>
      <c r="K426" s="10">
        <v>0.70399999999999996</v>
      </c>
      <c r="L426" s="10">
        <v>0.91900000000000004</v>
      </c>
      <c r="S426" s="10">
        <v>428</v>
      </c>
      <c r="T426" s="17">
        <v>0.16800000000000001</v>
      </c>
      <c r="U426" s="17">
        <f t="shared" si="49"/>
        <v>16.8</v>
      </c>
      <c r="V426" s="11">
        <f t="shared" si="48"/>
        <v>4.624978308224887</v>
      </c>
      <c r="X426">
        <v>1.6351767622932518</v>
      </c>
      <c r="Y426" s="17">
        <f t="shared" si="44"/>
        <v>1.635</v>
      </c>
      <c r="Z426" s="10">
        <f t="shared" si="45"/>
        <v>10</v>
      </c>
      <c r="AA426" s="10">
        <f t="shared" si="46"/>
        <v>0</v>
      </c>
      <c r="AB426" s="10">
        <f t="shared" si="47"/>
        <v>409</v>
      </c>
      <c r="AD426" s="17"/>
    </row>
    <row r="427" spans="6:30" x14ac:dyDescent="0.3">
      <c r="F427" s="10">
        <v>420</v>
      </c>
      <c r="G427" s="17">
        <v>2E-3</v>
      </c>
      <c r="H427" s="10">
        <v>0.18099999999999999</v>
      </c>
      <c r="I427" s="10">
        <v>0.92700000000000005</v>
      </c>
      <c r="J427" s="10">
        <v>1.5189999999999999</v>
      </c>
      <c r="K427" s="10">
        <v>0.65800000000000003</v>
      </c>
      <c r="L427" s="10">
        <v>0.84199999999999997</v>
      </c>
      <c r="S427" s="10">
        <v>429</v>
      </c>
      <c r="T427" s="17">
        <v>7.0000000000000001E-3</v>
      </c>
      <c r="U427" s="17">
        <f t="shared" si="49"/>
        <v>0.70000000000000007</v>
      </c>
      <c r="V427" s="11">
        <f t="shared" si="48"/>
        <v>0.94406974388262965</v>
      </c>
      <c r="X427">
        <v>1.6351767622932518</v>
      </c>
      <c r="Y427" s="17">
        <f t="shared" si="44"/>
        <v>1.635</v>
      </c>
      <c r="Z427" s="10">
        <f t="shared" si="45"/>
        <v>11</v>
      </c>
      <c r="AA427" s="10">
        <f t="shared" si="46"/>
        <v>0</v>
      </c>
      <c r="AB427" s="10">
        <f t="shared" si="47"/>
        <v>409</v>
      </c>
      <c r="AD427" s="17"/>
    </row>
    <row r="428" spans="6:30" x14ac:dyDescent="0.3">
      <c r="F428" s="10">
        <v>421</v>
      </c>
      <c r="G428" s="17">
        <v>5.0000000000000001E-3</v>
      </c>
      <c r="H428" s="10">
        <v>0.309</v>
      </c>
      <c r="I428" s="10">
        <v>0.69199999999999995</v>
      </c>
      <c r="J428" s="10">
        <v>2.3610000000000002</v>
      </c>
      <c r="K428" s="10">
        <v>0.42399999999999999</v>
      </c>
      <c r="L428" s="10">
        <v>0.77800000000000002</v>
      </c>
      <c r="S428" s="10">
        <v>430</v>
      </c>
      <c r="T428" s="17">
        <v>1E-3</v>
      </c>
      <c r="U428" s="17">
        <f t="shared" si="49"/>
        <v>0.1</v>
      </c>
      <c r="V428" s="11">
        <f t="shared" si="48"/>
        <v>0.3568248232305542</v>
      </c>
      <c r="X428">
        <v>1.6351767622932518</v>
      </c>
      <c r="Y428" s="17">
        <f t="shared" si="44"/>
        <v>1.635</v>
      </c>
      <c r="Z428" s="10">
        <f t="shared" si="45"/>
        <v>12</v>
      </c>
      <c r="AA428" s="10">
        <f t="shared" si="46"/>
        <v>12</v>
      </c>
      <c r="AB428" s="10">
        <f t="shared" si="47"/>
        <v>421</v>
      </c>
      <c r="AD428" s="17"/>
    </row>
    <row r="429" spans="6:30" x14ac:dyDescent="0.3">
      <c r="F429" s="10">
        <v>422</v>
      </c>
      <c r="G429" s="17">
        <v>0.01</v>
      </c>
      <c r="H429" s="10">
        <v>0.432</v>
      </c>
      <c r="I429" s="10">
        <v>0.69899999999999995</v>
      </c>
      <c r="J429" s="10">
        <v>2.294</v>
      </c>
      <c r="K429" s="10">
        <v>0.436</v>
      </c>
      <c r="L429" s="10">
        <v>0.85699999999999998</v>
      </c>
      <c r="S429" s="10">
        <v>431</v>
      </c>
      <c r="T429" s="17">
        <v>2.3E-2</v>
      </c>
      <c r="U429" s="17">
        <f t="shared" si="49"/>
        <v>2.2999999999999998</v>
      </c>
      <c r="V429" s="11">
        <f t="shared" si="48"/>
        <v>1.7112717355495808</v>
      </c>
      <c r="X429">
        <v>1.5957691216057308</v>
      </c>
      <c r="Y429" s="17">
        <f t="shared" si="44"/>
        <v>1.595</v>
      </c>
      <c r="Z429" s="10">
        <f t="shared" si="45"/>
        <v>1</v>
      </c>
      <c r="AA429" s="10">
        <f t="shared" si="46"/>
        <v>0</v>
      </c>
      <c r="AB429" s="10">
        <f t="shared" si="47"/>
        <v>421</v>
      </c>
      <c r="AD429" s="17"/>
    </row>
    <row r="430" spans="6:30" x14ac:dyDescent="0.3">
      <c r="F430" s="10">
        <v>423</v>
      </c>
      <c r="G430" s="17">
        <v>3.5999999999999997E-2</v>
      </c>
      <c r="H430" s="10">
        <v>0.82499999999999996</v>
      </c>
      <c r="I430" s="10">
        <v>0.65800000000000003</v>
      </c>
      <c r="J430" s="10">
        <v>1.7969999999999999</v>
      </c>
      <c r="K430" s="10">
        <v>0.55700000000000005</v>
      </c>
      <c r="L430" s="10">
        <v>0.82299999999999995</v>
      </c>
      <c r="S430" s="10">
        <v>432</v>
      </c>
      <c r="T430" s="17">
        <v>1.2999999999999999E-2</v>
      </c>
      <c r="U430" s="17">
        <f t="shared" si="49"/>
        <v>1.3</v>
      </c>
      <c r="V430" s="11">
        <f t="shared" si="48"/>
        <v>1.2865501965161374</v>
      </c>
      <c r="X430">
        <v>1.5957691216057308</v>
      </c>
      <c r="Y430" s="17">
        <f t="shared" si="44"/>
        <v>1.595</v>
      </c>
      <c r="Z430" s="10">
        <f t="shared" si="45"/>
        <v>2</v>
      </c>
      <c r="AA430" s="10">
        <f t="shared" si="46"/>
        <v>0</v>
      </c>
      <c r="AB430" s="10">
        <f t="shared" si="47"/>
        <v>421</v>
      </c>
      <c r="AD430" s="17"/>
    </row>
    <row r="431" spans="6:30" x14ac:dyDescent="0.3">
      <c r="F431" s="10">
        <v>424</v>
      </c>
      <c r="G431" s="17">
        <v>4.0000000000000001E-3</v>
      </c>
      <c r="H431" s="10">
        <v>0.23</v>
      </c>
      <c r="I431" s="10">
        <v>1</v>
      </c>
      <c r="J431" s="10">
        <v>1.161</v>
      </c>
      <c r="K431" s="10">
        <v>0.86099999999999999</v>
      </c>
      <c r="L431" s="10">
        <v>0.90600000000000003</v>
      </c>
      <c r="S431" s="10">
        <v>433</v>
      </c>
      <c r="T431" s="17">
        <v>2.5000000000000001E-2</v>
      </c>
      <c r="U431" s="17">
        <f t="shared" si="49"/>
        <v>2.5</v>
      </c>
      <c r="V431" s="11">
        <f t="shared" si="48"/>
        <v>1.7841241161527712</v>
      </c>
      <c r="X431">
        <v>1.5957691216057308</v>
      </c>
      <c r="Y431" s="17">
        <f t="shared" si="44"/>
        <v>1.595</v>
      </c>
      <c r="Z431" s="10">
        <f t="shared" si="45"/>
        <v>3</v>
      </c>
      <c r="AA431" s="10">
        <f t="shared" si="46"/>
        <v>0</v>
      </c>
      <c r="AB431" s="10">
        <f t="shared" si="47"/>
        <v>421</v>
      </c>
      <c r="AD431" s="17"/>
    </row>
    <row r="432" spans="6:30" x14ac:dyDescent="0.3">
      <c r="F432" s="10">
        <v>425</v>
      </c>
      <c r="G432" s="17">
        <v>0.55600000000000005</v>
      </c>
      <c r="H432" s="10">
        <v>3.3450000000000002</v>
      </c>
      <c r="I432" s="10">
        <v>0.624</v>
      </c>
      <c r="J432" s="10">
        <v>1.4590000000000001</v>
      </c>
      <c r="K432" s="10">
        <v>0.68600000000000005</v>
      </c>
      <c r="L432" s="10">
        <v>0.92200000000000004</v>
      </c>
      <c r="S432" s="10">
        <v>434</v>
      </c>
      <c r="T432" s="17">
        <v>8.0000000000000002E-3</v>
      </c>
      <c r="U432" s="17">
        <f t="shared" si="49"/>
        <v>0.8</v>
      </c>
      <c r="V432" s="11">
        <f t="shared" si="48"/>
        <v>1.009253008808064</v>
      </c>
      <c r="X432">
        <v>1.5957691216057308</v>
      </c>
      <c r="Y432" s="17">
        <f t="shared" si="44"/>
        <v>1.595</v>
      </c>
      <c r="Z432" s="10">
        <f t="shared" si="45"/>
        <v>4</v>
      </c>
      <c r="AA432" s="10">
        <f t="shared" si="46"/>
        <v>0</v>
      </c>
      <c r="AB432" s="10">
        <f t="shared" si="47"/>
        <v>421</v>
      </c>
      <c r="AD432" s="17"/>
    </row>
    <row r="433" spans="6:30" x14ac:dyDescent="0.3">
      <c r="F433" s="10">
        <v>426</v>
      </c>
      <c r="G433" s="17">
        <v>9.033E-4</v>
      </c>
      <c r="H433" s="10">
        <v>0.121</v>
      </c>
      <c r="I433" s="10">
        <v>0.76900000000000002</v>
      </c>
      <c r="J433" s="10">
        <v>2.778</v>
      </c>
      <c r="K433" s="10">
        <v>0.36</v>
      </c>
      <c r="L433" s="10">
        <v>0.70599999999999996</v>
      </c>
      <c r="S433" s="10">
        <v>435</v>
      </c>
      <c r="T433" s="17">
        <v>6.5000000000000002E-2</v>
      </c>
      <c r="U433" s="17">
        <f t="shared" si="49"/>
        <v>6.5</v>
      </c>
      <c r="V433" s="11">
        <f t="shared" si="48"/>
        <v>2.8768136958757959</v>
      </c>
      <c r="X433">
        <v>1.5957691216057308</v>
      </c>
      <c r="Y433" s="17">
        <f t="shared" si="44"/>
        <v>1.595</v>
      </c>
      <c r="Z433" s="10">
        <f t="shared" si="45"/>
        <v>5</v>
      </c>
      <c r="AA433" s="10">
        <f t="shared" si="46"/>
        <v>0</v>
      </c>
      <c r="AB433" s="10">
        <f t="shared" si="47"/>
        <v>421</v>
      </c>
      <c r="AD433" s="17"/>
    </row>
    <row r="434" spans="6:30" x14ac:dyDescent="0.3">
      <c r="F434" s="10">
        <v>427</v>
      </c>
      <c r="G434" s="17">
        <v>2E-3</v>
      </c>
      <c r="H434" s="10">
        <v>0.23699999999999999</v>
      </c>
      <c r="I434" s="10">
        <v>0.33700000000000002</v>
      </c>
      <c r="J434" s="10">
        <v>4.7240000000000002</v>
      </c>
      <c r="K434" s="10">
        <v>0.21199999999999999</v>
      </c>
      <c r="L434" s="10">
        <v>0.60599999999999998</v>
      </c>
      <c r="S434" s="10">
        <v>436</v>
      </c>
      <c r="T434" s="17">
        <v>1E-3</v>
      </c>
      <c r="U434" s="17">
        <f t="shared" si="49"/>
        <v>0.1</v>
      </c>
      <c r="V434" s="11">
        <f t="shared" si="48"/>
        <v>0.3568248232305542</v>
      </c>
      <c r="X434">
        <v>1.5957691216057308</v>
      </c>
      <c r="Y434" s="17">
        <f t="shared" si="44"/>
        <v>1.595</v>
      </c>
      <c r="Z434" s="10">
        <f t="shared" si="45"/>
        <v>6</v>
      </c>
      <c r="AA434" s="10">
        <f t="shared" si="46"/>
        <v>0</v>
      </c>
      <c r="AB434" s="10">
        <f t="shared" si="47"/>
        <v>421</v>
      </c>
      <c r="AD434" s="17"/>
    </row>
    <row r="435" spans="6:30" x14ac:dyDescent="0.3">
      <c r="F435" s="10">
        <v>428</v>
      </c>
      <c r="G435" s="17">
        <v>0.16800000000000001</v>
      </c>
      <c r="H435" s="10">
        <v>1.7450000000000001</v>
      </c>
      <c r="I435" s="10">
        <v>0.69399999999999995</v>
      </c>
      <c r="J435" s="10">
        <v>1.526</v>
      </c>
      <c r="K435" s="10">
        <v>0.65500000000000003</v>
      </c>
      <c r="L435" s="10">
        <v>0.93799999999999994</v>
      </c>
      <c r="S435" s="10">
        <v>437</v>
      </c>
      <c r="T435" s="17">
        <v>3.0000000000000001E-3</v>
      </c>
      <c r="U435" s="17">
        <f t="shared" si="49"/>
        <v>0.3</v>
      </c>
      <c r="V435" s="11">
        <f t="shared" si="48"/>
        <v>0.61803872323710329</v>
      </c>
      <c r="X435">
        <v>1.5957691216057308</v>
      </c>
      <c r="Y435" s="17">
        <f t="shared" si="44"/>
        <v>1.595</v>
      </c>
      <c r="Z435" s="10">
        <f t="shared" si="45"/>
        <v>7</v>
      </c>
      <c r="AA435" s="10">
        <f t="shared" si="46"/>
        <v>0</v>
      </c>
      <c r="AB435" s="10">
        <f t="shared" si="47"/>
        <v>421</v>
      </c>
      <c r="AD435" s="17"/>
    </row>
    <row r="436" spans="6:30" x14ac:dyDescent="0.3">
      <c r="F436" s="10">
        <v>429</v>
      </c>
      <c r="G436" s="17">
        <v>7.0000000000000001E-3</v>
      </c>
      <c r="H436" s="10">
        <v>0.314</v>
      </c>
      <c r="I436" s="10">
        <v>0.94299999999999995</v>
      </c>
      <c r="J436" s="10">
        <v>1.2390000000000001</v>
      </c>
      <c r="K436" s="10">
        <v>0.80700000000000005</v>
      </c>
      <c r="L436" s="10">
        <v>0.89900000000000002</v>
      </c>
      <c r="S436" s="10">
        <v>438</v>
      </c>
      <c r="T436" s="17">
        <v>2E-3</v>
      </c>
      <c r="U436" s="17">
        <f t="shared" si="49"/>
        <v>0.2</v>
      </c>
      <c r="V436" s="11">
        <f t="shared" si="48"/>
        <v>0.50462650440403201</v>
      </c>
      <c r="X436">
        <v>1.5957691216057308</v>
      </c>
      <c r="Y436" s="17">
        <f t="shared" si="44"/>
        <v>1.595</v>
      </c>
      <c r="Z436" s="10">
        <f t="shared" si="45"/>
        <v>8</v>
      </c>
      <c r="AA436" s="10">
        <f t="shared" si="46"/>
        <v>0</v>
      </c>
      <c r="AB436" s="10">
        <f t="shared" si="47"/>
        <v>421</v>
      </c>
      <c r="AD436" s="17"/>
    </row>
    <row r="437" spans="6:30" x14ac:dyDescent="0.3">
      <c r="F437" s="10">
        <v>430</v>
      </c>
      <c r="G437" s="17">
        <v>1E-3</v>
      </c>
      <c r="H437" s="10">
        <v>0.129</v>
      </c>
      <c r="I437" s="10">
        <v>0.8</v>
      </c>
      <c r="J437" s="10">
        <v>1.329</v>
      </c>
      <c r="K437" s="10">
        <v>0.752</v>
      </c>
      <c r="L437" s="10">
        <v>0.73699999999999999</v>
      </c>
      <c r="S437" s="10">
        <v>439</v>
      </c>
      <c r="T437" s="17">
        <v>3.0000000000000001E-3</v>
      </c>
      <c r="U437" s="17">
        <f t="shared" si="49"/>
        <v>0.3</v>
      </c>
      <c r="V437" s="11">
        <f t="shared" si="48"/>
        <v>0.61803872323710329</v>
      </c>
      <c r="X437">
        <v>1.5957691216057308</v>
      </c>
      <c r="Y437" s="17">
        <f t="shared" si="44"/>
        <v>1.595</v>
      </c>
      <c r="Z437" s="10">
        <f t="shared" si="45"/>
        <v>9</v>
      </c>
      <c r="AA437" s="10">
        <f t="shared" si="46"/>
        <v>0</v>
      </c>
      <c r="AB437" s="10">
        <f t="shared" si="47"/>
        <v>421</v>
      </c>
      <c r="AD437" s="17"/>
    </row>
    <row r="438" spans="6:30" x14ac:dyDescent="0.3">
      <c r="F438" s="10">
        <v>431</v>
      </c>
      <c r="G438" s="17">
        <v>2.3E-2</v>
      </c>
      <c r="H438" s="10">
        <v>0.93100000000000005</v>
      </c>
      <c r="I438" s="10">
        <v>0.33200000000000002</v>
      </c>
      <c r="J438" s="10">
        <v>1.532</v>
      </c>
      <c r="K438" s="10">
        <v>0.65300000000000002</v>
      </c>
      <c r="L438" s="10">
        <v>0.68300000000000005</v>
      </c>
      <c r="S438" s="10">
        <v>441</v>
      </c>
      <c r="T438" s="17">
        <v>3.0000000000000001E-3</v>
      </c>
      <c r="U438" s="17">
        <f t="shared" si="49"/>
        <v>0.3</v>
      </c>
      <c r="V438" s="11">
        <f t="shared" si="48"/>
        <v>0.61803872323710329</v>
      </c>
      <c r="X438">
        <v>1.5957691216057308</v>
      </c>
      <c r="Y438" s="17">
        <f t="shared" si="44"/>
        <v>1.595</v>
      </c>
      <c r="Z438" s="10">
        <f t="shared" si="45"/>
        <v>10</v>
      </c>
      <c r="AA438" s="10">
        <f t="shared" si="46"/>
        <v>0</v>
      </c>
      <c r="AB438" s="10">
        <f t="shared" si="47"/>
        <v>421</v>
      </c>
      <c r="AD438" s="17"/>
    </row>
    <row r="439" spans="6:30" x14ac:dyDescent="0.3">
      <c r="F439" s="10">
        <v>432</v>
      </c>
      <c r="G439" s="17">
        <v>1.2999999999999999E-2</v>
      </c>
      <c r="H439" s="10">
        <v>0.44500000000000001</v>
      </c>
      <c r="I439" s="10">
        <v>0.81100000000000005</v>
      </c>
      <c r="J439" s="10">
        <v>1.577</v>
      </c>
      <c r="K439" s="10">
        <v>0.63400000000000001</v>
      </c>
      <c r="L439" s="10">
        <v>0.85899999999999999</v>
      </c>
      <c r="S439" s="10">
        <v>442</v>
      </c>
      <c r="T439" s="17">
        <v>1E-3</v>
      </c>
      <c r="U439" s="17">
        <f t="shared" si="49"/>
        <v>0.1</v>
      </c>
      <c r="V439" s="11">
        <f t="shared" si="48"/>
        <v>0.3568248232305542</v>
      </c>
      <c r="X439">
        <v>1.5957691216057308</v>
      </c>
      <c r="Y439" s="17">
        <f t="shared" si="44"/>
        <v>1.595</v>
      </c>
      <c r="Z439" s="10">
        <f t="shared" si="45"/>
        <v>11</v>
      </c>
      <c r="AA439" s="10">
        <f t="shared" si="46"/>
        <v>11</v>
      </c>
      <c r="AB439" s="10">
        <f t="shared" si="47"/>
        <v>432</v>
      </c>
      <c r="AD439" s="17"/>
    </row>
    <row r="440" spans="6:30" x14ac:dyDescent="0.3">
      <c r="F440" s="10">
        <v>433</v>
      </c>
      <c r="G440" s="17">
        <v>2.5000000000000001E-2</v>
      </c>
      <c r="H440" s="10">
        <v>0.71099999999999997</v>
      </c>
      <c r="I440" s="10">
        <v>0.625</v>
      </c>
      <c r="J440" s="10">
        <v>2.165</v>
      </c>
      <c r="K440" s="10">
        <v>0.46200000000000002</v>
      </c>
      <c r="L440" s="10">
        <v>0.82899999999999996</v>
      </c>
      <c r="S440" s="10">
        <v>443</v>
      </c>
      <c r="T440" s="17">
        <v>2E-3</v>
      </c>
      <c r="U440" s="17">
        <f t="shared" si="49"/>
        <v>0.2</v>
      </c>
      <c r="V440" s="11">
        <f t="shared" si="48"/>
        <v>0.50462650440403201</v>
      </c>
      <c r="X440">
        <v>1.5553633450087505</v>
      </c>
      <c r="Y440" s="17">
        <f t="shared" si="44"/>
        <v>1.5549999999999999</v>
      </c>
      <c r="Z440" s="10">
        <f t="shared" si="45"/>
        <v>1</v>
      </c>
      <c r="AA440" s="10">
        <f t="shared" si="46"/>
        <v>0</v>
      </c>
      <c r="AB440" s="10">
        <f t="shared" si="47"/>
        <v>432</v>
      </c>
      <c r="AD440" s="17"/>
    </row>
    <row r="441" spans="6:30" x14ac:dyDescent="0.3">
      <c r="F441" s="10">
        <v>434</v>
      </c>
      <c r="G441" s="17">
        <v>8.0000000000000002E-3</v>
      </c>
      <c r="H441" s="10">
        <v>0.34100000000000003</v>
      </c>
      <c r="I441" s="10">
        <v>0.878</v>
      </c>
      <c r="J441" s="10">
        <v>1.351</v>
      </c>
      <c r="K441" s="10">
        <v>0.74</v>
      </c>
      <c r="L441" s="10">
        <v>0.88500000000000001</v>
      </c>
      <c r="S441" s="10">
        <v>444</v>
      </c>
      <c r="T441" s="17">
        <v>5.0000000000000001E-3</v>
      </c>
      <c r="U441" s="17">
        <f t="shared" si="49"/>
        <v>0.5</v>
      </c>
      <c r="V441" s="11">
        <f t="shared" si="48"/>
        <v>0.79788456080286541</v>
      </c>
      <c r="X441">
        <v>1.5553633450087505</v>
      </c>
      <c r="Y441" s="17">
        <f t="shared" si="44"/>
        <v>1.5549999999999999</v>
      </c>
      <c r="Z441" s="10">
        <f t="shared" si="45"/>
        <v>2</v>
      </c>
      <c r="AA441" s="10">
        <f t="shared" si="46"/>
        <v>0</v>
      </c>
      <c r="AB441" s="10">
        <f t="shared" si="47"/>
        <v>432</v>
      </c>
      <c r="AD441" s="17"/>
    </row>
    <row r="442" spans="6:30" x14ac:dyDescent="0.3">
      <c r="F442" s="10">
        <v>435</v>
      </c>
      <c r="G442" s="17">
        <v>6.5000000000000002E-2</v>
      </c>
      <c r="H442" s="10">
        <v>0.95799999999999996</v>
      </c>
      <c r="I442" s="10">
        <v>0.89700000000000002</v>
      </c>
      <c r="J442" s="10">
        <v>1.089</v>
      </c>
      <c r="K442" s="10">
        <v>0.91800000000000004</v>
      </c>
      <c r="L442" s="10">
        <v>0.94199999999999995</v>
      </c>
      <c r="S442" s="10">
        <v>445</v>
      </c>
      <c r="T442" s="17">
        <v>2E-3</v>
      </c>
      <c r="U442" s="17">
        <f t="shared" si="49"/>
        <v>0.2</v>
      </c>
      <c r="V442" s="11">
        <f t="shared" si="48"/>
        <v>0.50462650440403201</v>
      </c>
      <c r="X442">
        <v>1.5553633450087505</v>
      </c>
      <c r="Y442" s="17">
        <f t="shared" si="44"/>
        <v>1.5549999999999999</v>
      </c>
      <c r="Z442" s="10">
        <f t="shared" si="45"/>
        <v>3</v>
      </c>
      <c r="AA442" s="10">
        <f t="shared" si="46"/>
        <v>0</v>
      </c>
      <c r="AB442" s="10">
        <f t="shared" si="47"/>
        <v>432</v>
      </c>
      <c r="AD442" s="17"/>
    </row>
    <row r="443" spans="6:30" x14ac:dyDescent="0.3">
      <c r="F443" s="10">
        <v>436</v>
      </c>
      <c r="G443" s="17">
        <v>1E-3</v>
      </c>
      <c r="H443" s="10">
        <v>0.13600000000000001</v>
      </c>
      <c r="I443" s="10">
        <v>0.92300000000000004</v>
      </c>
      <c r="J443" s="10">
        <v>1.5389999999999999</v>
      </c>
      <c r="K443" s="10">
        <v>0.65</v>
      </c>
      <c r="L443" s="10">
        <v>0.9</v>
      </c>
      <c r="S443" s="10">
        <v>446</v>
      </c>
      <c r="T443" s="17">
        <v>1.2999999999999999E-2</v>
      </c>
      <c r="U443" s="17">
        <f t="shared" si="49"/>
        <v>1.3</v>
      </c>
      <c r="V443" s="11">
        <f t="shared" si="48"/>
        <v>1.2865501965161374</v>
      </c>
      <c r="X443">
        <v>1.5553633450087505</v>
      </c>
      <c r="Y443" s="17">
        <f t="shared" si="44"/>
        <v>1.5549999999999999</v>
      </c>
      <c r="Z443" s="10">
        <f t="shared" si="45"/>
        <v>4</v>
      </c>
      <c r="AA443" s="10">
        <f t="shared" si="46"/>
        <v>0</v>
      </c>
      <c r="AB443" s="10">
        <f t="shared" si="47"/>
        <v>432</v>
      </c>
      <c r="AD443" s="17"/>
    </row>
    <row r="444" spans="6:30" x14ac:dyDescent="0.3">
      <c r="F444" s="10">
        <v>437</v>
      </c>
      <c r="G444" s="17">
        <v>3.0000000000000001E-3</v>
      </c>
      <c r="H444" s="10">
        <v>0.223</v>
      </c>
      <c r="I444" s="10">
        <v>0.80200000000000005</v>
      </c>
      <c r="J444" s="10">
        <v>1.86</v>
      </c>
      <c r="K444" s="10">
        <v>0.53800000000000003</v>
      </c>
      <c r="L444" s="10">
        <v>0.79200000000000004</v>
      </c>
      <c r="S444" s="10">
        <v>447</v>
      </c>
      <c r="T444" s="17">
        <v>2E-3</v>
      </c>
      <c r="U444" s="17">
        <f t="shared" si="49"/>
        <v>0.2</v>
      </c>
      <c r="V444" s="11">
        <f t="shared" si="48"/>
        <v>0.50462650440403201</v>
      </c>
      <c r="X444">
        <v>1.5553633450087505</v>
      </c>
      <c r="Y444" s="17">
        <f t="shared" si="44"/>
        <v>1.5549999999999999</v>
      </c>
      <c r="Z444" s="10">
        <f t="shared" si="45"/>
        <v>5</v>
      </c>
      <c r="AA444" s="10">
        <f t="shared" si="46"/>
        <v>0</v>
      </c>
      <c r="AB444" s="10">
        <f t="shared" si="47"/>
        <v>432</v>
      </c>
      <c r="AD444" s="17"/>
    </row>
    <row r="445" spans="6:30" x14ac:dyDescent="0.3">
      <c r="F445" s="10">
        <v>438</v>
      </c>
      <c r="G445" s="17">
        <v>2E-3</v>
      </c>
      <c r="H445" s="10">
        <v>0.16300000000000001</v>
      </c>
      <c r="I445" s="10">
        <v>0.85099999999999998</v>
      </c>
      <c r="J445" s="10">
        <v>2.137</v>
      </c>
      <c r="K445" s="10">
        <v>0.46800000000000003</v>
      </c>
      <c r="L445" s="10">
        <v>0.8</v>
      </c>
      <c r="S445" s="10">
        <v>448</v>
      </c>
      <c r="T445" s="17">
        <v>4.0000000000000001E-3</v>
      </c>
      <c r="U445" s="17">
        <f t="shared" si="49"/>
        <v>0.4</v>
      </c>
      <c r="V445" s="11">
        <f t="shared" si="48"/>
        <v>0.7136496464611084</v>
      </c>
      <c r="X445">
        <v>1.5553633450087505</v>
      </c>
      <c r="Y445" s="17">
        <f t="shared" si="44"/>
        <v>1.5549999999999999</v>
      </c>
      <c r="Z445" s="10">
        <f t="shared" si="45"/>
        <v>6</v>
      </c>
      <c r="AA445" s="10">
        <f t="shared" si="46"/>
        <v>0</v>
      </c>
      <c r="AB445" s="10">
        <f t="shared" si="47"/>
        <v>432</v>
      </c>
      <c r="AD445" s="17"/>
    </row>
    <row r="446" spans="6:30" x14ac:dyDescent="0.3">
      <c r="F446" s="10">
        <v>439</v>
      </c>
      <c r="G446" s="17">
        <v>3.0000000000000001E-3</v>
      </c>
      <c r="H446" s="10">
        <v>0.223</v>
      </c>
      <c r="I446" s="10">
        <v>0.878</v>
      </c>
      <c r="J446" s="10">
        <v>1.8640000000000001</v>
      </c>
      <c r="K446" s="10">
        <v>0.53600000000000003</v>
      </c>
      <c r="L446" s="10">
        <v>0.85199999999999998</v>
      </c>
      <c r="S446" s="10">
        <v>449</v>
      </c>
      <c r="T446" s="17">
        <v>1.6E-2</v>
      </c>
      <c r="U446" s="17">
        <f t="shared" si="49"/>
        <v>1.6</v>
      </c>
      <c r="V446" s="11">
        <f t="shared" ref="V446:V509" si="50">((U446/PI())^0.5)*2</f>
        <v>1.4272992929222168</v>
      </c>
      <c r="X446">
        <v>1.5553633450087505</v>
      </c>
      <c r="Y446" s="17">
        <f t="shared" si="44"/>
        <v>1.5549999999999999</v>
      </c>
      <c r="Z446" s="10">
        <f t="shared" si="45"/>
        <v>7</v>
      </c>
      <c r="AA446" s="10">
        <f t="shared" si="46"/>
        <v>0</v>
      </c>
      <c r="AB446" s="10">
        <f t="shared" si="47"/>
        <v>432</v>
      </c>
      <c r="AD446" s="17"/>
    </row>
    <row r="447" spans="6:30" x14ac:dyDescent="0.3">
      <c r="F447" s="8">
        <v>440</v>
      </c>
      <c r="G447" s="117">
        <v>9.4149999999999991</v>
      </c>
      <c r="H447" s="8">
        <v>14.51</v>
      </c>
      <c r="I447" s="8">
        <v>0.56200000000000006</v>
      </c>
      <c r="J447" s="8">
        <v>1.4259999999999999</v>
      </c>
      <c r="K447" s="8">
        <v>0.70099999999999996</v>
      </c>
      <c r="L447" s="8">
        <v>0.93100000000000005</v>
      </c>
      <c r="S447" s="10">
        <v>450</v>
      </c>
      <c r="T447" s="17">
        <v>6.022E-4</v>
      </c>
      <c r="U447" s="17">
        <f t="shared" ref="U447:U510" si="51">T447*100</f>
        <v>6.0220000000000003E-2</v>
      </c>
      <c r="V447" s="11">
        <f t="shared" si="50"/>
        <v>0.27690158068156906</v>
      </c>
      <c r="X447">
        <v>1.5553633450087505</v>
      </c>
      <c r="Y447" s="17">
        <f t="shared" si="44"/>
        <v>1.5549999999999999</v>
      </c>
      <c r="Z447" s="10">
        <f t="shared" si="45"/>
        <v>8</v>
      </c>
      <c r="AA447" s="10">
        <f t="shared" si="46"/>
        <v>0</v>
      </c>
      <c r="AB447" s="10">
        <f t="shared" si="47"/>
        <v>432</v>
      </c>
      <c r="AD447" s="17"/>
    </row>
    <row r="448" spans="6:30" x14ac:dyDescent="0.3">
      <c r="F448" s="10">
        <v>441</v>
      </c>
      <c r="G448" s="17">
        <v>3.0000000000000001E-3</v>
      </c>
      <c r="H448" s="10">
        <v>0.20499999999999999</v>
      </c>
      <c r="I448" s="10">
        <v>0.85299999999999998</v>
      </c>
      <c r="J448" s="10">
        <v>1.58</v>
      </c>
      <c r="K448" s="10">
        <v>0.63300000000000001</v>
      </c>
      <c r="L448" s="10">
        <v>0.82599999999999996</v>
      </c>
      <c r="S448" s="10">
        <v>451</v>
      </c>
      <c r="T448" s="17">
        <v>0.05</v>
      </c>
      <c r="U448" s="17">
        <f t="shared" si="51"/>
        <v>5</v>
      </c>
      <c r="V448" s="11">
        <f t="shared" si="50"/>
        <v>2.5231325220201604</v>
      </c>
      <c r="X448">
        <v>1.5553633450087505</v>
      </c>
      <c r="Y448" s="17">
        <f t="shared" si="44"/>
        <v>1.5549999999999999</v>
      </c>
      <c r="Z448" s="10">
        <f t="shared" si="45"/>
        <v>9</v>
      </c>
      <c r="AA448" s="10">
        <f t="shared" si="46"/>
        <v>0</v>
      </c>
      <c r="AB448" s="10">
        <f t="shared" si="47"/>
        <v>432</v>
      </c>
      <c r="AD448" s="17"/>
    </row>
    <row r="449" spans="6:30" x14ac:dyDescent="0.3">
      <c r="F449" s="10">
        <v>442</v>
      </c>
      <c r="G449" s="17">
        <v>1E-3</v>
      </c>
      <c r="H449" s="10">
        <v>0.129</v>
      </c>
      <c r="I449" s="10">
        <v>0.91400000000000003</v>
      </c>
      <c r="J449" s="10">
        <v>1.4350000000000001</v>
      </c>
      <c r="K449" s="10">
        <v>0.69699999999999995</v>
      </c>
      <c r="L449" s="10">
        <v>0.84199999999999997</v>
      </c>
      <c r="S449" s="10">
        <v>452</v>
      </c>
      <c r="T449" s="17">
        <v>2E-3</v>
      </c>
      <c r="U449" s="17">
        <f t="shared" si="51"/>
        <v>0.2</v>
      </c>
      <c r="V449" s="11">
        <f t="shared" si="50"/>
        <v>0.50462650440403201</v>
      </c>
      <c r="X449">
        <v>1.5553633450087505</v>
      </c>
      <c r="Y449" s="17">
        <f t="shared" si="44"/>
        <v>1.5549999999999999</v>
      </c>
      <c r="Z449" s="10">
        <f t="shared" si="45"/>
        <v>10</v>
      </c>
      <c r="AA449" s="10">
        <f t="shared" si="46"/>
        <v>0</v>
      </c>
      <c r="AB449" s="10">
        <f t="shared" si="47"/>
        <v>432</v>
      </c>
      <c r="AD449" s="17"/>
    </row>
    <row r="450" spans="6:30" x14ac:dyDescent="0.3">
      <c r="F450" s="10">
        <v>443</v>
      </c>
      <c r="G450" s="17">
        <v>2E-3</v>
      </c>
      <c r="H450" s="10">
        <v>0.17799999999999999</v>
      </c>
      <c r="I450" s="10">
        <v>0.83799999999999997</v>
      </c>
      <c r="J450" s="10">
        <v>1.885</v>
      </c>
      <c r="K450" s="10">
        <v>0.53</v>
      </c>
      <c r="L450" s="10">
        <v>0.875</v>
      </c>
      <c r="S450" s="10">
        <v>453</v>
      </c>
      <c r="T450" s="17">
        <v>8.9999999999999993E-3</v>
      </c>
      <c r="U450" s="17">
        <f t="shared" si="51"/>
        <v>0.89999999999999991</v>
      </c>
      <c r="V450" s="11">
        <f t="shared" si="50"/>
        <v>1.0704744696916626</v>
      </c>
      <c r="X450">
        <v>1.5553633450087505</v>
      </c>
      <c r="Y450" s="17">
        <f t="shared" si="44"/>
        <v>1.5549999999999999</v>
      </c>
      <c r="Z450" s="10">
        <f t="shared" si="45"/>
        <v>11</v>
      </c>
      <c r="AA450" s="10">
        <f t="shared" si="46"/>
        <v>0</v>
      </c>
      <c r="AB450" s="10">
        <f t="shared" si="47"/>
        <v>432</v>
      </c>
      <c r="AD450" s="17"/>
    </row>
    <row r="451" spans="6:30" x14ac:dyDescent="0.3">
      <c r="F451" s="10">
        <v>444</v>
      </c>
      <c r="G451" s="17">
        <v>5.0000000000000001E-3</v>
      </c>
      <c r="H451" s="10">
        <v>0.27200000000000002</v>
      </c>
      <c r="I451" s="10">
        <v>0.84599999999999997</v>
      </c>
      <c r="J451" s="10">
        <v>1.9359999999999999</v>
      </c>
      <c r="K451" s="10">
        <v>0.51600000000000001</v>
      </c>
      <c r="L451" s="10">
        <v>0.89200000000000002</v>
      </c>
      <c r="S451" s="10">
        <v>454</v>
      </c>
      <c r="T451" s="17">
        <v>9.033E-4</v>
      </c>
      <c r="U451" s="17">
        <f t="shared" si="51"/>
        <v>9.0329999999999994E-2</v>
      </c>
      <c r="V451" s="11">
        <f t="shared" si="50"/>
        <v>0.33913379081997602</v>
      </c>
      <c r="X451">
        <v>1.5553633450087505</v>
      </c>
      <c r="Y451" s="17">
        <f t="shared" si="44"/>
        <v>1.5549999999999999</v>
      </c>
      <c r="Z451" s="10">
        <f t="shared" si="45"/>
        <v>12</v>
      </c>
      <c r="AA451" s="10">
        <f t="shared" si="46"/>
        <v>0</v>
      </c>
      <c r="AB451" s="10">
        <f t="shared" si="47"/>
        <v>432</v>
      </c>
      <c r="AD451" s="17"/>
    </row>
    <row r="452" spans="6:30" x14ac:dyDescent="0.3">
      <c r="F452" s="10">
        <v>445</v>
      </c>
      <c r="G452" s="17">
        <v>2E-3</v>
      </c>
      <c r="H452" s="10">
        <v>0.27200000000000002</v>
      </c>
      <c r="I452" s="10">
        <v>0.38400000000000001</v>
      </c>
      <c r="J452" s="10">
        <v>3.9209999999999998</v>
      </c>
      <c r="K452" s="10">
        <v>0.255</v>
      </c>
      <c r="L452" s="10">
        <v>0.71399999999999997</v>
      </c>
      <c r="S452" s="10">
        <v>455</v>
      </c>
      <c r="T452" s="17">
        <v>3.0000000000000001E-3</v>
      </c>
      <c r="U452" s="17">
        <f t="shared" si="51"/>
        <v>0.3</v>
      </c>
      <c r="V452" s="11">
        <f t="shared" si="50"/>
        <v>0.61803872323710329</v>
      </c>
      <c r="X452">
        <v>1.5553633450087505</v>
      </c>
      <c r="Y452" s="17">
        <f t="shared" si="44"/>
        <v>1.5549999999999999</v>
      </c>
      <c r="Z452" s="10">
        <f t="shared" si="45"/>
        <v>13</v>
      </c>
      <c r="AA452" s="10">
        <f t="shared" si="46"/>
        <v>13</v>
      </c>
      <c r="AB452" s="10">
        <f t="shared" si="47"/>
        <v>445</v>
      </c>
      <c r="AD452" s="17"/>
    </row>
    <row r="453" spans="6:30" x14ac:dyDescent="0.3">
      <c r="F453" s="10">
        <v>446</v>
      </c>
      <c r="G453" s="17">
        <v>1.2999999999999999E-2</v>
      </c>
      <c r="H453" s="10">
        <v>0.442</v>
      </c>
      <c r="I453" s="10">
        <v>0.83199999999999996</v>
      </c>
      <c r="J453" s="10">
        <v>1.538</v>
      </c>
      <c r="K453" s="10">
        <v>0.65</v>
      </c>
      <c r="L453" s="10">
        <v>0.88200000000000001</v>
      </c>
      <c r="S453" s="10">
        <v>456</v>
      </c>
      <c r="T453" s="17">
        <v>1.9E-2</v>
      </c>
      <c r="U453" s="17">
        <f t="shared" si="51"/>
        <v>1.9</v>
      </c>
      <c r="V453" s="11">
        <f t="shared" si="50"/>
        <v>1.5553633450087505</v>
      </c>
      <c r="X453">
        <v>1.5138795132120959</v>
      </c>
      <c r="Y453" s="17">
        <f t="shared" si="44"/>
        <v>1.5129999999999999</v>
      </c>
      <c r="Z453" s="10">
        <f t="shared" si="45"/>
        <v>1</v>
      </c>
      <c r="AA453" s="10">
        <f t="shared" si="46"/>
        <v>0</v>
      </c>
      <c r="AB453" s="10">
        <f t="shared" si="47"/>
        <v>445</v>
      </c>
      <c r="AD453" s="17"/>
    </row>
    <row r="454" spans="6:30" x14ac:dyDescent="0.3">
      <c r="F454" s="10">
        <v>447</v>
      </c>
      <c r="G454" s="17">
        <v>2E-3</v>
      </c>
      <c r="H454" s="10">
        <v>0.16300000000000001</v>
      </c>
      <c r="I454" s="10">
        <v>0.78</v>
      </c>
      <c r="J454" s="10">
        <v>1.984</v>
      </c>
      <c r="K454" s="10">
        <v>0.504</v>
      </c>
      <c r="L454" s="10">
        <v>0.75900000000000001</v>
      </c>
      <c r="S454" s="10">
        <v>457</v>
      </c>
      <c r="T454" s="17">
        <v>3.9E-2</v>
      </c>
      <c r="U454" s="17">
        <f t="shared" si="51"/>
        <v>3.9</v>
      </c>
      <c r="V454" s="11">
        <f t="shared" si="50"/>
        <v>2.2283703068536735</v>
      </c>
      <c r="X454">
        <v>1.5138795132120959</v>
      </c>
      <c r="Y454" s="17">
        <f t="shared" si="44"/>
        <v>1.5129999999999999</v>
      </c>
      <c r="Z454" s="10">
        <f t="shared" si="45"/>
        <v>2</v>
      </c>
      <c r="AA454" s="10">
        <f t="shared" si="46"/>
        <v>0</v>
      </c>
      <c r="AB454" s="10">
        <f t="shared" si="47"/>
        <v>445</v>
      </c>
      <c r="AD454" s="17"/>
    </row>
    <row r="455" spans="6:30" x14ac:dyDescent="0.3">
      <c r="F455" s="10">
        <v>448</v>
      </c>
      <c r="G455" s="17">
        <v>4.0000000000000001E-3</v>
      </c>
      <c r="H455" s="10">
        <v>0.23300000000000001</v>
      </c>
      <c r="I455" s="10">
        <v>1</v>
      </c>
      <c r="J455" s="10">
        <v>1.06</v>
      </c>
      <c r="K455" s="10">
        <v>0.94299999999999995</v>
      </c>
      <c r="L455" s="10">
        <v>0.86599999999999999</v>
      </c>
      <c r="S455" s="10">
        <v>458</v>
      </c>
      <c r="T455" s="17">
        <v>3.0000000000000001E-3</v>
      </c>
      <c r="U455" s="17">
        <f t="shared" si="51"/>
        <v>0.3</v>
      </c>
      <c r="V455" s="11">
        <f t="shared" si="50"/>
        <v>0.61803872323710329</v>
      </c>
      <c r="X455">
        <v>1.5138795132120959</v>
      </c>
      <c r="Y455" s="17">
        <f t="shared" si="44"/>
        <v>1.5129999999999999</v>
      </c>
      <c r="Z455" s="10">
        <f t="shared" si="45"/>
        <v>3</v>
      </c>
      <c r="AA455" s="10">
        <f t="shared" si="46"/>
        <v>0</v>
      </c>
      <c r="AB455" s="10">
        <f t="shared" si="47"/>
        <v>445</v>
      </c>
      <c r="AD455" s="17"/>
    </row>
    <row r="456" spans="6:30" x14ac:dyDescent="0.3">
      <c r="F456" s="10">
        <v>449</v>
      </c>
      <c r="G456" s="17">
        <v>1.6E-2</v>
      </c>
      <c r="H456" s="10">
        <v>0.52</v>
      </c>
      <c r="I456" s="10">
        <v>0.72</v>
      </c>
      <c r="J456" s="10">
        <v>2.5369999999999999</v>
      </c>
      <c r="K456" s="10">
        <v>0.39400000000000002</v>
      </c>
      <c r="L456" s="10">
        <v>0.92400000000000004</v>
      </c>
      <c r="S456" s="10">
        <v>459</v>
      </c>
      <c r="T456" s="17">
        <v>3.0000000000000001E-3</v>
      </c>
      <c r="U456" s="17">
        <f t="shared" si="51"/>
        <v>0.3</v>
      </c>
      <c r="V456" s="11">
        <f t="shared" si="50"/>
        <v>0.61803872323710329</v>
      </c>
      <c r="X456">
        <v>1.5138795132120959</v>
      </c>
      <c r="Y456" s="17">
        <f t="shared" si="44"/>
        <v>1.5129999999999999</v>
      </c>
      <c r="Z456" s="10">
        <f t="shared" si="45"/>
        <v>4</v>
      </c>
      <c r="AA456" s="10">
        <f t="shared" si="46"/>
        <v>0</v>
      </c>
      <c r="AB456" s="10">
        <f t="shared" si="47"/>
        <v>445</v>
      </c>
      <c r="AD456" s="17"/>
    </row>
    <row r="457" spans="6:30" x14ac:dyDescent="0.3">
      <c r="F457" s="10">
        <v>450</v>
      </c>
      <c r="G457" s="17">
        <v>6.022E-4</v>
      </c>
      <c r="H457" s="10">
        <v>0.129</v>
      </c>
      <c r="I457" s="10">
        <v>0.45700000000000002</v>
      </c>
      <c r="J457" s="10">
        <v>3.8730000000000002</v>
      </c>
      <c r="K457" s="10">
        <v>0.25800000000000001</v>
      </c>
      <c r="L457" s="10">
        <v>0.57099999999999995</v>
      </c>
      <c r="S457" s="10">
        <v>460</v>
      </c>
      <c r="T457" s="17">
        <v>0.52800000000000002</v>
      </c>
      <c r="U457" s="17">
        <f t="shared" si="51"/>
        <v>52.800000000000004</v>
      </c>
      <c r="V457" s="11">
        <f t="shared" si="50"/>
        <v>8.1992102035511074</v>
      </c>
      <c r="X457">
        <v>1.5138795132120959</v>
      </c>
      <c r="Y457" s="17">
        <f t="shared" ref="Y457:Y520" si="52">TRUNC(X457,3)</f>
        <v>1.5129999999999999</v>
      </c>
      <c r="Z457" s="10">
        <f t="shared" si="45"/>
        <v>5</v>
      </c>
      <c r="AA457" s="10">
        <f t="shared" si="46"/>
        <v>0</v>
      </c>
      <c r="AB457" s="10">
        <f t="shared" si="47"/>
        <v>445</v>
      </c>
      <c r="AD457" s="17"/>
    </row>
    <row r="458" spans="6:30" x14ac:dyDescent="0.3">
      <c r="F458" s="10">
        <v>451</v>
      </c>
      <c r="G458" s="17">
        <v>0.05</v>
      </c>
      <c r="H458" s="10">
        <v>0.91300000000000003</v>
      </c>
      <c r="I458" s="10">
        <v>0.753</v>
      </c>
      <c r="J458" s="10">
        <v>1.6080000000000001</v>
      </c>
      <c r="K458" s="10">
        <v>0.622</v>
      </c>
      <c r="L458" s="10">
        <v>0.93400000000000005</v>
      </c>
      <c r="S458" s="10">
        <v>461</v>
      </c>
      <c r="T458" s="17">
        <v>4.9000000000000002E-2</v>
      </c>
      <c r="U458" s="17">
        <f t="shared" si="51"/>
        <v>4.9000000000000004</v>
      </c>
      <c r="V458" s="11">
        <f t="shared" si="50"/>
        <v>2.4977737626138796</v>
      </c>
      <c r="X458">
        <v>1.5138795132120959</v>
      </c>
      <c r="Y458" s="17">
        <f t="shared" si="52"/>
        <v>1.5129999999999999</v>
      </c>
      <c r="Z458" s="10">
        <f t="shared" ref="Z458:Z521" si="53">IF(Y458-Y457=0,Z457+Z$8,1)</f>
        <v>6</v>
      </c>
      <c r="AA458" s="10">
        <f t="shared" ref="AA458:AA521" si="54">IF(Z458&lt;Z459,0,Z458)</f>
        <v>0</v>
      </c>
      <c r="AB458" s="10">
        <f t="shared" ref="AB458:AB521" si="55">AB457+AA458</f>
        <v>445</v>
      </c>
      <c r="AD458" s="17"/>
    </row>
    <row r="459" spans="6:30" x14ac:dyDescent="0.3">
      <c r="F459" s="10">
        <v>452</v>
      </c>
      <c r="G459" s="17">
        <v>2E-3</v>
      </c>
      <c r="H459" s="10">
        <v>0.17100000000000001</v>
      </c>
      <c r="I459" s="10">
        <v>0.65</v>
      </c>
      <c r="J459" s="10">
        <v>2.5840000000000001</v>
      </c>
      <c r="K459" s="10">
        <v>0.38700000000000001</v>
      </c>
      <c r="L459" s="10">
        <v>0.74099999999999999</v>
      </c>
      <c r="S459" s="10">
        <v>462</v>
      </c>
      <c r="T459" s="17">
        <v>7.0000000000000001E-3</v>
      </c>
      <c r="U459" s="17">
        <f t="shared" si="51"/>
        <v>0.70000000000000007</v>
      </c>
      <c r="V459" s="11">
        <f t="shared" si="50"/>
        <v>0.94406974388262965</v>
      </c>
      <c r="X459">
        <v>1.5138795132120959</v>
      </c>
      <c r="Y459" s="17">
        <f t="shared" si="52"/>
        <v>1.5129999999999999</v>
      </c>
      <c r="Z459" s="10">
        <f t="shared" si="53"/>
        <v>7</v>
      </c>
      <c r="AA459" s="10">
        <f t="shared" si="54"/>
        <v>0</v>
      </c>
      <c r="AB459" s="10">
        <f t="shared" si="55"/>
        <v>445</v>
      </c>
      <c r="AD459" s="17"/>
    </row>
    <row r="460" spans="6:30" x14ac:dyDescent="0.3">
      <c r="F460" s="10">
        <v>453</v>
      </c>
      <c r="G460" s="17">
        <v>8.9999999999999993E-3</v>
      </c>
      <c r="H460" s="10">
        <v>0.35499999999999998</v>
      </c>
      <c r="I460" s="10">
        <v>0.86799999999999999</v>
      </c>
      <c r="J460" s="10">
        <v>1.593</v>
      </c>
      <c r="K460" s="10">
        <v>0.628</v>
      </c>
      <c r="L460" s="10">
        <v>0.88500000000000001</v>
      </c>
      <c r="S460" s="10">
        <v>463</v>
      </c>
      <c r="T460" s="17">
        <v>3.0000000000000001E-3</v>
      </c>
      <c r="U460" s="17">
        <f t="shared" si="51"/>
        <v>0.3</v>
      </c>
      <c r="V460" s="11">
        <f t="shared" si="50"/>
        <v>0.61803872323710329</v>
      </c>
      <c r="X460">
        <v>1.5138795132120959</v>
      </c>
      <c r="Y460" s="17">
        <f t="shared" si="52"/>
        <v>1.5129999999999999</v>
      </c>
      <c r="Z460" s="10">
        <f t="shared" si="53"/>
        <v>8</v>
      </c>
      <c r="AA460" s="10">
        <f t="shared" si="54"/>
        <v>0</v>
      </c>
      <c r="AB460" s="10">
        <f t="shared" si="55"/>
        <v>445</v>
      </c>
      <c r="AD460" s="17"/>
    </row>
    <row r="461" spans="6:30" x14ac:dyDescent="0.3">
      <c r="F461" s="10">
        <v>454</v>
      </c>
      <c r="G461" s="17">
        <v>9.033E-4</v>
      </c>
      <c r="H461" s="10">
        <v>0.104</v>
      </c>
      <c r="I461" s="10">
        <v>1</v>
      </c>
      <c r="J461" s="10">
        <v>1.2909999999999999</v>
      </c>
      <c r="K461" s="10">
        <v>0.77500000000000002</v>
      </c>
      <c r="L461" s="10">
        <v>0.8</v>
      </c>
      <c r="S461" s="10">
        <v>464</v>
      </c>
      <c r="T461" s="17">
        <v>1.9570000000000001</v>
      </c>
      <c r="U461" s="17">
        <f t="shared" si="51"/>
        <v>195.70000000000002</v>
      </c>
      <c r="V461" s="11">
        <f t="shared" si="50"/>
        <v>15.785213932812928</v>
      </c>
      <c r="X461">
        <v>1.5138795132120959</v>
      </c>
      <c r="Y461" s="17">
        <f t="shared" si="52"/>
        <v>1.5129999999999999</v>
      </c>
      <c r="Z461" s="10">
        <f t="shared" si="53"/>
        <v>9</v>
      </c>
      <c r="AA461" s="10">
        <f t="shared" si="54"/>
        <v>0</v>
      </c>
      <c r="AB461" s="10">
        <f t="shared" si="55"/>
        <v>445</v>
      </c>
      <c r="AD461" s="17"/>
    </row>
    <row r="462" spans="6:30" x14ac:dyDescent="0.3">
      <c r="F462" s="10">
        <v>455</v>
      </c>
      <c r="G462" s="17">
        <v>3.0000000000000001E-3</v>
      </c>
      <c r="H462" s="10">
        <v>0.19800000000000001</v>
      </c>
      <c r="I462" s="10">
        <v>0.86799999999999999</v>
      </c>
      <c r="J462" s="10">
        <v>1.9370000000000001</v>
      </c>
      <c r="K462" s="10">
        <v>0.51600000000000001</v>
      </c>
      <c r="L462" s="10">
        <v>0.81799999999999995</v>
      </c>
      <c r="S462" s="10">
        <v>465</v>
      </c>
      <c r="T462" s="17">
        <v>0.22800000000000001</v>
      </c>
      <c r="U462" s="17">
        <f t="shared" si="51"/>
        <v>22.8</v>
      </c>
      <c r="V462" s="11">
        <f t="shared" si="50"/>
        <v>5.3879366755708729</v>
      </c>
      <c r="X462">
        <v>1.5138795132120959</v>
      </c>
      <c r="Y462" s="17">
        <f t="shared" si="52"/>
        <v>1.5129999999999999</v>
      </c>
      <c r="Z462" s="10">
        <f t="shared" si="53"/>
        <v>10</v>
      </c>
      <c r="AA462" s="10">
        <f t="shared" si="54"/>
        <v>0</v>
      </c>
      <c r="AB462" s="10">
        <f t="shared" si="55"/>
        <v>445</v>
      </c>
      <c r="AD462" s="17"/>
    </row>
    <row r="463" spans="6:30" x14ac:dyDescent="0.3">
      <c r="F463" s="10">
        <v>456</v>
      </c>
      <c r="G463" s="17">
        <v>1.9E-2</v>
      </c>
      <c r="H463" s="10">
        <v>0.51900000000000002</v>
      </c>
      <c r="I463" s="10">
        <v>0.86399999999999999</v>
      </c>
      <c r="J463" s="10">
        <v>1.429</v>
      </c>
      <c r="K463" s="10">
        <v>0.7</v>
      </c>
      <c r="L463" s="10">
        <v>0.90800000000000003</v>
      </c>
      <c r="S463" s="10">
        <v>466</v>
      </c>
      <c r="T463" s="17">
        <v>3.0000000000000001E-3</v>
      </c>
      <c r="U463" s="17">
        <f t="shared" si="51"/>
        <v>0.3</v>
      </c>
      <c r="V463" s="11">
        <f t="shared" si="50"/>
        <v>0.61803872323710329</v>
      </c>
      <c r="X463">
        <v>1.5138795132120959</v>
      </c>
      <c r="Y463" s="17">
        <f t="shared" si="52"/>
        <v>1.5129999999999999</v>
      </c>
      <c r="Z463" s="10">
        <f t="shared" si="53"/>
        <v>11</v>
      </c>
      <c r="AA463" s="10">
        <f t="shared" si="54"/>
        <v>0</v>
      </c>
      <c r="AB463" s="10">
        <f t="shared" si="55"/>
        <v>445</v>
      </c>
      <c r="AD463" s="17"/>
    </row>
    <row r="464" spans="6:30" x14ac:dyDescent="0.3">
      <c r="F464" s="10">
        <v>457</v>
      </c>
      <c r="G464" s="17">
        <v>3.9E-2</v>
      </c>
      <c r="H464" s="10">
        <v>0.91</v>
      </c>
      <c r="I464" s="10">
        <v>0.59399999999999997</v>
      </c>
      <c r="J464" s="10">
        <v>1.639</v>
      </c>
      <c r="K464" s="10">
        <v>0.61</v>
      </c>
      <c r="L464" s="10">
        <v>0.82299999999999995</v>
      </c>
      <c r="S464" s="10">
        <v>467</v>
      </c>
      <c r="T464" s="17">
        <v>1.4999999999999999E-2</v>
      </c>
      <c r="U464" s="17">
        <f t="shared" si="51"/>
        <v>1.5</v>
      </c>
      <c r="V464" s="11">
        <f t="shared" si="50"/>
        <v>1.381976597885342</v>
      </c>
      <c r="X464">
        <v>1.5138795132120959</v>
      </c>
      <c r="Y464" s="17">
        <f t="shared" si="52"/>
        <v>1.5129999999999999</v>
      </c>
      <c r="Z464" s="10">
        <f t="shared" si="53"/>
        <v>12</v>
      </c>
      <c r="AA464" s="10">
        <f t="shared" si="54"/>
        <v>0</v>
      </c>
      <c r="AB464" s="10">
        <f t="shared" si="55"/>
        <v>445</v>
      </c>
      <c r="AD464" s="17"/>
    </row>
    <row r="465" spans="6:30" x14ac:dyDescent="0.3">
      <c r="F465" s="10">
        <v>458</v>
      </c>
      <c r="G465" s="17">
        <v>3.0000000000000001E-3</v>
      </c>
      <c r="H465" s="10">
        <v>0.23</v>
      </c>
      <c r="I465" s="10">
        <v>0.82399999999999995</v>
      </c>
      <c r="J465" s="10">
        <v>1.8979999999999999</v>
      </c>
      <c r="K465" s="10">
        <v>0.52700000000000002</v>
      </c>
      <c r="L465" s="10">
        <v>0.85199999999999998</v>
      </c>
      <c r="S465" s="10">
        <v>468</v>
      </c>
      <c r="T465" s="17">
        <v>6.0000000000000001E-3</v>
      </c>
      <c r="U465" s="17">
        <f t="shared" si="51"/>
        <v>0.6</v>
      </c>
      <c r="V465" s="11">
        <f t="shared" si="50"/>
        <v>0.87403874447366325</v>
      </c>
      <c r="X465">
        <v>1.5138795132120959</v>
      </c>
      <c r="Y465" s="17">
        <f t="shared" si="52"/>
        <v>1.5129999999999999</v>
      </c>
      <c r="Z465" s="10">
        <f t="shared" si="53"/>
        <v>13</v>
      </c>
      <c r="AA465" s="10">
        <f t="shared" si="54"/>
        <v>0</v>
      </c>
      <c r="AB465" s="10">
        <f t="shared" si="55"/>
        <v>445</v>
      </c>
      <c r="AD465" s="17"/>
    </row>
    <row r="466" spans="6:30" x14ac:dyDescent="0.3">
      <c r="F466" s="10">
        <v>459</v>
      </c>
      <c r="G466" s="17">
        <v>3.0000000000000001E-3</v>
      </c>
      <c r="H466" s="10">
        <v>0.17100000000000001</v>
      </c>
      <c r="I466" s="10">
        <v>1</v>
      </c>
      <c r="J466" s="10">
        <v>1.2629999999999999</v>
      </c>
      <c r="K466" s="10">
        <v>0.79200000000000004</v>
      </c>
      <c r="L466" s="10">
        <v>0.91900000000000004</v>
      </c>
      <c r="S466" s="10">
        <v>469</v>
      </c>
      <c r="T466" s="17">
        <v>3.0000000000000001E-3</v>
      </c>
      <c r="U466" s="17">
        <f t="shared" si="51"/>
        <v>0.3</v>
      </c>
      <c r="V466" s="11">
        <f t="shared" si="50"/>
        <v>0.61803872323710329</v>
      </c>
      <c r="X466">
        <v>1.5138795132120959</v>
      </c>
      <c r="Y466" s="17">
        <f t="shared" si="52"/>
        <v>1.5129999999999999</v>
      </c>
      <c r="Z466" s="10">
        <f t="shared" si="53"/>
        <v>14</v>
      </c>
      <c r="AA466" s="10">
        <f t="shared" si="54"/>
        <v>14</v>
      </c>
      <c r="AB466" s="10">
        <f t="shared" si="55"/>
        <v>459</v>
      </c>
      <c r="AD466" s="17"/>
    </row>
    <row r="467" spans="6:30" x14ac:dyDescent="0.3">
      <c r="F467" s="10">
        <v>460</v>
      </c>
      <c r="G467" s="17">
        <v>0.52800000000000002</v>
      </c>
      <c r="H467" s="10">
        <v>3.2229999999999999</v>
      </c>
      <c r="I467" s="10">
        <v>0.63800000000000001</v>
      </c>
      <c r="J467" s="10">
        <v>1.9810000000000001</v>
      </c>
      <c r="K467" s="10">
        <v>0.505</v>
      </c>
      <c r="L467" s="10">
        <v>0.88300000000000001</v>
      </c>
      <c r="S467" s="10">
        <v>470</v>
      </c>
      <c r="T467" s="17">
        <v>0.01</v>
      </c>
      <c r="U467" s="17">
        <f t="shared" si="51"/>
        <v>1</v>
      </c>
      <c r="V467" s="11">
        <f t="shared" si="50"/>
        <v>1.1283791670955126</v>
      </c>
      <c r="X467">
        <v>1.4712264360219256</v>
      </c>
      <c r="Y467" s="17">
        <f t="shared" si="52"/>
        <v>1.4710000000000001</v>
      </c>
      <c r="Z467" s="10">
        <f t="shared" si="53"/>
        <v>1</v>
      </c>
      <c r="AA467" s="10">
        <f t="shared" si="54"/>
        <v>0</v>
      </c>
      <c r="AB467" s="10">
        <f t="shared" si="55"/>
        <v>459</v>
      </c>
      <c r="AD467" s="17"/>
    </row>
    <row r="468" spans="6:30" x14ac:dyDescent="0.3">
      <c r="F468" s="10">
        <v>461</v>
      </c>
      <c r="G468" s="17">
        <v>4.9000000000000002E-2</v>
      </c>
      <c r="H468" s="10">
        <v>0.98399999999999999</v>
      </c>
      <c r="I468" s="10">
        <v>0.63700000000000001</v>
      </c>
      <c r="J468" s="10">
        <v>2.2069999999999999</v>
      </c>
      <c r="K468" s="10">
        <v>0.45300000000000001</v>
      </c>
      <c r="L468" s="10">
        <v>0.89100000000000001</v>
      </c>
      <c r="S468" s="10">
        <v>471</v>
      </c>
      <c r="T468" s="17">
        <v>3.0000000000000001E-3</v>
      </c>
      <c r="U468" s="17">
        <f t="shared" si="51"/>
        <v>0.3</v>
      </c>
      <c r="V468" s="11">
        <f t="shared" si="50"/>
        <v>0.61803872323710329</v>
      </c>
      <c r="X468">
        <v>1.4712264360219256</v>
      </c>
      <c r="Y468" s="17">
        <f t="shared" si="52"/>
        <v>1.4710000000000001</v>
      </c>
      <c r="Z468" s="10">
        <f t="shared" si="53"/>
        <v>2</v>
      </c>
      <c r="AA468" s="10">
        <f t="shared" si="54"/>
        <v>0</v>
      </c>
      <c r="AB468" s="10">
        <f t="shared" si="55"/>
        <v>459</v>
      </c>
      <c r="AD468" s="17"/>
    </row>
    <row r="469" spans="6:30" x14ac:dyDescent="0.3">
      <c r="F469" s="10">
        <v>462</v>
      </c>
      <c r="G469" s="17">
        <v>7.0000000000000001E-3</v>
      </c>
      <c r="H469" s="10">
        <v>0.314</v>
      </c>
      <c r="I469" s="10">
        <v>0.88500000000000001</v>
      </c>
      <c r="J469" s="10">
        <v>1.546</v>
      </c>
      <c r="K469" s="10">
        <v>0.64700000000000002</v>
      </c>
      <c r="L469" s="10">
        <v>0.92</v>
      </c>
      <c r="S469" s="10">
        <v>472</v>
      </c>
      <c r="T469" s="17">
        <v>8.0000000000000002E-3</v>
      </c>
      <c r="U469" s="17">
        <f t="shared" si="51"/>
        <v>0.8</v>
      </c>
      <c r="V469" s="11">
        <f t="shared" si="50"/>
        <v>1.009253008808064</v>
      </c>
      <c r="X469">
        <v>1.4712264360219256</v>
      </c>
      <c r="Y469" s="17">
        <f t="shared" si="52"/>
        <v>1.4710000000000001</v>
      </c>
      <c r="Z469" s="10">
        <f t="shared" si="53"/>
        <v>3</v>
      </c>
      <c r="AA469" s="10">
        <f t="shared" si="54"/>
        <v>0</v>
      </c>
      <c r="AB469" s="10">
        <f t="shared" si="55"/>
        <v>459</v>
      </c>
      <c r="AD469" s="17"/>
    </row>
    <row r="470" spans="6:30" x14ac:dyDescent="0.3">
      <c r="F470" s="10">
        <v>463</v>
      </c>
      <c r="G470" s="17">
        <v>3.0000000000000001E-3</v>
      </c>
      <c r="H470" s="10">
        <v>0.215</v>
      </c>
      <c r="I470" s="10">
        <v>0.81499999999999995</v>
      </c>
      <c r="J470" s="10">
        <v>2.52</v>
      </c>
      <c r="K470" s="10">
        <v>0.39700000000000002</v>
      </c>
      <c r="L470" s="10">
        <v>0.8</v>
      </c>
      <c r="S470" s="10">
        <v>473</v>
      </c>
      <c r="T470" s="17">
        <v>4.0000000000000001E-3</v>
      </c>
      <c r="U470" s="17">
        <f t="shared" si="51"/>
        <v>0.4</v>
      </c>
      <c r="V470" s="11">
        <f t="shared" si="50"/>
        <v>0.7136496464611084</v>
      </c>
      <c r="X470">
        <v>1.4712264360219256</v>
      </c>
      <c r="Y470" s="17">
        <f t="shared" si="52"/>
        <v>1.4710000000000001</v>
      </c>
      <c r="Z470" s="10">
        <f t="shared" si="53"/>
        <v>4</v>
      </c>
      <c r="AA470" s="10">
        <f t="shared" si="54"/>
        <v>0</v>
      </c>
      <c r="AB470" s="10">
        <f t="shared" si="55"/>
        <v>459</v>
      </c>
      <c r="AD470" s="17"/>
    </row>
    <row r="471" spans="6:30" x14ac:dyDescent="0.3">
      <c r="F471" s="10">
        <v>464</v>
      </c>
      <c r="G471" s="17">
        <v>1.9570000000000001</v>
      </c>
      <c r="H471" s="10">
        <v>6.492</v>
      </c>
      <c r="I471" s="10">
        <v>0.58399999999999996</v>
      </c>
      <c r="J471" s="10">
        <v>2.2410000000000001</v>
      </c>
      <c r="K471" s="10">
        <v>0.44600000000000001</v>
      </c>
      <c r="L471" s="10">
        <v>0.91100000000000003</v>
      </c>
      <c r="S471" s="10">
        <v>474</v>
      </c>
      <c r="T471" s="17">
        <v>1.0999999999999999E-2</v>
      </c>
      <c r="U471" s="17">
        <f t="shared" si="51"/>
        <v>1.0999999999999999</v>
      </c>
      <c r="V471" s="11">
        <f t="shared" si="50"/>
        <v>1.1834540545406396</v>
      </c>
      <c r="X471">
        <v>1.4712264360219256</v>
      </c>
      <c r="Y471" s="17">
        <f t="shared" si="52"/>
        <v>1.4710000000000001</v>
      </c>
      <c r="Z471" s="10">
        <f t="shared" si="53"/>
        <v>5</v>
      </c>
      <c r="AA471" s="10">
        <f t="shared" si="54"/>
        <v>0</v>
      </c>
      <c r="AB471" s="10">
        <f t="shared" si="55"/>
        <v>459</v>
      </c>
      <c r="AD471" s="17"/>
    </row>
    <row r="472" spans="6:30" x14ac:dyDescent="0.3">
      <c r="F472" s="10">
        <v>465</v>
      </c>
      <c r="G472" s="17">
        <v>0.22800000000000001</v>
      </c>
      <c r="H472" s="10">
        <v>2.0329999999999999</v>
      </c>
      <c r="I472" s="10">
        <v>0.69299999999999995</v>
      </c>
      <c r="J472" s="10">
        <v>2.3530000000000002</v>
      </c>
      <c r="K472" s="10">
        <v>0.42499999999999999</v>
      </c>
      <c r="L472" s="10">
        <v>0.95799999999999996</v>
      </c>
      <c r="S472" s="10">
        <v>475</v>
      </c>
      <c r="T472" s="17">
        <v>0.03</v>
      </c>
      <c r="U472" s="17">
        <f t="shared" si="51"/>
        <v>3</v>
      </c>
      <c r="V472" s="11">
        <f t="shared" si="50"/>
        <v>1.9544100476116797</v>
      </c>
      <c r="X472">
        <v>1.4712264360219256</v>
      </c>
      <c r="Y472" s="17">
        <f t="shared" si="52"/>
        <v>1.4710000000000001</v>
      </c>
      <c r="Z472" s="10">
        <f t="shared" si="53"/>
        <v>6</v>
      </c>
      <c r="AA472" s="10">
        <f t="shared" si="54"/>
        <v>0</v>
      </c>
      <c r="AB472" s="10">
        <f t="shared" si="55"/>
        <v>459</v>
      </c>
      <c r="AD472" s="17"/>
    </row>
    <row r="473" spans="6:30" x14ac:dyDescent="0.3">
      <c r="F473" s="10">
        <v>466</v>
      </c>
      <c r="G473" s="17">
        <v>3.0000000000000001E-3</v>
      </c>
      <c r="H473" s="10">
        <v>0.20499999999999999</v>
      </c>
      <c r="I473" s="10">
        <v>0.89800000000000002</v>
      </c>
      <c r="J473" s="10">
        <v>1.274</v>
      </c>
      <c r="K473" s="10">
        <v>0.78500000000000003</v>
      </c>
      <c r="L473" s="10">
        <v>0.83299999999999996</v>
      </c>
      <c r="S473" s="10">
        <v>476</v>
      </c>
      <c r="T473" s="17">
        <v>5.0000000000000001E-3</v>
      </c>
      <c r="U473" s="17">
        <f t="shared" si="51"/>
        <v>0.5</v>
      </c>
      <c r="V473" s="11">
        <f t="shared" si="50"/>
        <v>0.79788456080286541</v>
      </c>
      <c r="X473">
        <v>1.4712264360219256</v>
      </c>
      <c r="Y473" s="17">
        <f t="shared" si="52"/>
        <v>1.4710000000000001</v>
      </c>
      <c r="Z473" s="10">
        <f t="shared" si="53"/>
        <v>7</v>
      </c>
      <c r="AA473" s="10">
        <f t="shared" si="54"/>
        <v>0</v>
      </c>
      <c r="AB473" s="10">
        <f t="shared" si="55"/>
        <v>459</v>
      </c>
      <c r="AD473" s="17"/>
    </row>
    <row r="474" spans="6:30" x14ac:dyDescent="0.3">
      <c r="F474" s="10">
        <v>467</v>
      </c>
      <c r="G474" s="17">
        <v>1.4999999999999999E-2</v>
      </c>
      <c r="H474" s="10">
        <v>0.52</v>
      </c>
      <c r="I474" s="10">
        <v>0.67900000000000005</v>
      </c>
      <c r="J474" s="10">
        <v>2.3330000000000002</v>
      </c>
      <c r="K474" s="10">
        <v>0.42899999999999999</v>
      </c>
      <c r="L474" s="10">
        <v>0.91500000000000004</v>
      </c>
      <c r="S474" s="10">
        <v>477</v>
      </c>
      <c r="T474" s="17">
        <v>4.0000000000000001E-3</v>
      </c>
      <c r="U474" s="17">
        <f t="shared" si="51"/>
        <v>0.4</v>
      </c>
      <c r="V474" s="11">
        <f t="shared" si="50"/>
        <v>0.7136496464611084</v>
      </c>
      <c r="X474">
        <v>1.4712264360219256</v>
      </c>
      <c r="Y474" s="17">
        <f t="shared" si="52"/>
        <v>1.4710000000000001</v>
      </c>
      <c r="Z474" s="10">
        <f t="shared" si="53"/>
        <v>8</v>
      </c>
      <c r="AA474" s="10">
        <f t="shared" si="54"/>
        <v>0</v>
      </c>
      <c r="AB474" s="10">
        <f t="shared" si="55"/>
        <v>459</v>
      </c>
      <c r="AD474" s="17"/>
    </row>
    <row r="475" spans="6:30" x14ac:dyDescent="0.3">
      <c r="F475" s="10">
        <v>468</v>
      </c>
      <c r="G475" s="17">
        <v>6.0000000000000001E-3</v>
      </c>
      <c r="H475" s="10">
        <v>0.35099999999999998</v>
      </c>
      <c r="I475" s="10">
        <v>0.64400000000000002</v>
      </c>
      <c r="J475" s="10">
        <v>1.2969999999999999</v>
      </c>
      <c r="K475" s="10">
        <v>0.77100000000000002</v>
      </c>
      <c r="L475" s="10">
        <v>0.77100000000000002</v>
      </c>
      <c r="S475" s="10">
        <v>478</v>
      </c>
      <c r="T475" s="17">
        <v>2.5999999999999999E-2</v>
      </c>
      <c r="U475" s="17">
        <f t="shared" si="51"/>
        <v>2.6</v>
      </c>
      <c r="V475" s="11">
        <f t="shared" si="50"/>
        <v>1.8194567365868921</v>
      </c>
      <c r="X475">
        <v>1.4712264360219256</v>
      </c>
      <c r="Y475" s="17">
        <f t="shared" si="52"/>
        <v>1.4710000000000001</v>
      </c>
      <c r="Z475" s="10">
        <f t="shared" si="53"/>
        <v>9</v>
      </c>
      <c r="AA475" s="10">
        <f t="shared" si="54"/>
        <v>0</v>
      </c>
      <c r="AB475" s="10">
        <f t="shared" si="55"/>
        <v>459</v>
      </c>
      <c r="AD475" s="17"/>
    </row>
    <row r="476" spans="6:30" x14ac:dyDescent="0.3">
      <c r="F476" s="10">
        <v>469</v>
      </c>
      <c r="G476" s="17">
        <v>3.0000000000000001E-3</v>
      </c>
      <c r="H476" s="10">
        <v>0.19500000000000001</v>
      </c>
      <c r="I476" s="10">
        <v>0.89500000000000002</v>
      </c>
      <c r="J476" s="10">
        <v>1.978</v>
      </c>
      <c r="K476" s="10">
        <v>0.50600000000000001</v>
      </c>
      <c r="L476" s="10">
        <v>0.878</v>
      </c>
      <c r="S476" s="10">
        <v>479</v>
      </c>
      <c r="T476" s="17">
        <v>4.0000000000000001E-3</v>
      </c>
      <c r="U476" s="17">
        <f t="shared" si="51"/>
        <v>0.4</v>
      </c>
      <c r="V476" s="11">
        <f t="shared" si="50"/>
        <v>0.7136496464611084</v>
      </c>
      <c r="X476">
        <v>1.4712264360219256</v>
      </c>
      <c r="Y476" s="17">
        <f t="shared" si="52"/>
        <v>1.4710000000000001</v>
      </c>
      <c r="Z476" s="10">
        <f t="shared" si="53"/>
        <v>10</v>
      </c>
      <c r="AA476" s="10">
        <f t="shared" si="54"/>
        <v>0</v>
      </c>
      <c r="AB476" s="10">
        <f t="shared" si="55"/>
        <v>459</v>
      </c>
      <c r="AD476" s="17"/>
    </row>
    <row r="477" spans="6:30" x14ac:dyDescent="0.3">
      <c r="F477" s="10">
        <v>470</v>
      </c>
      <c r="G477" s="17">
        <v>0.01</v>
      </c>
      <c r="H477" s="10">
        <v>0.376</v>
      </c>
      <c r="I477" s="10">
        <v>0.871</v>
      </c>
      <c r="J477" s="10">
        <v>1.7869999999999999</v>
      </c>
      <c r="K477" s="10">
        <v>0.55900000000000005</v>
      </c>
      <c r="L477" s="10">
        <v>0.89</v>
      </c>
      <c r="S477" s="10">
        <v>480</v>
      </c>
      <c r="T477" s="17">
        <v>3.0000000000000001E-3</v>
      </c>
      <c r="U477" s="17">
        <f t="shared" si="51"/>
        <v>0.3</v>
      </c>
      <c r="V477" s="11">
        <f t="shared" si="50"/>
        <v>0.61803872323710329</v>
      </c>
      <c r="X477">
        <v>1.4712264360219256</v>
      </c>
      <c r="Y477" s="17">
        <f t="shared" si="52"/>
        <v>1.4710000000000001</v>
      </c>
      <c r="Z477" s="10">
        <f t="shared" si="53"/>
        <v>11</v>
      </c>
      <c r="AA477" s="10">
        <f t="shared" si="54"/>
        <v>11</v>
      </c>
      <c r="AB477" s="10">
        <f t="shared" si="55"/>
        <v>470</v>
      </c>
      <c r="AD477" s="17"/>
    </row>
    <row r="478" spans="6:30" x14ac:dyDescent="0.3">
      <c r="F478" s="10">
        <v>471</v>
      </c>
      <c r="G478" s="17">
        <v>3.0000000000000001E-3</v>
      </c>
      <c r="H478" s="10">
        <v>0.20499999999999999</v>
      </c>
      <c r="I478" s="10">
        <v>0.94299999999999995</v>
      </c>
      <c r="J478" s="10">
        <v>1.5940000000000001</v>
      </c>
      <c r="K478" s="10">
        <v>0.627</v>
      </c>
      <c r="L478" s="10">
        <v>0.85699999999999998</v>
      </c>
      <c r="S478" s="10">
        <v>481</v>
      </c>
      <c r="T478" s="17">
        <v>8.9999999999999993E-3</v>
      </c>
      <c r="U478" s="17">
        <f t="shared" si="51"/>
        <v>0.89999999999999991</v>
      </c>
      <c r="V478" s="11">
        <f t="shared" si="50"/>
        <v>1.0704744696916626</v>
      </c>
      <c r="X478">
        <v>1.4272992929222168</v>
      </c>
      <c r="Y478" s="17">
        <f t="shared" si="52"/>
        <v>1.427</v>
      </c>
      <c r="Z478" s="10">
        <f t="shared" si="53"/>
        <v>1</v>
      </c>
      <c r="AA478" s="10">
        <f t="shared" si="54"/>
        <v>0</v>
      </c>
      <c r="AB478" s="10">
        <f t="shared" si="55"/>
        <v>470</v>
      </c>
      <c r="AD478" s="17"/>
    </row>
    <row r="479" spans="6:30" x14ac:dyDescent="0.3">
      <c r="F479" s="10">
        <v>472</v>
      </c>
      <c r="G479" s="17">
        <v>8.0000000000000002E-3</v>
      </c>
      <c r="H479" s="10">
        <v>0.34399999999999997</v>
      </c>
      <c r="I479" s="10">
        <v>0.81499999999999995</v>
      </c>
      <c r="J479" s="10">
        <v>1.722</v>
      </c>
      <c r="K479" s="10">
        <v>0.58099999999999996</v>
      </c>
      <c r="L479" s="10">
        <v>0.84299999999999997</v>
      </c>
      <c r="S479" s="10">
        <v>482</v>
      </c>
      <c r="T479" s="17">
        <v>1E-3</v>
      </c>
      <c r="U479" s="17">
        <f t="shared" si="51"/>
        <v>0.1</v>
      </c>
      <c r="V479" s="11">
        <f t="shared" si="50"/>
        <v>0.3568248232305542</v>
      </c>
      <c r="X479">
        <v>1.4272992929222168</v>
      </c>
      <c r="Y479" s="17">
        <f t="shared" si="52"/>
        <v>1.427</v>
      </c>
      <c r="Z479" s="10">
        <f t="shared" si="53"/>
        <v>2</v>
      </c>
      <c r="AA479" s="10">
        <f t="shared" si="54"/>
        <v>0</v>
      </c>
      <c r="AB479" s="10">
        <f t="shared" si="55"/>
        <v>470</v>
      </c>
      <c r="AD479" s="17"/>
    </row>
    <row r="480" spans="6:30" x14ac:dyDescent="0.3">
      <c r="F480" s="10">
        <v>473</v>
      </c>
      <c r="G480" s="17">
        <v>4.0000000000000001E-3</v>
      </c>
      <c r="H480" s="10">
        <v>0.247</v>
      </c>
      <c r="I480" s="10">
        <v>0.77400000000000002</v>
      </c>
      <c r="J480" s="10">
        <v>1.718</v>
      </c>
      <c r="K480" s="10">
        <v>0.58199999999999996</v>
      </c>
      <c r="L480" s="10">
        <v>0.83299999999999996</v>
      </c>
      <c r="S480" s="10">
        <v>483</v>
      </c>
      <c r="T480" s="17">
        <v>5.0000000000000001E-3</v>
      </c>
      <c r="U480" s="17">
        <f t="shared" si="51"/>
        <v>0.5</v>
      </c>
      <c r="V480" s="11">
        <f t="shared" si="50"/>
        <v>0.79788456080286541</v>
      </c>
      <c r="X480">
        <v>1.4272992929222168</v>
      </c>
      <c r="Y480" s="17">
        <f t="shared" si="52"/>
        <v>1.427</v>
      </c>
      <c r="Z480" s="10">
        <f t="shared" si="53"/>
        <v>3</v>
      </c>
      <c r="AA480" s="10">
        <f t="shared" si="54"/>
        <v>0</v>
      </c>
      <c r="AB480" s="10">
        <f t="shared" si="55"/>
        <v>470</v>
      </c>
      <c r="AD480" s="17"/>
    </row>
    <row r="481" spans="6:30" x14ac:dyDescent="0.3">
      <c r="F481" s="10">
        <v>474</v>
      </c>
      <c r="G481" s="17">
        <v>1.0999999999999999E-2</v>
      </c>
      <c r="H481" s="10">
        <v>0.432</v>
      </c>
      <c r="I481" s="10">
        <v>0.76</v>
      </c>
      <c r="J481" s="10">
        <v>1.9850000000000001</v>
      </c>
      <c r="K481" s="10">
        <v>0.504</v>
      </c>
      <c r="L481" s="10">
        <v>0.89300000000000002</v>
      </c>
      <c r="S481" s="10">
        <v>484</v>
      </c>
      <c r="T481" s="17">
        <v>7.0000000000000007E-2</v>
      </c>
      <c r="U481" s="17">
        <f t="shared" si="51"/>
        <v>7.0000000000000009</v>
      </c>
      <c r="V481" s="11">
        <f t="shared" si="50"/>
        <v>2.9854106607209232</v>
      </c>
      <c r="X481">
        <v>1.4272992929222168</v>
      </c>
      <c r="Y481" s="17">
        <f t="shared" si="52"/>
        <v>1.427</v>
      </c>
      <c r="Z481" s="10">
        <f t="shared" si="53"/>
        <v>4</v>
      </c>
      <c r="AA481" s="10">
        <f t="shared" si="54"/>
        <v>0</v>
      </c>
      <c r="AB481" s="10">
        <f t="shared" si="55"/>
        <v>470</v>
      </c>
      <c r="AD481" s="17"/>
    </row>
    <row r="482" spans="6:30" x14ac:dyDescent="0.3">
      <c r="F482" s="10">
        <v>475</v>
      </c>
      <c r="G482" s="17">
        <v>0.03</v>
      </c>
      <c r="H482" s="10">
        <v>0.72399999999999998</v>
      </c>
      <c r="I482" s="10">
        <v>0.70699999999999996</v>
      </c>
      <c r="J482" s="10">
        <v>2.246</v>
      </c>
      <c r="K482" s="10">
        <v>0.44500000000000001</v>
      </c>
      <c r="L482" s="10">
        <v>0.89700000000000002</v>
      </c>
      <c r="S482" s="10">
        <v>485</v>
      </c>
      <c r="T482" s="17">
        <v>1.4999999999999999E-2</v>
      </c>
      <c r="U482" s="17">
        <f t="shared" si="51"/>
        <v>1.5</v>
      </c>
      <c r="V482" s="11">
        <f t="shared" si="50"/>
        <v>1.381976597885342</v>
      </c>
      <c r="X482">
        <v>1.4272992929222168</v>
      </c>
      <c r="Y482" s="17">
        <f t="shared" si="52"/>
        <v>1.427</v>
      </c>
      <c r="Z482" s="10">
        <f t="shared" si="53"/>
        <v>5</v>
      </c>
      <c r="AA482" s="10">
        <f t="shared" si="54"/>
        <v>0</v>
      </c>
      <c r="AB482" s="10">
        <f t="shared" si="55"/>
        <v>470</v>
      </c>
      <c r="AD482" s="17"/>
    </row>
    <row r="483" spans="6:30" x14ac:dyDescent="0.3">
      <c r="F483" s="10">
        <v>476</v>
      </c>
      <c r="G483" s="17">
        <v>5.0000000000000001E-3</v>
      </c>
      <c r="H483" s="10">
        <v>0.27500000000000002</v>
      </c>
      <c r="I483" s="10">
        <v>0.77700000000000002</v>
      </c>
      <c r="J483" s="10">
        <v>2.3319999999999999</v>
      </c>
      <c r="K483" s="10">
        <v>0.42899999999999999</v>
      </c>
      <c r="L483" s="10">
        <v>0.81599999999999995</v>
      </c>
      <c r="S483" s="10">
        <v>486</v>
      </c>
      <c r="T483" s="17">
        <v>0.11899999999999999</v>
      </c>
      <c r="U483" s="17">
        <f t="shared" si="51"/>
        <v>11.899999999999999</v>
      </c>
      <c r="V483" s="11">
        <f t="shared" si="50"/>
        <v>3.8924992719778939</v>
      </c>
      <c r="X483">
        <v>1.4272992929222168</v>
      </c>
      <c r="Y483" s="17">
        <f t="shared" si="52"/>
        <v>1.427</v>
      </c>
      <c r="Z483" s="10">
        <f t="shared" si="53"/>
        <v>6</v>
      </c>
      <c r="AA483" s="10">
        <f t="shared" si="54"/>
        <v>0</v>
      </c>
      <c r="AB483" s="10">
        <f t="shared" si="55"/>
        <v>470</v>
      </c>
      <c r="AD483" s="17"/>
    </row>
    <row r="484" spans="6:30" x14ac:dyDescent="0.3">
      <c r="F484" s="10">
        <v>477</v>
      </c>
      <c r="G484" s="17">
        <v>4.0000000000000001E-3</v>
      </c>
      <c r="H484" s="10">
        <v>0.254</v>
      </c>
      <c r="I484" s="10">
        <v>0.73099999999999998</v>
      </c>
      <c r="J484" s="10">
        <v>1.986</v>
      </c>
      <c r="K484" s="10">
        <v>0.504</v>
      </c>
      <c r="L484" s="10">
        <v>0.82</v>
      </c>
      <c r="S484" s="10">
        <v>487</v>
      </c>
      <c r="T484" s="17">
        <v>8.0000000000000002E-3</v>
      </c>
      <c r="U484" s="17">
        <f t="shared" si="51"/>
        <v>0.8</v>
      </c>
      <c r="V484" s="11">
        <f t="shared" si="50"/>
        <v>1.009253008808064</v>
      </c>
      <c r="X484">
        <v>1.4272992929222168</v>
      </c>
      <c r="Y484" s="17">
        <f t="shared" si="52"/>
        <v>1.427</v>
      </c>
      <c r="Z484" s="10">
        <f t="shared" si="53"/>
        <v>7</v>
      </c>
      <c r="AA484" s="10">
        <f t="shared" si="54"/>
        <v>0</v>
      </c>
      <c r="AB484" s="10">
        <f t="shared" si="55"/>
        <v>470</v>
      </c>
      <c r="AD484" s="17"/>
    </row>
    <row r="485" spans="6:30" x14ac:dyDescent="0.3">
      <c r="F485" s="10">
        <v>478</v>
      </c>
      <c r="G485" s="17">
        <v>2.5999999999999999E-2</v>
      </c>
      <c r="H485" s="10">
        <v>0.61</v>
      </c>
      <c r="I485" s="10">
        <v>0.87</v>
      </c>
      <c r="J485" s="10">
        <v>1.31</v>
      </c>
      <c r="K485" s="10">
        <v>0.76300000000000001</v>
      </c>
      <c r="L485" s="10">
        <v>0.91</v>
      </c>
      <c r="S485" s="10">
        <v>488</v>
      </c>
      <c r="T485" s="17">
        <v>3.0000000000000001E-3</v>
      </c>
      <c r="U485" s="17">
        <f t="shared" si="51"/>
        <v>0.3</v>
      </c>
      <c r="V485" s="11">
        <f t="shared" si="50"/>
        <v>0.61803872323710329</v>
      </c>
      <c r="X485">
        <v>1.4272992929222168</v>
      </c>
      <c r="Y485" s="17">
        <f t="shared" si="52"/>
        <v>1.427</v>
      </c>
      <c r="Z485" s="10">
        <f t="shared" si="53"/>
        <v>8</v>
      </c>
      <c r="AA485" s="10">
        <f t="shared" si="54"/>
        <v>0</v>
      </c>
      <c r="AB485" s="10">
        <f t="shared" si="55"/>
        <v>470</v>
      </c>
      <c r="AD485" s="17"/>
    </row>
    <row r="486" spans="6:30" x14ac:dyDescent="0.3">
      <c r="F486" s="10">
        <v>479</v>
      </c>
      <c r="G486" s="17">
        <v>4.0000000000000001E-3</v>
      </c>
      <c r="H486" s="10">
        <v>0.223</v>
      </c>
      <c r="I486" s="10">
        <v>0.99299999999999999</v>
      </c>
      <c r="J486" s="10">
        <v>1.3620000000000001</v>
      </c>
      <c r="K486" s="10">
        <v>0.73399999999999999</v>
      </c>
      <c r="L486" s="10">
        <v>0.88100000000000001</v>
      </c>
      <c r="S486" s="10">
        <v>489</v>
      </c>
      <c r="T486" s="17">
        <v>4.0000000000000001E-3</v>
      </c>
      <c r="U486" s="17">
        <f t="shared" si="51"/>
        <v>0.4</v>
      </c>
      <c r="V486" s="11">
        <f t="shared" si="50"/>
        <v>0.7136496464611084</v>
      </c>
      <c r="X486">
        <v>1.4272992929222168</v>
      </c>
      <c r="Y486" s="17">
        <f t="shared" si="52"/>
        <v>1.427</v>
      </c>
      <c r="Z486" s="10">
        <f t="shared" si="53"/>
        <v>9</v>
      </c>
      <c r="AA486" s="10">
        <f t="shared" si="54"/>
        <v>0</v>
      </c>
      <c r="AB486" s="10">
        <f t="shared" si="55"/>
        <v>470</v>
      </c>
      <c r="AD486" s="17"/>
    </row>
    <row r="487" spans="6:30" x14ac:dyDescent="0.3">
      <c r="F487" s="10">
        <v>480</v>
      </c>
      <c r="G487" s="17">
        <v>3.0000000000000001E-3</v>
      </c>
      <c r="H487" s="10">
        <v>0.26900000000000002</v>
      </c>
      <c r="I487" s="10">
        <v>0.47199999999999998</v>
      </c>
      <c r="J487" s="10">
        <v>4.3280000000000003</v>
      </c>
      <c r="K487" s="10">
        <v>0.23100000000000001</v>
      </c>
      <c r="L487" s="10">
        <v>0.8</v>
      </c>
      <c r="S487" s="10">
        <v>490</v>
      </c>
      <c r="T487" s="17">
        <v>2E-3</v>
      </c>
      <c r="U487" s="17">
        <f t="shared" si="51"/>
        <v>0.2</v>
      </c>
      <c r="V487" s="11">
        <f t="shared" si="50"/>
        <v>0.50462650440403201</v>
      </c>
      <c r="X487">
        <v>1.4272992929222168</v>
      </c>
      <c r="Y487" s="17">
        <f t="shared" si="52"/>
        <v>1.427</v>
      </c>
      <c r="Z487" s="10">
        <f t="shared" si="53"/>
        <v>10</v>
      </c>
      <c r="AA487" s="10">
        <f t="shared" si="54"/>
        <v>0</v>
      </c>
      <c r="AB487" s="10">
        <f t="shared" si="55"/>
        <v>470</v>
      </c>
      <c r="AD487" s="17"/>
    </row>
    <row r="488" spans="6:30" x14ac:dyDescent="0.3">
      <c r="F488" s="10">
        <v>481</v>
      </c>
      <c r="G488" s="17">
        <v>8.9999999999999993E-3</v>
      </c>
      <c r="H488" s="10">
        <v>0.35799999999999998</v>
      </c>
      <c r="I488" s="10">
        <v>0.88300000000000001</v>
      </c>
      <c r="J488" s="10">
        <v>1.623</v>
      </c>
      <c r="K488" s="10">
        <v>0.61599999999999999</v>
      </c>
      <c r="L488" s="10">
        <v>0.876</v>
      </c>
      <c r="S488" s="10">
        <v>491</v>
      </c>
      <c r="T488" s="17">
        <v>4.0000000000000001E-3</v>
      </c>
      <c r="U488" s="17">
        <f t="shared" si="51"/>
        <v>0.4</v>
      </c>
      <c r="V488" s="11">
        <f t="shared" si="50"/>
        <v>0.7136496464611084</v>
      </c>
      <c r="X488">
        <v>1.4272992929222168</v>
      </c>
      <c r="Y488" s="17">
        <f t="shared" si="52"/>
        <v>1.427</v>
      </c>
      <c r="Z488" s="10">
        <f t="shared" si="53"/>
        <v>11</v>
      </c>
      <c r="AA488" s="10">
        <f t="shared" si="54"/>
        <v>0</v>
      </c>
      <c r="AB488" s="10">
        <f t="shared" si="55"/>
        <v>470</v>
      </c>
      <c r="AD488" s="17"/>
    </row>
    <row r="489" spans="6:30" x14ac:dyDescent="0.3">
      <c r="F489" s="10">
        <v>482</v>
      </c>
      <c r="G489" s="17">
        <v>1E-3</v>
      </c>
      <c r="H489" s="10">
        <v>0.129</v>
      </c>
      <c r="I489" s="10">
        <v>1</v>
      </c>
      <c r="J489" s="10">
        <v>1.542</v>
      </c>
      <c r="K489" s="10">
        <v>0.64800000000000002</v>
      </c>
      <c r="L489" s="10">
        <v>0.85699999999999998</v>
      </c>
      <c r="S489" s="10">
        <v>492</v>
      </c>
      <c r="T489" s="17">
        <v>3.0000000000000001E-3</v>
      </c>
      <c r="U489" s="17">
        <f t="shared" si="51"/>
        <v>0.3</v>
      </c>
      <c r="V489" s="11">
        <f t="shared" si="50"/>
        <v>0.61803872323710329</v>
      </c>
      <c r="X489">
        <v>1.4272992929222168</v>
      </c>
      <c r="Y489" s="17">
        <f t="shared" si="52"/>
        <v>1.427</v>
      </c>
      <c r="Z489" s="10">
        <f t="shared" si="53"/>
        <v>12</v>
      </c>
      <c r="AA489" s="10">
        <f t="shared" si="54"/>
        <v>0</v>
      </c>
      <c r="AB489" s="10">
        <f t="shared" si="55"/>
        <v>470</v>
      </c>
      <c r="AD489" s="17"/>
    </row>
    <row r="490" spans="6:30" x14ac:dyDescent="0.3">
      <c r="F490" s="10">
        <v>483</v>
      </c>
      <c r="G490" s="17">
        <v>5.0000000000000001E-3</v>
      </c>
      <c r="H490" s="10">
        <v>0.34499999999999997</v>
      </c>
      <c r="I490" s="10">
        <v>0.55500000000000005</v>
      </c>
      <c r="J490" s="10">
        <v>2.6259999999999999</v>
      </c>
      <c r="K490" s="10">
        <v>0.38100000000000001</v>
      </c>
      <c r="L490" s="10">
        <v>0.80500000000000005</v>
      </c>
      <c r="S490" s="10">
        <v>493</v>
      </c>
      <c r="T490" s="17">
        <v>4.4999999999999998E-2</v>
      </c>
      <c r="U490" s="17">
        <f t="shared" si="51"/>
        <v>4.5</v>
      </c>
      <c r="V490" s="11">
        <f t="shared" si="50"/>
        <v>2.3936536824085959</v>
      </c>
      <c r="X490">
        <v>1.4272992929222168</v>
      </c>
      <c r="Y490" s="17">
        <f t="shared" si="52"/>
        <v>1.427</v>
      </c>
      <c r="Z490" s="10">
        <f t="shared" si="53"/>
        <v>13</v>
      </c>
      <c r="AA490" s="10">
        <f t="shared" si="54"/>
        <v>0</v>
      </c>
      <c r="AB490" s="10">
        <f t="shared" si="55"/>
        <v>470</v>
      </c>
      <c r="AD490" s="17"/>
    </row>
    <row r="491" spans="6:30" x14ac:dyDescent="0.3">
      <c r="F491" s="10">
        <v>484</v>
      </c>
      <c r="G491" s="17">
        <v>7.0000000000000007E-2</v>
      </c>
      <c r="H491" s="10">
        <v>1.1299999999999999</v>
      </c>
      <c r="I491" s="10">
        <v>0.68899999999999995</v>
      </c>
      <c r="J491" s="10">
        <v>2.109</v>
      </c>
      <c r="K491" s="10">
        <v>0.47399999999999998</v>
      </c>
      <c r="L491" s="10">
        <v>0.90200000000000002</v>
      </c>
      <c r="S491" s="10">
        <v>494</v>
      </c>
      <c r="T491" s="17">
        <v>2E-3</v>
      </c>
      <c r="U491" s="17">
        <f t="shared" si="51"/>
        <v>0.2</v>
      </c>
      <c r="V491" s="11">
        <f t="shared" si="50"/>
        <v>0.50462650440403201</v>
      </c>
      <c r="X491">
        <v>1.4272992929222168</v>
      </c>
      <c r="Y491" s="17">
        <f t="shared" si="52"/>
        <v>1.427</v>
      </c>
      <c r="Z491" s="10">
        <f t="shared" si="53"/>
        <v>14</v>
      </c>
      <c r="AA491" s="10">
        <f t="shared" si="54"/>
        <v>0</v>
      </c>
      <c r="AB491" s="10">
        <f t="shared" si="55"/>
        <v>470</v>
      </c>
      <c r="AD491" s="17"/>
    </row>
    <row r="492" spans="6:30" x14ac:dyDescent="0.3">
      <c r="F492" s="10">
        <v>485</v>
      </c>
      <c r="G492" s="17">
        <v>1.4999999999999999E-2</v>
      </c>
      <c r="H492" s="10">
        <v>0.49099999999999999</v>
      </c>
      <c r="I492" s="10">
        <v>0.76800000000000002</v>
      </c>
      <c r="J492" s="10">
        <v>1.8</v>
      </c>
      <c r="K492" s="10">
        <v>0.55600000000000005</v>
      </c>
      <c r="L492" s="10">
        <v>0.89500000000000002</v>
      </c>
      <c r="S492" s="10">
        <v>495</v>
      </c>
      <c r="T492" s="17">
        <v>8.9999999999999993E-3</v>
      </c>
      <c r="U492" s="17">
        <f t="shared" si="51"/>
        <v>0.89999999999999991</v>
      </c>
      <c r="V492" s="11">
        <f t="shared" si="50"/>
        <v>1.0704744696916626</v>
      </c>
      <c r="X492">
        <v>1.4272992929222168</v>
      </c>
      <c r="Y492" s="17">
        <f t="shared" si="52"/>
        <v>1.427</v>
      </c>
      <c r="Z492" s="10">
        <f t="shared" si="53"/>
        <v>15</v>
      </c>
      <c r="AA492" s="10">
        <f t="shared" si="54"/>
        <v>0</v>
      </c>
      <c r="AB492" s="10">
        <f t="shared" si="55"/>
        <v>470</v>
      </c>
      <c r="AD492" s="17"/>
    </row>
    <row r="493" spans="6:30" x14ac:dyDescent="0.3">
      <c r="F493" s="10">
        <v>486</v>
      </c>
      <c r="G493" s="17">
        <v>0.11899999999999999</v>
      </c>
      <c r="H493" s="10">
        <v>1.7529999999999999</v>
      </c>
      <c r="I493" s="10">
        <v>0.48599999999999999</v>
      </c>
      <c r="J493" s="10">
        <v>3.6219999999999999</v>
      </c>
      <c r="K493" s="10">
        <v>0.27600000000000002</v>
      </c>
      <c r="L493" s="10">
        <v>0.91100000000000003</v>
      </c>
      <c r="S493" s="10">
        <v>496</v>
      </c>
      <c r="T493" s="17">
        <v>3.0000000000000001E-3</v>
      </c>
      <c r="U493" s="17">
        <f t="shared" si="51"/>
        <v>0.3</v>
      </c>
      <c r="V493" s="11">
        <f t="shared" si="50"/>
        <v>0.61803872323710329</v>
      </c>
      <c r="X493">
        <v>1.4272992929222168</v>
      </c>
      <c r="Y493" s="17">
        <f t="shared" si="52"/>
        <v>1.427</v>
      </c>
      <c r="Z493" s="10">
        <f t="shared" si="53"/>
        <v>16</v>
      </c>
      <c r="AA493" s="10">
        <f t="shared" si="54"/>
        <v>0</v>
      </c>
      <c r="AB493" s="10">
        <f t="shared" si="55"/>
        <v>470</v>
      </c>
      <c r="AD493" s="17"/>
    </row>
    <row r="494" spans="6:30" x14ac:dyDescent="0.3">
      <c r="F494" s="10">
        <v>487</v>
      </c>
      <c r="G494" s="17">
        <v>8.0000000000000002E-3</v>
      </c>
      <c r="H494" s="10">
        <v>0.37</v>
      </c>
      <c r="I494" s="10">
        <v>0.71899999999999997</v>
      </c>
      <c r="J494" s="10">
        <v>2.6429999999999998</v>
      </c>
      <c r="K494" s="10">
        <v>0.378</v>
      </c>
      <c r="L494" s="10">
        <v>0.92</v>
      </c>
      <c r="S494" s="10">
        <v>497</v>
      </c>
      <c r="T494" s="17">
        <v>3.0000000000000001E-3</v>
      </c>
      <c r="U494" s="17">
        <f t="shared" si="51"/>
        <v>0.3</v>
      </c>
      <c r="V494" s="11">
        <f t="shared" si="50"/>
        <v>0.61803872323710329</v>
      </c>
      <c r="X494">
        <v>1.4272992929222168</v>
      </c>
      <c r="Y494" s="17">
        <f t="shared" si="52"/>
        <v>1.427</v>
      </c>
      <c r="Z494" s="10">
        <f t="shared" si="53"/>
        <v>17</v>
      </c>
      <c r="AA494" s="10">
        <f t="shared" si="54"/>
        <v>0</v>
      </c>
      <c r="AB494" s="10">
        <f t="shared" si="55"/>
        <v>470</v>
      </c>
      <c r="AD494" s="17"/>
    </row>
    <row r="495" spans="6:30" x14ac:dyDescent="0.3">
      <c r="F495" s="10">
        <v>488</v>
      </c>
      <c r="G495" s="17">
        <v>3.0000000000000001E-3</v>
      </c>
      <c r="H495" s="10">
        <v>0.188</v>
      </c>
      <c r="I495" s="10">
        <v>1</v>
      </c>
      <c r="J495" s="10">
        <v>1.282</v>
      </c>
      <c r="K495" s="10">
        <v>0.78</v>
      </c>
      <c r="L495" s="10">
        <v>0.90900000000000003</v>
      </c>
      <c r="S495" s="10">
        <v>498</v>
      </c>
      <c r="T495" s="17">
        <v>0.191</v>
      </c>
      <c r="U495" s="17">
        <f t="shared" si="51"/>
        <v>19.100000000000001</v>
      </c>
      <c r="V495" s="11">
        <f t="shared" si="50"/>
        <v>4.9314171699869007</v>
      </c>
      <c r="X495">
        <v>1.4272992929222168</v>
      </c>
      <c r="Y495" s="17">
        <f t="shared" si="52"/>
        <v>1.427</v>
      </c>
      <c r="Z495" s="10">
        <f t="shared" si="53"/>
        <v>18</v>
      </c>
      <c r="AA495" s="10">
        <f t="shared" si="54"/>
        <v>0</v>
      </c>
      <c r="AB495" s="10">
        <f t="shared" si="55"/>
        <v>470</v>
      </c>
      <c r="AD495" s="17"/>
    </row>
    <row r="496" spans="6:30" x14ac:dyDescent="0.3">
      <c r="F496" s="10">
        <v>489</v>
      </c>
      <c r="G496" s="17">
        <v>4.0000000000000001E-3</v>
      </c>
      <c r="H496" s="10">
        <v>0.247</v>
      </c>
      <c r="I496" s="10">
        <v>0.83599999999999997</v>
      </c>
      <c r="J496" s="10">
        <v>1.5309999999999999</v>
      </c>
      <c r="K496" s="10">
        <v>0.65300000000000002</v>
      </c>
      <c r="L496" s="10">
        <v>0.84399999999999997</v>
      </c>
      <c r="S496" s="10">
        <v>499</v>
      </c>
      <c r="T496" s="17">
        <v>1.304</v>
      </c>
      <c r="U496" s="17">
        <f t="shared" si="51"/>
        <v>130.4</v>
      </c>
      <c r="V496" s="11">
        <f t="shared" si="50"/>
        <v>12.885279843040477</v>
      </c>
      <c r="X496">
        <v>1.4272992929222168</v>
      </c>
      <c r="Y496" s="17">
        <f t="shared" si="52"/>
        <v>1.427</v>
      </c>
      <c r="Z496" s="10">
        <f t="shared" si="53"/>
        <v>19</v>
      </c>
      <c r="AA496" s="10">
        <f t="shared" si="54"/>
        <v>0</v>
      </c>
      <c r="AB496" s="10">
        <f t="shared" si="55"/>
        <v>470</v>
      </c>
      <c r="AD496" s="17"/>
    </row>
    <row r="497" spans="6:30" x14ac:dyDescent="0.3">
      <c r="F497" s="10">
        <v>490</v>
      </c>
      <c r="G497" s="17">
        <v>2E-3</v>
      </c>
      <c r="H497" s="10">
        <v>0.188</v>
      </c>
      <c r="I497" s="10">
        <v>0.85699999999999998</v>
      </c>
      <c r="J497" s="10">
        <v>1.661</v>
      </c>
      <c r="K497" s="10">
        <v>0.60199999999999998</v>
      </c>
      <c r="L497" s="10">
        <v>0.82099999999999995</v>
      </c>
      <c r="S497" s="10">
        <v>500</v>
      </c>
      <c r="T497" s="17">
        <v>6.9000000000000006E-2</v>
      </c>
      <c r="U497" s="17">
        <f t="shared" si="51"/>
        <v>6.9</v>
      </c>
      <c r="V497" s="11">
        <f t="shared" si="50"/>
        <v>2.9640095915284457</v>
      </c>
      <c r="X497">
        <v>1.4272992929222168</v>
      </c>
      <c r="Y497" s="17">
        <f t="shared" si="52"/>
        <v>1.427</v>
      </c>
      <c r="Z497" s="10">
        <f t="shared" si="53"/>
        <v>20</v>
      </c>
      <c r="AA497" s="10">
        <f t="shared" si="54"/>
        <v>20</v>
      </c>
      <c r="AB497" s="10">
        <f t="shared" si="55"/>
        <v>490</v>
      </c>
      <c r="AD497" s="17"/>
    </row>
    <row r="498" spans="6:30" x14ac:dyDescent="0.3">
      <c r="F498" s="10">
        <v>491</v>
      </c>
      <c r="G498" s="17">
        <v>4.0000000000000001E-3</v>
      </c>
      <c r="H498" s="10">
        <v>0.22</v>
      </c>
      <c r="I498" s="10">
        <v>0.98099999999999998</v>
      </c>
      <c r="J498" s="10">
        <v>1.4470000000000001</v>
      </c>
      <c r="K498" s="10">
        <v>0.69099999999999995</v>
      </c>
      <c r="L498" s="10">
        <v>0.92600000000000005</v>
      </c>
      <c r="S498" s="10">
        <v>501</v>
      </c>
      <c r="T498" s="17">
        <v>5.0000000000000001E-3</v>
      </c>
      <c r="U498" s="17">
        <f t="shared" si="51"/>
        <v>0.5</v>
      </c>
      <c r="V498" s="11">
        <f t="shared" si="50"/>
        <v>0.79788456080286541</v>
      </c>
      <c r="X498">
        <v>1.381976597885342</v>
      </c>
      <c r="Y498" s="17">
        <f t="shared" si="52"/>
        <v>1.381</v>
      </c>
      <c r="Z498" s="10">
        <f t="shared" si="53"/>
        <v>1</v>
      </c>
      <c r="AA498" s="10">
        <f t="shared" si="54"/>
        <v>0</v>
      </c>
      <c r="AB498" s="10">
        <f t="shared" si="55"/>
        <v>490</v>
      </c>
      <c r="AD498" s="17"/>
    </row>
    <row r="499" spans="6:30" x14ac:dyDescent="0.3">
      <c r="F499" s="10">
        <v>492</v>
      </c>
      <c r="G499" s="17">
        <v>3.0000000000000001E-3</v>
      </c>
      <c r="H499" s="10">
        <v>0.21199999999999999</v>
      </c>
      <c r="I499" s="10">
        <v>0.755</v>
      </c>
      <c r="J499" s="10">
        <v>1.905</v>
      </c>
      <c r="K499" s="10">
        <v>0.52500000000000002</v>
      </c>
      <c r="L499" s="10">
        <v>0.83699999999999997</v>
      </c>
      <c r="S499" s="10">
        <v>502</v>
      </c>
      <c r="T499" s="17">
        <v>3.0000000000000001E-3</v>
      </c>
      <c r="U499" s="17">
        <f t="shared" si="51"/>
        <v>0.3</v>
      </c>
      <c r="V499" s="11">
        <f t="shared" si="50"/>
        <v>0.61803872323710329</v>
      </c>
      <c r="X499">
        <v>1.381976597885342</v>
      </c>
      <c r="Y499" s="17">
        <f t="shared" si="52"/>
        <v>1.381</v>
      </c>
      <c r="Z499" s="10">
        <f t="shared" si="53"/>
        <v>2</v>
      </c>
      <c r="AA499" s="10">
        <f t="shared" si="54"/>
        <v>0</v>
      </c>
      <c r="AB499" s="10">
        <f t="shared" si="55"/>
        <v>490</v>
      </c>
      <c r="AD499" s="17"/>
    </row>
    <row r="500" spans="6:30" x14ac:dyDescent="0.3">
      <c r="F500" s="10">
        <v>493</v>
      </c>
      <c r="G500" s="17">
        <v>4.4999999999999998E-2</v>
      </c>
      <c r="H500" s="10">
        <v>0.96899999999999997</v>
      </c>
      <c r="I500" s="10">
        <v>0.60799999999999998</v>
      </c>
      <c r="J500" s="10">
        <v>2.8879999999999999</v>
      </c>
      <c r="K500" s="10">
        <v>0.34599999999999997</v>
      </c>
      <c r="L500" s="10">
        <v>0.90700000000000003</v>
      </c>
      <c r="S500" s="10">
        <v>503</v>
      </c>
      <c r="T500" s="17">
        <v>4.0000000000000001E-3</v>
      </c>
      <c r="U500" s="17">
        <f t="shared" si="51"/>
        <v>0.4</v>
      </c>
      <c r="V500" s="11">
        <f t="shared" si="50"/>
        <v>0.7136496464611084</v>
      </c>
      <c r="X500">
        <v>1.381976597885342</v>
      </c>
      <c r="Y500" s="17">
        <f t="shared" si="52"/>
        <v>1.381</v>
      </c>
      <c r="Z500" s="10">
        <f t="shared" si="53"/>
        <v>3</v>
      </c>
      <c r="AA500" s="10">
        <f t="shared" si="54"/>
        <v>0</v>
      </c>
      <c r="AB500" s="10">
        <f t="shared" si="55"/>
        <v>490</v>
      </c>
      <c r="AD500" s="17"/>
    </row>
    <row r="501" spans="6:30" x14ac:dyDescent="0.3">
      <c r="F501" s="10">
        <v>494</v>
      </c>
      <c r="G501" s="17">
        <v>2E-3</v>
      </c>
      <c r="H501" s="10">
        <v>0.17799999999999999</v>
      </c>
      <c r="I501" s="10">
        <v>0.83799999999999997</v>
      </c>
      <c r="J501" s="10">
        <v>1.851</v>
      </c>
      <c r="K501" s="10">
        <v>0.54</v>
      </c>
      <c r="L501" s="10">
        <v>0.90300000000000002</v>
      </c>
      <c r="S501" s="10">
        <v>504</v>
      </c>
      <c r="T501" s="17">
        <v>4.0000000000000001E-3</v>
      </c>
      <c r="U501" s="17">
        <f t="shared" si="51"/>
        <v>0.4</v>
      </c>
      <c r="V501" s="11">
        <f t="shared" si="50"/>
        <v>0.7136496464611084</v>
      </c>
      <c r="X501">
        <v>1.381976597885342</v>
      </c>
      <c r="Y501" s="17">
        <f t="shared" si="52"/>
        <v>1.381</v>
      </c>
      <c r="Z501" s="10">
        <f t="shared" si="53"/>
        <v>4</v>
      </c>
      <c r="AA501" s="10">
        <f t="shared" si="54"/>
        <v>0</v>
      </c>
      <c r="AB501" s="10">
        <f t="shared" si="55"/>
        <v>490</v>
      </c>
      <c r="AD501" s="17"/>
    </row>
    <row r="502" spans="6:30" x14ac:dyDescent="0.3">
      <c r="F502" s="10">
        <v>495</v>
      </c>
      <c r="G502" s="17">
        <v>8.9999999999999993E-3</v>
      </c>
      <c r="H502" s="10">
        <v>0.35799999999999998</v>
      </c>
      <c r="I502" s="10">
        <v>0.88300000000000001</v>
      </c>
      <c r="J502" s="10">
        <v>1.59</v>
      </c>
      <c r="K502" s="10">
        <v>0.629</v>
      </c>
      <c r="L502" s="10">
        <v>0.88900000000000001</v>
      </c>
      <c r="S502" s="10">
        <v>505</v>
      </c>
      <c r="T502" s="17">
        <v>0.46800000000000003</v>
      </c>
      <c r="U502" s="17">
        <f t="shared" si="51"/>
        <v>46.800000000000004</v>
      </c>
      <c r="V502" s="11">
        <f t="shared" si="50"/>
        <v>7.7193011790968242</v>
      </c>
      <c r="X502">
        <v>1.381976597885342</v>
      </c>
      <c r="Y502" s="17">
        <f t="shared" si="52"/>
        <v>1.381</v>
      </c>
      <c r="Z502" s="10">
        <f t="shared" si="53"/>
        <v>5</v>
      </c>
      <c r="AA502" s="10">
        <f t="shared" si="54"/>
        <v>0</v>
      </c>
      <c r="AB502" s="10">
        <f t="shared" si="55"/>
        <v>490</v>
      </c>
      <c r="AD502" s="17"/>
    </row>
    <row r="503" spans="6:30" x14ac:dyDescent="0.3">
      <c r="F503" s="10">
        <v>496</v>
      </c>
      <c r="G503" s="17">
        <v>3.0000000000000001E-3</v>
      </c>
      <c r="H503" s="10">
        <v>0.19800000000000001</v>
      </c>
      <c r="I503" s="10">
        <v>0.96499999999999997</v>
      </c>
      <c r="J503" s="10">
        <v>1.4410000000000001</v>
      </c>
      <c r="K503" s="10">
        <v>0.69399999999999995</v>
      </c>
      <c r="L503" s="10">
        <v>0.83299999999999996</v>
      </c>
      <c r="S503" s="10">
        <v>506</v>
      </c>
      <c r="T503" s="17">
        <v>8.9999999999999993E-3</v>
      </c>
      <c r="U503" s="17">
        <f t="shared" si="51"/>
        <v>0.89999999999999991</v>
      </c>
      <c r="V503" s="11">
        <f t="shared" si="50"/>
        <v>1.0704744696916626</v>
      </c>
      <c r="X503">
        <v>1.381976597885342</v>
      </c>
      <c r="Y503" s="17">
        <f t="shared" si="52"/>
        <v>1.381</v>
      </c>
      <c r="Z503" s="10">
        <f t="shared" si="53"/>
        <v>6</v>
      </c>
      <c r="AA503" s="10">
        <f t="shared" si="54"/>
        <v>0</v>
      </c>
      <c r="AB503" s="10">
        <f t="shared" si="55"/>
        <v>490</v>
      </c>
      <c r="AD503" s="17"/>
    </row>
    <row r="504" spans="6:30" x14ac:dyDescent="0.3">
      <c r="F504" s="10">
        <v>497</v>
      </c>
      <c r="G504" s="17">
        <v>3.0000000000000001E-3</v>
      </c>
      <c r="H504" s="10">
        <v>0.21199999999999999</v>
      </c>
      <c r="I504" s="10">
        <v>0.88</v>
      </c>
      <c r="J504" s="10">
        <v>1.9690000000000001</v>
      </c>
      <c r="K504" s="10">
        <v>0.50800000000000001</v>
      </c>
      <c r="L504" s="10">
        <v>0.875</v>
      </c>
      <c r="S504" s="10">
        <v>507</v>
      </c>
      <c r="T504" s="17">
        <v>0.152</v>
      </c>
      <c r="U504" s="17">
        <f t="shared" si="51"/>
        <v>15.2</v>
      </c>
      <c r="V504" s="11">
        <f t="shared" si="50"/>
        <v>4.3992318738587164</v>
      </c>
      <c r="X504">
        <v>1.381976597885342</v>
      </c>
      <c r="Y504" s="17">
        <f t="shared" si="52"/>
        <v>1.381</v>
      </c>
      <c r="Z504" s="10">
        <f t="shared" si="53"/>
        <v>7</v>
      </c>
      <c r="AA504" s="10">
        <f t="shared" si="54"/>
        <v>0</v>
      </c>
      <c r="AB504" s="10">
        <f t="shared" si="55"/>
        <v>490</v>
      </c>
      <c r="AD504" s="17"/>
    </row>
    <row r="505" spans="6:30" x14ac:dyDescent="0.3">
      <c r="F505" s="10">
        <v>498</v>
      </c>
      <c r="G505" s="17">
        <v>0.191</v>
      </c>
      <c r="H505" s="10">
        <v>2.379</v>
      </c>
      <c r="I505" s="10">
        <v>0.42499999999999999</v>
      </c>
      <c r="J505" s="10">
        <v>4.5510000000000002</v>
      </c>
      <c r="K505" s="10">
        <v>0.22</v>
      </c>
      <c r="L505" s="10">
        <v>0.872</v>
      </c>
      <c r="S505" s="10">
        <v>508</v>
      </c>
      <c r="T505" s="17">
        <v>4.0000000000000001E-3</v>
      </c>
      <c r="U505" s="17">
        <f t="shared" si="51"/>
        <v>0.4</v>
      </c>
      <c r="V505" s="11">
        <f t="shared" si="50"/>
        <v>0.7136496464611084</v>
      </c>
      <c r="X505">
        <v>1.381976597885342</v>
      </c>
      <c r="Y505" s="17">
        <f t="shared" si="52"/>
        <v>1.381</v>
      </c>
      <c r="Z505" s="10">
        <f t="shared" si="53"/>
        <v>8</v>
      </c>
      <c r="AA505" s="10">
        <f t="shared" si="54"/>
        <v>0</v>
      </c>
      <c r="AB505" s="10">
        <f t="shared" si="55"/>
        <v>490</v>
      </c>
      <c r="AD505" s="17"/>
    </row>
    <row r="506" spans="6:30" x14ac:dyDescent="0.3">
      <c r="F506" s="10">
        <v>499</v>
      </c>
      <c r="G506" s="17">
        <v>1.304</v>
      </c>
      <c r="H506" s="10">
        <v>6.71</v>
      </c>
      <c r="I506" s="10">
        <v>0.36399999999999999</v>
      </c>
      <c r="J506" s="10">
        <v>2.1629999999999998</v>
      </c>
      <c r="K506" s="10">
        <v>0.46200000000000002</v>
      </c>
      <c r="L506" s="10">
        <v>0.76900000000000002</v>
      </c>
      <c r="S506" s="10">
        <v>509</v>
      </c>
      <c r="T506" s="17">
        <v>2.5999999999999999E-2</v>
      </c>
      <c r="U506" s="17">
        <f t="shared" si="51"/>
        <v>2.6</v>
      </c>
      <c r="V506" s="11">
        <f t="shared" si="50"/>
        <v>1.8194567365868921</v>
      </c>
      <c r="X506">
        <v>1.381976597885342</v>
      </c>
      <c r="Y506" s="17">
        <f t="shared" si="52"/>
        <v>1.381</v>
      </c>
      <c r="Z506" s="10">
        <f t="shared" si="53"/>
        <v>9</v>
      </c>
      <c r="AA506" s="10">
        <f t="shared" si="54"/>
        <v>0</v>
      </c>
      <c r="AB506" s="10">
        <f t="shared" si="55"/>
        <v>490</v>
      </c>
      <c r="AD506" s="17"/>
    </row>
    <row r="507" spans="6:30" x14ac:dyDescent="0.3">
      <c r="F507" s="10">
        <v>500</v>
      </c>
      <c r="G507" s="17">
        <v>6.9000000000000006E-2</v>
      </c>
      <c r="H507" s="10">
        <v>1.446</v>
      </c>
      <c r="I507" s="10">
        <v>0.41399999999999998</v>
      </c>
      <c r="J507" s="10">
        <v>3.645</v>
      </c>
      <c r="K507" s="10">
        <v>0.27400000000000002</v>
      </c>
      <c r="L507" s="10">
        <v>0.83199999999999996</v>
      </c>
      <c r="S507" s="10">
        <v>510</v>
      </c>
      <c r="T507" s="17">
        <v>3.0000000000000001E-3</v>
      </c>
      <c r="U507" s="17">
        <f t="shared" si="51"/>
        <v>0.3</v>
      </c>
      <c r="V507" s="11">
        <f t="shared" si="50"/>
        <v>0.61803872323710329</v>
      </c>
      <c r="X507">
        <v>1.381976597885342</v>
      </c>
      <c r="Y507" s="17">
        <f t="shared" si="52"/>
        <v>1.381</v>
      </c>
      <c r="Z507" s="10">
        <f t="shared" si="53"/>
        <v>10</v>
      </c>
      <c r="AA507" s="10">
        <f t="shared" si="54"/>
        <v>0</v>
      </c>
      <c r="AB507" s="10">
        <f t="shared" si="55"/>
        <v>490</v>
      </c>
      <c r="AD507" s="17"/>
    </row>
    <row r="508" spans="6:30" x14ac:dyDescent="0.3">
      <c r="F508" s="10">
        <v>501</v>
      </c>
      <c r="G508" s="17">
        <v>5.0000000000000001E-3</v>
      </c>
      <c r="H508" s="10">
        <v>0.34399999999999997</v>
      </c>
      <c r="I508" s="10">
        <v>0.55900000000000005</v>
      </c>
      <c r="J508" s="10">
        <v>3.1640000000000001</v>
      </c>
      <c r="K508" s="10">
        <v>0.316</v>
      </c>
      <c r="L508" s="10">
        <v>0.76100000000000001</v>
      </c>
      <c r="S508" s="10">
        <v>511</v>
      </c>
      <c r="T508" s="17">
        <v>2.5999999999999999E-2</v>
      </c>
      <c r="U508" s="17">
        <f t="shared" si="51"/>
        <v>2.6</v>
      </c>
      <c r="V508" s="11">
        <f t="shared" si="50"/>
        <v>1.8194567365868921</v>
      </c>
      <c r="X508">
        <v>1.381976597885342</v>
      </c>
      <c r="Y508" s="17">
        <f t="shared" si="52"/>
        <v>1.381</v>
      </c>
      <c r="Z508" s="10">
        <f t="shared" si="53"/>
        <v>11</v>
      </c>
      <c r="AA508" s="10">
        <f t="shared" si="54"/>
        <v>0</v>
      </c>
      <c r="AB508" s="10">
        <f t="shared" si="55"/>
        <v>490</v>
      </c>
      <c r="AD508" s="17"/>
    </row>
    <row r="509" spans="6:30" x14ac:dyDescent="0.3">
      <c r="F509" s="10">
        <v>502</v>
      </c>
      <c r="G509" s="17">
        <v>3.0000000000000001E-3</v>
      </c>
      <c r="H509" s="10">
        <v>0.19800000000000001</v>
      </c>
      <c r="I509" s="10">
        <v>1</v>
      </c>
      <c r="J509" s="10">
        <v>1.1830000000000001</v>
      </c>
      <c r="K509" s="10">
        <v>0.84499999999999997</v>
      </c>
      <c r="L509" s="10">
        <v>0.85699999999999998</v>
      </c>
      <c r="S509" s="10">
        <v>512</v>
      </c>
      <c r="T509" s="17">
        <v>7.3999999999999996E-2</v>
      </c>
      <c r="U509" s="17">
        <f t="shared" si="51"/>
        <v>7.3999999999999995</v>
      </c>
      <c r="V509" s="11">
        <f t="shared" si="50"/>
        <v>3.0695231927842155</v>
      </c>
      <c r="X509">
        <v>1.381976597885342</v>
      </c>
      <c r="Y509" s="17">
        <f t="shared" si="52"/>
        <v>1.381</v>
      </c>
      <c r="Z509" s="10">
        <f t="shared" si="53"/>
        <v>12</v>
      </c>
      <c r="AA509" s="10">
        <f t="shared" si="54"/>
        <v>0</v>
      </c>
      <c r="AB509" s="10">
        <f t="shared" si="55"/>
        <v>490</v>
      </c>
      <c r="AD509" s="17"/>
    </row>
    <row r="510" spans="6:30" x14ac:dyDescent="0.3">
      <c r="F510" s="10">
        <v>503</v>
      </c>
      <c r="G510" s="17">
        <v>4.0000000000000001E-3</v>
      </c>
      <c r="H510" s="10">
        <v>0.24</v>
      </c>
      <c r="I510" s="10">
        <v>0.95299999999999996</v>
      </c>
      <c r="J510" s="10">
        <v>1.242</v>
      </c>
      <c r="K510" s="10">
        <v>0.80500000000000005</v>
      </c>
      <c r="L510" s="10">
        <v>0.85299999999999998</v>
      </c>
      <c r="S510" s="10">
        <v>513</v>
      </c>
      <c r="T510" s="17">
        <v>0.01</v>
      </c>
      <c r="U510" s="17">
        <f t="shared" si="51"/>
        <v>1</v>
      </c>
      <c r="V510" s="11">
        <f t="shared" ref="V510:V541" si="56">((U510/PI())^0.5)*2</f>
        <v>1.1283791670955126</v>
      </c>
      <c r="X510">
        <v>1.381976597885342</v>
      </c>
      <c r="Y510" s="17">
        <f t="shared" si="52"/>
        <v>1.381</v>
      </c>
      <c r="Z510" s="10">
        <f t="shared" si="53"/>
        <v>13</v>
      </c>
      <c r="AA510" s="10">
        <f t="shared" si="54"/>
        <v>0</v>
      </c>
      <c r="AB510" s="10">
        <f t="shared" si="55"/>
        <v>490</v>
      </c>
      <c r="AD510" s="17"/>
    </row>
    <row r="511" spans="6:30" x14ac:dyDescent="0.3">
      <c r="F511" s="10">
        <v>504</v>
      </c>
      <c r="G511" s="17">
        <v>4.0000000000000001E-3</v>
      </c>
      <c r="H511" s="10">
        <v>0.25700000000000001</v>
      </c>
      <c r="I511" s="10">
        <v>0.82899999999999996</v>
      </c>
      <c r="J511" s="10">
        <v>1.8460000000000001</v>
      </c>
      <c r="K511" s="10">
        <v>0.54200000000000004</v>
      </c>
      <c r="L511" s="10">
        <v>0.82899999999999996</v>
      </c>
      <c r="S511" s="10">
        <v>514</v>
      </c>
      <c r="T511" s="17">
        <v>1.4999999999999999E-2</v>
      </c>
      <c r="U511" s="17">
        <f t="shared" ref="U511:U542" si="57">T511*100</f>
        <v>1.5</v>
      </c>
      <c r="V511" s="11">
        <f t="shared" si="56"/>
        <v>1.381976597885342</v>
      </c>
      <c r="X511">
        <v>1.381976597885342</v>
      </c>
      <c r="Y511" s="17">
        <f t="shared" si="52"/>
        <v>1.381</v>
      </c>
      <c r="Z511" s="10">
        <f t="shared" si="53"/>
        <v>14</v>
      </c>
      <c r="AA511" s="10">
        <f t="shared" si="54"/>
        <v>0</v>
      </c>
      <c r="AB511" s="10">
        <f t="shared" si="55"/>
        <v>490</v>
      </c>
      <c r="AD511" s="17"/>
    </row>
    <row r="512" spans="6:30" x14ac:dyDescent="0.3">
      <c r="F512" s="10">
        <v>505</v>
      </c>
      <c r="G512" s="17">
        <v>0.46800000000000003</v>
      </c>
      <c r="H512" s="10">
        <v>3.0609999999999999</v>
      </c>
      <c r="I512" s="10">
        <v>0.628</v>
      </c>
      <c r="J512" s="10">
        <v>1.556</v>
      </c>
      <c r="K512" s="10">
        <v>0.64300000000000002</v>
      </c>
      <c r="L512" s="10">
        <v>0.88600000000000001</v>
      </c>
      <c r="S512" s="10">
        <v>515</v>
      </c>
      <c r="T512" s="17">
        <v>5.0000000000000001E-3</v>
      </c>
      <c r="U512" s="17">
        <f t="shared" si="57"/>
        <v>0.5</v>
      </c>
      <c r="V512" s="11">
        <f t="shared" si="56"/>
        <v>0.79788456080286541</v>
      </c>
      <c r="X512">
        <v>1.381976597885342</v>
      </c>
      <c r="Y512" s="17">
        <f t="shared" si="52"/>
        <v>1.381</v>
      </c>
      <c r="Z512" s="10">
        <f t="shared" si="53"/>
        <v>15</v>
      </c>
      <c r="AA512" s="10">
        <f t="shared" si="54"/>
        <v>0</v>
      </c>
      <c r="AB512" s="10">
        <f t="shared" si="55"/>
        <v>490</v>
      </c>
      <c r="AD512" s="17"/>
    </row>
    <row r="513" spans="6:30" x14ac:dyDescent="0.3">
      <c r="F513" s="10">
        <v>506</v>
      </c>
      <c r="G513" s="17">
        <v>8.9999999999999993E-3</v>
      </c>
      <c r="H513" s="10">
        <v>0.41499999999999998</v>
      </c>
      <c r="I513" s="10">
        <v>0.63800000000000001</v>
      </c>
      <c r="J513" s="10">
        <v>2.258</v>
      </c>
      <c r="K513" s="10">
        <v>0.443</v>
      </c>
      <c r="L513" s="10">
        <v>0.84699999999999998</v>
      </c>
      <c r="S513" s="10">
        <v>516</v>
      </c>
      <c r="T513" s="17">
        <v>4.0000000000000001E-3</v>
      </c>
      <c r="U513" s="17">
        <f t="shared" si="57"/>
        <v>0.4</v>
      </c>
      <c r="V513" s="11">
        <f t="shared" si="56"/>
        <v>0.7136496464611084</v>
      </c>
      <c r="X513">
        <v>1.381976597885342</v>
      </c>
      <c r="Y513" s="17">
        <f t="shared" si="52"/>
        <v>1.381</v>
      </c>
      <c r="Z513" s="10">
        <f t="shared" si="53"/>
        <v>16</v>
      </c>
      <c r="AA513" s="10">
        <f t="shared" si="54"/>
        <v>0</v>
      </c>
      <c r="AB513" s="10">
        <f t="shared" si="55"/>
        <v>490</v>
      </c>
      <c r="AD513" s="17"/>
    </row>
    <row r="514" spans="6:30" x14ac:dyDescent="0.3">
      <c r="F514" s="10">
        <v>507</v>
      </c>
      <c r="G514" s="17">
        <v>0.152</v>
      </c>
      <c r="H514" s="10">
        <v>2.2810000000000001</v>
      </c>
      <c r="I514" s="10">
        <v>0.36699999999999999</v>
      </c>
      <c r="J514" s="10">
        <v>2.85</v>
      </c>
      <c r="K514" s="10">
        <v>0.35099999999999998</v>
      </c>
      <c r="L514" s="10">
        <v>0.71</v>
      </c>
      <c r="S514" s="10">
        <v>517</v>
      </c>
      <c r="T514" s="17">
        <v>8.9999999999999993E-3</v>
      </c>
      <c r="U514" s="17">
        <f t="shared" si="57"/>
        <v>0.89999999999999991</v>
      </c>
      <c r="V514" s="11">
        <f t="shared" si="56"/>
        <v>1.0704744696916626</v>
      </c>
      <c r="X514">
        <v>1.381976597885342</v>
      </c>
      <c r="Y514" s="17">
        <f t="shared" si="52"/>
        <v>1.381</v>
      </c>
      <c r="Z514" s="10">
        <f t="shared" si="53"/>
        <v>17</v>
      </c>
      <c r="AA514" s="10">
        <f t="shared" si="54"/>
        <v>0</v>
      </c>
      <c r="AB514" s="10">
        <f t="shared" si="55"/>
        <v>490</v>
      </c>
      <c r="AD514" s="17"/>
    </row>
    <row r="515" spans="6:30" x14ac:dyDescent="0.3">
      <c r="F515" s="10">
        <v>508</v>
      </c>
      <c r="G515" s="17">
        <v>4.0000000000000001E-3</v>
      </c>
      <c r="H515" s="10">
        <v>0.28199999999999997</v>
      </c>
      <c r="I515" s="10">
        <v>0.61899999999999999</v>
      </c>
      <c r="J515" s="10">
        <v>2.6190000000000002</v>
      </c>
      <c r="K515" s="10">
        <v>0.38200000000000001</v>
      </c>
      <c r="L515" s="10">
        <v>0.76500000000000001</v>
      </c>
      <c r="S515" s="10">
        <v>518</v>
      </c>
      <c r="T515" s="17">
        <v>8.9999999999999993E-3</v>
      </c>
      <c r="U515" s="17">
        <f t="shared" si="57"/>
        <v>0.89999999999999991</v>
      </c>
      <c r="V515" s="11">
        <f t="shared" si="56"/>
        <v>1.0704744696916626</v>
      </c>
      <c r="X515">
        <v>1.381976597885342</v>
      </c>
      <c r="Y515" s="17">
        <f t="shared" si="52"/>
        <v>1.381</v>
      </c>
      <c r="Z515" s="10">
        <f t="shared" si="53"/>
        <v>18</v>
      </c>
      <c r="AA515" s="10">
        <f t="shared" si="54"/>
        <v>0</v>
      </c>
      <c r="AB515" s="10">
        <f t="shared" si="55"/>
        <v>490</v>
      </c>
      <c r="AD515" s="17"/>
    </row>
    <row r="516" spans="6:30" x14ac:dyDescent="0.3">
      <c r="F516" s="10">
        <v>509</v>
      </c>
      <c r="G516" s="17">
        <v>2.5999999999999999E-2</v>
      </c>
      <c r="H516" s="10">
        <v>0.59499999999999997</v>
      </c>
      <c r="I516" s="10">
        <v>0.91300000000000003</v>
      </c>
      <c r="J516" s="10">
        <v>1.33</v>
      </c>
      <c r="K516" s="10">
        <v>0.752</v>
      </c>
      <c r="L516" s="10">
        <v>0.92200000000000004</v>
      </c>
      <c r="S516" s="10">
        <v>519</v>
      </c>
      <c r="T516" s="17">
        <v>1.6E-2</v>
      </c>
      <c r="U516" s="17">
        <f t="shared" si="57"/>
        <v>1.6</v>
      </c>
      <c r="V516" s="11">
        <f t="shared" si="56"/>
        <v>1.4272992929222168</v>
      </c>
      <c r="X516">
        <v>1.381976597885342</v>
      </c>
      <c r="Y516" s="17">
        <f t="shared" si="52"/>
        <v>1.381</v>
      </c>
      <c r="Z516" s="10">
        <f t="shared" si="53"/>
        <v>19</v>
      </c>
      <c r="AA516" s="10">
        <f t="shared" si="54"/>
        <v>0</v>
      </c>
      <c r="AB516" s="10">
        <f t="shared" si="55"/>
        <v>490</v>
      </c>
      <c r="AD516" s="17"/>
    </row>
    <row r="517" spans="6:30" x14ac:dyDescent="0.3">
      <c r="F517" s="10">
        <v>510</v>
      </c>
      <c r="G517" s="17">
        <v>3.0000000000000001E-3</v>
      </c>
      <c r="H517" s="10">
        <v>0.18099999999999999</v>
      </c>
      <c r="I517" s="10">
        <v>1</v>
      </c>
      <c r="J517" s="10">
        <v>1.4750000000000001</v>
      </c>
      <c r="K517" s="10">
        <v>0.67800000000000005</v>
      </c>
      <c r="L517" s="10">
        <v>0.85699999999999998</v>
      </c>
      <c r="S517" s="10">
        <v>520</v>
      </c>
      <c r="T517" s="17">
        <v>5.0000000000000001E-3</v>
      </c>
      <c r="U517" s="17">
        <f t="shared" si="57"/>
        <v>0.5</v>
      </c>
      <c r="V517" s="11">
        <f t="shared" si="56"/>
        <v>0.79788456080286541</v>
      </c>
      <c r="X517">
        <v>1.381976597885342</v>
      </c>
      <c r="Y517" s="17">
        <f t="shared" si="52"/>
        <v>1.381</v>
      </c>
      <c r="Z517" s="10">
        <f t="shared" si="53"/>
        <v>20</v>
      </c>
      <c r="AA517" s="10">
        <f t="shared" si="54"/>
        <v>0</v>
      </c>
      <c r="AB517" s="10">
        <f t="shared" si="55"/>
        <v>490</v>
      </c>
      <c r="AD517" s="17"/>
    </row>
    <row r="518" spans="6:30" x14ac:dyDescent="0.3">
      <c r="F518" s="10">
        <v>511</v>
      </c>
      <c r="G518" s="17">
        <v>2.5999999999999999E-2</v>
      </c>
      <c r="H518" s="10">
        <v>0.63300000000000001</v>
      </c>
      <c r="I518" s="10">
        <v>0.81699999999999995</v>
      </c>
      <c r="J518" s="10">
        <v>1.337</v>
      </c>
      <c r="K518" s="10">
        <v>0.748</v>
      </c>
      <c r="L518" s="10">
        <v>0.88700000000000001</v>
      </c>
      <c r="S518" s="10">
        <v>521</v>
      </c>
      <c r="T518" s="17">
        <v>0.09</v>
      </c>
      <c r="U518" s="17">
        <f t="shared" si="57"/>
        <v>9</v>
      </c>
      <c r="V518" s="11">
        <f t="shared" si="56"/>
        <v>3.3851375012865379</v>
      </c>
      <c r="X518">
        <v>1.381976597885342</v>
      </c>
      <c r="Y518" s="17">
        <f t="shared" si="52"/>
        <v>1.381</v>
      </c>
      <c r="Z518" s="10">
        <f t="shared" si="53"/>
        <v>21</v>
      </c>
      <c r="AA518" s="10">
        <f t="shared" si="54"/>
        <v>0</v>
      </c>
      <c r="AB518" s="10">
        <f t="shared" si="55"/>
        <v>490</v>
      </c>
      <c r="AD518" s="17"/>
    </row>
    <row r="519" spans="6:30" x14ac:dyDescent="0.3">
      <c r="F519" s="10">
        <v>512</v>
      </c>
      <c r="G519" s="17">
        <v>7.3999999999999996E-2</v>
      </c>
      <c r="H519" s="10">
        <v>1.2789999999999999</v>
      </c>
      <c r="I519" s="10">
        <v>0.56699999999999995</v>
      </c>
      <c r="J519" s="10">
        <v>2.9969999999999999</v>
      </c>
      <c r="K519" s="10">
        <v>0.33400000000000002</v>
      </c>
      <c r="L519" s="10">
        <v>0.873</v>
      </c>
      <c r="S519" s="10">
        <v>522</v>
      </c>
      <c r="T519" s="17">
        <v>3.0000000000000001E-3</v>
      </c>
      <c r="U519" s="17">
        <f t="shared" si="57"/>
        <v>0.3</v>
      </c>
      <c r="V519" s="11">
        <f t="shared" si="56"/>
        <v>0.61803872323710329</v>
      </c>
      <c r="X519">
        <v>1.381976597885342</v>
      </c>
      <c r="Y519" s="17">
        <f t="shared" si="52"/>
        <v>1.381</v>
      </c>
      <c r="Z519" s="10">
        <f t="shared" si="53"/>
        <v>22</v>
      </c>
      <c r="AA519" s="10">
        <f t="shared" si="54"/>
        <v>22</v>
      </c>
      <c r="AB519" s="10">
        <f t="shared" si="55"/>
        <v>512</v>
      </c>
      <c r="AD519" s="17"/>
    </row>
    <row r="520" spans="6:30" x14ac:dyDescent="0.3">
      <c r="F520" s="10">
        <v>513</v>
      </c>
      <c r="G520" s="17">
        <v>0.01</v>
      </c>
      <c r="H520" s="10">
        <v>0.38600000000000001</v>
      </c>
      <c r="I520" s="10">
        <v>0.86399999999999999</v>
      </c>
      <c r="J520" s="10">
        <v>1.2809999999999999</v>
      </c>
      <c r="K520" s="10">
        <v>0.78100000000000003</v>
      </c>
      <c r="L520" s="10">
        <v>0.872</v>
      </c>
      <c r="S520" s="10">
        <v>523</v>
      </c>
      <c r="T520" s="17">
        <v>5.0000000000000001E-3</v>
      </c>
      <c r="U520" s="17">
        <f t="shared" si="57"/>
        <v>0.5</v>
      </c>
      <c r="V520" s="11">
        <f t="shared" si="56"/>
        <v>0.79788456080286541</v>
      </c>
      <c r="X520">
        <v>1.3351162356249091</v>
      </c>
      <c r="Y520" s="17">
        <f t="shared" si="52"/>
        <v>1.335</v>
      </c>
      <c r="Z520" s="10">
        <f t="shared" si="53"/>
        <v>1</v>
      </c>
      <c r="AA520" s="10">
        <f t="shared" si="54"/>
        <v>0</v>
      </c>
      <c r="AB520" s="10">
        <f t="shared" si="55"/>
        <v>512</v>
      </c>
      <c r="AD520" s="17"/>
    </row>
    <row r="521" spans="6:30" x14ac:dyDescent="0.3">
      <c r="F521" s="10">
        <v>514</v>
      </c>
      <c r="G521" s="17">
        <v>1.4999999999999999E-2</v>
      </c>
      <c r="H521" s="10">
        <v>0.51900000000000002</v>
      </c>
      <c r="I521" s="10">
        <v>0.69599999999999995</v>
      </c>
      <c r="J521" s="10">
        <v>1.696</v>
      </c>
      <c r="K521" s="10">
        <v>0.59</v>
      </c>
      <c r="L521" s="10">
        <v>0.83199999999999996</v>
      </c>
      <c r="S521" s="10">
        <v>524</v>
      </c>
      <c r="T521" s="17">
        <v>7.0000000000000001E-3</v>
      </c>
      <c r="U521" s="17">
        <f t="shared" si="57"/>
        <v>0.70000000000000007</v>
      </c>
      <c r="V521" s="11">
        <f t="shared" si="56"/>
        <v>0.94406974388262965</v>
      </c>
      <c r="X521">
        <v>1.3351162356249091</v>
      </c>
      <c r="Y521" s="17">
        <f t="shared" ref="Y521:Y584" si="58">TRUNC(X521,3)</f>
        <v>1.335</v>
      </c>
      <c r="Z521" s="10">
        <f t="shared" si="53"/>
        <v>2</v>
      </c>
      <c r="AA521" s="10">
        <f t="shared" si="54"/>
        <v>0</v>
      </c>
      <c r="AB521" s="10">
        <f t="shared" si="55"/>
        <v>512</v>
      </c>
      <c r="AD521" s="17"/>
    </row>
    <row r="522" spans="6:30" x14ac:dyDescent="0.3">
      <c r="F522" s="10">
        <v>515</v>
      </c>
      <c r="G522" s="17">
        <v>5.0000000000000001E-3</v>
      </c>
      <c r="H522" s="10">
        <v>0.23</v>
      </c>
      <c r="I522" s="10">
        <v>1</v>
      </c>
      <c r="J522" s="10">
        <v>1.1160000000000001</v>
      </c>
      <c r="K522" s="10">
        <v>0.89600000000000002</v>
      </c>
      <c r="L522" s="10">
        <v>0.92300000000000004</v>
      </c>
      <c r="S522" s="10">
        <v>525</v>
      </c>
      <c r="T522" s="17">
        <v>1.2E-2</v>
      </c>
      <c r="U522" s="17">
        <f t="shared" si="57"/>
        <v>1.2</v>
      </c>
      <c r="V522" s="11">
        <f t="shared" si="56"/>
        <v>1.2360774464742066</v>
      </c>
      <c r="X522">
        <v>1.3351162356249091</v>
      </c>
      <c r="Y522" s="17">
        <f t="shared" si="58"/>
        <v>1.335</v>
      </c>
      <c r="Z522" s="10">
        <f t="shared" ref="Z522:Z585" si="59">IF(Y522-Y521=0,Z521+Z$8,1)</f>
        <v>3</v>
      </c>
      <c r="AA522" s="10">
        <f t="shared" ref="AA522:AA585" si="60">IF(Z522&lt;Z523,0,Z522)</f>
        <v>0</v>
      </c>
      <c r="AB522" s="10">
        <f t="shared" ref="AB522:AB585" si="61">AB521+AA522</f>
        <v>512</v>
      </c>
      <c r="AD522" s="17"/>
    </row>
    <row r="523" spans="6:30" x14ac:dyDescent="0.3">
      <c r="F523" s="10">
        <v>516</v>
      </c>
      <c r="G523" s="17">
        <v>4.0000000000000001E-3</v>
      </c>
      <c r="H523" s="10">
        <v>0.247</v>
      </c>
      <c r="I523" s="10">
        <v>0.74299999999999999</v>
      </c>
      <c r="J523" s="10">
        <v>2.6739999999999999</v>
      </c>
      <c r="K523" s="10">
        <v>0.374</v>
      </c>
      <c r="L523" s="10">
        <v>0.84199999999999997</v>
      </c>
      <c r="S523" s="10">
        <v>527</v>
      </c>
      <c r="T523" s="17">
        <v>0.02</v>
      </c>
      <c r="U523" s="17">
        <f t="shared" si="57"/>
        <v>2</v>
      </c>
      <c r="V523" s="11">
        <f t="shared" si="56"/>
        <v>1.5957691216057308</v>
      </c>
      <c r="X523">
        <v>1.3351162356249091</v>
      </c>
      <c r="Y523" s="17">
        <f t="shared" si="58"/>
        <v>1.335</v>
      </c>
      <c r="Z523" s="10">
        <f t="shared" si="59"/>
        <v>4</v>
      </c>
      <c r="AA523" s="10">
        <f t="shared" si="60"/>
        <v>0</v>
      </c>
      <c r="AB523" s="10">
        <f t="shared" si="61"/>
        <v>512</v>
      </c>
      <c r="AD523" s="17"/>
    </row>
    <row r="524" spans="6:30" x14ac:dyDescent="0.3">
      <c r="F524" s="10">
        <v>517</v>
      </c>
      <c r="G524" s="17">
        <v>8.9999999999999993E-3</v>
      </c>
      <c r="H524" s="10">
        <v>0.373</v>
      </c>
      <c r="I524" s="10">
        <v>0.83</v>
      </c>
      <c r="J524" s="10">
        <v>1.7390000000000001</v>
      </c>
      <c r="K524" s="10">
        <v>0.57499999999999996</v>
      </c>
      <c r="L524" s="10">
        <v>0.89100000000000001</v>
      </c>
      <c r="S524" s="10">
        <v>528</v>
      </c>
      <c r="T524" s="17">
        <v>2E-3</v>
      </c>
      <c r="U524" s="17">
        <f t="shared" si="57"/>
        <v>0.2</v>
      </c>
      <c r="V524" s="11">
        <f t="shared" si="56"/>
        <v>0.50462650440403201</v>
      </c>
      <c r="X524">
        <v>1.3351162356249091</v>
      </c>
      <c r="Y524" s="17">
        <f t="shared" si="58"/>
        <v>1.335</v>
      </c>
      <c r="Z524" s="10">
        <f t="shared" si="59"/>
        <v>5</v>
      </c>
      <c r="AA524" s="10">
        <f t="shared" si="60"/>
        <v>0</v>
      </c>
      <c r="AB524" s="10">
        <f t="shared" si="61"/>
        <v>512</v>
      </c>
      <c r="AD524" s="17"/>
    </row>
    <row r="525" spans="6:30" x14ac:dyDescent="0.3">
      <c r="F525" s="10">
        <v>518</v>
      </c>
      <c r="G525" s="17">
        <v>8.9999999999999993E-3</v>
      </c>
      <c r="H525" s="10">
        <v>0.373</v>
      </c>
      <c r="I525" s="10">
        <v>0.85799999999999998</v>
      </c>
      <c r="J525" s="10">
        <v>1.61</v>
      </c>
      <c r="K525" s="10">
        <v>0.621</v>
      </c>
      <c r="L525" s="10">
        <v>0.91300000000000003</v>
      </c>
      <c r="S525" s="10">
        <v>529</v>
      </c>
      <c r="T525" s="17">
        <v>8.0000000000000002E-3</v>
      </c>
      <c r="U525" s="17">
        <f t="shared" si="57"/>
        <v>0.8</v>
      </c>
      <c r="V525" s="11">
        <f t="shared" si="56"/>
        <v>1.009253008808064</v>
      </c>
      <c r="X525">
        <v>1.3351162356249091</v>
      </c>
      <c r="Y525" s="17">
        <f t="shared" si="58"/>
        <v>1.335</v>
      </c>
      <c r="Z525" s="10">
        <f t="shared" si="59"/>
        <v>6</v>
      </c>
      <c r="AA525" s="10">
        <f t="shared" si="60"/>
        <v>0</v>
      </c>
      <c r="AB525" s="10">
        <f t="shared" si="61"/>
        <v>512</v>
      </c>
      <c r="AD525" s="17"/>
    </row>
    <row r="526" spans="6:30" x14ac:dyDescent="0.3">
      <c r="F526" s="10">
        <v>519</v>
      </c>
      <c r="G526" s="17">
        <v>1.6E-2</v>
      </c>
      <c r="H526" s="10">
        <v>0.54300000000000004</v>
      </c>
      <c r="I526" s="10">
        <v>0.69799999999999995</v>
      </c>
      <c r="J526" s="10">
        <v>2.101</v>
      </c>
      <c r="K526" s="10">
        <v>0.47599999999999998</v>
      </c>
      <c r="L526" s="10">
        <v>0.876</v>
      </c>
      <c r="S526" s="10">
        <v>530</v>
      </c>
      <c r="T526" s="17">
        <v>4.0000000000000001E-3</v>
      </c>
      <c r="U526" s="17">
        <f t="shared" si="57"/>
        <v>0.4</v>
      </c>
      <c r="V526" s="11">
        <f t="shared" si="56"/>
        <v>0.7136496464611084</v>
      </c>
      <c r="X526">
        <v>1.3351162356249091</v>
      </c>
      <c r="Y526" s="17">
        <f t="shared" si="58"/>
        <v>1.335</v>
      </c>
      <c r="Z526" s="10">
        <f t="shared" si="59"/>
        <v>7</v>
      </c>
      <c r="AA526" s="10">
        <f t="shared" si="60"/>
        <v>0</v>
      </c>
      <c r="AB526" s="10">
        <f t="shared" si="61"/>
        <v>512</v>
      </c>
      <c r="AD526" s="17"/>
    </row>
    <row r="527" spans="6:30" x14ac:dyDescent="0.3">
      <c r="F527" s="10">
        <v>520</v>
      </c>
      <c r="G527" s="17">
        <v>5.0000000000000001E-3</v>
      </c>
      <c r="H527" s="10">
        <v>0.26400000000000001</v>
      </c>
      <c r="I527" s="10">
        <v>0.94699999999999995</v>
      </c>
      <c r="J527" s="10">
        <v>1.379</v>
      </c>
      <c r="K527" s="10">
        <v>0.72499999999999998</v>
      </c>
      <c r="L527" s="10">
        <v>0.875</v>
      </c>
      <c r="S527" s="10">
        <v>531</v>
      </c>
      <c r="T527" s="17">
        <v>0.97</v>
      </c>
      <c r="U527" s="17">
        <f t="shared" si="57"/>
        <v>97</v>
      </c>
      <c r="V527" s="11">
        <f t="shared" si="56"/>
        <v>11.11324596323283</v>
      </c>
      <c r="X527">
        <v>1.3351162356249091</v>
      </c>
      <c r="Y527" s="17">
        <f t="shared" si="58"/>
        <v>1.335</v>
      </c>
      <c r="Z527" s="10">
        <f t="shared" si="59"/>
        <v>8</v>
      </c>
      <c r="AA527" s="10">
        <f t="shared" si="60"/>
        <v>0</v>
      </c>
      <c r="AB527" s="10">
        <f t="shared" si="61"/>
        <v>512</v>
      </c>
      <c r="AD527" s="17"/>
    </row>
    <row r="528" spans="6:30" x14ac:dyDescent="0.3">
      <c r="F528" s="10">
        <v>521</v>
      </c>
      <c r="G528" s="17">
        <v>0.09</v>
      </c>
      <c r="H528" s="10">
        <v>1.2629999999999999</v>
      </c>
      <c r="I528" s="10">
        <v>0.70799999999999996</v>
      </c>
      <c r="J528" s="10">
        <v>1.3819999999999999</v>
      </c>
      <c r="K528" s="10">
        <v>0.72299999999999998</v>
      </c>
      <c r="L528" s="10">
        <v>0.89100000000000001</v>
      </c>
      <c r="S528" s="10">
        <v>532</v>
      </c>
      <c r="T528" s="17">
        <v>1.6E-2</v>
      </c>
      <c r="U528" s="17">
        <f t="shared" si="57"/>
        <v>1.6</v>
      </c>
      <c r="V528" s="11">
        <f t="shared" si="56"/>
        <v>1.4272992929222168</v>
      </c>
      <c r="X528">
        <v>1.3351162356249091</v>
      </c>
      <c r="Y528" s="17">
        <f t="shared" si="58"/>
        <v>1.335</v>
      </c>
      <c r="Z528" s="10">
        <f t="shared" si="59"/>
        <v>9</v>
      </c>
      <c r="AA528" s="10">
        <f t="shared" si="60"/>
        <v>0</v>
      </c>
      <c r="AB528" s="10">
        <f t="shared" si="61"/>
        <v>512</v>
      </c>
      <c r="AD528" s="17"/>
    </row>
    <row r="529" spans="6:30" x14ac:dyDescent="0.3">
      <c r="F529" s="10">
        <v>522</v>
      </c>
      <c r="G529" s="17">
        <v>3.0000000000000001E-3</v>
      </c>
      <c r="H529" s="10">
        <v>0.188</v>
      </c>
      <c r="I529" s="10">
        <v>0.96499999999999997</v>
      </c>
      <c r="J529" s="10">
        <v>1.4159999999999999</v>
      </c>
      <c r="K529" s="10">
        <v>0.70599999999999996</v>
      </c>
      <c r="L529" s="10">
        <v>0.878</v>
      </c>
      <c r="S529" s="10">
        <v>533</v>
      </c>
      <c r="T529" s="17">
        <v>2.1000000000000001E-2</v>
      </c>
      <c r="U529" s="17">
        <f t="shared" si="57"/>
        <v>2.1</v>
      </c>
      <c r="V529" s="11">
        <f t="shared" si="56"/>
        <v>1.6351767622932518</v>
      </c>
      <c r="X529">
        <v>1.3351162356249091</v>
      </c>
      <c r="Y529" s="17">
        <f t="shared" si="58"/>
        <v>1.335</v>
      </c>
      <c r="Z529" s="10">
        <f t="shared" si="59"/>
        <v>10</v>
      </c>
      <c r="AA529" s="10">
        <f t="shared" si="60"/>
        <v>0</v>
      </c>
      <c r="AB529" s="10">
        <f t="shared" si="61"/>
        <v>512</v>
      </c>
      <c r="AD529" s="17"/>
    </row>
    <row r="530" spans="6:30" x14ac:dyDescent="0.3">
      <c r="F530" s="10">
        <v>523</v>
      </c>
      <c r="G530" s="17">
        <v>5.0000000000000001E-3</v>
      </c>
      <c r="H530" s="10">
        <v>0.29199999999999998</v>
      </c>
      <c r="I530" s="10">
        <v>0.66600000000000004</v>
      </c>
      <c r="J530" s="10">
        <v>2.3839999999999999</v>
      </c>
      <c r="K530" s="10">
        <v>0.42</v>
      </c>
      <c r="L530" s="10">
        <v>0.78900000000000003</v>
      </c>
      <c r="S530" s="10">
        <v>534</v>
      </c>
      <c r="T530" s="17">
        <v>5.3999999999999999E-2</v>
      </c>
      <c r="U530" s="17">
        <f t="shared" si="57"/>
        <v>5.4</v>
      </c>
      <c r="V530" s="11">
        <f t="shared" si="56"/>
        <v>2.6221162334209898</v>
      </c>
      <c r="X530">
        <v>1.3351162356249091</v>
      </c>
      <c r="Y530" s="17">
        <f t="shared" si="58"/>
        <v>1.335</v>
      </c>
      <c r="Z530" s="10">
        <f t="shared" si="59"/>
        <v>11</v>
      </c>
      <c r="AA530" s="10">
        <f t="shared" si="60"/>
        <v>0</v>
      </c>
      <c r="AB530" s="10">
        <f t="shared" si="61"/>
        <v>512</v>
      </c>
      <c r="AD530" s="17"/>
    </row>
    <row r="531" spans="6:30" x14ac:dyDescent="0.3">
      <c r="F531" s="10">
        <v>524</v>
      </c>
      <c r="G531" s="17">
        <v>7.0000000000000001E-3</v>
      </c>
      <c r="H531" s="10">
        <v>0.34100000000000003</v>
      </c>
      <c r="I531" s="10">
        <v>0.76400000000000001</v>
      </c>
      <c r="J531" s="10">
        <v>1.601</v>
      </c>
      <c r="K531" s="10">
        <v>0.625</v>
      </c>
      <c r="L531" s="10">
        <v>0.83899999999999997</v>
      </c>
      <c r="S531" s="10">
        <v>535</v>
      </c>
      <c r="T531" s="17">
        <v>4.8129999999999997</v>
      </c>
      <c r="U531" s="17">
        <f t="shared" si="57"/>
        <v>481.29999999999995</v>
      </c>
      <c r="V531" s="11">
        <f t="shared" si="56"/>
        <v>24.755003390850785</v>
      </c>
      <c r="X531">
        <v>1.3351162356249091</v>
      </c>
      <c r="Y531" s="17">
        <f t="shared" si="58"/>
        <v>1.335</v>
      </c>
      <c r="Z531" s="10">
        <f t="shared" si="59"/>
        <v>12</v>
      </c>
      <c r="AA531" s="10">
        <f t="shared" si="60"/>
        <v>0</v>
      </c>
      <c r="AB531" s="10">
        <f t="shared" si="61"/>
        <v>512</v>
      </c>
      <c r="AD531" s="17"/>
    </row>
    <row r="532" spans="6:30" x14ac:dyDescent="0.3">
      <c r="F532" s="10">
        <v>525</v>
      </c>
      <c r="G532" s="17">
        <v>1.2E-2</v>
      </c>
      <c r="H532" s="10">
        <v>0.41499999999999998</v>
      </c>
      <c r="I532" s="10">
        <v>0.86899999999999999</v>
      </c>
      <c r="J532" s="10">
        <v>1.22</v>
      </c>
      <c r="K532" s="10">
        <v>0.81899999999999995</v>
      </c>
      <c r="L532" s="10">
        <v>0.89800000000000002</v>
      </c>
      <c r="S532" s="10">
        <v>536</v>
      </c>
      <c r="T532" s="17">
        <v>4.0000000000000001E-3</v>
      </c>
      <c r="U532" s="17">
        <f t="shared" si="57"/>
        <v>0.4</v>
      </c>
      <c r="V532" s="11">
        <f t="shared" si="56"/>
        <v>0.7136496464611084</v>
      </c>
      <c r="X532">
        <v>1.3351162356249091</v>
      </c>
      <c r="Y532" s="17">
        <f t="shared" si="58"/>
        <v>1.335</v>
      </c>
      <c r="Z532" s="10">
        <f t="shared" si="59"/>
        <v>13</v>
      </c>
      <c r="AA532" s="10">
        <f t="shared" si="60"/>
        <v>0</v>
      </c>
      <c r="AB532" s="10">
        <f t="shared" si="61"/>
        <v>512</v>
      </c>
      <c r="AD532" s="17"/>
    </row>
    <row r="533" spans="6:30" x14ac:dyDescent="0.3">
      <c r="F533" s="8">
        <v>526</v>
      </c>
      <c r="G533" s="117">
        <v>6.0990000000000002</v>
      </c>
      <c r="H533" s="8">
        <v>16.681999999999999</v>
      </c>
      <c r="I533" s="8">
        <v>0.27500000000000002</v>
      </c>
      <c r="J533" s="8">
        <v>4.0119999999999996</v>
      </c>
      <c r="K533" s="8">
        <v>0.249</v>
      </c>
      <c r="L533" s="8">
        <v>0.76200000000000001</v>
      </c>
      <c r="M533" s="8"/>
      <c r="S533" s="10">
        <v>537</v>
      </c>
      <c r="T533" s="17">
        <v>8.0000000000000002E-3</v>
      </c>
      <c r="U533" s="17">
        <f t="shared" si="57"/>
        <v>0.8</v>
      </c>
      <c r="V533" s="11">
        <f t="shared" si="56"/>
        <v>1.009253008808064</v>
      </c>
      <c r="X533">
        <v>1.3351162356249091</v>
      </c>
      <c r="Y533" s="17">
        <f t="shared" si="58"/>
        <v>1.335</v>
      </c>
      <c r="Z533" s="10">
        <f t="shared" si="59"/>
        <v>14</v>
      </c>
      <c r="AA533" s="10">
        <f t="shared" si="60"/>
        <v>0</v>
      </c>
      <c r="AB533" s="10">
        <f t="shared" si="61"/>
        <v>512</v>
      </c>
      <c r="AD533" s="17"/>
    </row>
    <row r="534" spans="6:30" x14ac:dyDescent="0.3">
      <c r="F534" s="10">
        <v>527</v>
      </c>
      <c r="G534" s="17">
        <v>0.02</v>
      </c>
      <c r="H534" s="10">
        <v>0.6</v>
      </c>
      <c r="I534" s="10">
        <v>0.69499999999999995</v>
      </c>
      <c r="J534" s="10">
        <v>2.0030000000000001</v>
      </c>
      <c r="K534" s="10">
        <v>0.499</v>
      </c>
      <c r="L534" s="10">
        <v>0.91</v>
      </c>
      <c r="S534" s="10">
        <v>538</v>
      </c>
      <c r="T534" s="17">
        <v>7.0000000000000001E-3</v>
      </c>
      <c r="U534" s="17">
        <f t="shared" si="57"/>
        <v>0.70000000000000007</v>
      </c>
      <c r="V534" s="11">
        <f t="shared" si="56"/>
        <v>0.94406974388262965</v>
      </c>
      <c r="X534">
        <v>1.3351162356249091</v>
      </c>
      <c r="Y534" s="17">
        <f t="shared" si="58"/>
        <v>1.335</v>
      </c>
      <c r="Z534" s="10">
        <f t="shared" si="59"/>
        <v>15</v>
      </c>
      <c r="AA534" s="10">
        <f t="shared" si="60"/>
        <v>0</v>
      </c>
      <c r="AB534" s="10">
        <f t="shared" si="61"/>
        <v>512</v>
      </c>
      <c r="AD534" s="17"/>
    </row>
    <row r="535" spans="6:30" x14ac:dyDescent="0.3">
      <c r="F535" s="10">
        <v>528</v>
      </c>
      <c r="G535" s="17">
        <v>2E-3</v>
      </c>
      <c r="H535" s="10">
        <v>0.153</v>
      </c>
      <c r="I535" s="10">
        <v>0.96699999999999997</v>
      </c>
      <c r="J535" s="10">
        <v>1.218</v>
      </c>
      <c r="K535" s="10">
        <v>0.82099999999999995</v>
      </c>
      <c r="L535" s="10">
        <v>0.88900000000000001</v>
      </c>
      <c r="S535" s="10">
        <v>539</v>
      </c>
      <c r="T535" s="17">
        <v>0.246</v>
      </c>
      <c r="U535" s="17">
        <f t="shared" si="57"/>
        <v>24.6</v>
      </c>
      <c r="V535" s="11">
        <f t="shared" si="56"/>
        <v>5.5965786691946899</v>
      </c>
      <c r="X535">
        <v>1.3351162356249091</v>
      </c>
      <c r="Y535" s="17">
        <f t="shared" si="58"/>
        <v>1.335</v>
      </c>
      <c r="Z535" s="10">
        <f t="shared" si="59"/>
        <v>16</v>
      </c>
      <c r="AA535" s="10">
        <f t="shared" si="60"/>
        <v>0</v>
      </c>
      <c r="AB535" s="10">
        <f t="shared" si="61"/>
        <v>512</v>
      </c>
      <c r="AD535" s="17"/>
    </row>
    <row r="536" spans="6:30" x14ac:dyDescent="0.3">
      <c r="F536" s="10">
        <v>529</v>
      </c>
      <c r="G536" s="17">
        <v>8.0000000000000002E-3</v>
      </c>
      <c r="H536" s="10">
        <v>0.42199999999999999</v>
      </c>
      <c r="I536" s="10">
        <v>0.59499999999999997</v>
      </c>
      <c r="J536" s="10">
        <v>2.79</v>
      </c>
      <c r="K536" s="10">
        <v>0.35799999999999998</v>
      </c>
      <c r="L536" s="10">
        <v>0.84799999999999998</v>
      </c>
      <c r="S536" s="10">
        <v>540</v>
      </c>
      <c r="T536" s="17">
        <v>3.0000000000000001E-3</v>
      </c>
      <c r="U536" s="17">
        <f t="shared" si="57"/>
        <v>0.3</v>
      </c>
      <c r="V536" s="11">
        <f t="shared" si="56"/>
        <v>0.61803872323710329</v>
      </c>
      <c r="X536">
        <v>1.3351162356249091</v>
      </c>
      <c r="Y536" s="17">
        <f t="shared" si="58"/>
        <v>1.335</v>
      </c>
      <c r="Z536" s="10">
        <f t="shared" si="59"/>
        <v>17</v>
      </c>
      <c r="AA536" s="10">
        <f t="shared" si="60"/>
        <v>0</v>
      </c>
      <c r="AB536" s="10">
        <f t="shared" si="61"/>
        <v>512</v>
      </c>
      <c r="AD536" s="17"/>
    </row>
    <row r="537" spans="6:30" x14ac:dyDescent="0.3">
      <c r="F537" s="10">
        <v>530</v>
      </c>
      <c r="G537" s="17">
        <v>4.0000000000000001E-3</v>
      </c>
      <c r="H537" s="10">
        <v>0.24</v>
      </c>
      <c r="I537" s="10">
        <v>0.85399999999999998</v>
      </c>
      <c r="J537" s="10">
        <v>1.6890000000000001</v>
      </c>
      <c r="K537" s="10">
        <v>0.59199999999999997</v>
      </c>
      <c r="L537" s="10">
        <v>0.85199999999999998</v>
      </c>
      <c r="S537" s="10">
        <v>541</v>
      </c>
      <c r="T537" s="17">
        <v>1.4E-2</v>
      </c>
      <c r="U537" s="17">
        <f t="shared" si="57"/>
        <v>1.4000000000000001</v>
      </c>
      <c r="V537" s="11">
        <f t="shared" si="56"/>
        <v>1.3351162356249091</v>
      </c>
      <c r="X537">
        <v>1.3351162356249091</v>
      </c>
      <c r="Y537" s="17">
        <f t="shared" si="58"/>
        <v>1.335</v>
      </c>
      <c r="Z537" s="10">
        <f t="shared" si="59"/>
        <v>18</v>
      </c>
      <c r="AA537" s="10">
        <f t="shared" si="60"/>
        <v>0</v>
      </c>
      <c r="AB537" s="10">
        <f t="shared" si="61"/>
        <v>512</v>
      </c>
      <c r="AD537" s="17"/>
    </row>
    <row r="538" spans="6:30" x14ac:dyDescent="0.3">
      <c r="F538" s="10">
        <v>531</v>
      </c>
      <c r="G538" s="17">
        <v>0.97</v>
      </c>
      <c r="H538" s="10">
        <v>4.1459999999999999</v>
      </c>
      <c r="I538" s="10">
        <v>0.70899999999999996</v>
      </c>
      <c r="J538" s="10">
        <v>1.8640000000000001</v>
      </c>
      <c r="K538" s="10">
        <v>0.53700000000000003</v>
      </c>
      <c r="L538" s="10">
        <v>0.94099999999999995</v>
      </c>
      <c r="S538" s="10">
        <v>542</v>
      </c>
      <c r="T538" s="17">
        <v>2.5000000000000001E-2</v>
      </c>
      <c r="U538" s="17">
        <f t="shared" si="57"/>
        <v>2.5</v>
      </c>
      <c r="V538" s="11">
        <f t="shared" si="56"/>
        <v>1.7841241161527712</v>
      </c>
      <c r="X538">
        <v>1.3351162356249091</v>
      </c>
      <c r="Y538" s="17">
        <f t="shared" si="58"/>
        <v>1.335</v>
      </c>
      <c r="Z538" s="10">
        <f t="shared" si="59"/>
        <v>19</v>
      </c>
      <c r="AA538" s="10">
        <f t="shared" si="60"/>
        <v>19</v>
      </c>
      <c r="AB538" s="10">
        <f t="shared" si="61"/>
        <v>531</v>
      </c>
      <c r="AD538" s="17"/>
    </row>
    <row r="539" spans="6:30" x14ac:dyDescent="0.3">
      <c r="F539" s="10">
        <v>532</v>
      </c>
      <c r="G539" s="17">
        <v>1.6E-2</v>
      </c>
      <c r="H539" s="10">
        <v>0.59699999999999998</v>
      </c>
      <c r="I539" s="10">
        <v>0.56899999999999995</v>
      </c>
      <c r="J539" s="10">
        <v>3.0369999999999999</v>
      </c>
      <c r="K539" s="10">
        <v>0.32900000000000001</v>
      </c>
      <c r="L539" s="10">
        <v>0.81100000000000005</v>
      </c>
      <c r="S539" s="10">
        <v>543</v>
      </c>
      <c r="T539" s="17">
        <v>2E-3</v>
      </c>
      <c r="U539" s="17">
        <f t="shared" si="57"/>
        <v>0.2</v>
      </c>
      <c r="V539" s="11">
        <f t="shared" si="56"/>
        <v>0.50462650440403201</v>
      </c>
      <c r="X539">
        <v>1.2865501965161374</v>
      </c>
      <c r="Y539" s="17">
        <f t="shared" si="58"/>
        <v>1.286</v>
      </c>
      <c r="Z539" s="10">
        <f t="shared" si="59"/>
        <v>1</v>
      </c>
      <c r="AA539" s="10">
        <f t="shared" si="60"/>
        <v>0</v>
      </c>
      <c r="AB539" s="10">
        <f t="shared" si="61"/>
        <v>531</v>
      </c>
      <c r="AD539" s="17"/>
    </row>
    <row r="540" spans="6:30" x14ac:dyDescent="0.3">
      <c r="F540" s="10">
        <v>533</v>
      </c>
      <c r="G540" s="17">
        <v>2.1000000000000001E-2</v>
      </c>
      <c r="H540" s="10">
        <v>0.59499999999999997</v>
      </c>
      <c r="I540" s="10">
        <v>0.747</v>
      </c>
      <c r="J540" s="10">
        <v>1.8939999999999999</v>
      </c>
      <c r="K540" s="10">
        <v>0.52800000000000002</v>
      </c>
      <c r="L540" s="10">
        <v>0.88300000000000001</v>
      </c>
      <c r="S540" s="10">
        <v>544</v>
      </c>
      <c r="T540" s="17">
        <v>4.0000000000000001E-3</v>
      </c>
      <c r="U540" s="17">
        <f t="shared" si="57"/>
        <v>0.4</v>
      </c>
      <c r="V540" s="11">
        <f t="shared" si="56"/>
        <v>0.7136496464611084</v>
      </c>
      <c r="X540">
        <v>1.2865501965161374</v>
      </c>
      <c r="Y540" s="17">
        <f t="shared" si="58"/>
        <v>1.286</v>
      </c>
      <c r="Z540" s="10">
        <f t="shared" si="59"/>
        <v>2</v>
      </c>
      <c r="AA540" s="10">
        <f t="shared" si="60"/>
        <v>0</v>
      </c>
      <c r="AB540" s="10">
        <f t="shared" si="61"/>
        <v>531</v>
      </c>
      <c r="AD540" s="17"/>
    </row>
    <row r="541" spans="6:30" x14ac:dyDescent="0.3">
      <c r="F541" s="10">
        <v>534</v>
      </c>
      <c r="G541" s="17">
        <v>5.3999999999999999E-2</v>
      </c>
      <c r="H541" s="10">
        <v>0.94499999999999995</v>
      </c>
      <c r="I541" s="10">
        <v>0.754</v>
      </c>
      <c r="J541" s="10">
        <v>1.962</v>
      </c>
      <c r="K541" s="10">
        <v>0.51</v>
      </c>
      <c r="L541" s="10">
        <v>0.92600000000000005</v>
      </c>
      <c r="S541" s="10">
        <v>545</v>
      </c>
      <c r="T541" s="17">
        <v>5.0000000000000001E-3</v>
      </c>
      <c r="U541" s="17">
        <f t="shared" si="57"/>
        <v>0.5</v>
      </c>
      <c r="V541" s="11">
        <f t="shared" si="56"/>
        <v>0.79788456080286541</v>
      </c>
      <c r="X541">
        <v>1.2865501965161374</v>
      </c>
      <c r="Y541" s="17">
        <f t="shared" si="58"/>
        <v>1.286</v>
      </c>
      <c r="Z541" s="10">
        <f t="shared" si="59"/>
        <v>3</v>
      </c>
      <c r="AA541" s="10">
        <f t="shared" si="60"/>
        <v>0</v>
      </c>
      <c r="AB541" s="10">
        <f t="shared" si="61"/>
        <v>531</v>
      </c>
      <c r="AD541" s="17"/>
    </row>
    <row r="542" spans="6:30" x14ac:dyDescent="0.3">
      <c r="F542" s="10">
        <v>535</v>
      </c>
      <c r="G542" s="17">
        <v>4.8129999999999997</v>
      </c>
      <c r="H542" s="10">
        <v>10.417</v>
      </c>
      <c r="I542" s="10">
        <v>0.55700000000000005</v>
      </c>
      <c r="J542" s="10">
        <v>1.589</v>
      </c>
      <c r="K542" s="10">
        <v>0.629</v>
      </c>
      <c r="L542" s="10">
        <v>0.85199999999999998</v>
      </c>
      <c r="S542" s="10">
        <v>546</v>
      </c>
      <c r="T542" s="17">
        <v>1.2999999999999999E-2</v>
      </c>
      <c r="U542" s="17">
        <f t="shared" si="57"/>
        <v>1.3</v>
      </c>
      <c r="V542" s="11">
        <f t="shared" ref="V542:V572" si="62">((U542/PI())^0.5)*2</f>
        <v>1.2865501965161374</v>
      </c>
      <c r="X542">
        <v>1.2865501965161374</v>
      </c>
      <c r="Y542" s="17">
        <f t="shared" si="58"/>
        <v>1.286</v>
      </c>
      <c r="Z542" s="10">
        <f t="shared" si="59"/>
        <v>4</v>
      </c>
      <c r="AA542" s="10">
        <f t="shared" si="60"/>
        <v>0</v>
      </c>
      <c r="AB542" s="10">
        <f t="shared" si="61"/>
        <v>531</v>
      </c>
      <c r="AD542" s="17"/>
    </row>
    <row r="543" spans="6:30" x14ac:dyDescent="0.3">
      <c r="F543" s="10">
        <v>536</v>
      </c>
      <c r="G543" s="17">
        <v>4.0000000000000001E-3</v>
      </c>
      <c r="H543" s="10">
        <v>0.223</v>
      </c>
      <c r="I543" s="10">
        <v>0.99299999999999999</v>
      </c>
      <c r="J543" s="10">
        <v>1.585</v>
      </c>
      <c r="K543" s="10">
        <v>0.63100000000000001</v>
      </c>
      <c r="L543" s="10">
        <v>0.89700000000000002</v>
      </c>
      <c r="S543" s="10">
        <v>547</v>
      </c>
      <c r="T543" s="17">
        <v>8.0000000000000002E-3</v>
      </c>
      <c r="U543" s="17">
        <f t="shared" ref="U543:U573" si="63">T543*100</f>
        <v>0.8</v>
      </c>
      <c r="V543" s="11">
        <f t="shared" si="62"/>
        <v>1.009253008808064</v>
      </c>
      <c r="X543">
        <v>1.2865501965161374</v>
      </c>
      <c r="Y543" s="17">
        <f t="shared" si="58"/>
        <v>1.286</v>
      </c>
      <c r="Z543" s="10">
        <f t="shared" si="59"/>
        <v>5</v>
      </c>
      <c r="AA543" s="10">
        <f t="shared" si="60"/>
        <v>0</v>
      </c>
      <c r="AB543" s="10">
        <f t="shared" si="61"/>
        <v>531</v>
      </c>
      <c r="AD543" s="17"/>
    </row>
    <row r="544" spans="6:30" x14ac:dyDescent="0.3">
      <c r="F544" s="10">
        <v>537</v>
      </c>
      <c r="G544" s="17">
        <v>8.0000000000000002E-3</v>
      </c>
      <c r="H544" s="10">
        <v>0.36299999999999999</v>
      </c>
      <c r="I544" s="10">
        <v>0.73399999999999999</v>
      </c>
      <c r="J544" s="10">
        <v>1.98</v>
      </c>
      <c r="K544" s="10">
        <v>0.505</v>
      </c>
      <c r="L544" s="10">
        <v>0.872</v>
      </c>
      <c r="S544" s="10">
        <v>548</v>
      </c>
      <c r="T544" s="17">
        <v>1.7929999999999999</v>
      </c>
      <c r="U544" s="17">
        <f t="shared" si="63"/>
        <v>179.29999999999998</v>
      </c>
      <c r="V544" s="11">
        <f t="shared" si="62"/>
        <v>15.109329911383053</v>
      </c>
      <c r="X544">
        <v>1.2865501965161374</v>
      </c>
      <c r="Y544" s="17">
        <f t="shared" si="58"/>
        <v>1.286</v>
      </c>
      <c r="Z544" s="10">
        <f t="shared" si="59"/>
        <v>6</v>
      </c>
      <c r="AA544" s="10">
        <f t="shared" si="60"/>
        <v>0</v>
      </c>
      <c r="AB544" s="10">
        <f t="shared" si="61"/>
        <v>531</v>
      </c>
      <c r="AD544" s="17"/>
    </row>
    <row r="545" spans="6:30" x14ac:dyDescent="0.3">
      <c r="F545" s="10">
        <v>538</v>
      </c>
      <c r="G545" s="17">
        <v>7.0000000000000001E-3</v>
      </c>
      <c r="H545" s="10">
        <v>0.32400000000000001</v>
      </c>
      <c r="I545" s="10">
        <v>0.81200000000000006</v>
      </c>
      <c r="J545" s="10">
        <v>1.5149999999999999</v>
      </c>
      <c r="K545" s="10">
        <v>0.66</v>
      </c>
      <c r="L545" s="10">
        <v>0.84899999999999998</v>
      </c>
      <c r="S545" s="10">
        <v>549</v>
      </c>
      <c r="T545" s="17">
        <v>3.0000000000000001E-3</v>
      </c>
      <c r="U545" s="17">
        <f t="shared" si="63"/>
        <v>0.3</v>
      </c>
      <c r="V545" s="11">
        <f t="shared" si="62"/>
        <v>0.61803872323710329</v>
      </c>
      <c r="X545">
        <v>1.2865501965161374</v>
      </c>
      <c r="Y545" s="17">
        <f t="shared" si="58"/>
        <v>1.286</v>
      </c>
      <c r="Z545" s="10">
        <f t="shared" si="59"/>
        <v>7</v>
      </c>
      <c r="AA545" s="10">
        <f t="shared" si="60"/>
        <v>0</v>
      </c>
      <c r="AB545" s="10">
        <f t="shared" si="61"/>
        <v>531</v>
      </c>
      <c r="AD545" s="17"/>
    </row>
    <row r="546" spans="6:30" x14ac:dyDescent="0.3">
      <c r="F546" s="10">
        <v>539</v>
      </c>
      <c r="G546" s="17">
        <v>0.246</v>
      </c>
      <c r="H546" s="10">
        <v>2.2290000000000001</v>
      </c>
      <c r="I546" s="10">
        <v>0.623</v>
      </c>
      <c r="J546" s="10">
        <v>2.2229999999999999</v>
      </c>
      <c r="K546" s="10">
        <v>0.45</v>
      </c>
      <c r="L546" s="10">
        <v>0.90100000000000002</v>
      </c>
      <c r="S546" s="10">
        <v>550</v>
      </c>
      <c r="T546" s="17">
        <v>1.2E-2</v>
      </c>
      <c r="U546" s="17">
        <f t="shared" si="63"/>
        <v>1.2</v>
      </c>
      <c r="V546" s="11">
        <f t="shared" si="62"/>
        <v>1.2360774464742066</v>
      </c>
      <c r="X546">
        <v>1.2865501965161374</v>
      </c>
      <c r="Y546" s="17">
        <f t="shared" si="58"/>
        <v>1.286</v>
      </c>
      <c r="Z546" s="10">
        <f t="shared" si="59"/>
        <v>8</v>
      </c>
      <c r="AA546" s="10">
        <f t="shared" si="60"/>
        <v>0</v>
      </c>
      <c r="AB546" s="10">
        <f t="shared" si="61"/>
        <v>531</v>
      </c>
      <c r="AD546" s="17"/>
    </row>
    <row r="547" spans="6:30" x14ac:dyDescent="0.3">
      <c r="F547" s="10">
        <v>540</v>
      </c>
      <c r="G547" s="17">
        <v>3.0000000000000001E-3</v>
      </c>
      <c r="H547" s="10">
        <v>0.20499999999999999</v>
      </c>
      <c r="I547" s="10">
        <v>0.80800000000000005</v>
      </c>
      <c r="J547" s="10">
        <v>1.9219999999999999</v>
      </c>
      <c r="K547" s="10">
        <v>0.52</v>
      </c>
      <c r="L547" s="10">
        <v>0.81799999999999995</v>
      </c>
      <c r="S547" s="10">
        <v>551</v>
      </c>
      <c r="T547" s="17">
        <v>2E-3</v>
      </c>
      <c r="U547" s="17">
        <f t="shared" si="63"/>
        <v>0.2</v>
      </c>
      <c r="V547" s="11">
        <f t="shared" si="62"/>
        <v>0.50462650440403201</v>
      </c>
      <c r="X547">
        <v>1.2865501965161374</v>
      </c>
      <c r="Y547" s="17">
        <f t="shared" si="58"/>
        <v>1.286</v>
      </c>
      <c r="Z547" s="10">
        <f t="shared" si="59"/>
        <v>9</v>
      </c>
      <c r="AA547" s="10">
        <f t="shared" si="60"/>
        <v>0</v>
      </c>
      <c r="AB547" s="10">
        <f t="shared" si="61"/>
        <v>531</v>
      </c>
      <c r="AD547" s="17"/>
    </row>
    <row r="548" spans="6:30" x14ac:dyDescent="0.3">
      <c r="F548" s="10">
        <v>541</v>
      </c>
      <c r="G548" s="17">
        <v>1.4E-2</v>
      </c>
      <c r="H548" s="10">
        <v>0.48099999999999998</v>
      </c>
      <c r="I548" s="10">
        <v>0.752</v>
      </c>
      <c r="J548" s="10">
        <v>2.1869999999999998</v>
      </c>
      <c r="K548" s="10">
        <v>0.45700000000000002</v>
      </c>
      <c r="L548" s="10">
        <v>0.90200000000000002</v>
      </c>
      <c r="S548" s="10">
        <v>552</v>
      </c>
      <c r="T548" s="17">
        <v>4.0000000000000001E-3</v>
      </c>
      <c r="U548" s="17">
        <f t="shared" si="63"/>
        <v>0.4</v>
      </c>
      <c r="V548" s="11">
        <f t="shared" si="62"/>
        <v>0.7136496464611084</v>
      </c>
      <c r="X548">
        <v>1.2865501965161374</v>
      </c>
      <c r="Y548" s="17">
        <f t="shared" si="58"/>
        <v>1.286</v>
      </c>
      <c r="Z548" s="10">
        <f t="shared" si="59"/>
        <v>10</v>
      </c>
      <c r="AA548" s="10">
        <f t="shared" si="60"/>
        <v>0</v>
      </c>
      <c r="AB548" s="10">
        <f t="shared" si="61"/>
        <v>531</v>
      </c>
      <c r="AD548" s="17"/>
    </row>
    <row r="549" spans="6:30" x14ac:dyDescent="0.3">
      <c r="F549" s="10">
        <v>542</v>
      </c>
      <c r="G549" s="17">
        <v>2.5000000000000001E-2</v>
      </c>
      <c r="H549" s="10">
        <v>0.68300000000000005</v>
      </c>
      <c r="I549" s="10">
        <v>0.68100000000000005</v>
      </c>
      <c r="J549" s="10">
        <v>2.0110000000000001</v>
      </c>
      <c r="K549" s="10">
        <v>0.497</v>
      </c>
      <c r="L549" s="10">
        <v>0.89600000000000002</v>
      </c>
      <c r="S549" s="10">
        <v>553</v>
      </c>
      <c r="T549" s="17">
        <v>4.0000000000000001E-3</v>
      </c>
      <c r="U549" s="17">
        <f t="shared" si="63"/>
        <v>0.4</v>
      </c>
      <c r="V549" s="11">
        <f t="shared" si="62"/>
        <v>0.7136496464611084</v>
      </c>
      <c r="X549">
        <v>1.2865501965161374</v>
      </c>
      <c r="Y549" s="17">
        <f t="shared" si="58"/>
        <v>1.286</v>
      </c>
      <c r="Z549" s="10">
        <f t="shared" si="59"/>
        <v>11</v>
      </c>
      <c r="AA549" s="10">
        <f t="shared" si="60"/>
        <v>0</v>
      </c>
      <c r="AB549" s="10">
        <f t="shared" si="61"/>
        <v>531</v>
      </c>
      <c r="AD549" s="17"/>
    </row>
    <row r="550" spans="6:30" x14ac:dyDescent="0.3">
      <c r="F550" s="10">
        <v>543</v>
      </c>
      <c r="G550" s="17">
        <v>2E-3</v>
      </c>
      <c r="H550" s="10">
        <v>0.14599999999999999</v>
      </c>
      <c r="I550" s="10">
        <v>0.97599999999999998</v>
      </c>
      <c r="J550" s="10">
        <v>1.343</v>
      </c>
      <c r="K550" s="10">
        <v>0.745</v>
      </c>
      <c r="L550" s="10">
        <v>0.81499999999999995</v>
      </c>
      <c r="S550" s="10">
        <v>554</v>
      </c>
      <c r="T550" s="17">
        <v>6.6000000000000003E-2</v>
      </c>
      <c r="U550" s="17">
        <f t="shared" si="63"/>
        <v>6.6000000000000005</v>
      </c>
      <c r="V550" s="11">
        <f t="shared" si="62"/>
        <v>2.8988585676524603</v>
      </c>
      <c r="X550">
        <v>1.2865501965161374</v>
      </c>
      <c r="Y550" s="17">
        <f t="shared" si="58"/>
        <v>1.286</v>
      </c>
      <c r="Z550" s="10">
        <f t="shared" si="59"/>
        <v>12</v>
      </c>
      <c r="AA550" s="10">
        <f t="shared" si="60"/>
        <v>0</v>
      </c>
      <c r="AB550" s="10">
        <f t="shared" si="61"/>
        <v>531</v>
      </c>
      <c r="AD550" s="17"/>
    </row>
    <row r="551" spans="6:30" x14ac:dyDescent="0.3">
      <c r="F551" s="10">
        <v>544</v>
      </c>
      <c r="G551" s="17">
        <v>4.0000000000000001E-3</v>
      </c>
      <c r="H551" s="10">
        <v>0.25</v>
      </c>
      <c r="I551" s="10">
        <v>0.72599999999999998</v>
      </c>
      <c r="J551" s="10">
        <v>2.536</v>
      </c>
      <c r="K551" s="10">
        <v>0.39400000000000002</v>
      </c>
      <c r="L551" s="10">
        <v>0.78700000000000003</v>
      </c>
      <c r="S551" s="10">
        <v>555</v>
      </c>
      <c r="T551" s="17">
        <v>6.0000000000000001E-3</v>
      </c>
      <c r="U551" s="17">
        <f t="shared" si="63"/>
        <v>0.6</v>
      </c>
      <c r="V551" s="11">
        <f t="shared" si="62"/>
        <v>0.87403874447366325</v>
      </c>
      <c r="X551">
        <v>1.2865501965161374</v>
      </c>
      <c r="Y551" s="17">
        <f t="shared" si="58"/>
        <v>1.286</v>
      </c>
      <c r="Z551" s="10">
        <f t="shared" si="59"/>
        <v>13</v>
      </c>
      <c r="AA551" s="10">
        <f t="shared" si="60"/>
        <v>0</v>
      </c>
      <c r="AB551" s="10">
        <f t="shared" si="61"/>
        <v>531</v>
      </c>
      <c r="AD551" s="17"/>
    </row>
    <row r="552" spans="6:30" x14ac:dyDescent="0.3">
      <c r="F552" s="10">
        <v>545</v>
      </c>
      <c r="G552" s="17">
        <v>5.0000000000000001E-3</v>
      </c>
      <c r="H552" s="10">
        <v>0.27900000000000003</v>
      </c>
      <c r="I552" s="10">
        <v>0.754</v>
      </c>
      <c r="J552" s="10">
        <v>2.2549999999999999</v>
      </c>
      <c r="K552" s="10">
        <v>0.44400000000000001</v>
      </c>
      <c r="L552" s="10">
        <v>0.873</v>
      </c>
      <c r="S552" s="10">
        <v>556</v>
      </c>
      <c r="T552" s="17">
        <v>6.0000000000000001E-3</v>
      </c>
      <c r="U552" s="17">
        <f t="shared" si="63"/>
        <v>0.6</v>
      </c>
      <c r="V552" s="11">
        <f t="shared" si="62"/>
        <v>0.87403874447366325</v>
      </c>
      <c r="X552">
        <v>1.2865501965161374</v>
      </c>
      <c r="Y552" s="17">
        <f t="shared" si="58"/>
        <v>1.286</v>
      </c>
      <c r="Z552" s="10">
        <f t="shared" si="59"/>
        <v>14</v>
      </c>
      <c r="AA552" s="10">
        <f t="shared" si="60"/>
        <v>0</v>
      </c>
      <c r="AB552" s="10">
        <f t="shared" si="61"/>
        <v>531</v>
      </c>
      <c r="AD552" s="17"/>
    </row>
    <row r="553" spans="6:30" x14ac:dyDescent="0.3">
      <c r="F553" s="10">
        <v>546</v>
      </c>
      <c r="G553" s="17">
        <v>1.2999999999999999E-2</v>
      </c>
      <c r="H553" s="10">
        <v>0.46400000000000002</v>
      </c>
      <c r="I553" s="10">
        <v>0.75600000000000001</v>
      </c>
      <c r="J553" s="10">
        <v>1.748</v>
      </c>
      <c r="K553" s="10">
        <v>0.57199999999999995</v>
      </c>
      <c r="L553" s="10">
        <v>0.88200000000000001</v>
      </c>
      <c r="S553" s="10">
        <v>557</v>
      </c>
      <c r="T553" s="17">
        <v>2E-3</v>
      </c>
      <c r="U553" s="17">
        <f t="shared" si="63"/>
        <v>0.2</v>
      </c>
      <c r="V553" s="11">
        <f t="shared" si="62"/>
        <v>0.50462650440403201</v>
      </c>
      <c r="X553">
        <v>1.2865501965161374</v>
      </c>
      <c r="Y553" s="17">
        <f t="shared" si="58"/>
        <v>1.286</v>
      </c>
      <c r="Z553" s="10">
        <f t="shared" si="59"/>
        <v>15</v>
      </c>
      <c r="AA553" s="10">
        <f t="shared" si="60"/>
        <v>0</v>
      </c>
      <c r="AB553" s="10">
        <f t="shared" si="61"/>
        <v>531</v>
      </c>
      <c r="AD553" s="17"/>
    </row>
    <row r="554" spans="6:30" x14ac:dyDescent="0.3">
      <c r="F554" s="10">
        <v>547</v>
      </c>
      <c r="G554" s="17">
        <v>8.0000000000000002E-3</v>
      </c>
      <c r="H554" s="10">
        <v>0.35499999999999998</v>
      </c>
      <c r="I554" s="10">
        <v>0.79400000000000004</v>
      </c>
      <c r="J554" s="10">
        <v>1.948</v>
      </c>
      <c r="K554" s="10">
        <v>0.51300000000000001</v>
      </c>
      <c r="L554" s="10">
        <v>0.89100000000000001</v>
      </c>
      <c r="S554" s="10">
        <v>558</v>
      </c>
      <c r="T554" s="17">
        <v>8.9999999999999993E-3</v>
      </c>
      <c r="U554" s="17">
        <f t="shared" si="63"/>
        <v>0.89999999999999991</v>
      </c>
      <c r="V554" s="11">
        <f t="shared" si="62"/>
        <v>1.0704744696916626</v>
      </c>
      <c r="X554">
        <v>1.2865501965161374</v>
      </c>
      <c r="Y554" s="17">
        <f t="shared" si="58"/>
        <v>1.286</v>
      </c>
      <c r="Z554" s="10">
        <f t="shared" si="59"/>
        <v>16</v>
      </c>
      <c r="AA554" s="10">
        <f t="shared" si="60"/>
        <v>0</v>
      </c>
      <c r="AB554" s="10">
        <f t="shared" si="61"/>
        <v>531</v>
      </c>
      <c r="AD554" s="17"/>
    </row>
    <row r="555" spans="6:30" x14ac:dyDescent="0.3">
      <c r="F555" s="10">
        <v>548</v>
      </c>
      <c r="G555" s="17">
        <v>1.7929999999999999</v>
      </c>
      <c r="H555" s="10">
        <v>6.8890000000000002</v>
      </c>
      <c r="I555" s="10">
        <v>0.47499999999999998</v>
      </c>
      <c r="J555" s="10">
        <v>2.9950000000000001</v>
      </c>
      <c r="K555" s="10">
        <v>0.33400000000000002</v>
      </c>
      <c r="L555" s="10">
        <v>0.89800000000000002</v>
      </c>
      <c r="S555" s="10">
        <v>559</v>
      </c>
      <c r="T555" s="17">
        <v>9.033E-4</v>
      </c>
      <c r="U555" s="17">
        <f t="shared" si="63"/>
        <v>9.0329999999999994E-2</v>
      </c>
      <c r="V555" s="11">
        <f t="shared" si="62"/>
        <v>0.33913379081997602</v>
      </c>
      <c r="X555">
        <v>1.2865501965161374</v>
      </c>
      <c r="Y555" s="17">
        <f t="shared" si="58"/>
        <v>1.286</v>
      </c>
      <c r="Z555" s="10">
        <f t="shared" si="59"/>
        <v>17</v>
      </c>
      <c r="AA555" s="10">
        <f t="shared" si="60"/>
        <v>0</v>
      </c>
      <c r="AB555" s="10">
        <f t="shared" si="61"/>
        <v>531</v>
      </c>
      <c r="AD555" s="17"/>
    </row>
    <row r="556" spans="6:30" x14ac:dyDescent="0.3">
      <c r="F556" s="10">
        <v>549</v>
      </c>
      <c r="G556" s="17">
        <v>3.0000000000000001E-3</v>
      </c>
      <c r="H556" s="10">
        <v>0.24</v>
      </c>
      <c r="I556" s="10">
        <v>0.72299999999999998</v>
      </c>
      <c r="J556" s="10">
        <v>2.1920000000000002</v>
      </c>
      <c r="K556" s="10">
        <v>0.45600000000000002</v>
      </c>
      <c r="L556" s="10">
        <v>0.83</v>
      </c>
      <c r="S556" s="10">
        <v>560</v>
      </c>
      <c r="T556" s="17">
        <v>1E-3</v>
      </c>
      <c r="U556" s="17">
        <f t="shared" si="63"/>
        <v>0.1</v>
      </c>
      <c r="V556" s="11">
        <f t="shared" si="62"/>
        <v>0.3568248232305542</v>
      </c>
      <c r="X556">
        <v>1.2865501965161374</v>
      </c>
      <c r="Y556" s="17">
        <f t="shared" si="58"/>
        <v>1.286</v>
      </c>
      <c r="Z556" s="10">
        <f t="shared" si="59"/>
        <v>18</v>
      </c>
      <c r="AA556" s="10">
        <f t="shared" si="60"/>
        <v>0</v>
      </c>
      <c r="AB556" s="10">
        <f t="shared" si="61"/>
        <v>531</v>
      </c>
      <c r="AD556" s="17"/>
    </row>
    <row r="557" spans="6:30" x14ac:dyDescent="0.3">
      <c r="F557" s="10">
        <v>550</v>
      </c>
      <c r="G557" s="17">
        <v>1.2E-2</v>
      </c>
      <c r="H557" s="10">
        <v>0.41099999999999998</v>
      </c>
      <c r="I557" s="10">
        <v>0.88700000000000001</v>
      </c>
      <c r="J557" s="10">
        <v>1.5349999999999999</v>
      </c>
      <c r="K557" s="10">
        <v>0.65100000000000002</v>
      </c>
      <c r="L557" s="10">
        <v>0.878</v>
      </c>
      <c r="S557" s="10">
        <v>561</v>
      </c>
      <c r="T557" s="17">
        <v>2.1000000000000001E-2</v>
      </c>
      <c r="U557" s="17">
        <f t="shared" si="63"/>
        <v>2.1</v>
      </c>
      <c r="V557" s="11">
        <f t="shared" si="62"/>
        <v>1.6351767622932518</v>
      </c>
      <c r="X557">
        <v>1.2865501965161374</v>
      </c>
      <c r="Y557" s="17">
        <f t="shared" si="58"/>
        <v>1.286</v>
      </c>
      <c r="Z557" s="10">
        <f t="shared" si="59"/>
        <v>19</v>
      </c>
      <c r="AA557" s="10">
        <f t="shared" si="60"/>
        <v>0</v>
      </c>
      <c r="AB557" s="10">
        <f t="shared" si="61"/>
        <v>531</v>
      </c>
      <c r="AD557" s="17"/>
    </row>
    <row r="558" spans="6:30" x14ac:dyDescent="0.3">
      <c r="F558" s="10">
        <v>551</v>
      </c>
      <c r="G558" s="17">
        <v>2E-3</v>
      </c>
      <c r="H558" s="10">
        <v>0.18099999999999999</v>
      </c>
      <c r="I558" s="10">
        <v>0.92700000000000005</v>
      </c>
      <c r="J558" s="10">
        <v>1.7809999999999999</v>
      </c>
      <c r="K558" s="10">
        <v>0.56200000000000006</v>
      </c>
      <c r="L558" s="10">
        <v>0.8</v>
      </c>
      <c r="S558" s="10">
        <v>562</v>
      </c>
      <c r="T558" s="17">
        <v>1E-3</v>
      </c>
      <c r="U558" s="17">
        <f t="shared" si="63"/>
        <v>0.1</v>
      </c>
      <c r="V558" s="11">
        <f t="shared" si="62"/>
        <v>0.3568248232305542</v>
      </c>
      <c r="X558">
        <v>1.2865501965161374</v>
      </c>
      <c r="Y558" s="17">
        <f t="shared" si="58"/>
        <v>1.286</v>
      </c>
      <c r="Z558" s="10">
        <f t="shared" si="59"/>
        <v>20</v>
      </c>
      <c r="AA558" s="10">
        <f t="shared" si="60"/>
        <v>0</v>
      </c>
      <c r="AB558" s="10">
        <f t="shared" si="61"/>
        <v>531</v>
      </c>
      <c r="AD558" s="17"/>
    </row>
    <row r="559" spans="6:30" x14ac:dyDescent="0.3">
      <c r="F559" s="10">
        <v>552</v>
      </c>
      <c r="G559" s="17">
        <v>4.0000000000000001E-3</v>
      </c>
      <c r="H559" s="10">
        <v>0.22700000000000001</v>
      </c>
      <c r="I559" s="10">
        <v>0.99299999999999999</v>
      </c>
      <c r="J559" s="10">
        <v>1.1719999999999999</v>
      </c>
      <c r="K559" s="10">
        <v>0.85299999999999998</v>
      </c>
      <c r="L559" s="10">
        <v>0.94699999999999995</v>
      </c>
      <c r="S559" s="10">
        <v>563</v>
      </c>
      <c r="T559" s="17">
        <v>2E-3</v>
      </c>
      <c r="U559" s="17">
        <f t="shared" si="63"/>
        <v>0.2</v>
      </c>
      <c r="V559" s="11">
        <f t="shared" si="62"/>
        <v>0.50462650440403201</v>
      </c>
      <c r="X559">
        <v>1.2865501965161374</v>
      </c>
      <c r="Y559" s="17">
        <f t="shared" si="58"/>
        <v>1.286</v>
      </c>
      <c r="Z559" s="10">
        <f t="shared" si="59"/>
        <v>21</v>
      </c>
      <c r="AA559" s="10">
        <f t="shared" si="60"/>
        <v>21</v>
      </c>
      <c r="AB559" s="10">
        <f t="shared" si="61"/>
        <v>552</v>
      </c>
      <c r="AD559" s="17"/>
    </row>
    <row r="560" spans="6:30" x14ac:dyDescent="0.3">
      <c r="F560" s="10">
        <v>553</v>
      </c>
      <c r="G560" s="17">
        <v>4.0000000000000001E-3</v>
      </c>
      <c r="H560" s="10">
        <v>0.23</v>
      </c>
      <c r="I560" s="10">
        <v>0.93200000000000005</v>
      </c>
      <c r="J560" s="10">
        <v>1.7490000000000001</v>
      </c>
      <c r="K560" s="10">
        <v>0.57199999999999995</v>
      </c>
      <c r="L560" s="10">
        <v>0.88100000000000001</v>
      </c>
      <c r="S560" s="10">
        <v>564</v>
      </c>
      <c r="T560" s="17">
        <v>7.5279999999999998E-4</v>
      </c>
      <c r="U560" s="17">
        <f t="shared" si="63"/>
        <v>7.528E-2</v>
      </c>
      <c r="V560" s="11">
        <f t="shared" si="62"/>
        <v>0.30959566038247865</v>
      </c>
      <c r="X560">
        <v>1.2360774464742066</v>
      </c>
      <c r="Y560" s="17">
        <f t="shared" si="58"/>
        <v>1.236</v>
      </c>
      <c r="Z560" s="10">
        <f t="shared" si="59"/>
        <v>1</v>
      </c>
      <c r="AA560" s="10">
        <f t="shared" si="60"/>
        <v>0</v>
      </c>
      <c r="AB560" s="10">
        <f t="shared" si="61"/>
        <v>552</v>
      </c>
      <c r="AD560" s="17"/>
    </row>
    <row r="561" spans="6:30" x14ac:dyDescent="0.3">
      <c r="F561" s="10">
        <v>554</v>
      </c>
      <c r="G561" s="17">
        <v>6.6000000000000003E-2</v>
      </c>
      <c r="H561" s="10">
        <v>0.99299999999999999</v>
      </c>
      <c r="I561" s="10">
        <v>0.83899999999999997</v>
      </c>
      <c r="J561" s="10">
        <v>1.43</v>
      </c>
      <c r="K561" s="10">
        <v>0.69899999999999995</v>
      </c>
      <c r="L561" s="10">
        <v>0.93899999999999995</v>
      </c>
      <c r="S561" s="10">
        <v>565</v>
      </c>
      <c r="T561" s="17">
        <v>9.2999999999999999E-2</v>
      </c>
      <c r="U561" s="17">
        <f t="shared" si="63"/>
        <v>9.3000000000000007</v>
      </c>
      <c r="V561" s="11">
        <f t="shared" si="62"/>
        <v>3.441093978088511</v>
      </c>
      <c r="X561">
        <v>1.2360774464742066</v>
      </c>
      <c r="Y561" s="17">
        <f t="shared" si="58"/>
        <v>1.236</v>
      </c>
      <c r="Z561" s="10">
        <f t="shared" si="59"/>
        <v>2</v>
      </c>
      <c r="AA561" s="10">
        <f t="shared" si="60"/>
        <v>0</v>
      </c>
      <c r="AB561" s="10">
        <f t="shared" si="61"/>
        <v>552</v>
      </c>
      <c r="AD561" s="17"/>
    </row>
    <row r="562" spans="6:30" x14ac:dyDescent="0.3">
      <c r="F562" s="10">
        <v>555</v>
      </c>
      <c r="G562" s="17">
        <v>6.0000000000000001E-3</v>
      </c>
      <c r="H562" s="10">
        <v>0.309</v>
      </c>
      <c r="I562" s="10">
        <v>0.81</v>
      </c>
      <c r="J562" s="10">
        <v>1.8260000000000001</v>
      </c>
      <c r="K562" s="10">
        <v>0.54800000000000004</v>
      </c>
      <c r="L562" s="10">
        <v>0.85399999999999998</v>
      </c>
      <c r="S562" s="10">
        <v>566</v>
      </c>
      <c r="T562" s="17">
        <v>1E-3</v>
      </c>
      <c r="U562" s="17">
        <f t="shared" si="63"/>
        <v>0.1</v>
      </c>
      <c r="V562" s="11">
        <f t="shared" si="62"/>
        <v>0.3568248232305542</v>
      </c>
      <c r="X562">
        <v>1.2360774464742066</v>
      </c>
      <c r="Y562" s="17">
        <f t="shared" si="58"/>
        <v>1.236</v>
      </c>
      <c r="Z562" s="10">
        <f t="shared" si="59"/>
        <v>3</v>
      </c>
      <c r="AA562" s="10">
        <f t="shared" si="60"/>
        <v>0</v>
      </c>
      <c r="AB562" s="10">
        <f t="shared" si="61"/>
        <v>552</v>
      </c>
      <c r="AD562" s="17"/>
    </row>
    <row r="563" spans="6:30" x14ac:dyDescent="0.3">
      <c r="F563" s="10">
        <v>556</v>
      </c>
      <c r="G563" s="17">
        <v>6.0000000000000001E-3</v>
      </c>
      <c r="H563" s="10">
        <v>0.29599999999999999</v>
      </c>
      <c r="I563" s="10">
        <v>0.81899999999999995</v>
      </c>
      <c r="J563" s="10">
        <v>1.633</v>
      </c>
      <c r="K563" s="10">
        <v>0.61199999999999999</v>
      </c>
      <c r="L563" s="10">
        <v>0.88400000000000001</v>
      </c>
      <c r="S563" s="10">
        <v>567</v>
      </c>
      <c r="T563" s="17">
        <v>1.2999999999999999E-2</v>
      </c>
      <c r="U563" s="17">
        <f t="shared" si="63"/>
        <v>1.3</v>
      </c>
      <c r="V563" s="11">
        <f t="shared" si="62"/>
        <v>1.2865501965161374</v>
      </c>
      <c r="X563">
        <v>1.2360774464742066</v>
      </c>
      <c r="Y563" s="17">
        <f t="shared" si="58"/>
        <v>1.236</v>
      </c>
      <c r="Z563" s="10">
        <f t="shared" si="59"/>
        <v>4</v>
      </c>
      <c r="AA563" s="10">
        <f t="shared" si="60"/>
        <v>0</v>
      </c>
      <c r="AB563" s="10">
        <f t="shared" si="61"/>
        <v>552</v>
      </c>
      <c r="AD563" s="17"/>
    </row>
    <row r="564" spans="6:30" x14ac:dyDescent="0.3">
      <c r="F564" s="10">
        <v>557</v>
      </c>
      <c r="G564" s="17">
        <v>2E-3</v>
      </c>
      <c r="H564" s="10">
        <v>0.19500000000000001</v>
      </c>
      <c r="I564" s="10">
        <v>0.79500000000000004</v>
      </c>
      <c r="J564" s="10">
        <v>1.9710000000000001</v>
      </c>
      <c r="K564" s="10">
        <v>0.50700000000000001</v>
      </c>
      <c r="L564" s="10">
        <v>0.86499999999999999</v>
      </c>
      <c r="S564" s="10">
        <v>568</v>
      </c>
      <c r="T564" s="17">
        <v>1E-3</v>
      </c>
      <c r="U564" s="17">
        <f t="shared" si="63"/>
        <v>0.1</v>
      </c>
      <c r="V564" s="11">
        <f t="shared" si="62"/>
        <v>0.3568248232305542</v>
      </c>
      <c r="X564">
        <v>1.2360774464742066</v>
      </c>
      <c r="Y564" s="17">
        <f t="shared" si="58"/>
        <v>1.236</v>
      </c>
      <c r="Z564" s="10">
        <f t="shared" si="59"/>
        <v>5</v>
      </c>
      <c r="AA564" s="10">
        <f t="shared" si="60"/>
        <v>0</v>
      </c>
      <c r="AB564" s="10">
        <f t="shared" si="61"/>
        <v>552</v>
      </c>
      <c r="AD564" s="17"/>
    </row>
    <row r="565" spans="6:30" x14ac:dyDescent="0.3">
      <c r="F565" s="10">
        <v>558</v>
      </c>
      <c r="G565" s="17">
        <v>8.9999999999999993E-3</v>
      </c>
      <c r="H565" s="10">
        <v>0.36599999999999999</v>
      </c>
      <c r="I565" s="10">
        <v>0.84899999999999998</v>
      </c>
      <c r="J565" s="10">
        <v>1.587</v>
      </c>
      <c r="K565" s="10">
        <v>0.63</v>
      </c>
      <c r="L565" s="10">
        <v>0.91600000000000004</v>
      </c>
      <c r="S565" s="10">
        <v>569</v>
      </c>
      <c r="T565" s="17">
        <v>3.0000000000000001E-3</v>
      </c>
      <c r="U565" s="17">
        <f t="shared" si="63"/>
        <v>0.3</v>
      </c>
      <c r="V565" s="11">
        <f t="shared" si="62"/>
        <v>0.61803872323710329</v>
      </c>
      <c r="X565">
        <v>1.2360774464742066</v>
      </c>
      <c r="Y565" s="17">
        <f t="shared" si="58"/>
        <v>1.236</v>
      </c>
      <c r="Z565" s="10">
        <f t="shared" si="59"/>
        <v>6</v>
      </c>
      <c r="AA565" s="10">
        <f t="shared" si="60"/>
        <v>0</v>
      </c>
      <c r="AB565" s="10">
        <f t="shared" si="61"/>
        <v>552</v>
      </c>
      <c r="AD565" s="17"/>
    </row>
    <row r="566" spans="6:30" x14ac:dyDescent="0.3">
      <c r="F566" s="10">
        <v>559</v>
      </c>
      <c r="G566" s="17">
        <v>9.033E-4</v>
      </c>
      <c r="H566" s="10">
        <v>0.111</v>
      </c>
      <c r="I566" s="10">
        <v>0.91600000000000004</v>
      </c>
      <c r="J566" s="10">
        <v>2.0819999999999999</v>
      </c>
      <c r="K566" s="10">
        <v>0.48</v>
      </c>
      <c r="L566" s="10">
        <v>0.85699999999999998</v>
      </c>
      <c r="S566" s="10">
        <v>570</v>
      </c>
      <c r="T566" s="17">
        <v>4.0000000000000001E-3</v>
      </c>
      <c r="U566" s="17">
        <f t="shared" si="63"/>
        <v>0.4</v>
      </c>
      <c r="V566" s="11">
        <f t="shared" si="62"/>
        <v>0.7136496464611084</v>
      </c>
      <c r="X566">
        <v>1.2360774464742066</v>
      </c>
      <c r="Y566" s="17">
        <f t="shared" si="58"/>
        <v>1.236</v>
      </c>
      <c r="Z566" s="10">
        <f t="shared" si="59"/>
        <v>7</v>
      </c>
      <c r="AA566" s="10">
        <f t="shared" si="60"/>
        <v>0</v>
      </c>
      <c r="AB566" s="10">
        <f t="shared" si="61"/>
        <v>552</v>
      </c>
      <c r="AD566" s="17"/>
    </row>
    <row r="567" spans="6:30" x14ac:dyDescent="0.3">
      <c r="F567" s="10">
        <v>560</v>
      </c>
      <c r="G567" s="17">
        <v>1E-3</v>
      </c>
      <c r="H567" s="10">
        <v>0.129</v>
      </c>
      <c r="I567" s="10">
        <v>1</v>
      </c>
      <c r="J567" s="10">
        <v>1.343</v>
      </c>
      <c r="K567" s="10">
        <v>0.745</v>
      </c>
      <c r="L567" s="10">
        <v>0.85699999999999998</v>
      </c>
      <c r="S567" s="10">
        <v>571</v>
      </c>
      <c r="T567" s="17">
        <v>3.0000000000000001E-3</v>
      </c>
      <c r="U567" s="17">
        <f t="shared" si="63"/>
        <v>0.3</v>
      </c>
      <c r="V567" s="11">
        <f t="shared" si="62"/>
        <v>0.61803872323710329</v>
      </c>
      <c r="X567">
        <v>1.2360774464742066</v>
      </c>
      <c r="Y567" s="17">
        <f t="shared" si="58"/>
        <v>1.236</v>
      </c>
      <c r="Z567" s="10">
        <f t="shared" si="59"/>
        <v>8</v>
      </c>
      <c r="AA567" s="10">
        <f t="shared" si="60"/>
        <v>0</v>
      </c>
      <c r="AB567" s="10">
        <f t="shared" si="61"/>
        <v>552</v>
      </c>
      <c r="AD567" s="17"/>
    </row>
    <row r="568" spans="6:30" x14ac:dyDescent="0.3">
      <c r="F568" s="10">
        <v>561</v>
      </c>
      <c r="G568" s="17">
        <v>2.1000000000000001E-2</v>
      </c>
      <c r="H568" s="10">
        <v>0.71099999999999997</v>
      </c>
      <c r="I568" s="10">
        <v>0.52</v>
      </c>
      <c r="J568" s="10">
        <v>3.0179999999999998</v>
      </c>
      <c r="K568" s="10">
        <v>0.33100000000000002</v>
      </c>
      <c r="L568" s="10">
        <v>0.80600000000000005</v>
      </c>
      <c r="S568" s="10">
        <v>572</v>
      </c>
      <c r="T568" s="17">
        <v>2E-3</v>
      </c>
      <c r="U568" s="17">
        <f t="shared" si="63"/>
        <v>0.2</v>
      </c>
      <c r="V568" s="11">
        <f t="shared" si="62"/>
        <v>0.50462650440403201</v>
      </c>
      <c r="X568">
        <v>1.2360774464742066</v>
      </c>
      <c r="Y568" s="17">
        <f t="shared" si="58"/>
        <v>1.236</v>
      </c>
      <c r="Z568" s="10">
        <f t="shared" si="59"/>
        <v>9</v>
      </c>
      <c r="AA568" s="10">
        <f t="shared" si="60"/>
        <v>0</v>
      </c>
      <c r="AB568" s="10">
        <f t="shared" si="61"/>
        <v>552</v>
      </c>
      <c r="AD568" s="17"/>
    </row>
    <row r="569" spans="6:30" x14ac:dyDescent="0.3">
      <c r="F569" s="10">
        <v>562</v>
      </c>
      <c r="G569" s="17">
        <v>1E-3</v>
      </c>
      <c r="H569" s="10">
        <v>0.13900000000000001</v>
      </c>
      <c r="I569" s="10">
        <v>0.78500000000000003</v>
      </c>
      <c r="J569" s="10">
        <v>1.6240000000000001</v>
      </c>
      <c r="K569" s="10">
        <v>0.61599999999999999</v>
      </c>
      <c r="L569" s="10">
        <v>0.72699999999999998</v>
      </c>
      <c r="S569" s="10">
        <v>573</v>
      </c>
      <c r="T569" s="17">
        <v>4.0000000000000001E-3</v>
      </c>
      <c r="U569" s="17">
        <f t="shared" si="63"/>
        <v>0.4</v>
      </c>
      <c r="V569" s="11">
        <f t="shared" si="62"/>
        <v>0.7136496464611084</v>
      </c>
      <c r="X569">
        <v>1.2360774464742066</v>
      </c>
      <c r="Y569" s="17">
        <f t="shared" si="58"/>
        <v>1.236</v>
      </c>
      <c r="Z569" s="10">
        <f t="shared" si="59"/>
        <v>10</v>
      </c>
      <c r="AA569" s="10">
        <f t="shared" si="60"/>
        <v>0</v>
      </c>
      <c r="AB569" s="10">
        <f t="shared" si="61"/>
        <v>552</v>
      </c>
      <c r="AD569" s="17"/>
    </row>
    <row r="570" spans="6:30" x14ac:dyDescent="0.3">
      <c r="F570" s="10">
        <v>563</v>
      </c>
      <c r="G570" s="17">
        <v>2E-3</v>
      </c>
      <c r="H570" s="10">
        <v>0.188</v>
      </c>
      <c r="I570" s="10">
        <v>0.85699999999999998</v>
      </c>
      <c r="J570" s="10">
        <v>2.2989999999999999</v>
      </c>
      <c r="K570" s="10">
        <v>0.435</v>
      </c>
      <c r="L570" s="10">
        <v>0.84199999999999997</v>
      </c>
      <c r="S570" s="10">
        <v>574</v>
      </c>
      <c r="T570" s="17">
        <v>9.033E-4</v>
      </c>
      <c r="U570" s="17">
        <f t="shared" si="63"/>
        <v>9.0329999999999994E-2</v>
      </c>
      <c r="V570" s="11">
        <f t="shared" si="62"/>
        <v>0.33913379081997602</v>
      </c>
      <c r="X570">
        <v>1.2360774464742066</v>
      </c>
      <c r="Y570" s="17">
        <f t="shared" si="58"/>
        <v>1.236</v>
      </c>
      <c r="Z570" s="10">
        <f t="shared" si="59"/>
        <v>11</v>
      </c>
      <c r="AA570" s="10">
        <f t="shared" si="60"/>
        <v>0</v>
      </c>
      <c r="AB570" s="10">
        <f t="shared" si="61"/>
        <v>552</v>
      </c>
      <c r="AD570" s="17"/>
    </row>
    <row r="571" spans="6:30" x14ac:dyDescent="0.3">
      <c r="F571" s="10">
        <v>564</v>
      </c>
      <c r="G571" s="17">
        <v>7.5279999999999998E-4</v>
      </c>
      <c r="H571" s="10">
        <v>9.4E-2</v>
      </c>
      <c r="I571" s="10">
        <v>1</v>
      </c>
      <c r="J571" s="10">
        <v>1.5529999999999999</v>
      </c>
      <c r="K571" s="10">
        <v>0.64400000000000002</v>
      </c>
      <c r="L571" s="10">
        <v>0.90900000000000003</v>
      </c>
      <c r="S571" s="10">
        <v>575</v>
      </c>
      <c r="T571" s="17">
        <v>7.0000000000000001E-3</v>
      </c>
      <c r="U571" s="17">
        <f t="shared" si="63"/>
        <v>0.70000000000000007</v>
      </c>
      <c r="V571" s="11">
        <f t="shared" si="62"/>
        <v>0.94406974388262965</v>
      </c>
      <c r="X571">
        <v>1.2360774464742066</v>
      </c>
      <c r="Y571" s="17">
        <f t="shared" si="58"/>
        <v>1.236</v>
      </c>
      <c r="Z571" s="10">
        <f t="shared" si="59"/>
        <v>12</v>
      </c>
      <c r="AA571" s="10">
        <f t="shared" si="60"/>
        <v>0</v>
      </c>
      <c r="AB571" s="10">
        <f t="shared" si="61"/>
        <v>552</v>
      </c>
      <c r="AD571" s="17"/>
    </row>
    <row r="572" spans="6:30" x14ac:dyDescent="0.3">
      <c r="F572" s="10">
        <v>565</v>
      </c>
      <c r="G572" s="17">
        <v>9.2999999999999999E-2</v>
      </c>
      <c r="H572" s="10">
        <v>1.3140000000000001</v>
      </c>
      <c r="I572" s="10">
        <v>0.68</v>
      </c>
      <c r="J572" s="10">
        <v>1.9730000000000001</v>
      </c>
      <c r="K572" s="10">
        <v>0.50700000000000001</v>
      </c>
      <c r="L572" s="10">
        <v>0.90800000000000003</v>
      </c>
      <c r="S572" s="10">
        <v>576</v>
      </c>
      <c r="T572" s="17">
        <v>6.022E-4</v>
      </c>
      <c r="U572" s="17">
        <f t="shared" si="63"/>
        <v>6.0220000000000003E-2</v>
      </c>
      <c r="V572" s="11">
        <f t="shared" si="62"/>
        <v>0.27690158068156906</v>
      </c>
      <c r="X572">
        <v>1.2360774464742066</v>
      </c>
      <c r="Y572" s="17">
        <f t="shared" si="58"/>
        <v>1.236</v>
      </c>
      <c r="Z572" s="10">
        <f t="shared" si="59"/>
        <v>13</v>
      </c>
      <c r="AA572" s="10">
        <f t="shared" si="60"/>
        <v>0</v>
      </c>
      <c r="AB572" s="10">
        <f t="shared" si="61"/>
        <v>552</v>
      </c>
      <c r="AD572" s="17"/>
    </row>
    <row r="573" spans="6:30" x14ac:dyDescent="0.3">
      <c r="F573" s="10">
        <v>566</v>
      </c>
      <c r="G573" s="17">
        <v>1E-3</v>
      </c>
      <c r="H573" s="10">
        <v>0.13600000000000001</v>
      </c>
      <c r="I573" s="10">
        <v>0.92300000000000004</v>
      </c>
      <c r="J573" s="10">
        <v>2.3860000000000001</v>
      </c>
      <c r="K573" s="10">
        <v>0.41899999999999998</v>
      </c>
      <c r="L573" s="10">
        <v>0.94699999999999995</v>
      </c>
      <c r="S573" s="10">
        <v>577</v>
      </c>
      <c r="T573" s="17">
        <v>2.4E-2</v>
      </c>
      <c r="U573" s="17">
        <f t="shared" si="63"/>
        <v>2.4</v>
      </c>
      <c r="V573" s="11">
        <f t="shared" ref="V573:V636" si="64">((U573/PI())^0.5)*2</f>
        <v>1.7480774889473265</v>
      </c>
      <c r="X573">
        <v>1.2360774464742066</v>
      </c>
      <c r="Y573" s="17">
        <f t="shared" si="58"/>
        <v>1.236</v>
      </c>
      <c r="Z573" s="10">
        <f t="shared" si="59"/>
        <v>14</v>
      </c>
      <c r="AA573" s="10">
        <f t="shared" si="60"/>
        <v>0</v>
      </c>
      <c r="AB573" s="10">
        <f t="shared" si="61"/>
        <v>552</v>
      </c>
      <c r="AD573" s="17"/>
    </row>
    <row r="574" spans="6:30" x14ac:dyDescent="0.3">
      <c r="F574" s="10">
        <v>567</v>
      </c>
      <c r="G574" s="17">
        <v>1.2999999999999999E-2</v>
      </c>
      <c r="H574" s="10">
        <v>0.46</v>
      </c>
      <c r="I574" s="10">
        <v>0.752</v>
      </c>
      <c r="J574" s="10">
        <v>1.98</v>
      </c>
      <c r="K574" s="10">
        <v>0.505</v>
      </c>
      <c r="L574" s="10">
        <v>0.88</v>
      </c>
      <c r="S574" s="10">
        <v>578</v>
      </c>
      <c r="T574" s="17">
        <v>1.4999999999999999E-2</v>
      </c>
      <c r="U574" s="17">
        <f t="shared" ref="U574:U637" si="65">T574*100</f>
        <v>1.5</v>
      </c>
      <c r="V574" s="11">
        <f t="shared" si="64"/>
        <v>1.381976597885342</v>
      </c>
      <c r="X574">
        <v>1.2360774464742066</v>
      </c>
      <c r="Y574" s="17">
        <f t="shared" si="58"/>
        <v>1.236</v>
      </c>
      <c r="Z574" s="10">
        <f t="shared" si="59"/>
        <v>15</v>
      </c>
      <c r="AA574" s="10">
        <f t="shared" si="60"/>
        <v>0</v>
      </c>
      <c r="AB574" s="10">
        <f t="shared" si="61"/>
        <v>552</v>
      </c>
      <c r="AD574" s="17"/>
    </row>
    <row r="575" spans="6:30" x14ac:dyDescent="0.3">
      <c r="F575" s="10">
        <v>568</v>
      </c>
      <c r="G575" s="17">
        <v>1E-3</v>
      </c>
      <c r="H575" s="10">
        <v>0.13600000000000001</v>
      </c>
      <c r="I575" s="10">
        <v>0.92300000000000004</v>
      </c>
      <c r="J575" s="10">
        <v>1.343</v>
      </c>
      <c r="K575" s="10">
        <v>0.745</v>
      </c>
      <c r="L575" s="10">
        <v>0.85699999999999998</v>
      </c>
      <c r="S575" s="10">
        <v>579</v>
      </c>
      <c r="T575" s="17">
        <v>2E-3</v>
      </c>
      <c r="U575" s="17">
        <f t="shared" si="65"/>
        <v>0.2</v>
      </c>
      <c r="V575" s="11">
        <f t="shared" si="64"/>
        <v>0.50462650440403201</v>
      </c>
      <c r="X575">
        <v>1.2360774464742066</v>
      </c>
      <c r="Y575" s="17">
        <f t="shared" si="58"/>
        <v>1.236</v>
      </c>
      <c r="Z575" s="10">
        <f t="shared" si="59"/>
        <v>16</v>
      </c>
      <c r="AA575" s="10">
        <f t="shared" si="60"/>
        <v>0</v>
      </c>
      <c r="AB575" s="10">
        <f t="shared" si="61"/>
        <v>552</v>
      </c>
      <c r="AD575" s="17"/>
    </row>
    <row r="576" spans="6:30" x14ac:dyDescent="0.3">
      <c r="F576" s="10">
        <v>569</v>
      </c>
      <c r="G576" s="17">
        <v>3.0000000000000001E-3</v>
      </c>
      <c r="H576" s="10">
        <v>0.188</v>
      </c>
      <c r="I576" s="10">
        <v>1</v>
      </c>
      <c r="J576" s="10">
        <v>1.121</v>
      </c>
      <c r="K576" s="10">
        <v>0.89200000000000002</v>
      </c>
      <c r="L576" s="10">
        <v>0.86399999999999999</v>
      </c>
      <c r="S576" s="10">
        <v>580</v>
      </c>
      <c r="T576" s="17">
        <v>4.0000000000000001E-3</v>
      </c>
      <c r="U576" s="17">
        <f t="shared" si="65"/>
        <v>0.4</v>
      </c>
      <c r="V576" s="11">
        <f t="shared" si="64"/>
        <v>0.7136496464611084</v>
      </c>
      <c r="X576">
        <v>1.2360774464742066</v>
      </c>
      <c r="Y576" s="17">
        <f t="shared" si="58"/>
        <v>1.236</v>
      </c>
      <c r="Z576" s="10">
        <f t="shared" si="59"/>
        <v>17</v>
      </c>
      <c r="AA576" s="10">
        <f t="shared" si="60"/>
        <v>0</v>
      </c>
      <c r="AB576" s="10">
        <f t="shared" si="61"/>
        <v>552</v>
      </c>
      <c r="AD576" s="17"/>
    </row>
    <row r="577" spans="6:30" x14ac:dyDescent="0.3">
      <c r="F577" s="10">
        <v>570</v>
      </c>
      <c r="G577" s="17">
        <v>4.0000000000000001E-3</v>
      </c>
      <c r="H577" s="10">
        <v>0.22700000000000001</v>
      </c>
      <c r="I577" s="10">
        <v>0.88300000000000001</v>
      </c>
      <c r="J577" s="10">
        <v>1.8460000000000001</v>
      </c>
      <c r="K577" s="10">
        <v>0.54200000000000004</v>
      </c>
      <c r="L577" s="10">
        <v>0.94099999999999995</v>
      </c>
      <c r="S577" s="10">
        <v>581</v>
      </c>
      <c r="T577" s="17">
        <v>2E-3</v>
      </c>
      <c r="U577" s="17">
        <f t="shared" si="65"/>
        <v>0.2</v>
      </c>
      <c r="V577" s="11">
        <f t="shared" si="64"/>
        <v>0.50462650440403201</v>
      </c>
      <c r="X577">
        <v>1.2360774464742066</v>
      </c>
      <c r="Y577" s="17">
        <f t="shared" si="58"/>
        <v>1.236</v>
      </c>
      <c r="Z577" s="10">
        <f t="shared" si="59"/>
        <v>18</v>
      </c>
      <c r="AA577" s="10">
        <f t="shared" si="60"/>
        <v>0</v>
      </c>
      <c r="AB577" s="10">
        <f t="shared" si="61"/>
        <v>552</v>
      </c>
      <c r="AD577" s="17"/>
    </row>
    <row r="578" spans="6:30" x14ac:dyDescent="0.3">
      <c r="F578" s="10">
        <v>571</v>
      </c>
      <c r="G578" s="17">
        <v>3.0000000000000001E-3</v>
      </c>
      <c r="H578" s="10">
        <v>0.18099999999999999</v>
      </c>
      <c r="I578" s="10">
        <v>0.98499999999999999</v>
      </c>
      <c r="J578" s="10">
        <v>1.4590000000000001</v>
      </c>
      <c r="K578" s="10">
        <v>0.68500000000000005</v>
      </c>
      <c r="L578" s="10">
        <v>0.85</v>
      </c>
      <c r="S578" s="10">
        <v>582</v>
      </c>
      <c r="T578" s="17">
        <v>5.0000000000000001E-3</v>
      </c>
      <c r="U578" s="17">
        <f t="shared" si="65"/>
        <v>0.5</v>
      </c>
      <c r="V578" s="11">
        <f t="shared" si="64"/>
        <v>0.79788456080286541</v>
      </c>
      <c r="X578">
        <v>1.2360774464742066</v>
      </c>
      <c r="Y578" s="17">
        <f t="shared" si="58"/>
        <v>1.236</v>
      </c>
      <c r="Z578" s="10">
        <f t="shared" si="59"/>
        <v>19</v>
      </c>
      <c r="AA578" s="10">
        <f t="shared" si="60"/>
        <v>0</v>
      </c>
      <c r="AB578" s="10">
        <f t="shared" si="61"/>
        <v>552</v>
      </c>
      <c r="AD578" s="17"/>
    </row>
    <row r="579" spans="6:30" x14ac:dyDescent="0.3">
      <c r="F579" s="10">
        <v>572</v>
      </c>
      <c r="G579" s="17">
        <v>2E-3</v>
      </c>
      <c r="H579" s="10">
        <v>0.18099999999999999</v>
      </c>
      <c r="I579" s="10">
        <v>0.92700000000000005</v>
      </c>
      <c r="J579" s="10">
        <v>1.077</v>
      </c>
      <c r="K579" s="10">
        <v>0.92900000000000005</v>
      </c>
      <c r="L579" s="10">
        <v>0.8</v>
      </c>
      <c r="S579" s="10">
        <v>583</v>
      </c>
      <c r="T579" s="17">
        <v>4.0000000000000001E-3</v>
      </c>
      <c r="U579" s="17">
        <f t="shared" si="65"/>
        <v>0.4</v>
      </c>
      <c r="V579" s="11">
        <f t="shared" si="64"/>
        <v>0.7136496464611084</v>
      </c>
      <c r="X579">
        <v>1.2360774464742066</v>
      </c>
      <c r="Y579" s="17">
        <f t="shared" si="58"/>
        <v>1.236</v>
      </c>
      <c r="Z579" s="10">
        <f t="shared" si="59"/>
        <v>20</v>
      </c>
      <c r="AA579" s="10">
        <f t="shared" si="60"/>
        <v>0</v>
      </c>
      <c r="AB579" s="10">
        <f t="shared" si="61"/>
        <v>552</v>
      </c>
      <c r="AD579" s="17"/>
    </row>
    <row r="580" spans="6:30" x14ac:dyDescent="0.3">
      <c r="F580" s="10">
        <v>573</v>
      </c>
      <c r="G580" s="17">
        <v>4.0000000000000001E-3</v>
      </c>
      <c r="H580" s="10">
        <v>0.26200000000000001</v>
      </c>
      <c r="I580" s="10">
        <v>0.69199999999999995</v>
      </c>
      <c r="J580" s="10">
        <v>2.2400000000000002</v>
      </c>
      <c r="K580" s="10">
        <v>0.44700000000000001</v>
      </c>
      <c r="L580" s="10">
        <v>0.86199999999999999</v>
      </c>
      <c r="S580" s="10">
        <v>584</v>
      </c>
      <c r="T580" s="17">
        <v>3.0000000000000001E-3</v>
      </c>
      <c r="U580" s="17">
        <f t="shared" si="65"/>
        <v>0.3</v>
      </c>
      <c r="V580" s="11">
        <f t="shared" si="64"/>
        <v>0.61803872323710329</v>
      </c>
      <c r="X580">
        <v>1.2360774464742066</v>
      </c>
      <c r="Y580" s="17">
        <f t="shared" si="58"/>
        <v>1.236</v>
      </c>
      <c r="Z580" s="10">
        <f t="shared" si="59"/>
        <v>21</v>
      </c>
      <c r="AA580" s="10">
        <f t="shared" si="60"/>
        <v>0</v>
      </c>
      <c r="AB580" s="10">
        <f t="shared" si="61"/>
        <v>552</v>
      </c>
      <c r="AD580" s="17"/>
    </row>
    <row r="581" spans="6:30" x14ac:dyDescent="0.3">
      <c r="F581" s="10">
        <v>574</v>
      </c>
      <c r="G581" s="17">
        <v>9.033E-4</v>
      </c>
      <c r="H581" s="10">
        <v>0.104</v>
      </c>
      <c r="I581" s="10">
        <v>1</v>
      </c>
      <c r="J581" s="10">
        <v>1.2909999999999999</v>
      </c>
      <c r="K581" s="10">
        <v>0.77500000000000002</v>
      </c>
      <c r="L581" s="10">
        <v>0.8</v>
      </c>
      <c r="S581" s="10">
        <v>585</v>
      </c>
      <c r="T581" s="17">
        <v>2E-3</v>
      </c>
      <c r="U581" s="17">
        <f t="shared" si="65"/>
        <v>0.2</v>
      </c>
      <c r="V581" s="11">
        <f t="shared" si="64"/>
        <v>0.50462650440403201</v>
      </c>
      <c r="X581">
        <v>1.2360774464742066</v>
      </c>
      <c r="Y581" s="17">
        <f t="shared" si="58"/>
        <v>1.236</v>
      </c>
      <c r="Z581" s="10">
        <f t="shared" si="59"/>
        <v>22</v>
      </c>
      <c r="AA581" s="10">
        <f t="shared" si="60"/>
        <v>0</v>
      </c>
      <c r="AB581" s="10">
        <f t="shared" si="61"/>
        <v>552</v>
      </c>
      <c r="AD581" s="17"/>
    </row>
    <row r="582" spans="6:30" x14ac:dyDescent="0.3">
      <c r="F582" s="10">
        <v>575</v>
      </c>
      <c r="G582" s="17">
        <v>7.0000000000000001E-3</v>
      </c>
      <c r="H582" s="10">
        <v>0.32400000000000001</v>
      </c>
      <c r="I582" s="10">
        <v>0.86599999999999999</v>
      </c>
      <c r="J582" s="10">
        <v>1.472</v>
      </c>
      <c r="K582" s="10">
        <v>0.67900000000000005</v>
      </c>
      <c r="L582" s="10">
        <v>0.85699999999999998</v>
      </c>
      <c r="S582" s="10">
        <v>586</v>
      </c>
      <c r="T582" s="17">
        <v>6.0000000000000001E-3</v>
      </c>
      <c r="U582" s="17">
        <f t="shared" si="65"/>
        <v>0.6</v>
      </c>
      <c r="V582" s="11">
        <f t="shared" si="64"/>
        <v>0.87403874447366325</v>
      </c>
      <c r="X582">
        <v>1.2360774464742066</v>
      </c>
      <c r="Y582" s="17">
        <f t="shared" si="58"/>
        <v>1.236</v>
      </c>
      <c r="Z582" s="10">
        <f t="shared" si="59"/>
        <v>23</v>
      </c>
      <c r="AA582" s="10">
        <f t="shared" si="60"/>
        <v>0</v>
      </c>
      <c r="AB582" s="10">
        <f t="shared" si="61"/>
        <v>552</v>
      </c>
      <c r="AD582" s="17"/>
    </row>
    <row r="583" spans="6:30" x14ac:dyDescent="0.3">
      <c r="F583" s="10">
        <v>576</v>
      </c>
      <c r="G583" s="17">
        <v>6.022E-4</v>
      </c>
      <c r="H583" s="10">
        <v>6.9000000000000006E-2</v>
      </c>
      <c r="I583" s="10">
        <v>1</v>
      </c>
      <c r="J583" s="10">
        <v>1</v>
      </c>
      <c r="K583" s="10">
        <v>1</v>
      </c>
      <c r="L583" s="10">
        <v>1</v>
      </c>
      <c r="S583" s="10">
        <v>587</v>
      </c>
      <c r="T583" s="17">
        <v>4.0000000000000001E-3</v>
      </c>
      <c r="U583" s="17">
        <f t="shared" si="65"/>
        <v>0.4</v>
      </c>
      <c r="V583" s="11">
        <f t="shared" si="64"/>
        <v>0.7136496464611084</v>
      </c>
      <c r="X583">
        <v>1.2360774464742066</v>
      </c>
      <c r="Y583" s="17">
        <f t="shared" si="58"/>
        <v>1.236</v>
      </c>
      <c r="Z583" s="10">
        <f t="shared" si="59"/>
        <v>24</v>
      </c>
      <c r="AA583" s="10">
        <f t="shared" si="60"/>
        <v>0</v>
      </c>
      <c r="AB583" s="10">
        <f t="shared" si="61"/>
        <v>552</v>
      </c>
      <c r="AD583" s="17"/>
    </row>
    <row r="584" spans="6:30" x14ac:dyDescent="0.3">
      <c r="F584" s="10">
        <v>577</v>
      </c>
      <c r="G584" s="17">
        <v>2.4E-2</v>
      </c>
      <c r="H584" s="10">
        <v>0.627</v>
      </c>
      <c r="I584" s="10">
        <v>0.76500000000000001</v>
      </c>
      <c r="J584" s="10">
        <v>1.6020000000000001</v>
      </c>
      <c r="K584" s="10">
        <v>0.624</v>
      </c>
      <c r="L584" s="10">
        <v>0.90600000000000003</v>
      </c>
      <c r="S584" s="10">
        <v>588</v>
      </c>
      <c r="T584" s="17">
        <v>0.04</v>
      </c>
      <c r="U584" s="17">
        <f t="shared" si="65"/>
        <v>4</v>
      </c>
      <c r="V584" s="11">
        <f t="shared" si="64"/>
        <v>2.2567583341910251</v>
      </c>
      <c r="X584">
        <v>1.2360774464742066</v>
      </c>
      <c r="Y584" s="17">
        <f t="shared" si="58"/>
        <v>1.236</v>
      </c>
      <c r="Z584" s="10">
        <f t="shared" si="59"/>
        <v>25</v>
      </c>
      <c r="AA584" s="10">
        <f t="shared" si="60"/>
        <v>0</v>
      </c>
      <c r="AB584" s="10">
        <f t="shared" si="61"/>
        <v>552</v>
      </c>
      <c r="AD584" s="17"/>
    </row>
    <row r="585" spans="6:30" x14ac:dyDescent="0.3">
      <c r="F585" s="10">
        <v>578</v>
      </c>
      <c r="G585" s="17">
        <v>1.4999999999999999E-2</v>
      </c>
      <c r="H585" s="10">
        <v>0.52600000000000002</v>
      </c>
      <c r="I585" s="10">
        <v>0.69699999999999995</v>
      </c>
      <c r="J585" s="10">
        <v>1.8089999999999999</v>
      </c>
      <c r="K585" s="10">
        <v>0.55300000000000005</v>
      </c>
      <c r="L585" s="10">
        <v>0.86799999999999999</v>
      </c>
      <c r="S585" s="10">
        <v>589</v>
      </c>
      <c r="T585" s="17">
        <v>2E-3</v>
      </c>
      <c r="U585" s="17">
        <f t="shared" si="65"/>
        <v>0.2</v>
      </c>
      <c r="V585" s="11">
        <f t="shared" si="64"/>
        <v>0.50462650440403201</v>
      </c>
      <c r="X585">
        <v>1.2360774464742066</v>
      </c>
      <c r="Y585" s="17">
        <f t="shared" ref="Y585:Y648" si="66">TRUNC(X585,3)</f>
        <v>1.236</v>
      </c>
      <c r="Z585" s="10">
        <f t="shared" si="59"/>
        <v>26</v>
      </c>
      <c r="AA585" s="10">
        <f t="shared" si="60"/>
        <v>0</v>
      </c>
      <c r="AB585" s="10">
        <f t="shared" si="61"/>
        <v>552</v>
      </c>
      <c r="AD585" s="17"/>
    </row>
    <row r="586" spans="6:30" x14ac:dyDescent="0.3">
      <c r="F586" s="10">
        <v>579</v>
      </c>
      <c r="G586" s="17">
        <v>2E-3</v>
      </c>
      <c r="H586" s="10">
        <v>0.17100000000000001</v>
      </c>
      <c r="I586" s="10">
        <v>0.97599999999999998</v>
      </c>
      <c r="J586" s="10">
        <v>1.2210000000000001</v>
      </c>
      <c r="K586" s="10">
        <v>0.81899999999999995</v>
      </c>
      <c r="L586" s="10">
        <v>0.88200000000000001</v>
      </c>
      <c r="S586" s="10">
        <v>590</v>
      </c>
      <c r="T586" s="17">
        <v>3.0000000000000001E-3</v>
      </c>
      <c r="U586" s="17">
        <f t="shared" si="65"/>
        <v>0.3</v>
      </c>
      <c r="V586" s="11">
        <f t="shared" si="64"/>
        <v>0.61803872323710329</v>
      </c>
      <c r="X586">
        <v>1.2360774464742066</v>
      </c>
      <c r="Y586" s="17">
        <f t="shared" si="66"/>
        <v>1.236</v>
      </c>
      <c r="Z586" s="10">
        <f t="shared" ref="Z586:Z649" si="67">IF(Y586-Y585=0,Z585+Z$8,1)</f>
        <v>27</v>
      </c>
      <c r="AA586" s="10">
        <f t="shared" ref="AA586:AA649" si="68">IF(Z586&lt;Z587,0,Z586)</f>
        <v>0</v>
      </c>
      <c r="AB586" s="10">
        <f t="shared" ref="AB586:AB649" si="69">AB585+AA586</f>
        <v>552</v>
      </c>
      <c r="AD586" s="17"/>
    </row>
    <row r="587" spans="6:30" x14ac:dyDescent="0.3">
      <c r="F587" s="10">
        <v>580</v>
      </c>
      <c r="G587" s="17">
        <v>4.0000000000000001E-3</v>
      </c>
      <c r="H587" s="10">
        <v>0.247</v>
      </c>
      <c r="I587" s="10">
        <v>0.86699999999999999</v>
      </c>
      <c r="J587" s="10">
        <v>1.9810000000000001</v>
      </c>
      <c r="K587" s="10">
        <v>0.505</v>
      </c>
      <c r="L587" s="10">
        <v>0.875</v>
      </c>
      <c r="S587" s="10">
        <v>591</v>
      </c>
      <c r="T587" s="17">
        <v>2E-3</v>
      </c>
      <c r="U587" s="17">
        <f t="shared" si="65"/>
        <v>0.2</v>
      </c>
      <c r="V587" s="11">
        <f t="shared" si="64"/>
        <v>0.50462650440403201</v>
      </c>
      <c r="X587">
        <v>1.2360774464742066</v>
      </c>
      <c r="Y587" s="17">
        <f t="shared" si="66"/>
        <v>1.236</v>
      </c>
      <c r="Z587" s="10">
        <f t="shared" si="67"/>
        <v>28</v>
      </c>
      <c r="AA587" s="10">
        <f t="shared" si="68"/>
        <v>0</v>
      </c>
      <c r="AB587" s="10">
        <f t="shared" si="69"/>
        <v>552</v>
      </c>
      <c r="AD587" s="17"/>
    </row>
    <row r="588" spans="6:30" x14ac:dyDescent="0.3">
      <c r="F588" s="10">
        <v>581</v>
      </c>
      <c r="G588" s="17">
        <v>2E-3</v>
      </c>
      <c r="H588" s="10">
        <v>0.17100000000000001</v>
      </c>
      <c r="I588" s="10">
        <v>1</v>
      </c>
      <c r="J588" s="10">
        <v>1.371</v>
      </c>
      <c r="K588" s="10">
        <v>0.72899999999999998</v>
      </c>
      <c r="L588" s="10">
        <v>0.88900000000000001</v>
      </c>
      <c r="S588" s="10">
        <v>592</v>
      </c>
      <c r="T588" s="17">
        <v>7.5279999999999998E-4</v>
      </c>
      <c r="U588" s="17">
        <f t="shared" si="65"/>
        <v>7.528E-2</v>
      </c>
      <c r="V588" s="11">
        <f t="shared" si="64"/>
        <v>0.30959566038247865</v>
      </c>
      <c r="X588">
        <v>1.2360774464742066</v>
      </c>
      <c r="Y588" s="17">
        <f t="shared" si="66"/>
        <v>1.236</v>
      </c>
      <c r="Z588" s="10">
        <f t="shared" si="67"/>
        <v>29</v>
      </c>
      <c r="AA588" s="10">
        <f t="shared" si="68"/>
        <v>0</v>
      </c>
      <c r="AB588" s="10">
        <f t="shared" si="69"/>
        <v>552</v>
      </c>
      <c r="AD588" s="17"/>
    </row>
    <row r="589" spans="6:30" x14ac:dyDescent="0.3">
      <c r="F589" s="10">
        <v>582</v>
      </c>
      <c r="G589" s="17">
        <v>5.0000000000000001E-3</v>
      </c>
      <c r="H589" s="10">
        <v>0.247</v>
      </c>
      <c r="I589" s="10">
        <v>0.92900000000000005</v>
      </c>
      <c r="J589" s="10">
        <v>1.371</v>
      </c>
      <c r="K589" s="10">
        <v>0.73</v>
      </c>
      <c r="L589" s="10">
        <v>0.87</v>
      </c>
      <c r="S589" s="10">
        <v>593</v>
      </c>
      <c r="T589" s="17">
        <v>4.0000000000000001E-3</v>
      </c>
      <c r="U589" s="17">
        <f t="shared" si="65"/>
        <v>0.4</v>
      </c>
      <c r="V589" s="11">
        <f t="shared" si="64"/>
        <v>0.7136496464611084</v>
      </c>
      <c r="X589">
        <v>1.2360774464742066</v>
      </c>
      <c r="Y589" s="17">
        <f t="shared" si="66"/>
        <v>1.236</v>
      </c>
      <c r="Z589" s="10">
        <f t="shared" si="67"/>
        <v>30</v>
      </c>
      <c r="AA589" s="10">
        <f t="shared" si="68"/>
        <v>0</v>
      </c>
      <c r="AB589" s="10">
        <f t="shared" si="69"/>
        <v>552</v>
      </c>
      <c r="AD589" s="17"/>
    </row>
    <row r="590" spans="6:30" x14ac:dyDescent="0.3">
      <c r="F590" s="10">
        <v>583</v>
      </c>
      <c r="G590" s="17">
        <v>4.0000000000000001E-3</v>
      </c>
      <c r="H590" s="10">
        <v>0.24</v>
      </c>
      <c r="I590" s="10">
        <v>0.85399999999999998</v>
      </c>
      <c r="J590" s="10">
        <v>1.8580000000000001</v>
      </c>
      <c r="K590" s="10">
        <v>0.53800000000000003</v>
      </c>
      <c r="L590" s="10">
        <v>0.83899999999999997</v>
      </c>
      <c r="S590" s="10">
        <v>594</v>
      </c>
      <c r="T590" s="17">
        <v>1.2E-2</v>
      </c>
      <c r="U590" s="17">
        <f t="shared" si="65"/>
        <v>1.2</v>
      </c>
      <c r="V590" s="11">
        <f t="shared" si="64"/>
        <v>1.2360774464742066</v>
      </c>
      <c r="X590">
        <v>1.2360774464742066</v>
      </c>
      <c r="Y590" s="17">
        <f t="shared" si="66"/>
        <v>1.236</v>
      </c>
      <c r="Z590" s="10">
        <f t="shared" si="67"/>
        <v>31</v>
      </c>
      <c r="AA590" s="10">
        <f t="shared" si="68"/>
        <v>0</v>
      </c>
      <c r="AB590" s="10">
        <f t="shared" si="69"/>
        <v>552</v>
      </c>
      <c r="AD590" s="17"/>
    </row>
    <row r="591" spans="6:30" x14ac:dyDescent="0.3">
      <c r="F591" s="10">
        <v>584</v>
      </c>
      <c r="G591" s="17">
        <v>3.0000000000000001E-3</v>
      </c>
      <c r="H591" s="10">
        <v>0.25700000000000001</v>
      </c>
      <c r="I591" s="10">
        <v>0.629</v>
      </c>
      <c r="J591" s="10">
        <v>3.109</v>
      </c>
      <c r="K591" s="10">
        <v>0.32200000000000001</v>
      </c>
      <c r="L591" s="10">
        <v>0.73299999999999998</v>
      </c>
      <c r="S591" s="10">
        <v>595</v>
      </c>
      <c r="T591" s="17">
        <v>2.5999999999999999E-2</v>
      </c>
      <c r="U591" s="17">
        <f t="shared" si="65"/>
        <v>2.6</v>
      </c>
      <c r="V591" s="11">
        <f t="shared" si="64"/>
        <v>1.8194567365868921</v>
      </c>
      <c r="X591">
        <v>1.2360774464742066</v>
      </c>
      <c r="Y591" s="17">
        <f t="shared" si="66"/>
        <v>1.236</v>
      </c>
      <c r="Z591" s="10">
        <f t="shared" si="67"/>
        <v>32</v>
      </c>
      <c r="AA591" s="10">
        <f t="shared" si="68"/>
        <v>0</v>
      </c>
      <c r="AB591" s="10">
        <f t="shared" si="69"/>
        <v>552</v>
      </c>
      <c r="AD591" s="17"/>
    </row>
    <row r="592" spans="6:30" x14ac:dyDescent="0.3">
      <c r="F592" s="10">
        <v>585</v>
      </c>
      <c r="G592" s="17">
        <v>2E-3</v>
      </c>
      <c r="H592" s="10">
        <v>0.156</v>
      </c>
      <c r="I592" s="10">
        <v>0.93100000000000005</v>
      </c>
      <c r="J592" s="10">
        <v>1.504</v>
      </c>
      <c r="K592" s="10">
        <v>0.66500000000000004</v>
      </c>
      <c r="L592" s="10">
        <v>0.8</v>
      </c>
      <c r="S592" s="10">
        <v>596</v>
      </c>
      <c r="T592" s="17">
        <v>0.27300000000000002</v>
      </c>
      <c r="U592" s="17">
        <f t="shared" si="65"/>
        <v>27.3</v>
      </c>
      <c r="V592" s="11">
        <f t="shared" si="64"/>
        <v>5.8957136608955105</v>
      </c>
      <c r="X592">
        <v>1.2360774464742066</v>
      </c>
      <c r="Y592" s="17">
        <f t="shared" si="66"/>
        <v>1.236</v>
      </c>
      <c r="Z592" s="10">
        <f t="shared" si="67"/>
        <v>33</v>
      </c>
      <c r="AA592" s="10">
        <f t="shared" si="68"/>
        <v>0</v>
      </c>
      <c r="AB592" s="10">
        <f t="shared" si="69"/>
        <v>552</v>
      </c>
      <c r="AD592" s="17"/>
    </row>
    <row r="593" spans="6:30" x14ac:dyDescent="0.3">
      <c r="F593" s="10">
        <v>586</v>
      </c>
      <c r="G593" s="17">
        <v>6.0000000000000001E-3</v>
      </c>
      <c r="H593" s="10">
        <v>0.29199999999999998</v>
      </c>
      <c r="I593" s="10">
        <v>0.88700000000000001</v>
      </c>
      <c r="J593" s="10">
        <v>1.5780000000000001</v>
      </c>
      <c r="K593" s="10">
        <v>0.63400000000000001</v>
      </c>
      <c r="L593" s="10">
        <v>0.84199999999999997</v>
      </c>
      <c r="S593" s="10">
        <v>597</v>
      </c>
      <c r="T593" s="17">
        <v>2.1999999999999999E-2</v>
      </c>
      <c r="U593" s="17">
        <f t="shared" si="65"/>
        <v>2.1999999999999997</v>
      </c>
      <c r="V593" s="11">
        <f t="shared" si="64"/>
        <v>1.6736567743768009</v>
      </c>
      <c r="X593">
        <v>1.2360774464742066</v>
      </c>
      <c r="Y593" s="17">
        <f t="shared" si="66"/>
        <v>1.236</v>
      </c>
      <c r="Z593" s="10">
        <f t="shared" si="67"/>
        <v>34</v>
      </c>
      <c r="AA593" s="10">
        <f t="shared" si="68"/>
        <v>0</v>
      </c>
      <c r="AB593" s="10">
        <f t="shared" si="69"/>
        <v>552</v>
      </c>
      <c r="AD593" s="17"/>
    </row>
    <row r="594" spans="6:30" x14ac:dyDescent="0.3">
      <c r="F594" s="10">
        <v>587</v>
      </c>
      <c r="G594" s="17">
        <v>4.0000000000000001E-3</v>
      </c>
      <c r="H594" s="10">
        <v>0.23300000000000001</v>
      </c>
      <c r="I594" s="10">
        <v>0.94299999999999995</v>
      </c>
      <c r="J594" s="10">
        <v>1.3360000000000001</v>
      </c>
      <c r="K594" s="10">
        <v>0.749</v>
      </c>
      <c r="L594" s="10">
        <v>0.84399999999999997</v>
      </c>
      <c r="S594" s="10">
        <v>598</v>
      </c>
      <c r="T594" s="17">
        <v>6.6000000000000003E-2</v>
      </c>
      <c r="U594" s="17">
        <f t="shared" si="65"/>
        <v>6.6000000000000005</v>
      </c>
      <c r="V594" s="11">
        <f t="shared" si="64"/>
        <v>2.8988585676524603</v>
      </c>
      <c r="X594">
        <v>1.2360774464742066</v>
      </c>
      <c r="Y594" s="17">
        <f t="shared" si="66"/>
        <v>1.236</v>
      </c>
      <c r="Z594" s="10">
        <f t="shared" si="67"/>
        <v>35</v>
      </c>
      <c r="AA594" s="10">
        <f t="shared" si="68"/>
        <v>0</v>
      </c>
      <c r="AB594" s="10">
        <f t="shared" si="69"/>
        <v>552</v>
      </c>
      <c r="AD594" s="17"/>
    </row>
    <row r="595" spans="6:30" x14ac:dyDescent="0.3">
      <c r="F595" s="10">
        <v>588</v>
      </c>
      <c r="G595" s="17">
        <v>0.04</v>
      </c>
      <c r="H595" s="10">
        <v>0.79500000000000004</v>
      </c>
      <c r="I595" s="10">
        <v>0.80300000000000005</v>
      </c>
      <c r="J595" s="10">
        <v>1.4870000000000001</v>
      </c>
      <c r="K595" s="10">
        <v>0.67200000000000004</v>
      </c>
      <c r="L595" s="10">
        <v>0.90500000000000003</v>
      </c>
      <c r="S595" s="10">
        <v>599</v>
      </c>
      <c r="T595" s="17">
        <v>6.0000000000000001E-3</v>
      </c>
      <c r="U595" s="17">
        <f t="shared" si="65"/>
        <v>0.6</v>
      </c>
      <c r="V595" s="11">
        <f t="shared" si="64"/>
        <v>0.87403874447366325</v>
      </c>
      <c r="X595">
        <v>1.2360774464742066</v>
      </c>
      <c r="Y595" s="17">
        <f t="shared" si="66"/>
        <v>1.236</v>
      </c>
      <c r="Z595" s="10">
        <f t="shared" si="67"/>
        <v>36</v>
      </c>
      <c r="AA595" s="10">
        <f t="shared" si="68"/>
        <v>0</v>
      </c>
      <c r="AB595" s="10">
        <f t="shared" si="69"/>
        <v>552</v>
      </c>
      <c r="AD595" s="17"/>
    </row>
    <row r="596" spans="6:30" x14ac:dyDescent="0.3">
      <c r="F596" s="10">
        <v>589</v>
      </c>
      <c r="G596" s="17">
        <v>2E-3</v>
      </c>
      <c r="H596" s="10">
        <v>0.17799999999999999</v>
      </c>
      <c r="I596" s="10">
        <v>0.83799999999999997</v>
      </c>
      <c r="J596" s="10">
        <v>2.0299999999999998</v>
      </c>
      <c r="K596" s="10">
        <v>0.49299999999999999</v>
      </c>
      <c r="L596" s="10">
        <v>0.90300000000000002</v>
      </c>
      <c r="S596" s="10">
        <v>600</v>
      </c>
      <c r="T596" s="17">
        <v>9.033E-4</v>
      </c>
      <c r="U596" s="17">
        <f t="shared" si="65"/>
        <v>9.0329999999999994E-2</v>
      </c>
      <c r="V596" s="11">
        <f t="shared" si="64"/>
        <v>0.33913379081997602</v>
      </c>
      <c r="X596">
        <v>1.2360774464742066</v>
      </c>
      <c r="Y596" s="17">
        <f t="shared" si="66"/>
        <v>1.236</v>
      </c>
      <c r="Z596" s="10">
        <f t="shared" si="67"/>
        <v>37</v>
      </c>
      <c r="AA596" s="10">
        <f t="shared" si="68"/>
        <v>0</v>
      </c>
      <c r="AB596" s="10">
        <f t="shared" si="69"/>
        <v>552</v>
      </c>
      <c r="AD596" s="17"/>
    </row>
    <row r="597" spans="6:30" x14ac:dyDescent="0.3">
      <c r="F597" s="10">
        <v>590</v>
      </c>
      <c r="G597" s="17">
        <v>3.0000000000000001E-3</v>
      </c>
      <c r="H597" s="10">
        <v>0.188</v>
      </c>
      <c r="I597" s="10">
        <v>0.96499999999999997</v>
      </c>
      <c r="J597" s="10">
        <v>1.6719999999999999</v>
      </c>
      <c r="K597" s="10">
        <v>0.59799999999999998</v>
      </c>
      <c r="L597" s="10">
        <v>0.878</v>
      </c>
      <c r="S597" s="10">
        <v>601</v>
      </c>
      <c r="T597" s="17">
        <v>7.0000000000000001E-3</v>
      </c>
      <c r="U597" s="17">
        <f t="shared" si="65"/>
        <v>0.70000000000000007</v>
      </c>
      <c r="V597" s="11">
        <f t="shared" si="64"/>
        <v>0.94406974388262965</v>
      </c>
      <c r="X597">
        <v>1.2360774464742066</v>
      </c>
      <c r="Y597" s="17">
        <f t="shared" si="66"/>
        <v>1.236</v>
      </c>
      <c r="Z597" s="10">
        <f t="shared" si="67"/>
        <v>38</v>
      </c>
      <c r="AA597" s="10">
        <f t="shared" si="68"/>
        <v>0</v>
      </c>
      <c r="AB597" s="10">
        <f t="shared" si="69"/>
        <v>552</v>
      </c>
      <c r="AD597" s="17"/>
    </row>
    <row r="598" spans="6:30" x14ac:dyDescent="0.3">
      <c r="F598" s="10">
        <v>591</v>
      </c>
      <c r="G598" s="17">
        <v>2E-3</v>
      </c>
      <c r="H598" s="10">
        <v>0.14599999999999999</v>
      </c>
      <c r="I598" s="10">
        <v>0.97599999999999998</v>
      </c>
      <c r="J598" s="10">
        <v>1.603</v>
      </c>
      <c r="K598" s="10">
        <v>0.624</v>
      </c>
      <c r="L598" s="10">
        <v>0.88</v>
      </c>
      <c r="S598" s="10">
        <v>602</v>
      </c>
      <c r="T598" s="17">
        <v>2.5999999999999999E-2</v>
      </c>
      <c r="U598" s="17">
        <f t="shared" si="65"/>
        <v>2.6</v>
      </c>
      <c r="V598" s="11">
        <f t="shared" si="64"/>
        <v>1.8194567365868921</v>
      </c>
      <c r="X598">
        <v>1.2360774464742066</v>
      </c>
      <c r="Y598" s="17">
        <f t="shared" si="66"/>
        <v>1.236</v>
      </c>
      <c r="Z598" s="10">
        <f t="shared" si="67"/>
        <v>39</v>
      </c>
      <c r="AA598" s="10">
        <f t="shared" si="68"/>
        <v>0</v>
      </c>
      <c r="AB598" s="10">
        <f t="shared" si="69"/>
        <v>552</v>
      </c>
      <c r="AD598" s="17"/>
    </row>
    <row r="599" spans="6:30" x14ac:dyDescent="0.3">
      <c r="F599" s="10">
        <v>592</v>
      </c>
      <c r="G599" s="17">
        <v>7.5279999999999998E-4</v>
      </c>
      <c r="H599" s="10">
        <v>0.111</v>
      </c>
      <c r="I599" s="10">
        <v>0.76400000000000001</v>
      </c>
      <c r="J599" s="10">
        <v>2.1880000000000002</v>
      </c>
      <c r="K599" s="10">
        <v>0.45700000000000002</v>
      </c>
      <c r="L599" s="10">
        <v>0.76900000000000002</v>
      </c>
      <c r="S599" s="10">
        <v>603</v>
      </c>
      <c r="T599" s="17">
        <v>0.17399999999999999</v>
      </c>
      <c r="U599" s="17">
        <f t="shared" si="65"/>
        <v>17.399999999999999</v>
      </c>
      <c r="V599" s="11">
        <f t="shared" si="64"/>
        <v>4.7068426868115987</v>
      </c>
      <c r="X599">
        <v>1.2360774464742066</v>
      </c>
      <c r="Y599" s="17">
        <f t="shared" si="66"/>
        <v>1.236</v>
      </c>
      <c r="Z599" s="10">
        <f t="shared" si="67"/>
        <v>40</v>
      </c>
      <c r="AA599" s="10">
        <f t="shared" si="68"/>
        <v>0</v>
      </c>
      <c r="AB599" s="10">
        <f t="shared" si="69"/>
        <v>552</v>
      </c>
      <c r="AD599" s="17"/>
    </row>
    <row r="600" spans="6:30" x14ac:dyDescent="0.3">
      <c r="F600" s="10">
        <v>593</v>
      </c>
      <c r="G600" s="17">
        <v>4.0000000000000001E-3</v>
      </c>
      <c r="H600" s="10">
        <v>0.254</v>
      </c>
      <c r="I600" s="10">
        <v>0.84799999999999998</v>
      </c>
      <c r="J600" s="10">
        <v>1.92</v>
      </c>
      <c r="K600" s="10">
        <v>0.52100000000000002</v>
      </c>
      <c r="L600" s="10">
        <v>0.89200000000000002</v>
      </c>
      <c r="S600" s="10">
        <v>604</v>
      </c>
      <c r="T600" s="17">
        <v>0.01</v>
      </c>
      <c r="U600" s="17">
        <f t="shared" si="65"/>
        <v>1</v>
      </c>
      <c r="V600" s="11">
        <f t="shared" si="64"/>
        <v>1.1283791670955126</v>
      </c>
      <c r="X600">
        <v>1.2360774464742066</v>
      </c>
      <c r="Y600" s="17">
        <f t="shared" si="66"/>
        <v>1.236</v>
      </c>
      <c r="Z600" s="10">
        <f t="shared" si="67"/>
        <v>41</v>
      </c>
      <c r="AA600" s="10">
        <f t="shared" si="68"/>
        <v>41</v>
      </c>
      <c r="AB600" s="10">
        <f t="shared" si="69"/>
        <v>593</v>
      </c>
      <c r="AD600" s="17"/>
    </row>
    <row r="601" spans="6:30" x14ac:dyDescent="0.3">
      <c r="F601" s="10">
        <v>594</v>
      </c>
      <c r="G601" s="17">
        <v>1.2E-2</v>
      </c>
      <c r="H601" s="10">
        <v>0.435</v>
      </c>
      <c r="I601" s="10">
        <v>0.8</v>
      </c>
      <c r="J601" s="10">
        <v>1.569</v>
      </c>
      <c r="K601" s="10">
        <v>0.63700000000000001</v>
      </c>
      <c r="L601" s="10">
        <v>0.89900000000000002</v>
      </c>
      <c r="S601" s="10">
        <v>605</v>
      </c>
      <c r="T601" s="17">
        <v>7.0000000000000001E-3</v>
      </c>
      <c r="U601" s="17">
        <f t="shared" si="65"/>
        <v>0.70000000000000007</v>
      </c>
      <c r="V601" s="11">
        <f t="shared" si="64"/>
        <v>0.94406974388262965</v>
      </c>
      <c r="X601">
        <v>1.1834540545406396</v>
      </c>
      <c r="Y601" s="17">
        <f t="shared" si="66"/>
        <v>1.1830000000000001</v>
      </c>
      <c r="Z601" s="10">
        <f t="shared" si="67"/>
        <v>1</v>
      </c>
      <c r="AA601" s="10">
        <f t="shared" si="68"/>
        <v>0</v>
      </c>
      <c r="AB601" s="10">
        <f t="shared" si="69"/>
        <v>593</v>
      </c>
      <c r="AD601" s="17"/>
    </row>
    <row r="602" spans="6:30" x14ac:dyDescent="0.3">
      <c r="F602" s="10">
        <v>595</v>
      </c>
      <c r="G602" s="17">
        <v>2.5999999999999999E-2</v>
      </c>
      <c r="H602" s="10">
        <v>0.66600000000000004</v>
      </c>
      <c r="I602" s="10">
        <v>0.72899999999999998</v>
      </c>
      <c r="J602" s="10">
        <v>1.8180000000000001</v>
      </c>
      <c r="K602" s="10">
        <v>0.55000000000000004</v>
      </c>
      <c r="L602" s="10">
        <v>0.85899999999999999</v>
      </c>
      <c r="S602" s="10">
        <v>606</v>
      </c>
      <c r="T602" s="17">
        <v>2E-3</v>
      </c>
      <c r="U602" s="17">
        <f t="shared" si="65"/>
        <v>0.2</v>
      </c>
      <c r="V602" s="11">
        <f t="shared" si="64"/>
        <v>0.50462650440403201</v>
      </c>
      <c r="X602">
        <v>1.1834540545406396</v>
      </c>
      <c r="Y602" s="17">
        <f t="shared" si="66"/>
        <v>1.1830000000000001</v>
      </c>
      <c r="Z602" s="10">
        <f t="shared" si="67"/>
        <v>2</v>
      </c>
      <c r="AA602" s="10">
        <f t="shared" si="68"/>
        <v>0</v>
      </c>
      <c r="AB602" s="10">
        <f t="shared" si="69"/>
        <v>593</v>
      </c>
      <c r="AD602" s="17"/>
    </row>
    <row r="603" spans="6:30" x14ac:dyDescent="0.3">
      <c r="F603" s="10">
        <v>596</v>
      </c>
      <c r="G603" s="17">
        <v>0.27300000000000002</v>
      </c>
      <c r="H603" s="10">
        <v>2.4239999999999999</v>
      </c>
      <c r="I603" s="10">
        <v>0.58499999999999996</v>
      </c>
      <c r="J603" s="10">
        <v>2.7149999999999999</v>
      </c>
      <c r="K603" s="10">
        <v>0.36799999999999999</v>
      </c>
      <c r="L603" s="10">
        <v>0.88100000000000001</v>
      </c>
      <c r="S603" s="10">
        <v>607</v>
      </c>
      <c r="T603" s="17">
        <v>2.1999999999999999E-2</v>
      </c>
      <c r="U603" s="17">
        <f t="shared" si="65"/>
        <v>2.1999999999999997</v>
      </c>
      <c r="V603" s="11">
        <f t="shared" si="64"/>
        <v>1.6736567743768009</v>
      </c>
      <c r="X603">
        <v>1.1834540545406396</v>
      </c>
      <c r="Y603" s="17">
        <f t="shared" si="66"/>
        <v>1.1830000000000001</v>
      </c>
      <c r="Z603" s="10">
        <f t="shared" si="67"/>
        <v>3</v>
      </c>
      <c r="AA603" s="10">
        <f t="shared" si="68"/>
        <v>0</v>
      </c>
      <c r="AB603" s="10">
        <f t="shared" si="69"/>
        <v>593</v>
      </c>
      <c r="AD603" s="17"/>
    </row>
    <row r="604" spans="6:30" x14ac:dyDescent="0.3">
      <c r="F604" s="10">
        <v>597</v>
      </c>
      <c r="G604" s="17">
        <v>2.1999999999999999E-2</v>
      </c>
      <c r="H604" s="10">
        <v>0.57799999999999996</v>
      </c>
      <c r="I604" s="10">
        <v>0.84399999999999997</v>
      </c>
      <c r="J604" s="10">
        <v>1.4890000000000001</v>
      </c>
      <c r="K604" s="10">
        <v>0.67200000000000004</v>
      </c>
      <c r="L604" s="10">
        <v>0.91100000000000003</v>
      </c>
      <c r="S604" s="10">
        <v>608</v>
      </c>
      <c r="T604" s="17">
        <v>2E-3</v>
      </c>
      <c r="U604" s="17">
        <f t="shared" si="65"/>
        <v>0.2</v>
      </c>
      <c r="V604" s="11">
        <f t="shared" si="64"/>
        <v>0.50462650440403201</v>
      </c>
      <c r="X604">
        <v>1.1834540545406396</v>
      </c>
      <c r="Y604" s="17">
        <f t="shared" si="66"/>
        <v>1.1830000000000001</v>
      </c>
      <c r="Z604" s="10">
        <f t="shared" si="67"/>
        <v>4</v>
      </c>
      <c r="AA604" s="10">
        <f t="shared" si="68"/>
        <v>0</v>
      </c>
      <c r="AB604" s="10">
        <f t="shared" si="69"/>
        <v>593</v>
      </c>
      <c r="AD604" s="17"/>
    </row>
    <row r="605" spans="6:30" x14ac:dyDescent="0.3">
      <c r="F605" s="10">
        <v>598</v>
      </c>
      <c r="G605" s="17">
        <v>6.6000000000000003E-2</v>
      </c>
      <c r="H605" s="10">
        <v>1.157</v>
      </c>
      <c r="I605" s="10">
        <v>0.62</v>
      </c>
      <c r="J605" s="10">
        <v>2.597</v>
      </c>
      <c r="K605" s="10">
        <v>0.38500000000000001</v>
      </c>
      <c r="L605" s="10">
        <v>0.92800000000000005</v>
      </c>
      <c r="S605" s="10">
        <v>609</v>
      </c>
      <c r="T605" s="17">
        <v>5.0000000000000001E-3</v>
      </c>
      <c r="U605" s="17">
        <f t="shared" si="65"/>
        <v>0.5</v>
      </c>
      <c r="V605" s="11">
        <f t="shared" si="64"/>
        <v>0.79788456080286541</v>
      </c>
      <c r="X605">
        <v>1.1834540545406396</v>
      </c>
      <c r="Y605" s="17">
        <f t="shared" si="66"/>
        <v>1.1830000000000001</v>
      </c>
      <c r="Z605" s="10">
        <f t="shared" si="67"/>
        <v>5</v>
      </c>
      <c r="AA605" s="10">
        <f t="shared" si="68"/>
        <v>0</v>
      </c>
      <c r="AB605" s="10">
        <f t="shared" si="69"/>
        <v>593</v>
      </c>
      <c r="AD605" s="17"/>
    </row>
    <row r="606" spans="6:30" x14ac:dyDescent="0.3">
      <c r="F606" s="10">
        <v>599</v>
      </c>
      <c r="G606" s="17">
        <v>6.0000000000000001E-3</v>
      </c>
      <c r="H606" s="10">
        <v>0.30599999999999999</v>
      </c>
      <c r="I606" s="10">
        <v>0.80600000000000005</v>
      </c>
      <c r="J606" s="10">
        <v>1.4970000000000001</v>
      </c>
      <c r="K606" s="10">
        <v>0.66800000000000004</v>
      </c>
      <c r="L606" s="10">
        <v>0.83299999999999996</v>
      </c>
      <c r="S606" s="10">
        <v>610</v>
      </c>
      <c r="T606" s="17">
        <v>2E-3</v>
      </c>
      <c r="U606" s="17">
        <f t="shared" si="65"/>
        <v>0.2</v>
      </c>
      <c r="V606" s="11">
        <f t="shared" si="64"/>
        <v>0.50462650440403201</v>
      </c>
      <c r="X606">
        <v>1.1834540545406396</v>
      </c>
      <c r="Y606" s="17">
        <f t="shared" si="66"/>
        <v>1.1830000000000001</v>
      </c>
      <c r="Z606" s="10">
        <f t="shared" si="67"/>
        <v>6</v>
      </c>
      <c r="AA606" s="10">
        <f t="shared" si="68"/>
        <v>0</v>
      </c>
      <c r="AB606" s="10">
        <f t="shared" si="69"/>
        <v>593</v>
      </c>
      <c r="AD606" s="17"/>
    </row>
    <row r="607" spans="6:30" x14ac:dyDescent="0.3">
      <c r="F607" s="10">
        <v>600</v>
      </c>
      <c r="G607" s="17">
        <v>9.033E-4</v>
      </c>
      <c r="H607" s="10">
        <v>0.104</v>
      </c>
      <c r="I607" s="10">
        <v>1</v>
      </c>
      <c r="J607" s="10">
        <v>1.8089999999999999</v>
      </c>
      <c r="K607" s="10">
        <v>0.55300000000000005</v>
      </c>
      <c r="L607" s="10">
        <v>0.8</v>
      </c>
      <c r="S607" s="10">
        <v>611</v>
      </c>
      <c r="T607" s="17">
        <v>3.2000000000000001E-2</v>
      </c>
      <c r="U607" s="17">
        <f t="shared" si="65"/>
        <v>3.2</v>
      </c>
      <c r="V607" s="11">
        <f t="shared" si="64"/>
        <v>2.018506017616128</v>
      </c>
      <c r="X607">
        <v>1.1834540545406396</v>
      </c>
      <c r="Y607" s="17">
        <f t="shared" si="66"/>
        <v>1.1830000000000001</v>
      </c>
      <c r="Z607" s="10">
        <f t="shared" si="67"/>
        <v>7</v>
      </c>
      <c r="AA607" s="10">
        <f t="shared" si="68"/>
        <v>0</v>
      </c>
      <c r="AB607" s="10">
        <f t="shared" si="69"/>
        <v>593</v>
      </c>
      <c r="AD607" s="17"/>
    </row>
    <row r="608" spans="6:30" x14ac:dyDescent="0.3">
      <c r="F608" s="10">
        <v>601</v>
      </c>
      <c r="G608" s="17">
        <v>7.0000000000000001E-3</v>
      </c>
      <c r="H608" s="10">
        <v>0.47099999999999997</v>
      </c>
      <c r="I608" s="10">
        <v>0.41799999999999998</v>
      </c>
      <c r="J608" s="10">
        <v>4.6230000000000002</v>
      </c>
      <c r="K608" s="10">
        <v>0.216</v>
      </c>
      <c r="L608" s="10">
        <v>0.81699999999999995</v>
      </c>
      <c r="S608" s="10">
        <v>612</v>
      </c>
      <c r="T608" s="17">
        <v>5.0000000000000001E-3</v>
      </c>
      <c r="U608" s="17">
        <f t="shared" si="65"/>
        <v>0.5</v>
      </c>
      <c r="V608" s="11">
        <f t="shared" si="64"/>
        <v>0.79788456080286541</v>
      </c>
      <c r="X608">
        <v>1.1834540545406396</v>
      </c>
      <c r="Y608" s="17">
        <f t="shared" si="66"/>
        <v>1.1830000000000001</v>
      </c>
      <c r="Z608" s="10">
        <f t="shared" si="67"/>
        <v>8</v>
      </c>
      <c r="AA608" s="10">
        <f t="shared" si="68"/>
        <v>0</v>
      </c>
      <c r="AB608" s="10">
        <f t="shared" si="69"/>
        <v>593</v>
      </c>
      <c r="AD608" s="17"/>
    </row>
    <row r="609" spans="6:30" x14ac:dyDescent="0.3">
      <c r="F609" s="10">
        <v>602</v>
      </c>
      <c r="G609" s="17">
        <v>2.5999999999999999E-2</v>
      </c>
      <c r="H609" s="10">
        <v>0.67300000000000004</v>
      </c>
      <c r="I609" s="10">
        <v>0.72599999999999998</v>
      </c>
      <c r="J609" s="10">
        <v>1.7989999999999999</v>
      </c>
      <c r="K609" s="10">
        <v>0.55600000000000005</v>
      </c>
      <c r="L609" s="10">
        <v>0.91800000000000004</v>
      </c>
      <c r="S609" s="10">
        <v>613</v>
      </c>
      <c r="T609" s="17">
        <v>6.0000000000000001E-3</v>
      </c>
      <c r="U609" s="17">
        <f t="shared" si="65"/>
        <v>0.6</v>
      </c>
      <c r="V609" s="11">
        <f t="shared" si="64"/>
        <v>0.87403874447366325</v>
      </c>
      <c r="X609">
        <v>1.1834540545406396</v>
      </c>
      <c r="Y609" s="17">
        <f t="shared" si="66"/>
        <v>1.1830000000000001</v>
      </c>
      <c r="Z609" s="10">
        <f t="shared" si="67"/>
        <v>9</v>
      </c>
      <c r="AA609" s="10">
        <f t="shared" si="68"/>
        <v>0</v>
      </c>
      <c r="AB609" s="10">
        <f t="shared" si="69"/>
        <v>593</v>
      </c>
      <c r="AD609" s="17"/>
    </row>
    <row r="610" spans="6:30" x14ac:dyDescent="0.3">
      <c r="F610" s="10">
        <v>603</v>
      </c>
      <c r="G610" s="17">
        <v>0.17399999999999999</v>
      </c>
      <c r="H610" s="10">
        <v>1.917</v>
      </c>
      <c r="I610" s="10">
        <v>0.59399999999999997</v>
      </c>
      <c r="J610" s="10">
        <v>2.6880000000000002</v>
      </c>
      <c r="K610" s="10">
        <v>0.372</v>
      </c>
      <c r="L610" s="10">
        <v>0.95199999999999996</v>
      </c>
      <c r="S610" s="10">
        <v>614</v>
      </c>
      <c r="T610" s="17">
        <v>6.0000000000000001E-3</v>
      </c>
      <c r="U610" s="17">
        <f t="shared" si="65"/>
        <v>0.6</v>
      </c>
      <c r="V610" s="11">
        <f t="shared" si="64"/>
        <v>0.87403874447366325</v>
      </c>
      <c r="X610">
        <v>1.1834540545406396</v>
      </c>
      <c r="Y610" s="17">
        <f t="shared" si="66"/>
        <v>1.1830000000000001</v>
      </c>
      <c r="Z610" s="10">
        <f t="shared" si="67"/>
        <v>10</v>
      </c>
      <c r="AA610" s="10">
        <f t="shared" si="68"/>
        <v>0</v>
      </c>
      <c r="AB610" s="10">
        <f t="shared" si="69"/>
        <v>593</v>
      </c>
      <c r="AD610" s="17"/>
    </row>
    <row r="611" spans="6:30" x14ac:dyDescent="0.3">
      <c r="F611" s="10">
        <v>604</v>
      </c>
      <c r="G611" s="17">
        <v>0.01</v>
      </c>
      <c r="H611" s="10">
        <v>0.376</v>
      </c>
      <c r="I611" s="10">
        <v>0.88400000000000001</v>
      </c>
      <c r="J611" s="10">
        <v>1.1459999999999999</v>
      </c>
      <c r="K611" s="10">
        <v>0.873</v>
      </c>
      <c r="L611" s="10">
        <v>0.88600000000000001</v>
      </c>
      <c r="S611" s="10">
        <v>615</v>
      </c>
      <c r="T611" s="17">
        <v>7.3999999999999996E-2</v>
      </c>
      <c r="U611" s="17">
        <f t="shared" si="65"/>
        <v>7.3999999999999995</v>
      </c>
      <c r="V611" s="11">
        <f t="shared" si="64"/>
        <v>3.0695231927842155</v>
      </c>
      <c r="X611">
        <v>1.1834540545406396</v>
      </c>
      <c r="Y611" s="17">
        <f t="shared" si="66"/>
        <v>1.1830000000000001</v>
      </c>
      <c r="Z611" s="10">
        <f t="shared" si="67"/>
        <v>11</v>
      </c>
      <c r="AA611" s="10">
        <f t="shared" si="68"/>
        <v>0</v>
      </c>
      <c r="AB611" s="10">
        <f t="shared" si="69"/>
        <v>593</v>
      </c>
      <c r="AD611" s="17"/>
    </row>
    <row r="612" spans="6:30" x14ac:dyDescent="0.3">
      <c r="F612" s="10">
        <v>605</v>
      </c>
      <c r="G612" s="17">
        <v>7.0000000000000001E-3</v>
      </c>
      <c r="H612" s="10">
        <v>0.34100000000000003</v>
      </c>
      <c r="I612" s="10">
        <v>0.73199999999999998</v>
      </c>
      <c r="J612" s="10">
        <v>1.9330000000000001</v>
      </c>
      <c r="K612" s="10">
        <v>0.51700000000000002</v>
      </c>
      <c r="L612" s="10">
        <v>0.84099999999999997</v>
      </c>
      <c r="S612" s="10">
        <v>616</v>
      </c>
      <c r="T612" s="17">
        <v>27.609000000000002</v>
      </c>
      <c r="U612" s="17">
        <f t="shared" si="65"/>
        <v>2760.9</v>
      </c>
      <c r="V612" s="11">
        <f t="shared" si="64"/>
        <v>59.289856291437502</v>
      </c>
      <c r="X612">
        <v>1.1834540545406396</v>
      </c>
      <c r="Y612" s="17">
        <f t="shared" si="66"/>
        <v>1.1830000000000001</v>
      </c>
      <c r="Z612" s="10">
        <f t="shared" si="67"/>
        <v>12</v>
      </c>
      <c r="AA612" s="10">
        <f t="shared" si="68"/>
        <v>0</v>
      </c>
      <c r="AB612" s="10">
        <f t="shared" si="69"/>
        <v>593</v>
      </c>
      <c r="AD612" s="17"/>
    </row>
    <row r="613" spans="6:30" x14ac:dyDescent="0.3">
      <c r="F613" s="10">
        <v>606</v>
      </c>
      <c r="G613" s="17">
        <v>2E-3</v>
      </c>
      <c r="H613" s="10">
        <v>0.188</v>
      </c>
      <c r="I613" s="10">
        <v>0.80400000000000005</v>
      </c>
      <c r="J613" s="10">
        <v>2.3839999999999999</v>
      </c>
      <c r="K613" s="10">
        <v>0.41899999999999998</v>
      </c>
      <c r="L613" s="10">
        <v>0.83299999999999996</v>
      </c>
      <c r="S613" s="10">
        <v>617</v>
      </c>
      <c r="T613" s="17">
        <v>33.451999999999998</v>
      </c>
      <c r="U613" s="17">
        <f t="shared" si="65"/>
        <v>3345.2</v>
      </c>
      <c r="V613" s="11">
        <f t="shared" si="64"/>
        <v>65.262860227299768</v>
      </c>
      <c r="X613">
        <v>1.1834540545406396</v>
      </c>
      <c r="Y613" s="17">
        <f t="shared" si="66"/>
        <v>1.1830000000000001</v>
      </c>
      <c r="Z613" s="10">
        <f t="shared" si="67"/>
        <v>13</v>
      </c>
      <c r="AA613" s="10">
        <f t="shared" si="68"/>
        <v>0</v>
      </c>
      <c r="AB613" s="10">
        <f t="shared" si="69"/>
        <v>593</v>
      </c>
      <c r="AD613" s="17"/>
    </row>
    <row r="614" spans="6:30" x14ac:dyDescent="0.3">
      <c r="F614" s="10">
        <v>607</v>
      </c>
      <c r="G614" s="17">
        <v>2.1999999999999999E-2</v>
      </c>
      <c r="H614" s="10">
        <v>0.58499999999999996</v>
      </c>
      <c r="I614" s="10">
        <v>0.82299999999999995</v>
      </c>
      <c r="J614" s="10">
        <v>1.1970000000000001</v>
      </c>
      <c r="K614" s="10">
        <v>0.83499999999999996</v>
      </c>
      <c r="L614" s="10">
        <v>0.91700000000000004</v>
      </c>
      <c r="S614" s="10">
        <v>618</v>
      </c>
      <c r="T614" s="17">
        <v>2.024</v>
      </c>
      <c r="U614" s="17">
        <f t="shared" si="65"/>
        <v>202.4</v>
      </c>
      <c r="V614" s="11">
        <f t="shared" si="64"/>
        <v>16.053151835524293</v>
      </c>
      <c r="X614">
        <v>1.1834540545406396</v>
      </c>
      <c r="Y614" s="17">
        <f t="shared" si="66"/>
        <v>1.1830000000000001</v>
      </c>
      <c r="Z614" s="10">
        <f t="shared" si="67"/>
        <v>14</v>
      </c>
      <c r="AA614" s="10">
        <f t="shared" si="68"/>
        <v>0</v>
      </c>
      <c r="AB614" s="10">
        <f t="shared" si="69"/>
        <v>593</v>
      </c>
      <c r="AD614" s="17"/>
    </row>
    <row r="615" spans="6:30" x14ac:dyDescent="0.3">
      <c r="F615" s="10">
        <v>608</v>
      </c>
      <c r="G615" s="17">
        <v>2E-3</v>
      </c>
      <c r="H615" s="10">
        <v>0.17100000000000001</v>
      </c>
      <c r="I615" s="10">
        <v>0.97599999999999998</v>
      </c>
      <c r="J615" s="10">
        <v>1.72</v>
      </c>
      <c r="K615" s="10">
        <v>0.58099999999999996</v>
      </c>
      <c r="L615" s="10">
        <v>0.88200000000000001</v>
      </c>
      <c r="S615" s="10">
        <v>619</v>
      </c>
      <c r="T615" s="17">
        <v>8.0000000000000002E-3</v>
      </c>
      <c r="U615" s="17">
        <f t="shared" si="65"/>
        <v>0.8</v>
      </c>
      <c r="V615" s="11">
        <f t="shared" si="64"/>
        <v>1.009253008808064</v>
      </c>
      <c r="X615">
        <v>1.1834540545406396</v>
      </c>
      <c r="Y615" s="17">
        <f t="shared" si="66"/>
        <v>1.1830000000000001</v>
      </c>
      <c r="Z615" s="10">
        <f t="shared" si="67"/>
        <v>15</v>
      </c>
      <c r="AA615" s="10">
        <f t="shared" si="68"/>
        <v>0</v>
      </c>
      <c r="AB615" s="10">
        <f t="shared" si="69"/>
        <v>593</v>
      </c>
      <c r="AD615" s="17"/>
    </row>
    <row r="616" spans="6:30" x14ac:dyDescent="0.3">
      <c r="F616" s="10">
        <v>609</v>
      </c>
      <c r="G616" s="17">
        <v>5.0000000000000001E-3</v>
      </c>
      <c r="H616" s="10">
        <v>0.25700000000000001</v>
      </c>
      <c r="I616" s="10">
        <v>1</v>
      </c>
      <c r="J616" s="10">
        <v>1.379</v>
      </c>
      <c r="K616" s="10">
        <v>0.72499999999999998</v>
      </c>
      <c r="L616" s="10">
        <v>0.875</v>
      </c>
      <c r="S616" s="10">
        <v>620</v>
      </c>
      <c r="T616" s="17">
        <v>3.0000000000000001E-3</v>
      </c>
      <c r="U616" s="17">
        <f t="shared" si="65"/>
        <v>0.3</v>
      </c>
      <c r="V616" s="11">
        <f t="shared" si="64"/>
        <v>0.61803872323710329</v>
      </c>
      <c r="X616">
        <v>1.1834540545406396</v>
      </c>
      <c r="Y616" s="17">
        <f t="shared" si="66"/>
        <v>1.1830000000000001</v>
      </c>
      <c r="Z616" s="10">
        <f t="shared" si="67"/>
        <v>16</v>
      </c>
      <c r="AA616" s="10">
        <f t="shared" si="68"/>
        <v>0</v>
      </c>
      <c r="AB616" s="10">
        <f t="shared" si="69"/>
        <v>593</v>
      </c>
      <c r="AD616" s="17"/>
    </row>
    <row r="617" spans="6:30" x14ac:dyDescent="0.3">
      <c r="F617" s="10">
        <v>610</v>
      </c>
      <c r="G617" s="17">
        <v>2E-3</v>
      </c>
      <c r="H617" s="10">
        <v>0.188</v>
      </c>
      <c r="I617" s="10">
        <v>0.85699999999999998</v>
      </c>
      <c r="J617" s="10">
        <v>1.6060000000000001</v>
      </c>
      <c r="K617" s="10">
        <v>0.623</v>
      </c>
      <c r="L617" s="10">
        <v>0.8</v>
      </c>
      <c r="S617" s="10">
        <v>621</v>
      </c>
      <c r="T617" s="17">
        <v>2.3610000000000002</v>
      </c>
      <c r="U617" s="17">
        <f t="shared" si="65"/>
        <v>236.10000000000002</v>
      </c>
      <c r="V617" s="11">
        <f t="shared" si="64"/>
        <v>17.338161855051762</v>
      </c>
      <c r="X617">
        <v>1.1834540545406396</v>
      </c>
      <c r="Y617" s="17">
        <f t="shared" si="66"/>
        <v>1.1830000000000001</v>
      </c>
      <c r="Z617" s="10">
        <f t="shared" si="67"/>
        <v>17</v>
      </c>
      <c r="AA617" s="10">
        <f t="shared" si="68"/>
        <v>0</v>
      </c>
      <c r="AB617" s="10">
        <f t="shared" si="69"/>
        <v>593</v>
      </c>
      <c r="AD617" s="17"/>
    </row>
    <row r="618" spans="6:30" x14ac:dyDescent="0.3">
      <c r="F618" s="10">
        <v>611</v>
      </c>
      <c r="G618" s="17">
        <v>3.2000000000000001E-2</v>
      </c>
      <c r="H618" s="10">
        <v>0.80900000000000005</v>
      </c>
      <c r="I618" s="10">
        <v>0.60699999999999998</v>
      </c>
      <c r="J618" s="10">
        <v>2.65</v>
      </c>
      <c r="K618" s="10">
        <v>0.377</v>
      </c>
      <c r="L618" s="10">
        <v>0.89600000000000002</v>
      </c>
      <c r="S618" s="10">
        <v>622</v>
      </c>
      <c r="T618" s="17">
        <v>0.02</v>
      </c>
      <c r="U618" s="17">
        <f t="shared" si="65"/>
        <v>2</v>
      </c>
      <c r="V618" s="11">
        <f t="shared" si="64"/>
        <v>1.5957691216057308</v>
      </c>
      <c r="X618">
        <v>1.1834540545406396</v>
      </c>
      <c r="Y618" s="17">
        <f t="shared" si="66"/>
        <v>1.1830000000000001</v>
      </c>
      <c r="Z618" s="10">
        <f t="shared" si="67"/>
        <v>18</v>
      </c>
      <c r="AA618" s="10">
        <f t="shared" si="68"/>
        <v>0</v>
      </c>
      <c r="AB618" s="10">
        <f t="shared" si="69"/>
        <v>593</v>
      </c>
      <c r="AD618" s="17"/>
    </row>
    <row r="619" spans="6:30" x14ac:dyDescent="0.3">
      <c r="F619" s="10">
        <v>612</v>
      </c>
      <c r="G619" s="17">
        <v>5.0000000000000001E-3</v>
      </c>
      <c r="H619" s="10">
        <v>0.26400000000000001</v>
      </c>
      <c r="I619" s="10">
        <v>0.81100000000000005</v>
      </c>
      <c r="J619" s="10">
        <v>1.8320000000000001</v>
      </c>
      <c r="K619" s="10">
        <v>0.54600000000000004</v>
      </c>
      <c r="L619" s="10">
        <v>0.84499999999999997</v>
      </c>
      <c r="S619" s="10">
        <v>623</v>
      </c>
      <c r="T619" s="17">
        <v>1.2E-2</v>
      </c>
      <c r="U619" s="17">
        <f t="shared" si="65"/>
        <v>1.2</v>
      </c>
      <c r="V619" s="11">
        <f t="shared" si="64"/>
        <v>1.2360774464742066</v>
      </c>
      <c r="X619">
        <v>1.1834540545406396</v>
      </c>
      <c r="Y619" s="17">
        <f t="shared" si="66"/>
        <v>1.1830000000000001</v>
      </c>
      <c r="Z619" s="10">
        <f t="shared" si="67"/>
        <v>19</v>
      </c>
      <c r="AA619" s="10">
        <f t="shared" si="68"/>
        <v>0</v>
      </c>
      <c r="AB619" s="10">
        <f t="shared" si="69"/>
        <v>593</v>
      </c>
      <c r="AD619" s="17"/>
    </row>
    <row r="620" spans="6:30" x14ac:dyDescent="0.3">
      <c r="F620" s="10">
        <v>613</v>
      </c>
      <c r="G620" s="17">
        <v>6.0000000000000001E-3</v>
      </c>
      <c r="H620" s="10">
        <v>0.27200000000000002</v>
      </c>
      <c r="I620" s="10">
        <v>0.94799999999999995</v>
      </c>
      <c r="J620" s="10">
        <v>1.325</v>
      </c>
      <c r="K620" s="10">
        <v>0.755</v>
      </c>
      <c r="L620" s="10">
        <v>0.90200000000000002</v>
      </c>
      <c r="S620" s="10">
        <v>624</v>
      </c>
      <c r="T620" s="17">
        <v>3.0000000000000001E-3</v>
      </c>
      <c r="U620" s="17">
        <f t="shared" si="65"/>
        <v>0.3</v>
      </c>
      <c r="V620" s="11">
        <f t="shared" si="64"/>
        <v>0.61803872323710329</v>
      </c>
      <c r="X620">
        <v>1.1834540545406396</v>
      </c>
      <c r="Y620" s="17">
        <f t="shared" si="66"/>
        <v>1.1830000000000001</v>
      </c>
      <c r="Z620" s="10">
        <f t="shared" si="67"/>
        <v>20</v>
      </c>
      <c r="AA620" s="10">
        <f t="shared" si="68"/>
        <v>0</v>
      </c>
      <c r="AB620" s="10">
        <f t="shared" si="69"/>
        <v>593</v>
      </c>
      <c r="AD620" s="17"/>
    </row>
    <row r="621" spans="6:30" x14ac:dyDescent="0.3">
      <c r="F621" s="10">
        <v>614</v>
      </c>
      <c r="G621" s="17">
        <v>6.0000000000000001E-3</v>
      </c>
      <c r="H621" s="10">
        <v>0.28199999999999997</v>
      </c>
      <c r="I621" s="10">
        <v>0.92900000000000005</v>
      </c>
      <c r="J621" s="10">
        <v>1.411</v>
      </c>
      <c r="K621" s="10">
        <v>0.70899999999999996</v>
      </c>
      <c r="L621" s="10">
        <v>0.88600000000000001</v>
      </c>
      <c r="S621" s="10">
        <v>625</v>
      </c>
      <c r="T621" s="17">
        <v>2E-3</v>
      </c>
      <c r="U621" s="17">
        <f t="shared" si="65"/>
        <v>0.2</v>
      </c>
      <c r="V621" s="11">
        <f t="shared" si="64"/>
        <v>0.50462650440403201</v>
      </c>
      <c r="X621">
        <v>1.1834540545406396</v>
      </c>
      <c r="Y621" s="17">
        <f t="shared" si="66"/>
        <v>1.1830000000000001</v>
      </c>
      <c r="Z621" s="10">
        <f t="shared" si="67"/>
        <v>21</v>
      </c>
      <c r="AA621" s="10">
        <f t="shared" si="68"/>
        <v>0</v>
      </c>
      <c r="AB621" s="10">
        <f t="shared" si="69"/>
        <v>593</v>
      </c>
      <c r="AD621" s="17"/>
    </row>
    <row r="622" spans="6:30" x14ac:dyDescent="0.3">
      <c r="F622" s="10">
        <v>615</v>
      </c>
      <c r="G622" s="17">
        <v>7.3999999999999996E-2</v>
      </c>
      <c r="H622" s="10">
        <v>1.014</v>
      </c>
      <c r="I622" s="10">
        <v>0.90700000000000003</v>
      </c>
      <c r="J622" s="10">
        <v>1.111</v>
      </c>
      <c r="K622" s="10">
        <v>0.9</v>
      </c>
      <c r="L622" s="10">
        <v>0.94399999999999995</v>
      </c>
      <c r="S622" s="10">
        <v>626</v>
      </c>
      <c r="T622" s="17">
        <v>3.5999999999999997E-2</v>
      </c>
      <c r="U622" s="17">
        <f t="shared" si="65"/>
        <v>3.5999999999999996</v>
      </c>
      <c r="V622" s="11">
        <f t="shared" si="64"/>
        <v>2.1409489393833252</v>
      </c>
      <c r="X622">
        <v>1.1834540545406396</v>
      </c>
      <c r="Y622" s="17">
        <f t="shared" si="66"/>
        <v>1.1830000000000001</v>
      </c>
      <c r="Z622" s="10">
        <f t="shared" si="67"/>
        <v>22</v>
      </c>
      <c r="AA622" s="10">
        <f t="shared" si="68"/>
        <v>0</v>
      </c>
      <c r="AB622" s="10">
        <f t="shared" si="69"/>
        <v>593</v>
      </c>
      <c r="AD622" s="17"/>
    </row>
    <row r="623" spans="6:30" x14ac:dyDescent="0.3">
      <c r="F623" s="10">
        <v>616</v>
      </c>
      <c r="G623" s="17">
        <v>27.609000000000002</v>
      </c>
      <c r="H623" s="10">
        <v>21.995000000000001</v>
      </c>
      <c r="I623" s="10">
        <v>0.71699999999999997</v>
      </c>
      <c r="J623" s="10">
        <v>1.446</v>
      </c>
      <c r="K623" s="10">
        <v>0.69199999999999995</v>
      </c>
      <c r="L623" s="10">
        <v>0.95499999999999996</v>
      </c>
      <c r="S623" s="10">
        <v>627</v>
      </c>
      <c r="T623" s="17">
        <v>1.6E-2</v>
      </c>
      <c r="U623" s="17">
        <f t="shared" si="65"/>
        <v>1.6</v>
      </c>
      <c r="V623" s="11">
        <f t="shared" si="64"/>
        <v>1.4272992929222168</v>
      </c>
      <c r="X623">
        <v>1.1834540545406396</v>
      </c>
      <c r="Y623" s="17">
        <f t="shared" si="66"/>
        <v>1.1830000000000001</v>
      </c>
      <c r="Z623" s="10">
        <f t="shared" si="67"/>
        <v>23</v>
      </c>
      <c r="AA623" s="10">
        <f t="shared" si="68"/>
        <v>0</v>
      </c>
      <c r="AB623" s="10">
        <f t="shared" si="69"/>
        <v>593</v>
      </c>
      <c r="AD623" s="17"/>
    </row>
    <row r="624" spans="6:30" x14ac:dyDescent="0.3">
      <c r="F624" s="10">
        <v>617</v>
      </c>
      <c r="G624" s="17">
        <v>33.451999999999998</v>
      </c>
      <c r="H624" s="10">
        <v>26.945</v>
      </c>
      <c r="I624" s="10">
        <v>0.57899999999999996</v>
      </c>
      <c r="J624" s="10">
        <v>1.254</v>
      </c>
      <c r="K624" s="10">
        <v>0.79800000000000004</v>
      </c>
      <c r="L624" s="10">
        <v>0.84299999999999997</v>
      </c>
      <c r="S624" s="10">
        <v>628</v>
      </c>
      <c r="T624" s="17">
        <v>5.0000000000000001E-3</v>
      </c>
      <c r="U624" s="17">
        <f t="shared" si="65"/>
        <v>0.5</v>
      </c>
      <c r="V624" s="11">
        <f t="shared" si="64"/>
        <v>0.79788456080286541</v>
      </c>
      <c r="X624">
        <v>1.1834540545406396</v>
      </c>
      <c r="Y624" s="17">
        <f t="shared" si="66"/>
        <v>1.1830000000000001</v>
      </c>
      <c r="Z624" s="10">
        <f t="shared" si="67"/>
        <v>24</v>
      </c>
      <c r="AA624" s="10">
        <f t="shared" si="68"/>
        <v>0</v>
      </c>
      <c r="AB624" s="10">
        <f t="shared" si="69"/>
        <v>593</v>
      </c>
      <c r="AD624" s="17"/>
    </row>
    <row r="625" spans="6:30" x14ac:dyDescent="0.3">
      <c r="F625" s="10">
        <v>618</v>
      </c>
      <c r="G625" s="17">
        <v>2.024</v>
      </c>
      <c r="H625" s="10">
        <v>5.5880000000000001</v>
      </c>
      <c r="I625" s="10">
        <v>0.81399999999999995</v>
      </c>
      <c r="J625" s="10">
        <v>1.17</v>
      </c>
      <c r="K625" s="10">
        <v>0.85399999999999998</v>
      </c>
      <c r="L625" s="10">
        <v>0.97</v>
      </c>
      <c r="S625" s="10">
        <v>629</v>
      </c>
      <c r="T625" s="17">
        <v>1E-3</v>
      </c>
      <c r="U625" s="17">
        <f t="shared" si="65"/>
        <v>0.1</v>
      </c>
      <c r="V625" s="11">
        <f t="shared" si="64"/>
        <v>0.3568248232305542</v>
      </c>
      <c r="X625">
        <v>1.1834540545406396</v>
      </c>
      <c r="Y625" s="17">
        <f t="shared" si="66"/>
        <v>1.1830000000000001</v>
      </c>
      <c r="Z625" s="10">
        <f t="shared" si="67"/>
        <v>25</v>
      </c>
      <c r="AA625" s="10">
        <f t="shared" si="68"/>
        <v>0</v>
      </c>
      <c r="AB625" s="10">
        <f t="shared" si="69"/>
        <v>593</v>
      </c>
      <c r="AD625" s="17"/>
    </row>
    <row r="626" spans="6:30" x14ac:dyDescent="0.3">
      <c r="F626" s="10">
        <v>619</v>
      </c>
      <c r="G626" s="17">
        <v>8.0000000000000002E-3</v>
      </c>
      <c r="H626" s="10">
        <v>0.33400000000000002</v>
      </c>
      <c r="I626" s="10">
        <v>0.84799999999999998</v>
      </c>
      <c r="J626" s="10">
        <v>1.778</v>
      </c>
      <c r="K626" s="10">
        <v>0.56200000000000006</v>
      </c>
      <c r="L626" s="10">
        <v>0.85499999999999998</v>
      </c>
      <c r="S626" s="10">
        <v>630</v>
      </c>
      <c r="T626" s="17">
        <v>4.0000000000000001E-3</v>
      </c>
      <c r="U626" s="17">
        <f t="shared" si="65"/>
        <v>0.4</v>
      </c>
      <c r="V626" s="11">
        <f t="shared" si="64"/>
        <v>0.7136496464611084</v>
      </c>
      <c r="X626">
        <v>1.1834540545406396</v>
      </c>
      <c r="Y626" s="17">
        <f t="shared" si="66"/>
        <v>1.1830000000000001</v>
      </c>
      <c r="Z626" s="10">
        <f t="shared" si="67"/>
        <v>26</v>
      </c>
      <c r="AA626" s="10">
        <f t="shared" si="68"/>
        <v>0</v>
      </c>
      <c r="AB626" s="10">
        <f t="shared" si="69"/>
        <v>593</v>
      </c>
      <c r="AD626" s="17"/>
    </row>
    <row r="627" spans="6:30" x14ac:dyDescent="0.3">
      <c r="F627" s="10">
        <v>620</v>
      </c>
      <c r="G627" s="17">
        <v>3.0000000000000001E-3</v>
      </c>
      <c r="H627" s="10">
        <v>0.223</v>
      </c>
      <c r="I627" s="10">
        <v>0.68700000000000006</v>
      </c>
      <c r="J627" s="10">
        <v>2.4889999999999999</v>
      </c>
      <c r="K627" s="10">
        <v>0.40200000000000002</v>
      </c>
      <c r="L627" s="10">
        <v>0.78300000000000003</v>
      </c>
      <c r="S627" s="10">
        <v>631</v>
      </c>
      <c r="T627" s="17">
        <v>6.8000000000000005E-2</v>
      </c>
      <c r="U627" s="17">
        <f t="shared" si="65"/>
        <v>6.8000000000000007</v>
      </c>
      <c r="V627" s="11">
        <f t="shared" si="64"/>
        <v>2.9424528720438512</v>
      </c>
      <c r="X627">
        <v>1.1834540545406396</v>
      </c>
      <c r="Y627" s="17">
        <f t="shared" si="66"/>
        <v>1.1830000000000001</v>
      </c>
      <c r="Z627" s="10">
        <f t="shared" si="67"/>
        <v>27</v>
      </c>
      <c r="AA627" s="10">
        <f t="shared" si="68"/>
        <v>0</v>
      </c>
      <c r="AB627" s="10">
        <f t="shared" si="69"/>
        <v>593</v>
      </c>
      <c r="AD627" s="17"/>
    </row>
    <row r="628" spans="6:30" x14ac:dyDescent="0.3">
      <c r="F628" s="10">
        <v>621</v>
      </c>
      <c r="G628" s="17">
        <v>2.3610000000000002</v>
      </c>
      <c r="H628" s="10">
        <v>8.0530000000000008</v>
      </c>
      <c r="I628" s="10">
        <v>0.45700000000000002</v>
      </c>
      <c r="J628" s="10">
        <v>1.1619999999999999</v>
      </c>
      <c r="K628" s="10">
        <v>0.86099999999999999</v>
      </c>
      <c r="L628" s="10">
        <v>0.88600000000000001</v>
      </c>
      <c r="S628" s="10">
        <v>632</v>
      </c>
      <c r="T628" s="17">
        <v>3.3000000000000002E-2</v>
      </c>
      <c r="U628" s="17">
        <f t="shared" si="65"/>
        <v>3.3000000000000003</v>
      </c>
      <c r="V628" s="11">
        <f t="shared" si="64"/>
        <v>2.0498025508877769</v>
      </c>
      <c r="X628">
        <v>1.1834540545406396</v>
      </c>
      <c r="Y628" s="17">
        <f t="shared" si="66"/>
        <v>1.1830000000000001</v>
      </c>
      <c r="Z628" s="10">
        <f t="shared" si="67"/>
        <v>28</v>
      </c>
      <c r="AA628" s="10">
        <f t="shared" si="68"/>
        <v>0</v>
      </c>
      <c r="AB628" s="10">
        <f t="shared" si="69"/>
        <v>593</v>
      </c>
      <c r="AD628" s="17"/>
    </row>
    <row r="629" spans="6:30" x14ac:dyDescent="0.3">
      <c r="F629" s="10">
        <v>622</v>
      </c>
      <c r="G629" s="17">
        <v>0.02</v>
      </c>
      <c r="H629" s="10">
        <v>0.51900000000000002</v>
      </c>
      <c r="I629" s="10">
        <v>0.91400000000000003</v>
      </c>
      <c r="J629" s="10">
        <v>1.1890000000000001</v>
      </c>
      <c r="K629" s="10">
        <v>0.84099999999999997</v>
      </c>
      <c r="L629" s="10">
        <v>0.91500000000000004</v>
      </c>
      <c r="S629" s="10">
        <v>633</v>
      </c>
      <c r="T629" s="17">
        <v>2E-3</v>
      </c>
      <c r="U629" s="17">
        <f t="shared" si="65"/>
        <v>0.2</v>
      </c>
      <c r="V629" s="11">
        <f t="shared" si="64"/>
        <v>0.50462650440403201</v>
      </c>
      <c r="X629">
        <v>1.1834540545406396</v>
      </c>
      <c r="Y629" s="17">
        <f t="shared" si="66"/>
        <v>1.1830000000000001</v>
      </c>
      <c r="Z629" s="10">
        <f t="shared" si="67"/>
        <v>29</v>
      </c>
      <c r="AA629" s="10">
        <f t="shared" si="68"/>
        <v>0</v>
      </c>
      <c r="AB629" s="10">
        <f t="shared" si="69"/>
        <v>593</v>
      </c>
      <c r="AD629" s="17"/>
    </row>
    <row r="630" spans="6:30" x14ac:dyDescent="0.3">
      <c r="F630" s="10">
        <v>623</v>
      </c>
      <c r="G630" s="17">
        <v>1.2E-2</v>
      </c>
      <c r="H630" s="10">
        <v>0.41799999999999998</v>
      </c>
      <c r="I630" s="10">
        <v>0.85699999999999998</v>
      </c>
      <c r="J630" s="10">
        <v>1.446</v>
      </c>
      <c r="K630" s="10">
        <v>0.69199999999999995</v>
      </c>
      <c r="L630" s="10">
        <v>0.86799999999999999</v>
      </c>
      <c r="S630" s="10">
        <v>634</v>
      </c>
      <c r="T630" s="17">
        <v>3.0000000000000001E-3</v>
      </c>
      <c r="U630" s="17">
        <f t="shared" si="65"/>
        <v>0.3</v>
      </c>
      <c r="V630" s="11">
        <f t="shared" si="64"/>
        <v>0.61803872323710329</v>
      </c>
      <c r="X630">
        <v>1.1834540545406396</v>
      </c>
      <c r="Y630" s="17">
        <f t="shared" si="66"/>
        <v>1.1830000000000001</v>
      </c>
      <c r="Z630" s="10">
        <f t="shared" si="67"/>
        <v>30</v>
      </c>
      <c r="AA630" s="10">
        <f t="shared" si="68"/>
        <v>0</v>
      </c>
      <c r="AB630" s="10">
        <f t="shared" si="69"/>
        <v>593</v>
      </c>
      <c r="AD630" s="17"/>
    </row>
    <row r="631" spans="6:30" x14ac:dyDescent="0.3">
      <c r="F631" s="10">
        <v>624</v>
      </c>
      <c r="G631" s="17">
        <v>3.0000000000000001E-3</v>
      </c>
      <c r="H631" s="10">
        <v>0.22</v>
      </c>
      <c r="I631" s="10">
        <v>0.82399999999999995</v>
      </c>
      <c r="J631" s="10">
        <v>1.73</v>
      </c>
      <c r="K631" s="10">
        <v>0.57799999999999996</v>
      </c>
      <c r="L631" s="10">
        <v>0.875</v>
      </c>
      <c r="S631" s="10">
        <v>635</v>
      </c>
      <c r="T631" s="17">
        <v>6.2E-2</v>
      </c>
      <c r="U631" s="17">
        <f t="shared" si="65"/>
        <v>6.2</v>
      </c>
      <c r="V631" s="11">
        <f t="shared" si="64"/>
        <v>2.8096414677602568</v>
      </c>
      <c r="X631">
        <v>1.1834540545406396</v>
      </c>
      <c r="Y631" s="17">
        <f t="shared" si="66"/>
        <v>1.1830000000000001</v>
      </c>
      <c r="Z631" s="10">
        <f t="shared" si="67"/>
        <v>31</v>
      </c>
      <c r="AA631" s="10">
        <f t="shared" si="68"/>
        <v>0</v>
      </c>
      <c r="AB631" s="10">
        <f t="shared" si="69"/>
        <v>593</v>
      </c>
      <c r="AD631" s="17"/>
    </row>
    <row r="632" spans="6:30" x14ac:dyDescent="0.3">
      <c r="F632" s="10">
        <v>625</v>
      </c>
      <c r="G632" s="17">
        <v>2E-3</v>
      </c>
      <c r="H632" s="10">
        <v>0.17799999999999999</v>
      </c>
      <c r="I632" s="10">
        <v>0.65900000000000003</v>
      </c>
      <c r="J632" s="10">
        <v>1.944</v>
      </c>
      <c r="K632" s="10">
        <v>0.51400000000000001</v>
      </c>
      <c r="L632" s="10">
        <v>0.75900000000000001</v>
      </c>
      <c r="S632" s="10">
        <v>636</v>
      </c>
      <c r="T632" s="17">
        <v>1.7999999999999999E-2</v>
      </c>
      <c r="U632" s="17">
        <f t="shared" si="65"/>
        <v>1.7999999999999998</v>
      </c>
      <c r="V632" s="11">
        <f t="shared" si="64"/>
        <v>1.5138795132120959</v>
      </c>
      <c r="X632">
        <v>1.1834540545406396</v>
      </c>
      <c r="Y632" s="17">
        <f t="shared" si="66"/>
        <v>1.1830000000000001</v>
      </c>
      <c r="Z632" s="10">
        <f t="shared" si="67"/>
        <v>32</v>
      </c>
      <c r="AA632" s="10">
        <f t="shared" si="68"/>
        <v>0</v>
      </c>
      <c r="AB632" s="10">
        <f t="shared" si="69"/>
        <v>593</v>
      </c>
      <c r="AD632" s="17"/>
    </row>
    <row r="633" spans="6:30" x14ac:dyDescent="0.3">
      <c r="F633" s="10">
        <v>626</v>
      </c>
      <c r="G633" s="17">
        <v>3.5999999999999997E-2</v>
      </c>
      <c r="H633" s="10">
        <v>0.86699999999999999</v>
      </c>
      <c r="I633" s="10">
        <v>0.59599999999999997</v>
      </c>
      <c r="J633" s="10">
        <v>2.6840000000000002</v>
      </c>
      <c r="K633" s="10">
        <v>0.373</v>
      </c>
      <c r="L633" s="10">
        <v>0.89600000000000002</v>
      </c>
      <c r="S633" s="10">
        <v>637</v>
      </c>
      <c r="T633" s="17">
        <v>9.5000000000000001E-2</v>
      </c>
      <c r="U633" s="17">
        <f t="shared" si="65"/>
        <v>9.5</v>
      </c>
      <c r="V633" s="11">
        <f t="shared" si="64"/>
        <v>3.477898169151024</v>
      </c>
      <c r="X633">
        <v>1.1834540545406396</v>
      </c>
      <c r="Y633" s="17">
        <f t="shared" si="66"/>
        <v>1.1830000000000001</v>
      </c>
      <c r="Z633" s="10">
        <f t="shared" si="67"/>
        <v>33</v>
      </c>
      <c r="AA633" s="10">
        <f t="shared" si="68"/>
        <v>0</v>
      </c>
      <c r="AB633" s="10">
        <f t="shared" si="69"/>
        <v>593</v>
      </c>
      <c r="AD633" s="17"/>
    </row>
    <row r="634" spans="6:30" x14ac:dyDescent="0.3">
      <c r="F634" s="10">
        <v>627</v>
      </c>
      <c r="G634" s="17">
        <v>1.6E-2</v>
      </c>
      <c r="H634" s="10">
        <v>0.58199999999999996</v>
      </c>
      <c r="I634" s="10">
        <v>0.60299999999999998</v>
      </c>
      <c r="J634" s="10">
        <v>2.7189999999999999</v>
      </c>
      <c r="K634" s="10">
        <v>0.36799999999999999</v>
      </c>
      <c r="L634" s="10">
        <v>0.84699999999999998</v>
      </c>
      <c r="S634" s="10">
        <v>638</v>
      </c>
      <c r="T634" s="17">
        <v>7.0000000000000001E-3</v>
      </c>
      <c r="U634" s="17">
        <f t="shared" si="65"/>
        <v>0.70000000000000007</v>
      </c>
      <c r="V634" s="11">
        <f t="shared" si="64"/>
        <v>0.94406974388262965</v>
      </c>
      <c r="X634">
        <v>1.1834540545406396</v>
      </c>
      <c r="Y634" s="17">
        <f t="shared" si="66"/>
        <v>1.1830000000000001</v>
      </c>
      <c r="Z634" s="10">
        <f t="shared" si="67"/>
        <v>34</v>
      </c>
      <c r="AA634" s="10">
        <f t="shared" si="68"/>
        <v>0</v>
      </c>
      <c r="AB634" s="10">
        <f t="shared" si="69"/>
        <v>593</v>
      </c>
      <c r="AD634" s="17"/>
    </row>
    <row r="635" spans="6:30" x14ac:dyDescent="0.3">
      <c r="F635" s="10">
        <v>628</v>
      </c>
      <c r="G635" s="17">
        <v>5.0000000000000001E-3</v>
      </c>
      <c r="H635" s="10">
        <v>0.27500000000000002</v>
      </c>
      <c r="I635" s="10">
        <v>0.82799999999999996</v>
      </c>
      <c r="J635" s="10">
        <v>2.09</v>
      </c>
      <c r="K635" s="10">
        <v>0.47799999999999998</v>
      </c>
      <c r="L635" s="10">
        <v>0.86799999999999999</v>
      </c>
      <c r="S635" s="10">
        <v>639</v>
      </c>
      <c r="T635" s="17">
        <v>8.0000000000000002E-3</v>
      </c>
      <c r="U635" s="17">
        <f t="shared" si="65"/>
        <v>0.8</v>
      </c>
      <c r="V635" s="11">
        <f t="shared" si="64"/>
        <v>1.009253008808064</v>
      </c>
      <c r="X635">
        <v>1.1834540545406396</v>
      </c>
      <c r="Y635" s="17">
        <f t="shared" si="66"/>
        <v>1.1830000000000001</v>
      </c>
      <c r="Z635" s="10">
        <f t="shared" si="67"/>
        <v>35</v>
      </c>
      <c r="AA635" s="10">
        <f t="shared" si="68"/>
        <v>0</v>
      </c>
      <c r="AB635" s="10">
        <f t="shared" si="69"/>
        <v>593</v>
      </c>
      <c r="AD635" s="17"/>
    </row>
    <row r="636" spans="6:30" x14ac:dyDescent="0.3">
      <c r="F636" s="10">
        <v>629</v>
      </c>
      <c r="G636" s="17">
        <v>1E-3</v>
      </c>
      <c r="H636" s="10">
        <v>0.111</v>
      </c>
      <c r="I636" s="10">
        <v>1</v>
      </c>
      <c r="J636" s="10">
        <v>1.2290000000000001</v>
      </c>
      <c r="K636" s="10">
        <v>0.81399999999999995</v>
      </c>
      <c r="L636" s="10">
        <v>0.94099999999999995</v>
      </c>
      <c r="S636" s="10">
        <v>640</v>
      </c>
      <c r="T636" s="17">
        <v>3.0000000000000001E-3</v>
      </c>
      <c r="U636" s="17">
        <f t="shared" si="65"/>
        <v>0.3</v>
      </c>
      <c r="V636" s="11">
        <f t="shared" si="64"/>
        <v>0.61803872323710329</v>
      </c>
      <c r="X636">
        <v>1.1834540545406396</v>
      </c>
      <c r="Y636" s="17">
        <f t="shared" si="66"/>
        <v>1.1830000000000001</v>
      </c>
      <c r="Z636" s="10">
        <f t="shared" si="67"/>
        <v>36</v>
      </c>
      <c r="AA636" s="10">
        <f t="shared" si="68"/>
        <v>0</v>
      </c>
      <c r="AB636" s="10">
        <f t="shared" si="69"/>
        <v>593</v>
      </c>
      <c r="AD636" s="17"/>
    </row>
    <row r="637" spans="6:30" x14ac:dyDescent="0.3">
      <c r="F637" s="10">
        <v>630</v>
      </c>
      <c r="G637" s="17">
        <v>4.0000000000000001E-3</v>
      </c>
      <c r="H637" s="10">
        <v>0.23</v>
      </c>
      <c r="I637" s="10">
        <v>0.86</v>
      </c>
      <c r="J637" s="10">
        <v>2.0579999999999998</v>
      </c>
      <c r="K637" s="10">
        <v>0.48599999999999999</v>
      </c>
      <c r="L637" s="10">
        <v>0.88900000000000001</v>
      </c>
      <c r="S637" s="10">
        <v>641</v>
      </c>
      <c r="T637" s="17">
        <v>2E-3</v>
      </c>
      <c r="U637" s="17">
        <f t="shared" si="65"/>
        <v>0.2</v>
      </c>
      <c r="V637" s="11">
        <f t="shared" ref="V637:V700" si="70">((U637/PI())^0.5)*2</f>
        <v>0.50462650440403201</v>
      </c>
      <c r="X637">
        <v>1.1834540545406396</v>
      </c>
      <c r="Y637" s="17">
        <f t="shared" si="66"/>
        <v>1.1830000000000001</v>
      </c>
      <c r="Z637" s="10">
        <f t="shared" si="67"/>
        <v>37</v>
      </c>
      <c r="AA637" s="10">
        <f t="shared" si="68"/>
        <v>0</v>
      </c>
      <c r="AB637" s="10">
        <f t="shared" si="69"/>
        <v>593</v>
      </c>
      <c r="AD637" s="17"/>
    </row>
    <row r="638" spans="6:30" x14ac:dyDescent="0.3">
      <c r="F638" s="10">
        <v>631</v>
      </c>
      <c r="G638" s="17">
        <v>6.8000000000000005E-2</v>
      </c>
      <c r="H638" s="10">
        <v>1.032</v>
      </c>
      <c r="I638" s="10">
        <v>0.8</v>
      </c>
      <c r="J638" s="10">
        <v>1.3460000000000001</v>
      </c>
      <c r="K638" s="10">
        <v>0.74299999999999999</v>
      </c>
      <c r="L638" s="10">
        <v>0.90500000000000003</v>
      </c>
      <c r="S638" s="10">
        <v>642</v>
      </c>
      <c r="T638" s="17">
        <v>0.01</v>
      </c>
      <c r="U638" s="17">
        <f t="shared" ref="U638:U701" si="71">T638*100</f>
        <v>1</v>
      </c>
      <c r="V638" s="11">
        <f t="shared" si="70"/>
        <v>1.1283791670955126</v>
      </c>
      <c r="X638">
        <v>1.1834540545406396</v>
      </c>
      <c r="Y638" s="17">
        <f t="shared" si="66"/>
        <v>1.1830000000000001</v>
      </c>
      <c r="Z638" s="10">
        <f t="shared" si="67"/>
        <v>38</v>
      </c>
      <c r="AA638" s="10">
        <f t="shared" si="68"/>
        <v>38</v>
      </c>
      <c r="AB638" s="10">
        <f t="shared" si="69"/>
        <v>631</v>
      </c>
      <c r="AD638" s="17"/>
    </row>
    <row r="639" spans="6:30" x14ac:dyDescent="0.3">
      <c r="F639" s="10">
        <v>632</v>
      </c>
      <c r="G639" s="17">
        <v>3.3000000000000002E-2</v>
      </c>
      <c r="H639" s="10">
        <v>0.82599999999999996</v>
      </c>
      <c r="I639" s="10">
        <v>0.60699999999999998</v>
      </c>
      <c r="J639" s="10">
        <v>1.2050000000000001</v>
      </c>
      <c r="K639" s="10">
        <v>0.83</v>
      </c>
      <c r="L639" s="10">
        <v>0.90700000000000003</v>
      </c>
      <c r="S639" s="10">
        <v>643</v>
      </c>
      <c r="T639" s="17">
        <v>9.9000000000000005E-2</v>
      </c>
      <c r="U639" s="17">
        <f t="shared" si="71"/>
        <v>9.9</v>
      </c>
      <c r="V639" s="11">
        <f t="shared" si="70"/>
        <v>3.5503621636219189</v>
      </c>
      <c r="X639">
        <v>1.1283791670955126</v>
      </c>
      <c r="Y639" s="17">
        <f t="shared" si="66"/>
        <v>1.1279999999999999</v>
      </c>
      <c r="Z639" s="10">
        <f t="shared" si="67"/>
        <v>1</v>
      </c>
      <c r="AA639" s="10">
        <f t="shared" si="68"/>
        <v>0</v>
      </c>
      <c r="AB639" s="10">
        <f t="shared" si="69"/>
        <v>631</v>
      </c>
      <c r="AD639" s="17"/>
    </row>
    <row r="640" spans="6:30" x14ac:dyDescent="0.3">
      <c r="F640" s="10">
        <v>633</v>
      </c>
      <c r="G640" s="17">
        <v>2E-3</v>
      </c>
      <c r="H640" s="10">
        <v>0.20499999999999999</v>
      </c>
      <c r="I640" s="10">
        <v>0.629</v>
      </c>
      <c r="J640" s="10">
        <v>2.3119999999999998</v>
      </c>
      <c r="K640" s="10">
        <v>0.433</v>
      </c>
      <c r="L640" s="10">
        <v>0.8</v>
      </c>
      <c r="S640" s="10">
        <v>644</v>
      </c>
      <c r="T640" s="17">
        <v>1.0999999999999999E-2</v>
      </c>
      <c r="U640" s="17">
        <f t="shared" si="71"/>
        <v>1.0999999999999999</v>
      </c>
      <c r="V640" s="11">
        <f t="shared" si="70"/>
        <v>1.1834540545406396</v>
      </c>
      <c r="X640">
        <v>1.1283791670955126</v>
      </c>
      <c r="Y640" s="17">
        <f t="shared" si="66"/>
        <v>1.1279999999999999</v>
      </c>
      <c r="Z640" s="10">
        <f t="shared" si="67"/>
        <v>2</v>
      </c>
      <c r="AA640" s="10">
        <f t="shared" si="68"/>
        <v>0</v>
      </c>
      <c r="AB640" s="10">
        <f t="shared" si="69"/>
        <v>631</v>
      </c>
      <c r="AD640" s="17"/>
    </row>
    <row r="641" spans="6:30" x14ac:dyDescent="0.3">
      <c r="F641" s="10">
        <v>634</v>
      </c>
      <c r="G641" s="17">
        <v>3.0000000000000001E-3</v>
      </c>
      <c r="H641" s="10">
        <v>0.188</v>
      </c>
      <c r="I641" s="10">
        <v>1</v>
      </c>
      <c r="J641" s="10">
        <v>1.282</v>
      </c>
      <c r="K641" s="10">
        <v>0.78</v>
      </c>
      <c r="L641" s="10">
        <v>0.90900000000000003</v>
      </c>
      <c r="S641" s="10">
        <v>645</v>
      </c>
      <c r="T641" s="17">
        <v>3.0000000000000001E-3</v>
      </c>
      <c r="U641" s="17">
        <f t="shared" si="71"/>
        <v>0.3</v>
      </c>
      <c r="V641" s="11">
        <f t="shared" si="70"/>
        <v>0.61803872323710329</v>
      </c>
      <c r="X641">
        <v>1.1283791670955126</v>
      </c>
      <c r="Y641" s="17">
        <f t="shared" si="66"/>
        <v>1.1279999999999999</v>
      </c>
      <c r="Z641" s="10">
        <f t="shared" si="67"/>
        <v>3</v>
      </c>
      <c r="AA641" s="10">
        <f t="shared" si="68"/>
        <v>0</v>
      </c>
      <c r="AB641" s="10">
        <f t="shared" si="69"/>
        <v>631</v>
      </c>
      <c r="AD641" s="17"/>
    </row>
    <row r="642" spans="6:30" x14ac:dyDescent="0.3">
      <c r="F642" s="10">
        <v>635</v>
      </c>
      <c r="G642" s="17">
        <v>6.2E-2</v>
      </c>
      <c r="H642" s="10">
        <v>1.569</v>
      </c>
      <c r="I642" s="10">
        <v>0.318</v>
      </c>
      <c r="J642" s="10">
        <v>5.4169999999999998</v>
      </c>
      <c r="K642" s="10">
        <v>0.185</v>
      </c>
      <c r="L642" s="10">
        <v>0.76700000000000002</v>
      </c>
      <c r="S642" s="10">
        <v>646</v>
      </c>
      <c r="T642" s="17">
        <v>1.2E-2</v>
      </c>
      <c r="U642" s="17">
        <f t="shared" si="71"/>
        <v>1.2</v>
      </c>
      <c r="V642" s="11">
        <f t="shared" si="70"/>
        <v>1.2360774464742066</v>
      </c>
      <c r="X642">
        <v>1.1283791670955126</v>
      </c>
      <c r="Y642" s="17">
        <f t="shared" si="66"/>
        <v>1.1279999999999999</v>
      </c>
      <c r="Z642" s="10">
        <f t="shared" si="67"/>
        <v>4</v>
      </c>
      <c r="AA642" s="10">
        <f t="shared" si="68"/>
        <v>0</v>
      </c>
      <c r="AB642" s="10">
        <f t="shared" si="69"/>
        <v>631</v>
      </c>
      <c r="AD642" s="17"/>
    </row>
    <row r="643" spans="6:30" x14ac:dyDescent="0.3">
      <c r="F643" s="10">
        <v>636</v>
      </c>
      <c r="G643" s="17">
        <v>1.7999999999999999E-2</v>
      </c>
      <c r="H643" s="10">
        <v>0.51200000000000001</v>
      </c>
      <c r="I643" s="10">
        <v>0.874</v>
      </c>
      <c r="J643" s="10">
        <v>1.369</v>
      </c>
      <c r="K643" s="10">
        <v>0.73</v>
      </c>
      <c r="L643" s="10">
        <v>0.90300000000000002</v>
      </c>
      <c r="S643" s="10">
        <v>647</v>
      </c>
      <c r="T643" s="17">
        <v>2E-3</v>
      </c>
      <c r="U643" s="17">
        <f t="shared" si="71"/>
        <v>0.2</v>
      </c>
      <c r="V643" s="11">
        <f t="shared" si="70"/>
        <v>0.50462650440403201</v>
      </c>
      <c r="X643">
        <v>1.1283791670955126</v>
      </c>
      <c r="Y643" s="17">
        <f t="shared" si="66"/>
        <v>1.1279999999999999</v>
      </c>
      <c r="Z643" s="10">
        <f t="shared" si="67"/>
        <v>5</v>
      </c>
      <c r="AA643" s="10">
        <f t="shared" si="68"/>
        <v>0</v>
      </c>
      <c r="AB643" s="10">
        <f t="shared" si="69"/>
        <v>631</v>
      </c>
      <c r="AD643" s="17"/>
    </row>
    <row r="644" spans="6:30" x14ac:dyDescent="0.3">
      <c r="F644" s="10">
        <v>637</v>
      </c>
      <c r="G644" s="17">
        <v>9.5000000000000001E-2</v>
      </c>
      <c r="H644" s="10">
        <v>1.1890000000000001</v>
      </c>
      <c r="I644" s="10">
        <v>0.84699999999999998</v>
      </c>
      <c r="J644" s="10">
        <v>1.3320000000000001</v>
      </c>
      <c r="K644" s="10">
        <v>0.751</v>
      </c>
      <c r="L644" s="10">
        <v>0.94099999999999995</v>
      </c>
      <c r="S644" s="10">
        <v>648</v>
      </c>
      <c r="T644" s="17">
        <v>3.0000000000000001E-3</v>
      </c>
      <c r="U644" s="17">
        <f t="shared" si="71"/>
        <v>0.3</v>
      </c>
      <c r="V644" s="11">
        <f t="shared" si="70"/>
        <v>0.61803872323710329</v>
      </c>
      <c r="X644">
        <v>1.1283791670955126</v>
      </c>
      <c r="Y644" s="17">
        <f t="shared" si="66"/>
        <v>1.1279999999999999</v>
      </c>
      <c r="Z644" s="10">
        <f t="shared" si="67"/>
        <v>6</v>
      </c>
      <c r="AA644" s="10">
        <f t="shared" si="68"/>
        <v>0</v>
      </c>
      <c r="AB644" s="10">
        <f t="shared" si="69"/>
        <v>631</v>
      </c>
      <c r="AD644" s="17"/>
    </row>
    <row r="645" spans="6:30" x14ac:dyDescent="0.3">
      <c r="F645" s="10">
        <v>638</v>
      </c>
      <c r="G645" s="17">
        <v>7.0000000000000001E-3</v>
      </c>
      <c r="H645" s="10">
        <v>0.30299999999999999</v>
      </c>
      <c r="I645" s="10">
        <v>0.90400000000000003</v>
      </c>
      <c r="J645" s="10">
        <v>1.5609999999999999</v>
      </c>
      <c r="K645" s="10">
        <v>0.64100000000000001</v>
      </c>
      <c r="L645" s="10">
        <v>0.92600000000000005</v>
      </c>
      <c r="S645" s="10">
        <v>649</v>
      </c>
      <c r="T645" s="17">
        <v>2E-3</v>
      </c>
      <c r="U645" s="17">
        <f t="shared" si="71"/>
        <v>0.2</v>
      </c>
      <c r="V645" s="11">
        <f t="shared" si="70"/>
        <v>0.50462650440403201</v>
      </c>
      <c r="X645">
        <v>1.1283791670955126</v>
      </c>
      <c r="Y645" s="17">
        <f t="shared" si="66"/>
        <v>1.1279999999999999</v>
      </c>
      <c r="Z645" s="10">
        <f t="shared" si="67"/>
        <v>7</v>
      </c>
      <c r="AA645" s="10">
        <f t="shared" si="68"/>
        <v>0</v>
      </c>
      <c r="AB645" s="10">
        <f t="shared" si="69"/>
        <v>631</v>
      </c>
      <c r="AD645" s="17"/>
    </row>
    <row r="646" spans="6:30" x14ac:dyDescent="0.3">
      <c r="F646" s="10">
        <v>639</v>
      </c>
      <c r="G646" s="17">
        <v>8.0000000000000002E-3</v>
      </c>
      <c r="H646" s="10">
        <v>0.35499999999999998</v>
      </c>
      <c r="I646" s="10">
        <v>0.83799999999999997</v>
      </c>
      <c r="J646" s="10">
        <v>1.6659999999999999</v>
      </c>
      <c r="K646" s="10">
        <v>0.6</v>
      </c>
      <c r="L646" s="10">
        <v>0.88900000000000001</v>
      </c>
      <c r="S646" s="10">
        <v>650</v>
      </c>
      <c r="T646" s="17">
        <v>3.0000000000000001E-3</v>
      </c>
      <c r="U646" s="17">
        <f t="shared" si="71"/>
        <v>0.3</v>
      </c>
      <c r="V646" s="11">
        <f t="shared" si="70"/>
        <v>0.61803872323710329</v>
      </c>
      <c r="X646">
        <v>1.1283791670955126</v>
      </c>
      <c r="Y646" s="17">
        <f t="shared" si="66"/>
        <v>1.1279999999999999</v>
      </c>
      <c r="Z646" s="10">
        <f t="shared" si="67"/>
        <v>8</v>
      </c>
      <c r="AA646" s="10">
        <f t="shared" si="68"/>
        <v>0</v>
      </c>
      <c r="AB646" s="10">
        <f t="shared" si="69"/>
        <v>631</v>
      </c>
      <c r="AD646" s="17"/>
    </row>
    <row r="647" spans="6:30" x14ac:dyDescent="0.3">
      <c r="F647" s="10">
        <v>640</v>
      </c>
      <c r="G647" s="17">
        <v>3.0000000000000001E-3</v>
      </c>
      <c r="H647" s="10">
        <v>0.21199999999999999</v>
      </c>
      <c r="I647" s="10">
        <v>0.92200000000000004</v>
      </c>
      <c r="J647" s="10">
        <v>1.62</v>
      </c>
      <c r="K647" s="10">
        <v>0.61699999999999999</v>
      </c>
      <c r="L647" s="10">
        <v>0.89800000000000002</v>
      </c>
      <c r="S647" s="10">
        <v>651</v>
      </c>
      <c r="T647" s="17">
        <v>7.0000000000000001E-3</v>
      </c>
      <c r="U647" s="17">
        <f t="shared" si="71"/>
        <v>0.70000000000000007</v>
      </c>
      <c r="V647" s="11">
        <f t="shared" si="70"/>
        <v>0.94406974388262965</v>
      </c>
      <c r="X647">
        <v>1.1283791670955126</v>
      </c>
      <c r="Y647" s="17">
        <f t="shared" si="66"/>
        <v>1.1279999999999999</v>
      </c>
      <c r="Z647" s="10">
        <f t="shared" si="67"/>
        <v>9</v>
      </c>
      <c r="AA647" s="10">
        <f t="shared" si="68"/>
        <v>0</v>
      </c>
      <c r="AB647" s="10">
        <f t="shared" si="69"/>
        <v>631</v>
      </c>
      <c r="AD647" s="17"/>
    </row>
    <row r="648" spans="6:30" x14ac:dyDescent="0.3">
      <c r="F648" s="10">
        <v>641</v>
      </c>
      <c r="G648" s="17">
        <v>2E-3</v>
      </c>
      <c r="H648" s="10">
        <v>0.20200000000000001</v>
      </c>
      <c r="I648" s="10">
        <v>0.64700000000000002</v>
      </c>
      <c r="J648" s="10">
        <v>2.577</v>
      </c>
      <c r="K648" s="10">
        <v>0.38800000000000001</v>
      </c>
      <c r="L648" s="10">
        <v>0.82399999999999995</v>
      </c>
      <c r="S648" s="10">
        <v>652</v>
      </c>
      <c r="T648" s="17">
        <v>3.2000000000000001E-2</v>
      </c>
      <c r="U648" s="17">
        <f t="shared" si="71"/>
        <v>3.2</v>
      </c>
      <c r="V648" s="11">
        <f t="shared" si="70"/>
        <v>2.018506017616128</v>
      </c>
      <c r="X648">
        <v>1.1283791670955126</v>
      </c>
      <c r="Y648" s="17">
        <f t="shared" si="66"/>
        <v>1.1279999999999999</v>
      </c>
      <c r="Z648" s="10">
        <f t="shared" si="67"/>
        <v>10</v>
      </c>
      <c r="AA648" s="10">
        <f t="shared" si="68"/>
        <v>0</v>
      </c>
      <c r="AB648" s="10">
        <f t="shared" si="69"/>
        <v>631</v>
      </c>
      <c r="AD648" s="17"/>
    </row>
    <row r="649" spans="6:30" x14ac:dyDescent="0.3">
      <c r="F649" s="10">
        <v>642</v>
      </c>
      <c r="G649" s="17">
        <v>0.01</v>
      </c>
      <c r="H649" s="10">
        <v>0.35799999999999998</v>
      </c>
      <c r="I649" s="10">
        <v>0.98699999999999999</v>
      </c>
      <c r="J649" s="10">
        <v>1.19</v>
      </c>
      <c r="K649" s="10">
        <v>0.84099999999999997</v>
      </c>
      <c r="L649" s="10">
        <v>0.91200000000000003</v>
      </c>
      <c r="S649" s="10">
        <v>653</v>
      </c>
      <c r="T649" s="17">
        <v>4.5169999999999997E-4</v>
      </c>
      <c r="U649" s="17">
        <f t="shared" si="71"/>
        <v>4.5169999999999995E-2</v>
      </c>
      <c r="V649" s="11">
        <f t="shared" si="70"/>
        <v>0.23981707661400448</v>
      </c>
      <c r="X649">
        <v>1.1283791670955126</v>
      </c>
      <c r="Y649" s="17">
        <f t="shared" ref="Y649:Y712" si="72">TRUNC(X649,3)</f>
        <v>1.1279999999999999</v>
      </c>
      <c r="Z649" s="10">
        <f t="shared" si="67"/>
        <v>11</v>
      </c>
      <c r="AA649" s="10">
        <f t="shared" si="68"/>
        <v>0</v>
      </c>
      <c r="AB649" s="10">
        <f t="shared" si="69"/>
        <v>631</v>
      </c>
      <c r="AD649" s="17"/>
    </row>
    <row r="650" spans="6:30" x14ac:dyDescent="0.3">
      <c r="F650" s="10">
        <v>643</v>
      </c>
      <c r="G650" s="17">
        <v>9.9000000000000005E-2</v>
      </c>
      <c r="H650" s="10">
        <v>1.407</v>
      </c>
      <c r="I650" s="10">
        <v>0.626</v>
      </c>
      <c r="J650" s="10">
        <v>1.649</v>
      </c>
      <c r="K650" s="10">
        <v>0.60599999999999998</v>
      </c>
      <c r="L650" s="10">
        <v>0.82299999999999995</v>
      </c>
      <c r="S650" s="10">
        <v>654</v>
      </c>
      <c r="T650" s="17">
        <v>1.7999999999999999E-2</v>
      </c>
      <c r="U650" s="17">
        <f t="shared" si="71"/>
        <v>1.7999999999999998</v>
      </c>
      <c r="V650" s="11">
        <f t="shared" si="70"/>
        <v>1.5138795132120959</v>
      </c>
      <c r="X650">
        <v>1.1283791670955126</v>
      </c>
      <c r="Y650" s="17">
        <f t="shared" si="72"/>
        <v>1.1279999999999999</v>
      </c>
      <c r="Z650" s="10">
        <f t="shared" ref="Z650:Z713" si="73">IF(Y650-Y649=0,Z649+Z$8,1)</f>
        <v>12</v>
      </c>
      <c r="AA650" s="10">
        <f t="shared" ref="AA650:AA713" si="74">IF(Z650&lt;Z651,0,Z650)</f>
        <v>0</v>
      </c>
      <c r="AB650" s="10">
        <f t="shared" ref="AB650:AB713" si="75">AB649+AA650</f>
        <v>631</v>
      </c>
      <c r="AD650" s="17"/>
    </row>
    <row r="651" spans="6:30" x14ac:dyDescent="0.3">
      <c r="F651" s="10">
        <v>644</v>
      </c>
      <c r="G651" s="17">
        <v>1.0999999999999999E-2</v>
      </c>
      <c r="H651" s="10">
        <v>0.40799999999999997</v>
      </c>
      <c r="I651" s="10">
        <v>0.86599999999999999</v>
      </c>
      <c r="J651" s="10">
        <v>1.766</v>
      </c>
      <c r="K651" s="10">
        <v>0.56599999999999995</v>
      </c>
      <c r="L651" s="10">
        <v>0.91</v>
      </c>
      <c r="S651" s="10">
        <v>655</v>
      </c>
      <c r="T651" s="17">
        <v>1.6E-2</v>
      </c>
      <c r="U651" s="17">
        <f t="shared" si="71"/>
        <v>1.6</v>
      </c>
      <c r="V651" s="11">
        <f t="shared" si="70"/>
        <v>1.4272992929222168</v>
      </c>
      <c r="X651">
        <v>1.1283791670955126</v>
      </c>
      <c r="Y651" s="17">
        <f t="shared" si="72"/>
        <v>1.1279999999999999</v>
      </c>
      <c r="Z651" s="10">
        <f t="shared" si="73"/>
        <v>13</v>
      </c>
      <c r="AA651" s="10">
        <f t="shared" si="74"/>
        <v>0</v>
      </c>
      <c r="AB651" s="10">
        <f t="shared" si="75"/>
        <v>631</v>
      </c>
      <c r="AD651" s="17"/>
    </row>
    <row r="652" spans="6:30" x14ac:dyDescent="0.3">
      <c r="F652" s="10">
        <v>645</v>
      </c>
      <c r="G652" s="17">
        <v>3.0000000000000001E-3</v>
      </c>
      <c r="H652" s="10">
        <v>0.215</v>
      </c>
      <c r="I652" s="10">
        <v>0.89700000000000002</v>
      </c>
      <c r="J652" s="10">
        <v>1.7669999999999999</v>
      </c>
      <c r="K652" s="10">
        <v>0.56599999999999995</v>
      </c>
      <c r="L652" s="10">
        <v>0.83</v>
      </c>
      <c r="S652" s="10">
        <v>656</v>
      </c>
      <c r="T652" s="17">
        <v>5.0000000000000001E-3</v>
      </c>
      <c r="U652" s="17">
        <f t="shared" si="71"/>
        <v>0.5</v>
      </c>
      <c r="V652" s="11">
        <f t="shared" si="70"/>
        <v>0.79788456080286541</v>
      </c>
      <c r="X652">
        <v>1.1283791670955126</v>
      </c>
      <c r="Y652" s="17">
        <f t="shared" si="72"/>
        <v>1.1279999999999999</v>
      </c>
      <c r="Z652" s="10">
        <f t="shared" si="73"/>
        <v>14</v>
      </c>
      <c r="AA652" s="10">
        <f t="shared" si="74"/>
        <v>0</v>
      </c>
      <c r="AB652" s="10">
        <f t="shared" si="75"/>
        <v>631</v>
      </c>
      <c r="AD652" s="17"/>
    </row>
    <row r="653" spans="6:30" x14ac:dyDescent="0.3">
      <c r="F653" s="10">
        <v>646</v>
      </c>
      <c r="G653" s="17">
        <v>1.2E-2</v>
      </c>
      <c r="H653" s="10">
        <v>0.41299999999999998</v>
      </c>
      <c r="I653" s="10">
        <v>0.90700000000000003</v>
      </c>
      <c r="J653" s="10">
        <v>1.1859999999999999</v>
      </c>
      <c r="K653" s="10">
        <v>0.84299999999999997</v>
      </c>
      <c r="L653" s="10">
        <v>0.872</v>
      </c>
      <c r="S653" s="10">
        <v>657</v>
      </c>
      <c r="T653" s="17">
        <v>2.1000000000000001E-2</v>
      </c>
      <c r="U653" s="17">
        <f t="shared" si="71"/>
        <v>2.1</v>
      </c>
      <c r="V653" s="11">
        <f t="shared" si="70"/>
        <v>1.6351767622932518</v>
      </c>
      <c r="X653">
        <v>1.1283791670955126</v>
      </c>
      <c r="Y653" s="17">
        <f t="shared" si="72"/>
        <v>1.1279999999999999</v>
      </c>
      <c r="Z653" s="10">
        <f t="shared" si="73"/>
        <v>15</v>
      </c>
      <c r="AA653" s="10">
        <f t="shared" si="74"/>
        <v>0</v>
      </c>
      <c r="AB653" s="10">
        <f t="shared" si="75"/>
        <v>631</v>
      </c>
      <c r="AD653" s="17"/>
    </row>
    <row r="654" spans="6:30" x14ac:dyDescent="0.3">
      <c r="F654" s="10">
        <v>647</v>
      </c>
      <c r="G654" s="17">
        <v>2E-3</v>
      </c>
      <c r="H654" s="10">
        <v>0.17799999999999999</v>
      </c>
      <c r="I654" s="10">
        <v>0.59899999999999998</v>
      </c>
      <c r="J654" s="10">
        <v>2.7160000000000002</v>
      </c>
      <c r="K654" s="10">
        <v>0.36799999999999999</v>
      </c>
      <c r="L654" s="10">
        <v>0.74099999999999999</v>
      </c>
      <c r="S654" s="10">
        <v>658</v>
      </c>
      <c r="T654" s="17">
        <v>3.0000000000000001E-3</v>
      </c>
      <c r="U654" s="17">
        <f t="shared" si="71"/>
        <v>0.3</v>
      </c>
      <c r="V654" s="11">
        <f t="shared" si="70"/>
        <v>0.61803872323710329</v>
      </c>
      <c r="X654">
        <v>1.1283791670955126</v>
      </c>
      <c r="Y654" s="17">
        <f t="shared" si="72"/>
        <v>1.1279999999999999</v>
      </c>
      <c r="Z654" s="10">
        <f t="shared" si="73"/>
        <v>16</v>
      </c>
      <c r="AA654" s="10">
        <f t="shared" si="74"/>
        <v>0</v>
      </c>
      <c r="AB654" s="10">
        <f t="shared" si="75"/>
        <v>631</v>
      </c>
      <c r="AD654" s="17"/>
    </row>
    <row r="655" spans="6:30" x14ac:dyDescent="0.3">
      <c r="F655" s="10">
        <v>648</v>
      </c>
      <c r="G655" s="17">
        <v>3.0000000000000001E-3</v>
      </c>
      <c r="H655" s="10">
        <v>0.20499999999999999</v>
      </c>
      <c r="I655" s="10">
        <v>1</v>
      </c>
      <c r="J655" s="10">
        <v>1.3109999999999999</v>
      </c>
      <c r="K655" s="10">
        <v>0.76300000000000001</v>
      </c>
      <c r="L655" s="10">
        <v>0.88500000000000001</v>
      </c>
      <c r="S655" s="10">
        <v>659</v>
      </c>
      <c r="T655" s="17">
        <v>1E-3</v>
      </c>
      <c r="U655" s="17">
        <f t="shared" si="71"/>
        <v>0.1</v>
      </c>
      <c r="V655" s="11">
        <f t="shared" si="70"/>
        <v>0.3568248232305542</v>
      </c>
      <c r="X655">
        <v>1.1283791670955126</v>
      </c>
      <c r="Y655" s="17">
        <f t="shared" si="72"/>
        <v>1.1279999999999999</v>
      </c>
      <c r="Z655" s="10">
        <f t="shared" si="73"/>
        <v>17</v>
      </c>
      <c r="AA655" s="10">
        <f t="shared" si="74"/>
        <v>0</v>
      </c>
      <c r="AB655" s="10">
        <f t="shared" si="75"/>
        <v>631</v>
      </c>
      <c r="AD655" s="17"/>
    </row>
    <row r="656" spans="6:30" x14ac:dyDescent="0.3">
      <c r="F656" s="10">
        <v>649</v>
      </c>
      <c r="G656" s="17">
        <v>2E-3</v>
      </c>
      <c r="H656" s="10">
        <v>0.16300000000000001</v>
      </c>
      <c r="I656" s="10">
        <v>0.92200000000000004</v>
      </c>
      <c r="J656" s="10">
        <v>1.6739999999999999</v>
      </c>
      <c r="K656" s="10">
        <v>0.59699999999999998</v>
      </c>
      <c r="L656" s="10">
        <v>0.81200000000000006</v>
      </c>
      <c r="S656" s="10">
        <v>660</v>
      </c>
      <c r="T656" s="17">
        <v>5.0000000000000001E-3</v>
      </c>
      <c r="U656" s="17">
        <f t="shared" si="71"/>
        <v>0.5</v>
      </c>
      <c r="V656" s="11">
        <f t="shared" si="70"/>
        <v>0.79788456080286541</v>
      </c>
      <c r="X656">
        <v>1.1283791670955126</v>
      </c>
      <c r="Y656" s="17">
        <f t="shared" si="72"/>
        <v>1.1279999999999999</v>
      </c>
      <c r="Z656" s="10">
        <f t="shared" si="73"/>
        <v>18</v>
      </c>
      <c r="AA656" s="10">
        <f t="shared" si="74"/>
        <v>0</v>
      </c>
      <c r="AB656" s="10">
        <f t="shared" si="75"/>
        <v>631</v>
      </c>
      <c r="AD656" s="17"/>
    </row>
    <row r="657" spans="6:30" x14ac:dyDescent="0.3">
      <c r="F657" s="10">
        <v>650</v>
      </c>
      <c r="G657" s="17">
        <v>3.0000000000000001E-3</v>
      </c>
      <c r="H657" s="10">
        <v>0.20499999999999999</v>
      </c>
      <c r="I657" s="10">
        <v>0.98799999999999999</v>
      </c>
      <c r="J657" s="10">
        <v>1.1599999999999999</v>
      </c>
      <c r="K657" s="10">
        <v>0.86199999999999999</v>
      </c>
      <c r="L657" s="10">
        <v>0.86299999999999999</v>
      </c>
      <c r="S657" s="10">
        <v>661</v>
      </c>
      <c r="T657" s="17">
        <v>1E-3</v>
      </c>
      <c r="U657" s="17">
        <f t="shared" si="71"/>
        <v>0.1</v>
      </c>
      <c r="V657" s="11">
        <f t="shared" si="70"/>
        <v>0.3568248232305542</v>
      </c>
      <c r="X657">
        <v>1.1283791670955126</v>
      </c>
      <c r="Y657" s="17">
        <f t="shared" si="72"/>
        <v>1.1279999999999999</v>
      </c>
      <c r="Z657" s="10">
        <f t="shared" si="73"/>
        <v>19</v>
      </c>
      <c r="AA657" s="10">
        <f t="shared" si="74"/>
        <v>0</v>
      </c>
      <c r="AB657" s="10">
        <f t="shared" si="75"/>
        <v>631</v>
      </c>
      <c r="AD657" s="17"/>
    </row>
    <row r="658" spans="6:30" x14ac:dyDescent="0.3">
      <c r="F658" s="10">
        <v>651</v>
      </c>
      <c r="G658" s="17">
        <v>7.0000000000000001E-3</v>
      </c>
      <c r="H658" s="10">
        <v>0.29599999999999999</v>
      </c>
      <c r="I658" s="10">
        <v>0.99199999999999999</v>
      </c>
      <c r="J658" s="10">
        <v>1.3069999999999999</v>
      </c>
      <c r="K658" s="10">
        <v>0.76500000000000001</v>
      </c>
      <c r="L658" s="10">
        <v>0.92</v>
      </c>
      <c r="S658" s="10">
        <v>662</v>
      </c>
      <c r="T658" s="17">
        <v>6.0000000000000001E-3</v>
      </c>
      <c r="U658" s="17">
        <f t="shared" si="71"/>
        <v>0.6</v>
      </c>
      <c r="V658" s="11">
        <f t="shared" si="70"/>
        <v>0.87403874447366325</v>
      </c>
      <c r="X658">
        <v>1.1283791670955126</v>
      </c>
      <c r="Y658" s="17">
        <f t="shared" si="72"/>
        <v>1.1279999999999999</v>
      </c>
      <c r="Z658" s="10">
        <f t="shared" si="73"/>
        <v>20</v>
      </c>
      <c r="AA658" s="10">
        <f t="shared" si="74"/>
        <v>0</v>
      </c>
      <c r="AB658" s="10">
        <f t="shared" si="75"/>
        <v>631</v>
      </c>
      <c r="AD658" s="17"/>
    </row>
    <row r="659" spans="6:30" x14ac:dyDescent="0.3">
      <c r="F659" s="10">
        <v>652</v>
      </c>
      <c r="G659" s="17">
        <v>3.2000000000000001E-2</v>
      </c>
      <c r="H659" s="10">
        <v>0.68899999999999995</v>
      </c>
      <c r="I659" s="10">
        <v>0.85599999999999998</v>
      </c>
      <c r="J659" s="10">
        <v>1.355</v>
      </c>
      <c r="K659" s="10">
        <v>0.73799999999999999</v>
      </c>
      <c r="L659" s="10">
        <v>0.91100000000000003</v>
      </c>
      <c r="S659" s="10">
        <v>663</v>
      </c>
      <c r="T659" s="17">
        <v>0.06</v>
      </c>
      <c r="U659" s="17">
        <f t="shared" si="71"/>
        <v>6</v>
      </c>
      <c r="V659" s="11">
        <f t="shared" si="70"/>
        <v>2.763953195770684</v>
      </c>
      <c r="X659">
        <v>1.1283791670955126</v>
      </c>
      <c r="Y659" s="17">
        <f t="shared" si="72"/>
        <v>1.1279999999999999</v>
      </c>
      <c r="Z659" s="10">
        <f t="shared" si="73"/>
        <v>21</v>
      </c>
      <c r="AA659" s="10">
        <f t="shared" si="74"/>
        <v>0</v>
      </c>
      <c r="AB659" s="10">
        <f t="shared" si="75"/>
        <v>631</v>
      </c>
      <c r="AD659" s="17"/>
    </row>
    <row r="660" spans="6:30" x14ac:dyDescent="0.3">
      <c r="F660" s="10">
        <v>653</v>
      </c>
      <c r="G660" s="17">
        <v>4.5169999999999997E-4</v>
      </c>
      <c r="H660" s="10">
        <v>6.9000000000000006E-2</v>
      </c>
      <c r="I660" s="10">
        <v>1</v>
      </c>
      <c r="J660" s="10">
        <v>1.464</v>
      </c>
      <c r="K660" s="10">
        <v>0.68300000000000005</v>
      </c>
      <c r="L660" s="10">
        <v>0.85699999999999998</v>
      </c>
      <c r="S660" s="10">
        <v>664</v>
      </c>
      <c r="T660" s="17">
        <v>25.452999999999999</v>
      </c>
      <c r="U660" s="17">
        <f t="shared" si="71"/>
        <v>2545.2999999999997</v>
      </c>
      <c r="V660" s="11">
        <f t="shared" si="70"/>
        <v>56.927819326006237</v>
      </c>
      <c r="X660">
        <v>1.1283791670955126</v>
      </c>
      <c r="Y660" s="17">
        <f t="shared" si="72"/>
        <v>1.1279999999999999</v>
      </c>
      <c r="Z660" s="10">
        <f t="shared" si="73"/>
        <v>22</v>
      </c>
      <c r="AA660" s="10">
        <f t="shared" si="74"/>
        <v>0</v>
      </c>
      <c r="AB660" s="10">
        <f t="shared" si="75"/>
        <v>631</v>
      </c>
      <c r="AD660" s="17"/>
    </row>
    <row r="661" spans="6:30" x14ac:dyDescent="0.3">
      <c r="F661" s="10">
        <v>654</v>
      </c>
      <c r="G661" s="17">
        <v>1.7999999999999999E-2</v>
      </c>
      <c r="H661" s="10">
        <v>0.52300000000000002</v>
      </c>
      <c r="I661" s="10">
        <v>0.84399999999999997</v>
      </c>
      <c r="J661" s="10">
        <v>1.8240000000000001</v>
      </c>
      <c r="K661" s="10">
        <v>0.54800000000000004</v>
      </c>
      <c r="L661" s="10">
        <v>0.92800000000000005</v>
      </c>
      <c r="S661" s="10">
        <v>665</v>
      </c>
      <c r="T661" s="17">
        <v>3.0000000000000001E-3</v>
      </c>
      <c r="U661" s="17">
        <f t="shared" si="71"/>
        <v>0.3</v>
      </c>
      <c r="V661" s="11">
        <f t="shared" si="70"/>
        <v>0.61803872323710329</v>
      </c>
      <c r="X661">
        <v>1.1283791670955126</v>
      </c>
      <c r="Y661" s="17">
        <f t="shared" si="72"/>
        <v>1.1279999999999999</v>
      </c>
      <c r="Z661" s="10">
        <f t="shared" si="73"/>
        <v>23</v>
      </c>
      <c r="AA661" s="10">
        <f t="shared" si="74"/>
        <v>0</v>
      </c>
      <c r="AB661" s="10">
        <f t="shared" si="75"/>
        <v>631</v>
      </c>
      <c r="AD661" s="17"/>
    </row>
    <row r="662" spans="6:30" x14ac:dyDescent="0.3">
      <c r="F662" s="10">
        <v>655</v>
      </c>
      <c r="G662" s="17">
        <v>1.6E-2</v>
      </c>
      <c r="H662" s="10">
        <v>0.49099999999999999</v>
      </c>
      <c r="I662" s="10">
        <v>0.83899999999999997</v>
      </c>
      <c r="J662" s="10">
        <v>1.694</v>
      </c>
      <c r="K662" s="10">
        <v>0.59</v>
      </c>
      <c r="L662" s="10">
        <v>0.91100000000000003</v>
      </c>
      <c r="S662" s="10">
        <v>666</v>
      </c>
      <c r="T662" s="17">
        <v>2E-3</v>
      </c>
      <c r="U662" s="17">
        <f t="shared" si="71"/>
        <v>0.2</v>
      </c>
      <c r="V662" s="11">
        <f t="shared" si="70"/>
        <v>0.50462650440403201</v>
      </c>
      <c r="X662">
        <v>1.1283791670955126</v>
      </c>
      <c r="Y662" s="17">
        <f t="shared" si="72"/>
        <v>1.1279999999999999</v>
      </c>
      <c r="Z662" s="10">
        <f t="shared" si="73"/>
        <v>24</v>
      </c>
      <c r="AA662" s="10">
        <f t="shared" si="74"/>
        <v>0</v>
      </c>
      <c r="AB662" s="10">
        <f t="shared" si="75"/>
        <v>631</v>
      </c>
      <c r="AD662" s="17"/>
    </row>
    <row r="663" spans="6:30" x14ac:dyDescent="0.3">
      <c r="F663" s="10">
        <v>656</v>
      </c>
      <c r="G663" s="17">
        <v>5.0000000000000001E-3</v>
      </c>
      <c r="H663" s="10">
        <v>0.26400000000000001</v>
      </c>
      <c r="I663" s="10">
        <v>0.81100000000000005</v>
      </c>
      <c r="J663" s="10">
        <v>2.1080000000000001</v>
      </c>
      <c r="K663" s="10">
        <v>0.47399999999999998</v>
      </c>
      <c r="L663" s="10">
        <v>0.87</v>
      </c>
      <c r="S663" s="10">
        <v>667</v>
      </c>
      <c r="T663" s="17">
        <v>7.5279999999999998E-4</v>
      </c>
      <c r="U663" s="17">
        <f t="shared" si="71"/>
        <v>7.528E-2</v>
      </c>
      <c r="V663" s="11">
        <f t="shared" si="70"/>
        <v>0.30959566038247865</v>
      </c>
      <c r="X663">
        <v>1.1283791670955126</v>
      </c>
      <c r="Y663" s="17">
        <f t="shared" si="72"/>
        <v>1.1279999999999999</v>
      </c>
      <c r="Z663" s="10">
        <f t="shared" si="73"/>
        <v>25</v>
      </c>
      <c r="AA663" s="10">
        <f t="shared" si="74"/>
        <v>0</v>
      </c>
      <c r="AB663" s="10">
        <f t="shared" si="75"/>
        <v>631</v>
      </c>
      <c r="AD663" s="17"/>
    </row>
    <row r="664" spans="6:30" x14ac:dyDescent="0.3">
      <c r="F664" s="10">
        <v>657</v>
      </c>
      <c r="G664" s="17">
        <v>2.1000000000000001E-2</v>
      </c>
      <c r="H664" s="10">
        <v>0.60699999999999998</v>
      </c>
      <c r="I664" s="10">
        <v>0.72399999999999998</v>
      </c>
      <c r="J664" s="10">
        <v>1.706</v>
      </c>
      <c r="K664" s="10">
        <v>0.58599999999999997</v>
      </c>
      <c r="L664" s="10">
        <v>0.89</v>
      </c>
      <c r="S664" s="10">
        <v>668</v>
      </c>
      <c r="T664" s="17">
        <v>0.29699999999999999</v>
      </c>
      <c r="U664" s="17">
        <f t="shared" si="71"/>
        <v>29.7</v>
      </c>
      <c r="V664" s="11">
        <f t="shared" si="70"/>
        <v>6.1494076526633306</v>
      </c>
      <c r="X664">
        <v>1.1283791670955126</v>
      </c>
      <c r="Y664" s="17">
        <f t="shared" si="72"/>
        <v>1.1279999999999999</v>
      </c>
      <c r="Z664" s="10">
        <f t="shared" si="73"/>
        <v>26</v>
      </c>
      <c r="AA664" s="10">
        <f t="shared" si="74"/>
        <v>0</v>
      </c>
      <c r="AB664" s="10">
        <f t="shared" si="75"/>
        <v>631</v>
      </c>
      <c r="AD664" s="17"/>
    </row>
    <row r="665" spans="6:30" x14ac:dyDescent="0.3">
      <c r="F665" s="10">
        <v>658</v>
      </c>
      <c r="G665" s="17">
        <v>3.0000000000000001E-3</v>
      </c>
      <c r="H665" s="10">
        <v>0.254</v>
      </c>
      <c r="I665" s="10">
        <v>0.55600000000000005</v>
      </c>
      <c r="J665" s="10">
        <v>3.0169999999999999</v>
      </c>
      <c r="K665" s="10">
        <v>0.33100000000000002</v>
      </c>
      <c r="L665" s="10">
        <v>0.76</v>
      </c>
      <c r="S665" s="10">
        <v>669</v>
      </c>
      <c r="T665" s="17">
        <v>1E-3</v>
      </c>
      <c r="U665" s="17">
        <f t="shared" si="71"/>
        <v>0.1</v>
      </c>
      <c r="V665" s="11">
        <f t="shared" si="70"/>
        <v>0.3568248232305542</v>
      </c>
      <c r="X665">
        <v>1.1283791670955126</v>
      </c>
      <c r="Y665" s="17">
        <f t="shared" si="72"/>
        <v>1.1279999999999999</v>
      </c>
      <c r="Z665" s="10">
        <f t="shared" si="73"/>
        <v>27</v>
      </c>
      <c r="AA665" s="10">
        <f t="shared" si="74"/>
        <v>0</v>
      </c>
      <c r="AB665" s="10">
        <f t="shared" si="75"/>
        <v>631</v>
      </c>
      <c r="AD665" s="17"/>
    </row>
    <row r="666" spans="6:30" x14ac:dyDescent="0.3">
      <c r="F666" s="10">
        <v>659</v>
      </c>
      <c r="G666" s="17">
        <v>1E-3</v>
      </c>
      <c r="H666" s="10">
        <v>0.111</v>
      </c>
      <c r="I666" s="10">
        <v>1</v>
      </c>
      <c r="J666" s="10">
        <v>1.2290000000000001</v>
      </c>
      <c r="K666" s="10">
        <v>0.81399999999999995</v>
      </c>
      <c r="L666" s="10">
        <v>0.94099999999999995</v>
      </c>
      <c r="S666" s="10">
        <v>670</v>
      </c>
      <c r="T666" s="17">
        <v>2E-3</v>
      </c>
      <c r="U666" s="17">
        <f t="shared" si="71"/>
        <v>0.2</v>
      </c>
      <c r="V666" s="11">
        <f t="shared" si="70"/>
        <v>0.50462650440403201</v>
      </c>
      <c r="X666">
        <v>1.1283791670955126</v>
      </c>
      <c r="Y666" s="17">
        <f t="shared" si="72"/>
        <v>1.1279999999999999</v>
      </c>
      <c r="Z666" s="10">
        <f t="shared" si="73"/>
        <v>28</v>
      </c>
      <c r="AA666" s="10">
        <f t="shared" si="74"/>
        <v>0</v>
      </c>
      <c r="AB666" s="10">
        <f t="shared" si="75"/>
        <v>631</v>
      </c>
      <c r="AD666" s="17"/>
    </row>
    <row r="667" spans="6:30" x14ac:dyDescent="0.3">
      <c r="F667" s="10">
        <v>660</v>
      </c>
      <c r="G667" s="17">
        <v>5.0000000000000001E-3</v>
      </c>
      <c r="H667" s="10">
        <v>0.28899999999999998</v>
      </c>
      <c r="I667" s="10">
        <v>0.747</v>
      </c>
      <c r="J667" s="10">
        <v>1.1619999999999999</v>
      </c>
      <c r="K667" s="10">
        <v>0.86</v>
      </c>
      <c r="L667" s="10">
        <v>0.82499999999999996</v>
      </c>
      <c r="S667" s="10">
        <v>671</v>
      </c>
      <c r="T667" s="17">
        <v>1.2E-2</v>
      </c>
      <c r="U667" s="17">
        <f t="shared" si="71"/>
        <v>1.2</v>
      </c>
      <c r="V667" s="11">
        <f t="shared" si="70"/>
        <v>1.2360774464742066</v>
      </c>
      <c r="X667">
        <v>1.1283791670955126</v>
      </c>
      <c r="Y667" s="17">
        <f t="shared" si="72"/>
        <v>1.1279999999999999</v>
      </c>
      <c r="Z667" s="10">
        <f t="shared" si="73"/>
        <v>29</v>
      </c>
      <c r="AA667" s="10">
        <f t="shared" si="74"/>
        <v>0</v>
      </c>
      <c r="AB667" s="10">
        <f t="shared" si="75"/>
        <v>631</v>
      </c>
      <c r="AD667" s="17"/>
    </row>
    <row r="668" spans="6:30" x14ac:dyDescent="0.3">
      <c r="F668" s="10">
        <v>661</v>
      </c>
      <c r="G668" s="17">
        <v>1E-3</v>
      </c>
      <c r="H668" s="10">
        <v>0.13900000000000001</v>
      </c>
      <c r="I668" s="10">
        <v>0.88400000000000001</v>
      </c>
      <c r="J668" s="10">
        <v>2.3140000000000001</v>
      </c>
      <c r="K668" s="10">
        <v>0.432</v>
      </c>
      <c r="L668" s="10">
        <v>0.78300000000000003</v>
      </c>
      <c r="S668" s="10">
        <v>672</v>
      </c>
      <c r="T668" s="17">
        <v>1E-3</v>
      </c>
      <c r="U668" s="17">
        <f t="shared" si="71"/>
        <v>0.1</v>
      </c>
      <c r="V668" s="11">
        <f t="shared" si="70"/>
        <v>0.3568248232305542</v>
      </c>
      <c r="X668">
        <v>1.1283791670955126</v>
      </c>
      <c r="Y668" s="17">
        <f t="shared" si="72"/>
        <v>1.1279999999999999</v>
      </c>
      <c r="Z668" s="10">
        <f t="shared" si="73"/>
        <v>30</v>
      </c>
      <c r="AA668" s="10">
        <f t="shared" si="74"/>
        <v>0</v>
      </c>
      <c r="AB668" s="10">
        <f t="shared" si="75"/>
        <v>631</v>
      </c>
      <c r="AD668" s="17"/>
    </row>
    <row r="669" spans="6:30" x14ac:dyDescent="0.3">
      <c r="F669" s="10">
        <v>662</v>
      </c>
      <c r="G669" s="17">
        <v>6.0000000000000001E-3</v>
      </c>
      <c r="H669" s="10">
        <v>0.28199999999999997</v>
      </c>
      <c r="I669" s="10">
        <v>1</v>
      </c>
      <c r="J669" s="10">
        <v>1.48</v>
      </c>
      <c r="K669" s="10">
        <v>0.67600000000000005</v>
      </c>
      <c r="L669" s="10">
        <v>0.91300000000000003</v>
      </c>
      <c r="S669" s="10">
        <v>673</v>
      </c>
      <c r="T669" s="17">
        <v>4.2999999999999997E-2</v>
      </c>
      <c r="U669" s="17">
        <f t="shared" si="71"/>
        <v>4.3</v>
      </c>
      <c r="V669" s="11">
        <f t="shared" si="70"/>
        <v>2.3398568422792878</v>
      </c>
      <c r="X669">
        <v>1.1283791670955126</v>
      </c>
      <c r="Y669" s="17">
        <f t="shared" si="72"/>
        <v>1.1279999999999999</v>
      </c>
      <c r="Z669" s="10">
        <f t="shared" si="73"/>
        <v>31</v>
      </c>
      <c r="AA669" s="10">
        <f t="shared" si="74"/>
        <v>0</v>
      </c>
      <c r="AB669" s="10">
        <f t="shared" si="75"/>
        <v>631</v>
      </c>
      <c r="AD669" s="17"/>
    </row>
    <row r="670" spans="6:30" x14ac:dyDescent="0.3">
      <c r="F670" s="10">
        <v>663</v>
      </c>
      <c r="G670" s="17">
        <v>0.06</v>
      </c>
      <c r="H670" s="10">
        <v>0.93700000000000006</v>
      </c>
      <c r="I670" s="10">
        <v>0.85599999999999998</v>
      </c>
      <c r="J670" s="10">
        <v>1.2050000000000001</v>
      </c>
      <c r="K670" s="10">
        <v>0.83</v>
      </c>
      <c r="L670" s="10">
        <v>0.93400000000000005</v>
      </c>
      <c r="S670" s="10">
        <v>674</v>
      </c>
      <c r="T670" s="17">
        <v>9.033E-4</v>
      </c>
      <c r="U670" s="17">
        <f t="shared" si="71"/>
        <v>9.0329999999999994E-2</v>
      </c>
      <c r="V670" s="11">
        <f t="shared" si="70"/>
        <v>0.33913379081997602</v>
      </c>
      <c r="X670">
        <v>1.1283791670955126</v>
      </c>
      <c r="Y670" s="17">
        <f t="shared" si="72"/>
        <v>1.1279999999999999</v>
      </c>
      <c r="Z670" s="10">
        <f t="shared" si="73"/>
        <v>32</v>
      </c>
      <c r="AA670" s="10">
        <f t="shared" si="74"/>
        <v>0</v>
      </c>
      <c r="AB670" s="10">
        <f t="shared" si="75"/>
        <v>631</v>
      </c>
      <c r="AD670" s="17"/>
    </row>
    <row r="671" spans="6:30" x14ac:dyDescent="0.3">
      <c r="F671" s="10">
        <v>664</v>
      </c>
      <c r="G671" s="17">
        <v>25.452999999999999</v>
      </c>
      <c r="H671" s="10">
        <v>46.124000000000002</v>
      </c>
      <c r="I671" s="10">
        <v>0.15</v>
      </c>
      <c r="J671" s="10">
        <v>2.1840000000000002</v>
      </c>
      <c r="K671" s="10">
        <v>0.45800000000000002</v>
      </c>
      <c r="L671" s="10">
        <v>0.61899999999999999</v>
      </c>
      <c r="S671" s="10">
        <v>675</v>
      </c>
      <c r="T671" s="17">
        <v>0.01</v>
      </c>
      <c r="U671" s="17">
        <f t="shared" si="71"/>
        <v>1</v>
      </c>
      <c r="V671" s="11">
        <f t="shared" si="70"/>
        <v>1.1283791670955126</v>
      </c>
      <c r="X671">
        <v>1.1283791670955126</v>
      </c>
      <c r="Y671" s="17">
        <f t="shared" si="72"/>
        <v>1.1279999999999999</v>
      </c>
      <c r="Z671" s="10">
        <f t="shared" si="73"/>
        <v>33</v>
      </c>
      <c r="AA671" s="10">
        <f t="shared" si="74"/>
        <v>0</v>
      </c>
      <c r="AB671" s="10">
        <f t="shared" si="75"/>
        <v>631</v>
      </c>
      <c r="AD671" s="17"/>
    </row>
    <row r="672" spans="6:30" x14ac:dyDescent="0.3">
      <c r="F672" s="10">
        <v>665</v>
      </c>
      <c r="G672" s="17">
        <v>3.0000000000000001E-3</v>
      </c>
      <c r="H672" s="10">
        <v>0.223</v>
      </c>
      <c r="I672" s="10">
        <v>0.80200000000000005</v>
      </c>
      <c r="J672" s="10">
        <v>1.69</v>
      </c>
      <c r="K672" s="10">
        <v>0.59199999999999997</v>
      </c>
      <c r="L672" s="10">
        <v>0.79200000000000004</v>
      </c>
      <c r="S672" s="10">
        <v>676</v>
      </c>
      <c r="T672" s="17">
        <v>9.4E-2</v>
      </c>
      <c r="U672" s="17">
        <f t="shared" si="71"/>
        <v>9.4</v>
      </c>
      <c r="V672" s="11">
        <f t="shared" si="70"/>
        <v>3.4595450164017998</v>
      </c>
      <c r="X672">
        <v>1.1283791670955126</v>
      </c>
      <c r="Y672" s="17">
        <f t="shared" si="72"/>
        <v>1.1279999999999999</v>
      </c>
      <c r="Z672" s="10">
        <f t="shared" si="73"/>
        <v>34</v>
      </c>
      <c r="AA672" s="10">
        <f t="shared" si="74"/>
        <v>0</v>
      </c>
      <c r="AB672" s="10">
        <f t="shared" si="75"/>
        <v>631</v>
      </c>
      <c r="AD672" s="17"/>
    </row>
    <row r="673" spans="6:30" x14ac:dyDescent="0.3">
      <c r="F673" s="10">
        <v>666</v>
      </c>
      <c r="G673" s="17">
        <v>2E-3</v>
      </c>
      <c r="H673" s="10">
        <v>0.16300000000000001</v>
      </c>
      <c r="I673" s="10">
        <v>0.99299999999999999</v>
      </c>
      <c r="J673" s="10">
        <v>1.9279999999999999</v>
      </c>
      <c r="K673" s="10">
        <v>0.51900000000000002</v>
      </c>
      <c r="L673" s="10">
        <v>0.875</v>
      </c>
      <c r="S673" s="10">
        <v>677</v>
      </c>
      <c r="T673" s="17">
        <v>2E-3</v>
      </c>
      <c r="U673" s="17">
        <f t="shared" si="71"/>
        <v>0.2</v>
      </c>
      <c r="V673" s="11">
        <f t="shared" si="70"/>
        <v>0.50462650440403201</v>
      </c>
      <c r="X673">
        <v>1.1283791670955126</v>
      </c>
      <c r="Y673" s="17">
        <f t="shared" si="72"/>
        <v>1.1279999999999999</v>
      </c>
      <c r="Z673" s="10">
        <f t="shared" si="73"/>
        <v>35</v>
      </c>
      <c r="AA673" s="10">
        <f t="shared" si="74"/>
        <v>0</v>
      </c>
      <c r="AB673" s="10">
        <f t="shared" si="75"/>
        <v>631</v>
      </c>
      <c r="AD673" s="17"/>
    </row>
    <row r="674" spans="6:30" x14ac:dyDescent="0.3">
      <c r="F674" s="10">
        <v>667</v>
      </c>
      <c r="G674" s="17">
        <v>7.5279999999999998E-4</v>
      </c>
      <c r="H674" s="10">
        <v>9.4E-2</v>
      </c>
      <c r="I674" s="10">
        <v>1</v>
      </c>
      <c r="J674" s="10">
        <v>1.5529999999999999</v>
      </c>
      <c r="K674" s="10">
        <v>0.64400000000000002</v>
      </c>
      <c r="L674" s="10">
        <v>0.90900000000000003</v>
      </c>
      <c r="S674" s="10">
        <v>678</v>
      </c>
      <c r="T674" s="17">
        <v>3.0000000000000001E-3</v>
      </c>
      <c r="U674" s="17">
        <f t="shared" si="71"/>
        <v>0.3</v>
      </c>
      <c r="V674" s="11">
        <f t="shared" si="70"/>
        <v>0.61803872323710329</v>
      </c>
      <c r="X674">
        <v>1.1283791670955126</v>
      </c>
      <c r="Y674" s="17">
        <f t="shared" si="72"/>
        <v>1.1279999999999999</v>
      </c>
      <c r="Z674" s="10">
        <f t="shared" si="73"/>
        <v>36</v>
      </c>
      <c r="AA674" s="10">
        <f t="shared" si="74"/>
        <v>0</v>
      </c>
      <c r="AB674" s="10">
        <f t="shared" si="75"/>
        <v>631</v>
      </c>
      <c r="AD674" s="17"/>
    </row>
    <row r="675" spans="6:30" x14ac:dyDescent="0.3">
      <c r="F675" s="10">
        <v>668</v>
      </c>
      <c r="G675" s="17">
        <v>0.29699999999999999</v>
      </c>
      <c r="H675" s="10">
        <v>2.3639999999999999</v>
      </c>
      <c r="I675" s="10">
        <v>0.66800000000000004</v>
      </c>
      <c r="J675" s="10">
        <v>2.1920000000000002</v>
      </c>
      <c r="K675" s="10">
        <v>0.45600000000000002</v>
      </c>
      <c r="L675" s="10">
        <v>0.95499999999999996</v>
      </c>
      <c r="S675" s="10">
        <v>679</v>
      </c>
      <c r="T675" s="17">
        <v>6.0000000000000001E-3</v>
      </c>
      <c r="U675" s="17">
        <f t="shared" si="71"/>
        <v>0.6</v>
      </c>
      <c r="V675" s="11">
        <f t="shared" si="70"/>
        <v>0.87403874447366325</v>
      </c>
      <c r="X675">
        <v>1.1283791670955126</v>
      </c>
      <c r="Y675" s="17">
        <f t="shared" si="72"/>
        <v>1.1279999999999999</v>
      </c>
      <c r="Z675" s="10">
        <f t="shared" si="73"/>
        <v>37</v>
      </c>
      <c r="AA675" s="10">
        <f t="shared" si="74"/>
        <v>0</v>
      </c>
      <c r="AB675" s="10">
        <f t="shared" si="75"/>
        <v>631</v>
      </c>
      <c r="AD675" s="17"/>
    </row>
    <row r="676" spans="6:30" x14ac:dyDescent="0.3">
      <c r="F676" s="10">
        <v>669</v>
      </c>
      <c r="G676" s="17">
        <v>1E-3</v>
      </c>
      <c r="H676" s="10">
        <v>0.111</v>
      </c>
      <c r="I676" s="10">
        <v>1</v>
      </c>
      <c r="J676" s="10">
        <v>1.069</v>
      </c>
      <c r="K676" s="10">
        <v>0.93600000000000005</v>
      </c>
      <c r="L676" s="10">
        <v>0.875</v>
      </c>
      <c r="S676" s="10">
        <v>680</v>
      </c>
      <c r="T676" s="17">
        <v>8.0000000000000002E-3</v>
      </c>
      <c r="U676" s="17">
        <f t="shared" si="71"/>
        <v>0.8</v>
      </c>
      <c r="V676" s="11">
        <f t="shared" si="70"/>
        <v>1.009253008808064</v>
      </c>
      <c r="X676">
        <v>1.1283791670955126</v>
      </c>
      <c r="Y676" s="17">
        <f t="shared" si="72"/>
        <v>1.1279999999999999</v>
      </c>
      <c r="Z676" s="10">
        <f t="shared" si="73"/>
        <v>38</v>
      </c>
      <c r="AA676" s="10">
        <f t="shared" si="74"/>
        <v>0</v>
      </c>
      <c r="AB676" s="10">
        <f t="shared" si="75"/>
        <v>631</v>
      </c>
      <c r="AD676" s="17"/>
    </row>
    <row r="677" spans="6:30" x14ac:dyDescent="0.3">
      <c r="F677" s="10">
        <v>670</v>
      </c>
      <c r="G677" s="17">
        <v>2E-3</v>
      </c>
      <c r="H677" s="10">
        <v>0.16300000000000001</v>
      </c>
      <c r="I677" s="10">
        <v>0.85099999999999998</v>
      </c>
      <c r="J677" s="10">
        <v>1.9750000000000001</v>
      </c>
      <c r="K677" s="10">
        <v>0.50600000000000001</v>
      </c>
      <c r="L677" s="10">
        <v>0.77400000000000002</v>
      </c>
      <c r="S677" s="10">
        <v>681</v>
      </c>
      <c r="T677" s="17">
        <v>7.0000000000000001E-3</v>
      </c>
      <c r="U677" s="17">
        <f t="shared" si="71"/>
        <v>0.70000000000000007</v>
      </c>
      <c r="V677" s="11">
        <f t="shared" si="70"/>
        <v>0.94406974388262965</v>
      </c>
      <c r="X677">
        <v>1.1283791670955126</v>
      </c>
      <c r="Y677" s="17">
        <f t="shared" si="72"/>
        <v>1.1279999999999999</v>
      </c>
      <c r="Z677" s="10">
        <f t="shared" si="73"/>
        <v>39</v>
      </c>
      <c r="AA677" s="10">
        <f t="shared" si="74"/>
        <v>39</v>
      </c>
      <c r="AB677" s="10">
        <f t="shared" si="75"/>
        <v>670</v>
      </c>
      <c r="AD677" s="17"/>
    </row>
    <row r="678" spans="6:30" x14ac:dyDescent="0.3">
      <c r="F678" s="10">
        <v>671</v>
      </c>
      <c r="G678" s="17">
        <v>1.2E-2</v>
      </c>
      <c r="H678" s="10">
        <v>0.44900000000000001</v>
      </c>
      <c r="I678" s="10">
        <v>0.77700000000000002</v>
      </c>
      <c r="J678" s="10">
        <v>1.57</v>
      </c>
      <c r="K678" s="10">
        <v>0.63700000000000001</v>
      </c>
      <c r="L678" s="10">
        <v>0.88300000000000001</v>
      </c>
      <c r="S678" s="10">
        <v>682</v>
      </c>
      <c r="T678" s="17">
        <v>2E-3</v>
      </c>
      <c r="U678" s="17">
        <f t="shared" si="71"/>
        <v>0.2</v>
      </c>
      <c r="V678" s="11">
        <f t="shared" si="70"/>
        <v>0.50462650440403201</v>
      </c>
      <c r="X678">
        <v>1.0704744696916626</v>
      </c>
      <c r="Y678" s="17">
        <f t="shared" si="72"/>
        <v>1.07</v>
      </c>
      <c r="Z678" s="10">
        <f t="shared" si="73"/>
        <v>1</v>
      </c>
      <c r="AA678" s="10">
        <f t="shared" si="74"/>
        <v>0</v>
      </c>
      <c r="AB678" s="10">
        <f t="shared" si="75"/>
        <v>670</v>
      </c>
      <c r="AD678" s="17"/>
    </row>
    <row r="679" spans="6:30" x14ac:dyDescent="0.3">
      <c r="F679" s="10">
        <v>672</v>
      </c>
      <c r="G679" s="17">
        <v>1E-3</v>
      </c>
      <c r="H679" s="10">
        <v>0.129</v>
      </c>
      <c r="I679" s="10">
        <v>0.91400000000000003</v>
      </c>
      <c r="J679" s="10">
        <v>1.1950000000000001</v>
      </c>
      <c r="K679" s="10">
        <v>0.83699999999999997</v>
      </c>
      <c r="L679" s="10">
        <v>0.8</v>
      </c>
      <c r="S679" s="10">
        <v>683</v>
      </c>
      <c r="T679" s="17">
        <v>7.0000000000000001E-3</v>
      </c>
      <c r="U679" s="17">
        <f t="shared" si="71"/>
        <v>0.70000000000000007</v>
      </c>
      <c r="V679" s="11">
        <f t="shared" si="70"/>
        <v>0.94406974388262965</v>
      </c>
      <c r="X679">
        <v>1.0704744696916626</v>
      </c>
      <c r="Y679" s="17">
        <f t="shared" si="72"/>
        <v>1.07</v>
      </c>
      <c r="Z679" s="10">
        <f t="shared" si="73"/>
        <v>2</v>
      </c>
      <c r="AA679" s="10">
        <f t="shared" si="74"/>
        <v>0</v>
      </c>
      <c r="AB679" s="10">
        <f t="shared" si="75"/>
        <v>670</v>
      </c>
      <c r="AD679" s="17"/>
    </row>
    <row r="680" spans="6:30" x14ac:dyDescent="0.3">
      <c r="F680" s="10">
        <v>673</v>
      </c>
      <c r="G680" s="17">
        <v>4.2999999999999997E-2</v>
      </c>
      <c r="H680" s="10">
        <v>0.85099999999999998</v>
      </c>
      <c r="I680" s="10">
        <v>0.745</v>
      </c>
      <c r="J680" s="10">
        <v>1.381</v>
      </c>
      <c r="K680" s="10">
        <v>0.72399999999999998</v>
      </c>
      <c r="L680" s="10">
        <v>0.91800000000000004</v>
      </c>
      <c r="S680" s="10">
        <v>684</v>
      </c>
      <c r="T680" s="17">
        <v>3.0000000000000001E-3</v>
      </c>
      <c r="U680" s="17">
        <f t="shared" si="71"/>
        <v>0.3</v>
      </c>
      <c r="V680" s="11">
        <f t="shared" si="70"/>
        <v>0.61803872323710329</v>
      </c>
      <c r="X680">
        <v>1.0704744696916626</v>
      </c>
      <c r="Y680" s="17">
        <f t="shared" si="72"/>
        <v>1.07</v>
      </c>
      <c r="Z680" s="10">
        <f t="shared" si="73"/>
        <v>3</v>
      </c>
      <c r="AA680" s="10">
        <f t="shared" si="74"/>
        <v>0</v>
      </c>
      <c r="AB680" s="10">
        <f t="shared" si="75"/>
        <v>670</v>
      </c>
      <c r="AD680" s="17"/>
    </row>
    <row r="681" spans="6:30" x14ac:dyDescent="0.3">
      <c r="F681" s="10">
        <v>674</v>
      </c>
      <c r="G681" s="17">
        <v>9.033E-4</v>
      </c>
      <c r="H681" s="10">
        <v>0.129</v>
      </c>
      <c r="I681" s="10">
        <v>0.68600000000000005</v>
      </c>
      <c r="J681" s="10">
        <v>2.778</v>
      </c>
      <c r="K681" s="10">
        <v>0.36</v>
      </c>
      <c r="L681" s="10">
        <v>0.70599999999999996</v>
      </c>
      <c r="S681" s="10">
        <v>685</v>
      </c>
      <c r="T681" s="17">
        <v>2E-3</v>
      </c>
      <c r="U681" s="17">
        <f t="shared" si="71"/>
        <v>0.2</v>
      </c>
      <c r="V681" s="11">
        <f t="shared" si="70"/>
        <v>0.50462650440403201</v>
      </c>
      <c r="X681">
        <v>1.0704744696916626</v>
      </c>
      <c r="Y681" s="17">
        <f t="shared" si="72"/>
        <v>1.07</v>
      </c>
      <c r="Z681" s="10">
        <f t="shared" si="73"/>
        <v>4</v>
      </c>
      <c r="AA681" s="10">
        <f t="shared" si="74"/>
        <v>0</v>
      </c>
      <c r="AB681" s="10">
        <f t="shared" si="75"/>
        <v>670</v>
      </c>
      <c r="AD681" s="17"/>
    </row>
    <row r="682" spans="6:30" x14ac:dyDescent="0.3">
      <c r="F682" s="10">
        <v>675</v>
      </c>
      <c r="G682" s="17">
        <v>0.01</v>
      </c>
      <c r="H682" s="10">
        <v>0.35499999999999998</v>
      </c>
      <c r="I682" s="10">
        <v>0.95799999999999996</v>
      </c>
      <c r="J682" s="10">
        <v>1.361</v>
      </c>
      <c r="K682" s="10">
        <v>0.73499999999999999</v>
      </c>
      <c r="L682" s="10">
        <v>0.92100000000000004</v>
      </c>
      <c r="S682" s="10">
        <v>686</v>
      </c>
      <c r="T682" s="17">
        <v>2E-3</v>
      </c>
      <c r="U682" s="17">
        <f t="shared" si="71"/>
        <v>0.2</v>
      </c>
      <c r="V682" s="11">
        <f t="shared" si="70"/>
        <v>0.50462650440403201</v>
      </c>
      <c r="X682">
        <v>1.0704744696916626</v>
      </c>
      <c r="Y682" s="17">
        <f t="shared" si="72"/>
        <v>1.07</v>
      </c>
      <c r="Z682" s="10">
        <f t="shared" si="73"/>
        <v>5</v>
      </c>
      <c r="AA682" s="10">
        <f t="shared" si="74"/>
        <v>0</v>
      </c>
      <c r="AB682" s="10">
        <f t="shared" si="75"/>
        <v>670</v>
      </c>
      <c r="AD682" s="17"/>
    </row>
    <row r="683" spans="6:30" x14ac:dyDescent="0.3">
      <c r="F683" s="10">
        <v>676</v>
      </c>
      <c r="G683" s="17">
        <v>9.4E-2</v>
      </c>
      <c r="H683" s="10">
        <v>1.2929999999999999</v>
      </c>
      <c r="I683" s="10">
        <v>0.70599999999999996</v>
      </c>
      <c r="J683" s="10">
        <v>1.1890000000000001</v>
      </c>
      <c r="K683" s="10">
        <v>0.84099999999999997</v>
      </c>
      <c r="L683" s="10">
        <v>0.86699999999999999</v>
      </c>
      <c r="S683" s="10">
        <v>687</v>
      </c>
      <c r="T683" s="17">
        <v>0.01</v>
      </c>
      <c r="U683" s="17">
        <f t="shared" si="71"/>
        <v>1</v>
      </c>
      <c r="V683" s="11">
        <f t="shared" si="70"/>
        <v>1.1283791670955126</v>
      </c>
      <c r="X683">
        <v>1.0704744696916626</v>
      </c>
      <c r="Y683" s="17">
        <f t="shared" si="72"/>
        <v>1.07</v>
      </c>
      <c r="Z683" s="10">
        <f t="shared" si="73"/>
        <v>6</v>
      </c>
      <c r="AA683" s="10">
        <f t="shared" si="74"/>
        <v>0</v>
      </c>
      <c r="AB683" s="10">
        <f t="shared" si="75"/>
        <v>670</v>
      </c>
      <c r="AD683" s="17"/>
    </row>
    <row r="684" spans="6:30" x14ac:dyDescent="0.3">
      <c r="F684" s="10">
        <v>677</v>
      </c>
      <c r="G684" s="17">
        <v>2E-3</v>
      </c>
      <c r="H684" s="10">
        <v>0.188</v>
      </c>
      <c r="I684" s="10">
        <v>0.85699999999999998</v>
      </c>
      <c r="J684" s="10">
        <v>1.9650000000000001</v>
      </c>
      <c r="K684" s="10">
        <v>0.50900000000000001</v>
      </c>
      <c r="L684" s="10">
        <v>0.84199999999999997</v>
      </c>
      <c r="S684" s="10">
        <v>688</v>
      </c>
      <c r="T684" s="17">
        <v>5.6000000000000001E-2</v>
      </c>
      <c r="U684" s="17">
        <f t="shared" si="71"/>
        <v>5.6000000000000005</v>
      </c>
      <c r="V684" s="11">
        <f t="shared" si="70"/>
        <v>2.6702324712498182</v>
      </c>
      <c r="X684">
        <v>1.0704744696916626</v>
      </c>
      <c r="Y684" s="17">
        <f t="shared" si="72"/>
        <v>1.07</v>
      </c>
      <c r="Z684" s="10">
        <f t="shared" si="73"/>
        <v>7</v>
      </c>
      <c r="AA684" s="10">
        <f t="shared" si="74"/>
        <v>0</v>
      </c>
      <c r="AB684" s="10">
        <f t="shared" si="75"/>
        <v>670</v>
      </c>
      <c r="AD684" s="17"/>
    </row>
    <row r="685" spans="6:30" x14ac:dyDescent="0.3">
      <c r="F685" s="10">
        <v>678</v>
      </c>
      <c r="G685" s="17">
        <v>3.0000000000000001E-3</v>
      </c>
      <c r="H685" s="10">
        <v>0.254</v>
      </c>
      <c r="I685" s="10">
        <v>0.67300000000000004</v>
      </c>
      <c r="J685" s="10">
        <v>3.3159999999999998</v>
      </c>
      <c r="K685" s="10">
        <v>0.30199999999999999</v>
      </c>
      <c r="L685" s="10">
        <v>0.82099999999999995</v>
      </c>
      <c r="S685" s="10">
        <v>689</v>
      </c>
      <c r="T685" s="17">
        <v>6.0000000000000001E-3</v>
      </c>
      <c r="U685" s="17">
        <f t="shared" si="71"/>
        <v>0.6</v>
      </c>
      <c r="V685" s="11">
        <f t="shared" si="70"/>
        <v>0.87403874447366325</v>
      </c>
      <c r="X685">
        <v>1.0704744696916626</v>
      </c>
      <c r="Y685" s="17">
        <f t="shared" si="72"/>
        <v>1.07</v>
      </c>
      <c r="Z685" s="10">
        <f t="shared" si="73"/>
        <v>8</v>
      </c>
      <c r="AA685" s="10">
        <f t="shared" si="74"/>
        <v>0</v>
      </c>
      <c r="AB685" s="10">
        <f t="shared" si="75"/>
        <v>670</v>
      </c>
      <c r="AD685" s="17"/>
    </row>
    <row r="686" spans="6:30" x14ac:dyDescent="0.3">
      <c r="F686" s="10">
        <v>679</v>
      </c>
      <c r="G686" s="17">
        <v>6.0000000000000001E-3</v>
      </c>
      <c r="H686" s="10">
        <v>0.29199999999999998</v>
      </c>
      <c r="I686" s="10">
        <v>0.82099999999999995</v>
      </c>
      <c r="J686" s="10">
        <v>2.0720000000000001</v>
      </c>
      <c r="K686" s="10">
        <v>0.48299999999999998</v>
      </c>
      <c r="L686" s="10">
        <v>0.83099999999999996</v>
      </c>
      <c r="S686" s="10">
        <v>690</v>
      </c>
      <c r="T686" s="17">
        <v>3.0000000000000001E-3</v>
      </c>
      <c r="U686" s="17">
        <f t="shared" si="71"/>
        <v>0.3</v>
      </c>
      <c r="V686" s="11">
        <f t="shared" si="70"/>
        <v>0.61803872323710329</v>
      </c>
      <c r="X686">
        <v>1.0704744696916626</v>
      </c>
      <c r="Y686" s="17">
        <f t="shared" si="72"/>
        <v>1.07</v>
      </c>
      <c r="Z686" s="10">
        <f t="shared" si="73"/>
        <v>9</v>
      </c>
      <c r="AA686" s="10">
        <f t="shared" si="74"/>
        <v>0</v>
      </c>
      <c r="AB686" s="10">
        <f t="shared" si="75"/>
        <v>670</v>
      </c>
      <c r="AD686" s="17"/>
    </row>
    <row r="687" spans="6:30" x14ac:dyDescent="0.3">
      <c r="F687" s="10">
        <v>680</v>
      </c>
      <c r="G687" s="17">
        <v>8.0000000000000002E-3</v>
      </c>
      <c r="H687" s="10">
        <v>0.34100000000000003</v>
      </c>
      <c r="I687" s="10">
        <v>0.84599999999999997</v>
      </c>
      <c r="J687" s="10">
        <v>1.3340000000000001</v>
      </c>
      <c r="K687" s="10">
        <v>0.75</v>
      </c>
      <c r="L687" s="10">
        <v>0.88100000000000001</v>
      </c>
      <c r="S687" s="10">
        <v>691</v>
      </c>
      <c r="T687" s="17">
        <v>2E-3</v>
      </c>
      <c r="U687" s="17">
        <f t="shared" si="71"/>
        <v>0.2</v>
      </c>
      <c r="V687" s="11">
        <f t="shared" si="70"/>
        <v>0.50462650440403201</v>
      </c>
      <c r="X687">
        <v>1.0704744696916626</v>
      </c>
      <c r="Y687" s="17">
        <f t="shared" si="72"/>
        <v>1.07</v>
      </c>
      <c r="Z687" s="10">
        <f t="shared" si="73"/>
        <v>10</v>
      </c>
      <c r="AA687" s="10">
        <f t="shared" si="74"/>
        <v>0</v>
      </c>
      <c r="AB687" s="10">
        <f t="shared" si="75"/>
        <v>670</v>
      </c>
      <c r="AD687" s="17"/>
    </row>
    <row r="688" spans="6:30" x14ac:dyDescent="0.3">
      <c r="F688" s="10">
        <v>681</v>
      </c>
      <c r="G688" s="17">
        <v>7.0000000000000001E-3</v>
      </c>
      <c r="H688" s="10">
        <v>0.30599999999999999</v>
      </c>
      <c r="I688" s="10">
        <v>0.90700000000000003</v>
      </c>
      <c r="J688" s="10">
        <v>1.5109999999999999</v>
      </c>
      <c r="K688" s="10">
        <v>0.66200000000000003</v>
      </c>
      <c r="L688" s="10">
        <v>0.874</v>
      </c>
      <c r="S688" s="10">
        <v>692</v>
      </c>
      <c r="T688" s="17">
        <v>2E-3</v>
      </c>
      <c r="U688" s="17">
        <f t="shared" si="71"/>
        <v>0.2</v>
      </c>
      <c r="V688" s="11">
        <f t="shared" si="70"/>
        <v>0.50462650440403201</v>
      </c>
      <c r="X688">
        <v>1.0704744696916626</v>
      </c>
      <c r="Y688" s="17">
        <f t="shared" si="72"/>
        <v>1.07</v>
      </c>
      <c r="Z688" s="10">
        <f t="shared" si="73"/>
        <v>11</v>
      </c>
      <c r="AA688" s="10">
        <f t="shared" si="74"/>
        <v>0</v>
      </c>
      <c r="AB688" s="10">
        <f t="shared" si="75"/>
        <v>670</v>
      </c>
      <c r="AD688" s="17"/>
    </row>
    <row r="689" spans="6:30" x14ac:dyDescent="0.3">
      <c r="F689" s="10">
        <v>682</v>
      </c>
      <c r="G689" s="17">
        <v>2E-3</v>
      </c>
      <c r="H689" s="10">
        <v>0.14599999999999999</v>
      </c>
      <c r="I689" s="10">
        <v>0.97599999999999998</v>
      </c>
      <c r="J689" s="10">
        <v>1.714</v>
      </c>
      <c r="K689" s="10">
        <v>0.58299999999999996</v>
      </c>
      <c r="L689" s="10">
        <v>0.84599999999999997</v>
      </c>
      <c r="S689" s="10">
        <v>693</v>
      </c>
      <c r="T689" s="17">
        <v>2E-3</v>
      </c>
      <c r="U689" s="17">
        <f t="shared" si="71"/>
        <v>0.2</v>
      </c>
      <c r="V689" s="11">
        <f t="shared" si="70"/>
        <v>0.50462650440403201</v>
      </c>
      <c r="X689">
        <v>1.0704744696916626</v>
      </c>
      <c r="Y689" s="17">
        <f t="shared" si="72"/>
        <v>1.07</v>
      </c>
      <c r="Z689" s="10">
        <f t="shared" si="73"/>
        <v>12</v>
      </c>
      <c r="AA689" s="10">
        <f t="shared" si="74"/>
        <v>0</v>
      </c>
      <c r="AB689" s="10">
        <f t="shared" si="75"/>
        <v>670</v>
      </c>
      <c r="AD689" s="17"/>
    </row>
    <row r="690" spans="6:30" x14ac:dyDescent="0.3">
      <c r="F690" s="10">
        <v>683</v>
      </c>
      <c r="G690" s="17">
        <v>7.0000000000000001E-3</v>
      </c>
      <c r="H690" s="10">
        <v>0.33800000000000002</v>
      </c>
      <c r="I690" s="10">
        <v>0.79400000000000004</v>
      </c>
      <c r="J690" s="10">
        <v>2.2050000000000001</v>
      </c>
      <c r="K690" s="10">
        <v>0.45300000000000001</v>
      </c>
      <c r="L690" s="10">
        <v>0.91400000000000003</v>
      </c>
      <c r="S690" s="10">
        <v>694</v>
      </c>
      <c r="T690" s="17">
        <v>3.0000000000000001E-3</v>
      </c>
      <c r="U690" s="17">
        <f t="shared" si="71"/>
        <v>0.3</v>
      </c>
      <c r="V690" s="11">
        <f t="shared" si="70"/>
        <v>0.61803872323710329</v>
      </c>
      <c r="X690">
        <v>1.0704744696916626</v>
      </c>
      <c r="Y690" s="17">
        <f t="shared" si="72"/>
        <v>1.07</v>
      </c>
      <c r="Z690" s="10">
        <f t="shared" si="73"/>
        <v>13</v>
      </c>
      <c r="AA690" s="10">
        <f t="shared" si="74"/>
        <v>0</v>
      </c>
      <c r="AB690" s="10">
        <f t="shared" si="75"/>
        <v>670</v>
      </c>
      <c r="AD690" s="17"/>
    </row>
    <row r="691" spans="6:30" x14ac:dyDescent="0.3">
      <c r="F691" s="10">
        <v>684</v>
      </c>
      <c r="G691" s="17">
        <v>3.0000000000000001E-3</v>
      </c>
      <c r="H691" s="10">
        <v>0.254</v>
      </c>
      <c r="I691" s="10">
        <v>0.52600000000000002</v>
      </c>
      <c r="J691" s="10">
        <v>3.8029999999999999</v>
      </c>
      <c r="K691" s="10">
        <v>0.26300000000000001</v>
      </c>
      <c r="L691" s="10">
        <v>0.76600000000000001</v>
      </c>
      <c r="S691" s="10">
        <v>695</v>
      </c>
      <c r="T691" s="17">
        <v>0.02</v>
      </c>
      <c r="U691" s="17">
        <f t="shared" si="71"/>
        <v>2</v>
      </c>
      <c r="V691" s="11">
        <f t="shared" si="70"/>
        <v>1.5957691216057308</v>
      </c>
      <c r="X691">
        <v>1.0704744696916626</v>
      </c>
      <c r="Y691" s="17">
        <f t="shared" si="72"/>
        <v>1.07</v>
      </c>
      <c r="Z691" s="10">
        <f t="shared" si="73"/>
        <v>14</v>
      </c>
      <c r="AA691" s="10">
        <f t="shared" si="74"/>
        <v>0</v>
      </c>
      <c r="AB691" s="10">
        <f t="shared" si="75"/>
        <v>670</v>
      </c>
      <c r="AD691" s="17"/>
    </row>
    <row r="692" spans="6:30" x14ac:dyDescent="0.3">
      <c r="F692" s="10">
        <v>685</v>
      </c>
      <c r="G692" s="17">
        <v>2E-3</v>
      </c>
      <c r="H692" s="10">
        <v>0.16300000000000001</v>
      </c>
      <c r="I692" s="10">
        <v>0.70899999999999996</v>
      </c>
      <c r="J692" s="10">
        <v>2.6379999999999999</v>
      </c>
      <c r="K692" s="10">
        <v>0.379</v>
      </c>
      <c r="L692" s="10">
        <v>0.76900000000000002</v>
      </c>
      <c r="S692" s="10">
        <v>696</v>
      </c>
      <c r="T692" s="17">
        <v>4.0000000000000001E-3</v>
      </c>
      <c r="U692" s="17">
        <f t="shared" si="71"/>
        <v>0.4</v>
      </c>
      <c r="V692" s="11">
        <f t="shared" si="70"/>
        <v>0.7136496464611084</v>
      </c>
      <c r="X692">
        <v>1.0704744696916626</v>
      </c>
      <c r="Y692" s="17">
        <f t="shared" si="72"/>
        <v>1.07</v>
      </c>
      <c r="Z692" s="10">
        <f t="shared" si="73"/>
        <v>15</v>
      </c>
      <c r="AA692" s="10">
        <f t="shared" si="74"/>
        <v>0</v>
      </c>
      <c r="AB692" s="10">
        <f t="shared" si="75"/>
        <v>670</v>
      </c>
      <c r="AD692" s="17"/>
    </row>
    <row r="693" spans="6:30" x14ac:dyDescent="0.3">
      <c r="F693" s="10">
        <v>686</v>
      </c>
      <c r="G693" s="17">
        <v>2E-3</v>
      </c>
      <c r="H693" s="10">
        <v>0.20799999999999999</v>
      </c>
      <c r="I693" s="10">
        <v>0.436</v>
      </c>
      <c r="J693" s="10">
        <v>4.2080000000000002</v>
      </c>
      <c r="K693" s="10">
        <v>0.23799999999999999</v>
      </c>
      <c r="L693" s="10">
        <v>0.58799999999999997</v>
      </c>
      <c r="S693" s="10">
        <v>697</v>
      </c>
      <c r="T693" s="17">
        <v>2E-3</v>
      </c>
      <c r="U693" s="17">
        <f t="shared" si="71"/>
        <v>0.2</v>
      </c>
      <c r="V693" s="11">
        <f t="shared" si="70"/>
        <v>0.50462650440403201</v>
      </c>
      <c r="X693">
        <v>1.0704744696916626</v>
      </c>
      <c r="Y693" s="17">
        <f t="shared" si="72"/>
        <v>1.07</v>
      </c>
      <c r="Z693" s="10">
        <f t="shared" si="73"/>
        <v>16</v>
      </c>
      <c r="AA693" s="10">
        <f t="shared" si="74"/>
        <v>0</v>
      </c>
      <c r="AB693" s="10">
        <f t="shared" si="75"/>
        <v>670</v>
      </c>
      <c r="AD693" s="17"/>
    </row>
    <row r="694" spans="6:30" x14ac:dyDescent="0.3">
      <c r="F694" s="10">
        <v>687</v>
      </c>
      <c r="G694" s="17">
        <v>0.01</v>
      </c>
      <c r="H694" s="10">
        <v>0.504</v>
      </c>
      <c r="I694" s="10">
        <v>0.49099999999999999</v>
      </c>
      <c r="J694" s="10">
        <v>4.117</v>
      </c>
      <c r="K694" s="10">
        <v>0.24299999999999999</v>
      </c>
      <c r="L694" s="10">
        <v>0.81</v>
      </c>
      <c r="S694" s="10">
        <v>698</v>
      </c>
      <c r="T694" s="17">
        <v>0.34300000000000003</v>
      </c>
      <c r="U694" s="17">
        <f t="shared" si="71"/>
        <v>34.300000000000004</v>
      </c>
      <c r="V694" s="11">
        <f t="shared" si="70"/>
        <v>6.6084882071784081</v>
      </c>
      <c r="X694">
        <v>1.0704744696916626</v>
      </c>
      <c r="Y694" s="17">
        <f t="shared" si="72"/>
        <v>1.07</v>
      </c>
      <c r="Z694" s="10">
        <f t="shared" si="73"/>
        <v>17</v>
      </c>
      <c r="AA694" s="10">
        <f t="shared" si="74"/>
        <v>0</v>
      </c>
      <c r="AB694" s="10">
        <f t="shared" si="75"/>
        <v>670</v>
      </c>
      <c r="AD694" s="17"/>
    </row>
    <row r="695" spans="6:30" x14ac:dyDescent="0.3">
      <c r="F695" s="10">
        <v>688</v>
      </c>
      <c r="G695" s="17">
        <v>5.6000000000000001E-2</v>
      </c>
      <c r="H695" s="10">
        <v>0.97799999999999998</v>
      </c>
      <c r="I695" s="10">
        <v>0.73299999999999998</v>
      </c>
      <c r="J695" s="10">
        <v>1.6619999999999999</v>
      </c>
      <c r="K695" s="10">
        <v>0.60199999999999998</v>
      </c>
      <c r="L695" s="10">
        <v>0.91</v>
      </c>
      <c r="S695" s="10">
        <v>699</v>
      </c>
      <c r="T695" s="17">
        <v>1.4999999999999999E-2</v>
      </c>
      <c r="U695" s="17">
        <f t="shared" si="71"/>
        <v>1.5</v>
      </c>
      <c r="V695" s="11">
        <f t="shared" si="70"/>
        <v>1.381976597885342</v>
      </c>
      <c r="X695">
        <v>1.0704744696916626</v>
      </c>
      <c r="Y695" s="17">
        <f t="shared" si="72"/>
        <v>1.07</v>
      </c>
      <c r="Z695" s="10">
        <f t="shared" si="73"/>
        <v>18</v>
      </c>
      <c r="AA695" s="10">
        <f t="shared" si="74"/>
        <v>0</v>
      </c>
      <c r="AB695" s="10">
        <f t="shared" si="75"/>
        <v>670</v>
      </c>
      <c r="AD695" s="17"/>
    </row>
    <row r="696" spans="6:30" x14ac:dyDescent="0.3">
      <c r="F696" s="10">
        <v>689</v>
      </c>
      <c r="G696" s="17">
        <v>6.0000000000000001E-3</v>
      </c>
      <c r="H696" s="10">
        <v>0.28899999999999998</v>
      </c>
      <c r="I696" s="10">
        <v>0.92800000000000005</v>
      </c>
      <c r="J696" s="10">
        <v>1.496</v>
      </c>
      <c r="K696" s="10">
        <v>0.66900000000000004</v>
      </c>
      <c r="L696" s="10">
        <v>0.88200000000000001</v>
      </c>
      <c r="S696" s="10">
        <v>700</v>
      </c>
      <c r="T696" s="17">
        <v>6.0000000000000001E-3</v>
      </c>
      <c r="U696" s="17">
        <f t="shared" si="71"/>
        <v>0.6</v>
      </c>
      <c r="V696" s="11">
        <f t="shared" si="70"/>
        <v>0.87403874447366325</v>
      </c>
      <c r="X696">
        <v>1.0704744696916626</v>
      </c>
      <c r="Y696" s="17">
        <f t="shared" si="72"/>
        <v>1.07</v>
      </c>
      <c r="Z696" s="10">
        <f t="shared" si="73"/>
        <v>19</v>
      </c>
      <c r="AA696" s="10">
        <f t="shared" si="74"/>
        <v>0</v>
      </c>
      <c r="AB696" s="10">
        <f t="shared" si="75"/>
        <v>670</v>
      </c>
      <c r="AD696" s="17"/>
    </row>
    <row r="697" spans="6:30" x14ac:dyDescent="0.3">
      <c r="F697" s="10">
        <v>690</v>
      </c>
      <c r="G697" s="17">
        <v>3.0000000000000001E-3</v>
      </c>
      <c r="H697" s="10">
        <v>0.23699999999999999</v>
      </c>
      <c r="I697" s="10">
        <v>0.74099999999999999</v>
      </c>
      <c r="J697" s="10">
        <v>2.0819999999999999</v>
      </c>
      <c r="K697" s="10">
        <v>0.48</v>
      </c>
      <c r="L697" s="10">
        <v>0.86299999999999999</v>
      </c>
      <c r="S697" s="10">
        <v>701</v>
      </c>
      <c r="T697" s="17">
        <v>7.0000000000000001E-3</v>
      </c>
      <c r="U697" s="17">
        <f t="shared" si="71"/>
        <v>0.70000000000000007</v>
      </c>
      <c r="V697" s="11">
        <f t="shared" si="70"/>
        <v>0.94406974388262965</v>
      </c>
      <c r="X697">
        <v>1.0704744696916626</v>
      </c>
      <c r="Y697" s="17">
        <f t="shared" si="72"/>
        <v>1.07</v>
      </c>
      <c r="Z697" s="10">
        <f t="shared" si="73"/>
        <v>20</v>
      </c>
      <c r="AA697" s="10">
        <f t="shared" si="74"/>
        <v>0</v>
      </c>
      <c r="AB697" s="10">
        <f t="shared" si="75"/>
        <v>670</v>
      </c>
      <c r="AD697" s="17"/>
    </row>
    <row r="698" spans="6:30" x14ac:dyDescent="0.3">
      <c r="F698" s="10">
        <v>691</v>
      </c>
      <c r="G698" s="17">
        <v>2E-3</v>
      </c>
      <c r="H698" s="10">
        <v>0.19500000000000001</v>
      </c>
      <c r="I698" s="10">
        <v>0.79500000000000004</v>
      </c>
      <c r="J698" s="10">
        <v>2.1110000000000002</v>
      </c>
      <c r="K698" s="10">
        <v>0.47399999999999998</v>
      </c>
      <c r="L698" s="10">
        <v>0.86499999999999999</v>
      </c>
      <c r="S698" s="10">
        <v>702</v>
      </c>
      <c r="T698" s="17">
        <v>2.1000000000000001E-2</v>
      </c>
      <c r="U698" s="17">
        <f t="shared" si="71"/>
        <v>2.1</v>
      </c>
      <c r="V698" s="11">
        <f t="shared" si="70"/>
        <v>1.6351767622932518</v>
      </c>
      <c r="X698">
        <v>1.0704744696916626</v>
      </c>
      <c r="Y698" s="17">
        <f t="shared" si="72"/>
        <v>1.07</v>
      </c>
      <c r="Z698" s="10">
        <f t="shared" si="73"/>
        <v>21</v>
      </c>
      <c r="AA698" s="10">
        <f t="shared" si="74"/>
        <v>0</v>
      </c>
      <c r="AB698" s="10">
        <f t="shared" si="75"/>
        <v>670</v>
      </c>
      <c r="AD698" s="17"/>
    </row>
    <row r="699" spans="6:30" x14ac:dyDescent="0.3">
      <c r="F699" s="10">
        <v>692</v>
      </c>
      <c r="G699" s="17">
        <v>2E-3</v>
      </c>
      <c r="H699" s="10">
        <v>0.17799999999999999</v>
      </c>
      <c r="I699" s="10">
        <v>0.71899999999999997</v>
      </c>
      <c r="J699" s="10">
        <v>2.282</v>
      </c>
      <c r="K699" s="10">
        <v>0.438</v>
      </c>
      <c r="L699" s="10">
        <v>0.8</v>
      </c>
      <c r="S699" s="10">
        <v>703</v>
      </c>
      <c r="T699" s="17">
        <v>7.0000000000000001E-3</v>
      </c>
      <c r="U699" s="17">
        <f t="shared" si="71"/>
        <v>0.70000000000000007</v>
      </c>
      <c r="V699" s="11">
        <f t="shared" si="70"/>
        <v>0.94406974388262965</v>
      </c>
      <c r="X699">
        <v>1.0704744696916626</v>
      </c>
      <c r="Y699" s="17">
        <f t="shared" si="72"/>
        <v>1.07</v>
      </c>
      <c r="Z699" s="10">
        <f t="shared" si="73"/>
        <v>22</v>
      </c>
      <c r="AA699" s="10">
        <f t="shared" si="74"/>
        <v>0</v>
      </c>
      <c r="AB699" s="10">
        <f t="shared" si="75"/>
        <v>670</v>
      </c>
      <c r="AD699" s="17"/>
    </row>
    <row r="700" spans="6:30" x14ac:dyDescent="0.3">
      <c r="F700" s="10">
        <v>693</v>
      </c>
      <c r="G700" s="17">
        <v>2E-3</v>
      </c>
      <c r="H700" s="10">
        <v>0.20499999999999999</v>
      </c>
      <c r="I700" s="10">
        <v>0.71899999999999997</v>
      </c>
      <c r="J700" s="10">
        <v>1.9279999999999999</v>
      </c>
      <c r="K700" s="10">
        <v>0.51900000000000002</v>
      </c>
      <c r="L700" s="10">
        <v>0.76200000000000001</v>
      </c>
      <c r="S700" s="10">
        <v>704</v>
      </c>
      <c r="T700" s="17">
        <v>2E-3</v>
      </c>
      <c r="U700" s="17">
        <f t="shared" si="71"/>
        <v>0.2</v>
      </c>
      <c r="V700" s="11">
        <f t="shared" si="70"/>
        <v>0.50462650440403201</v>
      </c>
      <c r="X700">
        <v>1.0704744696916626</v>
      </c>
      <c r="Y700" s="17">
        <f t="shared" si="72"/>
        <v>1.07</v>
      </c>
      <c r="Z700" s="10">
        <f t="shared" si="73"/>
        <v>23</v>
      </c>
      <c r="AA700" s="10">
        <f t="shared" si="74"/>
        <v>0</v>
      </c>
      <c r="AB700" s="10">
        <f t="shared" si="75"/>
        <v>670</v>
      </c>
      <c r="AD700" s="17"/>
    </row>
    <row r="701" spans="6:30" x14ac:dyDescent="0.3">
      <c r="F701" s="10">
        <v>694</v>
      </c>
      <c r="G701" s="17">
        <v>3.0000000000000001E-3</v>
      </c>
      <c r="H701" s="10">
        <v>0.18099999999999999</v>
      </c>
      <c r="I701" s="10">
        <v>0.98499999999999999</v>
      </c>
      <c r="J701" s="10">
        <v>1.601</v>
      </c>
      <c r="K701" s="10">
        <v>0.625</v>
      </c>
      <c r="L701" s="10">
        <v>0.85</v>
      </c>
      <c r="S701" s="10">
        <v>705</v>
      </c>
      <c r="T701" s="17">
        <v>1.2949999999999999</v>
      </c>
      <c r="U701" s="17">
        <f t="shared" si="71"/>
        <v>129.5</v>
      </c>
      <c r="V701" s="11">
        <f t="shared" ref="V701:V764" si="76">((U701/PI())^0.5)*2</f>
        <v>12.84073677960901</v>
      </c>
      <c r="X701">
        <v>1.0704744696916626</v>
      </c>
      <c r="Y701" s="17">
        <f t="shared" si="72"/>
        <v>1.07</v>
      </c>
      <c r="Z701" s="10">
        <f t="shared" si="73"/>
        <v>24</v>
      </c>
      <c r="AA701" s="10">
        <f t="shared" si="74"/>
        <v>0</v>
      </c>
      <c r="AB701" s="10">
        <f t="shared" si="75"/>
        <v>670</v>
      </c>
      <c r="AD701" s="17"/>
    </row>
    <row r="702" spans="6:30" x14ac:dyDescent="0.3">
      <c r="F702" s="10">
        <v>695</v>
      </c>
      <c r="G702" s="17">
        <v>0.02</v>
      </c>
      <c r="H702" s="10">
        <v>0.54300000000000004</v>
      </c>
      <c r="I702" s="10">
        <v>0.85199999999999998</v>
      </c>
      <c r="J702" s="10">
        <v>1.4510000000000001</v>
      </c>
      <c r="K702" s="10">
        <v>0.68899999999999995</v>
      </c>
      <c r="L702" s="10">
        <v>0.89</v>
      </c>
      <c r="S702" s="10">
        <v>706</v>
      </c>
      <c r="T702" s="17">
        <v>2.5000000000000001E-2</v>
      </c>
      <c r="U702" s="17">
        <f t="shared" ref="U702:U765" si="77">T702*100</f>
        <v>2.5</v>
      </c>
      <c r="V702" s="11">
        <f t="shared" si="76"/>
        <v>1.7841241161527712</v>
      </c>
      <c r="X702">
        <v>1.0704744696916626</v>
      </c>
      <c r="Y702" s="17">
        <f t="shared" si="72"/>
        <v>1.07</v>
      </c>
      <c r="Z702" s="10">
        <f t="shared" si="73"/>
        <v>25</v>
      </c>
      <c r="AA702" s="10">
        <f t="shared" si="74"/>
        <v>0</v>
      </c>
      <c r="AB702" s="10">
        <f t="shared" si="75"/>
        <v>670</v>
      </c>
      <c r="AD702" s="17"/>
    </row>
    <row r="703" spans="6:30" x14ac:dyDescent="0.3">
      <c r="F703" s="10">
        <v>696</v>
      </c>
      <c r="G703" s="17">
        <v>4.0000000000000001E-3</v>
      </c>
      <c r="H703" s="10">
        <v>0.223</v>
      </c>
      <c r="I703" s="10">
        <v>0.95399999999999996</v>
      </c>
      <c r="J703" s="10">
        <v>1.3540000000000001</v>
      </c>
      <c r="K703" s="10">
        <v>0.73899999999999999</v>
      </c>
      <c r="L703" s="10">
        <v>0.86199999999999999</v>
      </c>
      <c r="S703" s="10">
        <v>707</v>
      </c>
      <c r="T703" s="17">
        <v>4.0000000000000001E-3</v>
      </c>
      <c r="U703" s="17">
        <f t="shared" si="77"/>
        <v>0.4</v>
      </c>
      <c r="V703" s="11">
        <f t="shared" si="76"/>
        <v>0.7136496464611084</v>
      </c>
      <c r="X703">
        <v>1.0704744696916626</v>
      </c>
      <c r="Y703" s="17">
        <f t="shared" si="72"/>
        <v>1.07</v>
      </c>
      <c r="Z703" s="10">
        <f t="shared" si="73"/>
        <v>26</v>
      </c>
      <c r="AA703" s="10">
        <f t="shared" si="74"/>
        <v>0</v>
      </c>
      <c r="AB703" s="10">
        <f t="shared" si="75"/>
        <v>670</v>
      </c>
      <c r="AD703" s="17"/>
    </row>
    <row r="704" spans="6:30" x14ac:dyDescent="0.3">
      <c r="F704" s="10">
        <v>697</v>
      </c>
      <c r="G704" s="17">
        <v>2E-3</v>
      </c>
      <c r="H704" s="10">
        <v>0.16300000000000001</v>
      </c>
      <c r="I704" s="10">
        <v>0.85099999999999998</v>
      </c>
      <c r="J704" s="10">
        <v>2.137</v>
      </c>
      <c r="K704" s="10">
        <v>0.46800000000000003</v>
      </c>
      <c r="L704" s="10">
        <v>0.8</v>
      </c>
      <c r="S704" s="10">
        <v>708</v>
      </c>
      <c r="T704" s="17">
        <v>2.1000000000000001E-2</v>
      </c>
      <c r="U704" s="17">
        <f t="shared" si="77"/>
        <v>2.1</v>
      </c>
      <c r="V704" s="11">
        <f t="shared" si="76"/>
        <v>1.6351767622932518</v>
      </c>
      <c r="X704">
        <v>1.0704744696916626</v>
      </c>
      <c r="Y704" s="17">
        <f t="shared" si="72"/>
        <v>1.07</v>
      </c>
      <c r="Z704" s="10">
        <f t="shared" si="73"/>
        <v>27</v>
      </c>
      <c r="AA704" s="10">
        <f t="shared" si="74"/>
        <v>0</v>
      </c>
      <c r="AB704" s="10">
        <f t="shared" si="75"/>
        <v>670</v>
      </c>
      <c r="AD704" s="17"/>
    </row>
    <row r="705" spans="6:30" x14ac:dyDescent="0.3">
      <c r="F705" s="10">
        <v>698</v>
      </c>
      <c r="G705" s="17">
        <v>0.34300000000000003</v>
      </c>
      <c r="H705" s="10">
        <v>2.4569999999999999</v>
      </c>
      <c r="I705" s="10">
        <v>0.71299999999999997</v>
      </c>
      <c r="J705" s="10">
        <v>1.268</v>
      </c>
      <c r="K705" s="10">
        <v>0.78800000000000003</v>
      </c>
      <c r="L705" s="10">
        <v>0.91800000000000004</v>
      </c>
      <c r="S705" s="10">
        <v>709</v>
      </c>
      <c r="T705" s="17">
        <v>7.0000000000000001E-3</v>
      </c>
      <c r="U705" s="17">
        <f t="shared" si="77"/>
        <v>0.70000000000000007</v>
      </c>
      <c r="V705" s="11">
        <f t="shared" si="76"/>
        <v>0.94406974388262965</v>
      </c>
      <c r="X705">
        <v>1.0704744696916626</v>
      </c>
      <c r="Y705" s="17">
        <f t="shared" si="72"/>
        <v>1.07</v>
      </c>
      <c r="Z705" s="10">
        <f t="shared" si="73"/>
        <v>28</v>
      </c>
      <c r="AA705" s="10">
        <f t="shared" si="74"/>
        <v>0</v>
      </c>
      <c r="AB705" s="10">
        <f t="shared" si="75"/>
        <v>670</v>
      </c>
      <c r="AD705" s="17"/>
    </row>
    <row r="706" spans="6:30" x14ac:dyDescent="0.3">
      <c r="F706" s="10">
        <v>699</v>
      </c>
      <c r="G706" s="17">
        <v>1.4999999999999999E-2</v>
      </c>
      <c r="H706" s="10">
        <v>0.435</v>
      </c>
      <c r="I706" s="10">
        <v>0.97</v>
      </c>
      <c r="J706" s="10">
        <v>1.2090000000000001</v>
      </c>
      <c r="K706" s="10">
        <v>0.82699999999999996</v>
      </c>
      <c r="L706" s="10">
        <v>0.91500000000000004</v>
      </c>
      <c r="S706" s="10">
        <v>710</v>
      </c>
      <c r="T706" s="17">
        <v>3.0000000000000001E-3</v>
      </c>
      <c r="U706" s="17">
        <f t="shared" si="77"/>
        <v>0.3</v>
      </c>
      <c r="V706" s="11">
        <f t="shared" si="76"/>
        <v>0.61803872323710329</v>
      </c>
      <c r="X706">
        <v>1.0704744696916626</v>
      </c>
      <c r="Y706" s="17">
        <f t="shared" si="72"/>
        <v>1.07</v>
      </c>
      <c r="Z706" s="10">
        <f t="shared" si="73"/>
        <v>29</v>
      </c>
      <c r="AA706" s="10">
        <f t="shared" si="74"/>
        <v>0</v>
      </c>
      <c r="AB706" s="10">
        <f t="shared" si="75"/>
        <v>670</v>
      </c>
      <c r="AD706" s="17"/>
    </row>
    <row r="707" spans="6:30" x14ac:dyDescent="0.3">
      <c r="F707" s="10">
        <v>700</v>
      </c>
      <c r="G707" s="17">
        <v>6.0000000000000001E-3</v>
      </c>
      <c r="H707" s="10">
        <v>0.40500000000000003</v>
      </c>
      <c r="I707" s="10">
        <v>0.45100000000000001</v>
      </c>
      <c r="J707" s="10">
        <v>2.8359999999999999</v>
      </c>
      <c r="K707" s="10">
        <v>0.35299999999999998</v>
      </c>
      <c r="L707" s="10">
        <v>0.75700000000000001</v>
      </c>
      <c r="S707" s="10">
        <v>711</v>
      </c>
      <c r="T707" s="17">
        <v>1E-3</v>
      </c>
      <c r="U707" s="17">
        <f t="shared" si="77"/>
        <v>0.1</v>
      </c>
      <c r="V707" s="11">
        <f t="shared" si="76"/>
        <v>0.3568248232305542</v>
      </c>
      <c r="X707">
        <v>1.0704744696916626</v>
      </c>
      <c r="Y707" s="17">
        <f t="shared" si="72"/>
        <v>1.07</v>
      </c>
      <c r="Z707" s="10">
        <f t="shared" si="73"/>
        <v>30</v>
      </c>
      <c r="AA707" s="10">
        <f t="shared" si="74"/>
        <v>0</v>
      </c>
      <c r="AB707" s="10">
        <f t="shared" si="75"/>
        <v>670</v>
      </c>
      <c r="AD707" s="17"/>
    </row>
    <row r="708" spans="6:30" x14ac:dyDescent="0.3">
      <c r="F708" s="10">
        <v>701</v>
      </c>
      <c r="G708" s="17">
        <v>7.0000000000000001E-3</v>
      </c>
      <c r="H708" s="10">
        <v>0.30599999999999999</v>
      </c>
      <c r="I708" s="10">
        <v>0.90700000000000003</v>
      </c>
      <c r="J708" s="10">
        <v>1.534</v>
      </c>
      <c r="K708" s="10">
        <v>0.65200000000000002</v>
      </c>
      <c r="L708" s="10">
        <v>0.88200000000000001</v>
      </c>
      <c r="S708" s="10">
        <v>712</v>
      </c>
      <c r="T708" s="17">
        <v>1E-3</v>
      </c>
      <c r="U708" s="17">
        <f t="shared" si="77"/>
        <v>0.1</v>
      </c>
      <c r="V708" s="11">
        <f t="shared" si="76"/>
        <v>0.3568248232305542</v>
      </c>
      <c r="X708">
        <v>1.0704744696916626</v>
      </c>
      <c r="Y708" s="17">
        <f t="shared" si="72"/>
        <v>1.07</v>
      </c>
      <c r="Z708" s="10">
        <f t="shared" si="73"/>
        <v>31</v>
      </c>
      <c r="AA708" s="10">
        <f t="shared" si="74"/>
        <v>0</v>
      </c>
      <c r="AB708" s="10">
        <f t="shared" si="75"/>
        <v>670</v>
      </c>
      <c r="AD708" s="17"/>
    </row>
    <row r="709" spans="6:30" x14ac:dyDescent="0.3">
      <c r="F709" s="10">
        <v>702</v>
      </c>
      <c r="G709" s="17">
        <v>2.1000000000000001E-2</v>
      </c>
      <c r="H709" s="10">
        <v>0.58099999999999996</v>
      </c>
      <c r="I709" s="10">
        <v>0.76800000000000002</v>
      </c>
      <c r="J709" s="10">
        <v>1.93</v>
      </c>
      <c r="K709" s="10">
        <v>0.51800000000000002</v>
      </c>
      <c r="L709" s="10">
        <v>0.88700000000000001</v>
      </c>
      <c r="S709" s="10">
        <v>713</v>
      </c>
      <c r="T709" s="17">
        <v>0.02</v>
      </c>
      <c r="U709" s="17">
        <f t="shared" si="77"/>
        <v>2</v>
      </c>
      <c r="V709" s="11">
        <f t="shared" si="76"/>
        <v>1.5957691216057308</v>
      </c>
      <c r="X709">
        <v>1.0704744696916626</v>
      </c>
      <c r="Y709" s="17">
        <f t="shared" si="72"/>
        <v>1.07</v>
      </c>
      <c r="Z709" s="10">
        <f t="shared" si="73"/>
        <v>32</v>
      </c>
      <c r="AA709" s="10">
        <f t="shared" si="74"/>
        <v>0</v>
      </c>
      <c r="AB709" s="10">
        <f t="shared" si="75"/>
        <v>670</v>
      </c>
      <c r="AD709" s="17"/>
    </row>
    <row r="710" spans="6:30" x14ac:dyDescent="0.3">
      <c r="F710" s="10">
        <v>703</v>
      </c>
      <c r="G710" s="17">
        <v>7.0000000000000001E-3</v>
      </c>
      <c r="H710" s="10">
        <v>0.34100000000000003</v>
      </c>
      <c r="I710" s="10">
        <v>0.748</v>
      </c>
      <c r="J710" s="10">
        <v>1.9890000000000001</v>
      </c>
      <c r="K710" s="10">
        <v>0.503</v>
      </c>
      <c r="L710" s="10">
        <v>0.85199999999999998</v>
      </c>
      <c r="S710" s="10">
        <v>714</v>
      </c>
      <c r="T710" s="17">
        <v>3.0000000000000001E-3</v>
      </c>
      <c r="U710" s="17">
        <f t="shared" si="77"/>
        <v>0.3</v>
      </c>
      <c r="V710" s="11">
        <f t="shared" si="76"/>
        <v>0.61803872323710329</v>
      </c>
      <c r="X710">
        <v>1.0704744696916626</v>
      </c>
      <c r="Y710" s="17">
        <f t="shared" si="72"/>
        <v>1.07</v>
      </c>
      <c r="Z710" s="10">
        <f t="shared" si="73"/>
        <v>33</v>
      </c>
      <c r="AA710" s="10">
        <f t="shared" si="74"/>
        <v>0</v>
      </c>
      <c r="AB710" s="10">
        <f t="shared" si="75"/>
        <v>670</v>
      </c>
      <c r="AD710" s="17"/>
    </row>
    <row r="711" spans="6:30" x14ac:dyDescent="0.3">
      <c r="F711" s="10">
        <v>704</v>
      </c>
      <c r="G711" s="17">
        <v>2E-3</v>
      </c>
      <c r="H711" s="10">
        <v>0.188</v>
      </c>
      <c r="I711" s="10">
        <v>0.80400000000000005</v>
      </c>
      <c r="J711" s="10">
        <v>1.83</v>
      </c>
      <c r="K711" s="10">
        <v>0.54700000000000004</v>
      </c>
      <c r="L711" s="10">
        <v>0.81100000000000005</v>
      </c>
      <c r="S711" s="10">
        <v>715</v>
      </c>
      <c r="T711" s="17">
        <v>4.0000000000000001E-3</v>
      </c>
      <c r="U711" s="17">
        <f t="shared" si="77"/>
        <v>0.4</v>
      </c>
      <c r="V711" s="11">
        <f t="shared" si="76"/>
        <v>0.7136496464611084</v>
      </c>
      <c r="X711">
        <v>1.0704744696916626</v>
      </c>
      <c r="Y711" s="17">
        <f t="shared" si="72"/>
        <v>1.07</v>
      </c>
      <c r="Z711" s="10">
        <f t="shared" si="73"/>
        <v>34</v>
      </c>
      <c r="AA711" s="10">
        <f t="shared" si="74"/>
        <v>0</v>
      </c>
      <c r="AB711" s="10">
        <f t="shared" si="75"/>
        <v>670</v>
      </c>
      <c r="AD711" s="17"/>
    </row>
    <row r="712" spans="6:30" x14ac:dyDescent="0.3">
      <c r="F712" s="10">
        <v>705</v>
      </c>
      <c r="G712" s="17">
        <v>1.2949999999999999</v>
      </c>
      <c r="H712" s="10">
        <v>4.5110000000000001</v>
      </c>
      <c r="I712" s="10">
        <v>0.8</v>
      </c>
      <c r="J712" s="10">
        <v>1.6910000000000001</v>
      </c>
      <c r="K712" s="10">
        <v>0.59099999999999997</v>
      </c>
      <c r="L712" s="10">
        <v>0.97499999999999998</v>
      </c>
      <c r="S712" s="10">
        <v>716</v>
      </c>
      <c r="T712" s="17">
        <v>1E-3</v>
      </c>
      <c r="U712" s="17">
        <f t="shared" si="77"/>
        <v>0.1</v>
      </c>
      <c r="V712" s="11">
        <f t="shared" si="76"/>
        <v>0.3568248232305542</v>
      </c>
      <c r="X712">
        <v>1.0704744696916626</v>
      </c>
      <c r="Y712" s="17">
        <f t="shared" si="72"/>
        <v>1.07</v>
      </c>
      <c r="Z712" s="10">
        <f t="shared" si="73"/>
        <v>35</v>
      </c>
      <c r="AA712" s="10">
        <f t="shared" si="74"/>
        <v>0</v>
      </c>
      <c r="AB712" s="10">
        <f t="shared" si="75"/>
        <v>670</v>
      </c>
      <c r="AD712" s="17"/>
    </row>
    <row r="713" spans="6:30" x14ac:dyDescent="0.3">
      <c r="F713" s="10">
        <v>706</v>
      </c>
      <c r="G713" s="17">
        <v>2.5000000000000001E-2</v>
      </c>
      <c r="H713" s="10">
        <v>0.626</v>
      </c>
      <c r="I713" s="10">
        <v>0.79700000000000004</v>
      </c>
      <c r="J713" s="10">
        <v>2.1909999999999998</v>
      </c>
      <c r="K713" s="10">
        <v>0.45600000000000002</v>
      </c>
      <c r="L713" s="10">
        <v>0.91700000000000004</v>
      </c>
      <c r="S713" s="10">
        <v>717</v>
      </c>
      <c r="T713" s="17">
        <v>3.0000000000000001E-3</v>
      </c>
      <c r="U713" s="17">
        <f t="shared" si="77"/>
        <v>0.3</v>
      </c>
      <c r="V713" s="11">
        <f t="shared" si="76"/>
        <v>0.61803872323710329</v>
      </c>
      <c r="X713">
        <v>1.0704744696916626</v>
      </c>
      <c r="Y713" s="17">
        <f t="shared" ref="Y713:Y776" si="78">TRUNC(X713,3)</f>
        <v>1.07</v>
      </c>
      <c r="Z713" s="10">
        <f t="shared" si="73"/>
        <v>36</v>
      </c>
      <c r="AA713" s="10">
        <f t="shared" si="74"/>
        <v>0</v>
      </c>
      <c r="AB713" s="10">
        <f t="shared" si="75"/>
        <v>670</v>
      </c>
      <c r="AD713" s="17"/>
    </row>
    <row r="714" spans="6:30" x14ac:dyDescent="0.3">
      <c r="F714" s="10">
        <v>707</v>
      </c>
      <c r="G714" s="17">
        <v>4.0000000000000001E-3</v>
      </c>
      <c r="H714" s="10">
        <v>0.247</v>
      </c>
      <c r="I714" s="10">
        <v>0.83599999999999997</v>
      </c>
      <c r="J714" s="10">
        <v>1.7070000000000001</v>
      </c>
      <c r="K714" s="10">
        <v>0.58599999999999997</v>
      </c>
      <c r="L714" s="10">
        <v>0.84399999999999997</v>
      </c>
      <c r="S714" s="10">
        <v>718</v>
      </c>
      <c r="T714" s="17">
        <v>2E-3</v>
      </c>
      <c r="U714" s="17">
        <f t="shared" si="77"/>
        <v>0.2</v>
      </c>
      <c r="V714" s="11">
        <f t="shared" si="76"/>
        <v>0.50462650440403201</v>
      </c>
      <c r="X714">
        <v>1.0704744696916626</v>
      </c>
      <c r="Y714" s="17">
        <f t="shared" si="78"/>
        <v>1.07</v>
      </c>
      <c r="Z714" s="10">
        <f t="shared" ref="Z714:Z777" si="79">IF(Y714-Y713=0,Z713+Z$8,1)</f>
        <v>37</v>
      </c>
      <c r="AA714" s="10">
        <f t="shared" ref="AA714:AA777" si="80">IF(Z714&lt;Z715,0,Z714)</f>
        <v>0</v>
      </c>
      <c r="AB714" s="10">
        <f t="shared" ref="AB714:AB777" si="81">AB713+AA714</f>
        <v>670</v>
      </c>
      <c r="AD714" s="17"/>
    </row>
    <row r="715" spans="6:30" x14ac:dyDescent="0.3">
      <c r="F715" s="10">
        <v>708</v>
      </c>
      <c r="G715" s="17">
        <v>2.1000000000000001E-2</v>
      </c>
      <c r="H715" s="10">
        <v>0.63100000000000001</v>
      </c>
      <c r="I715" s="10">
        <v>0.65</v>
      </c>
      <c r="J715" s="10">
        <v>1.726</v>
      </c>
      <c r="K715" s="10">
        <v>0.57999999999999996</v>
      </c>
      <c r="L715" s="10">
        <v>0.82799999999999996</v>
      </c>
      <c r="S715" s="10">
        <v>719</v>
      </c>
      <c r="T715" s="17">
        <v>5.0000000000000001E-3</v>
      </c>
      <c r="U715" s="17">
        <f t="shared" si="77"/>
        <v>0.5</v>
      </c>
      <c r="V715" s="11">
        <f t="shared" si="76"/>
        <v>0.79788456080286541</v>
      </c>
      <c r="X715">
        <v>1.0704744696916626</v>
      </c>
      <c r="Y715" s="17">
        <f t="shared" si="78"/>
        <v>1.07</v>
      </c>
      <c r="Z715" s="10">
        <f t="shared" si="79"/>
        <v>38</v>
      </c>
      <c r="AA715" s="10">
        <f t="shared" si="80"/>
        <v>0</v>
      </c>
      <c r="AB715" s="10">
        <f t="shared" si="81"/>
        <v>670</v>
      </c>
      <c r="AD715" s="17"/>
    </row>
    <row r="716" spans="6:30" x14ac:dyDescent="0.3">
      <c r="F716" s="10">
        <v>709</v>
      </c>
      <c r="G716" s="17">
        <v>7.0000000000000001E-3</v>
      </c>
      <c r="H716" s="10">
        <v>0.317</v>
      </c>
      <c r="I716" s="10">
        <v>0.88700000000000001</v>
      </c>
      <c r="J716" s="10">
        <v>1.7609999999999999</v>
      </c>
      <c r="K716" s="10">
        <v>0.56799999999999995</v>
      </c>
      <c r="L716" s="10">
        <v>0.88700000000000001</v>
      </c>
      <c r="S716" s="10">
        <v>720</v>
      </c>
      <c r="T716" s="17">
        <v>1E-3</v>
      </c>
      <c r="U716" s="17">
        <f t="shared" si="77"/>
        <v>0.1</v>
      </c>
      <c r="V716" s="11">
        <f t="shared" si="76"/>
        <v>0.3568248232305542</v>
      </c>
      <c r="X716">
        <v>1.0704744696916626</v>
      </c>
      <c r="Y716" s="17">
        <f t="shared" si="78"/>
        <v>1.07</v>
      </c>
      <c r="Z716" s="10">
        <f t="shared" si="79"/>
        <v>39</v>
      </c>
      <c r="AA716" s="10">
        <f t="shared" si="80"/>
        <v>0</v>
      </c>
      <c r="AB716" s="10">
        <f t="shared" si="81"/>
        <v>670</v>
      </c>
      <c r="AD716" s="17"/>
    </row>
    <row r="717" spans="6:30" x14ac:dyDescent="0.3">
      <c r="F717" s="10">
        <v>710</v>
      </c>
      <c r="G717" s="17">
        <v>3.0000000000000001E-3</v>
      </c>
      <c r="H717" s="10">
        <v>0.21199999999999999</v>
      </c>
      <c r="I717" s="10">
        <v>0.92200000000000004</v>
      </c>
      <c r="J717" s="10">
        <v>1.92</v>
      </c>
      <c r="K717" s="10">
        <v>0.52100000000000002</v>
      </c>
      <c r="L717" s="10">
        <v>0.91700000000000004</v>
      </c>
      <c r="S717" s="10">
        <v>721</v>
      </c>
      <c r="T717" s="17">
        <v>1.7000000000000001E-2</v>
      </c>
      <c r="U717" s="17">
        <f t="shared" si="77"/>
        <v>1.7000000000000002</v>
      </c>
      <c r="V717" s="11">
        <f t="shared" si="76"/>
        <v>1.4712264360219256</v>
      </c>
      <c r="X717">
        <v>1.0704744696916626</v>
      </c>
      <c r="Y717" s="17">
        <f t="shared" si="78"/>
        <v>1.07</v>
      </c>
      <c r="Z717" s="10">
        <f t="shared" si="79"/>
        <v>40</v>
      </c>
      <c r="AA717" s="10">
        <f t="shared" si="80"/>
        <v>0</v>
      </c>
      <c r="AB717" s="10">
        <f t="shared" si="81"/>
        <v>670</v>
      </c>
      <c r="AD717" s="17"/>
    </row>
    <row r="718" spans="6:30" x14ac:dyDescent="0.3">
      <c r="F718" s="10">
        <v>711</v>
      </c>
      <c r="G718" s="17">
        <v>1E-3</v>
      </c>
      <c r="H718" s="10">
        <v>0.121</v>
      </c>
      <c r="I718" s="10">
        <v>1</v>
      </c>
      <c r="J718" s="10">
        <v>1.554</v>
      </c>
      <c r="K718" s="10">
        <v>0.64400000000000002</v>
      </c>
      <c r="L718" s="10">
        <v>0.8</v>
      </c>
      <c r="S718" s="10">
        <v>722</v>
      </c>
      <c r="T718" s="17">
        <v>2E-3</v>
      </c>
      <c r="U718" s="17">
        <f t="shared" si="77"/>
        <v>0.2</v>
      </c>
      <c r="V718" s="11">
        <f t="shared" si="76"/>
        <v>0.50462650440403201</v>
      </c>
      <c r="X718">
        <v>1.0704744696916626</v>
      </c>
      <c r="Y718" s="17">
        <f t="shared" si="78"/>
        <v>1.07</v>
      </c>
      <c r="Z718" s="10">
        <f t="shared" si="79"/>
        <v>41</v>
      </c>
      <c r="AA718" s="10">
        <f t="shared" si="80"/>
        <v>0</v>
      </c>
      <c r="AB718" s="10">
        <f t="shared" si="81"/>
        <v>670</v>
      </c>
      <c r="AD718" s="17"/>
    </row>
    <row r="719" spans="6:30" x14ac:dyDescent="0.3">
      <c r="F719" s="10">
        <v>712</v>
      </c>
      <c r="G719" s="17">
        <v>1E-3</v>
      </c>
      <c r="H719" s="10">
        <v>0.121</v>
      </c>
      <c r="I719" s="10">
        <v>1</v>
      </c>
      <c r="J719" s="10">
        <v>1.605</v>
      </c>
      <c r="K719" s="10">
        <v>0.623</v>
      </c>
      <c r="L719" s="10">
        <v>0.8</v>
      </c>
      <c r="S719" s="10">
        <v>723</v>
      </c>
      <c r="T719" s="17">
        <v>0.01</v>
      </c>
      <c r="U719" s="17">
        <f t="shared" si="77"/>
        <v>1</v>
      </c>
      <c r="V719" s="11">
        <f t="shared" si="76"/>
        <v>1.1283791670955126</v>
      </c>
      <c r="X719">
        <v>1.0704744696916626</v>
      </c>
      <c r="Y719" s="17">
        <f t="shared" si="78"/>
        <v>1.07</v>
      </c>
      <c r="Z719" s="10">
        <f t="shared" si="79"/>
        <v>42</v>
      </c>
      <c r="AA719" s="10">
        <f t="shared" si="80"/>
        <v>0</v>
      </c>
      <c r="AB719" s="10">
        <f t="shared" si="81"/>
        <v>670</v>
      </c>
      <c r="AD719" s="17"/>
    </row>
    <row r="720" spans="6:30" x14ac:dyDescent="0.3">
      <c r="F720" s="10">
        <v>713</v>
      </c>
      <c r="G720" s="17">
        <v>0.02</v>
      </c>
      <c r="H720" s="10">
        <v>0.53300000000000003</v>
      </c>
      <c r="I720" s="10">
        <v>0.872</v>
      </c>
      <c r="J720" s="10">
        <v>1.6919999999999999</v>
      </c>
      <c r="K720" s="10">
        <v>0.59099999999999997</v>
      </c>
      <c r="L720" s="10">
        <v>0.92600000000000005</v>
      </c>
      <c r="S720" s="10">
        <v>724</v>
      </c>
      <c r="T720" s="17">
        <v>6.0000000000000001E-3</v>
      </c>
      <c r="U720" s="17">
        <f t="shared" si="77"/>
        <v>0.6</v>
      </c>
      <c r="V720" s="11">
        <f t="shared" si="76"/>
        <v>0.87403874447366325</v>
      </c>
      <c r="X720">
        <v>1.0704744696916626</v>
      </c>
      <c r="Y720" s="17">
        <f t="shared" si="78"/>
        <v>1.07</v>
      </c>
      <c r="Z720" s="10">
        <f t="shared" si="79"/>
        <v>43</v>
      </c>
      <c r="AA720" s="10">
        <f t="shared" si="80"/>
        <v>43</v>
      </c>
      <c r="AB720" s="10">
        <f t="shared" si="81"/>
        <v>713</v>
      </c>
      <c r="AD720" s="17"/>
    </row>
    <row r="721" spans="6:30" x14ac:dyDescent="0.3">
      <c r="F721" s="10">
        <v>714</v>
      </c>
      <c r="G721" s="17">
        <v>3.0000000000000001E-3</v>
      </c>
      <c r="H721" s="10">
        <v>0.18099999999999999</v>
      </c>
      <c r="I721" s="10">
        <v>0.98499999999999999</v>
      </c>
      <c r="J721" s="10">
        <v>1.526</v>
      </c>
      <c r="K721" s="10">
        <v>0.65500000000000003</v>
      </c>
      <c r="L721" s="10">
        <v>0.82899999999999996</v>
      </c>
      <c r="S721" s="10">
        <v>725</v>
      </c>
      <c r="T721" s="17">
        <v>5.0000000000000001E-3</v>
      </c>
      <c r="U721" s="17">
        <f t="shared" si="77"/>
        <v>0.5</v>
      </c>
      <c r="V721" s="11">
        <f t="shared" si="76"/>
        <v>0.79788456080286541</v>
      </c>
      <c r="X721">
        <v>1.009253008808064</v>
      </c>
      <c r="Y721" s="17">
        <f t="shared" si="78"/>
        <v>1.0089999999999999</v>
      </c>
      <c r="Z721" s="10">
        <f t="shared" si="79"/>
        <v>1</v>
      </c>
      <c r="AA721" s="10">
        <f t="shared" si="80"/>
        <v>0</v>
      </c>
      <c r="AB721" s="10">
        <f t="shared" si="81"/>
        <v>713</v>
      </c>
      <c r="AD721" s="17"/>
    </row>
    <row r="722" spans="6:30" x14ac:dyDescent="0.3">
      <c r="F722" s="10">
        <v>715</v>
      </c>
      <c r="G722" s="17">
        <v>4.0000000000000001E-3</v>
      </c>
      <c r="H722" s="10">
        <v>0.223</v>
      </c>
      <c r="I722" s="10">
        <v>0.99299999999999999</v>
      </c>
      <c r="J722" s="10">
        <v>1.1220000000000001</v>
      </c>
      <c r="K722" s="10">
        <v>0.89200000000000002</v>
      </c>
      <c r="L722" s="10">
        <v>0.86699999999999999</v>
      </c>
      <c r="S722" s="10">
        <v>726</v>
      </c>
      <c r="T722" s="17">
        <v>1.0999999999999999E-2</v>
      </c>
      <c r="U722" s="17">
        <f t="shared" si="77"/>
        <v>1.0999999999999999</v>
      </c>
      <c r="V722" s="11">
        <f t="shared" si="76"/>
        <v>1.1834540545406396</v>
      </c>
      <c r="X722">
        <v>1.009253008808064</v>
      </c>
      <c r="Y722" s="17">
        <f t="shared" si="78"/>
        <v>1.0089999999999999</v>
      </c>
      <c r="Z722" s="10">
        <f t="shared" si="79"/>
        <v>2</v>
      </c>
      <c r="AA722" s="10">
        <f t="shared" si="80"/>
        <v>0</v>
      </c>
      <c r="AB722" s="10">
        <f t="shared" si="81"/>
        <v>713</v>
      </c>
      <c r="AD722" s="17"/>
    </row>
    <row r="723" spans="6:30" x14ac:dyDescent="0.3">
      <c r="F723" s="10">
        <v>716</v>
      </c>
      <c r="G723" s="17">
        <v>1E-3</v>
      </c>
      <c r="H723" s="10">
        <v>0.13600000000000001</v>
      </c>
      <c r="I723" s="10">
        <v>0.82</v>
      </c>
      <c r="J723" s="10">
        <v>2.5640000000000001</v>
      </c>
      <c r="K723" s="10">
        <v>0.39</v>
      </c>
      <c r="L723" s="10">
        <v>0.88900000000000001</v>
      </c>
      <c r="S723" s="10">
        <v>727</v>
      </c>
      <c r="T723" s="17">
        <v>5.0000000000000001E-3</v>
      </c>
      <c r="U723" s="17">
        <f t="shared" si="77"/>
        <v>0.5</v>
      </c>
      <c r="V723" s="11">
        <f t="shared" si="76"/>
        <v>0.79788456080286541</v>
      </c>
      <c r="X723">
        <v>1.009253008808064</v>
      </c>
      <c r="Y723" s="17">
        <f t="shared" si="78"/>
        <v>1.0089999999999999</v>
      </c>
      <c r="Z723" s="10">
        <f t="shared" si="79"/>
        <v>3</v>
      </c>
      <c r="AA723" s="10">
        <f t="shared" si="80"/>
        <v>0</v>
      </c>
      <c r="AB723" s="10">
        <f t="shared" si="81"/>
        <v>713</v>
      </c>
      <c r="AD723" s="17"/>
    </row>
    <row r="724" spans="6:30" x14ac:dyDescent="0.3">
      <c r="F724" s="10">
        <v>717</v>
      </c>
      <c r="G724" s="17">
        <v>3.0000000000000001E-3</v>
      </c>
      <c r="H724" s="10">
        <v>0.20499999999999999</v>
      </c>
      <c r="I724" s="10">
        <v>0.85299999999999998</v>
      </c>
      <c r="J724" s="10">
        <v>1.5389999999999999</v>
      </c>
      <c r="K724" s="10">
        <v>0.65</v>
      </c>
      <c r="L724" s="10">
        <v>0.82599999999999996</v>
      </c>
      <c r="S724" s="10">
        <v>728</v>
      </c>
      <c r="T724" s="17">
        <v>7.0000000000000001E-3</v>
      </c>
      <c r="U724" s="17">
        <f t="shared" si="77"/>
        <v>0.70000000000000007</v>
      </c>
      <c r="V724" s="11">
        <f t="shared" si="76"/>
        <v>0.94406974388262965</v>
      </c>
      <c r="X724">
        <v>1.009253008808064</v>
      </c>
      <c r="Y724" s="17">
        <f t="shared" si="78"/>
        <v>1.0089999999999999</v>
      </c>
      <c r="Z724" s="10">
        <f t="shared" si="79"/>
        <v>4</v>
      </c>
      <c r="AA724" s="10">
        <f t="shared" si="80"/>
        <v>0</v>
      </c>
      <c r="AB724" s="10">
        <f t="shared" si="81"/>
        <v>713</v>
      </c>
      <c r="AD724" s="17"/>
    </row>
    <row r="725" spans="6:30" x14ac:dyDescent="0.3">
      <c r="F725" s="10">
        <v>718</v>
      </c>
      <c r="G725" s="17">
        <v>2E-3</v>
      </c>
      <c r="H725" s="10">
        <v>0.188</v>
      </c>
      <c r="I725" s="10">
        <v>0.75</v>
      </c>
      <c r="J725" s="10">
        <v>2.403</v>
      </c>
      <c r="K725" s="10">
        <v>0.41599999999999998</v>
      </c>
      <c r="L725" s="10">
        <v>0.82399999999999995</v>
      </c>
      <c r="S725" s="10">
        <v>729</v>
      </c>
      <c r="T725" s="17">
        <v>4.0000000000000001E-3</v>
      </c>
      <c r="U725" s="17">
        <f t="shared" si="77"/>
        <v>0.4</v>
      </c>
      <c r="V725" s="11">
        <f t="shared" si="76"/>
        <v>0.7136496464611084</v>
      </c>
      <c r="X725">
        <v>1.009253008808064</v>
      </c>
      <c r="Y725" s="17">
        <f t="shared" si="78"/>
        <v>1.0089999999999999</v>
      </c>
      <c r="Z725" s="10">
        <f t="shared" si="79"/>
        <v>5</v>
      </c>
      <c r="AA725" s="10">
        <f t="shared" si="80"/>
        <v>0</v>
      </c>
      <c r="AB725" s="10">
        <f t="shared" si="81"/>
        <v>713</v>
      </c>
      <c r="AD725" s="17"/>
    </row>
    <row r="726" spans="6:30" x14ac:dyDescent="0.3">
      <c r="F726" s="10">
        <v>719</v>
      </c>
      <c r="G726" s="17">
        <v>5.0000000000000001E-3</v>
      </c>
      <c r="H726" s="10">
        <v>0.27900000000000003</v>
      </c>
      <c r="I726" s="10">
        <v>0.82699999999999996</v>
      </c>
      <c r="J726" s="10">
        <v>1.7370000000000001</v>
      </c>
      <c r="K726" s="10">
        <v>0.57599999999999996</v>
      </c>
      <c r="L726" s="10">
        <v>0.88300000000000001</v>
      </c>
      <c r="S726" s="10">
        <v>730</v>
      </c>
      <c r="T726" s="17">
        <v>6.022E-4</v>
      </c>
      <c r="U726" s="17">
        <f t="shared" si="77"/>
        <v>6.0220000000000003E-2</v>
      </c>
      <c r="V726" s="11">
        <f t="shared" si="76"/>
        <v>0.27690158068156906</v>
      </c>
      <c r="X726">
        <v>1.009253008808064</v>
      </c>
      <c r="Y726" s="17">
        <f t="shared" si="78"/>
        <v>1.0089999999999999</v>
      </c>
      <c r="Z726" s="10">
        <f t="shared" si="79"/>
        <v>6</v>
      </c>
      <c r="AA726" s="10">
        <f t="shared" si="80"/>
        <v>0</v>
      </c>
      <c r="AB726" s="10">
        <f t="shared" si="81"/>
        <v>713</v>
      </c>
      <c r="AD726" s="17"/>
    </row>
    <row r="727" spans="6:30" x14ac:dyDescent="0.3">
      <c r="F727" s="10">
        <v>720</v>
      </c>
      <c r="G727" s="17">
        <v>1E-3</v>
      </c>
      <c r="H727" s="10">
        <v>0.104</v>
      </c>
      <c r="I727" s="10">
        <v>1</v>
      </c>
      <c r="J727" s="10">
        <v>1.5960000000000001</v>
      </c>
      <c r="K727" s="10">
        <v>0.626</v>
      </c>
      <c r="L727" s="10">
        <v>0.875</v>
      </c>
      <c r="S727" s="10">
        <v>731</v>
      </c>
      <c r="T727" s="17">
        <v>3.0000000000000001E-3</v>
      </c>
      <c r="U727" s="17">
        <f t="shared" si="77"/>
        <v>0.3</v>
      </c>
      <c r="V727" s="11">
        <f t="shared" si="76"/>
        <v>0.61803872323710329</v>
      </c>
      <c r="X727">
        <v>1.009253008808064</v>
      </c>
      <c r="Y727" s="17">
        <f t="shared" si="78"/>
        <v>1.0089999999999999</v>
      </c>
      <c r="Z727" s="10">
        <f t="shared" si="79"/>
        <v>7</v>
      </c>
      <c r="AA727" s="10">
        <f t="shared" si="80"/>
        <v>0</v>
      </c>
      <c r="AB727" s="10">
        <f t="shared" si="81"/>
        <v>713</v>
      </c>
      <c r="AD727" s="17"/>
    </row>
    <row r="728" spans="6:30" x14ac:dyDescent="0.3">
      <c r="F728" s="10">
        <v>721</v>
      </c>
      <c r="G728" s="17">
        <v>1.7000000000000001E-2</v>
      </c>
      <c r="H728" s="10">
        <v>0.52600000000000002</v>
      </c>
      <c r="I728" s="10">
        <v>0.78600000000000003</v>
      </c>
      <c r="J728" s="10">
        <v>1.8660000000000001</v>
      </c>
      <c r="K728" s="10">
        <v>0.53600000000000003</v>
      </c>
      <c r="L728" s="10">
        <v>0.88100000000000001</v>
      </c>
      <c r="S728" s="10">
        <v>732</v>
      </c>
      <c r="T728" s="17">
        <v>0.15</v>
      </c>
      <c r="U728" s="17">
        <f t="shared" si="77"/>
        <v>15</v>
      </c>
      <c r="V728" s="11">
        <f t="shared" si="76"/>
        <v>4.3701937223683167</v>
      </c>
      <c r="X728">
        <v>1.009253008808064</v>
      </c>
      <c r="Y728" s="17">
        <f t="shared" si="78"/>
        <v>1.0089999999999999</v>
      </c>
      <c r="Z728" s="10">
        <f t="shared" si="79"/>
        <v>8</v>
      </c>
      <c r="AA728" s="10">
        <f t="shared" si="80"/>
        <v>0</v>
      </c>
      <c r="AB728" s="10">
        <f t="shared" si="81"/>
        <v>713</v>
      </c>
      <c r="AD728" s="17"/>
    </row>
    <row r="729" spans="6:30" x14ac:dyDescent="0.3">
      <c r="F729" s="10">
        <v>722</v>
      </c>
      <c r="G729" s="17">
        <v>2E-3</v>
      </c>
      <c r="H729" s="10">
        <v>0.153</v>
      </c>
      <c r="I729" s="10">
        <v>0.88700000000000001</v>
      </c>
      <c r="J729" s="10">
        <v>1.8919999999999999</v>
      </c>
      <c r="K729" s="10">
        <v>0.52800000000000002</v>
      </c>
      <c r="L729" s="10">
        <v>0.88</v>
      </c>
      <c r="S729" s="10">
        <v>733</v>
      </c>
      <c r="T729" s="17">
        <v>4.0000000000000001E-3</v>
      </c>
      <c r="U729" s="17">
        <f t="shared" si="77"/>
        <v>0.4</v>
      </c>
      <c r="V729" s="11">
        <f t="shared" si="76"/>
        <v>0.7136496464611084</v>
      </c>
      <c r="X729">
        <v>1.009253008808064</v>
      </c>
      <c r="Y729" s="17">
        <f t="shared" si="78"/>
        <v>1.0089999999999999</v>
      </c>
      <c r="Z729" s="10">
        <f t="shared" si="79"/>
        <v>9</v>
      </c>
      <c r="AA729" s="10">
        <f t="shared" si="80"/>
        <v>0</v>
      </c>
      <c r="AB729" s="10">
        <f t="shared" si="81"/>
        <v>713</v>
      </c>
      <c r="AD729" s="17"/>
    </row>
    <row r="730" spans="6:30" x14ac:dyDescent="0.3">
      <c r="F730" s="10">
        <v>723</v>
      </c>
      <c r="G730" s="17">
        <v>0.01</v>
      </c>
      <c r="H730" s="10">
        <v>0.39300000000000002</v>
      </c>
      <c r="I730" s="10">
        <v>0.79600000000000004</v>
      </c>
      <c r="J730" s="10">
        <v>1.6519999999999999</v>
      </c>
      <c r="K730" s="10">
        <v>0.60499999999999998</v>
      </c>
      <c r="L730" s="10">
        <v>0.85</v>
      </c>
      <c r="S730" s="10">
        <v>734</v>
      </c>
      <c r="T730" s="17">
        <v>7.0999999999999994E-2</v>
      </c>
      <c r="U730" s="17">
        <f t="shared" si="77"/>
        <v>7.1</v>
      </c>
      <c r="V730" s="11">
        <f t="shared" si="76"/>
        <v>3.0066594033278284</v>
      </c>
      <c r="X730">
        <v>1.009253008808064</v>
      </c>
      <c r="Y730" s="17">
        <f t="shared" si="78"/>
        <v>1.0089999999999999</v>
      </c>
      <c r="Z730" s="10">
        <f t="shared" si="79"/>
        <v>10</v>
      </c>
      <c r="AA730" s="10">
        <f t="shared" si="80"/>
        <v>0</v>
      </c>
      <c r="AB730" s="10">
        <f t="shared" si="81"/>
        <v>713</v>
      </c>
      <c r="AD730" s="17"/>
    </row>
    <row r="731" spans="6:30" x14ac:dyDescent="0.3">
      <c r="F731" s="10">
        <v>724</v>
      </c>
      <c r="G731" s="17">
        <v>6.0000000000000001E-3</v>
      </c>
      <c r="H731" s="10">
        <v>0.33700000000000002</v>
      </c>
      <c r="I731" s="10">
        <v>0.65</v>
      </c>
      <c r="J731" s="10">
        <v>2.7509999999999999</v>
      </c>
      <c r="K731" s="10">
        <v>0.36299999999999999</v>
      </c>
      <c r="L731" s="10">
        <v>0.79600000000000004</v>
      </c>
      <c r="S731" s="10">
        <v>735</v>
      </c>
      <c r="T731" s="17">
        <v>7.5279999999999998E-4</v>
      </c>
      <c r="U731" s="17">
        <f t="shared" si="77"/>
        <v>7.528E-2</v>
      </c>
      <c r="V731" s="11">
        <f t="shared" si="76"/>
        <v>0.30959566038247865</v>
      </c>
      <c r="X731">
        <v>1.009253008808064</v>
      </c>
      <c r="Y731" s="17">
        <f t="shared" si="78"/>
        <v>1.0089999999999999</v>
      </c>
      <c r="Z731" s="10">
        <f t="shared" si="79"/>
        <v>11</v>
      </c>
      <c r="AA731" s="10">
        <f t="shared" si="80"/>
        <v>0</v>
      </c>
      <c r="AB731" s="10">
        <f t="shared" si="81"/>
        <v>713</v>
      </c>
      <c r="AD731" s="17"/>
    </row>
    <row r="732" spans="6:30" x14ac:dyDescent="0.3">
      <c r="F732" s="10">
        <v>725</v>
      </c>
      <c r="G732" s="17">
        <v>5.0000000000000001E-3</v>
      </c>
      <c r="H732" s="10">
        <v>0.26700000000000002</v>
      </c>
      <c r="I732" s="10">
        <v>0.84599999999999997</v>
      </c>
      <c r="J732" s="10">
        <v>1.6259999999999999</v>
      </c>
      <c r="K732" s="10">
        <v>0.61499999999999999</v>
      </c>
      <c r="L732" s="10">
        <v>0.82099999999999995</v>
      </c>
      <c r="S732" s="10">
        <v>736</v>
      </c>
      <c r="T732" s="17">
        <v>6.0000000000000001E-3</v>
      </c>
      <c r="U732" s="17">
        <f t="shared" si="77"/>
        <v>0.6</v>
      </c>
      <c r="V732" s="11">
        <f t="shared" si="76"/>
        <v>0.87403874447366325</v>
      </c>
      <c r="X732">
        <v>1.009253008808064</v>
      </c>
      <c r="Y732" s="17">
        <f t="shared" si="78"/>
        <v>1.0089999999999999</v>
      </c>
      <c r="Z732" s="10">
        <f t="shared" si="79"/>
        <v>12</v>
      </c>
      <c r="AA732" s="10">
        <f t="shared" si="80"/>
        <v>0</v>
      </c>
      <c r="AB732" s="10">
        <f t="shared" si="81"/>
        <v>713</v>
      </c>
      <c r="AD732" s="17"/>
    </row>
    <row r="733" spans="6:30" x14ac:dyDescent="0.3">
      <c r="F733" s="10">
        <v>726</v>
      </c>
      <c r="G733" s="17">
        <v>1.0999999999999999E-2</v>
      </c>
      <c r="H733" s="10">
        <v>0.42499999999999999</v>
      </c>
      <c r="I733" s="10">
        <v>0.76500000000000001</v>
      </c>
      <c r="J733" s="10">
        <v>1.887</v>
      </c>
      <c r="K733" s="10">
        <v>0.53</v>
      </c>
      <c r="L733" s="10">
        <v>0.86899999999999999</v>
      </c>
      <c r="S733" s="10">
        <v>737</v>
      </c>
      <c r="T733" s="17">
        <v>3.0000000000000001E-3</v>
      </c>
      <c r="U733" s="17">
        <f t="shared" si="77"/>
        <v>0.3</v>
      </c>
      <c r="V733" s="11">
        <f t="shared" si="76"/>
        <v>0.61803872323710329</v>
      </c>
      <c r="X733">
        <v>1.009253008808064</v>
      </c>
      <c r="Y733" s="17">
        <f t="shared" si="78"/>
        <v>1.0089999999999999</v>
      </c>
      <c r="Z733" s="10">
        <f t="shared" si="79"/>
        <v>13</v>
      </c>
      <c r="AA733" s="10">
        <f t="shared" si="80"/>
        <v>0</v>
      </c>
      <c r="AB733" s="10">
        <f t="shared" si="81"/>
        <v>713</v>
      </c>
      <c r="AD733" s="17"/>
    </row>
    <row r="734" spans="6:30" x14ac:dyDescent="0.3">
      <c r="F734" s="10">
        <v>727</v>
      </c>
      <c r="G734" s="17">
        <v>5.0000000000000001E-3</v>
      </c>
      <c r="H734" s="10">
        <v>0.35499999999999998</v>
      </c>
      <c r="I734" s="10">
        <v>0.52400000000000002</v>
      </c>
      <c r="J734" s="10">
        <v>2.5110000000000001</v>
      </c>
      <c r="K734" s="10">
        <v>0.39800000000000002</v>
      </c>
      <c r="L734" s="10">
        <v>0.76100000000000001</v>
      </c>
      <c r="S734" s="10">
        <v>738</v>
      </c>
      <c r="T734" s="17">
        <v>4.0000000000000001E-3</v>
      </c>
      <c r="U734" s="17">
        <f t="shared" si="77"/>
        <v>0.4</v>
      </c>
      <c r="V734" s="11">
        <f t="shared" si="76"/>
        <v>0.7136496464611084</v>
      </c>
      <c r="X734">
        <v>1.009253008808064</v>
      </c>
      <c r="Y734" s="17">
        <f t="shared" si="78"/>
        <v>1.0089999999999999</v>
      </c>
      <c r="Z734" s="10">
        <f t="shared" si="79"/>
        <v>14</v>
      </c>
      <c r="AA734" s="10">
        <f t="shared" si="80"/>
        <v>0</v>
      </c>
      <c r="AB734" s="10">
        <f t="shared" si="81"/>
        <v>713</v>
      </c>
      <c r="AD734" s="17"/>
    </row>
    <row r="735" spans="6:30" x14ac:dyDescent="0.3">
      <c r="F735" s="10">
        <v>728</v>
      </c>
      <c r="G735" s="17">
        <v>7.0000000000000001E-3</v>
      </c>
      <c r="H735" s="10">
        <v>0.30599999999999999</v>
      </c>
      <c r="I735" s="10">
        <v>0.92700000000000005</v>
      </c>
      <c r="J735" s="10">
        <v>1.248</v>
      </c>
      <c r="K735" s="10">
        <v>0.80200000000000005</v>
      </c>
      <c r="L735" s="10">
        <v>0.90200000000000002</v>
      </c>
      <c r="S735" s="10">
        <v>739</v>
      </c>
      <c r="T735" s="17">
        <v>2.7E-2</v>
      </c>
      <c r="U735" s="17">
        <f t="shared" si="77"/>
        <v>2.7</v>
      </c>
      <c r="V735" s="11">
        <f t="shared" si="76"/>
        <v>1.85411616971131</v>
      </c>
      <c r="X735">
        <v>1.009253008808064</v>
      </c>
      <c r="Y735" s="17">
        <f t="shared" si="78"/>
        <v>1.0089999999999999</v>
      </c>
      <c r="Z735" s="10">
        <f t="shared" si="79"/>
        <v>15</v>
      </c>
      <c r="AA735" s="10">
        <f t="shared" si="80"/>
        <v>0</v>
      </c>
      <c r="AB735" s="10">
        <f t="shared" si="81"/>
        <v>713</v>
      </c>
      <c r="AD735" s="17"/>
    </row>
    <row r="736" spans="6:30" x14ac:dyDescent="0.3">
      <c r="F736" s="10">
        <v>729</v>
      </c>
      <c r="G736" s="17">
        <v>4.0000000000000001E-3</v>
      </c>
      <c r="H736" s="10">
        <v>0.23699999999999999</v>
      </c>
      <c r="I736" s="10">
        <v>0.80900000000000005</v>
      </c>
      <c r="J736" s="10">
        <v>1.9059999999999999</v>
      </c>
      <c r="K736" s="10">
        <v>0.52500000000000002</v>
      </c>
      <c r="L736" s="10">
        <v>0.90600000000000003</v>
      </c>
      <c r="S736" s="10">
        <v>740</v>
      </c>
      <c r="T736" s="17">
        <v>1.6E-2</v>
      </c>
      <c r="U736" s="17">
        <f t="shared" si="77"/>
        <v>1.6</v>
      </c>
      <c r="V736" s="11">
        <f t="shared" si="76"/>
        <v>1.4272992929222168</v>
      </c>
      <c r="X736">
        <v>1.009253008808064</v>
      </c>
      <c r="Y736" s="17">
        <f t="shared" si="78"/>
        <v>1.0089999999999999</v>
      </c>
      <c r="Z736" s="10">
        <f t="shared" si="79"/>
        <v>16</v>
      </c>
      <c r="AA736" s="10">
        <f t="shared" si="80"/>
        <v>0</v>
      </c>
      <c r="AB736" s="10">
        <f t="shared" si="81"/>
        <v>713</v>
      </c>
      <c r="AD736" s="17"/>
    </row>
    <row r="737" spans="6:30" x14ac:dyDescent="0.3">
      <c r="F737" s="10">
        <v>730</v>
      </c>
      <c r="G737" s="17">
        <v>6.022E-4</v>
      </c>
      <c r="H737" s="10">
        <v>9.4E-2</v>
      </c>
      <c r="I737" s="10">
        <v>0.85699999999999998</v>
      </c>
      <c r="J737" s="10">
        <v>2.0310000000000001</v>
      </c>
      <c r="K737" s="10">
        <v>0.49199999999999999</v>
      </c>
      <c r="L737" s="10">
        <v>0.8</v>
      </c>
      <c r="S737" s="10">
        <v>741</v>
      </c>
      <c r="T737" s="17">
        <v>0.03</v>
      </c>
      <c r="U737" s="17">
        <f t="shared" si="77"/>
        <v>3</v>
      </c>
      <c r="V737" s="11">
        <f t="shared" si="76"/>
        <v>1.9544100476116797</v>
      </c>
      <c r="X737">
        <v>1.009253008808064</v>
      </c>
      <c r="Y737" s="17">
        <f t="shared" si="78"/>
        <v>1.0089999999999999</v>
      </c>
      <c r="Z737" s="10">
        <f t="shared" si="79"/>
        <v>17</v>
      </c>
      <c r="AA737" s="10">
        <f t="shared" si="80"/>
        <v>0</v>
      </c>
      <c r="AB737" s="10">
        <f t="shared" si="81"/>
        <v>713</v>
      </c>
      <c r="AD737" s="17"/>
    </row>
    <row r="738" spans="6:30" x14ac:dyDescent="0.3">
      <c r="F738" s="10">
        <v>731</v>
      </c>
      <c r="G738" s="17">
        <v>3.0000000000000001E-3</v>
      </c>
      <c r="H738" s="10">
        <v>0.19800000000000001</v>
      </c>
      <c r="I738" s="10">
        <v>1</v>
      </c>
      <c r="J738" s="10">
        <v>1.63</v>
      </c>
      <c r="K738" s="10">
        <v>0.61299999999999999</v>
      </c>
      <c r="L738" s="10">
        <v>0.875</v>
      </c>
      <c r="S738" s="10">
        <v>742</v>
      </c>
      <c r="T738" s="17">
        <v>1.4E-2</v>
      </c>
      <c r="U738" s="17">
        <f t="shared" si="77"/>
        <v>1.4000000000000001</v>
      </c>
      <c r="V738" s="11">
        <f t="shared" si="76"/>
        <v>1.3351162356249091</v>
      </c>
      <c r="X738">
        <v>1.009253008808064</v>
      </c>
      <c r="Y738" s="17">
        <f t="shared" si="78"/>
        <v>1.0089999999999999</v>
      </c>
      <c r="Z738" s="10">
        <f t="shared" si="79"/>
        <v>18</v>
      </c>
      <c r="AA738" s="10">
        <f t="shared" si="80"/>
        <v>0</v>
      </c>
      <c r="AB738" s="10">
        <f t="shared" si="81"/>
        <v>713</v>
      </c>
      <c r="AD738" s="17"/>
    </row>
    <row r="739" spans="6:30" x14ac:dyDescent="0.3">
      <c r="F739" s="10">
        <v>732</v>
      </c>
      <c r="G739" s="17">
        <v>0.15</v>
      </c>
      <c r="H739" s="10">
        <v>1.601</v>
      </c>
      <c r="I739" s="10">
        <v>0.73699999999999999</v>
      </c>
      <c r="J739" s="10">
        <v>1.9810000000000001</v>
      </c>
      <c r="K739" s="10">
        <v>0.505</v>
      </c>
      <c r="L739" s="10">
        <v>0.95399999999999996</v>
      </c>
      <c r="S739" s="10">
        <v>743</v>
      </c>
      <c r="T739" s="17">
        <v>5.0000000000000001E-3</v>
      </c>
      <c r="U739" s="17">
        <f t="shared" si="77"/>
        <v>0.5</v>
      </c>
      <c r="V739" s="11">
        <f t="shared" si="76"/>
        <v>0.79788456080286541</v>
      </c>
      <c r="X739">
        <v>1.009253008808064</v>
      </c>
      <c r="Y739" s="17">
        <f t="shared" si="78"/>
        <v>1.0089999999999999</v>
      </c>
      <c r="Z739" s="10">
        <f t="shared" si="79"/>
        <v>19</v>
      </c>
      <c r="AA739" s="10">
        <f t="shared" si="80"/>
        <v>0</v>
      </c>
      <c r="AB739" s="10">
        <f t="shared" si="81"/>
        <v>713</v>
      </c>
      <c r="AD739" s="17"/>
    </row>
    <row r="740" spans="6:30" x14ac:dyDescent="0.3">
      <c r="F740" s="10">
        <v>733</v>
      </c>
      <c r="G740" s="17">
        <v>4.0000000000000001E-3</v>
      </c>
      <c r="H740" s="10">
        <v>0.254</v>
      </c>
      <c r="I740" s="10">
        <v>0.73099999999999998</v>
      </c>
      <c r="J740" s="10">
        <v>2.1760000000000002</v>
      </c>
      <c r="K740" s="10">
        <v>0.46</v>
      </c>
      <c r="L740" s="10">
        <v>0.84699999999999998</v>
      </c>
      <c r="S740" s="10">
        <v>744</v>
      </c>
      <c r="T740" s="17">
        <v>2.5000000000000001E-2</v>
      </c>
      <c r="U740" s="17">
        <f t="shared" si="77"/>
        <v>2.5</v>
      </c>
      <c r="V740" s="11">
        <f t="shared" si="76"/>
        <v>1.7841241161527712</v>
      </c>
      <c r="X740">
        <v>1.009253008808064</v>
      </c>
      <c r="Y740" s="17">
        <f t="shared" si="78"/>
        <v>1.0089999999999999</v>
      </c>
      <c r="Z740" s="10">
        <f t="shared" si="79"/>
        <v>20</v>
      </c>
      <c r="AA740" s="10">
        <f t="shared" si="80"/>
        <v>0</v>
      </c>
      <c r="AB740" s="10">
        <f t="shared" si="81"/>
        <v>713</v>
      </c>
      <c r="AD740" s="17"/>
    </row>
    <row r="741" spans="6:30" x14ac:dyDescent="0.3">
      <c r="F741" s="10">
        <v>734</v>
      </c>
      <c r="G741" s="17">
        <v>7.0999999999999994E-2</v>
      </c>
      <c r="H741" s="10">
        <v>0.98699999999999999</v>
      </c>
      <c r="I741" s="10">
        <v>0.91300000000000003</v>
      </c>
      <c r="J741" s="10">
        <v>1.155</v>
      </c>
      <c r="K741" s="10">
        <v>0.86599999999999999</v>
      </c>
      <c r="L741" s="10">
        <v>0.95199999999999996</v>
      </c>
      <c r="S741" s="10">
        <v>745</v>
      </c>
      <c r="T741" s="17">
        <v>3.3000000000000002E-2</v>
      </c>
      <c r="U741" s="17">
        <f t="shared" si="77"/>
        <v>3.3000000000000003</v>
      </c>
      <c r="V741" s="11">
        <f t="shared" si="76"/>
        <v>2.0498025508877769</v>
      </c>
      <c r="X741">
        <v>1.009253008808064</v>
      </c>
      <c r="Y741" s="17">
        <f t="shared" si="78"/>
        <v>1.0089999999999999</v>
      </c>
      <c r="Z741" s="10">
        <f t="shared" si="79"/>
        <v>21</v>
      </c>
      <c r="AA741" s="10">
        <f t="shared" si="80"/>
        <v>0</v>
      </c>
      <c r="AB741" s="10">
        <f t="shared" si="81"/>
        <v>713</v>
      </c>
      <c r="AD741" s="17"/>
    </row>
    <row r="742" spans="6:30" x14ac:dyDescent="0.3">
      <c r="F742" s="10">
        <v>735</v>
      </c>
      <c r="G742" s="17">
        <v>7.5279999999999998E-4</v>
      </c>
      <c r="H742" s="10">
        <v>8.6999999999999994E-2</v>
      </c>
      <c r="I742" s="10">
        <v>1</v>
      </c>
      <c r="J742" s="10">
        <v>1.5529999999999999</v>
      </c>
      <c r="K742" s="10">
        <v>0.64400000000000002</v>
      </c>
      <c r="L742" s="10">
        <v>0.90900000000000003</v>
      </c>
      <c r="S742" s="10">
        <v>746</v>
      </c>
      <c r="T742" s="17">
        <v>5.0000000000000001E-3</v>
      </c>
      <c r="U742" s="17">
        <f t="shared" si="77"/>
        <v>0.5</v>
      </c>
      <c r="V742" s="11">
        <f t="shared" si="76"/>
        <v>0.79788456080286541</v>
      </c>
      <c r="X742">
        <v>1.009253008808064</v>
      </c>
      <c r="Y742" s="17">
        <f t="shared" si="78"/>
        <v>1.0089999999999999</v>
      </c>
      <c r="Z742" s="10">
        <f t="shared" si="79"/>
        <v>22</v>
      </c>
      <c r="AA742" s="10">
        <f t="shared" si="80"/>
        <v>0</v>
      </c>
      <c r="AB742" s="10">
        <f t="shared" si="81"/>
        <v>713</v>
      </c>
      <c r="AD742" s="17"/>
    </row>
    <row r="743" spans="6:30" x14ac:dyDescent="0.3">
      <c r="F743" s="10">
        <v>736</v>
      </c>
      <c r="G743" s="17">
        <v>6.0000000000000001E-3</v>
      </c>
      <c r="H743" s="10">
        <v>0.28899999999999998</v>
      </c>
      <c r="I743" s="10">
        <v>0.90600000000000003</v>
      </c>
      <c r="J743" s="10">
        <v>1.4910000000000001</v>
      </c>
      <c r="K743" s="10">
        <v>0.67100000000000004</v>
      </c>
      <c r="L743" s="10">
        <v>0.88900000000000001</v>
      </c>
      <c r="S743" s="10">
        <v>747</v>
      </c>
      <c r="T743" s="17">
        <v>6.0000000000000001E-3</v>
      </c>
      <c r="U743" s="17">
        <f t="shared" si="77"/>
        <v>0.6</v>
      </c>
      <c r="V743" s="11">
        <f t="shared" si="76"/>
        <v>0.87403874447366325</v>
      </c>
      <c r="X743">
        <v>1.009253008808064</v>
      </c>
      <c r="Y743" s="17">
        <f t="shared" si="78"/>
        <v>1.0089999999999999</v>
      </c>
      <c r="Z743" s="10">
        <f t="shared" si="79"/>
        <v>23</v>
      </c>
      <c r="AA743" s="10">
        <f t="shared" si="80"/>
        <v>0</v>
      </c>
      <c r="AB743" s="10">
        <f t="shared" si="81"/>
        <v>713</v>
      </c>
      <c r="AD743" s="17"/>
    </row>
    <row r="744" spans="6:30" x14ac:dyDescent="0.3">
      <c r="F744" s="10">
        <v>737</v>
      </c>
      <c r="G744" s="17">
        <v>3.0000000000000001E-3</v>
      </c>
      <c r="H744" s="10">
        <v>0.17799999999999999</v>
      </c>
      <c r="I744" s="10">
        <v>1</v>
      </c>
      <c r="J744" s="10">
        <v>1.389</v>
      </c>
      <c r="K744" s="10">
        <v>0.72</v>
      </c>
      <c r="L744" s="10">
        <v>0.94399999999999995</v>
      </c>
      <c r="S744" s="10">
        <v>748</v>
      </c>
      <c r="T744" s="17">
        <v>8.0000000000000002E-3</v>
      </c>
      <c r="U744" s="17">
        <f t="shared" si="77"/>
        <v>0.8</v>
      </c>
      <c r="V744" s="11">
        <f t="shared" si="76"/>
        <v>1.009253008808064</v>
      </c>
      <c r="X744">
        <v>1.009253008808064</v>
      </c>
      <c r="Y744" s="17">
        <f t="shared" si="78"/>
        <v>1.0089999999999999</v>
      </c>
      <c r="Z744" s="10">
        <f t="shared" si="79"/>
        <v>24</v>
      </c>
      <c r="AA744" s="10">
        <f t="shared" si="80"/>
        <v>0</v>
      </c>
      <c r="AB744" s="10">
        <f t="shared" si="81"/>
        <v>713</v>
      </c>
      <c r="AD744" s="17"/>
    </row>
    <row r="745" spans="6:30" x14ac:dyDescent="0.3">
      <c r="F745" s="10">
        <v>738</v>
      </c>
      <c r="G745" s="17">
        <v>4.0000000000000001E-3</v>
      </c>
      <c r="H745" s="10">
        <v>0.26200000000000001</v>
      </c>
      <c r="I745" s="10">
        <v>0.69199999999999995</v>
      </c>
      <c r="J745" s="10">
        <v>2.306</v>
      </c>
      <c r="K745" s="10">
        <v>0.434</v>
      </c>
      <c r="L745" s="10">
        <v>0.86199999999999999</v>
      </c>
      <c r="S745" s="10">
        <v>749</v>
      </c>
      <c r="T745" s="17">
        <v>3.0000000000000001E-3</v>
      </c>
      <c r="U745" s="17">
        <f t="shared" si="77"/>
        <v>0.3</v>
      </c>
      <c r="V745" s="11">
        <f t="shared" si="76"/>
        <v>0.61803872323710329</v>
      </c>
      <c r="X745">
        <v>1.009253008808064</v>
      </c>
      <c r="Y745" s="17">
        <f t="shared" si="78"/>
        <v>1.0089999999999999</v>
      </c>
      <c r="Z745" s="10">
        <f t="shared" si="79"/>
        <v>25</v>
      </c>
      <c r="AA745" s="10">
        <f t="shared" si="80"/>
        <v>0</v>
      </c>
      <c r="AB745" s="10">
        <f t="shared" si="81"/>
        <v>713</v>
      </c>
      <c r="AD745" s="17"/>
    </row>
    <row r="746" spans="6:30" x14ac:dyDescent="0.3">
      <c r="F746" s="10">
        <v>739</v>
      </c>
      <c r="G746" s="17">
        <v>2.7E-2</v>
      </c>
      <c r="H746" s="10">
        <v>0.7</v>
      </c>
      <c r="I746" s="10">
        <v>0.7</v>
      </c>
      <c r="J746" s="10">
        <v>1.6479999999999999</v>
      </c>
      <c r="K746" s="10">
        <v>0.60699999999999998</v>
      </c>
      <c r="L746" s="10">
        <v>0.85</v>
      </c>
      <c r="S746" s="10">
        <v>750</v>
      </c>
      <c r="T746" s="17">
        <v>1E-3</v>
      </c>
      <c r="U746" s="17">
        <f t="shared" si="77"/>
        <v>0.1</v>
      </c>
      <c r="V746" s="11">
        <f t="shared" si="76"/>
        <v>0.3568248232305542</v>
      </c>
      <c r="X746">
        <v>1.009253008808064</v>
      </c>
      <c r="Y746" s="17">
        <f t="shared" si="78"/>
        <v>1.0089999999999999</v>
      </c>
      <c r="Z746" s="10">
        <f t="shared" si="79"/>
        <v>26</v>
      </c>
      <c r="AA746" s="10">
        <f t="shared" si="80"/>
        <v>0</v>
      </c>
      <c r="AB746" s="10">
        <f t="shared" si="81"/>
        <v>713</v>
      </c>
      <c r="AD746" s="17"/>
    </row>
    <row r="747" spans="6:30" x14ac:dyDescent="0.3">
      <c r="F747" s="10">
        <v>740</v>
      </c>
      <c r="G747" s="17">
        <v>1.6E-2</v>
      </c>
      <c r="H747" s="10">
        <v>0.49399999999999999</v>
      </c>
      <c r="I747" s="10">
        <v>0.84399999999999997</v>
      </c>
      <c r="J747" s="10">
        <v>1.5529999999999999</v>
      </c>
      <c r="K747" s="10">
        <v>0.64400000000000002</v>
      </c>
      <c r="L747" s="10">
        <v>0.89700000000000002</v>
      </c>
      <c r="S747" s="10">
        <v>751</v>
      </c>
      <c r="T747" s="17">
        <v>8.0000000000000002E-3</v>
      </c>
      <c r="U747" s="17">
        <f t="shared" si="77"/>
        <v>0.8</v>
      </c>
      <c r="V747" s="11">
        <f t="shared" si="76"/>
        <v>1.009253008808064</v>
      </c>
      <c r="X747">
        <v>1.009253008808064</v>
      </c>
      <c r="Y747" s="17">
        <f t="shared" si="78"/>
        <v>1.0089999999999999</v>
      </c>
      <c r="Z747" s="10">
        <f t="shared" si="79"/>
        <v>27</v>
      </c>
      <c r="AA747" s="10">
        <f t="shared" si="80"/>
        <v>0</v>
      </c>
      <c r="AB747" s="10">
        <f t="shared" si="81"/>
        <v>713</v>
      </c>
      <c r="AD747" s="17"/>
    </row>
    <row r="748" spans="6:30" x14ac:dyDescent="0.3">
      <c r="F748" s="10">
        <v>741</v>
      </c>
      <c r="G748" s="17">
        <v>0.03</v>
      </c>
      <c r="H748" s="10">
        <v>0.72499999999999998</v>
      </c>
      <c r="I748" s="10">
        <v>0.70799999999999996</v>
      </c>
      <c r="J748" s="10">
        <v>2.2130000000000001</v>
      </c>
      <c r="K748" s="10">
        <v>0.45200000000000001</v>
      </c>
      <c r="L748" s="10">
        <v>0.91200000000000003</v>
      </c>
      <c r="S748" s="10">
        <v>752</v>
      </c>
      <c r="T748" s="17">
        <v>4.0000000000000001E-3</v>
      </c>
      <c r="U748" s="17">
        <f t="shared" si="77"/>
        <v>0.4</v>
      </c>
      <c r="V748" s="11">
        <f t="shared" si="76"/>
        <v>0.7136496464611084</v>
      </c>
      <c r="X748">
        <v>1.009253008808064</v>
      </c>
      <c r="Y748" s="17">
        <f t="shared" si="78"/>
        <v>1.0089999999999999</v>
      </c>
      <c r="Z748" s="10">
        <f t="shared" si="79"/>
        <v>28</v>
      </c>
      <c r="AA748" s="10">
        <f t="shared" si="80"/>
        <v>0</v>
      </c>
      <c r="AB748" s="10">
        <f t="shared" si="81"/>
        <v>713</v>
      </c>
      <c r="AD748" s="17"/>
    </row>
    <row r="749" spans="6:30" x14ac:dyDescent="0.3">
      <c r="F749" s="10">
        <v>742</v>
      </c>
      <c r="G749" s="17">
        <v>1.4E-2</v>
      </c>
      <c r="H749" s="10">
        <v>0.435</v>
      </c>
      <c r="I749" s="10">
        <v>0.92</v>
      </c>
      <c r="J749" s="10">
        <v>1.135</v>
      </c>
      <c r="K749" s="10">
        <v>0.88100000000000001</v>
      </c>
      <c r="L749" s="10">
        <v>0.89800000000000002</v>
      </c>
      <c r="S749" s="10">
        <v>753</v>
      </c>
      <c r="T749" s="17">
        <v>1.7999999999999999E-2</v>
      </c>
      <c r="U749" s="17">
        <f t="shared" si="77"/>
        <v>1.7999999999999998</v>
      </c>
      <c r="V749" s="11">
        <f t="shared" si="76"/>
        <v>1.5138795132120959</v>
      </c>
      <c r="X749">
        <v>1.009253008808064</v>
      </c>
      <c r="Y749" s="17">
        <f t="shared" si="78"/>
        <v>1.0089999999999999</v>
      </c>
      <c r="Z749" s="10">
        <f t="shared" si="79"/>
        <v>29</v>
      </c>
      <c r="AA749" s="10">
        <f t="shared" si="80"/>
        <v>0</v>
      </c>
      <c r="AB749" s="10">
        <f t="shared" si="81"/>
        <v>713</v>
      </c>
      <c r="AD749" s="17"/>
    </row>
    <row r="750" spans="6:30" x14ac:dyDescent="0.3">
      <c r="F750" s="10">
        <v>743</v>
      </c>
      <c r="G750" s="17">
        <v>5.0000000000000001E-3</v>
      </c>
      <c r="H750" s="10">
        <v>0.27200000000000002</v>
      </c>
      <c r="I750" s="10">
        <v>0.89700000000000002</v>
      </c>
      <c r="J750" s="10">
        <v>1.607</v>
      </c>
      <c r="K750" s="10">
        <v>0.622</v>
      </c>
      <c r="L750" s="10">
        <v>0.88600000000000001</v>
      </c>
      <c r="S750" s="10">
        <v>754</v>
      </c>
      <c r="T750" s="17">
        <v>0.28999999999999998</v>
      </c>
      <c r="U750" s="17">
        <f t="shared" si="77"/>
        <v>28.999999999999996</v>
      </c>
      <c r="V750" s="11">
        <f t="shared" si="76"/>
        <v>6.0765077797464979</v>
      </c>
      <c r="X750">
        <v>1.009253008808064</v>
      </c>
      <c r="Y750" s="17">
        <f t="shared" si="78"/>
        <v>1.0089999999999999</v>
      </c>
      <c r="Z750" s="10">
        <f t="shared" si="79"/>
        <v>30</v>
      </c>
      <c r="AA750" s="10">
        <f t="shared" si="80"/>
        <v>0</v>
      </c>
      <c r="AB750" s="10">
        <f t="shared" si="81"/>
        <v>713</v>
      </c>
      <c r="AD750" s="17"/>
    </row>
    <row r="751" spans="6:30" x14ac:dyDescent="0.3">
      <c r="F751" s="10">
        <v>744</v>
      </c>
      <c r="G751" s="17">
        <v>2.5000000000000001E-2</v>
      </c>
      <c r="H751" s="10">
        <v>0.63400000000000001</v>
      </c>
      <c r="I751" s="10">
        <v>0.76600000000000001</v>
      </c>
      <c r="J751" s="10">
        <v>1.7629999999999999</v>
      </c>
      <c r="K751" s="10">
        <v>0.56699999999999995</v>
      </c>
      <c r="L751" s="10">
        <v>0.89300000000000002</v>
      </c>
      <c r="S751" s="10">
        <v>755</v>
      </c>
      <c r="T751" s="17">
        <v>0.01</v>
      </c>
      <c r="U751" s="17">
        <f t="shared" si="77"/>
        <v>1</v>
      </c>
      <c r="V751" s="11">
        <f t="shared" si="76"/>
        <v>1.1283791670955126</v>
      </c>
      <c r="X751">
        <v>1.009253008808064</v>
      </c>
      <c r="Y751" s="17">
        <f t="shared" si="78"/>
        <v>1.0089999999999999</v>
      </c>
      <c r="Z751" s="10">
        <f t="shared" si="79"/>
        <v>31</v>
      </c>
      <c r="AA751" s="10">
        <f t="shared" si="80"/>
        <v>0</v>
      </c>
      <c r="AB751" s="10">
        <f t="shared" si="81"/>
        <v>713</v>
      </c>
      <c r="AD751" s="17"/>
    </row>
    <row r="752" spans="6:30" x14ac:dyDescent="0.3">
      <c r="F752" s="10">
        <v>745</v>
      </c>
      <c r="G752" s="17">
        <v>3.3000000000000002E-2</v>
      </c>
      <c r="H752" s="10">
        <v>0.80500000000000005</v>
      </c>
      <c r="I752" s="10">
        <v>0.64200000000000002</v>
      </c>
      <c r="J752" s="10">
        <v>2.206</v>
      </c>
      <c r="K752" s="10">
        <v>0.45300000000000001</v>
      </c>
      <c r="L752" s="10">
        <v>0.89600000000000002</v>
      </c>
      <c r="S752" s="10">
        <v>756</v>
      </c>
      <c r="T752" s="17">
        <v>5.0000000000000001E-3</v>
      </c>
      <c r="U752" s="17">
        <f t="shared" si="77"/>
        <v>0.5</v>
      </c>
      <c r="V752" s="11">
        <f t="shared" si="76"/>
        <v>0.79788456080286541</v>
      </c>
      <c r="X752">
        <v>1.009253008808064</v>
      </c>
      <c r="Y752" s="17">
        <f t="shared" si="78"/>
        <v>1.0089999999999999</v>
      </c>
      <c r="Z752" s="10">
        <f t="shared" si="79"/>
        <v>32</v>
      </c>
      <c r="AA752" s="10">
        <f t="shared" si="80"/>
        <v>0</v>
      </c>
      <c r="AB752" s="10">
        <f t="shared" si="81"/>
        <v>713</v>
      </c>
      <c r="AD752" s="17"/>
    </row>
    <row r="753" spans="6:30" x14ac:dyDescent="0.3">
      <c r="F753" s="10">
        <v>746</v>
      </c>
      <c r="G753" s="17">
        <v>5.0000000000000001E-3</v>
      </c>
      <c r="H753" s="10">
        <v>0.25700000000000001</v>
      </c>
      <c r="I753" s="10">
        <v>0.91400000000000003</v>
      </c>
      <c r="J753" s="10">
        <v>1.216</v>
      </c>
      <c r="K753" s="10">
        <v>0.82299999999999995</v>
      </c>
      <c r="L753" s="10">
        <v>0.86499999999999999</v>
      </c>
      <c r="S753" s="10">
        <v>757</v>
      </c>
      <c r="T753" s="17">
        <v>3.0000000000000001E-3</v>
      </c>
      <c r="U753" s="17">
        <f t="shared" si="77"/>
        <v>0.3</v>
      </c>
      <c r="V753" s="11">
        <f t="shared" si="76"/>
        <v>0.61803872323710329</v>
      </c>
      <c r="X753">
        <v>1.009253008808064</v>
      </c>
      <c r="Y753" s="17">
        <f t="shared" si="78"/>
        <v>1.0089999999999999</v>
      </c>
      <c r="Z753" s="10">
        <f t="shared" si="79"/>
        <v>33</v>
      </c>
      <c r="AA753" s="10">
        <f t="shared" si="80"/>
        <v>0</v>
      </c>
      <c r="AB753" s="10">
        <f t="shared" si="81"/>
        <v>713</v>
      </c>
      <c r="AD753" s="17"/>
    </row>
    <row r="754" spans="6:30" x14ac:dyDescent="0.3">
      <c r="F754" s="10">
        <v>747</v>
      </c>
      <c r="G754" s="17">
        <v>6.0000000000000001E-3</v>
      </c>
      <c r="H754" s="10">
        <v>0.29899999999999999</v>
      </c>
      <c r="I754" s="10">
        <v>0.82399999999999995</v>
      </c>
      <c r="J754" s="10">
        <v>1.7909999999999999</v>
      </c>
      <c r="K754" s="10">
        <v>0.55800000000000005</v>
      </c>
      <c r="L754" s="10">
        <v>0.876</v>
      </c>
      <c r="S754" s="10">
        <v>758</v>
      </c>
      <c r="T754" s="17">
        <v>8.0000000000000002E-3</v>
      </c>
      <c r="U754" s="17">
        <f t="shared" si="77"/>
        <v>0.8</v>
      </c>
      <c r="V754" s="11">
        <f t="shared" si="76"/>
        <v>1.009253008808064</v>
      </c>
      <c r="X754">
        <v>1.009253008808064</v>
      </c>
      <c r="Y754" s="17">
        <f t="shared" si="78"/>
        <v>1.0089999999999999</v>
      </c>
      <c r="Z754" s="10">
        <f t="shared" si="79"/>
        <v>34</v>
      </c>
      <c r="AA754" s="10">
        <f t="shared" si="80"/>
        <v>0</v>
      </c>
      <c r="AB754" s="10">
        <f t="shared" si="81"/>
        <v>713</v>
      </c>
      <c r="AD754" s="17"/>
    </row>
    <row r="755" spans="6:30" x14ac:dyDescent="0.3">
      <c r="F755" s="10">
        <v>748</v>
      </c>
      <c r="G755" s="17">
        <v>8.0000000000000002E-3</v>
      </c>
      <c r="H755" s="10">
        <v>0.33100000000000002</v>
      </c>
      <c r="I755" s="10">
        <v>0.86399999999999999</v>
      </c>
      <c r="J755" s="10">
        <v>1.6160000000000001</v>
      </c>
      <c r="K755" s="10">
        <v>0.61899999999999999</v>
      </c>
      <c r="L755" s="10">
        <v>0.90100000000000002</v>
      </c>
      <c r="S755" s="10">
        <v>759</v>
      </c>
      <c r="T755" s="17">
        <v>2E-3</v>
      </c>
      <c r="U755" s="17">
        <f t="shared" si="77"/>
        <v>0.2</v>
      </c>
      <c r="V755" s="11">
        <f t="shared" si="76"/>
        <v>0.50462650440403201</v>
      </c>
      <c r="X755">
        <v>1.009253008808064</v>
      </c>
      <c r="Y755" s="17">
        <f t="shared" si="78"/>
        <v>1.0089999999999999</v>
      </c>
      <c r="Z755" s="10">
        <f t="shared" si="79"/>
        <v>35</v>
      </c>
      <c r="AA755" s="10">
        <f t="shared" si="80"/>
        <v>0</v>
      </c>
      <c r="AB755" s="10">
        <f t="shared" si="81"/>
        <v>713</v>
      </c>
      <c r="AD755" s="17"/>
    </row>
    <row r="756" spans="6:30" x14ac:dyDescent="0.3">
      <c r="F756" s="10">
        <v>749</v>
      </c>
      <c r="G756" s="17">
        <v>3.0000000000000001E-3</v>
      </c>
      <c r="H756" s="10">
        <v>0.21199999999999999</v>
      </c>
      <c r="I756" s="10">
        <v>0.83799999999999997</v>
      </c>
      <c r="J756" s="10">
        <v>2.2970000000000002</v>
      </c>
      <c r="K756" s="10">
        <v>0.435</v>
      </c>
      <c r="L756" s="10">
        <v>0.87</v>
      </c>
      <c r="S756" s="10">
        <v>760</v>
      </c>
      <c r="T756" s="17">
        <v>2E-3</v>
      </c>
      <c r="U756" s="17">
        <f t="shared" si="77"/>
        <v>0.2</v>
      </c>
      <c r="V756" s="11">
        <f t="shared" si="76"/>
        <v>0.50462650440403201</v>
      </c>
      <c r="X756">
        <v>1.009253008808064</v>
      </c>
      <c r="Y756" s="17">
        <f t="shared" si="78"/>
        <v>1.0089999999999999</v>
      </c>
      <c r="Z756" s="10">
        <f t="shared" si="79"/>
        <v>36</v>
      </c>
      <c r="AA756" s="10">
        <f t="shared" si="80"/>
        <v>0</v>
      </c>
      <c r="AB756" s="10">
        <f t="shared" si="81"/>
        <v>713</v>
      </c>
      <c r="AD756" s="17"/>
    </row>
    <row r="757" spans="6:30" x14ac:dyDescent="0.3">
      <c r="F757" s="10">
        <v>750</v>
      </c>
      <c r="G757" s="17">
        <v>1E-3</v>
      </c>
      <c r="H757" s="10">
        <v>0.11799999999999999</v>
      </c>
      <c r="I757" s="10">
        <v>0.94299999999999995</v>
      </c>
      <c r="J757" s="10">
        <v>1.9359999999999999</v>
      </c>
      <c r="K757" s="10">
        <v>0.51700000000000002</v>
      </c>
      <c r="L757" s="10">
        <v>0.93300000000000005</v>
      </c>
      <c r="S757" s="10">
        <v>761</v>
      </c>
      <c r="T757" s="17">
        <v>7.5279999999999998E-4</v>
      </c>
      <c r="U757" s="17">
        <f t="shared" si="77"/>
        <v>7.528E-2</v>
      </c>
      <c r="V757" s="11">
        <f t="shared" si="76"/>
        <v>0.30959566038247865</v>
      </c>
      <c r="X757">
        <v>1.009253008808064</v>
      </c>
      <c r="Y757" s="17">
        <f t="shared" si="78"/>
        <v>1.0089999999999999</v>
      </c>
      <c r="Z757" s="10">
        <f t="shared" si="79"/>
        <v>37</v>
      </c>
      <c r="AA757" s="10">
        <f t="shared" si="80"/>
        <v>0</v>
      </c>
      <c r="AB757" s="10">
        <f t="shared" si="81"/>
        <v>713</v>
      </c>
      <c r="AD757" s="17"/>
    </row>
    <row r="758" spans="6:30" x14ac:dyDescent="0.3">
      <c r="F758" s="10">
        <v>751</v>
      </c>
      <c r="G758" s="17">
        <v>8.0000000000000002E-3</v>
      </c>
      <c r="H758" s="10">
        <v>0.40300000000000002</v>
      </c>
      <c r="I758" s="10">
        <v>0.60499999999999998</v>
      </c>
      <c r="J758" s="10">
        <v>3.27</v>
      </c>
      <c r="K758" s="10">
        <v>0.30599999999999999</v>
      </c>
      <c r="L758" s="10">
        <v>0.80600000000000005</v>
      </c>
      <c r="S758" s="10">
        <v>762</v>
      </c>
      <c r="T758" s="17">
        <v>0.01</v>
      </c>
      <c r="U758" s="17">
        <f t="shared" si="77"/>
        <v>1</v>
      </c>
      <c r="V758" s="11">
        <f t="shared" si="76"/>
        <v>1.1283791670955126</v>
      </c>
      <c r="X758">
        <v>1.009253008808064</v>
      </c>
      <c r="Y758" s="17">
        <f t="shared" si="78"/>
        <v>1.0089999999999999</v>
      </c>
      <c r="Z758" s="10">
        <f t="shared" si="79"/>
        <v>38</v>
      </c>
      <c r="AA758" s="10">
        <f t="shared" si="80"/>
        <v>0</v>
      </c>
      <c r="AB758" s="10">
        <f t="shared" si="81"/>
        <v>713</v>
      </c>
      <c r="AD758" s="17"/>
    </row>
    <row r="759" spans="6:30" x14ac:dyDescent="0.3">
      <c r="F759" s="10">
        <v>752</v>
      </c>
      <c r="G759" s="17">
        <v>4.0000000000000001E-3</v>
      </c>
      <c r="H759" s="10">
        <v>0.26400000000000001</v>
      </c>
      <c r="I759" s="10">
        <v>0.73</v>
      </c>
      <c r="J759" s="10">
        <v>2.3039999999999998</v>
      </c>
      <c r="K759" s="10">
        <v>0.434</v>
      </c>
      <c r="L759" s="10">
        <v>0.83099999999999996</v>
      </c>
      <c r="S759" s="10">
        <v>763</v>
      </c>
      <c r="T759" s="17">
        <v>5.0000000000000001E-3</v>
      </c>
      <c r="U759" s="17">
        <f t="shared" si="77"/>
        <v>0.5</v>
      </c>
      <c r="V759" s="11">
        <f t="shared" si="76"/>
        <v>0.79788456080286541</v>
      </c>
      <c r="X759">
        <v>1.009253008808064</v>
      </c>
      <c r="Y759" s="17">
        <f t="shared" si="78"/>
        <v>1.0089999999999999</v>
      </c>
      <c r="Z759" s="10">
        <f t="shared" si="79"/>
        <v>39</v>
      </c>
      <c r="AA759" s="10">
        <f t="shared" si="80"/>
        <v>0</v>
      </c>
      <c r="AB759" s="10">
        <f t="shared" si="81"/>
        <v>713</v>
      </c>
      <c r="AD759" s="17"/>
    </row>
    <row r="760" spans="6:30" x14ac:dyDescent="0.3">
      <c r="F760" s="10">
        <v>753</v>
      </c>
      <c r="G760" s="17">
        <v>1.7999999999999999E-2</v>
      </c>
      <c r="H760" s="10">
        <v>0.52</v>
      </c>
      <c r="I760" s="10">
        <v>0.81799999999999995</v>
      </c>
      <c r="J760" s="10">
        <v>1.49</v>
      </c>
      <c r="K760" s="10">
        <v>0.67100000000000004</v>
      </c>
      <c r="L760" s="10">
        <v>0.91100000000000003</v>
      </c>
      <c r="S760" s="10">
        <v>764</v>
      </c>
      <c r="T760" s="17">
        <v>1.4999999999999999E-2</v>
      </c>
      <c r="U760" s="17">
        <f t="shared" si="77"/>
        <v>1.5</v>
      </c>
      <c r="V760" s="11">
        <f t="shared" si="76"/>
        <v>1.381976597885342</v>
      </c>
      <c r="X760">
        <v>1.009253008808064</v>
      </c>
      <c r="Y760" s="17">
        <f t="shared" si="78"/>
        <v>1.0089999999999999</v>
      </c>
      <c r="Z760" s="10">
        <f t="shared" si="79"/>
        <v>40</v>
      </c>
      <c r="AA760" s="10">
        <f t="shared" si="80"/>
        <v>0</v>
      </c>
      <c r="AB760" s="10">
        <f t="shared" si="81"/>
        <v>713</v>
      </c>
      <c r="AD760" s="17"/>
    </row>
    <row r="761" spans="6:30" x14ac:dyDescent="0.3">
      <c r="F761" s="10">
        <v>754</v>
      </c>
      <c r="G761" s="17">
        <v>0.28999999999999998</v>
      </c>
      <c r="H761" s="10">
        <v>2.4089999999999998</v>
      </c>
      <c r="I761" s="10">
        <v>0.628</v>
      </c>
      <c r="J761" s="10">
        <v>1.407</v>
      </c>
      <c r="K761" s="10">
        <v>0.71099999999999997</v>
      </c>
      <c r="L761" s="10">
        <v>0.89700000000000002</v>
      </c>
      <c r="S761" s="10">
        <v>765</v>
      </c>
      <c r="T761" s="17">
        <v>2E-3</v>
      </c>
      <c r="U761" s="17">
        <f t="shared" si="77"/>
        <v>0.2</v>
      </c>
      <c r="V761" s="11">
        <f t="shared" si="76"/>
        <v>0.50462650440403201</v>
      </c>
      <c r="X761">
        <v>1.009253008808064</v>
      </c>
      <c r="Y761" s="17">
        <f t="shared" si="78"/>
        <v>1.0089999999999999</v>
      </c>
      <c r="Z761" s="10">
        <f t="shared" si="79"/>
        <v>41</v>
      </c>
      <c r="AA761" s="10">
        <f t="shared" si="80"/>
        <v>0</v>
      </c>
      <c r="AB761" s="10">
        <f t="shared" si="81"/>
        <v>713</v>
      </c>
      <c r="AD761" s="17"/>
    </row>
    <row r="762" spans="6:30" x14ac:dyDescent="0.3">
      <c r="F762" s="10">
        <v>755</v>
      </c>
      <c r="G762" s="17">
        <v>0.01</v>
      </c>
      <c r="H762" s="10">
        <v>0.38</v>
      </c>
      <c r="I762" s="10">
        <v>0.89100000000000001</v>
      </c>
      <c r="J762" s="10">
        <v>1.8480000000000001</v>
      </c>
      <c r="K762" s="10">
        <v>0.54100000000000004</v>
      </c>
      <c r="L762" s="10">
        <v>0.91900000000000004</v>
      </c>
      <c r="S762" s="10">
        <v>766</v>
      </c>
      <c r="T762" s="17">
        <v>7.0000000000000001E-3</v>
      </c>
      <c r="U762" s="17">
        <f t="shared" si="77"/>
        <v>0.70000000000000007</v>
      </c>
      <c r="V762" s="11">
        <f t="shared" si="76"/>
        <v>0.94406974388262965</v>
      </c>
      <c r="X762">
        <v>1.009253008808064</v>
      </c>
      <c r="Y762" s="17">
        <f t="shared" si="78"/>
        <v>1.0089999999999999</v>
      </c>
      <c r="Z762" s="10">
        <f t="shared" si="79"/>
        <v>42</v>
      </c>
      <c r="AA762" s="10">
        <f t="shared" si="80"/>
        <v>0</v>
      </c>
      <c r="AB762" s="10">
        <f t="shared" si="81"/>
        <v>713</v>
      </c>
      <c r="AD762" s="17"/>
    </row>
    <row r="763" spans="6:30" x14ac:dyDescent="0.3">
      <c r="F763" s="10">
        <v>756</v>
      </c>
      <c r="G763" s="17">
        <v>5.0000000000000001E-3</v>
      </c>
      <c r="H763" s="10">
        <v>0.34499999999999997</v>
      </c>
      <c r="I763" s="10">
        <v>0.55500000000000005</v>
      </c>
      <c r="J763" s="10">
        <v>2.8559999999999999</v>
      </c>
      <c r="K763" s="10">
        <v>0.35</v>
      </c>
      <c r="L763" s="10">
        <v>0.83299999999999996</v>
      </c>
      <c r="S763" s="10">
        <v>767</v>
      </c>
      <c r="T763" s="17">
        <v>6.0000000000000001E-3</v>
      </c>
      <c r="U763" s="17">
        <f t="shared" si="77"/>
        <v>0.6</v>
      </c>
      <c r="V763" s="11">
        <f t="shared" si="76"/>
        <v>0.87403874447366325</v>
      </c>
      <c r="X763">
        <v>1.009253008808064</v>
      </c>
      <c r="Y763" s="17">
        <f t="shared" si="78"/>
        <v>1.0089999999999999</v>
      </c>
      <c r="Z763" s="10">
        <f t="shared" si="79"/>
        <v>43</v>
      </c>
      <c r="AA763" s="10">
        <f t="shared" si="80"/>
        <v>0</v>
      </c>
      <c r="AB763" s="10">
        <f t="shared" si="81"/>
        <v>713</v>
      </c>
      <c r="AD763" s="17"/>
    </row>
    <row r="764" spans="6:30" x14ac:dyDescent="0.3">
      <c r="F764" s="10">
        <v>757</v>
      </c>
      <c r="G764" s="17">
        <v>3.0000000000000001E-3</v>
      </c>
      <c r="H764" s="10">
        <v>0.21199999999999999</v>
      </c>
      <c r="I764" s="10">
        <v>0.755</v>
      </c>
      <c r="J764" s="10">
        <v>2.02</v>
      </c>
      <c r="K764" s="10">
        <v>0.495</v>
      </c>
      <c r="L764" s="10">
        <v>0.81799999999999995</v>
      </c>
      <c r="S764" s="10">
        <v>768</v>
      </c>
      <c r="T764" s="17">
        <v>3.0000000000000001E-3</v>
      </c>
      <c r="U764" s="17">
        <f t="shared" si="77"/>
        <v>0.3</v>
      </c>
      <c r="V764" s="11">
        <f t="shared" si="76"/>
        <v>0.61803872323710329</v>
      </c>
      <c r="X764">
        <v>1.009253008808064</v>
      </c>
      <c r="Y764" s="17">
        <f t="shared" si="78"/>
        <v>1.0089999999999999</v>
      </c>
      <c r="Z764" s="10">
        <f t="shared" si="79"/>
        <v>44</v>
      </c>
      <c r="AA764" s="10">
        <f t="shared" si="80"/>
        <v>0</v>
      </c>
      <c r="AB764" s="10">
        <f t="shared" si="81"/>
        <v>713</v>
      </c>
      <c r="AD764" s="17"/>
    </row>
    <row r="765" spans="6:30" x14ac:dyDescent="0.3">
      <c r="F765" s="10">
        <v>758</v>
      </c>
      <c r="G765" s="17">
        <v>8.0000000000000002E-3</v>
      </c>
      <c r="H765" s="10">
        <v>0.314</v>
      </c>
      <c r="I765" s="10">
        <v>0.96199999999999997</v>
      </c>
      <c r="J765" s="10">
        <v>1.091</v>
      </c>
      <c r="K765" s="10">
        <v>0.91700000000000004</v>
      </c>
      <c r="L765" s="10">
        <v>0.90900000000000003</v>
      </c>
      <c r="S765" s="10">
        <v>769</v>
      </c>
      <c r="T765" s="17">
        <v>2E-3</v>
      </c>
      <c r="U765" s="17">
        <f t="shared" si="77"/>
        <v>0.2</v>
      </c>
      <c r="V765" s="11">
        <f t="shared" ref="V765:V828" si="82">((U765/PI())^0.5)*2</f>
        <v>0.50462650440403201</v>
      </c>
      <c r="X765">
        <v>1.009253008808064</v>
      </c>
      <c r="Y765" s="17">
        <f t="shared" si="78"/>
        <v>1.0089999999999999</v>
      </c>
      <c r="Z765" s="10">
        <f t="shared" si="79"/>
        <v>45</v>
      </c>
      <c r="AA765" s="10">
        <f t="shared" si="80"/>
        <v>0</v>
      </c>
      <c r="AB765" s="10">
        <f t="shared" si="81"/>
        <v>713</v>
      </c>
      <c r="AD765" s="17"/>
    </row>
    <row r="766" spans="6:30" x14ac:dyDescent="0.3">
      <c r="F766" s="10">
        <v>759</v>
      </c>
      <c r="G766" s="17">
        <v>2E-3</v>
      </c>
      <c r="H766" s="10">
        <v>0.17100000000000001</v>
      </c>
      <c r="I766" s="10">
        <v>1</v>
      </c>
      <c r="J766" s="10">
        <v>1.5680000000000001</v>
      </c>
      <c r="K766" s="10">
        <v>0.63800000000000001</v>
      </c>
      <c r="L766" s="10">
        <v>0.91400000000000003</v>
      </c>
      <c r="S766" s="10">
        <v>770</v>
      </c>
      <c r="T766" s="17">
        <v>1.6E-2</v>
      </c>
      <c r="U766" s="17">
        <f t="shared" ref="U766:U829" si="83">T766*100</f>
        <v>1.6</v>
      </c>
      <c r="V766" s="11">
        <f t="shared" si="82"/>
        <v>1.4272992929222168</v>
      </c>
      <c r="X766">
        <v>1.009253008808064</v>
      </c>
      <c r="Y766" s="17">
        <f t="shared" si="78"/>
        <v>1.0089999999999999</v>
      </c>
      <c r="Z766" s="10">
        <f t="shared" si="79"/>
        <v>46</v>
      </c>
      <c r="AA766" s="10">
        <f t="shared" si="80"/>
        <v>0</v>
      </c>
      <c r="AB766" s="10">
        <f t="shared" si="81"/>
        <v>713</v>
      </c>
      <c r="AD766" s="17"/>
    </row>
    <row r="767" spans="6:30" x14ac:dyDescent="0.3">
      <c r="F767" s="10">
        <v>760</v>
      </c>
      <c r="G767" s="17">
        <v>2E-3</v>
      </c>
      <c r="H767" s="10">
        <v>0.16300000000000001</v>
      </c>
      <c r="I767" s="10">
        <v>1</v>
      </c>
      <c r="J767" s="10">
        <v>1.3919999999999999</v>
      </c>
      <c r="K767" s="10">
        <v>0.71799999999999997</v>
      </c>
      <c r="L767" s="10">
        <v>0.88200000000000001</v>
      </c>
      <c r="S767" s="10">
        <v>771</v>
      </c>
      <c r="T767" s="17">
        <v>2E-3</v>
      </c>
      <c r="U767" s="17">
        <f t="shared" si="83"/>
        <v>0.2</v>
      </c>
      <c r="V767" s="11">
        <f t="shared" si="82"/>
        <v>0.50462650440403201</v>
      </c>
      <c r="X767">
        <v>1.009253008808064</v>
      </c>
      <c r="Y767" s="17">
        <f t="shared" si="78"/>
        <v>1.0089999999999999</v>
      </c>
      <c r="Z767" s="10">
        <f t="shared" si="79"/>
        <v>47</v>
      </c>
      <c r="AA767" s="10">
        <f t="shared" si="80"/>
        <v>0</v>
      </c>
      <c r="AB767" s="10">
        <f t="shared" si="81"/>
        <v>713</v>
      </c>
      <c r="AD767" s="17"/>
    </row>
    <row r="768" spans="6:30" x14ac:dyDescent="0.3">
      <c r="F768" s="10">
        <v>761</v>
      </c>
      <c r="G768" s="17">
        <v>7.5279999999999998E-4</v>
      </c>
      <c r="H768" s="10">
        <v>9.4E-2</v>
      </c>
      <c r="I768" s="10">
        <v>1</v>
      </c>
      <c r="J768" s="10">
        <v>1.5529999999999999</v>
      </c>
      <c r="K768" s="10">
        <v>0.64400000000000002</v>
      </c>
      <c r="L768" s="10">
        <v>0.90900000000000003</v>
      </c>
      <c r="S768" s="10">
        <v>772</v>
      </c>
      <c r="T768" s="17">
        <v>5.0000000000000001E-3</v>
      </c>
      <c r="U768" s="17">
        <f t="shared" si="83"/>
        <v>0.5</v>
      </c>
      <c r="V768" s="11">
        <f t="shared" si="82"/>
        <v>0.79788456080286541</v>
      </c>
      <c r="X768">
        <v>1.009253008808064</v>
      </c>
      <c r="Y768" s="17">
        <f t="shared" si="78"/>
        <v>1.0089999999999999</v>
      </c>
      <c r="Z768" s="10">
        <f t="shared" si="79"/>
        <v>48</v>
      </c>
      <c r="AA768" s="10">
        <f t="shared" si="80"/>
        <v>0</v>
      </c>
      <c r="AB768" s="10">
        <f t="shared" si="81"/>
        <v>713</v>
      </c>
      <c r="AD768" s="17"/>
    </row>
    <row r="769" spans="6:30" x14ac:dyDescent="0.3">
      <c r="F769" s="10">
        <v>762</v>
      </c>
      <c r="G769" s="17">
        <v>0.01</v>
      </c>
      <c r="H769" s="10">
        <v>0.41499999999999998</v>
      </c>
      <c r="I769" s="10">
        <v>0.748</v>
      </c>
      <c r="J769" s="10">
        <v>2.2250000000000001</v>
      </c>
      <c r="K769" s="10">
        <v>0.44900000000000001</v>
      </c>
      <c r="L769" s="10">
        <v>0.88300000000000001</v>
      </c>
      <c r="S769" s="10">
        <v>773</v>
      </c>
      <c r="T769" s="17">
        <v>9.033E-4</v>
      </c>
      <c r="U769" s="17">
        <f t="shared" si="83"/>
        <v>9.0329999999999994E-2</v>
      </c>
      <c r="V769" s="11">
        <f t="shared" si="82"/>
        <v>0.33913379081997602</v>
      </c>
      <c r="X769">
        <v>1.009253008808064</v>
      </c>
      <c r="Y769" s="17">
        <f t="shared" si="78"/>
        <v>1.0089999999999999</v>
      </c>
      <c r="Z769" s="10">
        <f t="shared" si="79"/>
        <v>49</v>
      </c>
      <c r="AA769" s="10">
        <f t="shared" si="80"/>
        <v>0</v>
      </c>
      <c r="AB769" s="10">
        <f t="shared" si="81"/>
        <v>713</v>
      </c>
      <c r="AD769" s="17"/>
    </row>
    <row r="770" spans="6:30" x14ac:dyDescent="0.3">
      <c r="F770" s="10">
        <v>763</v>
      </c>
      <c r="G770" s="17">
        <v>5.0000000000000001E-3</v>
      </c>
      <c r="H770" s="10">
        <v>0.27900000000000003</v>
      </c>
      <c r="I770" s="10">
        <v>0.754</v>
      </c>
      <c r="J770" s="10">
        <v>2.4609999999999999</v>
      </c>
      <c r="K770" s="10">
        <v>0.40600000000000003</v>
      </c>
      <c r="L770" s="10">
        <v>0.873</v>
      </c>
      <c r="S770" s="10">
        <v>774</v>
      </c>
      <c r="T770" s="17">
        <v>2E-3</v>
      </c>
      <c r="U770" s="17">
        <f t="shared" si="83"/>
        <v>0.2</v>
      </c>
      <c r="V770" s="11">
        <f t="shared" si="82"/>
        <v>0.50462650440403201</v>
      </c>
      <c r="X770">
        <v>1.009253008808064</v>
      </c>
      <c r="Y770" s="17">
        <f t="shared" si="78"/>
        <v>1.0089999999999999</v>
      </c>
      <c r="Z770" s="10">
        <f t="shared" si="79"/>
        <v>50</v>
      </c>
      <c r="AA770" s="10">
        <f t="shared" si="80"/>
        <v>0</v>
      </c>
      <c r="AB770" s="10">
        <f t="shared" si="81"/>
        <v>713</v>
      </c>
      <c r="AD770" s="17"/>
    </row>
    <row r="771" spans="6:30" x14ac:dyDescent="0.3">
      <c r="F771" s="10">
        <v>764</v>
      </c>
      <c r="G771" s="17">
        <v>1.4999999999999999E-2</v>
      </c>
      <c r="H771" s="10">
        <v>0.498</v>
      </c>
      <c r="I771" s="10">
        <v>0.746</v>
      </c>
      <c r="J771" s="10">
        <v>1.532</v>
      </c>
      <c r="K771" s="10">
        <v>0.65300000000000002</v>
      </c>
      <c r="L771" s="10">
        <v>0.89900000000000002</v>
      </c>
      <c r="S771" s="10">
        <v>775</v>
      </c>
      <c r="T771" s="17">
        <v>8.0000000000000002E-3</v>
      </c>
      <c r="U771" s="17">
        <f t="shared" si="83"/>
        <v>0.8</v>
      </c>
      <c r="V771" s="11">
        <f t="shared" si="82"/>
        <v>1.009253008808064</v>
      </c>
      <c r="X771">
        <v>1.009253008808064</v>
      </c>
      <c r="Y771" s="17">
        <f t="shared" si="78"/>
        <v>1.0089999999999999</v>
      </c>
      <c r="Z771" s="10">
        <f t="shared" si="79"/>
        <v>51</v>
      </c>
      <c r="AA771" s="10">
        <f t="shared" si="80"/>
        <v>0</v>
      </c>
      <c r="AB771" s="10">
        <f t="shared" si="81"/>
        <v>713</v>
      </c>
      <c r="AD771" s="17"/>
    </row>
    <row r="772" spans="6:30" x14ac:dyDescent="0.3">
      <c r="F772" s="10">
        <v>765</v>
      </c>
      <c r="G772" s="17">
        <v>2E-3</v>
      </c>
      <c r="H772" s="10">
        <v>0.16300000000000001</v>
      </c>
      <c r="I772" s="10">
        <v>0.92200000000000004</v>
      </c>
      <c r="J772" s="10">
        <v>1.3120000000000001</v>
      </c>
      <c r="K772" s="10">
        <v>0.76200000000000001</v>
      </c>
      <c r="L772" s="10">
        <v>0.81200000000000006</v>
      </c>
      <c r="S772" s="10">
        <v>776</v>
      </c>
      <c r="T772" s="17">
        <v>7.0000000000000001E-3</v>
      </c>
      <c r="U772" s="17">
        <f t="shared" si="83"/>
        <v>0.70000000000000007</v>
      </c>
      <c r="V772" s="11">
        <f t="shared" si="82"/>
        <v>0.94406974388262965</v>
      </c>
      <c r="X772">
        <v>1.009253008808064</v>
      </c>
      <c r="Y772" s="17">
        <f t="shared" si="78"/>
        <v>1.0089999999999999</v>
      </c>
      <c r="Z772" s="10">
        <f t="shared" si="79"/>
        <v>52</v>
      </c>
      <c r="AA772" s="10">
        <f t="shared" si="80"/>
        <v>0</v>
      </c>
      <c r="AB772" s="10">
        <f t="shared" si="81"/>
        <v>713</v>
      </c>
      <c r="AD772" s="17"/>
    </row>
    <row r="773" spans="6:30" x14ac:dyDescent="0.3">
      <c r="F773" s="10">
        <v>766</v>
      </c>
      <c r="G773" s="17">
        <v>7.0000000000000001E-3</v>
      </c>
      <c r="H773" s="10">
        <v>0.32700000000000001</v>
      </c>
      <c r="I773" s="10">
        <v>0.85099999999999998</v>
      </c>
      <c r="J773" s="10">
        <v>1.661</v>
      </c>
      <c r="K773" s="10">
        <v>0.60199999999999998</v>
      </c>
      <c r="L773" s="10">
        <v>0.84199999999999997</v>
      </c>
      <c r="S773" s="10">
        <v>777</v>
      </c>
      <c r="T773" s="17">
        <v>4.0000000000000001E-3</v>
      </c>
      <c r="U773" s="17">
        <f t="shared" si="83"/>
        <v>0.4</v>
      </c>
      <c r="V773" s="11">
        <f t="shared" si="82"/>
        <v>0.7136496464611084</v>
      </c>
      <c r="X773">
        <v>1.009253008808064</v>
      </c>
      <c r="Y773" s="17">
        <f t="shared" si="78"/>
        <v>1.0089999999999999</v>
      </c>
      <c r="Z773" s="10">
        <f t="shared" si="79"/>
        <v>53</v>
      </c>
      <c r="AA773" s="10">
        <f t="shared" si="80"/>
        <v>0</v>
      </c>
      <c r="AB773" s="10">
        <f t="shared" si="81"/>
        <v>713</v>
      </c>
      <c r="AD773" s="17"/>
    </row>
    <row r="774" spans="6:30" x14ac:dyDescent="0.3">
      <c r="F774" s="10">
        <v>767</v>
      </c>
      <c r="G774" s="17">
        <v>6.0000000000000001E-3</v>
      </c>
      <c r="H774" s="10">
        <v>0.28199999999999997</v>
      </c>
      <c r="I774" s="10">
        <v>0.92900000000000005</v>
      </c>
      <c r="J774" s="10">
        <v>1.7709999999999999</v>
      </c>
      <c r="K774" s="10">
        <v>0.56499999999999995</v>
      </c>
      <c r="L774" s="10">
        <v>0.90700000000000003</v>
      </c>
      <c r="S774" s="10">
        <v>778</v>
      </c>
      <c r="T774" s="17">
        <v>3.0000000000000001E-3</v>
      </c>
      <c r="U774" s="17">
        <f t="shared" si="83"/>
        <v>0.3</v>
      </c>
      <c r="V774" s="11">
        <f t="shared" si="82"/>
        <v>0.61803872323710329</v>
      </c>
      <c r="X774">
        <v>1.009253008808064</v>
      </c>
      <c r="Y774" s="17">
        <f t="shared" si="78"/>
        <v>1.0089999999999999</v>
      </c>
      <c r="Z774" s="10">
        <f t="shared" si="79"/>
        <v>54</v>
      </c>
      <c r="AA774" s="10">
        <f t="shared" si="80"/>
        <v>54</v>
      </c>
      <c r="AB774" s="10">
        <f t="shared" si="81"/>
        <v>767</v>
      </c>
      <c r="AD774" s="17"/>
    </row>
    <row r="775" spans="6:30" x14ac:dyDescent="0.3">
      <c r="F775" s="10">
        <v>768</v>
      </c>
      <c r="G775" s="17">
        <v>3.0000000000000001E-3</v>
      </c>
      <c r="H775" s="10">
        <v>0.19500000000000001</v>
      </c>
      <c r="I775" s="10">
        <v>1</v>
      </c>
      <c r="J775" s="10">
        <v>1.4750000000000001</v>
      </c>
      <c r="K775" s="10">
        <v>0.67800000000000005</v>
      </c>
      <c r="L775" s="10">
        <v>0.93300000000000005</v>
      </c>
      <c r="S775" s="10">
        <v>779</v>
      </c>
      <c r="T775" s="17">
        <v>3.0000000000000001E-3</v>
      </c>
      <c r="U775" s="17">
        <f t="shared" si="83"/>
        <v>0.3</v>
      </c>
      <c r="V775" s="11">
        <f t="shared" si="82"/>
        <v>0.61803872323710329</v>
      </c>
      <c r="X775">
        <v>0.94406974388262965</v>
      </c>
      <c r="Y775" s="17">
        <f t="shared" si="78"/>
        <v>0.94399999999999995</v>
      </c>
      <c r="Z775" s="10">
        <f t="shared" si="79"/>
        <v>1</v>
      </c>
      <c r="AA775" s="10">
        <f t="shared" si="80"/>
        <v>0</v>
      </c>
      <c r="AB775" s="10">
        <f t="shared" si="81"/>
        <v>767</v>
      </c>
      <c r="AD775" s="17"/>
    </row>
    <row r="776" spans="6:30" x14ac:dyDescent="0.3">
      <c r="F776" s="10">
        <v>769</v>
      </c>
      <c r="G776" s="17">
        <v>2E-3</v>
      </c>
      <c r="H776" s="10">
        <v>0.17399999999999999</v>
      </c>
      <c r="I776" s="10">
        <v>0.94199999999999995</v>
      </c>
      <c r="J776" s="10">
        <v>1.5660000000000001</v>
      </c>
      <c r="K776" s="10">
        <v>0.63800000000000001</v>
      </c>
      <c r="L776" s="10">
        <v>0.78900000000000003</v>
      </c>
      <c r="S776" s="10">
        <v>780</v>
      </c>
      <c r="T776" s="17">
        <v>8.0000000000000002E-3</v>
      </c>
      <c r="U776" s="17">
        <f t="shared" si="83"/>
        <v>0.8</v>
      </c>
      <c r="V776" s="11">
        <f t="shared" si="82"/>
        <v>1.009253008808064</v>
      </c>
      <c r="X776">
        <v>0.94406974388262965</v>
      </c>
      <c r="Y776" s="17">
        <f t="shared" si="78"/>
        <v>0.94399999999999995</v>
      </c>
      <c r="Z776" s="10">
        <f t="shared" si="79"/>
        <v>2</v>
      </c>
      <c r="AA776" s="10">
        <f t="shared" si="80"/>
        <v>0</v>
      </c>
      <c r="AB776" s="10">
        <f t="shared" si="81"/>
        <v>767</v>
      </c>
      <c r="AD776" s="17"/>
    </row>
    <row r="777" spans="6:30" x14ac:dyDescent="0.3">
      <c r="F777" s="10">
        <v>770</v>
      </c>
      <c r="G777" s="17">
        <v>1.6E-2</v>
      </c>
      <c r="H777" s="10">
        <v>0.501</v>
      </c>
      <c r="I777" s="10">
        <v>0.80500000000000005</v>
      </c>
      <c r="J777" s="10">
        <v>1.077</v>
      </c>
      <c r="K777" s="10">
        <v>0.92900000000000005</v>
      </c>
      <c r="L777" s="10">
        <v>0.86299999999999999</v>
      </c>
      <c r="S777" s="10">
        <v>781</v>
      </c>
      <c r="T777" s="17">
        <v>2.8000000000000001E-2</v>
      </c>
      <c r="U777" s="17">
        <f t="shared" si="83"/>
        <v>2.8000000000000003</v>
      </c>
      <c r="V777" s="11">
        <f t="shared" si="82"/>
        <v>1.8881394877652593</v>
      </c>
      <c r="X777">
        <v>0.94406974388262965</v>
      </c>
      <c r="Y777" s="17">
        <f t="shared" ref="Y777:Y840" si="84">TRUNC(X777,3)</f>
        <v>0.94399999999999995</v>
      </c>
      <c r="Z777" s="10">
        <f t="shared" si="79"/>
        <v>3</v>
      </c>
      <c r="AA777" s="10">
        <f t="shared" si="80"/>
        <v>0</v>
      </c>
      <c r="AB777" s="10">
        <f t="shared" si="81"/>
        <v>767</v>
      </c>
      <c r="AD777" s="17"/>
    </row>
    <row r="778" spans="6:30" x14ac:dyDescent="0.3">
      <c r="F778" s="10">
        <v>771</v>
      </c>
      <c r="G778" s="17">
        <v>2E-3</v>
      </c>
      <c r="H778" s="10">
        <v>0.21199999999999999</v>
      </c>
      <c r="I778" s="10">
        <v>0.67100000000000004</v>
      </c>
      <c r="J778" s="10">
        <v>1.9750000000000001</v>
      </c>
      <c r="K778" s="10">
        <v>0.50600000000000001</v>
      </c>
      <c r="L778" s="10">
        <v>0.78</v>
      </c>
      <c r="S778" s="10">
        <v>782</v>
      </c>
      <c r="T778" s="17">
        <v>1.4E-2</v>
      </c>
      <c r="U778" s="17">
        <f t="shared" si="83"/>
        <v>1.4000000000000001</v>
      </c>
      <c r="V778" s="11">
        <f t="shared" si="82"/>
        <v>1.3351162356249091</v>
      </c>
      <c r="X778">
        <v>0.94406974388262965</v>
      </c>
      <c r="Y778" s="17">
        <f t="shared" si="84"/>
        <v>0.94399999999999995</v>
      </c>
      <c r="Z778" s="10">
        <f t="shared" ref="Z778:Z841" si="85">IF(Y778-Y777=0,Z777+Z$8,1)</f>
        <v>4</v>
      </c>
      <c r="AA778" s="10">
        <f t="shared" ref="AA778:AA841" si="86">IF(Z778&lt;Z779,0,Z778)</f>
        <v>0</v>
      </c>
      <c r="AB778" s="10">
        <f t="shared" ref="AB778:AB841" si="87">AB777+AA778</f>
        <v>767</v>
      </c>
      <c r="AD778" s="17"/>
    </row>
    <row r="779" spans="6:30" x14ac:dyDescent="0.3">
      <c r="F779" s="10">
        <v>772</v>
      </c>
      <c r="G779" s="17">
        <v>5.0000000000000001E-3</v>
      </c>
      <c r="H779" s="10">
        <v>0.35799999999999998</v>
      </c>
      <c r="I779" s="10">
        <v>0.51500000000000001</v>
      </c>
      <c r="J779" s="10">
        <v>3.78</v>
      </c>
      <c r="K779" s="10">
        <v>0.26500000000000001</v>
      </c>
      <c r="L779" s="10">
        <v>0.78700000000000003</v>
      </c>
      <c r="S779" s="10">
        <v>783</v>
      </c>
      <c r="T779" s="17">
        <v>0.03</v>
      </c>
      <c r="U779" s="17">
        <f t="shared" si="83"/>
        <v>3</v>
      </c>
      <c r="V779" s="11">
        <f t="shared" si="82"/>
        <v>1.9544100476116797</v>
      </c>
      <c r="X779">
        <v>0.94406974388262965</v>
      </c>
      <c r="Y779" s="17">
        <f t="shared" si="84"/>
        <v>0.94399999999999995</v>
      </c>
      <c r="Z779" s="10">
        <f t="shared" si="85"/>
        <v>5</v>
      </c>
      <c r="AA779" s="10">
        <f t="shared" si="86"/>
        <v>0</v>
      </c>
      <c r="AB779" s="10">
        <f t="shared" si="87"/>
        <v>767</v>
      </c>
      <c r="AD779" s="17"/>
    </row>
    <row r="780" spans="6:30" x14ac:dyDescent="0.3">
      <c r="F780" s="10">
        <v>773</v>
      </c>
      <c r="G780" s="17">
        <v>9.033E-4</v>
      </c>
      <c r="H780" s="10">
        <v>0.111</v>
      </c>
      <c r="I780" s="10">
        <v>0.91600000000000004</v>
      </c>
      <c r="J780" s="10">
        <v>1.593</v>
      </c>
      <c r="K780" s="10">
        <v>0.628</v>
      </c>
      <c r="L780" s="10">
        <v>0.85699999999999998</v>
      </c>
      <c r="S780" s="10">
        <v>784</v>
      </c>
      <c r="T780" s="17">
        <v>9.1999999999999998E-2</v>
      </c>
      <c r="U780" s="17">
        <f t="shared" si="83"/>
        <v>9.1999999999999993</v>
      </c>
      <c r="V780" s="11">
        <f t="shared" si="82"/>
        <v>3.4225434710991616</v>
      </c>
      <c r="X780">
        <v>0.94406974388262965</v>
      </c>
      <c r="Y780" s="17">
        <f t="shared" si="84"/>
        <v>0.94399999999999995</v>
      </c>
      <c r="Z780" s="10">
        <f t="shared" si="85"/>
        <v>6</v>
      </c>
      <c r="AA780" s="10">
        <f t="shared" si="86"/>
        <v>0</v>
      </c>
      <c r="AB780" s="10">
        <f t="shared" si="87"/>
        <v>767</v>
      </c>
      <c r="AD780" s="17"/>
    </row>
    <row r="781" spans="6:30" x14ac:dyDescent="0.3">
      <c r="F781" s="10">
        <v>774</v>
      </c>
      <c r="G781" s="17">
        <v>2E-3</v>
      </c>
      <c r="H781" s="10">
        <v>0.13900000000000001</v>
      </c>
      <c r="I781" s="10">
        <v>0.98199999999999998</v>
      </c>
      <c r="J781" s="10">
        <v>1.2410000000000001</v>
      </c>
      <c r="K781" s="10">
        <v>0.80600000000000005</v>
      </c>
      <c r="L781" s="10">
        <v>0.8</v>
      </c>
      <c r="S781" s="10">
        <v>785</v>
      </c>
      <c r="T781" s="17">
        <v>8.9999999999999993E-3</v>
      </c>
      <c r="U781" s="17">
        <f t="shared" si="83"/>
        <v>0.89999999999999991</v>
      </c>
      <c r="V781" s="11">
        <f t="shared" si="82"/>
        <v>1.0704744696916626</v>
      </c>
      <c r="X781">
        <v>0.94406974388262965</v>
      </c>
      <c r="Y781" s="17">
        <f t="shared" si="84"/>
        <v>0.94399999999999995</v>
      </c>
      <c r="Z781" s="10">
        <f t="shared" si="85"/>
        <v>7</v>
      </c>
      <c r="AA781" s="10">
        <f t="shared" si="86"/>
        <v>0</v>
      </c>
      <c r="AB781" s="10">
        <f t="shared" si="87"/>
        <v>767</v>
      </c>
      <c r="AD781" s="17"/>
    </row>
    <row r="782" spans="6:30" x14ac:dyDescent="0.3">
      <c r="F782" s="10">
        <v>775</v>
      </c>
      <c r="G782" s="17">
        <v>8.0000000000000002E-3</v>
      </c>
      <c r="H782" s="10">
        <v>0.32400000000000001</v>
      </c>
      <c r="I782" s="10">
        <v>0.95699999999999996</v>
      </c>
      <c r="J782" s="10">
        <v>1.4710000000000001</v>
      </c>
      <c r="K782" s="10">
        <v>0.68</v>
      </c>
      <c r="L782" s="10">
        <v>0.92200000000000004</v>
      </c>
      <c r="S782" s="10">
        <v>786</v>
      </c>
      <c r="T782" s="17">
        <v>8.0000000000000002E-3</v>
      </c>
      <c r="U782" s="17">
        <f t="shared" si="83"/>
        <v>0.8</v>
      </c>
      <c r="V782" s="11">
        <f t="shared" si="82"/>
        <v>1.009253008808064</v>
      </c>
      <c r="X782">
        <v>0.94406974388262965</v>
      </c>
      <c r="Y782" s="17">
        <f t="shared" si="84"/>
        <v>0.94399999999999995</v>
      </c>
      <c r="Z782" s="10">
        <f t="shared" si="85"/>
        <v>8</v>
      </c>
      <c r="AA782" s="10">
        <f t="shared" si="86"/>
        <v>0</v>
      </c>
      <c r="AB782" s="10">
        <f t="shared" si="87"/>
        <v>767</v>
      </c>
      <c r="AD782" s="17"/>
    </row>
    <row r="783" spans="6:30" x14ac:dyDescent="0.3">
      <c r="F783" s="10">
        <v>776</v>
      </c>
      <c r="G783" s="17">
        <v>7.0000000000000001E-3</v>
      </c>
      <c r="H783" s="10">
        <v>0.34499999999999997</v>
      </c>
      <c r="I783" s="10">
        <v>0.746</v>
      </c>
      <c r="J783" s="10">
        <v>2.5840000000000001</v>
      </c>
      <c r="K783" s="10">
        <v>0.38700000000000001</v>
      </c>
      <c r="L783" s="10">
        <v>0.89500000000000002</v>
      </c>
      <c r="S783" s="10">
        <v>787</v>
      </c>
      <c r="T783" s="17">
        <v>2E-3</v>
      </c>
      <c r="U783" s="17">
        <f t="shared" si="83"/>
        <v>0.2</v>
      </c>
      <c r="V783" s="11">
        <f t="shared" si="82"/>
        <v>0.50462650440403201</v>
      </c>
      <c r="X783">
        <v>0.94406974388262965</v>
      </c>
      <c r="Y783" s="17">
        <f t="shared" si="84"/>
        <v>0.94399999999999995</v>
      </c>
      <c r="Z783" s="10">
        <f t="shared" si="85"/>
        <v>9</v>
      </c>
      <c r="AA783" s="10">
        <f t="shared" si="86"/>
        <v>0</v>
      </c>
      <c r="AB783" s="10">
        <f t="shared" si="87"/>
        <v>767</v>
      </c>
      <c r="AD783" s="17"/>
    </row>
    <row r="784" spans="6:30" x14ac:dyDescent="0.3">
      <c r="F784" s="10">
        <v>777</v>
      </c>
      <c r="G784" s="17">
        <v>4.0000000000000001E-3</v>
      </c>
      <c r="H784" s="10">
        <v>0.24</v>
      </c>
      <c r="I784" s="10">
        <v>0.88700000000000001</v>
      </c>
      <c r="J784" s="10">
        <v>1.843</v>
      </c>
      <c r="K784" s="10">
        <v>0.54200000000000004</v>
      </c>
      <c r="L784" s="10">
        <v>0.871</v>
      </c>
      <c r="S784" s="10">
        <v>788</v>
      </c>
      <c r="T784" s="17">
        <v>6.0000000000000001E-3</v>
      </c>
      <c r="U784" s="17">
        <f t="shared" si="83"/>
        <v>0.6</v>
      </c>
      <c r="V784" s="11">
        <f t="shared" si="82"/>
        <v>0.87403874447366325</v>
      </c>
      <c r="X784">
        <v>0.94406974388262965</v>
      </c>
      <c r="Y784" s="17">
        <f t="shared" si="84"/>
        <v>0.94399999999999995</v>
      </c>
      <c r="Z784" s="10">
        <f t="shared" si="85"/>
        <v>10</v>
      </c>
      <c r="AA784" s="10">
        <f t="shared" si="86"/>
        <v>0</v>
      </c>
      <c r="AB784" s="10">
        <f t="shared" si="87"/>
        <v>767</v>
      </c>
      <c r="AD784" s="17"/>
    </row>
    <row r="785" spans="6:30" x14ac:dyDescent="0.3">
      <c r="F785" s="10">
        <v>778</v>
      </c>
      <c r="G785" s="17">
        <v>3.0000000000000001E-3</v>
      </c>
      <c r="H785" s="10">
        <v>0.26700000000000002</v>
      </c>
      <c r="I785" s="10">
        <v>0.47599999999999998</v>
      </c>
      <c r="J785" s="10">
        <v>4.3390000000000004</v>
      </c>
      <c r="K785" s="10">
        <v>0.23</v>
      </c>
      <c r="L785" s="10">
        <v>0.73499999999999999</v>
      </c>
      <c r="S785" s="10">
        <v>789</v>
      </c>
      <c r="T785" s="17">
        <v>1.4E-2</v>
      </c>
      <c r="U785" s="17">
        <f t="shared" si="83"/>
        <v>1.4000000000000001</v>
      </c>
      <c r="V785" s="11">
        <f t="shared" si="82"/>
        <v>1.3351162356249091</v>
      </c>
      <c r="X785">
        <v>0.94406974388262965</v>
      </c>
      <c r="Y785" s="17">
        <f t="shared" si="84"/>
        <v>0.94399999999999995</v>
      </c>
      <c r="Z785" s="10">
        <f t="shared" si="85"/>
        <v>11</v>
      </c>
      <c r="AA785" s="10">
        <f t="shared" si="86"/>
        <v>0</v>
      </c>
      <c r="AB785" s="10">
        <f t="shared" si="87"/>
        <v>767</v>
      </c>
      <c r="AD785" s="17"/>
    </row>
    <row r="786" spans="6:30" x14ac:dyDescent="0.3">
      <c r="F786" s="10">
        <v>779</v>
      </c>
      <c r="G786" s="17">
        <v>3.0000000000000001E-3</v>
      </c>
      <c r="H786" s="10">
        <v>0.21199999999999999</v>
      </c>
      <c r="I786" s="10">
        <v>0.79600000000000004</v>
      </c>
      <c r="J786" s="10">
        <v>2.1259999999999999</v>
      </c>
      <c r="K786" s="10">
        <v>0.47</v>
      </c>
      <c r="L786" s="10">
        <v>0.84399999999999997</v>
      </c>
      <c r="S786" s="10">
        <v>790</v>
      </c>
      <c r="T786" s="17">
        <v>8.9999999999999993E-3</v>
      </c>
      <c r="U786" s="17">
        <f t="shared" si="83"/>
        <v>0.89999999999999991</v>
      </c>
      <c r="V786" s="11">
        <f t="shared" si="82"/>
        <v>1.0704744696916626</v>
      </c>
      <c r="X786">
        <v>0.94406974388262965</v>
      </c>
      <c r="Y786" s="17">
        <f t="shared" si="84"/>
        <v>0.94399999999999995</v>
      </c>
      <c r="Z786" s="10">
        <f t="shared" si="85"/>
        <v>12</v>
      </c>
      <c r="AA786" s="10">
        <f t="shared" si="86"/>
        <v>0</v>
      </c>
      <c r="AB786" s="10">
        <f t="shared" si="87"/>
        <v>767</v>
      </c>
      <c r="AD786" s="17"/>
    </row>
    <row r="787" spans="6:30" x14ac:dyDescent="0.3">
      <c r="F787" s="10">
        <v>780</v>
      </c>
      <c r="G787" s="17">
        <v>8.0000000000000002E-3</v>
      </c>
      <c r="H787" s="10">
        <v>0.33400000000000002</v>
      </c>
      <c r="I787" s="10">
        <v>0.91600000000000004</v>
      </c>
      <c r="J787" s="10">
        <v>1.4059999999999999</v>
      </c>
      <c r="K787" s="10">
        <v>0.71099999999999997</v>
      </c>
      <c r="L787" s="10">
        <v>0.878</v>
      </c>
      <c r="S787" s="10">
        <v>791</v>
      </c>
      <c r="T787" s="17">
        <v>2.3E-2</v>
      </c>
      <c r="U787" s="17">
        <f t="shared" si="83"/>
        <v>2.2999999999999998</v>
      </c>
      <c r="V787" s="11">
        <f t="shared" si="82"/>
        <v>1.7112717355495808</v>
      </c>
      <c r="X787">
        <v>0.94406974388262965</v>
      </c>
      <c r="Y787" s="17">
        <f t="shared" si="84"/>
        <v>0.94399999999999995</v>
      </c>
      <c r="Z787" s="10">
        <f t="shared" si="85"/>
        <v>13</v>
      </c>
      <c r="AA787" s="10">
        <f t="shared" si="86"/>
        <v>0</v>
      </c>
      <c r="AB787" s="10">
        <f t="shared" si="87"/>
        <v>767</v>
      </c>
      <c r="AD787" s="17"/>
    </row>
    <row r="788" spans="6:30" x14ac:dyDescent="0.3">
      <c r="F788" s="10">
        <v>781</v>
      </c>
      <c r="G788" s="17">
        <v>2.8000000000000001E-2</v>
      </c>
      <c r="H788" s="10">
        <v>0.64</v>
      </c>
      <c r="I788" s="10">
        <v>0.86299999999999999</v>
      </c>
      <c r="J788" s="10">
        <v>1.607</v>
      </c>
      <c r="K788" s="10">
        <v>0.622</v>
      </c>
      <c r="L788" s="10">
        <v>0.91700000000000004</v>
      </c>
      <c r="S788" s="10">
        <v>792</v>
      </c>
      <c r="T788" s="17">
        <v>7.3999999999999996E-2</v>
      </c>
      <c r="U788" s="17">
        <f t="shared" si="83"/>
        <v>7.3999999999999995</v>
      </c>
      <c r="V788" s="11">
        <f t="shared" si="82"/>
        <v>3.0695231927842155</v>
      </c>
      <c r="X788">
        <v>0.94406974388262965</v>
      </c>
      <c r="Y788" s="17">
        <f t="shared" si="84"/>
        <v>0.94399999999999995</v>
      </c>
      <c r="Z788" s="10">
        <f t="shared" si="85"/>
        <v>14</v>
      </c>
      <c r="AA788" s="10">
        <f t="shared" si="86"/>
        <v>0</v>
      </c>
      <c r="AB788" s="10">
        <f t="shared" si="87"/>
        <v>767</v>
      </c>
      <c r="AD788" s="17"/>
    </row>
    <row r="789" spans="6:30" x14ac:dyDescent="0.3">
      <c r="F789" s="10">
        <v>782</v>
      </c>
      <c r="G789" s="17">
        <v>1.4E-2</v>
      </c>
      <c r="H789" s="10">
        <v>0.42899999999999999</v>
      </c>
      <c r="I789" s="10">
        <v>0.92500000000000004</v>
      </c>
      <c r="J789" s="10">
        <v>1.1579999999999999</v>
      </c>
      <c r="K789" s="10">
        <v>0.86299999999999999</v>
      </c>
      <c r="L789" s="10">
        <v>0.92300000000000004</v>
      </c>
      <c r="S789" s="10">
        <v>793</v>
      </c>
      <c r="T789" s="17">
        <v>0.01</v>
      </c>
      <c r="U789" s="17">
        <f t="shared" si="83"/>
        <v>1</v>
      </c>
      <c r="V789" s="11">
        <f t="shared" si="82"/>
        <v>1.1283791670955126</v>
      </c>
      <c r="X789">
        <v>0.94406974388262965</v>
      </c>
      <c r="Y789" s="17">
        <f t="shared" si="84"/>
        <v>0.94399999999999995</v>
      </c>
      <c r="Z789" s="10">
        <f t="shared" si="85"/>
        <v>15</v>
      </c>
      <c r="AA789" s="10">
        <f t="shared" si="86"/>
        <v>0</v>
      </c>
      <c r="AB789" s="10">
        <f t="shared" si="87"/>
        <v>767</v>
      </c>
      <c r="AD789" s="17"/>
    </row>
    <row r="790" spans="6:30" x14ac:dyDescent="0.3">
      <c r="F790" s="10">
        <v>783</v>
      </c>
      <c r="G790" s="17">
        <v>0.03</v>
      </c>
      <c r="H790" s="10">
        <v>0.71799999999999997</v>
      </c>
      <c r="I790" s="10">
        <v>0.71899999999999997</v>
      </c>
      <c r="J790" s="10">
        <v>1.54</v>
      </c>
      <c r="K790" s="10">
        <v>0.65</v>
      </c>
      <c r="L790" s="10">
        <v>0.86199999999999999</v>
      </c>
      <c r="S790" s="10">
        <v>794</v>
      </c>
      <c r="T790" s="17">
        <v>4.7E-2</v>
      </c>
      <c r="U790" s="17">
        <f t="shared" si="83"/>
        <v>4.7</v>
      </c>
      <c r="V790" s="11">
        <f t="shared" si="82"/>
        <v>2.4462677409178384</v>
      </c>
      <c r="X790">
        <v>0.94406974388262965</v>
      </c>
      <c r="Y790" s="17">
        <f t="shared" si="84"/>
        <v>0.94399999999999995</v>
      </c>
      <c r="Z790" s="10">
        <f t="shared" si="85"/>
        <v>16</v>
      </c>
      <c r="AA790" s="10">
        <f t="shared" si="86"/>
        <v>0</v>
      </c>
      <c r="AB790" s="10">
        <f t="shared" si="87"/>
        <v>767</v>
      </c>
      <c r="AD790" s="17"/>
    </row>
    <row r="791" spans="6:30" x14ac:dyDescent="0.3">
      <c r="F791" s="10">
        <v>784</v>
      </c>
      <c r="G791" s="17">
        <v>9.1999999999999998E-2</v>
      </c>
      <c r="H791" s="10">
        <v>1.4450000000000001</v>
      </c>
      <c r="I791" s="10">
        <v>0.55100000000000005</v>
      </c>
      <c r="J791" s="10">
        <v>2.5640000000000001</v>
      </c>
      <c r="K791" s="10">
        <v>0.39</v>
      </c>
      <c r="L791" s="10">
        <v>0.92100000000000004</v>
      </c>
      <c r="S791" s="10">
        <v>795</v>
      </c>
      <c r="T791" s="17">
        <v>1.0999999999999999E-2</v>
      </c>
      <c r="U791" s="17">
        <f t="shared" si="83"/>
        <v>1.0999999999999999</v>
      </c>
      <c r="V791" s="11">
        <f t="shared" si="82"/>
        <v>1.1834540545406396</v>
      </c>
      <c r="X791">
        <v>0.94406974388262965</v>
      </c>
      <c r="Y791" s="17">
        <f t="shared" si="84"/>
        <v>0.94399999999999995</v>
      </c>
      <c r="Z791" s="10">
        <f t="shared" si="85"/>
        <v>17</v>
      </c>
      <c r="AA791" s="10">
        <f t="shared" si="86"/>
        <v>0</v>
      </c>
      <c r="AB791" s="10">
        <f t="shared" si="87"/>
        <v>767</v>
      </c>
      <c r="AD791" s="17"/>
    </row>
    <row r="792" spans="6:30" x14ac:dyDescent="0.3">
      <c r="F792" s="10">
        <v>785</v>
      </c>
      <c r="G792" s="17">
        <v>8.9999999999999993E-3</v>
      </c>
      <c r="H792" s="10">
        <v>0.41499999999999998</v>
      </c>
      <c r="I792" s="10">
        <v>0.69299999999999995</v>
      </c>
      <c r="J792" s="10">
        <v>2.6150000000000002</v>
      </c>
      <c r="K792" s="10">
        <v>0.38200000000000001</v>
      </c>
      <c r="L792" s="10">
        <v>0.875</v>
      </c>
      <c r="S792" s="10">
        <v>796</v>
      </c>
      <c r="T792" s="17">
        <v>2E-3</v>
      </c>
      <c r="U792" s="17">
        <f t="shared" si="83"/>
        <v>0.2</v>
      </c>
      <c r="V792" s="11">
        <f t="shared" si="82"/>
        <v>0.50462650440403201</v>
      </c>
      <c r="X792">
        <v>0.94406974388262965</v>
      </c>
      <c r="Y792" s="17">
        <f t="shared" si="84"/>
        <v>0.94399999999999995</v>
      </c>
      <c r="Z792" s="10">
        <f t="shared" si="85"/>
        <v>18</v>
      </c>
      <c r="AA792" s="10">
        <f t="shared" si="86"/>
        <v>0</v>
      </c>
      <c r="AB792" s="10">
        <f t="shared" si="87"/>
        <v>767</v>
      </c>
      <c r="AD792" s="17"/>
    </row>
    <row r="793" spans="6:30" x14ac:dyDescent="0.3">
      <c r="F793" s="10">
        <v>786</v>
      </c>
      <c r="G793" s="17">
        <v>8.0000000000000002E-3</v>
      </c>
      <c r="H793" s="10">
        <v>0.40899999999999997</v>
      </c>
      <c r="I793" s="10">
        <v>0.56599999999999995</v>
      </c>
      <c r="J793" s="10">
        <v>3.851</v>
      </c>
      <c r="K793" s="10">
        <v>0.26</v>
      </c>
      <c r="L793" s="10">
        <v>0.91700000000000004</v>
      </c>
      <c r="S793" s="10">
        <v>797</v>
      </c>
      <c r="T793" s="17">
        <v>6.0000000000000001E-3</v>
      </c>
      <c r="U793" s="17">
        <f t="shared" si="83"/>
        <v>0.6</v>
      </c>
      <c r="V793" s="11">
        <f t="shared" si="82"/>
        <v>0.87403874447366325</v>
      </c>
      <c r="X793">
        <v>0.94406974388262965</v>
      </c>
      <c r="Y793" s="17">
        <f t="shared" si="84"/>
        <v>0.94399999999999995</v>
      </c>
      <c r="Z793" s="10">
        <f t="shared" si="85"/>
        <v>19</v>
      </c>
      <c r="AA793" s="10">
        <f t="shared" si="86"/>
        <v>0</v>
      </c>
      <c r="AB793" s="10">
        <f t="shared" si="87"/>
        <v>767</v>
      </c>
      <c r="AD793" s="17"/>
    </row>
    <row r="794" spans="6:30" x14ac:dyDescent="0.3">
      <c r="F794" s="10">
        <v>787</v>
      </c>
      <c r="G794" s="17">
        <v>2E-3</v>
      </c>
      <c r="H794" s="10">
        <v>0.16300000000000001</v>
      </c>
      <c r="I794" s="10">
        <v>1</v>
      </c>
      <c r="J794" s="10">
        <v>1.4350000000000001</v>
      </c>
      <c r="K794" s="10">
        <v>0.69699999999999995</v>
      </c>
      <c r="L794" s="10">
        <v>0.88200000000000001</v>
      </c>
      <c r="S794" s="10">
        <v>798</v>
      </c>
      <c r="T794" s="17">
        <v>4.0000000000000001E-3</v>
      </c>
      <c r="U794" s="17">
        <f t="shared" si="83"/>
        <v>0.4</v>
      </c>
      <c r="V794" s="11">
        <f t="shared" si="82"/>
        <v>0.7136496464611084</v>
      </c>
      <c r="X794">
        <v>0.94406974388262965</v>
      </c>
      <c r="Y794" s="17">
        <f t="shared" si="84"/>
        <v>0.94399999999999995</v>
      </c>
      <c r="Z794" s="10">
        <f t="shared" si="85"/>
        <v>20</v>
      </c>
      <c r="AA794" s="10">
        <f t="shared" si="86"/>
        <v>0</v>
      </c>
      <c r="AB794" s="10">
        <f t="shared" si="87"/>
        <v>767</v>
      </c>
      <c r="AD794" s="17"/>
    </row>
    <row r="795" spans="6:30" x14ac:dyDescent="0.3">
      <c r="F795" s="10">
        <v>788</v>
      </c>
      <c r="G795" s="17">
        <v>6.0000000000000001E-3</v>
      </c>
      <c r="H795" s="10">
        <v>0.27200000000000002</v>
      </c>
      <c r="I795" s="10">
        <v>0.94799999999999995</v>
      </c>
      <c r="J795" s="10">
        <v>1.7470000000000001</v>
      </c>
      <c r="K795" s="10">
        <v>0.57199999999999995</v>
      </c>
      <c r="L795" s="10">
        <v>0.91400000000000003</v>
      </c>
      <c r="S795" s="10">
        <v>799</v>
      </c>
      <c r="T795" s="17">
        <v>7.9000000000000001E-2</v>
      </c>
      <c r="U795" s="17">
        <f t="shared" si="83"/>
        <v>7.9</v>
      </c>
      <c r="V795" s="11">
        <f t="shared" si="82"/>
        <v>3.1715284017974339</v>
      </c>
      <c r="X795">
        <v>0.94406974388262965</v>
      </c>
      <c r="Y795" s="17">
        <f t="shared" si="84"/>
        <v>0.94399999999999995</v>
      </c>
      <c r="Z795" s="10">
        <f t="shared" si="85"/>
        <v>21</v>
      </c>
      <c r="AA795" s="10">
        <f t="shared" si="86"/>
        <v>0</v>
      </c>
      <c r="AB795" s="10">
        <f t="shared" si="87"/>
        <v>767</v>
      </c>
      <c r="AD795" s="17"/>
    </row>
    <row r="796" spans="6:30" x14ac:dyDescent="0.3">
      <c r="F796" s="10">
        <v>789</v>
      </c>
      <c r="G796" s="17">
        <v>1.4E-2</v>
      </c>
      <c r="H796" s="10">
        <v>0.48399999999999999</v>
      </c>
      <c r="I796" s="10">
        <v>0.74299999999999999</v>
      </c>
      <c r="J796" s="10">
        <v>1.782</v>
      </c>
      <c r="K796" s="10">
        <v>0.56100000000000005</v>
      </c>
      <c r="L796" s="10">
        <v>0.89300000000000002</v>
      </c>
      <c r="S796" s="10">
        <v>800</v>
      </c>
      <c r="T796" s="17">
        <v>1.0529999999999999</v>
      </c>
      <c r="U796" s="17">
        <f t="shared" si="83"/>
        <v>105.3</v>
      </c>
      <c r="V796" s="11">
        <f t="shared" si="82"/>
        <v>11.578951768645235</v>
      </c>
      <c r="X796">
        <v>0.94406974388262965</v>
      </c>
      <c r="Y796" s="17">
        <f t="shared" si="84"/>
        <v>0.94399999999999995</v>
      </c>
      <c r="Z796" s="10">
        <f t="shared" si="85"/>
        <v>22</v>
      </c>
      <c r="AA796" s="10">
        <f t="shared" si="86"/>
        <v>0</v>
      </c>
      <c r="AB796" s="10">
        <f t="shared" si="87"/>
        <v>767</v>
      </c>
      <c r="AD796" s="17"/>
    </row>
    <row r="797" spans="6:30" x14ac:dyDescent="0.3">
      <c r="F797" s="10">
        <v>790</v>
      </c>
      <c r="G797" s="17">
        <v>8.9999999999999993E-3</v>
      </c>
      <c r="H797" s="10">
        <v>0.373</v>
      </c>
      <c r="I797" s="10">
        <v>0.78900000000000003</v>
      </c>
      <c r="J797" s="10">
        <v>1.919</v>
      </c>
      <c r="K797" s="10">
        <v>0.52100000000000002</v>
      </c>
      <c r="L797" s="10">
        <v>0.86599999999999999</v>
      </c>
      <c r="S797" s="10">
        <v>801</v>
      </c>
      <c r="T797" s="17">
        <v>1.4999999999999999E-2</v>
      </c>
      <c r="U797" s="17">
        <f t="shared" si="83"/>
        <v>1.5</v>
      </c>
      <c r="V797" s="11">
        <f t="shared" si="82"/>
        <v>1.381976597885342</v>
      </c>
      <c r="X797">
        <v>0.94406974388262965</v>
      </c>
      <c r="Y797" s="17">
        <f t="shared" si="84"/>
        <v>0.94399999999999995</v>
      </c>
      <c r="Z797" s="10">
        <f t="shared" si="85"/>
        <v>23</v>
      </c>
      <c r="AA797" s="10">
        <f t="shared" si="86"/>
        <v>0</v>
      </c>
      <c r="AB797" s="10">
        <f t="shared" si="87"/>
        <v>767</v>
      </c>
      <c r="AD797" s="17"/>
    </row>
    <row r="798" spans="6:30" x14ac:dyDescent="0.3">
      <c r="F798" s="10">
        <v>791</v>
      </c>
      <c r="G798" s="17">
        <v>2.3E-2</v>
      </c>
      <c r="H798" s="10">
        <v>0.60399999999999998</v>
      </c>
      <c r="I798" s="10">
        <v>0.79900000000000004</v>
      </c>
      <c r="J798" s="10">
        <v>1.94</v>
      </c>
      <c r="K798" s="10">
        <v>0.51500000000000001</v>
      </c>
      <c r="L798" s="10">
        <v>0.93899999999999995</v>
      </c>
      <c r="S798" s="10">
        <v>802</v>
      </c>
      <c r="T798" s="17">
        <v>8.9999999999999993E-3</v>
      </c>
      <c r="U798" s="17">
        <f t="shared" si="83"/>
        <v>0.89999999999999991</v>
      </c>
      <c r="V798" s="11">
        <f t="shared" si="82"/>
        <v>1.0704744696916626</v>
      </c>
      <c r="X798">
        <v>0.94406974388262965</v>
      </c>
      <c r="Y798" s="17">
        <f t="shared" si="84"/>
        <v>0.94399999999999995</v>
      </c>
      <c r="Z798" s="10">
        <f t="shared" si="85"/>
        <v>24</v>
      </c>
      <c r="AA798" s="10">
        <f t="shared" si="86"/>
        <v>0</v>
      </c>
      <c r="AB798" s="10">
        <f t="shared" si="87"/>
        <v>767</v>
      </c>
      <c r="AD798" s="17"/>
    </row>
    <row r="799" spans="6:30" x14ac:dyDescent="0.3">
      <c r="F799" s="10">
        <v>792</v>
      </c>
      <c r="G799" s="17">
        <v>7.3999999999999996E-2</v>
      </c>
      <c r="H799" s="10">
        <v>1.1890000000000001</v>
      </c>
      <c r="I799" s="10">
        <v>0.65800000000000003</v>
      </c>
      <c r="J799" s="10">
        <v>1.7729999999999999</v>
      </c>
      <c r="K799" s="10">
        <v>0.56399999999999995</v>
      </c>
      <c r="L799" s="10">
        <v>0.90600000000000003</v>
      </c>
      <c r="S799" s="10">
        <v>803</v>
      </c>
      <c r="T799" s="17">
        <v>0.49299999999999999</v>
      </c>
      <c r="U799" s="17">
        <f t="shared" si="83"/>
        <v>49.3</v>
      </c>
      <c r="V799" s="11">
        <f t="shared" si="82"/>
        <v>7.9227968265911954</v>
      </c>
      <c r="X799">
        <v>0.94406974388262965</v>
      </c>
      <c r="Y799" s="17">
        <f t="shared" si="84"/>
        <v>0.94399999999999995</v>
      </c>
      <c r="Z799" s="10">
        <f t="shared" si="85"/>
        <v>25</v>
      </c>
      <c r="AA799" s="10">
        <f t="shared" si="86"/>
        <v>0</v>
      </c>
      <c r="AB799" s="10">
        <f t="shared" si="87"/>
        <v>767</v>
      </c>
      <c r="AD799" s="17"/>
    </row>
    <row r="800" spans="6:30" x14ac:dyDescent="0.3">
      <c r="F800" s="10">
        <v>793</v>
      </c>
      <c r="G800" s="17">
        <v>0.01</v>
      </c>
      <c r="H800" s="10">
        <v>0.376</v>
      </c>
      <c r="I800" s="10">
        <v>0.92400000000000004</v>
      </c>
      <c r="J800" s="10">
        <v>1.175</v>
      </c>
      <c r="K800" s="10">
        <v>0.85099999999999998</v>
      </c>
      <c r="L800" s="10">
        <v>0.90200000000000002</v>
      </c>
      <c r="S800" s="10">
        <v>804</v>
      </c>
      <c r="T800" s="17">
        <v>1.2E-2</v>
      </c>
      <c r="U800" s="17">
        <f t="shared" si="83"/>
        <v>1.2</v>
      </c>
      <c r="V800" s="11">
        <f t="shared" si="82"/>
        <v>1.2360774464742066</v>
      </c>
      <c r="X800">
        <v>0.94406974388262965</v>
      </c>
      <c r="Y800" s="17">
        <f t="shared" si="84"/>
        <v>0.94399999999999995</v>
      </c>
      <c r="Z800" s="10">
        <f t="shared" si="85"/>
        <v>26</v>
      </c>
      <c r="AA800" s="10">
        <f t="shared" si="86"/>
        <v>0</v>
      </c>
      <c r="AB800" s="10">
        <f t="shared" si="87"/>
        <v>767</v>
      </c>
      <c r="AD800" s="17"/>
    </row>
    <row r="801" spans="6:30" x14ac:dyDescent="0.3">
      <c r="F801" s="10">
        <v>794</v>
      </c>
      <c r="G801" s="17">
        <v>4.7E-2</v>
      </c>
      <c r="H801" s="10">
        <v>0.90200000000000002</v>
      </c>
      <c r="I801" s="10">
        <v>0.73299999999999998</v>
      </c>
      <c r="J801" s="10">
        <v>2.3149999999999999</v>
      </c>
      <c r="K801" s="10">
        <v>0.432</v>
      </c>
      <c r="L801" s="10">
        <v>0.91</v>
      </c>
      <c r="S801" s="10">
        <v>805</v>
      </c>
      <c r="T801" s="17">
        <v>7.0000000000000001E-3</v>
      </c>
      <c r="U801" s="17">
        <f t="shared" si="83"/>
        <v>0.70000000000000007</v>
      </c>
      <c r="V801" s="11">
        <f t="shared" si="82"/>
        <v>0.94406974388262965</v>
      </c>
      <c r="X801">
        <v>0.94406974388262965</v>
      </c>
      <c r="Y801" s="17">
        <f t="shared" si="84"/>
        <v>0.94399999999999995</v>
      </c>
      <c r="Z801" s="10">
        <f t="shared" si="85"/>
        <v>27</v>
      </c>
      <c r="AA801" s="10">
        <f t="shared" si="86"/>
        <v>0</v>
      </c>
      <c r="AB801" s="10">
        <f t="shared" si="87"/>
        <v>767</v>
      </c>
      <c r="AD801" s="17"/>
    </row>
    <row r="802" spans="6:30" x14ac:dyDescent="0.3">
      <c r="F802" s="10">
        <v>795</v>
      </c>
      <c r="G802" s="17">
        <v>1.0999999999999999E-2</v>
      </c>
      <c r="H802" s="10">
        <v>0.42199999999999999</v>
      </c>
      <c r="I802" s="10">
        <v>0.77600000000000002</v>
      </c>
      <c r="J802" s="10">
        <v>2.1</v>
      </c>
      <c r="K802" s="10">
        <v>0.47599999999999998</v>
      </c>
      <c r="L802" s="10">
        <v>0.90700000000000003</v>
      </c>
      <c r="S802" s="10">
        <v>806</v>
      </c>
      <c r="T802" s="17">
        <v>6.0000000000000001E-3</v>
      </c>
      <c r="U802" s="17">
        <f t="shared" si="83"/>
        <v>0.6</v>
      </c>
      <c r="V802" s="11">
        <f t="shared" si="82"/>
        <v>0.87403874447366325</v>
      </c>
      <c r="X802">
        <v>0.94406974388262965</v>
      </c>
      <c r="Y802" s="17">
        <f t="shared" si="84"/>
        <v>0.94399999999999995</v>
      </c>
      <c r="Z802" s="10">
        <f t="shared" si="85"/>
        <v>28</v>
      </c>
      <c r="AA802" s="10">
        <f t="shared" si="86"/>
        <v>0</v>
      </c>
      <c r="AB802" s="10">
        <f t="shared" si="87"/>
        <v>767</v>
      </c>
      <c r="AD802" s="17"/>
    </row>
    <row r="803" spans="6:30" x14ac:dyDescent="0.3">
      <c r="F803" s="10">
        <v>796</v>
      </c>
      <c r="G803" s="17">
        <v>2E-3</v>
      </c>
      <c r="H803" s="10">
        <v>0.14599999999999999</v>
      </c>
      <c r="I803" s="10">
        <v>0.88700000000000001</v>
      </c>
      <c r="J803" s="10">
        <v>1.587</v>
      </c>
      <c r="K803" s="10">
        <v>0.63</v>
      </c>
      <c r="L803" s="10">
        <v>0.8</v>
      </c>
      <c r="S803" s="10">
        <v>807</v>
      </c>
      <c r="T803" s="17">
        <v>0.123</v>
      </c>
      <c r="U803" s="17">
        <f t="shared" si="83"/>
        <v>12.3</v>
      </c>
      <c r="V803" s="11">
        <f t="shared" si="82"/>
        <v>3.9573787284315491</v>
      </c>
      <c r="X803">
        <v>0.94406974388262965</v>
      </c>
      <c r="Y803" s="17">
        <f t="shared" si="84"/>
        <v>0.94399999999999995</v>
      </c>
      <c r="Z803" s="10">
        <f t="shared" si="85"/>
        <v>29</v>
      </c>
      <c r="AA803" s="10">
        <f t="shared" si="86"/>
        <v>0</v>
      </c>
      <c r="AB803" s="10">
        <f t="shared" si="87"/>
        <v>767</v>
      </c>
      <c r="AD803" s="17"/>
    </row>
    <row r="804" spans="6:30" x14ac:dyDescent="0.3">
      <c r="F804" s="10">
        <v>797</v>
      </c>
      <c r="G804" s="17">
        <v>6.0000000000000001E-3</v>
      </c>
      <c r="H804" s="10">
        <v>0.29199999999999998</v>
      </c>
      <c r="I804" s="10">
        <v>0.82099999999999995</v>
      </c>
      <c r="J804" s="10">
        <v>1.798</v>
      </c>
      <c r="K804" s="10">
        <v>0.55600000000000005</v>
      </c>
      <c r="L804" s="10">
        <v>0.83099999999999996</v>
      </c>
      <c r="S804" s="10">
        <v>808</v>
      </c>
      <c r="T804" s="17">
        <v>2.5999999999999999E-2</v>
      </c>
      <c r="U804" s="17">
        <f t="shared" si="83"/>
        <v>2.6</v>
      </c>
      <c r="V804" s="11">
        <f t="shared" si="82"/>
        <v>1.8194567365868921</v>
      </c>
      <c r="X804">
        <v>0.94406974388262965</v>
      </c>
      <c r="Y804" s="17">
        <f t="shared" si="84"/>
        <v>0.94399999999999995</v>
      </c>
      <c r="Z804" s="10">
        <f t="shared" si="85"/>
        <v>30</v>
      </c>
      <c r="AA804" s="10">
        <f t="shared" si="86"/>
        <v>0</v>
      </c>
      <c r="AB804" s="10">
        <f t="shared" si="87"/>
        <v>767</v>
      </c>
      <c r="AD804" s="17"/>
    </row>
    <row r="805" spans="6:30" x14ac:dyDescent="0.3">
      <c r="F805" s="10">
        <v>798</v>
      </c>
      <c r="G805" s="17">
        <v>4.0000000000000001E-3</v>
      </c>
      <c r="H805" s="10">
        <v>0.23699999999999999</v>
      </c>
      <c r="I805" s="10">
        <v>0.94299999999999995</v>
      </c>
      <c r="J805" s="10">
        <v>1.4570000000000001</v>
      </c>
      <c r="K805" s="10">
        <v>0.68600000000000005</v>
      </c>
      <c r="L805" s="10">
        <v>0.93300000000000005</v>
      </c>
      <c r="S805" s="10">
        <v>809</v>
      </c>
      <c r="T805" s="17">
        <v>0.01</v>
      </c>
      <c r="U805" s="17">
        <f t="shared" si="83"/>
        <v>1</v>
      </c>
      <c r="V805" s="11">
        <f t="shared" si="82"/>
        <v>1.1283791670955126</v>
      </c>
      <c r="X805">
        <v>0.94406974388262965</v>
      </c>
      <c r="Y805" s="17">
        <f t="shared" si="84"/>
        <v>0.94399999999999995</v>
      </c>
      <c r="Z805" s="10">
        <f t="shared" si="85"/>
        <v>31</v>
      </c>
      <c r="AA805" s="10">
        <f t="shared" si="86"/>
        <v>0</v>
      </c>
      <c r="AB805" s="10">
        <f t="shared" si="87"/>
        <v>767</v>
      </c>
      <c r="AD805" s="17"/>
    </row>
    <row r="806" spans="6:30" x14ac:dyDescent="0.3">
      <c r="F806" s="10">
        <v>799</v>
      </c>
      <c r="G806" s="17">
        <v>7.9000000000000001E-2</v>
      </c>
      <c r="H806" s="10">
        <v>1.17</v>
      </c>
      <c r="I806" s="10">
        <v>0.72099999999999997</v>
      </c>
      <c r="J806" s="10">
        <v>2.181</v>
      </c>
      <c r="K806" s="10">
        <v>0.45900000000000002</v>
      </c>
      <c r="L806" s="10">
        <v>0.92600000000000005</v>
      </c>
      <c r="S806" s="10">
        <v>810</v>
      </c>
      <c r="T806" s="17">
        <v>4.0000000000000001E-3</v>
      </c>
      <c r="U806" s="17">
        <f t="shared" si="83"/>
        <v>0.4</v>
      </c>
      <c r="V806" s="11">
        <f t="shared" si="82"/>
        <v>0.7136496464611084</v>
      </c>
      <c r="X806">
        <v>0.94406974388262965</v>
      </c>
      <c r="Y806" s="17">
        <f t="shared" si="84"/>
        <v>0.94399999999999995</v>
      </c>
      <c r="Z806" s="10">
        <f t="shared" si="85"/>
        <v>32</v>
      </c>
      <c r="AA806" s="10">
        <f t="shared" si="86"/>
        <v>0</v>
      </c>
      <c r="AB806" s="10">
        <f t="shared" si="87"/>
        <v>767</v>
      </c>
      <c r="AD806" s="17"/>
    </row>
    <row r="807" spans="6:30" x14ac:dyDescent="0.3">
      <c r="F807" s="10">
        <v>800</v>
      </c>
      <c r="G807" s="17">
        <v>1.0529999999999999</v>
      </c>
      <c r="H807" s="10">
        <v>4.2050000000000001</v>
      </c>
      <c r="I807" s="10">
        <v>0.748</v>
      </c>
      <c r="J807" s="10">
        <v>1.2150000000000001</v>
      </c>
      <c r="K807" s="10">
        <v>0.82299999999999995</v>
      </c>
      <c r="L807" s="10">
        <v>0.94199999999999995</v>
      </c>
      <c r="S807" s="10">
        <v>811</v>
      </c>
      <c r="T807" s="17">
        <v>8.9999999999999993E-3</v>
      </c>
      <c r="U807" s="17">
        <f t="shared" si="83"/>
        <v>0.89999999999999991</v>
      </c>
      <c r="V807" s="11">
        <f t="shared" si="82"/>
        <v>1.0704744696916626</v>
      </c>
      <c r="X807">
        <v>0.94406974388262965</v>
      </c>
      <c r="Y807" s="17">
        <f t="shared" si="84"/>
        <v>0.94399999999999995</v>
      </c>
      <c r="Z807" s="10">
        <f t="shared" si="85"/>
        <v>33</v>
      </c>
      <c r="AA807" s="10">
        <f t="shared" si="86"/>
        <v>0</v>
      </c>
      <c r="AB807" s="10">
        <f t="shared" si="87"/>
        <v>767</v>
      </c>
      <c r="AD807" s="17"/>
    </row>
    <row r="808" spans="6:30" x14ac:dyDescent="0.3">
      <c r="F808" s="10">
        <v>801</v>
      </c>
      <c r="G808" s="17">
        <v>1.4999999999999999E-2</v>
      </c>
      <c r="H808" s="10">
        <v>0.52600000000000002</v>
      </c>
      <c r="I808" s="10">
        <v>0.69699999999999995</v>
      </c>
      <c r="J808" s="10">
        <v>2.1240000000000001</v>
      </c>
      <c r="K808" s="10">
        <v>0.47099999999999997</v>
      </c>
      <c r="L808" s="10">
        <v>0.872</v>
      </c>
      <c r="S808" s="10">
        <v>812</v>
      </c>
      <c r="T808" s="17">
        <v>8.9999999999999993E-3</v>
      </c>
      <c r="U808" s="17">
        <f t="shared" si="83"/>
        <v>0.89999999999999991</v>
      </c>
      <c r="V808" s="11">
        <f t="shared" si="82"/>
        <v>1.0704744696916626</v>
      </c>
      <c r="X808">
        <v>0.94406974388262965</v>
      </c>
      <c r="Y808" s="17">
        <f t="shared" si="84"/>
        <v>0.94399999999999995</v>
      </c>
      <c r="Z808" s="10">
        <f t="shared" si="85"/>
        <v>34</v>
      </c>
      <c r="AA808" s="10">
        <f t="shared" si="86"/>
        <v>0</v>
      </c>
      <c r="AB808" s="10">
        <f t="shared" si="87"/>
        <v>767</v>
      </c>
      <c r="AD808" s="17"/>
    </row>
    <row r="809" spans="6:30" x14ac:dyDescent="0.3">
      <c r="F809" s="10">
        <v>802</v>
      </c>
      <c r="G809" s="17">
        <v>8.9999999999999993E-3</v>
      </c>
      <c r="H809" s="10">
        <v>0.36599999999999999</v>
      </c>
      <c r="I809" s="10">
        <v>0.83499999999999996</v>
      </c>
      <c r="J809" s="10">
        <v>1.7809999999999999</v>
      </c>
      <c r="K809" s="10">
        <v>0.56200000000000006</v>
      </c>
      <c r="L809" s="10">
        <v>0.874</v>
      </c>
      <c r="S809" s="10">
        <v>813</v>
      </c>
      <c r="T809" s="17">
        <v>6.0000000000000001E-3</v>
      </c>
      <c r="U809" s="17">
        <f t="shared" si="83"/>
        <v>0.6</v>
      </c>
      <c r="V809" s="11">
        <f t="shared" si="82"/>
        <v>0.87403874447366325</v>
      </c>
      <c r="X809">
        <v>0.94406974388262965</v>
      </c>
      <c r="Y809" s="17">
        <f t="shared" si="84"/>
        <v>0.94399999999999995</v>
      </c>
      <c r="Z809" s="10">
        <f t="shared" si="85"/>
        <v>35</v>
      </c>
      <c r="AA809" s="10">
        <f t="shared" si="86"/>
        <v>0</v>
      </c>
      <c r="AB809" s="10">
        <f t="shared" si="87"/>
        <v>767</v>
      </c>
      <c r="AD809" s="17"/>
    </row>
    <row r="810" spans="6:30" x14ac:dyDescent="0.3">
      <c r="F810" s="10">
        <v>803</v>
      </c>
      <c r="G810" s="17">
        <v>0.49299999999999999</v>
      </c>
      <c r="H810" s="10">
        <v>3.2189999999999999</v>
      </c>
      <c r="I810" s="10">
        <v>0.59799999999999998</v>
      </c>
      <c r="J810" s="10">
        <v>2.448</v>
      </c>
      <c r="K810" s="10">
        <v>0.40899999999999997</v>
      </c>
      <c r="L810" s="10">
        <v>0.92400000000000004</v>
      </c>
      <c r="S810" s="10">
        <v>814</v>
      </c>
      <c r="T810" s="17">
        <v>1.7999999999999999E-2</v>
      </c>
      <c r="U810" s="17">
        <f t="shared" si="83"/>
        <v>1.7999999999999998</v>
      </c>
      <c r="V810" s="11">
        <f t="shared" si="82"/>
        <v>1.5138795132120959</v>
      </c>
      <c r="X810">
        <v>0.94406974388262965</v>
      </c>
      <c r="Y810" s="17">
        <f t="shared" si="84"/>
        <v>0.94399999999999995</v>
      </c>
      <c r="Z810" s="10">
        <f t="shared" si="85"/>
        <v>36</v>
      </c>
      <c r="AA810" s="10">
        <f t="shared" si="86"/>
        <v>0</v>
      </c>
      <c r="AB810" s="10">
        <f t="shared" si="87"/>
        <v>767</v>
      </c>
      <c r="AD810" s="17"/>
    </row>
    <row r="811" spans="6:30" x14ac:dyDescent="0.3">
      <c r="F811" s="10">
        <v>804</v>
      </c>
      <c r="G811" s="17">
        <v>1.2E-2</v>
      </c>
      <c r="H811" s="10">
        <v>0.442</v>
      </c>
      <c r="I811" s="10">
        <v>0.755</v>
      </c>
      <c r="J811" s="10">
        <v>2.0819999999999999</v>
      </c>
      <c r="K811" s="10">
        <v>0.48</v>
      </c>
      <c r="L811" s="10">
        <v>0.89100000000000001</v>
      </c>
      <c r="S811" s="10">
        <v>815</v>
      </c>
      <c r="T811" s="17">
        <v>5.0000000000000001E-3</v>
      </c>
      <c r="U811" s="17">
        <f t="shared" si="83"/>
        <v>0.5</v>
      </c>
      <c r="V811" s="11">
        <f t="shared" si="82"/>
        <v>0.79788456080286541</v>
      </c>
      <c r="X811">
        <v>0.94406974388262965</v>
      </c>
      <c r="Y811" s="17">
        <f t="shared" si="84"/>
        <v>0.94399999999999995</v>
      </c>
      <c r="Z811" s="10">
        <f t="shared" si="85"/>
        <v>37</v>
      </c>
      <c r="AA811" s="10">
        <f t="shared" si="86"/>
        <v>0</v>
      </c>
      <c r="AB811" s="10">
        <f t="shared" si="87"/>
        <v>767</v>
      </c>
      <c r="AD811" s="17"/>
    </row>
    <row r="812" spans="6:30" x14ac:dyDescent="0.3">
      <c r="F812" s="10">
        <v>805</v>
      </c>
      <c r="G812" s="17">
        <v>7.0000000000000001E-3</v>
      </c>
      <c r="H812" s="10">
        <v>0.32800000000000001</v>
      </c>
      <c r="I812" s="10">
        <v>0.77400000000000002</v>
      </c>
      <c r="J812" s="10">
        <v>2.105</v>
      </c>
      <c r="K812" s="10">
        <v>0.47499999999999998</v>
      </c>
      <c r="L812" s="10">
        <v>0.90700000000000003</v>
      </c>
      <c r="S812" s="10">
        <v>816</v>
      </c>
      <c r="T812" s="17">
        <v>7.0000000000000001E-3</v>
      </c>
      <c r="U812" s="17">
        <f t="shared" si="83"/>
        <v>0.70000000000000007</v>
      </c>
      <c r="V812" s="11">
        <f t="shared" si="82"/>
        <v>0.94406974388262965</v>
      </c>
      <c r="X812">
        <v>0.94406974388262965</v>
      </c>
      <c r="Y812" s="17">
        <f t="shared" si="84"/>
        <v>0.94399999999999995</v>
      </c>
      <c r="Z812" s="10">
        <f t="shared" si="85"/>
        <v>38</v>
      </c>
      <c r="AA812" s="10">
        <f t="shared" si="86"/>
        <v>0</v>
      </c>
      <c r="AB812" s="10">
        <f t="shared" si="87"/>
        <v>767</v>
      </c>
      <c r="AD812" s="17"/>
    </row>
    <row r="813" spans="6:30" x14ac:dyDescent="0.3">
      <c r="F813" s="10">
        <v>806</v>
      </c>
      <c r="G813" s="17">
        <v>6.0000000000000001E-3</v>
      </c>
      <c r="H813" s="10">
        <v>0.27500000000000002</v>
      </c>
      <c r="I813" s="10">
        <v>1</v>
      </c>
      <c r="J813" s="10">
        <v>1.153</v>
      </c>
      <c r="K813" s="10">
        <v>0.86799999999999999</v>
      </c>
      <c r="L813" s="10">
        <v>0.88200000000000001</v>
      </c>
      <c r="S813" s="10">
        <v>817</v>
      </c>
      <c r="T813" s="17">
        <v>3.5000000000000003E-2</v>
      </c>
      <c r="U813" s="17">
        <f t="shared" si="83"/>
        <v>3.5000000000000004</v>
      </c>
      <c r="V813" s="11">
        <f t="shared" si="82"/>
        <v>2.1110041228223762</v>
      </c>
      <c r="X813">
        <v>0.94406974388262965</v>
      </c>
      <c r="Y813" s="17">
        <f t="shared" si="84"/>
        <v>0.94399999999999995</v>
      </c>
      <c r="Z813" s="10">
        <f t="shared" si="85"/>
        <v>39</v>
      </c>
      <c r="AA813" s="10">
        <f t="shared" si="86"/>
        <v>0</v>
      </c>
      <c r="AB813" s="10">
        <f t="shared" si="87"/>
        <v>767</v>
      </c>
      <c r="AD813" s="17"/>
    </row>
    <row r="814" spans="6:30" x14ac:dyDescent="0.3">
      <c r="F814" s="10">
        <v>807</v>
      </c>
      <c r="G814" s="17">
        <v>0.123</v>
      </c>
      <c r="H814" s="10">
        <v>1.393</v>
      </c>
      <c r="I814" s="10">
        <v>0.79400000000000004</v>
      </c>
      <c r="J814" s="10">
        <v>1.363</v>
      </c>
      <c r="K814" s="10">
        <v>0.73399999999999999</v>
      </c>
      <c r="L814" s="10">
        <v>0.93700000000000006</v>
      </c>
      <c r="S814" s="10">
        <v>818</v>
      </c>
      <c r="T814" s="17">
        <v>6.0000000000000001E-3</v>
      </c>
      <c r="U814" s="17">
        <f t="shared" si="83"/>
        <v>0.6</v>
      </c>
      <c r="V814" s="11">
        <f t="shared" si="82"/>
        <v>0.87403874447366325</v>
      </c>
      <c r="X814">
        <v>0.94406974388262965</v>
      </c>
      <c r="Y814" s="17">
        <f t="shared" si="84"/>
        <v>0.94399999999999995</v>
      </c>
      <c r="Z814" s="10">
        <f t="shared" si="85"/>
        <v>40</v>
      </c>
      <c r="AA814" s="10">
        <f t="shared" si="86"/>
        <v>0</v>
      </c>
      <c r="AB814" s="10">
        <f t="shared" si="87"/>
        <v>767</v>
      </c>
      <c r="AD814" s="17"/>
    </row>
    <row r="815" spans="6:30" x14ac:dyDescent="0.3">
      <c r="F815" s="10">
        <v>808</v>
      </c>
      <c r="G815" s="17">
        <v>2.5999999999999999E-2</v>
      </c>
      <c r="H815" s="10">
        <v>0.62</v>
      </c>
      <c r="I815" s="10">
        <v>0.83699999999999997</v>
      </c>
      <c r="J815" s="10">
        <v>1.349</v>
      </c>
      <c r="K815" s="10">
        <v>0.74099999999999999</v>
      </c>
      <c r="L815" s="10">
        <v>0.89700000000000002</v>
      </c>
      <c r="S815" s="10">
        <v>819</v>
      </c>
      <c r="T815" s="17">
        <v>1E-3</v>
      </c>
      <c r="U815" s="17">
        <f t="shared" si="83"/>
        <v>0.1</v>
      </c>
      <c r="V815" s="11">
        <f t="shared" si="82"/>
        <v>0.3568248232305542</v>
      </c>
      <c r="X815">
        <v>0.94406974388262965</v>
      </c>
      <c r="Y815" s="17">
        <f t="shared" si="84"/>
        <v>0.94399999999999995</v>
      </c>
      <c r="Z815" s="10">
        <f t="shared" si="85"/>
        <v>41</v>
      </c>
      <c r="AA815" s="10">
        <f t="shared" si="86"/>
        <v>0</v>
      </c>
      <c r="AB815" s="10">
        <f t="shared" si="87"/>
        <v>767</v>
      </c>
      <c r="AD815" s="17"/>
    </row>
    <row r="816" spans="6:30" x14ac:dyDescent="0.3">
      <c r="F816" s="10">
        <v>809</v>
      </c>
      <c r="G816" s="17">
        <v>0.01</v>
      </c>
      <c r="H816" s="10">
        <v>0.39</v>
      </c>
      <c r="I816" s="10">
        <v>0.84499999999999997</v>
      </c>
      <c r="J816" s="10">
        <v>1.595</v>
      </c>
      <c r="K816" s="10">
        <v>0.627</v>
      </c>
      <c r="L816" s="10">
        <v>0.90100000000000002</v>
      </c>
      <c r="S816" s="10">
        <v>820</v>
      </c>
      <c r="T816" s="17">
        <v>2E-3</v>
      </c>
      <c r="U816" s="17">
        <f t="shared" si="83"/>
        <v>0.2</v>
      </c>
      <c r="V816" s="11">
        <f t="shared" si="82"/>
        <v>0.50462650440403201</v>
      </c>
      <c r="X816">
        <v>0.94406974388262965</v>
      </c>
      <c r="Y816" s="17">
        <f t="shared" si="84"/>
        <v>0.94399999999999995</v>
      </c>
      <c r="Z816" s="10">
        <f t="shared" si="85"/>
        <v>42</v>
      </c>
      <c r="AA816" s="10">
        <f t="shared" si="86"/>
        <v>0</v>
      </c>
      <c r="AB816" s="10">
        <f t="shared" si="87"/>
        <v>767</v>
      </c>
      <c r="AD816" s="17"/>
    </row>
    <row r="817" spans="6:30" x14ac:dyDescent="0.3">
      <c r="F817" s="10">
        <v>810</v>
      </c>
      <c r="G817" s="17">
        <v>4.0000000000000001E-3</v>
      </c>
      <c r="H817" s="10">
        <v>0.22</v>
      </c>
      <c r="I817" s="10">
        <v>0.94099999999999995</v>
      </c>
      <c r="J817" s="10">
        <v>1.754</v>
      </c>
      <c r="K817" s="10">
        <v>0.56999999999999995</v>
      </c>
      <c r="L817" s="10">
        <v>0.92300000000000004</v>
      </c>
      <c r="S817" s="10">
        <v>821</v>
      </c>
      <c r="T817" s="17">
        <v>1.0999999999999999E-2</v>
      </c>
      <c r="U817" s="17">
        <f t="shared" si="83"/>
        <v>1.0999999999999999</v>
      </c>
      <c r="V817" s="11">
        <f t="shared" si="82"/>
        <v>1.1834540545406396</v>
      </c>
      <c r="X817">
        <v>0.94406974388262965</v>
      </c>
      <c r="Y817" s="17">
        <f t="shared" si="84"/>
        <v>0.94399999999999995</v>
      </c>
      <c r="Z817" s="10">
        <f t="shared" si="85"/>
        <v>43</v>
      </c>
      <c r="AA817" s="10">
        <f t="shared" si="86"/>
        <v>0</v>
      </c>
      <c r="AB817" s="10">
        <f t="shared" si="87"/>
        <v>767</v>
      </c>
      <c r="AD817" s="17"/>
    </row>
    <row r="818" spans="6:30" x14ac:dyDescent="0.3">
      <c r="F818" s="10">
        <v>811</v>
      </c>
      <c r="G818" s="17">
        <v>8.9999999999999993E-3</v>
      </c>
      <c r="H818" s="10">
        <v>0.35499999999999998</v>
      </c>
      <c r="I818" s="10">
        <v>0.91300000000000003</v>
      </c>
      <c r="J818" s="10">
        <v>1.2210000000000001</v>
      </c>
      <c r="K818" s="10">
        <v>0.81899999999999995</v>
      </c>
      <c r="L818" s="10">
        <v>0.89700000000000002</v>
      </c>
      <c r="S818" s="10">
        <v>822</v>
      </c>
      <c r="T818" s="17">
        <v>4.3999999999999997E-2</v>
      </c>
      <c r="U818" s="17">
        <f t="shared" si="83"/>
        <v>4.3999999999999995</v>
      </c>
      <c r="V818" s="11">
        <f t="shared" si="82"/>
        <v>2.3669081090812791</v>
      </c>
      <c r="X818">
        <v>0.94406974388262965</v>
      </c>
      <c r="Y818" s="17">
        <f t="shared" si="84"/>
        <v>0.94399999999999995</v>
      </c>
      <c r="Z818" s="10">
        <f t="shared" si="85"/>
        <v>44</v>
      </c>
      <c r="AA818" s="10">
        <f t="shared" si="86"/>
        <v>0</v>
      </c>
      <c r="AB818" s="10">
        <f t="shared" si="87"/>
        <v>767</v>
      </c>
      <c r="AD818" s="17"/>
    </row>
    <row r="819" spans="6:30" x14ac:dyDescent="0.3">
      <c r="F819" s="10">
        <v>812</v>
      </c>
      <c r="G819" s="17">
        <v>8.9999999999999993E-3</v>
      </c>
      <c r="H819" s="10">
        <v>0.34100000000000003</v>
      </c>
      <c r="I819" s="10">
        <v>0.94299999999999995</v>
      </c>
      <c r="J819" s="10">
        <v>1.2070000000000001</v>
      </c>
      <c r="K819" s="10">
        <v>0.82799999999999996</v>
      </c>
      <c r="L819" s="10">
        <v>0.89200000000000002</v>
      </c>
      <c r="S819" s="10">
        <v>823</v>
      </c>
      <c r="T819" s="17">
        <v>2.5000000000000001E-2</v>
      </c>
      <c r="U819" s="17">
        <f t="shared" si="83"/>
        <v>2.5</v>
      </c>
      <c r="V819" s="11">
        <f t="shared" si="82"/>
        <v>1.7841241161527712</v>
      </c>
      <c r="X819">
        <v>0.94406974388262965</v>
      </c>
      <c r="Y819" s="17">
        <f t="shared" si="84"/>
        <v>0.94399999999999995</v>
      </c>
      <c r="Z819" s="10">
        <f t="shared" si="85"/>
        <v>45</v>
      </c>
      <c r="AA819" s="10">
        <f t="shared" si="86"/>
        <v>0</v>
      </c>
      <c r="AB819" s="10">
        <f t="shared" si="87"/>
        <v>767</v>
      </c>
      <c r="AD819" s="17"/>
    </row>
    <row r="820" spans="6:30" x14ac:dyDescent="0.3">
      <c r="F820" s="10">
        <v>813</v>
      </c>
      <c r="G820" s="17">
        <v>6.0000000000000001E-3</v>
      </c>
      <c r="H820" s="10">
        <v>0.29199999999999998</v>
      </c>
      <c r="I820" s="10">
        <v>0.88700000000000001</v>
      </c>
      <c r="J820" s="10">
        <v>1.6459999999999999</v>
      </c>
      <c r="K820" s="10">
        <v>0.60799999999999998</v>
      </c>
      <c r="L820" s="10">
        <v>0.86</v>
      </c>
      <c r="S820" s="10">
        <v>824</v>
      </c>
      <c r="T820" s="17">
        <v>5.0000000000000001E-3</v>
      </c>
      <c r="U820" s="17">
        <f t="shared" si="83"/>
        <v>0.5</v>
      </c>
      <c r="V820" s="11">
        <f t="shared" si="82"/>
        <v>0.79788456080286541</v>
      </c>
      <c r="X820">
        <v>0.94406974388262965</v>
      </c>
      <c r="Y820" s="17">
        <f t="shared" si="84"/>
        <v>0.94399999999999995</v>
      </c>
      <c r="Z820" s="10">
        <f t="shared" si="85"/>
        <v>46</v>
      </c>
      <c r="AA820" s="10">
        <f t="shared" si="86"/>
        <v>0</v>
      </c>
      <c r="AB820" s="10">
        <f t="shared" si="87"/>
        <v>767</v>
      </c>
      <c r="AD820" s="17"/>
    </row>
    <row r="821" spans="6:30" x14ac:dyDescent="0.3">
      <c r="F821" s="10">
        <v>814</v>
      </c>
      <c r="G821" s="17">
        <v>1.7999999999999999E-2</v>
      </c>
      <c r="H821" s="10">
        <v>0.56100000000000005</v>
      </c>
      <c r="I821" s="10">
        <v>0.71599999999999997</v>
      </c>
      <c r="J821" s="10">
        <v>1.7529999999999999</v>
      </c>
      <c r="K821" s="10">
        <v>0.57099999999999995</v>
      </c>
      <c r="L821" s="10">
        <v>0.872</v>
      </c>
      <c r="S821" s="10">
        <v>825</v>
      </c>
      <c r="T821" s="17">
        <v>4.0000000000000001E-3</v>
      </c>
      <c r="U821" s="17">
        <f t="shared" si="83"/>
        <v>0.4</v>
      </c>
      <c r="V821" s="11">
        <f t="shared" si="82"/>
        <v>0.7136496464611084</v>
      </c>
      <c r="X821">
        <v>0.94406974388262965</v>
      </c>
      <c r="Y821" s="17">
        <f t="shared" si="84"/>
        <v>0.94399999999999995</v>
      </c>
      <c r="Z821" s="10">
        <f t="shared" si="85"/>
        <v>47</v>
      </c>
      <c r="AA821" s="10">
        <f t="shared" si="86"/>
        <v>0</v>
      </c>
      <c r="AB821" s="10">
        <f t="shared" si="87"/>
        <v>767</v>
      </c>
      <c r="AD821" s="17"/>
    </row>
    <row r="822" spans="6:30" x14ac:dyDescent="0.3">
      <c r="F822" s="10">
        <v>815</v>
      </c>
      <c r="G822" s="17">
        <v>5.0000000000000001E-3</v>
      </c>
      <c r="H822" s="10">
        <v>0.32100000000000001</v>
      </c>
      <c r="I822" s="10">
        <v>0.60699999999999998</v>
      </c>
      <c r="J822" s="10">
        <v>2.3889999999999998</v>
      </c>
      <c r="K822" s="10">
        <v>0.41899999999999998</v>
      </c>
      <c r="L822" s="10">
        <v>0.80500000000000005</v>
      </c>
      <c r="S822" s="10">
        <v>826</v>
      </c>
      <c r="T822" s="17">
        <v>6.0000000000000001E-3</v>
      </c>
      <c r="U822" s="17">
        <f t="shared" si="83"/>
        <v>0.6</v>
      </c>
      <c r="V822" s="11">
        <f t="shared" si="82"/>
        <v>0.87403874447366325</v>
      </c>
      <c r="X822">
        <v>0.94406974388262965</v>
      </c>
      <c r="Y822" s="17">
        <f t="shared" si="84"/>
        <v>0.94399999999999995</v>
      </c>
      <c r="Z822" s="10">
        <f t="shared" si="85"/>
        <v>48</v>
      </c>
      <c r="AA822" s="10">
        <f t="shared" si="86"/>
        <v>0</v>
      </c>
      <c r="AB822" s="10">
        <f t="shared" si="87"/>
        <v>767</v>
      </c>
      <c r="AD822" s="17"/>
    </row>
    <row r="823" spans="6:30" x14ac:dyDescent="0.3">
      <c r="F823" s="10">
        <v>816</v>
      </c>
      <c r="G823" s="17">
        <v>7.0000000000000001E-3</v>
      </c>
      <c r="H823" s="10">
        <v>0.32400000000000001</v>
      </c>
      <c r="I823" s="10">
        <v>0.88500000000000001</v>
      </c>
      <c r="J823" s="10">
        <v>1.8740000000000001</v>
      </c>
      <c r="K823" s="10">
        <v>0.53400000000000003</v>
      </c>
      <c r="L823" s="10">
        <v>0.89900000000000002</v>
      </c>
      <c r="S823" s="10">
        <v>827</v>
      </c>
      <c r="T823" s="17">
        <v>9.033E-4</v>
      </c>
      <c r="U823" s="17">
        <f t="shared" si="83"/>
        <v>9.0329999999999994E-2</v>
      </c>
      <c r="V823" s="11">
        <f t="shared" si="82"/>
        <v>0.33913379081997602</v>
      </c>
      <c r="X823">
        <v>0.94406974388262965</v>
      </c>
      <c r="Y823" s="17">
        <f t="shared" si="84"/>
        <v>0.94399999999999995</v>
      </c>
      <c r="Z823" s="10">
        <f t="shared" si="85"/>
        <v>49</v>
      </c>
      <c r="AA823" s="10">
        <f t="shared" si="86"/>
        <v>0</v>
      </c>
      <c r="AB823" s="10">
        <f t="shared" si="87"/>
        <v>767</v>
      </c>
      <c r="AD823" s="17"/>
    </row>
    <row r="824" spans="6:30" x14ac:dyDescent="0.3">
      <c r="F824" s="10">
        <v>817</v>
      </c>
      <c r="G824" s="17">
        <v>3.5000000000000003E-2</v>
      </c>
      <c r="H824" s="10">
        <v>0.76</v>
      </c>
      <c r="I824" s="10">
        <v>0.753</v>
      </c>
      <c r="J824" s="10">
        <v>1.8160000000000001</v>
      </c>
      <c r="K824" s="10">
        <v>0.55100000000000005</v>
      </c>
      <c r="L824" s="10">
        <v>0.90700000000000003</v>
      </c>
      <c r="S824" s="10">
        <v>828</v>
      </c>
      <c r="T824" s="17">
        <v>1.4E-2</v>
      </c>
      <c r="U824" s="17">
        <f t="shared" si="83"/>
        <v>1.4000000000000001</v>
      </c>
      <c r="V824" s="11">
        <f t="shared" si="82"/>
        <v>1.3351162356249091</v>
      </c>
      <c r="X824">
        <v>0.94406974388262965</v>
      </c>
      <c r="Y824" s="17">
        <f t="shared" si="84"/>
        <v>0.94399999999999995</v>
      </c>
      <c r="Z824" s="10">
        <f t="shared" si="85"/>
        <v>50</v>
      </c>
      <c r="AA824" s="10">
        <f t="shared" si="86"/>
        <v>0</v>
      </c>
      <c r="AB824" s="10">
        <f t="shared" si="87"/>
        <v>767</v>
      </c>
      <c r="AD824" s="17"/>
    </row>
    <row r="825" spans="6:30" x14ac:dyDescent="0.3">
      <c r="F825" s="10">
        <v>818</v>
      </c>
      <c r="G825" s="17">
        <v>6.0000000000000001E-3</v>
      </c>
      <c r="H825" s="10">
        <v>0.30599999999999999</v>
      </c>
      <c r="I825" s="10">
        <v>0.84599999999999997</v>
      </c>
      <c r="J825" s="10">
        <v>1.4059999999999999</v>
      </c>
      <c r="K825" s="10">
        <v>0.71099999999999997</v>
      </c>
      <c r="L825" s="10">
        <v>0.86599999999999999</v>
      </c>
      <c r="S825" s="10">
        <v>829</v>
      </c>
      <c r="T825" s="17">
        <v>7.0000000000000001E-3</v>
      </c>
      <c r="U825" s="17">
        <f t="shared" si="83"/>
        <v>0.70000000000000007</v>
      </c>
      <c r="V825" s="11">
        <f t="shared" si="82"/>
        <v>0.94406974388262965</v>
      </c>
      <c r="X825">
        <v>0.94406974388262965</v>
      </c>
      <c r="Y825" s="17">
        <f t="shared" si="84"/>
        <v>0.94399999999999995</v>
      </c>
      <c r="Z825" s="10">
        <f t="shared" si="85"/>
        <v>51</v>
      </c>
      <c r="AA825" s="10">
        <f t="shared" si="86"/>
        <v>0</v>
      </c>
      <c r="AB825" s="10">
        <f t="shared" si="87"/>
        <v>767</v>
      </c>
      <c r="AD825" s="17"/>
    </row>
    <row r="826" spans="6:30" x14ac:dyDescent="0.3">
      <c r="F826" s="10">
        <v>819</v>
      </c>
      <c r="G826" s="17">
        <v>1E-3</v>
      </c>
      <c r="H826" s="10">
        <v>0.13900000000000001</v>
      </c>
      <c r="I826" s="10">
        <v>0.88400000000000001</v>
      </c>
      <c r="J826" s="10">
        <v>1.39</v>
      </c>
      <c r="K826" s="10">
        <v>0.72</v>
      </c>
      <c r="L826" s="10">
        <v>0.75</v>
      </c>
      <c r="S826" s="10">
        <v>830</v>
      </c>
      <c r="T826" s="17">
        <v>3.0000000000000001E-3</v>
      </c>
      <c r="U826" s="17">
        <f t="shared" si="83"/>
        <v>0.3</v>
      </c>
      <c r="V826" s="11">
        <f t="shared" si="82"/>
        <v>0.61803872323710329</v>
      </c>
      <c r="X826">
        <v>0.94406974388262965</v>
      </c>
      <c r="Y826" s="17">
        <f t="shared" si="84"/>
        <v>0.94399999999999995</v>
      </c>
      <c r="Z826" s="10">
        <f t="shared" si="85"/>
        <v>52</v>
      </c>
      <c r="AA826" s="10">
        <f t="shared" si="86"/>
        <v>0</v>
      </c>
      <c r="AB826" s="10">
        <f t="shared" si="87"/>
        <v>767</v>
      </c>
      <c r="AD826" s="17"/>
    </row>
    <row r="827" spans="6:30" x14ac:dyDescent="0.3">
      <c r="F827" s="10">
        <v>820</v>
      </c>
      <c r="G827" s="17">
        <v>2E-3</v>
      </c>
      <c r="H827" s="10">
        <v>0.153</v>
      </c>
      <c r="I827" s="10">
        <v>0.96699999999999997</v>
      </c>
      <c r="J827" s="10">
        <v>1.419</v>
      </c>
      <c r="K827" s="10">
        <v>0.70499999999999996</v>
      </c>
      <c r="L827" s="10">
        <v>0.88900000000000001</v>
      </c>
      <c r="S827" s="10">
        <v>831</v>
      </c>
      <c r="T827" s="17">
        <v>8.0000000000000002E-3</v>
      </c>
      <c r="U827" s="17">
        <f t="shared" si="83"/>
        <v>0.8</v>
      </c>
      <c r="V827" s="11">
        <f t="shared" si="82"/>
        <v>1.009253008808064</v>
      </c>
      <c r="X827">
        <v>0.94406974388262965</v>
      </c>
      <c r="Y827" s="17">
        <f t="shared" si="84"/>
        <v>0.94399999999999995</v>
      </c>
      <c r="Z827" s="10">
        <f t="shared" si="85"/>
        <v>53</v>
      </c>
      <c r="AA827" s="10">
        <f t="shared" si="86"/>
        <v>0</v>
      </c>
      <c r="AB827" s="10">
        <f t="shared" si="87"/>
        <v>767</v>
      </c>
      <c r="AD827" s="17"/>
    </row>
    <row r="828" spans="6:30" x14ac:dyDescent="0.3">
      <c r="F828" s="10">
        <v>821</v>
      </c>
      <c r="G828" s="17">
        <v>1.0999999999999999E-2</v>
      </c>
      <c r="H828" s="10">
        <v>0.42499999999999999</v>
      </c>
      <c r="I828" s="10">
        <v>0.74399999999999999</v>
      </c>
      <c r="J828" s="10">
        <v>1.5369999999999999</v>
      </c>
      <c r="K828" s="10">
        <v>0.65100000000000002</v>
      </c>
      <c r="L828" s="10">
        <v>0.84</v>
      </c>
      <c r="S828" s="10">
        <v>832</v>
      </c>
      <c r="T828" s="17">
        <v>0.32300000000000001</v>
      </c>
      <c r="U828" s="17">
        <f t="shared" si="83"/>
        <v>32.300000000000004</v>
      </c>
      <c r="V828" s="11">
        <f t="shared" si="82"/>
        <v>6.4129273576850814</v>
      </c>
      <c r="X828">
        <v>0.94406974388262965</v>
      </c>
      <c r="Y828" s="17">
        <f t="shared" si="84"/>
        <v>0.94399999999999995</v>
      </c>
      <c r="Z828" s="10">
        <f t="shared" si="85"/>
        <v>54</v>
      </c>
      <c r="AA828" s="10">
        <f t="shared" si="86"/>
        <v>0</v>
      </c>
      <c r="AB828" s="10">
        <f t="shared" si="87"/>
        <v>767</v>
      </c>
      <c r="AD828" s="17"/>
    </row>
    <row r="829" spans="6:30" x14ac:dyDescent="0.3">
      <c r="F829" s="10">
        <v>822</v>
      </c>
      <c r="G829" s="17">
        <v>4.3999999999999997E-2</v>
      </c>
      <c r="H829" s="10">
        <v>0.89800000000000002</v>
      </c>
      <c r="I829" s="10">
        <v>0.68300000000000005</v>
      </c>
      <c r="J829" s="10">
        <v>1.5449999999999999</v>
      </c>
      <c r="K829" s="10">
        <v>0.64700000000000002</v>
      </c>
      <c r="L829" s="10">
        <v>0.85699999999999998</v>
      </c>
      <c r="S829" s="10">
        <v>833</v>
      </c>
      <c r="T829" s="17">
        <v>2E-3</v>
      </c>
      <c r="U829" s="17">
        <f t="shared" si="83"/>
        <v>0.2</v>
      </c>
      <c r="V829" s="11">
        <f t="shared" ref="V829:V850" si="88">((U829/PI())^0.5)*2</f>
        <v>0.50462650440403201</v>
      </c>
      <c r="X829">
        <v>0.94406974388262965</v>
      </c>
      <c r="Y829" s="17">
        <f t="shared" si="84"/>
        <v>0.94399999999999995</v>
      </c>
      <c r="Z829" s="10">
        <f t="shared" si="85"/>
        <v>55</v>
      </c>
      <c r="AA829" s="10">
        <f t="shared" si="86"/>
        <v>0</v>
      </c>
      <c r="AB829" s="10">
        <f t="shared" si="87"/>
        <v>767</v>
      </c>
      <c r="AD829" s="17"/>
    </row>
    <row r="830" spans="6:30" x14ac:dyDescent="0.3">
      <c r="F830" s="10">
        <v>823</v>
      </c>
      <c r="G830" s="17">
        <v>2.5000000000000001E-2</v>
      </c>
      <c r="H830" s="10">
        <v>0.627</v>
      </c>
      <c r="I830" s="10">
        <v>0.79800000000000004</v>
      </c>
      <c r="J830" s="10">
        <v>1.655</v>
      </c>
      <c r="K830" s="10">
        <v>0.60399999999999998</v>
      </c>
      <c r="L830" s="10">
        <v>0.90500000000000003</v>
      </c>
      <c r="S830" s="10">
        <v>834</v>
      </c>
      <c r="T830" s="17">
        <v>1.0999999999999999E-2</v>
      </c>
      <c r="U830" s="17">
        <f t="shared" ref="U830:U850" si="89">T830*100</f>
        <v>1.0999999999999999</v>
      </c>
      <c r="V830" s="11">
        <f t="shared" si="88"/>
        <v>1.1834540545406396</v>
      </c>
      <c r="X830">
        <v>0.94406974388262965</v>
      </c>
      <c r="Y830" s="17">
        <f t="shared" si="84"/>
        <v>0.94399999999999995</v>
      </c>
      <c r="Z830" s="10">
        <f t="shared" si="85"/>
        <v>56</v>
      </c>
      <c r="AA830" s="10">
        <f t="shared" si="86"/>
        <v>0</v>
      </c>
      <c r="AB830" s="10">
        <f t="shared" si="87"/>
        <v>767</v>
      </c>
      <c r="AD830" s="17"/>
    </row>
    <row r="831" spans="6:30" x14ac:dyDescent="0.3">
      <c r="F831" s="10">
        <v>824</v>
      </c>
      <c r="G831" s="17">
        <v>5.0000000000000001E-3</v>
      </c>
      <c r="H831" s="10">
        <v>0.26400000000000001</v>
      </c>
      <c r="I831" s="10">
        <v>0.91900000000000004</v>
      </c>
      <c r="J831" s="10">
        <v>1.31</v>
      </c>
      <c r="K831" s="10">
        <v>0.76300000000000001</v>
      </c>
      <c r="L831" s="10">
        <v>0.86099999999999999</v>
      </c>
      <c r="S831" s="10">
        <v>835</v>
      </c>
      <c r="T831" s="17">
        <v>3.0000000000000001E-3</v>
      </c>
      <c r="U831" s="17">
        <f t="shared" si="89"/>
        <v>0.3</v>
      </c>
      <c r="V831" s="11">
        <f t="shared" si="88"/>
        <v>0.61803872323710329</v>
      </c>
      <c r="X831">
        <v>0.94406974388262965</v>
      </c>
      <c r="Y831" s="17">
        <f t="shared" si="84"/>
        <v>0.94399999999999995</v>
      </c>
      <c r="Z831" s="10">
        <f t="shared" si="85"/>
        <v>57</v>
      </c>
      <c r="AA831" s="10">
        <f t="shared" si="86"/>
        <v>0</v>
      </c>
      <c r="AB831" s="10">
        <f t="shared" si="87"/>
        <v>767</v>
      </c>
      <c r="AD831" s="17"/>
    </row>
    <row r="832" spans="6:30" x14ac:dyDescent="0.3">
      <c r="F832" s="10">
        <v>825</v>
      </c>
      <c r="G832" s="17">
        <v>4.0000000000000001E-3</v>
      </c>
      <c r="H832" s="10">
        <v>0.29199999999999998</v>
      </c>
      <c r="I832" s="10">
        <v>0.621</v>
      </c>
      <c r="J832" s="10">
        <v>2.4860000000000002</v>
      </c>
      <c r="K832" s="10">
        <v>0.40200000000000002</v>
      </c>
      <c r="L832" s="10">
        <v>0.747</v>
      </c>
      <c r="S832" s="10">
        <v>836</v>
      </c>
      <c r="T832" s="17">
        <v>0.39900000000000002</v>
      </c>
      <c r="U832" s="17">
        <f t="shared" si="89"/>
        <v>39.900000000000006</v>
      </c>
      <c r="V832" s="11">
        <f t="shared" si="88"/>
        <v>7.1275702616623153</v>
      </c>
      <c r="X832">
        <v>0.94406974388262965</v>
      </c>
      <c r="Y832" s="17">
        <f t="shared" si="84"/>
        <v>0.94399999999999995</v>
      </c>
      <c r="Z832" s="10">
        <f t="shared" si="85"/>
        <v>58</v>
      </c>
      <c r="AA832" s="10">
        <f t="shared" si="86"/>
        <v>0</v>
      </c>
      <c r="AB832" s="10">
        <f t="shared" si="87"/>
        <v>767</v>
      </c>
      <c r="AD832" s="17"/>
    </row>
    <row r="833" spans="6:30" x14ac:dyDescent="0.3">
      <c r="F833" s="10">
        <v>826</v>
      </c>
      <c r="G833" s="17">
        <v>6.0000000000000001E-3</v>
      </c>
      <c r="H833" s="10">
        <v>0.311</v>
      </c>
      <c r="I833" s="10">
        <v>0.84299999999999997</v>
      </c>
      <c r="J833" s="10">
        <v>1.86</v>
      </c>
      <c r="K833" s="10">
        <v>0.53800000000000003</v>
      </c>
      <c r="L833" s="10">
        <v>0.94499999999999995</v>
      </c>
      <c r="S833" s="10">
        <v>837</v>
      </c>
      <c r="T833" s="17">
        <v>2E-3</v>
      </c>
      <c r="U833" s="17">
        <f t="shared" si="89"/>
        <v>0.2</v>
      </c>
      <c r="V833" s="11">
        <f t="shared" si="88"/>
        <v>0.50462650440403201</v>
      </c>
      <c r="X833">
        <v>0.94406974388262965</v>
      </c>
      <c r="Y833" s="17">
        <f t="shared" si="84"/>
        <v>0.94399999999999995</v>
      </c>
      <c r="Z833" s="10">
        <f t="shared" si="85"/>
        <v>59</v>
      </c>
      <c r="AA833" s="10">
        <f t="shared" si="86"/>
        <v>0</v>
      </c>
      <c r="AB833" s="10">
        <f t="shared" si="87"/>
        <v>767</v>
      </c>
      <c r="AD833" s="17"/>
    </row>
    <row r="834" spans="6:30" x14ac:dyDescent="0.3">
      <c r="F834" s="10">
        <v>827</v>
      </c>
      <c r="G834" s="17">
        <v>9.033E-4</v>
      </c>
      <c r="H834" s="10">
        <v>0.11799999999999999</v>
      </c>
      <c r="I834" s="10">
        <v>0.80900000000000005</v>
      </c>
      <c r="J834" s="10">
        <v>2.0819999999999999</v>
      </c>
      <c r="K834" s="10">
        <v>0.48</v>
      </c>
      <c r="L834" s="10">
        <v>0.85699999999999998</v>
      </c>
      <c r="S834" s="10">
        <v>838</v>
      </c>
      <c r="T834" s="17">
        <v>8.0000000000000002E-3</v>
      </c>
      <c r="U834" s="17">
        <f t="shared" si="89"/>
        <v>0.8</v>
      </c>
      <c r="V834" s="11">
        <f t="shared" si="88"/>
        <v>1.009253008808064</v>
      </c>
      <c r="X834">
        <v>0.94406974388262965</v>
      </c>
      <c r="Y834" s="17">
        <f t="shared" si="84"/>
        <v>0.94399999999999995</v>
      </c>
      <c r="Z834" s="10">
        <f t="shared" si="85"/>
        <v>60</v>
      </c>
      <c r="AA834" s="10">
        <f t="shared" si="86"/>
        <v>0</v>
      </c>
      <c r="AB834" s="10">
        <f t="shared" si="87"/>
        <v>767</v>
      </c>
      <c r="AD834" s="17"/>
    </row>
    <row r="835" spans="6:30" x14ac:dyDescent="0.3">
      <c r="F835" s="10">
        <v>828</v>
      </c>
      <c r="G835" s="17">
        <v>1.4E-2</v>
      </c>
      <c r="H835" s="10">
        <v>0.442</v>
      </c>
      <c r="I835" s="10">
        <v>0.91900000000000004</v>
      </c>
      <c r="J835" s="10">
        <v>1.417</v>
      </c>
      <c r="K835" s="10">
        <v>0.70599999999999996</v>
      </c>
      <c r="L835" s="10">
        <v>0.90900000000000003</v>
      </c>
      <c r="S835" s="10">
        <v>839</v>
      </c>
      <c r="T835" s="17">
        <v>1.2E-2</v>
      </c>
      <c r="U835" s="17">
        <f t="shared" si="89"/>
        <v>1.2</v>
      </c>
      <c r="V835" s="11">
        <f t="shared" si="88"/>
        <v>1.2360774464742066</v>
      </c>
      <c r="X835">
        <v>0.94406974388262965</v>
      </c>
      <c r="Y835" s="17">
        <f t="shared" si="84"/>
        <v>0.94399999999999995</v>
      </c>
      <c r="Z835" s="10">
        <f t="shared" si="85"/>
        <v>61</v>
      </c>
      <c r="AA835" s="10">
        <f t="shared" si="86"/>
        <v>0</v>
      </c>
      <c r="AB835" s="10">
        <f t="shared" si="87"/>
        <v>767</v>
      </c>
      <c r="AD835" s="17"/>
    </row>
    <row r="836" spans="6:30" x14ac:dyDescent="0.3">
      <c r="F836" s="10">
        <v>829</v>
      </c>
      <c r="G836" s="17">
        <v>7.0000000000000001E-3</v>
      </c>
      <c r="H836" s="10">
        <v>0.34100000000000003</v>
      </c>
      <c r="I836" s="10">
        <v>0.73199999999999998</v>
      </c>
      <c r="J836" s="10">
        <v>1.974</v>
      </c>
      <c r="K836" s="10">
        <v>0.50700000000000001</v>
      </c>
      <c r="L836" s="10">
        <v>0.78300000000000003</v>
      </c>
      <c r="S836" s="10">
        <v>840</v>
      </c>
      <c r="T836" s="17">
        <v>2E-3</v>
      </c>
      <c r="U836" s="17">
        <f t="shared" si="89"/>
        <v>0.2</v>
      </c>
      <c r="V836" s="11">
        <f t="shared" si="88"/>
        <v>0.50462650440403201</v>
      </c>
      <c r="X836">
        <v>0.94406974388262965</v>
      </c>
      <c r="Y836" s="17">
        <f t="shared" si="84"/>
        <v>0.94399999999999995</v>
      </c>
      <c r="Z836" s="10">
        <f t="shared" si="85"/>
        <v>62</v>
      </c>
      <c r="AA836" s="10">
        <f t="shared" si="86"/>
        <v>0</v>
      </c>
      <c r="AB836" s="10">
        <f t="shared" si="87"/>
        <v>767</v>
      </c>
      <c r="AD836" s="17"/>
    </row>
    <row r="837" spans="6:30" x14ac:dyDescent="0.3">
      <c r="F837" s="10">
        <v>830</v>
      </c>
      <c r="G837" s="17">
        <v>3.0000000000000001E-3</v>
      </c>
      <c r="H837" s="10">
        <v>0.21199999999999999</v>
      </c>
      <c r="I837" s="10">
        <v>0.88</v>
      </c>
      <c r="J837" s="10">
        <v>1.167</v>
      </c>
      <c r="K837" s="10">
        <v>0.85699999999999998</v>
      </c>
      <c r="L837" s="10">
        <v>0.875</v>
      </c>
      <c r="S837" s="10">
        <v>841</v>
      </c>
      <c r="T837" s="17">
        <v>4.0000000000000001E-3</v>
      </c>
      <c r="U837" s="17">
        <f t="shared" si="89"/>
        <v>0.4</v>
      </c>
      <c r="V837" s="11">
        <f t="shared" si="88"/>
        <v>0.7136496464611084</v>
      </c>
      <c r="X837">
        <v>0.94406974388262965</v>
      </c>
      <c r="Y837" s="17">
        <f t="shared" si="84"/>
        <v>0.94399999999999995</v>
      </c>
      <c r="Z837" s="10">
        <f t="shared" si="85"/>
        <v>63</v>
      </c>
      <c r="AA837" s="10">
        <f t="shared" si="86"/>
        <v>0</v>
      </c>
      <c r="AB837" s="10">
        <f t="shared" si="87"/>
        <v>767</v>
      </c>
      <c r="AD837" s="17"/>
    </row>
    <row r="838" spans="6:30" x14ac:dyDescent="0.3">
      <c r="F838" s="10">
        <v>831</v>
      </c>
      <c r="G838" s="17">
        <v>8.0000000000000002E-3</v>
      </c>
      <c r="H838" s="10">
        <v>0.34799999999999998</v>
      </c>
      <c r="I838" s="10">
        <v>0.81100000000000005</v>
      </c>
      <c r="J838" s="10">
        <v>1.3640000000000001</v>
      </c>
      <c r="K838" s="10">
        <v>0.73299999999999998</v>
      </c>
      <c r="L838" s="10">
        <v>0.85199999999999998</v>
      </c>
      <c r="S838" s="10">
        <v>842</v>
      </c>
      <c r="T838" s="17">
        <v>2E-3</v>
      </c>
      <c r="U838" s="17">
        <f t="shared" si="89"/>
        <v>0.2</v>
      </c>
      <c r="V838" s="11">
        <f t="shared" si="88"/>
        <v>0.50462650440403201</v>
      </c>
      <c r="X838">
        <v>0.94406974388262965</v>
      </c>
      <c r="Y838" s="17">
        <f t="shared" si="84"/>
        <v>0.94399999999999995</v>
      </c>
      <c r="Z838" s="10">
        <f t="shared" si="85"/>
        <v>64</v>
      </c>
      <c r="AA838" s="10">
        <f t="shared" si="86"/>
        <v>0</v>
      </c>
      <c r="AB838" s="10">
        <f t="shared" si="87"/>
        <v>767</v>
      </c>
      <c r="AD838" s="17"/>
    </row>
    <row r="839" spans="6:30" x14ac:dyDescent="0.3">
      <c r="F839" s="10">
        <v>832</v>
      </c>
      <c r="G839" s="17">
        <v>0.32300000000000001</v>
      </c>
      <c r="H839" s="10">
        <v>2.5169999999999999</v>
      </c>
      <c r="I839" s="10">
        <v>0.64200000000000002</v>
      </c>
      <c r="J839" s="10">
        <v>2.4180000000000001</v>
      </c>
      <c r="K839" s="10">
        <v>0.41399999999999998</v>
      </c>
      <c r="L839" s="10">
        <v>0.94499999999999995</v>
      </c>
      <c r="S839" s="10">
        <v>843</v>
      </c>
      <c r="T839" s="17">
        <v>5.0000000000000001E-3</v>
      </c>
      <c r="U839" s="17">
        <f t="shared" si="89"/>
        <v>0.5</v>
      </c>
      <c r="V839" s="11">
        <f t="shared" si="88"/>
        <v>0.79788456080286541</v>
      </c>
      <c r="X839">
        <v>0.94406974388262965</v>
      </c>
      <c r="Y839" s="17">
        <f t="shared" si="84"/>
        <v>0.94399999999999995</v>
      </c>
      <c r="Z839" s="10">
        <f t="shared" si="85"/>
        <v>65</v>
      </c>
      <c r="AA839" s="10">
        <f t="shared" si="86"/>
        <v>65</v>
      </c>
      <c r="AB839" s="10">
        <f t="shared" si="87"/>
        <v>832</v>
      </c>
      <c r="AD839" s="17"/>
    </row>
    <row r="840" spans="6:30" x14ac:dyDescent="0.3">
      <c r="F840" s="10">
        <v>833</v>
      </c>
      <c r="G840" s="17">
        <v>2E-3</v>
      </c>
      <c r="H840" s="10">
        <v>0.17100000000000001</v>
      </c>
      <c r="I840" s="10">
        <v>1</v>
      </c>
      <c r="J840" s="10">
        <v>1.292</v>
      </c>
      <c r="K840" s="10">
        <v>0.77400000000000002</v>
      </c>
      <c r="L840" s="10">
        <v>0.88900000000000001</v>
      </c>
      <c r="S840" s="10">
        <v>844</v>
      </c>
      <c r="T840" s="17">
        <v>1.0999999999999999E-2</v>
      </c>
      <c r="U840" s="17">
        <f t="shared" si="89"/>
        <v>1.0999999999999999</v>
      </c>
      <c r="V840" s="11">
        <f t="shared" si="88"/>
        <v>1.1834540545406396</v>
      </c>
      <c r="X840">
        <v>0.87403874447366325</v>
      </c>
      <c r="Y840" s="17">
        <f t="shared" si="84"/>
        <v>0.874</v>
      </c>
      <c r="Z840" s="10">
        <f t="shared" si="85"/>
        <v>1</v>
      </c>
      <c r="AA840" s="10">
        <f t="shared" si="86"/>
        <v>0</v>
      </c>
      <c r="AB840" s="10">
        <f t="shared" si="87"/>
        <v>832</v>
      </c>
      <c r="AD840" s="17"/>
    </row>
    <row r="841" spans="6:30" x14ac:dyDescent="0.3">
      <c r="F841" s="10">
        <v>834</v>
      </c>
      <c r="G841" s="17">
        <v>1.0999999999999999E-2</v>
      </c>
      <c r="H841" s="10">
        <v>0.39</v>
      </c>
      <c r="I841" s="10">
        <v>0.89500000000000002</v>
      </c>
      <c r="J841" s="10">
        <v>1.071</v>
      </c>
      <c r="K841" s="10">
        <v>0.93300000000000005</v>
      </c>
      <c r="L841" s="10">
        <v>0.89400000000000002</v>
      </c>
      <c r="S841" s="10">
        <v>845</v>
      </c>
      <c r="T841" s="17">
        <v>2.4E-2</v>
      </c>
      <c r="U841" s="17">
        <f t="shared" si="89"/>
        <v>2.4</v>
      </c>
      <c r="V841" s="11">
        <f t="shared" si="88"/>
        <v>1.7480774889473265</v>
      </c>
      <c r="X841">
        <v>0.87403874447366325</v>
      </c>
      <c r="Y841" s="17">
        <f t="shared" ref="Y841:Y904" si="90">TRUNC(X841,3)</f>
        <v>0.874</v>
      </c>
      <c r="Z841" s="10">
        <f t="shared" si="85"/>
        <v>2</v>
      </c>
      <c r="AA841" s="10">
        <f t="shared" si="86"/>
        <v>0</v>
      </c>
      <c r="AB841" s="10">
        <f t="shared" si="87"/>
        <v>832</v>
      </c>
      <c r="AD841" s="17"/>
    </row>
    <row r="842" spans="6:30" x14ac:dyDescent="0.3">
      <c r="F842" s="10">
        <v>835</v>
      </c>
      <c r="G842" s="17">
        <v>3.0000000000000001E-3</v>
      </c>
      <c r="H842" s="10">
        <v>0.188</v>
      </c>
      <c r="I842" s="10">
        <v>1</v>
      </c>
      <c r="J842" s="10">
        <v>1.5169999999999999</v>
      </c>
      <c r="K842" s="10">
        <v>0.65900000000000003</v>
      </c>
      <c r="L842" s="10">
        <v>0.88400000000000001</v>
      </c>
      <c r="S842" s="10">
        <v>846</v>
      </c>
      <c r="T842" s="17">
        <v>1E-3</v>
      </c>
      <c r="U842" s="17">
        <f t="shared" si="89"/>
        <v>0.1</v>
      </c>
      <c r="V842" s="11">
        <f t="shared" si="88"/>
        <v>0.3568248232305542</v>
      </c>
      <c r="X842">
        <v>0.87403874447366325</v>
      </c>
      <c r="Y842" s="17">
        <f t="shared" si="90"/>
        <v>0.874</v>
      </c>
      <c r="Z842" s="10">
        <f t="shared" ref="Z842:Z905" si="91">IF(Y842-Y841=0,Z841+Z$8,1)</f>
        <v>3</v>
      </c>
      <c r="AA842" s="10">
        <f t="shared" ref="AA842:AA905" si="92">IF(Z842&lt;Z843,0,Z842)</f>
        <v>0</v>
      </c>
      <c r="AB842" s="10">
        <f t="shared" ref="AB842:AB905" si="93">AB841+AA842</f>
        <v>832</v>
      </c>
      <c r="AD842" s="17"/>
    </row>
    <row r="843" spans="6:30" x14ac:dyDescent="0.3">
      <c r="F843" s="10">
        <v>836</v>
      </c>
      <c r="G843" s="17">
        <v>0.39900000000000002</v>
      </c>
      <c r="H843" s="10">
        <v>2.74</v>
      </c>
      <c r="I843" s="10">
        <v>0.66700000000000004</v>
      </c>
      <c r="J843" s="10">
        <v>1.6779999999999999</v>
      </c>
      <c r="K843" s="10">
        <v>0.59599999999999997</v>
      </c>
      <c r="L843" s="10">
        <v>0.88200000000000001</v>
      </c>
      <c r="S843" s="10">
        <v>847</v>
      </c>
      <c r="T843" s="17">
        <v>0.38900000000000001</v>
      </c>
      <c r="U843" s="17">
        <f t="shared" si="89"/>
        <v>38.9</v>
      </c>
      <c r="V843" s="11">
        <f t="shared" si="88"/>
        <v>7.037685577673801</v>
      </c>
      <c r="X843">
        <v>0.87403874447366325</v>
      </c>
      <c r="Y843" s="17">
        <f t="shared" si="90"/>
        <v>0.874</v>
      </c>
      <c r="Z843" s="10">
        <f t="shared" si="91"/>
        <v>4</v>
      </c>
      <c r="AA843" s="10">
        <f t="shared" si="92"/>
        <v>0</v>
      </c>
      <c r="AB843" s="10">
        <f t="shared" si="93"/>
        <v>832</v>
      </c>
      <c r="AD843" s="17"/>
    </row>
    <row r="844" spans="6:30" x14ac:dyDescent="0.3">
      <c r="F844" s="10">
        <v>837</v>
      </c>
      <c r="G844" s="17">
        <v>2E-3</v>
      </c>
      <c r="H844" s="10">
        <v>0.188</v>
      </c>
      <c r="I844" s="10">
        <v>0.80400000000000005</v>
      </c>
      <c r="J844" s="10">
        <v>1.6739999999999999</v>
      </c>
      <c r="K844" s="10">
        <v>0.59699999999999998</v>
      </c>
      <c r="L844" s="10">
        <v>0.78900000000000003</v>
      </c>
      <c r="S844" s="10">
        <v>848</v>
      </c>
      <c r="T844" s="17">
        <v>0.03</v>
      </c>
      <c r="U844" s="17">
        <f t="shared" si="89"/>
        <v>3</v>
      </c>
      <c r="V844" s="11">
        <f t="shared" si="88"/>
        <v>1.9544100476116797</v>
      </c>
      <c r="X844">
        <v>0.87403874447366325</v>
      </c>
      <c r="Y844" s="17">
        <f t="shared" si="90"/>
        <v>0.874</v>
      </c>
      <c r="Z844" s="10">
        <f t="shared" si="91"/>
        <v>5</v>
      </c>
      <c r="AA844" s="10">
        <f t="shared" si="92"/>
        <v>0</v>
      </c>
      <c r="AB844" s="10">
        <f t="shared" si="93"/>
        <v>832</v>
      </c>
      <c r="AD844" s="17"/>
    </row>
    <row r="845" spans="6:30" x14ac:dyDescent="0.3">
      <c r="F845" s="10">
        <v>838</v>
      </c>
      <c r="G845" s="17">
        <v>8.0000000000000002E-3</v>
      </c>
      <c r="H845" s="10">
        <v>0.33100000000000002</v>
      </c>
      <c r="I845" s="10">
        <v>0.88100000000000001</v>
      </c>
      <c r="J845" s="10">
        <v>1.5860000000000001</v>
      </c>
      <c r="K845" s="10">
        <v>0.63</v>
      </c>
      <c r="L845" s="10">
        <v>0.88700000000000001</v>
      </c>
      <c r="S845" s="10">
        <v>849</v>
      </c>
      <c r="T845" s="17">
        <v>1.2E-2</v>
      </c>
      <c r="U845" s="17">
        <f t="shared" si="89"/>
        <v>1.2</v>
      </c>
      <c r="V845" s="11">
        <f t="shared" si="88"/>
        <v>1.2360774464742066</v>
      </c>
      <c r="X845">
        <v>0.87403874447366325</v>
      </c>
      <c r="Y845" s="17">
        <f t="shared" si="90"/>
        <v>0.874</v>
      </c>
      <c r="Z845" s="10">
        <f t="shared" si="91"/>
        <v>6</v>
      </c>
      <c r="AA845" s="10">
        <f t="shared" si="92"/>
        <v>0</v>
      </c>
      <c r="AB845" s="10">
        <f t="shared" si="93"/>
        <v>832</v>
      </c>
      <c r="AD845" s="17"/>
    </row>
    <row r="846" spans="6:30" x14ac:dyDescent="0.3">
      <c r="F846" s="10">
        <v>839</v>
      </c>
      <c r="G846" s="17">
        <v>1.2E-2</v>
      </c>
      <c r="H846" s="10">
        <v>0.41299999999999998</v>
      </c>
      <c r="I846" s="10">
        <v>0.85199999999999998</v>
      </c>
      <c r="J846" s="10">
        <v>1.3140000000000001</v>
      </c>
      <c r="K846" s="10">
        <v>0.76100000000000001</v>
      </c>
      <c r="L846" s="10">
        <v>0.86</v>
      </c>
      <c r="S846" s="10">
        <v>850</v>
      </c>
      <c r="T846" s="17">
        <v>9.033E-4</v>
      </c>
      <c r="U846" s="17">
        <f t="shared" si="89"/>
        <v>9.0329999999999994E-2</v>
      </c>
      <c r="V846" s="11">
        <f t="shared" si="88"/>
        <v>0.33913379081997602</v>
      </c>
      <c r="X846">
        <v>0.87403874447366325</v>
      </c>
      <c r="Y846" s="17">
        <f t="shared" si="90"/>
        <v>0.874</v>
      </c>
      <c r="Z846" s="10">
        <f t="shared" si="91"/>
        <v>7</v>
      </c>
      <c r="AA846" s="10">
        <f t="shared" si="92"/>
        <v>0</v>
      </c>
      <c r="AB846" s="10">
        <f t="shared" si="93"/>
        <v>832</v>
      </c>
      <c r="AD846" s="17"/>
    </row>
    <row r="847" spans="6:30" x14ac:dyDescent="0.3">
      <c r="F847" s="10">
        <v>840</v>
      </c>
      <c r="G847" s="17">
        <v>2E-3</v>
      </c>
      <c r="H847" s="10">
        <v>0.23699999999999999</v>
      </c>
      <c r="I847" s="10">
        <v>0.438</v>
      </c>
      <c r="J847" s="10">
        <v>3.0139999999999998</v>
      </c>
      <c r="K847" s="10">
        <v>0.33200000000000002</v>
      </c>
      <c r="L847" s="10">
        <v>0.61899999999999999</v>
      </c>
      <c r="S847" s="10">
        <v>851</v>
      </c>
      <c r="T847" s="17">
        <v>0.01</v>
      </c>
      <c r="U847" s="17">
        <f t="shared" si="89"/>
        <v>1</v>
      </c>
      <c r="V847" s="11">
        <f t="shared" si="88"/>
        <v>1.1283791670955126</v>
      </c>
      <c r="X847">
        <v>0.87403874447366325</v>
      </c>
      <c r="Y847" s="17">
        <f t="shared" si="90"/>
        <v>0.874</v>
      </c>
      <c r="Z847" s="10">
        <f t="shared" si="91"/>
        <v>8</v>
      </c>
      <c r="AA847" s="10">
        <f t="shared" si="92"/>
        <v>0</v>
      </c>
      <c r="AB847" s="10">
        <f t="shared" si="93"/>
        <v>832</v>
      </c>
      <c r="AD847" s="17"/>
    </row>
    <row r="848" spans="6:30" x14ac:dyDescent="0.3">
      <c r="F848" s="10">
        <v>841</v>
      </c>
      <c r="G848" s="17">
        <v>4.0000000000000001E-3</v>
      </c>
      <c r="H848" s="10">
        <v>0.247</v>
      </c>
      <c r="I848" s="10">
        <v>0.83599999999999997</v>
      </c>
      <c r="J848" s="10">
        <v>1.794</v>
      </c>
      <c r="K848" s="10">
        <v>0.55700000000000005</v>
      </c>
      <c r="L848" s="10">
        <v>0.83099999999999996</v>
      </c>
      <c r="S848" s="10">
        <v>852</v>
      </c>
      <c r="T848" s="17">
        <v>1.2999999999999999E-2</v>
      </c>
      <c r="U848" s="17">
        <f t="shared" si="89"/>
        <v>1.3</v>
      </c>
      <c r="V848" s="11">
        <f t="shared" si="88"/>
        <v>1.2865501965161374</v>
      </c>
      <c r="X848">
        <v>0.87403874447366325</v>
      </c>
      <c r="Y848" s="17">
        <f t="shared" si="90"/>
        <v>0.874</v>
      </c>
      <c r="Z848" s="10">
        <f t="shared" si="91"/>
        <v>9</v>
      </c>
      <c r="AA848" s="10">
        <f t="shared" si="92"/>
        <v>0</v>
      </c>
      <c r="AB848" s="10">
        <f t="shared" si="93"/>
        <v>832</v>
      </c>
      <c r="AD848" s="17"/>
    </row>
    <row r="849" spans="6:30" x14ac:dyDescent="0.3">
      <c r="F849" s="10">
        <v>842</v>
      </c>
      <c r="G849" s="17">
        <v>2E-3</v>
      </c>
      <c r="H849" s="10">
        <v>0.156</v>
      </c>
      <c r="I849" s="10">
        <v>0.85299999999999998</v>
      </c>
      <c r="J849" s="10">
        <v>1.833</v>
      </c>
      <c r="K849" s="10">
        <v>0.54600000000000004</v>
      </c>
      <c r="L849" s="10">
        <v>0.75900000000000001</v>
      </c>
      <c r="S849" s="10">
        <v>853</v>
      </c>
      <c r="T849" s="17">
        <v>1.2999999999999999E-2</v>
      </c>
      <c r="U849" s="17">
        <f t="shared" si="89"/>
        <v>1.3</v>
      </c>
      <c r="V849" s="11">
        <f t="shared" si="88"/>
        <v>1.2865501965161374</v>
      </c>
      <c r="X849">
        <v>0.87403874447366325</v>
      </c>
      <c r="Y849" s="17">
        <f t="shared" si="90"/>
        <v>0.874</v>
      </c>
      <c r="Z849" s="10">
        <f t="shared" si="91"/>
        <v>10</v>
      </c>
      <c r="AA849" s="10">
        <f t="shared" si="92"/>
        <v>0</v>
      </c>
      <c r="AB849" s="10">
        <f t="shared" si="93"/>
        <v>832</v>
      </c>
      <c r="AD849" s="17"/>
    </row>
    <row r="850" spans="6:30" x14ac:dyDescent="0.3">
      <c r="F850" s="10">
        <v>843</v>
      </c>
      <c r="G850" s="17">
        <v>5.0000000000000001E-3</v>
      </c>
      <c r="H850" s="10">
        <v>0.27200000000000002</v>
      </c>
      <c r="I850" s="10">
        <v>0.89700000000000002</v>
      </c>
      <c r="J850" s="10">
        <v>1.5940000000000001</v>
      </c>
      <c r="K850" s="10">
        <v>0.627</v>
      </c>
      <c r="L850" s="10">
        <v>0.875</v>
      </c>
      <c r="S850" s="10">
        <v>854</v>
      </c>
      <c r="T850" s="17">
        <v>1.0999999999999999E-2</v>
      </c>
      <c r="U850" s="17">
        <f t="shared" si="89"/>
        <v>1.0999999999999999</v>
      </c>
      <c r="V850" s="11">
        <f t="shared" si="88"/>
        <v>1.1834540545406396</v>
      </c>
      <c r="X850">
        <v>0.87403874447366325</v>
      </c>
      <c r="Y850" s="17">
        <f t="shared" si="90"/>
        <v>0.874</v>
      </c>
      <c r="Z850" s="10">
        <f t="shared" si="91"/>
        <v>11</v>
      </c>
      <c r="AA850" s="10">
        <f t="shared" si="92"/>
        <v>0</v>
      </c>
      <c r="AB850" s="10">
        <f t="shared" si="93"/>
        <v>832</v>
      </c>
      <c r="AD850" s="17"/>
    </row>
    <row r="851" spans="6:30" x14ac:dyDescent="0.3">
      <c r="F851" s="10">
        <v>844</v>
      </c>
      <c r="G851" s="17">
        <v>1.0999999999999999E-2</v>
      </c>
      <c r="H851" s="10">
        <v>0.39</v>
      </c>
      <c r="I851" s="10">
        <v>0.92</v>
      </c>
      <c r="J851" s="10">
        <v>1.254</v>
      </c>
      <c r="K851" s="10">
        <v>0.79700000000000004</v>
      </c>
      <c r="L851" s="10">
        <v>0.90800000000000003</v>
      </c>
      <c r="S851" s="10">
        <v>856</v>
      </c>
      <c r="T851" s="17">
        <v>4.9000000000000002E-2</v>
      </c>
      <c r="U851" s="17">
        <f t="shared" ref="U851:U892" si="94">T851*100</f>
        <v>4.9000000000000004</v>
      </c>
      <c r="V851" s="11">
        <f t="shared" ref="V851:V891" si="95">((U851/PI())^0.5)*2</f>
        <v>2.4977737626138796</v>
      </c>
      <c r="X851">
        <v>0.87403874447366325</v>
      </c>
      <c r="Y851" s="17">
        <f t="shared" si="90"/>
        <v>0.874</v>
      </c>
      <c r="Z851" s="10">
        <f t="shared" si="91"/>
        <v>12</v>
      </c>
      <c r="AA851" s="10">
        <f t="shared" si="92"/>
        <v>0</v>
      </c>
      <c r="AB851" s="10">
        <f t="shared" si="93"/>
        <v>832</v>
      </c>
      <c r="AD851" s="17"/>
    </row>
    <row r="852" spans="6:30" x14ac:dyDescent="0.3">
      <c r="F852" s="10">
        <v>845</v>
      </c>
      <c r="G852" s="17">
        <v>2.4E-2</v>
      </c>
      <c r="H852" s="10">
        <v>0.78600000000000003</v>
      </c>
      <c r="I852" s="10">
        <v>0.48099999999999998</v>
      </c>
      <c r="J852" s="10">
        <v>4.0039999999999996</v>
      </c>
      <c r="K852" s="10">
        <v>0.25</v>
      </c>
      <c r="L852" s="10">
        <v>0.85799999999999998</v>
      </c>
      <c r="S852" s="10">
        <v>857</v>
      </c>
      <c r="T852" s="17">
        <v>1.7000000000000001E-2</v>
      </c>
      <c r="U852" s="17">
        <f t="shared" si="94"/>
        <v>1.7000000000000002</v>
      </c>
      <c r="V852" s="11">
        <f t="shared" si="95"/>
        <v>1.4712264360219256</v>
      </c>
      <c r="X852">
        <v>0.87403874447366325</v>
      </c>
      <c r="Y852" s="17">
        <f t="shared" si="90"/>
        <v>0.874</v>
      </c>
      <c r="Z852" s="10">
        <f t="shared" si="91"/>
        <v>13</v>
      </c>
      <c r="AA852" s="10">
        <f t="shared" si="92"/>
        <v>0</v>
      </c>
      <c r="AB852" s="10">
        <f t="shared" si="93"/>
        <v>832</v>
      </c>
      <c r="AD852" s="17"/>
    </row>
    <row r="853" spans="6:30" x14ac:dyDescent="0.3">
      <c r="F853" s="10">
        <v>846</v>
      </c>
      <c r="G853" s="17">
        <v>1E-3</v>
      </c>
      <c r="H853" s="10">
        <v>0.16800000000000001</v>
      </c>
      <c r="I853" s="10">
        <v>0.53900000000000003</v>
      </c>
      <c r="J853" s="10">
        <v>3.4319999999999999</v>
      </c>
      <c r="K853" s="10">
        <v>0.29099999999999998</v>
      </c>
      <c r="L853" s="10">
        <v>0.8</v>
      </c>
      <c r="S853" s="10">
        <v>858</v>
      </c>
      <c r="T853" s="17">
        <v>8.9999999999999993E-3</v>
      </c>
      <c r="U853" s="17">
        <f t="shared" si="94"/>
        <v>0.89999999999999991</v>
      </c>
      <c r="V853" s="11">
        <f t="shared" si="95"/>
        <v>1.0704744696916626</v>
      </c>
      <c r="X853">
        <v>0.87403874447366325</v>
      </c>
      <c r="Y853" s="17">
        <f t="shared" si="90"/>
        <v>0.874</v>
      </c>
      <c r="Z853" s="10">
        <f t="shared" si="91"/>
        <v>14</v>
      </c>
      <c r="AA853" s="10">
        <f t="shared" si="92"/>
        <v>0</v>
      </c>
      <c r="AB853" s="10">
        <f t="shared" si="93"/>
        <v>832</v>
      </c>
      <c r="AD853" s="17"/>
    </row>
    <row r="854" spans="6:30" x14ac:dyDescent="0.3">
      <c r="F854" s="10">
        <v>847</v>
      </c>
      <c r="G854" s="17">
        <v>0.38900000000000001</v>
      </c>
      <c r="H854" s="10">
        <v>2.81</v>
      </c>
      <c r="I854" s="10">
        <v>0.62</v>
      </c>
      <c r="J854" s="10">
        <v>2.3330000000000002</v>
      </c>
      <c r="K854" s="10">
        <v>0.42899999999999999</v>
      </c>
      <c r="L854" s="10">
        <v>0.94299999999999995</v>
      </c>
      <c r="S854" s="10">
        <v>859</v>
      </c>
      <c r="T854" s="17">
        <v>9.033E-4</v>
      </c>
      <c r="U854" s="17">
        <f t="shared" si="94"/>
        <v>9.0329999999999994E-2</v>
      </c>
      <c r="V854" s="11">
        <f t="shared" si="95"/>
        <v>0.33913379081997602</v>
      </c>
      <c r="X854">
        <v>0.87403874447366325</v>
      </c>
      <c r="Y854" s="17">
        <f t="shared" si="90"/>
        <v>0.874</v>
      </c>
      <c r="Z854" s="10">
        <f t="shared" si="91"/>
        <v>15</v>
      </c>
      <c r="AA854" s="10">
        <f t="shared" si="92"/>
        <v>0</v>
      </c>
      <c r="AB854" s="10">
        <f t="shared" si="93"/>
        <v>832</v>
      </c>
      <c r="AD854" s="17"/>
    </row>
    <row r="855" spans="6:30" x14ac:dyDescent="0.3">
      <c r="F855" s="10">
        <v>848</v>
      </c>
      <c r="G855" s="17">
        <v>0.03</v>
      </c>
      <c r="H855" s="10">
        <v>0.71199999999999997</v>
      </c>
      <c r="I855" s="10">
        <v>0.753</v>
      </c>
      <c r="J855" s="10">
        <v>1.4279999999999999</v>
      </c>
      <c r="K855" s="10">
        <v>0.7</v>
      </c>
      <c r="L855" s="10">
        <v>0.90200000000000002</v>
      </c>
      <c r="S855" s="10">
        <v>860</v>
      </c>
      <c r="T855" s="17">
        <v>1E-3</v>
      </c>
      <c r="U855" s="17">
        <f t="shared" si="94"/>
        <v>0.1</v>
      </c>
      <c r="V855" s="11">
        <f t="shared" si="95"/>
        <v>0.3568248232305542</v>
      </c>
      <c r="X855">
        <v>0.87403874447366325</v>
      </c>
      <c r="Y855" s="17">
        <f t="shared" si="90"/>
        <v>0.874</v>
      </c>
      <c r="Z855" s="10">
        <f t="shared" si="91"/>
        <v>16</v>
      </c>
      <c r="AA855" s="10">
        <f t="shared" si="92"/>
        <v>0</v>
      </c>
      <c r="AB855" s="10">
        <f t="shared" si="93"/>
        <v>832</v>
      </c>
      <c r="AD855" s="17"/>
    </row>
    <row r="856" spans="6:30" x14ac:dyDescent="0.3">
      <c r="F856" s="10">
        <v>849</v>
      </c>
      <c r="G856" s="17">
        <v>1.2E-2</v>
      </c>
      <c r="H856" s="10">
        <v>0.439</v>
      </c>
      <c r="I856" s="10">
        <v>0.755</v>
      </c>
      <c r="J856" s="10">
        <v>1.669</v>
      </c>
      <c r="K856" s="10">
        <v>0.59899999999999998</v>
      </c>
      <c r="L856" s="10">
        <v>0.87</v>
      </c>
      <c r="S856" s="10">
        <v>861</v>
      </c>
      <c r="T856" s="17">
        <v>1E-3</v>
      </c>
      <c r="U856" s="17">
        <f t="shared" si="94"/>
        <v>0.1</v>
      </c>
      <c r="V856" s="11">
        <f t="shared" si="95"/>
        <v>0.3568248232305542</v>
      </c>
      <c r="X856">
        <v>0.87403874447366325</v>
      </c>
      <c r="Y856" s="17">
        <f t="shared" si="90"/>
        <v>0.874</v>
      </c>
      <c r="Z856" s="10">
        <f t="shared" si="91"/>
        <v>17</v>
      </c>
      <c r="AA856" s="10">
        <f t="shared" si="92"/>
        <v>0</v>
      </c>
      <c r="AB856" s="10">
        <f t="shared" si="93"/>
        <v>832</v>
      </c>
      <c r="AD856" s="17"/>
    </row>
    <row r="857" spans="6:30" x14ac:dyDescent="0.3">
      <c r="F857" s="10">
        <v>850</v>
      </c>
      <c r="G857" s="17">
        <v>9.033E-4</v>
      </c>
      <c r="H857" s="10">
        <v>0.111</v>
      </c>
      <c r="I857" s="10">
        <v>0.91600000000000004</v>
      </c>
      <c r="J857" s="10">
        <v>1.1240000000000001</v>
      </c>
      <c r="K857" s="10">
        <v>0.89</v>
      </c>
      <c r="L857" s="10">
        <v>0.8</v>
      </c>
      <c r="S857" s="10">
        <v>862</v>
      </c>
      <c r="T857" s="17">
        <v>0.16500000000000001</v>
      </c>
      <c r="U857" s="17">
        <f t="shared" si="94"/>
        <v>16.5</v>
      </c>
      <c r="V857" s="11">
        <f t="shared" si="95"/>
        <v>4.5834978442375407</v>
      </c>
      <c r="X857">
        <v>0.87403874447366325</v>
      </c>
      <c r="Y857" s="17">
        <f t="shared" si="90"/>
        <v>0.874</v>
      </c>
      <c r="Z857" s="10">
        <f t="shared" si="91"/>
        <v>18</v>
      </c>
      <c r="AA857" s="10">
        <f t="shared" si="92"/>
        <v>0</v>
      </c>
      <c r="AB857" s="10">
        <f t="shared" si="93"/>
        <v>832</v>
      </c>
      <c r="AD857" s="17"/>
    </row>
    <row r="858" spans="6:30" x14ac:dyDescent="0.3">
      <c r="F858" s="10">
        <v>851</v>
      </c>
      <c r="G858" s="17">
        <v>0.01</v>
      </c>
      <c r="H858" s="10">
        <v>0.4</v>
      </c>
      <c r="I858" s="10">
        <v>0.77900000000000003</v>
      </c>
      <c r="J858" s="10">
        <v>1.843</v>
      </c>
      <c r="K858" s="10">
        <v>0.54300000000000004</v>
      </c>
      <c r="L858" s="10">
        <v>0.86799999999999999</v>
      </c>
      <c r="S858" s="10">
        <v>863</v>
      </c>
      <c r="T858" s="17">
        <v>1E-3</v>
      </c>
      <c r="U858" s="17">
        <f t="shared" si="94"/>
        <v>0.1</v>
      </c>
      <c r="V858" s="11">
        <f t="shared" si="95"/>
        <v>0.3568248232305542</v>
      </c>
      <c r="X858">
        <v>0.87403874447366325</v>
      </c>
      <c r="Y858" s="17">
        <f t="shared" si="90"/>
        <v>0.874</v>
      </c>
      <c r="Z858" s="10">
        <f t="shared" si="91"/>
        <v>19</v>
      </c>
      <c r="AA858" s="10">
        <f t="shared" si="92"/>
        <v>0</v>
      </c>
      <c r="AB858" s="10">
        <f t="shared" si="93"/>
        <v>832</v>
      </c>
      <c r="AD858" s="17"/>
    </row>
    <row r="859" spans="6:30" x14ac:dyDescent="0.3">
      <c r="F859" s="10">
        <v>852</v>
      </c>
      <c r="G859" s="17">
        <v>1.2999999999999999E-2</v>
      </c>
      <c r="H859" s="10">
        <v>0.47399999999999998</v>
      </c>
      <c r="I859" s="10">
        <v>0.75</v>
      </c>
      <c r="J859" s="10">
        <v>1.831</v>
      </c>
      <c r="K859" s="10">
        <v>0.54600000000000004</v>
      </c>
      <c r="L859" s="10">
        <v>0.86399999999999999</v>
      </c>
      <c r="S859" s="10">
        <v>864</v>
      </c>
      <c r="T859" s="17">
        <v>8.9999999999999993E-3</v>
      </c>
      <c r="U859" s="17">
        <f t="shared" si="94"/>
        <v>0.89999999999999991</v>
      </c>
      <c r="V859" s="11">
        <f t="shared" si="95"/>
        <v>1.0704744696916626</v>
      </c>
      <c r="X859">
        <v>0.87403874447366325</v>
      </c>
      <c r="Y859" s="17">
        <f t="shared" si="90"/>
        <v>0.874</v>
      </c>
      <c r="Z859" s="10">
        <f t="shared" si="91"/>
        <v>20</v>
      </c>
      <c r="AA859" s="10">
        <f t="shared" si="92"/>
        <v>0</v>
      </c>
      <c r="AB859" s="10">
        <f t="shared" si="93"/>
        <v>832</v>
      </c>
      <c r="AD859" s="17"/>
    </row>
    <row r="860" spans="6:30" x14ac:dyDescent="0.3">
      <c r="F860" s="10">
        <v>853</v>
      </c>
      <c r="G860" s="17">
        <v>1.2999999999999999E-2</v>
      </c>
      <c r="H860" s="10">
        <v>0.44900000000000001</v>
      </c>
      <c r="I860" s="10">
        <v>0.82399999999999995</v>
      </c>
      <c r="J860" s="10">
        <v>1.827</v>
      </c>
      <c r="K860" s="10">
        <v>0.54700000000000004</v>
      </c>
      <c r="L860" s="10">
        <v>0.90300000000000002</v>
      </c>
      <c r="S860" s="10">
        <v>865</v>
      </c>
      <c r="T860" s="17">
        <v>3.7999999999999999E-2</v>
      </c>
      <c r="U860" s="17">
        <f t="shared" si="94"/>
        <v>3.8</v>
      </c>
      <c r="V860" s="11">
        <f t="shared" si="95"/>
        <v>2.1996159369293582</v>
      </c>
      <c r="X860">
        <v>0.87403874447366325</v>
      </c>
      <c r="Y860" s="17">
        <f t="shared" si="90"/>
        <v>0.874</v>
      </c>
      <c r="Z860" s="10">
        <f t="shared" si="91"/>
        <v>21</v>
      </c>
      <c r="AA860" s="10">
        <f t="shared" si="92"/>
        <v>0</v>
      </c>
      <c r="AB860" s="10">
        <f t="shared" si="93"/>
        <v>832</v>
      </c>
      <c r="AD860" s="17"/>
    </row>
    <row r="861" spans="6:30" x14ac:dyDescent="0.3">
      <c r="F861" s="10">
        <v>854</v>
      </c>
      <c r="G861" s="17">
        <v>1.0999999999999999E-2</v>
      </c>
      <c r="H861" s="10">
        <v>0.42499999999999999</v>
      </c>
      <c r="I861" s="10">
        <v>0.755</v>
      </c>
      <c r="J861" s="10">
        <v>1.946</v>
      </c>
      <c r="K861" s="10">
        <v>0.51400000000000001</v>
      </c>
      <c r="L861" s="10">
        <v>0.85699999999999998</v>
      </c>
      <c r="S861" s="10">
        <v>866</v>
      </c>
      <c r="T861" s="17">
        <v>2E-3</v>
      </c>
      <c r="U861" s="17">
        <f t="shared" si="94"/>
        <v>0.2</v>
      </c>
      <c r="V861" s="11">
        <f t="shared" si="95"/>
        <v>0.50462650440403201</v>
      </c>
      <c r="X861">
        <v>0.87403874447366325</v>
      </c>
      <c r="Y861" s="17">
        <f t="shared" si="90"/>
        <v>0.874</v>
      </c>
      <c r="Z861" s="10">
        <f t="shared" si="91"/>
        <v>22</v>
      </c>
      <c r="AA861" s="10">
        <f t="shared" si="92"/>
        <v>0</v>
      </c>
      <c r="AB861" s="10">
        <f t="shared" si="93"/>
        <v>832</v>
      </c>
      <c r="AD861" s="17"/>
    </row>
    <row r="862" spans="6:30" x14ac:dyDescent="0.3">
      <c r="F862" s="8">
        <v>855</v>
      </c>
      <c r="G862" s="117">
        <v>0.17899999999999999</v>
      </c>
      <c r="H862" s="8">
        <v>2.2530000000000001</v>
      </c>
      <c r="I862" s="8">
        <v>0.442</v>
      </c>
      <c r="J862" s="8">
        <v>3.7509999999999999</v>
      </c>
      <c r="K862" s="8">
        <v>0.26700000000000002</v>
      </c>
      <c r="L862" s="8">
        <v>0.88</v>
      </c>
      <c r="S862" s="10">
        <v>867</v>
      </c>
      <c r="T862" s="17">
        <v>3.0000000000000001E-3</v>
      </c>
      <c r="U862" s="17">
        <f t="shared" si="94"/>
        <v>0.3</v>
      </c>
      <c r="V862" s="11">
        <f t="shared" si="95"/>
        <v>0.61803872323710329</v>
      </c>
      <c r="X862">
        <v>0.87403874447366325</v>
      </c>
      <c r="Y862" s="17">
        <f t="shared" si="90"/>
        <v>0.874</v>
      </c>
      <c r="Z862" s="10">
        <f t="shared" si="91"/>
        <v>23</v>
      </c>
      <c r="AA862" s="10">
        <f t="shared" si="92"/>
        <v>0</v>
      </c>
      <c r="AB862" s="10">
        <f t="shared" si="93"/>
        <v>832</v>
      </c>
      <c r="AD862" s="17"/>
    </row>
    <row r="863" spans="6:30" x14ac:dyDescent="0.3">
      <c r="F863" s="10">
        <v>856</v>
      </c>
      <c r="G863" s="17">
        <v>4.9000000000000002E-2</v>
      </c>
      <c r="H863" s="10">
        <v>0.95399999999999996</v>
      </c>
      <c r="I863" s="10">
        <v>0.67600000000000005</v>
      </c>
      <c r="J863" s="10">
        <v>2.4260000000000002</v>
      </c>
      <c r="K863" s="10">
        <v>0.41199999999999998</v>
      </c>
      <c r="L863" s="10">
        <v>0.90900000000000003</v>
      </c>
      <c r="S863" s="10">
        <v>868</v>
      </c>
      <c r="T863" s="17">
        <v>4.0000000000000001E-3</v>
      </c>
      <c r="U863" s="17">
        <f t="shared" si="94"/>
        <v>0.4</v>
      </c>
      <c r="V863" s="11">
        <f t="shared" si="95"/>
        <v>0.7136496464611084</v>
      </c>
      <c r="X863">
        <v>0.87403874447366325</v>
      </c>
      <c r="Y863" s="17">
        <f t="shared" si="90"/>
        <v>0.874</v>
      </c>
      <c r="Z863" s="10">
        <f t="shared" si="91"/>
        <v>24</v>
      </c>
      <c r="AA863" s="10">
        <f t="shared" si="92"/>
        <v>0</v>
      </c>
      <c r="AB863" s="10">
        <f t="shared" si="93"/>
        <v>832</v>
      </c>
      <c r="AD863" s="17"/>
    </row>
    <row r="864" spans="6:30" x14ac:dyDescent="0.3">
      <c r="F864" s="10">
        <v>857</v>
      </c>
      <c r="G864" s="17">
        <v>1.7000000000000001E-2</v>
      </c>
      <c r="H864" s="10">
        <v>0.47399999999999998</v>
      </c>
      <c r="I864" s="10">
        <v>0.92600000000000005</v>
      </c>
      <c r="J864" s="10">
        <v>1.1819999999999999</v>
      </c>
      <c r="K864" s="10">
        <v>0.84599999999999997</v>
      </c>
      <c r="L864" s="10">
        <v>0.91300000000000003</v>
      </c>
      <c r="S864" s="10">
        <v>869</v>
      </c>
      <c r="T864" s="17">
        <v>1E-3</v>
      </c>
      <c r="U864" s="17">
        <f t="shared" si="94"/>
        <v>0.1</v>
      </c>
      <c r="V864" s="11">
        <f t="shared" si="95"/>
        <v>0.3568248232305542</v>
      </c>
      <c r="X864">
        <v>0.87403874447366325</v>
      </c>
      <c r="Y864" s="17">
        <f t="shared" si="90"/>
        <v>0.874</v>
      </c>
      <c r="Z864" s="10">
        <f t="shared" si="91"/>
        <v>25</v>
      </c>
      <c r="AA864" s="10">
        <f t="shared" si="92"/>
        <v>0</v>
      </c>
      <c r="AB864" s="10">
        <f t="shared" si="93"/>
        <v>832</v>
      </c>
      <c r="AD864" s="17"/>
    </row>
    <row r="865" spans="6:30" x14ac:dyDescent="0.3">
      <c r="F865" s="10">
        <v>858</v>
      </c>
      <c r="G865" s="17">
        <v>8.9999999999999993E-3</v>
      </c>
      <c r="H865" s="10">
        <v>0.373</v>
      </c>
      <c r="I865" s="10">
        <v>0.85799999999999998</v>
      </c>
      <c r="J865" s="10">
        <v>1.395</v>
      </c>
      <c r="K865" s="10">
        <v>0.71699999999999997</v>
      </c>
      <c r="L865" s="10">
        <v>0.9</v>
      </c>
      <c r="S865" s="10">
        <v>870</v>
      </c>
      <c r="T865" s="17">
        <v>3.0000000000000001E-3</v>
      </c>
      <c r="U865" s="17">
        <f t="shared" si="94"/>
        <v>0.3</v>
      </c>
      <c r="V865" s="11">
        <f t="shared" si="95"/>
        <v>0.61803872323710329</v>
      </c>
      <c r="X865">
        <v>0.87403874447366325</v>
      </c>
      <c r="Y865" s="17">
        <f t="shared" si="90"/>
        <v>0.874</v>
      </c>
      <c r="Z865" s="10">
        <f t="shared" si="91"/>
        <v>26</v>
      </c>
      <c r="AA865" s="10">
        <f t="shared" si="92"/>
        <v>0</v>
      </c>
      <c r="AB865" s="10">
        <f t="shared" si="93"/>
        <v>832</v>
      </c>
      <c r="AD865" s="17"/>
    </row>
    <row r="866" spans="6:30" x14ac:dyDescent="0.3">
      <c r="F866" s="10">
        <v>859</v>
      </c>
      <c r="G866" s="17">
        <v>9.033E-4</v>
      </c>
      <c r="H866" s="10">
        <v>0.11799999999999999</v>
      </c>
      <c r="I866" s="10">
        <v>0.80900000000000005</v>
      </c>
      <c r="J866" s="10">
        <v>2.0819999999999999</v>
      </c>
      <c r="K866" s="10">
        <v>0.48</v>
      </c>
      <c r="L866" s="10">
        <v>0.85699999999999998</v>
      </c>
      <c r="S866" s="10">
        <v>871</v>
      </c>
      <c r="T866" s="17">
        <v>1E-3</v>
      </c>
      <c r="U866" s="17">
        <f t="shared" si="94"/>
        <v>0.1</v>
      </c>
      <c r="V866" s="11">
        <f t="shared" si="95"/>
        <v>0.3568248232305542</v>
      </c>
      <c r="X866">
        <v>0.87403874447366325</v>
      </c>
      <c r="Y866" s="17">
        <f t="shared" si="90"/>
        <v>0.874</v>
      </c>
      <c r="Z866" s="10">
        <f t="shared" si="91"/>
        <v>27</v>
      </c>
      <c r="AA866" s="10">
        <f t="shared" si="92"/>
        <v>0</v>
      </c>
      <c r="AB866" s="10">
        <f t="shared" si="93"/>
        <v>832</v>
      </c>
      <c r="AD866" s="17"/>
    </row>
    <row r="867" spans="6:30" x14ac:dyDescent="0.3">
      <c r="F867" s="10">
        <v>860</v>
      </c>
      <c r="G867" s="17">
        <v>1E-3</v>
      </c>
      <c r="H867" s="10">
        <v>0.129</v>
      </c>
      <c r="I867" s="10">
        <v>0.91400000000000003</v>
      </c>
      <c r="J867" s="10">
        <v>1.3080000000000001</v>
      </c>
      <c r="K867" s="10">
        <v>0.76400000000000001</v>
      </c>
      <c r="L867" s="10">
        <v>0.8</v>
      </c>
      <c r="S867" s="10">
        <v>872</v>
      </c>
      <c r="T867" s="17">
        <v>1.9E-2</v>
      </c>
      <c r="U867" s="17">
        <f t="shared" si="94"/>
        <v>1.9</v>
      </c>
      <c r="V867" s="11">
        <f t="shared" si="95"/>
        <v>1.5553633450087505</v>
      </c>
      <c r="X867">
        <v>0.87403874447366325</v>
      </c>
      <c r="Y867" s="17">
        <f t="shared" si="90"/>
        <v>0.874</v>
      </c>
      <c r="Z867" s="10">
        <f t="shared" si="91"/>
        <v>28</v>
      </c>
      <c r="AA867" s="10">
        <f t="shared" si="92"/>
        <v>0</v>
      </c>
      <c r="AB867" s="10">
        <f t="shared" si="93"/>
        <v>832</v>
      </c>
      <c r="AD867" s="17"/>
    </row>
    <row r="868" spans="6:30" x14ac:dyDescent="0.3">
      <c r="F868" s="10">
        <v>861</v>
      </c>
      <c r="G868" s="17">
        <v>1E-3</v>
      </c>
      <c r="H868" s="10">
        <v>0.129</v>
      </c>
      <c r="I868" s="10">
        <v>1</v>
      </c>
      <c r="J868" s="10">
        <v>1.8169999999999999</v>
      </c>
      <c r="K868" s="10">
        <v>0.55000000000000004</v>
      </c>
      <c r="L868" s="10">
        <v>0.85699999999999998</v>
      </c>
      <c r="S868" s="10">
        <v>873</v>
      </c>
      <c r="T868" s="17">
        <v>2E-3</v>
      </c>
      <c r="U868" s="17">
        <f t="shared" si="94"/>
        <v>0.2</v>
      </c>
      <c r="V868" s="11">
        <f t="shared" si="95"/>
        <v>0.50462650440403201</v>
      </c>
      <c r="X868">
        <v>0.87403874447366325</v>
      </c>
      <c r="Y868" s="17">
        <f t="shared" si="90"/>
        <v>0.874</v>
      </c>
      <c r="Z868" s="10">
        <f t="shared" si="91"/>
        <v>29</v>
      </c>
      <c r="AA868" s="10">
        <f t="shared" si="92"/>
        <v>0</v>
      </c>
      <c r="AB868" s="10">
        <f t="shared" si="93"/>
        <v>832</v>
      </c>
      <c r="AD868" s="17"/>
    </row>
    <row r="869" spans="6:30" x14ac:dyDescent="0.3">
      <c r="F869" s="10">
        <v>862</v>
      </c>
      <c r="G869" s="17">
        <v>0.16500000000000001</v>
      </c>
      <c r="H869" s="10">
        <v>1.61</v>
      </c>
      <c r="I869" s="10">
        <v>0.80100000000000005</v>
      </c>
      <c r="J869" s="10">
        <v>1.3660000000000001</v>
      </c>
      <c r="K869" s="10">
        <v>0.73199999999999998</v>
      </c>
      <c r="L869" s="10">
        <v>0.94699999999999995</v>
      </c>
      <c r="S869" s="10">
        <v>874</v>
      </c>
      <c r="T869" s="17">
        <v>8.0000000000000002E-3</v>
      </c>
      <c r="U869" s="17">
        <f t="shared" si="94"/>
        <v>0.8</v>
      </c>
      <c r="V869" s="11">
        <f t="shared" si="95"/>
        <v>1.009253008808064</v>
      </c>
      <c r="X869">
        <v>0.87403874447366325</v>
      </c>
      <c r="Y869" s="17">
        <f t="shared" si="90"/>
        <v>0.874</v>
      </c>
      <c r="Z869" s="10">
        <f t="shared" si="91"/>
        <v>30</v>
      </c>
      <c r="AA869" s="10">
        <f t="shared" si="92"/>
        <v>0</v>
      </c>
      <c r="AB869" s="10">
        <f t="shared" si="93"/>
        <v>832</v>
      </c>
      <c r="AD869" s="17"/>
    </row>
    <row r="870" spans="6:30" x14ac:dyDescent="0.3">
      <c r="F870" s="10">
        <v>863</v>
      </c>
      <c r="G870" s="17">
        <v>1E-3</v>
      </c>
      <c r="H870" s="10">
        <v>0.14299999999999999</v>
      </c>
      <c r="I870" s="10">
        <v>0.74</v>
      </c>
      <c r="J870" s="10">
        <v>2.3919999999999999</v>
      </c>
      <c r="K870" s="10">
        <v>0.41799999999999998</v>
      </c>
      <c r="L870" s="10">
        <v>0.88900000000000001</v>
      </c>
      <c r="S870" s="10">
        <v>875</v>
      </c>
      <c r="T870" s="17">
        <v>8.9999999999999993E-3</v>
      </c>
      <c r="U870" s="17">
        <f t="shared" si="94"/>
        <v>0.89999999999999991</v>
      </c>
      <c r="V870" s="11">
        <f t="shared" si="95"/>
        <v>1.0704744696916626</v>
      </c>
      <c r="X870">
        <v>0.87403874447366325</v>
      </c>
      <c r="Y870" s="17">
        <f t="shared" si="90"/>
        <v>0.874</v>
      </c>
      <c r="Z870" s="10">
        <f t="shared" si="91"/>
        <v>31</v>
      </c>
      <c r="AA870" s="10">
        <f t="shared" si="92"/>
        <v>0</v>
      </c>
      <c r="AB870" s="10">
        <f t="shared" si="93"/>
        <v>832</v>
      </c>
      <c r="AD870" s="17"/>
    </row>
    <row r="871" spans="6:30" x14ac:dyDescent="0.3">
      <c r="F871" s="10">
        <v>864</v>
      </c>
      <c r="G871" s="17">
        <v>8.9999999999999993E-3</v>
      </c>
      <c r="H871" s="10">
        <v>0.376</v>
      </c>
      <c r="I871" s="10">
        <v>0.84399999999999997</v>
      </c>
      <c r="J871" s="10">
        <v>1.6970000000000001</v>
      </c>
      <c r="K871" s="10">
        <v>0.58899999999999997</v>
      </c>
      <c r="L871" s="10">
        <v>0.88100000000000001</v>
      </c>
      <c r="S871" s="10">
        <v>876</v>
      </c>
      <c r="T871" s="17">
        <v>0.114</v>
      </c>
      <c r="U871" s="17">
        <f t="shared" si="94"/>
        <v>11.4</v>
      </c>
      <c r="V871" s="11">
        <f t="shared" si="95"/>
        <v>3.8098465598998676</v>
      </c>
      <c r="X871">
        <v>0.87403874447366325</v>
      </c>
      <c r="Y871" s="17">
        <f t="shared" si="90"/>
        <v>0.874</v>
      </c>
      <c r="Z871" s="10">
        <f t="shared" si="91"/>
        <v>32</v>
      </c>
      <c r="AA871" s="10">
        <f t="shared" si="92"/>
        <v>0</v>
      </c>
      <c r="AB871" s="10">
        <f t="shared" si="93"/>
        <v>832</v>
      </c>
      <c r="AD871" s="17"/>
    </row>
    <row r="872" spans="6:30" x14ac:dyDescent="0.3">
      <c r="F872" s="10">
        <v>865</v>
      </c>
      <c r="G872" s="17">
        <v>3.7999999999999999E-2</v>
      </c>
      <c r="H872" s="10">
        <v>0.82099999999999995</v>
      </c>
      <c r="I872" s="10">
        <v>0.71599999999999997</v>
      </c>
      <c r="J872" s="10">
        <v>2.2879999999999998</v>
      </c>
      <c r="K872" s="10">
        <v>0.437</v>
      </c>
      <c r="L872" s="10">
        <v>0.89900000000000002</v>
      </c>
      <c r="S872" s="10">
        <v>877</v>
      </c>
      <c r="T872" s="17">
        <v>0.75600000000000001</v>
      </c>
      <c r="U872" s="17">
        <f t="shared" si="94"/>
        <v>75.599999999999994</v>
      </c>
      <c r="V872" s="11">
        <f t="shared" si="95"/>
        <v>9.8110605737595105</v>
      </c>
      <c r="X872">
        <v>0.87403874447366325</v>
      </c>
      <c r="Y872" s="17">
        <f t="shared" si="90"/>
        <v>0.874</v>
      </c>
      <c r="Z872" s="10">
        <f t="shared" si="91"/>
        <v>33</v>
      </c>
      <c r="AA872" s="10">
        <f t="shared" si="92"/>
        <v>0</v>
      </c>
      <c r="AB872" s="10">
        <f t="shared" si="93"/>
        <v>832</v>
      </c>
      <c r="AD872" s="17"/>
    </row>
    <row r="873" spans="6:30" x14ac:dyDescent="0.3">
      <c r="F873" s="10">
        <v>866</v>
      </c>
      <c r="G873" s="17">
        <v>2E-3</v>
      </c>
      <c r="H873" s="10">
        <v>0.21199999999999999</v>
      </c>
      <c r="I873" s="10">
        <v>0.67100000000000004</v>
      </c>
      <c r="J873" s="10">
        <v>1.889</v>
      </c>
      <c r="K873" s="10">
        <v>0.52900000000000003</v>
      </c>
      <c r="L873" s="10">
        <v>0.76200000000000001</v>
      </c>
      <c r="S873" s="10">
        <v>878</v>
      </c>
      <c r="T873" s="17">
        <v>2E-3</v>
      </c>
      <c r="U873" s="17">
        <f t="shared" si="94"/>
        <v>0.2</v>
      </c>
      <c r="V873" s="11">
        <f t="shared" si="95"/>
        <v>0.50462650440403201</v>
      </c>
      <c r="X873">
        <v>0.87403874447366325</v>
      </c>
      <c r="Y873" s="17">
        <f t="shared" si="90"/>
        <v>0.874</v>
      </c>
      <c r="Z873" s="10">
        <f t="shared" si="91"/>
        <v>34</v>
      </c>
      <c r="AA873" s="10">
        <f t="shared" si="92"/>
        <v>0</v>
      </c>
      <c r="AB873" s="10">
        <f t="shared" si="93"/>
        <v>832</v>
      </c>
      <c r="AD873" s="17"/>
    </row>
    <row r="874" spans="6:30" x14ac:dyDescent="0.3">
      <c r="F874" s="10">
        <v>867</v>
      </c>
      <c r="G874" s="17">
        <v>3.0000000000000001E-3</v>
      </c>
      <c r="H874" s="10">
        <v>0.25</v>
      </c>
      <c r="I874" s="10">
        <v>0.69599999999999995</v>
      </c>
      <c r="J874" s="10">
        <v>2.7890000000000001</v>
      </c>
      <c r="K874" s="10">
        <v>0.35899999999999999</v>
      </c>
      <c r="L874" s="10">
        <v>0.78</v>
      </c>
      <c r="S874" s="10">
        <v>879</v>
      </c>
      <c r="T874" s="17">
        <v>1.7999999999999999E-2</v>
      </c>
      <c r="U874" s="17">
        <f t="shared" si="94"/>
        <v>1.7999999999999998</v>
      </c>
      <c r="V874" s="11">
        <f t="shared" si="95"/>
        <v>1.5138795132120959</v>
      </c>
      <c r="X874">
        <v>0.87403874447366325</v>
      </c>
      <c r="Y874" s="17">
        <f t="shared" si="90"/>
        <v>0.874</v>
      </c>
      <c r="Z874" s="10">
        <f t="shared" si="91"/>
        <v>35</v>
      </c>
      <c r="AA874" s="10">
        <f t="shared" si="92"/>
        <v>0</v>
      </c>
      <c r="AB874" s="10">
        <f t="shared" si="93"/>
        <v>832</v>
      </c>
      <c r="AD874" s="17"/>
    </row>
    <row r="875" spans="6:30" x14ac:dyDescent="0.3">
      <c r="F875" s="10">
        <v>868</v>
      </c>
      <c r="G875" s="17">
        <v>4.0000000000000001E-3</v>
      </c>
      <c r="H875" s="10">
        <v>0.21199999999999999</v>
      </c>
      <c r="I875" s="10">
        <v>1</v>
      </c>
      <c r="J875" s="10">
        <v>1.409</v>
      </c>
      <c r="K875" s="10">
        <v>0.71</v>
      </c>
      <c r="L875" s="10">
        <v>0.90600000000000003</v>
      </c>
      <c r="S875" s="10">
        <v>880</v>
      </c>
      <c r="T875" s="17">
        <v>4.0000000000000001E-3</v>
      </c>
      <c r="U875" s="17">
        <f t="shared" si="94"/>
        <v>0.4</v>
      </c>
      <c r="V875" s="11">
        <f t="shared" si="95"/>
        <v>0.7136496464611084</v>
      </c>
      <c r="X875">
        <v>0.87403874447366325</v>
      </c>
      <c r="Y875" s="17">
        <f t="shared" si="90"/>
        <v>0.874</v>
      </c>
      <c r="Z875" s="10">
        <f t="shared" si="91"/>
        <v>36</v>
      </c>
      <c r="AA875" s="10">
        <f t="shared" si="92"/>
        <v>0</v>
      </c>
      <c r="AB875" s="10">
        <f t="shared" si="93"/>
        <v>832</v>
      </c>
      <c r="AD875" s="17"/>
    </row>
    <row r="876" spans="6:30" x14ac:dyDescent="0.3">
      <c r="F876" s="10">
        <v>869</v>
      </c>
      <c r="G876" s="17">
        <v>1E-3</v>
      </c>
      <c r="H876" s="10">
        <v>0.129</v>
      </c>
      <c r="I876" s="10">
        <v>1</v>
      </c>
      <c r="J876" s="10">
        <v>1.34</v>
      </c>
      <c r="K876" s="10">
        <v>0.746</v>
      </c>
      <c r="L876" s="10">
        <v>0.85699999999999998</v>
      </c>
      <c r="S876" s="10">
        <v>881</v>
      </c>
      <c r="T876" s="17">
        <v>8.0000000000000002E-3</v>
      </c>
      <c r="U876" s="17">
        <f t="shared" si="94"/>
        <v>0.8</v>
      </c>
      <c r="V876" s="11">
        <f t="shared" si="95"/>
        <v>1.009253008808064</v>
      </c>
      <c r="X876">
        <v>0.87403874447366325</v>
      </c>
      <c r="Y876" s="17">
        <f t="shared" si="90"/>
        <v>0.874</v>
      </c>
      <c r="Z876" s="10">
        <f t="shared" si="91"/>
        <v>37</v>
      </c>
      <c r="AA876" s="10">
        <f t="shared" si="92"/>
        <v>0</v>
      </c>
      <c r="AB876" s="10">
        <f t="shared" si="93"/>
        <v>832</v>
      </c>
      <c r="AD876" s="17"/>
    </row>
    <row r="877" spans="6:30" x14ac:dyDescent="0.3">
      <c r="F877" s="10">
        <v>870</v>
      </c>
      <c r="G877" s="17">
        <v>3.0000000000000001E-3</v>
      </c>
      <c r="H877" s="10">
        <v>0.188</v>
      </c>
      <c r="I877" s="10">
        <v>0.91100000000000003</v>
      </c>
      <c r="J877" s="10">
        <v>1.171</v>
      </c>
      <c r="K877" s="10">
        <v>0.85399999999999998</v>
      </c>
      <c r="L877" s="10">
        <v>0.85</v>
      </c>
      <c r="S877" s="10">
        <v>882</v>
      </c>
      <c r="T877" s="17">
        <v>1.0999999999999999E-2</v>
      </c>
      <c r="U877" s="17">
        <f t="shared" si="94"/>
        <v>1.0999999999999999</v>
      </c>
      <c r="V877" s="11">
        <f t="shared" si="95"/>
        <v>1.1834540545406396</v>
      </c>
      <c r="X877">
        <v>0.87403874447366325</v>
      </c>
      <c r="Y877" s="17">
        <f t="shared" si="90"/>
        <v>0.874</v>
      </c>
      <c r="Z877" s="10">
        <f t="shared" si="91"/>
        <v>38</v>
      </c>
      <c r="AA877" s="10">
        <f t="shared" si="92"/>
        <v>0</v>
      </c>
      <c r="AB877" s="10">
        <f t="shared" si="93"/>
        <v>832</v>
      </c>
      <c r="AD877" s="17"/>
    </row>
    <row r="878" spans="6:30" x14ac:dyDescent="0.3">
      <c r="F878" s="10">
        <v>871</v>
      </c>
      <c r="G878" s="17">
        <v>1E-3</v>
      </c>
      <c r="H878" s="10">
        <v>0.129</v>
      </c>
      <c r="I878" s="10">
        <v>1</v>
      </c>
      <c r="J878" s="10">
        <v>1.542</v>
      </c>
      <c r="K878" s="10">
        <v>0.64800000000000002</v>
      </c>
      <c r="L878" s="10">
        <v>0.85699999999999998</v>
      </c>
      <c r="S878" s="10">
        <v>883</v>
      </c>
      <c r="T878" s="17">
        <v>4.0000000000000001E-3</v>
      </c>
      <c r="U878" s="17">
        <f t="shared" si="94"/>
        <v>0.4</v>
      </c>
      <c r="V878" s="11">
        <f t="shared" si="95"/>
        <v>0.7136496464611084</v>
      </c>
      <c r="X878">
        <v>0.87403874447366325</v>
      </c>
      <c r="Y878" s="17">
        <f t="shared" si="90"/>
        <v>0.874</v>
      </c>
      <c r="Z878" s="10">
        <f t="shared" si="91"/>
        <v>39</v>
      </c>
      <c r="AA878" s="10">
        <f t="shared" si="92"/>
        <v>0</v>
      </c>
      <c r="AB878" s="10">
        <f t="shared" si="93"/>
        <v>832</v>
      </c>
      <c r="AD878" s="17"/>
    </row>
    <row r="879" spans="6:30" x14ac:dyDescent="0.3">
      <c r="F879" s="10">
        <v>872</v>
      </c>
      <c r="G879" s="17">
        <v>1.9E-2</v>
      </c>
      <c r="H879" s="10">
        <v>0.52600000000000002</v>
      </c>
      <c r="I879" s="10">
        <v>0.86799999999999999</v>
      </c>
      <c r="J879" s="10">
        <v>1.093</v>
      </c>
      <c r="K879" s="10">
        <v>0.91500000000000004</v>
      </c>
      <c r="L879" s="10">
        <v>0.90100000000000002</v>
      </c>
      <c r="S879" s="10">
        <v>884</v>
      </c>
      <c r="T879" s="17">
        <v>5.0000000000000001E-3</v>
      </c>
      <c r="U879" s="17">
        <f t="shared" si="94"/>
        <v>0.5</v>
      </c>
      <c r="V879" s="11">
        <f t="shared" si="95"/>
        <v>0.79788456080286541</v>
      </c>
      <c r="X879">
        <v>0.87403874447366325</v>
      </c>
      <c r="Y879" s="17">
        <f t="shared" si="90"/>
        <v>0.874</v>
      </c>
      <c r="Z879" s="10">
        <f t="shared" si="91"/>
        <v>40</v>
      </c>
      <c r="AA879" s="10">
        <f t="shared" si="92"/>
        <v>0</v>
      </c>
      <c r="AB879" s="10">
        <f t="shared" si="93"/>
        <v>832</v>
      </c>
      <c r="AD879" s="17"/>
    </row>
    <row r="880" spans="6:30" x14ac:dyDescent="0.3">
      <c r="F880" s="10">
        <v>873</v>
      </c>
      <c r="G880" s="17">
        <v>2E-3</v>
      </c>
      <c r="H880" s="10">
        <v>0.16300000000000001</v>
      </c>
      <c r="I880" s="10">
        <v>0.92200000000000004</v>
      </c>
      <c r="J880" s="10">
        <v>1.3120000000000001</v>
      </c>
      <c r="K880" s="10">
        <v>0.76200000000000001</v>
      </c>
      <c r="L880" s="10">
        <v>0.81200000000000006</v>
      </c>
      <c r="S880" s="10">
        <v>885</v>
      </c>
      <c r="T880" s="17">
        <v>0.11600000000000001</v>
      </c>
      <c r="U880" s="17">
        <f t="shared" si="94"/>
        <v>11.600000000000001</v>
      </c>
      <c r="V880" s="11">
        <f t="shared" si="95"/>
        <v>3.8431209607463424</v>
      </c>
      <c r="X880">
        <v>0.87403874447366325</v>
      </c>
      <c r="Y880" s="17">
        <f t="shared" si="90"/>
        <v>0.874</v>
      </c>
      <c r="Z880" s="10">
        <f t="shared" si="91"/>
        <v>41</v>
      </c>
      <c r="AA880" s="10">
        <f t="shared" si="92"/>
        <v>0</v>
      </c>
      <c r="AB880" s="10">
        <f t="shared" si="93"/>
        <v>832</v>
      </c>
      <c r="AD880" s="17"/>
    </row>
    <row r="881" spans="6:30" x14ac:dyDescent="0.3">
      <c r="F881" s="10">
        <v>874</v>
      </c>
      <c r="G881" s="17">
        <v>8.0000000000000002E-3</v>
      </c>
      <c r="H881" s="10">
        <v>0.36599999999999999</v>
      </c>
      <c r="I881" s="10">
        <v>0.73599999999999999</v>
      </c>
      <c r="J881" s="10">
        <v>2.0750000000000002</v>
      </c>
      <c r="K881" s="10">
        <v>0.48199999999999998</v>
      </c>
      <c r="L881" s="10">
        <v>0.88100000000000001</v>
      </c>
      <c r="S881" s="10">
        <v>886</v>
      </c>
      <c r="T881" s="17">
        <v>0.01</v>
      </c>
      <c r="U881" s="17">
        <f t="shared" si="94"/>
        <v>1</v>
      </c>
      <c r="V881" s="11">
        <f t="shared" si="95"/>
        <v>1.1283791670955126</v>
      </c>
      <c r="X881">
        <v>0.87403874447366325</v>
      </c>
      <c r="Y881" s="17">
        <f t="shared" si="90"/>
        <v>0.874</v>
      </c>
      <c r="Z881" s="10">
        <f t="shared" si="91"/>
        <v>42</v>
      </c>
      <c r="AA881" s="10">
        <f t="shared" si="92"/>
        <v>0</v>
      </c>
      <c r="AB881" s="10">
        <f t="shared" si="93"/>
        <v>832</v>
      </c>
      <c r="AD881" s="17"/>
    </row>
    <row r="882" spans="6:30" x14ac:dyDescent="0.3">
      <c r="F882" s="10">
        <v>875</v>
      </c>
      <c r="G882" s="17">
        <v>8.9999999999999993E-3</v>
      </c>
      <c r="H882" s="10">
        <v>0.373</v>
      </c>
      <c r="I882" s="10">
        <v>0.84399999999999997</v>
      </c>
      <c r="J882" s="10">
        <v>1.7010000000000001</v>
      </c>
      <c r="K882" s="10">
        <v>0.58799999999999997</v>
      </c>
      <c r="L882" s="10">
        <v>0.88600000000000001</v>
      </c>
      <c r="S882" s="10">
        <v>887</v>
      </c>
      <c r="T882" s="17">
        <v>19.78</v>
      </c>
      <c r="U882" s="17">
        <f t="shared" si="94"/>
        <v>1978</v>
      </c>
      <c r="V882" s="11">
        <f t="shared" si="95"/>
        <v>50.184338388446967</v>
      </c>
      <c r="X882">
        <v>0.87403874447366325</v>
      </c>
      <c r="Y882" s="17">
        <f t="shared" si="90"/>
        <v>0.874</v>
      </c>
      <c r="Z882" s="10">
        <f t="shared" si="91"/>
        <v>43</v>
      </c>
      <c r="AA882" s="10">
        <f t="shared" si="92"/>
        <v>0</v>
      </c>
      <c r="AB882" s="10">
        <f t="shared" si="93"/>
        <v>832</v>
      </c>
      <c r="AD882" s="17"/>
    </row>
    <row r="883" spans="6:30" x14ac:dyDescent="0.3">
      <c r="F883" s="10">
        <v>876</v>
      </c>
      <c r="G883" s="17">
        <v>0.114</v>
      </c>
      <c r="H883" s="10">
        <v>1.3140000000000001</v>
      </c>
      <c r="I883" s="10">
        <v>0.83099999999999996</v>
      </c>
      <c r="J883" s="10">
        <v>1.2050000000000001</v>
      </c>
      <c r="K883" s="10">
        <v>0.83</v>
      </c>
      <c r="L883" s="10">
        <v>0.93500000000000005</v>
      </c>
      <c r="S883" s="10">
        <v>888</v>
      </c>
      <c r="T883" s="17">
        <v>6.0000000000000001E-3</v>
      </c>
      <c r="U883" s="17">
        <f t="shared" si="94"/>
        <v>0.6</v>
      </c>
      <c r="V883" s="11">
        <f t="shared" si="95"/>
        <v>0.87403874447366325</v>
      </c>
      <c r="X883">
        <v>0.87403874447366325</v>
      </c>
      <c r="Y883" s="17">
        <f t="shared" si="90"/>
        <v>0.874</v>
      </c>
      <c r="Z883" s="10">
        <f t="shared" si="91"/>
        <v>44</v>
      </c>
      <c r="AA883" s="10">
        <f t="shared" si="92"/>
        <v>0</v>
      </c>
      <c r="AB883" s="10">
        <f t="shared" si="93"/>
        <v>832</v>
      </c>
      <c r="AD883" s="17"/>
    </row>
    <row r="884" spans="6:30" x14ac:dyDescent="0.3">
      <c r="F884" s="10">
        <v>877</v>
      </c>
      <c r="G884" s="17">
        <v>0.75600000000000001</v>
      </c>
      <c r="H884" s="10">
        <v>3.5049999999999999</v>
      </c>
      <c r="I884" s="10">
        <v>0.77400000000000002</v>
      </c>
      <c r="J884" s="10">
        <v>1.5309999999999999</v>
      </c>
      <c r="K884" s="10">
        <v>0.65300000000000002</v>
      </c>
      <c r="L884" s="10">
        <v>0.97199999999999998</v>
      </c>
      <c r="S884" s="10">
        <v>889</v>
      </c>
      <c r="T884" s="17">
        <v>8.0000000000000002E-3</v>
      </c>
      <c r="U884" s="17">
        <f t="shared" si="94"/>
        <v>0.8</v>
      </c>
      <c r="V884" s="11">
        <f t="shared" si="95"/>
        <v>1.009253008808064</v>
      </c>
      <c r="X884">
        <v>0.87403874447366325</v>
      </c>
      <c r="Y884" s="17">
        <f t="shared" si="90"/>
        <v>0.874</v>
      </c>
      <c r="Z884" s="10">
        <f t="shared" si="91"/>
        <v>45</v>
      </c>
      <c r="AA884" s="10">
        <f t="shared" si="92"/>
        <v>0</v>
      </c>
      <c r="AB884" s="10">
        <f t="shared" si="93"/>
        <v>832</v>
      </c>
      <c r="AD884" s="17"/>
    </row>
    <row r="885" spans="6:30" x14ac:dyDescent="0.3">
      <c r="F885" s="10">
        <v>878</v>
      </c>
      <c r="G885" s="17">
        <v>2E-3</v>
      </c>
      <c r="H885" s="10">
        <v>0.188</v>
      </c>
      <c r="I885" s="10">
        <v>0.69699999999999995</v>
      </c>
      <c r="J885" s="10">
        <v>2.23</v>
      </c>
      <c r="K885" s="10">
        <v>0.44800000000000001</v>
      </c>
      <c r="L885" s="10">
        <v>0.74299999999999999</v>
      </c>
      <c r="S885" s="10">
        <v>890</v>
      </c>
      <c r="T885" s="17">
        <v>2.1999999999999999E-2</v>
      </c>
      <c r="U885" s="17">
        <f t="shared" si="94"/>
        <v>2.1999999999999997</v>
      </c>
      <c r="V885" s="11">
        <f t="shared" si="95"/>
        <v>1.6736567743768009</v>
      </c>
      <c r="X885">
        <v>0.87403874447366325</v>
      </c>
      <c r="Y885" s="17">
        <f t="shared" si="90"/>
        <v>0.874</v>
      </c>
      <c r="Z885" s="10">
        <f t="shared" si="91"/>
        <v>46</v>
      </c>
      <c r="AA885" s="10">
        <f t="shared" si="92"/>
        <v>0</v>
      </c>
      <c r="AB885" s="10">
        <f t="shared" si="93"/>
        <v>832</v>
      </c>
      <c r="AD885" s="17"/>
    </row>
    <row r="886" spans="6:30" x14ac:dyDescent="0.3">
      <c r="F886" s="10">
        <v>879</v>
      </c>
      <c r="G886" s="17">
        <v>1.7999999999999999E-2</v>
      </c>
      <c r="H886" s="10">
        <v>0.56399999999999995</v>
      </c>
      <c r="I886" s="10">
        <v>0.71399999999999997</v>
      </c>
      <c r="J886" s="10">
        <v>1.9239999999999999</v>
      </c>
      <c r="K886" s="10">
        <v>0.52</v>
      </c>
      <c r="L886" s="10">
        <v>0.84799999999999998</v>
      </c>
      <c r="S886" s="10">
        <v>891</v>
      </c>
      <c r="T886" s="17">
        <v>5.0000000000000001E-3</v>
      </c>
      <c r="U886" s="17">
        <f t="shared" si="94"/>
        <v>0.5</v>
      </c>
      <c r="V886" s="11">
        <f t="shared" si="95"/>
        <v>0.79788456080286541</v>
      </c>
      <c r="X886">
        <v>0.87403874447366325</v>
      </c>
      <c r="Y886" s="17">
        <f t="shared" si="90"/>
        <v>0.874</v>
      </c>
      <c r="Z886" s="10">
        <f t="shared" si="91"/>
        <v>47</v>
      </c>
      <c r="AA886" s="10">
        <f t="shared" si="92"/>
        <v>0</v>
      </c>
      <c r="AB886" s="10">
        <f t="shared" si="93"/>
        <v>832</v>
      </c>
      <c r="AD886" s="17"/>
    </row>
    <row r="887" spans="6:30" x14ac:dyDescent="0.3">
      <c r="F887" s="10">
        <v>880</v>
      </c>
      <c r="G887" s="17">
        <v>4.0000000000000001E-3</v>
      </c>
      <c r="H887" s="10">
        <v>0.26200000000000001</v>
      </c>
      <c r="I887" s="10">
        <v>0.77500000000000002</v>
      </c>
      <c r="J887" s="10">
        <v>2.1850000000000001</v>
      </c>
      <c r="K887" s="10">
        <v>0.45800000000000002</v>
      </c>
      <c r="L887" s="10">
        <v>0.875</v>
      </c>
      <c r="S887" s="10">
        <v>892</v>
      </c>
      <c r="T887" s="17">
        <v>8.0000000000000002E-3</v>
      </c>
      <c r="U887" s="17">
        <f t="shared" si="94"/>
        <v>0.8</v>
      </c>
      <c r="V887" s="11">
        <f t="shared" si="95"/>
        <v>1.009253008808064</v>
      </c>
      <c r="X887">
        <v>0.87403874447366325</v>
      </c>
      <c r="Y887" s="17">
        <f t="shared" si="90"/>
        <v>0.874</v>
      </c>
      <c r="Z887" s="10">
        <f t="shared" si="91"/>
        <v>48</v>
      </c>
      <c r="AA887" s="10">
        <f t="shared" si="92"/>
        <v>0</v>
      </c>
      <c r="AB887" s="10">
        <f t="shared" si="93"/>
        <v>832</v>
      </c>
      <c r="AD887" s="17"/>
    </row>
    <row r="888" spans="6:30" x14ac:dyDescent="0.3">
      <c r="F888" s="10">
        <v>881</v>
      </c>
      <c r="G888" s="17">
        <v>8.0000000000000002E-3</v>
      </c>
      <c r="H888" s="10">
        <v>0.34799999999999998</v>
      </c>
      <c r="I888" s="10">
        <v>0.873</v>
      </c>
      <c r="J888" s="10">
        <v>1.6439999999999999</v>
      </c>
      <c r="K888" s="10">
        <v>0.60799999999999998</v>
      </c>
      <c r="L888" s="10">
        <v>0.88900000000000001</v>
      </c>
      <c r="S888" s="10">
        <v>893</v>
      </c>
      <c r="T888" s="17">
        <v>2E-3</v>
      </c>
      <c r="U888" s="17">
        <f t="shared" si="94"/>
        <v>0.2</v>
      </c>
      <c r="V888" s="11">
        <f t="shared" si="95"/>
        <v>0.50462650440403201</v>
      </c>
      <c r="X888">
        <v>0.87403874447366325</v>
      </c>
      <c r="Y888" s="17">
        <f t="shared" si="90"/>
        <v>0.874</v>
      </c>
      <c r="Z888" s="10">
        <f t="shared" si="91"/>
        <v>49</v>
      </c>
      <c r="AA888" s="10">
        <f t="shared" si="92"/>
        <v>0</v>
      </c>
      <c r="AB888" s="10">
        <f t="shared" si="93"/>
        <v>832</v>
      </c>
      <c r="AD888" s="17"/>
    </row>
    <row r="889" spans="6:30" x14ac:dyDescent="0.3">
      <c r="F889" s="10">
        <v>882</v>
      </c>
      <c r="G889" s="17">
        <v>1.0999999999999999E-2</v>
      </c>
      <c r="H889" s="10">
        <v>0.432</v>
      </c>
      <c r="I889" s="10">
        <v>0.76</v>
      </c>
      <c r="J889" s="10">
        <v>2.0619999999999998</v>
      </c>
      <c r="K889" s="10">
        <v>0.48499999999999999</v>
      </c>
      <c r="L889" s="10">
        <v>0.877</v>
      </c>
      <c r="S889" s="10">
        <v>894</v>
      </c>
      <c r="T889" s="17">
        <v>0.33500000000000002</v>
      </c>
      <c r="U889" s="17">
        <f t="shared" si="94"/>
        <v>33.5</v>
      </c>
      <c r="V889" s="11">
        <f t="shared" si="95"/>
        <v>6.5309666014019667</v>
      </c>
      <c r="X889">
        <v>0.87403874447366325</v>
      </c>
      <c r="Y889" s="17">
        <f t="shared" si="90"/>
        <v>0.874</v>
      </c>
      <c r="Z889" s="10">
        <f t="shared" si="91"/>
        <v>50</v>
      </c>
      <c r="AA889" s="10">
        <f t="shared" si="92"/>
        <v>0</v>
      </c>
      <c r="AB889" s="10">
        <f t="shared" si="93"/>
        <v>832</v>
      </c>
      <c r="AD889" s="17"/>
    </row>
    <row r="890" spans="6:30" x14ac:dyDescent="0.3">
      <c r="F890" s="10">
        <v>883</v>
      </c>
      <c r="G890" s="17">
        <v>4.0000000000000001E-3</v>
      </c>
      <c r="H890" s="10">
        <v>0.23</v>
      </c>
      <c r="I890" s="10">
        <v>0.89600000000000002</v>
      </c>
      <c r="J890" s="10">
        <v>1.5840000000000001</v>
      </c>
      <c r="K890" s="10">
        <v>0.63100000000000001</v>
      </c>
      <c r="L890" s="10">
        <v>0.84699999999999998</v>
      </c>
      <c r="S890" s="10">
        <v>895</v>
      </c>
      <c r="T890" s="17">
        <v>8.0000000000000002E-3</v>
      </c>
      <c r="U890" s="17">
        <f t="shared" si="94"/>
        <v>0.8</v>
      </c>
      <c r="V890" s="11">
        <f t="shared" si="95"/>
        <v>1.009253008808064</v>
      </c>
      <c r="X890">
        <v>0.87403874447366325</v>
      </c>
      <c r="Y890" s="17">
        <f t="shared" si="90"/>
        <v>0.874</v>
      </c>
      <c r="Z890" s="10">
        <f t="shared" si="91"/>
        <v>51</v>
      </c>
      <c r="AA890" s="10">
        <f t="shared" si="92"/>
        <v>0</v>
      </c>
      <c r="AB890" s="10">
        <f t="shared" si="93"/>
        <v>832</v>
      </c>
      <c r="AD890" s="17"/>
    </row>
    <row r="891" spans="6:30" x14ac:dyDescent="0.3">
      <c r="F891" s="10">
        <v>884</v>
      </c>
      <c r="G891" s="17">
        <v>5.0000000000000001E-3</v>
      </c>
      <c r="H891" s="10">
        <v>0.27200000000000002</v>
      </c>
      <c r="I891" s="10">
        <v>0.84599999999999997</v>
      </c>
      <c r="J891" s="10">
        <v>1.4470000000000001</v>
      </c>
      <c r="K891" s="10">
        <v>0.69099999999999995</v>
      </c>
      <c r="L891" s="10">
        <v>0.88</v>
      </c>
      <c r="S891" s="10">
        <v>896</v>
      </c>
      <c r="T891" s="17">
        <v>2E-3</v>
      </c>
      <c r="U891" s="17">
        <f t="shared" si="94"/>
        <v>0.2</v>
      </c>
      <c r="V891" s="11">
        <f t="shared" si="95"/>
        <v>0.50462650440403201</v>
      </c>
      <c r="X891">
        <v>0.87403874447366325</v>
      </c>
      <c r="Y891" s="17">
        <f t="shared" si="90"/>
        <v>0.874</v>
      </c>
      <c r="Z891" s="10">
        <f t="shared" si="91"/>
        <v>52</v>
      </c>
      <c r="AA891" s="10">
        <f t="shared" si="92"/>
        <v>0</v>
      </c>
      <c r="AB891" s="10">
        <f t="shared" si="93"/>
        <v>832</v>
      </c>
      <c r="AD891" s="17"/>
    </row>
    <row r="892" spans="6:30" x14ac:dyDescent="0.3">
      <c r="F892" s="10">
        <v>885</v>
      </c>
      <c r="G892" s="17">
        <v>0.11600000000000001</v>
      </c>
      <c r="H892" s="10">
        <v>1.393</v>
      </c>
      <c r="I892" s="10">
        <v>0.75</v>
      </c>
      <c r="J892" s="10">
        <v>1.3660000000000001</v>
      </c>
      <c r="K892" s="10">
        <v>0.73199999999999998</v>
      </c>
      <c r="L892" s="10">
        <v>0.92500000000000004</v>
      </c>
      <c r="S892" s="10">
        <v>897</v>
      </c>
      <c r="T892" s="17">
        <v>7.0000000000000001E-3</v>
      </c>
      <c r="U892" s="17">
        <f t="shared" si="94"/>
        <v>0.70000000000000007</v>
      </c>
      <c r="V892" s="11">
        <f t="shared" ref="V892:V955" si="96">((U892/PI())^0.5)*2</f>
        <v>0.94406974388262965</v>
      </c>
      <c r="X892">
        <v>0.87403874447366325</v>
      </c>
      <c r="Y892" s="17">
        <f t="shared" si="90"/>
        <v>0.874</v>
      </c>
      <c r="Z892" s="10">
        <f t="shared" si="91"/>
        <v>53</v>
      </c>
      <c r="AA892" s="10">
        <f t="shared" si="92"/>
        <v>0</v>
      </c>
      <c r="AB892" s="10">
        <f t="shared" si="93"/>
        <v>832</v>
      </c>
      <c r="AD892" s="17"/>
    </row>
    <row r="893" spans="6:30" x14ac:dyDescent="0.3">
      <c r="F893" s="10">
        <v>886</v>
      </c>
      <c r="G893" s="17">
        <v>0.01</v>
      </c>
      <c r="H893" s="10">
        <v>0.42799999999999999</v>
      </c>
      <c r="I893" s="10">
        <v>0.66100000000000003</v>
      </c>
      <c r="J893" s="10">
        <v>3.0779999999999998</v>
      </c>
      <c r="K893" s="10">
        <v>0.32500000000000001</v>
      </c>
      <c r="L893" s="10">
        <v>0.871</v>
      </c>
      <c r="S893" s="10">
        <v>898</v>
      </c>
      <c r="T893" s="17">
        <v>4.2999999999999997E-2</v>
      </c>
      <c r="U893" s="17">
        <f t="shared" ref="U893:U956" si="97">T893*100</f>
        <v>4.3</v>
      </c>
      <c r="V893" s="11">
        <f t="shared" si="96"/>
        <v>2.3398568422792878</v>
      </c>
      <c r="X893">
        <v>0.87403874447366325</v>
      </c>
      <c r="Y893" s="17">
        <f t="shared" si="90"/>
        <v>0.874</v>
      </c>
      <c r="Z893" s="10">
        <f t="shared" si="91"/>
        <v>54</v>
      </c>
      <c r="AA893" s="10">
        <f t="shared" si="92"/>
        <v>0</v>
      </c>
      <c r="AB893" s="10">
        <f t="shared" si="93"/>
        <v>832</v>
      </c>
      <c r="AD893" s="17"/>
    </row>
    <row r="894" spans="6:30" x14ac:dyDescent="0.3">
      <c r="F894" s="10">
        <v>887</v>
      </c>
      <c r="G894" s="17">
        <v>19.78</v>
      </c>
      <c r="H894" s="10">
        <v>19.224</v>
      </c>
      <c r="I894" s="10">
        <v>0.67300000000000004</v>
      </c>
      <c r="J894" s="10">
        <v>1.581</v>
      </c>
      <c r="K894" s="10">
        <v>0.63200000000000001</v>
      </c>
      <c r="L894" s="10">
        <v>0.94399999999999995</v>
      </c>
      <c r="S894" s="10">
        <v>899</v>
      </c>
      <c r="T894" s="17">
        <v>4.0000000000000001E-3</v>
      </c>
      <c r="U894" s="17">
        <f t="shared" si="97"/>
        <v>0.4</v>
      </c>
      <c r="V894" s="11">
        <f t="shared" si="96"/>
        <v>0.7136496464611084</v>
      </c>
      <c r="X894">
        <v>0.87403874447366325</v>
      </c>
      <c r="Y894" s="17">
        <f t="shared" si="90"/>
        <v>0.874</v>
      </c>
      <c r="Z894" s="10">
        <f t="shared" si="91"/>
        <v>55</v>
      </c>
      <c r="AA894" s="10">
        <f t="shared" si="92"/>
        <v>0</v>
      </c>
      <c r="AB894" s="10">
        <f t="shared" si="93"/>
        <v>832</v>
      </c>
      <c r="AD894" s="17"/>
    </row>
    <row r="895" spans="6:30" x14ac:dyDescent="0.3">
      <c r="F895" s="10">
        <v>888</v>
      </c>
      <c r="G895" s="17">
        <v>6.0000000000000001E-3</v>
      </c>
      <c r="H895" s="10">
        <v>0.45800000000000002</v>
      </c>
      <c r="I895" s="10">
        <v>0.37</v>
      </c>
      <c r="J895" s="10">
        <v>4.7009999999999996</v>
      </c>
      <c r="K895" s="10">
        <v>0.21299999999999999</v>
      </c>
      <c r="L895" s="10">
        <v>0.79600000000000004</v>
      </c>
      <c r="S895" s="10">
        <v>900</v>
      </c>
      <c r="T895" s="17">
        <v>7.0000000000000001E-3</v>
      </c>
      <c r="U895" s="17">
        <f t="shared" si="97"/>
        <v>0.70000000000000007</v>
      </c>
      <c r="V895" s="11">
        <f t="shared" si="96"/>
        <v>0.94406974388262965</v>
      </c>
      <c r="X895">
        <v>0.87403874447366325</v>
      </c>
      <c r="Y895" s="17">
        <f t="shared" si="90"/>
        <v>0.874</v>
      </c>
      <c r="Z895" s="10">
        <f t="shared" si="91"/>
        <v>56</v>
      </c>
      <c r="AA895" s="10">
        <f t="shared" si="92"/>
        <v>0</v>
      </c>
      <c r="AB895" s="10">
        <f t="shared" si="93"/>
        <v>832</v>
      </c>
      <c r="AD895" s="17"/>
    </row>
    <row r="896" spans="6:30" x14ac:dyDescent="0.3">
      <c r="F896" s="10">
        <v>889</v>
      </c>
      <c r="G896" s="17">
        <v>8.0000000000000002E-3</v>
      </c>
      <c r="H896" s="10">
        <v>0.32400000000000001</v>
      </c>
      <c r="I896" s="10">
        <v>0.90300000000000002</v>
      </c>
      <c r="J896" s="10">
        <v>1.53</v>
      </c>
      <c r="K896" s="10">
        <v>0.65400000000000003</v>
      </c>
      <c r="L896" s="10">
        <v>0.88500000000000001</v>
      </c>
      <c r="S896" s="10">
        <v>901</v>
      </c>
      <c r="T896" s="17">
        <v>1.4E-2</v>
      </c>
      <c r="U896" s="17">
        <f t="shared" si="97"/>
        <v>1.4000000000000001</v>
      </c>
      <c r="V896" s="11">
        <f t="shared" si="96"/>
        <v>1.3351162356249091</v>
      </c>
      <c r="X896">
        <v>0.87403874447366325</v>
      </c>
      <c r="Y896" s="17">
        <f t="shared" si="90"/>
        <v>0.874</v>
      </c>
      <c r="Z896" s="10">
        <f t="shared" si="91"/>
        <v>57</v>
      </c>
      <c r="AA896" s="10">
        <f t="shared" si="92"/>
        <v>0</v>
      </c>
      <c r="AB896" s="10">
        <f t="shared" si="93"/>
        <v>832</v>
      </c>
      <c r="AD896" s="17"/>
    </row>
    <row r="897" spans="6:30" x14ac:dyDescent="0.3">
      <c r="F897" s="10">
        <v>890</v>
      </c>
      <c r="G897" s="17">
        <v>2.1999999999999999E-2</v>
      </c>
      <c r="H897" s="10">
        <v>0.67</v>
      </c>
      <c r="I897" s="10">
        <v>0.623</v>
      </c>
      <c r="J897" s="10">
        <v>2.895</v>
      </c>
      <c r="K897" s="10">
        <v>0.34499999999999997</v>
      </c>
      <c r="L897" s="10">
        <v>0.90800000000000003</v>
      </c>
      <c r="S897" s="10">
        <v>902</v>
      </c>
      <c r="T897" s="17">
        <v>1.6E-2</v>
      </c>
      <c r="U897" s="17">
        <f t="shared" si="97"/>
        <v>1.6</v>
      </c>
      <c r="V897" s="11">
        <f t="shared" si="96"/>
        <v>1.4272992929222168</v>
      </c>
      <c r="X897">
        <v>0.87403874447366325</v>
      </c>
      <c r="Y897" s="17">
        <f t="shared" si="90"/>
        <v>0.874</v>
      </c>
      <c r="Z897" s="10">
        <f t="shared" si="91"/>
        <v>58</v>
      </c>
      <c r="AA897" s="10">
        <f t="shared" si="92"/>
        <v>0</v>
      </c>
      <c r="AB897" s="10">
        <f t="shared" si="93"/>
        <v>832</v>
      </c>
      <c r="AD897" s="17"/>
    </row>
    <row r="898" spans="6:30" x14ac:dyDescent="0.3">
      <c r="F898" s="10">
        <v>891</v>
      </c>
      <c r="G898" s="17">
        <v>5.0000000000000001E-3</v>
      </c>
      <c r="H898" s="10">
        <v>0.27500000000000002</v>
      </c>
      <c r="I898" s="10">
        <v>0.752</v>
      </c>
      <c r="J898" s="10">
        <v>2.3679999999999999</v>
      </c>
      <c r="K898" s="10">
        <v>0.42199999999999999</v>
      </c>
      <c r="L898" s="10">
        <v>0.81100000000000005</v>
      </c>
      <c r="S898" s="10">
        <v>903</v>
      </c>
      <c r="T898" s="17">
        <v>3.0000000000000001E-3</v>
      </c>
      <c r="U898" s="17">
        <f t="shared" si="97"/>
        <v>0.3</v>
      </c>
      <c r="V898" s="11">
        <f t="shared" si="96"/>
        <v>0.61803872323710329</v>
      </c>
      <c r="X898">
        <v>0.87403874447366325</v>
      </c>
      <c r="Y898" s="17">
        <f t="shared" si="90"/>
        <v>0.874</v>
      </c>
      <c r="Z898" s="10">
        <f t="shared" si="91"/>
        <v>59</v>
      </c>
      <c r="AA898" s="10">
        <f t="shared" si="92"/>
        <v>0</v>
      </c>
      <c r="AB898" s="10">
        <f t="shared" si="93"/>
        <v>832</v>
      </c>
      <c r="AD898" s="17"/>
    </row>
    <row r="899" spans="6:30" x14ac:dyDescent="0.3">
      <c r="F899" s="10">
        <v>892</v>
      </c>
      <c r="G899" s="17">
        <v>8.0000000000000002E-3</v>
      </c>
      <c r="H899" s="10">
        <v>0.35799999999999998</v>
      </c>
      <c r="I899" s="10">
        <v>0.73599999999999999</v>
      </c>
      <c r="J899" s="10">
        <v>2.0059999999999998</v>
      </c>
      <c r="K899" s="10">
        <v>0.498</v>
      </c>
      <c r="L899" s="10">
        <v>0.81299999999999994</v>
      </c>
      <c r="S899" s="10">
        <v>904</v>
      </c>
      <c r="T899" s="17">
        <v>2E-3</v>
      </c>
      <c r="U899" s="17">
        <f t="shared" si="97"/>
        <v>0.2</v>
      </c>
      <c r="V899" s="11">
        <f t="shared" si="96"/>
        <v>0.50462650440403201</v>
      </c>
      <c r="X899">
        <v>0.87403874447366325</v>
      </c>
      <c r="Y899" s="17">
        <f t="shared" si="90"/>
        <v>0.874</v>
      </c>
      <c r="Z899" s="10">
        <f t="shared" si="91"/>
        <v>60</v>
      </c>
      <c r="AA899" s="10">
        <f t="shared" si="92"/>
        <v>0</v>
      </c>
      <c r="AB899" s="10">
        <f t="shared" si="93"/>
        <v>832</v>
      </c>
      <c r="AD899" s="17"/>
    </row>
    <row r="900" spans="6:30" x14ac:dyDescent="0.3">
      <c r="F900" s="10">
        <v>893</v>
      </c>
      <c r="G900" s="17">
        <v>2E-3</v>
      </c>
      <c r="H900" s="10">
        <v>0.17100000000000001</v>
      </c>
      <c r="I900" s="10">
        <v>0.71499999999999997</v>
      </c>
      <c r="J900" s="10">
        <v>2.3149999999999999</v>
      </c>
      <c r="K900" s="10">
        <v>0.432</v>
      </c>
      <c r="L900" s="10">
        <v>0.78600000000000003</v>
      </c>
      <c r="S900" s="10">
        <v>905</v>
      </c>
      <c r="T900" s="17">
        <v>2E-3</v>
      </c>
      <c r="U900" s="17">
        <f t="shared" si="97"/>
        <v>0.2</v>
      </c>
      <c r="V900" s="11">
        <f t="shared" si="96"/>
        <v>0.50462650440403201</v>
      </c>
      <c r="X900">
        <v>0.87403874447366325</v>
      </c>
      <c r="Y900" s="17">
        <f t="shared" si="90"/>
        <v>0.874</v>
      </c>
      <c r="Z900" s="10">
        <f t="shared" si="91"/>
        <v>61</v>
      </c>
      <c r="AA900" s="10">
        <f t="shared" si="92"/>
        <v>0</v>
      </c>
      <c r="AB900" s="10">
        <f t="shared" si="93"/>
        <v>832</v>
      </c>
      <c r="AD900" s="17"/>
    </row>
    <row r="901" spans="6:30" x14ac:dyDescent="0.3">
      <c r="F901" s="10">
        <v>894</v>
      </c>
      <c r="G901" s="17">
        <v>0.33500000000000002</v>
      </c>
      <c r="H901" s="10">
        <v>2.3889999999999998</v>
      </c>
      <c r="I901" s="10">
        <v>0.73699999999999999</v>
      </c>
      <c r="J901" s="10">
        <v>2.0409999999999999</v>
      </c>
      <c r="K901" s="10">
        <v>0.49</v>
      </c>
      <c r="L901" s="10">
        <v>0.96199999999999997</v>
      </c>
      <c r="S901" s="10">
        <v>906</v>
      </c>
      <c r="T901" s="17">
        <v>3.0000000000000001E-3</v>
      </c>
      <c r="U901" s="17">
        <f t="shared" si="97"/>
        <v>0.3</v>
      </c>
      <c r="V901" s="11">
        <f t="shared" si="96"/>
        <v>0.61803872323710329</v>
      </c>
      <c r="X901">
        <v>0.87403874447366325</v>
      </c>
      <c r="Y901" s="17">
        <f t="shared" si="90"/>
        <v>0.874</v>
      </c>
      <c r="Z901" s="10">
        <f t="shared" si="91"/>
        <v>62</v>
      </c>
      <c r="AA901" s="10">
        <f t="shared" si="92"/>
        <v>0</v>
      </c>
      <c r="AB901" s="10">
        <f t="shared" si="93"/>
        <v>832</v>
      </c>
      <c r="AD901" s="17"/>
    </row>
    <row r="902" spans="6:30" x14ac:dyDescent="0.3">
      <c r="F902" s="10">
        <v>895</v>
      </c>
      <c r="G902" s="17">
        <v>8.0000000000000002E-3</v>
      </c>
      <c r="H902" s="10">
        <v>0.35399999999999998</v>
      </c>
      <c r="I902" s="10">
        <v>0.78400000000000003</v>
      </c>
      <c r="J902" s="10">
        <v>1.9870000000000001</v>
      </c>
      <c r="K902" s="10">
        <v>0.503</v>
      </c>
      <c r="L902" s="10">
        <v>0.83899999999999997</v>
      </c>
      <c r="S902" s="10">
        <v>907</v>
      </c>
      <c r="T902" s="17">
        <v>2E-3</v>
      </c>
      <c r="U902" s="17">
        <f t="shared" si="97"/>
        <v>0.2</v>
      </c>
      <c r="V902" s="11">
        <f t="shared" si="96"/>
        <v>0.50462650440403201</v>
      </c>
      <c r="X902">
        <v>0.87403874447366325</v>
      </c>
      <c r="Y902" s="17">
        <f t="shared" si="90"/>
        <v>0.874</v>
      </c>
      <c r="Z902" s="10">
        <f t="shared" si="91"/>
        <v>63</v>
      </c>
      <c r="AA902" s="10">
        <f t="shared" si="92"/>
        <v>0</v>
      </c>
      <c r="AB902" s="10">
        <f t="shared" si="93"/>
        <v>832</v>
      </c>
      <c r="AD902" s="17"/>
    </row>
    <row r="903" spans="6:30" x14ac:dyDescent="0.3">
      <c r="F903" s="10">
        <v>896</v>
      </c>
      <c r="G903" s="17">
        <v>2E-3</v>
      </c>
      <c r="H903" s="10">
        <v>0.17799999999999999</v>
      </c>
      <c r="I903" s="10">
        <v>0.77900000000000003</v>
      </c>
      <c r="J903" s="10">
        <v>2.0379999999999998</v>
      </c>
      <c r="K903" s="10">
        <v>0.49099999999999999</v>
      </c>
      <c r="L903" s="10">
        <v>0.83899999999999997</v>
      </c>
      <c r="S903" s="10">
        <v>908</v>
      </c>
      <c r="T903" s="17">
        <v>36.265000000000001</v>
      </c>
      <c r="U903" s="17">
        <f t="shared" si="97"/>
        <v>3626.5</v>
      </c>
      <c r="V903" s="11">
        <f t="shared" si="96"/>
        <v>67.951476871235613</v>
      </c>
      <c r="X903">
        <v>0.87403874447366325</v>
      </c>
      <c r="Y903" s="17">
        <f t="shared" si="90"/>
        <v>0.874</v>
      </c>
      <c r="Z903" s="10">
        <f t="shared" si="91"/>
        <v>64</v>
      </c>
      <c r="AA903" s="10">
        <f t="shared" si="92"/>
        <v>0</v>
      </c>
      <c r="AB903" s="10">
        <f t="shared" si="93"/>
        <v>832</v>
      </c>
      <c r="AD903" s="17"/>
    </row>
    <row r="904" spans="6:30" x14ac:dyDescent="0.3">
      <c r="F904" s="10">
        <v>897</v>
      </c>
      <c r="G904" s="17">
        <v>7.0000000000000001E-3</v>
      </c>
      <c r="H904" s="10">
        <v>0.30299999999999999</v>
      </c>
      <c r="I904" s="10">
        <v>0.98599999999999999</v>
      </c>
      <c r="J904" s="10">
        <v>1.1759999999999999</v>
      </c>
      <c r="K904" s="10">
        <v>0.85</v>
      </c>
      <c r="L904" s="10">
        <v>0.94099999999999995</v>
      </c>
      <c r="S904" s="10">
        <v>909</v>
      </c>
      <c r="T904" s="17">
        <v>9.033E-4</v>
      </c>
      <c r="U904" s="17">
        <f t="shared" si="97"/>
        <v>9.0329999999999994E-2</v>
      </c>
      <c r="V904" s="11">
        <f t="shared" si="96"/>
        <v>0.33913379081997602</v>
      </c>
      <c r="X904">
        <v>0.87403874447366325</v>
      </c>
      <c r="Y904" s="17">
        <f t="shared" si="90"/>
        <v>0.874</v>
      </c>
      <c r="Z904" s="10">
        <f t="shared" si="91"/>
        <v>65</v>
      </c>
      <c r="AA904" s="10">
        <f t="shared" si="92"/>
        <v>0</v>
      </c>
      <c r="AB904" s="10">
        <f t="shared" si="93"/>
        <v>832</v>
      </c>
      <c r="AD904" s="17"/>
    </row>
    <row r="905" spans="6:30" x14ac:dyDescent="0.3">
      <c r="F905" s="10">
        <v>898</v>
      </c>
      <c r="G905" s="17">
        <v>4.2999999999999997E-2</v>
      </c>
      <c r="H905" s="10">
        <v>0.82499999999999996</v>
      </c>
      <c r="I905" s="10">
        <v>0.78600000000000003</v>
      </c>
      <c r="J905" s="10">
        <v>1.762</v>
      </c>
      <c r="K905" s="10">
        <v>0.56799999999999995</v>
      </c>
      <c r="L905" s="10">
        <v>0.92200000000000004</v>
      </c>
      <c r="S905" s="10">
        <v>910</v>
      </c>
      <c r="T905" s="17">
        <v>2E-3</v>
      </c>
      <c r="U905" s="17">
        <f t="shared" si="97"/>
        <v>0.2</v>
      </c>
      <c r="V905" s="11">
        <f t="shared" si="96"/>
        <v>0.50462650440403201</v>
      </c>
      <c r="X905">
        <v>0.87403874447366325</v>
      </c>
      <c r="Y905" s="17">
        <f t="shared" ref="Y905:Y968" si="98">TRUNC(X905,3)</f>
        <v>0.874</v>
      </c>
      <c r="Z905" s="10">
        <f t="shared" si="91"/>
        <v>66</v>
      </c>
      <c r="AA905" s="10">
        <f t="shared" si="92"/>
        <v>0</v>
      </c>
      <c r="AB905" s="10">
        <f t="shared" si="93"/>
        <v>832</v>
      </c>
      <c r="AD905" s="17"/>
    </row>
    <row r="906" spans="6:30" x14ac:dyDescent="0.3">
      <c r="F906" s="10">
        <v>899</v>
      </c>
      <c r="G906" s="17">
        <v>4.0000000000000001E-3</v>
      </c>
      <c r="H906" s="10">
        <v>0.247</v>
      </c>
      <c r="I906" s="10">
        <v>0.80500000000000005</v>
      </c>
      <c r="J906" s="10">
        <v>2.0190000000000001</v>
      </c>
      <c r="K906" s="10">
        <v>0.495</v>
      </c>
      <c r="L906" s="10">
        <v>0.83899999999999997</v>
      </c>
      <c r="S906" s="10">
        <v>911</v>
      </c>
      <c r="T906" s="17">
        <v>1.2E-2</v>
      </c>
      <c r="U906" s="17">
        <f t="shared" si="97"/>
        <v>1.2</v>
      </c>
      <c r="V906" s="11">
        <f t="shared" si="96"/>
        <v>1.2360774464742066</v>
      </c>
      <c r="X906">
        <v>0.87403874447366325</v>
      </c>
      <c r="Y906" s="17">
        <f t="shared" si="98"/>
        <v>0.874</v>
      </c>
      <c r="Z906" s="10">
        <f t="shared" ref="Z906:Z969" si="99">IF(Y906-Y905=0,Z905+Z$8,1)</f>
        <v>67</v>
      </c>
      <c r="AA906" s="10">
        <f t="shared" ref="AA906:AA969" si="100">IF(Z906&lt;Z907,0,Z906)</f>
        <v>0</v>
      </c>
      <c r="AB906" s="10">
        <f t="shared" ref="AB906:AB969" si="101">AB905+AA906</f>
        <v>832</v>
      </c>
      <c r="AD906" s="17"/>
    </row>
    <row r="907" spans="6:30" x14ac:dyDescent="0.3">
      <c r="F907" s="10">
        <v>900</v>
      </c>
      <c r="G907" s="17">
        <v>7.0000000000000001E-3</v>
      </c>
      <c r="H907" s="10">
        <v>0.314</v>
      </c>
      <c r="I907" s="10">
        <v>0.86599999999999999</v>
      </c>
      <c r="J907" s="10">
        <v>1.726</v>
      </c>
      <c r="K907" s="10">
        <v>0.57899999999999996</v>
      </c>
      <c r="L907" s="10">
        <v>0.89100000000000001</v>
      </c>
      <c r="S907" s="10">
        <v>912</v>
      </c>
      <c r="T907" s="17">
        <v>1.4E-2</v>
      </c>
      <c r="U907" s="17">
        <f t="shared" si="97"/>
        <v>1.4000000000000001</v>
      </c>
      <c r="V907" s="11">
        <f t="shared" si="96"/>
        <v>1.3351162356249091</v>
      </c>
      <c r="X907">
        <v>0.87403874447366325</v>
      </c>
      <c r="Y907" s="17">
        <f t="shared" si="98"/>
        <v>0.874</v>
      </c>
      <c r="Z907" s="10">
        <f t="shared" si="99"/>
        <v>68</v>
      </c>
      <c r="AA907" s="10">
        <f t="shared" si="100"/>
        <v>0</v>
      </c>
      <c r="AB907" s="10">
        <f t="shared" si="101"/>
        <v>832</v>
      </c>
      <c r="AD907" s="17"/>
    </row>
    <row r="908" spans="6:30" x14ac:dyDescent="0.3">
      <c r="F908" s="10">
        <v>901</v>
      </c>
      <c r="G908" s="17">
        <v>1.4E-2</v>
      </c>
      <c r="H908" s="10">
        <v>0.51600000000000001</v>
      </c>
      <c r="I908" s="10">
        <v>0.64</v>
      </c>
      <c r="J908" s="10">
        <v>2.7269999999999999</v>
      </c>
      <c r="K908" s="10">
        <v>0.36699999999999999</v>
      </c>
      <c r="L908" s="10">
        <v>0.86499999999999999</v>
      </c>
      <c r="S908" s="10">
        <v>913</v>
      </c>
      <c r="T908" s="17">
        <v>4.8000000000000001E-2</v>
      </c>
      <c r="U908" s="17">
        <f t="shared" si="97"/>
        <v>4.8</v>
      </c>
      <c r="V908" s="11">
        <f t="shared" si="96"/>
        <v>2.4721548929484132</v>
      </c>
      <c r="X908">
        <v>0.87403874447366325</v>
      </c>
      <c r="Y908" s="17">
        <f t="shared" si="98"/>
        <v>0.874</v>
      </c>
      <c r="Z908" s="10">
        <f t="shared" si="99"/>
        <v>69</v>
      </c>
      <c r="AA908" s="10">
        <f t="shared" si="100"/>
        <v>0</v>
      </c>
      <c r="AB908" s="10">
        <f t="shared" si="101"/>
        <v>832</v>
      </c>
      <c r="AD908" s="17"/>
    </row>
    <row r="909" spans="6:30" x14ac:dyDescent="0.3">
      <c r="F909" s="10">
        <v>902</v>
      </c>
      <c r="G909" s="17">
        <v>1.6E-2</v>
      </c>
      <c r="H909" s="10">
        <v>0.50600000000000001</v>
      </c>
      <c r="I909" s="10">
        <v>0.76900000000000002</v>
      </c>
      <c r="J909" s="10">
        <v>2.0950000000000002</v>
      </c>
      <c r="K909" s="10">
        <v>0.47699999999999998</v>
      </c>
      <c r="L909" s="10">
        <v>0.88500000000000001</v>
      </c>
      <c r="S909" s="10">
        <v>914</v>
      </c>
      <c r="T909" s="17">
        <v>1.4E-2</v>
      </c>
      <c r="U909" s="17">
        <f t="shared" si="97"/>
        <v>1.4000000000000001</v>
      </c>
      <c r="V909" s="11">
        <f t="shared" si="96"/>
        <v>1.3351162356249091</v>
      </c>
      <c r="X909">
        <v>0.87403874447366325</v>
      </c>
      <c r="Y909" s="17">
        <f t="shared" si="98"/>
        <v>0.874</v>
      </c>
      <c r="Z909" s="10">
        <f t="shared" si="99"/>
        <v>70</v>
      </c>
      <c r="AA909" s="10">
        <f t="shared" si="100"/>
        <v>0</v>
      </c>
      <c r="AB909" s="10">
        <f t="shared" si="101"/>
        <v>832</v>
      </c>
      <c r="AD909" s="17"/>
    </row>
    <row r="910" spans="6:30" x14ac:dyDescent="0.3">
      <c r="F910" s="10">
        <v>903</v>
      </c>
      <c r="G910" s="17">
        <v>3.0000000000000001E-3</v>
      </c>
      <c r="H910" s="10">
        <v>0.20499999999999999</v>
      </c>
      <c r="I910" s="10">
        <v>0.85299999999999998</v>
      </c>
      <c r="J910" s="10">
        <v>1.841</v>
      </c>
      <c r="K910" s="10">
        <v>0.54300000000000004</v>
      </c>
      <c r="L910" s="10">
        <v>0.82599999999999996</v>
      </c>
      <c r="S910" s="10">
        <v>915</v>
      </c>
      <c r="T910" s="17">
        <v>5.0000000000000001E-3</v>
      </c>
      <c r="U910" s="17">
        <f t="shared" si="97"/>
        <v>0.5</v>
      </c>
      <c r="V910" s="11">
        <f t="shared" si="96"/>
        <v>0.79788456080286541</v>
      </c>
      <c r="X910">
        <v>0.87403874447366325</v>
      </c>
      <c r="Y910" s="17">
        <f t="shared" si="98"/>
        <v>0.874</v>
      </c>
      <c r="Z910" s="10">
        <f t="shared" si="99"/>
        <v>71</v>
      </c>
      <c r="AA910" s="10">
        <f t="shared" si="100"/>
        <v>0</v>
      </c>
      <c r="AB910" s="10">
        <f t="shared" si="101"/>
        <v>832</v>
      </c>
      <c r="AD910" s="17"/>
    </row>
    <row r="911" spans="6:30" x14ac:dyDescent="0.3">
      <c r="F911" s="10">
        <v>904</v>
      </c>
      <c r="G911" s="17">
        <v>2E-3</v>
      </c>
      <c r="H911" s="10">
        <v>0.23300000000000001</v>
      </c>
      <c r="I911" s="10">
        <v>0.55900000000000005</v>
      </c>
      <c r="J911" s="10">
        <v>3.6030000000000002</v>
      </c>
      <c r="K911" s="10">
        <v>0.27800000000000002</v>
      </c>
      <c r="L911" s="10">
        <v>0.72699999999999998</v>
      </c>
      <c r="S911" s="10">
        <v>916</v>
      </c>
      <c r="T911" s="17">
        <v>8.0000000000000002E-3</v>
      </c>
      <c r="U911" s="17">
        <f t="shared" si="97"/>
        <v>0.8</v>
      </c>
      <c r="V911" s="11">
        <f t="shared" si="96"/>
        <v>1.009253008808064</v>
      </c>
      <c r="X911">
        <v>0.87403874447366325</v>
      </c>
      <c r="Y911" s="17">
        <f t="shared" si="98"/>
        <v>0.874</v>
      </c>
      <c r="Z911" s="10">
        <f t="shared" si="99"/>
        <v>72</v>
      </c>
      <c r="AA911" s="10">
        <f t="shared" si="100"/>
        <v>0</v>
      </c>
      <c r="AB911" s="10">
        <f t="shared" si="101"/>
        <v>832</v>
      </c>
      <c r="AD911" s="17"/>
    </row>
    <row r="912" spans="6:30" x14ac:dyDescent="0.3">
      <c r="F912" s="10">
        <v>905</v>
      </c>
      <c r="G912" s="17">
        <v>2E-3</v>
      </c>
      <c r="H912" s="10">
        <v>0.17799999999999999</v>
      </c>
      <c r="I912" s="10">
        <v>0.71899999999999997</v>
      </c>
      <c r="J912" s="10">
        <v>2.1219999999999999</v>
      </c>
      <c r="K912" s="10">
        <v>0.47099999999999997</v>
      </c>
      <c r="L912" s="10">
        <v>0.82799999999999996</v>
      </c>
      <c r="S912" s="10">
        <v>917</v>
      </c>
      <c r="T912" s="17">
        <v>4.0000000000000001E-3</v>
      </c>
      <c r="U912" s="17">
        <f t="shared" si="97"/>
        <v>0.4</v>
      </c>
      <c r="V912" s="11">
        <f t="shared" si="96"/>
        <v>0.7136496464611084</v>
      </c>
      <c r="X912">
        <v>0.87403874447366325</v>
      </c>
      <c r="Y912" s="17">
        <f t="shared" si="98"/>
        <v>0.874</v>
      </c>
      <c r="Z912" s="10">
        <f t="shared" si="99"/>
        <v>73</v>
      </c>
      <c r="AA912" s="10">
        <f t="shared" si="100"/>
        <v>0</v>
      </c>
      <c r="AB912" s="10">
        <f t="shared" si="101"/>
        <v>832</v>
      </c>
      <c r="AD912" s="17"/>
    </row>
    <row r="913" spans="6:30" x14ac:dyDescent="0.3">
      <c r="F913" s="10">
        <v>906</v>
      </c>
      <c r="G913" s="17">
        <v>3.0000000000000001E-3</v>
      </c>
      <c r="H913" s="10">
        <v>0.317</v>
      </c>
      <c r="I913" s="10">
        <v>0.378</v>
      </c>
      <c r="J913" s="10">
        <v>4.7380000000000004</v>
      </c>
      <c r="K913" s="10">
        <v>0.21099999999999999</v>
      </c>
      <c r="L913" s="10">
        <v>0.63500000000000001</v>
      </c>
      <c r="S913" s="10">
        <v>918</v>
      </c>
      <c r="T913" s="17">
        <v>7.9000000000000001E-2</v>
      </c>
      <c r="U913" s="17">
        <f t="shared" si="97"/>
        <v>7.9</v>
      </c>
      <c r="V913" s="11">
        <f t="shared" si="96"/>
        <v>3.1715284017974339</v>
      </c>
      <c r="X913">
        <v>0.87403874447366325</v>
      </c>
      <c r="Y913" s="17">
        <f t="shared" si="98"/>
        <v>0.874</v>
      </c>
      <c r="Z913" s="10">
        <f t="shared" si="99"/>
        <v>74</v>
      </c>
      <c r="AA913" s="10">
        <f t="shared" si="100"/>
        <v>0</v>
      </c>
      <c r="AB913" s="10">
        <f t="shared" si="101"/>
        <v>832</v>
      </c>
      <c r="AD913" s="17"/>
    </row>
    <row r="914" spans="6:30" x14ac:dyDescent="0.3">
      <c r="F914" s="10">
        <v>907</v>
      </c>
      <c r="G914" s="17">
        <v>2E-3</v>
      </c>
      <c r="H914" s="10">
        <v>0.17799999999999999</v>
      </c>
      <c r="I914" s="10">
        <v>0.83799999999999997</v>
      </c>
      <c r="J914" s="10">
        <v>1.95</v>
      </c>
      <c r="K914" s="10">
        <v>0.51300000000000001</v>
      </c>
      <c r="L914" s="10">
        <v>0.875</v>
      </c>
      <c r="S914" s="10">
        <v>919</v>
      </c>
      <c r="T914" s="17">
        <v>0.01</v>
      </c>
      <c r="U914" s="17">
        <f t="shared" si="97"/>
        <v>1</v>
      </c>
      <c r="V914" s="11">
        <f t="shared" si="96"/>
        <v>1.1283791670955126</v>
      </c>
      <c r="X914">
        <v>0.87403874447366325</v>
      </c>
      <c r="Y914" s="17">
        <f t="shared" si="98"/>
        <v>0.874</v>
      </c>
      <c r="Z914" s="10">
        <f t="shared" si="99"/>
        <v>75</v>
      </c>
      <c r="AA914" s="10">
        <f t="shared" si="100"/>
        <v>0</v>
      </c>
      <c r="AB914" s="10">
        <f t="shared" si="101"/>
        <v>832</v>
      </c>
      <c r="AD914" s="17"/>
    </row>
    <row r="915" spans="6:30" x14ac:dyDescent="0.3">
      <c r="F915" s="10">
        <v>908</v>
      </c>
      <c r="G915" s="17">
        <v>36.265000000000001</v>
      </c>
      <c r="H915" s="10">
        <v>25.454000000000001</v>
      </c>
      <c r="I915" s="10">
        <v>0.70299999999999996</v>
      </c>
      <c r="J915" s="10">
        <v>1.85</v>
      </c>
      <c r="K915" s="10">
        <v>0.54</v>
      </c>
      <c r="L915" s="10">
        <v>0.96099999999999997</v>
      </c>
      <c r="S915" s="10">
        <v>920</v>
      </c>
      <c r="T915" s="17">
        <v>8.9999999999999993E-3</v>
      </c>
      <c r="U915" s="17">
        <f t="shared" si="97"/>
        <v>0.89999999999999991</v>
      </c>
      <c r="V915" s="11">
        <f t="shared" si="96"/>
        <v>1.0704744696916626</v>
      </c>
      <c r="X915">
        <v>0.87403874447366325</v>
      </c>
      <c r="Y915" s="17">
        <f t="shared" si="98"/>
        <v>0.874</v>
      </c>
      <c r="Z915" s="10">
        <f t="shared" si="99"/>
        <v>76</v>
      </c>
      <c r="AA915" s="10">
        <f t="shared" si="100"/>
        <v>0</v>
      </c>
      <c r="AB915" s="10">
        <f t="shared" si="101"/>
        <v>832</v>
      </c>
      <c r="AD915" s="17"/>
    </row>
    <row r="916" spans="6:30" x14ac:dyDescent="0.3">
      <c r="F916" s="10">
        <v>909</v>
      </c>
      <c r="G916" s="17">
        <v>9.033E-4</v>
      </c>
      <c r="H916" s="10">
        <v>0.153</v>
      </c>
      <c r="I916" s="10">
        <v>0.48399999999999999</v>
      </c>
      <c r="J916" s="10">
        <v>3.3740000000000001</v>
      </c>
      <c r="K916" s="10">
        <v>0.29599999999999999</v>
      </c>
      <c r="L916" s="10">
        <v>0.66700000000000004</v>
      </c>
      <c r="S916" s="10">
        <v>921</v>
      </c>
      <c r="T916" s="17">
        <v>3.0000000000000001E-3</v>
      </c>
      <c r="U916" s="17">
        <f t="shared" si="97"/>
        <v>0.3</v>
      </c>
      <c r="V916" s="11">
        <f t="shared" si="96"/>
        <v>0.61803872323710329</v>
      </c>
      <c r="X916">
        <v>0.87403874447366325</v>
      </c>
      <c r="Y916" s="17">
        <f t="shared" si="98"/>
        <v>0.874</v>
      </c>
      <c r="Z916" s="10">
        <f t="shared" si="99"/>
        <v>77</v>
      </c>
      <c r="AA916" s="10">
        <f t="shared" si="100"/>
        <v>0</v>
      </c>
      <c r="AB916" s="10">
        <f t="shared" si="101"/>
        <v>832</v>
      </c>
      <c r="AD916" s="17"/>
    </row>
    <row r="917" spans="6:30" x14ac:dyDescent="0.3">
      <c r="F917" s="10">
        <v>910</v>
      </c>
      <c r="G917" s="17">
        <v>2E-3</v>
      </c>
      <c r="H917" s="10">
        <v>0.17100000000000001</v>
      </c>
      <c r="I917" s="10">
        <v>0.84599999999999997</v>
      </c>
      <c r="J917" s="10">
        <v>1.5</v>
      </c>
      <c r="K917" s="10">
        <v>0.66700000000000004</v>
      </c>
      <c r="L917" s="10">
        <v>0.81200000000000006</v>
      </c>
      <c r="S917" s="10">
        <v>922</v>
      </c>
      <c r="T917" s="17">
        <v>0.22800000000000001</v>
      </c>
      <c r="U917" s="17">
        <f t="shared" si="97"/>
        <v>22.8</v>
      </c>
      <c r="V917" s="11">
        <f t="shared" si="96"/>
        <v>5.3879366755708729</v>
      </c>
      <c r="X917">
        <v>0.87403874447366325</v>
      </c>
      <c r="Y917" s="17">
        <f t="shared" si="98"/>
        <v>0.874</v>
      </c>
      <c r="Z917" s="10">
        <f t="shared" si="99"/>
        <v>78</v>
      </c>
      <c r="AA917" s="10">
        <f t="shared" si="100"/>
        <v>0</v>
      </c>
      <c r="AB917" s="10">
        <f t="shared" si="101"/>
        <v>832</v>
      </c>
      <c r="AD917" s="17"/>
    </row>
    <row r="918" spans="6:30" x14ac:dyDescent="0.3">
      <c r="F918" s="10">
        <v>911</v>
      </c>
      <c r="G918" s="17">
        <v>1.2E-2</v>
      </c>
      <c r="H918" s="10">
        <v>0.41799999999999998</v>
      </c>
      <c r="I918" s="10">
        <v>0.86799999999999999</v>
      </c>
      <c r="J918" s="10">
        <v>1.5109999999999999</v>
      </c>
      <c r="K918" s="10">
        <v>0.66200000000000003</v>
      </c>
      <c r="L918" s="10">
        <v>0.89400000000000002</v>
      </c>
      <c r="S918" s="10">
        <v>923</v>
      </c>
      <c r="T918" s="17">
        <v>6.0000000000000001E-3</v>
      </c>
      <c r="U918" s="17">
        <f t="shared" si="97"/>
        <v>0.6</v>
      </c>
      <c r="V918" s="11">
        <f t="shared" si="96"/>
        <v>0.87403874447366325</v>
      </c>
      <c r="X918">
        <v>0.87403874447366325</v>
      </c>
      <c r="Y918" s="17">
        <f t="shared" si="98"/>
        <v>0.874</v>
      </c>
      <c r="Z918" s="10">
        <f t="shared" si="99"/>
        <v>79</v>
      </c>
      <c r="AA918" s="10">
        <f t="shared" si="100"/>
        <v>0</v>
      </c>
      <c r="AB918" s="10">
        <f t="shared" si="101"/>
        <v>832</v>
      </c>
      <c r="AD918" s="17"/>
    </row>
    <row r="919" spans="6:30" x14ac:dyDescent="0.3">
      <c r="F919" s="10">
        <v>912</v>
      </c>
      <c r="G919" s="17">
        <v>1.4E-2</v>
      </c>
      <c r="H919" s="10">
        <v>0.44900000000000001</v>
      </c>
      <c r="I919" s="10">
        <v>0.85199999999999998</v>
      </c>
      <c r="J919" s="10">
        <v>1.671</v>
      </c>
      <c r="K919" s="10">
        <v>0.59899999999999998</v>
      </c>
      <c r="L919" s="10">
        <v>0.90100000000000002</v>
      </c>
      <c r="S919" s="10">
        <v>924</v>
      </c>
      <c r="T919" s="17">
        <v>8.9999999999999993E-3</v>
      </c>
      <c r="U919" s="17">
        <f t="shared" si="97"/>
        <v>0.89999999999999991</v>
      </c>
      <c r="V919" s="11">
        <f t="shared" si="96"/>
        <v>1.0704744696916626</v>
      </c>
      <c r="X919">
        <v>0.87403874447366325</v>
      </c>
      <c r="Y919" s="17">
        <f t="shared" si="98"/>
        <v>0.874</v>
      </c>
      <c r="Z919" s="10">
        <f t="shared" si="99"/>
        <v>80</v>
      </c>
      <c r="AA919" s="10">
        <f t="shared" si="100"/>
        <v>0</v>
      </c>
      <c r="AB919" s="10">
        <f t="shared" si="101"/>
        <v>832</v>
      </c>
      <c r="AD919" s="17"/>
    </row>
    <row r="920" spans="6:30" x14ac:dyDescent="0.3">
      <c r="F920" s="10">
        <v>913</v>
      </c>
      <c r="G920" s="17">
        <v>4.8000000000000001E-2</v>
      </c>
      <c r="H920" s="10">
        <v>1.0589999999999999</v>
      </c>
      <c r="I920" s="10">
        <v>0.54</v>
      </c>
      <c r="J920" s="10">
        <v>2.6789999999999998</v>
      </c>
      <c r="K920" s="10">
        <v>0.373</v>
      </c>
      <c r="L920" s="10">
        <v>0.873</v>
      </c>
      <c r="S920" s="10">
        <v>925</v>
      </c>
      <c r="T920" s="17">
        <v>3.0000000000000001E-3</v>
      </c>
      <c r="U920" s="17">
        <f t="shared" si="97"/>
        <v>0.3</v>
      </c>
      <c r="V920" s="11">
        <f t="shared" si="96"/>
        <v>0.61803872323710329</v>
      </c>
      <c r="X920">
        <v>0.87403874447366325</v>
      </c>
      <c r="Y920" s="17">
        <f t="shared" si="98"/>
        <v>0.874</v>
      </c>
      <c r="Z920" s="10">
        <f t="shared" si="99"/>
        <v>81</v>
      </c>
      <c r="AA920" s="10">
        <f t="shared" si="100"/>
        <v>81</v>
      </c>
      <c r="AB920" s="10">
        <f t="shared" si="101"/>
        <v>913</v>
      </c>
      <c r="AD920" s="17"/>
    </row>
    <row r="921" spans="6:30" x14ac:dyDescent="0.3">
      <c r="F921" s="10">
        <v>914</v>
      </c>
      <c r="G921" s="17">
        <v>1.4E-2</v>
      </c>
      <c r="H921" s="10">
        <v>0.46700000000000003</v>
      </c>
      <c r="I921" s="10">
        <v>0.83399999999999996</v>
      </c>
      <c r="J921" s="10">
        <v>1.7430000000000001</v>
      </c>
      <c r="K921" s="10">
        <v>0.57399999999999995</v>
      </c>
      <c r="L921" s="10">
        <v>0.89300000000000002</v>
      </c>
      <c r="S921" s="10">
        <v>926</v>
      </c>
      <c r="T921" s="17">
        <v>3.0000000000000001E-3</v>
      </c>
      <c r="U921" s="17">
        <f t="shared" si="97"/>
        <v>0.3</v>
      </c>
      <c r="V921" s="11">
        <f t="shared" si="96"/>
        <v>0.61803872323710329</v>
      </c>
      <c r="X921">
        <v>0.79788456080286541</v>
      </c>
      <c r="Y921" s="17">
        <f t="shared" si="98"/>
        <v>0.79700000000000004</v>
      </c>
      <c r="Z921" s="10">
        <f t="shared" si="99"/>
        <v>1</v>
      </c>
      <c r="AA921" s="10">
        <f t="shared" si="100"/>
        <v>0</v>
      </c>
      <c r="AB921" s="10">
        <f t="shared" si="101"/>
        <v>913</v>
      </c>
      <c r="AD921" s="17"/>
    </row>
    <row r="922" spans="6:30" x14ac:dyDescent="0.3">
      <c r="F922" s="10">
        <v>915</v>
      </c>
      <c r="G922" s="17">
        <v>5.0000000000000001E-3</v>
      </c>
      <c r="H922" s="10">
        <v>0.27900000000000003</v>
      </c>
      <c r="I922" s="10">
        <v>0.85099999999999998</v>
      </c>
      <c r="J922" s="10">
        <v>1.595</v>
      </c>
      <c r="K922" s="10">
        <v>0.627</v>
      </c>
      <c r="L922" s="10">
        <v>0.875</v>
      </c>
      <c r="S922" s="10">
        <v>927</v>
      </c>
      <c r="T922" s="17">
        <v>1.2E-2</v>
      </c>
      <c r="U922" s="17">
        <f t="shared" si="97"/>
        <v>1.2</v>
      </c>
      <c r="V922" s="11">
        <f t="shared" si="96"/>
        <v>1.2360774464742066</v>
      </c>
      <c r="X922">
        <v>0.79788456080286541</v>
      </c>
      <c r="Y922" s="17">
        <f t="shared" si="98"/>
        <v>0.79700000000000004</v>
      </c>
      <c r="Z922" s="10">
        <f t="shared" si="99"/>
        <v>2</v>
      </c>
      <c r="AA922" s="10">
        <f t="shared" si="100"/>
        <v>0</v>
      </c>
      <c r="AB922" s="10">
        <f t="shared" si="101"/>
        <v>913</v>
      </c>
      <c r="AD922" s="17"/>
    </row>
    <row r="923" spans="6:30" x14ac:dyDescent="0.3">
      <c r="F923" s="10">
        <v>916</v>
      </c>
      <c r="G923" s="17">
        <v>8.0000000000000002E-3</v>
      </c>
      <c r="H923" s="10">
        <v>0.36299999999999999</v>
      </c>
      <c r="I923" s="10">
        <v>0.76200000000000001</v>
      </c>
      <c r="J923" s="10">
        <v>2.1389999999999998</v>
      </c>
      <c r="K923" s="10">
        <v>0.46700000000000003</v>
      </c>
      <c r="L923" s="10">
        <v>0.876</v>
      </c>
      <c r="S923" s="10">
        <v>928</v>
      </c>
      <c r="T923" s="17">
        <v>7.0000000000000001E-3</v>
      </c>
      <c r="U923" s="17">
        <f t="shared" si="97"/>
        <v>0.70000000000000007</v>
      </c>
      <c r="V923" s="11">
        <f t="shared" si="96"/>
        <v>0.94406974388262965</v>
      </c>
      <c r="X923">
        <v>0.79788456080286541</v>
      </c>
      <c r="Y923" s="17">
        <f t="shared" si="98"/>
        <v>0.79700000000000004</v>
      </c>
      <c r="Z923" s="10">
        <f t="shared" si="99"/>
        <v>3</v>
      </c>
      <c r="AA923" s="10">
        <f t="shared" si="100"/>
        <v>0</v>
      </c>
      <c r="AB923" s="10">
        <f t="shared" si="101"/>
        <v>913</v>
      </c>
      <c r="AD923" s="17"/>
    </row>
    <row r="924" spans="6:30" x14ac:dyDescent="0.3">
      <c r="F924" s="10">
        <v>917</v>
      </c>
      <c r="G924" s="17">
        <v>4.0000000000000001E-3</v>
      </c>
      <c r="H924" s="10">
        <v>0.26200000000000001</v>
      </c>
      <c r="I924" s="10">
        <v>0.66400000000000003</v>
      </c>
      <c r="J924" s="10">
        <v>2.2280000000000002</v>
      </c>
      <c r="K924" s="10">
        <v>0.44900000000000001</v>
      </c>
      <c r="L924" s="10">
        <v>0.82799999999999996</v>
      </c>
      <c r="S924" s="10">
        <v>929</v>
      </c>
      <c r="T924" s="17">
        <v>0.17699999999999999</v>
      </c>
      <c r="U924" s="17">
        <f t="shared" si="97"/>
        <v>17.7</v>
      </c>
      <c r="V924" s="11">
        <f t="shared" si="96"/>
        <v>4.7472455110108198</v>
      </c>
      <c r="X924">
        <v>0.79788456080286541</v>
      </c>
      <c r="Y924" s="17">
        <f t="shared" si="98"/>
        <v>0.79700000000000004</v>
      </c>
      <c r="Z924" s="10">
        <f t="shared" si="99"/>
        <v>4</v>
      </c>
      <c r="AA924" s="10">
        <f t="shared" si="100"/>
        <v>0</v>
      </c>
      <c r="AB924" s="10">
        <f t="shared" si="101"/>
        <v>913</v>
      </c>
      <c r="AD924" s="17"/>
    </row>
    <row r="925" spans="6:30" x14ac:dyDescent="0.3">
      <c r="F925" s="10">
        <v>918</v>
      </c>
      <c r="G925" s="17">
        <v>7.9000000000000001E-2</v>
      </c>
      <c r="H925" s="10">
        <v>1.1519999999999999</v>
      </c>
      <c r="I925" s="10">
        <v>0.749</v>
      </c>
      <c r="J925" s="10">
        <v>1.7190000000000001</v>
      </c>
      <c r="K925" s="10">
        <v>0.58199999999999996</v>
      </c>
      <c r="L925" s="10">
        <v>0.90600000000000003</v>
      </c>
      <c r="S925" s="10">
        <v>930</v>
      </c>
      <c r="T925" s="17">
        <v>2E-3</v>
      </c>
      <c r="U925" s="17">
        <f t="shared" si="97"/>
        <v>0.2</v>
      </c>
      <c r="V925" s="11">
        <f t="shared" si="96"/>
        <v>0.50462650440403201</v>
      </c>
      <c r="X925">
        <v>0.79788456080286541</v>
      </c>
      <c r="Y925" s="17">
        <f t="shared" si="98"/>
        <v>0.79700000000000004</v>
      </c>
      <c r="Z925" s="10">
        <f t="shared" si="99"/>
        <v>5</v>
      </c>
      <c r="AA925" s="10">
        <f t="shared" si="100"/>
        <v>0</v>
      </c>
      <c r="AB925" s="10">
        <f t="shared" si="101"/>
        <v>913</v>
      </c>
      <c r="AD925" s="17"/>
    </row>
    <row r="926" spans="6:30" x14ac:dyDescent="0.3">
      <c r="F926" s="10">
        <v>919</v>
      </c>
      <c r="G926" s="17">
        <v>0.01</v>
      </c>
      <c r="H926" s="10">
        <v>0.56100000000000005</v>
      </c>
      <c r="I926" s="10">
        <v>0.38500000000000001</v>
      </c>
      <c r="J926" s="10">
        <v>4.5970000000000004</v>
      </c>
      <c r="K926" s="10">
        <v>0.218</v>
      </c>
      <c r="L926" s="10">
        <v>0.74399999999999999</v>
      </c>
      <c r="S926" s="10">
        <v>931</v>
      </c>
      <c r="T926" s="17">
        <v>3.0000000000000001E-3</v>
      </c>
      <c r="U926" s="17">
        <f t="shared" si="97"/>
        <v>0.3</v>
      </c>
      <c r="V926" s="11">
        <f t="shared" si="96"/>
        <v>0.61803872323710329</v>
      </c>
      <c r="X926">
        <v>0.79788456080286541</v>
      </c>
      <c r="Y926" s="17">
        <f t="shared" si="98"/>
        <v>0.79700000000000004</v>
      </c>
      <c r="Z926" s="10">
        <f t="shared" si="99"/>
        <v>6</v>
      </c>
      <c r="AA926" s="10">
        <f t="shared" si="100"/>
        <v>0</v>
      </c>
      <c r="AB926" s="10">
        <f t="shared" si="101"/>
        <v>913</v>
      </c>
      <c r="AD926" s="17"/>
    </row>
    <row r="927" spans="6:30" x14ac:dyDescent="0.3">
      <c r="F927" s="10">
        <v>920</v>
      </c>
      <c r="G927" s="17">
        <v>8.9999999999999993E-3</v>
      </c>
      <c r="H927" s="10">
        <v>0.35799999999999998</v>
      </c>
      <c r="I927" s="10">
        <v>0.89800000000000002</v>
      </c>
      <c r="J927" s="10">
        <v>1.655</v>
      </c>
      <c r="K927" s="10">
        <v>0.60399999999999998</v>
      </c>
      <c r="L927" s="10">
        <v>0.89700000000000002</v>
      </c>
      <c r="S927" s="10">
        <v>932</v>
      </c>
      <c r="T927" s="17">
        <v>3.0000000000000001E-3</v>
      </c>
      <c r="U927" s="17">
        <f t="shared" si="97"/>
        <v>0.3</v>
      </c>
      <c r="V927" s="11">
        <f t="shared" si="96"/>
        <v>0.61803872323710329</v>
      </c>
      <c r="X927">
        <v>0.79788456080286541</v>
      </c>
      <c r="Y927" s="17">
        <f t="shared" si="98"/>
        <v>0.79700000000000004</v>
      </c>
      <c r="Z927" s="10">
        <f t="shared" si="99"/>
        <v>7</v>
      </c>
      <c r="AA927" s="10">
        <f t="shared" si="100"/>
        <v>0</v>
      </c>
      <c r="AB927" s="10">
        <f t="shared" si="101"/>
        <v>913</v>
      </c>
      <c r="AD927" s="17"/>
    </row>
    <row r="928" spans="6:30" x14ac:dyDescent="0.3">
      <c r="F928" s="10">
        <v>921</v>
      </c>
      <c r="G928" s="17">
        <v>3.0000000000000001E-3</v>
      </c>
      <c r="H928" s="10">
        <v>0.188</v>
      </c>
      <c r="I928" s="10">
        <v>0.91100000000000003</v>
      </c>
      <c r="J928" s="10">
        <v>2.0539999999999998</v>
      </c>
      <c r="K928" s="10">
        <v>0.48699999999999999</v>
      </c>
      <c r="L928" s="10">
        <v>0.872</v>
      </c>
      <c r="S928" s="10">
        <v>933</v>
      </c>
      <c r="T928" s="17">
        <v>0.02</v>
      </c>
      <c r="U928" s="17">
        <f t="shared" si="97"/>
        <v>2</v>
      </c>
      <c r="V928" s="11">
        <f t="shared" si="96"/>
        <v>1.5957691216057308</v>
      </c>
      <c r="X928">
        <v>0.79788456080286541</v>
      </c>
      <c r="Y928" s="17">
        <f t="shared" si="98"/>
        <v>0.79700000000000004</v>
      </c>
      <c r="Z928" s="10">
        <f t="shared" si="99"/>
        <v>8</v>
      </c>
      <c r="AA928" s="10">
        <f t="shared" si="100"/>
        <v>0</v>
      </c>
      <c r="AB928" s="10">
        <f t="shared" si="101"/>
        <v>913</v>
      </c>
      <c r="AD928" s="17"/>
    </row>
    <row r="929" spans="6:30" x14ac:dyDescent="0.3">
      <c r="F929" s="10">
        <v>922</v>
      </c>
      <c r="G929" s="17">
        <v>0.22800000000000001</v>
      </c>
      <c r="H929" s="10">
        <v>1.978</v>
      </c>
      <c r="I929" s="10">
        <v>0.73099999999999998</v>
      </c>
      <c r="J929" s="10">
        <v>1.7929999999999999</v>
      </c>
      <c r="K929" s="10">
        <v>0.55800000000000005</v>
      </c>
      <c r="L929" s="10">
        <v>0.95699999999999996</v>
      </c>
      <c r="S929" s="10">
        <v>934</v>
      </c>
      <c r="T929" s="17">
        <v>3.0000000000000001E-3</v>
      </c>
      <c r="U929" s="17">
        <f t="shared" si="97"/>
        <v>0.3</v>
      </c>
      <c r="V929" s="11">
        <f t="shared" si="96"/>
        <v>0.61803872323710329</v>
      </c>
      <c r="X929">
        <v>0.79788456080286541</v>
      </c>
      <c r="Y929" s="17">
        <f t="shared" si="98"/>
        <v>0.79700000000000004</v>
      </c>
      <c r="Z929" s="10">
        <f t="shared" si="99"/>
        <v>9</v>
      </c>
      <c r="AA929" s="10">
        <f t="shared" si="100"/>
        <v>0</v>
      </c>
      <c r="AB929" s="10">
        <f t="shared" si="101"/>
        <v>913</v>
      </c>
      <c r="AD929" s="17"/>
    </row>
    <row r="930" spans="6:30" x14ac:dyDescent="0.3">
      <c r="F930" s="10">
        <v>923</v>
      </c>
      <c r="G930" s="17">
        <v>6.0000000000000001E-3</v>
      </c>
      <c r="H930" s="10">
        <v>0.29899999999999999</v>
      </c>
      <c r="I930" s="10">
        <v>0.86599999999999999</v>
      </c>
      <c r="J930" s="10">
        <v>1.3540000000000001</v>
      </c>
      <c r="K930" s="10">
        <v>0.73899999999999999</v>
      </c>
      <c r="L930" s="10">
        <v>0.86299999999999999</v>
      </c>
      <c r="S930" s="10">
        <v>935</v>
      </c>
      <c r="T930" s="17">
        <v>3.0000000000000001E-3</v>
      </c>
      <c r="U930" s="17">
        <f t="shared" si="97"/>
        <v>0.3</v>
      </c>
      <c r="V930" s="11">
        <f t="shared" si="96"/>
        <v>0.61803872323710329</v>
      </c>
      <c r="X930">
        <v>0.79788456080286541</v>
      </c>
      <c r="Y930" s="17">
        <f t="shared" si="98"/>
        <v>0.79700000000000004</v>
      </c>
      <c r="Z930" s="10">
        <f t="shared" si="99"/>
        <v>10</v>
      </c>
      <c r="AA930" s="10">
        <f t="shared" si="100"/>
        <v>0</v>
      </c>
      <c r="AB930" s="10">
        <f t="shared" si="101"/>
        <v>913</v>
      </c>
      <c r="AD930" s="17"/>
    </row>
    <row r="931" spans="6:30" x14ac:dyDescent="0.3">
      <c r="F931" s="10">
        <v>924</v>
      </c>
      <c r="G931" s="17">
        <v>8.9999999999999993E-3</v>
      </c>
      <c r="H931" s="10">
        <v>0.36099999999999999</v>
      </c>
      <c r="I931" s="10">
        <v>0.82599999999999996</v>
      </c>
      <c r="J931" s="10">
        <v>1.1910000000000001</v>
      </c>
      <c r="K931" s="10">
        <v>0.84</v>
      </c>
      <c r="L931" s="10">
        <v>0.85699999999999998</v>
      </c>
      <c r="S931" s="10">
        <v>936</v>
      </c>
      <c r="T931" s="17">
        <v>0.28499999999999998</v>
      </c>
      <c r="U931" s="17">
        <f t="shared" si="97"/>
        <v>28.499999999999996</v>
      </c>
      <c r="V931" s="11">
        <f t="shared" si="96"/>
        <v>6.0238963325203505</v>
      </c>
      <c r="X931">
        <v>0.79788456080286541</v>
      </c>
      <c r="Y931" s="17">
        <f t="shared" si="98"/>
        <v>0.79700000000000004</v>
      </c>
      <c r="Z931" s="10">
        <f t="shared" si="99"/>
        <v>11</v>
      </c>
      <c r="AA931" s="10">
        <f t="shared" si="100"/>
        <v>0</v>
      </c>
      <c r="AB931" s="10">
        <f t="shared" si="101"/>
        <v>913</v>
      </c>
      <c r="AD931" s="17"/>
    </row>
    <row r="932" spans="6:30" x14ac:dyDescent="0.3">
      <c r="F932" s="10">
        <v>925</v>
      </c>
      <c r="G932" s="17">
        <v>3.0000000000000001E-3</v>
      </c>
      <c r="H932" s="10">
        <v>0.29199999999999998</v>
      </c>
      <c r="I932" s="10">
        <v>0.42199999999999999</v>
      </c>
      <c r="J932" s="10">
        <v>4.7560000000000002</v>
      </c>
      <c r="K932" s="10">
        <v>0.21</v>
      </c>
      <c r="L932" s="10">
        <v>0.69099999999999995</v>
      </c>
      <c r="S932" s="10">
        <v>937</v>
      </c>
      <c r="T932" s="17">
        <v>0.66100000000000003</v>
      </c>
      <c r="U932" s="17">
        <f t="shared" si="97"/>
        <v>66.100000000000009</v>
      </c>
      <c r="V932" s="11">
        <f t="shared" si="96"/>
        <v>9.1739377536036439</v>
      </c>
      <c r="X932">
        <v>0.79788456080286541</v>
      </c>
      <c r="Y932" s="17">
        <f t="shared" si="98"/>
        <v>0.79700000000000004</v>
      </c>
      <c r="Z932" s="10">
        <f t="shared" si="99"/>
        <v>12</v>
      </c>
      <c r="AA932" s="10">
        <f t="shared" si="100"/>
        <v>0</v>
      </c>
      <c r="AB932" s="10">
        <f t="shared" si="101"/>
        <v>913</v>
      </c>
      <c r="AD932" s="17"/>
    </row>
    <row r="933" spans="6:30" x14ac:dyDescent="0.3">
      <c r="F933" s="10">
        <v>926</v>
      </c>
      <c r="G933" s="17">
        <v>3.0000000000000001E-3</v>
      </c>
      <c r="H933" s="10">
        <v>0.23699999999999999</v>
      </c>
      <c r="I933" s="10">
        <v>0.74099999999999999</v>
      </c>
      <c r="J933" s="10">
        <v>2.3940000000000001</v>
      </c>
      <c r="K933" s="10">
        <v>0.41799999999999998</v>
      </c>
      <c r="L933" s="10">
        <v>0.84599999999999997</v>
      </c>
      <c r="S933" s="10">
        <v>938</v>
      </c>
      <c r="T933" s="17">
        <v>3.0000000000000001E-3</v>
      </c>
      <c r="U933" s="17">
        <f t="shared" si="97"/>
        <v>0.3</v>
      </c>
      <c r="V933" s="11">
        <f t="shared" si="96"/>
        <v>0.61803872323710329</v>
      </c>
      <c r="X933">
        <v>0.79788456080286541</v>
      </c>
      <c r="Y933" s="17">
        <f t="shared" si="98"/>
        <v>0.79700000000000004</v>
      </c>
      <c r="Z933" s="10">
        <f t="shared" si="99"/>
        <v>13</v>
      </c>
      <c r="AA933" s="10">
        <f t="shared" si="100"/>
        <v>0</v>
      </c>
      <c r="AB933" s="10">
        <f t="shared" si="101"/>
        <v>913</v>
      </c>
      <c r="AD933" s="17"/>
    </row>
    <row r="934" spans="6:30" x14ac:dyDescent="0.3">
      <c r="F934" s="10">
        <v>927</v>
      </c>
      <c r="G934" s="17">
        <v>1.2E-2</v>
      </c>
      <c r="H934" s="10">
        <v>0.42199999999999999</v>
      </c>
      <c r="I934" s="10">
        <v>0.81799999999999995</v>
      </c>
      <c r="J934" s="10">
        <v>1.9059999999999999</v>
      </c>
      <c r="K934" s="10">
        <v>0.52500000000000002</v>
      </c>
      <c r="L934" s="10">
        <v>0.91700000000000004</v>
      </c>
      <c r="S934" s="10">
        <v>939</v>
      </c>
      <c r="T934" s="17">
        <v>3.0000000000000001E-3</v>
      </c>
      <c r="U934" s="17">
        <f t="shared" si="97"/>
        <v>0.3</v>
      </c>
      <c r="V934" s="11">
        <f t="shared" si="96"/>
        <v>0.61803872323710329</v>
      </c>
      <c r="X934">
        <v>0.79788456080286541</v>
      </c>
      <c r="Y934" s="17">
        <f t="shared" si="98"/>
        <v>0.79700000000000004</v>
      </c>
      <c r="Z934" s="10">
        <f t="shared" si="99"/>
        <v>14</v>
      </c>
      <c r="AA934" s="10">
        <f t="shared" si="100"/>
        <v>0</v>
      </c>
      <c r="AB934" s="10">
        <f t="shared" si="101"/>
        <v>913</v>
      </c>
      <c r="AD934" s="17"/>
    </row>
    <row r="935" spans="6:30" x14ac:dyDescent="0.3">
      <c r="F935" s="10">
        <v>928</v>
      </c>
      <c r="G935" s="17">
        <v>7.0000000000000001E-3</v>
      </c>
      <c r="H935" s="10">
        <v>0.35799999999999998</v>
      </c>
      <c r="I935" s="10">
        <v>0.64800000000000002</v>
      </c>
      <c r="J935" s="10">
        <v>2.9039999999999999</v>
      </c>
      <c r="K935" s="10">
        <v>0.34399999999999997</v>
      </c>
      <c r="L935" s="10">
        <v>0.83799999999999997</v>
      </c>
      <c r="S935" s="10">
        <v>940</v>
      </c>
      <c r="T935" s="17">
        <v>0.03</v>
      </c>
      <c r="U935" s="17">
        <f t="shared" si="97"/>
        <v>3</v>
      </c>
      <c r="V935" s="11">
        <f t="shared" si="96"/>
        <v>1.9544100476116797</v>
      </c>
      <c r="X935">
        <v>0.79788456080286541</v>
      </c>
      <c r="Y935" s="17">
        <f t="shared" si="98"/>
        <v>0.79700000000000004</v>
      </c>
      <c r="Z935" s="10">
        <f t="shared" si="99"/>
        <v>15</v>
      </c>
      <c r="AA935" s="10">
        <f t="shared" si="100"/>
        <v>0</v>
      </c>
      <c r="AB935" s="10">
        <f t="shared" si="101"/>
        <v>913</v>
      </c>
      <c r="AD935" s="17"/>
    </row>
    <row r="936" spans="6:30" x14ac:dyDescent="0.3">
      <c r="F936" s="10">
        <v>929</v>
      </c>
      <c r="G936" s="17">
        <v>0.17699999999999999</v>
      </c>
      <c r="H936" s="10">
        <v>1.7889999999999999</v>
      </c>
      <c r="I936" s="10">
        <v>0.69499999999999995</v>
      </c>
      <c r="J936" s="10">
        <v>1.712</v>
      </c>
      <c r="K936" s="10">
        <v>0.58399999999999996</v>
      </c>
      <c r="L936" s="10">
        <v>0.90200000000000002</v>
      </c>
      <c r="S936" s="10">
        <v>941</v>
      </c>
      <c r="T936" s="17">
        <v>2E-3</v>
      </c>
      <c r="U936" s="17">
        <f t="shared" si="97"/>
        <v>0.2</v>
      </c>
      <c r="V936" s="11">
        <f t="shared" si="96"/>
        <v>0.50462650440403201</v>
      </c>
      <c r="X936">
        <v>0.79788456080286541</v>
      </c>
      <c r="Y936" s="17">
        <f t="shared" si="98"/>
        <v>0.79700000000000004</v>
      </c>
      <c r="Z936" s="10">
        <f t="shared" si="99"/>
        <v>16</v>
      </c>
      <c r="AA936" s="10">
        <f t="shared" si="100"/>
        <v>0</v>
      </c>
      <c r="AB936" s="10">
        <f t="shared" si="101"/>
        <v>913</v>
      </c>
      <c r="AD936" s="17"/>
    </row>
    <row r="937" spans="6:30" x14ac:dyDescent="0.3">
      <c r="F937" s="10">
        <v>930</v>
      </c>
      <c r="G937" s="17">
        <v>2E-3</v>
      </c>
      <c r="H937" s="10">
        <v>0.153</v>
      </c>
      <c r="I937" s="10">
        <v>1</v>
      </c>
      <c r="J937" s="10">
        <v>1.45</v>
      </c>
      <c r="K937" s="10">
        <v>0.69</v>
      </c>
      <c r="L937" s="10">
        <v>0.89700000000000002</v>
      </c>
      <c r="S937" s="10">
        <v>942</v>
      </c>
      <c r="T937" s="17">
        <v>3.0000000000000001E-3</v>
      </c>
      <c r="U937" s="17">
        <f t="shared" si="97"/>
        <v>0.3</v>
      </c>
      <c r="V937" s="11">
        <f t="shared" si="96"/>
        <v>0.61803872323710329</v>
      </c>
      <c r="X937">
        <v>0.79788456080286541</v>
      </c>
      <c r="Y937" s="17">
        <f t="shared" si="98"/>
        <v>0.79700000000000004</v>
      </c>
      <c r="Z937" s="10">
        <f t="shared" si="99"/>
        <v>17</v>
      </c>
      <c r="AA937" s="10">
        <f t="shared" si="100"/>
        <v>0</v>
      </c>
      <c r="AB937" s="10">
        <f t="shared" si="101"/>
        <v>913</v>
      </c>
      <c r="AD937" s="17"/>
    </row>
    <row r="938" spans="6:30" x14ac:dyDescent="0.3">
      <c r="F938" s="10">
        <v>931</v>
      </c>
      <c r="G938" s="17">
        <v>3.0000000000000001E-3</v>
      </c>
      <c r="H938" s="10">
        <v>0.215</v>
      </c>
      <c r="I938" s="10">
        <v>0.89700000000000002</v>
      </c>
      <c r="J938" s="10">
        <v>1.667</v>
      </c>
      <c r="K938" s="10">
        <v>0.6</v>
      </c>
      <c r="L938" s="10">
        <v>0.81499999999999995</v>
      </c>
      <c r="S938" s="10">
        <v>943</v>
      </c>
      <c r="T938" s="17">
        <v>8.0000000000000002E-3</v>
      </c>
      <c r="U938" s="17">
        <f t="shared" si="97"/>
        <v>0.8</v>
      </c>
      <c r="V938" s="11">
        <f t="shared" si="96"/>
        <v>1.009253008808064</v>
      </c>
      <c r="X938">
        <v>0.79788456080286541</v>
      </c>
      <c r="Y938" s="17">
        <f t="shared" si="98"/>
        <v>0.79700000000000004</v>
      </c>
      <c r="Z938" s="10">
        <f t="shared" si="99"/>
        <v>18</v>
      </c>
      <c r="AA938" s="10">
        <f t="shared" si="100"/>
        <v>0</v>
      </c>
      <c r="AB938" s="10">
        <f t="shared" si="101"/>
        <v>913</v>
      </c>
      <c r="AD938" s="17"/>
    </row>
    <row r="939" spans="6:30" x14ac:dyDescent="0.3">
      <c r="F939" s="10">
        <v>932</v>
      </c>
      <c r="G939" s="17">
        <v>3.0000000000000001E-3</v>
      </c>
      <c r="H939" s="10">
        <v>0.23699999999999999</v>
      </c>
      <c r="I939" s="10">
        <v>0.60599999999999998</v>
      </c>
      <c r="J939" s="10">
        <v>2.742</v>
      </c>
      <c r="K939" s="10">
        <v>0.36499999999999999</v>
      </c>
      <c r="L939" s="10">
        <v>0.8</v>
      </c>
      <c r="S939" s="10">
        <v>944</v>
      </c>
      <c r="T939" s="17">
        <v>2E-3</v>
      </c>
      <c r="U939" s="17">
        <f t="shared" si="97"/>
        <v>0.2</v>
      </c>
      <c r="V939" s="11">
        <f t="shared" si="96"/>
        <v>0.50462650440403201</v>
      </c>
      <c r="X939">
        <v>0.79788456080286541</v>
      </c>
      <c r="Y939" s="17">
        <f t="shared" si="98"/>
        <v>0.79700000000000004</v>
      </c>
      <c r="Z939" s="10">
        <f t="shared" si="99"/>
        <v>19</v>
      </c>
      <c r="AA939" s="10">
        <f t="shared" si="100"/>
        <v>0</v>
      </c>
      <c r="AB939" s="10">
        <f t="shared" si="101"/>
        <v>913</v>
      </c>
      <c r="AD939" s="17"/>
    </row>
    <row r="940" spans="6:30" x14ac:dyDescent="0.3">
      <c r="F940" s="10">
        <v>933</v>
      </c>
      <c r="G940" s="17">
        <v>0.02</v>
      </c>
      <c r="H940" s="10">
        <v>0.55800000000000005</v>
      </c>
      <c r="I940" s="10">
        <v>0.79700000000000004</v>
      </c>
      <c r="J940" s="10">
        <v>1.841</v>
      </c>
      <c r="K940" s="10">
        <v>0.54300000000000004</v>
      </c>
      <c r="L940" s="10">
        <v>0.9</v>
      </c>
      <c r="S940" s="10">
        <v>945</v>
      </c>
      <c r="T940" s="17">
        <v>0.01</v>
      </c>
      <c r="U940" s="17">
        <f t="shared" si="97"/>
        <v>1</v>
      </c>
      <c r="V940" s="11">
        <f t="shared" si="96"/>
        <v>1.1283791670955126</v>
      </c>
      <c r="X940">
        <v>0.79788456080286541</v>
      </c>
      <c r="Y940" s="17">
        <f t="shared" si="98"/>
        <v>0.79700000000000004</v>
      </c>
      <c r="Z940" s="10">
        <f t="shared" si="99"/>
        <v>20</v>
      </c>
      <c r="AA940" s="10">
        <f t="shared" si="100"/>
        <v>0</v>
      </c>
      <c r="AB940" s="10">
        <f t="shared" si="101"/>
        <v>913</v>
      </c>
      <c r="AD940" s="17"/>
    </row>
    <row r="941" spans="6:30" x14ac:dyDescent="0.3">
      <c r="F941" s="10">
        <v>934</v>
      </c>
      <c r="G941" s="17">
        <v>3.0000000000000001E-3</v>
      </c>
      <c r="H941" s="10">
        <v>0.25700000000000001</v>
      </c>
      <c r="I941" s="10">
        <v>0.65700000000000003</v>
      </c>
      <c r="J941" s="10">
        <v>2.0870000000000002</v>
      </c>
      <c r="K941" s="10">
        <v>0.47899999999999998</v>
      </c>
      <c r="L941" s="10">
        <v>0.754</v>
      </c>
      <c r="S941" s="10">
        <v>946</v>
      </c>
      <c r="T941" s="17">
        <v>1.0999999999999999E-2</v>
      </c>
      <c r="U941" s="17">
        <f t="shared" si="97"/>
        <v>1.0999999999999999</v>
      </c>
      <c r="V941" s="11">
        <f t="shared" si="96"/>
        <v>1.1834540545406396</v>
      </c>
      <c r="X941">
        <v>0.79788456080286541</v>
      </c>
      <c r="Y941" s="17">
        <f t="shared" si="98"/>
        <v>0.79700000000000004</v>
      </c>
      <c r="Z941" s="10">
        <f t="shared" si="99"/>
        <v>21</v>
      </c>
      <c r="AA941" s="10">
        <f t="shared" si="100"/>
        <v>0</v>
      </c>
      <c r="AB941" s="10">
        <f t="shared" si="101"/>
        <v>913</v>
      </c>
      <c r="AD941" s="17"/>
    </row>
    <row r="942" spans="6:30" x14ac:dyDescent="0.3">
      <c r="F942" s="10">
        <v>935</v>
      </c>
      <c r="G942" s="17">
        <v>3.0000000000000001E-3</v>
      </c>
      <c r="H942" s="10">
        <v>0.188</v>
      </c>
      <c r="I942" s="10">
        <v>0.91100000000000003</v>
      </c>
      <c r="J942" s="10">
        <v>1.7569999999999999</v>
      </c>
      <c r="K942" s="10">
        <v>0.56899999999999995</v>
      </c>
      <c r="L942" s="10">
        <v>0.85</v>
      </c>
      <c r="S942" s="10">
        <v>947</v>
      </c>
      <c r="T942" s="17">
        <v>1.9E-2</v>
      </c>
      <c r="U942" s="17">
        <f t="shared" si="97"/>
        <v>1.9</v>
      </c>
      <c r="V942" s="11">
        <f t="shared" si="96"/>
        <v>1.5553633450087505</v>
      </c>
      <c r="X942">
        <v>0.79788456080286541</v>
      </c>
      <c r="Y942" s="17">
        <f t="shared" si="98"/>
        <v>0.79700000000000004</v>
      </c>
      <c r="Z942" s="10">
        <f t="shared" si="99"/>
        <v>22</v>
      </c>
      <c r="AA942" s="10">
        <f t="shared" si="100"/>
        <v>0</v>
      </c>
      <c r="AB942" s="10">
        <f t="shared" si="101"/>
        <v>913</v>
      </c>
      <c r="AD942" s="17"/>
    </row>
    <row r="943" spans="6:30" x14ac:dyDescent="0.3">
      <c r="F943" s="10">
        <v>936</v>
      </c>
      <c r="G943" s="17">
        <v>0.28499999999999998</v>
      </c>
      <c r="H943" s="10">
        <v>2.1539999999999999</v>
      </c>
      <c r="I943" s="10">
        <v>0.77100000000000002</v>
      </c>
      <c r="J943" s="10">
        <v>1.258</v>
      </c>
      <c r="K943" s="10">
        <v>0.79500000000000004</v>
      </c>
      <c r="L943" s="10">
        <v>0.92100000000000004</v>
      </c>
      <c r="S943" s="10">
        <v>948</v>
      </c>
      <c r="T943" s="17">
        <v>8.9999999999999993E-3</v>
      </c>
      <c r="U943" s="17">
        <f t="shared" si="97"/>
        <v>0.89999999999999991</v>
      </c>
      <c r="V943" s="11">
        <f t="shared" si="96"/>
        <v>1.0704744696916626</v>
      </c>
      <c r="X943">
        <v>0.79788456080286541</v>
      </c>
      <c r="Y943" s="17">
        <f t="shared" si="98"/>
        <v>0.79700000000000004</v>
      </c>
      <c r="Z943" s="10">
        <f t="shared" si="99"/>
        <v>23</v>
      </c>
      <c r="AA943" s="10">
        <f t="shared" si="100"/>
        <v>0</v>
      </c>
      <c r="AB943" s="10">
        <f t="shared" si="101"/>
        <v>913</v>
      </c>
      <c r="AD943" s="17"/>
    </row>
    <row r="944" spans="6:30" x14ac:dyDescent="0.3">
      <c r="F944" s="10">
        <v>937</v>
      </c>
      <c r="G944" s="17">
        <v>0.66100000000000003</v>
      </c>
      <c r="H944" s="10">
        <v>3.4780000000000002</v>
      </c>
      <c r="I944" s="10">
        <v>0.68600000000000005</v>
      </c>
      <c r="J944" s="10">
        <v>2.2400000000000002</v>
      </c>
      <c r="K944" s="10">
        <v>0.44600000000000001</v>
      </c>
      <c r="L944" s="10">
        <v>0.94499999999999995</v>
      </c>
      <c r="S944" s="10">
        <v>949</v>
      </c>
      <c r="T944" s="17">
        <v>6.0000000000000001E-3</v>
      </c>
      <c r="U944" s="17">
        <f t="shared" si="97"/>
        <v>0.6</v>
      </c>
      <c r="V944" s="11">
        <f t="shared" si="96"/>
        <v>0.87403874447366325</v>
      </c>
      <c r="X944">
        <v>0.79788456080286541</v>
      </c>
      <c r="Y944" s="17">
        <f t="shared" si="98"/>
        <v>0.79700000000000004</v>
      </c>
      <c r="Z944" s="10">
        <f t="shared" si="99"/>
        <v>24</v>
      </c>
      <c r="AA944" s="10">
        <f t="shared" si="100"/>
        <v>0</v>
      </c>
      <c r="AB944" s="10">
        <f t="shared" si="101"/>
        <v>913</v>
      </c>
      <c r="AD944" s="17"/>
    </row>
    <row r="945" spans="6:30" x14ac:dyDescent="0.3">
      <c r="F945" s="10">
        <v>938</v>
      </c>
      <c r="G945" s="17">
        <v>3.0000000000000001E-3</v>
      </c>
      <c r="H945" s="10">
        <v>0.22</v>
      </c>
      <c r="I945" s="10">
        <v>0.70599999999999996</v>
      </c>
      <c r="J945" s="10">
        <v>2.3439999999999999</v>
      </c>
      <c r="K945" s="10">
        <v>0.42699999999999999</v>
      </c>
      <c r="L945" s="10">
        <v>0.83699999999999997</v>
      </c>
      <c r="S945" s="10">
        <v>950</v>
      </c>
      <c r="T945" s="17">
        <v>1.05</v>
      </c>
      <c r="U945" s="17">
        <f t="shared" si="97"/>
        <v>105</v>
      </c>
      <c r="V945" s="11">
        <f t="shared" si="96"/>
        <v>11.562445770562215</v>
      </c>
      <c r="X945">
        <v>0.79788456080286541</v>
      </c>
      <c r="Y945" s="17">
        <f t="shared" si="98"/>
        <v>0.79700000000000004</v>
      </c>
      <c r="Z945" s="10">
        <f t="shared" si="99"/>
        <v>25</v>
      </c>
      <c r="AA945" s="10">
        <f t="shared" si="100"/>
        <v>0</v>
      </c>
      <c r="AB945" s="10">
        <f t="shared" si="101"/>
        <v>913</v>
      </c>
      <c r="AD945" s="17"/>
    </row>
    <row r="946" spans="6:30" x14ac:dyDescent="0.3">
      <c r="F946" s="10">
        <v>939</v>
      </c>
      <c r="G946" s="17">
        <v>3.0000000000000001E-3</v>
      </c>
      <c r="H946" s="10">
        <v>0.19500000000000001</v>
      </c>
      <c r="I946" s="10">
        <v>0.94399999999999995</v>
      </c>
      <c r="J946" s="10">
        <v>1.571</v>
      </c>
      <c r="K946" s="10">
        <v>0.63600000000000001</v>
      </c>
      <c r="L946" s="10">
        <v>0.88400000000000001</v>
      </c>
      <c r="S946" s="10">
        <v>951</v>
      </c>
      <c r="T946" s="17">
        <v>2E-3</v>
      </c>
      <c r="U946" s="17">
        <f t="shared" si="97"/>
        <v>0.2</v>
      </c>
      <c r="V946" s="11">
        <f t="shared" si="96"/>
        <v>0.50462650440403201</v>
      </c>
      <c r="X946">
        <v>0.79788456080286541</v>
      </c>
      <c r="Y946" s="17">
        <f t="shared" si="98"/>
        <v>0.79700000000000004</v>
      </c>
      <c r="Z946" s="10">
        <f t="shared" si="99"/>
        <v>26</v>
      </c>
      <c r="AA946" s="10">
        <f t="shared" si="100"/>
        <v>0</v>
      </c>
      <c r="AB946" s="10">
        <f t="shared" si="101"/>
        <v>913</v>
      </c>
      <c r="AD946" s="17"/>
    </row>
    <row r="947" spans="6:30" x14ac:dyDescent="0.3">
      <c r="F947" s="10">
        <v>940</v>
      </c>
      <c r="G947" s="17">
        <v>0.03</v>
      </c>
      <c r="H947" s="10">
        <v>0.72799999999999998</v>
      </c>
      <c r="I947" s="10">
        <v>0.69899999999999995</v>
      </c>
      <c r="J947" s="10">
        <v>1.931</v>
      </c>
      <c r="K947" s="10">
        <v>0.51800000000000002</v>
      </c>
      <c r="L947" s="10">
        <v>0.90100000000000002</v>
      </c>
      <c r="S947" s="10">
        <v>952</v>
      </c>
      <c r="T947" s="17">
        <v>1.506E-4</v>
      </c>
      <c r="U947" s="17">
        <f t="shared" si="97"/>
        <v>1.506E-2</v>
      </c>
      <c r="V947" s="11">
        <f t="shared" si="96"/>
        <v>0.13847377926420421</v>
      </c>
      <c r="X947">
        <v>0.79788456080286541</v>
      </c>
      <c r="Y947" s="17">
        <f t="shared" si="98"/>
        <v>0.79700000000000004</v>
      </c>
      <c r="Z947" s="10">
        <f t="shared" si="99"/>
        <v>27</v>
      </c>
      <c r="AA947" s="10">
        <f t="shared" si="100"/>
        <v>0</v>
      </c>
      <c r="AB947" s="10">
        <f t="shared" si="101"/>
        <v>913</v>
      </c>
      <c r="AD947" s="17"/>
    </row>
    <row r="948" spans="6:30" x14ac:dyDescent="0.3">
      <c r="F948" s="10">
        <v>941</v>
      </c>
      <c r="G948" s="17">
        <v>2E-3</v>
      </c>
      <c r="H948" s="10">
        <v>0.16300000000000001</v>
      </c>
      <c r="I948" s="10">
        <v>0.92200000000000004</v>
      </c>
      <c r="J948" s="10">
        <v>1.3120000000000001</v>
      </c>
      <c r="K948" s="10">
        <v>0.76200000000000001</v>
      </c>
      <c r="L948" s="10">
        <v>0.81200000000000006</v>
      </c>
      <c r="S948" s="10">
        <v>953</v>
      </c>
      <c r="T948" s="17">
        <v>6.022E-4</v>
      </c>
      <c r="U948" s="17">
        <f t="shared" si="97"/>
        <v>6.0220000000000003E-2</v>
      </c>
      <c r="V948" s="11">
        <f t="shared" si="96"/>
        <v>0.27690158068156906</v>
      </c>
      <c r="X948">
        <v>0.79788456080286541</v>
      </c>
      <c r="Y948" s="17">
        <f t="shared" si="98"/>
        <v>0.79700000000000004</v>
      </c>
      <c r="Z948" s="10">
        <f t="shared" si="99"/>
        <v>28</v>
      </c>
      <c r="AA948" s="10">
        <f t="shared" si="100"/>
        <v>0</v>
      </c>
      <c r="AB948" s="10">
        <f t="shared" si="101"/>
        <v>913</v>
      </c>
      <c r="AD948" s="17"/>
    </row>
    <row r="949" spans="6:30" x14ac:dyDescent="0.3">
      <c r="F949" s="10">
        <v>942</v>
      </c>
      <c r="G949" s="17">
        <v>3.0000000000000001E-3</v>
      </c>
      <c r="H949" s="10">
        <v>0.20499999999999999</v>
      </c>
      <c r="I949" s="10">
        <v>0.94299999999999995</v>
      </c>
      <c r="J949" s="10">
        <v>1.6439999999999999</v>
      </c>
      <c r="K949" s="10">
        <v>0.60799999999999998</v>
      </c>
      <c r="L949" s="10">
        <v>0.85699999999999998</v>
      </c>
      <c r="S949" s="10">
        <v>954</v>
      </c>
      <c r="T949" s="17">
        <v>6.0000000000000001E-3</v>
      </c>
      <c r="U949" s="17">
        <f t="shared" si="97"/>
        <v>0.6</v>
      </c>
      <c r="V949" s="11">
        <f t="shared" si="96"/>
        <v>0.87403874447366325</v>
      </c>
      <c r="X949">
        <v>0.79788456080286541</v>
      </c>
      <c r="Y949" s="17">
        <f t="shared" si="98"/>
        <v>0.79700000000000004</v>
      </c>
      <c r="Z949" s="10">
        <f t="shared" si="99"/>
        <v>29</v>
      </c>
      <c r="AA949" s="10">
        <f t="shared" si="100"/>
        <v>0</v>
      </c>
      <c r="AB949" s="10">
        <f t="shared" si="101"/>
        <v>913</v>
      </c>
      <c r="AD949" s="17"/>
    </row>
    <row r="950" spans="6:30" x14ac:dyDescent="0.3">
      <c r="F950" s="10">
        <v>943</v>
      </c>
      <c r="G950" s="17">
        <v>8.0000000000000002E-3</v>
      </c>
      <c r="H950" s="10">
        <v>0.38700000000000001</v>
      </c>
      <c r="I950" s="10">
        <v>0.64400000000000002</v>
      </c>
      <c r="J950" s="10">
        <v>2.2629999999999999</v>
      </c>
      <c r="K950" s="10">
        <v>0.442</v>
      </c>
      <c r="L950" s="10">
        <v>0.85</v>
      </c>
      <c r="S950" s="10">
        <v>955</v>
      </c>
      <c r="T950" s="17">
        <v>4.0000000000000001E-3</v>
      </c>
      <c r="U950" s="17">
        <f t="shared" si="97"/>
        <v>0.4</v>
      </c>
      <c r="V950" s="11">
        <f t="shared" si="96"/>
        <v>0.7136496464611084</v>
      </c>
      <c r="X950">
        <v>0.79788456080286541</v>
      </c>
      <c r="Y950" s="17">
        <f t="shared" si="98"/>
        <v>0.79700000000000004</v>
      </c>
      <c r="Z950" s="10">
        <f t="shared" si="99"/>
        <v>30</v>
      </c>
      <c r="AA950" s="10">
        <f t="shared" si="100"/>
        <v>0</v>
      </c>
      <c r="AB950" s="10">
        <f t="shared" si="101"/>
        <v>913</v>
      </c>
      <c r="AD950" s="17"/>
    </row>
    <row r="951" spans="6:30" x14ac:dyDescent="0.3">
      <c r="F951" s="10">
        <v>944</v>
      </c>
      <c r="G951" s="17">
        <v>2E-3</v>
      </c>
      <c r="H951" s="10">
        <v>0.13900000000000001</v>
      </c>
      <c r="I951" s="10">
        <v>1</v>
      </c>
      <c r="J951" s="10">
        <v>1.393</v>
      </c>
      <c r="K951" s="10">
        <v>0.71799999999999997</v>
      </c>
      <c r="L951" s="10">
        <v>0.81499999999999995</v>
      </c>
      <c r="S951" s="10">
        <v>956</v>
      </c>
      <c r="T951" s="17">
        <v>3.0000000000000001E-3</v>
      </c>
      <c r="U951" s="17">
        <f t="shared" si="97"/>
        <v>0.3</v>
      </c>
      <c r="V951" s="11">
        <f t="shared" si="96"/>
        <v>0.61803872323710329</v>
      </c>
      <c r="X951">
        <v>0.79788456080286541</v>
      </c>
      <c r="Y951" s="17">
        <f t="shared" si="98"/>
        <v>0.79700000000000004</v>
      </c>
      <c r="Z951" s="10">
        <f t="shared" si="99"/>
        <v>31</v>
      </c>
      <c r="AA951" s="10">
        <f t="shared" si="100"/>
        <v>0</v>
      </c>
      <c r="AB951" s="10">
        <f t="shared" si="101"/>
        <v>913</v>
      </c>
      <c r="AD951" s="17"/>
    </row>
    <row r="952" spans="6:30" x14ac:dyDescent="0.3">
      <c r="F952" s="10">
        <v>945</v>
      </c>
      <c r="G952" s="17">
        <v>0.01</v>
      </c>
      <c r="H952" s="10">
        <v>0.42499999999999999</v>
      </c>
      <c r="I952" s="10">
        <v>0.70199999999999996</v>
      </c>
      <c r="J952" s="10">
        <v>2.3620000000000001</v>
      </c>
      <c r="K952" s="10">
        <v>0.42299999999999999</v>
      </c>
      <c r="L952" s="10">
        <v>0.87</v>
      </c>
      <c r="S952" s="10">
        <v>957</v>
      </c>
      <c r="T952" s="17">
        <v>1.0999999999999999E-2</v>
      </c>
      <c r="U952" s="17">
        <f t="shared" si="97"/>
        <v>1.0999999999999999</v>
      </c>
      <c r="V952" s="11">
        <f t="shared" si="96"/>
        <v>1.1834540545406396</v>
      </c>
      <c r="X952">
        <v>0.79788456080286541</v>
      </c>
      <c r="Y952" s="17">
        <f t="shared" si="98"/>
        <v>0.79700000000000004</v>
      </c>
      <c r="Z952" s="10">
        <f t="shared" si="99"/>
        <v>32</v>
      </c>
      <c r="AA952" s="10">
        <f t="shared" si="100"/>
        <v>0</v>
      </c>
      <c r="AB952" s="10">
        <f t="shared" si="101"/>
        <v>913</v>
      </c>
      <c r="AD952" s="17"/>
    </row>
    <row r="953" spans="6:30" x14ac:dyDescent="0.3">
      <c r="F953" s="10">
        <v>946</v>
      </c>
      <c r="G953" s="17">
        <v>1.0999999999999999E-2</v>
      </c>
      <c r="H953" s="10">
        <v>0.42199999999999999</v>
      </c>
      <c r="I953" s="10">
        <v>0.76500000000000001</v>
      </c>
      <c r="J953" s="10">
        <v>2.1669999999999998</v>
      </c>
      <c r="K953" s="10">
        <v>0.46200000000000002</v>
      </c>
      <c r="L953" s="10">
        <v>0.88900000000000001</v>
      </c>
      <c r="S953" s="10">
        <v>958</v>
      </c>
      <c r="T953" s="17">
        <v>2E-3</v>
      </c>
      <c r="U953" s="17">
        <f t="shared" si="97"/>
        <v>0.2</v>
      </c>
      <c r="V953" s="11">
        <f t="shared" si="96"/>
        <v>0.50462650440403201</v>
      </c>
      <c r="X953">
        <v>0.79788456080286541</v>
      </c>
      <c r="Y953" s="17">
        <f t="shared" si="98"/>
        <v>0.79700000000000004</v>
      </c>
      <c r="Z953" s="10">
        <f t="shared" si="99"/>
        <v>33</v>
      </c>
      <c r="AA953" s="10">
        <f t="shared" si="100"/>
        <v>0</v>
      </c>
      <c r="AB953" s="10">
        <f t="shared" si="101"/>
        <v>913</v>
      </c>
      <c r="AD953" s="17"/>
    </row>
    <row r="954" spans="6:30" x14ac:dyDescent="0.3">
      <c r="F954" s="10">
        <v>947</v>
      </c>
      <c r="G954" s="17">
        <v>1.9E-2</v>
      </c>
      <c r="H954" s="10">
        <v>0.51900000000000002</v>
      </c>
      <c r="I954" s="10">
        <v>0.86399999999999999</v>
      </c>
      <c r="J954" s="10">
        <v>1.177</v>
      </c>
      <c r="K954" s="10">
        <v>0.85</v>
      </c>
      <c r="L954" s="10">
        <v>0.89500000000000002</v>
      </c>
      <c r="S954" s="10">
        <v>959</v>
      </c>
      <c r="T954" s="17">
        <v>8.5000000000000006E-2</v>
      </c>
      <c r="U954" s="17">
        <f t="shared" si="97"/>
        <v>8.5</v>
      </c>
      <c r="V954" s="11">
        <f t="shared" si="96"/>
        <v>3.2897623212397704</v>
      </c>
      <c r="X954">
        <v>0.79788456080286541</v>
      </c>
      <c r="Y954" s="17">
        <f t="shared" si="98"/>
        <v>0.79700000000000004</v>
      </c>
      <c r="Z954" s="10">
        <f t="shared" si="99"/>
        <v>34</v>
      </c>
      <c r="AA954" s="10">
        <f t="shared" si="100"/>
        <v>0</v>
      </c>
      <c r="AB954" s="10">
        <f t="shared" si="101"/>
        <v>913</v>
      </c>
      <c r="AD954" s="17"/>
    </row>
    <row r="955" spans="6:30" x14ac:dyDescent="0.3">
      <c r="F955" s="10">
        <v>948</v>
      </c>
      <c r="G955" s="17">
        <v>8.9999999999999993E-3</v>
      </c>
      <c r="H955" s="10">
        <v>0.40500000000000003</v>
      </c>
      <c r="I955" s="10">
        <v>0.72799999999999998</v>
      </c>
      <c r="J955" s="10">
        <v>2.5299999999999998</v>
      </c>
      <c r="K955" s="10">
        <v>0.39500000000000002</v>
      </c>
      <c r="L955" s="10">
        <v>0.89400000000000002</v>
      </c>
      <c r="S955" s="10">
        <v>960</v>
      </c>
      <c r="T955" s="17">
        <v>0.03</v>
      </c>
      <c r="U955" s="17">
        <f t="shared" si="97"/>
        <v>3</v>
      </c>
      <c r="V955" s="11">
        <f t="shared" si="96"/>
        <v>1.9544100476116797</v>
      </c>
      <c r="X955">
        <v>0.79788456080286541</v>
      </c>
      <c r="Y955" s="17">
        <f t="shared" si="98"/>
        <v>0.79700000000000004</v>
      </c>
      <c r="Z955" s="10">
        <f t="shared" si="99"/>
        <v>35</v>
      </c>
      <c r="AA955" s="10">
        <f t="shared" si="100"/>
        <v>0</v>
      </c>
      <c r="AB955" s="10">
        <f t="shared" si="101"/>
        <v>913</v>
      </c>
      <c r="AD955" s="17"/>
    </row>
    <row r="956" spans="6:30" x14ac:dyDescent="0.3">
      <c r="F956" s="10">
        <v>949</v>
      </c>
      <c r="G956" s="17">
        <v>6.0000000000000001E-3</v>
      </c>
      <c r="H956" s="10">
        <v>0.317</v>
      </c>
      <c r="I956" s="10">
        <v>0.69899999999999995</v>
      </c>
      <c r="J956" s="10">
        <v>1.9019999999999999</v>
      </c>
      <c r="K956" s="10">
        <v>0.52600000000000002</v>
      </c>
      <c r="L956" s="10">
        <v>0.82199999999999995</v>
      </c>
      <c r="S956" s="10">
        <v>961</v>
      </c>
      <c r="T956" s="17">
        <v>2.3E-2</v>
      </c>
      <c r="U956" s="17">
        <f t="shared" si="97"/>
        <v>2.2999999999999998</v>
      </c>
      <c r="V956" s="11">
        <f t="shared" ref="V956:V1019" si="102">((U956/PI())^0.5)*2</f>
        <v>1.7112717355495808</v>
      </c>
      <c r="X956">
        <v>0.79788456080286541</v>
      </c>
      <c r="Y956" s="17">
        <f t="shared" si="98"/>
        <v>0.79700000000000004</v>
      </c>
      <c r="Z956" s="10">
        <f t="shared" si="99"/>
        <v>36</v>
      </c>
      <c r="AA956" s="10">
        <f t="shared" si="100"/>
        <v>0</v>
      </c>
      <c r="AB956" s="10">
        <f t="shared" si="101"/>
        <v>913</v>
      </c>
      <c r="AD956" s="17"/>
    </row>
    <row r="957" spans="6:30" x14ac:dyDescent="0.3">
      <c r="F957" s="10">
        <v>950</v>
      </c>
      <c r="G957" s="17">
        <v>1.05</v>
      </c>
      <c r="H957" s="10">
        <v>4.63</v>
      </c>
      <c r="I957" s="10">
        <v>0.61499999999999999</v>
      </c>
      <c r="J957" s="10">
        <v>2.5009999999999999</v>
      </c>
      <c r="K957" s="10">
        <v>0.4</v>
      </c>
      <c r="L957" s="10">
        <v>0.93600000000000005</v>
      </c>
      <c r="S957" s="10">
        <v>962</v>
      </c>
      <c r="T957" s="17">
        <v>2E-3</v>
      </c>
      <c r="U957" s="17">
        <f t="shared" ref="U957:U1020" si="103">T957*100</f>
        <v>0.2</v>
      </c>
      <c r="V957" s="11">
        <f t="shared" si="102"/>
        <v>0.50462650440403201</v>
      </c>
      <c r="X957">
        <v>0.79788456080286541</v>
      </c>
      <c r="Y957" s="17">
        <f t="shared" si="98"/>
        <v>0.79700000000000004</v>
      </c>
      <c r="Z957" s="10">
        <f t="shared" si="99"/>
        <v>37</v>
      </c>
      <c r="AA957" s="10">
        <f t="shared" si="100"/>
        <v>0</v>
      </c>
      <c r="AB957" s="10">
        <f t="shared" si="101"/>
        <v>913</v>
      </c>
      <c r="AD957" s="17"/>
    </row>
    <row r="958" spans="6:30" x14ac:dyDescent="0.3">
      <c r="F958" s="10">
        <v>951</v>
      </c>
      <c r="G958" s="17">
        <v>2E-3</v>
      </c>
      <c r="H958" s="10">
        <v>0.188</v>
      </c>
      <c r="I958" s="10">
        <v>0.85699999999999998</v>
      </c>
      <c r="J958" s="10">
        <v>1.87</v>
      </c>
      <c r="K958" s="10">
        <v>0.53500000000000003</v>
      </c>
      <c r="L958" s="10">
        <v>0.86499999999999999</v>
      </c>
      <c r="S958" s="10">
        <v>963</v>
      </c>
      <c r="T958" s="17">
        <v>6.0000000000000001E-3</v>
      </c>
      <c r="U958" s="17">
        <f t="shared" si="103"/>
        <v>0.6</v>
      </c>
      <c r="V958" s="11">
        <f t="shared" si="102"/>
        <v>0.87403874447366325</v>
      </c>
      <c r="X958">
        <v>0.79788456080286541</v>
      </c>
      <c r="Y958" s="17">
        <f t="shared" si="98"/>
        <v>0.79700000000000004</v>
      </c>
      <c r="Z958" s="10">
        <f t="shared" si="99"/>
        <v>38</v>
      </c>
      <c r="AA958" s="10">
        <f t="shared" si="100"/>
        <v>0</v>
      </c>
      <c r="AB958" s="10">
        <f t="shared" si="101"/>
        <v>913</v>
      </c>
      <c r="AD958" s="17"/>
    </row>
    <row r="959" spans="6:30" x14ac:dyDescent="0.3">
      <c r="F959" s="10">
        <v>952</v>
      </c>
      <c r="G959" s="17">
        <v>1.506E-4</v>
      </c>
      <c r="H959" s="10">
        <v>3.5000000000000003E-2</v>
      </c>
      <c r="I959" s="10">
        <v>1</v>
      </c>
      <c r="J959" s="10">
        <v>1</v>
      </c>
      <c r="K959" s="10">
        <v>1</v>
      </c>
      <c r="L959" s="10">
        <v>1</v>
      </c>
      <c r="S959" s="10">
        <v>964</v>
      </c>
      <c r="T959" s="17">
        <v>1E-3</v>
      </c>
      <c r="U959" s="17">
        <f t="shared" si="103"/>
        <v>0.1</v>
      </c>
      <c r="V959" s="11">
        <f t="shared" si="102"/>
        <v>0.3568248232305542</v>
      </c>
      <c r="X959">
        <v>0.79788456080286541</v>
      </c>
      <c r="Y959" s="17">
        <f t="shared" si="98"/>
        <v>0.79700000000000004</v>
      </c>
      <c r="Z959" s="10">
        <f t="shared" si="99"/>
        <v>39</v>
      </c>
      <c r="AA959" s="10">
        <f t="shared" si="100"/>
        <v>0</v>
      </c>
      <c r="AB959" s="10">
        <f t="shared" si="101"/>
        <v>913</v>
      </c>
      <c r="AD959" s="17"/>
    </row>
    <row r="960" spans="6:30" x14ac:dyDescent="0.3">
      <c r="F960" s="10">
        <v>953</v>
      </c>
      <c r="G960" s="17">
        <v>6.022E-4</v>
      </c>
      <c r="H960" s="10">
        <v>8.6999999999999994E-2</v>
      </c>
      <c r="I960" s="10">
        <v>1</v>
      </c>
      <c r="J960" s="10">
        <v>2.0310000000000001</v>
      </c>
      <c r="K960" s="10">
        <v>0.49199999999999999</v>
      </c>
      <c r="L960" s="10">
        <v>0.8</v>
      </c>
      <c r="S960" s="10">
        <v>965</v>
      </c>
      <c r="T960" s="17">
        <v>1.65</v>
      </c>
      <c r="U960" s="17">
        <f t="shared" si="103"/>
        <v>165</v>
      </c>
      <c r="V960" s="11">
        <f t="shared" si="102"/>
        <v>14.494292838262302</v>
      </c>
      <c r="X960">
        <v>0.79788456080286541</v>
      </c>
      <c r="Y960" s="17">
        <f t="shared" si="98"/>
        <v>0.79700000000000004</v>
      </c>
      <c r="Z960" s="10">
        <f t="shared" si="99"/>
        <v>40</v>
      </c>
      <c r="AA960" s="10">
        <f t="shared" si="100"/>
        <v>0</v>
      </c>
      <c r="AB960" s="10">
        <f t="shared" si="101"/>
        <v>913</v>
      </c>
      <c r="AD960" s="17"/>
    </row>
    <row r="961" spans="6:30" x14ac:dyDescent="0.3">
      <c r="F961" s="10">
        <v>954</v>
      </c>
      <c r="G961" s="17">
        <v>6.0000000000000001E-3</v>
      </c>
      <c r="H961" s="10">
        <v>0.28199999999999997</v>
      </c>
      <c r="I961" s="10">
        <v>0.92900000000000005</v>
      </c>
      <c r="J961" s="10">
        <v>1.43</v>
      </c>
      <c r="K961" s="10">
        <v>0.7</v>
      </c>
      <c r="L961" s="10">
        <v>0.876</v>
      </c>
      <c r="S961" s="10">
        <v>966</v>
      </c>
      <c r="T961" s="17">
        <v>0.82799999999999996</v>
      </c>
      <c r="U961" s="17">
        <f t="shared" si="103"/>
        <v>82.8</v>
      </c>
      <c r="V961" s="11">
        <f t="shared" si="102"/>
        <v>10.267630413297484</v>
      </c>
      <c r="X961">
        <v>0.79788456080286541</v>
      </c>
      <c r="Y961" s="17">
        <f t="shared" si="98"/>
        <v>0.79700000000000004</v>
      </c>
      <c r="Z961" s="10">
        <f t="shared" si="99"/>
        <v>41</v>
      </c>
      <c r="AA961" s="10">
        <f t="shared" si="100"/>
        <v>0</v>
      </c>
      <c r="AB961" s="10">
        <f t="shared" si="101"/>
        <v>913</v>
      </c>
      <c r="AD961" s="17"/>
    </row>
    <row r="962" spans="6:30" x14ac:dyDescent="0.3">
      <c r="F962" s="10">
        <v>955</v>
      </c>
      <c r="G962" s="17">
        <v>4.0000000000000001E-3</v>
      </c>
      <c r="H962" s="10">
        <v>0.254</v>
      </c>
      <c r="I962" s="10">
        <v>0.79</v>
      </c>
      <c r="J962" s="10">
        <v>2.1459999999999999</v>
      </c>
      <c r="K962" s="10">
        <v>0.46600000000000003</v>
      </c>
      <c r="L962" s="10">
        <v>0.871</v>
      </c>
      <c r="S962" s="10">
        <v>967</v>
      </c>
      <c r="T962" s="17">
        <v>1.0999999999999999E-2</v>
      </c>
      <c r="U962" s="17">
        <f t="shared" si="103"/>
        <v>1.0999999999999999</v>
      </c>
      <c r="V962" s="11">
        <f t="shared" si="102"/>
        <v>1.1834540545406396</v>
      </c>
      <c r="X962">
        <v>0.79788456080286541</v>
      </c>
      <c r="Y962" s="17">
        <f t="shared" si="98"/>
        <v>0.79700000000000004</v>
      </c>
      <c r="Z962" s="10">
        <f t="shared" si="99"/>
        <v>42</v>
      </c>
      <c r="AA962" s="10">
        <f t="shared" si="100"/>
        <v>0</v>
      </c>
      <c r="AB962" s="10">
        <f t="shared" si="101"/>
        <v>913</v>
      </c>
      <c r="AD962" s="17"/>
    </row>
    <row r="963" spans="6:30" x14ac:dyDescent="0.3">
      <c r="F963" s="10">
        <v>956</v>
      </c>
      <c r="G963" s="17">
        <v>3.0000000000000001E-3</v>
      </c>
      <c r="H963" s="10">
        <v>0.17399999999999999</v>
      </c>
      <c r="I963" s="10">
        <v>1</v>
      </c>
      <c r="J963" s="10">
        <v>1.044</v>
      </c>
      <c r="K963" s="10">
        <v>0.95699999999999996</v>
      </c>
      <c r="L963" s="10">
        <v>0.85</v>
      </c>
      <c r="S963" s="10">
        <v>968</v>
      </c>
      <c r="T963" s="17">
        <v>7.0000000000000001E-3</v>
      </c>
      <c r="U963" s="17">
        <f t="shared" si="103"/>
        <v>0.70000000000000007</v>
      </c>
      <c r="V963" s="11">
        <f t="shared" si="102"/>
        <v>0.94406974388262965</v>
      </c>
      <c r="X963">
        <v>0.79788456080286541</v>
      </c>
      <c r="Y963" s="17">
        <f t="shared" si="98"/>
        <v>0.79700000000000004</v>
      </c>
      <c r="Z963" s="10">
        <f t="shared" si="99"/>
        <v>43</v>
      </c>
      <c r="AA963" s="10">
        <f t="shared" si="100"/>
        <v>0</v>
      </c>
      <c r="AB963" s="10">
        <f t="shared" si="101"/>
        <v>913</v>
      </c>
      <c r="AD963" s="17"/>
    </row>
    <row r="964" spans="6:30" x14ac:dyDescent="0.3">
      <c r="F964" s="10">
        <v>957</v>
      </c>
      <c r="G964" s="17">
        <v>1.0999999999999999E-2</v>
      </c>
      <c r="H964" s="10">
        <v>0.496</v>
      </c>
      <c r="I964" s="10">
        <v>0.54700000000000004</v>
      </c>
      <c r="J964" s="10">
        <v>3.2320000000000002</v>
      </c>
      <c r="K964" s="10">
        <v>0.309</v>
      </c>
      <c r="L964" s="10">
        <v>0.85499999999999998</v>
      </c>
      <c r="S964" s="10">
        <v>969</v>
      </c>
      <c r="T964" s="17">
        <v>5.0000000000000001E-3</v>
      </c>
      <c r="U964" s="17">
        <f t="shared" si="103"/>
        <v>0.5</v>
      </c>
      <c r="V964" s="11">
        <f t="shared" si="102"/>
        <v>0.79788456080286541</v>
      </c>
      <c r="X964">
        <v>0.79788456080286541</v>
      </c>
      <c r="Y964" s="17">
        <f t="shared" si="98"/>
        <v>0.79700000000000004</v>
      </c>
      <c r="Z964" s="10">
        <f t="shared" si="99"/>
        <v>44</v>
      </c>
      <c r="AA964" s="10">
        <f t="shared" si="100"/>
        <v>0</v>
      </c>
      <c r="AB964" s="10">
        <f t="shared" si="101"/>
        <v>913</v>
      </c>
      <c r="AD964" s="17"/>
    </row>
    <row r="965" spans="6:30" x14ac:dyDescent="0.3">
      <c r="F965" s="10">
        <v>958</v>
      </c>
      <c r="G965" s="17">
        <v>2E-3</v>
      </c>
      <c r="H965" s="10">
        <v>0.18099999999999999</v>
      </c>
      <c r="I965" s="10">
        <v>0.753</v>
      </c>
      <c r="J965" s="10">
        <v>2.0030000000000001</v>
      </c>
      <c r="K965" s="10">
        <v>0.499</v>
      </c>
      <c r="L965" s="10">
        <v>0.76500000000000001</v>
      </c>
      <c r="S965" s="10">
        <v>970</v>
      </c>
      <c r="T965" s="17">
        <v>1.2E-2</v>
      </c>
      <c r="U965" s="17">
        <f t="shared" si="103"/>
        <v>1.2</v>
      </c>
      <c r="V965" s="11">
        <f t="shared" si="102"/>
        <v>1.2360774464742066</v>
      </c>
      <c r="X965">
        <v>0.79788456080286541</v>
      </c>
      <c r="Y965" s="17">
        <f t="shared" si="98"/>
        <v>0.79700000000000004</v>
      </c>
      <c r="Z965" s="10">
        <f t="shared" si="99"/>
        <v>45</v>
      </c>
      <c r="AA965" s="10">
        <f t="shared" si="100"/>
        <v>0</v>
      </c>
      <c r="AB965" s="10">
        <f t="shared" si="101"/>
        <v>913</v>
      </c>
      <c r="AD965" s="17"/>
    </row>
    <row r="966" spans="6:30" x14ac:dyDescent="0.3">
      <c r="F966" s="10">
        <v>959</v>
      </c>
      <c r="G966" s="17">
        <v>8.5000000000000006E-2</v>
      </c>
      <c r="H966" s="10">
        <v>1.1859999999999999</v>
      </c>
      <c r="I966" s="10">
        <v>0.75800000000000001</v>
      </c>
      <c r="J966" s="10">
        <v>1.79</v>
      </c>
      <c r="K966" s="10">
        <v>0.55900000000000005</v>
      </c>
      <c r="L966" s="10">
        <v>0.94599999999999995</v>
      </c>
      <c r="S966" s="10">
        <v>971</v>
      </c>
      <c r="T966" s="17">
        <v>3.0000000000000001E-3</v>
      </c>
      <c r="U966" s="17">
        <f t="shared" si="103"/>
        <v>0.3</v>
      </c>
      <c r="V966" s="11">
        <f t="shared" si="102"/>
        <v>0.61803872323710329</v>
      </c>
      <c r="X966">
        <v>0.79788456080286541</v>
      </c>
      <c r="Y966" s="17">
        <f t="shared" si="98"/>
        <v>0.79700000000000004</v>
      </c>
      <c r="Z966" s="10">
        <f t="shared" si="99"/>
        <v>46</v>
      </c>
      <c r="AA966" s="10">
        <f t="shared" si="100"/>
        <v>0</v>
      </c>
      <c r="AB966" s="10">
        <f t="shared" si="101"/>
        <v>913</v>
      </c>
      <c r="AD966" s="17"/>
    </row>
    <row r="967" spans="6:30" x14ac:dyDescent="0.3">
      <c r="F967" s="10">
        <v>960</v>
      </c>
      <c r="G967" s="17">
        <v>0.03</v>
      </c>
      <c r="H967" s="10">
        <v>0.66200000000000003</v>
      </c>
      <c r="I967" s="10">
        <v>0.85899999999999999</v>
      </c>
      <c r="J967" s="10">
        <v>1.456</v>
      </c>
      <c r="K967" s="10">
        <v>0.68700000000000006</v>
      </c>
      <c r="L967" s="10">
        <v>0.92300000000000004</v>
      </c>
      <c r="S967" s="10">
        <v>972</v>
      </c>
      <c r="T967" s="17">
        <v>2E-3</v>
      </c>
      <c r="U967" s="17">
        <f t="shared" si="103"/>
        <v>0.2</v>
      </c>
      <c r="V967" s="11">
        <f t="shared" si="102"/>
        <v>0.50462650440403201</v>
      </c>
      <c r="X967">
        <v>0.79788456080286541</v>
      </c>
      <c r="Y967" s="17">
        <f t="shared" si="98"/>
        <v>0.79700000000000004</v>
      </c>
      <c r="Z967" s="10">
        <f t="shared" si="99"/>
        <v>47</v>
      </c>
      <c r="AA967" s="10">
        <f t="shared" si="100"/>
        <v>0</v>
      </c>
      <c r="AB967" s="10">
        <f t="shared" si="101"/>
        <v>913</v>
      </c>
      <c r="AD967" s="17"/>
    </row>
    <row r="968" spans="6:30" x14ac:dyDescent="0.3">
      <c r="F968" s="10">
        <v>961</v>
      </c>
      <c r="G968" s="17">
        <v>2.3E-2</v>
      </c>
      <c r="H968" s="10">
        <v>0.84099999999999997</v>
      </c>
      <c r="I968" s="10">
        <v>0.40100000000000002</v>
      </c>
      <c r="J968" s="10">
        <v>4.5119999999999996</v>
      </c>
      <c r="K968" s="10">
        <v>0.222</v>
      </c>
      <c r="L968" s="10">
        <v>0.83099999999999996</v>
      </c>
      <c r="S968" s="10">
        <v>973</v>
      </c>
      <c r="T968" s="17">
        <v>6.0000000000000001E-3</v>
      </c>
      <c r="U968" s="17">
        <f t="shared" si="103"/>
        <v>0.6</v>
      </c>
      <c r="V968" s="11">
        <f t="shared" si="102"/>
        <v>0.87403874447366325</v>
      </c>
      <c r="X968">
        <v>0.79788456080286541</v>
      </c>
      <c r="Y968" s="17">
        <f t="shared" si="98"/>
        <v>0.79700000000000004</v>
      </c>
      <c r="Z968" s="10">
        <f t="shared" si="99"/>
        <v>48</v>
      </c>
      <c r="AA968" s="10">
        <f t="shared" si="100"/>
        <v>0</v>
      </c>
      <c r="AB968" s="10">
        <f t="shared" si="101"/>
        <v>913</v>
      </c>
      <c r="AD968" s="17"/>
    </row>
    <row r="969" spans="6:30" x14ac:dyDescent="0.3">
      <c r="F969" s="10">
        <v>962</v>
      </c>
      <c r="G969" s="17">
        <v>2E-3</v>
      </c>
      <c r="H969" s="10">
        <v>0.14599999999999999</v>
      </c>
      <c r="I969" s="10">
        <v>0.88700000000000001</v>
      </c>
      <c r="J969" s="10">
        <v>1.0900000000000001</v>
      </c>
      <c r="K969" s="10">
        <v>0.91700000000000004</v>
      </c>
      <c r="L969" s="10">
        <v>0.8</v>
      </c>
      <c r="S969" s="10">
        <v>974</v>
      </c>
      <c r="T969" s="17">
        <v>7.0000000000000001E-3</v>
      </c>
      <c r="U969" s="17">
        <f t="shared" si="103"/>
        <v>0.70000000000000007</v>
      </c>
      <c r="V969" s="11">
        <f t="shared" si="102"/>
        <v>0.94406974388262965</v>
      </c>
      <c r="X969">
        <v>0.79788456080286541</v>
      </c>
      <c r="Y969" s="17">
        <f t="shared" ref="Y969:Y1032" si="104">TRUNC(X969,3)</f>
        <v>0.79700000000000004</v>
      </c>
      <c r="Z969" s="10">
        <f t="shared" si="99"/>
        <v>49</v>
      </c>
      <c r="AA969" s="10">
        <f t="shared" si="100"/>
        <v>0</v>
      </c>
      <c r="AB969" s="10">
        <f t="shared" si="101"/>
        <v>913</v>
      </c>
      <c r="AD969" s="17"/>
    </row>
    <row r="970" spans="6:30" x14ac:dyDescent="0.3">
      <c r="F970" s="10">
        <v>963</v>
      </c>
      <c r="G970" s="17">
        <v>6.0000000000000001E-3</v>
      </c>
      <c r="H970" s="10">
        <v>0.33400000000000002</v>
      </c>
      <c r="I970" s="10">
        <v>0.71299999999999997</v>
      </c>
      <c r="J970" s="10">
        <v>2.1829999999999998</v>
      </c>
      <c r="K970" s="10">
        <v>0.45800000000000002</v>
      </c>
      <c r="L970" s="10">
        <v>0.82399999999999995</v>
      </c>
      <c r="S970" s="10">
        <v>975</v>
      </c>
      <c r="T970" s="17">
        <v>3.0000000000000001E-3</v>
      </c>
      <c r="U970" s="17">
        <f t="shared" si="103"/>
        <v>0.3</v>
      </c>
      <c r="V970" s="11">
        <f t="shared" si="102"/>
        <v>0.61803872323710329</v>
      </c>
      <c r="X970">
        <v>0.79788456080286541</v>
      </c>
      <c r="Y970" s="17">
        <f t="shared" si="104"/>
        <v>0.79700000000000004</v>
      </c>
      <c r="Z970" s="10">
        <f t="shared" ref="Z970:Z1033" si="105">IF(Y970-Y969=0,Z969+Z$8,1)</f>
        <v>50</v>
      </c>
      <c r="AA970" s="10">
        <f t="shared" ref="AA970:AA1033" si="106">IF(Z970&lt;Z971,0,Z970)</f>
        <v>0</v>
      </c>
      <c r="AB970" s="10">
        <f t="shared" ref="AB970:AB1033" si="107">AB969+AA970</f>
        <v>913</v>
      </c>
      <c r="AD970" s="17"/>
    </row>
    <row r="971" spans="6:30" x14ac:dyDescent="0.3">
      <c r="F971" s="10">
        <v>964</v>
      </c>
      <c r="G971" s="17">
        <v>1E-3</v>
      </c>
      <c r="H971" s="10">
        <v>0.14599999999999999</v>
      </c>
      <c r="I971" s="10">
        <v>0.79900000000000004</v>
      </c>
      <c r="J971" s="10">
        <v>2.0009999999999999</v>
      </c>
      <c r="K971" s="10">
        <v>0.5</v>
      </c>
      <c r="L971" s="10">
        <v>0.75</v>
      </c>
      <c r="S971" s="10">
        <v>976</v>
      </c>
      <c r="T971" s="17">
        <v>5.2999999999999999E-2</v>
      </c>
      <c r="U971" s="17">
        <f t="shared" si="103"/>
        <v>5.3</v>
      </c>
      <c r="V971" s="11">
        <f t="shared" si="102"/>
        <v>2.5977239243415307</v>
      </c>
      <c r="X971">
        <v>0.79788456080286541</v>
      </c>
      <c r="Y971" s="17">
        <f t="shared" si="104"/>
        <v>0.79700000000000004</v>
      </c>
      <c r="Z971" s="10">
        <f t="shared" si="105"/>
        <v>51</v>
      </c>
      <c r="AA971" s="10">
        <f t="shared" si="106"/>
        <v>0</v>
      </c>
      <c r="AB971" s="10">
        <f t="shared" si="107"/>
        <v>913</v>
      </c>
      <c r="AD971" s="17"/>
    </row>
    <row r="972" spans="6:30" x14ac:dyDescent="0.3">
      <c r="F972" s="10">
        <v>965</v>
      </c>
      <c r="G972" s="17">
        <v>1.65</v>
      </c>
      <c r="H972" s="10">
        <v>5.335</v>
      </c>
      <c r="I972" s="10">
        <v>0.72799999999999998</v>
      </c>
      <c r="J972" s="10">
        <v>1.3919999999999999</v>
      </c>
      <c r="K972" s="10">
        <v>0.71899999999999997</v>
      </c>
      <c r="L972" s="10">
        <v>0.92900000000000005</v>
      </c>
      <c r="S972" s="10">
        <v>977</v>
      </c>
      <c r="T972" s="17">
        <v>1.9E-2</v>
      </c>
      <c r="U972" s="17">
        <f t="shared" si="103"/>
        <v>1.9</v>
      </c>
      <c r="V972" s="11">
        <f t="shared" si="102"/>
        <v>1.5553633450087505</v>
      </c>
      <c r="X972">
        <v>0.79788456080286541</v>
      </c>
      <c r="Y972" s="17">
        <f t="shared" si="104"/>
        <v>0.79700000000000004</v>
      </c>
      <c r="Z972" s="10">
        <f t="shared" si="105"/>
        <v>52</v>
      </c>
      <c r="AA972" s="10">
        <f t="shared" si="106"/>
        <v>0</v>
      </c>
      <c r="AB972" s="10">
        <f t="shared" si="107"/>
        <v>913</v>
      </c>
      <c r="AD972" s="17"/>
    </row>
    <row r="973" spans="6:30" x14ac:dyDescent="0.3">
      <c r="F973" s="10">
        <v>966</v>
      </c>
      <c r="G973" s="17">
        <v>0.82799999999999996</v>
      </c>
      <c r="H973" s="10">
        <v>4.12</v>
      </c>
      <c r="I973" s="10">
        <v>0.61299999999999999</v>
      </c>
      <c r="J973" s="10">
        <v>2.1589999999999998</v>
      </c>
      <c r="K973" s="10">
        <v>0.46300000000000002</v>
      </c>
      <c r="L973" s="10">
        <v>0.93</v>
      </c>
      <c r="S973" s="10">
        <v>978</v>
      </c>
      <c r="T973" s="17">
        <v>6.0000000000000001E-3</v>
      </c>
      <c r="U973" s="17">
        <f t="shared" si="103"/>
        <v>0.6</v>
      </c>
      <c r="V973" s="11">
        <f t="shared" si="102"/>
        <v>0.87403874447366325</v>
      </c>
      <c r="X973">
        <v>0.79788456080286541</v>
      </c>
      <c r="Y973" s="17">
        <f t="shared" si="104"/>
        <v>0.79700000000000004</v>
      </c>
      <c r="Z973" s="10">
        <f t="shared" si="105"/>
        <v>53</v>
      </c>
      <c r="AA973" s="10">
        <f t="shared" si="106"/>
        <v>0</v>
      </c>
      <c r="AB973" s="10">
        <f t="shared" si="107"/>
        <v>913</v>
      </c>
      <c r="AD973" s="17"/>
    </row>
    <row r="974" spans="6:30" x14ac:dyDescent="0.3">
      <c r="F974" s="10">
        <v>967</v>
      </c>
      <c r="G974" s="17">
        <v>1.0999999999999999E-2</v>
      </c>
      <c r="H974" s="10">
        <v>0.41799999999999998</v>
      </c>
      <c r="I974" s="10">
        <v>0.80200000000000005</v>
      </c>
      <c r="J974" s="10">
        <v>1.7030000000000001</v>
      </c>
      <c r="K974" s="10">
        <v>0.58699999999999997</v>
      </c>
      <c r="L974" s="10">
        <v>0.86</v>
      </c>
      <c r="S974" s="10">
        <v>979</v>
      </c>
      <c r="T974" s="17">
        <v>3.0000000000000001E-3</v>
      </c>
      <c r="U974" s="17">
        <f t="shared" si="103"/>
        <v>0.3</v>
      </c>
      <c r="V974" s="11">
        <f t="shared" si="102"/>
        <v>0.61803872323710329</v>
      </c>
      <c r="X974">
        <v>0.79788456080286541</v>
      </c>
      <c r="Y974" s="17">
        <f t="shared" si="104"/>
        <v>0.79700000000000004</v>
      </c>
      <c r="Z974" s="10">
        <f t="shared" si="105"/>
        <v>54</v>
      </c>
      <c r="AA974" s="10">
        <f t="shared" si="106"/>
        <v>0</v>
      </c>
      <c r="AB974" s="10">
        <f t="shared" si="107"/>
        <v>913</v>
      </c>
      <c r="AD974" s="17"/>
    </row>
    <row r="975" spans="6:30" x14ac:dyDescent="0.3">
      <c r="F975" s="10">
        <v>968</v>
      </c>
      <c r="G975" s="17">
        <v>7.0000000000000001E-3</v>
      </c>
      <c r="H975" s="10">
        <v>0.29599999999999999</v>
      </c>
      <c r="I975" s="10">
        <v>0.94899999999999995</v>
      </c>
      <c r="J975" s="10">
        <v>1.534</v>
      </c>
      <c r="K975" s="10">
        <v>0.65200000000000002</v>
      </c>
      <c r="L975" s="10">
        <v>0.92600000000000005</v>
      </c>
      <c r="S975" s="10">
        <v>980</v>
      </c>
      <c r="T975" s="17">
        <v>2E-3</v>
      </c>
      <c r="U975" s="17">
        <f t="shared" si="103"/>
        <v>0.2</v>
      </c>
      <c r="V975" s="11">
        <f t="shared" si="102"/>
        <v>0.50462650440403201</v>
      </c>
      <c r="X975">
        <v>0.79788456080286541</v>
      </c>
      <c r="Y975" s="17">
        <f t="shared" si="104"/>
        <v>0.79700000000000004</v>
      </c>
      <c r="Z975" s="10">
        <f t="shared" si="105"/>
        <v>55</v>
      </c>
      <c r="AA975" s="10">
        <f t="shared" si="106"/>
        <v>0</v>
      </c>
      <c r="AB975" s="10">
        <f t="shared" si="107"/>
        <v>913</v>
      </c>
      <c r="AD975" s="17"/>
    </row>
    <row r="976" spans="6:30" x14ac:dyDescent="0.3">
      <c r="F976" s="10">
        <v>969</v>
      </c>
      <c r="G976" s="17">
        <v>5.0000000000000001E-3</v>
      </c>
      <c r="H976" s="10">
        <v>0.27200000000000002</v>
      </c>
      <c r="I976" s="10">
        <v>0.79500000000000004</v>
      </c>
      <c r="J976" s="10">
        <v>1.9219999999999999</v>
      </c>
      <c r="K976" s="10">
        <v>0.52</v>
      </c>
      <c r="L976" s="10">
        <v>0.873</v>
      </c>
      <c r="S976" s="10">
        <v>981</v>
      </c>
      <c r="T976" s="17">
        <v>8.1000000000000003E-2</v>
      </c>
      <c r="U976" s="17">
        <f t="shared" si="103"/>
        <v>8.1</v>
      </c>
      <c r="V976" s="11">
        <f t="shared" si="102"/>
        <v>3.211423409074988</v>
      </c>
      <c r="X976">
        <v>0.79788456080286541</v>
      </c>
      <c r="Y976" s="17">
        <f t="shared" si="104"/>
        <v>0.79700000000000004</v>
      </c>
      <c r="Z976" s="10">
        <f t="shared" si="105"/>
        <v>56</v>
      </c>
      <c r="AA976" s="10">
        <f t="shared" si="106"/>
        <v>0</v>
      </c>
      <c r="AB976" s="10">
        <f t="shared" si="107"/>
        <v>913</v>
      </c>
      <c r="AD976" s="17"/>
    </row>
    <row r="977" spans="6:30" x14ac:dyDescent="0.3">
      <c r="F977" s="10">
        <v>970</v>
      </c>
      <c r="G977" s="17">
        <v>1.2E-2</v>
      </c>
      <c r="H977" s="10">
        <v>0.44900000000000001</v>
      </c>
      <c r="I977" s="10">
        <v>0.73099999999999998</v>
      </c>
      <c r="J977" s="10">
        <v>1.1819999999999999</v>
      </c>
      <c r="K977" s="10">
        <v>0.84599999999999997</v>
      </c>
      <c r="L977" s="10">
        <v>0.86699999999999999</v>
      </c>
      <c r="S977" s="10">
        <v>982</v>
      </c>
      <c r="T977" s="17">
        <v>7.0000000000000001E-3</v>
      </c>
      <c r="U977" s="17">
        <f t="shared" si="103"/>
        <v>0.70000000000000007</v>
      </c>
      <c r="V977" s="11">
        <f t="shared" si="102"/>
        <v>0.94406974388262965</v>
      </c>
      <c r="X977">
        <v>0.79788456080286541</v>
      </c>
      <c r="Y977" s="17">
        <f t="shared" si="104"/>
        <v>0.79700000000000004</v>
      </c>
      <c r="Z977" s="10">
        <f t="shared" si="105"/>
        <v>57</v>
      </c>
      <c r="AA977" s="10">
        <f t="shared" si="106"/>
        <v>0</v>
      </c>
      <c r="AB977" s="10">
        <f t="shared" si="107"/>
        <v>913</v>
      </c>
      <c r="AD977" s="17"/>
    </row>
    <row r="978" spans="6:30" x14ac:dyDescent="0.3">
      <c r="F978" s="10">
        <v>971</v>
      </c>
      <c r="G978" s="17">
        <v>3.0000000000000001E-3</v>
      </c>
      <c r="H978" s="10">
        <v>0.223</v>
      </c>
      <c r="I978" s="10">
        <v>0.64900000000000002</v>
      </c>
      <c r="J978" s="10">
        <v>2.8290000000000002</v>
      </c>
      <c r="K978" s="10">
        <v>0.35299999999999998</v>
      </c>
      <c r="L978" s="10">
        <v>0.77300000000000002</v>
      </c>
      <c r="S978" s="10">
        <v>983</v>
      </c>
      <c r="T978" s="17">
        <v>1E-3</v>
      </c>
      <c r="U978" s="17">
        <f t="shared" si="103"/>
        <v>0.1</v>
      </c>
      <c r="V978" s="11">
        <f t="shared" si="102"/>
        <v>0.3568248232305542</v>
      </c>
      <c r="X978">
        <v>0.79788456080286541</v>
      </c>
      <c r="Y978" s="17">
        <f t="shared" si="104"/>
        <v>0.79700000000000004</v>
      </c>
      <c r="Z978" s="10">
        <f t="shared" si="105"/>
        <v>58</v>
      </c>
      <c r="AA978" s="10">
        <f t="shared" si="106"/>
        <v>0</v>
      </c>
      <c r="AB978" s="10">
        <f t="shared" si="107"/>
        <v>913</v>
      </c>
      <c r="AD978" s="17"/>
    </row>
    <row r="979" spans="6:30" x14ac:dyDescent="0.3">
      <c r="F979" s="10">
        <v>972</v>
      </c>
      <c r="G979" s="17">
        <v>2E-3</v>
      </c>
      <c r="H979" s="10">
        <v>0.19800000000000001</v>
      </c>
      <c r="I979" s="10">
        <v>0.67500000000000004</v>
      </c>
      <c r="J979" s="10">
        <v>3.0960000000000001</v>
      </c>
      <c r="K979" s="10">
        <v>0.32300000000000001</v>
      </c>
      <c r="L979" s="10">
        <v>0.8</v>
      </c>
      <c r="S979" s="10">
        <v>984</v>
      </c>
      <c r="T979" s="17">
        <v>2.012</v>
      </c>
      <c r="U979" s="17">
        <f t="shared" si="103"/>
        <v>201.2</v>
      </c>
      <c r="V979" s="11">
        <f t="shared" si="102"/>
        <v>16.005492694719358</v>
      </c>
      <c r="X979">
        <v>0.79788456080286541</v>
      </c>
      <c r="Y979" s="17">
        <f t="shared" si="104"/>
        <v>0.79700000000000004</v>
      </c>
      <c r="Z979" s="10">
        <f t="shared" si="105"/>
        <v>59</v>
      </c>
      <c r="AA979" s="10">
        <f t="shared" si="106"/>
        <v>0</v>
      </c>
      <c r="AB979" s="10">
        <f t="shared" si="107"/>
        <v>913</v>
      </c>
      <c r="AD979" s="17"/>
    </row>
    <row r="980" spans="6:30" x14ac:dyDescent="0.3">
      <c r="F980" s="10">
        <v>973</v>
      </c>
      <c r="G980" s="17">
        <v>6.0000000000000001E-3</v>
      </c>
      <c r="H980" s="10">
        <v>0.29899999999999999</v>
      </c>
      <c r="I980" s="10">
        <v>0.84499999999999997</v>
      </c>
      <c r="J980" s="10">
        <v>1.371</v>
      </c>
      <c r="K980" s="10">
        <v>0.73</v>
      </c>
      <c r="L980" s="10">
        <v>0.84199999999999997</v>
      </c>
      <c r="S980" s="10">
        <v>985</v>
      </c>
      <c r="T980" s="17">
        <v>0.16200000000000001</v>
      </c>
      <c r="U980" s="17">
        <f t="shared" si="103"/>
        <v>16.2</v>
      </c>
      <c r="V980" s="11">
        <f t="shared" si="102"/>
        <v>4.5416385396362884</v>
      </c>
      <c r="X980">
        <v>0.79788456080286541</v>
      </c>
      <c r="Y980" s="17">
        <f t="shared" si="104"/>
        <v>0.79700000000000004</v>
      </c>
      <c r="Z980" s="10">
        <f t="shared" si="105"/>
        <v>60</v>
      </c>
      <c r="AA980" s="10">
        <f t="shared" si="106"/>
        <v>0</v>
      </c>
      <c r="AB980" s="10">
        <f t="shared" si="107"/>
        <v>913</v>
      </c>
      <c r="AD980" s="17"/>
    </row>
    <row r="981" spans="6:30" x14ac:dyDescent="0.3">
      <c r="F981" s="10">
        <v>974</v>
      </c>
      <c r="G981" s="17">
        <v>7.0000000000000001E-3</v>
      </c>
      <c r="H981" s="10">
        <v>0.314</v>
      </c>
      <c r="I981" s="10">
        <v>0.88500000000000001</v>
      </c>
      <c r="J981" s="10">
        <v>1.411</v>
      </c>
      <c r="K981" s="10">
        <v>0.70899999999999996</v>
      </c>
      <c r="L981" s="10">
        <v>0.89300000000000002</v>
      </c>
      <c r="S981" s="10">
        <v>986</v>
      </c>
      <c r="T981" s="17">
        <v>0.02</v>
      </c>
      <c r="U981" s="17">
        <f t="shared" si="103"/>
        <v>2</v>
      </c>
      <c r="V981" s="11">
        <f t="shared" si="102"/>
        <v>1.5957691216057308</v>
      </c>
      <c r="X981">
        <v>0.79788456080286541</v>
      </c>
      <c r="Y981" s="17">
        <f t="shared" si="104"/>
        <v>0.79700000000000004</v>
      </c>
      <c r="Z981" s="10">
        <f t="shared" si="105"/>
        <v>61</v>
      </c>
      <c r="AA981" s="10">
        <f t="shared" si="106"/>
        <v>0</v>
      </c>
      <c r="AB981" s="10">
        <f t="shared" si="107"/>
        <v>913</v>
      </c>
      <c r="AD981" s="17"/>
    </row>
    <row r="982" spans="6:30" x14ac:dyDescent="0.3">
      <c r="F982" s="10">
        <v>975</v>
      </c>
      <c r="G982" s="17">
        <v>3.0000000000000001E-3</v>
      </c>
      <c r="H982" s="10">
        <v>0.20200000000000001</v>
      </c>
      <c r="I982" s="10">
        <v>0.83199999999999996</v>
      </c>
      <c r="J982" s="10">
        <v>2.403</v>
      </c>
      <c r="K982" s="10">
        <v>0.41599999999999998</v>
      </c>
      <c r="L982" s="10">
        <v>0.92300000000000004</v>
      </c>
      <c r="S982" s="10">
        <v>987</v>
      </c>
      <c r="T982" s="17">
        <v>1.2E-2</v>
      </c>
      <c r="U982" s="17">
        <f t="shared" si="103"/>
        <v>1.2</v>
      </c>
      <c r="V982" s="11">
        <f t="shared" si="102"/>
        <v>1.2360774464742066</v>
      </c>
      <c r="X982">
        <v>0.79788456080286541</v>
      </c>
      <c r="Y982" s="17">
        <f t="shared" si="104"/>
        <v>0.79700000000000004</v>
      </c>
      <c r="Z982" s="10">
        <f t="shared" si="105"/>
        <v>62</v>
      </c>
      <c r="AA982" s="10">
        <f t="shared" si="106"/>
        <v>0</v>
      </c>
      <c r="AB982" s="10">
        <f t="shared" si="107"/>
        <v>913</v>
      </c>
      <c r="AD982" s="17"/>
    </row>
    <row r="983" spans="6:30" x14ac:dyDescent="0.3">
      <c r="F983" s="10">
        <v>976</v>
      </c>
      <c r="G983" s="17">
        <v>5.2999999999999999E-2</v>
      </c>
      <c r="H983" s="10">
        <v>1.036</v>
      </c>
      <c r="I983" s="10">
        <v>0.626</v>
      </c>
      <c r="J983" s="10">
        <v>2.2719999999999998</v>
      </c>
      <c r="K983" s="10">
        <v>0.44</v>
      </c>
      <c r="L983" s="10">
        <v>0.90700000000000003</v>
      </c>
      <c r="S983" s="10">
        <v>988</v>
      </c>
      <c r="T983" s="17">
        <v>5.0000000000000001E-3</v>
      </c>
      <c r="U983" s="17">
        <f t="shared" si="103"/>
        <v>0.5</v>
      </c>
      <c r="V983" s="11">
        <f t="shared" si="102"/>
        <v>0.79788456080286541</v>
      </c>
      <c r="X983">
        <v>0.79788456080286541</v>
      </c>
      <c r="Y983" s="17">
        <f t="shared" si="104"/>
        <v>0.79700000000000004</v>
      </c>
      <c r="Z983" s="10">
        <f t="shared" si="105"/>
        <v>63</v>
      </c>
      <c r="AA983" s="10">
        <f t="shared" si="106"/>
        <v>0</v>
      </c>
      <c r="AB983" s="10">
        <f t="shared" si="107"/>
        <v>913</v>
      </c>
      <c r="AD983" s="17"/>
    </row>
    <row r="984" spans="6:30" x14ac:dyDescent="0.3">
      <c r="F984" s="10">
        <v>977</v>
      </c>
      <c r="G984" s="17">
        <v>1.9E-2</v>
      </c>
      <c r="H984" s="10">
        <v>0.51200000000000001</v>
      </c>
      <c r="I984" s="10">
        <v>0.88900000000000001</v>
      </c>
      <c r="J984" s="10">
        <v>1.419</v>
      </c>
      <c r="K984" s="10">
        <v>0.70499999999999996</v>
      </c>
      <c r="L984" s="10">
        <v>0.90400000000000003</v>
      </c>
      <c r="S984" s="10">
        <v>989</v>
      </c>
      <c r="T984" s="17">
        <v>5.0000000000000001E-3</v>
      </c>
      <c r="U984" s="17">
        <f t="shared" si="103"/>
        <v>0.5</v>
      </c>
      <c r="V984" s="11">
        <f t="shared" si="102"/>
        <v>0.79788456080286541</v>
      </c>
      <c r="X984">
        <v>0.79788456080286541</v>
      </c>
      <c r="Y984" s="17">
        <f t="shared" si="104"/>
        <v>0.79700000000000004</v>
      </c>
      <c r="Z984" s="10">
        <f t="shared" si="105"/>
        <v>64</v>
      </c>
      <c r="AA984" s="10">
        <f t="shared" si="106"/>
        <v>0</v>
      </c>
      <c r="AB984" s="10">
        <f t="shared" si="107"/>
        <v>913</v>
      </c>
      <c r="AD984" s="17"/>
    </row>
    <row r="985" spans="6:30" x14ac:dyDescent="0.3">
      <c r="F985" s="10">
        <v>978</v>
      </c>
      <c r="G985" s="17">
        <v>6.0000000000000001E-3</v>
      </c>
      <c r="H985" s="10">
        <v>0.27900000000000003</v>
      </c>
      <c r="I985" s="10">
        <v>0.9</v>
      </c>
      <c r="J985" s="10">
        <v>1.919</v>
      </c>
      <c r="K985" s="10">
        <v>0.52100000000000002</v>
      </c>
      <c r="L985" s="10">
        <v>0.93700000000000006</v>
      </c>
      <c r="S985" s="10">
        <v>990</v>
      </c>
      <c r="T985" s="17">
        <v>4.0000000000000001E-3</v>
      </c>
      <c r="U985" s="17">
        <f t="shared" si="103"/>
        <v>0.4</v>
      </c>
      <c r="V985" s="11">
        <f t="shared" si="102"/>
        <v>0.7136496464611084</v>
      </c>
      <c r="X985">
        <v>0.79788456080286541</v>
      </c>
      <c r="Y985" s="17">
        <f t="shared" si="104"/>
        <v>0.79700000000000004</v>
      </c>
      <c r="Z985" s="10">
        <f t="shared" si="105"/>
        <v>65</v>
      </c>
      <c r="AA985" s="10">
        <f t="shared" si="106"/>
        <v>0</v>
      </c>
      <c r="AB985" s="10">
        <f t="shared" si="107"/>
        <v>913</v>
      </c>
      <c r="AD985" s="17"/>
    </row>
    <row r="986" spans="6:30" x14ac:dyDescent="0.3">
      <c r="F986" s="10">
        <v>979</v>
      </c>
      <c r="G986" s="17">
        <v>3.0000000000000001E-3</v>
      </c>
      <c r="H986" s="10">
        <v>0.19800000000000001</v>
      </c>
      <c r="I986" s="10">
        <v>0.86799999999999999</v>
      </c>
      <c r="J986" s="10">
        <v>1.758</v>
      </c>
      <c r="K986" s="10">
        <v>0.56899999999999995</v>
      </c>
      <c r="L986" s="10">
        <v>0.81799999999999995</v>
      </c>
      <c r="S986" s="10">
        <v>991</v>
      </c>
      <c r="T986" s="17">
        <v>1.2E-2</v>
      </c>
      <c r="U986" s="17">
        <f t="shared" si="103"/>
        <v>1.2</v>
      </c>
      <c r="V986" s="11">
        <f t="shared" si="102"/>
        <v>1.2360774464742066</v>
      </c>
      <c r="X986">
        <v>0.79788456080286541</v>
      </c>
      <c r="Y986" s="17">
        <f t="shared" si="104"/>
        <v>0.79700000000000004</v>
      </c>
      <c r="Z986" s="10">
        <f t="shared" si="105"/>
        <v>66</v>
      </c>
      <c r="AA986" s="10">
        <f t="shared" si="106"/>
        <v>0</v>
      </c>
      <c r="AB986" s="10">
        <f t="shared" si="107"/>
        <v>913</v>
      </c>
      <c r="AD986" s="17"/>
    </row>
    <row r="987" spans="6:30" x14ac:dyDescent="0.3">
      <c r="F987" s="10">
        <v>980</v>
      </c>
      <c r="G987" s="17">
        <v>2E-3</v>
      </c>
      <c r="H987" s="10">
        <v>0.19500000000000001</v>
      </c>
      <c r="I987" s="10">
        <v>0.59699999999999998</v>
      </c>
      <c r="J987" s="10">
        <v>2.8730000000000002</v>
      </c>
      <c r="K987" s="10">
        <v>0.34799999999999998</v>
      </c>
      <c r="L987" s="10">
        <v>0.72699999999999998</v>
      </c>
      <c r="S987" s="10">
        <v>992</v>
      </c>
      <c r="T987" s="17">
        <v>1.869</v>
      </c>
      <c r="U987" s="17">
        <f t="shared" si="103"/>
        <v>186.9</v>
      </c>
      <c r="V987" s="11">
        <f t="shared" si="102"/>
        <v>15.426226723051945</v>
      </c>
      <c r="X987">
        <v>0.79788456080286541</v>
      </c>
      <c r="Y987" s="17">
        <f t="shared" si="104"/>
        <v>0.79700000000000004</v>
      </c>
      <c r="Z987" s="10">
        <f t="shared" si="105"/>
        <v>67</v>
      </c>
      <c r="AA987" s="10">
        <f t="shared" si="106"/>
        <v>0</v>
      </c>
      <c r="AB987" s="10">
        <f t="shared" si="107"/>
        <v>913</v>
      </c>
      <c r="AD987" s="17"/>
    </row>
    <row r="988" spans="6:30" x14ac:dyDescent="0.3">
      <c r="F988" s="10">
        <v>981</v>
      </c>
      <c r="G988" s="17">
        <v>8.1000000000000003E-2</v>
      </c>
      <c r="H988" s="10">
        <v>1.1539999999999999</v>
      </c>
      <c r="I988" s="10">
        <v>0.76</v>
      </c>
      <c r="J988" s="10">
        <v>1.577</v>
      </c>
      <c r="K988" s="10">
        <v>0.63400000000000001</v>
      </c>
      <c r="L988" s="10">
        <v>0.90700000000000003</v>
      </c>
      <c r="S988" s="10">
        <v>993</v>
      </c>
      <c r="T988" s="17">
        <v>0.72899999999999998</v>
      </c>
      <c r="U988" s="17">
        <f t="shared" si="103"/>
        <v>72.899999999999991</v>
      </c>
      <c r="V988" s="11">
        <f t="shared" si="102"/>
        <v>9.6342702272249632</v>
      </c>
      <c r="X988">
        <v>0.79788456080286541</v>
      </c>
      <c r="Y988" s="17">
        <f t="shared" si="104"/>
        <v>0.79700000000000004</v>
      </c>
      <c r="Z988" s="10">
        <f t="shared" si="105"/>
        <v>68</v>
      </c>
      <c r="AA988" s="10">
        <f t="shared" si="106"/>
        <v>0</v>
      </c>
      <c r="AB988" s="10">
        <f t="shared" si="107"/>
        <v>913</v>
      </c>
      <c r="AD988" s="17"/>
    </row>
    <row r="989" spans="6:30" x14ac:dyDescent="0.3">
      <c r="F989" s="10">
        <v>982</v>
      </c>
      <c r="G989" s="17">
        <v>7.0000000000000001E-3</v>
      </c>
      <c r="H989" s="10">
        <v>0.33400000000000002</v>
      </c>
      <c r="I989" s="10">
        <v>0.78100000000000003</v>
      </c>
      <c r="J989" s="10">
        <v>1.6859999999999999</v>
      </c>
      <c r="K989" s="10">
        <v>0.59299999999999997</v>
      </c>
      <c r="L989" s="10">
        <v>0.82099999999999995</v>
      </c>
      <c r="S989" s="10">
        <v>994</v>
      </c>
      <c r="T989" s="17">
        <v>1.0999999999999999E-2</v>
      </c>
      <c r="U989" s="17">
        <f t="shared" si="103"/>
        <v>1.0999999999999999</v>
      </c>
      <c r="V989" s="11">
        <f t="shared" si="102"/>
        <v>1.1834540545406396</v>
      </c>
      <c r="X989">
        <v>0.79788456080286541</v>
      </c>
      <c r="Y989" s="17">
        <f t="shared" si="104"/>
        <v>0.79700000000000004</v>
      </c>
      <c r="Z989" s="10">
        <f t="shared" si="105"/>
        <v>69</v>
      </c>
      <c r="AA989" s="10">
        <f t="shared" si="106"/>
        <v>0</v>
      </c>
      <c r="AB989" s="10">
        <f t="shared" si="107"/>
        <v>913</v>
      </c>
      <c r="AD989" s="17"/>
    </row>
    <row r="990" spans="6:30" x14ac:dyDescent="0.3">
      <c r="F990" s="10">
        <v>983</v>
      </c>
      <c r="G990" s="17">
        <v>1E-3</v>
      </c>
      <c r="H990" s="10">
        <v>0.16300000000000001</v>
      </c>
      <c r="I990" s="10">
        <v>0.63800000000000001</v>
      </c>
      <c r="J990" s="10">
        <v>2.645</v>
      </c>
      <c r="K990" s="10">
        <v>0.378</v>
      </c>
      <c r="L990" s="10">
        <v>0.72</v>
      </c>
      <c r="S990" s="10">
        <v>995</v>
      </c>
      <c r="T990" s="17">
        <v>1.2999999999999999E-2</v>
      </c>
      <c r="U990" s="17">
        <f t="shared" si="103"/>
        <v>1.3</v>
      </c>
      <c r="V990" s="11">
        <f t="shared" si="102"/>
        <v>1.2865501965161374</v>
      </c>
      <c r="X990">
        <v>0.79788456080286541</v>
      </c>
      <c r="Y990" s="17">
        <f t="shared" si="104"/>
        <v>0.79700000000000004</v>
      </c>
      <c r="Z990" s="10">
        <f t="shared" si="105"/>
        <v>70</v>
      </c>
      <c r="AA990" s="10">
        <f t="shared" si="106"/>
        <v>0</v>
      </c>
      <c r="AB990" s="10">
        <f t="shared" si="107"/>
        <v>913</v>
      </c>
      <c r="AD990" s="17"/>
    </row>
    <row r="991" spans="6:30" x14ac:dyDescent="0.3">
      <c r="F991" s="10">
        <v>984</v>
      </c>
      <c r="G991" s="17">
        <v>2.012</v>
      </c>
      <c r="H991" s="10">
        <v>5.7859999999999996</v>
      </c>
      <c r="I991" s="10">
        <v>0.755</v>
      </c>
      <c r="J991" s="10">
        <v>1.39</v>
      </c>
      <c r="K991" s="10">
        <v>0.71899999999999997</v>
      </c>
      <c r="L991" s="10">
        <v>0.94499999999999995</v>
      </c>
      <c r="S991" s="10">
        <v>996</v>
      </c>
      <c r="T991" s="17">
        <v>4.0000000000000001E-3</v>
      </c>
      <c r="U991" s="17">
        <f t="shared" si="103"/>
        <v>0.4</v>
      </c>
      <c r="V991" s="11">
        <f t="shared" si="102"/>
        <v>0.7136496464611084</v>
      </c>
      <c r="X991">
        <v>0.79788456080286541</v>
      </c>
      <c r="Y991" s="17">
        <f t="shared" si="104"/>
        <v>0.79700000000000004</v>
      </c>
      <c r="Z991" s="10">
        <f t="shared" si="105"/>
        <v>71</v>
      </c>
      <c r="AA991" s="10">
        <f t="shared" si="106"/>
        <v>0</v>
      </c>
      <c r="AB991" s="10">
        <f t="shared" si="107"/>
        <v>913</v>
      </c>
      <c r="AD991" s="17"/>
    </row>
    <row r="992" spans="6:30" x14ac:dyDescent="0.3">
      <c r="F992" s="10">
        <v>985</v>
      </c>
      <c r="G992" s="17">
        <v>0.16200000000000001</v>
      </c>
      <c r="H992" s="10">
        <v>1.972</v>
      </c>
      <c r="I992" s="10">
        <v>0.52300000000000002</v>
      </c>
      <c r="J992" s="10">
        <v>3.3239999999999998</v>
      </c>
      <c r="K992" s="10">
        <v>0.30099999999999999</v>
      </c>
      <c r="L992" s="10">
        <v>0.92600000000000005</v>
      </c>
      <c r="S992" s="10">
        <v>997</v>
      </c>
      <c r="T992" s="17">
        <v>4.0000000000000001E-3</v>
      </c>
      <c r="U992" s="17">
        <f t="shared" si="103"/>
        <v>0.4</v>
      </c>
      <c r="V992" s="11">
        <f t="shared" si="102"/>
        <v>0.7136496464611084</v>
      </c>
      <c r="X992">
        <v>0.79788456080286541</v>
      </c>
      <c r="Y992" s="17">
        <f t="shared" si="104"/>
        <v>0.79700000000000004</v>
      </c>
      <c r="Z992" s="10">
        <f t="shared" si="105"/>
        <v>72</v>
      </c>
      <c r="AA992" s="10">
        <f t="shared" si="106"/>
        <v>0</v>
      </c>
      <c r="AB992" s="10">
        <f t="shared" si="107"/>
        <v>913</v>
      </c>
      <c r="AD992" s="17"/>
    </row>
    <row r="993" spans="6:30" x14ac:dyDescent="0.3">
      <c r="F993" s="10">
        <v>986</v>
      </c>
      <c r="G993" s="17">
        <v>0.02</v>
      </c>
      <c r="H993" s="10">
        <v>0.64900000000000002</v>
      </c>
      <c r="I993" s="10">
        <v>0.58899999999999997</v>
      </c>
      <c r="J993" s="10">
        <v>2.3940000000000001</v>
      </c>
      <c r="K993" s="10">
        <v>0.41799999999999998</v>
      </c>
      <c r="L993" s="10">
        <v>0.876</v>
      </c>
      <c r="S993" s="10">
        <v>998</v>
      </c>
      <c r="T993" s="17">
        <v>1.2999999999999999E-2</v>
      </c>
      <c r="U993" s="17">
        <f t="shared" si="103"/>
        <v>1.3</v>
      </c>
      <c r="V993" s="11">
        <f t="shared" si="102"/>
        <v>1.2865501965161374</v>
      </c>
      <c r="X993">
        <v>0.79788456080286541</v>
      </c>
      <c r="Y993" s="17">
        <f t="shared" si="104"/>
        <v>0.79700000000000004</v>
      </c>
      <c r="Z993" s="10">
        <f t="shared" si="105"/>
        <v>73</v>
      </c>
      <c r="AA993" s="10">
        <f t="shared" si="106"/>
        <v>0</v>
      </c>
      <c r="AB993" s="10">
        <f t="shared" si="107"/>
        <v>913</v>
      </c>
      <c r="AD993" s="17"/>
    </row>
    <row r="994" spans="6:30" x14ac:dyDescent="0.3">
      <c r="F994" s="10">
        <v>987</v>
      </c>
      <c r="G994" s="17">
        <v>1.2E-2</v>
      </c>
      <c r="H994" s="10">
        <v>0.4</v>
      </c>
      <c r="I994" s="10">
        <v>0.90900000000000003</v>
      </c>
      <c r="J994" s="10">
        <v>1.226</v>
      </c>
      <c r="K994" s="10">
        <v>0.81599999999999995</v>
      </c>
      <c r="L994" s="10">
        <v>0.89</v>
      </c>
      <c r="S994" s="10">
        <v>999</v>
      </c>
      <c r="T994" s="17">
        <v>6.0000000000000001E-3</v>
      </c>
      <c r="U994" s="17">
        <f t="shared" si="103"/>
        <v>0.6</v>
      </c>
      <c r="V994" s="11">
        <f t="shared" si="102"/>
        <v>0.87403874447366325</v>
      </c>
      <c r="X994">
        <v>0.79788456080286541</v>
      </c>
      <c r="Y994" s="17">
        <f t="shared" si="104"/>
        <v>0.79700000000000004</v>
      </c>
      <c r="Z994" s="10">
        <f t="shared" si="105"/>
        <v>74</v>
      </c>
      <c r="AA994" s="10">
        <f t="shared" si="106"/>
        <v>0</v>
      </c>
      <c r="AB994" s="10">
        <f t="shared" si="107"/>
        <v>913</v>
      </c>
      <c r="AD994" s="17"/>
    </row>
    <row r="995" spans="6:30" x14ac:dyDescent="0.3">
      <c r="F995" s="10">
        <v>988</v>
      </c>
      <c r="G995" s="17">
        <v>5.0000000000000001E-3</v>
      </c>
      <c r="H995" s="10">
        <v>0.27200000000000002</v>
      </c>
      <c r="I995" s="10">
        <v>0.82</v>
      </c>
      <c r="J995" s="10">
        <v>1.9430000000000001</v>
      </c>
      <c r="K995" s="10">
        <v>0.51500000000000001</v>
      </c>
      <c r="L995" s="10">
        <v>0.84199999999999997</v>
      </c>
      <c r="S995" s="10">
        <v>1000</v>
      </c>
      <c r="T995" s="17">
        <v>5.0000000000000001E-3</v>
      </c>
      <c r="U995" s="17">
        <f t="shared" si="103"/>
        <v>0.5</v>
      </c>
      <c r="V995" s="11">
        <f t="shared" si="102"/>
        <v>0.79788456080286541</v>
      </c>
      <c r="X995">
        <v>0.79788456080286541</v>
      </c>
      <c r="Y995" s="17">
        <f t="shared" si="104"/>
        <v>0.79700000000000004</v>
      </c>
      <c r="Z995" s="10">
        <f t="shared" si="105"/>
        <v>75</v>
      </c>
      <c r="AA995" s="10">
        <f t="shared" si="106"/>
        <v>0</v>
      </c>
      <c r="AB995" s="10">
        <f t="shared" si="107"/>
        <v>913</v>
      </c>
      <c r="AD995" s="17"/>
    </row>
    <row r="996" spans="6:30" x14ac:dyDescent="0.3">
      <c r="F996" s="10">
        <v>989</v>
      </c>
      <c r="G996" s="17">
        <v>5.0000000000000001E-3</v>
      </c>
      <c r="H996" s="10">
        <v>0.28899999999999998</v>
      </c>
      <c r="I996" s="10">
        <v>0.77</v>
      </c>
      <c r="J996" s="10">
        <v>1.736</v>
      </c>
      <c r="K996" s="10">
        <v>0.57599999999999996</v>
      </c>
      <c r="L996" s="10">
        <v>0.84</v>
      </c>
      <c r="S996" s="10">
        <v>1001</v>
      </c>
      <c r="T996" s="17">
        <v>2.8210000000000002</v>
      </c>
      <c r="U996" s="17">
        <f t="shared" si="103"/>
        <v>282.10000000000002</v>
      </c>
      <c r="V996" s="11">
        <f t="shared" si="102"/>
        <v>18.952067844163853</v>
      </c>
      <c r="X996">
        <v>0.79788456080286541</v>
      </c>
      <c r="Y996" s="17">
        <f t="shared" si="104"/>
        <v>0.79700000000000004</v>
      </c>
      <c r="Z996" s="10">
        <f t="shared" si="105"/>
        <v>76</v>
      </c>
      <c r="AA996" s="10">
        <f t="shared" si="106"/>
        <v>0</v>
      </c>
      <c r="AB996" s="10">
        <f t="shared" si="107"/>
        <v>913</v>
      </c>
      <c r="AD996" s="17"/>
    </row>
    <row r="997" spans="6:30" x14ac:dyDescent="0.3">
      <c r="F997" s="10">
        <v>990</v>
      </c>
      <c r="G997" s="17">
        <v>4.0000000000000001E-3</v>
      </c>
      <c r="H997" s="10">
        <v>0.23300000000000001</v>
      </c>
      <c r="I997" s="10">
        <v>0.873</v>
      </c>
      <c r="J997" s="10">
        <v>1.496</v>
      </c>
      <c r="K997" s="10">
        <v>0.66900000000000004</v>
      </c>
      <c r="L997" s="10">
        <v>0.83299999999999996</v>
      </c>
      <c r="S997" s="10">
        <v>1002</v>
      </c>
      <c r="T997" s="17">
        <v>0.02</v>
      </c>
      <c r="U997" s="17">
        <f t="shared" si="103"/>
        <v>2</v>
      </c>
      <c r="V997" s="11">
        <f t="shared" si="102"/>
        <v>1.5957691216057308</v>
      </c>
      <c r="X997">
        <v>0.79788456080286541</v>
      </c>
      <c r="Y997" s="17">
        <f t="shared" si="104"/>
        <v>0.79700000000000004</v>
      </c>
      <c r="Z997" s="10">
        <f t="shared" si="105"/>
        <v>77</v>
      </c>
      <c r="AA997" s="10">
        <f t="shared" si="106"/>
        <v>0</v>
      </c>
      <c r="AB997" s="10">
        <f t="shared" si="107"/>
        <v>913</v>
      </c>
      <c r="AD997" s="17"/>
    </row>
    <row r="998" spans="6:30" x14ac:dyDescent="0.3">
      <c r="F998" s="10">
        <v>991</v>
      </c>
      <c r="G998" s="17">
        <v>1.2E-2</v>
      </c>
      <c r="H998" s="10">
        <v>0.40799999999999997</v>
      </c>
      <c r="I998" s="10">
        <v>0.877</v>
      </c>
      <c r="J998" s="10">
        <v>1.29</v>
      </c>
      <c r="K998" s="10">
        <v>0.77500000000000002</v>
      </c>
      <c r="L998" s="10">
        <v>0.89</v>
      </c>
      <c r="S998" s="10">
        <v>1003</v>
      </c>
      <c r="T998" s="17">
        <v>5.0000000000000001E-3</v>
      </c>
      <c r="U998" s="17">
        <f t="shared" si="103"/>
        <v>0.5</v>
      </c>
      <c r="V998" s="11">
        <f t="shared" si="102"/>
        <v>0.79788456080286541</v>
      </c>
      <c r="X998">
        <v>0.79788456080286541</v>
      </c>
      <c r="Y998" s="17">
        <f t="shared" si="104"/>
        <v>0.79700000000000004</v>
      </c>
      <c r="Z998" s="10">
        <f t="shared" si="105"/>
        <v>78</v>
      </c>
      <c r="AA998" s="10">
        <f t="shared" si="106"/>
        <v>0</v>
      </c>
      <c r="AB998" s="10">
        <f t="shared" si="107"/>
        <v>913</v>
      </c>
      <c r="AD998" s="17"/>
    </row>
    <row r="999" spans="6:30" x14ac:dyDescent="0.3">
      <c r="F999" s="10">
        <v>992</v>
      </c>
      <c r="G999" s="17">
        <v>1.869</v>
      </c>
      <c r="H999" s="10">
        <v>5.6550000000000002</v>
      </c>
      <c r="I999" s="10">
        <v>0.73399999999999999</v>
      </c>
      <c r="J999" s="10">
        <v>1.339</v>
      </c>
      <c r="K999" s="10">
        <v>0.747</v>
      </c>
      <c r="L999" s="10">
        <v>0.94799999999999995</v>
      </c>
      <c r="S999" s="10">
        <v>1004</v>
      </c>
      <c r="T999" s="17">
        <v>1.2999999999999999E-2</v>
      </c>
      <c r="U999" s="17">
        <f t="shared" si="103"/>
        <v>1.3</v>
      </c>
      <c r="V999" s="11">
        <f t="shared" si="102"/>
        <v>1.2865501965161374</v>
      </c>
      <c r="X999">
        <v>0.79788456080286541</v>
      </c>
      <c r="Y999" s="17">
        <f t="shared" si="104"/>
        <v>0.79700000000000004</v>
      </c>
      <c r="Z999" s="10">
        <f t="shared" si="105"/>
        <v>79</v>
      </c>
      <c r="AA999" s="10">
        <f t="shared" si="106"/>
        <v>0</v>
      </c>
      <c r="AB999" s="10">
        <f t="shared" si="107"/>
        <v>913</v>
      </c>
      <c r="AD999" s="17"/>
    </row>
    <row r="1000" spans="6:30" x14ac:dyDescent="0.3">
      <c r="F1000" s="10">
        <v>993</v>
      </c>
      <c r="G1000" s="17">
        <v>0.72899999999999998</v>
      </c>
      <c r="H1000" s="10">
        <v>3.871</v>
      </c>
      <c r="I1000" s="10">
        <v>0.61099999999999999</v>
      </c>
      <c r="J1000" s="10">
        <v>1.8879999999999999</v>
      </c>
      <c r="K1000" s="10">
        <v>0.53</v>
      </c>
      <c r="L1000" s="10">
        <v>0.88800000000000001</v>
      </c>
      <c r="S1000" s="10">
        <v>1005</v>
      </c>
      <c r="T1000" s="17">
        <v>2.1000000000000001E-2</v>
      </c>
      <c r="U1000" s="17">
        <f t="shared" si="103"/>
        <v>2.1</v>
      </c>
      <c r="V1000" s="11">
        <f t="shared" si="102"/>
        <v>1.6351767622932518</v>
      </c>
      <c r="X1000">
        <v>0.79788456080286541</v>
      </c>
      <c r="Y1000" s="17">
        <f t="shared" si="104"/>
        <v>0.79700000000000004</v>
      </c>
      <c r="Z1000" s="10">
        <f t="shared" si="105"/>
        <v>80</v>
      </c>
      <c r="AA1000" s="10">
        <f t="shared" si="106"/>
        <v>0</v>
      </c>
      <c r="AB1000" s="10">
        <f t="shared" si="107"/>
        <v>913</v>
      </c>
      <c r="AD1000" s="17"/>
    </row>
    <row r="1001" spans="6:30" x14ac:dyDescent="0.3">
      <c r="F1001" s="10">
        <v>994</v>
      </c>
      <c r="G1001" s="17">
        <v>1.0999999999999999E-2</v>
      </c>
      <c r="H1001" s="10">
        <v>0.41799999999999998</v>
      </c>
      <c r="I1001" s="10">
        <v>0.78100000000000003</v>
      </c>
      <c r="J1001" s="10">
        <v>1.6619999999999999</v>
      </c>
      <c r="K1001" s="10">
        <v>0.60199999999999998</v>
      </c>
      <c r="L1001" s="10">
        <v>0.86199999999999999</v>
      </c>
      <c r="S1001" s="10">
        <v>1006</v>
      </c>
      <c r="T1001" s="17">
        <v>1.4999999999999999E-2</v>
      </c>
      <c r="U1001" s="17">
        <f t="shared" si="103"/>
        <v>1.5</v>
      </c>
      <c r="V1001" s="11">
        <f t="shared" si="102"/>
        <v>1.381976597885342</v>
      </c>
      <c r="X1001">
        <v>0.79788456080286541</v>
      </c>
      <c r="Y1001" s="17">
        <f t="shared" si="104"/>
        <v>0.79700000000000004</v>
      </c>
      <c r="Z1001" s="10">
        <f t="shared" si="105"/>
        <v>81</v>
      </c>
      <c r="AA1001" s="10">
        <f t="shared" si="106"/>
        <v>0</v>
      </c>
      <c r="AB1001" s="10">
        <f t="shared" si="107"/>
        <v>913</v>
      </c>
      <c r="AD1001" s="17"/>
    </row>
    <row r="1002" spans="6:30" x14ac:dyDescent="0.3">
      <c r="F1002" s="10">
        <v>995</v>
      </c>
      <c r="G1002" s="17">
        <v>1.2999999999999999E-2</v>
      </c>
      <c r="H1002" s="10">
        <v>0.42499999999999999</v>
      </c>
      <c r="I1002" s="10">
        <v>0.89100000000000001</v>
      </c>
      <c r="J1002" s="10">
        <v>1.3919999999999999</v>
      </c>
      <c r="K1002" s="10">
        <v>0.71799999999999997</v>
      </c>
      <c r="L1002" s="10">
        <v>0.90400000000000003</v>
      </c>
      <c r="S1002" s="10">
        <v>1007</v>
      </c>
      <c r="T1002" s="17">
        <v>7.0000000000000001E-3</v>
      </c>
      <c r="U1002" s="17">
        <f t="shared" si="103"/>
        <v>0.70000000000000007</v>
      </c>
      <c r="V1002" s="11">
        <f t="shared" si="102"/>
        <v>0.94406974388262965</v>
      </c>
      <c r="X1002">
        <v>0.79788456080286541</v>
      </c>
      <c r="Y1002" s="17">
        <f t="shared" si="104"/>
        <v>0.79700000000000004</v>
      </c>
      <c r="Z1002" s="10">
        <f t="shared" si="105"/>
        <v>82</v>
      </c>
      <c r="AA1002" s="10">
        <f t="shared" si="106"/>
        <v>0</v>
      </c>
      <c r="AB1002" s="10">
        <f t="shared" si="107"/>
        <v>913</v>
      </c>
      <c r="AD1002" s="17"/>
    </row>
    <row r="1003" spans="6:30" x14ac:dyDescent="0.3">
      <c r="F1003" s="10">
        <v>996</v>
      </c>
      <c r="G1003" s="17">
        <v>4.0000000000000001E-3</v>
      </c>
      <c r="H1003" s="10">
        <v>0.23</v>
      </c>
      <c r="I1003" s="10">
        <v>0.96699999999999997</v>
      </c>
      <c r="J1003" s="10">
        <v>1.9339999999999999</v>
      </c>
      <c r="K1003" s="10">
        <v>0.51700000000000002</v>
      </c>
      <c r="L1003" s="10">
        <v>0.91500000000000004</v>
      </c>
      <c r="S1003" s="10">
        <v>1008</v>
      </c>
      <c r="T1003" s="17">
        <v>0.15</v>
      </c>
      <c r="U1003" s="17">
        <f t="shared" si="103"/>
        <v>15</v>
      </c>
      <c r="V1003" s="11">
        <f t="shared" si="102"/>
        <v>4.3701937223683167</v>
      </c>
      <c r="X1003">
        <v>0.79788456080286541</v>
      </c>
      <c r="Y1003" s="17">
        <f t="shared" si="104"/>
        <v>0.79700000000000004</v>
      </c>
      <c r="Z1003" s="10">
        <f t="shared" si="105"/>
        <v>83</v>
      </c>
      <c r="AA1003" s="10">
        <f t="shared" si="106"/>
        <v>0</v>
      </c>
      <c r="AB1003" s="10">
        <f t="shared" si="107"/>
        <v>913</v>
      </c>
      <c r="AD1003" s="17"/>
    </row>
    <row r="1004" spans="6:30" x14ac:dyDescent="0.3">
      <c r="F1004" s="10">
        <v>997</v>
      </c>
      <c r="G1004" s="17">
        <v>4.0000000000000001E-3</v>
      </c>
      <c r="H1004" s="10">
        <v>0.25700000000000001</v>
      </c>
      <c r="I1004" s="10">
        <v>0.82899999999999996</v>
      </c>
      <c r="J1004" s="10">
        <v>1.645</v>
      </c>
      <c r="K1004" s="10">
        <v>0.60799999999999998</v>
      </c>
      <c r="L1004" s="10">
        <v>0.82899999999999996</v>
      </c>
      <c r="S1004" s="10">
        <v>1009</v>
      </c>
      <c r="T1004" s="17">
        <v>3.0000000000000001E-3</v>
      </c>
      <c r="U1004" s="17">
        <f t="shared" si="103"/>
        <v>0.3</v>
      </c>
      <c r="V1004" s="11">
        <f t="shared" si="102"/>
        <v>0.61803872323710329</v>
      </c>
      <c r="X1004">
        <v>0.79788456080286541</v>
      </c>
      <c r="Y1004" s="17">
        <f t="shared" si="104"/>
        <v>0.79700000000000004</v>
      </c>
      <c r="Z1004" s="10">
        <f t="shared" si="105"/>
        <v>84</v>
      </c>
      <c r="AA1004" s="10">
        <f t="shared" si="106"/>
        <v>0</v>
      </c>
      <c r="AB1004" s="10">
        <f t="shared" si="107"/>
        <v>913</v>
      </c>
      <c r="AD1004" s="17"/>
    </row>
    <row r="1005" spans="6:30" x14ac:dyDescent="0.3">
      <c r="F1005" s="10">
        <v>998</v>
      </c>
      <c r="G1005" s="17">
        <v>1.2999999999999999E-2</v>
      </c>
      <c r="H1005" s="10">
        <v>0.45200000000000001</v>
      </c>
      <c r="I1005" s="10">
        <v>0.78600000000000003</v>
      </c>
      <c r="J1005" s="10">
        <v>1.534</v>
      </c>
      <c r="K1005" s="10">
        <v>0.65200000000000002</v>
      </c>
      <c r="L1005" s="10">
        <v>0.85899999999999999</v>
      </c>
      <c r="S1005" s="10">
        <v>1010</v>
      </c>
      <c r="T1005" s="17">
        <v>4.0000000000000001E-3</v>
      </c>
      <c r="U1005" s="17">
        <f t="shared" si="103"/>
        <v>0.4</v>
      </c>
      <c r="V1005" s="11">
        <f t="shared" si="102"/>
        <v>0.7136496464611084</v>
      </c>
      <c r="X1005">
        <v>0.79788456080286541</v>
      </c>
      <c r="Y1005" s="17">
        <f t="shared" si="104"/>
        <v>0.79700000000000004</v>
      </c>
      <c r="Z1005" s="10">
        <f t="shared" si="105"/>
        <v>85</v>
      </c>
      <c r="AA1005" s="10">
        <f t="shared" si="106"/>
        <v>0</v>
      </c>
      <c r="AB1005" s="10">
        <f t="shared" si="107"/>
        <v>913</v>
      </c>
      <c r="AD1005" s="17"/>
    </row>
    <row r="1006" spans="6:30" x14ac:dyDescent="0.3">
      <c r="F1006" s="10">
        <v>999</v>
      </c>
      <c r="G1006" s="17">
        <v>6.0000000000000001E-3</v>
      </c>
      <c r="H1006" s="10">
        <v>0.317</v>
      </c>
      <c r="I1006" s="10">
        <v>0.77400000000000002</v>
      </c>
      <c r="J1006" s="10">
        <v>1.9830000000000001</v>
      </c>
      <c r="K1006" s="10">
        <v>0.504</v>
      </c>
      <c r="L1006" s="10">
        <v>0.82</v>
      </c>
      <c r="S1006" s="10">
        <v>1011</v>
      </c>
      <c r="T1006" s="17">
        <v>3.0000000000000001E-3</v>
      </c>
      <c r="U1006" s="17">
        <f t="shared" si="103"/>
        <v>0.3</v>
      </c>
      <c r="V1006" s="11">
        <f t="shared" si="102"/>
        <v>0.61803872323710329</v>
      </c>
      <c r="X1006">
        <v>0.79788456080286541</v>
      </c>
      <c r="Y1006" s="17">
        <f t="shared" si="104"/>
        <v>0.79700000000000004</v>
      </c>
      <c r="Z1006" s="10">
        <f t="shared" si="105"/>
        <v>86</v>
      </c>
      <c r="AA1006" s="10">
        <f t="shared" si="106"/>
        <v>0</v>
      </c>
      <c r="AB1006" s="10">
        <f t="shared" si="107"/>
        <v>913</v>
      </c>
      <c r="AD1006" s="17"/>
    </row>
    <row r="1007" spans="6:30" x14ac:dyDescent="0.3">
      <c r="F1007" s="10">
        <v>1000</v>
      </c>
      <c r="G1007" s="17">
        <v>5.0000000000000001E-3</v>
      </c>
      <c r="H1007" s="10">
        <v>0.28899999999999998</v>
      </c>
      <c r="I1007" s="10">
        <v>0.79300000000000004</v>
      </c>
      <c r="J1007" s="10">
        <v>1.9370000000000001</v>
      </c>
      <c r="K1007" s="10">
        <v>0.51600000000000001</v>
      </c>
      <c r="L1007" s="10">
        <v>0.875</v>
      </c>
      <c r="S1007" s="10">
        <v>1012</v>
      </c>
      <c r="T1007" s="17">
        <v>1.958</v>
      </c>
      <c r="U1007" s="17">
        <f t="shared" si="103"/>
        <v>195.79999999999998</v>
      </c>
      <c r="V1007" s="11">
        <f t="shared" si="102"/>
        <v>15.789246431009456</v>
      </c>
      <c r="X1007">
        <v>0.79788456080286541</v>
      </c>
      <c r="Y1007" s="17">
        <f t="shared" si="104"/>
        <v>0.79700000000000004</v>
      </c>
      <c r="Z1007" s="10">
        <f t="shared" si="105"/>
        <v>87</v>
      </c>
      <c r="AA1007" s="10">
        <f t="shared" si="106"/>
        <v>0</v>
      </c>
      <c r="AB1007" s="10">
        <f t="shared" si="107"/>
        <v>913</v>
      </c>
      <c r="AD1007" s="17"/>
    </row>
    <row r="1008" spans="6:30" x14ac:dyDescent="0.3">
      <c r="F1008" s="10">
        <v>1001</v>
      </c>
      <c r="G1008" s="17">
        <v>2.8210000000000002</v>
      </c>
      <c r="H1008" s="10">
        <v>8.0180000000000007</v>
      </c>
      <c r="I1008" s="10">
        <v>0.55200000000000005</v>
      </c>
      <c r="J1008" s="10">
        <v>2.4750000000000001</v>
      </c>
      <c r="K1008" s="10">
        <v>0.40400000000000003</v>
      </c>
      <c r="L1008" s="10">
        <v>0.95199999999999996</v>
      </c>
      <c r="S1008" s="10">
        <v>1013</v>
      </c>
      <c r="T1008" s="17">
        <v>1.0999999999999999E-2</v>
      </c>
      <c r="U1008" s="17">
        <f t="shared" si="103"/>
        <v>1.0999999999999999</v>
      </c>
      <c r="V1008" s="11">
        <f t="shared" si="102"/>
        <v>1.1834540545406396</v>
      </c>
      <c r="X1008">
        <v>0.79788456080286541</v>
      </c>
      <c r="Y1008" s="17">
        <f t="shared" si="104"/>
        <v>0.79700000000000004</v>
      </c>
      <c r="Z1008" s="10">
        <f t="shared" si="105"/>
        <v>88</v>
      </c>
      <c r="AA1008" s="10">
        <f t="shared" si="106"/>
        <v>0</v>
      </c>
      <c r="AB1008" s="10">
        <f t="shared" si="107"/>
        <v>913</v>
      </c>
      <c r="AD1008" s="17"/>
    </row>
    <row r="1009" spans="6:30" x14ac:dyDescent="0.3">
      <c r="F1009" s="10">
        <v>1002</v>
      </c>
      <c r="G1009" s="17">
        <v>0.02</v>
      </c>
      <c r="H1009" s="10">
        <v>0.55400000000000005</v>
      </c>
      <c r="I1009" s="10">
        <v>0.81499999999999995</v>
      </c>
      <c r="J1009" s="10">
        <v>1.236</v>
      </c>
      <c r="K1009" s="10">
        <v>0.80900000000000005</v>
      </c>
      <c r="L1009" s="10">
        <v>0.90400000000000003</v>
      </c>
      <c r="S1009" s="10">
        <v>1014</v>
      </c>
      <c r="T1009" s="17">
        <v>1.7000000000000001E-2</v>
      </c>
      <c r="U1009" s="17">
        <f t="shared" si="103"/>
        <v>1.7000000000000002</v>
      </c>
      <c r="V1009" s="11">
        <f t="shared" si="102"/>
        <v>1.4712264360219256</v>
      </c>
      <c r="X1009">
        <v>0.79788456080286541</v>
      </c>
      <c r="Y1009" s="17">
        <f t="shared" si="104"/>
        <v>0.79700000000000004</v>
      </c>
      <c r="Z1009" s="10">
        <f t="shared" si="105"/>
        <v>89</v>
      </c>
      <c r="AA1009" s="10">
        <f t="shared" si="106"/>
        <v>0</v>
      </c>
      <c r="AB1009" s="10">
        <f t="shared" si="107"/>
        <v>913</v>
      </c>
      <c r="AD1009" s="17"/>
    </row>
    <row r="1010" spans="6:30" x14ac:dyDescent="0.3">
      <c r="F1010" s="10">
        <v>1003</v>
      </c>
      <c r="G1010" s="17">
        <v>5.0000000000000001E-3</v>
      </c>
      <c r="H1010" s="10">
        <v>0.27200000000000002</v>
      </c>
      <c r="I1010" s="10">
        <v>0.89700000000000002</v>
      </c>
      <c r="J1010" s="10">
        <v>1.379</v>
      </c>
      <c r="K1010" s="10">
        <v>0.72499999999999998</v>
      </c>
      <c r="L1010" s="10">
        <v>0.88600000000000001</v>
      </c>
      <c r="S1010" s="10">
        <v>1015</v>
      </c>
      <c r="T1010" s="17">
        <v>1.0999999999999999E-2</v>
      </c>
      <c r="U1010" s="17">
        <f t="shared" si="103"/>
        <v>1.0999999999999999</v>
      </c>
      <c r="V1010" s="11">
        <f t="shared" si="102"/>
        <v>1.1834540545406396</v>
      </c>
      <c r="X1010">
        <v>0.79788456080286541</v>
      </c>
      <c r="Y1010" s="17">
        <f t="shared" si="104"/>
        <v>0.79700000000000004</v>
      </c>
      <c r="Z1010" s="10">
        <f t="shared" si="105"/>
        <v>90</v>
      </c>
      <c r="AA1010" s="10">
        <f t="shared" si="106"/>
        <v>0</v>
      </c>
      <c r="AB1010" s="10">
        <f t="shared" si="107"/>
        <v>913</v>
      </c>
      <c r="AD1010" s="17"/>
    </row>
    <row r="1011" spans="6:30" x14ac:dyDescent="0.3">
      <c r="F1011" s="10">
        <v>1004</v>
      </c>
      <c r="G1011" s="17">
        <v>1.2999999999999999E-2</v>
      </c>
      <c r="H1011" s="10">
        <v>0.442</v>
      </c>
      <c r="I1011" s="10">
        <v>0.82199999999999995</v>
      </c>
      <c r="J1011" s="10">
        <v>1.4690000000000001</v>
      </c>
      <c r="K1011" s="10">
        <v>0.68100000000000005</v>
      </c>
      <c r="L1011" s="10">
        <v>0.876</v>
      </c>
      <c r="S1011" s="10">
        <v>1016</v>
      </c>
      <c r="T1011" s="17">
        <v>0.17299999999999999</v>
      </c>
      <c r="U1011" s="17">
        <f t="shared" si="103"/>
        <v>17.299999999999997</v>
      </c>
      <c r="V1011" s="11">
        <f t="shared" si="102"/>
        <v>4.6932977876881319</v>
      </c>
      <c r="X1011">
        <v>0.79788456080286541</v>
      </c>
      <c r="Y1011" s="17">
        <f t="shared" si="104"/>
        <v>0.79700000000000004</v>
      </c>
      <c r="Z1011" s="10">
        <f t="shared" si="105"/>
        <v>91</v>
      </c>
      <c r="AA1011" s="10">
        <f t="shared" si="106"/>
        <v>0</v>
      </c>
      <c r="AB1011" s="10">
        <f t="shared" si="107"/>
        <v>913</v>
      </c>
      <c r="AD1011" s="17"/>
    </row>
    <row r="1012" spans="6:30" x14ac:dyDescent="0.3">
      <c r="F1012" s="10">
        <v>1005</v>
      </c>
      <c r="G1012" s="17">
        <v>2.1000000000000001E-2</v>
      </c>
      <c r="H1012" s="10">
        <v>0.623</v>
      </c>
      <c r="I1012" s="10">
        <v>0.68300000000000005</v>
      </c>
      <c r="J1012" s="10">
        <v>2.1669999999999998</v>
      </c>
      <c r="K1012" s="10">
        <v>0.46100000000000002</v>
      </c>
      <c r="L1012" s="10">
        <v>0.88600000000000001</v>
      </c>
      <c r="S1012" s="10">
        <v>1017</v>
      </c>
      <c r="T1012" s="17">
        <v>1.7000000000000001E-2</v>
      </c>
      <c r="U1012" s="17">
        <f t="shared" si="103"/>
        <v>1.7000000000000002</v>
      </c>
      <c r="V1012" s="11">
        <f t="shared" si="102"/>
        <v>1.4712264360219256</v>
      </c>
      <c r="X1012">
        <v>0.79788456080286541</v>
      </c>
      <c r="Y1012" s="17">
        <f t="shared" si="104"/>
        <v>0.79700000000000004</v>
      </c>
      <c r="Z1012" s="10">
        <f t="shared" si="105"/>
        <v>92</v>
      </c>
      <c r="AA1012" s="10">
        <f t="shared" si="106"/>
        <v>0</v>
      </c>
      <c r="AB1012" s="10">
        <f t="shared" si="107"/>
        <v>913</v>
      </c>
      <c r="AD1012" s="17"/>
    </row>
    <row r="1013" spans="6:30" x14ac:dyDescent="0.3">
      <c r="F1013" s="10">
        <v>1006</v>
      </c>
      <c r="G1013" s="17">
        <v>1.4999999999999999E-2</v>
      </c>
      <c r="H1013" s="10">
        <v>0.53600000000000003</v>
      </c>
      <c r="I1013" s="10">
        <v>0.67100000000000004</v>
      </c>
      <c r="J1013" s="10">
        <v>2.3260000000000001</v>
      </c>
      <c r="K1013" s="10">
        <v>0.43</v>
      </c>
      <c r="L1013" s="10">
        <v>0.84299999999999997</v>
      </c>
      <c r="S1013" s="10">
        <v>1018</v>
      </c>
      <c r="T1013" s="17">
        <v>1.244</v>
      </c>
      <c r="U1013" s="17">
        <f t="shared" si="103"/>
        <v>124.4</v>
      </c>
      <c r="V1013" s="11">
        <f t="shared" si="102"/>
        <v>12.585348599266302</v>
      </c>
      <c r="X1013">
        <v>0.79788456080286541</v>
      </c>
      <c r="Y1013" s="17">
        <f t="shared" si="104"/>
        <v>0.79700000000000004</v>
      </c>
      <c r="Z1013" s="10">
        <f t="shared" si="105"/>
        <v>93</v>
      </c>
      <c r="AA1013" s="10">
        <f t="shared" si="106"/>
        <v>0</v>
      </c>
      <c r="AB1013" s="10">
        <f t="shared" si="107"/>
        <v>913</v>
      </c>
      <c r="AD1013" s="17"/>
    </row>
    <row r="1014" spans="6:30" x14ac:dyDescent="0.3">
      <c r="F1014" s="10">
        <v>1007</v>
      </c>
      <c r="G1014" s="17">
        <v>7.0000000000000001E-3</v>
      </c>
      <c r="H1014" s="10">
        <v>0.33400000000000002</v>
      </c>
      <c r="I1014" s="10">
        <v>0.78100000000000003</v>
      </c>
      <c r="J1014" s="10">
        <v>2.11</v>
      </c>
      <c r="K1014" s="10">
        <v>0.47399999999999998</v>
      </c>
      <c r="L1014" s="10">
        <v>0.86799999999999999</v>
      </c>
      <c r="S1014" s="10">
        <v>1019</v>
      </c>
      <c r="T1014" s="17">
        <v>3.5999999999999997E-2</v>
      </c>
      <c r="U1014" s="17">
        <f t="shared" si="103"/>
        <v>3.5999999999999996</v>
      </c>
      <c r="V1014" s="11">
        <f t="shared" si="102"/>
        <v>2.1409489393833252</v>
      </c>
      <c r="X1014">
        <v>0.79788456080286541</v>
      </c>
      <c r="Y1014" s="17">
        <f t="shared" si="104"/>
        <v>0.79700000000000004</v>
      </c>
      <c r="Z1014" s="10">
        <f t="shared" si="105"/>
        <v>94</v>
      </c>
      <c r="AA1014" s="10">
        <f t="shared" si="106"/>
        <v>0</v>
      </c>
      <c r="AB1014" s="10">
        <f t="shared" si="107"/>
        <v>913</v>
      </c>
      <c r="AD1014" s="17"/>
    </row>
    <row r="1015" spans="6:30" x14ac:dyDescent="0.3">
      <c r="F1015" s="10">
        <v>1008</v>
      </c>
      <c r="G1015" s="17">
        <v>0.15</v>
      </c>
      <c r="H1015" s="10">
        <v>1.5489999999999999</v>
      </c>
      <c r="I1015" s="10">
        <v>0.78800000000000003</v>
      </c>
      <c r="J1015" s="10">
        <v>1.6850000000000001</v>
      </c>
      <c r="K1015" s="10">
        <v>0.59399999999999997</v>
      </c>
      <c r="L1015" s="10">
        <v>0.95699999999999996</v>
      </c>
      <c r="S1015" s="10">
        <v>1020</v>
      </c>
      <c r="T1015" s="17">
        <v>2E-3</v>
      </c>
      <c r="U1015" s="17">
        <f t="shared" si="103"/>
        <v>0.2</v>
      </c>
      <c r="V1015" s="11">
        <f t="shared" si="102"/>
        <v>0.50462650440403201</v>
      </c>
      <c r="X1015">
        <v>0.79788456080286541</v>
      </c>
      <c r="Y1015" s="17">
        <f t="shared" si="104"/>
        <v>0.79700000000000004</v>
      </c>
      <c r="Z1015" s="10">
        <f t="shared" si="105"/>
        <v>95</v>
      </c>
      <c r="AA1015" s="10">
        <f t="shared" si="106"/>
        <v>0</v>
      </c>
      <c r="AB1015" s="10">
        <f t="shared" si="107"/>
        <v>913</v>
      </c>
      <c r="AD1015" s="17"/>
    </row>
    <row r="1016" spans="6:30" x14ac:dyDescent="0.3">
      <c r="F1016" s="10">
        <v>1009</v>
      </c>
      <c r="G1016" s="17">
        <v>3.0000000000000001E-3</v>
      </c>
      <c r="H1016" s="10">
        <v>0.223</v>
      </c>
      <c r="I1016" s="10">
        <v>0.72499999999999998</v>
      </c>
      <c r="J1016" s="10">
        <v>2.536</v>
      </c>
      <c r="K1016" s="10">
        <v>0.39400000000000002</v>
      </c>
      <c r="L1016" s="10">
        <v>0.79200000000000004</v>
      </c>
      <c r="S1016" s="10">
        <v>1021</v>
      </c>
      <c r="T1016" s="17">
        <v>8.0000000000000002E-3</v>
      </c>
      <c r="U1016" s="17">
        <f t="shared" si="103"/>
        <v>0.8</v>
      </c>
      <c r="V1016" s="11">
        <f t="shared" si="102"/>
        <v>1.009253008808064</v>
      </c>
      <c r="X1016">
        <v>0.79788456080286541</v>
      </c>
      <c r="Y1016" s="17">
        <f t="shared" si="104"/>
        <v>0.79700000000000004</v>
      </c>
      <c r="Z1016" s="10">
        <f t="shared" si="105"/>
        <v>96</v>
      </c>
      <c r="AA1016" s="10">
        <f t="shared" si="106"/>
        <v>0</v>
      </c>
      <c r="AB1016" s="10">
        <f t="shared" si="107"/>
        <v>913</v>
      </c>
      <c r="AD1016" s="17"/>
    </row>
    <row r="1017" spans="6:30" x14ac:dyDescent="0.3">
      <c r="F1017" s="10">
        <v>1010</v>
      </c>
      <c r="G1017" s="17">
        <v>4.0000000000000001E-3</v>
      </c>
      <c r="H1017" s="10">
        <v>0.215</v>
      </c>
      <c r="I1017" s="10">
        <v>0.97799999999999998</v>
      </c>
      <c r="J1017" s="10">
        <v>1.3220000000000001</v>
      </c>
      <c r="K1017" s="10">
        <v>0.75700000000000001</v>
      </c>
      <c r="L1017" s="10">
        <v>0.84199999999999997</v>
      </c>
      <c r="S1017" s="10">
        <v>1022</v>
      </c>
      <c r="T1017" s="17">
        <v>5.0000000000000001E-3</v>
      </c>
      <c r="U1017" s="17">
        <f t="shared" si="103"/>
        <v>0.5</v>
      </c>
      <c r="V1017" s="11">
        <f t="shared" si="102"/>
        <v>0.79788456080286541</v>
      </c>
      <c r="X1017">
        <v>0.79788456080286541</v>
      </c>
      <c r="Y1017" s="17">
        <f t="shared" si="104"/>
        <v>0.79700000000000004</v>
      </c>
      <c r="Z1017" s="10">
        <f t="shared" si="105"/>
        <v>97</v>
      </c>
      <c r="AA1017" s="10">
        <f t="shared" si="106"/>
        <v>0</v>
      </c>
      <c r="AB1017" s="10">
        <f t="shared" si="107"/>
        <v>913</v>
      </c>
      <c r="AD1017" s="17"/>
    </row>
    <row r="1018" spans="6:30" x14ac:dyDescent="0.3">
      <c r="F1018" s="10">
        <v>1011</v>
      </c>
      <c r="G1018" s="17">
        <v>3.0000000000000001E-3</v>
      </c>
      <c r="H1018" s="10">
        <v>0.20499999999999999</v>
      </c>
      <c r="I1018" s="10">
        <v>0.89800000000000002</v>
      </c>
      <c r="J1018" s="10">
        <v>1.621</v>
      </c>
      <c r="K1018" s="10">
        <v>0.61699999999999999</v>
      </c>
      <c r="L1018" s="10">
        <v>0.85099999999999998</v>
      </c>
      <c r="S1018" s="10">
        <v>1023</v>
      </c>
      <c r="T1018" s="17">
        <v>1.506E-4</v>
      </c>
      <c r="U1018" s="17">
        <f t="shared" si="103"/>
        <v>1.506E-2</v>
      </c>
      <c r="V1018" s="11">
        <f t="shared" si="102"/>
        <v>0.13847377926420421</v>
      </c>
      <c r="X1018">
        <v>0.79788456080286541</v>
      </c>
      <c r="Y1018" s="17">
        <f t="shared" si="104"/>
        <v>0.79700000000000004</v>
      </c>
      <c r="Z1018" s="10">
        <f t="shared" si="105"/>
        <v>98</v>
      </c>
      <c r="AA1018" s="10">
        <f t="shared" si="106"/>
        <v>0</v>
      </c>
      <c r="AB1018" s="10">
        <f t="shared" si="107"/>
        <v>913</v>
      </c>
      <c r="AD1018" s="17"/>
    </row>
    <row r="1019" spans="6:30" x14ac:dyDescent="0.3">
      <c r="F1019" s="10">
        <v>1012</v>
      </c>
      <c r="G1019" s="17">
        <v>1.958</v>
      </c>
      <c r="H1019" s="10">
        <v>5.6710000000000003</v>
      </c>
      <c r="I1019" s="10">
        <v>0.76500000000000001</v>
      </c>
      <c r="J1019" s="10">
        <v>1.6439999999999999</v>
      </c>
      <c r="K1019" s="10">
        <v>0.60799999999999998</v>
      </c>
      <c r="L1019" s="10">
        <v>0.97899999999999998</v>
      </c>
      <c r="S1019" s="10">
        <v>1024</v>
      </c>
      <c r="T1019" s="17">
        <v>0.39500000000000002</v>
      </c>
      <c r="U1019" s="17">
        <f t="shared" si="103"/>
        <v>39.5</v>
      </c>
      <c r="V1019" s="11">
        <f t="shared" si="102"/>
        <v>7.0917530989903286</v>
      </c>
      <c r="X1019">
        <v>0.79788456080286541</v>
      </c>
      <c r="Y1019" s="17">
        <f t="shared" si="104"/>
        <v>0.79700000000000004</v>
      </c>
      <c r="Z1019" s="10">
        <f t="shared" si="105"/>
        <v>99</v>
      </c>
      <c r="AA1019" s="10">
        <f t="shared" si="106"/>
        <v>0</v>
      </c>
      <c r="AB1019" s="10">
        <f t="shared" si="107"/>
        <v>913</v>
      </c>
      <c r="AD1019" s="17"/>
    </row>
    <row r="1020" spans="6:30" x14ac:dyDescent="0.3">
      <c r="F1020" s="10">
        <v>1013</v>
      </c>
      <c r="G1020" s="17">
        <v>1.0999999999999999E-2</v>
      </c>
      <c r="H1020" s="10">
        <v>0.41099999999999998</v>
      </c>
      <c r="I1020" s="10">
        <v>0.84199999999999997</v>
      </c>
      <c r="J1020" s="10">
        <v>1.5980000000000001</v>
      </c>
      <c r="K1020" s="10">
        <v>0.626</v>
      </c>
      <c r="L1020" s="10">
        <v>0.86699999999999999</v>
      </c>
      <c r="S1020" s="10">
        <v>1025</v>
      </c>
      <c r="T1020" s="17">
        <v>1.369</v>
      </c>
      <c r="U1020" s="17">
        <f t="shared" si="103"/>
        <v>136.9</v>
      </c>
      <c r="V1020" s="11">
        <f t="shared" ref="V1020:V1083" si="108">((U1020/PI())^0.5)*2</f>
        <v>13.202518459530507</v>
      </c>
      <c r="X1020">
        <v>0.79788456080286541</v>
      </c>
      <c r="Y1020" s="17">
        <f t="shared" si="104"/>
        <v>0.79700000000000004</v>
      </c>
      <c r="Z1020" s="10">
        <f t="shared" si="105"/>
        <v>100</v>
      </c>
      <c r="AA1020" s="10">
        <f t="shared" si="106"/>
        <v>0</v>
      </c>
      <c r="AB1020" s="10">
        <f t="shared" si="107"/>
        <v>913</v>
      </c>
      <c r="AD1020" s="17"/>
    </row>
    <row r="1021" spans="6:30" x14ac:dyDescent="0.3">
      <c r="F1021" s="10">
        <v>1014</v>
      </c>
      <c r="G1021" s="17">
        <v>1.7000000000000001E-2</v>
      </c>
      <c r="H1021" s="10">
        <v>0.56100000000000005</v>
      </c>
      <c r="I1021" s="10">
        <v>0.69799999999999995</v>
      </c>
      <c r="J1021" s="10">
        <v>2.4209999999999998</v>
      </c>
      <c r="K1021" s="10">
        <v>0.41299999999999998</v>
      </c>
      <c r="L1021" s="10">
        <v>0.872</v>
      </c>
      <c r="S1021" s="10">
        <v>1026</v>
      </c>
      <c r="T1021" s="17">
        <v>1.2E-2</v>
      </c>
      <c r="U1021" s="17">
        <f t="shared" ref="U1021:U1084" si="109">T1021*100</f>
        <v>1.2</v>
      </c>
      <c r="V1021" s="11">
        <f t="shared" si="108"/>
        <v>1.2360774464742066</v>
      </c>
      <c r="X1021">
        <v>0.79788456080286541</v>
      </c>
      <c r="Y1021" s="17">
        <f t="shared" si="104"/>
        <v>0.79700000000000004</v>
      </c>
      <c r="Z1021" s="10">
        <f t="shared" si="105"/>
        <v>101</v>
      </c>
      <c r="AA1021" s="10">
        <f t="shared" si="106"/>
        <v>0</v>
      </c>
      <c r="AB1021" s="10">
        <f t="shared" si="107"/>
        <v>913</v>
      </c>
      <c r="AD1021" s="17"/>
    </row>
    <row r="1022" spans="6:30" x14ac:dyDescent="0.3">
      <c r="F1022" s="10">
        <v>1015</v>
      </c>
      <c r="G1022" s="17">
        <v>1.0999999999999999E-2</v>
      </c>
      <c r="H1022" s="10">
        <v>0.38600000000000001</v>
      </c>
      <c r="I1022" s="10">
        <v>0.95299999999999996</v>
      </c>
      <c r="J1022" s="10">
        <v>1.2290000000000001</v>
      </c>
      <c r="K1022" s="10">
        <v>0.81299999999999994</v>
      </c>
      <c r="L1022" s="10">
        <v>0.89300000000000002</v>
      </c>
      <c r="S1022" s="10">
        <v>1027</v>
      </c>
      <c r="T1022" s="17">
        <v>8.9999999999999993E-3</v>
      </c>
      <c r="U1022" s="17">
        <f t="shared" si="109"/>
        <v>0.89999999999999991</v>
      </c>
      <c r="V1022" s="11">
        <f t="shared" si="108"/>
        <v>1.0704744696916626</v>
      </c>
      <c r="X1022">
        <v>0.79788456080286541</v>
      </c>
      <c r="Y1022" s="17">
        <f t="shared" si="104"/>
        <v>0.79700000000000004</v>
      </c>
      <c r="Z1022" s="10">
        <f t="shared" si="105"/>
        <v>102</v>
      </c>
      <c r="AA1022" s="10">
        <f t="shared" si="106"/>
        <v>0</v>
      </c>
      <c r="AB1022" s="10">
        <f t="shared" si="107"/>
        <v>913</v>
      </c>
      <c r="AD1022" s="17"/>
    </row>
    <row r="1023" spans="6:30" x14ac:dyDescent="0.3">
      <c r="F1023" s="10">
        <v>1016</v>
      </c>
      <c r="G1023" s="17">
        <v>0.17299999999999999</v>
      </c>
      <c r="H1023" s="10">
        <v>1.7130000000000001</v>
      </c>
      <c r="I1023" s="10">
        <v>0.74</v>
      </c>
      <c r="J1023" s="10">
        <v>1.2849999999999999</v>
      </c>
      <c r="K1023" s="10">
        <v>0.77800000000000002</v>
      </c>
      <c r="L1023" s="10">
        <v>0.90200000000000002</v>
      </c>
      <c r="S1023" s="10">
        <v>1028</v>
      </c>
      <c r="T1023" s="17">
        <v>4.1000000000000002E-2</v>
      </c>
      <c r="U1023" s="17">
        <f t="shared" si="109"/>
        <v>4.1000000000000005</v>
      </c>
      <c r="V1023" s="11">
        <f t="shared" si="108"/>
        <v>2.2847936741452539</v>
      </c>
      <c r="X1023">
        <v>0.79788456080286541</v>
      </c>
      <c r="Y1023" s="17">
        <f t="shared" si="104"/>
        <v>0.79700000000000004</v>
      </c>
      <c r="Z1023" s="10">
        <f t="shared" si="105"/>
        <v>103</v>
      </c>
      <c r="AA1023" s="10">
        <f t="shared" si="106"/>
        <v>0</v>
      </c>
      <c r="AB1023" s="10">
        <f t="shared" si="107"/>
        <v>913</v>
      </c>
      <c r="AD1023" s="17"/>
    </row>
    <row r="1024" spans="6:30" x14ac:dyDescent="0.3">
      <c r="F1024" s="10">
        <v>1017</v>
      </c>
      <c r="G1024" s="17">
        <v>1.7000000000000001E-2</v>
      </c>
      <c r="H1024" s="10">
        <v>0.47399999999999998</v>
      </c>
      <c r="I1024" s="10">
        <v>0.93500000000000005</v>
      </c>
      <c r="J1024" s="10">
        <v>1.462</v>
      </c>
      <c r="K1024" s="10">
        <v>0.68400000000000005</v>
      </c>
      <c r="L1024" s="10">
        <v>0.93700000000000006</v>
      </c>
      <c r="S1024" s="10">
        <v>1029</v>
      </c>
      <c r="T1024" s="17">
        <v>7.0000000000000001E-3</v>
      </c>
      <c r="U1024" s="17">
        <f t="shared" si="109"/>
        <v>0.70000000000000007</v>
      </c>
      <c r="V1024" s="11">
        <f t="shared" si="108"/>
        <v>0.94406974388262965</v>
      </c>
      <c r="X1024">
        <v>0.79788456080286541</v>
      </c>
      <c r="Y1024" s="17">
        <f t="shared" si="104"/>
        <v>0.79700000000000004</v>
      </c>
      <c r="Z1024" s="10">
        <f t="shared" si="105"/>
        <v>104</v>
      </c>
      <c r="AA1024" s="10">
        <f t="shared" si="106"/>
        <v>0</v>
      </c>
      <c r="AB1024" s="10">
        <f t="shared" si="107"/>
        <v>913</v>
      </c>
      <c r="AD1024" s="17"/>
    </row>
    <row r="1025" spans="6:30" x14ac:dyDescent="0.3">
      <c r="F1025" s="10">
        <v>1018</v>
      </c>
      <c r="G1025" s="17">
        <v>1.244</v>
      </c>
      <c r="H1025" s="10">
        <v>5.3630000000000004</v>
      </c>
      <c r="I1025" s="10">
        <v>0.54400000000000004</v>
      </c>
      <c r="J1025" s="10">
        <v>1.4550000000000001</v>
      </c>
      <c r="K1025" s="10">
        <v>0.68700000000000006</v>
      </c>
      <c r="L1025" s="10">
        <v>0.83399999999999996</v>
      </c>
      <c r="S1025" s="10">
        <v>1030</v>
      </c>
      <c r="T1025" s="17">
        <v>4.9000000000000002E-2</v>
      </c>
      <c r="U1025" s="17">
        <f t="shared" si="109"/>
        <v>4.9000000000000004</v>
      </c>
      <c r="V1025" s="11">
        <f t="shared" si="108"/>
        <v>2.4977737626138796</v>
      </c>
      <c r="X1025">
        <v>0.79788456080286541</v>
      </c>
      <c r="Y1025" s="17">
        <f t="shared" si="104"/>
        <v>0.79700000000000004</v>
      </c>
      <c r="Z1025" s="10">
        <f t="shared" si="105"/>
        <v>105</v>
      </c>
      <c r="AA1025" s="10">
        <f t="shared" si="106"/>
        <v>0</v>
      </c>
      <c r="AB1025" s="10">
        <f t="shared" si="107"/>
        <v>913</v>
      </c>
      <c r="AD1025" s="17"/>
    </row>
    <row r="1026" spans="6:30" x14ac:dyDescent="0.3">
      <c r="F1026" s="10">
        <v>1019</v>
      </c>
      <c r="G1026" s="17">
        <v>3.5999999999999997E-2</v>
      </c>
      <c r="H1026" s="10">
        <v>0.69699999999999995</v>
      </c>
      <c r="I1026" s="10">
        <v>0.92</v>
      </c>
      <c r="J1026" s="10">
        <v>1.147</v>
      </c>
      <c r="K1026" s="10">
        <v>0.872</v>
      </c>
      <c r="L1026" s="10">
        <v>0.92500000000000004</v>
      </c>
      <c r="S1026" s="10">
        <v>1031</v>
      </c>
      <c r="T1026" s="17">
        <v>1.7000000000000001E-2</v>
      </c>
      <c r="U1026" s="17">
        <f t="shared" si="109"/>
        <v>1.7000000000000002</v>
      </c>
      <c r="V1026" s="11">
        <f t="shared" si="108"/>
        <v>1.4712264360219256</v>
      </c>
      <c r="X1026">
        <v>0.79788456080286541</v>
      </c>
      <c r="Y1026" s="17">
        <f t="shared" si="104"/>
        <v>0.79700000000000004</v>
      </c>
      <c r="Z1026" s="10">
        <f t="shared" si="105"/>
        <v>106</v>
      </c>
      <c r="AA1026" s="10">
        <f t="shared" si="106"/>
        <v>106</v>
      </c>
      <c r="AB1026" s="10">
        <f t="shared" si="107"/>
        <v>1019</v>
      </c>
      <c r="AD1026" s="17"/>
    </row>
    <row r="1027" spans="6:30" x14ac:dyDescent="0.3">
      <c r="F1027" s="10">
        <v>1020</v>
      </c>
      <c r="G1027" s="17">
        <v>2E-3</v>
      </c>
      <c r="H1027" s="10">
        <v>0.17100000000000001</v>
      </c>
      <c r="I1027" s="10">
        <v>0.84599999999999997</v>
      </c>
      <c r="J1027" s="10">
        <v>1.829</v>
      </c>
      <c r="K1027" s="10">
        <v>0.54700000000000004</v>
      </c>
      <c r="L1027" s="10">
        <v>0.83899999999999997</v>
      </c>
      <c r="S1027" s="10">
        <v>1032</v>
      </c>
      <c r="T1027" s="17">
        <v>0.01</v>
      </c>
      <c r="U1027" s="17">
        <f t="shared" si="109"/>
        <v>1</v>
      </c>
      <c r="V1027" s="11">
        <f t="shared" si="108"/>
        <v>1.1283791670955126</v>
      </c>
      <c r="X1027">
        <v>0.7136496464611084</v>
      </c>
      <c r="Y1027" s="17">
        <f t="shared" si="104"/>
        <v>0.71299999999999997</v>
      </c>
      <c r="Z1027" s="10">
        <f t="shared" si="105"/>
        <v>1</v>
      </c>
      <c r="AA1027" s="10">
        <f t="shared" si="106"/>
        <v>0</v>
      </c>
      <c r="AB1027" s="10">
        <f t="shared" si="107"/>
        <v>1019</v>
      </c>
      <c r="AD1027" s="17"/>
    </row>
    <row r="1028" spans="6:30" x14ac:dyDescent="0.3">
      <c r="F1028" s="10">
        <v>1021</v>
      </c>
      <c r="G1028" s="17">
        <v>8.0000000000000002E-3</v>
      </c>
      <c r="H1028" s="10">
        <v>0.32400000000000001</v>
      </c>
      <c r="I1028" s="10">
        <v>0.90300000000000002</v>
      </c>
      <c r="J1028" s="10">
        <v>1.3420000000000001</v>
      </c>
      <c r="K1028" s="10">
        <v>0.745</v>
      </c>
      <c r="L1028" s="10">
        <v>0.877</v>
      </c>
      <c r="S1028" s="10">
        <v>1033</v>
      </c>
      <c r="T1028" s="17">
        <v>4.0000000000000001E-3</v>
      </c>
      <c r="U1028" s="17">
        <f t="shared" si="109"/>
        <v>0.4</v>
      </c>
      <c r="V1028" s="11">
        <f t="shared" si="108"/>
        <v>0.7136496464611084</v>
      </c>
      <c r="X1028">
        <v>0.7136496464611084</v>
      </c>
      <c r="Y1028" s="17">
        <f t="shared" si="104"/>
        <v>0.71299999999999997</v>
      </c>
      <c r="Z1028" s="10">
        <f t="shared" si="105"/>
        <v>2</v>
      </c>
      <c r="AA1028" s="10">
        <f t="shared" si="106"/>
        <v>0</v>
      </c>
      <c r="AB1028" s="10">
        <f t="shared" si="107"/>
        <v>1019</v>
      </c>
      <c r="AD1028" s="17"/>
    </row>
    <row r="1029" spans="6:30" x14ac:dyDescent="0.3">
      <c r="F1029" s="10">
        <v>1022</v>
      </c>
      <c r="G1029" s="17">
        <v>5.0000000000000001E-3</v>
      </c>
      <c r="H1029" s="10">
        <v>0.30599999999999999</v>
      </c>
      <c r="I1029" s="10">
        <v>0.64500000000000002</v>
      </c>
      <c r="J1029" s="10">
        <v>2.532</v>
      </c>
      <c r="K1029" s="10">
        <v>0.39500000000000002</v>
      </c>
      <c r="L1029" s="10">
        <v>0.8</v>
      </c>
      <c r="S1029" s="10">
        <v>1034</v>
      </c>
      <c r="T1029" s="17">
        <v>6.0000000000000001E-3</v>
      </c>
      <c r="U1029" s="17">
        <f t="shared" si="109"/>
        <v>0.6</v>
      </c>
      <c r="V1029" s="11">
        <f t="shared" si="108"/>
        <v>0.87403874447366325</v>
      </c>
      <c r="X1029">
        <v>0.7136496464611084</v>
      </c>
      <c r="Y1029" s="17">
        <f t="shared" si="104"/>
        <v>0.71299999999999997</v>
      </c>
      <c r="Z1029" s="10">
        <f t="shared" si="105"/>
        <v>3</v>
      </c>
      <c r="AA1029" s="10">
        <f t="shared" si="106"/>
        <v>0</v>
      </c>
      <c r="AB1029" s="10">
        <f t="shared" si="107"/>
        <v>1019</v>
      </c>
      <c r="AD1029" s="17"/>
    </row>
    <row r="1030" spans="6:30" x14ac:dyDescent="0.3">
      <c r="F1030" s="10">
        <v>1023</v>
      </c>
      <c r="G1030" s="17">
        <v>1.506E-4</v>
      </c>
      <c r="H1030" s="10">
        <v>3.5000000000000003E-2</v>
      </c>
      <c r="I1030" s="10">
        <v>1</v>
      </c>
      <c r="J1030" s="10">
        <v>1</v>
      </c>
      <c r="K1030" s="10">
        <v>1</v>
      </c>
      <c r="L1030" s="10">
        <v>1</v>
      </c>
      <c r="S1030" s="10">
        <v>1035</v>
      </c>
      <c r="T1030" s="17">
        <v>4.5169999999999997E-4</v>
      </c>
      <c r="U1030" s="17">
        <f t="shared" si="109"/>
        <v>4.5169999999999995E-2</v>
      </c>
      <c r="V1030" s="11">
        <f t="shared" si="108"/>
        <v>0.23981707661400448</v>
      </c>
      <c r="X1030">
        <v>0.7136496464611084</v>
      </c>
      <c r="Y1030" s="17">
        <f t="shared" si="104"/>
        <v>0.71299999999999997</v>
      </c>
      <c r="Z1030" s="10">
        <f t="shared" si="105"/>
        <v>4</v>
      </c>
      <c r="AA1030" s="10">
        <f t="shared" si="106"/>
        <v>0</v>
      </c>
      <c r="AB1030" s="10">
        <f t="shared" si="107"/>
        <v>1019</v>
      </c>
      <c r="AD1030" s="17"/>
    </row>
    <row r="1031" spans="6:30" x14ac:dyDescent="0.3">
      <c r="F1031" s="10">
        <v>1024</v>
      </c>
      <c r="G1031" s="17">
        <v>0.39500000000000002</v>
      </c>
      <c r="H1031" s="10">
        <v>2.9420000000000002</v>
      </c>
      <c r="I1031" s="10">
        <v>0.57299999999999995</v>
      </c>
      <c r="J1031" s="10">
        <v>2.85</v>
      </c>
      <c r="K1031" s="10">
        <v>0.35099999999999998</v>
      </c>
      <c r="L1031" s="10">
        <v>0.92600000000000005</v>
      </c>
      <c r="S1031" s="10">
        <v>1036</v>
      </c>
      <c r="T1031" s="17">
        <v>1.7999999999999999E-2</v>
      </c>
      <c r="U1031" s="17">
        <f t="shared" si="109"/>
        <v>1.7999999999999998</v>
      </c>
      <c r="V1031" s="11">
        <f t="shared" si="108"/>
        <v>1.5138795132120959</v>
      </c>
      <c r="X1031">
        <v>0.7136496464611084</v>
      </c>
      <c r="Y1031" s="17">
        <f t="shared" si="104"/>
        <v>0.71299999999999997</v>
      </c>
      <c r="Z1031" s="10">
        <f t="shared" si="105"/>
        <v>5</v>
      </c>
      <c r="AA1031" s="10">
        <f t="shared" si="106"/>
        <v>0</v>
      </c>
      <c r="AB1031" s="10">
        <f t="shared" si="107"/>
        <v>1019</v>
      </c>
      <c r="AD1031" s="17"/>
    </row>
    <row r="1032" spans="6:30" x14ac:dyDescent="0.3">
      <c r="F1032" s="10">
        <v>1025</v>
      </c>
      <c r="G1032" s="17">
        <v>1.369</v>
      </c>
      <c r="H1032" s="10">
        <v>5.1520000000000001</v>
      </c>
      <c r="I1032" s="10">
        <v>0.64800000000000002</v>
      </c>
      <c r="J1032" s="10">
        <v>2.1320000000000001</v>
      </c>
      <c r="K1032" s="10">
        <v>0.46899999999999997</v>
      </c>
      <c r="L1032" s="10">
        <v>0.93</v>
      </c>
      <c r="S1032" s="10">
        <v>1037</v>
      </c>
      <c r="T1032" s="17">
        <v>0.16</v>
      </c>
      <c r="U1032" s="17">
        <f t="shared" si="109"/>
        <v>16</v>
      </c>
      <c r="V1032" s="11">
        <f t="shared" si="108"/>
        <v>4.5135166683820502</v>
      </c>
      <c r="X1032">
        <v>0.7136496464611084</v>
      </c>
      <c r="Y1032" s="17">
        <f t="shared" si="104"/>
        <v>0.71299999999999997</v>
      </c>
      <c r="Z1032" s="10">
        <f t="shared" si="105"/>
        <v>6</v>
      </c>
      <c r="AA1032" s="10">
        <f t="shared" si="106"/>
        <v>0</v>
      </c>
      <c r="AB1032" s="10">
        <f t="shared" si="107"/>
        <v>1019</v>
      </c>
      <c r="AD1032" s="17"/>
    </row>
    <row r="1033" spans="6:30" x14ac:dyDescent="0.3">
      <c r="F1033" s="10">
        <v>1026</v>
      </c>
      <c r="G1033" s="17">
        <v>1.2E-2</v>
      </c>
      <c r="H1033" s="10">
        <v>0.49099999999999999</v>
      </c>
      <c r="I1033" s="10">
        <v>0.627</v>
      </c>
      <c r="J1033" s="10">
        <v>2.508</v>
      </c>
      <c r="K1033" s="10">
        <v>0.39900000000000002</v>
      </c>
      <c r="L1033" s="10">
        <v>0.80800000000000005</v>
      </c>
      <c r="S1033" s="10">
        <v>1038</v>
      </c>
      <c r="T1033" s="17">
        <v>2E-3</v>
      </c>
      <c r="U1033" s="17">
        <f t="shared" si="109"/>
        <v>0.2</v>
      </c>
      <c r="V1033" s="11">
        <f t="shared" si="108"/>
        <v>0.50462650440403201</v>
      </c>
      <c r="X1033">
        <v>0.7136496464611084</v>
      </c>
      <c r="Y1033" s="17">
        <f t="shared" ref="Y1033:Y1096" si="110">TRUNC(X1033,3)</f>
        <v>0.71299999999999997</v>
      </c>
      <c r="Z1033" s="10">
        <f t="shared" si="105"/>
        <v>7</v>
      </c>
      <c r="AA1033" s="10">
        <f t="shared" si="106"/>
        <v>0</v>
      </c>
      <c r="AB1033" s="10">
        <f t="shared" si="107"/>
        <v>1019</v>
      </c>
      <c r="AD1033" s="17"/>
    </row>
    <row r="1034" spans="6:30" x14ac:dyDescent="0.3">
      <c r="F1034" s="10">
        <v>1027</v>
      </c>
      <c r="G1034" s="17">
        <v>8.9999999999999993E-3</v>
      </c>
      <c r="H1034" s="10">
        <v>0.35799999999999998</v>
      </c>
      <c r="I1034" s="10">
        <v>0.92800000000000005</v>
      </c>
      <c r="J1034" s="10">
        <v>1.415</v>
      </c>
      <c r="K1034" s="10">
        <v>0.70599999999999996</v>
      </c>
      <c r="L1034" s="10">
        <v>0.89400000000000002</v>
      </c>
      <c r="S1034" s="10">
        <v>1039</v>
      </c>
      <c r="T1034" s="17">
        <v>4.3999999999999997E-2</v>
      </c>
      <c r="U1034" s="17">
        <f t="shared" si="109"/>
        <v>4.3999999999999995</v>
      </c>
      <c r="V1034" s="11">
        <f t="shared" si="108"/>
        <v>2.3669081090812791</v>
      </c>
      <c r="X1034">
        <v>0.7136496464611084</v>
      </c>
      <c r="Y1034" s="17">
        <f t="shared" si="110"/>
        <v>0.71299999999999997</v>
      </c>
      <c r="Z1034" s="10">
        <f t="shared" ref="Z1034:Z1097" si="111">IF(Y1034-Y1033=0,Z1033+Z$8,1)</f>
        <v>8</v>
      </c>
      <c r="AA1034" s="10">
        <f t="shared" ref="AA1034:AA1097" si="112">IF(Z1034&lt;Z1035,0,Z1034)</f>
        <v>0</v>
      </c>
      <c r="AB1034" s="10">
        <f t="shared" ref="AB1034:AB1097" si="113">AB1033+AA1034</f>
        <v>1019</v>
      </c>
      <c r="AD1034" s="17"/>
    </row>
    <row r="1035" spans="6:30" x14ac:dyDescent="0.3">
      <c r="F1035" s="10">
        <v>1028</v>
      </c>
      <c r="G1035" s="17">
        <v>4.1000000000000002E-2</v>
      </c>
      <c r="H1035" s="10">
        <v>0.85399999999999998</v>
      </c>
      <c r="I1035" s="10">
        <v>0.71099999999999997</v>
      </c>
      <c r="J1035" s="10">
        <v>1.7190000000000001</v>
      </c>
      <c r="K1035" s="10">
        <v>0.58199999999999996</v>
      </c>
      <c r="L1035" s="10">
        <v>0.84</v>
      </c>
      <c r="S1035" s="10">
        <v>1040</v>
      </c>
      <c r="T1035" s="17">
        <v>5.0999999999999997E-2</v>
      </c>
      <c r="U1035" s="17">
        <f t="shared" si="109"/>
        <v>5.0999999999999996</v>
      </c>
      <c r="V1035" s="11">
        <f t="shared" si="108"/>
        <v>2.548238936628457</v>
      </c>
      <c r="X1035">
        <v>0.7136496464611084</v>
      </c>
      <c r="Y1035" s="17">
        <f t="shared" si="110"/>
        <v>0.71299999999999997</v>
      </c>
      <c r="Z1035" s="10">
        <f t="shared" si="111"/>
        <v>9</v>
      </c>
      <c r="AA1035" s="10">
        <f t="shared" si="112"/>
        <v>0</v>
      </c>
      <c r="AB1035" s="10">
        <f t="shared" si="113"/>
        <v>1019</v>
      </c>
      <c r="AD1035" s="17"/>
    </row>
    <row r="1036" spans="6:30" x14ac:dyDescent="0.3">
      <c r="F1036" s="10">
        <v>1029</v>
      </c>
      <c r="G1036" s="17">
        <v>7.0000000000000001E-3</v>
      </c>
      <c r="H1036" s="10">
        <v>0.34799999999999998</v>
      </c>
      <c r="I1036" s="10">
        <v>0.749</v>
      </c>
      <c r="J1036" s="10">
        <v>2.4009999999999998</v>
      </c>
      <c r="K1036" s="10">
        <v>0.41699999999999998</v>
      </c>
      <c r="L1036" s="10">
        <v>0.85</v>
      </c>
      <c r="S1036" s="10">
        <v>1041</v>
      </c>
      <c r="T1036" s="17">
        <v>7.0000000000000001E-3</v>
      </c>
      <c r="U1036" s="17">
        <f t="shared" si="109"/>
        <v>0.70000000000000007</v>
      </c>
      <c r="V1036" s="11">
        <f t="shared" si="108"/>
        <v>0.94406974388262965</v>
      </c>
      <c r="X1036">
        <v>0.7136496464611084</v>
      </c>
      <c r="Y1036" s="17">
        <f t="shared" si="110"/>
        <v>0.71299999999999997</v>
      </c>
      <c r="Z1036" s="10">
        <f t="shared" si="111"/>
        <v>10</v>
      </c>
      <c r="AA1036" s="10">
        <f t="shared" si="112"/>
        <v>0</v>
      </c>
      <c r="AB1036" s="10">
        <f t="shared" si="113"/>
        <v>1019</v>
      </c>
      <c r="AD1036" s="17"/>
    </row>
    <row r="1037" spans="6:30" x14ac:dyDescent="0.3">
      <c r="F1037" s="10">
        <v>1030</v>
      </c>
      <c r="G1037" s="17">
        <v>4.9000000000000002E-2</v>
      </c>
      <c r="H1037" s="10">
        <v>1.171</v>
      </c>
      <c r="I1037" s="10">
        <v>0.45</v>
      </c>
      <c r="J1037" s="10">
        <v>3.915</v>
      </c>
      <c r="K1037" s="10">
        <v>0.255</v>
      </c>
      <c r="L1037" s="10">
        <v>0.89200000000000002</v>
      </c>
      <c r="S1037" s="10">
        <v>1042</v>
      </c>
      <c r="T1037" s="17">
        <v>1E-3</v>
      </c>
      <c r="U1037" s="17">
        <f t="shared" si="109"/>
        <v>0.1</v>
      </c>
      <c r="V1037" s="11">
        <f t="shared" si="108"/>
        <v>0.3568248232305542</v>
      </c>
      <c r="X1037">
        <v>0.7136496464611084</v>
      </c>
      <c r="Y1037" s="17">
        <f t="shared" si="110"/>
        <v>0.71299999999999997</v>
      </c>
      <c r="Z1037" s="10">
        <f t="shared" si="111"/>
        <v>11</v>
      </c>
      <c r="AA1037" s="10">
        <f t="shared" si="112"/>
        <v>0</v>
      </c>
      <c r="AB1037" s="10">
        <f t="shared" si="113"/>
        <v>1019</v>
      </c>
      <c r="AD1037" s="17"/>
    </row>
    <row r="1038" spans="6:30" x14ac:dyDescent="0.3">
      <c r="F1038" s="10">
        <v>1031</v>
      </c>
      <c r="G1038" s="17">
        <v>1.7000000000000001E-2</v>
      </c>
      <c r="H1038" s="10">
        <v>0.501</v>
      </c>
      <c r="I1038" s="10">
        <v>0.85</v>
      </c>
      <c r="J1038" s="10">
        <v>1.5449999999999999</v>
      </c>
      <c r="K1038" s="10">
        <v>0.64700000000000002</v>
      </c>
      <c r="L1038" s="10">
        <v>0.89</v>
      </c>
      <c r="S1038" s="10">
        <v>1043</v>
      </c>
      <c r="T1038" s="17">
        <v>0.182</v>
      </c>
      <c r="U1038" s="17">
        <f t="shared" si="109"/>
        <v>18.2</v>
      </c>
      <c r="V1038" s="11">
        <f t="shared" si="108"/>
        <v>4.8138300462500707</v>
      </c>
      <c r="X1038">
        <v>0.7136496464611084</v>
      </c>
      <c r="Y1038" s="17">
        <f t="shared" si="110"/>
        <v>0.71299999999999997</v>
      </c>
      <c r="Z1038" s="10">
        <f t="shared" si="111"/>
        <v>12</v>
      </c>
      <c r="AA1038" s="10">
        <f t="shared" si="112"/>
        <v>0</v>
      </c>
      <c r="AB1038" s="10">
        <f t="shared" si="113"/>
        <v>1019</v>
      </c>
      <c r="AD1038" s="17"/>
    </row>
    <row r="1039" spans="6:30" x14ac:dyDescent="0.3">
      <c r="F1039" s="10">
        <v>1032</v>
      </c>
      <c r="G1039" s="17">
        <v>0.01</v>
      </c>
      <c r="H1039" s="10">
        <v>0.4</v>
      </c>
      <c r="I1039" s="10">
        <v>0.81499999999999995</v>
      </c>
      <c r="J1039" s="10">
        <v>1.7010000000000001</v>
      </c>
      <c r="K1039" s="10">
        <v>0.58799999999999997</v>
      </c>
      <c r="L1039" s="10">
        <v>0.85699999999999998</v>
      </c>
      <c r="S1039" s="10">
        <v>1044</v>
      </c>
      <c r="T1039" s="17">
        <v>5.0000000000000001E-3</v>
      </c>
      <c r="U1039" s="17">
        <f t="shared" si="109"/>
        <v>0.5</v>
      </c>
      <c r="V1039" s="11">
        <f t="shared" si="108"/>
        <v>0.79788456080286541</v>
      </c>
      <c r="X1039">
        <v>0.7136496464611084</v>
      </c>
      <c r="Y1039" s="17">
        <f t="shared" si="110"/>
        <v>0.71299999999999997</v>
      </c>
      <c r="Z1039" s="10">
        <f t="shared" si="111"/>
        <v>13</v>
      </c>
      <c r="AA1039" s="10">
        <f t="shared" si="112"/>
        <v>0</v>
      </c>
      <c r="AB1039" s="10">
        <f t="shared" si="113"/>
        <v>1019</v>
      </c>
      <c r="AD1039" s="17"/>
    </row>
    <row r="1040" spans="6:30" x14ac:dyDescent="0.3">
      <c r="F1040" s="10">
        <v>1033</v>
      </c>
      <c r="G1040" s="17">
        <v>4.0000000000000001E-3</v>
      </c>
      <c r="H1040" s="10">
        <v>0.27200000000000002</v>
      </c>
      <c r="I1040" s="10">
        <v>0.71799999999999997</v>
      </c>
      <c r="J1040" s="10">
        <v>2.077</v>
      </c>
      <c r="K1040" s="10">
        <v>0.48099999999999998</v>
      </c>
      <c r="L1040" s="10">
        <v>0.81200000000000006</v>
      </c>
      <c r="S1040" s="10">
        <v>1045</v>
      </c>
      <c r="T1040" s="17">
        <v>4.0000000000000001E-3</v>
      </c>
      <c r="U1040" s="17">
        <f t="shared" si="109"/>
        <v>0.4</v>
      </c>
      <c r="V1040" s="11">
        <f t="shared" si="108"/>
        <v>0.7136496464611084</v>
      </c>
      <c r="X1040">
        <v>0.7136496464611084</v>
      </c>
      <c r="Y1040" s="17">
        <f t="shared" si="110"/>
        <v>0.71299999999999997</v>
      </c>
      <c r="Z1040" s="10">
        <f t="shared" si="111"/>
        <v>14</v>
      </c>
      <c r="AA1040" s="10">
        <f t="shared" si="112"/>
        <v>0</v>
      </c>
      <c r="AB1040" s="10">
        <f t="shared" si="113"/>
        <v>1019</v>
      </c>
      <c r="AD1040" s="17"/>
    </row>
    <row r="1041" spans="6:30" x14ac:dyDescent="0.3">
      <c r="F1041" s="10">
        <v>1034</v>
      </c>
      <c r="G1041" s="17">
        <v>6.0000000000000001E-3</v>
      </c>
      <c r="H1041" s="10">
        <v>0.27200000000000002</v>
      </c>
      <c r="I1041" s="10">
        <v>0.94799999999999995</v>
      </c>
      <c r="J1041" s="10">
        <v>1.2709999999999999</v>
      </c>
      <c r="K1041" s="10">
        <v>0.78700000000000003</v>
      </c>
      <c r="L1041" s="10">
        <v>0.90200000000000002</v>
      </c>
      <c r="S1041" s="10">
        <v>1046</v>
      </c>
      <c r="T1041" s="17">
        <v>2E-3</v>
      </c>
      <c r="U1041" s="17">
        <f t="shared" si="109"/>
        <v>0.2</v>
      </c>
      <c r="V1041" s="11">
        <f t="shared" si="108"/>
        <v>0.50462650440403201</v>
      </c>
      <c r="X1041">
        <v>0.7136496464611084</v>
      </c>
      <c r="Y1041" s="17">
        <f t="shared" si="110"/>
        <v>0.71299999999999997</v>
      </c>
      <c r="Z1041" s="10">
        <f t="shared" si="111"/>
        <v>15</v>
      </c>
      <c r="AA1041" s="10">
        <f t="shared" si="112"/>
        <v>0</v>
      </c>
      <c r="AB1041" s="10">
        <f t="shared" si="113"/>
        <v>1019</v>
      </c>
      <c r="AD1041" s="17"/>
    </row>
    <row r="1042" spans="6:30" x14ac:dyDescent="0.3">
      <c r="F1042" s="10">
        <v>1035</v>
      </c>
      <c r="G1042" s="17">
        <v>4.5169999999999997E-4</v>
      </c>
      <c r="H1042" s="10">
        <v>7.6999999999999999E-2</v>
      </c>
      <c r="I1042" s="10">
        <v>0.96699999999999997</v>
      </c>
      <c r="J1042" s="10">
        <v>3</v>
      </c>
      <c r="K1042" s="10">
        <v>0.33300000000000002</v>
      </c>
      <c r="L1042" s="10">
        <v>1</v>
      </c>
      <c r="S1042" s="10">
        <v>1047</v>
      </c>
      <c r="T1042" s="17">
        <v>2E-3</v>
      </c>
      <c r="U1042" s="17">
        <f t="shared" si="109"/>
        <v>0.2</v>
      </c>
      <c r="V1042" s="11">
        <f t="shared" si="108"/>
        <v>0.50462650440403201</v>
      </c>
      <c r="X1042">
        <v>0.7136496464611084</v>
      </c>
      <c r="Y1042" s="17">
        <f t="shared" si="110"/>
        <v>0.71299999999999997</v>
      </c>
      <c r="Z1042" s="10">
        <f t="shared" si="111"/>
        <v>16</v>
      </c>
      <c r="AA1042" s="10">
        <f t="shared" si="112"/>
        <v>0</v>
      </c>
      <c r="AB1042" s="10">
        <f t="shared" si="113"/>
        <v>1019</v>
      </c>
      <c r="AD1042" s="17"/>
    </row>
    <row r="1043" spans="6:30" x14ac:dyDescent="0.3">
      <c r="F1043" s="10">
        <v>1036</v>
      </c>
      <c r="G1043" s="17">
        <v>1.7999999999999999E-2</v>
      </c>
      <c r="H1043" s="10">
        <v>0.55100000000000005</v>
      </c>
      <c r="I1043" s="10">
        <v>0.76100000000000001</v>
      </c>
      <c r="J1043" s="10">
        <v>1.71</v>
      </c>
      <c r="K1043" s="10">
        <v>0.58499999999999996</v>
      </c>
      <c r="L1043" s="10">
        <v>0.875</v>
      </c>
      <c r="S1043" s="10">
        <v>1048</v>
      </c>
      <c r="T1043" s="17">
        <v>0.28899999999999998</v>
      </c>
      <c r="U1043" s="17">
        <f t="shared" si="109"/>
        <v>28.9</v>
      </c>
      <c r="V1043" s="11">
        <f t="shared" si="108"/>
        <v>6.0660219949194216</v>
      </c>
      <c r="X1043">
        <v>0.7136496464611084</v>
      </c>
      <c r="Y1043" s="17">
        <f t="shared" si="110"/>
        <v>0.71299999999999997</v>
      </c>
      <c r="Z1043" s="10">
        <f t="shared" si="111"/>
        <v>17</v>
      </c>
      <c r="AA1043" s="10">
        <f t="shared" si="112"/>
        <v>0</v>
      </c>
      <c r="AB1043" s="10">
        <f t="shared" si="113"/>
        <v>1019</v>
      </c>
      <c r="AD1043" s="17"/>
    </row>
    <row r="1044" spans="6:30" x14ac:dyDescent="0.3">
      <c r="F1044" s="10">
        <v>1037</v>
      </c>
      <c r="G1044" s="17">
        <v>0.16</v>
      </c>
      <c r="H1044" s="10">
        <v>1.524</v>
      </c>
      <c r="I1044" s="10">
        <v>0.86599999999999999</v>
      </c>
      <c r="J1044" s="10">
        <v>1.3080000000000001</v>
      </c>
      <c r="K1044" s="10">
        <v>0.76500000000000001</v>
      </c>
      <c r="L1044" s="10">
        <v>0.96599999999999997</v>
      </c>
      <c r="S1044" s="10">
        <v>1049</v>
      </c>
      <c r="T1044" s="17">
        <v>1E-3</v>
      </c>
      <c r="U1044" s="17">
        <f t="shared" si="109"/>
        <v>0.1</v>
      </c>
      <c r="V1044" s="11">
        <f t="shared" si="108"/>
        <v>0.3568248232305542</v>
      </c>
      <c r="X1044">
        <v>0.7136496464611084</v>
      </c>
      <c r="Y1044" s="17">
        <f t="shared" si="110"/>
        <v>0.71299999999999997</v>
      </c>
      <c r="Z1044" s="10">
        <f t="shared" si="111"/>
        <v>18</v>
      </c>
      <c r="AA1044" s="10">
        <f t="shared" si="112"/>
        <v>0</v>
      </c>
      <c r="AB1044" s="10">
        <f t="shared" si="113"/>
        <v>1019</v>
      </c>
      <c r="AD1044" s="17"/>
    </row>
    <row r="1045" spans="6:30" x14ac:dyDescent="0.3">
      <c r="F1045" s="10">
        <v>1038</v>
      </c>
      <c r="G1045" s="17">
        <v>2E-3</v>
      </c>
      <c r="H1045" s="10">
        <v>0.17399999999999999</v>
      </c>
      <c r="I1045" s="10">
        <v>0.754</v>
      </c>
      <c r="J1045" s="10">
        <v>2.8769999999999998</v>
      </c>
      <c r="K1045" s="10">
        <v>0.34799999999999998</v>
      </c>
      <c r="L1045" s="10">
        <v>0.77400000000000002</v>
      </c>
      <c r="S1045" s="10">
        <v>1050</v>
      </c>
      <c r="T1045" s="17">
        <v>1.2E-2</v>
      </c>
      <c r="U1045" s="17">
        <f t="shared" si="109"/>
        <v>1.2</v>
      </c>
      <c r="V1045" s="11">
        <f t="shared" si="108"/>
        <v>1.2360774464742066</v>
      </c>
      <c r="X1045">
        <v>0.7136496464611084</v>
      </c>
      <c r="Y1045" s="17">
        <f t="shared" si="110"/>
        <v>0.71299999999999997</v>
      </c>
      <c r="Z1045" s="10">
        <f t="shared" si="111"/>
        <v>19</v>
      </c>
      <c r="AA1045" s="10">
        <f t="shared" si="112"/>
        <v>0</v>
      </c>
      <c r="AB1045" s="10">
        <f t="shared" si="113"/>
        <v>1019</v>
      </c>
      <c r="AD1045" s="17"/>
    </row>
    <row r="1046" spans="6:30" x14ac:dyDescent="0.3">
      <c r="F1046" s="10">
        <v>1039</v>
      </c>
      <c r="G1046" s="17">
        <v>4.3999999999999997E-2</v>
      </c>
      <c r="H1046" s="10">
        <v>0.86699999999999999</v>
      </c>
      <c r="I1046" s="10">
        <v>0.72699999999999998</v>
      </c>
      <c r="J1046" s="10">
        <v>1.609</v>
      </c>
      <c r="K1046" s="10">
        <v>0.621</v>
      </c>
      <c r="L1046" s="10">
        <v>0.9</v>
      </c>
      <c r="S1046" s="10">
        <v>1051</v>
      </c>
      <c r="T1046" s="17">
        <v>4.0000000000000001E-3</v>
      </c>
      <c r="U1046" s="17">
        <f t="shared" si="109"/>
        <v>0.4</v>
      </c>
      <c r="V1046" s="11">
        <f t="shared" si="108"/>
        <v>0.7136496464611084</v>
      </c>
      <c r="X1046">
        <v>0.7136496464611084</v>
      </c>
      <c r="Y1046" s="17">
        <f t="shared" si="110"/>
        <v>0.71299999999999997</v>
      </c>
      <c r="Z1046" s="10">
        <f t="shared" si="111"/>
        <v>20</v>
      </c>
      <c r="AA1046" s="10">
        <f t="shared" si="112"/>
        <v>0</v>
      </c>
      <c r="AB1046" s="10">
        <f t="shared" si="113"/>
        <v>1019</v>
      </c>
      <c r="AD1046" s="17"/>
    </row>
    <row r="1047" spans="6:30" x14ac:dyDescent="0.3">
      <c r="F1047" s="10">
        <v>1040</v>
      </c>
      <c r="G1047" s="17">
        <v>5.0999999999999997E-2</v>
      </c>
      <c r="H1047" s="10">
        <v>0.90200000000000002</v>
      </c>
      <c r="I1047" s="10">
        <v>0.78200000000000003</v>
      </c>
      <c r="J1047" s="10">
        <v>1.9650000000000001</v>
      </c>
      <c r="K1047" s="10">
        <v>0.50900000000000001</v>
      </c>
      <c r="L1047" s="10">
        <v>0.92700000000000005</v>
      </c>
      <c r="S1047" s="10">
        <v>1052</v>
      </c>
      <c r="T1047" s="17">
        <v>0.222</v>
      </c>
      <c r="U1047" s="17">
        <f t="shared" si="109"/>
        <v>22.2</v>
      </c>
      <c r="V1047" s="11">
        <f t="shared" si="108"/>
        <v>5.3165701249132988</v>
      </c>
      <c r="X1047">
        <v>0.7136496464611084</v>
      </c>
      <c r="Y1047" s="17">
        <f t="shared" si="110"/>
        <v>0.71299999999999997</v>
      </c>
      <c r="Z1047" s="10">
        <f t="shared" si="111"/>
        <v>21</v>
      </c>
      <c r="AA1047" s="10">
        <f t="shared" si="112"/>
        <v>0</v>
      </c>
      <c r="AB1047" s="10">
        <f t="shared" si="113"/>
        <v>1019</v>
      </c>
      <c r="AD1047" s="17"/>
    </row>
    <row r="1048" spans="6:30" x14ac:dyDescent="0.3">
      <c r="F1048" s="10">
        <v>1041</v>
      </c>
      <c r="G1048" s="17">
        <v>7.0000000000000001E-3</v>
      </c>
      <c r="H1048" s="10">
        <v>0.36299999999999999</v>
      </c>
      <c r="I1048" s="10">
        <v>0.66200000000000003</v>
      </c>
      <c r="J1048" s="10">
        <v>2.492</v>
      </c>
      <c r="K1048" s="10">
        <v>0.40100000000000002</v>
      </c>
      <c r="L1048" s="10">
        <v>0.86799999999999999</v>
      </c>
      <c r="S1048" s="10">
        <v>1053</v>
      </c>
      <c r="T1048" s="17">
        <v>0.08</v>
      </c>
      <c r="U1048" s="17">
        <f t="shared" si="109"/>
        <v>8</v>
      </c>
      <c r="V1048" s="11">
        <f t="shared" si="108"/>
        <v>3.1915382432114616</v>
      </c>
      <c r="X1048">
        <v>0.7136496464611084</v>
      </c>
      <c r="Y1048" s="17">
        <f t="shared" si="110"/>
        <v>0.71299999999999997</v>
      </c>
      <c r="Z1048" s="10">
        <f t="shared" si="111"/>
        <v>22</v>
      </c>
      <c r="AA1048" s="10">
        <f t="shared" si="112"/>
        <v>0</v>
      </c>
      <c r="AB1048" s="10">
        <f t="shared" si="113"/>
        <v>1019</v>
      </c>
      <c r="AD1048" s="17"/>
    </row>
    <row r="1049" spans="6:30" x14ac:dyDescent="0.3">
      <c r="F1049" s="10">
        <v>1042</v>
      </c>
      <c r="G1049" s="17">
        <v>1E-3</v>
      </c>
      <c r="H1049" s="10">
        <v>0.129</v>
      </c>
      <c r="I1049" s="10">
        <v>1</v>
      </c>
      <c r="J1049" s="10">
        <v>1.8169999999999999</v>
      </c>
      <c r="K1049" s="10">
        <v>0.55000000000000004</v>
      </c>
      <c r="L1049" s="10">
        <v>0.85699999999999998</v>
      </c>
      <c r="S1049" s="10">
        <v>1054</v>
      </c>
      <c r="T1049" s="17">
        <v>3.0000000000000001E-3</v>
      </c>
      <c r="U1049" s="17">
        <f t="shared" si="109"/>
        <v>0.3</v>
      </c>
      <c r="V1049" s="11">
        <f t="shared" si="108"/>
        <v>0.61803872323710329</v>
      </c>
      <c r="X1049">
        <v>0.7136496464611084</v>
      </c>
      <c r="Y1049" s="17">
        <f t="shared" si="110"/>
        <v>0.71299999999999997</v>
      </c>
      <c r="Z1049" s="10">
        <f t="shared" si="111"/>
        <v>23</v>
      </c>
      <c r="AA1049" s="10">
        <f t="shared" si="112"/>
        <v>0</v>
      </c>
      <c r="AB1049" s="10">
        <f t="shared" si="113"/>
        <v>1019</v>
      </c>
      <c r="AD1049" s="17"/>
    </row>
    <row r="1050" spans="6:30" x14ac:dyDescent="0.3">
      <c r="F1050" s="10">
        <v>1043</v>
      </c>
      <c r="G1050" s="17">
        <v>0.182</v>
      </c>
      <c r="H1050" s="10">
        <v>1.919</v>
      </c>
      <c r="I1050" s="10">
        <v>0.61899999999999999</v>
      </c>
      <c r="J1050" s="10">
        <v>2.1669999999999998</v>
      </c>
      <c r="K1050" s="10">
        <v>0.46100000000000002</v>
      </c>
      <c r="L1050" s="10">
        <v>0.879</v>
      </c>
      <c r="S1050" s="10">
        <v>1055</v>
      </c>
      <c r="T1050" s="17">
        <v>2E-3</v>
      </c>
      <c r="U1050" s="17">
        <f t="shared" si="109"/>
        <v>0.2</v>
      </c>
      <c r="V1050" s="11">
        <f t="shared" si="108"/>
        <v>0.50462650440403201</v>
      </c>
      <c r="X1050">
        <v>0.7136496464611084</v>
      </c>
      <c r="Y1050" s="17">
        <f t="shared" si="110"/>
        <v>0.71299999999999997</v>
      </c>
      <c r="Z1050" s="10">
        <f t="shared" si="111"/>
        <v>24</v>
      </c>
      <c r="AA1050" s="10">
        <f t="shared" si="112"/>
        <v>0</v>
      </c>
      <c r="AB1050" s="10">
        <f t="shared" si="113"/>
        <v>1019</v>
      </c>
      <c r="AD1050" s="17"/>
    </row>
    <row r="1051" spans="6:30" x14ac:dyDescent="0.3">
      <c r="F1051" s="10">
        <v>1044</v>
      </c>
      <c r="G1051" s="17">
        <v>5.0000000000000001E-3</v>
      </c>
      <c r="H1051" s="10">
        <v>0.30299999999999999</v>
      </c>
      <c r="I1051" s="10">
        <v>0.74</v>
      </c>
      <c r="J1051" s="10">
        <v>2.2890000000000001</v>
      </c>
      <c r="K1051" s="10">
        <v>0.437</v>
      </c>
      <c r="L1051" s="10">
        <v>0.88900000000000001</v>
      </c>
      <c r="S1051" s="10">
        <v>1056</v>
      </c>
      <c r="T1051" s="17">
        <v>8.0000000000000002E-3</v>
      </c>
      <c r="U1051" s="17">
        <f t="shared" si="109"/>
        <v>0.8</v>
      </c>
      <c r="V1051" s="11">
        <f t="shared" si="108"/>
        <v>1.009253008808064</v>
      </c>
      <c r="X1051">
        <v>0.7136496464611084</v>
      </c>
      <c r="Y1051" s="17">
        <f t="shared" si="110"/>
        <v>0.71299999999999997</v>
      </c>
      <c r="Z1051" s="10">
        <f t="shared" si="111"/>
        <v>25</v>
      </c>
      <c r="AA1051" s="10">
        <f t="shared" si="112"/>
        <v>0</v>
      </c>
      <c r="AB1051" s="10">
        <f t="shared" si="113"/>
        <v>1019</v>
      </c>
      <c r="AD1051" s="17"/>
    </row>
    <row r="1052" spans="6:30" x14ac:dyDescent="0.3">
      <c r="F1052" s="10">
        <v>1045</v>
      </c>
      <c r="G1052" s="17">
        <v>4.0000000000000001E-3</v>
      </c>
      <c r="H1052" s="10">
        <v>0.223</v>
      </c>
      <c r="I1052" s="10">
        <v>0.95399999999999996</v>
      </c>
      <c r="J1052" s="10">
        <v>1.341</v>
      </c>
      <c r="K1052" s="10">
        <v>0.746</v>
      </c>
      <c r="L1052" s="10">
        <v>0.84699999999999998</v>
      </c>
      <c r="S1052" s="10">
        <v>1057</v>
      </c>
      <c r="T1052" s="17">
        <v>3.0000000000000001E-3</v>
      </c>
      <c r="U1052" s="17">
        <f t="shared" si="109"/>
        <v>0.3</v>
      </c>
      <c r="V1052" s="11">
        <f t="shared" si="108"/>
        <v>0.61803872323710329</v>
      </c>
      <c r="X1052">
        <v>0.7136496464611084</v>
      </c>
      <c r="Y1052" s="17">
        <f t="shared" si="110"/>
        <v>0.71299999999999997</v>
      </c>
      <c r="Z1052" s="10">
        <f t="shared" si="111"/>
        <v>26</v>
      </c>
      <c r="AA1052" s="10">
        <f t="shared" si="112"/>
        <v>0</v>
      </c>
      <c r="AB1052" s="10">
        <f t="shared" si="113"/>
        <v>1019</v>
      </c>
      <c r="AD1052" s="17"/>
    </row>
    <row r="1053" spans="6:30" x14ac:dyDescent="0.3">
      <c r="F1053" s="10">
        <v>1046</v>
      </c>
      <c r="G1053" s="17">
        <v>2E-3</v>
      </c>
      <c r="H1053" s="10">
        <v>0.153</v>
      </c>
      <c r="I1053" s="10">
        <v>1</v>
      </c>
      <c r="J1053" s="10">
        <v>1.125</v>
      </c>
      <c r="K1053" s="10">
        <v>0.88900000000000001</v>
      </c>
      <c r="L1053" s="10">
        <v>0.93300000000000005</v>
      </c>
      <c r="S1053" s="10">
        <v>1058</v>
      </c>
      <c r="T1053" s="17">
        <v>3.0000000000000001E-3</v>
      </c>
      <c r="U1053" s="17">
        <f t="shared" si="109"/>
        <v>0.3</v>
      </c>
      <c r="V1053" s="11">
        <f t="shared" si="108"/>
        <v>0.61803872323710329</v>
      </c>
      <c r="X1053">
        <v>0.7136496464611084</v>
      </c>
      <c r="Y1053" s="17">
        <f t="shared" si="110"/>
        <v>0.71299999999999997</v>
      </c>
      <c r="Z1053" s="10">
        <f t="shared" si="111"/>
        <v>27</v>
      </c>
      <c r="AA1053" s="10">
        <f t="shared" si="112"/>
        <v>0</v>
      </c>
      <c r="AB1053" s="10">
        <f t="shared" si="113"/>
        <v>1019</v>
      </c>
      <c r="AD1053" s="17"/>
    </row>
    <row r="1054" spans="6:30" x14ac:dyDescent="0.3">
      <c r="F1054" s="10">
        <v>1047</v>
      </c>
      <c r="G1054" s="17">
        <v>2E-3</v>
      </c>
      <c r="H1054" s="10">
        <v>0.17799999999999999</v>
      </c>
      <c r="I1054" s="10">
        <v>0.65900000000000003</v>
      </c>
      <c r="J1054" s="10">
        <v>2.5870000000000002</v>
      </c>
      <c r="K1054" s="10">
        <v>0.38700000000000001</v>
      </c>
      <c r="L1054" s="10">
        <v>0.81499999999999995</v>
      </c>
      <c r="S1054" s="10">
        <v>1059</v>
      </c>
      <c r="T1054" s="17">
        <v>1.4999999999999999E-2</v>
      </c>
      <c r="U1054" s="17">
        <f t="shared" si="109"/>
        <v>1.5</v>
      </c>
      <c r="V1054" s="11">
        <f t="shared" si="108"/>
        <v>1.381976597885342</v>
      </c>
      <c r="X1054">
        <v>0.7136496464611084</v>
      </c>
      <c r="Y1054" s="17">
        <f t="shared" si="110"/>
        <v>0.71299999999999997</v>
      </c>
      <c r="Z1054" s="10">
        <f t="shared" si="111"/>
        <v>28</v>
      </c>
      <c r="AA1054" s="10">
        <f t="shared" si="112"/>
        <v>0</v>
      </c>
      <c r="AB1054" s="10">
        <f t="shared" si="113"/>
        <v>1019</v>
      </c>
      <c r="AD1054" s="17"/>
    </row>
    <row r="1055" spans="6:30" x14ac:dyDescent="0.3">
      <c r="F1055" s="10">
        <v>1048</v>
      </c>
      <c r="G1055" s="17">
        <v>0.28899999999999998</v>
      </c>
      <c r="H1055" s="10">
        <v>2.8319999999999999</v>
      </c>
      <c r="I1055" s="10">
        <v>0.45400000000000001</v>
      </c>
      <c r="J1055" s="10">
        <v>2.7290000000000001</v>
      </c>
      <c r="K1055" s="10">
        <v>0.36599999999999999</v>
      </c>
      <c r="L1055" s="10">
        <v>0.86899999999999999</v>
      </c>
      <c r="S1055" s="10">
        <v>1060</v>
      </c>
      <c r="T1055" s="17">
        <v>1.2999999999999999E-2</v>
      </c>
      <c r="U1055" s="17">
        <f t="shared" si="109"/>
        <v>1.3</v>
      </c>
      <c r="V1055" s="11">
        <f t="shared" si="108"/>
        <v>1.2865501965161374</v>
      </c>
      <c r="X1055">
        <v>0.7136496464611084</v>
      </c>
      <c r="Y1055" s="17">
        <f t="shared" si="110"/>
        <v>0.71299999999999997</v>
      </c>
      <c r="Z1055" s="10">
        <f t="shared" si="111"/>
        <v>29</v>
      </c>
      <c r="AA1055" s="10">
        <f t="shared" si="112"/>
        <v>0</v>
      </c>
      <c r="AB1055" s="10">
        <f t="shared" si="113"/>
        <v>1019</v>
      </c>
      <c r="AD1055" s="17"/>
    </row>
    <row r="1056" spans="6:30" x14ac:dyDescent="0.3">
      <c r="F1056" s="10">
        <v>1049</v>
      </c>
      <c r="G1056" s="17">
        <v>1E-3</v>
      </c>
      <c r="H1056" s="10">
        <v>0.18099999999999999</v>
      </c>
      <c r="I1056" s="10">
        <v>0.40600000000000003</v>
      </c>
      <c r="J1056" s="10">
        <v>4.6959999999999997</v>
      </c>
      <c r="K1056" s="10">
        <v>0.21299999999999999</v>
      </c>
      <c r="L1056" s="10">
        <v>0.58299999999999996</v>
      </c>
      <c r="S1056" s="10">
        <v>1061</v>
      </c>
      <c r="T1056" s="17">
        <v>3.0000000000000001E-3</v>
      </c>
      <c r="U1056" s="17">
        <f t="shared" si="109"/>
        <v>0.3</v>
      </c>
      <c r="V1056" s="11">
        <f t="shared" si="108"/>
        <v>0.61803872323710329</v>
      </c>
      <c r="X1056">
        <v>0.7136496464611084</v>
      </c>
      <c r="Y1056" s="17">
        <f t="shared" si="110"/>
        <v>0.71299999999999997</v>
      </c>
      <c r="Z1056" s="10">
        <f t="shared" si="111"/>
        <v>30</v>
      </c>
      <c r="AA1056" s="10">
        <f t="shared" si="112"/>
        <v>0</v>
      </c>
      <c r="AB1056" s="10">
        <f t="shared" si="113"/>
        <v>1019</v>
      </c>
      <c r="AD1056" s="17"/>
    </row>
    <row r="1057" spans="6:30" x14ac:dyDescent="0.3">
      <c r="F1057" s="10">
        <v>1050</v>
      </c>
      <c r="G1057" s="17">
        <v>1.2E-2</v>
      </c>
      <c r="H1057" s="10">
        <v>0.47399999999999998</v>
      </c>
      <c r="I1057" s="10">
        <v>0.69099999999999995</v>
      </c>
      <c r="J1057" s="10">
        <v>2.2229999999999999</v>
      </c>
      <c r="K1057" s="10">
        <v>0.45</v>
      </c>
      <c r="L1057" s="10">
        <v>0.85</v>
      </c>
      <c r="S1057" s="10">
        <v>1062</v>
      </c>
      <c r="T1057" s="17">
        <v>1.2E-2</v>
      </c>
      <c r="U1057" s="17">
        <f t="shared" si="109"/>
        <v>1.2</v>
      </c>
      <c r="V1057" s="11">
        <f t="shared" si="108"/>
        <v>1.2360774464742066</v>
      </c>
      <c r="X1057">
        <v>0.7136496464611084</v>
      </c>
      <c r="Y1057" s="17">
        <f t="shared" si="110"/>
        <v>0.71299999999999997</v>
      </c>
      <c r="Z1057" s="10">
        <f t="shared" si="111"/>
        <v>31</v>
      </c>
      <c r="AA1057" s="10">
        <f t="shared" si="112"/>
        <v>0</v>
      </c>
      <c r="AB1057" s="10">
        <f t="shared" si="113"/>
        <v>1019</v>
      </c>
      <c r="AD1057" s="17"/>
    </row>
    <row r="1058" spans="6:30" x14ac:dyDescent="0.3">
      <c r="F1058" s="10">
        <v>1051</v>
      </c>
      <c r="G1058" s="17">
        <v>4.0000000000000001E-3</v>
      </c>
      <c r="H1058" s="10">
        <v>0.27200000000000002</v>
      </c>
      <c r="I1058" s="10">
        <v>0.61499999999999999</v>
      </c>
      <c r="J1058" s="10">
        <v>2.5179999999999998</v>
      </c>
      <c r="K1058" s="10">
        <v>0.39700000000000002</v>
      </c>
      <c r="L1058" s="10">
        <v>0.76200000000000001</v>
      </c>
      <c r="S1058" s="10">
        <v>1063</v>
      </c>
      <c r="T1058" s="17">
        <v>8.0000000000000002E-3</v>
      </c>
      <c r="U1058" s="17">
        <f t="shared" si="109"/>
        <v>0.8</v>
      </c>
      <c r="V1058" s="11">
        <f t="shared" si="108"/>
        <v>1.009253008808064</v>
      </c>
      <c r="X1058">
        <v>0.7136496464611084</v>
      </c>
      <c r="Y1058" s="17">
        <f t="shared" si="110"/>
        <v>0.71299999999999997</v>
      </c>
      <c r="Z1058" s="10">
        <f t="shared" si="111"/>
        <v>32</v>
      </c>
      <c r="AA1058" s="10">
        <f t="shared" si="112"/>
        <v>0</v>
      </c>
      <c r="AB1058" s="10">
        <f t="shared" si="113"/>
        <v>1019</v>
      </c>
      <c r="AD1058" s="17"/>
    </row>
    <row r="1059" spans="6:30" x14ac:dyDescent="0.3">
      <c r="F1059" s="10">
        <v>1052</v>
      </c>
      <c r="G1059" s="17">
        <v>0.222</v>
      </c>
      <c r="H1059" s="10">
        <v>1.893</v>
      </c>
      <c r="I1059" s="10">
        <v>0.77700000000000002</v>
      </c>
      <c r="J1059" s="10">
        <v>1.64</v>
      </c>
      <c r="K1059" s="10">
        <v>0.61</v>
      </c>
      <c r="L1059" s="10">
        <v>0.95799999999999996</v>
      </c>
      <c r="S1059" s="10">
        <v>1064</v>
      </c>
      <c r="T1059" s="17">
        <v>3.0000000000000001E-3</v>
      </c>
      <c r="U1059" s="17">
        <f t="shared" si="109"/>
        <v>0.3</v>
      </c>
      <c r="V1059" s="11">
        <f t="shared" si="108"/>
        <v>0.61803872323710329</v>
      </c>
      <c r="X1059">
        <v>0.7136496464611084</v>
      </c>
      <c r="Y1059" s="17">
        <f t="shared" si="110"/>
        <v>0.71299999999999997</v>
      </c>
      <c r="Z1059" s="10">
        <f t="shared" si="111"/>
        <v>33</v>
      </c>
      <c r="AA1059" s="10">
        <f t="shared" si="112"/>
        <v>0</v>
      </c>
      <c r="AB1059" s="10">
        <f t="shared" si="113"/>
        <v>1019</v>
      </c>
      <c r="AD1059" s="17"/>
    </row>
    <row r="1060" spans="6:30" x14ac:dyDescent="0.3">
      <c r="F1060" s="10">
        <v>1053</v>
      </c>
      <c r="G1060" s="17">
        <v>0.08</v>
      </c>
      <c r="H1060" s="10">
        <v>1.218</v>
      </c>
      <c r="I1060" s="10">
        <v>0.67600000000000005</v>
      </c>
      <c r="J1060" s="10">
        <v>1.89</v>
      </c>
      <c r="K1060" s="10">
        <v>0.52900000000000003</v>
      </c>
      <c r="L1060" s="10">
        <v>0.85299999999999998</v>
      </c>
      <c r="S1060" s="10">
        <v>1065</v>
      </c>
      <c r="T1060" s="17">
        <v>1.0999999999999999E-2</v>
      </c>
      <c r="U1060" s="17">
        <f t="shared" si="109"/>
        <v>1.0999999999999999</v>
      </c>
      <c r="V1060" s="11">
        <f t="shared" si="108"/>
        <v>1.1834540545406396</v>
      </c>
      <c r="X1060">
        <v>0.7136496464611084</v>
      </c>
      <c r="Y1060" s="17">
        <f t="shared" si="110"/>
        <v>0.71299999999999997</v>
      </c>
      <c r="Z1060" s="10">
        <f t="shared" si="111"/>
        <v>34</v>
      </c>
      <c r="AA1060" s="10">
        <f t="shared" si="112"/>
        <v>0</v>
      </c>
      <c r="AB1060" s="10">
        <f t="shared" si="113"/>
        <v>1019</v>
      </c>
      <c r="AD1060" s="17"/>
    </row>
    <row r="1061" spans="6:30" x14ac:dyDescent="0.3">
      <c r="F1061" s="10">
        <v>1054</v>
      </c>
      <c r="G1061" s="17">
        <v>3.0000000000000001E-3</v>
      </c>
      <c r="H1061" s="10">
        <v>0.19500000000000001</v>
      </c>
      <c r="I1061" s="10">
        <v>0.99399999999999999</v>
      </c>
      <c r="J1061" s="10">
        <v>1.403</v>
      </c>
      <c r="K1061" s="10">
        <v>0.71299999999999997</v>
      </c>
      <c r="L1061" s="10">
        <v>0.90900000000000003</v>
      </c>
      <c r="S1061" s="10">
        <v>1066</v>
      </c>
      <c r="T1061" s="17">
        <v>2.1509999999999998</v>
      </c>
      <c r="U1061" s="17">
        <f t="shared" si="109"/>
        <v>215.09999999999997</v>
      </c>
      <c r="V1061" s="11">
        <f t="shared" si="108"/>
        <v>16.549133695530212</v>
      </c>
      <c r="X1061">
        <v>0.7136496464611084</v>
      </c>
      <c r="Y1061" s="17">
        <f t="shared" si="110"/>
        <v>0.71299999999999997</v>
      </c>
      <c r="Z1061" s="10">
        <f t="shared" si="111"/>
        <v>35</v>
      </c>
      <c r="AA1061" s="10">
        <f t="shared" si="112"/>
        <v>0</v>
      </c>
      <c r="AB1061" s="10">
        <f t="shared" si="113"/>
        <v>1019</v>
      </c>
      <c r="AD1061" s="17"/>
    </row>
    <row r="1062" spans="6:30" x14ac:dyDescent="0.3">
      <c r="F1062" s="10">
        <v>1055</v>
      </c>
      <c r="G1062" s="17">
        <v>2E-3</v>
      </c>
      <c r="H1062" s="10">
        <v>0.14599999999999999</v>
      </c>
      <c r="I1062" s="10">
        <v>0.97599999999999998</v>
      </c>
      <c r="J1062" s="10">
        <v>1.45</v>
      </c>
      <c r="K1062" s="10">
        <v>0.68899999999999995</v>
      </c>
      <c r="L1062" s="10">
        <v>0.84599999999999997</v>
      </c>
      <c r="S1062" s="10">
        <v>1067</v>
      </c>
      <c r="T1062" s="17">
        <v>0.59599999999999997</v>
      </c>
      <c r="U1062" s="17">
        <f t="shared" si="109"/>
        <v>59.599999999999994</v>
      </c>
      <c r="V1062" s="11">
        <f t="shared" si="108"/>
        <v>8.7112040996762143</v>
      </c>
      <c r="X1062">
        <v>0.7136496464611084</v>
      </c>
      <c r="Y1062" s="17">
        <f t="shared" si="110"/>
        <v>0.71299999999999997</v>
      </c>
      <c r="Z1062" s="10">
        <f t="shared" si="111"/>
        <v>36</v>
      </c>
      <c r="AA1062" s="10">
        <f t="shared" si="112"/>
        <v>0</v>
      </c>
      <c r="AB1062" s="10">
        <f t="shared" si="113"/>
        <v>1019</v>
      </c>
      <c r="AD1062" s="17"/>
    </row>
    <row r="1063" spans="6:30" x14ac:dyDescent="0.3">
      <c r="F1063" s="10">
        <v>1056</v>
      </c>
      <c r="G1063" s="17">
        <v>8.0000000000000002E-3</v>
      </c>
      <c r="H1063" s="10">
        <v>0.32700000000000001</v>
      </c>
      <c r="I1063" s="10">
        <v>0.90400000000000003</v>
      </c>
      <c r="J1063" s="10">
        <v>1.2470000000000001</v>
      </c>
      <c r="K1063" s="10">
        <v>0.80200000000000005</v>
      </c>
      <c r="L1063" s="10">
        <v>0.84299999999999997</v>
      </c>
      <c r="S1063" s="10">
        <v>1068</v>
      </c>
      <c r="T1063" s="17">
        <v>3.0000000000000001E-3</v>
      </c>
      <c r="U1063" s="17">
        <f t="shared" si="109"/>
        <v>0.3</v>
      </c>
      <c r="V1063" s="11">
        <f t="shared" si="108"/>
        <v>0.61803872323710329</v>
      </c>
      <c r="X1063">
        <v>0.7136496464611084</v>
      </c>
      <c r="Y1063" s="17">
        <f t="shared" si="110"/>
        <v>0.71299999999999997</v>
      </c>
      <c r="Z1063" s="10">
        <f t="shared" si="111"/>
        <v>37</v>
      </c>
      <c r="AA1063" s="10">
        <f t="shared" si="112"/>
        <v>0</v>
      </c>
      <c r="AB1063" s="10">
        <f t="shared" si="113"/>
        <v>1019</v>
      </c>
      <c r="AD1063" s="17"/>
    </row>
    <row r="1064" spans="6:30" x14ac:dyDescent="0.3">
      <c r="F1064" s="10">
        <v>1057</v>
      </c>
      <c r="G1064" s="17">
        <v>3.0000000000000001E-3</v>
      </c>
      <c r="H1064" s="10">
        <v>0.21199999999999999</v>
      </c>
      <c r="I1064" s="10">
        <v>0.88</v>
      </c>
      <c r="J1064" s="10">
        <v>1.6459999999999999</v>
      </c>
      <c r="K1064" s="10">
        <v>0.60799999999999998</v>
      </c>
      <c r="L1064" s="10">
        <v>0.875</v>
      </c>
      <c r="S1064" s="10">
        <v>1069</v>
      </c>
      <c r="T1064" s="17">
        <v>9.7000000000000003E-2</v>
      </c>
      <c r="U1064" s="17">
        <f t="shared" si="109"/>
        <v>9.7000000000000011</v>
      </c>
      <c r="V1064" s="11">
        <f t="shared" si="108"/>
        <v>3.5143169441487601</v>
      </c>
      <c r="X1064">
        <v>0.7136496464611084</v>
      </c>
      <c r="Y1064" s="17">
        <f t="shared" si="110"/>
        <v>0.71299999999999997</v>
      </c>
      <c r="Z1064" s="10">
        <f t="shared" si="111"/>
        <v>38</v>
      </c>
      <c r="AA1064" s="10">
        <f t="shared" si="112"/>
        <v>0</v>
      </c>
      <c r="AB1064" s="10">
        <f t="shared" si="113"/>
        <v>1019</v>
      </c>
      <c r="AD1064" s="17"/>
    </row>
    <row r="1065" spans="6:30" x14ac:dyDescent="0.3">
      <c r="F1065" s="10">
        <v>1058</v>
      </c>
      <c r="G1065" s="17">
        <v>3.0000000000000001E-3</v>
      </c>
      <c r="H1065" s="10">
        <v>0.20499999999999999</v>
      </c>
      <c r="I1065" s="10">
        <v>0.89800000000000002</v>
      </c>
      <c r="J1065" s="10">
        <v>1.7230000000000001</v>
      </c>
      <c r="K1065" s="10">
        <v>0.57999999999999996</v>
      </c>
      <c r="L1065" s="10">
        <v>0.87</v>
      </c>
      <c r="S1065" s="10">
        <v>1070</v>
      </c>
      <c r="T1065" s="17">
        <v>0.67900000000000005</v>
      </c>
      <c r="U1065" s="17">
        <f t="shared" si="109"/>
        <v>67.900000000000006</v>
      </c>
      <c r="V1065" s="11">
        <f t="shared" si="108"/>
        <v>9.2980086624780878</v>
      </c>
      <c r="X1065">
        <v>0.7136496464611084</v>
      </c>
      <c r="Y1065" s="17">
        <f t="shared" si="110"/>
        <v>0.71299999999999997</v>
      </c>
      <c r="Z1065" s="10">
        <f t="shared" si="111"/>
        <v>39</v>
      </c>
      <c r="AA1065" s="10">
        <f t="shared" si="112"/>
        <v>0</v>
      </c>
      <c r="AB1065" s="10">
        <f t="shared" si="113"/>
        <v>1019</v>
      </c>
      <c r="AD1065" s="17"/>
    </row>
    <row r="1066" spans="6:30" x14ac:dyDescent="0.3">
      <c r="F1066" s="10">
        <v>1059</v>
      </c>
      <c r="G1066" s="17">
        <v>1.4999999999999999E-2</v>
      </c>
      <c r="H1066" s="10">
        <v>0.47699999999999998</v>
      </c>
      <c r="I1066" s="10">
        <v>0.84</v>
      </c>
      <c r="J1066" s="10">
        <v>1.34</v>
      </c>
      <c r="K1066" s="10">
        <v>0.746</v>
      </c>
      <c r="L1066" s="10">
        <v>0.88200000000000001</v>
      </c>
      <c r="S1066" s="10">
        <v>1071</v>
      </c>
      <c r="T1066" s="17">
        <v>2E-3</v>
      </c>
      <c r="U1066" s="17">
        <f t="shared" si="109"/>
        <v>0.2</v>
      </c>
      <c r="V1066" s="11">
        <f t="shared" si="108"/>
        <v>0.50462650440403201</v>
      </c>
      <c r="X1066">
        <v>0.7136496464611084</v>
      </c>
      <c r="Y1066" s="17">
        <f t="shared" si="110"/>
        <v>0.71299999999999997</v>
      </c>
      <c r="Z1066" s="10">
        <f t="shared" si="111"/>
        <v>40</v>
      </c>
      <c r="AA1066" s="10">
        <f t="shared" si="112"/>
        <v>0</v>
      </c>
      <c r="AB1066" s="10">
        <f t="shared" si="113"/>
        <v>1019</v>
      </c>
      <c r="AD1066" s="17"/>
    </row>
    <row r="1067" spans="6:30" x14ac:dyDescent="0.3">
      <c r="F1067" s="10">
        <v>1060</v>
      </c>
      <c r="G1067" s="17">
        <v>1.2999999999999999E-2</v>
      </c>
      <c r="H1067" s="10">
        <v>0.44900000000000001</v>
      </c>
      <c r="I1067" s="10">
        <v>0.81499999999999995</v>
      </c>
      <c r="J1067" s="10">
        <v>1.833</v>
      </c>
      <c r="K1067" s="10">
        <v>0.54600000000000004</v>
      </c>
      <c r="L1067" s="10">
        <v>0.89700000000000002</v>
      </c>
      <c r="S1067" s="10">
        <v>1072</v>
      </c>
      <c r="T1067" s="17">
        <v>2.5999999999999999E-2</v>
      </c>
      <c r="U1067" s="17">
        <f t="shared" si="109"/>
        <v>2.6</v>
      </c>
      <c r="V1067" s="11">
        <f t="shared" si="108"/>
        <v>1.8194567365868921</v>
      </c>
      <c r="X1067">
        <v>0.7136496464611084</v>
      </c>
      <c r="Y1067" s="17">
        <f t="shared" si="110"/>
        <v>0.71299999999999997</v>
      </c>
      <c r="Z1067" s="10">
        <f t="shared" si="111"/>
        <v>41</v>
      </c>
      <c r="AA1067" s="10">
        <f t="shared" si="112"/>
        <v>0</v>
      </c>
      <c r="AB1067" s="10">
        <f t="shared" si="113"/>
        <v>1019</v>
      </c>
      <c r="AD1067" s="17"/>
    </row>
    <row r="1068" spans="6:30" x14ac:dyDescent="0.3">
      <c r="F1068" s="10">
        <v>1061</v>
      </c>
      <c r="G1068" s="17">
        <v>3.0000000000000001E-3</v>
      </c>
      <c r="H1068" s="10">
        <v>0.223</v>
      </c>
      <c r="I1068" s="10">
        <v>0.878</v>
      </c>
      <c r="J1068" s="10">
        <v>1.7949999999999999</v>
      </c>
      <c r="K1068" s="10">
        <v>0.55700000000000005</v>
      </c>
      <c r="L1068" s="10">
        <v>0.85199999999999998</v>
      </c>
      <c r="S1068" s="10">
        <v>1073</v>
      </c>
      <c r="T1068" s="17">
        <v>0.01</v>
      </c>
      <c r="U1068" s="17">
        <f t="shared" si="109"/>
        <v>1</v>
      </c>
      <c r="V1068" s="11">
        <f t="shared" si="108"/>
        <v>1.1283791670955126</v>
      </c>
      <c r="X1068">
        <v>0.7136496464611084</v>
      </c>
      <c r="Y1068" s="17">
        <f t="shared" si="110"/>
        <v>0.71299999999999997</v>
      </c>
      <c r="Z1068" s="10">
        <f t="shared" si="111"/>
        <v>42</v>
      </c>
      <c r="AA1068" s="10">
        <f t="shared" si="112"/>
        <v>0</v>
      </c>
      <c r="AB1068" s="10">
        <f t="shared" si="113"/>
        <v>1019</v>
      </c>
      <c r="AD1068" s="17"/>
    </row>
    <row r="1069" spans="6:30" x14ac:dyDescent="0.3">
      <c r="F1069" s="10">
        <v>1062</v>
      </c>
      <c r="G1069" s="17">
        <v>1.2E-2</v>
      </c>
      <c r="H1069" s="10">
        <v>0.4</v>
      </c>
      <c r="I1069" s="10">
        <v>0.90900000000000003</v>
      </c>
      <c r="J1069" s="10">
        <v>1.214</v>
      </c>
      <c r="K1069" s="10">
        <v>0.82399999999999995</v>
      </c>
      <c r="L1069" s="10">
        <v>0.90100000000000002</v>
      </c>
      <c r="S1069" s="10">
        <v>1074</v>
      </c>
      <c r="T1069" s="17">
        <v>1.4999999999999999E-2</v>
      </c>
      <c r="U1069" s="17">
        <f t="shared" si="109"/>
        <v>1.5</v>
      </c>
      <c r="V1069" s="11">
        <f t="shared" si="108"/>
        <v>1.381976597885342</v>
      </c>
      <c r="X1069">
        <v>0.7136496464611084</v>
      </c>
      <c r="Y1069" s="17">
        <f t="shared" si="110"/>
        <v>0.71299999999999997</v>
      </c>
      <c r="Z1069" s="10">
        <f t="shared" si="111"/>
        <v>43</v>
      </c>
      <c r="AA1069" s="10">
        <f t="shared" si="112"/>
        <v>0</v>
      </c>
      <c r="AB1069" s="10">
        <f t="shared" si="113"/>
        <v>1019</v>
      </c>
      <c r="AD1069" s="17"/>
    </row>
    <row r="1070" spans="6:30" x14ac:dyDescent="0.3">
      <c r="F1070" s="10">
        <v>1063</v>
      </c>
      <c r="G1070" s="17">
        <v>8.0000000000000002E-3</v>
      </c>
      <c r="H1070" s="10">
        <v>0.38</v>
      </c>
      <c r="I1070" s="10">
        <v>0.65500000000000003</v>
      </c>
      <c r="J1070" s="10">
        <v>2.5910000000000002</v>
      </c>
      <c r="K1070" s="10">
        <v>0.38600000000000001</v>
      </c>
      <c r="L1070" s="10">
        <v>0.84</v>
      </c>
      <c r="S1070" s="10">
        <v>1075</v>
      </c>
      <c r="T1070" s="17">
        <v>5.0000000000000001E-3</v>
      </c>
      <c r="U1070" s="17">
        <f t="shared" si="109"/>
        <v>0.5</v>
      </c>
      <c r="V1070" s="11">
        <f t="shared" si="108"/>
        <v>0.79788456080286541</v>
      </c>
      <c r="X1070">
        <v>0.7136496464611084</v>
      </c>
      <c r="Y1070" s="17">
        <f t="shared" si="110"/>
        <v>0.71299999999999997</v>
      </c>
      <c r="Z1070" s="10">
        <f t="shared" si="111"/>
        <v>44</v>
      </c>
      <c r="AA1070" s="10">
        <f t="shared" si="112"/>
        <v>0</v>
      </c>
      <c r="AB1070" s="10">
        <f t="shared" si="113"/>
        <v>1019</v>
      </c>
      <c r="AD1070" s="17"/>
    </row>
    <row r="1071" spans="6:30" x14ac:dyDescent="0.3">
      <c r="F1071" s="10">
        <v>1064</v>
      </c>
      <c r="G1071" s="17">
        <v>3.0000000000000001E-3</v>
      </c>
      <c r="H1071" s="10">
        <v>0.21199999999999999</v>
      </c>
      <c r="I1071" s="10">
        <v>0.88</v>
      </c>
      <c r="J1071" s="10">
        <v>1.6950000000000001</v>
      </c>
      <c r="K1071" s="10">
        <v>0.59</v>
      </c>
      <c r="L1071" s="10">
        <v>0.875</v>
      </c>
      <c r="S1071" s="10">
        <v>1076</v>
      </c>
      <c r="T1071" s="17">
        <v>1.4999999999999999E-2</v>
      </c>
      <c r="U1071" s="17">
        <f t="shared" si="109"/>
        <v>1.5</v>
      </c>
      <c r="V1071" s="11">
        <f t="shared" si="108"/>
        <v>1.381976597885342</v>
      </c>
      <c r="X1071">
        <v>0.7136496464611084</v>
      </c>
      <c r="Y1071" s="17">
        <f t="shared" si="110"/>
        <v>0.71299999999999997</v>
      </c>
      <c r="Z1071" s="10">
        <f t="shared" si="111"/>
        <v>45</v>
      </c>
      <c r="AA1071" s="10">
        <f t="shared" si="112"/>
        <v>0</v>
      </c>
      <c r="AB1071" s="10">
        <f t="shared" si="113"/>
        <v>1019</v>
      </c>
      <c r="AD1071" s="17"/>
    </row>
    <row r="1072" spans="6:30" x14ac:dyDescent="0.3">
      <c r="F1072" s="10">
        <v>1065</v>
      </c>
      <c r="G1072" s="17">
        <v>1.0999999999999999E-2</v>
      </c>
      <c r="H1072" s="10">
        <v>0.41499999999999998</v>
      </c>
      <c r="I1072" s="10">
        <v>0.77</v>
      </c>
      <c r="J1072" s="10">
        <v>2.1339999999999999</v>
      </c>
      <c r="K1072" s="10">
        <v>0.46899999999999997</v>
      </c>
      <c r="L1072" s="10">
        <v>0.875</v>
      </c>
      <c r="S1072" s="10">
        <v>1077</v>
      </c>
      <c r="T1072" s="17">
        <v>3.0000000000000001E-3</v>
      </c>
      <c r="U1072" s="17">
        <f t="shared" si="109"/>
        <v>0.3</v>
      </c>
      <c r="V1072" s="11">
        <f t="shared" si="108"/>
        <v>0.61803872323710329</v>
      </c>
      <c r="X1072">
        <v>0.7136496464611084</v>
      </c>
      <c r="Y1072" s="17">
        <f t="shared" si="110"/>
        <v>0.71299999999999997</v>
      </c>
      <c r="Z1072" s="10">
        <f t="shared" si="111"/>
        <v>46</v>
      </c>
      <c r="AA1072" s="10">
        <f t="shared" si="112"/>
        <v>0</v>
      </c>
      <c r="AB1072" s="10">
        <f t="shared" si="113"/>
        <v>1019</v>
      </c>
      <c r="AD1072" s="17"/>
    </row>
    <row r="1073" spans="6:30" x14ac:dyDescent="0.3">
      <c r="F1073" s="10">
        <v>1066</v>
      </c>
      <c r="G1073" s="17">
        <v>2.1509999999999998</v>
      </c>
      <c r="H1073" s="10">
        <v>7.3739999999999997</v>
      </c>
      <c r="I1073" s="10">
        <v>0.497</v>
      </c>
      <c r="J1073" s="10">
        <v>3.0590000000000002</v>
      </c>
      <c r="K1073" s="10">
        <v>0.32700000000000001</v>
      </c>
      <c r="L1073" s="10">
        <v>0.89500000000000002</v>
      </c>
      <c r="S1073" s="10">
        <v>1078</v>
      </c>
      <c r="T1073" s="17">
        <v>0.502</v>
      </c>
      <c r="U1073" s="17">
        <f t="shared" si="109"/>
        <v>50.2</v>
      </c>
      <c r="V1073" s="11">
        <f t="shared" si="108"/>
        <v>7.994787373389312</v>
      </c>
      <c r="X1073">
        <v>0.7136496464611084</v>
      </c>
      <c r="Y1073" s="17">
        <f t="shared" si="110"/>
        <v>0.71299999999999997</v>
      </c>
      <c r="Z1073" s="10">
        <f t="shared" si="111"/>
        <v>47</v>
      </c>
      <c r="AA1073" s="10">
        <f t="shared" si="112"/>
        <v>0</v>
      </c>
      <c r="AB1073" s="10">
        <f t="shared" si="113"/>
        <v>1019</v>
      </c>
      <c r="AD1073" s="17"/>
    </row>
    <row r="1074" spans="6:30" x14ac:dyDescent="0.3">
      <c r="F1074" s="10">
        <v>1067</v>
      </c>
      <c r="G1074" s="17">
        <v>0.59599999999999997</v>
      </c>
      <c r="H1074" s="10">
        <v>3.1960000000000002</v>
      </c>
      <c r="I1074" s="10">
        <v>0.73299999999999998</v>
      </c>
      <c r="J1074" s="10">
        <v>1.718</v>
      </c>
      <c r="K1074" s="10">
        <v>0.58199999999999996</v>
      </c>
      <c r="L1074" s="10">
        <v>0.96799999999999997</v>
      </c>
      <c r="S1074" s="10">
        <v>1079</v>
      </c>
      <c r="T1074" s="17">
        <v>0.16200000000000001</v>
      </c>
      <c r="U1074" s="17">
        <f t="shared" si="109"/>
        <v>16.2</v>
      </c>
      <c r="V1074" s="11">
        <f t="shared" si="108"/>
        <v>4.5416385396362884</v>
      </c>
      <c r="X1074">
        <v>0.7136496464611084</v>
      </c>
      <c r="Y1074" s="17">
        <f t="shared" si="110"/>
        <v>0.71299999999999997</v>
      </c>
      <c r="Z1074" s="10">
        <f t="shared" si="111"/>
        <v>48</v>
      </c>
      <c r="AA1074" s="10">
        <f t="shared" si="112"/>
        <v>0</v>
      </c>
      <c r="AB1074" s="10">
        <f t="shared" si="113"/>
        <v>1019</v>
      </c>
      <c r="AD1074" s="17"/>
    </row>
    <row r="1075" spans="6:30" x14ac:dyDescent="0.3">
      <c r="F1075" s="10">
        <v>1068</v>
      </c>
      <c r="G1075" s="17">
        <v>3.0000000000000001E-3</v>
      </c>
      <c r="H1075" s="10">
        <v>0.19500000000000001</v>
      </c>
      <c r="I1075" s="10">
        <v>0.84499999999999997</v>
      </c>
      <c r="J1075" s="10">
        <v>1.706</v>
      </c>
      <c r="K1075" s="10">
        <v>0.58599999999999997</v>
      </c>
      <c r="L1075" s="10">
        <v>0.82899999999999996</v>
      </c>
      <c r="S1075" s="10">
        <v>1080</v>
      </c>
      <c r="T1075" s="17">
        <v>2.5000000000000001E-2</v>
      </c>
      <c r="U1075" s="17">
        <f t="shared" si="109"/>
        <v>2.5</v>
      </c>
      <c r="V1075" s="11">
        <f t="shared" si="108"/>
        <v>1.7841241161527712</v>
      </c>
      <c r="X1075">
        <v>0.7136496464611084</v>
      </c>
      <c r="Y1075" s="17">
        <f t="shared" si="110"/>
        <v>0.71299999999999997</v>
      </c>
      <c r="Z1075" s="10">
        <f t="shared" si="111"/>
        <v>49</v>
      </c>
      <c r="AA1075" s="10">
        <f t="shared" si="112"/>
        <v>0</v>
      </c>
      <c r="AB1075" s="10">
        <f t="shared" si="113"/>
        <v>1019</v>
      </c>
      <c r="AD1075" s="17"/>
    </row>
    <row r="1076" spans="6:30" x14ac:dyDescent="0.3">
      <c r="F1076" s="10">
        <v>1069</v>
      </c>
      <c r="G1076" s="17">
        <v>9.7000000000000003E-2</v>
      </c>
      <c r="H1076" s="10">
        <v>1.3089999999999999</v>
      </c>
      <c r="I1076" s="10">
        <v>0.71099999999999997</v>
      </c>
      <c r="J1076" s="10">
        <v>1.704</v>
      </c>
      <c r="K1076" s="10">
        <v>0.58699999999999997</v>
      </c>
      <c r="L1076" s="10">
        <v>0.89900000000000002</v>
      </c>
      <c r="S1076" s="10">
        <v>1081</v>
      </c>
      <c r="T1076" s="17">
        <v>4.0000000000000001E-3</v>
      </c>
      <c r="U1076" s="17">
        <f t="shared" si="109"/>
        <v>0.4</v>
      </c>
      <c r="V1076" s="11">
        <f t="shared" si="108"/>
        <v>0.7136496464611084</v>
      </c>
      <c r="X1076">
        <v>0.7136496464611084</v>
      </c>
      <c r="Y1076" s="17">
        <f t="shared" si="110"/>
        <v>0.71299999999999997</v>
      </c>
      <c r="Z1076" s="10">
        <f t="shared" si="111"/>
        <v>50</v>
      </c>
      <c r="AA1076" s="10">
        <f t="shared" si="112"/>
        <v>0</v>
      </c>
      <c r="AB1076" s="10">
        <f t="shared" si="113"/>
        <v>1019</v>
      </c>
      <c r="AD1076" s="17"/>
    </row>
    <row r="1077" spans="6:30" x14ac:dyDescent="0.3">
      <c r="F1077" s="10">
        <v>1070</v>
      </c>
      <c r="G1077" s="17">
        <v>0.67900000000000005</v>
      </c>
      <c r="H1077" s="10">
        <v>3.4620000000000002</v>
      </c>
      <c r="I1077" s="10">
        <v>0.71199999999999997</v>
      </c>
      <c r="J1077" s="10">
        <v>1.0529999999999999</v>
      </c>
      <c r="K1077" s="10">
        <v>0.95</v>
      </c>
      <c r="L1077" s="10">
        <v>0.95199999999999996</v>
      </c>
      <c r="S1077" s="10">
        <v>1082</v>
      </c>
      <c r="T1077" s="17">
        <v>1.0999999999999999E-2</v>
      </c>
      <c r="U1077" s="17">
        <f t="shared" si="109"/>
        <v>1.0999999999999999</v>
      </c>
      <c r="V1077" s="11">
        <f t="shared" si="108"/>
        <v>1.1834540545406396</v>
      </c>
      <c r="X1077">
        <v>0.7136496464611084</v>
      </c>
      <c r="Y1077" s="17">
        <f t="shared" si="110"/>
        <v>0.71299999999999997</v>
      </c>
      <c r="Z1077" s="10">
        <f t="shared" si="111"/>
        <v>51</v>
      </c>
      <c r="AA1077" s="10">
        <f t="shared" si="112"/>
        <v>0</v>
      </c>
      <c r="AB1077" s="10">
        <f t="shared" si="113"/>
        <v>1019</v>
      </c>
      <c r="AD1077" s="17"/>
    </row>
    <row r="1078" spans="6:30" x14ac:dyDescent="0.3">
      <c r="F1078" s="10">
        <v>1071</v>
      </c>
      <c r="G1078" s="17">
        <v>2E-3</v>
      </c>
      <c r="H1078" s="10">
        <v>0.16300000000000001</v>
      </c>
      <c r="I1078" s="10">
        <v>0.85099999999999998</v>
      </c>
      <c r="J1078" s="10">
        <v>1.6990000000000001</v>
      </c>
      <c r="K1078" s="10">
        <v>0.58799999999999997</v>
      </c>
      <c r="L1078" s="10">
        <v>0.8</v>
      </c>
      <c r="S1078" s="10">
        <v>1083</v>
      </c>
      <c r="T1078" s="17">
        <v>0.01</v>
      </c>
      <c r="U1078" s="17">
        <f t="shared" si="109"/>
        <v>1</v>
      </c>
      <c r="V1078" s="11">
        <f t="shared" si="108"/>
        <v>1.1283791670955126</v>
      </c>
      <c r="X1078">
        <v>0.7136496464611084</v>
      </c>
      <c r="Y1078" s="17">
        <f t="shared" si="110"/>
        <v>0.71299999999999997</v>
      </c>
      <c r="Z1078" s="10">
        <f t="shared" si="111"/>
        <v>52</v>
      </c>
      <c r="AA1078" s="10">
        <f t="shared" si="112"/>
        <v>0</v>
      </c>
      <c r="AB1078" s="10">
        <f t="shared" si="113"/>
        <v>1019</v>
      </c>
      <c r="AD1078" s="17"/>
    </row>
    <row r="1079" spans="6:30" x14ac:dyDescent="0.3">
      <c r="F1079" s="10">
        <v>1072</v>
      </c>
      <c r="G1079" s="17">
        <v>2.5999999999999999E-2</v>
      </c>
      <c r="H1079" s="10">
        <v>0.71</v>
      </c>
      <c r="I1079" s="10">
        <v>0.66100000000000003</v>
      </c>
      <c r="J1079" s="10">
        <v>2.67</v>
      </c>
      <c r="K1079" s="10">
        <v>0.375</v>
      </c>
      <c r="L1079" s="10">
        <v>0.871</v>
      </c>
      <c r="S1079" s="10">
        <v>1084</v>
      </c>
      <c r="T1079" s="17">
        <v>0.71699999999999997</v>
      </c>
      <c r="U1079" s="17">
        <f t="shared" si="109"/>
        <v>71.7</v>
      </c>
      <c r="V1079" s="11">
        <f t="shared" si="108"/>
        <v>9.554646793969475</v>
      </c>
      <c r="X1079">
        <v>0.7136496464611084</v>
      </c>
      <c r="Y1079" s="17">
        <f t="shared" si="110"/>
        <v>0.71299999999999997</v>
      </c>
      <c r="Z1079" s="10">
        <f t="shared" si="111"/>
        <v>53</v>
      </c>
      <c r="AA1079" s="10">
        <f t="shared" si="112"/>
        <v>0</v>
      </c>
      <c r="AB1079" s="10">
        <f t="shared" si="113"/>
        <v>1019</v>
      </c>
      <c r="AD1079" s="17"/>
    </row>
    <row r="1080" spans="6:30" x14ac:dyDescent="0.3">
      <c r="F1080" s="10">
        <v>1073</v>
      </c>
      <c r="G1080" s="17">
        <v>0.01</v>
      </c>
      <c r="H1080" s="10">
        <v>0.39</v>
      </c>
      <c r="I1080" s="10">
        <v>0.83299999999999996</v>
      </c>
      <c r="J1080" s="10">
        <v>1.591</v>
      </c>
      <c r="K1080" s="10">
        <v>0.628</v>
      </c>
      <c r="L1080" s="10">
        <v>0.89300000000000002</v>
      </c>
      <c r="S1080" s="10">
        <v>1085</v>
      </c>
      <c r="T1080" s="17">
        <v>3.0000000000000001E-3</v>
      </c>
      <c r="U1080" s="17">
        <f t="shared" si="109"/>
        <v>0.3</v>
      </c>
      <c r="V1080" s="11">
        <f t="shared" si="108"/>
        <v>0.61803872323710329</v>
      </c>
      <c r="X1080">
        <v>0.7136496464611084</v>
      </c>
      <c r="Y1080" s="17">
        <f t="shared" si="110"/>
        <v>0.71299999999999997</v>
      </c>
      <c r="Z1080" s="10">
        <f t="shared" si="111"/>
        <v>54</v>
      </c>
      <c r="AA1080" s="10">
        <f t="shared" si="112"/>
        <v>0</v>
      </c>
      <c r="AB1080" s="10">
        <f t="shared" si="113"/>
        <v>1019</v>
      </c>
      <c r="AD1080" s="17"/>
    </row>
    <row r="1081" spans="6:30" x14ac:dyDescent="0.3">
      <c r="F1081" s="10">
        <v>1074</v>
      </c>
      <c r="G1081" s="17">
        <v>1.4999999999999999E-2</v>
      </c>
      <c r="H1081" s="10">
        <v>0.46300000000000002</v>
      </c>
      <c r="I1081" s="10">
        <v>0.90200000000000002</v>
      </c>
      <c r="J1081" s="10">
        <v>1.3089999999999999</v>
      </c>
      <c r="K1081" s="10">
        <v>0.76400000000000001</v>
      </c>
      <c r="L1081" s="10">
        <v>0.89500000000000002</v>
      </c>
      <c r="S1081" s="10">
        <v>1086</v>
      </c>
      <c r="T1081" s="17">
        <v>2E-3</v>
      </c>
      <c r="U1081" s="17">
        <f t="shared" si="109"/>
        <v>0.2</v>
      </c>
      <c r="V1081" s="11">
        <f t="shared" si="108"/>
        <v>0.50462650440403201</v>
      </c>
      <c r="X1081">
        <v>0.7136496464611084</v>
      </c>
      <c r="Y1081" s="17">
        <f t="shared" si="110"/>
        <v>0.71299999999999997</v>
      </c>
      <c r="Z1081" s="10">
        <f t="shared" si="111"/>
        <v>55</v>
      </c>
      <c r="AA1081" s="10">
        <f t="shared" si="112"/>
        <v>0</v>
      </c>
      <c r="AB1081" s="10">
        <f t="shared" si="113"/>
        <v>1019</v>
      </c>
      <c r="AD1081" s="17"/>
    </row>
    <row r="1082" spans="6:30" x14ac:dyDescent="0.3">
      <c r="F1082" s="10">
        <v>1075</v>
      </c>
      <c r="G1082" s="17">
        <v>5.0000000000000001E-3</v>
      </c>
      <c r="H1082" s="10">
        <v>0.26400000000000001</v>
      </c>
      <c r="I1082" s="10">
        <v>0.94699999999999995</v>
      </c>
      <c r="J1082" s="10">
        <v>1.1839999999999999</v>
      </c>
      <c r="K1082" s="10">
        <v>0.84499999999999997</v>
      </c>
      <c r="L1082" s="10">
        <v>0.875</v>
      </c>
      <c r="S1082" s="10">
        <v>1087</v>
      </c>
      <c r="T1082" s="17">
        <v>4.0000000000000001E-3</v>
      </c>
      <c r="U1082" s="17">
        <f t="shared" si="109"/>
        <v>0.4</v>
      </c>
      <c r="V1082" s="11">
        <f t="shared" si="108"/>
        <v>0.7136496464611084</v>
      </c>
      <c r="X1082">
        <v>0.7136496464611084</v>
      </c>
      <c r="Y1082" s="17">
        <f t="shared" si="110"/>
        <v>0.71299999999999997</v>
      </c>
      <c r="Z1082" s="10">
        <f t="shared" si="111"/>
        <v>56</v>
      </c>
      <c r="AA1082" s="10">
        <f t="shared" si="112"/>
        <v>0</v>
      </c>
      <c r="AB1082" s="10">
        <f t="shared" si="113"/>
        <v>1019</v>
      </c>
      <c r="AD1082" s="17"/>
    </row>
    <row r="1083" spans="6:30" x14ac:dyDescent="0.3">
      <c r="F1083" s="10">
        <v>1076</v>
      </c>
      <c r="G1083" s="17">
        <v>1.4999999999999999E-2</v>
      </c>
      <c r="H1083" s="10">
        <v>0.47699999999999998</v>
      </c>
      <c r="I1083" s="10">
        <v>0.81499999999999995</v>
      </c>
      <c r="J1083" s="10">
        <v>1.458</v>
      </c>
      <c r="K1083" s="10">
        <v>0.68600000000000005</v>
      </c>
      <c r="L1083" s="10">
        <v>0.875</v>
      </c>
      <c r="S1083" s="10">
        <v>1088</v>
      </c>
      <c r="T1083" s="17">
        <v>1.9E-2</v>
      </c>
      <c r="U1083" s="17">
        <f t="shared" si="109"/>
        <v>1.9</v>
      </c>
      <c r="V1083" s="11">
        <f t="shared" si="108"/>
        <v>1.5553633450087505</v>
      </c>
      <c r="X1083">
        <v>0.7136496464611084</v>
      </c>
      <c r="Y1083" s="17">
        <f t="shared" si="110"/>
        <v>0.71299999999999997</v>
      </c>
      <c r="Z1083" s="10">
        <f t="shared" si="111"/>
        <v>57</v>
      </c>
      <c r="AA1083" s="10">
        <f t="shared" si="112"/>
        <v>0</v>
      </c>
      <c r="AB1083" s="10">
        <f t="shared" si="113"/>
        <v>1019</v>
      </c>
      <c r="AD1083" s="17"/>
    </row>
    <row r="1084" spans="6:30" x14ac:dyDescent="0.3">
      <c r="F1084" s="10">
        <v>1077</v>
      </c>
      <c r="G1084" s="17">
        <v>3.0000000000000001E-3</v>
      </c>
      <c r="H1084" s="10">
        <v>0.23</v>
      </c>
      <c r="I1084" s="10">
        <v>0.752</v>
      </c>
      <c r="J1084" s="10">
        <v>2.15</v>
      </c>
      <c r="K1084" s="10">
        <v>0.46500000000000002</v>
      </c>
      <c r="L1084" s="10">
        <v>0.85699999999999998</v>
      </c>
      <c r="S1084" s="10">
        <v>1089</v>
      </c>
      <c r="T1084" s="17">
        <v>6.0000000000000001E-3</v>
      </c>
      <c r="U1084" s="17">
        <f t="shared" si="109"/>
        <v>0.6</v>
      </c>
      <c r="V1084" s="11">
        <f t="shared" ref="V1084:V1147" si="114">((U1084/PI())^0.5)*2</f>
        <v>0.87403874447366325</v>
      </c>
      <c r="X1084">
        <v>0.7136496464611084</v>
      </c>
      <c r="Y1084" s="17">
        <f t="shared" si="110"/>
        <v>0.71299999999999997</v>
      </c>
      <c r="Z1084" s="10">
        <f t="shared" si="111"/>
        <v>58</v>
      </c>
      <c r="AA1084" s="10">
        <f t="shared" si="112"/>
        <v>0</v>
      </c>
      <c r="AB1084" s="10">
        <f t="shared" si="113"/>
        <v>1019</v>
      </c>
      <c r="AD1084" s="17"/>
    </row>
    <row r="1085" spans="6:30" x14ac:dyDescent="0.3">
      <c r="F1085" s="10">
        <v>1078</v>
      </c>
      <c r="G1085" s="17">
        <v>0.502</v>
      </c>
      <c r="H1085" s="10">
        <v>2.8980000000000001</v>
      </c>
      <c r="I1085" s="10">
        <v>0.751</v>
      </c>
      <c r="J1085" s="10">
        <v>1.4279999999999999</v>
      </c>
      <c r="K1085" s="10">
        <v>0.7</v>
      </c>
      <c r="L1085" s="10">
        <v>0.92100000000000004</v>
      </c>
      <c r="S1085" s="10">
        <v>1090</v>
      </c>
      <c r="T1085" s="17">
        <v>2E-3</v>
      </c>
      <c r="U1085" s="17">
        <f t="shared" ref="U1085:U1148" si="115">T1085*100</f>
        <v>0.2</v>
      </c>
      <c r="V1085" s="11">
        <f t="shared" si="114"/>
        <v>0.50462650440403201</v>
      </c>
      <c r="X1085">
        <v>0.7136496464611084</v>
      </c>
      <c r="Y1085" s="17">
        <f t="shared" si="110"/>
        <v>0.71299999999999997</v>
      </c>
      <c r="Z1085" s="10">
        <f t="shared" si="111"/>
        <v>59</v>
      </c>
      <c r="AA1085" s="10">
        <f t="shared" si="112"/>
        <v>0</v>
      </c>
      <c r="AB1085" s="10">
        <f t="shared" si="113"/>
        <v>1019</v>
      </c>
      <c r="AD1085" s="17"/>
    </row>
    <row r="1086" spans="6:30" x14ac:dyDescent="0.3">
      <c r="F1086" s="10">
        <v>1079</v>
      </c>
      <c r="G1086" s="17">
        <v>0.16200000000000001</v>
      </c>
      <c r="H1086" s="10">
        <v>1.5640000000000001</v>
      </c>
      <c r="I1086" s="10">
        <v>0.83</v>
      </c>
      <c r="J1086" s="10">
        <v>1.399</v>
      </c>
      <c r="K1086" s="10">
        <v>0.71499999999999997</v>
      </c>
      <c r="L1086" s="10">
        <v>0.95</v>
      </c>
      <c r="S1086" s="10">
        <v>1091</v>
      </c>
      <c r="T1086" s="17">
        <v>4.1000000000000002E-2</v>
      </c>
      <c r="U1086" s="17">
        <f t="shared" si="115"/>
        <v>4.1000000000000005</v>
      </c>
      <c r="V1086" s="11">
        <f t="shared" si="114"/>
        <v>2.2847936741452539</v>
      </c>
      <c r="X1086">
        <v>0.7136496464611084</v>
      </c>
      <c r="Y1086" s="17">
        <f t="shared" si="110"/>
        <v>0.71299999999999997</v>
      </c>
      <c r="Z1086" s="10">
        <f t="shared" si="111"/>
        <v>60</v>
      </c>
      <c r="AA1086" s="10">
        <f t="shared" si="112"/>
        <v>0</v>
      </c>
      <c r="AB1086" s="10">
        <f t="shared" si="113"/>
        <v>1019</v>
      </c>
      <c r="AD1086" s="17"/>
    </row>
    <row r="1087" spans="6:30" x14ac:dyDescent="0.3">
      <c r="F1087" s="10">
        <v>1080</v>
      </c>
      <c r="G1087" s="17">
        <v>2.5000000000000001E-2</v>
      </c>
      <c r="H1087" s="10">
        <v>0.82</v>
      </c>
      <c r="I1087" s="10">
        <v>0.46100000000000002</v>
      </c>
      <c r="J1087" s="10">
        <v>3.5590000000000002</v>
      </c>
      <c r="K1087" s="10">
        <v>0.28100000000000003</v>
      </c>
      <c r="L1087" s="10">
        <v>0.85399999999999998</v>
      </c>
      <c r="S1087" s="10">
        <v>1092</v>
      </c>
      <c r="T1087" s="17">
        <v>0.11799999999999999</v>
      </c>
      <c r="U1087" s="17">
        <f t="shared" si="115"/>
        <v>11.799999999999999</v>
      </c>
      <c r="V1087" s="11">
        <f t="shared" si="114"/>
        <v>3.8761097285648298</v>
      </c>
      <c r="X1087">
        <v>0.7136496464611084</v>
      </c>
      <c r="Y1087" s="17">
        <f t="shared" si="110"/>
        <v>0.71299999999999997</v>
      </c>
      <c r="Z1087" s="10">
        <f t="shared" si="111"/>
        <v>61</v>
      </c>
      <c r="AA1087" s="10">
        <f t="shared" si="112"/>
        <v>0</v>
      </c>
      <c r="AB1087" s="10">
        <f t="shared" si="113"/>
        <v>1019</v>
      </c>
      <c r="AD1087" s="17"/>
    </row>
    <row r="1088" spans="6:30" x14ac:dyDescent="0.3">
      <c r="F1088" s="10">
        <v>1081</v>
      </c>
      <c r="G1088" s="17">
        <v>4.0000000000000001E-3</v>
      </c>
      <c r="H1088" s="10">
        <v>0.223</v>
      </c>
      <c r="I1088" s="10">
        <v>0.95399999999999996</v>
      </c>
      <c r="J1088" s="10">
        <v>1.62</v>
      </c>
      <c r="K1088" s="10">
        <v>0.61699999999999999</v>
      </c>
      <c r="L1088" s="10">
        <v>0.877</v>
      </c>
      <c r="S1088" s="10">
        <v>1093</v>
      </c>
      <c r="T1088" s="17">
        <v>4.0000000000000001E-3</v>
      </c>
      <c r="U1088" s="17">
        <f t="shared" si="115"/>
        <v>0.4</v>
      </c>
      <c r="V1088" s="11">
        <f t="shared" si="114"/>
        <v>0.7136496464611084</v>
      </c>
      <c r="X1088">
        <v>0.7136496464611084</v>
      </c>
      <c r="Y1088" s="17">
        <f t="shared" si="110"/>
        <v>0.71299999999999997</v>
      </c>
      <c r="Z1088" s="10">
        <f t="shared" si="111"/>
        <v>62</v>
      </c>
      <c r="AA1088" s="10">
        <f t="shared" si="112"/>
        <v>0</v>
      </c>
      <c r="AB1088" s="10">
        <f t="shared" si="113"/>
        <v>1019</v>
      </c>
      <c r="AD1088" s="17"/>
    </row>
    <row r="1089" spans="6:30" x14ac:dyDescent="0.3">
      <c r="F1089" s="10">
        <v>1082</v>
      </c>
      <c r="G1089" s="17">
        <v>1.0999999999999999E-2</v>
      </c>
      <c r="H1089" s="10">
        <v>0.46700000000000003</v>
      </c>
      <c r="I1089" s="10">
        <v>0.64300000000000002</v>
      </c>
      <c r="J1089" s="10">
        <v>2.6619999999999999</v>
      </c>
      <c r="K1089" s="10">
        <v>0.376</v>
      </c>
      <c r="L1089" s="10">
        <v>0.89700000000000002</v>
      </c>
      <c r="S1089" s="10">
        <v>1094</v>
      </c>
      <c r="T1089" s="17">
        <v>0.112</v>
      </c>
      <c r="U1089" s="17">
        <f t="shared" si="115"/>
        <v>11.200000000000001</v>
      </c>
      <c r="V1089" s="11">
        <f t="shared" si="114"/>
        <v>3.7762789755305186</v>
      </c>
      <c r="X1089">
        <v>0.7136496464611084</v>
      </c>
      <c r="Y1089" s="17">
        <f t="shared" si="110"/>
        <v>0.71299999999999997</v>
      </c>
      <c r="Z1089" s="10">
        <f t="shared" si="111"/>
        <v>63</v>
      </c>
      <c r="AA1089" s="10">
        <f t="shared" si="112"/>
        <v>0</v>
      </c>
      <c r="AB1089" s="10">
        <f t="shared" si="113"/>
        <v>1019</v>
      </c>
      <c r="AD1089" s="17"/>
    </row>
    <row r="1090" spans="6:30" x14ac:dyDescent="0.3">
      <c r="F1090" s="10">
        <v>1083</v>
      </c>
      <c r="G1090" s="17">
        <v>0.01</v>
      </c>
      <c r="H1090" s="10">
        <v>0.39600000000000002</v>
      </c>
      <c r="I1090" s="10">
        <v>0.77200000000000002</v>
      </c>
      <c r="J1090" s="10">
        <v>2.117</v>
      </c>
      <c r="K1090" s="10">
        <v>0.47199999999999998</v>
      </c>
      <c r="L1090" s="10">
        <v>0.83699999999999997</v>
      </c>
      <c r="S1090" s="10">
        <v>1095</v>
      </c>
      <c r="T1090" s="17">
        <v>6.0999999999999999E-2</v>
      </c>
      <c r="U1090" s="17">
        <f t="shared" si="115"/>
        <v>6.1</v>
      </c>
      <c r="V1090" s="11">
        <f t="shared" si="114"/>
        <v>2.7868909599918852</v>
      </c>
      <c r="X1090">
        <v>0.7136496464611084</v>
      </c>
      <c r="Y1090" s="17">
        <f t="shared" si="110"/>
        <v>0.71299999999999997</v>
      </c>
      <c r="Z1090" s="10">
        <f t="shared" si="111"/>
        <v>64</v>
      </c>
      <c r="AA1090" s="10">
        <f t="shared" si="112"/>
        <v>0</v>
      </c>
      <c r="AB1090" s="10">
        <f t="shared" si="113"/>
        <v>1019</v>
      </c>
      <c r="AD1090" s="17"/>
    </row>
    <row r="1091" spans="6:30" x14ac:dyDescent="0.3">
      <c r="F1091" s="10">
        <v>1084</v>
      </c>
      <c r="G1091" s="17">
        <v>0.71699999999999997</v>
      </c>
      <c r="H1091" s="10">
        <v>3.9590000000000001</v>
      </c>
      <c r="I1091" s="10">
        <v>0.57499999999999996</v>
      </c>
      <c r="J1091" s="10">
        <v>1.4159999999999999</v>
      </c>
      <c r="K1091" s="10">
        <v>0.70599999999999996</v>
      </c>
      <c r="L1091" s="10">
        <v>0.88100000000000001</v>
      </c>
      <c r="S1091" s="10">
        <v>1096</v>
      </c>
      <c r="T1091" s="17">
        <v>3.0000000000000001E-3</v>
      </c>
      <c r="U1091" s="17">
        <f t="shared" si="115"/>
        <v>0.3</v>
      </c>
      <c r="V1091" s="11">
        <f t="shared" si="114"/>
        <v>0.61803872323710329</v>
      </c>
      <c r="X1091">
        <v>0.7136496464611084</v>
      </c>
      <c r="Y1091" s="17">
        <f t="shared" si="110"/>
        <v>0.71299999999999997</v>
      </c>
      <c r="Z1091" s="10">
        <f t="shared" si="111"/>
        <v>65</v>
      </c>
      <c r="AA1091" s="10">
        <f t="shared" si="112"/>
        <v>0</v>
      </c>
      <c r="AB1091" s="10">
        <f t="shared" si="113"/>
        <v>1019</v>
      </c>
      <c r="AD1091" s="17"/>
    </row>
    <row r="1092" spans="6:30" x14ac:dyDescent="0.3">
      <c r="F1092" s="10">
        <v>1085</v>
      </c>
      <c r="G1092" s="17">
        <v>3.0000000000000001E-3</v>
      </c>
      <c r="H1092" s="10">
        <v>0.21199999999999999</v>
      </c>
      <c r="I1092" s="10">
        <v>0.79600000000000004</v>
      </c>
      <c r="J1092" s="10">
        <v>1.522</v>
      </c>
      <c r="K1092" s="10">
        <v>0.65700000000000003</v>
      </c>
      <c r="L1092" s="10">
        <v>0.82599999999999996</v>
      </c>
      <c r="S1092" s="10">
        <v>1097</v>
      </c>
      <c r="T1092" s="17">
        <v>0.02</v>
      </c>
      <c r="U1092" s="17">
        <f t="shared" si="115"/>
        <v>2</v>
      </c>
      <c r="V1092" s="11">
        <f t="shared" si="114"/>
        <v>1.5957691216057308</v>
      </c>
      <c r="X1092">
        <v>0.7136496464611084</v>
      </c>
      <c r="Y1092" s="17">
        <f t="shared" si="110"/>
        <v>0.71299999999999997</v>
      </c>
      <c r="Z1092" s="10">
        <f t="shared" si="111"/>
        <v>66</v>
      </c>
      <c r="AA1092" s="10">
        <f t="shared" si="112"/>
        <v>0</v>
      </c>
      <c r="AB1092" s="10">
        <f t="shared" si="113"/>
        <v>1019</v>
      </c>
      <c r="AD1092" s="17"/>
    </row>
    <row r="1093" spans="6:30" x14ac:dyDescent="0.3">
      <c r="F1093" s="10">
        <v>1086</v>
      </c>
      <c r="G1093" s="17">
        <v>2E-3</v>
      </c>
      <c r="H1093" s="10">
        <v>0.16300000000000001</v>
      </c>
      <c r="I1093" s="10">
        <v>0.99299999999999999</v>
      </c>
      <c r="J1093" s="10">
        <v>1.264</v>
      </c>
      <c r="K1093" s="10">
        <v>0.79100000000000004</v>
      </c>
      <c r="L1093" s="10">
        <v>0.84799999999999998</v>
      </c>
      <c r="S1093" s="10">
        <v>1098</v>
      </c>
      <c r="T1093" s="17">
        <v>5.0000000000000001E-3</v>
      </c>
      <c r="U1093" s="17">
        <f t="shared" si="115"/>
        <v>0.5</v>
      </c>
      <c r="V1093" s="11">
        <f t="shared" si="114"/>
        <v>0.79788456080286541</v>
      </c>
      <c r="X1093">
        <v>0.7136496464611084</v>
      </c>
      <c r="Y1093" s="17">
        <f t="shared" si="110"/>
        <v>0.71299999999999997</v>
      </c>
      <c r="Z1093" s="10">
        <f t="shared" si="111"/>
        <v>67</v>
      </c>
      <c r="AA1093" s="10">
        <f t="shared" si="112"/>
        <v>0</v>
      </c>
      <c r="AB1093" s="10">
        <f t="shared" si="113"/>
        <v>1019</v>
      </c>
      <c r="AD1093" s="17"/>
    </row>
    <row r="1094" spans="6:30" x14ac:dyDescent="0.3">
      <c r="F1094" s="10">
        <v>1087</v>
      </c>
      <c r="G1094" s="17">
        <v>4.0000000000000001E-3</v>
      </c>
      <c r="H1094" s="10">
        <v>0.24</v>
      </c>
      <c r="I1094" s="10">
        <v>0.92</v>
      </c>
      <c r="J1094" s="10">
        <v>1.843</v>
      </c>
      <c r="K1094" s="10">
        <v>0.54300000000000004</v>
      </c>
      <c r="L1094" s="10">
        <v>0.875</v>
      </c>
      <c r="S1094" s="10">
        <v>1099</v>
      </c>
      <c r="T1094" s="17">
        <v>2E-3</v>
      </c>
      <c r="U1094" s="17">
        <f t="shared" si="115"/>
        <v>0.2</v>
      </c>
      <c r="V1094" s="11">
        <f t="shared" si="114"/>
        <v>0.50462650440403201</v>
      </c>
      <c r="X1094">
        <v>0.7136496464611084</v>
      </c>
      <c r="Y1094" s="17">
        <f t="shared" si="110"/>
        <v>0.71299999999999997</v>
      </c>
      <c r="Z1094" s="10">
        <f t="shared" si="111"/>
        <v>68</v>
      </c>
      <c r="AA1094" s="10">
        <f t="shared" si="112"/>
        <v>0</v>
      </c>
      <c r="AB1094" s="10">
        <f t="shared" si="113"/>
        <v>1019</v>
      </c>
      <c r="AD1094" s="17"/>
    </row>
    <row r="1095" spans="6:30" x14ac:dyDescent="0.3">
      <c r="F1095" s="10">
        <v>1088</v>
      </c>
      <c r="G1095" s="17">
        <v>1.9E-2</v>
      </c>
      <c r="H1095" s="10">
        <v>0.76200000000000001</v>
      </c>
      <c r="I1095" s="10">
        <v>0.41699999999999998</v>
      </c>
      <c r="J1095" s="10">
        <v>4.3869999999999996</v>
      </c>
      <c r="K1095" s="10">
        <v>0.22800000000000001</v>
      </c>
      <c r="L1095" s="10">
        <v>0.84499999999999997</v>
      </c>
      <c r="S1095" s="10">
        <v>1100</v>
      </c>
      <c r="T1095" s="17">
        <v>8.0000000000000002E-3</v>
      </c>
      <c r="U1095" s="17">
        <f t="shared" si="115"/>
        <v>0.8</v>
      </c>
      <c r="V1095" s="11">
        <f t="shared" si="114"/>
        <v>1.009253008808064</v>
      </c>
      <c r="X1095">
        <v>0.7136496464611084</v>
      </c>
      <c r="Y1095" s="17">
        <f t="shared" si="110"/>
        <v>0.71299999999999997</v>
      </c>
      <c r="Z1095" s="10">
        <f t="shared" si="111"/>
        <v>69</v>
      </c>
      <c r="AA1095" s="10">
        <f t="shared" si="112"/>
        <v>0</v>
      </c>
      <c r="AB1095" s="10">
        <f t="shared" si="113"/>
        <v>1019</v>
      </c>
      <c r="AD1095" s="17"/>
    </row>
    <row r="1096" spans="6:30" x14ac:dyDescent="0.3">
      <c r="F1096" s="10">
        <v>1089</v>
      </c>
      <c r="G1096" s="17">
        <v>6.0000000000000001E-3</v>
      </c>
      <c r="H1096" s="10">
        <v>0.29899999999999999</v>
      </c>
      <c r="I1096" s="10">
        <v>0.88800000000000001</v>
      </c>
      <c r="J1096" s="10">
        <v>1.4019999999999999</v>
      </c>
      <c r="K1096" s="10">
        <v>0.71299999999999997</v>
      </c>
      <c r="L1096" s="10">
        <v>0.84799999999999998</v>
      </c>
      <c r="S1096" s="10">
        <v>1101</v>
      </c>
      <c r="T1096" s="17">
        <v>4.0000000000000001E-3</v>
      </c>
      <c r="U1096" s="17">
        <f t="shared" si="115"/>
        <v>0.4</v>
      </c>
      <c r="V1096" s="11">
        <f t="shared" si="114"/>
        <v>0.7136496464611084</v>
      </c>
      <c r="X1096">
        <v>0.7136496464611084</v>
      </c>
      <c r="Y1096" s="17">
        <f t="shared" si="110"/>
        <v>0.71299999999999997</v>
      </c>
      <c r="Z1096" s="10">
        <f t="shared" si="111"/>
        <v>70</v>
      </c>
      <c r="AA1096" s="10">
        <f t="shared" si="112"/>
        <v>0</v>
      </c>
      <c r="AB1096" s="10">
        <f t="shared" si="113"/>
        <v>1019</v>
      </c>
      <c r="AD1096" s="17"/>
    </row>
    <row r="1097" spans="6:30" x14ac:dyDescent="0.3">
      <c r="F1097" s="10">
        <v>1090</v>
      </c>
      <c r="G1097" s="17">
        <v>2E-3</v>
      </c>
      <c r="H1097" s="10">
        <v>0.153</v>
      </c>
      <c r="I1097" s="10">
        <v>0.96699999999999997</v>
      </c>
      <c r="J1097" s="10">
        <v>1.579</v>
      </c>
      <c r="K1097" s="10">
        <v>0.63300000000000001</v>
      </c>
      <c r="L1097" s="10">
        <v>0.88900000000000001</v>
      </c>
      <c r="S1097" s="10">
        <v>1102</v>
      </c>
      <c r="T1097" s="17">
        <v>2E-3</v>
      </c>
      <c r="U1097" s="17">
        <f t="shared" si="115"/>
        <v>0.2</v>
      </c>
      <c r="V1097" s="11">
        <f t="shared" si="114"/>
        <v>0.50462650440403201</v>
      </c>
      <c r="X1097">
        <v>0.7136496464611084</v>
      </c>
      <c r="Y1097" s="17">
        <f t="shared" ref="Y1097:Y1160" si="116">TRUNC(X1097,3)</f>
        <v>0.71299999999999997</v>
      </c>
      <c r="Z1097" s="10">
        <f t="shared" si="111"/>
        <v>71</v>
      </c>
      <c r="AA1097" s="10">
        <f t="shared" si="112"/>
        <v>0</v>
      </c>
      <c r="AB1097" s="10">
        <f t="shared" si="113"/>
        <v>1019</v>
      </c>
      <c r="AD1097" s="17"/>
    </row>
    <row r="1098" spans="6:30" x14ac:dyDescent="0.3">
      <c r="F1098" s="10">
        <v>1091</v>
      </c>
      <c r="G1098" s="17">
        <v>4.1000000000000002E-2</v>
      </c>
      <c r="H1098" s="10">
        <v>0.81200000000000006</v>
      </c>
      <c r="I1098" s="10">
        <v>0.77500000000000002</v>
      </c>
      <c r="J1098" s="10">
        <v>1.8740000000000001</v>
      </c>
      <c r="K1098" s="10">
        <v>0.53300000000000003</v>
      </c>
      <c r="L1098" s="10">
        <v>0.93400000000000005</v>
      </c>
      <c r="S1098" s="10">
        <v>1103</v>
      </c>
      <c r="T1098" s="17">
        <v>8.9999999999999993E-3</v>
      </c>
      <c r="U1098" s="17">
        <f t="shared" si="115"/>
        <v>0.89999999999999991</v>
      </c>
      <c r="V1098" s="11">
        <f t="shared" si="114"/>
        <v>1.0704744696916626</v>
      </c>
      <c r="X1098">
        <v>0.7136496464611084</v>
      </c>
      <c r="Y1098" s="17">
        <f t="shared" si="116"/>
        <v>0.71299999999999997</v>
      </c>
      <c r="Z1098" s="10">
        <f t="shared" ref="Z1098:Z1161" si="117">IF(Y1098-Y1097=0,Z1097+Z$8,1)</f>
        <v>72</v>
      </c>
      <c r="AA1098" s="10">
        <f t="shared" ref="AA1098:AA1161" si="118">IF(Z1098&lt;Z1099,0,Z1098)</f>
        <v>0</v>
      </c>
      <c r="AB1098" s="10">
        <f t="shared" ref="AB1098:AB1161" si="119">AB1097+AA1098</f>
        <v>1019</v>
      </c>
      <c r="AD1098" s="17"/>
    </row>
    <row r="1099" spans="6:30" x14ac:dyDescent="0.3">
      <c r="F1099" s="10">
        <v>1092</v>
      </c>
      <c r="G1099" s="17">
        <v>0.11799999999999999</v>
      </c>
      <c r="H1099" s="10">
        <v>1.5069999999999999</v>
      </c>
      <c r="I1099" s="10">
        <v>0.65500000000000003</v>
      </c>
      <c r="J1099" s="10">
        <v>1.6559999999999999</v>
      </c>
      <c r="K1099" s="10">
        <v>0.60399999999999998</v>
      </c>
      <c r="L1099" s="10">
        <v>0.874</v>
      </c>
      <c r="S1099" s="10">
        <v>1104</v>
      </c>
      <c r="T1099" s="17">
        <v>3.0000000000000001E-3</v>
      </c>
      <c r="U1099" s="17">
        <f t="shared" si="115"/>
        <v>0.3</v>
      </c>
      <c r="V1099" s="11">
        <f t="shared" si="114"/>
        <v>0.61803872323710329</v>
      </c>
      <c r="X1099">
        <v>0.7136496464611084</v>
      </c>
      <c r="Y1099" s="17">
        <f t="shared" si="116"/>
        <v>0.71299999999999997</v>
      </c>
      <c r="Z1099" s="10">
        <f t="shared" si="117"/>
        <v>73</v>
      </c>
      <c r="AA1099" s="10">
        <f t="shared" si="118"/>
        <v>0</v>
      </c>
      <c r="AB1099" s="10">
        <f t="shared" si="119"/>
        <v>1019</v>
      </c>
      <c r="AD1099" s="17"/>
    </row>
    <row r="1100" spans="6:30" x14ac:dyDescent="0.3">
      <c r="F1100" s="10">
        <v>1093</v>
      </c>
      <c r="G1100" s="17">
        <v>4.0000000000000001E-3</v>
      </c>
      <c r="H1100" s="10">
        <v>0.33100000000000002</v>
      </c>
      <c r="I1100" s="10">
        <v>0.48399999999999999</v>
      </c>
      <c r="J1100" s="10">
        <v>4.08</v>
      </c>
      <c r="K1100" s="10">
        <v>0.245</v>
      </c>
      <c r="L1100" s="10">
        <v>0.75700000000000001</v>
      </c>
      <c r="S1100" s="10">
        <v>1105</v>
      </c>
      <c r="T1100" s="17">
        <v>60.610999999999997</v>
      </c>
      <c r="U1100" s="17">
        <f t="shared" si="115"/>
        <v>6061.0999999999995</v>
      </c>
      <c r="V1100" s="11">
        <f t="shared" si="114"/>
        <v>87.847778597949159</v>
      </c>
      <c r="X1100">
        <v>0.7136496464611084</v>
      </c>
      <c r="Y1100" s="17">
        <f t="shared" si="116"/>
        <v>0.71299999999999997</v>
      </c>
      <c r="Z1100" s="10">
        <f t="shared" si="117"/>
        <v>74</v>
      </c>
      <c r="AA1100" s="10">
        <f t="shared" si="118"/>
        <v>0</v>
      </c>
      <c r="AB1100" s="10">
        <f t="shared" si="119"/>
        <v>1019</v>
      </c>
      <c r="AD1100" s="17"/>
    </row>
    <row r="1101" spans="6:30" x14ac:dyDescent="0.3">
      <c r="F1101" s="10">
        <v>1094</v>
      </c>
      <c r="G1101" s="17">
        <v>0.112</v>
      </c>
      <c r="H1101" s="10">
        <v>1.512</v>
      </c>
      <c r="I1101" s="10">
        <v>0.61799999999999999</v>
      </c>
      <c r="J1101" s="10">
        <v>1.9119999999999999</v>
      </c>
      <c r="K1101" s="10">
        <v>0.52300000000000002</v>
      </c>
      <c r="L1101" s="10">
        <v>0.871</v>
      </c>
      <c r="S1101" s="10">
        <v>1106</v>
      </c>
      <c r="T1101" s="17">
        <v>7.0000000000000001E-3</v>
      </c>
      <c r="U1101" s="17">
        <f t="shared" si="115"/>
        <v>0.70000000000000007</v>
      </c>
      <c r="V1101" s="11">
        <f t="shared" si="114"/>
        <v>0.94406974388262965</v>
      </c>
      <c r="X1101">
        <v>0.7136496464611084</v>
      </c>
      <c r="Y1101" s="17">
        <f t="shared" si="116"/>
        <v>0.71299999999999997</v>
      </c>
      <c r="Z1101" s="10">
        <f t="shared" si="117"/>
        <v>75</v>
      </c>
      <c r="AA1101" s="10">
        <f t="shared" si="118"/>
        <v>0</v>
      </c>
      <c r="AB1101" s="10">
        <f t="shared" si="119"/>
        <v>1019</v>
      </c>
      <c r="AD1101" s="17"/>
    </row>
    <row r="1102" spans="6:30" x14ac:dyDescent="0.3">
      <c r="F1102" s="10">
        <v>1095</v>
      </c>
      <c r="G1102" s="17">
        <v>6.0999999999999999E-2</v>
      </c>
      <c r="H1102" s="10">
        <v>1.1499999999999999</v>
      </c>
      <c r="I1102" s="10">
        <v>0.57599999999999996</v>
      </c>
      <c r="J1102" s="10">
        <v>1.3380000000000001</v>
      </c>
      <c r="K1102" s="10">
        <v>0.747</v>
      </c>
      <c r="L1102" s="10">
        <v>0.77300000000000002</v>
      </c>
      <c r="S1102" s="10">
        <v>1107</v>
      </c>
      <c r="T1102" s="17">
        <v>3.4000000000000002E-2</v>
      </c>
      <c r="U1102" s="17">
        <f t="shared" si="115"/>
        <v>3.4000000000000004</v>
      </c>
      <c r="V1102" s="11">
        <f t="shared" si="114"/>
        <v>2.0806283791440396</v>
      </c>
      <c r="X1102">
        <v>0.7136496464611084</v>
      </c>
      <c r="Y1102" s="17">
        <f t="shared" si="116"/>
        <v>0.71299999999999997</v>
      </c>
      <c r="Z1102" s="10">
        <f t="shared" si="117"/>
        <v>76</v>
      </c>
      <c r="AA1102" s="10">
        <f t="shared" si="118"/>
        <v>0</v>
      </c>
      <c r="AB1102" s="10">
        <f t="shared" si="119"/>
        <v>1019</v>
      </c>
      <c r="AD1102" s="17"/>
    </row>
    <row r="1103" spans="6:30" x14ac:dyDescent="0.3">
      <c r="F1103" s="10">
        <v>1096</v>
      </c>
      <c r="G1103" s="17">
        <v>3.0000000000000001E-3</v>
      </c>
      <c r="H1103" s="10">
        <v>0.188</v>
      </c>
      <c r="I1103" s="10">
        <v>0.96499999999999997</v>
      </c>
      <c r="J1103" s="10">
        <v>1.704</v>
      </c>
      <c r="K1103" s="10">
        <v>0.58699999999999997</v>
      </c>
      <c r="L1103" s="10">
        <v>0.878</v>
      </c>
      <c r="S1103" s="10">
        <v>1108</v>
      </c>
      <c r="T1103" s="17">
        <v>1.0999999999999999E-2</v>
      </c>
      <c r="U1103" s="17">
        <f t="shared" si="115"/>
        <v>1.0999999999999999</v>
      </c>
      <c r="V1103" s="11">
        <f t="shared" si="114"/>
        <v>1.1834540545406396</v>
      </c>
      <c r="X1103">
        <v>0.7136496464611084</v>
      </c>
      <c r="Y1103" s="17">
        <f t="shared" si="116"/>
        <v>0.71299999999999997</v>
      </c>
      <c r="Z1103" s="10">
        <f t="shared" si="117"/>
        <v>77</v>
      </c>
      <c r="AA1103" s="10">
        <f t="shared" si="118"/>
        <v>0</v>
      </c>
      <c r="AB1103" s="10">
        <f t="shared" si="119"/>
        <v>1019</v>
      </c>
      <c r="AD1103" s="17"/>
    </row>
    <row r="1104" spans="6:30" x14ac:dyDescent="0.3">
      <c r="F1104" s="10">
        <v>1097</v>
      </c>
      <c r="G1104" s="17">
        <v>0.02</v>
      </c>
      <c r="H1104" s="10">
        <v>0.57199999999999995</v>
      </c>
      <c r="I1104" s="10">
        <v>0.78600000000000003</v>
      </c>
      <c r="J1104" s="10">
        <v>1.548</v>
      </c>
      <c r="K1104" s="10">
        <v>0.64600000000000002</v>
      </c>
      <c r="L1104" s="10">
        <v>0.88900000000000001</v>
      </c>
      <c r="S1104" s="10">
        <v>1109</v>
      </c>
      <c r="T1104" s="17">
        <v>0.48599999999999999</v>
      </c>
      <c r="U1104" s="17">
        <f t="shared" si="115"/>
        <v>48.6</v>
      </c>
      <c r="V1104" s="11">
        <f t="shared" si="114"/>
        <v>7.8663487002629697</v>
      </c>
      <c r="X1104">
        <v>0.7136496464611084</v>
      </c>
      <c r="Y1104" s="17">
        <f t="shared" si="116"/>
        <v>0.71299999999999997</v>
      </c>
      <c r="Z1104" s="10">
        <f t="shared" si="117"/>
        <v>78</v>
      </c>
      <c r="AA1104" s="10">
        <f t="shared" si="118"/>
        <v>0</v>
      </c>
      <c r="AB1104" s="10">
        <f t="shared" si="119"/>
        <v>1019</v>
      </c>
      <c r="AD1104" s="17"/>
    </row>
    <row r="1105" spans="6:30" x14ac:dyDescent="0.3">
      <c r="F1105" s="10">
        <v>1098</v>
      </c>
      <c r="G1105" s="17">
        <v>5.0000000000000001E-3</v>
      </c>
      <c r="H1105" s="10">
        <v>0.29899999999999999</v>
      </c>
      <c r="I1105" s="10">
        <v>0.76100000000000001</v>
      </c>
      <c r="J1105" s="10">
        <v>1.843</v>
      </c>
      <c r="K1105" s="10">
        <v>0.54300000000000004</v>
      </c>
      <c r="L1105" s="10">
        <v>0.86699999999999999</v>
      </c>
      <c r="S1105" s="10">
        <v>1110</v>
      </c>
      <c r="T1105" s="17">
        <v>1.4999999999999999E-2</v>
      </c>
      <c r="U1105" s="17">
        <f t="shared" si="115"/>
        <v>1.5</v>
      </c>
      <c r="V1105" s="11">
        <f t="shared" si="114"/>
        <v>1.381976597885342</v>
      </c>
      <c r="X1105">
        <v>0.7136496464611084</v>
      </c>
      <c r="Y1105" s="17">
        <f t="shared" si="116"/>
        <v>0.71299999999999997</v>
      </c>
      <c r="Z1105" s="10">
        <f t="shared" si="117"/>
        <v>79</v>
      </c>
      <c r="AA1105" s="10">
        <f t="shared" si="118"/>
        <v>0</v>
      </c>
      <c r="AB1105" s="10">
        <f t="shared" si="119"/>
        <v>1019</v>
      </c>
      <c r="AD1105" s="17"/>
    </row>
    <row r="1106" spans="6:30" x14ac:dyDescent="0.3">
      <c r="F1106" s="10">
        <v>1099</v>
      </c>
      <c r="G1106" s="17">
        <v>2E-3</v>
      </c>
      <c r="H1106" s="10">
        <v>0.17799999999999999</v>
      </c>
      <c r="I1106" s="10">
        <v>0.89800000000000002</v>
      </c>
      <c r="J1106" s="10">
        <v>2.0209999999999999</v>
      </c>
      <c r="K1106" s="10">
        <v>0.495</v>
      </c>
      <c r="L1106" s="10">
        <v>0.90900000000000003</v>
      </c>
      <c r="S1106" s="10">
        <v>1111</v>
      </c>
      <c r="T1106" s="17">
        <v>0.157</v>
      </c>
      <c r="U1106" s="17">
        <f t="shared" si="115"/>
        <v>15.7</v>
      </c>
      <c r="V1106" s="11">
        <f t="shared" si="114"/>
        <v>4.4710022201226938</v>
      </c>
      <c r="X1106">
        <v>0.7136496464611084</v>
      </c>
      <c r="Y1106" s="17">
        <f t="shared" si="116"/>
        <v>0.71299999999999997</v>
      </c>
      <c r="Z1106" s="10">
        <f t="shared" si="117"/>
        <v>80</v>
      </c>
      <c r="AA1106" s="10">
        <f t="shared" si="118"/>
        <v>0</v>
      </c>
      <c r="AB1106" s="10">
        <f t="shared" si="119"/>
        <v>1019</v>
      </c>
      <c r="AD1106" s="17"/>
    </row>
    <row r="1107" spans="6:30" x14ac:dyDescent="0.3">
      <c r="F1107" s="10">
        <v>1100</v>
      </c>
      <c r="G1107" s="17">
        <v>8.0000000000000002E-3</v>
      </c>
      <c r="H1107" s="10">
        <v>0.36299999999999999</v>
      </c>
      <c r="I1107" s="10">
        <v>0.79100000000000004</v>
      </c>
      <c r="J1107" s="10">
        <v>2.16</v>
      </c>
      <c r="K1107" s="10">
        <v>0.46300000000000002</v>
      </c>
      <c r="L1107" s="10">
        <v>0.92400000000000004</v>
      </c>
      <c r="S1107" s="10">
        <v>1112</v>
      </c>
      <c r="T1107" s="17">
        <v>1.2E-2</v>
      </c>
      <c r="U1107" s="17">
        <f t="shared" si="115"/>
        <v>1.2</v>
      </c>
      <c r="V1107" s="11">
        <f t="shared" si="114"/>
        <v>1.2360774464742066</v>
      </c>
      <c r="X1107">
        <v>0.7136496464611084</v>
      </c>
      <c r="Y1107" s="17">
        <f t="shared" si="116"/>
        <v>0.71299999999999997</v>
      </c>
      <c r="Z1107" s="10">
        <f t="shared" si="117"/>
        <v>81</v>
      </c>
      <c r="AA1107" s="10">
        <f t="shared" si="118"/>
        <v>0</v>
      </c>
      <c r="AB1107" s="10">
        <f t="shared" si="119"/>
        <v>1019</v>
      </c>
      <c r="AD1107" s="17"/>
    </row>
    <row r="1108" spans="6:30" x14ac:dyDescent="0.3">
      <c r="F1108" s="10">
        <v>1101</v>
      </c>
      <c r="G1108" s="17">
        <v>4.0000000000000001E-3</v>
      </c>
      <c r="H1108" s="10">
        <v>0.23300000000000001</v>
      </c>
      <c r="I1108" s="10">
        <v>0.83799999999999997</v>
      </c>
      <c r="J1108" s="10">
        <v>2.069</v>
      </c>
      <c r="K1108" s="10">
        <v>0.48299999999999998</v>
      </c>
      <c r="L1108" s="10">
        <v>0.84199999999999997</v>
      </c>
      <c r="S1108" s="10">
        <v>1113</v>
      </c>
      <c r="T1108" s="17">
        <v>3.0000000000000001E-3</v>
      </c>
      <c r="U1108" s="17">
        <f t="shared" si="115"/>
        <v>0.3</v>
      </c>
      <c r="V1108" s="11">
        <f t="shared" si="114"/>
        <v>0.61803872323710329</v>
      </c>
      <c r="X1108">
        <v>0.7136496464611084</v>
      </c>
      <c r="Y1108" s="17">
        <f t="shared" si="116"/>
        <v>0.71299999999999997</v>
      </c>
      <c r="Z1108" s="10">
        <f t="shared" si="117"/>
        <v>82</v>
      </c>
      <c r="AA1108" s="10">
        <f t="shared" si="118"/>
        <v>0</v>
      </c>
      <c r="AB1108" s="10">
        <f t="shared" si="119"/>
        <v>1019</v>
      </c>
      <c r="AD1108" s="17"/>
    </row>
    <row r="1109" spans="6:30" x14ac:dyDescent="0.3">
      <c r="F1109" s="10">
        <v>1102</v>
      </c>
      <c r="G1109" s="17">
        <v>2E-3</v>
      </c>
      <c r="H1109" s="10">
        <v>0.188</v>
      </c>
      <c r="I1109" s="10">
        <v>0.85699999999999998</v>
      </c>
      <c r="J1109" s="10">
        <v>1.6220000000000001</v>
      </c>
      <c r="K1109" s="10">
        <v>0.61599999999999999</v>
      </c>
      <c r="L1109" s="10">
        <v>0.82099999999999995</v>
      </c>
      <c r="S1109" s="10">
        <v>1114</v>
      </c>
      <c r="T1109" s="17">
        <v>2.7450000000000001</v>
      </c>
      <c r="U1109" s="17">
        <f t="shared" si="115"/>
        <v>274.5</v>
      </c>
      <c r="V1109" s="11">
        <f t="shared" si="114"/>
        <v>18.695032897264507</v>
      </c>
      <c r="X1109">
        <v>0.7136496464611084</v>
      </c>
      <c r="Y1109" s="17">
        <f t="shared" si="116"/>
        <v>0.71299999999999997</v>
      </c>
      <c r="Z1109" s="10">
        <f t="shared" si="117"/>
        <v>83</v>
      </c>
      <c r="AA1109" s="10">
        <f t="shared" si="118"/>
        <v>0</v>
      </c>
      <c r="AB1109" s="10">
        <f t="shared" si="119"/>
        <v>1019</v>
      </c>
      <c r="AD1109" s="17"/>
    </row>
    <row r="1110" spans="6:30" x14ac:dyDescent="0.3">
      <c r="F1110" s="10">
        <v>1103</v>
      </c>
      <c r="G1110" s="17">
        <v>8.9999999999999993E-3</v>
      </c>
      <c r="H1110" s="10">
        <v>0.38</v>
      </c>
      <c r="I1110" s="10">
        <v>0.81200000000000006</v>
      </c>
      <c r="J1110" s="10">
        <v>1.833</v>
      </c>
      <c r="K1110" s="10">
        <v>0.54500000000000004</v>
      </c>
      <c r="L1110" s="10">
        <v>0.89900000000000002</v>
      </c>
      <c r="S1110" s="10">
        <v>1115</v>
      </c>
      <c r="T1110" s="17">
        <v>0.01</v>
      </c>
      <c r="U1110" s="17">
        <f t="shared" si="115"/>
        <v>1</v>
      </c>
      <c r="V1110" s="11">
        <f t="shared" si="114"/>
        <v>1.1283791670955126</v>
      </c>
      <c r="X1110">
        <v>0.7136496464611084</v>
      </c>
      <c r="Y1110" s="17">
        <f t="shared" si="116"/>
        <v>0.71299999999999997</v>
      </c>
      <c r="Z1110" s="10">
        <f t="shared" si="117"/>
        <v>84</v>
      </c>
      <c r="AA1110" s="10">
        <f t="shared" si="118"/>
        <v>0</v>
      </c>
      <c r="AB1110" s="10">
        <f t="shared" si="119"/>
        <v>1019</v>
      </c>
      <c r="AD1110" s="17"/>
    </row>
    <row r="1111" spans="6:30" x14ac:dyDescent="0.3">
      <c r="F1111" s="10">
        <v>1104</v>
      </c>
      <c r="G1111" s="17">
        <v>3.0000000000000001E-3</v>
      </c>
      <c r="H1111" s="10">
        <v>0.22</v>
      </c>
      <c r="I1111" s="10">
        <v>0.90200000000000002</v>
      </c>
      <c r="J1111" s="10">
        <v>1.8129999999999999</v>
      </c>
      <c r="K1111" s="10">
        <v>0.55200000000000005</v>
      </c>
      <c r="L1111" s="10">
        <v>0.92</v>
      </c>
      <c r="S1111" s="10">
        <v>1116</v>
      </c>
      <c r="T1111" s="17">
        <v>2E-3</v>
      </c>
      <c r="U1111" s="17">
        <f t="shared" si="115"/>
        <v>0.2</v>
      </c>
      <c r="V1111" s="11">
        <f t="shared" si="114"/>
        <v>0.50462650440403201</v>
      </c>
      <c r="X1111">
        <v>0.7136496464611084</v>
      </c>
      <c r="Y1111" s="17">
        <f t="shared" si="116"/>
        <v>0.71299999999999997</v>
      </c>
      <c r="Z1111" s="10">
        <f t="shared" si="117"/>
        <v>85</v>
      </c>
      <c r="AA1111" s="10">
        <f t="shared" si="118"/>
        <v>0</v>
      </c>
      <c r="AB1111" s="10">
        <f t="shared" si="119"/>
        <v>1019</v>
      </c>
      <c r="AD1111" s="17"/>
    </row>
    <row r="1112" spans="6:30" x14ac:dyDescent="0.3">
      <c r="F1112" s="10">
        <v>1105</v>
      </c>
      <c r="G1112" s="17">
        <v>60.610999999999997</v>
      </c>
      <c r="H1112" s="10">
        <v>56.451999999999998</v>
      </c>
      <c r="I1112" s="10">
        <v>0.23899999999999999</v>
      </c>
      <c r="J1112" s="10">
        <v>1.3740000000000001</v>
      </c>
      <c r="K1112" s="10">
        <v>0.72799999999999998</v>
      </c>
      <c r="L1112" s="10">
        <v>0.86899999999999999</v>
      </c>
      <c r="S1112" s="10">
        <v>1117</v>
      </c>
      <c r="T1112" s="17">
        <v>2E-3</v>
      </c>
      <c r="U1112" s="17">
        <f t="shared" si="115"/>
        <v>0.2</v>
      </c>
      <c r="V1112" s="11">
        <f t="shared" si="114"/>
        <v>0.50462650440403201</v>
      </c>
      <c r="X1112">
        <v>0.7136496464611084</v>
      </c>
      <c r="Y1112" s="17">
        <f t="shared" si="116"/>
        <v>0.71299999999999997</v>
      </c>
      <c r="Z1112" s="10">
        <f t="shared" si="117"/>
        <v>86</v>
      </c>
      <c r="AA1112" s="10">
        <f t="shared" si="118"/>
        <v>0</v>
      </c>
      <c r="AB1112" s="10">
        <f t="shared" si="119"/>
        <v>1019</v>
      </c>
      <c r="AD1112" s="17"/>
    </row>
    <row r="1113" spans="6:30" x14ac:dyDescent="0.3">
      <c r="F1113" s="10">
        <v>1106</v>
      </c>
      <c r="G1113" s="17">
        <v>7.0000000000000001E-3</v>
      </c>
      <c r="H1113" s="10">
        <v>0.309</v>
      </c>
      <c r="I1113" s="10">
        <v>0.89</v>
      </c>
      <c r="J1113" s="10">
        <v>1.9179999999999999</v>
      </c>
      <c r="K1113" s="10">
        <v>0.52100000000000002</v>
      </c>
      <c r="L1113" s="10">
        <v>0.874</v>
      </c>
      <c r="S1113" s="10">
        <v>1118</v>
      </c>
      <c r="T1113" s="17">
        <v>5.0000000000000001E-3</v>
      </c>
      <c r="U1113" s="17">
        <f t="shared" si="115"/>
        <v>0.5</v>
      </c>
      <c r="V1113" s="11">
        <f t="shared" si="114"/>
        <v>0.79788456080286541</v>
      </c>
      <c r="X1113">
        <v>0.7136496464611084</v>
      </c>
      <c r="Y1113" s="17">
        <f t="shared" si="116"/>
        <v>0.71299999999999997</v>
      </c>
      <c r="Z1113" s="10">
        <f t="shared" si="117"/>
        <v>87</v>
      </c>
      <c r="AA1113" s="10">
        <f t="shared" si="118"/>
        <v>0</v>
      </c>
      <c r="AB1113" s="10">
        <f t="shared" si="119"/>
        <v>1019</v>
      </c>
      <c r="AD1113" s="17"/>
    </row>
    <row r="1114" spans="6:30" x14ac:dyDescent="0.3">
      <c r="F1114" s="10">
        <v>1107</v>
      </c>
      <c r="G1114" s="17">
        <v>3.4000000000000002E-2</v>
      </c>
      <c r="H1114" s="10">
        <v>0.86399999999999999</v>
      </c>
      <c r="I1114" s="10">
        <v>0.57499999999999996</v>
      </c>
      <c r="J1114" s="10">
        <v>3.3119999999999998</v>
      </c>
      <c r="K1114" s="10">
        <v>0.30199999999999999</v>
      </c>
      <c r="L1114" s="10">
        <v>0.88500000000000001</v>
      </c>
      <c r="S1114" s="10">
        <v>1119</v>
      </c>
      <c r="T1114" s="17">
        <v>2E-3</v>
      </c>
      <c r="U1114" s="17">
        <f t="shared" si="115"/>
        <v>0.2</v>
      </c>
      <c r="V1114" s="11">
        <f t="shared" si="114"/>
        <v>0.50462650440403201</v>
      </c>
      <c r="X1114">
        <v>0.7136496464611084</v>
      </c>
      <c r="Y1114" s="17">
        <f t="shared" si="116"/>
        <v>0.71299999999999997</v>
      </c>
      <c r="Z1114" s="10">
        <f t="shared" si="117"/>
        <v>88</v>
      </c>
      <c r="AA1114" s="10">
        <f t="shared" si="118"/>
        <v>0</v>
      </c>
      <c r="AB1114" s="10">
        <f t="shared" si="119"/>
        <v>1019</v>
      </c>
      <c r="AD1114" s="17"/>
    </row>
    <row r="1115" spans="6:30" x14ac:dyDescent="0.3">
      <c r="F1115" s="10">
        <v>1108</v>
      </c>
      <c r="G1115" s="17">
        <v>1.0999999999999999E-2</v>
      </c>
      <c r="H1115" s="10">
        <v>0.4</v>
      </c>
      <c r="I1115" s="10">
        <v>0.86199999999999999</v>
      </c>
      <c r="J1115" s="10">
        <v>1.677</v>
      </c>
      <c r="K1115" s="10">
        <v>0.59599999999999997</v>
      </c>
      <c r="L1115" s="10">
        <v>0.89</v>
      </c>
      <c r="S1115" s="10">
        <v>1120</v>
      </c>
      <c r="T1115" s="17">
        <v>7.0000000000000001E-3</v>
      </c>
      <c r="U1115" s="17">
        <f t="shared" si="115"/>
        <v>0.70000000000000007</v>
      </c>
      <c r="V1115" s="11">
        <f t="shared" si="114"/>
        <v>0.94406974388262965</v>
      </c>
      <c r="X1115">
        <v>0.7136496464611084</v>
      </c>
      <c r="Y1115" s="17">
        <f t="shared" si="116"/>
        <v>0.71299999999999997</v>
      </c>
      <c r="Z1115" s="10">
        <f t="shared" si="117"/>
        <v>89</v>
      </c>
      <c r="AA1115" s="10">
        <f t="shared" si="118"/>
        <v>0</v>
      </c>
      <c r="AB1115" s="10">
        <f t="shared" si="119"/>
        <v>1019</v>
      </c>
      <c r="AD1115" s="17"/>
    </row>
    <row r="1116" spans="6:30" x14ac:dyDescent="0.3">
      <c r="F1116" s="10">
        <v>1109</v>
      </c>
      <c r="G1116" s="17">
        <v>0.48599999999999999</v>
      </c>
      <c r="H1116" s="10">
        <v>6.5910000000000002</v>
      </c>
      <c r="I1116" s="10">
        <v>0.14099999999999999</v>
      </c>
      <c r="J1116" s="10">
        <v>9.8030000000000008</v>
      </c>
      <c r="K1116" s="10">
        <v>0.10199999999999999</v>
      </c>
      <c r="L1116" s="10">
        <v>0.69299999999999995</v>
      </c>
      <c r="S1116" s="10">
        <v>1121</v>
      </c>
      <c r="T1116" s="17">
        <v>3.0000000000000001E-3</v>
      </c>
      <c r="U1116" s="17">
        <f t="shared" si="115"/>
        <v>0.3</v>
      </c>
      <c r="V1116" s="11">
        <f t="shared" si="114"/>
        <v>0.61803872323710329</v>
      </c>
      <c r="X1116">
        <v>0.7136496464611084</v>
      </c>
      <c r="Y1116" s="17">
        <f t="shared" si="116"/>
        <v>0.71299999999999997</v>
      </c>
      <c r="Z1116" s="10">
        <f t="shared" si="117"/>
        <v>90</v>
      </c>
      <c r="AA1116" s="10">
        <f t="shared" si="118"/>
        <v>0</v>
      </c>
      <c r="AB1116" s="10">
        <f t="shared" si="119"/>
        <v>1019</v>
      </c>
      <c r="AD1116" s="17"/>
    </row>
    <row r="1117" spans="6:30" x14ac:dyDescent="0.3">
      <c r="F1117" s="10">
        <v>1110</v>
      </c>
      <c r="G1117" s="17">
        <v>1.4999999999999999E-2</v>
      </c>
      <c r="H1117" s="10">
        <v>0.52900000000000003</v>
      </c>
      <c r="I1117" s="10">
        <v>0.69</v>
      </c>
      <c r="J1117" s="10">
        <v>2.5960000000000001</v>
      </c>
      <c r="K1117" s="10">
        <v>0.38500000000000001</v>
      </c>
      <c r="L1117" s="10">
        <v>0.879</v>
      </c>
      <c r="S1117" s="10">
        <v>1122</v>
      </c>
      <c r="T1117" s="17">
        <v>1.4999999999999999E-2</v>
      </c>
      <c r="U1117" s="17">
        <f t="shared" si="115"/>
        <v>1.5</v>
      </c>
      <c r="V1117" s="11">
        <f t="shared" si="114"/>
        <v>1.381976597885342</v>
      </c>
      <c r="X1117">
        <v>0.7136496464611084</v>
      </c>
      <c r="Y1117" s="17">
        <f t="shared" si="116"/>
        <v>0.71299999999999997</v>
      </c>
      <c r="Z1117" s="10">
        <f t="shared" si="117"/>
        <v>91</v>
      </c>
      <c r="AA1117" s="10">
        <f t="shared" si="118"/>
        <v>0</v>
      </c>
      <c r="AB1117" s="10">
        <f t="shared" si="119"/>
        <v>1019</v>
      </c>
      <c r="AD1117" s="17"/>
    </row>
    <row r="1118" spans="6:30" x14ac:dyDescent="0.3">
      <c r="F1118" s="10">
        <v>1111</v>
      </c>
      <c r="G1118" s="17">
        <v>0.157</v>
      </c>
      <c r="H1118" s="10">
        <v>1.6140000000000001</v>
      </c>
      <c r="I1118" s="10">
        <v>0.75600000000000001</v>
      </c>
      <c r="J1118" s="10">
        <v>1.585</v>
      </c>
      <c r="K1118" s="10">
        <v>0.63100000000000001</v>
      </c>
      <c r="L1118" s="10">
        <v>0.94299999999999995</v>
      </c>
      <c r="S1118" s="10">
        <v>1123</v>
      </c>
      <c r="T1118" s="17">
        <v>1.7250000000000001</v>
      </c>
      <c r="U1118" s="17">
        <f t="shared" si="115"/>
        <v>172.5</v>
      </c>
      <c r="V1118" s="11">
        <f t="shared" si="114"/>
        <v>14.820047957642227</v>
      </c>
      <c r="X1118">
        <v>0.7136496464611084</v>
      </c>
      <c r="Y1118" s="17">
        <f t="shared" si="116"/>
        <v>0.71299999999999997</v>
      </c>
      <c r="Z1118" s="10">
        <f t="shared" si="117"/>
        <v>92</v>
      </c>
      <c r="AA1118" s="10">
        <f t="shared" si="118"/>
        <v>0</v>
      </c>
      <c r="AB1118" s="10">
        <f t="shared" si="119"/>
        <v>1019</v>
      </c>
      <c r="AD1118" s="17"/>
    </row>
    <row r="1119" spans="6:30" x14ac:dyDescent="0.3">
      <c r="F1119" s="10">
        <v>1112</v>
      </c>
      <c r="G1119" s="17">
        <v>1.2E-2</v>
      </c>
      <c r="H1119" s="10">
        <v>0.435</v>
      </c>
      <c r="I1119" s="10">
        <v>0.78</v>
      </c>
      <c r="J1119" s="10">
        <v>1.9379999999999999</v>
      </c>
      <c r="K1119" s="10">
        <v>0.51600000000000001</v>
      </c>
      <c r="L1119" s="10">
        <v>0.89700000000000002</v>
      </c>
      <c r="S1119" s="10">
        <v>1124</v>
      </c>
      <c r="T1119" s="17">
        <v>7.5279999999999998E-4</v>
      </c>
      <c r="U1119" s="17">
        <f t="shared" si="115"/>
        <v>7.528E-2</v>
      </c>
      <c r="V1119" s="11">
        <f t="shared" si="114"/>
        <v>0.30959566038247865</v>
      </c>
      <c r="X1119">
        <v>0.7136496464611084</v>
      </c>
      <c r="Y1119" s="17">
        <f t="shared" si="116"/>
        <v>0.71299999999999997</v>
      </c>
      <c r="Z1119" s="10">
        <f t="shared" si="117"/>
        <v>93</v>
      </c>
      <c r="AA1119" s="10">
        <f t="shared" si="118"/>
        <v>0</v>
      </c>
      <c r="AB1119" s="10">
        <f t="shared" si="119"/>
        <v>1019</v>
      </c>
      <c r="AD1119" s="17"/>
    </row>
    <row r="1120" spans="6:30" x14ac:dyDescent="0.3">
      <c r="F1120" s="10">
        <v>1113</v>
      </c>
      <c r="G1120" s="17">
        <v>3.0000000000000001E-3</v>
      </c>
      <c r="H1120" s="10">
        <v>0.17100000000000001</v>
      </c>
      <c r="I1120" s="10">
        <v>1</v>
      </c>
      <c r="J1120" s="10">
        <v>1.2629999999999999</v>
      </c>
      <c r="K1120" s="10">
        <v>0.79200000000000004</v>
      </c>
      <c r="L1120" s="10">
        <v>0.91900000000000004</v>
      </c>
      <c r="S1120" s="10">
        <v>1125</v>
      </c>
      <c r="T1120" s="17">
        <v>1.0999999999999999E-2</v>
      </c>
      <c r="U1120" s="17">
        <f t="shared" si="115"/>
        <v>1.0999999999999999</v>
      </c>
      <c r="V1120" s="11">
        <f t="shared" si="114"/>
        <v>1.1834540545406396</v>
      </c>
      <c r="X1120">
        <v>0.7136496464611084</v>
      </c>
      <c r="Y1120" s="17">
        <f t="shared" si="116"/>
        <v>0.71299999999999997</v>
      </c>
      <c r="Z1120" s="10">
        <f t="shared" si="117"/>
        <v>94</v>
      </c>
      <c r="AA1120" s="10">
        <f t="shared" si="118"/>
        <v>0</v>
      </c>
      <c r="AB1120" s="10">
        <f t="shared" si="119"/>
        <v>1019</v>
      </c>
      <c r="AD1120" s="17"/>
    </row>
    <row r="1121" spans="6:30" x14ac:dyDescent="0.3">
      <c r="F1121" s="10">
        <v>1114</v>
      </c>
      <c r="G1121" s="17">
        <v>2.7450000000000001</v>
      </c>
      <c r="H1121" s="10">
        <v>6.6790000000000003</v>
      </c>
      <c r="I1121" s="10">
        <v>0.77300000000000002</v>
      </c>
      <c r="J1121" s="10">
        <v>1.4039999999999999</v>
      </c>
      <c r="K1121" s="10">
        <v>0.71199999999999997</v>
      </c>
      <c r="L1121" s="10">
        <v>0.95699999999999996</v>
      </c>
      <c r="S1121" s="10">
        <v>1126</v>
      </c>
      <c r="T1121" s="17">
        <v>5.0000000000000001E-3</v>
      </c>
      <c r="U1121" s="17">
        <f t="shared" si="115"/>
        <v>0.5</v>
      </c>
      <c r="V1121" s="11">
        <f t="shared" si="114"/>
        <v>0.79788456080286541</v>
      </c>
      <c r="X1121">
        <v>0.7136496464611084</v>
      </c>
      <c r="Y1121" s="17">
        <f t="shared" si="116"/>
        <v>0.71299999999999997</v>
      </c>
      <c r="Z1121" s="10">
        <f t="shared" si="117"/>
        <v>95</v>
      </c>
      <c r="AA1121" s="10">
        <f t="shared" si="118"/>
        <v>0</v>
      </c>
      <c r="AB1121" s="10">
        <f t="shared" si="119"/>
        <v>1019</v>
      </c>
      <c r="AD1121" s="17"/>
    </row>
    <row r="1122" spans="6:30" x14ac:dyDescent="0.3">
      <c r="F1122" s="10">
        <v>1115</v>
      </c>
      <c r="G1122" s="17">
        <v>0.01</v>
      </c>
      <c r="H1122" s="10">
        <v>0.38300000000000001</v>
      </c>
      <c r="I1122" s="10">
        <v>0.86399999999999999</v>
      </c>
      <c r="J1122" s="10">
        <v>1.244</v>
      </c>
      <c r="K1122" s="10">
        <v>0.80400000000000005</v>
      </c>
      <c r="L1122" s="10">
        <v>0.86499999999999999</v>
      </c>
      <c r="S1122" s="10">
        <v>1127</v>
      </c>
      <c r="T1122" s="17">
        <v>1.4E-2</v>
      </c>
      <c r="U1122" s="17">
        <f t="shared" si="115"/>
        <v>1.4000000000000001</v>
      </c>
      <c r="V1122" s="11">
        <f t="shared" si="114"/>
        <v>1.3351162356249091</v>
      </c>
      <c r="X1122">
        <v>0.7136496464611084</v>
      </c>
      <c r="Y1122" s="17">
        <f t="shared" si="116"/>
        <v>0.71299999999999997</v>
      </c>
      <c r="Z1122" s="10">
        <f t="shared" si="117"/>
        <v>96</v>
      </c>
      <c r="AA1122" s="10">
        <f t="shared" si="118"/>
        <v>0</v>
      </c>
      <c r="AB1122" s="10">
        <f t="shared" si="119"/>
        <v>1019</v>
      </c>
      <c r="AD1122" s="17"/>
    </row>
    <row r="1123" spans="6:30" x14ac:dyDescent="0.3">
      <c r="F1123" s="10">
        <v>1116</v>
      </c>
      <c r="G1123" s="17">
        <v>2E-3</v>
      </c>
      <c r="H1123" s="10">
        <v>0.16</v>
      </c>
      <c r="I1123" s="10">
        <v>0.80900000000000005</v>
      </c>
      <c r="J1123" s="10">
        <v>2.8580000000000001</v>
      </c>
      <c r="K1123" s="10">
        <v>0.35</v>
      </c>
      <c r="L1123" s="10">
        <v>0.95699999999999996</v>
      </c>
      <c r="S1123" s="10">
        <v>1128</v>
      </c>
      <c r="T1123" s="17">
        <v>0.12</v>
      </c>
      <c r="U1123" s="17">
        <f t="shared" si="115"/>
        <v>12</v>
      </c>
      <c r="V1123" s="11">
        <f t="shared" si="114"/>
        <v>3.9088200952233594</v>
      </c>
      <c r="X1123">
        <v>0.7136496464611084</v>
      </c>
      <c r="Y1123" s="17">
        <f t="shared" si="116"/>
        <v>0.71299999999999997</v>
      </c>
      <c r="Z1123" s="10">
        <f t="shared" si="117"/>
        <v>97</v>
      </c>
      <c r="AA1123" s="10">
        <f t="shared" si="118"/>
        <v>0</v>
      </c>
      <c r="AB1123" s="10">
        <f t="shared" si="119"/>
        <v>1019</v>
      </c>
      <c r="AD1123" s="17"/>
    </row>
    <row r="1124" spans="6:30" x14ac:dyDescent="0.3">
      <c r="F1124" s="10">
        <v>1117</v>
      </c>
      <c r="G1124" s="17">
        <v>2E-3</v>
      </c>
      <c r="H1124" s="10">
        <v>0.14599999999999999</v>
      </c>
      <c r="I1124" s="10">
        <v>0.88700000000000001</v>
      </c>
      <c r="J1124" s="10">
        <v>1.976</v>
      </c>
      <c r="K1124" s="10">
        <v>0.50600000000000001</v>
      </c>
      <c r="L1124" s="10">
        <v>0.8</v>
      </c>
      <c r="S1124" s="10">
        <v>1129</v>
      </c>
      <c r="T1124" s="17">
        <v>1.2E-2</v>
      </c>
      <c r="U1124" s="17">
        <f t="shared" si="115"/>
        <v>1.2</v>
      </c>
      <c r="V1124" s="11">
        <f t="shared" si="114"/>
        <v>1.2360774464742066</v>
      </c>
      <c r="X1124">
        <v>0.7136496464611084</v>
      </c>
      <c r="Y1124" s="17">
        <f t="shared" si="116"/>
        <v>0.71299999999999997</v>
      </c>
      <c r="Z1124" s="10">
        <f t="shared" si="117"/>
        <v>98</v>
      </c>
      <c r="AA1124" s="10">
        <f t="shared" si="118"/>
        <v>0</v>
      </c>
      <c r="AB1124" s="10">
        <f t="shared" si="119"/>
        <v>1019</v>
      </c>
      <c r="AD1124" s="17"/>
    </row>
    <row r="1125" spans="6:30" x14ac:dyDescent="0.3">
      <c r="F1125" s="10">
        <v>1118</v>
      </c>
      <c r="G1125" s="17">
        <v>5.0000000000000001E-3</v>
      </c>
      <c r="H1125" s="10">
        <v>0.247</v>
      </c>
      <c r="I1125" s="10">
        <v>0.92900000000000005</v>
      </c>
      <c r="J1125" s="10">
        <v>1.2490000000000001</v>
      </c>
      <c r="K1125" s="10">
        <v>0.8</v>
      </c>
      <c r="L1125" s="10">
        <v>0.87</v>
      </c>
      <c r="S1125" s="10">
        <v>1130</v>
      </c>
      <c r="T1125" s="17">
        <v>6.0000000000000001E-3</v>
      </c>
      <c r="U1125" s="17">
        <f t="shared" si="115"/>
        <v>0.6</v>
      </c>
      <c r="V1125" s="11">
        <f t="shared" si="114"/>
        <v>0.87403874447366325</v>
      </c>
      <c r="X1125">
        <v>0.7136496464611084</v>
      </c>
      <c r="Y1125" s="17">
        <f t="shared" si="116"/>
        <v>0.71299999999999997</v>
      </c>
      <c r="Z1125" s="10">
        <f t="shared" si="117"/>
        <v>99</v>
      </c>
      <c r="AA1125" s="10">
        <f t="shared" si="118"/>
        <v>0</v>
      </c>
      <c r="AB1125" s="10">
        <f t="shared" si="119"/>
        <v>1019</v>
      </c>
      <c r="AD1125" s="17"/>
    </row>
    <row r="1126" spans="6:30" x14ac:dyDescent="0.3">
      <c r="F1126" s="10">
        <v>1119</v>
      </c>
      <c r="G1126" s="17">
        <v>2E-3</v>
      </c>
      <c r="H1126" s="10">
        <v>0.17100000000000001</v>
      </c>
      <c r="I1126" s="10">
        <v>0.78100000000000003</v>
      </c>
      <c r="J1126" s="10">
        <v>1.6830000000000001</v>
      </c>
      <c r="K1126" s="10">
        <v>0.59399999999999997</v>
      </c>
      <c r="L1126" s="10">
        <v>0.77400000000000002</v>
      </c>
      <c r="S1126" s="10">
        <v>1131</v>
      </c>
      <c r="T1126" s="17">
        <v>3.0000000000000001E-3</v>
      </c>
      <c r="U1126" s="17">
        <f t="shared" si="115"/>
        <v>0.3</v>
      </c>
      <c r="V1126" s="11">
        <f t="shared" si="114"/>
        <v>0.61803872323710329</v>
      </c>
      <c r="X1126">
        <v>0.7136496464611084</v>
      </c>
      <c r="Y1126" s="17">
        <f t="shared" si="116"/>
        <v>0.71299999999999997</v>
      </c>
      <c r="Z1126" s="10">
        <f t="shared" si="117"/>
        <v>100</v>
      </c>
      <c r="AA1126" s="10">
        <f t="shared" si="118"/>
        <v>0</v>
      </c>
      <c r="AB1126" s="10">
        <f t="shared" si="119"/>
        <v>1019</v>
      </c>
      <c r="AD1126" s="17"/>
    </row>
    <row r="1127" spans="6:30" x14ac:dyDescent="0.3">
      <c r="F1127" s="10">
        <v>1120</v>
      </c>
      <c r="G1127" s="17">
        <v>7.0000000000000001E-3</v>
      </c>
      <c r="H1127" s="10">
        <v>0.373</v>
      </c>
      <c r="I1127" s="10">
        <v>0.64</v>
      </c>
      <c r="J1127" s="10">
        <v>2.58</v>
      </c>
      <c r="K1127" s="10">
        <v>0.38800000000000001</v>
      </c>
      <c r="L1127" s="10">
        <v>0.84699999999999998</v>
      </c>
      <c r="S1127" s="10">
        <v>1132</v>
      </c>
      <c r="T1127" s="17">
        <v>8.9999999999999993E-3</v>
      </c>
      <c r="U1127" s="17">
        <f t="shared" si="115"/>
        <v>0.89999999999999991</v>
      </c>
      <c r="V1127" s="11">
        <f t="shared" si="114"/>
        <v>1.0704744696916626</v>
      </c>
      <c r="X1127">
        <v>0.7136496464611084</v>
      </c>
      <c r="Y1127" s="17">
        <f t="shared" si="116"/>
        <v>0.71299999999999997</v>
      </c>
      <c r="Z1127" s="10">
        <f t="shared" si="117"/>
        <v>101</v>
      </c>
      <c r="AA1127" s="10">
        <f t="shared" si="118"/>
        <v>0</v>
      </c>
      <c r="AB1127" s="10">
        <f t="shared" si="119"/>
        <v>1019</v>
      </c>
      <c r="AD1127" s="17"/>
    </row>
    <row r="1128" spans="6:30" x14ac:dyDescent="0.3">
      <c r="F1128" s="10">
        <v>1121</v>
      </c>
      <c r="G1128" s="17">
        <v>3.0000000000000001E-3</v>
      </c>
      <c r="H1128" s="10">
        <v>0.188</v>
      </c>
      <c r="I1128" s="10">
        <v>1</v>
      </c>
      <c r="J1128" s="10">
        <v>1.4350000000000001</v>
      </c>
      <c r="K1128" s="10">
        <v>0.69699999999999995</v>
      </c>
      <c r="L1128" s="10">
        <v>0.90900000000000003</v>
      </c>
      <c r="S1128" s="10">
        <v>1133</v>
      </c>
      <c r="T1128" s="17">
        <v>4.0000000000000001E-3</v>
      </c>
      <c r="U1128" s="17">
        <f t="shared" si="115"/>
        <v>0.4</v>
      </c>
      <c r="V1128" s="11">
        <f t="shared" si="114"/>
        <v>0.7136496464611084</v>
      </c>
      <c r="X1128">
        <v>0.7136496464611084</v>
      </c>
      <c r="Y1128" s="17">
        <f t="shared" si="116"/>
        <v>0.71299999999999997</v>
      </c>
      <c r="Z1128" s="10">
        <f t="shared" si="117"/>
        <v>102</v>
      </c>
      <c r="AA1128" s="10">
        <f t="shared" si="118"/>
        <v>0</v>
      </c>
      <c r="AB1128" s="10">
        <f t="shared" si="119"/>
        <v>1019</v>
      </c>
      <c r="AD1128" s="17"/>
    </row>
    <row r="1129" spans="6:30" x14ac:dyDescent="0.3">
      <c r="F1129" s="10">
        <v>1122</v>
      </c>
      <c r="G1129" s="17">
        <v>1.4999999999999999E-2</v>
      </c>
      <c r="H1129" s="10">
        <v>0.58099999999999996</v>
      </c>
      <c r="I1129" s="10">
        <v>0.57199999999999995</v>
      </c>
      <c r="J1129" s="10">
        <v>3.0880000000000001</v>
      </c>
      <c r="K1129" s="10">
        <v>0.32400000000000001</v>
      </c>
      <c r="L1129" s="10">
        <v>0.79700000000000004</v>
      </c>
      <c r="S1129" s="10">
        <v>1134</v>
      </c>
      <c r="T1129" s="17">
        <v>6.0000000000000001E-3</v>
      </c>
      <c r="U1129" s="17">
        <f t="shared" si="115"/>
        <v>0.6</v>
      </c>
      <c r="V1129" s="11">
        <f t="shared" si="114"/>
        <v>0.87403874447366325</v>
      </c>
      <c r="X1129">
        <v>0.7136496464611084</v>
      </c>
      <c r="Y1129" s="17">
        <f t="shared" si="116"/>
        <v>0.71299999999999997</v>
      </c>
      <c r="Z1129" s="10">
        <f t="shared" si="117"/>
        <v>103</v>
      </c>
      <c r="AA1129" s="10">
        <f t="shared" si="118"/>
        <v>0</v>
      </c>
      <c r="AB1129" s="10">
        <f t="shared" si="119"/>
        <v>1019</v>
      </c>
      <c r="AD1129" s="17"/>
    </row>
    <row r="1130" spans="6:30" x14ac:dyDescent="0.3">
      <c r="F1130" s="10">
        <v>1123</v>
      </c>
      <c r="G1130" s="17">
        <v>1.7250000000000001</v>
      </c>
      <c r="H1130" s="10">
        <v>6.173</v>
      </c>
      <c r="I1130" s="10">
        <v>0.56899999999999995</v>
      </c>
      <c r="J1130" s="10">
        <v>3.3380000000000001</v>
      </c>
      <c r="K1130" s="10">
        <v>0.3</v>
      </c>
      <c r="L1130" s="10">
        <v>0.93899999999999995</v>
      </c>
      <c r="S1130" s="10">
        <v>1135</v>
      </c>
      <c r="T1130" s="17">
        <v>2E-3</v>
      </c>
      <c r="U1130" s="17">
        <f t="shared" si="115"/>
        <v>0.2</v>
      </c>
      <c r="V1130" s="11">
        <f t="shared" si="114"/>
        <v>0.50462650440403201</v>
      </c>
      <c r="X1130">
        <v>0.7136496464611084</v>
      </c>
      <c r="Y1130" s="17">
        <f t="shared" si="116"/>
        <v>0.71299999999999997</v>
      </c>
      <c r="Z1130" s="10">
        <f t="shared" si="117"/>
        <v>104</v>
      </c>
      <c r="AA1130" s="10">
        <f t="shared" si="118"/>
        <v>0</v>
      </c>
      <c r="AB1130" s="10">
        <f t="shared" si="119"/>
        <v>1019</v>
      </c>
      <c r="AD1130" s="17"/>
    </row>
    <row r="1131" spans="6:30" x14ac:dyDescent="0.3">
      <c r="F1131" s="10">
        <v>1124</v>
      </c>
      <c r="G1131" s="17">
        <v>7.5279999999999998E-4</v>
      </c>
      <c r="H1131" s="10">
        <v>8.6999999999999994E-2</v>
      </c>
      <c r="I1131" s="10">
        <v>1</v>
      </c>
      <c r="J1131" s="10">
        <v>1.5529999999999999</v>
      </c>
      <c r="K1131" s="10">
        <v>0.64400000000000002</v>
      </c>
      <c r="L1131" s="10">
        <v>0.90900000000000003</v>
      </c>
      <c r="S1131" s="10">
        <v>1136</v>
      </c>
      <c r="T1131" s="17">
        <v>2E-3</v>
      </c>
      <c r="U1131" s="17">
        <f t="shared" si="115"/>
        <v>0.2</v>
      </c>
      <c r="V1131" s="11">
        <f t="shared" si="114"/>
        <v>0.50462650440403201</v>
      </c>
      <c r="X1131">
        <v>0.7136496464611084</v>
      </c>
      <c r="Y1131" s="17">
        <f t="shared" si="116"/>
        <v>0.71299999999999997</v>
      </c>
      <c r="Z1131" s="10">
        <f t="shared" si="117"/>
        <v>105</v>
      </c>
      <c r="AA1131" s="10">
        <f t="shared" si="118"/>
        <v>0</v>
      </c>
      <c r="AB1131" s="10">
        <f t="shared" si="119"/>
        <v>1019</v>
      </c>
      <c r="AD1131" s="17"/>
    </row>
    <row r="1132" spans="6:30" x14ac:dyDescent="0.3">
      <c r="F1132" s="10">
        <v>1125</v>
      </c>
      <c r="G1132" s="17">
        <v>1.0999999999999999E-2</v>
      </c>
      <c r="H1132" s="10">
        <v>0.501</v>
      </c>
      <c r="I1132" s="10">
        <v>0.56399999999999995</v>
      </c>
      <c r="J1132" s="10">
        <v>2.5259999999999998</v>
      </c>
      <c r="K1132" s="10">
        <v>0.39600000000000002</v>
      </c>
      <c r="L1132" s="10">
        <v>0.79400000000000004</v>
      </c>
      <c r="S1132" s="10">
        <v>1137</v>
      </c>
      <c r="T1132" s="17">
        <v>9.5000000000000001E-2</v>
      </c>
      <c r="U1132" s="17">
        <f t="shared" si="115"/>
        <v>9.5</v>
      </c>
      <c r="V1132" s="11">
        <f t="shared" si="114"/>
        <v>3.477898169151024</v>
      </c>
      <c r="X1132">
        <v>0.7136496464611084</v>
      </c>
      <c r="Y1132" s="17">
        <f t="shared" si="116"/>
        <v>0.71299999999999997</v>
      </c>
      <c r="Z1132" s="10">
        <f t="shared" si="117"/>
        <v>106</v>
      </c>
      <c r="AA1132" s="10">
        <f t="shared" si="118"/>
        <v>0</v>
      </c>
      <c r="AB1132" s="10">
        <f t="shared" si="119"/>
        <v>1019</v>
      </c>
      <c r="AD1132" s="17"/>
    </row>
    <row r="1133" spans="6:30" x14ac:dyDescent="0.3">
      <c r="F1133" s="10">
        <v>1126</v>
      </c>
      <c r="G1133" s="17">
        <v>5.0000000000000001E-3</v>
      </c>
      <c r="H1133" s="10">
        <v>0.247</v>
      </c>
      <c r="I1133" s="10">
        <v>0.96</v>
      </c>
      <c r="J1133" s="10">
        <v>1.3069999999999999</v>
      </c>
      <c r="K1133" s="10">
        <v>0.76500000000000001</v>
      </c>
      <c r="L1133" s="10">
        <v>0.88600000000000001</v>
      </c>
      <c r="S1133" s="10">
        <v>1138</v>
      </c>
      <c r="T1133" s="17">
        <v>2.4039999999999999</v>
      </c>
      <c r="U1133" s="17">
        <f t="shared" si="115"/>
        <v>240.39999999999998</v>
      </c>
      <c r="V1133" s="11">
        <f t="shared" si="114"/>
        <v>17.495336137220487</v>
      </c>
      <c r="X1133">
        <v>0.7136496464611084</v>
      </c>
      <c r="Y1133" s="17">
        <f t="shared" si="116"/>
        <v>0.71299999999999997</v>
      </c>
      <c r="Z1133" s="10">
        <f t="shared" si="117"/>
        <v>107</v>
      </c>
      <c r="AA1133" s="10">
        <f t="shared" si="118"/>
        <v>0</v>
      </c>
      <c r="AB1133" s="10">
        <f t="shared" si="119"/>
        <v>1019</v>
      </c>
      <c r="AD1133" s="17"/>
    </row>
    <row r="1134" spans="6:30" x14ac:dyDescent="0.3">
      <c r="F1134" s="10">
        <v>1127</v>
      </c>
      <c r="G1134" s="17">
        <v>1.4E-2</v>
      </c>
      <c r="H1134" s="10">
        <v>0.46700000000000003</v>
      </c>
      <c r="I1134" s="10">
        <v>0.79900000000000004</v>
      </c>
      <c r="J1134" s="10">
        <v>1.423</v>
      </c>
      <c r="K1134" s="10">
        <v>0.70299999999999996</v>
      </c>
      <c r="L1134" s="10">
        <v>0.872</v>
      </c>
      <c r="S1134" s="10">
        <v>1139</v>
      </c>
      <c r="T1134" s="17">
        <v>1.2E-2</v>
      </c>
      <c r="U1134" s="17">
        <f t="shared" si="115"/>
        <v>1.2</v>
      </c>
      <c r="V1134" s="11">
        <f t="shared" si="114"/>
        <v>1.2360774464742066</v>
      </c>
      <c r="X1134">
        <v>0.7136496464611084</v>
      </c>
      <c r="Y1134" s="17">
        <f t="shared" si="116"/>
        <v>0.71299999999999997</v>
      </c>
      <c r="Z1134" s="10">
        <f t="shared" si="117"/>
        <v>108</v>
      </c>
      <c r="AA1134" s="10">
        <f t="shared" si="118"/>
        <v>0</v>
      </c>
      <c r="AB1134" s="10">
        <f t="shared" si="119"/>
        <v>1019</v>
      </c>
      <c r="AD1134" s="17"/>
    </row>
    <row r="1135" spans="6:30" x14ac:dyDescent="0.3">
      <c r="F1135" s="10">
        <v>1128</v>
      </c>
      <c r="G1135" s="17">
        <v>0.12</v>
      </c>
      <c r="H1135" s="10">
        <v>1.349</v>
      </c>
      <c r="I1135" s="10">
        <v>0.83099999999999996</v>
      </c>
      <c r="J1135" s="10">
        <v>1.218</v>
      </c>
      <c r="K1135" s="10">
        <v>0.82099999999999995</v>
      </c>
      <c r="L1135" s="10">
        <v>0.93</v>
      </c>
      <c r="S1135" s="10">
        <v>1140</v>
      </c>
      <c r="T1135" s="17">
        <v>4.2000000000000003E-2</v>
      </c>
      <c r="U1135" s="17">
        <f t="shared" si="115"/>
        <v>4.2</v>
      </c>
      <c r="V1135" s="11">
        <f t="shared" si="114"/>
        <v>2.3124891541124435</v>
      </c>
      <c r="X1135">
        <v>0.7136496464611084</v>
      </c>
      <c r="Y1135" s="17">
        <f t="shared" si="116"/>
        <v>0.71299999999999997</v>
      </c>
      <c r="Z1135" s="10">
        <f t="shared" si="117"/>
        <v>109</v>
      </c>
      <c r="AA1135" s="10">
        <f t="shared" si="118"/>
        <v>109</v>
      </c>
      <c r="AB1135" s="10">
        <f t="shared" si="119"/>
        <v>1128</v>
      </c>
      <c r="AD1135" s="17"/>
    </row>
    <row r="1136" spans="6:30" x14ac:dyDescent="0.3">
      <c r="F1136" s="10">
        <v>1129</v>
      </c>
      <c r="G1136" s="17">
        <v>1.2E-2</v>
      </c>
      <c r="H1136" s="10">
        <v>0.40799999999999997</v>
      </c>
      <c r="I1136" s="10">
        <v>0.92300000000000004</v>
      </c>
      <c r="J1136" s="10">
        <v>1.226</v>
      </c>
      <c r="K1136" s="10">
        <v>0.81599999999999995</v>
      </c>
      <c r="L1136" s="10">
        <v>0.9</v>
      </c>
      <c r="S1136" s="10">
        <v>1141</v>
      </c>
      <c r="T1136" s="17">
        <v>4.0000000000000001E-3</v>
      </c>
      <c r="U1136" s="17">
        <f t="shared" si="115"/>
        <v>0.4</v>
      </c>
      <c r="V1136" s="11">
        <f t="shared" si="114"/>
        <v>0.7136496464611084</v>
      </c>
      <c r="X1136">
        <v>0.61803872323710329</v>
      </c>
      <c r="Y1136" s="17">
        <f t="shared" si="116"/>
        <v>0.61799999999999999</v>
      </c>
      <c r="Z1136" s="10">
        <f t="shared" si="117"/>
        <v>1</v>
      </c>
      <c r="AA1136" s="10">
        <f t="shared" si="118"/>
        <v>0</v>
      </c>
      <c r="AB1136" s="10">
        <f t="shared" si="119"/>
        <v>1128</v>
      </c>
      <c r="AD1136" s="17"/>
    </row>
    <row r="1137" spans="6:30" x14ac:dyDescent="0.3">
      <c r="F1137" s="10">
        <v>1130</v>
      </c>
      <c r="G1137" s="17">
        <v>6.0000000000000001E-3</v>
      </c>
      <c r="H1137" s="10">
        <v>0.32100000000000001</v>
      </c>
      <c r="I1137" s="10">
        <v>0.73599999999999999</v>
      </c>
      <c r="J1137" s="10">
        <v>2.2250000000000001</v>
      </c>
      <c r="K1137" s="10">
        <v>0.44900000000000001</v>
      </c>
      <c r="L1137" s="10">
        <v>0.879</v>
      </c>
      <c r="S1137" s="10">
        <v>1142</v>
      </c>
      <c r="T1137" s="17">
        <v>1.7999999999999999E-2</v>
      </c>
      <c r="U1137" s="17">
        <f t="shared" si="115"/>
        <v>1.7999999999999998</v>
      </c>
      <c r="V1137" s="11">
        <f t="shared" si="114"/>
        <v>1.5138795132120959</v>
      </c>
      <c r="X1137">
        <v>0.61803872323710329</v>
      </c>
      <c r="Y1137" s="17">
        <f t="shared" si="116"/>
        <v>0.61799999999999999</v>
      </c>
      <c r="Z1137" s="10">
        <f t="shared" si="117"/>
        <v>2</v>
      </c>
      <c r="AA1137" s="10">
        <f t="shared" si="118"/>
        <v>0</v>
      </c>
      <c r="AB1137" s="10">
        <f t="shared" si="119"/>
        <v>1128</v>
      </c>
      <c r="AD1137" s="17"/>
    </row>
    <row r="1138" spans="6:30" x14ac:dyDescent="0.3">
      <c r="F1138" s="10">
        <v>1131</v>
      </c>
      <c r="G1138" s="17">
        <v>3.0000000000000001E-3</v>
      </c>
      <c r="H1138" s="10">
        <v>0.21199999999999999</v>
      </c>
      <c r="I1138" s="10">
        <v>0.92200000000000004</v>
      </c>
      <c r="J1138" s="10">
        <v>1.8560000000000001</v>
      </c>
      <c r="K1138" s="10">
        <v>0.53900000000000003</v>
      </c>
      <c r="L1138" s="10">
        <v>0.89800000000000002</v>
      </c>
      <c r="S1138" s="10">
        <v>1143</v>
      </c>
      <c r="T1138" s="17">
        <v>0.01</v>
      </c>
      <c r="U1138" s="17">
        <f t="shared" si="115"/>
        <v>1</v>
      </c>
      <c r="V1138" s="11">
        <f t="shared" si="114"/>
        <v>1.1283791670955126</v>
      </c>
      <c r="X1138">
        <v>0.61803872323710329</v>
      </c>
      <c r="Y1138" s="17">
        <f t="shared" si="116"/>
        <v>0.61799999999999999</v>
      </c>
      <c r="Z1138" s="10">
        <f t="shared" si="117"/>
        <v>3</v>
      </c>
      <c r="AA1138" s="10">
        <f t="shared" si="118"/>
        <v>0</v>
      </c>
      <c r="AB1138" s="10">
        <f t="shared" si="119"/>
        <v>1128</v>
      </c>
      <c r="AD1138" s="17"/>
    </row>
    <row r="1139" spans="6:30" x14ac:dyDescent="0.3">
      <c r="F1139" s="10">
        <v>1132</v>
      </c>
      <c r="G1139" s="17">
        <v>8.9999999999999993E-3</v>
      </c>
      <c r="H1139" s="10">
        <v>0.36599999999999999</v>
      </c>
      <c r="I1139" s="10">
        <v>0.83499999999999996</v>
      </c>
      <c r="J1139" s="10">
        <v>1.4790000000000001</v>
      </c>
      <c r="K1139" s="10">
        <v>0.67600000000000005</v>
      </c>
      <c r="L1139" s="10">
        <v>0.874</v>
      </c>
      <c r="S1139" s="10">
        <v>1144</v>
      </c>
      <c r="T1139" s="17">
        <v>3.0000000000000001E-3</v>
      </c>
      <c r="U1139" s="17">
        <f t="shared" si="115"/>
        <v>0.3</v>
      </c>
      <c r="V1139" s="11">
        <f t="shared" si="114"/>
        <v>0.61803872323710329</v>
      </c>
      <c r="X1139">
        <v>0.61803872323710329</v>
      </c>
      <c r="Y1139" s="17">
        <f t="shared" si="116"/>
        <v>0.61799999999999999</v>
      </c>
      <c r="Z1139" s="10">
        <f t="shared" si="117"/>
        <v>4</v>
      </c>
      <c r="AA1139" s="10">
        <f t="shared" si="118"/>
        <v>0</v>
      </c>
      <c r="AB1139" s="10">
        <f t="shared" si="119"/>
        <v>1128</v>
      </c>
      <c r="AD1139" s="17"/>
    </row>
    <row r="1140" spans="6:30" x14ac:dyDescent="0.3">
      <c r="F1140" s="10">
        <v>1133</v>
      </c>
      <c r="G1140" s="17">
        <v>4.0000000000000001E-3</v>
      </c>
      <c r="H1140" s="10">
        <v>0.223</v>
      </c>
      <c r="I1140" s="10">
        <v>0.91600000000000004</v>
      </c>
      <c r="J1140" s="10">
        <v>1.6910000000000001</v>
      </c>
      <c r="K1140" s="10">
        <v>0.59099999999999997</v>
      </c>
      <c r="L1140" s="10">
        <v>0.85699999999999998</v>
      </c>
      <c r="S1140" s="10">
        <v>1145</v>
      </c>
      <c r="T1140" s="17">
        <v>8.9999999999999993E-3</v>
      </c>
      <c r="U1140" s="17">
        <f t="shared" si="115"/>
        <v>0.89999999999999991</v>
      </c>
      <c r="V1140" s="11">
        <f t="shared" si="114"/>
        <v>1.0704744696916626</v>
      </c>
      <c r="X1140">
        <v>0.61803872323710329</v>
      </c>
      <c r="Y1140" s="17">
        <f t="shared" si="116"/>
        <v>0.61799999999999999</v>
      </c>
      <c r="Z1140" s="10">
        <f t="shared" si="117"/>
        <v>5</v>
      </c>
      <c r="AA1140" s="10">
        <f t="shared" si="118"/>
        <v>0</v>
      </c>
      <c r="AB1140" s="10">
        <f t="shared" si="119"/>
        <v>1128</v>
      </c>
      <c r="AD1140" s="17"/>
    </row>
    <row r="1141" spans="6:30" x14ac:dyDescent="0.3">
      <c r="F1141" s="10">
        <v>1134</v>
      </c>
      <c r="G1141" s="17">
        <v>6.0000000000000001E-3</v>
      </c>
      <c r="H1141" s="10">
        <v>0.29599999999999999</v>
      </c>
      <c r="I1141" s="10">
        <v>0.84099999999999997</v>
      </c>
      <c r="J1141" s="10">
        <v>1.7629999999999999</v>
      </c>
      <c r="K1141" s="10">
        <v>0.56699999999999995</v>
      </c>
      <c r="L1141" s="10">
        <v>0.90700000000000003</v>
      </c>
      <c r="S1141" s="10">
        <v>1146</v>
      </c>
      <c r="T1141" s="17">
        <v>4.0000000000000001E-3</v>
      </c>
      <c r="U1141" s="17">
        <f t="shared" si="115"/>
        <v>0.4</v>
      </c>
      <c r="V1141" s="11">
        <f t="shared" si="114"/>
        <v>0.7136496464611084</v>
      </c>
      <c r="X1141">
        <v>0.61803872323710329</v>
      </c>
      <c r="Y1141" s="17">
        <f t="shared" si="116"/>
        <v>0.61799999999999999</v>
      </c>
      <c r="Z1141" s="10">
        <f t="shared" si="117"/>
        <v>6</v>
      </c>
      <c r="AA1141" s="10">
        <f t="shared" si="118"/>
        <v>0</v>
      </c>
      <c r="AB1141" s="10">
        <f t="shared" si="119"/>
        <v>1128</v>
      </c>
      <c r="AD1141" s="17"/>
    </row>
    <row r="1142" spans="6:30" x14ac:dyDescent="0.3">
      <c r="F1142" s="10">
        <v>1135</v>
      </c>
      <c r="G1142" s="17">
        <v>2E-3</v>
      </c>
      <c r="H1142" s="10">
        <v>0.20799999999999999</v>
      </c>
      <c r="I1142" s="10">
        <v>0.69799999999999995</v>
      </c>
      <c r="J1142" s="10">
        <v>2.7759999999999998</v>
      </c>
      <c r="K1142" s="10">
        <v>0.36</v>
      </c>
      <c r="L1142" s="10">
        <v>0.74399999999999999</v>
      </c>
      <c r="S1142" s="10">
        <v>1147</v>
      </c>
      <c r="T1142" s="17">
        <v>4.0000000000000001E-3</v>
      </c>
      <c r="U1142" s="17">
        <f t="shared" si="115"/>
        <v>0.4</v>
      </c>
      <c r="V1142" s="11">
        <f t="shared" si="114"/>
        <v>0.7136496464611084</v>
      </c>
      <c r="X1142">
        <v>0.61803872323710329</v>
      </c>
      <c r="Y1142" s="17">
        <f t="shared" si="116"/>
        <v>0.61799999999999999</v>
      </c>
      <c r="Z1142" s="10">
        <f t="shared" si="117"/>
        <v>7</v>
      </c>
      <c r="AA1142" s="10">
        <f t="shared" si="118"/>
        <v>0</v>
      </c>
      <c r="AB1142" s="10">
        <f t="shared" si="119"/>
        <v>1128</v>
      </c>
      <c r="AD1142" s="17"/>
    </row>
    <row r="1143" spans="6:30" x14ac:dyDescent="0.3">
      <c r="F1143" s="10">
        <v>1136</v>
      </c>
      <c r="G1143" s="17">
        <v>2E-3</v>
      </c>
      <c r="H1143" s="10">
        <v>0.16300000000000001</v>
      </c>
      <c r="I1143" s="10">
        <v>0.92200000000000004</v>
      </c>
      <c r="J1143" s="10">
        <v>2.125</v>
      </c>
      <c r="K1143" s="10">
        <v>0.47099999999999997</v>
      </c>
      <c r="L1143" s="10">
        <v>0.83899999999999997</v>
      </c>
      <c r="S1143" s="10">
        <v>1148</v>
      </c>
      <c r="T1143" s="17">
        <v>8.0000000000000002E-3</v>
      </c>
      <c r="U1143" s="17">
        <f t="shared" si="115"/>
        <v>0.8</v>
      </c>
      <c r="V1143" s="11">
        <f t="shared" si="114"/>
        <v>1.009253008808064</v>
      </c>
      <c r="X1143">
        <v>0.61803872323710329</v>
      </c>
      <c r="Y1143" s="17">
        <f t="shared" si="116"/>
        <v>0.61799999999999999</v>
      </c>
      <c r="Z1143" s="10">
        <f t="shared" si="117"/>
        <v>8</v>
      </c>
      <c r="AA1143" s="10">
        <f t="shared" si="118"/>
        <v>0</v>
      </c>
      <c r="AB1143" s="10">
        <f t="shared" si="119"/>
        <v>1128</v>
      </c>
      <c r="AD1143" s="17"/>
    </row>
    <row r="1144" spans="6:30" x14ac:dyDescent="0.3">
      <c r="F1144" s="10">
        <v>1137</v>
      </c>
      <c r="G1144" s="17">
        <v>9.5000000000000001E-2</v>
      </c>
      <c r="H1144" s="10">
        <v>1.425</v>
      </c>
      <c r="I1144" s="10">
        <v>0.59099999999999997</v>
      </c>
      <c r="J1144" s="10">
        <v>2.7410000000000001</v>
      </c>
      <c r="K1144" s="10">
        <v>0.36499999999999999</v>
      </c>
      <c r="L1144" s="10">
        <v>0.88100000000000001</v>
      </c>
      <c r="S1144" s="10">
        <v>1149</v>
      </c>
      <c r="T1144" s="17">
        <v>0.20499999999999999</v>
      </c>
      <c r="U1144" s="17">
        <f t="shared" si="115"/>
        <v>20.5</v>
      </c>
      <c r="V1144" s="11">
        <f t="shared" si="114"/>
        <v>5.1089539699502913</v>
      </c>
      <c r="X1144">
        <v>0.61803872323710329</v>
      </c>
      <c r="Y1144" s="17">
        <f t="shared" si="116"/>
        <v>0.61799999999999999</v>
      </c>
      <c r="Z1144" s="10">
        <f t="shared" si="117"/>
        <v>9</v>
      </c>
      <c r="AA1144" s="10">
        <f t="shared" si="118"/>
        <v>0</v>
      </c>
      <c r="AB1144" s="10">
        <f t="shared" si="119"/>
        <v>1128</v>
      </c>
      <c r="AD1144" s="17"/>
    </row>
    <row r="1145" spans="6:30" x14ac:dyDescent="0.3">
      <c r="F1145" s="10">
        <v>1138</v>
      </c>
      <c r="G1145" s="17">
        <v>2.4039999999999999</v>
      </c>
      <c r="H1145" s="10">
        <v>7.9660000000000002</v>
      </c>
      <c r="I1145" s="10">
        <v>0.47599999999999998</v>
      </c>
      <c r="J1145" s="10">
        <v>2.754</v>
      </c>
      <c r="K1145" s="10">
        <v>0.36299999999999999</v>
      </c>
      <c r="L1145" s="10">
        <v>0.88400000000000001</v>
      </c>
      <c r="S1145" s="10">
        <v>1150</v>
      </c>
      <c r="T1145" s="17">
        <v>5.5E-2</v>
      </c>
      <c r="U1145" s="17">
        <f t="shared" si="115"/>
        <v>5.5</v>
      </c>
      <c r="V1145" s="11">
        <f t="shared" si="114"/>
        <v>2.6462837142006137</v>
      </c>
      <c r="X1145">
        <v>0.61803872323710329</v>
      </c>
      <c r="Y1145" s="17">
        <f t="shared" si="116"/>
        <v>0.61799999999999999</v>
      </c>
      <c r="Z1145" s="10">
        <f t="shared" si="117"/>
        <v>10</v>
      </c>
      <c r="AA1145" s="10">
        <f t="shared" si="118"/>
        <v>0</v>
      </c>
      <c r="AB1145" s="10">
        <f t="shared" si="119"/>
        <v>1128</v>
      </c>
      <c r="AD1145" s="17"/>
    </row>
    <row r="1146" spans="6:30" x14ac:dyDescent="0.3">
      <c r="F1146" s="10">
        <v>1139</v>
      </c>
      <c r="G1146" s="17">
        <v>1.2E-2</v>
      </c>
      <c r="H1146" s="10">
        <v>0.4</v>
      </c>
      <c r="I1146" s="10">
        <v>0.94399999999999995</v>
      </c>
      <c r="J1146" s="10">
        <v>1.371</v>
      </c>
      <c r="K1146" s="10">
        <v>0.72899999999999998</v>
      </c>
      <c r="L1146" s="10">
        <v>0.90900000000000003</v>
      </c>
      <c r="S1146" s="10">
        <v>1151</v>
      </c>
      <c r="T1146" s="17">
        <v>0.01</v>
      </c>
      <c r="U1146" s="17">
        <f t="shared" si="115"/>
        <v>1</v>
      </c>
      <c r="V1146" s="11">
        <f t="shared" si="114"/>
        <v>1.1283791670955126</v>
      </c>
      <c r="X1146">
        <v>0.61803872323710329</v>
      </c>
      <c r="Y1146" s="17">
        <f t="shared" si="116"/>
        <v>0.61799999999999999</v>
      </c>
      <c r="Z1146" s="10">
        <f t="shared" si="117"/>
        <v>11</v>
      </c>
      <c r="AA1146" s="10">
        <f t="shared" si="118"/>
        <v>0</v>
      </c>
      <c r="AB1146" s="10">
        <f t="shared" si="119"/>
        <v>1128</v>
      </c>
      <c r="AD1146" s="17"/>
    </row>
    <row r="1147" spans="6:30" x14ac:dyDescent="0.3">
      <c r="F1147" s="10">
        <v>1140</v>
      </c>
      <c r="G1147" s="17">
        <v>4.2000000000000003E-2</v>
      </c>
      <c r="H1147" s="10">
        <v>0.85699999999999998</v>
      </c>
      <c r="I1147" s="10">
        <v>0.72699999999999998</v>
      </c>
      <c r="J1147" s="10">
        <v>1.3620000000000001</v>
      </c>
      <c r="K1147" s="10">
        <v>0.73399999999999999</v>
      </c>
      <c r="L1147" s="10">
        <v>0.85499999999999998</v>
      </c>
      <c r="S1147" s="10">
        <v>1152</v>
      </c>
      <c r="T1147" s="17">
        <v>2.3E-2</v>
      </c>
      <c r="U1147" s="17">
        <f t="shared" si="115"/>
        <v>2.2999999999999998</v>
      </c>
      <c r="V1147" s="11">
        <f t="shared" si="114"/>
        <v>1.7112717355495808</v>
      </c>
      <c r="X1147">
        <v>0.61803872323710329</v>
      </c>
      <c r="Y1147" s="17">
        <f t="shared" si="116"/>
        <v>0.61799999999999999</v>
      </c>
      <c r="Z1147" s="10">
        <f t="shared" si="117"/>
        <v>12</v>
      </c>
      <c r="AA1147" s="10">
        <f t="shared" si="118"/>
        <v>0</v>
      </c>
      <c r="AB1147" s="10">
        <f t="shared" si="119"/>
        <v>1128</v>
      </c>
      <c r="AD1147" s="17"/>
    </row>
    <row r="1148" spans="6:30" x14ac:dyDescent="0.3">
      <c r="F1148" s="10">
        <v>1141</v>
      </c>
      <c r="G1148" s="17">
        <v>4.0000000000000001E-3</v>
      </c>
      <c r="H1148" s="10">
        <v>0.223</v>
      </c>
      <c r="I1148" s="10">
        <v>0.91600000000000004</v>
      </c>
      <c r="J1148" s="10">
        <v>1.339</v>
      </c>
      <c r="K1148" s="10">
        <v>0.747</v>
      </c>
      <c r="L1148" s="10">
        <v>0.84199999999999997</v>
      </c>
      <c r="S1148" s="10">
        <v>1153</v>
      </c>
      <c r="T1148" s="17">
        <v>2E-3</v>
      </c>
      <c r="U1148" s="17">
        <f t="shared" si="115"/>
        <v>0.2</v>
      </c>
      <c r="V1148" s="11">
        <f t="shared" ref="V1148:V1211" si="120">((U1148/PI())^0.5)*2</f>
        <v>0.50462650440403201</v>
      </c>
      <c r="X1148">
        <v>0.61803872323710329</v>
      </c>
      <c r="Y1148" s="17">
        <f t="shared" si="116"/>
        <v>0.61799999999999999</v>
      </c>
      <c r="Z1148" s="10">
        <f t="shared" si="117"/>
        <v>13</v>
      </c>
      <c r="AA1148" s="10">
        <f t="shared" si="118"/>
        <v>0</v>
      </c>
      <c r="AB1148" s="10">
        <f t="shared" si="119"/>
        <v>1128</v>
      </c>
      <c r="AD1148" s="17"/>
    </row>
    <row r="1149" spans="6:30" x14ac:dyDescent="0.3">
      <c r="F1149" s="10">
        <v>1142</v>
      </c>
      <c r="G1149" s="17">
        <v>1.7999999999999999E-2</v>
      </c>
      <c r="H1149" s="10">
        <v>0.57699999999999996</v>
      </c>
      <c r="I1149" s="10">
        <v>0.68799999999999994</v>
      </c>
      <c r="J1149" s="10">
        <v>2.8210000000000002</v>
      </c>
      <c r="K1149" s="10">
        <v>0.35399999999999998</v>
      </c>
      <c r="L1149" s="10">
        <v>0.89</v>
      </c>
      <c r="S1149" s="10">
        <v>1154</v>
      </c>
      <c r="T1149" s="17">
        <v>3.0000000000000001E-3</v>
      </c>
      <c r="U1149" s="17">
        <f t="shared" ref="U1149:U1212" si="121">T1149*100</f>
        <v>0.3</v>
      </c>
      <c r="V1149" s="11">
        <f t="shared" si="120"/>
        <v>0.61803872323710329</v>
      </c>
      <c r="X1149">
        <v>0.61803872323710329</v>
      </c>
      <c r="Y1149" s="17">
        <f t="shared" si="116"/>
        <v>0.61799999999999999</v>
      </c>
      <c r="Z1149" s="10">
        <f t="shared" si="117"/>
        <v>14</v>
      </c>
      <c r="AA1149" s="10">
        <f t="shared" si="118"/>
        <v>0</v>
      </c>
      <c r="AB1149" s="10">
        <f t="shared" si="119"/>
        <v>1128</v>
      </c>
      <c r="AD1149" s="17"/>
    </row>
    <row r="1150" spans="6:30" x14ac:dyDescent="0.3">
      <c r="F1150" s="10">
        <v>1143</v>
      </c>
      <c r="G1150" s="17">
        <v>0.01</v>
      </c>
      <c r="H1150" s="10">
        <v>0.4</v>
      </c>
      <c r="I1150" s="10">
        <v>0.80300000000000005</v>
      </c>
      <c r="J1150" s="10">
        <v>2.1280000000000001</v>
      </c>
      <c r="K1150" s="10">
        <v>0.47</v>
      </c>
      <c r="L1150" s="10">
        <v>0.88300000000000001</v>
      </c>
      <c r="S1150" s="10">
        <v>1155</v>
      </c>
      <c r="T1150" s="17">
        <v>0.01</v>
      </c>
      <c r="U1150" s="17">
        <f t="shared" si="121"/>
        <v>1</v>
      </c>
      <c r="V1150" s="11">
        <f t="shared" si="120"/>
        <v>1.1283791670955126</v>
      </c>
      <c r="X1150">
        <v>0.61803872323710329</v>
      </c>
      <c r="Y1150" s="17">
        <f t="shared" si="116"/>
        <v>0.61799999999999999</v>
      </c>
      <c r="Z1150" s="10">
        <f t="shared" si="117"/>
        <v>15</v>
      </c>
      <c r="AA1150" s="10">
        <f t="shared" si="118"/>
        <v>0</v>
      </c>
      <c r="AB1150" s="10">
        <f t="shared" si="119"/>
        <v>1128</v>
      </c>
      <c r="AD1150" s="17"/>
    </row>
    <row r="1151" spans="6:30" x14ac:dyDescent="0.3">
      <c r="F1151" s="10">
        <v>1144</v>
      </c>
      <c r="G1151" s="17">
        <v>3.0000000000000001E-3</v>
      </c>
      <c r="H1151" s="10">
        <v>0.19800000000000001</v>
      </c>
      <c r="I1151" s="10">
        <v>0.96499999999999997</v>
      </c>
      <c r="J1151" s="10">
        <v>1.383</v>
      </c>
      <c r="K1151" s="10">
        <v>0.72299999999999998</v>
      </c>
      <c r="L1151" s="10">
        <v>0.83299999999999996</v>
      </c>
      <c r="S1151" s="10">
        <v>1156</v>
      </c>
      <c r="T1151" s="17">
        <v>6.0000000000000001E-3</v>
      </c>
      <c r="U1151" s="17">
        <f t="shared" si="121"/>
        <v>0.6</v>
      </c>
      <c r="V1151" s="11">
        <f t="shared" si="120"/>
        <v>0.87403874447366325</v>
      </c>
      <c r="X1151">
        <v>0.61803872323710329</v>
      </c>
      <c r="Y1151" s="17">
        <f t="shared" si="116"/>
        <v>0.61799999999999999</v>
      </c>
      <c r="Z1151" s="10">
        <f t="shared" si="117"/>
        <v>16</v>
      </c>
      <c r="AA1151" s="10">
        <f t="shared" si="118"/>
        <v>0</v>
      </c>
      <c r="AB1151" s="10">
        <f t="shared" si="119"/>
        <v>1128</v>
      </c>
      <c r="AD1151" s="17"/>
    </row>
    <row r="1152" spans="6:30" x14ac:dyDescent="0.3">
      <c r="F1152" s="10">
        <v>1145</v>
      </c>
      <c r="G1152" s="17">
        <v>8.9999999999999993E-3</v>
      </c>
      <c r="H1152" s="10">
        <v>0.376</v>
      </c>
      <c r="I1152" s="10">
        <v>0.81699999999999995</v>
      </c>
      <c r="J1152" s="10">
        <v>1.55</v>
      </c>
      <c r="K1152" s="10">
        <v>0.64500000000000002</v>
      </c>
      <c r="L1152" s="10">
        <v>0.84699999999999998</v>
      </c>
      <c r="S1152" s="10">
        <v>1157</v>
      </c>
      <c r="T1152" s="17">
        <v>2.4E-2</v>
      </c>
      <c r="U1152" s="17">
        <f t="shared" si="121"/>
        <v>2.4</v>
      </c>
      <c r="V1152" s="11">
        <f t="shared" si="120"/>
        <v>1.7480774889473265</v>
      </c>
      <c r="X1152">
        <v>0.61803872323710329</v>
      </c>
      <c r="Y1152" s="17">
        <f t="shared" si="116"/>
        <v>0.61799999999999999</v>
      </c>
      <c r="Z1152" s="10">
        <f t="shared" si="117"/>
        <v>17</v>
      </c>
      <c r="AA1152" s="10">
        <f t="shared" si="118"/>
        <v>0</v>
      </c>
      <c r="AB1152" s="10">
        <f t="shared" si="119"/>
        <v>1128</v>
      </c>
      <c r="AD1152" s="17"/>
    </row>
    <row r="1153" spans="6:30" x14ac:dyDescent="0.3">
      <c r="F1153" s="10">
        <v>1146</v>
      </c>
      <c r="G1153" s="17">
        <v>4.0000000000000001E-3</v>
      </c>
      <c r="H1153" s="10">
        <v>0.22</v>
      </c>
      <c r="I1153" s="10">
        <v>1</v>
      </c>
      <c r="J1153" s="10">
        <v>1.2070000000000001</v>
      </c>
      <c r="K1153" s="10">
        <v>0.82899999999999996</v>
      </c>
      <c r="L1153" s="10">
        <v>0.94499999999999995</v>
      </c>
      <c r="S1153" s="10">
        <v>1158</v>
      </c>
      <c r="T1153" s="17">
        <v>1.0999999999999999E-2</v>
      </c>
      <c r="U1153" s="17">
        <f t="shared" si="121"/>
        <v>1.0999999999999999</v>
      </c>
      <c r="V1153" s="11">
        <f t="shared" si="120"/>
        <v>1.1834540545406396</v>
      </c>
      <c r="X1153">
        <v>0.61803872323710329</v>
      </c>
      <c r="Y1153" s="17">
        <f t="shared" si="116"/>
        <v>0.61799999999999999</v>
      </c>
      <c r="Z1153" s="10">
        <f t="shared" si="117"/>
        <v>18</v>
      </c>
      <c r="AA1153" s="10">
        <f t="shared" si="118"/>
        <v>0</v>
      </c>
      <c r="AB1153" s="10">
        <f t="shared" si="119"/>
        <v>1128</v>
      </c>
      <c r="AD1153" s="17"/>
    </row>
    <row r="1154" spans="6:30" x14ac:dyDescent="0.3">
      <c r="F1154" s="10">
        <v>1147</v>
      </c>
      <c r="G1154" s="17">
        <v>4.0000000000000001E-3</v>
      </c>
      <c r="H1154" s="10">
        <v>0.23699999999999999</v>
      </c>
      <c r="I1154" s="10">
        <v>0.94299999999999995</v>
      </c>
      <c r="J1154" s="10">
        <v>1.2849999999999999</v>
      </c>
      <c r="K1154" s="10">
        <v>0.77800000000000002</v>
      </c>
      <c r="L1154" s="10">
        <v>0.91800000000000004</v>
      </c>
      <c r="S1154" s="10">
        <v>1159</v>
      </c>
      <c r="T1154" s="17">
        <v>0.1</v>
      </c>
      <c r="U1154" s="17">
        <f t="shared" si="121"/>
        <v>10</v>
      </c>
      <c r="V1154" s="11">
        <f t="shared" si="120"/>
        <v>3.5682482323055424</v>
      </c>
      <c r="X1154">
        <v>0.61803872323710329</v>
      </c>
      <c r="Y1154" s="17">
        <f t="shared" si="116"/>
        <v>0.61799999999999999</v>
      </c>
      <c r="Z1154" s="10">
        <f t="shared" si="117"/>
        <v>19</v>
      </c>
      <c r="AA1154" s="10">
        <f t="shared" si="118"/>
        <v>0</v>
      </c>
      <c r="AB1154" s="10">
        <f t="shared" si="119"/>
        <v>1128</v>
      </c>
      <c r="AD1154" s="17"/>
    </row>
    <row r="1155" spans="6:30" x14ac:dyDescent="0.3">
      <c r="F1155" s="10">
        <v>1148</v>
      </c>
      <c r="G1155" s="17">
        <v>8.0000000000000002E-3</v>
      </c>
      <c r="H1155" s="10">
        <v>0.35099999999999998</v>
      </c>
      <c r="I1155" s="10">
        <v>0.81299999999999994</v>
      </c>
      <c r="J1155" s="10">
        <v>2.085</v>
      </c>
      <c r="K1155" s="10">
        <v>0.48</v>
      </c>
      <c r="L1155" s="10">
        <v>0.86899999999999999</v>
      </c>
      <c r="S1155" s="10">
        <v>1160</v>
      </c>
      <c r="T1155" s="17">
        <v>0.18099999999999999</v>
      </c>
      <c r="U1155" s="17">
        <f t="shared" si="121"/>
        <v>18.099999999999998</v>
      </c>
      <c r="V1155" s="11">
        <f t="shared" si="120"/>
        <v>4.8005870224074103</v>
      </c>
      <c r="X1155">
        <v>0.61803872323710329</v>
      </c>
      <c r="Y1155" s="17">
        <f t="shared" si="116"/>
        <v>0.61799999999999999</v>
      </c>
      <c r="Z1155" s="10">
        <f t="shared" si="117"/>
        <v>20</v>
      </c>
      <c r="AA1155" s="10">
        <f t="shared" si="118"/>
        <v>0</v>
      </c>
      <c r="AB1155" s="10">
        <f t="shared" si="119"/>
        <v>1128</v>
      </c>
      <c r="AD1155" s="17"/>
    </row>
    <row r="1156" spans="6:30" x14ac:dyDescent="0.3">
      <c r="F1156" s="10">
        <v>1149</v>
      </c>
      <c r="G1156" s="17">
        <v>0.20499999999999999</v>
      </c>
      <c r="H1156" s="10">
        <v>1.7769999999999999</v>
      </c>
      <c r="I1156" s="10">
        <v>0.81599999999999995</v>
      </c>
      <c r="J1156" s="10">
        <v>1.383</v>
      </c>
      <c r="K1156" s="10">
        <v>0.72299999999999998</v>
      </c>
      <c r="L1156" s="10">
        <v>0.93899999999999995</v>
      </c>
      <c r="S1156" s="10">
        <v>1161</v>
      </c>
      <c r="T1156" s="17">
        <v>5.7000000000000002E-2</v>
      </c>
      <c r="U1156" s="17">
        <f t="shared" si="121"/>
        <v>5.7</v>
      </c>
      <c r="V1156" s="11">
        <f t="shared" si="120"/>
        <v>2.6939683377854364</v>
      </c>
      <c r="X1156">
        <v>0.61803872323710329</v>
      </c>
      <c r="Y1156" s="17">
        <f t="shared" si="116"/>
        <v>0.61799999999999999</v>
      </c>
      <c r="Z1156" s="10">
        <f t="shared" si="117"/>
        <v>21</v>
      </c>
      <c r="AA1156" s="10">
        <f t="shared" si="118"/>
        <v>0</v>
      </c>
      <c r="AB1156" s="10">
        <f t="shared" si="119"/>
        <v>1128</v>
      </c>
      <c r="AD1156" s="17"/>
    </row>
    <row r="1157" spans="6:30" x14ac:dyDescent="0.3">
      <c r="F1157" s="10">
        <v>1150</v>
      </c>
      <c r="G1157" s="17">
        <v>5.5E-2</v>
      </c>
      <c r="H1157" s="10">
        <v>0.92</v>
      </c>
      <c r="I1157" s="10">
        <v>0.81499999999999995</v>
      </c>
      <c r="J1157" s="10">
        <v>1.619</v>
      </c>
      <c r="K1157" s="10">
        <v>0.61799999999999999</v>
      </c>
      <c r="L1157" s="10">
        <v>0.93</v>
      </c>
      <c r="S1157" s="10">
        <v>1162</v>
      </c>
      <c r="T1157" s="17">
        <v>5.0000000000000001E-3</v>
      </c>
      <c r="U1157" s="17">
        <f t="shared" si="121"/>
        <v>0.5</v>
      </c>
      <c r="V1157" s="11">
        <f t="shared" si="120"/>
        <v>0.79788456080286541</v>
      </c>
      <c r="X1157">
        <v>0.61803872323710329</v>
      </c>
      <c r="Y1157" s="17">
        <f t="shared" si="116"/>
        <v>0.61799999999999999</v>
      </c>
      <c r="Z1157" s="10">
        <f t="shared" si="117"/>
        <v>22</v>
      </c>
      <c r="AA1157" s="10">
        <f t="shared" si="118"/>
        <v>0</v>
      </c>
      <c r="AB1157" s="10">
        <f t="shared" si="119"/>
        <v>1128</v>
      </c>
      <c r="AD1157" s="17"/>
    </row>
    <row r="1158" spans="6:30" x14ac:dyDescent="0.3">
      <c r="F1158" s="10">
        <v>1151</v>
      </c>
      <c r="G1158" s="17">
        <v>0.01</v>
      </c>
      <c r="H1158" s="10">
        <v>0.42199999999999999</v>
      </c>
      <c r="I1158" s="10">
        <v>0.68</v>
      </c>
      <c r="J1158" s="10">
        <v>2.25</v>
      </c>
      <c r="K1158" s="10">
        <v>0.44400000000000001</v>
      </c>
      <c r="L1158" s="10">
        <v>0.85899999999999999</v>
      </c>
      <c r="S1158" s="10">
        <v>1163</v>
      </c>
      <c r="T1158" s="17">
        <v>6.0000000000000001E-3</v>
      </c>
      <c r="U1158" s="17">
        <f t="shared" si="121"/>
        <v>0.6</v>
      </c>
      <c r="V1158" s="11">
        <f t="shared" si="120"/>
        <v>0.87403874447366325</v>
      </c>
      <c r="X1158">
        <v>0.61803872323710329</v>
      </c>
      <c r="Y1158" s="17">
        <f t="shared" si="116"/>
        <v>0.61799999999999999</v>
      </c>
      <c r="Z1158" s="10">
        <f t="shared" si="117"/>
        <v>23</v>
      </c>
      <c r="AA1158" s="10">
        <f t="shared" si="118"/>
        <v>0</v>
      </c>
      <c r="AB1158" s="10">
        <f t="shared" si="119"/>
        <v>1128</v>
      </c>
      <c r="AD1158" s="17"/>
    </row>
    <row r="1159" spans="6:30" x14ac:dyDescent="0.3">
      <c r="F1159" s="10">
        <v>1152</v>
      </c>
      <c r="G1159" s="17">
        <v>2.3E-2</v>
      </c>
      <c r="H1159" s="10">
        <v>0.70299999999999996</v>
      </c>
      <c r="I1159" s="10">
        <v>0.57499999999999996</v>
      </c>
      <c r="J1159" s="10">
        <v>3.532</v>
      </c>
      <c r="K1159" s="10">
        <v>0.28299999999999997</v>
      </c>
      <c r="L1159" s="10">
        <v>0.872</v>
      </c>
      <c r="S1159" s="10">
        <v>1164</v>
      </c>
      <c r="T1159" s="17">
        <v>2E-3</v>
      </c>
      <c r="U1159" s="17">
        <f t="shared" si="121"/>
        <v>0.2</v>
      </c>
      <c r="V1159" s="11">
        <f t="shared" si="120"/>
        <v>0.50462650440403201</v>
      </c>
      <c r="X1159">
        <v>0.61803872323710329</v>
      </c>
      <c r="Y1159" s="17">
        <f t="shared" si="116"/>
        <v>0.61799999999999999</v>
      </c>
      <c r="Z1159" s="10">
        <f t="shared" si="117"/>
        <v>24</v>
      </c>
      <c r="AA1159" s="10">
        <f t="shared" si="118"/>
        <v>0</v>
      </c>
      <c r="AB1159" s="10">
        <f t="shared" si="119"/>
        <v>1128</v>
      </c>
      <c r="AD1159" s="17"/>
    </row>
    <row r="1160" spans="6:30" x14ac:dyDescent="0.3">
      <c r="F1160" s="10">
        <v>1153</v>
      </c>
      <c r="G1160" s="17">
        <v>2E-3</v>
      </c>
      <c r="H1160" s="10">
        <v>0.153</v>
      </c>
      <c r="I1160" s="10">
        <v>0.88700000000000001</v>
      </c>
      <c r="J1160" s="10">
        <v>1.915</v>
      </c>
      <c r="K1160" s="10">
        <v>0.52200000000000002</v>
      </c>
      <c r="L1160" s="10">
        <v>0.88</v>
      </c>
      <c r="S1160" s="10">
        <v>1165</v>
      </c>
      <c r="T1160" s="17">
        <v>6.0000000000000001E-3</v>
      </c>
      <c r="U1160" s="17">
        <f t="shared" si="121"/>
        <v>0.6</v>
      </c>
      <c r="V1160" s="11">
        <f t="shared" si="120"/>
        <v>0.87403874447366325</v>
      </c>
      <c r="X1160">
        <v>0.61803872323710329</v>
      </c>
      <c r="Y1160" s="17">
        <f t="shared" si="116"/>
        <v>0.61799999999999999</v>
      </c>
      <c r="Z1160" s="10">
        <f t="shared" si="117"/>
        <v>25</v>
      </c>
      <c r="AA1160" s="10">
        <f t="shared" si="118"/>
        <v>0</v>
      </c>
      <c r="AB1160" s="10">
        <f t="shared" si="119"/>
        <v>1128</v>
      </c>
      <c r="AD1160" s="17"/>
    </row>
    <row r="1161" spans="6:30" x14ac:dyDescent="0.3">
      <c r="F1161" s="10">
        <v>1154</v>
      </c>
      <c r="G1161" s="17">
        <v>3.0000000000000001E-3</v>
      </c>
      <c r="H1161" s="10">
        <v>0.25700000000000001</v>
      </c>
      <c r="I1161" s="10">
        <v>0.57199999999999995</v>
      </c>
      <c r="J1161" s="10">
        <v>3.13</v>
      </c>
      <c r="K1161" s="10">
        <v>0.32</v>
      </c>
      <c r="L1161" s="10">
        <v>0.755</v>
      </c>
      <c r="S1161" s="10">
        <v>1166</v>
      </c>
      <c r="T1161" s="17">
        <v>0.19800000000000001</v>
      </c>
      <c r="U1161" s="17">
        <f t="shared" si="121"/>
        <v>19.8</v>
      </c>
      <c r="V1161" s="11">
        <f t="shared" si="120"/>
        <v>5.0209703231304035</v>
      </c>
      <c r="X1161">
        <v>0.61803872323710329</v>
      </c>
      <c r="Y1161" s="17">
        <f t="shared" ref="Y1161:Y1224" si="122">TRUNC(X1161,3)</f>
        <v>0.61799999999999999</v>
      </c>
      <c r="Z1161" s="10">
        <f t="shared" si="117"/>
        <v>26</v>
      </c>
      <c r="AA1161" s="10">
        <f t="shared" si="118"/>
        <v>0</v>
      </c>
      <c r="AB1161" s="10">
        <f t="shared" si="119"/>
        <v>1128</v>
      </c>
      <c r="AD1161" s="17"/>
    </row>
    <row r="1162" spans="6:30" x14ac:dyDescent="0.3">
      <c r="F1162" s="10">
        <v>1155</v>
      </c>
      <c r="G1162" s="17">
        <v>0.01</v>
      </c>
      <c r="H1162" s="10">
        <v>0.435</v>
      </c>
      <c r="I1162" s="10">
        <v>0.65</v>
      </c>
      <c r="J1162" s="10">
        <v>2.0139999999999998</v>
      </c>
      <c r="K1162" s="10">
        <v>0.497</v>
      </c>
      <c r="L1162" s="10">
        <v>0.77400000000000002</v>
      </c>
      <c r="S1162" s="10">
        <v>1167</v>
      </c>
      <c r="T1162" s="17">
        <v>3.7999999999999999E-2</v>
      </c>
      <c r="U1162" s="17">
        <f t="shared" si="121"/>
        <v>3.8</v>
      </c>
      <c r="V1162" s="11">
        <f t="shared" si="120"/>
        <v>2.1996159369293582</v>
      </c>
      <c r="X1162">
        <v>0.61803872323710329</v>
      </c>
      <c r="Y1162" s="17">
        <f t="shared" si="122"/>
        <v>0.61799999999999999</v>
      </c>
      <c r="Z1162" s="10">
        <f t="shared" ref="Z1162:Z1225" si="123">IF(Y1162-Y1161=0,Z1161+Z$8,1)</f>
        <v>27</v>
      </c>
      <c r="AA1162" s="10">
        <f t="shared" ref="AA1162:AA1225" si="124">IF(Z1162&lt;Z1163,0,Z1162)</f>
        <v>0</v>
      </c>
      <c r="AB1162" s="10">
        <f t="shared" ref="AB1162:AB1225" si="125">AB1161+AA1162</f>
        <v>1128</v>
      </c>
      <c r="AD1162" s="17"/>
    </row>
    <row r="1163" spans="6:30" x14ac:dyDescent="0.3">
      <c r="F1163" s="10">
        <v>1156</v>
      </c>
      <c r="G1163" s="17">
        <v>6.0000000000000001E-3</v>
      </c>
      <c r="H1163" s="10">
        <v>0.28899999999999998</v>
      </c>
      <c r="I1163" s="10">
        <v>0.86099999999999999</v>
      </c>
      <c r="J1163" s="10">
        <v>1.6379999999999999</v>
      </c>
      <c r="K1163" s="10">
        <v>0.61099999999999999</v>
      </c>
      <c r="L1163" s="10">
        <v>0.89400000000000002</v>
      </c>
      <c r="S1163" s="10">
        <v>1168</v>
      </c>
      <c r="T1163" s="17">
        <v>8.9999999999999993E-3</v>
      </c>
      <c r="U1163" s="17">
        <f t="shared" si="121"/>
        <v>0.89999999999999991</v>
      </c>
      <c r="V1163" s="11">
        <f t="shared" si="120"/>
        <v>1.0704744696916626</v>
      </c>
      <c r="X1163">
        <v>0.61803872323710329</v>
      </c>
      <c r="Y1163" s="17">
        <f t="shared" si="122"/>
        <v>0.61799999999999999</v>
      </c>
      <c r="Z1163" s="10">
        <f t="shared" si="123"/>
        <v>28</v>
      </c>
      <c r="AA1163" s="10">
        <f t="shared" si="124"/>
        <v>0</v>
      </c>
      <c r="AB1163" s="10">
        <f t="shared" si="125"/>
        <v>1128</v>
      </c>
      <c r="AD1163" s="17"/>
    </row>
    <row r="1164" spans="6:30" x14ac:dyDescent="0.3">
      <c r="F1164" s="10">
        <v>1157</v>
      </c>
      <c r="G1164" s="17">
        <v>2.4E-2</v>
      </c>
      <c r="H1164" s="10">
        <v>0.623</v>
      </c>
      <c r="I1164" s="10">
        <v>0.79</v>
      </c>
      <c r="J1164" s="10">
        <v>1.4419999999999999</v>
      </c>
      <c r="K1164" s="10">
        <v>0.69299999999999995</v>
      </c>
      <c r="L1164" s="10">
        <v>0.89800000000000002</v>
      </c>
      <c r="S1164" s="10">
        <v>1169</v>
      </c>
      <c r="T1164" s="17">
        <v>4.2000000000000003E-2</v>
      </c>
      <c r="U1164" s="17">
        <f t="shared" si="121"/>
        <v>4.2</v>
      </c>
      <c r="V1164" s="11">
        <f t="shared" si="120"/>
        <v>2.3124891541124435</v>
      </c>
      <c r="X1164">
        <v>0.61803872323710329</v>
      </c>
      <c r="Y1164" s="17">
        <f t="shared" si="122"/>
        <v>0.61799999999999999</v>
      </c>
      <c r="Z1164" s="10">
        <f t="shared" si="123"/>
        <v>29</v>
      </c>
      <c r="AA1164" s="10">
        <f t="shared" si="124"/>
        <v>0</v>
      </c>
      <c r="AB1164" s="10">
        <f t="shared" si="125"/>
        <v>1128</v>
      </c>
      <c r="AD1164" s="17"/>
    </row>
    <row r="1165" spans="6:30" x14ac:dyDescent="0.3">
      <c r="F1165" s="10">
        <v>1158</v>
      </c>
      <c r="G1165" s="17">
        <v>1.0999999999999999E-2</v>
      </c>
      <c r="H1165" s="10">
        <v>0.38300000000000001</v>
      </c>
      <c r="I1165" s="10">
        <v>0.90300000000000002</v>
      </c>
      <c r="J1165" s="10">
        <v>1.323</v>
      </c>
      <c r="K1165" s="10">
        <v>0.75600000000000001</v>
      </c>
      <c r="L1165" s="10">
        <v>0.90300000000000002</v>
      </c>
      <c r="S1165" s="10">
        <v>1170</v>
      </c>
      <c r="T1165" s="17">
        <v>2E-3</v>
      </c>
      <c r="U1165" s="17">
        <f t="shared" si="121"/>
        <v>0.2</v>
      </c>
      <c r="V1165" s="11">
        <f t="shared" si="120"/>
        <v>0.50462650440403201</v>
      </c>
      <c r="X1165">
        <v>0.61803872323710329</v>
      </c>
      <c r="Y1165" s="17">
        <f t="shared" si="122"/>
        <v>0.61799999999999999</v>
      </c>
      <c r="Z1165" s="10">
        <f t="shared" si="123"/>
        <v>30</v>
      </c>
      <c r="AA1165" s="10">
        <f t="shared" si="124"/>
        <v>0</v>
      </c>
      <c r="AB1165" s="10">
        <f t="shared" si="125"/>
        <v>1128</v>
      </c>
      <c r="AD1165" s="17"/>
    </row>
    <row r="1166" spans="6:30" x14ac:dyDescent="0.3">
      <c r="F1166" s="10">
        <v>1159</v>
      </c>
      <c r="G1166" s="17">
        <v>0.1</v>
      </c>
      <c r="H1166" s="10">
        <v>1.4570000000000001</v>
      </c>
      <c r="I1166" s="10">
        <v>0.59199999999999997</v>
      </c>
      <c r="J1166" s="10">
        <v>2.7530000000000001</v>
      </c>
      <c r="K1166" s="10">
        <v>0.36299999999999999</v>
      </c>
      <c r="L1166" s="10">
        <v>0.92</v>
      </c>
      <c r="S1166" s="10">
        <v>1171</v>
      </c>
      <c r="T1166" s="17">
        <v>2E-3</v>
      </c>
      <c r="U1166" s="17">
        <f t="shared" si="121"/>
        <v>0.2</v>
      </c>
      <c r="V1166" s="11">
        <f t="shared" si="120"/>
        <v>0.50462650440403201</v>
      </c>
      <c r="X1166">
        <v>0.61803872323710329</v>
      </c>
      <c r="Y1166" s="17">
        <f t="shared" si="122"/>
        <v>0.61799999999999999</v>
      </c>
      <c r="Z1166" s="10">
        <f t="shared" si="123"/>
        <v>31</v>
      </c>
      <c r="AA1166" s="10">
        <f t="shared" si="124"/>
        <v>0</v>
      </c>
      <c r="AB1166" s="10">
        <f t="shared" si="125"/>
        <v>1128</v>
      </c>
      <c r="AD1166" s="17"/>
    </row>
    <row r="1167" spans="6:30" x14ac:dyDescent="0.3">
      <c r="F1167" s="10">
        <v>1160</v>
      </c>
      <c r="G1167" s="17">
        <v>0.18099999999999999</v>
      </c>
      <c r="H1167" s="10">
        <v>1.885</v>
      </c>
      <c r="I1167" s="10">
        <v>0.64100000000000001</v>
      </c>
      <c r="J1167" s="10">
        <v>2.4420000000000002</v>
      </c>
      <c r="K1167" s="10">
        <v>0.40899999999999997</v>
      </c>
      <c r="L1167" s="10">
        <v>0.94299999999999995</v>
      </c>
      <c r="S1167" s="10">
        <v>1172</v>
      </c>
      <c r="T1167" s="17">
        <v>0.01</v>
      </c>
      <c r="U1167" s="17">
        <f t="shared" si="121"/>
        <v>1</v>
      </c>
      <c r="V1167" s="11">
        <f t="shared" si="120"/>
        <v>1.1283791670955126</v>
      </c>
      <c r="X1167">
        <v>0.61803872323710329</v>
      </c>
      <c r="Y1167" s="17">
        <f t="shared" si="122"/>
        <v>0.61799999999999999</v>
      </c>
      <c r="Z1167" s="10">
        <f t="shared" si="123"/>
        <v>32</v>
      </c>
      <c r="AA1167" s="10">
        <f t="shared" si="124"/>
        <v>0</v>
      </c>
      <c r="AB1167" s="10">
        <f t="shared" si="125"/>
        <v>1128</v>
      </c>
      <c r="AD1167" s="17"/>
    </row>
    <row r="1168" spans="6:30" x14ac:dyDescent="0.3">
      <c r="F1168" s="10">
        <v>1161</v>
      </c>
      <c r="G1168" s="17">
        <v>5.7000000000000002E-2</v>
      </c>
      <c r="H1168" s="10">
        <v>0.998</v>
      </c>
      <c r="I1168" s="10">
        <v>0.72099999999999997</v>
      </c>
      <c r="J1168" s="10">
        <v>2.202</v>
      </c>
      <c r="K1168" s="10">
        <v>0.45400000000000001</v>
      </c>
      <c r="L1168" s="10">
        <v>0.92200000000000004</v>
      </c>
      <c r="S1168" s="10">
        <v>1173</v>
      </c>
      <c r="T1168" s="17">
        <v>5.0000000000000001E-3</v>
      </c>
      <c r="U1168" s="17">
        <f t="shared" si="121"/>
        <v>0.5</v>
      </c>
      <c r="V1168" s="11">
        <f t="shared" si="120"/>
        <v>0.79788456080286541</v>
      </c>
      <c r="X1168">
        <v>0.61803872323710329</v>
      </c>
      <c r="Y1168" s="17">
        <f t="shared" si="122"/>
        <v>0.61799999999999999</v>
      </c>
      <c r="Z1168" s="10">
        <f t="shared" si="123"/>
        <v>33</v>
      </c>
      <c r="AA1168" s="10">
        <f t="shared" si="124"/>
        <v>0</v>
      </c>
      <c r="AB1168" s="10">
        <f t="shared" si="125"/>
        <v>1128</v>
      </c>
      <c r="AD1168" s="17"/>
    </row>
    <row r="1169" spans="6:30" x14ac:dyDescent="0.3">
      <c r="F1169" s="10">
        <v>1162</v>
      </c>
      <c r="G1169" s="17">
        <v>5.0000000000000001E-3</v>
      </c>
      <c r="H1169" s="10">
        <v>0.28199999999999997</v>
      </c>
      <c r="I1169" s="10">
        <v>0.76200000000000001</v>
      </c>
      <c r="J1169" s="10">
        <v>2.2120000000000002</v>
      </c>
      <c r="K1169" s="10">
        <v>0.45200000000000001</v>
      </c>
      <c r="L1169" s="10">
        <v>0.82099999999999995</v>
      </c>
      <c r="S1169" s="10">
        <v>1174</v>
      </c>
      <c r="T1169" s="17">
        <v>2E-3</v>
      </c>
      <c r="U1169" s="17">
        <f t="shared" si="121"/>
        <v>0.2</v>
      </c>
      <c r="V1169" s="11">
        <f t="shared" si="120"/>
        <v>0.50462650440403201</v>
      </c>
      <c r="X1169">
        <v>0.61803872323710329</v>
      </c>
      <c r="Y1169" s="17">
        <f t="shared" si="122"/>
        <v>0.61799999999999999</v>
      </c>
      <c r="Z1169" s="10">
        <f t="shared" si="123"/>
        <v>34</v>
      </c>
      <c r="AA1169" s="10">
        <f t="shared" si="124"/>
        <v>0</v>
      </c>
      <c r="AB1169" s="10">
        <f t="shared" si="125"/>
        <v>1128</v>
      </c>
      <c r="AD1169" s="17"/>
    </row>
    <row r="1170" spans="6:30" x14ac:dyDescent="0.3">
      <c r="F1170" s="10">
        <v>1163</v>
      </c>
      <c r="G1170" s="17">
        <v>6.0000000000000001E-3</v>
      </c>
      <c r="H1170" s="10">
        <v>0.28199999999999997</v>
      </c>
      <c r="I1170" s="10">
        <v>0.92900000000000005</v>
      </c>
      <c r="J1170" s="10">
        <v>1.4670000000000001</v>
      </c>
      <c r="K1170" s="10">
        <v>0.68100000000000005</v>
      </c>
      <c r="L1170" s="10">
        <v>0.88600000000000001</v>
      </c>
      <c r="S1170" s="10">
        <v>1175</v>
      </c>
      <c r="T1170" s="17">
        <v>6.0000000000000001E-3</v>
      </c>
      <c r="U1170" s="17">
        <f t="shared" si="121"/>
        <v>0.6</v>
      </c>
      <c r="V1170" s="11">
        <f t="shared" si="120"/>
        <v>0.87403874447366325</v>
      </c>
      <c r="X1170">
        <v>0.61803872323710329</v>
      </c>
      <c r="Y1170" s="17">
        <f t="shared" si="122"/>
        <v>0.61799999999999999</v>
      </c>
      <c r="Z1170" s="10">
        <f t="shared" si="123"/>
        <v>35</v>
      </c>
      <c r="AA1170" s="10">
        <f t="shared" si="124"/>
        <v>0</v>
      </c>
      <c r="AB1170" s="10">
        <f t="shared" si="125"/>
        <v>1128</v>
      </c>
      <c r="AD1170" s="17"/>
    </row>
    <row r="1171" spans="6:30" x14ac:dyDescent="0.3">
      <c r="F1171" s="10">
        <v>1164</v>
      </c>
      <c r="G1171" s="17">
        <v>2E-3</v>
      </c>
      <c r="H1171" s="10">
        <v>0.17799999999999999</v>
      </c>
      <c r="I1171" s="10">
        <v>0.83799999999999997</v>
      </c>
      <c r="J1171" s="10">
        <v>1.851</v>
      </c>
      <c r="K1171" s="10">
        <v>0.54</v>
      </c>
      <c r="L1171" s="10">
        <v>0.90300000000000002</v>
      </c>
      <c r="S1171" s="10">
        <v>1176</v>
      </c>
      <c r="T1171" s="17">
        <v>1E-3</v>
      </c>
      <c r="U1171" s="17">
        <f t="shared" si="121"/>
        <v>0.1</v>
      </c>
      <c r="V1171" s="11">
        <f t="shared" si="120"/>
        <v>0.3568248232305542</v>
      </c>
      <c r="X1171">
        <v>0.61803872323710329</v>
      </c>
      <c r="Y1171" s="17">
        <f t="shared" si="122"/>
        <v>0.61799999999999999</v>
      </c>
      <c r="Z1171" s="10">
        <f t="shared" si="123"/>
        <v>36</v>
      </c>
      <c r="AA1171" s="10">
        <f t="shared" si="124"/>
        <v>0</v>
      </c>
      <c r="AB1171" s="10">
        <f t="shared" si="125"/>
        <v>1128</v>
      </c>
      <c r="AD1171" s="17"/>
    </row>
    <row r="1172" spans="6:30" x14ac:dyDescent="0.3">
      <c r="F1172" s="10">
        <v>1165</v>
      </c>
      <c r="G1172" s="17">
        <v>6.0000000000000001E-3</v>
      </c>
      <c r="H1172" s="10">
        <v>0.32400000000000001</v>
      </c>
      <c r="I1172" s="10">
        <v>0.72199999999999998</v>
      </c>
      <c r="J1172" s="10">
        <v>1.6539999999999999</v>
      </c>
      <c r="K1172" s="10">
        <v>0.60499999999999998</v>
      </c>
      <c r="L1172" s="10">
        <v>0.88900000000000001</v>
      </c>
      <c r="S1172" s="10">
        <v>1177</v>
      </c>
      <c r="T1172" s="17">
        <v>1.03</v>
      </c>
      <c r="U1172" s="17">
        <f t="shared" si="121"/>
        <v>103</v>
      </c>
      <c r="V1172" s="11">
        <f t="shared" si="120"/>
        <v>11.451797811161432</v>
      </c>
      <c r="X1172">
        <v>0.61803872323710329</v>
      </c>
      <c r="Y1172" s="17">
        <f t="shared" si="122"/>
        <v>0.61799999999999999</v>
      </c>
      <c r="Z1172" s="10">
        <f t="shared" si="123"/>
        <v>37</v>
      </c>
      <c r="AA1172" s="10">
        <f t="shared" si="124"/>
        <v>0</v>
      </c>
      <c r="AB1172" s="10">
        <f t="shared" si="125"/>
        <v>1128</v>
      </c>
      <c r="AD1172" s="17"/>
    </row>
    <row r="1173" spans="6:30" x14ac:dyDescent="0.3">
      <c r="F1173" s="10">
        <v>1166</v>
      </c>
      <c r="G1173" s="17">
        <v>0.19800000000000001</v>
      </c>
      <c r="H1173" s="10">
        <v>1.8779999999999999</v>
      </c>
      <c r="I1173" s="10">
        <v>0.70599999999999996</v>
      </c>
      <c r="J1173" s="10">
        <v>1.2649999999999999</v>
      </c>
      <c r="K1173" s="10">
        <v>0.79100000000000004</v>
      </c>
      <c r="L1173" s="10">
        <v>0.90200000000000002</v>
      </c>
      <c r="S1173" s="10">
        <v>1178</v>
      </c>
      <c r="T1173" s="17">
        <v>6.0000000000000001E-3</v>
      </c>
      <c r="U1173" s="17">
        <f t="shared" si="121"/>
        <v>0.6</v>
      </c>
      <c r="V1173" s="11">
        <f t="shared" si="120"/>
        <v>0.87403874447366325</v>
      </c>
      <c r="X1173">
        <v>0.61803872323710329</v>
      </c>
      <c r="Y1173" s="17">
        <f t="shared" si="122"/>
        <v>0.61799999999999999</v>
      </c>
      <c r="Z1173" s="10">
        <f t="shared" si="123"/>
        <v>38</v>
      </c>
      <c r="AA1173" s="10">
        <f t="shared" si="124"/>
        <v>0</v>
      </c>
      <c r="AB1173" s="10">
        <f t="shared" si="125"/>
        <v>1128</v>
      </c>
      <c r="AD1173" s="17"/>
    </row>
    <row r="1174" spans="6:30" x14ac:dyDescent="0.3">
      <c r="F1174" s="10">
        <v>1167</v>
      </c>
      <c r="G1174" s="17">
        <v>3.7999999999999999E-2</v>
      </c>
      <c r="H1174" s="10">
        <v>0.749</v>
      </c>
      <c r="I1174" s="10">
        <v>0.84399999999999997</v>
      </c>
      <c r="J1174" s="10">
        <v>1.1619999999999999</v>
      </c>
      <c r="K1174" s="10">
        <v>0.86099999999999999</v>
      </c>
      <c r="L1174" s="10">
        <v>0.91200000000000003</v>
      </c>
      <c r="S1174" s="10">
        <v>1179</v>
      </c>
      <c r="T1174" s="17">
        <v>2.1999999999999999E-2</v>
      </c>
      <c r="U1174" s="17">
        <f t="shared" si="121"/>
        <v>2.1999999999999997</v>
      </c>
      <c r="V1174" s="11">
        <f t="shared" si="120"/>
        <v>1.6736567743768009</v>
      </c>
      <c r="X1174">
        <v>0.61803872323710329</v>
      </c>
      <c r="Y1174" s="17">
        <f t="shared" si="122"/>
        <v>0.61799999999999999</v>
      </c>
      <c r="Z1174" s="10">
        <f t="shared" si="123"/>
        <v>39</v>
      </c>
      <c r="AA1174" s="10">
        <f t="shared" si="124"/>
        <v>0</v>
      </c>
      <c r="AB1174" s="10">
        <f t="shared" si="125"/>
        <v>1128</v>
      </c>
      <c r="AD1174" s="17"/>
    </row>
    <row r="1175" spans="6:30" x14ac:dyDescent="0.3">
      <c r="F1175" s="10">
        <v>1168</v>
      </c>
      <c r="G1175" s="17">
        <v>8.9999999999999993E-3</v>
      </c>
      <c r="H1175" s="10">
        <v>0.35799999999999998</v>
      </c>
      <c r="I1175" s="10">
        <v>0.92800000000000005</v>
      </c>
      <c r="J1175" s="10">
        <v>1.407</v>
      </c>
      <c r="K1175" s="10">
        <v>0.71099999999999997</v>
      </c>
      <c r="L1175" s="10">
        <v>0.90600000000000003</v>
      </c>
      <c r="S1175" s="10">
        <v>1180</v>
      </c>
      <c r="T1175" s="17">
        <v>5.0000000000000001E-3</v>
      </c>
      <c r="U1175" s="17">
        <f t="shared" si="121"/>
        <v>0.5</v>
      </c>
      <c r="V1175" s="11">
        <f t="shared" si="120"/>
        <v>0.79788456080286541</v>
      </c>
      <c r="X1175">
        <v>0.61803872323710329</v>
      </c>
      <c r="Y1175" s="17">
        <f t="shared" si="122"/>
        <v>0.61799999999999999</v>
      </c>
      <c r="Z1175" s="10">
        <f t="shared" si="123"/>
        <v>40</v>
      </c>
      <c r="AA1175" s="10">
        <f t="shared" si="124"/>
        <v>0</v>
      </c>
      <c r="AB1175" s="10">
        <f t="shared" si="125"/>
        <v>1128</v>
      </c>
      <c r="AD1175" s="17"/>
    </row>
    <row r="1176" spans="6:30" x14ac:dyDescent="0.3">
      <c r="F1176" s="10">
        <v>1169</v>
      </c>
      <c r="G1176" s="17">
        <v>4.2000000000000003E-2</v>
      </c>
      <c r="H1176" s="10">
        <v>0.76300000000000001</v>
      </c>
      <c r="I1176" s="10">
        <v>0.90700000000000003</v>
      </c>
      <c r="J1176" s="10">
        <v>1.26</v>
      </c>
      <c r="K1176" s="10">
        <v>0.79400000000000004</v>
      </c>
      <c r="L1176" s="10">
        <v>0.93600000000000005</v>
      </c>
      <c r="S1176" s="10">
        <v>1181</v>
      </c>
      <c r="T1176" s="17">
        <v>1.0999999999999999E-2</v>
      </c>
      <c r="U1176" s="17">
        <f t="shared" si="121"/>
        <v>1.0999999999999999</v>
      </c>
      <c r="V1176" s="11">
        <f t="shared" si="120"/>
        <v>1.1834540545406396</v>
      </c>
      <c r="X1176">
        <v>0.61803872323710329</v>
      </c>
      <c r="Y1176" s="17">
        <f t="shared" si="122"/>
        <v>0.61799999999999999</v>
      </c>
      <c r="Z1176" s="10">
        <f t="shared" si="123"/>
        <v>41</v>
      </c>
      <c r="AA1176" s="10">
        <f t="shared" si="124"/>
        <v>0</v>
      </c>
      <c r="AB1176" s="10">
        <f t="shared" si="125"/>
        <v>1128</v>
      </c>
      <c r="AD1176" s="17"/>
    </row>
    <row r="1177" spans="6:30" x14ac:dyDescent="0.3">
      <c r="F1177" s="10">
        <v>1170</v>
      </c>
      <c r="G1177" s="17">
        <v>2E-3</v>
      </c>
      <c r="H1177" s="10">
        <v>0.188</v>
      </c>
      <c r="I1177" s="10">
        <v>0.80400000000000005</v>
      </c>
      <c r="J1177" s="10">
        <v>1.4990000000000001</v>
      </c>
      <c r="K1177" s="10">
        <v>0.66700000000000004</v>
      </c>
      <c r="L1177" s="10">
        <v>0.81100000000000005</v>
      </c>
      <c r="S1177" s="10">
        <v>1182</v>
      </c>
      <c r="T1177" s="17">
        <v>2E-3</v>
      </c>
      <c r="U1177" s="17">
        <f t="shared" si="121"/>
        <v>0.2</v>
      </c>
      <c r="V1177" s="11">
        <f t="shared" si="120"/>
        <v>0.50462650440403201</v>
      </c>
      <c r="X1177">
        <v>0.61803872323710329</v>
      </c>
      <c r="Y1177" s="17">
        <f t="shared" si="122"/>
        <v>0.61799999999999999</v>
      </c>
      <c r="Z1177" s="10">
        <f t="shared" si="123"/>
        <v>42</v>
      </c>
      <c r="AA1177" s="10">
        <f t="shared" si="124"/>
        <v>0</v>
      </c>
      <c r="AB1177" s="10">
        <f t="shared" si="125"/>
        <v>1128</v>
      </c>
      <c r="AD1177" s="17"/>
    </row>
    <row r="1178" spans="6:30" x14ac:dyDescent="0.3">
      <c r="F1178" s="10">
        <v>1171</v>
      </c>
      <c r="G1178" s="17">
        <v>2E-3</v>
      </c>
      <c r="H1178" s="10">
        <v>0.13900000000000001</v>
      </c>
      <c r="I1178" s="10">
        <v>0.98199999999999998</v>
      </c>
      <c r="J1178" s="10">
        <v>1.363</v>
      </c>
      <c r="K1178" s="10">
        <v>0.73399999999999999</v>
      </c>
      <c r="L1178" s="10">
        <v>0.76900000000000002</v>
      </c>
      <c r="S1178" s="10">
        <v>1183</v>
      </c>
      <c r="T1178" s="17">
        <v>3.0000000000000001E-3</v>
      </c>
      <c r="U1178" s="17">
        <f t="shared" si="121"/>
        <v>0.3</v>
      </c>
      <c r="V1178" s="11">
        <f t="shared" si="120"/>
        <v>0.61803872323710329</v>
      </c>
      <c r="X1178">
        <v>0.61803872323710329</v>
      </c>
      <c r="Y1178" s="17">
        <f t="shared" si="122"/>
        <v>0.61799999999999999</v>
      </c>
      <c r="Z1178" s="10">
        <f t="shared" si="123"/>
        <v>43</v>
      </c>
      <c r="AA1178" s="10">
        <f t="shared" si="124"/>
        <v>0</v>
      </c>
      <c r="AB1178" s="10">
        <f t="shared" si="125"/>
        <v>1128</v>
      </c>
      <c r="AD1178" s="17"/>
    </row>
    <row r="1179" spans="6:30" x14ac:dyDescent="0.3">
      <c r="F1179" s="10">
        <v>1172</v>
      </c>
      <c r="G1179" s="17">
        <v>0.01</v>
      </c>
      <c r="H1179" s="10">
        <v>0.42499999999999999</v>
      </c>
      <c r="I1179" s="10">
        <v>0.68100000000000005</v>
      </c>
      <c r="J1179" s="10">
        <v>1.9339999999999999</v>
      </c>
      <c r="K1179" s="10">
        <v>0.51700000000000002</v>
      </c>
      <c r="L1179" s="10">
        <v>0.81200000000000006</v>
      </c>
      <c r="S1179" s="10">
        <v>1184</v>
      </c>
      <c r="T1179" s="17">
        <v>4.0000000000000001E-3</v>
      </c>
      <c r="U1179" s="17">
        <f t="shared" si="121"/>
        <v>0.4</v>
      </c>
      <c r="V1179" s="11">
        <f t="shared" si="120"/>
        <v>0.7136496464611084</v>
      </c>
      <c r="X1179">
        <v>0.61803872323710329</v>
      </c>
      <c r="Y1179" s="17">
        <f t="shared" si="122"/>
        <v>0.61799999999999999</v>
      </c>
      <c r="Z1179" s="10">
        <f t="shared" si="123"/>
        <v>44</v>
      </c>
      <c r="AA1179" s="10">
        <f t="shared" si="124"/>
        <v>0</v>
      </c>
      <c r="AB1179" s="10">
        <f t="shared" si="125"/>
        <v>1128</v>
      </c>
      <c r="AD1179" s="17"/>
    </row>
    <row r="1180" spans="6:30" x14ac:dyDescent="0.3">
      <c r="F1180" s="10">
        <v>1173</v>
      </c>
      <c r="G1180" s="17">
        <v>5.0000000000000001E-3</v>
      </c>
      <c r="H1180" s="10">
        <v>0.26400000000000001</v>
      </c>
      <c r="I1180" s="10">
        <v>0.91900000000000004</v>
      </c>
      <c r="J1180" s="10">
        <v>1.6319999999999999</v>
      </c>
      <c r="K1180" s="10">
        <v>0.61299999999999999</v>
      </c>
      <c r="L1180" s="10">
        <v>0.89500000000000002</v>
      </c>
      <c r="S1180" s="10">
        <v>1185</v>
      </c>
      <c r="T1180" s="17">
        <v>1.2E-2</v>
      </c>
      <c r="U1180" s="17">
        <f t="shared" si="121"/>
        <v>1.2</v>
      </c>
      <c r="V1180" s="11">
        <f t="shared" si="120"/>
        <v>1.2360774464742066</v>
      </c>
      <c r="X1180">
        <v>0.61803872323710329</v>
      </c>
      <c r="Y1180" s="17">
        <f t="shared" si="122"/>
        <v>0.61799999999999999</v>
      </c>
      <c r="Z1180" s="10">
        <f t="shared" si="123"/>
        <v>45</v>
      </c>
      <c r="AA1180" s="10">
        <f t="shared" si="124"/>
        <v>0</v>
      </c>
      <c r="AB1180" s="10">
        <f t="shared" si="125"/>
        <v>1128</v>
      </c>
      <c r="AD1180" s="17"/>
    </row>
    <row r="1181" spans="6:30" x14ac:dyDescent="0.3">
      <c r="F1181" s="10">
        <v>1174</v>
      </c>
      <c r="G1181" s="17">
        <v>2E-3</v>
      </c>
      <c r="H1181" s="10">
        <v>0.17799999999999999</v>
      </c>
      <c r="I1181" s="10">
        <v>0.77900000000000003</v>
      </c>
      <c r="J1181" s="10">
        <v>1.829</v>
      </c>
      <c r="K1181" s="10">
        <v>0.54700000000000004</v>
      </c>
      <c r="L1181" s="10">
        <v>0.83899999999999997</v>
      </c>
      <c r="S1181" s="10">
        <v>1186</v>
      </c>
      <c r="T1181" s="17">
        <v>4.5169999999999997E-4</v>
      </c>
      <c r="U1181" s="17">
        <f t="shared" si="121"/>
        <v>4.5169999999999995E-2</v>
      </c>
      <c r="V1181" s="11">
        <f t="shared" si="120"/>
        <v>0.23981707661400448</v>
      </c>
      <c r="X1181">
        <v>0.61803872323710329</v>
      </c>
      <c r="Y1181" s="17">
        <f t="shared" si="122"/>
        <v>0.61799999999999999</v>
      </c>
      <c r="Z1181" s="10">
        <f t="shared" si="123"/>
        <v>46</v>
      </c>
      <c r="AA1181" s="10">
        <f t="shared" si="124"/>
        <v>0</v>
      </c>
      <c r="AB1181" s="10">
        <f t="shared" si="125"/>
        <v>1128</v>
      </c>
      <c r="AD1181" s="17"/>
    </row>
    <row r="1182" spans="6:30" x14ac:dyDescent="0.3">
      <c r="F1182" s="10">
        <v>1175</v>
      </c>
      <c r="G1182" s="17">
        <v>6.0000000000000001E-3</v>
      </c>
      <c r="H1182" s="10">
        <v>0.317</v>
      </c>
      <c r="I1182" s="10">
        <v>0.81200000000000006</v>
      </c>
      <c r="J1182" s="10">
        <v>1.7749999999999999</v>
      </c>
      <c r="K1182" s="10">
        <v>0.56299999999999994</v>
      </c>
      <c r="L1182" s="10">
        <v>0.86</v>
      </c>
      <c r="S1182" s="10">
        <v>1187</v>
      </c>
      <c r="T1182" s="17">
        <v>3.0000000000000001E-3</v>
      </c>
      <c r="U1182" s="17">
        <f t="shared" si="121"/>
        <v>0.3</v>
      </c>
      <c r="V1182" s="11">
        <f t="shared" si="120"/>
        <v>0.61803872323710329</v>
      </c>
      <c r="X1182">
        <v>0.61803872323710329</v>
      </c>
      <c r="Y1182" s="17">
        <f t="shared" si="122"/>
        <v>0.61799999999999999</v>
      </c>
      <c r="Z1182" s="10">
        <f t="shared" si="123"/>
        <v>47</v>
      </c>
      <c r="AA1182" s="10">
        <f t="shared" si="124"/>
        <v>0</v>
      </c>
      <c r="AB1182" s="10">
        <f t="shared" si="125"/>
        <v>1128</v>
      </c>
      <c r="AD1182" s="17"/>
    </row>
    <row r="1183" spans="6:30" x14ac:dyDescent="0.3">
      <c r="F1183" s="10">
        <v>1176</v>
      </c>
      <c r="G1183" s="17">
        <v>1E-3</v>
      </c>
      <c r="H1183" s="10">
        <v>0.129</v>
      </c>
      <c r="I1183" s="10">
        <v>0.8</v>
      </c>
      <c r="J1183" s="10">
        <v>2.2109999999999999</v>
      </c>
      <c r="K1183" s="10">
        <v>0.45200000000000001</v>
      </c>
      <c r="L1183" s="10">
        <v>0.77800000000000002</v>
      </c>
      <c r="S1183" s="10">
        <v>1188</v>
      </c>
      <c r="T1183" s="17">
        <v>8.0000000000000002E-3</v>
      </c>
      <c r="U1183" s="17">
        <f t="shared" si="121"/>
        <v>0.8</v>
      </c>
      <c r="V1183" s="11">
        <f t="shared" si="120"/>
        <v>1.009253008808064</v>
      </c>
      <c r="X1183">
        <v>0.61803872323710329</v>
      </c>
      <c r="Y1183" s="17">
        <f t="shared" si="122"/>
        <v>0.61799999999999999</v>
      </c>
      <c r="Z1183" s="10">
        <f t="shared" si="123"/>
        <v>48</v>
      </c>
      <c r="AA1183" s="10">
        <f t="shared" si="124"/>
        <v>0</v>
      </c>
      <c r="AB1183" s="10">
        <f t="shared" si="125"/>
        <v>1128</v>
      </c>
      <c r="AD1183" s="17"/>
    </row>
    <row r="1184" spans="6:30" x14ac:dyDescent="0.3">
      <c r="F1184" s="10">
        <v>1177</v>
      </c>
      <c r="G1184" s="17">
        <v>1.03</v>
      </c>
      <c r="H1184" s="10">
        <v>4.4000000000000004</v>
      </c>
      <c r="I1184" s="10">
        <v>0.66800000000000004</v>
      </c>
      <c r="J1184" s="10">
        <v>1.3</v>
      </c>
      <c r="K1184" s="10">
        <v>0.76900000000000002</v>
      </c>
      <c r="L1184" s="10">
        <v>0.90400000000000003</v>
      </c>
      <c r="S1184" s="10">
        <v>1189</v>
      </c>
      <c r="T1184" s="17">
        <v>0.129</v>
      </c>
      <c r="U1184" s="17">
        <f t="shared" si="121"/>
        <v>12.9</v>
      </c>
      <c r="V1184" s="11">
        <f t="shared" si="120"/>
        <v>4.0527509332654033</v>
      </c>
      <c r="X1184">
        <v>0.61803872323710329</v>
      </c>
      <c r="Y1184" s="17">
        <f t="shared" si="122"/>
        <v>0.61799999999999999</v>
      </c>
      <c r="Z1184" s="10">
        <f t="shared" si="123"/>
        <v>49</v>
      </c>
      <c r="AA1184" s="10">
        <f t="shared" si="124"/>
        <v>0</v>
      </c>
      <c r="AB1184" s="10">
        <f t="shared" si="125"/>
        <v>1128</v>
      </c>
      <c r="AD1184" s="17"/>
    </row>
    <row r="1185" spans="6:30" x14ac:dyDescent="0.3">
      <c r="F1185" s="10">
        <v>1178</v>
      </c>
      <c r="G1185" s="17">
        <v>6.0000000000000001E-3</v>
      </c>
      <c r="H1185" s="10">
        <v>0.34399999999999997</v>
      </c>
      <c r="I1185" s="10">
        <v>0.623</v>
      </c>
      <c r="J1185" s="10">
        <v>2.7050000000000001</v>
      </c>
      <c r="K1185" s="10">
        <v>0.37</v>
      </c>
      <c r="L1185" s="10">
        <v>0.80400000000000005</v>
      </c>
      <c r="S1185" s="10">
        <v>1190</v>
      </c>
      <c r="T1185" s="17">
        <v>8.0000000000000002E-3</v>
      </c>
      <c r="U1185" s="17">
        <f t="shared" si="121"/>
        <v>0.8</v>
      </c>
      <c r="V1185" s="11">
        <f t="shared" si="120"/>
        <v>1.009253008808064</v>
      </c>
      <c r="X1185">
        <v>0.61803872323710329</v>
      </c>
      <c r="Y1185" s="17">
        <f t="shared" si="122"/>
        <v>0.61799999999999999</v>
      </c>
      <c r="Z1185" s="10">
        <f t="shared" si="123"/>
        <v>50</v>
      </c>
      <c r="AA1185" s="10">
        <f t="shared" si="124"/>
        <v>0</v>
      </c>
      <c r="AB1185" s="10">
        <f t="shared" si="125"/>
        <v>1128</v>
      </c>
      <c r="AD1185" s="17"/>
    </row>
    <row r="1186" spans="6:30" x14ac:dyDescent="0.3">
      <c r="F1186" s="10">
        <v>1179</v>
      </c>
      <c r="G1186" s="17">
        <v>2.1999999999999999E-2</v>
      </c>
      <c r="H1186" s="10">
        <v>0.56799999999999995</v>
      </c>
      <c r="I1186" s="10">
        <v>0.86199999999999999</v>
      </c>
      <c r="J1186" s="10">
        <v>1.6240000000000001</v>
      </c>
      <c r="K1186" s="10">
        <v>0.61599999999999999</v>
      </c>
      <c r="L1186" s="10">
        <v>0.91600000000000004</v>
      </c>
      <c r="S1186" s="10">
        <v>1191</v>
      </c>
      <c r="T1186" s="17">
        <v>5.2999999999999999E-2</v>
      </c>
      <c r="U1186" s="17">
        <f t="shared" si="121"/>
        <v>5.3</v>
      </c>
      <c r="V1186" s="11">
        <f t="shared" si="120"/>
        <v>2.5977239243415307</v>
      </c>
      <c r="X1186">
        <v>0.61803872323710329</v>
      </c>
      <c r="Y1186" s="17">
        <f t="shared" si="122"/>
        <v>0.61799999999999999</v>
      </c>
      <c r="Z1186" s="10">
        <f t="shared" si="123"/>
        <v>51</v>
      </c>
      <c r="AA1186" s="10">
        <f t="shared" si="124"/>
        <v>0</v>
      </c>
      <c r="AB1186" s="10">
        <f t="shared" si="125"/>
        <v>1128</v>
      </c>
      <c r="AD1186" s="17"/>
    </row>
    <row r="1187" spans="6:30" x14ac:dyDescent="0.3">
      <c r="F1187" s="10">
        <v>1180</v>
      </c>
      <c r="G1187" s="17">
        <v>5.0000000000000001E-3</v>
      </c>
      <c r="H1187" s="10">
        <v>0.23699999999999999</v>
      </c>
      <c r="I1187" s="10">
        <v>1</v>
      </c>
      <c r="J1187" s="10">
        <v>1.405</v>
      </c>
      <c r="K1187" s="10">
        <v>0.71199999999999997</v>
      </c>
      <c r="L1187" s="10">
        <v>0.92300000000000004</v>
      </c>
      <c r="S1187" s="10">
        <v>1192</v>
      </c>
      <c r="T1187" s="17">
        <v>4.0000000000000001E-3</v>
      </c>
      <c r="U1187" s="17">
        <f t="shared" si="121"/>
        <v>0.4</v>
      </c>
      <c r="V1187" s="11">
        <f t="shared" si="120"/>
        <v>0.7136496464611084</v>
      </c>
      <c r="X1187">
        <v>0.61803872323710329</v>
      </c>
      <c r="Y1187" s="17">
        <f t="shared" si="122"/>
        <v>0.61799999999999999</v>
      </c>
      <c r="Z1187" s="10">
        <f t="shared" si="123"/>
        <v>52</v>
      </c>
      <c r="AA1187" s="10">
        <f t="shared" si="124"/>
        <v>0</v>
      </c>
      <c r="AB1187" s="10">
        <f t="shared" si="125"/>
        <v>1128</v>
      </c>
      <c r="AD1187" s="17"/>
    </row>
    <row r="1188" spans="6:30" x14ac:dyDescent="0.3">
      <c r="F1188" s="10">
        <v>1181</v>
      </c>
      <c r="G1188" s="17">
        <v>1.0999999999999999E-2</v>
      </c>
      <c r="H1188" s="10">
        <v>0.435</v>
      </c>
      <c r="I1188" s="10">
        <v>0.73</v>
      </c>
      <c r="J1188" s="10">
        <v>1.6259999999999999</v>
      </c>
      <c r="K1188" s="10">
        <v>0.61499999999999999</v>
      </c>
      <c r="L1188" s="10">
        <v>0.83899999999999997</v>
      </c>
      <c r="S1188" s="10">
        <v>1193</v>
      </c>
      <c r="T1188" s="17">
        <v>5.8000000000000003E-2</v>
      </c>
      <c r="U1188" s="17">
        <f t="shared" si="121"/>
        <v>5.8000000000000007</v>
      </c>
      <c r="V1188" s="11">
        <f t="shared" si="120"/>
        <v>2.717496892263898</v>
      </c>
      <c r="X1188">
        <v>0.61803872323710329</v>
      </c>
      <c r="Y1188" s="17">
        <f t="shared" si="122"/>
        <v>0.61799999999999999</v>
      </c>
      <c r="Z1188" s="10">
        <f t="shared" si="123"/>
        <v>53</v>
      </c>
      <c r="AA1188" s="10">
        <f t="shared" si="124"/>
        <v>0</v>
      </c>
      <c r="AB1188" s="10">
        <f t="shared" si="125"/>
        <v>1128</v>
      </c>
      <c r="AD1188" s="17"/>
    </row>
    <row r="1189" spans="6:30" x14ac:dyDescent="0.3">
      <c r="F1189" s="10">
        <v>1182</v>
      </c>
      <c r="G1189" s="17">
        <v>2E-3</v>
      </c>
      <c r="H1189" s="10">
        <v>0.153</v>
      </c>
      <c r="I1189" s="10">
        <v>1</v>
      </c>
      <c r="J1189" s="10">
        <v>1.02</v>
      </c>
      <c r="K1189" s="10">
        <v>0.98099999999999998</v>
      </c>
      <c r="L1189" s="10">
        <v>0.93300000000000005</v>
      </c>
      <c r="S1189" s="10">
        <v>1194</v>
      </c>
      <c r="T1189" s="17">
        <v>1.2999999999999999E-2</v>
      </c>
      <c r="U1189" s="17">
        <f t="shared" si="121"/>
        <v>1.3</v>
      </c>
      <c r="V1189" s="11">
        <f t="shared" si="120"/>
        <v>1.2865501965161374</v>
      </c>
      <c r="X1189">
        <v>0.61803872323710329</v>
      </c>
      <c r="Y1189" s="17">
        <f t="shared" si="122"/>
        <v>0.61799999999999999</v>
      </c>
      <c r="Z1189" s="10">
        <f t="shared" si="123"/>
        <v>54</v>
      </c>
      <c r="AA1189" s="10">
        <f t="shared" si="124"/>
        <v>0</v>
      </c>
      <c r="AB1189" s="10">
        <f t="shared" si="125"/>
        <v>1128</v>
      </c>
      <c r="AD1189" s="17"/>
    </row>
    <row r="1190" spans="6:30" x14ac:dyDescent="0.3">
      <c r="F1190" s="10">
        <v>1183</v>
      </c>
      <c r="G1190" s="17">
        <v>3.0000000000000001E-3</v>
      </c>
      <c r="H1190" s="10">
        <v>0.27600000000000002</v>
      </c>
      <c r="I1190" s="10">
        <v>0.57199999999999995</v>
      </c>
      <c r="J1190" s="10">
        <v>3.25</v>
      </c>
      <c r="K1190" s="10">
        <v>0.308</v>
      </c>
      <c r="L1190" s="10">
        <v>0.88500000000000001</v>
      </c>
      <c r="S1190" s="10">
        <v>1195</v>
      </c>
      <c r="T1190" s="17">
        <v>5.0000000000000001E-3</v>
      </c>
      <c r="U1190" s="17">
        <f t="shared" si="121"/>
        <v>0.5</v>
      </c>
      <c r="V1190" s="11">
        <f t="shared" si="120"/>
        <v>0.79788456080286541</v>
      </c>
      <c r="X1190">
        <v>0.61803872323710329</v>
      </c>
      <c r="Y1190" s="17">
        <f t="shared" si="122"/>
        <v>0.61799999999999999</v>
      </c>
      <c r="Z1190" s="10">
        <f t="shared" si="123"/>
        <v>55</v>
      </c>
      <c r="AA1190" s="10">
        <f t="shared" si="124"/>
        <v>0</v>
      </c>
      <c r="AB1190" s="10">
        <f t="shared" si="125"/>
        <v>1128</v>
      </c>
      <c r="AD1190" s="17"/>
    </row>
    <row r="1191" spans="6:30" x14ac:dyDescent="0.3">
      <c r="F1191" s="10">
        <v>1184</v>
      </c>
      <c r="G1191" s="17">
        <v>4.0000000000000001E-3</v>
      </c>
      <c r="H1191" s="10">
        <v>0.21199999999999999</v>
      </c>
      <c r="I1191" s="10">
        <v>1</v>
      </c>
      <c r="J1191" s="10">
        <v>1.268</v>
      </c>
      <c r="K1191" s="10">
        <v>0.78900000000000003</v>
      </c>
      <c r="L1191" s="10">
        <v>0.88900000000000001</v>
      </c>
      <c r="S1191" s="10">
        <v>1196</v>
      </c>
      <c r="T1191" s="17">
        <v>8.9999999999999993E-3</v>
      </c>
      <c r="U1191" s="17">
        <f t="shared" si="121"/>
        <v>0.89999999999999991</v>
      </c>
      <c r="V1191" s="11">
        <f t="shared" si="120"/>
        <v>1.0704744696916626</v>
      </c>
      <c r="X1191">
        <v>0.61803872323710329</v>
      </c>
      <c r="Y1191" s="17">
        <f t="shared" si="122"/>
        <v>0.61799999999999999</v>
      </c>
      <c r="Z1191" s="10">
        <f t="shared" si="123"/>
        <v>56</v>
      </c>
      <c r="AA1191" s="10">
        <f t="shared" si="124"/>
        <v>0</v>
      </c>
      <c r="AB1191" s="10">
        <f t="shared" si="125"/>
        <v>1128</v>
      </c>
      <c r="AD1191" s="17"/>
    </row>
    <row r="1192" spans="6:30" x14ac:dyDescent="0.3">
      <c r="F1192" s="10">
        <v>1185</v>
      </c>
      <c r="G1192" s="17">
        <v>1.2E-2</v>
      </c>
      <c r="H1192" s="10">
        <v>0.432</v>
      </c>
      <c r="I1192" s="10">
        <v>0.83099999999999996</v>
      </c>
      <c r="J1192" s="10">
        <v>1.873</v>
      </c>
      <c r="K1192" s="10">
        <v>0.53400000000000003</v>
      </c>
      <c r="L1192" s="10">
        <v>0.91600000000000004</v>
      </c>
      <c r="S1192" s="10">
        <v>1197</v>
      </c>
      <c r="T1192" s="17">
        <v>1.2E-2</v>
      </c>
      <c r="U1192" s="17">
        <f t="shared" si="121"/>
        <v>1.2</v>
      </c>
      <c r="V1192" s="11">
        <f t="shared" si="120"/>
        <v>1.2360774464742066</v>
      </c>
      <c r="X1192">
        <v>0.61803872323710329</v>
      </c>
      <c r="Y1192" s="17">
        <f t="shared" si="122"/>
        <v>0.61799999999999999</v>
      </c>
      <c r="Z1192" s="10">
        <f t="shared" si="123"/>
        <v>57</v>
      </c>
      <c r="AA1192" s="10">
        <f t="shared" si="124"/>
        <v>0</v>
      </c>
      <c r="AB1192" s="10">
        <f t="shared" si="125"/>
        <v>1128</v>
      </c>
      <c r="AD1192" s="17"/>
    </row>
    <row r="1193" spans="6:30" x14ac:dyDescent="0.3">
      <c r="F1193" s="10">
        <v>1186</v>
      </c>
      <c r="G1193" s="17">
        <v>4.5169999999999997E-4</v>
      </c>
      <c r="H1193" s="10">
        <v>8.6999999999999994E-2</v>
      </c>
      <c r="I1193" s="10">
        <v>0.754</v>
      </c>
      <c r="J1193" s="10">
        <v>2.702</v>
      </c>
      <c r="K1193" s="10">
        <v>0.37</v>
      </c>
      <c r="L1193" s="10">
        <v>0.66700000000000004</v>
      </c>
      <c r="S1193" s="10">
        <v>1198</v>
      </c>
      <c r="T1193" s="17">
        <v>1.4999999999999999E-2</v>
      </c>
      <c r="U1193" s="17">
        <f t="shared" si="121"/>
        <v>1.5</v>
      </c>
      <c r="V1193" s="11">
        <f t="shared" si="120"/>
        <v>1.381976597885342</v>
      </c>
      <c r="X1193">
        <v>0.61803872323710329</v>
      </c>
      <c r="Y1193" s="17">
        <f t="shared" si="122"/>
        <v>0.61799999999999999</v>
      </c>
      <c r="Z1193" s="10">
        <f t="shared" si="123"/>
        <v>58</v>
      </c>
      <c r="AA1193" s="10">
        <f t="shared" si="124"/>
        <v>0</v>
      </c>
      <c r="AB1193" s="10">
        <f t="shared" si="125"/>
        <v>1128</v>
      </c>
      <c r="AD1193" s="17"/>
    </row>
    <row r="1194" spans="6:30" x14ac:dyDescent="0.3">
      <c r="F1194" s="10">
        <v>1187</v>
      </c>
      <c r="G1194" s="17">
        <v>3.0000000000000001E-3</v>
      </c>
      <c r="H1194" s="10">
        <v>0.20499999999999999</v>
      </c>
      <c r="I1194" s="10">
        <v>0.94299999999999995</v>
      </c>
      <c r="J1194" s="10">
        <v>1.393</v>
      </c>
      <c r="K1194" s="10">
        <v>0.71799999999999997</v>
      </c>
      <c r="L1194" s="10">
        <v>0.84</v>
      </c>
      <c r="S1194" s="10">
        <v>1199</v>
      </c>
      <c r="T1194" s="17">
        <v>3.9E-2</v>
      </c>
      <c r="U1194" s="17">
        <f t="shared" si="121"/>
        <v>3.9</v>
      </c>
      <c r="V1194" s="11">
        <f t="shared" si="120"/>
        <v>2.2283703068536735</v>
      </c>
      <c r="X1194">
        <v>0.61803872323710329</v>
      </c>
      <c r="Y1194" s="17">
        <f t="shared" si="122"/>
        <v>0.61799999999999999</v>
      </c>
      <c r="Z1194" s="10">
        <f t="shared" si="123"/>
        <v>59</v>
      </c>
      <c r="AA1194" s="10">
        <f t="shared" si="124"/>
        <v>0</v>
      </c>
      <c r="AB1194" s="10">
        <f t="shared" si="125"/>
        <v>1128</v>
      </c>
      <c r="AD1194" s="17"/>
    </row>
    <row r="1195" spans="6:30" x14ac:dyDescent="0.3">
      <c r="F1195" s="10">
        <v>1188</v>
      </c>
      <c r="G1195" s="17">
        <v>8.0000000000000002E-3</v>
      </c>
      <c r="H1195" s="10">
        <v>0.34499999999999997</v>
      </c>
      <c r="I1195" s="10">
        <v>0.82499999999999996</v>
      </c>
      <c r="J1195" s="10">
        <v>1.998</v>
      </c>
      <c r="K1195" s="10">
        <v>0.501</v>
      </c>
      <c r="L1195" s="10">
        <v>0.91200000000000003</v>
      </c>
      <c r="S1195" s="10">
        <v>1200</v>
      </c>
      <c r="T1195" s="17">
        <v>1E-3</v>
      </c>
      <c r="U1195" s="17">
        <f t="shared" si="121"/>
        <v>0.1</v>
      </c>
      <c r="V1195" s="11">
        <f t="shared" si="120"/>
        <v>0.3568248232305542</v>
      </c>
      <c r="X1195">
        <v>0.61803872323710329</v>
      </c>
      <c r="Y1195" s="17">
        <f t="shared" si="122"/>
        <v>0.61799999999999999</v>
      </c>
      <c r="Z1195" s="10">
        <f t="shared" si="123"/>
        <v>60</v>
      </c>
      <c r="AA1195" s="10">
        <f t="shared" si="124"/>
        <v>0</v>
      </c>
      <c r="AB1195" s="10">
        <f t="shared" si="125"/>
        <v>1128</v>
      </c>
      <c r="AD1195" s="17"/>
    </row>
    <row r="1196" spans="6:30" x14ac:dyDescent="0.3">
      <c r="F1196" s="10">
        <v>1189</v>
      </c>
      <c r="G1196" s="17">
        <v>0.129</v>
      </c>
      <c r="H1196" s="10">
        <v>1.92</v>
      </c>
      <c r="I1196" s="10">
        <v>0.44</v>
      </c>
      <c r="J1196" s="10">
        <v>3.9420000000000002</v>
      </c>
      <c r="K1196" s="10">
        <v>0.254</v>
      </c>
      <c r="L1196" s="10">
        <v>0.85499999999999998</v>
      </c>
      <c r="S1196" s="10">
        <v>1201</v>
      </c>
      <c r="T1196" s="17">
        <v>0.03</v>
      </c>
      <c r="U1196" s="17">
        <f t="shared" si="121"/>
        <v>3</v>
      </c>
      <c r="V1196" s="11">
        <f t="shared" si="120"/>
        <v>1.9544100476116797</v>
      </c>
      <c r="X1196">
        <v>0.61803872323710329</v>
      </c>
      <c r="Y1196" s="17">
        <f t="shared" si="122"/>
        <v>0.61799999999999999</v>
      </c>
      <c r="Z1196" s="10">
        <f t="shared" si="123"/>
        <v>61</v>
      </c>
      <c r="AA1196" s="10">
        <f t="shared" si="124"/>
        <v>0</v>
      </c>
      <c r="AB1196" s="10">
        <f t="shared" si="125"/>
        <v>1128</v>
      </c>
      <c r="AD1196" s="17"/>
    </row>
    <row r="1197" spans="6:30" x14ac:dyDescent="0.3">
      <c r="F1197" s="10">
        <v>1190</v>
      </c>
      <c r="G1197" s="17">
        <v>8.0000000000000002E-3</v>
      </c>
      <c r="H1197" s="10">
        <v>0.39</v>
      </c>
      <c r="I1197" s="10">
        <v>0.67100000000000004</v>
      </c>
      <c r="J1197" s="10">
        <v>2.778</v>
      </c>
      <c r="K1197" s="10">
        <v>0.36</v>
      </c>
      <c r="L1197" s="10">
        <v>0.85699999999999998</v>
      </c>
      <c r="S1197" s="10">
        <v>1202</v>
      </c>
      <c r="T1197" s="17">
        <v>0.48799999999999999</v>
      </c>
      <c r="U1197" s="17">
        <f t="shared" si="121"/>
        <v>48.8</v>
      </c>
      <c r="V1197" s="11">
        <f t="shared" si="120"/>
        <v>7.8825179849509972</v>
      </c>
      <c r="X1197">
        <v>0.61803872323710329</v>
      </c>
      <c r="Y1197" s="17">
        <f t="shared" si="122"/>
        <v>0.61799999999999999</v>
      </c>
      <c r="Z1197" s="10">
        <f t="shared" si="123"/>
        <v>62</v>
      </c>
      <c r="AA1197" s="10">
        <f t="shared" si="124"/>
        <v>0</v>
      </c>
      <c r="AB1197" s="10">
        <f t="shared" si="125"/>
        <v>1128</v>
      </c>
      <c r="AD1197" s="17"/>
    </row>
    <row r="1198" spans="6:30" x14ac:dyDescent="0.3">
      <c r="F1198" s="10">
        <v>1191</v>
      </c>
      <c r="G1198" s="17">
        <v>5.2999999999999999E-2</v>
      </c>
      <c r="H1198" s="10">
        <v>0.95399999999999996</v>
      </c>
      <c r="I1198" s="10">
        <v>0.73399999999999999</v>
      </c>
      <c r="J1198" s="10">
        <v>2.3330000000000002</v>
      </c>
      <c r="K1198" s="10">
        <v>0.42899999999999999</v>
      </c>
      <c r="L1198" s="10">
        <v>0.93300000000000005</v>
      </c>
      <c r="S1198" s="10">
        <v>1203</v>
      </c>
      <c r="T1198" s="17">
        <v>3.0000000000000001E-3</v>
      </c>
      <c r="U1198" s="17">
        <f t="shared" si="121"/>
        <v>0.3</v>
      </c>
      <c r="V1198" s="11">
        <f t="shared" si="120"/>
        <v>0.61803872323710329</v>
      </c>
      <c r="X1198">
        <v>0.61803872323710329</v>
      </c>
      <c r="Y1198" s="17">
        <f t="shared" si="122"/>
        <v>0.61799999999999999</v>
      </c>
      <c r="Z1198" s="10">
        <f t="shared" si="123"/>
        <v>63</v>
      </c>
      <c r="AA1198" s="10">
        <f t="shared" si="124"/>
        <v>0</v>
      </c>
      <c r="AB1198" s="10">
        <f t="shared" si="125"/>
        <v>1128</v>
      </c>
      <c r="AD1198" s="17"/>
    </row>
    <row r="1199" spans="6:30" x14ac:dyDescent="0.3">
      <c r="F1199" s="10">
        <v>1192</v>
      </c>
      <c r="G1199" s="17">
        <v>4.0000000000000001E-3</v>
      </c>
      <c r="H1199" s="10">
        <v>0.26700000000000002</v>
      </c>
      <c r="I1199" s="10">
        <v>0.76700000000000002</v>
      </c>
      <c r="J1199" s="10">
        <v>2.0699999999999998</v>
      </c>
      <c r="K1199" s="10">
        <v>0.48299999999999998</v>
      </c>
      <c r="L1199" s="10">
        <v>0.79500000000000004</v>
      </c>
      <c r="S1199" s="10">
        <v>1204</v>
      </c>
      <c r="T1199" s="17">
        <v>3.0000000000000001E-3</v>
      </c>
      <c r="U1199" s="17">
        <f t="shared" si="121"/>
        <v>0.3</v>
      </c>
      <c r="V1199" s="11">
        <f t="shared" si="120"/>
        <v>0.61803872323710329</v>
      </c>
      <c r="X1199">
        <v>0.61803872323710329</v>
      </c>
      <c r="Y1199" s="17">
        <f t="shared" si="122"/>
        <v>0.61799999999999999</v>
      </c>
      <c r="Z1199" s="10">
        <f t="shared" si="123"/>
        <v>64</v>
      </c>
      <c r="AA1199" s="10">
        <f t="shared" si="124"/>
        <v>0</v>
      </c>
      <c r="AB1199" s="10">
        <f t="shared" si="125"/>
        <v>1128</v>
      </c>
      <c r="AD1199" s="17"/>
    </row>
    <row r="1200" spans="6:30" x14ac:dyDescent="0.3">
      <c r="F1200" s="10">
        <v>1193</v>
      </c>
      <c r="G1200" s="17">
        <v>5.8000000000000003E-2</v>
      </c>
      <c r="H1200" s="10">
        <v>0.94099999999999995</v>
      </c>
      <c r="I1200" s="10">
        <v>0.81699999999999995</v>
      </c>
      <c r="J1200" s="10">
        <v>1.5880000000000001</v>
      </c>
      <c r="K1200" s="10">
        <v>0.63</v>
      </c>
      <c r="L1200" s="10">
        <v>0.93200000000000005</v>
      </c>
      <c r="S1200" s="10">
        <v>1205</v>
      </c>
      <c r="T1200" s="17">
        <v>2E-3</v>
      </c>
      <c r="U1200" s="17">
        <f t="shared" si="121"/>
        <v>0.2</v>
      </c>
      <c r="V1200" s="11">
        <f t="shared" si="120"/>
        <v>0.50462650440403201</v>
      </c>
      <c r="X1200">
        <v>0.61803872323710329</v>
      </c>
      <c r="Y1200" s="17">
        <f t="shared" si="122"/>
        <v>0.61799999999999999</v>
      </c>
      <c r="Z1200" s="10">
        <f t="shared" si="123"/>
        <v>65</v>
      </c>
      <c r="AA1200" s="10">
        <f t="shared" si="124"/>
        <v>0</v>
      </c>
      <c r="AB1200" s="10">
        <f t="shared" si="125"/>
        <v>1128</v>
      </c>
      <c r="AD1200" s="17"/>
    </row>
    <row r="1201" spans="6:30" x14ac:dyDescent="0.3">
      <c r="F1201" s="10">
        <v>1194</v>
      </c>
      <c r="G1201" s="17">
        <v>1.2999999999999999E-2</v>
      </c>
      <c r="H1201" s="10">
        <v>0.40500000000000003</v>
      </c>
      <c r="I1201" s="10">
        <v>0.97099999999999997</v>
      </c>
      <c r="J1201" s="10">
        <v>1.1970000000000001</v>
      </c>
      <c r="K1201" s="10">
        <v>0.83499999999999996</v>
      </c>
      <c r="L1201" s="10">
        <v>0.93300000000000005</v>
      </c>
      <c r="S1201" s="10">
        <v>1206</v>
      </c>
      <c r="T1201" s="17">
        <v>1E-3</v>
      </c>
      <c r="U1201" s="17">
        <f t="shared" si="121"/>
        <v>0.1</v>
      </c>
      <c r="V1201" s="11">
        <f t="shared" si="120"/>
        <v>0.3568248232305542</v>
      </c>
      <c r="X1201">
        <v>0.61803872323710329</v>
      </c>
      <c r="Y1201" s="17">
        <f t="shared" si="122"/>
        <v>0.61799999999999999</v>
      </c>
      <c r="Z1201" s="10">
        <f t="shared" si="123"/>
        <v>66</v>
      </c>
      <c r="AA1201" s="10">
        <f t="shared" si="124"/>
        <v>0</v>
      </c>
      <c r="AB1201" s="10">
        <f t="shared" si="125"/>
        <v>1128</v>
      </c>
      <c r="AD1201" s="17"/>
    </row>
    <row r="1202" spans="6:30" x14ac:dyDescent="0.3">
      <c r="F1202" s="10">
        <v>1195</v>
      </c>
      <c r="G1202" s="17">
        <v>5.0000000000000001E-3</v>
      </c>
      <c r="H1202" s="10">
        <v>0.26400000000000001</v>
      </c>
      <c r="I1202" s="10">
        <v>0.83799999999999997</v>
      </c>
      <c r="J1202" s="10">
        <v>1.571</v>
      </c>
      <c r="K1202" s="10">
        <v>0.63600000000000001</v>
      </c>
      <c r="L1202" s="10">
        <v>0.84899999999999998</v>
      </c>
      <c r="S1202" s="10">
        <v>1207</v>
      </c>
      <c r="T1202" s="17">
        <v>5.0000000000000001E-3</v>
      </c>
      <c r="U1202" s="17">
        <f t="shared" si="121"/>
        <v>0.5</v>
      </c>
      <c r="V1202" s="11">
        <f t="shared" si="120"/>
        <v>0.79788456080286541</v>
      </c>
      <c r="X1202">
        <v>0.61803872323710329</v>
      </c>
      <c r="Y1202" s="17">
        <f t="shared" si="122"/>
        <v>0.61799999999999999</v>
      </c>
      <c r="Z1202" s="10">
        <f t="shared" si="123"/>
        <v>67</v>
      </c>
      <c r="AA1202" s="10">
        <f t="shared" si="124"/>
        <v>0</v>
      </c>
      <c r="AB1202" s="10">
        <f t="shared" si="125"/>
        <v>1128</v>
      </c>
      <c r="AD1202" s="17"/>
    </row>
    <row r="1203" spans="6:30" x14ac:dyDescent="0.3">
      <c r="F1203" s="10">
        <v>1196</v>
      </c>
      <c r="G1203" s="17">
        <v>8.9999999999999993E-3</v>
      </c>
      <c r="H1203" s="10">
        <v>0.35799999999999998</v>
      </c>
      <c r="I1203" s="10">
        <v>0.86899999999999999</v>
      </c>
      <c r="J1203" s="10">
        <v>1.629</v>
      </c>
      <c r="K1203" s="10">
        <v>0.61399999999999999</v>
      </c>
      <c r="L1203" s="10">
        <v>0.88100000000000001</v>
      </c>
      <c r="S1203" s="10">
        <v>1208</v>
      </c>
      <c r="T1203" s="17">
        <v>0.04</v>
      </c>
      <c r="U1203" s="17">
        <f t="shared" si="121"/>
        <v>4</v>
      </c>
      <c r="V1203" s="11">
        <f t="shared" si="120"/>
        <v>2.2567583341910251</v>
      </c>
      <c r="X1203">
        <v>0.61803872323710329</v>
      </c>
      <c r="Y1203" s="17">
        <f t="shared" si="122"/>
        <v>0.61799999999999999</v>
      </c>
      <c r="Z1203" s="10">
        <f t="shared" si="123"/>
        <v>68</v>
      </c>
      <c r="AA1203" s="10">
        <f t="shared" si="124"/>
        <v>0</v>
      </c>
      <c r="AB1203" s="10">
        <f t="shared" si="125"/>
        <v>1128</v>
      </c>
      <c r="AD1203" s="17"/>
    </row>
    <row r="1204" spans="6:30" x14ac:dyDescent="0.3">
      <c r="F1204" s="10">
        <v>1197</v>
      </c>
      <c r="G1204" s="17">
        <v>1.2E-2</v>
      </c>
      <c r="H1204" s="10">
        <v>0.45700000000000002</v>
      </c>
      <c r="I1204" s="10">
        <v>0.753</v>
      </c>
      <c r="J1204" s="10">
        <v>1.8939999999999999</v>
      </c>
      <c r="K1204" s="10">
        <v>0.52800000000000002</v>
      </c>
      <c r="L1204" s="10">
        <v>0.91200000000000003</v>
      </c>
      <c r="S1204" s="10">
        <v>1209</v>
      </c>
      <c r="T1204" s="17">
        <v>4.0000000000000001E-3</v>
      </c>
      <c r="U1204" s="17">
        <f t="shared" si="121"/>
        <v>0.4</v>
      </c>
      <c r="V1204" s="11">
        <f t="shared" si="120"/>
        <v>0.7136496464611084</v>
      </c>
      <c r="X1204">
        <v>0.61803872323710329</v>
      </c>
      <c r="Y1204" s="17">
        <f t="shared" si="122"/>
        <v>0.61799999999999999</v>
      </c>
      <c r="Z1204" s="10">
        <f t="shared" si="123"/>
        <v>69</v>
      </c>
      <c r="AA1204" s="10">
        <f t="shared" si="124"/>
        <v>0</v>
      </c>
      <c r="AB1204" s="10">
        <f t="shared" si="125"/>
        <v>1128</v>
      </c>
      <c r="AD1204" s="17"/>
    </row>
    <row r="1205" spans="6:30" x14ac:dyDescent="0.3">
      <c r="F1205" s="10">
        <v>1198</v>
      </c>
      <c r="G1205" s="17">
        <v>1.4999999999999999E-2</v>
      </c>
      <c r="H1205" s="10">
        <v>0.48499999999999999</v>
      </c>
      <c r="I1205" s="10">
        <v>0.79500000000000004</v>
      </c>
      <c r="J1205" s="10">
        <v>2.2610000000000001</v>
      </c>
      <c r="K1205" s="10">
        <v>0.442</v>
      </c>
      <c r="L1205" s="10">
        <v>0.95199999999999996</v>
      </c>
      <c r="S1205" s="10">
        <v>1210</v>
      </c>
      <c r="T1205" s="17">
        <v>1.4E-2</v>
      </c>
      <c r="U1205" s="17">
        <f t="shared" si="121"/>
        <v>1.4000000000000001</v>
      </c>
      <c r="V1205" s="11">
        <f t="shared" si="120"/>
        <v>1.3351162356249091</v>
      </c>
      <c r="X1205">
        <v>0.61803872323710329</v>
      </c>
      <c r="Y1205" s="17">
        <f t="shared" si="122"/>
        <v>0.61799999999999999</v>
      </c>
      <c r="Z1205" s="10">
        <f t="shared" si="123"/>
        <v>70</v>
      </c>
      <c r="AA1205" s="10">
        <f t="shared" si="124"/>
        <v>0</v>
      </c>
      <c r="AB1205" s="10">
        <f t="shared" si="125"/>
        <v>1128</v>
      </c>
      <c r="AD1205" s="17"/>
    </row>
    <row r="1206" spans="6:30" x14ac:dyDescent="0.3">
      <c r="F1206" s="10">
        <v>1199</v>
      </c>
      <c r="G1206" s="17">
        <v>3.9E-2</v>
      </c>
      <c r="H1206" s="10">
        <v>0.81799999999999995</v>
      </c>
      <c r="I1206" s="10">
        <v>0.73799999999999999</v>
      </c>
      <c r="J1206" s="10">
        <v>1.5780000000000001</v>
      </c>
      <c r="K1206" s="10">
        <v>0.63400000000000001</v>
      </c>
      <c r="L1206" s="10">
        <v>0.873</v>
      </c>
      <c r="S1206" s="10">
        <v>1211</v>
      </c>
      <c r="T1206" s="17">
        <v>2E-3</v>
      </c>
      <c r="U1206" s="17">
        <f t="shared" si="121"/>
        <v>0.2</v>
      </c>
      <c r="V1206" s="11">
        <f t="shared" si="120"/>
        <v>0.50462650440403201</v>
      </c>
      <c r="X1206">
        <v>0.61803872323710329</v>
      </c>
      <c r="Y1206" s="17">
        <f t="shared" si="122"/>
        <v>0.61799999999999999</v>
      </c>
      <c r="Z1206" s="10">
        <f t="shared" si="123"/>
        <v>71</v>
      </c>
      <c r="AA1206" s="10">
        <f t="shared" si="124"/>
        <v>0</v>
      </c>
      <c r="AB1206" s="10">
        <f t="shared" si="125"/>
        <v>1128</v>
      </c>
      <c r="AD1206" s="17"/>
    </row>
    <row r="1207" spans="6:30" x14ac:dyDescent="0.3">
      <c r="F1207" s="10">
        <v>1200</v>
      </c>
      <c r="G1207" s="17">
        <v>1E-3</v>
      </c>
      <c r="H1207" s="10">
        <v>0.129</v>
      </c>
      <c r="I1207" s="10">
        <v>1</v>
      </c>
      <c r="J1207" s="10">
        <v>1.34</v>
      </c>
      <c r="K1207" s="10">
        <v>0.746</v>
      </c>
      <c r="L1207" s="10">
        <v>0.85699999999999998</v>
      </c>
      <c r="S1207" s="10">
        <v>1212</v>
      </c>
      <c r="T1207" s="17">
        <v>5.4349999999999996</v>
      </c>
      <c r="U1207" s="17">
        <f t="shared" si="121"/>
        <v>543.5</v>
      </c>
      <c r="V1207" s="11">
        <f t="shared" si="120"/>
        <v>26.306001075107577</v>
      </c>
      <c r="X1207">
        <v>0.61803872323710329</v>
      </c>
      <c r="Y1207" s="17">
        <f t="shared" si="122"/>
        <v>0.61799999999999999</v>
      </c>
      <c r="Z1207" s="10">
        <f t="shared" si="123"/>
        <v>72</v>
      </c>
      <c r="AA1207" s="10">
        <f t="shared" si="124"/>
        <v>0</v>
      </c>
      <c r="AB1207" s="10">
        <f t="shared" si="125"/>
        <v>1128</v>
      </c>
      <c r="AD1207" s="17"/>
    </row>
    <row r="1208" spans="6:30" x14ac:dyDescent="0.3">
      <c r="F1208" s="10">
        <v>1201</v>
      </c>
      <c r="G1208" s="17">
        <v>0.03</v>
      </c>
      <c r="H1208" s="10">
        <v>0.75</v>
      </c>
      <c r="I1208" s="10">
        <v>0.67600000000000005</v>
      </c>
      <c r="J1208" s="10">
        <v>1.9410000000000001</v>
      </c>
      <c r="K1208" s="10">
        <v>0.51500000000000001</v>
      </c>
      <c r="L1208" s="10">
        <v>0.88200000000000001</v>
      </c>
      <c r="S1208" s="10">
        <v>1213</v>
      </c>
      <c r="T1208" s="17">
        <v>2E-3</v>
      </c>
      <c r="U1208" s="17">
        <f t="shared" si="121"/>
        <v>0.2</v>
      </c>
      <c r="V1208" s="11">
        <f t="shared" si="120"/>
        <v>0.50462650440403201</v>
      </c>
      <c r="X1208">
        <v>0.61803872323710329</v>
      </c>
      <c r="Y1208" s="17">
        <f t="shared" si="122"/>
        <v>0.61799999999999999</v>
      </c>
      <c r="Z1208" s="10">
        <f t="shared" si="123"/>
        <v>73</v>
      </c>
      <c r="AA1208" s="10">
        <f t="shared" si="124"/>
        <v>0</v>
      </c>
      <c r="AB1208" s="10">
        <f t="shared" si="125"/>
        <v>1128</v>
      </c>
      <c r="AD1208" s="17"/>
    </row>
    <row r="1209" spans="6:30" x14ac:dyDescent="0.3">
      <c r="F1209" s="10">
        <v>1202</v>
      </c>
      <c r="G1209" s="17">
        <v>0.48799999999999999</v>
      </c>
      <c r="H1209" s="10">
        <v>2.794</v>
      </c>
      <c r="I1209" s="10">
        <v>0.78500000000000003</v>
      </c>
      <c r="J1209" s="10">
        <v>1.81</v>
      </c>
      <c r="K1209" s="10">
        <v>0.55200000000000005</v>
      </c>
      <c r="L1209" s="10">
        <v>0.97199999999999998</v>
      </c>
      <c r="S1209" s="10">
        <v>1214</v>
      </c>
      <c r="T1209" s="17">
        <v>7.9000000000000001E-2</v>
      </c>
      <c r="U1209" s="17">
        <f t="shared" si="121"/>
        <v>7.9</v>
      </c>
      <c r="V1209" s="11">
        <f t="shared" si="120"/>
        <v>3.1715284017974339</v>
      </c>
      <c r="X1209">
        <v>0.61803872323710329</v>
      </c>
      <c r="Y1209" s="17">
        <f t="shared" si="122"/>
        <v>0.61799999999999999</v>
      </c>
      <c r="Z1209" s="10">
        <f t="shared" si="123"/>
        <v>74</v>
      </c>
      <c r="AA1209" s="10">
        <f t="shared" si="124"/>
        <v>0</v>
      </c>
      <c r="AB1209" s="10">
        <f t="shared" si="125"/>
        <v>1128</v>
      </c>
      <c r="AD1209" s="17"/>
    </row>
    <row r="1210" spans="6:30" x14ac:dyDescent="0.3">
      <c r="F1210" s="10">
        <v>1203</v>
      </c>
      <c r="G1210" s="17">
        <v>3.0000000000000001E-3</v>
      </c>
      <c r="H1210" s="10">
        <v>0.223</v>
      </c>
      <c r="I1210" s="10">
        <v>0.80200000000000005</v>
      </c>
      <c r="J1210" s="10">
        <v>1.9350000000000001</v>
      </c>
      <c r="K1210" s="10">
        <v>0.51700000000000002</v>
      </c>
      <c r="L1210" s="10">
        <v>0.79200000000000004</v>
      </c>
      <c r="S1210" s="10">
        <v>1215</v>
      </c>
      <c r="T1210" s="17">
        <v>0.107</v>
      </c>
      <c r="U1210" s="17">
        <f t="shared" si="121"/>
        <v>10.7</v>
      </c>
      <c r="V1210" s="11">
        <f t="shared" si="120"/>
        <v>3.6910246719124271</v>
      </c>
      <c r="X1210">
        <v>0.61803872323710329</v>
      </c>
      <c r="Y1210" s="17">
        <f t="shared" si="122"/>
        <v>0.61799999999999999</v>
      </c>
      <c r="Z1210" s="10">
        <f t="shared" si="123"/>
        <v>75</v>
      </c>
      <c r="AA1210" s="10">
        <f t="shared" si="124"/>
        <v>0</v>
      </c>
      <c r="AB1210" s="10">
        <f t="shared" si="125"/>
        <v>1128</v>
      </c>
      <c r="AD1210" s="17"/>
    </row>
    <row r="1211" spans="6:30" x14ac:dyDescent="0.3">
      <c r="F1211" s="10">
        <v>1204</v>
      </c>
      <c r="G1211" s="17">
        <v>3.0000000000000001E-3</v>
      </c>
      <c r="H1211" s="10">
        <v>0.19500000000000001</v>
      </c>
      <c r="I1211" s="10">
        <v>0.94399999999999995</v>
      </c>
      <c r="J1211" s="10">
        <v>1.6279999999999999</v>
      </c>
      <c r="K1211" s="10">
        <v>0.61399999999999999</v>
      </c>
      <c r="L1211" s="10">
        <v>0.90500000000000003</v>
      </c>
      <c r="S1211" s="10">
        <v>1216</v>
      </c>
      <c r="T1211" s="17">
        <v>3.0000000000000001E-3</v>
      </c>
      <c r="U1211" s="17">
        <f t="shared" si="121"/>
        <v>0.3</v>
      </c>
      <c r="V1211" s="11">
        <f t="shared" si="120"/>
        <v>0.61803872323710329</v>
      </c>
      <c r="X1211">
        <v>0.61803872323710329</v>
      </c>
      <c r="Y1211" s="17">
        <f t="shared" si="122"/>
        <v>0.61799999999999999</v>
      </c>
      <c r="Z1211" s="10">
        <f t="shared" si="123"/>
        <v>76</v>
      </c>
      <c r="AA1211" s="10">
        <f t="shared" si="124"/>
        <v>0</v>
      </c>
      <c r="AB1211" s="10">
        <f t="shared" si="125"/>
        <v>1128</v>
      </c>
      <c r="AD1211" s="17"/>
    </row>
    <row r="1212" spans="6:30" x14ac:dyDescent="0.3">
      <c r="F1212" s="10">
        <v>1205</v>
      </c>
      <c r="G1212" s="17">
        <v>2E-3</v>
      </c>
      <c r="H1212" s="10">
        <v>0.156</v>
      </c>
      <c r="I1212" s="10">
        <v>0.77600000000000002</v>
      </c>
      <c r="J1212" s="10">
        <v>2.2090000000000001</v>
      </c>
      <c r="K1212" s="10">
        <v>0.45300000000000001</v>
      </c>
      <c r="L1212" s="10">
        <v>0.76900000000000002</v>
      </c>
      <c r="S1212" s="10">
        <v>1217</v>
      </c>
      <c r="T1212" s="17">
        <v>2E-3</v>
      </c>
      <c r="U1212" s="17">
        <f t="shared" si="121"/>
        <v>0.2</v>
      </c>
      <c r="V1212" s="11">
        <f t="shared" ref="V1212:V1275" si="126">((U1212/PI())^0.5)*2</f>
        <v>0.50462650440403201</v>
      </c>
      <c r="X1212">
        <v>0.61803872323710329</v>
      </c>
      <c r="Y1212" s="17">
        <f t="shared" si="122"/>
        <v>0.61799999999999999</v>
      </c>
      <c r="Z1212" s="10">
        <f t="shared" si="123"/>
        <v>77</v>
      </c>
      <c r="AA1212" s="10">
        <f t="shared" si="124"/>
        <v>0</v>
      </c>
      <c r="AB1212" s="10">
        <f t="shared" si="125"/>
        <v>1128</v>
      </c>
      <c r="AD1212" s="17"/>
    </row>
    <row r="1213" spans="6:30" x14ac:dyDescent="0.3">
      <c r="F1213" s="10">
        <v>1206</v>
      </c>
      <c r="G1213" s="17">
        <v>1E-3</v>
      </c>
      <c r="H1213" s="10">
        <v>0.129</v>
      </c>
      <c r="I1213" s="10">
        <v>1</v>
      </c>
      <c r="J1213" s="10">
        <v>1.34</v>
      </c>
      <c r="K1213" s="10">
        <v>0.746</v>
      </c>
      <c r="L1213" s="10">
        <v>0.85699999999999998</v>
      </c>
      <c r="S1213" s="10">
        <v>1218</v>
      </c>
      <c r="T1213" s="17">
        <v>3.0000000000000001E-3</v>
      </c>
      <c r="U1213" s="17">
        <f t="shared" ref="U1213:U1276" si="127">T1213*100</f>
        <v>0.3</v>
      </c>
      <c r="V1213" s="11">
        <f t="shared" si="126"/>
        <v>0.61803872323710329</v>
      </c>
      <c r="X1213">
        <v>0.61803872323710329</v>
      </c>
      <c r="Y1213" s="17">
        <f t="shared" si="122"/>
        <v>0.61799999999999999</v>
      </c>
      <c r="Z1213" s="10">
        <f t="shared" si="123"/>
        <v>78</v>
      </c>
      <c r="AA1213" s="10">
        <f t="shared" si="124"/>
        <v>0</v>
      </c>
      <c r="AB1213" s="10">
        <f t="shared" si="125"/>
        <v>1128</v>
      </c>
      <c r="AD1213" s="17"/>
    </row>
    <row r="1214" spans="6:30" x14ac:dyDescent="0.3">
      <c r="F1214" s="10">
        <v>1207</v>
      </c>
      <c r="G1214" s="17">
        <v>5.0000000000000001E-3</v>
      </c>
      <c r="H1214" s="10">
        <v>0.25700000000000001</v>
      </c>
      <c r="I1214" s="10">
        <v>0.97199999999999998</v>
      </c>
      <c r="J1214" s="10">
        <v>1.4370000000000001</v>
      </c>
      <c r="K1214" s="10">
        <v>0.69599999999999995</v>
      </c>
      <c r="L1214" s="10">
        <v>0.88300000000000001</v>
      </c>
      <c r="S1214" s="10">
        <v>1219</v>
      </c>
      <c r="T1214" s="17">
        <v>3.5000000000000003E-2</v>
      </c>
      <c r="U1214" s="17">
        <f t="shared" si="127"/>
        <v>3.5000000000000004</v>
      </c>
      <c r="V1214" s="11">
        <f t="shared" si="126"/>
        <v>2.1110041228223762</v>
      </c>
      <c r="X1214">
        <v>0.61803872323710329</v>
      </c>
      <c r="Y1214" s="17">
        <f t="shared" si="122"/>
        <v>0.61799999999999999</v>
      </c>
      <c r="Z1214" s="10">
        <f t="shared" si="123"/>
        <v>79</v>
      </c>
      <c r="AA1214" s="10">
        <f t="shared" si="124"/>
        <v>0</v>
      </c>
      <c r="AB1214" s="10">
        <f t="shared" si="125"/>
        <v>1128</v>
      </c>
      <c r="AD1214" s="17"/>
    </row>
    <row r="1215" spans="6:30" x14ac:dyDescent="0.3">
      <c r="F1215" s="10">
        <v>1208</v>
      </c>
      <c r="G1215" s="17">
        <v>0.04</v>
      </c>
      <c r="H1215" s="10">
        <v>0.91600000000000004</v>
      </c>
      <c r="I1215" s="10">
        <v>0.60199999999999998</v>
      </c>
      <c r="J1215" s="10">
        <v>1.669</v>
      </c>
      <c r="K1215" s="10">
        <v>0.59899999999999998</v>
      </c>
      <c r="L1215" s="10">
        <v>0.85399999999999998</v>
      </c>
      <c r="S1215" s="10">
        <v>1220</v>
      </c>
      <c r="T1215" s="17">
        <v>6.0000000000000001E-3</v>
      </c>
      <c r="U1215" s="17">
        <f t="shared" si="127"/>
        <v>0.6</v>
      </c>
      <c r="V1215" s="11">
        <f t="shared" si="126"/>
        <v>0.87403874447366325</v>
      </c>
      <c r="X1215">
        <v>0.61803872323710329</v>
      </c>
      <c r="Y1215" s="17">
        <f t="shared" si="122"/>
        <v>0.61799999999999999</v>
      </c>
      <c r="Z1215" s="10">
        <f t="shared" si="123"/>
        <v>80</v>
      </c>
      <c r="AA1215" s="10">
        <f t="shared" si="124"/>
        <v>0</v>
      </c>
      <c r="AB1215" s="10">
        <f t="shared" si="125"/>
        <v>1128</v>
      </c>
      <c r="AD1215" s="17"/>
    </row>
    <row r="1216" spans="6:30" x14ac:dyDescent="0.3">
      <c r="F1216" s="10">
        <v>1209</v>
      </c>
      <c r="G1216" s="17">
        <v>4.0000000000000001E-3</v>
      </c>
      <c r="H1216" s="10">
        <v>0.23699999999999999</v>
      </c>
      <c r="I1216" s="10">
        <v>0.91</v>
      </c>
      <c r="J1216" s="10">
        <v>1.8149999999999999</v>
      </c>
      <c r="K1216" s="10">
        <v>0.55100000000000005</v>
      </c>
      <c r="L1216" s="10">
        <v>0.91500000000000004</v>
      </c>
      <c r="S1216" s="10">
        <v>1221</v>
      </c>
      <c r="T1216" s="17">
        <v>3.0000000000000001E-3</v>
      </c>
      <c r="U1216" s="17">
        <f t="shared" si="127"/>
        <v>0.3</v>
      </c>
      <c r="V1216" s="11">
        <f t="shared" si="126"/>
        <v>0.61803872323710329</v>
      </c>
      <c r="X1216">
        <v>0.61803872323710329</v>
      </c>
      <c r="Y1216" s="17">
        <f t="shared" si="122"/>
        <v>0.61799999999999999</v>
      </c>
      <c r="Z1216" s="10">
        <f t="shared" si="123"/>
        <v>81</v>
      </c>
      <c r="AA1216" s="10">
        <f t="shared" si="124"/>
        <v>0</v>
      </c>
      <c r="AB1216" s="10">
        <f t="shared" si="125"/>
        <v>1128</v>
      </c>
      <c r="AD1216" s="17"/>
    </row>
    <row r="1217" spans="6:30" x14ac:dyDescent="0.3">
      <c r="F1217" s="10">
        <v>1210</v>
      </c>
      <c r="G1217" s="17">
        <v>1.4E-2</v>
      </c>
      <c r="H1217" s="10">
        <v>0.436</v>
      </c>
      <c r="I1217" s="10">
        <v>0.89500000000000002</v>
      </c>
      <c r="J1217" s="10">
        <v>1.1759999999999999</v>
      </c>
      <c r="K1217" s="10">
        <v>0.85099999999999998</v>
      </c>
      <c r="L1217" s="10">
        <v>0.93300000000000005</v>
      </c>
      <c r="S1217" s="10">
        <v>1222</v>
      </c>
      <c r="T1217" s="17">
        <v>3.0000000000000001E-3</v>
      </c>
      <c r="U1217" s="17">
        <f t="shared" si="127"/>
        <v>0.3</v>
      </c>
      <c r="V1217" s="11">
        <f t="shared" si="126"/>
        <v>0.61803872323710329</v>
      </c>
      <c r="X1217">
        <v>0.61803872323710329</v>
      </c>
      <c r="Y1217" s="17">
        <f t="shared" si="122"/>
        <v>0.61799999999999999</v>
      </c>
      <c r="Z1217" s="10">
        <f t="shared" si="123"/>
        <v>82</v>
      </c>
      <c r="AA1217" s="10">
        <f t="shared" si="124"/>
        <v>0</v>
      </c>
      <c r="AB1217" s="10">
        <f t="shared" si="125"/>
        <v>1128</v>
      </c>
      <c r="AD1217" s="17"/>
    </row>
    <row r="1218" spans="6:30" x14ac:dyDescent="0.3">
      <c r="F1218" s="10">
        <v>1211</v>
      </c>
      <c r="G1218" s="17">
        <v>2E-3</v>
      </c>
      <c r="H1218" s="10">
        <v>0.217</v>
      </c>
      <c r="I1218" s="10">
        <v>0.52400000000000002</v>
      </c>
      <c r="J1218" s="10">
        <v>3.7589999999999999</v>
      </c>
      <c r="K1218" s="10">
        <v>0.26600000000000001</v>
      </c>
      <c r="L1218" s="10">
        <v>0.89700000000000002</v>
      </c>
      <c r="S1218" s="10">
        <v>1223</v>
      </c>
      <c r="T1218" s="17">
        <v>1.0999999999999999E-2</v>
      </c>
      <c r="U1218" s="17">
        <f t="shared" si="127"/>
        <v>1.0999999999999999</v>
      </c>
      <c r="V1218" s="11">
        <f t="shared" si="126"/>
        <v>1.1834540545406396</v>
      </c>
      <c r="X1218">
        <v>0.61803872323710329</v>
      </c>
      <c r="Y1218" s="17">
        <f t="shared" si="122"/>
        <v>0.61799999999999999</v>
      </c>
      <c r="Z1218" s="10">
        <f t="shared" si="123"/>
        <v>83</v>
      </c>
      <c r="AA1218" s="10">
        <f t="shared" si="124"/>
        <v>0</v>
      </c>
      <c r="AB1218" s="10">
        <f t="shared" si="125"/>
        <v>1128</v>
      </c>
      <c r="AD1218" s="17"/>
    </row>
    <row r="1219" spans="6:30" x14ac:dyDescent="0.3">
      <c r="F1219" s="10">
        <v>1212</v>
      </c>
      <c r="G1219" s="17">
        <v>5.4349999999999996</v>
      </c>
      <c r="H1219" s="10">
        <v>9.516</v>
      </c>
      <c r="I1219" s="10">
        <v>0.754</v>
      </c>
      <c r="J1219" s="10">
        <v>1.111</v>
      </c>
      <c r="K1219" s="10">
        <v>0.9</v>
      </c>
      <c r="L1219" s="10">
        <v>0.94</v>
      </c>
      <c r="S1219" s="10">
        <v>1224</v>
      </c>
      <c r="T1219" s="17">
        <v>3.0000000000000001E-3</v>
      </c>
      <c r="U1219" s="17">
        <f t="shared" si="127"/>
        <v>0.3</v>
      </c>
      <c r="V1219" s="11">
        <f t="shared" si="126"/>
        <v>0.61803872323710329</v>
      </c>
      <c r="X1219">
        <v>0.61803872323710329</v>
      </c>
      <c r="Y1219" s="17">
        <f t="shared" si="122"/>
        <v>0.61799999999999999</v>
      </c>
      <c r="Z1219" s="10">
        <f t="shared" si="123"/>
        <v>84</v>
      </c>
      <c r="AA1219" s="10">
        <f t="shared" si="124"/>
        <v>0</v>
      </c>
      <c r="AB1219" s="10">
        <f t="shared" si="125"/>
        <v>1128</v>
      </c>
      <c r="AD1219" s="17"/>
    </row>
    <row r="1220" spans="6:30" x14ac:dyDescent="0.3">
      <c r="F1220" s="10">
        <v>1213</v>
      </c>
      <c r="G1220" s="17">
        <v>2E-3</v>
      </c>
      <c r="H1220" s="10">
        <v>0.153</v>
      </c>
      <c r="I1220" s="10">
        <v>0.80600000000000005</v>
      </c>
      <c r="J1220" s="10">
        <v>1.577</v>
      </c>
      <c r="K1220" s="10">
        <v>0.63400000000000001</v>
      </c>
      <c r="L1220" s="10">
        <v>0.8</v>
      </c>
      <c r="S1220" s="10">
        <v>1225</v>
      </c>
      <c r="T1220" s="17">
        <v>6.0000000000000001E-3</v>
      </c>
      <c r="U1220" s="17">
        <f t="shared" si="127"/>
        <v>0.6</v>
      </c>
      <c r="V1220" s="11">
        <f t="shared" si="126"/>
        <v>0.87403874447366325</v>
      </c>
      <c r="X1220">
        <v>0.61803872323710329</v>
      </c>
      <c r="Y1220" s="17">
        <f t="shared" si="122"/>
        <v>0.61799999999999999</v>
      </c>
      <c r="Z1220" s="10">
        <f t="shared" si="123"/>
        <v>85</v>
      </c>
      <c r="AA1220" s="10">
        <f t="shared" si="124"/>
        <v>0</v>
      </c>
      <c r="AB1220" s="10">
        <f t="shared" si="125"/>
        <v>1128</v>
      </c>
      <c r="AD1220" s="17"/>
    </row>
    <row r="1221" spans="6:30" x14ac:dyDescent="0.3">
      <c r="F1221" s="10">
        <v>1214</v>
      </c>
      <c r="G1221" s="17">
        <v>7.9000000000000001E-2</v>
      </c>
      <c r="H1221" s="10">
        <v>1.1100000000000001</v>
      </c>
      <c r="I1221" s="10">
        <v>0.80800000000000005</v>
      </c>
      <c r="J1221" s="10">
        <v>1.1499999999999999</v>
      </c>
      <c r="K1221" s="10">
        <v>0.86899999999999999</v>
      </c>
      <c r="L1221" s="10">
        <v>0.91600000000000004</v>
      </c>
      <c r="S1221" s="10">
        <v>1226</v>
      </c>
      <c r="T1221" s="17">
        <v>5.2999999999999999E-2</v>
      </c>
      <c r="U1221" s="17">
        <f t="shared" si="127"/>
        <v>5.3</v>
      </c>
      <c r="V1221" s="11">
        <f t="shared" si="126"/>
        <v>2.5977239243415307</v>
      </c>
      <c r="X1221">
        <v>0.61803872323710329</v>
      </c>
      <c r="Y1221" s="17">
        <f t="shared" si="122"/>
        <v>0.61799999999999999</v>
      </c>
      <c r="Z1221" s="10">
        <f t="shared" si="123"/>
        <v>86</v>
      </c>
      <c r="AA1221" s="10">
        <f t="shared" si="124"/>
        <v>0</v>
      </c>
      <c r="AB1221" s="10">
        <f t="shared" si="125"/>
        <v>1128</v>
      </c>
      <c r="AD1221" s="17"/>
    </row>
    <row r="1222" spans="6:30" x14ac:dyDescent="0.3">
      <c r="F1222" s="10">
        <v>1215</v>
      </c>
      <c r="G1222" s="17">
        <v>0.107</v>
      </c>
      <c r="H1222" s="10">
        <v>1.3220000000000001</v>
      </c>
      <c r="I1222" s="10">
        <v>0.76800000000000002</v>
      </c>
      <c r="J1222" s="10">
        <v>1.3480000000000001</v>
      </c>
      <c r="K1222" s="10">
        <v>0.74199999999999999</v>
      </c>
      <c r="L1222" s="10">
        <v>0.91200000000000003</v>
      </c>
      <c r="S1222" s="10">
        <v>1227</v>
      </c>
      <c r="T1222" s="17">
        <v>2E-3</v>
      </c>
      <c r="U1222" s="17">
        <f t="shared" si="127"/>
        <v>0.2</v>
      </c>
      <c r="V1222" s="11">
        <f t="shared" si="126"/>
        <v>0.50462650440403201</v>
      </c>
      <c r="X1222">
        <v>0.61803872323710329</v>
      </c>
      <c r="Y1222" s="17">
        <f t="shared" si="122"/>
        <v>0.61799999999999999</v>
      </c>
      <c r="Z1222" s="10">
        <f t="shared" si="123"/>
        <v>87</v>
      </c>
      <c r="AA1222" s="10">
        <f t="shared" si="124"/>
        <v>0</v>
      </c>
      <c r="AB1222" s="10">
        <f t="shared" si="125"/>
        <v>1128</v>
      </c>
      <c r="AD1222" s="17"/>
    </row>
    <row r="1223" spans="6:30" x14ac:dyDescent="0.3">
      <c r="F1223" s="10">
        <v>1216</v>
      </c>
      <c r="G1223" s="17">
        <v>3.0000000000000001E-3</v>
      </c>
      <c r="H1223" s="10">
        <v>0.19800000000000001</v>
      </c>
      <c r="I1223" s="10">
        <v>1</v>
      </c>
      <c r="J1223" s="10">
        <v>1.1759999999999999</v>
      </c>
      <c r="K1223" s="10">
        <v>0.85</v>
      </c>
      <c r="L1223" s="10">
        <v>0.88</v>
      </c>
      <c r="S1223" s="10">
        <v>1228</v>
      </c>
      <c r="T1223" s="17">
        <v>2E-3</v>
      </c>
      <c r="U1223" s="17">
        <f t="shared" si="127"/>
        <v>0.2</v>
      </c>
      <c r="V1223" s="11">
        <f t="shared" si="126"/>
        <v>0.50462650440403201</v>
      </c>
      <c r="X1223">
        <v>0.61803872323710329</v>
      </c>
      <c r="Y1223" s="17">
        <f t="shared" si="122"/>
        <v>0.61799999999999999</v>
      </c>
      <c r="Z1223" s="10">
        <f t="shared" si="123"/>
        <v>88</v>
      </c>
      <c r="AA1223" s="10">
        <f t="shared" si="124"/>
        <v>0</v>
      </c>
      <c r="AB1223" s="10">
        <f t="shared" si="125"/>
        <v>1128</v>
      </c>
      <c r="AD1223" s="17"/>
    </row>
    <row r="1224" spans="6:30" x14ac:dyDescent="0.3">
      <c r="F1224" s="10">
        <v>1217</v>
      </c>
      <c r="G1224" s="17">
        <v>2E-3</v>
      </c>
      <c r="H1224" s="10">
        <v>0.153</v>
      </c>
      <c r="I1224" s="10">
        <v>0.80600000000000005</v>
      </c>
      <c r="J1224" s="10">
        <v>2.2120000000000002</v>
      </c>
      <c r="K1224" s="10">
        <v>0.45200000000000001</v>
      </c>
      <c r="L1224" s="10">
        <v>0.83299999999999996</v>
      </c>
      <c r="S1224" s="10">
        <v>1229</v>
      </c>
      <c r="T1224" s="17">
        <v>2E-3</v>
      </c>
      <c r="U1224" s="17">
        <f t="shared" si="127"/>
        <v>0.2</v>
      </c>
      <c r="V1224" s="11">
        <f t="shared" si="126"/>
        <v>0.50462650440403201</v>
      </c>
      <c r="X1224">
        <v>0.61803872323710329</v>
      </c>
      <c r="Y1224" s="17">
        <f t="shared" si="122"/>
        <v>0.61799999999999999</v>
      </c>
      <c r="Z1224" s="10">
        <f t="shared" si="123"/>
        <v>89</v>
      </c>
      <c r="AA1224" s="10">
        <f t="shared" si="124"/>
        <v>0</v>
      </c>
      <c r="AB1224" s="10">
        <f t="shared" si="125"/>
        <v>1128</v>
      </c>
      <c r="AD1224" s="17"/>
    </row>
    <row r="1225" spans="6:30" x14ac:dyDescent="0.3">
      <c r="F1225" s="10">
        <v>1218</v>
      </c>
      <c r="G1225" s="17">
        <v>3.0000000000000001E-3</v>
      </c>
      <c r="H1225" s="10">
        <v>0.215</v>
      </c>
      <c r="I1225" s="10">
        <v>0.77500000000000002</v>
      </c>
      <c r="J1225" s="10">
        <v>2.1179999999999999</v>
      </c>
      <c r="K1225" s="10">
        <v>0.47199999999999998</v>
      </c>
      <c r="L1225" s="10">
        <v>0.79200000000000004</v>
      </c>
      <c r="S1225" s="10">
        <v>1230</v>
      </c>
      <c r="T1225" s="17">
        <v>2.4E-2</v>
      </c>
      <c r="U1225" s="17">
        <f t="shared" si="127"/>
        <v>2.4</v>
      </c>
      <c r="V1225" s="11">
        <f t="shared" si="126"/>
        <v>1.7480774889473265</v>
      </c>
      <c r="X1225">
        <v>0.61803872323710329</v>
      </c>
      <c r="Y1225" s="17">
        <f t="shared" ref="Y1225:Y1288" si="128">TRUNC(X1225,3)</f>
        <v>0.61799999999999999</v>
      </c>
      <c r="Z1225" s="10">
        <f t="shared" si="123"/>
        <v>90</v>
      </c>
      <c r="AA1225" s="10">
        <f t="shared" si="124"/>
        <v>0</v>
      </c>
      <c r="AB1225" s="10">
        <f t="shared" si="125"/>
        <v>1128</v>
      </c>
      <c r="AD1225" s="17"/>
    </row>
    <row r="1226" spans="6:30" x14ac:dyDescent="0.3">
      <c r="F1226" s="10">
        <v>1219</v>
      </c>
      <c r="G1226" s="17">
        <v>3.5000000000000003E-2</v>
      </c>
      <c r="H1226" s="10">
        <v>0.73099999999999998</v>
      </c>
      <c r="I1226" s="10">
        <v>0.82799999999999996</v>
      </c>
      <c r="J1226" s="10">
        <v>1.508</v>
      </c>
      <c r="K1226" s="10">
        <v>0.66300000000000003</v>
      </c>
      <c r="L1226" s="10">
        <v>0.91100000000000003</v>
      </c>
      <c r="S1226" s="10">
        <v>1231</v>
      </c>
      <c r="T1226" s="17">
        <v>7.0000000000000001E-3</v>
      </c>
      <c r="U1226" s="17">
        <f t="shared" si="127"/>
        <v>0.70000000000000007</v>
      </c>
      <c r="V1226" s="11">
        <f t="shared" si="126"/>
        <v>0.94406974388262965</v>
      </c>
      <c r="X1226">
        <v>0.61803872323710329</v>
      </c>
      <c r="Y1226" s="17">
        <f t="shared" si="128"/>
        <v>0.61799999999999999</v>
      </c>
      <c r="Z1226" s="10">
        <f t="shared" ref="Z1226:Z1289" si="129">IF(Y1226-Y1225=0,Z1225+Z$8,1)</f>
        <v>91</v>
      </c>
      <c r="AA1226" s="10">
        <f t="shared" ref="AA1226:AA1289" si="130">IF(Z1226&lt;Z1227,0,Z1226)</f>
        <v>0</v>
      </c>
      <c r="AB1226" s="10">
        <f t="shared" ref="AB1226:AB1289" si="131">AB1225+AA1226</f>
        <v>1128</v>
      </c>
      <c r="AD1226" s="17"/>
    </row>
    <row r="1227" spans="6:30" x14ac:dyDescent="0.3">
      <c r="F1227" s="10">
        <v>1220</v>
      </c>
      <c r="G1227" s="17">
        <v>6.0000000000000001E-3</v>
      </c>
      <c r="H1227" s="10">
        <v>0.30599999999999999</v>
      </c>
      <c r="I1227" s="10">
        <v>0.86699999999999999</v>
      </c>
      <c r="J1227" s="10">
        <v>1.621</v>
      </c>
      <c r="K1227" s="10">
        <v>0.61699999999999999</v>
      </c>
      <c r="L1227" s="10">
        <v>0.88700000000000001</v>
      </c>
      <c r="S1227" s="10">
        <v>1232</v>
      </c>
      <c r="T1227" s="17">
        <v>3.0000000000000001E-3</v>
      </c>
      <c r="U1227" s="17">
        <f t="shared" si="127"/>
        <v>0.3</v>
      </c>
      <c r="V1227" s="11">
        <f t="shared" si="126"/>
        <v>0.61803872323710329</v>
      </c>
      <c r="X1227">
        <v>0.61803872323710329</v>
      </c>
      <c r="Y1227" s="17">
        <f t="shared" si="128"/>
        <v>0.61799999999999999</v>
      </c>
      <c r="Z1227" s="10">
        <f t="shared" si="129"/>
        <v>92</v>
      </c>
      <c r="AA1227" s="10">
        <f t="shared" si="130"/>
        <v>0</v>
      </c>
      <c r="AB1227" s="10">
        <f t="shared" si="131"/>
        <v>1128</v>
      </c>
      <c r="AD1227" s="17"/>
    </row>
    <row r="1228" spans="6:30" x14ac:dyDescent="0.3">
      <c r="F1228" s="10">
        <v>1221</v>
      </c>
      <c r="G1228" s="17">
        <v>3.0000000000000001E-3</v>
      </c>
      <c r="H1228" s="10">
        <v>0.26200000000000001</v>
      </c>
      <c r="I1228" s="10">
        <v>0.60899999999999999</v>
      </c>
      <c r="J1228" s="10">
        <v>2.786</v>
      </c>
      <c r="K1228" s="10">
        <v>0.35899999999999999</v>
      </c>
      <c r="L1228" s="10">
        <v>0.81499999999999995</v>
      </c>
      <c r="S1228" s="10">
        <v>1233</v>
      </c>
      <c r="T1228" s="17">
        <v>1.2E-2</v>
      </c>
      <c r="U1228" s="17">
        <f t="shared" si="127"/>
        <v>1.2</v>
      </c>
      <c r="V1228" s="11">
        <f t="shared" si="126"/>
        <v>1.2360774464742066</v>
      </c>
      <c r="X1228">
        <v>0.61803872323710329</v>
      </c>
      <c r="Y1228" s="17">
        <f t="shared" si="128"/>
        <v>0.61799999999999999</v>
      </c>
      <c r="Z1228" s="10">
        <f t="shared" si="129"/>
        <v>93</v>
      </c>
      <c r="AA1228" s="10">
        <f t="shared" si="130"/>
        <v>0</v>
      </c>
      <c r="AB1228" s="10">
        <f t="shared" si="131"/>
        <v>1128</v>
      </c>
      <c r="AD1228" s="17"/>
    </row>
    <row r="1229" spans="6:30" x14ac:dyDescent="0.3">
      <c r="F1229" s="10">
        <v>1222</v>
      </c>
      <c r="G1229" s="17">
        <v>3.0000000000000001E-3</v>
      </c>
      <c r="H1229" s="10">
        <v>0.188</v>
      </c>
      <c r="I1229" s="10">
        <v>0.96499999999999997</v>
      </c>
      <c r="J1229" s="10">
        <v>1.6659999999999999</v>
      </c>
      <c r="K1229" s="10">
        <v>0.6</v>
      </c>
      <c r="L1229" s="10">
        <v>0.85699999999999998</v>
      </c>
      <c r="S1229" s="10">
        <v>1234</v>
      </c>
      <c r="T1229" s="17">
        <v>2.3E-2</v>
      </c>
      <c r="U1229" s="17">
        <f t="shared" si="127"/>
        <v>2.2999999999999998</v>
      </c>
      <c r="V1229" s="11">
        <f t="shared" si="126"/>
        <v>1.7112717355495808</v>
      </c>
      <c r="X1229">
        <v>0.61803872323710329</v>
      </c>
      <c r="Y1229" s="17">
        <f t="shared" si="128"/>
        <v>0.61799999999999999</v>
      </c>
      <c r="Z1229" s="10">
        <f t="shared" si="129"/>
        <v>94</v>
      </c>
      <c r="AA1229" s="10">
        <f t="shared" si="130"/>
        <v>0</v>
      </c>
      <c r="AB1229" s="10">
        <f t="shared" si="131"/>
        <v>1128</v>
      </c>
      <c r="AD1229" s="17"/>
    </row>
    <row r="1230" spans="6:30" x14ac:dyDescent="0.3">
      <c r="F1230" s="10">
        <v>1223</v>
      </c>
      <c r="G1230" s="17">
        <v>1.0999999999999999E-2</v>
      </c>
      <c r="H1230" s="10">
        <v>0.41499999999999998</v>
      </c>
      <c r="I1230" s="10">
        <v>0.83599999999999997</v>
      </c>
      <c r="J1230" s="10">
        <v>1.895</v>
      </c>
      <c r="K1230" s="10">
        <v>0.52800000000000002</v>
      </c>
      <c r="L1230" s="10">
        <v>0.90500000000000003</v>
      </c>
      <c r="S1230" s="10">
        <v>1235</v>
      </c>
      <c r="T1230" s="17">
        <v>3.0000000000000001E-3</v>
      </c>
      <c r="U1230" s="17">
        <f t="shared" si="127"/>
        <v>0.3</v>
      </c>
      <c r="V1230" s="11">
        <f t="shared" si="126"/>
        <v>0.61803872323710329</v>
      </c>
      <c r="X1230">
        <v>0.61803872323710329</v>
      </c>
      <c r="Y1230" s="17">
        <f t="shared" si="128"/>
        <v>0.61799999999999999</v>
      </c>
      <c r="Z1230" s="10">
        <f t="shared" si="129"/>
        <v>95</v>
      </c>
      <c r="AA1230" s="10">
        <f t="shared" si="130"/>
        <v>0</v>
      </c>
      <c r="AB1230" s="10">
        <f t="shared" si="131"/>
        <v>1128</v>
      </c>
      <c r="AD1230" s="17"/>
    </row>
    <row r="1231" spans="6:30" x14ac:dyDescent="0.3">
      <c r="F1231" s="10">
        <v>1224</v>
      </c>
      <c r="G1231" s="17">
        <v>3.0000000000000001E-3</v>
      </c>
      <c r="H1231" s="10">
        <v>0.215</v>
      </c>
      <c r="I1231" s="10">
        <v>0.85599999999999998</v>
      </c>
      <c r="J1231" s="10">
        <v>1.444</v>
      </c>
      <c r="K1231" s="10">
        <v>0.69299999999999995</v>
      </c>
      <c r="L1231" s="10">
        <v>0.80800000000000005</v>
      </c>
      <c r="S1231" s="10">
        <v>1236</v>
      </c>
      <c r="T1231" s="17">
        <v>2E-3</v>
      </c>
      <c r="U1231" s="17">
        <f t="shared" si="127"/>
        <v>0.2</v>
      </c>
      <c r="V1231" s="11">
        <f t="shared" si="126"/>
        <v>0.50462650440403201</v>
      </c>
      <c r="X1231">
        <v>0.61803872323710329</v>
      </c>
      <c r="Y1231" s="17">
        <f t="shared" si="128"/>
        <v>0.61799999999999999</v>
      </c>
      <c r="Z1231" s="10">
        <f t="shared" si="129"/>
        <v>96</v>
      </c>
      <c r="AA1231" s="10">
        <f t="shared" si="130"/>
        <v>0</v>
      </c>
      <c r="AB1231" s="10">
        <f t="shared" si="131"/>
        <v>1128</v>
      </c>
      <c r="AD1231" s="17"/>
    </row>
    <row r="1232" spans="6:30" x14ac:dyDescent="0.3">
      <c r="F1232" s="10">
        <v>1225</v>
      </c>
      <c r="G1232" s="17">
        <v>6.0000000000000001E-3</v>
      </c>
      <c r="H1232" s="10">
        <v>0.30299999999999999</v>
      </c>
      <c r="I1232" s="10">
        <v>0.76</v>
      </c>
      <c r="J1232" s="10">
        <v>2.3559999999999999</v>
      </c>
      <c r="K1232" s="10">
        <v>0.42499999999999999</v>
      </c>
      <c r="L1232" s="10">
        <v>0.86</v>
      </c>
      <c r="S1232" s="10">
        <v>1237</v>
      </c>
      <c r="T1232" s="17">
        <v>2E-3</v>
      </c>
      <c r="U1232" s="17">
        <f t="shared" si="127"/>
        <v>0.2</v>
      </c>
      <c r="V1232" s="11">
        <f t="shared" si="126"/>
        <v>0.50462650440403201</v>
      </c>
      <c r="X1232">
        <v>0.61803872323710329</v>
      </c>
      <c r="Y1232" s="17">
        <f t="shared" si="128"/>
        <v>0.61799999999999999</v>
      </c>
      <c r="Z1232" s="10">
        <f t="shared" si="129"/>
        <v>97</v>
      </c>
      <c r="AA1232" s="10">
        <f t="shared" si="130"/>
        <v>0</v>
      </c>
      <c r="AB1232" s="10">
        <f t="shared" si="131"/>
        <v>1128</v>
      </c>
      <c r="AD1232" s="17"/>
    </row>
    <row r="1233" spans="6:30" x14ac:dyDescent="0.3">
      <c r="F1233" s="10">
        <v>1226</v>
      </c>
      <c r="G1233" s="17">
        <v>5.2999999999999999E-2</v>
      </c>
      <c r="H1233" s="10">
        <v>0.98</v>
      </c>
      <c r="I1233" s="10">
        <v>0.69599999999999995</v>
      </c>
      <c r="J1233" s="10">
        <v>2.0470000000000002</v>
      </c>
      <c r="K1233" s="10">
        <v>0.48799999999999999</v>
      </c>
      <c r="L1233" s="10">
        <v>0.90500000000000003</v>
      </c>
      <c r="S1233" s="10">
        <v>1238</v>
      </c>
      <c r="T1233" s="17">
        <v>9.0999999999999998E-2</v>
      </c>
      <c r="U1233" s="17">
        <f t="shared" si="127"/>
        <v>9.1</v>
      </c>
      <c r="V1233" s="11">
        <f t="shared" si="126"/>
        <v>3.4038918691829769</v>
      </c>
      <c r="X1233">
        <v>0.61803872323710329</v>
      </c>
      <c r="Y1233" s="17">
        <f t="shared" si="128"/>
        <v>0.61799999999999999</v>
      </c>
      <c r="Z1233" s="10">
        <f t="shared" si="129"/>
        <v>98</v>
      </c>
      <c r="AA1233" s="10">
        <f t="shared" si="130"/>
        <v>0</v>
      </c>
      <c r="AB1233" s="10">
        <f t="shared" si="131"/>
        <v>1128</v>
      </c>
      <c r="AD1233" s="17"/>
    </row>
    <row r="1234" spans="6:30" x14ac:dyDescent="0.3">
      <c r="F1234" s="10">
        <v>1227</v>
      </c>
      <c r="G1234" s="17">
        <v>2E-3</v>
      </c>
      <c r="H1234" s="10">
        <v>0.16</v>
      </c>
      <c r="I1234" s="10">
        <v>0.80900000000000005</v>
      </c>
      <c r="J1234" s="10">
        <v>1.915</v>
      </c>
      <c r="K1234" s="10">
        <v>0.52200000000000002</v>
      </c>
      <c r="L1234" s="10">
        <v>0.88</v>
      </c>
      <c r="S1234" s="10">
        <v>1239</v>
      </c>
      <c r="T1234" s="17">
        <v>5.0000000000000001E-3</v>
      </c>
      <c r="U1234" s="17">
        <f t="shared" si="127"/>
        <v>0.5</v>
      </c>
      <c r="V1234" s="11">
        <f t="shared" si="126"/>
        <v>0.79788456080286541</v>
      </c>
      <c r="X1234">
        <v>0.61803872323710329</v>
      </c>
      <c r="Y1234" s="17">
        <f t="shared" si="128"/>
        <v>0.61799999999999999</v>
      </c>
      <c r="Z1234" s="10">
        <f t="shared" si="129"/>
        <v>99</v>
      </c>
      <c r="AA1234" s="10">
        <f t="shared" si="130"/>
        <v>0</v>
      </c>
      <c r="AB1234" s="10">
        <f t="shared" si="131"/>
        <v>1128</v>
      </c>
      <c r="AD1234" s="17"/>
    </row>
    <row r="1235" spans="6:30" x14ac:dyDescent="0.3">
      <c r="F1235" s="10">
        <v>1228</v>
      </c>
      <c r="G1235" s="17">
        <v>2E-3</v>
      </c>
      <c r="H1235" s="10">
        <v>0.191</v>
      </c>
      <c r="I1235" s="10">
        <v>0.67500000000000004</v>
      </c>
      <c r="J1235" s="10">
        <v>2.5419999999999998</v>
      </c>
      <c r="K1235" s="10">
        <v>0.39300000000000002</v>
      </c>
      <c r="L1235" s="10">
        <v>0.70299999999999996</v>
      </c>
      <c r="S1235" s="10">
        <v>1240</v>
      </c>
      <c r="T1235" s="17">
        <v>6.0000000000000001E-3</v>
      </c>
      <c r="U1235" s="17">
        <f t="shared" si="127"/>
        <v>0.6</v>
      </c>
      <c r="V1235" s="11">
        <f t="shared" si="126"/>
        <v>0.87403874447366325</v>
      </c>
      <c r="X1235">
        <v>0.61803872323710329</v>
      </c>
      <c r="Y1235" s="17">
        <f t="shared" si="128"/>
        <v>0.61799999999999999</v>
      </c>
      <c r="Z1235" s="10">
        <f t="shared" si="129"/>
        <v>100</v>
      </c>
      <c r="AA1235" s="10">
        <f t="shared" si="130"/>
        <v>0</v>
      </c>
      <c r="AB1235" s="10">
        <f t="shared" si="131"/>
        <v>1128</v>
      </c>
      <c r="AD1235" s="17"/>
    </row>
    <row r="1236" spans="6:30" x14ac:dyDescent="0.3">
      <c r="F1236" s="10">
        <v>1229</v>
      </c>
      <c r="G1236" s="17">
        <v>2E-3</v>
      </c>
      <c r="H1236" s="10">
        <v>0.14599999999999999</v>
      </c>
      <c r="I1236" s="10">
        <v>0.97599999999999998</v>
      </c>
      <c r="J1236" s="10">
        <v>1.393</v>
      </c>
      <c r="K1236" s="10">
        <v>0.71799999999999997</v>
      </c>
      <c r="L1236" s="10">
        <v>0.81499999999999995</v>
      </c>
      <c r="S1236" s="10">
        <v>1241</v>
      </c>
      <c r="T1236" s="17">
        <v>9.2999999999999999E-2</v>
      </c>
      <c r="U1236" s="17">
        <f t="shared" si="127"/>
        <v>9.3000000000000007</v>
      </c>
      <c r="V1236" s="11">
        <f t="shared" si="126"/>
        <v>3.441093978088511</v>
      </c>
      <c r="X1236">
        <v>0.61803872323710329</v>
      </c>
      <c r="Y1236" s="17">
        <f t="shared" si="128"/>
        <v>0.61799999999999999</v>
      </c>
      <c r="Z1236" s="10">
        <f t="shared" si="129"/>
        <v>101</v>
      </c>
      <c r="AA1236" s="10">
        <f t="shared" si="130"/>
        <v>0</v>
      </c>
      <c r="AB1236" s="10">
        <f t="shared" si="131"/>
        <v>1128</v>
      </c>
      <c r="AD1236" s="17"/>
    </row>
    <row r="1237" spans="6:30" x14ac:dyDescent="0.3">
      <c r="F1237" s="10">
        <v>1230</v>
      </c>
      <c r="G1237" s="17">
        <v>2.4E-2</v>
      </c>
      <c r="H1237" s="10">
        <v>0.76400000000000001</v>
      </c>
      <c r="I1237" s="10">
        <v>0.51200000000000001</v>
      </c>
      <c r="J1237" s="10">
        <v>2.532</v>
      </c>
      <c r="K1237" s="10">
        <v>0.39500000000000002</v>
      </c>
      <c r="L1237" s="10">
        <v>0.81699999999999995</v>
      </c>
      <c r="S1237" s="10">
        <v>1242</v>
      </c>
      <c r="T1237" s="17">
        <v>2E-3</v>
      </c>
      <c r="U1237" s="17">
        <f t="shared" si="127"/>
        <v>0.2</v>
      </c>
      <c r="V1237" s="11">
        <f t="shared" si="126"/>
        <v>0.50462650440403201</v>
      </c>
      <c r="X1237">
        <v>0.61803872323710329</v>
      </c>
      <c r="Y1237" s="17">
        <f t="shared" si="128"/>
        <v>0.61799999999999999</v>
      </c>
      <c r="Z1237" s="10">
        <f t="shared" si="129"/>
        <v>102</v>
      </c>
      <c r="AA1237" s="10">
        <f t="shared" si="130"/>
        <v>0</v>
      </c>
      <c r="AB1237" s="10">
        <f t="shared" si="131"/>
        <v>1128</v>
      </c>
      <c r="AD1237" s="17"/>
    </row>
    <row r="1238" spans="6:30" x14ac:dyDescent="0.3">
      <c r="F1238" s="10">
        <v>1231</v>
      </c>
      <c r="G1238" s="17">
        <v>7.0000000000000001E-3</v>
      </c>
      <c r="H1238" s="10">
        <v>0.314</v>
      </c>
      <c r="I1238" s="10">
        <v>0.86599999999999999</v>
      </c>
      <c r="J1238" s="10">
        <v>1.7769999999999999</v>
      </c>
      <c r="K1238" s="10">
        <v>0.56299999999999994</v>
      </c>
      <c r="L1238" s="10">
        <v>0.89100000000000001</v>
      </c>
      <c r="S1238" s="10">
        <v>1243</v>
      </c>
      <c r="T1238" s="17">
        <v>6.0000000000000001E-3</v>
      </c>
      <c r="U1238" s="17">
        <f t="shared" si="127"/>
        <v>0.6</v>
      </c>
      <c r="V1238" s="11">
        <f t="shared" si="126"/>
        <v>0.87403874447366325</v>
      </c>
      <c r="X1238">
        <v>0.61803872323710329</v>
      </c>
      <c r="Y1238" s="17">
        <f t="shared" si="128"/>
        <v>0.61799999999999999</v>
      </c>
      <c r="Z1238" s="10">
        <f t="shared" si="129"/>
        <v>103</v>
      </c>
      <c r="AA1238" s="10">
        <f t="shared" si="130"/>
        <v>0</v>
      </c>
      <c r="AB1238" s="10">
        <f t="shared" si="131"/>
        <v>1128</v>
      </c>
      <c r="AD1238" s="17"/>
    </row>
    <row r="1239" spans="6:30" x14ac:dyDescent="0.3">
      <c r="F1239" s="10">
        <v>1232</v>
      </c>
      <c r="G1239" s="17">
        <v>3.0000000000000001E-3</v>
      </c>
      <c r="H1239" s="10">
        <v>0.19800000000000001</v>
      </c>
      <c r="I1239" s="10">
        <v>0.86799999999999999</v>
      </c>
      <c r="J1239" s="10">
        <v>1.9419999999999999</v>
      </c>
      <c r="K1239" s="10">
        <v>0.51500000000000001</v>
      </c>
      <c r="L1239" s="10">
        <v>0.81799999999999995</v>
      </c>
      <c r="S1239" s="10">
        <v>1244</v>
      </c>
      <c r="T1239" s="17">
        <v>3.0000000000000001E-3</v>
      </c>
      <c r="U1239" s="17">
        <f t="shared" si="127"/>
        <v>0.3</v>
      </c>
      <c r="V1239" s="11">
        <f t="shared" si="126"/>
        <v>0.61803872323710329</v>
      </c>
      <c r="X1239">
        <v>0.61803872323710329</v>
      </c>
      <c r="Y1239" s="17">
        <f t="shared" si="128"/>
        <v>0.61799999999999999</v>
      </c>
      <c r="Z1239" s="10">
        <f t="shared" si="129"/>
        <v>104</v>
      </c>
      <c r="AA1239" s="10">
        <f t="shared" si="130"/>
        <v>0</v>
      </c>
      <c r="AB1239" s="10">
        <f t="shared" si="131"/>
        <v>1128</v>
      </c>
      <c r="AD1239" s="17"/>
    </row>
    <row r="1240" spans="6:30" x14ac:dyDescent="0.3">
      <c r="F1240" s="10">
        <v>1233</v>
      </c>
      <c r="G1240" s="17">
        <v>1.2E-2</v>
      </c>
      <c r="H1240" s="10">
        <v>0.439</v>
      </c>
      <c r="I1240" s="10">
        <v>0.755</v>
      </c>
      <c r="J1240" s="10">
        <v>1.526</v>
      </c>
      <c r="K1240" s="10">
        <v>0.65500000000000003</v>
      </c>
      <c r="L1240" s="10">
        <v>0.88500000000000001</v>
      </c>
      <c r="S1240" s="10">
        <v>1245</v>
      </c>
      <c r="T1240" s="17">
        <v>2E-3</v>
      </c>
      <c r="U1240" s="17">
        <f t="shared" si="127"/>
        <v>0.2</v>
      </c>
      <c r="V1240" s="11">
        <f t="shared" si="126"/>
        <v>0.50462650440403201</v>
      </c>
      <c r="X1240">
        <v>0.61803872323710329</v>
      </c>
      <c r="Y1240" s="17">
        <f t="shared" si="128"/>
        <v>0.61799999999999999</v>
      </c>
      <c r="Z1240" s="10">
        <f t="shared" si="129"/>
        <v>105</v>
      </c>
      <c r="AA1240" s="10">
        <f t="shared" si="130"/>
        <v>0</v>
      </c>
      <c r="AB1240" s="10">
        <f t="shared" si="131"/>
        <v>1128</v>
      </c>
      <c r="AD1240" s="17"/>
    </row>
    <row r="1241" spans="6:30" x14ac:dyDescent="0.3">
      <c r="F1241" s="10">
        <v>1234</v>
      </c>
      <c r="G1241" s="17">
        <v>2.3E-2</v>
      </c>
      <c r="H1241" s="10">
        <v>0.58099999999999996</v>
      </c>
      <c r="I1241" s="10">
        <v>0.85699999999999998</v>
      </c>
      <c r="J1241" s="10">
        <v>1.2</v>
      </c>
      <c r="K1241" s="10">
        <v>0.83299999999999996</v>
      </c>
      <c r="L1241" s="10">
        <v>0.90300000000000002</v>
      </c>
      <c r="S1241" s="10">
        <v>1246</v>
      </c>
      <c r="T1241" s="17">
        <v>5.0000000000000001E-3</v>
      </c>
      <c r="U1241" s="17">
        <f t="shared" si="127"/>
        <v>0.5</v>
      </c>
      <c r="V1241" s="11">
        <f t="shared" si="126"/>
        <v>0.79788456080286541</v>
      </c>
      <c r="X1241">
        <v>0.61803872323710329</v>
      </c>
      <c r="Y1241" s="17">
        <f t="shared" si="128"/>
        <v>0.61799999999999999</v>
      </c>
      <c r="Z1241" s="10">
        <f t="shared" si="129"/>
        <v>106</v>
      </c>
      <c r="AA1241" s="10">
        <f t="shared" si="130"/>
        <v>0</v>
      </c>
      <c r="AB1241" s="10">
        <f t="shared" si="131"/>
        <v>1128</v>
      </c>
      <c r="AD1241" s="17"/>
    </row>
    <row r="1242" spans="6:30" x14ac:dyDescent="0.3">
      <c r="F1242" s="10">
        <v>1235</v>
      </c>
      <c r="G1242" s="17">
        <v>3.0000000000000001E-3</v>
      </c>
      <c r="H1242" s="10">
        <v>0.21199999999999999</v>
      </c>
      <c r="I1242" s="10">
        <v>0.755</v>
      </c>
      <c r="J1242" s="10">
        <v>2.3140000000000001</v>
      </c>
      <c r="K1242" s="10">
        <v>0.432</v>
      </c>
      <c r="L1242" s="10">
        <v>0.85699999999999998</v>
      </c>
      <c r="S1242" s="10">
        <v>1247</v>
      </c>
      <c r="T1242" s="17">
        <v>1E-3</v>
      </c>
      <c r="U1242" s="17">
        <f t="shared" si="127"/>
        <v>0.1</v>
      </c>
      <c r="V1242" s="11">
        <f t="shared" si="126"/>
        <v>0.3568248232305542</v>
      </c>
      <c r="X1242">
        <v>0.61803872323710329</v>
      </c>
      <c r="Y1242" s="17">
        <f t="shared" si="128"/>
        <v>0.61799999999999999</v>
      </c>
      <c r="Z1242" s="10">
        <f t="shared" si="129"/>
        <v>107</v>
      </c>
      <c r="AA1242" s="10">
        <f t="shared" si="130"/>
        <v>0</v>
      </c>
      <c r="AB1242" s="10">
        <f t="shared" si="131"/>
        <v>1128</v>
      </c>
      <c r="AD1242" s="17"/>
    </row>
    <row r="1243" spans="6:30" x14ac:dyDescent="0.3">
      <c r="F1243" s="10">
        <v>1236</v>
      </c>
      <c r="G1243" s="17">
        <v>2E-3</v>
      </c>
      <c r="H1243" s="10">
        <v>0.19800000000000001</v>
      </c>
      <c r="I1243" s="10">
        <v>0.67500000000000004</v>
      </c>
      <c r="J1243" s="10">
        <v>3.0960000000000001</v>
      </c>
      <c r="K1243" s="10">
        <v>0.32300000000000001</v>
      </c>
      <c r="L1243" s="10">
        <v>0.8</v>
      </c>
      <c r="S1243" s="10">
        <v>1248</v>
      </c>
      <c r="T1243" s="17">
        <v>5.0000000000000001E-3</v>
      </c>
      <c r="U1243" s="17">
        <f t="shared" si="127"/>
        <v>0.5</v>
      </c>
      <c r="V1243" s="11">
        <f t="shared" si="126"/>
        <v>0.79788456080286541</v>
      </c>
      <c r="X1243">
        <v>0.61803872323710329</v>
      </c>
      <c r="Y1243" s="17">
        <f t="shared" si="128"/>
        <v>0.61799999999999999</v>
      </c>
      <c r="Z1243" s="10">
        <f t="shared" si="129"/>
        <v>108</v>
      </c>
      <c r="AA1243" s="10">
        <f t="shared" si="130"/>
        <v>0</v>
      </c>
      <c r="AB1243" s="10">
        <f t="shared" si="131"/>
        <v>1128</v>
      </c>
      <c r="AD1243" s="17"/>
    </row>
    <row r="1244" spans="6:30" x14ac:dyDescent="0.3">
      <c r="F1244" s="10">
        <v>1237</v>
      </c>
      <c r="G1244" s="17">
        <v>2E-3</v>
      </c>
      <c r="H1244" s="10">
        <v>0.17100000000000001</v>
      </c>
      <c r="I1244" s="10">
        <v>0.97599999999999998</v>
      </c>
      <c r="J1244" s="10">
        <v>1.7589999999999999</v>
      </c>
      <c r="K1244" s="10">
        <v>0.56899999999999995</v>
      </c>
      <c r="L1244" s="10">
        <v>0.88200000000000001</v>
      </c>
      <c r="S1244" s="10">
        <v>1249</v>
      </c>
      <c r="T1244" s="17">
        <v>2.3E-2</v>
      </c>
      <c r="U1244" s="17">
        <f t="shared" si="127"/>
        <v>2.2999999999999998</v>
      </c>
      <c r="V1244" s="11">
        <f t="shared" si="126"/>
        <v>1.7112717355495808</v>
      </c>
      <c r="X1244">
        <v>0.61803872323710329</v>
      </c>
      <c r="Y1244" s="17">
        <f t="shared" si="128"/>
        <v>0.61799999999999999</v>
      </c>
      <c r="Z1244" s="10">
        <f t="shared" si="129"/>
        <v>109</v>
      </c>
      <c r="AA1244" s="10">
        <f t="shared" si="130"/>
        <v>0</v>
      </c>
      <c r="AB1244" s="10">
        <f t="shared" si="131"/>
        <v>1128</v>
      </c>
      <c r="AD1244" s="17"/>
    </row>
    <row r="1245" spans="6:30" x14ac:dyDescent="0.3">
      <c r="F1245" s="10">
        <v>1238</v>
      </c>
      <c r="G1245" s="17">
        <v>9.0999999999999998E-2</v>
      </c>
      <c r="H1245" s="10">
        <v>1.163</v>
      </c>
      <c r="I1245" s="10">
        <v>0.84399999999999997</v>
      </c>
      <c r="J1245" s="10">
        <v>1.19</v>
      </c>
      <c r="K1245" s="10">
        <v>0.84</v>
      </c>
      <c r="L1245" s="10">
        <v>0.93500000000000005</v>
      </c>
      <c r="S1245" s="10">
        <v>1250</v>
      </c>
      <c r="T1245" s="17">
        <v>3.0000000000000001E-3</v>
      </c>
      <c r="U1245" s="17">
        <f t="shared" si="127"/>
        <v>0.3</v>
      </c>
      <c r="V1245" s="11">
        <f t="shared" si="126"/>
        <v>0.61803872323710329</v>
      </c>
      <c r="X1245">
        <v>0.61803872323710329</v>
      </c>
      <c r="Y1245" s="17">
        <f t="shared" si="128"/>
        <v>0.61799999999999999</v>
      </c>
      <c r="Z1245" s="10">
        <f t="shared" si="129"/>
        <v>110</v>
      </c>
      <c r="AA1245" s="10">
        <f t="shared" si="130"/>
        <v>0</v>
      </c>
      <c r="AB1245" s="10">
        <f t="shared" si="131"/>
        <v>1128</v>
      </c>
      <c r="AD1245" s="17"/>
    </row>
    <row r="1246" spans="6:30" x14ac:dyDescent="0.3">
      <c r="F1246" s="10">
        <v>1239</v>
      </c>
      <c r="G1246" s="17">
        <v>5.0000000000000001E-3</v>
      </c>
      <c r="H1246" s="10">
        <v>0.26400000000000001</v>
      </c>
      <c r="I1246" s="10">
        <v>0.94699999999999995</v>
      </c>
      <c r="J1246" s="10">
        <v>1.6639999999999999</v>
      </c>
      <c r="K1246" s="10">
        <v>0.60099999999999998</v>
      </c>
      <c r="L1246" s="10">
        <v>0.89700000000000002</v>
      </c>
      <c r="S1246" s="10">
        <v>1251</v>
      </c>
      <c r="T1246" s="17">
        <v>2E-3</v>
      </c>
      <c r="U1246" s="17">
        <f t="shared" si="127"/>
        <v>0.2</v>
      </c>
      <c r="V1246" s="11">
        <f t="shared" si="126"/>
        <v>0.50462650440403201</v>
      </c>
      <c r="X1246">
        <v>0.61803872323710329</v>
      </c>
      <c r="Y1246" s="17">
        <f t="shared" si="128"/>
        <v>0.61799999999999999</v>
      </c>
      <c r="Z1246" s="10">
        <f t="shared" si="129"/>
        <v>111</v>
      </c>
      <c r="AA1246" s="10">
        <f t="shared" si="130"/>
        <v>0</v>
      </c>
      <c r="AB1246" s="10">
        <f t="shared" si="131"/>
        <v>1128</v>
      </c>
      <c r="AD1246" s="17"/>
    </row>
    <row r="1247" spans="6:30" x14ac:dyDescent="0.3">
      <c r="F1247" s="10">
        <v>1240</v>
      </c>
      <c r="G1247" s="17">
        <v>6.0000000000000001E-3</v>
      </c>
      <c r="H1247" s="10">
        <v>0.36899999999999999</v>
      </c>
      <c r="I1247" s="10">
        <v>0.51500000000000001</v>
      </c>
      <c r="J1247" s="10">
        <v>3.6120000000000001</v>
      </c>
      <c r="K1247" s="10">
        <v>0.27700000000000002</v>
      </c>
      <c r="L1247" s="10">
        <v>0.78700000000000003</v>
      </c>
      <c r="S1247" s="10">
        <v>1252</v>
      </c>
      <c r="T1247" s="17">
        <v>6.0000000000000001E-3</v>
      </c>
      <c r="U1247" s="17">
        <f t="shared" si="127"/>
        <v>0.6</v>
      </c>
      <c r="V1247" s="11">
        <f t="shared" si="126"/>
        <v>0.87403874447366325</v>
      </c>
      <c r="X1247">
        <v>0.61803872323710329</v>
      </c>
      <c r="Y1247" s="17">
        <f t="shared" si="128"/>
        <v>0.61799999999999999</v>
      </c>
      <c r="Z1247" s="10">
        <f t="shared" si="129"/>
        <v>112</v>
      </c>
      <c r="AA1247" s="10">
        <f t="shared" si="130"/>
        <v>0</v>
      </c>
      <c r="AB1247" s="10">
        <f t="shared" si="131"/>
        <v>1128</v>
      </c>
      <c r="AD1247" s="17"/>
    </row>
    <row r="1248" spans="6:30" x14ac:dyDescent="0.3">
      <c r="F1248" s="10">
        <v>1241</v>
      </c>
      <c r="G1248" s="17">
        <v>9.2999999999999999E-2</v>
      </c>
      <c r="H1248" s="10">
        <v>1.2150000000000001</v>
      </c>
      <c r="I1248" s="10">
        <v>0.79500000000000004</v>
      </c>
      <c r="J1248" s="10">
        <v>1.2989999999999999</v>
      </c>
      <c r="K1248" s="10">
        <v>0.77</v>
      </c>
      <c r="L1248" s="10">
        <v>0.93</v>
      </c>
      <c r="S1248" s="10">
        <v>1253</v>
      </c>
      <c r="T1248" s="17">
        <v>2.7E-2</v>
      </c>
      <c r="U1248" s="17">
        <f t="shared" si="127"/>
        <v>2.7</v>
      </c>
      <c r="V1248" s="11">
        <f t="shared" si="126"/>
        <v>1.85411616971131</v>
      </c>
      <c r="X1248">
        <v>0.61803872323710329</v>
      </c>
      <c r="Y1248" s="17">
        <f t="shared" si="128"/>
        <v>0.61799999999999999</v>
      </c>
      <c r="Z1248" s="10">
        <f t="shared" si="129"/>
        <v>113</v>
      </c>
      <c r="AA1248" s="10">
        <f t="shared" si="130"/>
        <v>0</v>
      </c>
      <c r="AB1248" s="10">
        <f t="shared" si="131"/>
        <v>1128</v>
      </c>
      <c r="AD1248" s="17"/>
    </row>
    <row r="1249" spans="6:30" x14ac:dyDescent="0.3">
      <c r="F1249" s="10">
        <v>1242</v>
      </c>
      <c r="G1249" s="17">
        <v>2E-3</v>
      </c>
      <c r="H1249" s="10">
        <v>0.16800000000000001</v>
      </c>
      <c r="I1249" s="10">
        <v>0.67400000000000004</v>
      </c>
      <c r="J1249" s="10">
        <v>2.9529999999999998</v>
      </c>
      <c r="K1249" s="10">
        <v>0.33900000000000002</v>
      </c>
      <c r="L1249" s="10">
        <v>0.90900000000000003</v>
      </c>
      <c r="S1249" s="10">
        <v>1254</v>
      </c>
      <c r="T1249" s="17">
        <v>1.4999999999999999E-2</v>
      </c>
      <c r="U1249" s="17">
        <f t="shared" si="127"/>
        <v>1.5</v>
      </c>
      <c r="V1249" s="11">
        <f t="shared" si="126"/>
        <v>1.381976597885342</v>
      </c>
      <c r="X1249">
        <v>0.61803872323710329</v>
      </c>
      <c r="Y1249" s="17">
        <f t="shared" si="128"/>
        <v>0.61799999999999999</v>
      </c>
      <c r="Z1249" s="10">
        <f t="shared" si="129"/>
        <v>114</v>
      </c>
      <c r="AA1249" s="10">
        <f t="shared" si="130"/>
        <v>0</v>
      </c>
      <c r="AB1249" s="10">
        <f t="shared" si="131"/>
        <v>1128</v>
      </c>
      <c r="AD1249" s="17"/>
    </row>
    <row r="1250" spans="6:30" x14ac:dyDescent="0.3">
      <c r="F1250" s="10">
        <v>1243</v>
      </c>
      <c r="G1250" s="17">
        <v>6.0000000000000001E-3</v>
      </c>
      <c r="H1250" s="10">
        <v>0.32100000000000001</v>
      </c>
      <c r="I1250" s="10">
        <v>0.77200000000000002</v>
      </c>
      <c r="J1250" s="10">
        <v>2.27</v>
      </c>
      <c r="K1250" s="10">
        <v>0.44</v>
      </c>
      <c r="L1250" s="10">
        <v>0.88400000000000001</v>
      </c>
      <c r="S1250" s="10">
        <v>1255</v>
      </c>
      <c r="T1250" s="17">
        <v>5.0000000000000001E-3</v>
      </c>
      <c r="U1250" s="17">
        <f t="shared" si="127"/>
        <v>0.5</v>
      </c>
      <c r="V1250" s="11">
        <f t="shared" si="126"/>
        <v>0.79788456080286541</v>
      </c>
      <c r="X1250">
        <v>0.61803872323710329</v>
      </c>
      <c r="Y1250" s="17">
        <f t="shared" si="128"/>
        <v>0.61799999999999999</v>
      </c>
      <c r="Z1250" s="10">
        <f t="shared" si="129"/>
        <v>115</v>
      </c>
      <c r="AA1250" s="10">
        <f t="shared" si="130"/>
        <v>0</v>
      </c>
      <c r="AB1250" s="10">
        <f t="shared" si="131"/>
        <v>1128</v>
      </c>
      <c r="AD1250" s="17"/>
    </row>
    <row r="1251" spans="6:30" x14ac:dyDescent="0.3">
      <c r="F1251" s="10">
        <v>1244</v>
      </c>
      <c r="G1251" s="17">
        <v>3.0000000000000001E-3</v>
      </c>
      <c r="H1251" s="10">
        <v>0.23699999999999999</v>
      </c>
      <c r="I1251" s="10">
        <v>0.60599999999999998</v>
      </c>
      <c r="J1251" s="10">
        <v>3.0630000000000002</v>
      </c>
      <c r="K1251" s="10">
        <v>0.32600000000000001</v>
      </c>
      <c r="L1251" s="10">
        <v>0.76600000000000001</v>
      </c>
      <c r="S1251" s="10">
        <v>1256</v>
      </c>
      <c r="T1251" s="17">
        <v>1.2E-2</v>
      </c>
      <c r="U1251" s="17">
        <f t="shared" si="127"/>
        <v>1.2</v>
      </c>
      <c r="V1251" s="11">
        <f t="shared" si="126"/>
        <v>1.2360774464742066</v>
      </c>
      <c r="X1251">
        <v>0.61803872323710329</v>
      </c>
      <c r="Y1251" s="17">
        <f t="shared" si="128"/>
        <v>0.61799999999999999</v>
      </c>
      <c r="Z1251" s="10">
        <f t="shared" si="129"/>
        <v>116</v>
      </c>
      <c r="AA1251" s="10">
        <f t="shared" si="130"/>
        <v>0</v>
      </c>
      <c r="AB1251" s="10">
        <f t="shared" si="131"/>
        <v>1128</v>
      </c>
      <c r="AD1251" s="17"/>
    </row>
    <row r="1252" spans="6:30" x14ac:dyDescent="0.3">
      <c r="F1252" s="10">
        <v>1245</v>
      </c>
      <c r="G1252" s="17">
        <v>2E-3</v>
      </c>
      <c r="H1252" s="10">
        <v>0.17100000000000001</v>
      </c>
      <c r="I1252" s="10">
        <v>0.78100000000000003</v>
      </c>
      <c r="J1252" s="10">
        <v>1.984</v>
      </c>
      <c r="K1252" s="10">
        <v>0.504</v>
      </c>
      <c r="L1252" s="10">
        <v>0.82799999999999996</v>
      </c>
      <c r="S1252" s="10">
        <v>1257</v>
      </c>
      <c r="T1252" s="17">
        <v>8.0000000000000002E-3</v>
      </c>
      <c r="U1252" s="17">
        <f t="shared" si="127"/>
        <v>0.8</v>
      </c>
      <c r="V1252" s="11">
        <f t="shared" si="126"/>
        <v>1.009253008808064</v>
      </c>
      <c r="X1252">
        <v>0.61803872323710329</v>
      </c>
      <c r="Y1252" s="17">
        <f t="shared" si="128"/>
        <v>0.61799999999999999</v>
      </c>
      <c r="Z1252" s="10">
        <f t="shared" si="129"/>
        <v>117</v>
      </c>
      <c r="AA1252" s="10">
        <f t="shared" si="130"/>
        <v>0</v>
      </c>
      <c r="AB1252" s="10">
        <f t="shared" si="131"/>
        <v>1128</v>
      </c>
      <c r="AD1252" s="17"/>
    </row>
    <row r="1253" spans="6:30" x14ac:dyDescent="0.3">
      <c r="F1253" s="10">
        <v>1246</v>
      </c>
      <c r="G1253" s="17">
        <v>5.0000000000000001E-3</v>
      </c>
      <c r="H1253" s="10">
        <v>0.26400000000000001</v>
      </c>
      <c r="I1253" s="10">
        <v>0.86499999999999999</v>
      </c>
      <c r="J1253" s="10">
        <v>1.7110000000000001</v>
      </c>
      <c r="K1253" s="10">
        <v>0.58499999999999996</v>
      </c>
      <c r="L1253" s="10">
        <v>0.86499999999999999</v>
      </c>
      <c r="S1253" s="10">
        <v>1258</v>
      </c>
      <c r="T1253" s="17">
        <v>0.01</v>
      </c>
      <c r="U1253" s="17">
        <f t="shared" si="127"/>
        <v>1</v>
      </c>
      <c r="V1253" s="11">
        <f t="shared" si="126"/>
        <v>1.1283791670955126</v>
      </c>
      <c r="X1253">
        <v>0.61803872323710329</v>
      </c>
      <c r="Y1253" s="17">
        <f t="shared" si="128"/>
        <v>0.61799999999999999</v>
      </c>
      <c r="Z1253" s="10">
        <f t="shared" si="129"/>
        <v>118</v>
      </c>
      <c r="AA1253" s="10">
        <f t="shared" si="130"/>
        <v>0</v>
      </c>
      <c r="AB1253" s="10">
        <f t="shared" si="131"/>
        <v>1128</v>
      </c>
      <c r="AD1253" s="17"/>
    </row>
    <row r="1254" spans="6:30" x14ac:dyDescent="0.3">
      <c r="F1254" s="10">
        <v>1247</v>
      </c>
      <c r="G1254" s="17">
        <v>1E-3</v>
      </c>
      <c r="H1254" s="10">
        <v>0.129</v>
      </c>
      <c r="I1254" s="10">
        <v>1</v>
      </c>
      <c r="J1254" s="10">
        <v>1.542</v>
      </c>
      <c r="K1254" s="10">
        <v>0.64800000000000002</v>
      </c>
      <c r="L1254" s="10">
        <v>0.85699999999999998</v>
      </c>
      <c r="S1254" s="10">
        <v>1259</v>
      </c>
      <c r="T1254" s="17">
        <v>1.2E-2</v>
      </c>
      <c r="U1254" s="17">
        <f t="shared" si="127"/>
        <v>1.2</v>
      </c>
      <c r="V1254" s="11">
        <f t="shared" si="126"/>
        <v>1.2360774464742066</v>
      </c>
      <c r="X1254">
        <v>0.61803872323710329</v>
      </c>
      <c r="Y1254" s="17">
        <f t="shared" si="128"/>
        <v>0.61799999999999999</v>
      </c>
      <c r="Z1254" s="10">
        <f t="shared" si="129"/>
        <v>119</v>
      </c>
      <c r="AA1254" s="10">
        <f t="shared" si="130"/>
        <v>0</v>
      </c>
      <c r="AB1254" s="10">
        <f t="shared" si="131"/>
        <v>1128</v>
      </c>
      <c r="AD1254" s="17"/>
    </row>
    <row r="1255" spans="6:30" x14ac:dyDescent="0.3">
      <c r="F1255" s="10">
        <v>1248</v>
      </c>
      <c r="G1255" s="17">
        <v>5.0000000000000001E-3</v>
      </c>
      <c r="H1255" s="10">
        <v>0.26400000000000001</v>
      </c>
      <c r="I1255" s="10">
        <v>0.83799999999999997</v>
      </c>
      <c r="J1255" s="10">
        <v>1.8</v>
      </c>
      <c r="K1255" s="10">
        <v>0.55600000000000005</v>
      </c>
      <c r="L1255" s="10">
        <v>0.83799999999999997</v>
      </c>
      <c r="S1255" s="10">
        <v>1260</v>
      </c>
      <c r="T1255" s="17">
        <v>1.083</v>
      </c>
      <c r="U1255" s="17">
        <f t="shared" si="127"/>
        <v>108.3</v>
      </c>
      <c r="V1255" s="11">
        <f t="shared" si="126"/>
        <v>11.742735741504962</v>
      </c>
      <c r="X1255">
        <v>0.61803872323710329</v>
      </c>
      <c r="Y1255" s="17">
        <f t="shared" si="128"/>
        <v>0.61799999999999999</v>
      </c>
      <c r="Z1255" s="10">
        <f t="shared" si="129"/>
        <v>120</v>
      </c>
      <c r="AA1255" s="10">
        <f t="shared" si="130"/>
        <v>0</v>
      </c>
      <c r="AB1255" s="10">
        <f t="shared" si="131"/>
        <v>1128</v>
      </c>
      <c r="AD1255" s="17"/>
    </row>
    <row r="1256" spans="6:30" x14ac:dyDescent="0.3">
      <c r="F1256" s="10">
        <v>1249</v>
      </c>
      <c r="G1256" s="17">
        <v>2.3E-2</v>
      </c>
      <c r="H1256" s="10">
        <v>0.56799999999999995</v>
      </c>
      <c r="I1256" s="10">
        <v>0.89700000000000002</v>
      </c>
      <c r="J1256" s="10">
        <v>1.145</v>
      </c>
      <c r="K1256" s="10">
        <v>0.873</v>
      </c>
      <c r="L1256" s="10">
        <v>0.91600000000000004</v>
      </c>
      <c r="S1256" s="10">
        <v>1261</v>
      </c>
      <c r="T1256" s="17">
        <v>3.0000000000000001E-3</v>
      </c>
      <c r="U1256" s="17">
        <f t="shared" si="127"/>
        <v>0.3</v>
      </c>
      <c r="V1256" s="11">
        <f t="shared" si="126"/>
        <v>0.61803872323710329</v>
      </c>
      <c r="X1256">
        <v>0.61803872323710329</v>
      </c>
      <c r="Y1256" s="17">
        <f t="shared" si="128"/>
        <v>0.61799999999999999</v>
      </c>
      <c r="Z1256" s="10">
        <f t="shared" si="129"/>
        <v>121</v>
      </c>
      <c r="AA1256" s="10">
        <f t="shared" si="130"/>
        <v>0</v>
      </c>
      <c r="AB1256" s="10">
        <f t="shared" si="131"/>
        <v>1128</v>
      </c>
      <c r="AD1256" s="17"/>
    </row>
    <row r="1257" spans="6:30" x14ac:dyDescent="0.3">
      <c r="F1257" s="10">
        <v>1250</v>
      </c>
      <c r="G1257" s="17">
        <v>3.0000000000000001E-3</v>
      </c>
      <c r="H1257" s="10">
        <v>0.223</v>
      </c>
      <c r="I1257" s="10">
        <v>0.76400000000000001</v>
      </c>
      <c r="J1257" s="10">
        <v>2.3650000000000002</v>
      </c>
      <c r="K1257" s="10">
        <v>0.42299999999999999</v>
      </c>
      <c r="L1257" s="10">
        <v>0.81599999999999995</v>
      </c>
      <c r="S1257" s="10">
        <v>1262</v>
      </c>
      <c r="T1257" s="17">
        <v>2E-3</v>
      </c>
      <c r="U1257" s="17">
        <f t="shared" si="127"/>
        <v>0.2</v>
      </c>
      <c r="V1257" s="11">
        <f t="shared" si="126"/>
        <v>0.50462650440403201</v>
      </c>
      <c r="X1257">
        <v>0.61803872323710329</v>
      </c>
      <c r="Y1257" s="17">
        <f t="shared" si="128"/>
        <v>0.61799999999999999</v>
      </c>
      <c r="Z1257" s="10">
        <f t="shared" si="129"/>
        <v>122</v>
      </c>
      <c r="AA1257" s="10">
        <f t="shared" si="130"/>
        <v>0</v>
      </c>
      <c r="AB1257" s="10">
        <f t="shared" si="131"/>
        <v>1128</v>
      </c>
      <c r="AD1257" s="17"/>
    </row>
    <row r="1258" spans="6:30" x14ac:dyDescent="0.3">
      <c r="F1258" s="10">
        <v>1251</v>
      </c>
      <c r="G1258" s="17">
        <v>2E-3</v>
      </c>
      <c r="H1258" s="10">
        <v>0.129</v>
      </c>
      <c r="I1258" s="10">
        <v>1</v>
      </c>
      <c r="J1258" s="10">
        <v>1.5509999999999999</v>
      </c>
      <c r="K1258" s="10">
        <v>0.64500000000000002</v>
      </c>
      <c r="L1258" s="10">
        <v>0.90900000000000003</v>
      </c>
      <c r="S1258" s="10">
        <v>1263</v>
      </c>
      <c r="T1258" s="17">
        <v>2E-3</v>
      </c>
      <c r="U1258" s="17">
        <f t="shared" si="127"/>
        <v>0.2</v>
      </c>
      <c r="V1258" s="11">
        <f t="shared" si="126"/>
        <v>0.50462650440403201</v>
      </c>
      <c r="X1258">
        <v>0.61803872323710329</v>
      </c>
      <c r="Y1258" s="17">
        <f t="shared" si="128"/>
        <v>0.61799999999999999</v>
      </c>
      <c r="Z1258" s="10">
        <f t="shared" si="129"/>
        <v>123</v>
      </c>
      <c r="AA1258" s="10">
        <f t="shared" si="130"/>
        <v>0</v>
      </c>
      <c r="AB1258" s="10">
        <f t="shared" si="131"/>
        <v>1128</v>
      </c>
      <c r="AD1258" s="17"/>
    </row>
    <row r="1259" spans="6:30" x14ac:dyDescent="0.3">
      <c r="F1259" s="10">
        <v>1252</v>
      </c>
      <c r="G1259" s="17">
        <v>6.0000000000000001E-3</v>
      </c>
      <c r="H1259" s="10">
        <v>0.26400000000000001</v>
      </c>
      <c r="I1259" s="10">
        <v>1</v>
      </c>
      <c r="J1259" s="10">
        <v>1.0760000000000001</v>
      </c>
      <c r="K1259" s="10">
        <v>0.92900000000000005</v>
      </c>
      <c r="L1259" s="10">
        <v>0.90200000000000002</v>
      </c>
      <c r="S1259" s="10">
        <v>1264</v>
      </c>
      <c r="T1259" s="17">
        <v>1.6E-2</v>
      </c>
      <c r="U1259" s="17">
        <f t="shared" si="127"/>
        <v>1.6</v>
      </c>
      <c r="V1259" s="11">
        <f t="shared" si="126"/>
        <v>1.4272992929222168</v>
      </c>
      <c r="X1259">
        <v>0.61803872323710329</v>
      </c>
      <c r="Y1259" s="17">
        <f t="shared" si="128"/>
        <v>0.61799999999999999</v>
      </c>
      <c r="Z1259" s="10">
        <f t="shared" si="129"/>
        <v>124</v>
      </c>
      <c r="AA1259" s="10">
        <f t="shared" si="130"/>
        <v>0</v>
      </c>
      <c r="AB1259" s="10">
        <f t="shared" si="131"/>
        <v>1128</v>
      </c>
      <c r="AD1259" s="17"/>
    </row>
    <row r="1260" spans="6:30" x14ac:dyDescent="0.3">
      <c r="F1260" s="10">
        <v>1253</v>
      </c>
      <c r="G1260" s="17">
        <v>2.7E-2</v>
      </c>
      <c r="H1260" s="10">
        <v>0.61</v>
      </c>
      <c r="I1260" s="10">
        <v>0.91100000000000003</v>
      </c>
      <c r="J1260" s="10">
        <v>1.268</v>
      </c>
      <c r="K1260" s="10">
        <v>0.78800000000000003</v>
      </c>
      <c r="L1260" s="10">
        <v>0.93</v>
      </c>
      <c r="S1260" s="10">
        <v>1265</v>
      </c>
      <c r="T1260" s="17">
        <v>4.0000000000000001E-3</v>
      </c>
      <c r="U1260" s="17">
        <f t="shared" si="127"/>
        <v>0.4</v>
      </c>
      <c r="V1260" s="11">
        <f t="shared" si="126"/>
        <v>0.7136496464611084</v>
      </c>
      <c r="X1260">
        <v>0.61803872323710329</v>
      </c>
      <c r="Y1260" s="17">
        <f t="shared" si="128"/>
        <v>0.61799999999999999</v>
      </c>
      <c r="Z1260" s="10">
        <f t="shared" si="129"/>
        <v>125</v>
      </c>
      <c r="AA1260" s="10">
        <f t="shared" si="130"/>
        <v>0</v>
      </c>
      <c r="AB1260" s="10">
        <f t="shared" si="131"/>
        <v>1128</v>
      </c>
      <c r="AD1260" s="17"/>
    </row>
    <row r="1261" spans="6:30" x14ac:dyDescent="0.3">
      <c r="F1261" s="10">
        <v>1254</v>
      </c>
      <c r="G1261" s="17">
        <v>1.4999999999999999E-2</v>
      </c>
      <c r="H1261" s="10">
        <v>0.45200000000000001</v>
      </c>
      <c r="I1261" s="10">
        <v>0.91500000000000004</v>
      </c>
      <c r="J1261" s="10">
        <v>1.1200000000000001</v>
      </c>
      <c r="K1261" s="10">
        <v>0.89300000000000002</v>
      </c>
      <c r="L1261" s="10">
        <v>0.90400000000000003</v>
      </c>
      <c r="S1261" s="10">
        <v>1266</v>
      </c>
      <c r="T1261" s="17">
        <v>7.0000000000000001E-3</v>
      </c>
      <c r="U1261" s="17">
        <f t="shared" si="127"/>
        <v>0.70000000000000007</v>
      </c>
      <c r="V1261" s="11">
        <f t="shared" si="126"/>
        <v>0.94406974388262965</v>
      </c>
      <c r="X1261">
        <v>0.61803872323710329</v>
      </c>
      <c r="Y1261" s="17">
        <f t="shared" si="128"/>
        <v>0.61799999999999999</v>
      </c>
      <c r="Z1261" s="10">
        <f t="shared" si="129"/>
        <v>126</v>
      </c>
      <c r="AA1261" s="10">
        <f t="shared" si="130"/>
        <v>0</v>
      </c>
      <c r="AB1261" s="10">
        <f t="shared" si="131"/>
        <v>1128</v>
      </c>
      <c r="AD1261" s="17"/>
    </row>
    <row r="1262" spans="6:30" x14ac:dyDescent="0.3">
      <c r="F1262" s="10">
        <v>1255</v>
      </c>
      <c r="G1262" s="17">
        <v>5.0000000000000001E-3</v>
      </c>
      <c r="H1262" s="10">
        <v>0.28199999999999997</v>
      </c>
      <c r="I1262" s="10">
        <v>0.81</v>
      </c>
      <c r="J1262" s="10">
        <v>1.139</v>
      </c>
      <c r="K1262" s="10">
        <v>0.878</v>
      </c>
      <c r="L1262" s="10">
        <v>0.81899999999999995</v>
      </c>
      <c r="S1262" s="10">
        <v>1267</v>
      </c>
      <c r="T1262" s="17">
        <v>0.01</v>
      </c>
      <c r="U1262" s="17">
        <f t="shared" si="127"/>
        <v>1</v>
      </c>
      <c r="V1262" s="11">
        <f t="shared" si="126"/>
        <v>1.1283791670955126</v>
      </c>
      <c r="X1262">
        <v>0.61803872323710329</v>
      </c>
      <c r="Y1262" s="17">
        <f t="shared" si="128"/>
        <v>0.61799999999999999</v>
      </c>
      <c r="Z1262" s="10">
        <f t="shared" si="129"/>
        <v>127</v>
      </c>
      <c r="AA1262" s="10">
        <f t="shared" si="130"/>
        <v>0</v>
      </c>
      <c r="AB1262" s="10">
        <f t="shared" si="131"/>
        <v>1128</v>
      </c>
      <c r="AD1262" s="17"/>
    </row>
    <row r="1263" spans="6:30" x14ac:dyDescent="0.3">
      <c r="F1263" s="10">
        <v>1256</v>
      </c>
      <c r="G1263" s="17">
        <v>1.2E-2</v>
      </c>
      <c r="H1263" s="10">
        <v>0.4</v>
      </c>
      <c r="I1263" s="10">
        <v>0.94399999999999995</v>
      </c>
      <c r="J1263" s="10">
        <v>1.2869999999999999</v>
      </c>
      <c r="K1263" s="10">
        <v>0.77700000000000002</v>
      </c>
      <c r="L1263" s="10">
        <v>0.90400000000000003</v>
      </c>
      <c r="S1263" s="10">
        <v>1268</v>
      </c>
      <c r="T1263" s="17">
        <v>6.022E-4</v>
      </c>
      <c r="U1263" s="17">
        <f t="shared" si="127"/>
        <v>6.0220000000000003E-2</v>
      </c>
      <c r="V1263" s="11">
        <f t="shared" si="126"/>
        <v>0.27690158068156906</v>
      </c>
      <c r="X1263">
        <v>0.61803872323710329</v>
      </c>
      <c r="Y1263" s="17">
        <f t="shared" si="128"/>
        <v>0.61799999999999999</v>
      </c>
      <c r="Z1263" s="10">
        <f t="shared" si="129"/>
        <v>128</v>
      </c>
      <c r="AA1263" s="10">
        <f t="shared" si="130"/>
        <v>0</v>
      </c>
      <c r="AB1263" s="10">
        <f t="shared" si="131"/>
        <v>1128</v>
      </c>
      <c r="AD1263" s="17"/>
    </row>
    <row r="1264" spans="6:30" x14ac:dyDescent="0.3">
      <c r="F1264" s="10">
        <v>1257</v>
      </c>
      <c r="G1264" s="17">
        <v>8.0000000000000002E-3</v>
      </c>
      <c r="H1264" s="10">
        <v>0.34100000000000003</v>
      </c>
      <c r="I1264" s="10">
        <v>0.878</v>
      </c>
      <c r="J1264" s="10">
        <v>1.51</v>
      </c>
      <c r="K1264" s="10">
        <v>0.66200000000000003</v>
      </c>
      <c r="L1264" s="10">
        <v>0.878</v>
      </c>
      <c r="S1264" s="10">
        <v>1269</v>
      </c>
      <c r="T1264" s="17">
        <v>2.1999999999999999E-2</v>
      </c>
      <c r="U1264" s="17">
        <f t="shared" si="127"/>
        <v>2.1999999999999997</v>
      </c>
      <c r="V1264" s="11">
        <f t="shared" si="126"/>
        <v>1.6736567743768009</v>
      </c>
      <c r="X1264">
        <v>0.61803872323710329</v>
      </c>
      <c r="Y1264" s="17">
        <f t="shared" si="128"/>
        <v>0.61799999999999999</v>
      </c>
      <c r="Z1264" s="10">
        <f t="shared" si="129"/>
        <v>129</v>
      </c>
      <c r="AA1264" s="10">
        <f t="shared" si="130"/>
        <v>0</v>
      </c>
      <c r="AB1264" s="10">
        <f t="shared" si="131"/>
        <v>1128</v>
      </c>
      <c r="AD1264" s="17"/>
    </row>
    <row r="1265" spans="6:30" x14ac:dyDescent="0.3">
      <c r="F1265" s="10">
        <v>1258</v>
      </c>
      <c r="G1265" s="17">
        <v>0.01</v>
      </c>
      <c r="H1265" s="10">
        <v>0.39</v>
      </c>
      <c r="I1265" s="10">
        <v>0.84499999999999997</v>
      </c>
      <c r="J1265" s="10">
        <v>1.8540000000000001</v>
      </c>
      <c r="K1265" s="10">
        <v>0.53900000000000003</v>
      </c>
      <c r="L1265" s="10">
        <v>0.90700000000000003</v>
      </c>
      <c r="S1265" s="10">
        <v>1270</v>
      </c>
      <c r="T1265" s="17">
        <v>4.8000000000000001E-2</v>
      </c>
      <c r="U1265" s="17">
        <f t="shared" si="127"/>
        <v>4.8</v>
      </c>
      <c r="V1265" s="11">
        <f t="shared" si="126"/>
        <v>2.4721548929484132</v>
      </c>
      <c r="X1265">
        <v>0.61803872323710329</v>
      </c>
      <c r="Y1265" s="17">
        <f t="shared" si="128"/>
        <v>0.61799999999999999</v>
      </c>
      <c r="Z1265" s="10">
        <f t="shared" si="129"/>
        <v>130</v>
      </c>
      <c r="AA1265" s="10">
        <f t="shared" si="130"/>
        <v>0</v>
      </c>
      <c r="AB1265" s="10">
        <f t="shared" si="131"/>
        <v>1128</v>
      </c>
      <c r="AD1265" s="17"/>
    </row>
    <row r="1266" spans="6:30" x14ac:dyDescent="0.3">
      <c r="F1266" s="10">
        <v>1259</v>
      </c>
      <c r="G1266" s="17">
        <v>1.2E-2</v>
      </c>
      <c r="H1266" s="10">
        <v>0.39700000000000002</v>
      </c>
      <c r="I1266" s="10">
        <v>0.94699999999999995</v>
      </c>
      <c r="J1266" s="10">
        <v>1.2170000000000001</v>
      </c>
      <c r="K1266" s="10">
        <v>0.82199999999999995</v>
      </c>
      <c r="L1266" s="10">
        <v>0.92400000000000004</v>
      </c>
      <c r="S1266" s="10">
        <v>1271</v>
      </c>
      <c r="T1266" s="17">
        <v>1E-3</v>
      </c>
      <c r="U1266" s="17">
        <f t="shared" si="127"/>
        <v>0.1</v>
      </c>
      <c r="V1266" s="11">
        <f t="shared" si="126"/>
        <v>0.3568248232305542</v>
      </c>
      <c r="X1266">
        <v>0.61803872323710329</v>
      </c>
      <c r="Y1266" s="17">
        <f t="shared" si="128"/>
        <v>0.61799999999999999</v>
      </c>
      <c r="Z1266" s="10">
        <f t="shared" si="129"/>
        <v>131</v>
      </c>
      <c r="AA1266" s="10">
        <f t="shared" si="130"/>
        <v>0</v>
      </c>
      <c r="AB1266" s="10">
        <f t="shared" si="131"/>
        <v>1128</v>
      </c>
      <c r="AD1266" s="17"/>
    </row>
    <row r="1267" spans="6:30" x14ac:dyDescent="0.3">
      <c r="F1267" s="10">
        <v>1260</v>
      </c>
      <c r="G1267" s="17">
        <v>1.083</v>
      </c>
      <c r="H1267" s="10">
        <v>4.4550000000000001</v>
      </c>
      <c r="I1267" s="10">
        <v>0.68600000000000005</v>
      </c>
      <c r="J1267" s="10">
        <v>1.4890000000000001</v>
      </c>
      <c r="K1267" s="10">
        <v>0.67200000000000004</v>
      </c>
      <c r="L1267" s="10">
        <v>0.94499999999999995</v>
      </c>
      <c r="S1267" s="10">
        <v>1272</v>
      </c>
      <c r="T1267" s="17">
        <v>1E-3</v>
      </c>
      <c r="U1267" s="17">
        <f t="shared" si="127"/>
        <v>0.1</v>
      </c>
      <c r="V1267" s="11">
        <f t="shared" si="126"/>
        <v>0.3568248232305542</v>
      </c>
      <c r="X1267">
        <v>0.61803872323710329</v>
      </c>
      <c r="Y1267" s="17">
        <f t="shared" si="128"/>
        <v>0.61799999999999999</v>
      </c>
      <c r="Z1267" s="10">
        <f t="shared" si="129"/>
        <v>132</v>
      </c>
      <c r="AA1267" s="10">
        <f t="shared" si="130"/>
        <v>0</v>
      </c>
      <c r="AB1267" s="10">
        <f t="shared" si="131"/>
        <v>1128</v>
      </c>
      <c r="AD1267" s="17"/>
    </row>
    <row r="1268" spans="6:30" x14ac:dyDescent="0.3">
      <c r="F1268" s="10">
        <v>1261</v>
      </c>
      <c r="G1268" s="17">
        <v>3.0000000000000001E-3</v>
      </c>
      <c r="H1268" s="10">
        <v>0.23699999999999999</v>
      </c>
      <c r="I1268" s="10">
        <v>0.70699999999999996</v>
      </c>
      <c r="J1268" s="10">
        <v>2.169</v>
      </c>
      <c r="K1268" s="10">
        <v>0.46100000000000002</v>
      </c>
      <c r="L1268" s="10">
        <v>0.85699999999999998</v>
      </c>
      <c r="S1268" s="10">
        <v>1273</v>
      </c>
      <c r="T1268" s="17">
        <v>2E-3</v>
      </c>
      <c r="U1268" s="17">
        <f t="shared" si="127"/>
        <v>0.2</v>
      </c>
      <c r="V1268" s="11">
        <f t="shared" si="126"/>
        <v>0.50462650440403201</v>
      </c>
      <c r="X1268">
        <v>0.61803872323710329</v>
      </c>
      <c r="Y1268" s="17">
        <f t="shared" si="128"/>
        <v>0.61799999999999999</v>
      </c>
      <c r="Z1268" s="10">
        <f t="shared" si="129"/>
        <v>133</v>
      </c>
      <c r="AA1268" s="10">
        <f t="shared" si="130"/>
        <v>0</v>
      </c>
      <c r="AB1268" s="10">
        <f t="shared" si="131"/>
        <v>1128</v>
      </c>
      <c r="AD1268" s="17"/>
    </row>
    <row r="1269" spans="6:30" x14ac:dyDescent="0.3">
      <c r="F1269" s="10">
        <v>1262</v>
      </c>
      <c r="G1269" s="17">
        <v>2E-3</v>
      </c>
      <c r="H1269" s="10">
        <v>0.16300000000000001</v>
      </c>
      <c r="I1269" s="10">
        <v>0.78</v>
      </c>
      <c r="J1269" s="10">
        <v>1.927</v>
      </c>
      <c r="K1269" s="10">
        <v>0.51900000000000002</v>
      </c>
      <c r="L1269" s="10">
        <v>0.81499999999999995</v>
      </c>
      <c r="S1269" s="10">
        <v>1274</v>
      </c>
      <c r="T1269" s="17">
        <v>0.33600000000000002</v>
      </c>
      <c r="U1269" s="17">
        <f t="shared" si="127"/>
        <v>33.6</v>
      </c>
      <c r="V1269" s="11">
        <f t="shared" si="126"/>
        <v>6.5407070491730073</v>
      </c>
      <c r="X1269">
        <v>0.61803872323710329</v>
      </c>
      <c r="Y1269" s="17">
        <f t="shared" si="128"/>
        <v>0.61799999999999999</v>
      </c>
      <c r="Z1269" s="10">
        <f t="shared" si="129"/>
        <v>134</v>
      </c>
      <c r="AA1269" s="10">
        <f t="shared" si="130"/>
        <v>0</v>
      </c>
      <c r="AB1269" s="10">
        <f t="shared" si="131"/>
        <v>1128</v>
      </c>
      <c r="AD1269" s="17"/>
    </row>
    <row r="1270" spans="6:30" x14ac:dyDescent="0.3">
      <c r="F1270" s="10">
        <v>1263</v>
      </c>
      <c r="G1270" s="17">
        <v>2E-3</v>
      </c>
      <c r="H1270" s="10">
        <v>0.17100000000000001</v>
      </c>
      <c r="I1270" s="10">
        <v>0.97599999999999998</v>
      </c>
      <c r="J1270" s="10">
        <v>1.369</v>
      </c>
      <c r="K1270" s="10">
        <v>0.73</v>
      </c>
      <c r="L1270" s="10">
        <v>0.85699999999999998</v>
      </c>
      <c r="S1270" s="10">
        <v>1275</v>
      </c>
      <c r="T1270" s="17">
        <v>1E-3</v>
      </c>
      <c r="U1270" s="17">
        <f t="shared" si="127"/>
        <v>0.1</v>
      </c>
      <c r="V1270" s="11">
        <f t="shared" si="126"/>
        <v>0.3568248232305542</v>
      </c>
      <c r="X1270">
        <v>0.61803872323710329</v>
      </c>
      <c r="Y1270" s="17">
        <f t="shared" si="128"/>
        <v>0.61799999999999999</v>
      </c>
      <c r="Z1270" s="10">
        <f t="shared" si="129"/>
        <v>135</v>
      </c>
      <c r="AA1270" s="10">
        <f t="shared" si="130"/>
        <v>0</v>
      </c>
      <c r="AB1270" s="10">
        <f t="shared" si="131"/>
        <v>1128</v>
      </c>
      <c r="AD1270" s="17"/>
    </row>
    <row r="1271" spans="6:30" x14ac:dyDescent="0.3">
      <c r="F1271" s="10">
        <v>1264</v>
      </c>
      <c r="G1271" s="17">
        <v>1.6E-2</v>
      </c>
      <c r="H1271" s="10">
        <v>0.53200000000000003</v>
      </c>
      <c r="I1271" s="10">
        <v>0.70199999999999996</v>
      </c>
      <c r="J1271" s="10">
        <v>2.512</v>
      </c>
      <c r="K1271" s="10">
        <v>0.39800000000000002</v>
      </c>
      <c r="L1271" s="10">
        <v>0.86399999999999999</v>
      </c>
      <c r="S1271" s="10">
        <v>1276</v>
      </c>
      <c r="T1271" s="17">
        <v>2E-3</v>
      </c>
      <c r="U1271" s="17">
        <f t="shared" si="127"/>
        <v>0.2</v>
      </c>
      <c r="V1271" s="11">
        <f t="shared" si="126"/>
        <v>0.50462650440403201</v>
      </c>
      <c r="X1271">
        <v>0.61803872323710329</v>
      </c>
      <c r="Y1271" s="17">
        <f t="shared" si="128"/>
        <v>0.61799999999999999</v>
      </c>
      <c r="Z1271" s="10">
        <f t="shared" si="129"/>
        <v>136</v>
      </c>
      <c r="AA1271" s="10">
        <f t="shared" si="130"/>
        <v>0</v>
      </c>
      <c r="AB1271" s="10">
        <f t="shared" si="131"/>
        <v>1128</v>
      </c>
      <c r="AD1271" s="17"/>
    </row>
    <row r="1272" spans="6:30" x14ac:dyDescent="0.3">
      <c r="F1272" s="10">
        <v>1265</v>
      </c>
      <c r="G1272" s="17">
        <v>4.0000000000000001E-3</v>
      </c>
      <c r="H1272" s="10">
        <v>0.24</v>
      </c>
      <c r="I1272" s="10">
        <v>0.95299999999999996</v>
      </c>
      <c r="J1272" s="10">
        <v>1.7629999999999999</v>
      </c>
      <c r="K1272" s="10">
        <v>0.56699999999999995</v>
      </c>
      <c r="L1272" s="10">
        <v>0.89200000000000002</v>
      </c>
      <c r="S1272" s="10">
        <v>1277</v>
      </c>
      <c r="T1272" s="17">
        <v>2E-3</v>
      </c>
      <c r="U1272" s="17">
        <f t="shared" si="127"/>
        <v>0.2</v>
      </c>
      <c r="V1272" s="11">
        <f t="shared" si="126"/>
        <v>0.50462650440403201</v>
      </c>
      <c r="X1272">
        <v>0.61803872323710329</v>
      </c>
      <c r="Y1272" s="17">
        <f t="shared" si="128"/>
        <v>0.61799999999999999</v>
      </c>
      <c r="Z1272" s="10">
        <f t="shared" si="129"/>
        <v>137</v>
      </c>
      <c r="AA1272" s="10">
        <f t="shared" si="130"/>
        <v>0</v>
      </c>
      <c r="AB1272" s="10">
        <f t="shared" si="131"/>
        <v>1128</v>
      </c>
      <c r="AD1272" s="17"/>
    </row>
    <row r="1273" spans="6:30" x14ac:dyDescent="0.3">
      <c r="F1273" s="10">
        <v>1266</v>
      </c>
      <c r="G1273" s="17">
        <v>7.0000000000000001E-3</v>
      </c>
      <c r="H1273" s="10">
        <v>0.314</v>
      </c>
      <c r="I1273" s="10">
        <v>0.90400000000000003</v>
      </c>
      <c r="J1273" s="10">
        <v>1.1759999999999999</v>
      </c>
      <c r="K1273" s="10">
        <v>0.85</v>
      </c>
      <c r="L1273" s="10">
        <v>0.88700000000000001</v>
      </c>
      <c r="S1273" s="10">
        <v>1278</v>
      </c>
      <c r="T1273" s="17">
        <v>3.0000000000000001E-3</v>
      </c>
      <c r="U1273" s="17">
        <f t="shared" si="127"/>
        <v>0.3</v>
      </c>
      <c r="V1273" s="11">
        <f t="shared" si="126"/>
        <v>0.61803872323710329</v>
      </c>
      <c r="X1273">
        <v>0.61803872323710329</v>
      </c>
      <c r="Y1273" s="17">
        <f t="shared" si="128"/>
        <v>0.61799999999999999</v>
      </c>
      <c r="Z1273" s="10">
        <f t="shared" si="129"/>
        <v>138</v>
      </c>
      <c r="AA1273" s="10">
        <f t="shared" si="130"/>
        <v>0</v>
      </c>
      <c r="AB1273" s="10">
        <f t="shared" si="131"/>
        <v>1128</v>
      </c>
      <c r="AD1273" s="17"/>
    </row>
    <row r="1274" spans="6:30" x14ac:dyDescent="0.3">
      <c r="F1274" s="10">
        <v>1267</v>
      </c>
      <c r="G1274" s="17">
        <v>0.01</v>
      </c>
      <c r="H1274" s="10">
        <v>0.38600000000000001</v>
      </c>
      <c r="I1274" s="10">
        <v>0.82599999999999996</v>
      </c>
      <c r="J1274" s="10">
        <v>1.389</v>
      </c>
      <c r="K1274" s="10">
        <v>0.72</v>
      </c>
      <c r="L1274" s="10">
        <v>0.85</v>
      </c>
      <c r="S1274" s="10">
        <v>1279</v>
      </c>
      <c r="T1274" s="17">
        <v>8.0000000000000002E-3</v>
      </c>
      <c r="U1274" s="17">
        <f t="shared" si="127"/>
        <v>0.8</v>
      </c>
      <c r="V1274" s="11">
        <f t="shared" si="126"/>
        <v>1.009253008808064</v>
      </c>
      <c r="X1274">
        <v>0.61803872323710329</v>
      </c>
      <c r="Y1274" s="17">
        <f t="shared" si="128"/>
        <v>0.61799999999999999</v>
      </c>
      <c r="Z1274" s="10">
        <f t="shared" si="129"/>
        <v>139</v>
      </c>
      <c r="AA1274" s="10">
        <f t="shared" si="130"/>
        <v>0</v>
      </c>
      <c r="AB1274" s="10">
        <f t="shared" si="131"/>
        <v>1128</v>
      </c>
      <c r="AD1274" s="17"/>
    </row>
    <row r="1275" spans="6:30" x14ac:dyDescent="0.3">
      <c r="F1275" s="10">
        <v>1268</v>
      </c>
      <c r="G1275" s="17">
        <v>6.022E-4</v>
      </c>
      <c r="H1275" s="10">
        <v>6.9000000000000006E-2</v>
      </c>
      <c r="I1275" s="10">
        <v>1</v>
      </c>
      <c r="J1275" s="10">
        <v>1</v>
      </c>
      <c r="K1275" s="10">
        <v>1</v>
      </c>
      <c r="L1275" s="10">
        <v>1</v>
      </c>
      <c r="S1275" s="10">
        <v>1280</v>
      </c>
      <c r="T1275" s="17">
        <v>3.0000000000000001E-3</v>
      </c>
      <c r="U1275" s="17">
        <f t="shared" si="127"/>
        <v>0.3</v>
      </c>
      <c r="V1275" s="11">
        <f t="shared" si="126"/>
        <v>0.61803872323710329</v>
      </c>
      <c r="X1275">
        <v>0.61803872323710329</v>
      </c>
      <c r="Y1275" s="17">
        <f t="shared" si="128"/>
        <v>0.61799999999999999</v>
      </c>
      <c r="Z1275" s="10">
        <f t="shared" si="129"/>
        <v>140</v>
      </c>
      <c r="AA1275" s="10">
        <f t="shared" si="130"/>
        <v>0</v>
      </c>
      <c r="AB1275" s="10">
        <f t="shared" si="131"/>
        <v>1128</v>
      </c>
      <c r="AD1275" s="17"/>
    </row>
    <row r="1276" spans="6:30" x14ac:dyDescent="0.3">
      <c r="F1276" s="10">
        <v>1269</v>
      </c>
      <c r="G1276" s="17">
        <v>2.1999999999999999E-2</v>
      </c>
      <c r="H1276" s="10">
        <v>0.6</v>
      </c>
      <c r="I1276" s="10">
        <v>0.77900000000000003</v>
      </c>
      <c r="J1276" s="10">
        <v>1.944</v>
      </c>
      <c r="K1276" s="10">
        <v>0.51400000000000001</v>
      </c>
      <c r="L1276" s="10">
        <v>0.90500000000000003</v>
      </c>
      <c r="S1276" s="10">
        <v>1281</v>
      </c>
      <c r="T1276" s="17">
        <v>1E-3</v>
      </c>
      <c r="U1276" s="17">
        <f t="shared" si="127"/>
        <v>0.1</v>
      </c>
      <c r="V1276" s="11">
        <f t="shared" ref="V1276:V1339" si="132">((U1276/PI())^0.5)*2</f>
        <v>0.3568248232305542</v>
      </c>
      <c r="X1276">
        <v>0.61803872323710329</v>
      </c>
      <c r="Y1276" s="17">
        <f t="shared" si="128"/>
        <v>0.61799999999999999</v>
      </c>
      <c r="Z1276" s="10">
        <f t="shared" si="129"/>
        <v>141</v>
      </c>
      <c r="AA1276" s="10">
        <f t="shared" si="130"/>
        <v>0</v>
      </c>
      <c r="AB1276" s="10">
        <f t="shared" si="131"/>
        <v>1128</v>
      </c>
      <c r="AD1276" s="17"/>
    </row>
    <row r="1277" spans="6:30" x14ac:dyDescent="0.3">
      <c r="F1277" s="10">
        <v>1270</v>
      </c>
      <c r="G1277" s="17">
        <v>4.8000000000000001E-2</v>
      </c>
      <c r="H1277" s="10">
        <v>0.98099999999999998</v>
      </c>
      <c r="I1277" s="10">
        <v>0.63100000000000001</v>
      </c>
      <c r="J1277" s="10">
        <v>1.8740000000000001</v>
      </c>
      <c r="K1277" s="10">
        <v>0.53400000000000003</v>
      </c>
      <c r="L1277" s="10">
        <v>0.85699999999999998</v>
      </c>
      <c r="S1277" s="10">
        <v>1282</v>
      </c>
      <c r="T1277" s="17">
        <v>2.1000000000000001E-2</v>
      </c>
      <c r="U1277" s="17">
        <f t="shared" ref="U1277:U1340" si="133">T1277*100</f>
        <v>2.1</v>
      </c>
      <c r="V1277" s="11">
        <f t="shared" si="132"/>
        <v>1.6351767622932518</v>
      </c>
      <c r="X1277">
        <v>0.61803872323710329</v>
      </c>
      <c r="Y1277" s="17">
        <f t="shared" si="128"/>
        <v>0.61799999999999999</v>
      </c>
      <c r="Z1277" s="10">
        <f t="shared" si="129"/>
        <v>142</v>
      </c>
      <c r="AA1277" s="10">
        <f t="shared" si="130"/>
        <v>0</v>
      </c>
      <c r="AB1277" s="10">
        <f t="shared" si="131"/>
        <v>1128</v>
      </c>
      <c r="AD1277" s="17"/>
    </row>
    <row r="1278" spans="6:30" x14ac:dyDescent="0.3">
      <c r="F1278" s="10">
        <v>1271</v>
      </c>
      <c r="G1278" s="17">
        <v>1E-3</v>
      </c>
      <c r="H1278" s="10">
        <v>0.129</v>
      </c>
      <c r="I1278" s="10">
        <v>1</v>
      </c>
      <c r="J1278" s="10">
        <v>1.34</v>
      </c>
      <c r="K1278" s="10">
        <v>0.746</v>
      </c>
      <c r="L1278" s="10">
        <v>0.85699999999999998</v>
      </c>
      <c r="S1278" s="10">
        <v>1283</v>
      </c>
      <c r="T1278" s="17">
        <v>0.04</v>
      </c>
      <c r="U1278" s="17">
        <f t="shared" si="133"/>
        <v>4</v>
      </c>
      <c r="V1278" s="11">
        <f t="shared" si="132"/>
        <v>2.2567583341910251</v>
      </c>
      <c r="X1278">
        <v>0.61803872323710329</v>
      </c>
      <c r="Y1278" s="17">
        <f t="shared" si="128"/>
        <v>0.61799999999999999</v>
      </c>
      <c r="Z1278" s="10">
        <f t="shared" si="129"/>
        <v>143</v>
      </c>
      <c r="AA1278" s="10">
        <f t="shared" si="130"/>
        <v>0</v>
      </c>
      <c r="AB1278" s="10">
        <f t="shared" si="131"/>
        <v>1128</v>
      </c>
      <c r="AD1278" s="17"/>
    </row>
    <row r="1279" spans="6:30" x14ac:dyDescent="0.3">
      <c r="F1279" s="10">
        <v>1272</v>
      </c>
      <c r="G1279" s="17">
        <v>1E-3</v>
      </c>
      <c r="H1279" s="10">
        <v>0.104</v>
      </c>
      <c r="I1279" s="10">
        <v>1</v>
      </c>
      <c r="J1279" s="10">
        <v>1.5960000000000001</v>
      </c>
      <c r="K1279" s="10">
        <v>0.626</v>
      </c>
      <c r="L1279" s="10">
        <v>0.875</v>
      </c>
      <c r="S1279" s="10">
        <v>1284</v>
      </c>
      <c r="T1279" s="17">
        <v>3.0000000000000001E-3</v>
      </c>
      <c r="U1279" s="17">
        <f t="shared" si="133"/>
        <v>0.3</v>
      </c>
      <c r="V1279" s="11">
        <f t="shared" si="132"/>
        <v>0.61803872323710329</v>
      </c>
      <c r="X1279">
        <v>0.61803872323710329</v>
      </c>
      <c r="Y1279" s="17">
        <f t="shared" si="128"/>
        <v>0.61799999999999999</v>
      </c>
      <c r="Z1279" s="10">
        <f t="shared" si="129"/>
        <v>144</v>
      </c>
      <c r="AA1279" s="10">
        <f t="shared" si="130"/>
        <v>0</v>
      </c>
      <c r="AB1279" s="10">
        <f t="shared" si="131"/>
        <v>1128</v>
      </c>
      <c r="AD1279" s="17"/>
    </row>
    <row r="1280" spans="6:30" x14ac:dyDescent="0.3">
      <c r="F1280" s="10">
        <v>1273</v>
      </c>
      <c r="G1280" s="17">
        <v>2E-3</v>
      </c>
      <c r="H1280" s="10">
        <v>0.188</v>
      </c>
      <c r="I1280" s="10">
        <v>0.80400000000000005</v>
      </c>
      <c r="J1280" s="10">
        <v>1.6879999999999999</v>
      </c>
      <c r="K1280" s="10">
        <v>0.59299999999999997</v>
      </c>
      <c r="L1280" s="10">
        <v>0.81100000000000005</v>
      </c>
      <c r="S1280" s="10">
        <v>1285</v>
      </c>
      <c r="T1280" s="17">
        <v>2.1000000000000001E-2</v>
      </c>
      <c r="U1280" s="17">
        <f t="shared" si="133"/>
        <v>2.1</v>
      </c>
      <c r="V1280" s="11">
        <f t="shared" si="132"/>
        <v>1.6351767622932518</v>
      </c>
      <c r="X1280">
        <v>0.61803872323710329</v>
      </c>
      <c r="Y1280" s="17">
        <f t="shared" si="128"/>
        <v>0.61799999999999999</v>
      </c>
      <c r="Z1280" s="10">
        <f t="shared" si="129"/>
        <v>145</v>
      </c>
      <c r="AA1280" s="10">
        <f t="shared" si="130"/>
        <v>0</v>
      </c>
      <c r="AB1280" s="10">
        <f t="shared" si="131"/>
        <v>1128</v>
      </c>
      <c r="AD1280" s="17"/>
    </row>
    <row r="1281" spans="6:30" x14ac:dyDescent="0.3">
      <c r="F1281" s="10">
        <v>1274</v>
      </c>
      <c r="G1281" s="17">
        <v>0.33600000000000002</v>
      </c>
      <c r="H1281" s="10">
        <v>2.2639999999999998</v>
      </c>
      <c r="I1281" s="10">
        <v>0.82399999999999995</v>
      </c>
      <c r="J1281" s="10">
        <v>1.39</v>
      </c>
      <c r="K1281" s="10">
        <v>0.72</v>
      </c>
      <c r="L1281" s="10">
        <v>0.96599999999999997</v>
      </c>
      <c r="S1281" s="10">
        <v>1286</v>
      </c>
      <c r="T1281" s="17">
        <v>6.9000000000000006E-2</v>
      </c>
      <c r="U1281" s="17">
        <f t="shared" si="133"/>
        <v>6.9</v>
      </c>
      <c r="V1281" s="11">
        <f t="shared" si="132"/>
        <v>2.9640095915284457</v>
      </c>
      <c r="X1281">
        <v>0.61803872323710329</v>
      </c>
      <c r="Y1281" s="17">
        <f t="shared" si="128"/>
        <v>0.61799999999999999</v>
      </c>
      <c r="Z1281" s="10">
        <f t="shared" si="129"/>
        <v>146</v>
      </c>
      <c r="AA1281" s="10">
        <f t="shared" si="130"/>
        <v>0</v>
      </c>
      <c r="AB1281" s="10">
        <f t="shared" si="131"/>
        <v>1128</v>
      </c>
      <c r="AD1281" s="17"/>
    </row>
    <row r="1282" spans="6:30" x14ac:dyDescent="0.3">
      <c r="F1282" s="10">
        <v>1275</v>
      </c>
      <c r="G1282" s="17">
        <v>1E-3</v>
      </c>
      <c r="H1282" s="10">
        <v>0.13600000000000001</v>
      </c>
      <c r="I1282" s="10">
        <v>0.92300000000000004</v>
      </c>
      <c r="J1282" s="10">
        <v>1.343</v>
      </c>
      <c r="K1282" s="10">
        <v>0.745</v>
      </c>
      <c r="L1282" s="10">
        <v>0.85699999999999998</v>
      </c>
      <c r="S1282" s="10">
        <v>1287</v>
      </c>
      <c r="T1282" s="17">
        <v>4.0000000000000001E-3</v>
      </c>
      <c r="U1282" s="17">
        <f t="shared" si="133"/>
        <v>0.4</v>
      </c>
      <c r="V1282" s="11">
        <f t="shared" si="132"/>
        <v>0.7136496464611084</v>
      </c>
      <c r="X1282">
        <v>0.61803872323710329</v>
      </c>
      <c r="Y1282" s="17">
        <f t="shared" si="128"/>
        <v>0.61799999999999999</v>
      </c>
      <c r="Z1282" s="10">
        <f t="shared" si="129"/>
        <v>147</v>
      </c>
      <c r="AA1282" s="10">
        <f t="shared" si="130"/>
        <v>0</v>
      </c>
      <c r="AB1282" s="10">
        <f t="shared" si="131"/>
        <v>1128</v>
      </c>
      <c r="AD1282" s="17"/>
    </row>
    <row r="1283" spans="6:30" x14ac:dyDescent="0.3">
      <c r="F1283" s="10">
        <v>1276</v>
      </c>
      <c r="G1283" s="17">
        <v>2E-3</v>
      </c>
      <c r="H1283" s="10">
        <v>0.14599999999999999</v>
      </c>
      <c r="I1283" s="10">
        <v>0.97599999999999998</v>
      </c>
      <c r="J1283" s="10">
        <v>1.714</v>
      </c>
      <c r="K1283" s="10">
        <v>0.58299999999999996</v>
      </c>
      <c r="L1283" s="10">
        <v>0.84599999999999997</v>
      </c>
      <c r="S1283" s="10">
        <v>1288</v>
      </c>
      <c r="T1283" s="17">
        <v>3.0000000000000001E-3</v>
      </c>
      <c r="U1283" s="17">
        <f t="shared" si="133"/>
        <v>0.3</v>
      </c>
      <c r="V1283" s="11">
        <f t="shared" si="132"/>
        <v>0.61803872323710329</v>
      </c>
      <c r="X1283">
        <v>0.61803872323710329</v>
      </c>
      <c r="Y1283" s="17">
        <f t="shared" si="128"/>
        <v>0.61799999999999999</v>
      </c>
      <c r="Z1283" s="10">
        <f t="shared" si="129"/>
        <v>148</v>
      </c>
      <c r="AA1283" s="10">
        <f t="shared" si="130"/>
        <v>0</v>
      </c>
      <c r="AB1283" s="10">
        <f t="shared" si="131"/>
        <v>1128</v>
      </c>
      <c r="AD1283" s="17"/>
    </row>
    <row r="1284" spans="6:30" x14ac:dyDescent="0.3">
      <c r="F1284" s="10">
        <v>1277</v>
      </c>
      <c r="G1284" s="17">
        <v>2E-3</v>
      </c>
      <c r="H1284" s="10">
        <v>0.16300000000000001</v>
      </c>
      <c r="I1284" s="10">
        <v>0.92200000000000004</v>
      </c>
      <c r="J1284" s="10">
        <v>1.2230000000000001</v>
      </c>
      <c r="K1284" s="10">
        <v>0.81699999999999995</v>
      </c>
      <c r="L1284" s="10">
        <v>0.81200000000000006</v>
      </c>
      <c r="S1284" s="46">
        <v>1289</v>
      </c>
      <c r="T1284" s="126">
        <v>1.2170000000000001</v>
      </c>
      <c r="U1284" s="126">
        <f t="shared" si="133"/>
        <v>121.7</v>
      </c>
      <c r="V1284" s="127">
        <f t="shared" si="132"/>
        <v>12.448022035418692</v>
      </c>
      <c r="X1284">
        <v>0.61803872323710329</v>
      </c>
      <c r="Y1284" s="17">
        <f t="shared" si="128"/>
        <v>0.61799999999999999</v>
      </c>
      <c r="Z1284" s="10">
        <f t="shared" si="129"/>
        <v>149</v>
      </c>
      <c r="AA1284" s="10">
        <f t="shared" si="130"/>
        <v>0</v>
      </c>
      <c r="AB1284" s="10">
        <f t="shared" si="131"/>
        <v>1128</v>
      </c>
      <c r="AD1284" s="17"/>
    </row>
    <row r="1285" spans="6:30" x14ac:dyDescent="0.3">
      <c r="F1285" s="10">
        <v>1278</v>
      </c>
      <c r="G1285" s="17">
        <v>3.0000000000000001E-3</v>
      </c>
      <c r="H1285" s="10">
        <v>0.23</v>
      </c>
      <c r="I1285" s="10">
        <v>0.64500000000000002</v>
      </c>
      <c r="J1285" s="10">
        <v>2.7989999999999999</v>
      </c>
      <c r="K1285" s="10">
        <v>0.35699999999999998</v>
      </c>
      <c r="L1285" s="10">
        <v>0.76600000000000001</v>
      </c>
      <c r="S1285" s="10">
        <v>1290</v>
      </c>
      <c r="T1285" s="17">
        <v>4.6440000000000001</v>
      </c>
      <c r="U1285" s="17">
        <f t="shared" si="133"/>
        <v>464.40000000000003</v>
      </c>
      <c r="V1285" s="11">
        <f t="shared" si="132"/>
        <v>24.316505599592421</v>
      </c>
      <c r="X1285">
        <v>0.61803872323710329</v>
      </c>
      <c r="Y1285" s="17">
        <f t="shared" si="128"/>
        <v>0.61799999999999999</v>
      </c>
      <c r="Z1285" s="10">
        <f t="shared" si="129"/>
        <v>150</v>
      </c>
      <c r="AA1285" s="10">
        <f t="shared" si="130"/>
        <v>0</v>
      </c>
      <c r="AB1285" s="10">
        <f t="shared" si="131"/>
        <v>1128</v>
      </c>
      <c r="AD1285" s="17"/>
    </row>
    <row r="1286" spans="6:30" x14ac:dyDescent="0.3">
      <c r="F1286" s="10">
        <v>1279</v>
      </c>
      <c r="G1286" s="17">
        <v>8.0000000000000002E-3</v>
      </c>
      <c r="H1286" s="10">
        <v>0.39400000000000002</v>
      </c>
      <c r="I1286" s="10">
        <v>0.68100000000000005</v>
      </c>
      <c r="J1286" s="10">
        <v>2.7730000000000001</v>
      </c>
      <c r="K1286" s="10">
        <v>0.36099999999999999</v>
      </c>
      <c r="L1286" s="10">
        <v>0.92600000000000005</v>
      </c>
      <c r="S1286" s="10">
        <v>1291</v>
      </c>
      <c r="T1286" s="17">
        <v>2E-3</v>
      </c>
      <c r="U1286" s="17">
        <f t="shared" si="133"/>
        <v>0.2</v>
      </c>
      <c r="V1286" s="11">
        <f t="shared" si="132"/>
        <v>0.50462650440403201</v>
      </c>
      <c r="X1286">
        <v>0.61803872323710329</v>
      </c>
      <c r="Y1286" s="17">
        <f t="shared" si="128"/>
        <v>0.61799999999999999</v>
      </c>
      <c r="Z1286" s="10">
        <f t="shared" si="129"/>
        <v>151</v>
      </c>
      <c r="AA1286" s="10">
        <f t="shared" si="130"/>
        <v>0</v>
      </c>
      <c r="AB1286" s="10">
        <f t="shared" si="131"/>
        <v>1128</v>
      </c>
      <c r="AD1286" s="17"/>
    </row>
    <row r="1287" spans="6:30" x14ac:dyDescent="0.3">
      <c r="F1287" s="10">
        <v>1280</v>
      </c>
      <c r="G1287" s="17">
        <v>3.0000000000000001E-3</v>
      </c>
      <c r="H1287" s="10">
        <v>0.23300000000000001</v>
      </c>
      <c r="I1287" s="10">
        <v>0.73299999999999998</v>
      </c>
      <c r="J1287" s="10">
        <v>2.5939999999999999</v>
      </c>
      <c r="K1287" s="10">
        <v>0.38600000000000001</v>
      </c>
      <c r="L1287" s="10">
        <v>0.79200000000000004</v>
      </c>
      <c r="S1287" s="10">
        <v>1292</v>
      </c>
      <c r="T1287" s="17">
        <v>2E-3</v>
      </c>
      <c r="U1287" s="17">
        <f t="shared" si="133"/>
        <v>0.2</v>
      </c>
      <c r="V1287" s="11">
        <f t="shared" si="132"/>
        <v>0.50462650440403201</v>
      </c>
      <c r="X1287">
        <v>0.61803872323710329</v>
      </c>
      <c r="Y1287" s="17">
        <f t="shared" si="128"/>
        <v>0.61799999999999999</v>
      </c>
      <c r="Z1287" s="10">
        <f t="shared" si="129"/>
        <v>152</v>
      </c>
      <c r="AA1287" s="10">
        <f t="shared" si="130"/>
        <v>0</v>
      </c>
      <c r="AB1287" s="10">
        <f t="shared" si="131"/>
        <v>1128</v>
      </c>
      <c r="AD1287" s="17"/>
    </row>
    <row r="1288" spans="6:30" x14ac:dyDescent="0.3">
      <c r="F1288" s="10">
        <v>1281</v>
      </c>
      <c r="G1288" s="17">
        <v>1E-3</v>
      </c>
      <c r="H1288" s="10">
        <v>0.129</v>
      </c>
      <c r="I1288" s="10">
        <v>0.91400000000000003</v>
      </c>
      <c r="J1288" s="10">
        <v>1.4350000000000001</v>
      </c>
      <c r="K1288" s="10">
        <v>0.69699999999999995</v>
      </c>
      <c r="L1288" s="10">
        <v>0.84199999999999997</v>
      </c>
      <c r="S1288" s="10">
        <v>1293</v>
      </c>
      <c r="T1288" s="17">
        <v>1E-3</v>
      </c>
      <c r="U1288" s="17">
        <f t="shared" si="133"/>
        <v>0.1</v>
      </c>
      <c r="V1288" s="11">
        <f t="shared" si="132"/>
        <v>0.3568248232305542</v>
      </c>
      <c r="X1288">
        <v>0.61803872323710329</v>
      </c>
      <c r="Y1288" s="17">
        <f t="shared" si="128"/>
        <v>0.61799999999999999</v>
      </c>
      <c r="Z1288" s="10">
        <f t="shared" si="129"/>
        <v>153</v>
      </c>
      <c r="AA1288" s="10">
        <f t="shared" si="130"/>
        <v>0</v>
      </c>
      <c r="AB1288" s="10">
        <f t="shared" si="131"/>
        <v>1128</v>
      </c>
      <c r="AD1288" s="17"/>
    </row>
    <row r="1289" spans="6:30" x14ac:dyDescent="0.3">
      <c r="F1289" s="10">
        <v>1282</v>
      </c>
      <c r="G1289" s="17">
        <v>2.1000000000000001E-2</v>
      </c>
      <c r="H1289" s="10">
        <v>0.63700000000000001</v>
      </c>
      <c r="I1289" s="10">
        <v>0.66100000000000003</v>
      </c>
      <c r="J1289" s="10">
        <v>1.724</v>
      </c>
      <c r="K1289" s="10">
        <v>0.57999999999999996</v>
      </c>
      <c r="L1289" s="10">
        <v>0.86599999999999999</v>
      </c>
      <c r="S1289" s="10">
        <v>1294</v>
      </c>
      <c r="T1289" s="17">
        <v>0.125</v>
      </c>
      <c r="U1289" s="17">
        <f t="shared" si="133"/>
        <v>12.5</v>
      </c>
      <c r="V1289" s="11">
        <f t="shared" si="132"/>
        <v>3.9894228040143269</v>
      </c>
      <c r="X1289">
        <v>0.61803872323710329</v>
      </c>
      <c r="Y1289" s="17">
        <f t="shared" ref="Y1289:Y1352" si="134">TRUNC(X1289,3)</f>
        <v>0.61799999999999999</v>
      </c>
      <c r="Z1289" s="10">
        <f t="shared" si="129"/>
        <v>154</v>
      </c>
      <c r="AA1289" s="10">
        <f t="shared" si="130"/>
        <v>0</v>
      </c>
      <c r="AB1289" s="10">
        <f t="shared" si="131"/>
        <v>1128</v>
      </c>
      <c r="AD1289" s="17"/>
    </row>
    <row r="1290" spans="6:30" x14ac:dyDescent="0.3">
      <c r="F1290" s="10">
        <v>1283</v>
      </c>
      <c r="G1290" s="17">
        <v>0.04</v>
      </c>
      <c r="H1290" s="10">
        <v>0.74099999999999999</v>
      </c>
      <c r="I1290" s="10">
        <v>0.91900000000000004</v>
      </c>
      <c r="J1290" s="10">
        <v>1.0640000000000001</v>
      </c>
      <c r="K1290" s="10">
        <v>0.93899999999999995</v>
      </c>
      <c r="L1290" s="10">
        <v>0.93</v>
      </c>
      <c r="S1290" s="10">
        <v>1295</v>
      </c>
      <c r="T1290" s="17">
        <v>2E-3</v>
      </c>
      <c r="U1290" s="17">
        <f t="shared" si="133"/>
        <v>0.2</v>
      </c>
      <c r="V1290" s="11">
        <f t="shared" si="132"/>
        <v>0.50462650440403201</v>
      </c>
      <c r="X1290">
        <v>0.61803872323710329</v>
      </c>
      <c r="Y1290" s="17">
        <f t="shared" si="134"/>
        <v>0.61799999999999999</v>
      </c>
      <c r="Z1290" s="10">
        <f t="shared" ref="Z1290:Z1353" si="135">IF(Y1290-Y1289=0,Z1289+Z$8,1)</f>
        <v>155</v>
      </c>
      <c r="AA1290" s="10">
        <f t="shared" ref="AA1290:AA1353" si="136">IF(Z1290&lt;Z1291,0,Z1290)</f>
        <v>0</v>
      </c>
      <c r="AB1290" s="10">
        <f t="shared" ref="AB1290:AB1353" si="137">AB1289+AA1290</f>
        <v>1128</v>
      </c>
      <c r="AD1290" s="17"/>
    </row>
    <row r="1291" spans="6:30" x14ac:dyDescent="0.3">
      <c r="F1291" s="10">
        <v>1284</v>
      </c>
      <c r="G1291" s="17">
        <v>3.0000000000000001E-3</v>
      </c>
      <c r="H1291" s="10">
        <v>0.21199999999999999</v>
      </c>
      <c r="I1291" s="10">
        <v>0.83799999999999997</v>
      </c>
      <c r="J1291" s="10">
        <v>1.345</v>
      </c>
      <c r="K1291" s="10">
        <v>0.74299999999999999</v>
      </c>
      <c r="L1291" s="10">
        <v>0.85099999999999998</v>
      </c>
      <c r="S1291" s="10">
        <v>1296</v>
      </c>
      <c r="T1291" s="17">
        <v>3.0000000000000001E-3</v>
      </c>
      <c r="U1291" s="17">
        <f t="shared" si="133"/>
        <v>0.3</v>
      </c>
      <c r="V1291" s="11">
        <f t="shared" si="132"/>
        <v>0.61803872323710329</v>
      </c>
      <c r="X1291">
        <v>0.61803872323710329</v>
      </c>
      <c r="Y1291" s="17">
        <f t="shared" si="134"/>
        <v>0.61799999999999999</v>
      </c>
      <c r="Z1291" s="10">
        <f t="shared" si="135"/>
        <v>156</v>
      </c>
      <c r="AA1291" s="10">
        <f t="shared" si="136"/>
        <v>0</v>
      </c>
      <c r="AB1291" s="10">
        <f t="shared" si="137"/>
        <v>1128</v>
      </c>
      <c r="AD1291" s="17"/>
    </row>
    <row r="1292" spans="6:30" x14ac:dyDescent="0.3">
      <c r="F1292" s="10">
        <v>1285</v>
      </c>
      <c r="G1292" s="17">
        <v>2.1000000000000001E-2</v>
      </c>
      <c r="H1292" s="10">
        <v>0.58199999999999996</v>
      </c>
      <c r="I1292" s="10">
        <v>0.78100000000000003</v>
      </c>
      <c r="J1292" s="10">
        <v>1.762</v>
      </c>
      <c r="K1292" s="10">
        <v>0.56799999999999995</v>
      </c>
      <c r="L1292" s="10">
        <v>0.89700000000000002</v>
      </c>
      <c r="S1292" s="10">
        <v>1297</v>
      </c>
      <c r="T1292" s="17">
        <v>6.022E-4</v>
      </c>
      <c r="U1292" s="17">
        <f t="shared" si="133"/>
        <v>6.0220000000000003E-2</v>
      </c>
      <c r="V1292" s="11">
        <f t="shared" si="132"/>
        <v>0.27690158068156906</v>
      </c>
      <c r="X1292">
        <v>0.61803872323710329</v>
      </c>
      <c r="Y1292" s="17">
        <f t="shared" si="134"/>
        <v>0.61799999999999999</v>
      </c>
      <c r="Z1292" s="10">
        <f t="shared" si="135"/>
        <v>157</v>
      </c>
      <c r="AA1292" s="10">
        <f t="shared" si="136"/>
        <v>0</v>
      </c>
      <c r="AB1292" s="10">
        <f t="shared" si="137"/>
        <v>1128</v>
      </c>
      <c r="AD1292" s="17"/>
    </row>
    <row r="1293" spans="6:30" x14ac:dyDescent="0.3">
      <c r="F1293" s="10">
        <v>1286</v>
      </c>
      <c r="G1293" s="17">
        <v>6.9000000000000006E-2</v>
      </c>
      <c r="H1293" s="10">
        <v>1.133</v>
      </c>
      <c r="I1293" s="10">
        <v>0.67700000000000005</v>
      </c>
      <c r="J1293" s="10">
        <v>2.1150000000000002</v>
      </c>
      <c r="K1293" s="10">
        <v>0.47299999999999998</v>
      </c>
      <c r="L1293" s="10">
        <v>0.89</v>
      </c>
      <c r="S1293" s="10">
        <v>1298</v>
      </c>
      <c r="T1293" s="17">
        <v>1.6E-2</v>
      </c>
      <c r="U1293" s="17">
        <f t="shared" si="133"/>
        <v>1.6</v>
      </c>
      <c r="V1293" s="11">
        <f t="shared" si="132"/>
        <v>1.4272992929222168</v>
      </c>
      <c r="X1293">
        <v>0.61803872323710329</v>
      </c>
      <c r="Y1293" s="17">
        <f t="shared" si="134"/>
        <v>0.61799999999999999</v>
      </c>
      <c r="Z1293" s="10">
        <f t="shared" si="135"/>
        <v>158</v>
      </c>
      <c r="AA1293" s="10">
        <f t="shared" si="136"/>
        <v>0</v>
      </c>
      <c r="AB1293" s="10">
        <f t="shared" si="137"/>
        <v>1128</v>
      </c>
      <c r="AD1293" s="17"/>
    </row>
    <row r="1294" spans="6:30" x14ac:dyDescent="0.3">
      <c r="F1294" s="10">
        <v>1287</v>
      </c>
      <c r="G1294" s="17">
        <v>4.0000000000000001E-3</v>
      </c>
      <c r="H1294" s="10">
        <v>0.24</v>
      </c>
      <c r="I1294" s="10">
        <v>0.82099999999999995</v>
      </c>
      <c r="J1294" s="10">
        <v>1.597</v>
      </c>
      <c r="K1294" s="10">
        <v>0.626</v>
      </c>
      <c r="L1294" s="10">
        <v>0.83299999999999996</v>
      </c>
      <c r="S1294" s="10">
        <v>1299</v>
      </c>
      <c r="T1294" s="17">
        <v>4.0000000000000001E-3</v>
      </c>
      <c r="U1294" s="17">
        <f t="shared" si="133"/>
        <v>0.4</v>
      </c>
      <c r="V1294" s="11">
        <f t="shared" si="132"/>
        <v>0.7136496464611084</v>
      </c>
      <c r="X1294">
        <v>0.61803872323710329</v>
      </c>
      <c r="Y1294" s="17">
        <f t="shared" si="134"/>
        <v>0.61799999999999999</v>
      </c>
      <c r="Z1294" s="10">
        <f t="shared" si="135"/>
        <v>159</v>
      </c>
      <c r="AA1294" s="10">
        <f t="shared" si="136"/>
        <v>159</v>
      </c>
      <c r="AB1294" s="10">
        <f t="shared" si="137"/>
        <v>1287</v>
      </c>
      <c r="AD1294" s="17"/>
    </row>
    <row r="1295" spans="6:30" x14ac:dyDescent="0.3">
      <c r="F1295" s="10">
        <v>1288</v>
      </c>
      <c r="G1295" s="17">
        <v>3.0000000000000001E-3</v>
      </c>
      <c r="H1295" s="10">
        <v>0.188</v>
      </c>
      <c r="I1295" s="10">
        <v>0.96499999999999997</v>
      </c>
      <c r="J1295" s="10">
        <v>1.857</v>
      </c>
      <c r="K1295" s="10">
        <v>0.53800000000000003</v>
      </c>
      <c r="L1295" s="10">
        <v>0.9</v>
      </c>
      <c r="S1295" s="10">
        <v>1300</v>
      </c>
      <c r="T1295" s="17">
        <v>1E-3</v>
      </c>
      <c r="U1295" s="17">
        <f t="shared" si="133"/>
        <v>0.1</v>
      </c>
      <c r="V1295" s="11">
        <f t="shared" si="132"/>
        <v>0.3568248232305542</v>
      </c>
      <c r="X1295">
        <v>0.50462650440403201</v>
      </c>
      <c r="Y1295" s="17">
        <f t="shared" si="134"/>
        <v>0.504</v>
      </c>
      <c r="Z1295" s="10">
        <f t="shared" si="135"/>
        <v>1</v>
      </c>
      <c r="AA1295" s="10">
        <f t="shared" si="136"/>
        <v>0</v>
      </c>
      <c r="AB1295" s="10">
        <f t="shared" si="137"/>
        <v>1287</v>
      </c>
      <c r="AD1295" s="17"/>
    </row>
    <row r="1296" spans="6:30" x14ac:dyDescent="0.3">
      <c r="F1296" s="10">
        <v>1289</v>
      </c>
      <c r="G1296" s="17">
        <v>1.266</v>
      </c>
      <c r="H1296" s="10">
        <v>4.5149999999999997</v>
      </c>
      <c r="I1296" s="10">
        <v>0.78</v>
      </c>
      <c r="J1296" s="10">
        <v>1.147</v>
      </c>
      <c r="K1296" s="10">
        <v>0.872</v>
      </c>
      <c r="L1296" s="10">
        <v>0.92500000000000004</v>
      </c>
      <c r="S1296" s="46">
        <v>1301</v>
      </c>
      <c r="T1296" s="126">
        <v>11.278</v>
      </c>
      <c r="U1296" s="126">
        <f t="shared" si="133"/>
        <v>1127.8</v>
      </c>
      <c r="V1296" s="127">
        <f t="shared" si="132"/>
        <v>37.894057034742481</v>
      </c>
      <c r="X1296">
        <v>0.50462650440403201</v>
      </c>
      <c r="Y1296" s="17">
        <f t="shared" si="134"/>
        <v>0.504</v>
      </c>
      <c r="Z1296" s="10">
        <f t="shared" si="135"/>
        <v>2</v>
      </c>
      <c r="AA1296" s="10">
        <f t="shared" si="136"/>
        <v>0</v>
      </c>
      <c r="AB1296" s="10">
        <f t="shared" si="137"/>
        <v>1287</v>
      </c>
      <c r="AD1296" s="17"/>
    </row>
    <row r="1297" spans="6:30" x14ac:dyDescent="0.3">
      <c r="F1297" s="10">
        <v>1290</v>
      </c>
      <c r="G1297" s="17">
        <v>4.6440000000000001</v>
      </c>
      <c r="H1297" s="10">
        <v>10.202999999999999</v>
      </c>
      <c r="I1297" s="10">
        <v>0.56100000000000005</v>
      </c>
      <c r="J1297" s="10">
        <v>2.1120000000000001</v>
      </c>
      <c r="K1297" s="10">
        <v>0.47399999999999998</v>
      </c>
      <c r="L1297" s="10">
        <v>0.91800000000000004</v>
      </c>
      <c r="S1297" s="10">
        <v>1302</v>
      </c>
      <c r="T1297" s="17">
        <v>2E-3</v>
      </c>
      <c r="U1297" s="17">
        <f t="shared" si="133"/>
        <v>0.2</v>
      </c>
      <c r="V1297" s="11">
        <f t="shared" si="132"/>
        <v>0.50462650440403201</v>
      </c>
      <c r="X1297">
        <v>0.50462650440403201</v>
      </c>
      <c r="Y1297" s="17">
        <f t="shared" si="134"/>
        <v>0.504</v>
      </c>
      <c r="Z1297" s="10">
        <f t="shared" si="135"/>
        <v>3</v>
      </c>
      <c r="AA1297" s="10">
        <f t="shared" si="136"/>
        <v>0</v>
      </c>
      <c r="AB1297" s="10">
        <f t="shared" si="137"/>
        <v>1287</v>
      </c>
      <c r="AD1297" s="17"/>
    </row>
    <row r="1298" spans="6:30" x14ac:dyDescent="0.3">
      <c r="F1298" s="10">
        <v>1291</v>
      </c>
      <c r="G1298" s="17">
        <v>2E-3</v>
      </c>
      <c r="H1298" s="10">
        <v>0.14599999999999999</v>
      </c>
      <c r="I1298" s="10">
        <v>1</v>
      </c>
      <c r="J1298" s="10">
        <v>1.2809999999999999</v>
      </c>
      <c r="K1298" s="10">
        <v>0.78</v>
      </c>
      <c r="L1298" s="10">
        <v>0.85699999999999998</v>
      </c>
      <c r="S1298" s="10">
        <v>1303</v>
      </c>
      <c r="T1298" s="17">
        <v>2E-3</v>
      </c>
      <c r="U1298" s="17">
        <f t="shared" si="133"/>
        <v>0.2</v>
      </c>
      <c r="V1298" s="11">
        <f t="shared" si="132"/>
        <v>0.50462650440403201</v>
      </c>
      <c r="X1298">
        <v>0.50462650440403201</v>
      </c>
      <c r="Y1298" s="17">
        <f t="shared" si="134"/>
        <v>0.504</v>
      </c>
      <c r="Z1298" s="10">
        <f t="shared" si="135"/>
        <v>4</v>
      </c>
      <c r="AA1298" s="10">
        <f t="shared" si="136"/>
        <v>0</v>
      </c>
      <c r="AB1298" s="10">
        <f t="shared" si="137"/>
        <v>1287</v>
      </c>
      <c r="AD1298" s="17"/>
    </row>
    <row r="1299" spans="6:30" x14ac:dyDescent="0.3">
      <c r="F1299" s="10">
        <v>1292</v>
      </c>
      <c r="G1299" s="17">
        <v>2E-3</v>
      </c>
      <c r="H1299" s="10">
        <v>0.17799999999999999</v>
      </c>
      <c r="I1299" s="10">
        <v>0.83799999999999997</v>
      </c>
      <c r="J1299" s="10">
        <v>1.95</v>
      </c>
      <c r="K1299" s="10">
        <v>0.51300000000000001</v>
      </c>
      <c r="L1299" s="10">
        <v>0.875</v>
      </c>
      <c r="S1299" s="10">
        <v>1304</v>
      </c>
      <c r="T1299" s="17">
        <v>8.0000000000000002E-3</v>
      </c>
      <c r="U1299" s="17">
        <f t="shared" si="133"/>
        <v>0.8</v>
      </c>
      <c r="V1299" s="11">
        <f t="shared" si="132"/>
        <v>1.009253008808064</v>
      </c>
      <c r="X1299">
        <v>0.50462650440403201</v>
      </c>
      <c r="Y1299" s="17">
        <f t="shared" si="134"/>
        <v>0.504</v>
      </c>
      <c r="Z1299" s="10">
        <f t="shared" si="135"/>
        <v>5</v>
      </c>
      <c r="AA1299" s="10">
        <f t="shared" si="136"/>
        <v>0</v>
      </c>
      <c r="AB1299" s="10">
        <f t="shared" si="137"/>
        <v>1287</v>
      </c>
      <c r="AD1299" s="17"/>
    </row>
    <row r="1300" spans="6:30" x14ac:dyDescent="0.3">
      <c r="F1300" s="10">
        <v>1293</v>
      </c>
      <c r="G1300" s="17">
        <v>1E-3</v>
      </c>
      <c r="H1300" s="10">
        <v>0.14299999999999999</v>
      </c>
      <c r="I1300" s="10">
        <v>0.83199999999999996</v>
      </c>
      <c r="J1300" s="10">
        <v>2.3860000000000001</v>
      </c>
      <c r="K1300" s="10">
        <v>0.41899999999999998</v>
      </c>
      <c r="L1300" s="10">
        <v>0.94699999999999995</v>
      </c>
      <c r="S1300" s="10">
        <v>1305</v>
      </c>
      <c r="T1300" s="17">
        <v>2E-3</v>
      </c>
      <c r="U1300" s="17">
        <f t="shared" si="133"/>
        <v>0.2</v>
      </c>
      <c r="V1300" s="11">
        <f t="shared" si="132"/>
        <v>0.50462650440403201</v>
      </c>
      <c r="X1300">
        <v>0.50462650440403201</v>
      </c>
      <c r="Y1300" s="17">
        <f t="shared" si="134"/>
        <v>0.504</v>
      </c>
      <c r="Z1300" s="10">
        <f t="shared" si="135"/>
        <v>6</v>
      </c>
      <c r="AA1300" s="10">
        <f t="shared" si="136"/>
        <v>0</v>
      </c>
      <c r="AB1300" s="10">
        <f t="shared" si="137"/>
        <v>1287</v>
      </c>
      <c r="AD1300" s="17"/>
    </row>
    <row r="1301" spans="6:30" x14ac:dyDescent="0.3">
      <c r="F1301" s="10">
        <v>1294</v>
      </c>
      <c r="G1301" s="17">
        <v>0.125</v>
      </c>
      <c r="H1301" s="10">
        <v>1.4530000000000001</v>
      </c>
      <c r="I1301" s="10">
        <v>0.745</v>
      </c>
      <c r="J1301" s="10">
        <v>1.526</v>
      </c>
      <c r="K1301" s="10">
        <v>0.65500000000000003</v>
      </c>
      <c r="L1301" s="10">
        <v>0.93300000000000005</v>
      </c>
      <c r="S1301" s="10">
        <v>1306</v>
      </c>
      <c r="T1301" s="17">
        <v>3.0000000000000001E-3</v>
      </c>
      <c r="U1301" s="17">
        <f t="shared" si="133"/>
        <v>0.3</v>
      </c>
      <c r="V1301" s="11">
        <f t="shared" si="132"/>
        <v>0.61803872323710329</v>
      </c>
      <c r="X1301">
        <v>0.50462650440403201</v>
      </c>
      <c r="Y1301" s="17">
        <f t="shared" si="134"/>
        <v>0.504</v>
      </c>
      <c r="Z1301" s="10">
        <f t="shared" si="135"/>
        <v>7</v>
      </c>
      <c r="AA1301" s="10">
        <f t="shared" si="136"/>
        <v>0</v>
      </c>
      <c r="AB1301" s="10">
        <f t="shared" si="137"/>
        <v>1287</v>
      </c>
      <c r="AD1301" s="17"/>
    </row>
    <row r="1302" spans="6:30" x14ac:dyDescent="0.3">
      <c r="F1302" s="10">
        <v>1295</v>
      </c>
      <c r="G1302" s="17">
        <v>2E-3</v>
      </c>
      <c r="H1302" s="10">
        <v>0.153</v>
      </c>
      <c r="I1302" s="10">
        <v>0.88700000000000001</v>
      </c>
      <c r="J1302" s="10">
        <v>1.8460000000000001</v>
      </c>
      <c r="K1302" s="10">
        <v>0.54200000000000004</v>
      </c>
      <c r="L1302" s="10">
        <v>0.84599999999999997</v>
      </c>
      <c r="S1302" s="10">
        <v>1307</v>
      </c>
      <c r="T1302" s="17">
        <v>5.0000000000000001E-3</v>
      </c>
      <c r="U1302" s="17">
        <f t="shared" si="133"/>
        <v>0.5</v>
      </c>
      <c r="V1302" s="11">
        <f t="shared" si="132"/>
        <v>0.79788456080286541</v>
      </c>
      <c r="X1302">
        <v>0.50462650440403201</v>
      </c>
      <c r="Y1302" s="17">
        <f t="shared" si="134"/>
        <v>0.504</v>
      </c>
      <c r="Z1302" s="10">
        <f t="shared" si="135"/>
        <v>8</v>
      </c>
      <c r="AA1302" s="10">
        <f t="shared" si="136"/>
        <v>0</v>
      </c>
      <c r="AB1302" s="10">
        <f t="shared" si="137"/>
        <v>1287</v>
      </c>
      <c r="AD1302" s="17"/>
    </row>
    <row r="1303" spans="6:30" x14ac:dyDescent="0.3">
      <c r="F1303" s="10">
        <v>1296</v>
      </c>
      <c r="G1303" s="17">
        <v>3.0000000000000001E-3</v>
      </c>
      <c r="H1303" s="10">
        <v>0.23</v>
      </c>
      <c r="I1303" s="10">
        <v>0.82399999999999995</v>
      </c>
      <c r="J1303" s="10">
        <v>1.1930000000000001</v>
      </c>
      <c r="K1303" s="10">
        <v>0.83799999999999997</v>
      </c>
      <c r="L1303" s="10">
        <v>0.83599999999999997</v>
      </c>
      <c r="S1303" s="10">
        <v>1308</v>
      </c>
      <c r="T1303" s="17">
        <v>7.5279999999999998E-4</v>
      </c>
      <c r="U1303" s="17">
        <f t="shared" si="133"/>
        <v>7.528E-2</v>
      </c>
      <c r="V1303" s="11">
        <f t="shared" si="132"/>
        <v>0.30959566038247865</v>
      </c>
      <c r="X1303">
        <v>0.50462650440403201</v>
      </c>
      <c r="Y1303" s="17">
        <f t="shared" si="134"/>
        <v>0.504</v>
      </c>
      <c r="Z1303" s="10">
        <f t="shared" si="135"/>
        <v>9</v>
      </c>
      <c r="AA1303" s="10">
        <f t="shared" si="136"/>
        <v>0</v>
      </c>
      <c r="AB1303" s="10">
        <f t="shared" si="137"/>
        <v>1287</v>
      </c>
      <c r="AD1303" s="17"/>
    </row>
    <row r="1304" spans="6:30" x14ac:dyDescent="0.3">
      <c r="F1304" s="10">
        <v>1297</v>
      </c>
      <c r="G1304" s="17">
        <v>6.022E-4</v>
      </c>
      <c r="H1304" s="10">
        <v>9.4E-2</v>
      </c>
      <c r="I1304" s="10">
        <v>0.85699999999999998</v>
      </c>
      <c r="J1304" s="10">
        <v>2.0310000000000001</v>
      </c>
      <c r="K1304" s="10">
        <v>0.49199999999999999</v>
      </c>
      <c r="L1304" s="10">
        <v>0.8</v>
      </c>
      <c r="S1304" s="10">
        <v>1309</v>
      </c>
      <c r="T1304" s="17">
        <v>5.0999999999999997E-2</v>
      </c>
      <c r="U1304" s="17">
        <f t="shared" si="133"/>
        <v>5.0999999999999996</v>
      </c>
      <c r="V1304" s="11">
        <f t="shared" si="132"/>
        <v>2.548238936628457</v>
      </c>
      <c r="X1304">
        <v>0.50462650440403201</v>
      </c>
      <c r="Y1304" s="17">
        <f t="shared" si="134"/>
        <v>0.504</v>
      </c>
      <c r="Z1304" s="10">
        <f t="shared" si="135"/>
        <v>10</v>
      </c>
      <c r="AA1304" s="10">
        <f t="shared" si="136"/>
        <v>0</v>
      </c>
      <c r="AB1304" s="10">
        <f t="shared" si="137"/>
        <v>1287</v>
      </c>
      <c r="AD1304" s="17"/>
    </row>
    <row r="1305" spans="6:30" x14ac:dyDescent="0.3">
      <c r="F1305" s="10">
        <v>1298</v>
      </c>
      <c r="G1305" s="17">
        <v>1.6E-2</v>
      </c>
      <c r="H1305" s="10">
        <v>0.55100000000000005</v>
      </c>
      <c r="I1305" s="10">
        <v>0.66800000000000004</v>
      </c>
      <c r="J1305" s="10">
        <v>1.9590000000000001</v>
      </c>
      <c r="K1305" s="10">
        <v>0.51</v>
      </c>
      <c r="L1305" s="10">
        <v>0.82899999999999996</v>
      </c>
      <c r="S1305" s="10">
        <v>1310</v>
      </c>
      <c r="T1305" s="17">
        <v>2E-3</v>
      </c>
      <c r="U1305" s="17">
        <f t="shared" si="133"/>
        <v>0.2</v>
      </c>
      <c r="V1305" s="11">
        <f t="shared" si="132"/>
        <v>0.50462650440403201</v>
      </c>
      <c r="X1305">
        <v>0.50462650440403201</v>
      </c>
      <c r="Y1305" s="17">
        <f t="shared" si="134"/>
        <v>0.504</v>
      </c>
      <c r="Z1305" s="10">
        <f t="shared" si="135"/>
        <v>11</v>
      </c>
      <c r="AA1305" s="10">
        <f t="shared" si="136"/>
        <v>0</v>
      </c>
      <c r="AB1305" s="10">
        <f t="shared" si="137"/>
        <v>1287</v>
      </c>
      <c r="AD1305" s="17"/>
    </row>
    <row r="1306" spans="6:30" x14ac:dyDescent="0.3">
      <c r="F1306" s="10">
        <v>1299</v>
      </c>
      <c r="G1306" s="17">
        <v>4.0000000000000001E-3</v>
      </c>
      <c r="H1306" s="10">
        <v>0.247</v>
      </c>
      <c r="I1306" s="10">
        <v>0.80500000000000005</v>
      </c>
      <c r="J1306" s="10">
        <v>1.2789999999999999</v>
      </c>
      <c r="K1306" s="10">
        <v>0.78200000000000003</v>
      </c>
      <c r="L1306" s="10">
        <v>0.82499999999999996</v>
      </c>
      <c r="S1306" s="10">
        <v>1311</v>
      </c>
      <c r="T1306" s="17">
        <v>1.4999999999999999E-2</v>
      </c>
      <c r="U1306" s="17">
        <f t="shared" si="133"/>
        <v>1.5</v>
      </c>
      <c r="V1306" s="11">
        <f t="shared" si="132"/>
        <v>1.381976597885342</v>
      </c>
      <c r="X1306">
        <v>0.50462650440403201</v>
      </c>
      <c r="Y1306" s="17">
        <f t="shared" si="134"/>
        <v>0.504</v>
      </c>
      <c r="Z1306" s="10">
        <f t="shared" si="135"/>
        <v>12</v>
      </c>
      <c r="AA1306" s="10">
        <f t="shared" si="136"/>
        <v>0</v>
      </c>
      <c r="AB1306" s="10">
        <f t="shared" si="137"/>
        <v>1287</v>
      </c>
      <c r="AD1306" s="17"/>
    </row>
    <row r="1307" spans="6:30" x14ac:dyDescent="0.3">
      <c r="F1307" s="10">
        <v>1300</v>
      </c>
      <c r="G1307" s="17">
        <v>1E-3</v>
      </c>
      <c r="H1307" s="10">
        <v>0.129</v>
      </c>
      <c r="I1307" s="10">
        <v>0.8</v>
      </c>
      <c r="J1307" s="10">
        <v>2.339</v>
      </c>
      <c r="K1307" s="10">
        <v>0.42699999999999999</v>
      </c>
      <c r="L1307" s="10">
        <v>0.77800000000000002</v>
      </c>
      <c r="S1307" s="10">
        <v>1312</v>
      </c>
      <c r="T1307" s="17">
        <v>1.0999999999999999E-2</v>
      </c>
      <c r="U1307" s="17">
        <f t="shared" si="133"/>
        <v>1.0999999999999999</v>
      </c>
      <c r="V1307" s="11">
        <f t="shared" si="132"/>
        <v>1.1834540545406396</v>
      </c>
      <c r="X1307">
        <v>0.50462650440403201</v>
      </c>
      <c r="Y1307" s="17">
        <f t="shared" si="134"/>
        <v>0.504</v>
      </c>
      <c r="Z1307" s="10">
        <f t="shared" si="135"/>
        <v>13</v>
      </c>
      <c r="AA1307" s="10">
        <f t="shared" si="136"/>
        <v>0</v>
      </c>
      <c r="AB1307" s="10">
        <f t="shared" si="137"/>
        <v>1287</v>
      </c>
      <c r="AD1307" s="17"/>
    </row>
    <row r="1308" spans="6:30" x14ac:dyDescent="0.3">
      <c r="F1308" s="10">
        <v>1301</v>
      </c>
      <c r="G1308" s="17">
        <v>11.353</v>
      </c>
      <c r="H1308" s="10">
        <v>16.323</v>
      </c>
      <c r="I1308" s="10">
        <v>0.53500000000000003</v>
      </c>
      <c r="J1308" s="10">
        <v>1.208</v>
      </c>
      <c r="K1308" s="10">
        <v>0.82699999999999996</v>
      </c>
      <c r="L1308" s="10">
        <v>0.91</v>
      </c>
      <c r="S1308" s="10">
        <v>1313</v>
      </c>
      <c r="T1308" s="17">
        <v>5.0000000000000001E-3</v>
      </c>
      <c r="U1308" s="17">
        <f t="shared" si="133"/>
        <v>0.5</v>
      </c>
      <c r="V1308" s="11">
        <f t="shared" si="132"/>
        <v>0.79788456080286541</v>
      </c>
      <c r="X1308">
        <v>0.50462650440403201</v>
      </c>
      <c r="Y1308" s="17">
        <f t="shared" si="134"/>
        <v>0.504</v>
      </c>
      <c r="Z1308" s="10">
        <f t="shared" si="135"/>
        <v>14</v>
      </c>
      <c r="AA1308" s="10">
        <f t="shared" si="136"/>
        <v>0</v>
      </c>
      <c r="AB1308" s="10">
        <f t="shared" si="137"/>
        <v>1287</v>
      </c>
      <c r="AD1308" s="17"/>
    </row>
    <row r="1309" spans="6:30" x14ac:dyDescent="0.3">
      <c r="F1309" s="10">
        <v>1302</v>
      </c>
      <c r="G1309" s="17">
        <v>2E-3</v>
      </c>
      <c r="H1309" s="10">
        <v>0.19500000000000001</v>
      </c>
      <c r="I1309" s="10">
        <v>0.59699999999999998</v>
      </c>
      <c r="J1309" s="10">
        <v>2.8730000000000002</v>
      </c>
      <c r="K1309" s="10">
        <v>0.34799999999999998</v>
      </c>
      <c r="L1309" s="10">
        <v>0.72699999999999998</v>
      </c>
      <c r="S1309" s="10">
        <v>1314</v>
      </c>
      <c r="T1309" s="17">
        <v>5.0000000000000001E-3</v>
      </c>
      <c r="U1309" s="17">
        <f t="shared" si="133"/>
        <v>0.5</v>
      </c>
      <c r="V1309" s="11">
        <f t="shared" si="132"/>
        <v>0.79788456080286541</v>
      </c>
      <c r="X1309">
        <v>0.50462650440403201</v>
      </c>
      <c r="Y1309" s="17">
        <f t="shared" si="134"/>
        <v>0.504</v>
      </c>
      <c r="Z1309" s="10">
        <f t="shared" si="135"/>
        <v>15</v>
      </c>
      <c r="AA1309" s="10">
        <f t="shared" si="136"/>
        <v>0</v>
      </c>
      <c r="AB1309" s="10">
        <f t="shared" si="137"/>
        <v>1287</v>
      </c>
      <c r="AD1309" s="17"/>
    </row>
    <row r="1310" spans="6:30" x14ac:dyDescent="0.3">
      <c r="F1310" s="10">
        <v>1303</v>
      </c>
      <c r="G1310" s="17">
        <v>2E-3</v>
      </c>
      <c r="H1310" s="10">
        <v>0.19800000000000001</v>
      </c>
      <c r="I1310" s="10">
        <v>0.72299999999999998</v>
      </c>
      <c r="J1310" s="10">
        <v>2.4529999999999998</v>
      </c>
      <c r="K1310" s="10">
        <v>0.40799999999999997</v>
      </c>
      <c r="L1310" s="10">
        <v>0.76900000000000002</v>
      </c>
      <c r="S1310" s="10">
        <v>1315</v>
      </c>
      <c r="T1310" s="17">
        <v>1.4E-2</v>
      </c>
      <c r="U1310" s="17">
        <f t="shared" si="133"/>
        <v>1.4000000000000001</v>
      </c>
      <c r="V1310" s="11">
        <f t="shared" si="132"/>
        <v>1.3351162356249091</v>
      </c>
      <c r="X1310">
        <v>0.50462650440403201</v>
      </c>
      <c r="Y1310" s="17">
        <f t="shared" si="134"/>
        <v>0.504</v>
      </c>
      <c r="Z1310" s="10">
        <f t="shared" si="135"/>
        <v>16</v>
      </c>
      <c r="AA1310" s="10">
        <f t="shared" si="136"/>
        <v>0</v>
      </c>
      <c r="AB1310" s="10">
        <f t="shared" si="137"/>
        <v>1287</v>
      </c>
      <c r="AD1310" s="17"/>
    </row>
    <row r="1311" spans="6:30" x14ac:dyDescent="0.3">
      <c r="F1311" s="10">
        <v>1304</v>
      </c>
      <c r="G1311" s="17">
        <v>8.0000000000000002E-3</v>
      </c>
      <c r="H1311" s="10">
        <v>0.36599999999999999</v>
      </c>
      <c r="I1311" s="10">
        <v>0.77800000000000002</v>
      </c>
      <c r="J1311" s="10">
        <v>1.573</v>
      </c>
      <c r="K1311" s="10">
        <v>0.63600000000000001</v>
      </c>
      <c r="L1311" s="10">
        <v>0.86599999999999999</v>
      </c>
      <c r="S1311" s="10">
        <v>1316</v>
      </c>
      <c r="T1311" s="17">
        <v>1.2E-2</v>
      </c>
      <c r="U1311" s="17">
        <f t="shared" si="133"/>
        <v>1.2</v>
      </c>
      <c r="V1311" s="11">
        <f t="shared" si="132"/>
        <v>1.2360774464742066</v>
      </c>
      <c r="X1311">
        <v>0.50462650440403201</v>
      </c>
      <c r="Y1311" s="17">
        <f t="shared" si="134"/>
        <v>0.504</v>
      </c>
      <c r="Z1311" s="10">
        <f t="shared" si="135"/>
        <v>17</v>
      </c>
      <c r="AA1311" s="10">
        <f t="shared" si="136"/>
        <v>0</v>
      </c>
      <c r="AB1311" s="10">
        <f t="shared" si="137"/>
        <v>1287</v>
      </c>
      <c r="AD1311" s="17"/>
    </row>
    <row r="1312" spans="6:30" x14ac:dyDescent="0.3">
      <c r="F1312" s="10">
        <v>1305</v>
      </c>
      <c r="G1312" s="17">
        <v>2E-3</v>
      </c>
      <c r="H1312" s="10">
        <v>0.17100000000000001</v>
      </c>
      <c r="I1312" s="10">
        <v>0.97599999999999998</v>
      </c>
      <c r="J1312" s="10">
        <v>1.216</v>
      </c>
      <c r="K1312" s="10">
        <v>0.82199999999999995</v>
      </c>
      <c r="L1312" s="10">
        <v>0.88200000000000001</v>
      </c>
      <c r="S1312" s="10">
        <v>1317</v>
      </c>
      <c r="T1312" s="17">
        <v>1.4999999999999999E-2</v>
      </c>
      <c r="U1312" s="17">
        <f t="shared" si="133"/>
        <v>1.5</v>
      </c>
      <c r="V1312" s="11">
        <f t="shared" si="132"/>
        <v>1.381976597885342</v>
      </c>
      <c r="X1312">
        <v>0.50462650440403201</v>
      </c>
      <c r="Y1312" s="17">
        <f t="shared" si="134"/>
        <v>0.504</v>
      </c>
      <c r="Z1312" s="10">
        <f t="shared" si="135"/>
        <v>18</v>
      </c>
      <c r="AA1312" s="10">
        <f t="shared" si="136"/>
        <v>0</v>
      </c>
      <c r="AB1312" s="10">
        <f t="shared" si="137"/>
        <v>1287</v>
      </c>
      <c r="AD1312" s="17"/>
    </row>
    <row r="1313" spans="6:30" x14ac:dyDescent="0.3">
      <c r="F1313" s="10">
        <v>1306</v>
      </c>
      <c r="G1313" s="17">
        <v>3.0000000000000001E-3</v>
      </c>
      <c r="H1313" s="10">
        <v>0.21199999999999999</v>
      </c>
      <c r="I1313" s="10">
        <v>0.92200000000000004</v>
      </c>
      <c r="J1313" s="10">
        <v>1.62</v>
      </c>
      <c r="K1313" s="10">
        <v>0.61699999999999999</v>
      </c>
      <c r="L1313" s="10">
        <v>0.89800000000000002</v>
      </c>
      <c r="S1313" s="10">
        <v>1318</v>
      </c>
      <c r="T1313" s="17">
        <v>3.0000000000000001E-3</v>
      </c>
      <c r="U1313" s="17">
        <f t="shared" si="133"/>
        <v>0.3</v>
      </c>
      <c r="V1313" s="11">
        <f t="shared" si="132"/>
        <v>0.61803872323710329</v>
      </c>
      <c r="X1313">
        <v>0.50462650440403201</v>
      </c>
      <c r="Y1313" s="17">
        <f t="shared" si="134"/>
        <v>0.504</v>
      </c>
      <c r="Z1313" s="10">
        <f t="shared" si="135"/>
        <v>19</v>
      </c>
      <c r="AA1313" s="10">
        <f t="shared" si="136"/>
        <v>0</v>
      </c>
      <c r="AB1313" s="10">
        <f t="shared" si="137"/>
        <v>1287</v>
      </c>
      <c r="AD1313" s="17"/>
    </row>
    <row r="1314" spans="6:30" x14ac:dyDescent="0.3">
      <c r="F1314" s="10">
        <v>1307</v>
      </c>
      <c r="G1314" s="17">
        <v>5.0000000000000001E-3</v>
      </c>
      <c r="H1314" s="10">
        <v>0.26400000000000001</v>
      </c>
      <c r="I1314" s="10">
        <v>0.81100000000000005</v>
      </c>
      <c r="J1314" s="10">
        <v>2.1309999999999998</v>
      </c>
      <c r="K1314" s="10">
        <v>0.46899999999999997</v>
      </c>
      <c r="L1314" s="10">
        <v>0.85699999999999998</v>
      </c>
      <c r="S1314" s="10">
        <v>1319</v>
      </c>
      <c r="T1314" s="17">
        <v>7.5279999999999998E-4</v>
      </c>
      <c r="U1314" s="17">
        <f t="shared" si="133"/>
        <v>7.528E-2</v>
      </c>
      <c r="V1314" s="11">
        <f t="shared" si="132"/>
        <v>0.30959566038247865</v>
      </c>
      <c r="X1314">
        <v>0.50462650440403201</v>
      </c>
      <c r="Y1314" s="17">
        <f t="shared" si="134"/>
        <v>0.504</v>
      </c>
      <c r="Z1314" s="10">
        <f t="shared" si="135"/>
        <v>20</v>
      </c>
      <c r="AA1314" s="10">
        <f t="shared" si="136"/>
        <v>0</v>
      </c>
      <c r="AB1314" s="10">
        <f t="shared" si="137"/>
        <v>1287</v>
      </c>
      <c r="AD1314" s="17"/>
    </row>
    <row r="1315" spans="6:30" x14ac:dyDescent="0.3">
      <c r="F1315" s="10">
        <v>1308</v>
      </c>
      <c r="G1315" s="17">
        <v>7.5279999999999998E-4</v>
      </c>
      <c r="H1315" s="10">
        <v>0.104</v>
      </c>
      <c r="I1315" s="10">
        <v>0.873</v>
      </c>
      <c r="J1315" s="10">
        <v>2.3079999999999998</v>
      </c>
      <c r="K1315" s="10">
        <v>0.433</v>
      </c>
      <c r="L1315" s="10">
        <v>0.76900000000000002</v>
      </c>
      <c r="S1315" s="10">
        <v>1320</v>
      </c>
      <c r="T1315" s="17">
        <v>5.0000000000000001E-3</v>
      </c>
      <c r="U1315" s="17">
        <f t="shared" si="133"/>
        <v>0.5</v>
      </c>
      <c r="V1315" s="11">
        <f t="shared" si="132"/>
        <v>0.79788456080286541</v>
      </c>
      <c r="X1315">
        <v>0.50462650440403201</v>
      </c>
      <c r="Y1315" s="17">
        <f t="shared" si="134"/>
        <v>0.504</v>
      </c>
      <c r="Z1315" s="10">
        <f t="shared" si="135"/>
        <v>21</v>
      </c>
      <c r="AA1315" s="10">
        <f t="shared" si="136"/>
        <v>0</v>
      </c>
      <c r="AB1315" s="10">
        <f t="shared" si="137"/>
        <v>1287</v>
      </c>
      <c r="AD1315" s="17"/>
    </row>
    <row r="1316" spans="6:30" x14ac:dyDescent="0.3">
      <c r="F1316" s="10">
        <v>1309</v>
      </c>
      <c r="G1316" s="17">
        <v>5.0999999999999997E-2</v>
      </c>
      <c r="H1316" s="10">
        <v>0.87</v>
      </c>
      <c r="I1316" s="10">
        <v>0.84199999999999997</v>
      </c>
      <c r="J1316" s="10">
        <v>1.526</v>
      </c>
      <c r="K1316" s="10">
        <v>0.65500000000000003</v>
      </c>
      <c r="L1316" s="10">
        <v>0.93400000000000005</v>
      </c>
      <c r="S1316" s="10">
        <v>1321</v>
      </c>
      <c r="T1316" s="17">
        <v>1.2999999999999999E-2</v>
      </c>
      <c r="U1316" s="17">
        <f t="shared" si="133"/>
        <v>1.3</v>
      </c>
      <c r="V1316" s="11">
        <f t="shared" si="132"/>
        <v>1.2865501965161374</v>
      </c>
      <c r="X1316">
        <v>0.50462650440403201</v>
      </c>
      <c r="Y1316" s="17">
        <f t="shared" si="134"/>
        <v>0.504</v>
      </c>
      <c r="Z1316" s="10">
        <f t="shared" si="135"/>
        <v>22</v>
      </c>
      <c r="AA1316" s="10">
        <f t="shared" si="136"/>
        <v>0</v>
      </c>
      <c r="AB1316" s="10">
        <f t="shared" si="137"/>
        <v>1287</v>
      </c>
      <c r="AD1316" s="17"/>
    </row>
    <row r="1317" spans="6:30" x14ac:dyDescent="0.3">
      <c r="F1317" s="10">
        <v>1310</v>
      </c>
      <c r="G1317" s="17">
        <v>2E-3</v>
      </c>
      <c r="H1317" s="10">
        <v>0.129</v>
      </c>
      <c r="I1317" s="10">
        <v>1</v>
      </c>
      <c r="J1317" s="10">
        <v>1.236</v>
      </c>
      <c r="K1317" s="10">
        <v>0.80900000000000005</v>
      </c>
      <c r="L1317" s="10">
        <v>0.90900000000000003</v>
      </c>
      <c r="S1317" s="10">
        <v>1322</v>
      </c>
      <c r="T1317" s="17">
        <v>9.033E-4</v>
      </c>
      <c r="U1317" s="17">
        <f t="shared" si="133"/>
        <v>9.0329999999999994E-2</v>
      </c>
      <c r="V1317" s="11">
        <f t="shared" si="132"/>
        <v>0.33913379081997602</v>
      </c>
      <c r="X1317">
        <v>0.50462650440403201</v>
      </c>
      <c r="Y1317" s="17">
        <f t="shared" si="134"/>
        <v>0.504</v>
      </c>
      <c r="Z1317" s="10">
        <f t="shared" si="135"/>
        <v>23</v>
      </c>
      <c r="AA1317" s="10">
        <f t="shared" si="136"/>
        <v>0</v>
      </c>
      <c r="AB1317" s="10">
        <f t="shared" si="137"/>
        <v>1287</v>
      </c>
      <c r="AD1317" s="17"/>
    </row>
    <row r="1318" spans="6:30" x14ac:dyDescent="0.3">
      <c r="F1318" s="10">
        <v>1311</v>
      </c>
      <c r="G1318" s="17">
        <v>1.4999999999999999E-2</v>
      </c>
      <c r="H1318" s="10">
        <v>0.48699999999999999</v>
      </c>
      <c r="I1318" s="10">
        <v>0.80500000000000005</v>
      </c>
      <c r="J1318" s="10">
        <v>1.8280000000000001</v>
      </c>
      <c r="K1318" s="10">
        <v>0.54700000000000004</v>
      </c>
      <c r="L1318" s="10">
        <v>0.88200000000000001</v>
      </c>
      <c r="S1318" s="10">
        <v>1323</v>
      </c>
      <c r="T1318" s="17">
        <v>4.5999999999999999E-2</v>
      </c>
      <c r="U1318" s="17">
        <f t="shared" si="133"/>
        <v>4.5999999999999996</v>
      </c>
      <c r="V1318" s="11">
        <f t="shared" si="132"/>
        <v>2.4201036973199614</v>
      </c>
      <c r="X1318">
        <v>0.50462650440403201</v>
      </c>
      <c r="Y1318" s="17">
        <f t="shared" si="134"/>
        <v>0.504</v>
      </c>
      <c r="Z1318" s="10">
        <f t="shared" si="135"/>
        <v>24</v>
      </c>
      <c r="AA1318" s="10">
        <f t="shared" si="136"/>
        <v>0</v>
      </c>
      <c r="AB1318" s="10">
        <f t="shared" si="137"/>
        <v>1287</v>
      </c>
      <c r="AD1318" s="17"/>
    </row>
    <row r="1319" spans="6:30" x14ac:dyDescent="0.3">
      <c r="F1319" s="10">
        <v>1312</v>
      </c>
      <c r="G1319" s="17">
        <v>1.0999999999999999E-2</v>
      </c>
      <c r="H1319" s="10">
        <v>0.442</v>
      </c>
      <c r="I1319" s="10">
        <v>0.71599999999999997</v>
      </c>
      <c r="J1319" s="10">
        <v>2.056</v>
      </c>
      <c r="K1319" s="10">
        <v>0.48599999999999999</v>
      </c>
      <c r="L1319" s="10">
        <v>0.83099999999999996</v>
      </c>
      <c r="S1319" s="10">
        <v>1324</v>
      </c>
      <c r="T1319" s="17">
        <v>0.01</v>
      </c>
      <c r="U1319" s="17">
        <f t="shared" si="133"/>
        <v>1</v>
      </c>
      <c r="V1319" s="11">
        <f t="shared" si="132"/>
        <v>1.1283791670955126</v>
      </c>
      <c r="X1319">
        <v>0.50462650440403201</v>
      </c>
      <c r="Y1319" s="17">
        <f t="shared" si="134"/>
        <v>0.504</v>
      </c>
      <c r="Z1319" s="10">
        <f t="shared" si="135"/>
        <v>25</v>
      </c>
      <c r="AA1319" s="10">
        <f t="shared" si="136"/>
        <v>0</v>
      </c>
      <c r="AB1319" s="10">
        <f t="shared" si="137"/>
        <v>1287</v>
      </c>
      <c r="AD1319" s="17"/>
    </row>
    <row r="1320" spans="6:30" x14ac:dyDescent="0.3">
      <c r="F1320" s="10">
        <v>1313</v>
      </c>
      <c r="G1320" s="17">
        <v>5.0000000000000001E-3</v>
      </c>
      <c r="H1320" s="10">
        <v>0.27200000000000002</v>
      </c>
      <c r="I1320" s="10">
        <v>0.89700000000000002</v>
      </c>
      <c r="J1320" s="10">
        <v>1.4370000000000001</v>
      </c>
      <c r="K1320" s="10">
        <v>0.69599999999999995</v>
      </c>
      <c r="L1320" s="10">
        <v>0.90900000000000003</v>
      </c>
      <c r="S1320" s="10">
        <v>1325</v>
      </c>
      <c r="T1320" s="17">
        <v>7.0000000000000001E-3</v>
      </c>
      <c r="U1320" s="17">
        <f t="shared" si="133"/>
        <v>0.70000000000000007</v>
      </c>
      <c r="V1320" s="11">
        <f t="shared" si="132"/>
        <v>0.94406974388262965</v>
      </c>
      <c r="X1320">
        <v>0.50462650440403201</v>
      </c>
      <c r="Y1320" s="17">
        <f t="shared" si="134"/>
        <v>0.504</v>
      </c>
      <c r="Z1320" s="10">
        <f t="shared" si="135"/>
        <v>26</v>
      </c>
      <c r="AA1320" s="10">
        <f t="shared" si="136"/>
        <v>0</v>
      </c>
      <c r="AB1320" s="10">
        <f t="shared" si="137"/>
        <v>1287</v>
      </c>
      <c r="AD1320" s="17"/>
    </row>
    <row r="1321" spans="6:30" x14ac:dyDescent="0.3">
      <c r="F1321" s="10">
        <v>1314</v>
      </c>
      <c r="G1321" s="17">
        <v>5.0000000000000001E-3</v>
      </c>
      <c r="H1321" s="10">
        <v>0.28199999999999997</v>
      </c>
      <c r="I1321" s="10">
        <v>0.78600000000000003</v>
      </c>
      <c r="J1321" s="10">
        <v>2.2970000000000002</v>
      </c>
      <c r="K1321" s="10">
        <v>0.435</v>
      </c>
      <c r="L1321" s="10">
        <v>0.86799999999999999</v>
      </c>
      <c r="S1321" s="10">
        <v>1326</v>
      </c>
      <c r="T1321" s="17">
        <v>0.01</v>
      </c>
      <c r="U1321" s="17">
        <f t="shared" si="133"/>
        <v>1</v>
      </c>
      <c r="V1321" s="11">
        <f t="shared" si="132"/>
        <v>1.1283791670955126</v>
      </c>
      <c r="X1321">
        <v>0.50462650440403201</v>
      </c>
      <c r="Y1321" s="17">
        <f t="shared" si="134"/>
        <v>0.504</v>
      </c>
      <c r="Z1321" s="10">
        <f t="shared" si="135"/>
        <v>27</v>
      </c>
      <c r="AA1321" s="10">
        <f t="shared" si="136"/>
        <v>0</v>
      </c>
      <c r="AB1321" s="10">
        <f t="shared" si="137"/>
        <v>1287</v>
      </c>
      <c r="AD1321" s="17"/>
    </row>
    <row r="1322" spans="6:30" x14ac:dyDescent="0.3">
      <c r="F1322" s="10">
        <v>1315</v>
      </c>
      <c r="G1322" s="17">
        <v>1.4E-2</v>
      </c>
      <c r="H1322" s="10">
        <v>0.498</v>
      </c>
      <c r="I1322" s="10">
        <v>0.68500000000000005</v>
      </c>
      <c r="J1322" s="10">
        <v>2.3069999999999999</v>
      </c>
      <c r="K1322" s="10">
        <v>0.434</v>
      </c>
      <c r="L1322" s="10">
        <v>0.84899999999999998</v>
      </c>
      <c r="S1322" s="10">
        <v>1327</v>
      </c>
      <c r="T1322" s="17">
        <v>1.4E-2</v>
      </c>
      <c r="U1322" s="17">
        <f t="shared" si="133"/>
        <v>1.4000000000000001</v>
      </c>
      <c r="V1322" s="11">
        <f t="shared" si="132"/>
        <v>1.3351162356249091</v>
      </c>
      <c r="X1322">
        <v>0.50462650440403201</v>
      </c>
      <c r="Y1322" s="17">
        <f t="shared" si="134"/>
        <v>0.504</v>
      </c>
      <c r="Z1322" s="10">
        <f t="shared" si="135"/>
        <v>28</v>
      </c>
      <c r="AA1322" s="10">
        <f t="shared" si="136"/>
        <v>0</v>
      </c>
      <c r="AB1322" s="10">
        <f t="shared" si="137"/>
        <v>1287</v>
      </c>
      <c r="AD1322" s="17"/>
    </row>
    <row r="1323" spans="6:30" x14ac:dyDescent="0.3">
      <c r="F1323" s="10">
        <v>1316</v>
      </c>
      <c r="G1323" s="17">
        <v>1.2E-2</v>
      </c>
      <c r="H1323" s="10">
        <v>0.41499999999999998</v>
      </c>
      <c r="I1323" s="10">
        <v>0.85799999999999998</v>
      </c>
      <c r="J1323" s="10">
        <v>1.69</v>
      </c>
      <c r="K1323" s="10">
        <v>0.59199999999999997</v>
      </c>
      <c r="L1323" s="10">
        <v>0.91200000000000003</v>
      </c>
      <c r="S1323" s="10">
        <v>1328</v>
      </c>
      <c r="T1323" s="17">
        <v>8.9999999999999993E-3</v>
      </c>
      <c r="U1323" s="17">
        <f t="shared" si="133"/>
        <v>0.89999999999999991</v>
      </c>
      <c r="V1323" s="11">
        <f t="shared" si="132"/>
        <v>1.0704744696916626</v>
      </c>
      <c r="X1323">
        <v>0.50462650440403201</v>
      </c>
      <c r="Y1323" s="17">
        <f t="shared" si="134"/>
        <v>0.504</v>
      </c>
      <c r="Z1323" s="10">
        <f t="shared" si="135"/>
        <v>29</v>
      </c>
      <c r="AA1323" s="10">
        <f t="shared" si="136"/>
        <v>0</v>
      </c>
      <c r="AB1323" s="10">
        <f t="shared" si="137"/>
        <v>1287</v>
      </c>
      <c r="AD1323" s="17"/>
    </row>
    <row r="1324" spans="6:30" x14ac:dyDescent="0.3">
      <c r="F1324" s="10">
        <v>1317</v>
      </c>
      <c r="G1324" s="17">
        <v>1.4999999999999999E-2</v>
      </c>
      <c r="H1324" s="10">
        <v>0.501</v>
      </c>
      <c r="I1324" s="10">
        <v>0.73699999999999999</v>
      </c>
      <c r="J1324" s="10">
        <v>2.2650000000000001</v>
      </c>
      <c r="K1324" s="10">
        <v>0.441</v>
      </c>
      <c r="L1324" s="10">
        <v>0.88700000000000001</v>
      </c>
      <c r="S1324" s="10">
        <v>1329</v>
      </c>
      <c r="T1324" s="17">
        <v>1.506E-4</v>
      </c>
      <c r="U1324" s="17">
        <f t="shared" si="133"/>
        <v>1.506E-2</v>
      </c>
      <c r="V1324" s="11">
        <f t="shared" si="132"/>
        <v>0.13847377926420421</v>
      </c>
      <c r="X1324">
        <v>0.50462650440403201</v>
      </c>
      <c r="Y1324" s="17">
        <f t="shared" si="134"/>
        <v>0.504</v>
      </c>
      <c r="Z1324" s="10">
        <f t="shared" si="135"/>
        <v>30</v>
      </c>
      <c r="AA1324" s="10">
        <f t="shared" si="136"/>
        <v>0</v>
      </c>
      <c r="AB1324" s="10">
        <f t="shared" si="137"/>
        <v>1287</v>
      </c>
      <c r="AD1324" s="17"/>
    </row>
    <row r="1325" spans="6:30" x14ac:dyDescent="0.3">
      <c r="F1325" s="10">
        <v>1318</v>
      </c>
      <c r="G1325" s="17">
        <v>3.0000000000000001E-3</v>
      </c>
      <c r="H1325" s="10">
        <v>0.27200000000000002</v>
      </c>
      <c r="I1325" s="10">
        <v>0.48699999999999999</v>
      </c>
      <c r="J1325" s="10">
        <v>3.1349999999999998</v>
      </c>
      <c r="K1325" s="10">
        <v>0.31900000000000001</v>
      </c>
      <c r="L1325" s="10">
        <v>0.71699999999999997</v>
      </c>
      <c r="S1325" s="10">
        <v>1330</v>
      </c>
      <c r="T1325" s="17">
        <v>6.0000000000000001E-3</v>
      </c>
      <c r="U1325" s="17">
        <f t="shared" si="133"/>
        <v>0.6</v>
      </c>
      <c r="V1325" s="11">
        <f t="shared" si="132"/>
        <v>0.87403874447366325</v>
      </c>
      <c r="X1325">
        <v>0.50462650440403201</v>
      </c>
      <c r="Y1325" s="17">
        <f t="shared" si="134"/>
        <v>0.504</v>
      </c>
      <c r="Z1325" s="10">
        <f t="shared" si="135"/>
        <v>31</v>
      </c>
      <c r="AA1325" s="10">
        <f t="shared" si="136"/>
        <v>0</v>
      </c>
      <c r="AB1325" s="10">
        <f t="shared" si="137"/>
        <v>1287</v>
      </c>
      <c r="AD1325" s="17"/>
    </row>
    <row r="1326" spans="6:30" x14ac:dyDescent="0.3">
      <c r="F1326" s="10">
        <v>1319</v>
      </c>
      <c r="G1326" s="17">
        <v>7.5279999999999998E-4</v>
      </c>
      <c r="H1326" s="10">
        <v>0.104</v>
      </c>
      <c r="I1326" s="10">
        <v>0.873</v>
      </c>
      <c r="J1326" s="10">
        <v>2.3079999999999998</v>
      </c>
      <c r="K1326" s="10">
        <v>0.433</v>
      </c>
      <c r="L1326" s="10">
        <v>0.76900000000000002</v>
      </c>
      <c r="S1326" s="10">
        <v>1331</v>
      </c>
      <c r="T1326" s="17">
        <v>3.0000000000000001E-3</v>
      </c>
      <c r="U1326" s="17">
        <f t="shared" si="133"/>
        <v>0.3</v>
      </c>
      <c r="V1326" s="11">
        <f t="shared" si="132"/>
        <v>0.61803872323710329</v>
      </c>
      <c r="X1326">
        <v>0.50462650440403201</v>
      </c>
      <c r="Y1326" s="17">
        <f t="shared" si="134"/>
        <v>0.504</v>
      </c>
      <c r="Z1326" s="10">
        <f t="shared" si="135"/>
        <v>32</v>
      </c>
      <c r="AA1326" s="10">
        <f t="shared" si="136"/>
        <v>0</v>
      </c>
      <c r="AB1326" s="10">
        <f t="shared" si="137"/>
        <v>1287</v>
      </c>
      <c r="AD1326" s="17"/>
    </row>
    <row r="1327" spans="6:30" x14ac:dyDescent="0.3">
      <c r="F1327" s="10">
        <v>1320</v>
      </c>
      <c r="G1327" s="17">
        <v>5.0000000000000001E-3</v>
      </c>
      <c r="H1327" s="10">
        <v>0.254</v>
      </c>
      <c r="I1327" s="10">
        <v>0.93600000000000005</v>
      </c>
      <c r="J1327" s="10">
        <v>1.2150000000000001</v>
      </c>
      <c r="K1327" s="10">
        <v>0.82299999999999995</v>
      </c>
      <c r="L1327" s="10">
        <v>0.88900000000000001</v>
      </c>
      <c r="S1327" s="10">
        <v>1332</v>
      </c>
      <c r="T1327" s="17">
        <v>7.5279999999999998E-4</v>
      </c>
      <c r="U1327" s="17">
        <f t="shared" si="133"/>
        <v>7.528E-2</v>
      </c>
      <c r="V1327" s="11">
        <f t="shared" si="132"/>
        <v>0.30959566038247865</v>
      </c>
      <c r="X1327">
        <v>0.50462650440403201</v>
      </c>
      <c r="Y1327" s="17">
        <f t="shared" si="134"/>
        <v>0.504</v>
      </c>
      <c r="Z1327" s="10">
        <f t="shared" si="135"/>
        <v>33</v>
      </c>
      <c r="AA1327" s="10">
        <f t="shared" si="136"/>
        <v>0</v>
      </c>
      <c r="AB1327" s="10">
        <f t="shared" si="137"/>
        <v>1287</v>
      </c>
      <c r="AD1327" s="17"/>
    </row>
    <row r="1328" spans="6:30" x14ac:dyDescent="0.3">
      <c r="F1328" s="10">
        <v>1321</v>
      </c>
      <c r="G1328" s="17">
        <v>1.2999999999999999E-2</v>
      </c>
      <c r="H1328" s="10">
        <v>0.42499999999999999</v>
      </c>
      <c r="I1328" s="10">
        <v>0.91200000000000003</v>
      </c>
      <c r="J1328" s="10">
        <v>1.353</v>
      </c>
      <c r="K1328" s="10">
        <v>0.73899999999999999</v>
      </c>
      <c r="L1328" s="10">
        <v>0.90200000000000002</v>
      </c>
      <c r="S1328" s="10">
        <v>1333</v>
      </c>
      <c r="T1328" s="17">
        <v>3.0000000000000001E-3</v>
      </c>
      <c r="U1328" s="17">
        <f t="shared" si="133"/>
        <v>0.3</v>
      </c>
      <c r="V1328" s="11">
        <f t="shared" si="132"/>
        <v>0.61803872323710329</v>
      </c>
      <c r="X1328">
        <v>0.50462650440403201</v>
      </c>
      <c r="Y1328" s="17">
        <f t="shared" si="134"/>
        <v>0.504</v>
      </c>
      <c r="Z1328" s="10">
        <f t="shared" si="135"/>
        <v>34</v>
      </c>
      <c r="AA1328" s="10">
        <f t="shared" si="136"/>
        <v>0</v>
      </c>
      <c r="AB1328" s="10">
        <f t="shared" si="137"/>
        <v>1287</v>
      </c>
      <c r="AD1328" s="17"/>
    </row>
    <row r="1329" spans="6:30" x14ac:dyDescent="0.3">
      <c r="F1329" s="10">
        <v>1322</v>
      </c>
      <c r="G1329" s="17">
        <v>9.033E-4</v>
      </c>
      <c r="H1329" s="10">
        <v>0.121</v>
      </c>
      <c r="I1329" s="10">
        <v>0.76900000000000002</v>
      </c>
      <c r="J1329" s="10">
        <v>2.81</v>
      </c>
      <c r="K1329" s="10">
        <v>0.35599999999999998</v>
      </c>
      <c r="L1329" s="10">
        <v>0.75</v>
      </c>
      <c r="S1329" s="10">
        <v>1334</v>
      </c>
      <c r="T1329" s="17">
        <v>5.0000000000000001E-3</v>
      </c>
      <c r="U1329" s="17">
        <f t="shared" si="133"/>
        <v>0.5</v>
      </c>
      <c r="V1329" s="11">
        <f t="shared" si="132"/>
        <v>0.79788456080286541</v>
      </c>
      <c r="X1329">
        <v>0.50462650440403201</v>
      </c>
      <c r="Y1329" s="17">
        <f t="shared" si="134"/>
        <v>0.504</v>
      </c>
      <c r="Z1329" s="10">
        <f t="shared" si="135"/>
        <v>35</v>
      </c>
      <c r="AA1329" s="10">
        <f t="shared" si="136"/>
        <v>0</v>
      </c>
      <c r="AB1329" s="10">
        <f t="shared" si="137"/>
        <v>1287</v>
      </c>
      <c r="AD1329" s="17"/>
    </row>
    <row r="1330" spans="6:30" x14ac:dyDescent="0.3">
      <c r="F1330" s="10">
        <v>1323</v>
      </c>
      <c r="G1330" s="17">
        <v>4.5999999999999999E-2</v>
      </c>
      <c r="H1330" s="10">
        <v>0.78500000000000003</v>
      </c>
      <c r="I1330" s="10">
        <v>0.93100000000000005</v>
      </c>
      <c r="J1330" s="10">
        <v>1.2130000000000001</v>
      </c>
      <c r="K1330" s="10">
        <v>0.82399999999999995</v>
      </c>
      <c r="L1330" s="10">
        <v>0.94799999999999995</v>
      </c>
      <c r="S1330" s="10">
        <v>1335</v>
      </c>
      <c r="T1330" s="17">
        <v>5.0000000000000001E-3</v>
      </c>
      <c r="U1330" s="17">
        <f t="shared" si="133"/>
        <v>0.5</v>
      </c>
      <c r="V1330" s="11">
        <f t="shared" si="132"/>
        <v>0.79788456080286541</v>
      </c>
      <c r="X1330">
        <v>0.50462650440403201</v>
      </c>
      <c r="Y1330" s="17">
        <f t="shared" si="134"/>
        <v>0.504</v>
      </c>
      <c r="Z1330" s="10">
        <f t="shared" si="135"/>
        <v>36</v>
      </c>
      <c r="AA1330" s="10">
        <f t="shared" si="136"/>
        <v>0</v>
      </c>
      <c r="AB1330" s="10">
        <f t="shared" si="137"/>
        <v>1287</v>
      </c>
      <c r="AD1330" s="17"/>
    </row>
    <row r="1331" spans="6:30" x14ac:dyDescent="0.3">
      <c r="F1331" s="10">
        <v>1324</v>
      </c>
      <c r="G1331" s="17">
        <v>0.01</v>
      </c>
      <c r="H1331" s="10">
        <v>0.38300000000000001</v>
      </c>
      <c r="I1331" s="10">
        <v>0.877</v>
      </c>
      <c r="J1331" s="10">
        <v>1.1100000000000001</v>
      </c>
      <c r="K1331" s="10">
        <v>0.90100000000000002</v>
      </c>
      <c r="L1331" s="10">
        <v>0.86599999999999999</v>
      </c>
      <c r="S1331" s="10">
        <v>1336</v>
      </c>
      <c r="T1331" s="17">
        <v>7.0000000000000001E-3</v>
      </c>
      <c r="U1331" s="17">
        <f t="shared" si="133"/>
        <v>0.70000000000000007</v>
      </c>
      <c r="V1331" s="11">
        <f t="shared" si="132"/>
        <v>0.94406974388262965</v>
      </c>
      <c r="X1331">
        <v>0.50462650440403201</v>
      </c>
      <c r="Y1331" s="17">
        <f t="shared" si="134"/>
        <v>0.504</v>
      </c>
      <c r="Z1331" s="10">
        <f t="shared" si="135"/>
        <v>37</v>
      </c>
      <c r="AA1331" s="10">
        <f t="shared" si="136"/>
        <v>0</v>
      </c>
      <c r="AB1331" s="10">
        <f t="shared" si="137"/>
        <v>1287</v>
      </c>
      <c r="AD1331" s="17"/>
    </row>
    <row r="1332" spans="6:30" x14ac:dyDescent="0.3">
      <c r="F1332" s="10">
        <v>1325</v>
      </c>
      <c r="G1332" s="17">
        <v>7.0000000000000001E-3</v>
      </c>
      <c r="H1332" s="10">
        <v>0.29199999999999998</v>
      </c>
      <c r="I1332" s="10">
        <v>0.97599999999999998</v>
      </c>
      <c r="J1332" s="10">
        <v>1.056</v>
      </c>
      <c r="K1332" s="10">
        <v>0.94699999999999995</v>
      </c>
      <c r="L1332" s="10">
        <v>0.88</v>
      </c>
      <c r="S1332" s="10">
        <v>1337</v>
      </c>
      <c r="T1332" s="17">
        <v>6.022E-4</v>
      </c>
      <c r="U1332" s="17">
        <f t="shared" si="133"/>
        <v>6.0220000000000003E-2</v>
      </c>
      <c r="V1332" s="11">
        <f t="shared" si="132"/>
        <v>0.27690158068156906</v>
      </c>
      <c r="X1332">
        <v>0.50462650440403201</v>
      </c>
      <c r="Y1332" s="17">
        <f t="shared" si="134"/>
        <v>0.504</v>
      </c>
      <c r="Z1332" s="10">
        <f t="shared" si="135"/>
        <v>38</v>
      </c>
      <c r="AA1332" s="10">
        <f t="shared" si="136"/>
        <v>0</v>
      </c>
      <c r="AB1332" s="10">
        <f t="shared" si="137"/>
        <v>1287</v>
      </c>
      <c r="AD1332" s="17"/>
    </row>
    <row r="1333" spans="6:30" x14ac:dyDescent="0.3">
      <c r="F1333" s="10">
        <v>1326</v>
      </c>
      <c r="G1333" s="17">
        <v>0.01</v>
      </c>
      <c r="H1333" s="10">
        <v>0.442</v>
      </c>
      <c r="I1333" s="10">
        <v>0.64800000000000002</v>
      </c>
      <c r="J1333" s="10">
        <v>2.4980000000000002</v>
      </c>
      <c r="K1333" s="10">
        <v>0.4</v>
      </c>
      <c r="L1333" s="10">
        <v>0.84299999999999997</v>
      </c>
      <c r="S1333" s="10">
        <v>1338</v>
      </c>
      <c r="T1333" s="17">
        <v>8.0000000000000002E-3</v>
      </c>
      <c r="U1333" s="17">
        <f t="shared" si="133"/>
        <v>0.8</v>
      </c>
      <c r="V1333" s="11">
        <f t="shared" si="132"/>
        <v>1.009253008808064</v>
      </c>
      <c r="X1333">
        <v>0.50462650440403201</v>
      </c>
      <c r="Y1333" s="17">
        <f t="shared" si="134"/>
        <v>0.504</v>
      </c>
      <c r="Z1333" s="10">
        <f t="shared" si="135"/>
        <v>39</v>
      </c>
      <c r="AA1333" s="10">
        <f t="shared" si="136"/>
        <v>0</v>
      </c>
      <c r="AB1333" s="10">
        <f t="shared" si="137"/>
        <v>1287</v>
      </c>
      <c r="AD1333" s="17"/>
    </row>
    <row r="1334" spans="6:30" x14ac:dyDescent="0.3">
      <c r="F1334" s="10">
        <v>1327</v>
      </c>
      <c r="G1334" s="17">
        <v>1.4E-2</v>
      </c>
      <c r="H1334" s="10">
        <v>0.439</v>
      </c>
      <c r="I1334" s="10">
        <v>0.88200000000000001</v>
      </c>
      <c r="J1334" s="10">
        <v>1.6850000000000001</v>
      </c>
      <c r="K1334" s="10">
        <v>0.59399999999999997</v>
      </c>
      <c r="L1334" s="10">
        <v>0.92800000000000005</v>
      </c>
      <c r="S1334" s="10">
        <v>1339</v>
      </c>
      <c r="T1334" s="17">
        <v>3.0000000000000001E-3</v>
      </c>
      <c r="U1334" s="17">
        <f t="shared" si="133"/>
        <v>0.3</v>
      </c>
      <c r="V1334" s="11">
        <f t="shared" si="132"/>
        <v>0.61803872323710329</v>
      </c>
      <c r="X1334">
        <v>0.50462650440403201</v>
      </c>
      <c r="Y1334" s="17">
        <f t="shared" si="134"/>
        <v>0.504</v>
      </c>
      <c r="Z1334" s="10">
        <f t="shared" si="135"/>
        <v>40</v>
      </c>
      <c r="AA1334" s="10">
        <f t="shared" si="136"/>
        <v>0</v>
      </c>
      <c r="AB1334" s="10">
        <f t="shared" si="137"/>
        <v>1287</v>
      </c>
      <c r="AD1334" s="17"/>
    </row>
    <row r="1335" spans="6:30" x14ac:dyDescent="0.3">
      <c r="F1335" s="10">
        <v>1328</v>
      </c>
      <c r="G1335" s="17">
        <v>8.9999999999999993E-3</v>
      </c>
      <c r="H1335" s="10">
        <v>0.35799999999999998</v>
      </c>
      <c r="I1335" s="10">
        <v>0.86899999999999999</v>
      </c>
      <c r="J1335" s="10">
        <v>1.6919999999999999</v>
      </c>
      <c r="K1335" s="10">
        <v>0.59099999999999997</v>
      </c>
      <c r="L1335" s="10">
        <v>0.88100000000000001</v>
      </c>
      <c r="S1335" s="10">
        <v>1340</v>
      </c>
      <c r="T1335" s="17">
        <v>1.9E-2</v>
      </c>
      <c r="U1335" s="17">
        <f t="shared" si="133"/>
        <v>1.9</v>
      </c>
      <c r="V1335" s="11">
        <f t="shared" si="132"/>
        <v>1.5553633450087505</v>
      </c>
      <c r="X1335">
        <v>0.50462650440403201</v>
      </c>
      <c r="Y1335" s="17">
        <f t="shared" si="134"/>
        <v>0.504</v>
      </c>
      <c r="Z1335" s="10">
        <f t="shared" si="135"/>
        <v>41</v>
      </c>
      <c r="AA1335" s="10">
        <f t="shared" si="136"/>
        <v>0</v>
      </c>
      <c r="AB1335" s="10">
        <f t="shared" si="137"/>
        <v>1287</v>
      </c>
      <c r="AD1335" s="17"/>
    </row>
    <row r="1336" spans="6:30" x14ac:dyDescent="0.3">
      <c r="F1336" s="10">
        <v>1329</v>
      </c>
      <c r="G1336" s="17">
        <v>1.506E-4</v>
      </c>
      <c r="H1336" s="10">
        <v>3.5000000000000003E-2</v>
      </c>
      <c r="I1336" s="10">
        <v>1</v>
      </c>
      <c r="J1336" s="10">
        <v>1</v>
      </c>
      <c r="K1336" s="10">
        <v>1</v>
      </c>
      <c r="L1336" s="10">
        <v>1</v>
      </c>
      <c r="S1336" s="10">
        <v>1341</v>
      </c>
      <c r="T1336" s="17">
        <v>1E-3</v>
      </c>
      <c r="U1336" s="17">
        <f t="shared" si="133"/>
        <v>0.1</v>
      </c>
      <c r="V1336" s="11">
        <f t="shared" si="132"/>
        <v>0.3568248232305542</v>
      </c>
      <c r="X1336">
        <v>0.50462650440403201</v>
      </c>
      <c r="Y1336" s="17">
        <f t="shared" si="134"/>
        <v>0.504</v>
      </c>
      <c r="Z1336" s="10">
        <f t="shared" si="135"/>
        <v>42</v>
      </c>
      <c r="AA1336" s="10">
        <f t="shared" si="136"/>
        <v>0</v>
      </c>
      <c r="AB1336" s="10">
        <f t="shared" si="137"/>
        <v>1287</v>
      </c>
      <c r="AD1336" s="17"/>
    </row>
    <row r="1337" spans="6:30" x14ac:dyDescent="0.3">
      <c r="F1337" s="10">
        <v>1330</v>
      </c>
      <c r="G1337" s="17">
        <v>6.0000000000000001E-3</v>
      </c>
      <c r="H1337" s="10">
        <v>0.29199999999999998</v>
      </c>
      <c r="I1337" s="10">
        <v>0.82099999999999995</v>
      </c>
      <c r="J1337" s="10">
        <v>1.427</v>
      </c>
      <c r="K1337" s="10">
        <v>0.70099999999999996</v>
      </c>
      <c r="L1337" s="10">
        <v>0.81299999999999994</v>
      </c>
      <c r="S1337" s="10">
        <v>1342</v>
      </c>
      <c r="T1337" s="17">
        <v>0.13200000000000001</v>
      </c>
      <c r="U1337" s="17">
        <f t="shared" si="133"/>
        <v>13.200000000000001</v>
      </c>
      <c r="V1337" s="11">
        <f t="shared" si="132"/>
        <v>4.0996051017755537</v>
      </c>
      <c r="X1337">
        <v>0.50462650440403201</v>
      </c>
      <c r="Y1337" s="17">
        <f t="shared" si="134"/>
        <v>0.504</v>
      </c>
      <c r="Z1337" s="10">
        <f t="shared" si="135"/>
        <v>43</v>
      </c>
      <c r="AA1337" s="10">
        <f t="shared" si="136"/>
        <v>0</v>
      </c>
      <c r="AB1337" s="10">
        <f t="shared" si="137"/>
        <v>1287</v>
      </c>
      <c r="AD1337" s="17"/>
    </row>
    <row r="1338" spans="6:30" x14ac:dyDescent="0.3">
      <c r="F1338" s="10">
        <v>1331</v>
      </c>
      <c r="G1338" s="17">
        <v>3.0000000000000001E-3</v>
      </c>
      <c r="H1338" s="10">
        <v>0.20899999999999999</v>
      </c>
      <c r="I1338" s="10">
        <v>0.81899999999999995</v>
      </c>
      <c r="J1338" s="10">
        <v>2.3639999999999999</v>
      </c>
      <c r="K1338" s="10">
        <v>0.42299999999999999</v>
      </c>
      <c r="L1338" s="10">
        <v>0.95</v>
      </c>
      <c r="S1338" s="10">
        <v>1343</v>
      </c>
      <c r="T1338" s="17">
        <v>1.9E-2</v>
      </c>
      <c r="U1338" s="17">
        <f t="shared" si="133"/>
        <v>1.9</v>
      </c>
      <c r="V1338" s="11">
        <f t="shared" si="132"/>
        <v>1.5553633450087505</v>
      </c>
      <c r="X1338">
        <v>0.50462650440403201</v>
      </c>
      <c r="Y1338" s="17">
        <f t="shared" si="134"/>
        <v>0.504</v>
      </c>
      <c r="Z1338" s="10">
        <f t="shared" si="135"/>
        <v>44</v>
      </c>
      <c r="AA1338" s="10">
        <f t="shared" si="136"/>
        <v>0</v>
      </c>
      <c r="AB1338" s="10">
        <f t="shared" si="137"/>
        <v>1287</v>
      </c>
      <c r="AD1338" s="17"/>
    </row>
    <row r="1339" spans="6:30" x14ac:dyDescent="0.3">
      <c r="F1339" s="10">
        <v>1332</v>
      </c>
      <c r="G1339" s="17">
        <v>7.5279999999999998E-4</v>
      </c>
      <c r="H1339" s="10">
        <v>0.104</v>
      </c>
      <c r="I1339" s="10">
        <v>0.873</v>
      </c>
      <c r="J1339" s="10">
        <v>1.8819999999999999</v>
      </c>
      <c r="K1339" s="10">
        <v>0.53100000000000003</v>
      </c>
      <c r="L1339" s="10">
        <v>0.71399999999999997</v>
      </c>
      <c r="S1339" s="10">
        <v>1344</v>
      </c>
      <c r="T1339" s="17">
        <v>0.39700000000000002</v>
      </c>
      <c r="U1339" s="17">
        <f t="shared" si="133"/>
        <v>39.700000000000003</v>
      </c>
      <c r="V1339" s="11">
        <f t="shared" si="132"/>
        <v>7.1096842353219856</v>
      </c>
      <c r="X1339">
        <v>0.50462650440403201</v>
      </c>
      <c r="Y1339" s="17">
        <f t="shared" si="134"/>
        <v>0.504</v>
      </c>
      <c r="Z1339" s="10">
        <f t="shared" si="135"/>
        <v>45</v>
      </c>
      <c r="AA1339" s="10">
        <f t="shared" si="136"/>
        <v>0</v>
      </c>
      <c r="AB1339" s="10">
        <f t="shared" si="137"/>
        <v>1287</v>
      </c>
      <c r="AD1339" s="17"/>
    </row>
    <row r="1340" spans="6:30" x14ac:dyDescent="0.3">
      <c r="F1340" s="10">
        <v>1333</v>
      </c>
      <c r="G1340" s="17">
        <v>3.0000000000000001E-3</v>
      </c>
      <c r="H1340" s="10">
        <v>0.22600000000000001</v>
      </c>
      <c r="I1340" s="10">
        <v>0.63200000000000001</v>
      </c>
      <c r="J1340" s="10">
        <v>3.2749999999999999</v>
      </c>
      <c r="K1340" s="10">
        <v>0.30499999999999999</v>
      </c>
      <c r="L1340" s="10">
        <v>0.72299999999999998</v>
      </c>
      <c r="S1340" s="10">
        <v>1345</v>
      </c>
      <c r="T1340" s="17">
        <v>3.0000000000000001E-3</v>
      </c>
      <c r="U1340" s="17">
        <f t="shared" si="133"/>
        <v>0.3</v>
      </c>
      <c r="V1340" s="11">
        <f t="shared" ref="V1340:V1403" si="138">((U1340/PI())^0.5)*2</f>
        <v>0.61803872323710329</v>
      </c>
      <c r="X1340">
        <v>0.50462650440403201</v>
      </c>
      <c r="Y1340" s="17">
        <f t="shared" si="134"/>
        <v>0.504</v>
      </c>
      <c r="Z1340" s="10">
        <f t="shared" si="135"/>
        <v>46</v>
      </c>
      <c r="AA1340" s="10">
        <f t="shared" si="136"/>
        <v>0</v>
      </c>
      <c r="AB1340" s="10">
        <f t="shared" si="137"/>
        <v>1287</v>
      </c>
      <c r="AD1340" s="17"/>
    </row>
    <row r="1341" spans="6:30" x14ac:dyDescent="0.3">
      <c r="F1341" s="10">
        <v>1334</v>
      </c>
      <c r="G1341" s="17">
        <v>5.0000000000000001E-3</v>
      </c>
      <c r="H1341" s="10">
        <v>0.25700000000000001</v>
      </c>
      <c r="I1341" s="10">
        <v>0.97199999999999998</v>
      </c>
      <c r="J1341" s="10">
        <v>1.446</v>
      </c>
      <c r="K1341" s="10">
        <v>0.69199999999999995</v>
      </c>
      <c r="L1341" s="10">
        <v>0.88300000000000001</v>
      </c>
      <c r="S1341" s="10">
        <v>1346</v>
      </c>
      <c r="T1341" s="17">
        <v>2E-3</v>
      </c>
      <c r="U1341" s="17">
        <f t="shared" ref="U1341:U1404" si="139">T1341*100</f>
        <v>0.2</v>
      </c>
      <c r="V1341" s="11">
        <f t="shared" si="138"/>
        <v>0.50462650440403201</v>
      </c>
      <c r="X1341">
        <v>0.50462650440403201</v>
      </c>
      <c r="Y1341" s="17">
        <f t="shared" si="134"/>
        <v>0.504</v>
      </c>
      <c r="Z1341" s="10">
        <f t="shared" si="135"/>
        <v>47</v>
      </c>
      <c r="AA1341" s="10">
        <f t="shared" si="136"/>
        <v>0</v>
      </c>
      <c r="AB1341" s="10">
        <f t="shared" si="137"/>
        <v>1287</v>
      </c>
      <c r="AD1341" s="17"/>
    </row>
    <row r="1342" spans="6:30" x14ac:dyDescent="0.3">
      <c r="F1342" s="10">
        <v>1335</v>
      </c>
      <c r="G1342" s="17">
        <v>5.0000000000000001E-3</v>
      </c>
      <c r="H1342" s="10">
        <v>0.254</v>
      </c>
      <c r="I1342" s="10">
        <v>0.93600000000000005</v>
      </c>
      <c r="J1342" s="10">
        <v>1.6060000000000001</v>
      </c>
      <c r="K1342" s="10">
        <v>0.623</v>
      </c>
      <c r="L1342" s="10">
        <v>0.91400000000000003</v>
      </c>
      <c r="S1342" s="10">
        <v>1347</v>
      </c>
      <c r="T1342" s="17">
        <v>5.0000000000000001E-3</v>
      </c>
      <c r="U1342" s="17">
        <f t="shared" si="139"/>
        <v>0.5</v>
      </c>
      <c r="V1342" s="11">
        <f t="shared" si="138"/>
        <v>0.79788456080286541</v>
      </c>
      <c r="X1342">
        <v>0.50462650440403201</v>
      </c>
      <c r="Y1342" s="17">
        <f t="shared" si="134"/>
        <v>0.504</v>
      </c>
      <c r="Z1342" s="10">
        <f t="shared" si="135"/>
        <v>48</v>
      </c>
      <c r="AA1342" s="10">
        <f t="shared" si="136"/>
        <v>0</v>
      </c>
      <c r="AB1342" s="10">
        <f t="shared" si="137"/>
        <v>1287</v>
      </c>
      <c r="AD1342" s="17"/>
    </row>
    <row r="1343" spans="6:30" x14ac:dyDescent="0.3">
      <c r="F1343" s="10">
        <v>1336</v>
      </c>
      <c r="G1343" s="17">
        <v>7.0000000000000001E-3</v>
      </c>
      <c r="H1343" s="10">
        <v>0.42499999999999999</v>
      </c>
      <c r="I1343" s="10">
        <v>0.46100000000000002</v>
      </c>
      <c r="J1343" s="10">
        <v>3.0859999999999999</v>
      </c>
      <c r="K1343" s="10">
        <v>0.32400000000000001</v>
      </c>
      <c r="L1343" s="10">
        <v>0.71499999999999997</v>
      </c>
      <c r="S1343" s="10">
        <v>1348</v>
      </c>
      <c r="T1343" s="17">
        <v>2E-3</v>
      </c>
      <c r="U1343" s="17">
        <f t="shared" si="139"/>
        <v>0.2</v>
      </c>
      <c r="V1343" s="11">
        <f t="shared" si="138"/>
        <v>0.50462650440403201</v>
      </c>
      <c r="X1343">
        <v>0.50462650440403201</v>
      </c>
      <c r="Y1343" s="17">
        <f t="shared" si="134"/>
        <v>0.504</v>
      </c>
      <c r="Z1343" s="10">
        <f t="shared" si="135"/>
        <v>49</v>
      </c>
      <c r="AA1343" s="10">
        <f t="shared" si="136"/>
        <v>0</v>
      </c>
      <c r="AB1343" s="10">
        <f t="shared" si="137"/>
        <v>1287</v>
      </c>
      <c r="AD1343" s="17"/>
    </row>
    <row r="1344" spans="6:30" x14ac:dyDescent="0.3">
      <c r="F1344" s="10">
        <v>1337</v>
      </c>
      <c r="G1344" s="17">
        <v>6.022E-4</v>
      </c>
      <c r="H1344" s="10">
        <v>9.4E-2</v>
      </c>
      <c r="I1344" s="10">
        <v>0.85699999999999998</v>
      </c>
      <c r="J1344" s="10">
        <v>2.0310000000000001</v>
      </c>
      <c r="K1344" s="10">
        <v>0.49199999999999999</v>
      </c>
      <c r="L1344" s="10">
        <v>0.8</v>
      </c>
      <c r="S1344" s="10">
        <v>1349</v>
      </c>
      <c r="T1344" s="17">
        <v>1.2999999999999999E-2</v>
      </c>
      <c r="U1344" s="17">
        <f t="shared" si="139"/>
        <v>1.3</v>
      </c>
      <c r="V1344" s="11">
        <f t="shared" si="138"/>
        <v>1.2865501965161374</v>
      </c>
      <c r="X1344">
        <v>0.50462650440403201</v>
      </c>
      <c r="Y1344" s="17">
        <f t="shared" si="134"/>
        <v>0.504</v>
      </c>
      <c r="Z1344" s="10">
        <f t="shared" si="135"/>
        <v>50</v>
      </c>
      <c r="AA1344" s="10">
        <f t="shared" si="136"/>
        <v>0</v>
      </c>
      <c r="AB1344" s="10">
        <f t="shared" si="137"/>
        <v>1287</v>
      </c>
      <c r="AD1344" s="17"/>
    </row>
    <row r="1345" spans="6:30" x14ac:dyDescent="0.3">
      <c r="F1345" s="10">
        <v>1338</v>
      </c>
      <c r="G1345" s="17">
        <v>8.0000000000000002E-3</v>
      </c>
      <c r="H1345" s="10">
        <v>0.373</v>
      </c>
      <c r="I1345" s="10">
        <v>0.749</v>
      </c>
      <c r="J1345" s="10">
        <v>1.9179999999999999</v>
      </c>
      <c r="K1345" s="10">
        <v>0.52100000000000002</v>
      </c>
      <c r="L1345" s="10">
        <v>0.84</v>
      </c>
      <c r="S1345" s="10">
        <v>1350</v>
      </c>
      <c r="T1345" s="17">
        <v>1.0999999999999999E-2</v>
      </c>
      <c r="U1345" s="17">
        <f t="shared" si="139"/>
        <v>1.0999999999999999</v>
      </c>
      <c r="V1345" s="11">
        <f t="shared" si="138"/>
        <v>1.1834540545406396</v>
      </c>
      <c r="X1345">
        <v>0.50462650440403201</v>
      </c>
      <c r="Y1345" s="17">
        <f t="shared" si="134"/>
        <v>0.504</v>
      </c>
      <c r="Z1345" s="10">
        <f t="shared" si="135"/>
        <v>51</v>
      </c>
      <c r="AA1345" s="10">
        <f t="shared" si="136"/>
        <v>0</v>
      </c>
      <c r="AB1345" s="10">
        <f t="shared" si="137"/>
        <v>1287</v>
      </c>
      <c r="AD1345" s="17"/>
    </row>
    <row r="1346" spans="6:30" x14ac:dyDescent="0.3">
      <c r="F1346" s="10">
        <v>1339</v>
      </c>
      <c r="G1346" s="17">
        <v>3.0000000000000001E-3</v>
      </c>
      <c r="H1346" s="10">
        <v>0.215</v>
      </c>
      <c r="I1346" s="10">
        <v>0.85599999999999998</v>
      </c>
      <c r="J1346" s="10">
        <v>1.5529999999999999</v>
      </c>
      <c r="K1346" s="10">
        <v>0.64400000000000002</v>
      </c>
      <c r="L1346" s="10">
        <v>0.80800000000000005</v>
      </c>
      <c r="S1346" s="10">
        <v>1351</v>
      </c>
      <c r="T1346" s="17">
        <v>1.9E-2</v>
      </c>
      <c r="U1346" s="17">
        <f t="shared" si="139"/>
        <v>1.9</v>
      </c>
      <c r="V1346" s="11">
        <f t="shared" si="138"/>
        <v>1.5553633450087505</v>
      </c>
      <c r="X1346">
        <v>0.50462650440403201</v>
      </c>
      <c r="Y1346" s="17">
        <f t="shared" si="134"/>
        <v>0.504</v>
      </c>
      <c r="Z1346" s="10">
        <f t="shared" si="135"/>
        <v>52</v>
      </c>
      <c r="AA1346" s="10">
        <f t="shared" si="136"/>
        <v>0</v>
      </c>
      <c r="AB1346" s="10">
        <f t="shared" si="137"/>
        <v>1287</v>
      </c>
      <c r="AD1346" s="17"/>
    </row>
    <row r="1347" spans="6:30" x14ac:dyDescent="0.3">
      <c r="F1347" s="10">
        <v>1340</v>
      </c>
      <c r="G1347" s="17">
        <v>1.9E-2</v>
      </c>
      <c r="H1347" s="10">
        <v>0.52300000000000002</v>
      </c>
      <c r="I1347" s="10">
        <v>0.89200000000000002</v>
      </c>
      <c r="J1347" s="10">
        <v>1.381</v>
      </c>
      <c r="K1347" s="10">
        <v>0.72399999999999998</v>
      </c>
      <c r="L1347" s="10">
        <v>0.92500000000000004</v>
      </c>
      <c r="S1347" s="10">
        <v>1352</v>
      </c>
      <c r="T1347" s="17">
        <v>8.9999999999999993E-3</v>
      </c>
      <c r="U1347" s="17">
        <f t="shared" si="139"/>
        <v>0.89999999999999991</v>
      </c>
      <c r="V1347" s="11">
        <f t="shared" si="138"/>
        <v>1.0704744696916626</v>
      </c>
      <c r="X1347">
        <v>0.50462650440403201</v>
      </c>
      <c r="Y1347" s="17">
        <f t="shared" si="134"/>
        <v>0.504</v>
      </c>
      <c r="Z1347" s="10">
        <f t="shared" si="135"/>
        <v>53</v>
      </c>
      <c r="AA1347" s="10">
        <f t="shared" si="136"/>
        <v>0</v>
      </c>
      <c r="AB1347" s="10">
        <f t="shared" si="137"/>
        <v>1287</v>
      </c>
      <c r="AD1347" s="17"/>
    </row>
    <row r="1348" spans="6:30" x14ac:dyDescent="0.3">
      <c r="F1348" s="10">
        <v>1341</v>
      </c>
      <c r="G1348" s="17">
        <v>1E-3</v>
      </c>
      <c r="H1348" s="10">
        <v>0.14599999999999999</v>
      </c>
      <c r="I1348" s="10">
        <v>0.71</v>
      </c>
      <c r="J1348" s="10">
        <v>2.35</v>
      </c>
      <c r="K1348" s="10">
        <v>0.42499999999999999</v>
      </c>
      <c r="L1348" s="10">
        <v>0.72699999999999998</v>
      </c>
      <c r="S1348" s="10">
        <v>1353</v>
      </c>
      <c r="T1348" s="17">
        <v>2E-3</v>
      </c>
      <c r="U1348" s="17">
        <f t="shared" si="139"/>
        <v>0.2</v>
      </c>
      <c r="V1348" s="11">
        <f t="shared" si="138"/>
        <v>0.50462650440403201</v>
      </c>
      <c r="X1348">
        <v>0.50462650440403201</v>
      </c>
      <c r="Y1348" s="17">
        <f t="shared" si="134"/>
        <v>0.504</v>
      </c>
      <c r="Z1348" s="10">
        <f t="shared" si="135"/>
        <v>54</v>
      </c>
      <c r="AA1348" s="10">
        <f t="shared" si="136"/>
        <v>0</v>
      </c>
      <c r="AB1348" s="10">
        <f t="shared" si="137"/>
        <v>1287</v>
      </c>
      <c r="AD1348" s="17"/>
    </row>
    <row r="1349" spans="6:30" x14ac:dyDescent="0.3">
      <c r="F1349" s="10">
        <v>1342</v>
      </c>
      <c r="G1349" s="17">
        <v>0.13200000000000001</v>
      </c>
      <c r="H1349" s="10">
        <v>1.367</v>
      </c>
      <c r="I1349" s="10">
        <v>0.89</v>
      </c>
      <c r="J1349" s="10">
        <v>1.1439999999999999</v>
      </c>
      <c r="K1349" s="10">
        <v>0.874</v>
      </c>
      <c r="L1349" s="10">
        <v>0.95</v>
      </c>
      <c r="S1349" s="10">
        <v>1354</v>
      </c>
      <c r="T1349" s="17">
        <v>1.0999999999999999E-2</v>
      </c>
      <c r="U1349" s="17">
        <f t="shared" si="139"/>
        <v>1.0999999999999999</v>
      </c>
      <c r="V1349" s="11">
        <f t="shared" si="138"/>
        <v>1.1834540545406396</v>
      </c>
      <c r="X1349">
        <v>0.50462650440403201</v>
      </c>
      <c r="Y1349" s="17">
        <f t="shared" si="134"/>
        <v>0.504</v>
      </c>
      <c r="Z1349" s="10">
        <f t="shared" si="135"/>
        <v>55</v>
      </c>
      <c r="AA1349" s="10">
        <f t="shared" si="136"/>
        <v>0</v>
      </c>
      <c r="AB1349" s="10">
        <f t="shared" si="137"/>
        <v>1287</v>
      </c>
      <c r="AD1349" s="17"/>
    </row>
    <row r="1350" spans="6:30" x14ac:dyDescent="0.3">
      <c r="F1350" s="10">
        <v>1343</v>
      </c>
      <c r="G1350" s="17">
        <v>1.9E-2</v>
      </c>
      <c r="H1350" s="10">
        <v>0.50900000000000001</v>
      </c>
      <c r="I1350" s="10">
        <v>0.90700000000000003</v>
      </c>
      <c r="J1350" s="10">
        <v>1.2689999999999999</v>
      </c>
      <c r="K1350" s="10">
        <v>0.78800000000000003</v>
      </c>
      <c r="L1350" s="10">
        <v>0.90800000000000003</v>
      </c>
      <c r="S1350" s="10">
        <v>1355</v>
      </c>
      <c r="T1350" s="17">
        <v>1.6E-2</v>
      </c>
      <c r="U1350" s="17">
        <f t="shared" si="139"/>
        <v>1.6</v>
      </c>
      <c r="V1350" s="11">
        <f t="shared" si="138"/>
        <v>1.4272992929222168</v>
      </c>
      <c r="X1350">
        <v>0.50462650440403201</v>
      </c>
      <c r="Y1350" s="17">
        <f t="shared" si="134"/>
        <v>0.504</v>
      </c>
      <c r="Z1350" s="10">
        <f t="shared" si="135"/>
        <v>56</v>
      </c>
      <c r="AA1350" s="10">
        <f t="shared" si="136"/>
        <v>0</v>
      </c>
      <c r="AB1350" s="10">
        <f t="shared" si="137"/>
        <v>1287</v>
      </c>
      <c r="AD1350" s="17"/>
    </row>
    <row r="1351" spans="6:30" x14ac:dyDescent="0.3">
      <c r="F1351" s="10">
        <v>1344</v>
      </c>
      <c r="G1351" s="17">
        <v>0.39700000000000002</v>
      </c>
      <c r="H1351" s="10">
        <v>2.9420000000000002</v>
      </c>
      <c r="I1351" s="10">
        <v>0.57699999999999996</v>
      </c>
      <c r="J1351" s="10">
        <v>2.0990000000000002</v>
      </c>
      <c r="K1351" s="10">
        <v>0.47599999999999998</v>
      </c>
      <c r="L1351" s="10">
        <v>0.86</v>
      </c>
      <c r="S1351" s="10">
        <v>1356</v>
      </c>
      <c r="T1351" s="17">
        <v>5.0000000000000001E-3</v>
      </c>
      <c r="U1351" s="17">
        <f t="shared" si="139"/>
        <v>0.5</v>
      </c>
      <c r="V1351" s="11">
        <f t="shared" si="138"/>
        <v>0.79788456080286541</v>
      </c>
      <c r="X1351">
        <v>0.50462650440403201</v>
      </c>
      <c r="Y1351" s="17">
        <f t="shared" si="134"/>
        <v>0.504</v>
      </c>
      <c r="Z1351" s="10">
        <f t="shared" si="135"/>
        <v>57</v>
      </c>
      <c r="AA1351" s="10">
        <f t="shared" si="136"/>
        <v>0</v>
      </c>
      <c r="AB1351" s="10">
        <f t="shared" si="137"/>
        <v>1287</v>
      </c>
      <c r="AD1351" s="17"/>
    </row>
    <row r="1352" spans="6:30" x14ac:dyDescent="0.3">
      <c r="F1352" s="10">
        <v>1345</v>
      </c>
      <c r="G1352" s="17">
        <v>3.0000000000000001E-3</v>
      </c>
      <c r="H1352" s="10">
        <v>0.191</v>
      </c>
      <c r="I1352" s="10">
        <v>0.88300000000000001</v>
      </c>
      <c r="J1352" s="10">
        <v>1.411</v>
      </c>
      <c r="K1352" s="10">
        <v>0.70899999999999996</v>
      </c>
      <c r="L1352" s="10">
        <v>0.81</v>
      </c>
      <c r="S1352" s="10">
        <v>1357</v>
      </c>
      <c r="T1352" s="17">
        <v>2.5000000000000001E-2</v>
      </c>
      <c r="U1352" s="17">
        <f t="shared" si="139"/>
        <v>2.5</v>
      </c>
      <c r="V1352" s="11">
        <f t="shared" si="138"/>
        <v>1.7841241161527712</v>
      </c>
      <c r="X1352">
        <v>0.50462650440403201</v>
      </c>
      <c r="Y1352" s="17">
        <f t="shared" si="134"/>
        <v>0.504</v>
      </c>
      <c r="Z1352" s="10">
        <f t="shared" si="135"/>
        <v>58</v>
      </c>
      <c r="AA1352" s="10">
        <f t="shared" si="136"/>
        <v>0</v>
      </c>
      <c r="AB1352" s="10">
        <f t="shared" si="137"/>
        <v>1287</v>
      </c>
      <c r="AD1352" s="17"/>
    </row>
    <row r="1353" spans="6:30" x14ac:dyDescent="0.3">
      <c r="F1353" s="10">
        <v>1346</v>
      </c>
      <c r="G1353" s="17">
        <v>2E-3</v>
      </c>
      <c r="H1353" s="10">
        <v>0.17100000000000001</v>
      </c>
      <c r="I1353" s="10">
        <v>1</v>
      </c>
      <c r="J1353" s="10">
        <v>1.5680000000000001</v>
      </c>
      <c r="K1353" s="10">
        <v>0.63800000000000001</v>
      </c>
      <c r="L1353" s="10">
        <v>0.91400000000000003</v>
      </c>
      <c r="S1353" s="10">
        <v>1358</v>
      </c>
      <c r="T1353" s="17">
        <v>6.0000000000000001E-3</v>
      </c>
      <c r="U1353" s="17">
        <f t="shared" si="139"/>
        <v>0.6</v>
      </c>
      <c r="V1353" s="11">
        <f t="shared" si="138"/>
        <v>0.87403874447366325</v>
      </c>
      <c r="X1353">
        <v>0.50462650440403201</v>
      </c>
      <c r="Y1353" s="17">
        <f t="shared" ref="Y1353:Y1416" si="140">TRUNC(X1353,3)</f>
        <v>0.504</v>
      </c>
      <c r="Z1353" s="10">
        <f t="shared" si="135"/>
        <v>59</v>
      </c>
      <c r="AA1353" s="10">
        <f t="shared" si="136"/>
        <v>0</v>
      </c>
      <c r="AB1353" s="10">
        <f t="shared" si="137"/>
        <v>1287</v>
      </c>
      <c r="AD1353" s="17"/>
    </row>
    <row r="1354" spans="6:30" x14ac:dyDescent="0.3">
      <c r="F1354" s="10">
        <v>1347</v>
      </c>
      <c r="G1354" s="17">
        <v>5.0000000000000001E-3</v>
      </c>
      <c r="H1354" s="10">
        <v>0.314</v>
      </c>
      <c r="I1354" s="10">
        <v>0.67300000000000004</v>
      </c>
      <c r="J1354" s="10">
        <v>2.8</v>
      </c>
      <c r="K1354" s="10">
        <v>0.35699999999999998</v>
      </c>
      <c r="L1354" s="10">
        <v>0.86399999999999999</v>
      </c>
      <c r="S1354" s="10">
        <v>1359</v>
      </c>
      <c r="T1354" s="17">
        <v>8.9999999999999993E-3</v>
      </c>
      <c r="U1354" s="17">
        <f t="shared" si="139"/>
        <v>0.89999999999999991</v>
      </c>
      <c r="V1354" s="11">
        <f t="shared" si="138"/>
        <v>1.0704744696916626</v>
      </c>
      <c r="X1354">
        <v>0.50462650440403201</v>
      </c>
      <c r="Y1354" s="17">
        <f t="shared" si="140"/>
        <v>0.504</v>
      </c>
      <c r="Z1354" s="10">
        <f t="shared" ref="Z1354:Z1417" si="141">IF(Y1354-Y1353=0,Z1353+Z$8,1)</f>
        <v>60</v>
      </c>
      <c r="AA1354" s="10">
        <f t="shared" ref="AA1354:AA1417" si="142">IF(Z1354&lt;Z1355,0,Z1354)</f>
        <v>0</v>
      </c>
      <c r="AB1354" s="10">
        <f t="shared" ref="AB1354:AB1417" si="143">AB1353+AA1354</f>
        <v>1287</v>
      </c>
      <c r="AD1354" s="17"/>
    </row>
    <row r="1355" spans="6:30" x14ac:dyDescent="0.3">
      <c r="F1355" s="10">
        <v>1348</v>
      </c>
      <c r="G1355" s="17">
        <v>2E-3</v>
      </c>
      <c r="H1355" s="10">
        <v>0.18099999999999999</v>
      </c>
      <c r="I1355" s="10">
        <v>0.753</v>
      </c>
      <c r="J1355" s="10">
        <v>1.629</v>
      </c>
      <c r="K1355" s="10">
        <v>0.61399999999999999</v>
      </c>
      <c r="L1355" s="10">
        <v>0.74299999999999999</v>
      </c>
      <c r="S1355" s="10">
        <v>1360</v>
      </c>
      <c r="T1355" s="17">
        <v>2.923</v>
      </c>
      <c r="U1355" s="17">
        <f t="shared" si="139"/>
        <v>292.3</v>
      </c>
      <c r="V1355" s="11">
        <f t="shared" si="138"/>
        <v>19.291654126230029</v>
      </c>
      <c r="X1355">
        <v>0.50462650440403201</v>
      </c>
      <c r="Y1355" s="17">
        <f t="shared" si="140"/>
        <v>0.504</v>
      </c>
      <c r="Z1355" s="10">
        <f t="shared" si="141"/>
        <v>61</v>
      </c>
      <c r="AA1355" s="10">
        <f t="shared" si="142"/>
        <v>0</v>
      </c>
      <c r="AB1355" s="10">
        <f t="shared" si="143"/>
        <v>1287</v>
      </c>
      <c r="AD1355" s="17"/>
    </row>
    <row r="1356" spans="6:30" x14ac:dyDescent="0.3">
      <c r="F1356" s="10">
        <v>1349</v>
      </c>
      <c r="G1356" s="17">
        <v>1.2999999999999999E-2</v>
      </c>
      <c r="H1356" s="10">
        <v>0.46700000000000003</v>
      </c>
      <c r="I1356" s="10">
        <v>0.73799999999999999</v>
      </c>
      <c r="J1356" s="10">
        <v>1.784</v>
      </c>
      <c r="K1356" s="10">
        <v>0.56100000000000005</v>
      </c>
      <c r="L1356" s="10">
        <v>0.89</v>
      </c>
      <c r="S1356" s="10">
        <v>1361</v>
      </c>
      <c r="T1356" s="17">
        <v>3.5230000000000001</v>
      </c>
      <c r="U1356" s="17">
        <f t="shared" si="139"/>
        <v>352.3</v>
      </c>
      <c r="V1356" s="11">
        <f t="shared" si="138"/>
        <v>21.179289213998612</v>
      </c>
      <c r="X1356">
        <v>0.50462650440403201</v>
      </c>
      <c r="Y1356" s="17">
        <f t="shared" si="140"/>
        <v>0.504</v>
      </c>
      <c r="Z1356" s="10">
        <f t="shared" si="141"/>
        <v>62</v>
      </c>
      <c r="AA1356" s="10">
        <f t="shared" si="142"/>
        <v>0</v>
      </c>
      <c r="AB1356" s="10">
        <f t="shared" si="143"/>
        <v>1287</v>
      </c>
      <c r="AD1356" s="17"/>
    </row>
    <row r="1357" spans="6:30" x14ac:dyDescent="0.3">
      <c r="F1357" s="10">
        <v>1350</v>
      </c>
      <c r="G1357" s="17">
        <v>1.0999999999999999E-2</v>
      </c>
      <c r="H1357" s="10">
        <v>0.42199999999999999</v>
      </c>
      <c r="I1357" s="10">
        <v>0.78700000000000003</v>
      </c>
      <c r="J1357" s="10">
        <v>2.0920000000000001</v>
      </c>
      <c r="K1357" s="10">
        <v>0.47799999999999998</v>
      </c>
      <c r="L1357" s="10">
        <v>0.90200000000000002</v>
      </c>
      <c r="S1357" s="10">
        <v>1362</v>
      </c>
      <c r="T1357" s="17">
        <v>1.9E-2</v>
      </c>
      <c r="U1357" s="17">
        <f t="shared" si="139"/>
        <v>1.9</v>
      </c>
      <c r="V1357" s="11">
        <f t="shared" si="138"/>
        <v>1.5553633450087505</v>
      </c>
      <c r="X1357">
        <v>0.50462650440403201</v>
      </c>
      <c r="Y1357" s="17">
        <f t="shared" si="140"/>
        <v>0.504</v>
      </c>
      <c r="Z1357" s="10">
        <f t="shared" si="141"/>
        <v>63</v>
      </c>
      <c r="AA1357" s="10">
        <f t="shared" si="142"/>
        <v>0</v>
      </c>
      <c r="AB1357" s="10">
        <f t="shared" si="143"/>
        <v>1287</v>
      </c>
      <c r="AD1357" s="17"/>
    </row>
    <row r="1358" spans="6:30" x14ac:dyDescent="0.3">
      <c r="F1358" s="10">
        <v>1351</v>
      </c>
      <c r="G1358" s="17">
        <v>1.9E-2</v>
      </c>
      <c r="H1358" s="10">
        <v>0.52900000000000003</v>
      </c>
      <c r="I1358" s="10">
        <v>0.84499999999999997</v>
      </c>
      <c r="J1358" s="10">
        <v>1.726</v>
      </c>
      <c r="K1358" s="10">
        <v>0.57899999999999996</v>
      </c>
      <c r="L1358" s="10">
        <v>0.90900000000000003</v>
      </c>
      <c r="S1358" s="10">
        <v>1363</v>
      </c>
      <c r="T1358" s="17">
        <v>2E-3</v>
      </c>
      <c r="U1358" s="17">
        <f t="shared" si="139"/>
        <v>0.2</v>
      </c>
      <c r="V1358" s="11">
        <f t="shared" si="138"/>
        <v>0.50462650440403201</v>
      </c>
      <c r="X1358">
        <v>0.50462650440403201</v>
      </c>
      <c r="Y1358" s="17">
        <f t="shared" si="140"/>
        <v>0.504</v>
      </c>
      <c r="Z1358" s="10">
        <f t="shared" si="141"/>
        <v>64</v>
      </c>
      <c r="AA1358" s="10">
        <f t="shared" si="142"/>
        <v>0</v>
      </c>
      <c r="AB1358" s="10">
        <f t="shared" si="143"/>
        <v>1287</v>
      </c>
      <c r="AD1358" s="17"/>
    </row>
    <row r="1359" spans="6:30" x14ac:dyDescent="0.3">
      <c r="F1359" s="10">
        <v>1352</v>
      </c>
      <c r="G1359" s="17">
        <v>8.9999999999999993E-3</v>
      </c>
      <c r="H1359" s="10">
        <v>0.38700000000000001</v>
      </c>
      <c r="I1359" s="10">
        <v>0.71899999999999997</v>
      </c>
      <c r="J1359" s="10">
        <v>2.1989999999999998</v>
      </c>
      <c r="K1359" s="10">
        <v>0.45500000000000002</v>
      </c>
      <c r="L1359" s="10">
        <v>0.87</v>
      </c>
      <c r="S1359" s="10">
        <v>1364</v>
      </c>
      <c r="T1359" s="17">
        <v>0.191</v>
      </c>
      <c r="U1359" s="17">
        <f t="shared" si="139"/>
        <v>19.100000000000001</v>
      </c>
      <c r="V1359" s="11">
        <f t="shared" si="138"/>
        <v>4.9314171699869007</v>
      </c>
      <c r="X1359">
        <v>0.50462650440403201</v>
      </c>
      <c r="Y1359" s="17">
        <f t="shared" si="140"/>
        <v>0.504</v>
      </c>
      <c r="Z1359" s="10">
        <f t="shared" si="141"/>
        <v>65</v>
      </c>
      <c r="AA1359" s="10">
        <f t="shared" si="142"/>
        <v>0</v>
      </c>
      <c r="AB1359" s="10">
        <f t="shared" si="143"/>
        <v>1287</v>
      </c>
      <c r="AD1359" s="17"/>
    </row>
    <row r="1360" spans="6:30" x14ac:dyDescent="0.3">
      <c r="F1360" s="10">
        <v>1353</v>
      </c>
      <c r="G1360" s="17">
        <v>2E-3</v>
      </c>
      <c r="H1360" s="10">
        <v>0.16300000000000001</v>
      </c>
      <c r="I1360" s="10">
        <v>0.92200000000000004</v>
      </c>
      <c r="J1360" s="10">
        <v>1.4159999999999999</v>
      </c>
      <c r="K1360" s="10">
        <v>0.70599999999999996</v>
      </c>
      <c r="L1360" s="10">
        <v>0.81200000000000006</v>
      </c>
      <c r="S1360" s="10">
        <v>1365</v>
      </c>
      <c r="T1360" s="17">
        <v>1.4999999999999999E-2</v>
      </c>
      <c r="U1360" s="17">
        <f t="shared" si="139"/>
        <v>1.5</v>
      </c>
      <c r="V1360" s="11">
        <f t="shared" si="138"/>
        <v>1.381976597885342</v>
      </c>
      <c r="X1360">
        <v>0.50462650440403201</v>
      </c>
      <c r="Y1360" s="17">
        <f t="shared" si="140"/>
        <v>0.504</v>
      </c>
      <c r="Z1360" s="10">
        <f t="shared" si="141"/>
        <v>66</v>
      </c>
      <c r="AA1360" s="10">
        <f t="shared" si="142"/>
        <v>0</v>
      </c>
      <c r="AB1360" s="10">
        <f t="shared" si="143"/>
        <v>1287</v>
      </c>
      <c r="AD1360" s="17"/>
    </row>
    <row r="1361" spans="6:30" x14ac:dyDescent="0.3">
      <c r="F1361" s="10">
        <v>1354</v>
      </c>
      <c r="G1361" s="17">
        <v>1.0999999999999999E-2</v>
      </c>
      <c r="H1361" s="10">
        <v>0.42499999999999999</v>
      </c>
      <c r="I1361" s="10">
        <v>0.73399999999999999</v>
      </c>
      <c r="J1361" s="10">
        <v>2.2029999999999998</v>
      </c>
      <c r="K1361" s="10">
        <v>0.45400000000000001</v>
      </c>
      <c r="L1361" s="10">
        <v>0.85399999999999998</v>
      </c>
      <c r="S1361" s="10">
        <v>1366</v>
      </c>
      <c r="T1361" s="17">
        <v>1.4999999999999999E-2</v>
      </c>
      <c r="U1361" s="17">
        <f t="shared" si="139"/>
        <v>1.5</v>
      </c>
      <c r="V1361" s="11">
        <f t="shared" si="138"/>
        <v>1.381976597885342</v>
      </c>
      <c r="X1361">
        <v>0.50462650440403201</v>
      </c>
      <c r="Y1361" s="17">
        <f t="shared" si="140"/>
        <v>0.504</v>
      </c>
      <c r="Z1361" s="10">
        <f t="shared" si="141"/>
        <v>67</v>
      </c>
      <c r="AA1361" s="10">
        <f t="shared" si="142"/>
        <v>0</v>
      </c>
      <c r="AB1361" s="10">
        <f t="shared" si="143"/>
        <v>1287</v>
      </c>
      <c r="AD1361" s="17"/>
    </row>
    <row r="1362" spans="6:30" x14ac:dyDescent="0.3">
      <c r="F1362" s="10">
        <v>1355</v>
      </c>
      <c r="G1362" s="17">
        <v>1.6E-2</v>
      </c>
      <c r="H1362" s="10">
        <v>0.6</v>
      </c>
      <c r="I1362" s="10">
        <v>0.55200000000000005</v>
      </c>
      <c r="J1362" s="10">
        <v>3.262</v>
      </c>
      <c r="K1362" s="10">
        <v>0.307</v>
      </c>
      <c r="L1362" s="10">
        <v>0.83299999999999996</v>
      </c>
      <c r="S1362" s="10">
        <v>1367</v>
      </c>
      <c r="T1362" s="17">
        <v>1.4E-2</v>
      </c>
      <c r="U1362" s="17">
        <f t="shared" si="139"/>
        <v>1.4000000000000001</v>
      </c>
      <c r="V1362" s="11">
        <f t="shared" si="138"/>
        <v>1.3351162356249091</v>
      </c>
      <c r="X1362">
        <v>0.50462650440403201</v>
      </c>
      <c r="Y1362" s="17">
        <f t="shared" si="140"/>
        <v>0.504</v>
      </c>
      <c r="Z1362" s="10">
        <f t="shared" si="141"/>
        <v>68</v>
      </c>
      <c r="AA1362" s="10">
        <f t="shared" si="142"/>
        <v>0</v>
      </c>
      <c r="AB1362" s="10">
        <f t="shared" si="143"/>
        <v>1287</v>
      </c>
      <c r="AD1362" s="17"/>
    </row>
    <row r="1363" spans="6:30" x14ac:dyDescent="0.3">
      <c r="F1363" s="10">
        <v>1356</v>
      </c>
      <c r="G1363" s="17">
        <v>5.0000000000000001E-3</v>
      </c>
      <c r="H1363" s="10">
        <v>0.27200000000000002</v>
      </c>
      <c r="I1363" s="10">
        <v>0.871</v>
      </c>
      <c r="J1363" s="10">
        <v>1.48</v>
      </c>
      <c r="K1363" s="10">
        <v>0.67600000000000005</v>
      </c>
      <c r="L1363" s="10">
        <v>0.85</v>
      </c>
      <c r="S1363" s="10">
        <v>1368</v>
      </c>
      <c r="T1363" s="17">
        <v>2.5000000000000001E-2</v>
      </c>
      <c r="U1363" s="17">
        <f t="shared" si="139"/>
        <v>2.5</v>
      </c>
      <c r="V1363" s="11">
        <f t="shared" si="138"/>
        <v>1.7841241161527712</v>
      </c>
      <c r="X1363">
        <v>0.50462650440403201</v>
      </c>
      <c r="Y1363" s="17">
        <f t="shared" si="140"/>
        <v>0.504</v>
      </c>
      <c r="Z1363" s="10">
        <f t="shared" si="141"/>
        <v>69</v>
      </c>
      <c r="AA1363" s="10">
        <f t="shared" si="142"/>
        <v>0</v>
      </c>
      <c r="AB1363" s="10">
        <f t="shared" si="143"/>
        <v>1287</v>
      </c>
      <c r="AD1363" s="17"/>
    </row>
    <row r="1364" spans="6:30" x14ac:dyDescent="0.3">
      <c r="F1364" s="10">
        <v>1357</v>
      </c>
      <c r="G1364" s="17">
        <v>2.5000000000000001E-2</v>
      </c>
      <c r="H1364" s="10">
        <v>0.76300000000000001</v>
      </c>
      <c r="I1364" s="10">
        <v>0.54600000000000004</v>
      </c>
      <c r="J1364" s="10">
        <v>1.47</v>
      </c>
      <c r="K1364" s="10">
        <v>0.68</v>
      </c>
      <c r="L1364" s="10">
        <v>0.71499999999999997</v>
      </c>
      <c r="S1364" s="10">
        <v>1369</v>
      </c>
      <c r="T1364" s="17">
        <v>0.01</v>
      </c>
      <c r="U1364" s="17">
        <f t="shared" si="139"/>
        <v>1</v>
      </c>
      <c r="V1364" s="11">
        <f t="shared" si="138"/>
        <v>1.1283791670955126</v>
      </c>
      <c r="X1364">
        <v>0.50462650440403201</v>
      </c>
      <c r="Y1364" s="17">
        <f t="shared" si="140"/>
        <v>0.504</v>
      </c>
      <c r="Z1364" s="10">
        <f t="shared" si="141"/>
        <v>70</v>
      </c>
      <c r="AA1364" s="10">
        <f t="shared" si="142"/>
        <v>0</v>
      </c>
      <c r="AB1364" s="10">
        <f t="shared" si="143"/>
        <v>1287</v>
      </c>
      <c r="AD1364" s="17"/>
    </row>
    <row r="1365" spans="6:30" x14ac:dyDescent="0.3">
      <c r="F1365" s="10">
        <v>1358</v>
      </c>
      <c r="G1365" s="17">
        <v>6.0000000000000001E-3</v>
      </c>
      <c r="H1365" s="10">
        <v>0.29199999999999998</v>
      </c>
      <c r="I1365" s="10">
        <v>0.84299999999999997</v>
      </c>
      <c r="J1365" s="10">
        <v>1.3380000000000001</v>
      </c>
      <c r="K1365" s="10">
        <v>0.748</v>
      </c>
      <c r="L1365" s="10">
        <v>0.81699999999999995</v>
      </c>
      <c r="S1365" s="10">
        <v>1370</v>
      </c>
      <c r="T1365" s="17">
        <v>6.0000000000000001E-3</v>
      </c>
      <c r="U1365" s="17">
        <f t="shared" si="139"/>
        <v>0.6</v>
      </c>
      <c r="V1365" s="11">
        <f t="shared" si="138"/>
        <v>0.87403874447366325</v>
      </c>
      <c r="X1365">
        <v>0.50462650440403201</v>
      </c>
      <c r="Y1365" s="17">
        <f t="shared" si="140"/>
        <v>0.504</v>
      </c>
      <c r="Z1365" s="10">
        <f t="shared" si="141"/>
        <v>71</v>
      </c>
      <c r="AA1365" s="10">
        <f t="shared" si="142"/>
        <v>0</v>
      </c>
      <c r="AB1365" s="10">
        <f t="shared" si="143"/>
        <v>1287</v>
      </c>
      <c r="AD1365" s="17"/>
    </row>
    <row r="1366" spans="6:30" x14ac:dyDescent="0.3">
      <c r="F1366" s="10">
        <v>1359</v>
      </c>
      <c r="G1366" s="17">
        <v>8.9999999999999993E-3</v>
      </c>
      <c r="H1366" s="10">
        <v>0.35099999999999998</v>
      </c>
      <c r="I1366" s="10">
        <v>0.95099999999999996</v>
      </c>
      <c r="J1366" s="10">
        <v>1.38</v>
      </c>
      <c r="K1366" s="10">
        <v>0.72499999999999998</v>
      </c>
      <c r="L1366" s="10">
        <v>0.90500000000000003</v>
      </c>
      <c r="S1366" s="10">
        <v>1371</v>
      </c>
      <c r="T1366" s="17">
        <v>3.0000000000000001E-3</v>
      </c>
      <c r="U1366" s="17">
        <f t="shared" si="139"/>
        <v>0.3</v>
      </c>
      <c r="V1366" s="11">
        <f t="shared" si="138"/>
        <v>0.61803872323710329</v>
      </c>
      <c r="X1366">
        <v>0.50462650440403201</v>
      </c>
      <c r="Y1366" s="17">
        <f t="shared" si="140"/>
        <v>0.504</v>
      </c>
      <c r="Z1366" s="10">
        <f t="shared" si="141"/>
        <v>72</v>
      </c>
      <c r="AA1366" s="10">
        <f t="shared" si="142"/>
        <v>0</v>
      </c>
      <c r="AB1366" s="10">
        <f t="shared" si="143"/>
        <v>1287</v>
      </c>
      <c r="AD1366" s="17"/>
    </row>
    <row r="1367" spans="6:30" x14ac:dyDescent="0.3">
      <c r="F1367" s="10">
        <v>1360</v>
      </c>
      <c r="G1367" s="17">
        <v>2.923</v>
      </c>
      <c r="H1367" s="10">
        <v>7.8129999999999997</v>
      </c>
      <c r="I1367" s="10">
        <v>0.60199999999999998</v>
      </c>
      <c r="J1367" s="10">
        <v>2.1890000000000001</v>
      </c>
      <c r="K1367" s="10">
        <v>0.45700000000000002</v>
      </c>
      <c r="L1367" s="10">
        <v>0.91400000000000003</v>
      </c>
      <c r="S1367" s="10">
        <v>1372</v>
      </c>
      <c r="T1367" s="17">
        <v>1.2E-2</v>
      </c>
      <c r="U1367" s="17">
        <f t="shared" si="139"/>
        <v>1.2</v>
      </c>
      <c r="V1367" s="11">
        <f t="shared" si="138"/>
        <v>1.2360774464742066</v>
      </c>
      <c r="X1367">
        <v>0.50462650440403201</v>
      </c>
      <c r="Y1367" s="17">
        <f t="shared" si="140"/>
        <v>0.504</v>
      </c>
      <c r="Z1367" s="10">
        <f t="shared" si="141"/>
        <v>73</v>
      </c>
      <c r="AA1367" s="10">
        <f t="shared" si="142"/>
        <v>0</v>
      </c>
      <c r="AB1367" s="10">
        <f t="shared" si="143"/>
        <v>1287</v>
      </c>
      <c r="AD1367" s="17"/>
    </row>
    <row r="1368" spans="6:30" x14ac:dyDescent="0.3">
      <c r="F1368" s="10">
        <v>1361</v>
      </c>
      <c r="G1368" s="17">
        <v>3.5230000000000001</v>
      </c>
      <c r="H1368" s="10">
        <v>7.6639999999999997</v>
      </c>
      <c r="I1368" s="10">
        <v>0.754</v>
      </c>
      <c r="J1368" s="10">
        <v>1.6040000000000001</v>
      </c>
      <c r="K1368" s="10">
        <v>0.624</v>
      </c>
      <c r="L1368" s="10">
        <v>0.96299999999999997</v>
      </c>
      <c r="S1368" s="10">
        <v>1373</v>
      </c>
      <c r="T1368" s="17">
        <v>2E-3</v>
      </c>
      <c r="U1368" s="17">
        <f t="shared" si="139"/>
        <v>0.2</v>
      </c>
      <c r="V1368" s="11">
        <f t="shared" si="138"/>
        <v>0.50462650440403201</v>
      </c>
      <c r="X1368">
        <v>0.50462650440403201</v>
      </c>
      <c r="Y1368" s="17">
        <f t="shared" si="140"/>
        <v>0.504</v>
      </c>
      <c r="Z1368" s="10">
        <f t="shared" si="141"/>
        <v>74</v>
      </c>
      <c r="AA1368" s="10">
        <f t="shared" si="142"/>
        <v>0</v>
      </c>
      <c r="AB1368" s="10">
        <f t="shared" si="143"/>
        <v>1287</v>
      </c>
      <c r="AD1368" s="17"/>
    </row>
    <row r="1369" spans="6:30" x14ac:dyDescent="0.3">
      <c r="F1369" s="10">
        <v>1362</v>
      </c>
      <c r="G1369" s="17">
        <v>1.9E-2</v>
      </c>
      <c r="H1369" s="10">
        <v>0.56399999999999995</v>
      </c>
      <c r="I1369" s="10">
        <v>0.75</v>
      </c>
      <c r="J1369" s="10">
        <v>1.917</v>
      </c>
      <c r="K1369" s="10">
        <v>0.52200000000000002</v>
      </c>
      <c r="L1369" s="10">
        <v>0.85399999999999998</v>
      </c>
      <c r="S1369" s="10">
        <v>1374</v>
      </c>
      <c r="T1369" s="17">
        <v>1.103</v>
      </c>
      <c r="U1369" s="17">
        <f t="shared" si="139"/>
        <v>110.3</v>
      </c>
      <c r="V1369" s="11">
        <f t="shared" si="138"/>
        <v>11.850667567031337</v>
      </c>
      <c r="X1369">
        <v>0.50462650440403201</v>
      </c>
      <c r="Y1369" s="17">
        <f t="shared" si="140"/>
        <v>0.504</v>
      </c>
      <c r="Z1369" s="10">
        <f t="shared" si="141"/>
        <v>75</v>
      </c>
      <c r="AA1369" s="10">
        <f t="shared" si="142"/>
        <v>0</v>
      </c>
      <c r="AB1369" s="10">
        <f t="shared" si="143"/>
        <v>1287</v>
      </c>
      <c r="AD1369" s="17"/>
    </row>
    <row r="1370" spans="6:30" x14ac:dyDescent="0.3">
      <c r="F1370" s="10">
        <v>1363</v>
      </c>
      <c r="G1370" s="17">
        <v>2E-3</v>
      </c>
      <c r="H1370" s="10">
        <v>0.18099999999999999</v>
      </c>
      <c r="I1370" s="10">
        <v>0.86899999999999999</v>
      </c>
      <c r="J1370" s="10">
        <v>1.9139999999999999</v>
      </c>
      <c r="K1370" s="10">
        <v>0.52200000000000002</v>
      </c>
      <c r="L1370" s="10">
        <v>0.83299999999999996</v>
      </c>
      <c r="S1370" s="10">
        <v>1375</v>
      </c>
      <c r="T1370" s="17">
        <v>3.0000000000000001E-3</v>
      </c>
      <c r="U1370" s="17">
        <f t="shared" si="139"/>
        <v>0.3</v>
      </c>
      <c r="V1370" s="11">
        <f t="shared" si="138"/>
        <v>0.61803872323710329</v>
      </c>
      <c r="X1370">
        <v>0.50462650440403201</v>
      </c>
      <c r="Y1370" s="17">
        <f t="shared" si="140"/>
        <v>0.504</v>
      </c>
      <c r="Z1370" s="10">
        <f t="shared" si="141"/>
        <v>76</v>
      </c>
      <c r="AA1370" s="10">
        <f t="shared" si="142"/>
        <v>0</v>
      </c>
      <c r="AB1370" s="10">
        <f t="shared" si="143"/>
        <v>1287</v>
      </c>
      <c r="AD1370" s="17"/>
    </row>
    <row r="1371" spans="6:30" x14ac:dyDescent="0.3">
      <c r="F1371" s="10">
        <v>1364</v>
      </c>
      <c r="G1371" s="17">
        <v>0.191</v>
      </c>
      <c r="H1371" s="10">
        <v>1.75</v>
      </c>
      <c r="I1371" s="10">
        <v>0.78400000000000003</v>
      </c>
      <c r="J1371" s="10">
        <v>1.587</v>
      </c>
      <c r="K1371" s="10">
        <v>0.63</v>
      </c>
      <c r="L1371" s="10">
        <v>0.93899999999999995</v>
      </c>
      <c r="S1371" s="10">
        <v>1376</v>
      </c>
      <c r="T1371" s="17">
        <v>2.8000000000000001E-2</v>
      </c>
      <c r="U1371" s="17">
        <f t="shared" si="139"/>
        <v>2.8000000000000003</v>
      </c>
      <c r="V1371" s="11">
        <f t="shared" si="138"/>
        <v>1.8881394877652593</v>
      </c>
      <c r="X1371">
        <v>0.50462650440403201</v>
      </c>
      <c r="Y1371" s="17">
        <f t="shared" si="140"/>
        <v>0.504</v>
      </c>
      <c r="Z1371" s="10">
        <f t="shared" si="141"/>
        <v>77</v>
      </c>
      <c r="AA1371" s="10">
        <f t="shared" si="142"/>
        <v>0</v>
      </c>
      <c r="AB1371" s="10">
        <f t="shared" si="143"/>
        <v>1287</v>
      </c>
      <c r="AD1371" s="17"/>
    </row>
    <row r="1372" spans="6:30" x14ac:dyDescent="0.3">
      <c r="F1372" s="10">
        <v>1365</v>
      </c>
      <c r="G1372" s="17">
        <v>1.4999999999999999E-2</v>
      </c>
      <c r="H1372" s="10">
        <v>0.50900000000000001</v>
      </c>
      <c r="I1372" s="10">
        <v>0.73099999999999998</v>
      </c>
      <c r="J1372" s="10">
        <v>2.165</v>
      </c>
      <c r="K1372" s="10">
        <v>0.46200000000000002</v>
      </c>
      <c r="L1372" s="10">
        <v>0.877</v>
      </c>
      <c r="S1372" s="10">
        <v>1377</v>
      </c>
      <c r="T1372" s="17">
        <v>4.0000000000000001E-3</v>
      </c>
      <c r="U1372" s="17">
        <f t="shared" si="139"/>
        <v>0.4</v>
      </c>
      <c r="V1372" s="11">
        <f t="shared" si="138"/>
        <v>0.7136496464611084</v>
      </c>
      <c r="X1372">
        <v>0.50462650440403201</v>
      </c>
      <c r="Y1372" s="17">
        <f t="shared" si="140"/>
        <v>0.504</v>
      </c>
      <c r="Z1372" s="10">
        <f t="shared" si="141"/>
        <v>78</v>
      </c>
      <c r="AA1372" s="10">
        <f t="shared" si="142"/>
        <v>0</v>
      </c>
      <c r="AB1372" s="10">
        <f t="shared" si="143"/>
        <v>1287</v>
      </c>
      <c r="AD1372" s="17"/>
    </row>
    <row r="1373" spans="6:30" x14ac:dyDescent="0.3">
      <c r="F1373" s="10">
        <v>1366</v>
      </c>
      <c r="G1373" s="17">
        <v>1.4999999999999999E-2</v>
      </c>
      <c r="H1373" s="10">
        <v>0.56499999999999995</v>
      </c>
      <c r="I1373" s="10">
        <v>0.60499999999999998</v>
      </c>
      <c r="J1373" s="10">
        <v>2.3879999999999999</v>
      </c>
      <c r="K1373" s="10">
        <v>0.41899999999999998</v>
      </c>
      <c r="L1373" s="10">
        <v>0.82899999999999996</v>
      </c>
      <c r="S1373" s="10">
        <v>1378</v>
      </c>
      <c r="T1373" s="17">
        <v>6.022E-4</v>
      </c>
      <c r="U1373" s="17">
        <f t="shared" si="139"/>
        <v>6.0220000000000003E-2</v>
      </c>
      <c r="V1373" s="11">
        <f t="shared" si="138"/>
        <v>0.27690158068156906</v>
      </c>
      <c r="X1373">
        <v>0.50462650440403201</v>
      </c>
      <c r="Y1373" s="17">
        <f t="shared" si="140"/>
        <v>0.504</v>
      </c>
      <c r="Z1373" s="10">
        <f t="shared" si="141"/>
        <v>79</v>
      </c>
      <c r="AA1373" s="10">
        <f t="shared" si="142"/>
        <v>0</v>
      </c>
      <c r="AB1373" s="10">
        <f t="shared" si="143"/>
        <v>1287</v>
      </c>
      <c r="AD1373" s="17"/>
    </row>
    <row r="1374" spans="6:30" x14ac:dyDescent="0.3">
      <c r="F1374" s="10">
        <v>1367</v>
      </c>
      <c r="G1374" s="17">
        <v>1.4E-2</v>
      </c>
      <c r="H1374" s="10">
        <v>0.46</v>
      </c>
      <c r="I1374" s="10">
        <v>0.85099999999999998</v>
      </c>
      <c r="J1374" s="10">
        <v>1.3520000000000001</v>
      </c>
      <c r="K1374" s="10">
        <v>0.74</v>
      </c>
      <c r="L1374" s="10">
        <v>0.88800000000000001</v>
      </c>
      <c r="S1374" s="10">
        <v>1379</v>
      </c>
      <c r="T1374" s="17">
        <v>5.0000000000000001E-3</v>
      </c>
      <c r="U1374" s="17">
        <f t="shared" si="139"/>
        <v>0.5</v>
      </c>
      <c r="V1374" s="11">
        <f t="shared" si="138"/>
        <v>0.79788456080286541</v>
      </c>
      <c r="X1374">
        <v>0.50462650440403201</v>
      </c>
      <c r="Y1374" s="17">
        <f t="shared" si="140"/>
        <v>0.504</v>
      </c>
      <c r="Z1374" s="10">
        <f t="shared" si="141"/>
        <v>80</v>
      </c>
      <c r="AA1374" s="10">
        <f t="shared" si="142"/>
        <v>0</v>
      </c>
      <c r="AB1374" s="10">
        <f t="shared" si="143"/>
        <v>1287</v>
      </c>
      <c r="AD1374" s="17"/>
    </row>
    <row r="1375" spans="6:30" x14ac:dyDescent="0.3">
      <c r="F1375" s="10">
        <v>1368</v>
      </c>
      <c r="G1375" s="17">
        <v>2.5000000000000001E-2</v>
      </c>
      <c r="H1375" s="10">
        <v>0.66300000000000003</v>
      </c>
      <c r="I1375" s="10">
        <v>0.70599999999999996</v>
      </c>
      <c r="J1375" s="10">
        <v>2.2330000000000001</v>
      </c>
      <c r="K1375" s="10">
        <v>0.44800000000000001</v>
      </c>
      <c r="L1375" s="10">
        <v>0.90600000000000003</v>
      </c>
      <c r="S1375" s="10">
        <v>1380</v>
      </c>
      <c r="T1375" s="17">
        <v>7.0000000000000001E-3</v>
      </c>
      <c r="U1375" s="17">
        <f t="shared" si="139"/>
        <v>0.70000000000000007</v>
      </c>
      <c r="V1375" s="11">
        <f t="shared" si="138"/>
        <v>0.94406974388262965</v>
      </c>
      <c r="X1375">
        <v>0.50462650440403201</v>
      </c>
      <c r="Y1375" s="17">
        <f t="shared" si="140"/>
        <v>0.504</v>
      </c>
      <c r="Z1375" s="10">
        <f t="shared" si="141"/>
        <v>81</v>
      </c>
      <c r="AA1375" s="10">
        <f t="shared" si="142"/>
        <v>0</v>
      </c>
      <c r="AB1375" s="10">
        <f t="shared" si="143"/>
        <v>1287</v>
      </c>
      <c r="AD1375" s="17"/>
    </row>
    <row r="1376" spans="6:30" x14ac:dyDescent="0.3">
      <c r="F1376" s="10">
        <v>1369</v>
      </c>
      <c r="G1376" s="17">
        <v>0.01</v>
      </c>
      <c r="H1376" s="10">
        <v>0.376</v>
      </c>
      <c r="I1376" s="10">
        <v>0.91100000000000003</v>
      </c>
      <c r="J1376" s="10">
        <v>1.633</v>
      </c>
      <c r="K1376" s="10">
        <v>0.61199999999999999</v>
      </c>
      <c r="L1376" s="10">
        <v>0.89500000000000002</v>
      </c>
      <c r="S1376" s="10">
        <v>1381</v>
      </c>
      <c r="T1376" s="17">
        <v>5.0000000000000001E-3</v>
      </c>
      <c r="U1376" s="17">
        <f t="shared" si="139"/>
        <v>0.5</v>
      </c>
      <c r="V1376" s="11">
        <f t="shared" si="138"/>
        <v>0.79788456080286541</v>
      </c>
      <c r="X1376">
        <v>0.50462650440403201</v>
      </c>
      <c r="Y1376" s="17">
        <f t="shared" si="140"/>
        <v>0.504</v>
      </c>
      <c r="Z1376" s="10">
        <f t="shared" si="141"/>
        <v>82</v>
      </c>
      <c r="AA1376" s="10">
        <f t="shared" si="142"/>
        <v>0</v>
      </c>
      <c r="AB1376" s="10">
        <f t="shared" si="143"/>
        <v>1287</v>
      </c>
      <c r="AD1376" s="17"/>
    </row>
    <row r="1377" spans="6:30" x14ac:dyDescent="0.3">
      <c r="F1377" s="10">
        <v>1370</v>
      </c>
      <c r="G1377" s="17">
        <v>6.0000000000000001E-3</v>
      </c>
      <c r="H1377" s="10">
        <v>0.28199999999999997</v>
      </c>
      <c r="I1377" s="10">
        <v>0.92900000000000005</v>
      </c>
      <c r="J1377" s="10">
        <v>1.2010000000000001</v>
      </c>
      <c r="K1377" s="10">
        <v>0.83299999999999996</v>
      </c>
      <c r="L1377" s="10">
        <v>0.876</v>
      </c>
      <c r="S1377" s="10">
        <v>1382</v>
      </c>
      <c r="T1377" s="17">
        <v>4.0000000000000001E-3</v>
      </c>
      <c r="U1377" s="17">
        <f t="shared" si="139"/>
        <v>0.4</v>
      </c>
      <c r="V1377" s="11">
        <f t="shared" si="138"/>
        <v>0.7136496464611084</v>
      </c>
      <c r="X1377">
        <v>0.50462650440403201</v>
      </c>
      <c r="Y1377" s="17">
        <f t="shared" si="140"/>
        <v>0.504</v>
      </c>
      <c r="Z1377" s="10">
        <f t="shared" si="141"/>
        <v>83</v>
      </c>
      <c r="AA1377" s="10">
        <f t="shared" si="142"/>
        <v>0</v>
      </c>
      <c r="AB1377" s="10">
        <f t="shared" si="143"/>
        <v>1287</v>
      </c>
      <c r="AD1377" s="17"/>
    </row>
    <row r="1378" spans="6:30" x14ac:dyDescent="0.3">
      <c r="F1378" s="10">
        <v>1371</v>
      </c>
      <c r="G1378" s="17">
        <v>3.0000000000000001E-3</v>
      </c>
      <c r="H1378" s="10">
        <v>0.22</v>
      </c>
      <c r="I1378" s="10">
        <v>0.82399999999999995</v>
      </c>
      <c r="J1378" s="10">
        <v>1.6759999999999999</v>
      </c>
      <c r="K1378" s="10">
        <v>0.59699999999999998</v>
      </c>
      <c r="L1378" s="10">
        <v>0.875</v>
      </c>
      <c r="S1378" s="10">
        <v>1383</v>
      </c>
      <c r="T1378" s="17">
        <v>0.02</v>
      </c>
      <c r="U1378" s="17">
        <f t="shared" si="139"/>
        <v>2</v>
      </c>
      <c r="V1378" s="11">
        <f t="shared" si="138"/>
        <v>1.5957691216057308</v>
      </c>
      <c r="X1378">
        <v>0.50462650440403201</v>
      </c>
      <c r="Y1378" s="17">
        <f t="shared" si="140"/>
        <v>0.504</v>
      </c>
      <c r="Z1378" s="10">
        <f t="shared" si="141"/>
        <v>84</v>
      </c>
      <c r="AA1378" s="10">
        <f t="shared" si="142"/>
        <v>0</v>
      </c>
      <c r="AB1378" s="10">
        <f t="shared" si="143"/>
        <v>1287</v>
      </c>
      <c r="AD1378" s="17"/>
    </row>
    <row r="1379" spans="6:30" x14ac:dyDescent="0.3">
      <c r="F1379" s="10">
        <v>1372</v>
      </c>
      <c r="G1379" s="17">
        <v>1.2E-2</v>
      </c>
      <c r="H1379" s="10">
        <v>0.45200000000000001</v>
      </c>
      <c r="I1379" s="10">
        <v>0.74</v>
      </c>
      <c r="J1379" s="10">
        <v>2.21</v>
      </c>
      <c r="K1379" s="10">
        <v>0.45300000000000001</v>
      </c>
      <c r="L1379" s="10">
        <v>0.88400000000000001</v>
      </c>
      <c r="S1379" s="10">
        <v>1384</v>
      </c>
      <c r="T1379" s="17">
        <v>0.32200000000000001</v>
      </c>
      <c r="U1379" s="17">
        <f t="shared" si="139"/>
        <v>32.200000000000003</v>
      </c>
      <c r="V1379" s="11">
        <f t="shared" si="138"/>
        <v>6.4029925300965518</v>
      </c>
      <c r="X1379">
        <v>0.50462650440403201</v>
      </c>
      <c r="Y1379" s="17">
        <f t="shared" si="140"/>
        <v>0.504</v>
      </c>
      <c r="Z1379" s="10">
        <f t="shared" si="141"/>
        <v>85</v>
      </c>
      <c r="AA1379" s="10">
        <f t="shared" si="142"/>
        <v>0</v>
      </c>
      <c r="AB1379" s="10">
        <f t="shared" si="143"/>
        <v>1287</v>
      </c>
      <c r="AD1379" s="17"/>
    </row>
    <row r="1380" spans="6:30" x14ac:dyDescent="0.3">
      <c r="F1380" s="10">
        <v>1373</v>
      </c>
      <c r="G1380" s="17">
        <v>2E-3</v>
      </c>
      <c r="H1380" s="10">
        <v>0.215</v>
      </c>
      <c r="I1380" s="10">
        <v>0.61199999999999999</v>
      </c>
      <c r="J1380" s="10">
        <v>3.2909999999999999</v>
      </c>
      <c r="K1380" s="10">
        <v>0.30399999999999999</v>
      </c>
      <c r="L1380" s="10">
        <v>0.78900000000000003</v>
      </c>
      <c r="S1380" s="10">
        <v>1385</v>
      </c>
      <c r="T1380" s="17">
        <v>3.0000000000000001E-3</v>
      </c>
      <c r="U1380" s="17">
        <f t="shared" si="139"/>
        <v>0.3</v>
      </c>
      <c r="V1380" s="11">
        <f t="shared" si="138"/>
        <v>0.61803872323710329</v>
      </c>
      <c r="X1380">
        <v>0.50462650440403201</v>
      </c>
      <c r="Y1380" s="17">
        <f t="shared" si="140"/>
        <v>0.504</v>
      </c>
      <c r="Z1380" s="10">
        <f t="shared" si="141"/>
        <v>86</v>
      </c>
      <c r="AA1380" s="10">
        <f t="shared" si="142"/>
        <v>0</v>
      </c>
      <c r="AB1380" s="10">
        <f t="shared" si="143"/>
        <v>1287</v>
      </c>
      <c r="AD1380" s="17"/>
    </row>
    <row r="1381" spans="6:30" x14ac:dyDescent="0.3">
      <c r="F1381" s="10">
        <v>1374</v>
      </c>
      <c r="G1381" s="17">
        <v>1.103</v>
      </c>
      <c r="H1381" s="10">
        <v>4.6580000000000004</v>
      </c>
      <c r="I1381" s="10">
        <v>0.63900000000000001</v>
      </c>
      <c r="J1381" s="10">
        <v>1.74</v>
      </c>
      <c r="K1381" s="10">
        <v>0.57499999999999996</v>
      </c>
      <c r="L1381" s="10">
        <v>0.92800000000000005</v>
      </c>
      <c r="S1381" s="10">
        <v>1386</v>
      </c>
      <c r="T1381" s="17">
        <v>2.0110000000000001</v>
      </c>
      <c r="U1381" s="17">
        <f t="shared" si="139"/>
        <v>201.10000000000002</v>
      </c>
      <c r="V1381" s="11">
        <f t="shared" si="138"/>
        <v>16.001514692248396</v>
      </c>
      <c r="X1381">
        <v>0.50462650440403201</v>
      </c>
      <c r="Y1381" s="17">
        <f t="shared" si="140"/>
        <v>0.504</v>
      </c>
      <c r="Z1381" s="10">
        <f t="shared" si="141"/>
        <v>87</v>
      </c>
      <c r="AA1381" s="10">
        <f t="shared" si="142"/>
        <v>0</v>
      </c>
      <c r="AB1381" s="10">
        <f t="shared" si="143"/>
        <v>1287</v>
      </c>
      <c r="AD1381" s="17"/>
    </row>
    <row r="1382" spans="6:30" x14ac:dyDescent="0.3">
      <c r="F1382" s="10">
        <v>1375</v>
      </c>
      <c r="G1382" s="17">
        <v>3.0000000000000001E-3</v>
      </c>
      <c r="H1382" s="10">
        <v>0.17399999999999999</v>
      </c>
      <c r="I1382" s="10">
        <v>1</v>
      </c>
      <c r="J1382" s="10">
        <v>1.2569999999999999</v>
      </c>
      <c r="K1382" s="10">
        <v>0.79500000000000004</v>
      </c>
      <c r="L1382" s="10">
        <v>0.85699999999999998</v>
      </c>
      <c r="S1382" s="10">
        <v>1387</v>
      </c>
      <c r="T1382" s="17">
        <v>2.1999999999999999E-2</v>
      </c>
      <c r="U1382" s="17">
        <f t="shared" si="139"/>
        <v>2.1999999999999997</v>
      </c>
      <c r="V1382" s="11">
        <f t="shared" si="138"/>
        <v>1.6736567743768009</v>
      </c>
      <c r="X1382">
        <v>0.50462650440403201</v>
      </c>
      <c r="Y1382" s="17">
        <f t="shared" si="140"/>
        <v>0.504</v>
      </c>
      <c r="Z1382" s="10">
        <f t="shared" si="141"/>
        <v>88</v>
      </c>
      <c r="AA1382" s="10">
        <f t="shared" si="142"/>
        <v>0</v>
      </c>
      <c r="AB1382" s="10">
        <f t="shared" si="143"/>
        <v>1287</v>
      </c>
      <c r="AD1382" s="17"/>
    </row>
    <row r="1383" spans="6:30" x14ac:dyDescent="0.3">
      <c r="F1383" s="10">
        <v>1376</v>
      </c>
      <c r="G1383" s="17">
        <v>2.8000000000000001E-2</v>
      </c>
      <c r="H1383" s="10">
        <v>0.69399999999999995</v>
      </c>
      <c r="I1383" s="10">
        <v>0.74299999999999999</v>
      </c>
      <c r="J1383" s="10">
        <v>1.857</v>
      </c>
      <c r="K1383" s="10">
        <v>0.53800000000000003</v>
      </c>
      <c r="L1383" s="10">
        <v>0.873</v>
      </c>
      <c r="S1383" s="10">
        <v>1388</v>
      </c>
      <c r="T1383" s="17">
        <v>7.0000000000000001E-3</v>
      </c>
      <c r="U1383" s="17">
        <f t="shared" si="139"/>
        <v>0.70000000000000007</v>
      </c>
      <c r="V1383" s="11">
        <f t="shared" si="138"/>
        <v>0.94406974388262965</v>
      </c>
      <c r="X1383">
        <v>0.50462650440403201</v>
      </c>
      <c r="Y1383" s="17">
        <f t="shared" si="140"/>
        <v>0.504</v>
      </c>
      <c r="Z1383" s="10">
        <f t="shared" si="141"/>
        <v>89</v>
      </c>
      <c r="AA1383" s="10">
        <f t="shared" si="142"/>
        <v>0</v>
      </c>
      <c r="AB1383" s="10">
        <f t="shared" si="143"/>
        <v>1287</v>
      </c>
      <c r="AD1383" s="17"/>
    </row>
    <row r="1384" spans="6:30" x14ac:dyDescent="0.3">
      <c r="F1384" s="10">
        <v>1377</v>
      </c>
      <c r="G1384" s="17">
        <v>4.0000000000000001E-3</v>
      </c>
      <c r="H1384" s="10">
        <v>0.28899999999999998</v>
      </c>
      <c r="I1384" s="10">
        <v>0.54400000000000004</v>
      </c>
      <c r="J1384" s="10">
        <v>3.3580000000000001</v>
      </c>
      <c r="K1384" s="10">
        <v>0.29799999999999999</v>
      </c>
      <c r="L1384" s="10">
        <v>0.76200000000000001</v>
      </c>
      <c r="S1384" s="10">
        <v>1389</v>
      </c>
      <c r="T1384" s="17">
        <v>8.9999999999999993E-3</v>
      </c>
      <c r="U1384" s="17">
        <f t="shared" si="139"/>
        <v>0.89999999999999991</v>
      </c>
      <c r="V1384" s="11">
        <f t="shared" si="138"/>
        <v>1.0704744696916626</v>
      </c>
      <c r="X1384">
        <v>0.50462650440403201</v>
      </c>
      <c r="Y1384" s="17">
        <f t="shared" si="140"/>
        <v>0.504</v>
      </c>
      <c r="Z1384" s="10">
        <f t="shared" si="141"/>
        <v>90</v>
      </c>
      <c r="AA1384" s="10">
        <f t="shared" si="142"/>
        <v>0</v>
      </c>
      <c r="AB1384" s="10">
        <f t="shared" si="143"/>
        <v>1287</v>
      </c>
      <c r="AD1384" s="17"/>
    </row>
    <row r="1385" spans="6:30" x14ac:dyDescent="0.3">
      <c r="F1385" s="10">
        <v>1378</v>
      </c>
      <c r="G1385" s="17">
        <v>6.022E-4</v>
      </c>
      <c r="H1385" s="10">
        <v>9.4E-2</v>
      </c>
      <c r="I1385" s="10">
        <v>0.85699999999999998</v>
      </c>
      <c r="J1385" s="10">
        <v>1.468</v>
      </c>
      <c r="K1385" s="10">
        <v>0.68100000000000005</v>
      </c>
      <c r="L1385" s="10">
        <v>0.8</v>
      </c>
      <c r="S1385" s="10">
        <v>1390</v>
      </c>
      <c r="T1385" s="17">
        <v>7.0000000000000001E-3</v>
      </c>
      <c r="U1385" s="17">
        <f t="shared" si="139"/>
        <v>0.70000000000000007</v>
      </c>
      <c r="V1385" s="11">
        <f t="shared" si="138"/>
        <v>0.94406974388262965</v>
      </c>
      <c r="X1385">
        <v>0.50462650440403201</v>
      </c>
      <c r="Y1385" s="17">
        <f t="shared" si="140"/>
        <v>0.504</v>
      </c>
      <c r="Z1385" s="10">
        <f t="shared" si="141"/>
        <v>91</v>
      </c>
      <c r="AA1385" s="10">
        <f t="shared" si="142"/>
        <v>0</v>
      </c>
      <c r="AB1385" s="10">
        <f t="shared" si="143"/>
        <v>1287</v>
      </c>
      <c r="AD1385" s="17"/>
    </row>
    <row r="1386" spans="6:30" x14ac:dyDescent="0.3">
      <c r="F1386" s="10">
        <v>1379</v>
      </c>
      <c r="G1386" s="17">
        <v>5.0000000000000001E-3</v>
      </c>
      <c r="H1386" s="10">
        <v>0.25</v>
      </c>
      <c r="I1386" s="10">
        <v>0.96799999999999997</v>
      </c>
      <c r="J1386" s="10">
        <v>1.4450000000000001</v>
      </c>
      <c r="K1386" s="10">
        <v>0.69199999999999995</v>
      </c>
      <c r="L1386" s="10">
        <v>0.86499999999999999</v>
      </c>
      <c r="S1386" s="10">
        <v>1391</v>
      </c>
      <c r="T1386" s="17">
        <v>0.03</v>
      </c>
      <c r="U1386" s="17">
        <f t="shared" si="139"/>
        <v>3</v>
      </c>
      <c r="V1386" s="11">
        <f t="shared" si="138"/>
        <v>1.9544100476116797</v>
      </c>
      <c r="X1386">
        <v>0.50462650440403201</v>
      </c>
      <c r="Y1386" s="17">
        <f t="shared" si="140"/>
        <v>0.504</v>
      </c>
      <c r="Z1386" s="10">
        <f t="shared" si="141"/>
        <v>92</v>
      </c>
      <c r="AA1386" s="10">
        <f t="shared" si="142"/>
        <v>0</v>
      </c>
      <c r="AB1386" s="10">
        <f t="shared" si="143"/>
        <v>1287</v>
      </c>
      <c r="AD1386" s="17"/>
    </row>
    <row r="1387" spans="6:30" x14ac:dyDescent="0.3">
      <c r="F1387" s="10">
        <v>1380</v>
      </c>
      <c r="G1387" s="17">
        <v>7.0000000000000001E-3</v>
      </c>
      <c r="H1387" s="10">
        <v>0.33800000000000002</v>
      </c>
      <c r="I1387" s="10">
        <v>0.76100000000000001</v>
      </c>
      <c r="J1387" s="10">
        <v>2.0030000000000001</v>
      </c>
      <c r="K1387" s="10">
        <v>0.499</v>
      </c>
      <c r="L1387" s="10">
        <v>0.86799999999999999</v>
      </c>
      <c r="S1387" s="10">
        <v>1392</v>
      </c>
      <c r="T1387" s="17">
        <v>2.5000000000000001E-2</v>
      </c>
      <c r="U1387" s="17">
        <f t="shared" si="139"/>
        <v>2.5</v>
      </c>
      <c r="V1387" s="11">
        <f t="shared" si="138"/>
        <v>1.7841241161527712</v>
      </c>
      <c r="X1387">
        <v>0.50462650440403201</v>
      </c>
      <c r="Y1387" s="17">
        <f t="shared" si="140"/>
        <v>0.504</v>
      </c>
      <c r="Z1387" s="10">
        <f t="shared" si="141"/>
        <v>93</v>
      </c>
      <c r="AA1387" s="10">
        <f t="shared" si="142"/>
        <v>0</v>
      </c>
      <c r="AB1387" s="10">
        <f t="shared" si="143"/>
        <v>1287</v>
      </c>
      <c r="AD1387" s="17"/>
    </row>
    <row r="1388" spans="6:30" x14ac:dyDescent="0.3">
      <c r="F1388" s="10">
        <v>1381</v>
      </c>
      <c r="G1388" s="17">
        <v>5.0000000000000001E-3</v>
      </c>
      <c r="H1388" s="10">
        <v>0.25700000000000001</v>
      </c>
      <c r="I1388" s="10">
        <v>0.94299999999999995</v>
      </c>
      <c r="J1388" s="10">
        <v>1.3220000000000001</v>
      </c>
      <c r="K1388" s="10">
        <v>0.75600000000000001</v>
      </c>
      <c r="L1388" s="10">
        <v>0.86799999999999999</v>
      </c>
      <c r="S1388" s="10">
        <v>1393</v>
      </c>
      <c r="T1388" s="17">
        <v>0.03</v>
      </c>
      <c r="U1388" s="17">
        <f t="shared" si="139"/>
        <v>3</v>
      </c>
      <c r="V1388" s="11">
        <f t="shared" si="138"/>
        <v>1.9544100476116797</v>
      </c>
      <c r="X1388">
        <v>0.50462650440403201</v>
      </c>
      <c r="Y1388" s="17">
        <f t="shared" si="140"/>
        <v>0.504</v>
      </c>
      <c r="Z1388" s="10">
        <f t="shared" si="141"/>
        <v>94</v>
      </c>
      <c r="AA1388" s="10">
        <f t="shared" si="142"/>
        <v>0</v>
      </c>
      <c r="AB1388" s="10">
        <f t="shared" si="143"/>
        <v>1287</v>
      </c>
      <c r="AD1388" s="17"/>
    </row>
    <row r="1389" spans="6:30" x14ac:dyDescent="0.3">
      <c r="F1389" s="10">
        <v>1382</v>
      </c>
      <c r="G1389" s="17">
        <v>4.0000000000000001E-3</v>
      </c>
      <c r="H1389" s="10">
        <v>0.21199999999999999</v>
      </c>
      <c r="I1389" s="10">
        <v>1</v>
      </c>
      <c r="J1389" s="10">
        <v>1.272</v>
      </c>
      <c r="K1389" s="10">
        <v>0.78600000000000003</v>
      </c>
      <c r="L1389" s="10">
        <v>0.90600000000000003</v>
      </c>
      <c r="S1389" s="10">
        <v>1394</v>
      </c>
      <c r="T1389" s="17">
        <v>3.0000000000000001E-3</v>
      </c>
      <c r="U1389" s="17">
        <f t="shared" si="139"/>
        <v>0.3</v>
      </c>
      <c r="V1389" s="11">
        <f t="shared" si="138"/>
        <v>0.61803872323710329</v>
      </c>
      <c r="X1389">
        <v>0.50462650440403201</v>
      </c>
      <c r="Y1389" s="17">
        <f t="shared" si="140"/>
        <v>0.504</v>
      </c>
      <c r="Z1389" s="10">
        <f t="shared" si="141"/>
        <v>95</v>
      </c>
      <c r="AA1389" s="10">
        <f t="shared" si="142"/>
        <v>0</v>
      </c>
      <c r="AB1389" s="10">
        <f t="shared" si="143"/>
        <v>1287</v>
      </c>
      <c r="AD1389" s="17"/>
    </row>
    <row r="1390" spans="6:30" x14ac:dyDescent="0.3">
      <c r="F1390" s="10">
        <v>1383</v>
      </c>
      <c r="G1390" s="17">
        <v>0.02</v>
      </c>
      <c r="H1390" s="10">
        <v>0.56100000000000005</v>
      </c>
      <c r="I1390" s="10">
        <v>0.79400000000000004</v>
      </c>
      <c r="J1390" s="10">
        <v>1.736</v>
      </c>
      <c r="K1390" s="10">
        <v>0.57599999999999996</v>
      </c>
      <c r="L1390" s="10">
        <v>0.88900000000000001</v>
      </c>
      <c r="S1390" s="10">
        <v>1395</v>
      </c>
      <c r="T1390" s="17">
        <v>5.5E-2</v>
      </c>
      <c r="U1390" s="17">
        <f t="shared" si="139"/>
        <v>5.5</v>
      </c>
      <c r="V1390" s="11">
        <f t="shared" si="138"/>
        <v>2.6462837142006137</v>
      </c>
      <c r="X1390">
        <v>0.50462650440403201</v>
      </c>
      <c r="Y1390" s="17">
        <f t="shared" si="140"/>
        <v>0.504</v>
      </c>
      <c r="Z1390" s="10">
        <f t="shared" si="141"/>
        <v>96</v>
      </c>
      <c r="AA1390" s="10">
        <f t="shared" si="142"/>
        <v>0</v>
      </c>
      <c r="AB1390" s="10">
        <f t="shared" si="143"/>
        <v>1287</v>
      </c>
      <c r="AD1390" s="17"/>
    </row>
    <row r="1391" spans="6:30" x14ac:dyDescent="0.3">
      <c r="F1391" s="10">
        <v>1384</v>
      </c>
      <c r="G1391" s="17">
        <v>0.32200000000000001</v>
      </c>
      <c r="H1391" s="10">
        <v>2.5310000000000001</v>
      </c>
      <c r="I1391" s="10">
        <v>0.63100000000000001</v>
      </c>
      <c r="J1391" s="10">
        <v>1.714</v>
      </c>
      <c r="K1391" s="10">
        <v>0.58299999999999996</v>
      </c>
      <c r="L1391" s="10">
        <v>0.89500000000000002</v>
      </c>
      <c r="S1391" s="10">
        <v>1396</v>
      </c>
      <c r="T1391" s="17">
        <v>3.0000000000000001E-3</v>
      </c>
      <c r="U1391" s="17">
        <f t="shared" si="139"/>
        <v>0.3</v>
      </c>
      <c r="V1391" s="11">
        <f t="shared" si="138"/>
        <v>0.61803872323710329</v>
      </c>
      <c r="X1391">
        <v>0.50462650440403201</v>
      </c>
      <c r="Y1391" s="17">
        <f t="shared" si="140"/>
        <v>0.504</v>
      </c>
      <c r="Z1391" s="10">
        <f t="shared" si="141"/>
        <v>97</v>
      </c>
      <c r="AA1391" s="10">
        <f t="shared" si="142"/>
        <v>0</v>
      </c>
      <c r="AB1391" s="10">
        <f t="shared" si="143"/>
        <v>1287</v>
      </c>
      <c r="AD1391" s="17"/>
    </row>
    <row r="1392" spans="6:30" x14ac:dyDescent="0.3">
      <c r="F1392" s="10">
        <v>1385</v>
      </c>
      <c r="G1392" s="17">
        <v>3.0000000000000001E-3</v>
      </c>
      <c r="H1392" s="10">
        <v>0.215</v>
      </c>
      <c r="I1392" s="10">
        <v>0.89700000000000002</v>
      </c>
      <c r="J1392" s="10">
        <v>1.534</v>
      </c>
      <c r="K1392" s="10">
        <v>0.65200000000000002</v>
      </c>
      <c r="L1392" s="10">
        <v>0.81499999999999995</v>
      </c>
      <c r="S1392" s="10">
        <v>1397</v>
      </c>
      <c r="T1392" s="17">
        <v>1.0999999999999999E-2</v>
      </c>
      <c r="U1392" s="17">
        <f t="shared" si="139"/>
        <v>1.0999999999999999</v>
      </c>
      <c r="V1392" s="11">
        <f t="shared" si="138"/>
        <v>1.1834540545406396</v>
      </c>
      <c r="X1392">
        <v>0.50462650440403201</v>
      </c>
      <c r="Y1392" s="17">
        <f t="shared" si="140"/>
        <v>0.504</v>
      </c>
      <c r="Z1392" s="10">
        <f t="shared" si="141"/>
        <v>98</v>
      </c>
      <c r="AA1392" s="10">
        <f t="shared" si="142"/>
        <v>0</v>
      </c>
      <c r="AB1392" s="10">
        <f t="shared" si="143"/>
        <v>1287</v>
      </c>
      <c r="AD1392" s="17"/>
    </row>
    <row r="1393" spans="6:30" x14ac:dyDescent="0.3">
      <c r="F1393" s="10">
        <v>1386</v>
      </c>
      <c r="G1393" s="17">
        <v>2.0110000000000001</v>
      </c>
      <c r="H1393" s="10">
        <v>6.8120000000000003</v>
      </c>
      <c r="I1393" s="10">
        <v>0.54400000000000004</v>
      </c>
      <c r="J1393" s="10">
        <v>2.5880000000000001</v>
      </c>
      <c r="K1393" s="10">
        <v>0.38600000000000001</v>
      </c>
      <c r="L1393" s="10">
        <v>0.89500000000000002</v>
      </c>
      <c r="S1393" s="10">
        <v>1398</v>
      </c>
      <c r="T1393" s="17">
        <v>4.0000000000000001E-3</v>
      </c>
      <c r="U1393" s="17">
        <f t="shared" si="139"/>
        <v>0.4</v>
      </c>
      <c r="V1393" s="11">
        <f t="shared" si="138"/>
        <v>0.7136496464611084</v>
      </c>
      <c r="X1393">
        <v>0.50462650440403201</v>
      </c>
      <c r="Y1393" s="17">
        <f t="shared" si="140"/>
        <v>0.504</v>
      </c>
      <c r="Z1393" s="10">
        <f t="shared" si="141"/>
        <v>99</v>
      </c>
      <c r="AA1393" s="10">
        <f t="shared" si="142"/>
        <v>0</v>
      </c>
      <c r="AB1393" s="10">
        <f t="shared" si="143"/>
        <v>1287</v>
      </c>
      <c r="AD1393" s="17"/>
    </row>
    <row r="1394" spans="6:30" x14ac:dyDescent="0.3">
      <c r="F1394" s="10">
        <v>1387</v>
      </c>
      <c r="G1394" s="17">
        <v>2.1999999999999999E-2</v>
      </c>
      <c r="H1394" s="10">
        <v>0.56899999999999995</v>
      </c>
      <c r="I1394" s="10">
        <v>0.84699999999999998</v>
      </c>
      <c r="J1394" s="10">
        <v>1.518</v>
      </c>
      <c r="K1394" s="10">
        <v>0.65900000000000003</v>
      </c>
      <c r="L1394" s="10">
        <v>0.94199999999999995</v>
      </c>
      <c r="S1394" s="10">
        <v>1399</v>
      </c>
      <c r="T1394" s="17">
        <v>1E-3</v>
      </c>
      <c r="U1394" s="17">
        <f t="shared" si="139"/>
        <v>0.1</v>
      </c>
      <c r="V1394" s="11">
        <f t="shared" si="138"/>
        <v>0.3568248232305542</v>
      </c>
      <c r="X1394">
        <v>0.50462650440403201</v>
      </c>
      <c r="Y1394" s="17">
        <f t="shared" si="140"/>
        <v>0.504</v>
      </c>
      <c r="Z1394" s="10">
        <f t="shared" si="141"/>
        <v>100</v>
      </c>
      <c r="AA1394" s="10">
        <f t="shared" si="142"/>
        <v>0</v>
      </c>
      <c r="AB1394" s="10">
        <f t="shared" si="143"/>
        <v>1287</v>
      </c>
      <c r="AD1394" s="17"/>
    </row>
    <row r="1395" spans="6:30" x14ac:dyDescent="0.3">
      <c r="F1395" s="10">
        <v>1388</v>
      </c>
      <c r="G1395" s="17">
        <v>7.0000000000000001E-3</v>
      </c>
      <c r="H1395" s="10">
        <v>0.33400000000000002</v>
      </c>
      <c r="I1395" s="10">
        <v>0.78100000000000003</v>
      </c>
      <c r="J1395" s="10">
        <v>1.9470000000000001</v>
      </c>
      <c r="K1395" s="10">
        <v>0.51300000000000001</v>
      </c>
      <c r="L1395" s="10">
        <v>0.84399999999999997</v>
      </c>
      <c r="S1395" s="10">
        <v>1400</v>
      </c>
      <c r="T1395" s="17">
        <v>2E-3</v>
      </c>
      <c r="U1395" s="17">
        <f t="shared" si="139"/>
        <v>0.2</v>
      </c>
      <c r="V1395" s="11">
        <f t="shared" si="138"/>
        <v>0.50462650440403201</v>
      </c>
      <c r="X1395">
        <v>0.50462650440403201</v>
      </c>
      <c r="Y1395" s="17">
        <f t="shared" si="140"/>
        <v>0.504</v>
      </c>
      <c r="Z1395" s="10">
        <f t="shared" si="141"/>
        <v>101</v>
      </c>
      <c r="AA1395" s="10">
        <f t="shared" si="142"/>
        <v>0</v>
      </c>
      <c r="AB1395" s="10">
        <f t="shared" si="143"/>
        <v>1287</v>
      </c>
      <c r="AD1395" s="17"/>
    </row>
    <row r="1396" spans="6:30" x14ac:dyDescent="0.3">
      <c r="F1396" s="10">
        <v>1389</v>
      </c>
      <c r="G1396" s="17">
        <v>8.9999999999999993E-3</v>
      </c>
      <c r="H1396" s="10">
        <v>0.35499999999999998</v>
      </c>
      <c r="I1396" s="10">
        <v>0.86799999999999999</v>
      </c>
      <c r="J1396" s="10">
        <v>1.2789999999999999</v>
      </c>
      <c r="K1396" s="10">
        <v>0.78200000000000003</v>
      </c>
      <c r="L1396" s="10">
        <v>0.88500000000000001</v>
      </c>
      <c r="S1396" s="10">
        <v>1401</v>
      </c>
      <c r="T1396" s="17">
        <v>8.9999999999999993E-3</v>
      </c>
      <c r="U1396" s="17">
        <f t="shared" si="139"/>
        <v>0.89999999999999991</v>
      </c>
      <c r="V1396" s="11">
        <f t="shared" si="138"/>
        <v>1.0704744696916626</v>
      </c>
      <c r="X1396">
        <v>0.50462650440403201</v>
      </c>
      <c r="Y1396" s="17">
        <f t="shared" si="140"/>
        <v>0.504</v>
      </c>
      <c r="Z1396" s="10">
        <f t="shared" si="141"/>
        <v>102</v>
      </c>
      <c r="AA1396" s="10">
        <f t="shared" si="142"/>
        <v>0</v>
      </c>
      <c r="AB1396" s="10">
        <f t="shared" si="143"/>
        <v>1287</v>
      </c>
      <c r="AD1396" s="17"/>
    </row>
    <row r="1397" spans="6:30" x14ac:dyDescent="0.3">
      <c r="F1397" s="10">
        <v>1390</v>
      </c>
      <c r="G1397" s="17">
        <v>7.0000000000000001E-3</v>
      </c>
      <c r="H1397" s="10">
        <v>0.40300000000000002</v>
      </c>
      <c r="I1397" s="10">
        <v>0.56999999999999995</v>
      </c>
      <c r="J1397" s="10">
        <v>3.3069999999999999</v>
      </c>
      <c r="K1397" s="10">
        <v>0.30199999999999999</v>
      </c>
      <c r="L1397" s="10">
        <v>0.79</v>
      </c>
      <c r="S1397" s="10">
        <v>1402</v>
      </c>
      <c r="T1397" s="17">
        <v>1.284</v>
      </c>
      <c r="U1397" s="17">
        <f t="shared" si="139"/>
        <v>128.4</v>
      </c>
      <c r="V1397" s="11">
        <f t="shared" si="138"/>
        <v>12.786084527485141</v>
      </c>
      <c r="X1397">
        <v>0.50462650440403201</v>
      </c>
      <c r="Y1397" s="17">
        <f t="shared" si="140"/>
        <v>0.504</v>
      </c>
      <c r="Z1397" s="10">
        <f t="shared" si="141"/>
        <v>103</v>
      </c>
      <c r="AA1397" s="10">
        <f t="shared" si="142"/>
        <v>0</v>
      </c>
      <c r="AB1397" s="10">
        <f t="shared" si="143"/>
        <v>1287</v>
      </c>
      <c r="AD1397" s="17"/>
    </row>
    <row r="1398" spans="6:30" x14ac:dyDescent="0.3">
      <c r="F1398" s="10">
        <v>1391</v>
      </c>
      <c r="G1398" s="17">
        <v>0.03</v>
      </c>
      <c r="H1398" s="10">
        <v>0.85699999999999998</v>
      </c>
      <c r="I1398" s="10">
        <v>0.52</v>
      </c>
      <c r="J1398" s="10">
        <v>3.57</v>
      </c>
      <c r="K1398" s="10">
        <v>0.28000000000000003</v>
      </c>
      <c r="L1398" s="10">
        <v>0.89</v>
      </c>
      <c r="S1398" s="10">
        <v>1403</v>
      </c>
      <c r="T1398" s="17">
        <v>3.5999999999999997E-2</v>
      </c>
      <c r="U1398" s="17">
        <f t="shared" si="139"/>
        <v>3.5999999999999996</v>
      </c>
      <c r="V1398" s="11">
        <f t="shared" si="138"/>
        <v>2.1409489393833252</v>
      </c>
      <c r="X1398">
        <v>0.50462650440403201</v>
      </c>
      <c r="Y1398" s="17">
        <f t="shared" si="140"/>
        <v>0.504</v>
      </c>
      <c r="Z1398" s="10">
        <f t="shared" si="141"/>
        <v>104</v>
      </c>
      <c r="AA1398" s="10">
        <f t="shared" si="142"/>
        <v>0</v>
      </c>
      <c r="AB1398" s="10">
        <f t="shared" si="143"/>
        <v>1287</v>
      </c>
      <c r="AD1398" s="17"/>
    </row>
    <row r="1399" spans="6:30" x14ac:dyDescent="0.3">
      <c r="F1399" s="10">
        <v>1392</v>
      </c>
      <c r="G1399" s="17">
        <v>2.5000000000000001E-2</v>
      </c>
      <c r="H1399" s="10">
        <v>0.59499999999999997</v>
      </c>
      <c r="I1399" s="10">
        <v>0.88</v>
      </c>
      <c r="J1399" s="10">
        <v>1.5289999999999999</v>
      </c>
      <c r="K1399" s="10">
        <v>0.65400000000000003</v>
      </c>
      <c r="L1399" s="10">
        <v>0.91900000000000004</v>
      </c>
      <c r="S1399" s="10">
        <v>1404</v>
      </c>
      <c r="T1399" s="17">
        <v>1.0999999999999999E-2</v>
      </c>
      <c r="U1399" s="17">
        <f t="shared" si="139"/>
        <v>1.0999999999999999</v>
      </c>
      <c r="V1399" s="11">
        <f t="shared" si="138"/>
        <v>1.1834540545406396</v>
      </c>
      <c r="X1399">
        <v>0.50462650440403201</v>
      </c>
      <c r="Y1399" s="17">
        <f t="shared" si="140"/>
        <v>0.504</v>
      </c>
      <c r="Z1399" s="10">
        <f t="shared" si="141"/>
        <v>105</v>
      </c>
      <c r="AA1399" s="10">
        <f t="shared" si="142"/>
        <v>0</v>
      </c>
      <c r="AB1399" s="10">
        <f t="shared" si="143"/>
        <v>1287</v>
      </c>
      <c r="AD1399" s="17"/>
    </row>
    <row r="1400" spans="6:30" x14ac:dyDescent="0.3">
      <c r="F1400" s="10">
        <v>1393</v>
      </c>
      <c r="G1400" s="17">
        <v>0.03</v>
      </c>
      <c r="H1400" s="10">
        <v>0.75900000000000001</v>
      </c>
      <c r="I1400" s="10">
        <v>0.66</v>
      </c>
      <c r="J1400" s="10">
        <v>2.5750000000000002</v>
      </c>
      <c r="K1400" s="10">
        <v>0.38800000000000001</v>
      </c>
      <c r="L1400" s="10">
        <v>0.86299999999999999</v>
      </c>
      <c r="S1400" s="10">
        <v>1405</v>
      </c>
      <c r="T1400" s="17">
        <v>2E-3</v>
      </c>
      <c r="U1400" s="17">
        <f t="shared" si="139"/>
        <v>0.2</v>
      </c>
      <c r="V1400" s="11">
        <f t="shared" si="138"/>
        <v>0.50462650440403201</v>
      </c>
      <c r="X1400">
        <v>0.50462650440403201</v>
      </c>
      <c r="Y1400" s="17">
        <f t="shared" si="140"/>
        <v>0.504</v>
      </c>
      <c r="Z1400" s="10">
        <f t="shared" si="141"/>
        <v>106</v>
      </c>
      <c r="AA1400" s="10">
        <f t="shared" si="142"/>
        <v>0</v>
      </c>
      <c r="AB1400" s="10">
        <f t="shared" si="143"/>
        <v>1287</v>
      </c>
      <c r="AD1400" s="17"/>
    </row>
    <row r="1401" spans="6:30" x14ac:dyDescent="0.3">
      <c r="F1401" s="10">
        <v>1394</v>
      </c>
      <c r="G1401" s="17">
        <v>3.0000000000000001E-3</v>
      </c>
      <c r="H1401" s="10">
        <v>0.23699999999999999</v>
      </c>
      <c r="I1401" s="10">
        <v>0.67400000000000004</v>
      </c>
      <c r="J1401" s="10">
        <v>2.7490000000000001</v>
      </c>
      <c r="K1401" s="10">
        <v>0.36399999999999999</v>
      </c>
      <c r="L1401" s="10">
        <v>0.83299999999999996</v>
      </c>
      <c r="S1401" s="10">
        <v>1406</v>
      </c>
      <c r="T1401" s="17">
        <v>0.874</v>
      </c>
      <c r="U1401" s="17">
        <f t="shared" si="139"/>
        <v>87.4</v>
      </c>
      <c r="V1401" s="11">
        <f t="shared" si="138"/>
        <v>10.548987449506859</v>
      </c>
      <c r="X1401">
        <v>0.50462650440403201</v>
      </c>
      <c r="Y1401" s="17">
        <f t="shared" si="140"/>
        <v>0.504</v>
      </c>
      <c r="Z1401" s="10">
        <f t="shared" si="141"/>
        <v>107</v>
      </c>
      <c r="AA1401" s="10">
        <f t="shared" si="142"/>
        <v>0</v>
      </c>
      <c r="AB1401" s="10">
        <f t="shared" si="143"/>
        <v>1287</v>
      </c>
      <c r="AD1401" s="17"/>
    </row>
    <row r="1402" spans="6:30" x14ac:dyDescent="0.3">
      <c r="F1402" s="10">
        <v>1395</v>
      </c>
      <c r="G1402" s="17">
        <v>5.5E-2</v>
      </c>
      <c r="H1402" s="10">
        <v>1.042</v>
      </c>
      <c r="I1402" s="10">
        <v>0.64</v>
      </c>
      <c r="J1402" s="10">
        <v>2.492</v>
      </c>
      <c r="K1402" s="10">
        <v>0.40100000000000002</v>
      </c>
      <c r="L1402" s="10">
        <v>0.90300000000000002</v>
      </c>
      <c r="S1402" s="10">
        <v>1407</v>
      </c>
      <c r="T1402" s="17">
        <v>1.2E-2</v>
      </c>
      <c r="U1402" s="17">
        <f t="shared" si="139"/>
        <v>1.2</v>
      </c>
      <c r="V1402" s="11">
        <f t="shared" si="138"/>
        <v>1.2360774464742066</v>
      </c>
      <c r="X1402">
        <v>0.50462650440403201</v>
      </c>
      <c r="Y1402" s="17">
        <f t="shared" si="140"/>
        <v>0.504</v>
      </c>
      <c r="Z1402" s="10">
        <f t="shared" si="141"/>
        <v>108</v>
      </c>
      <c r="AA1402" s="10">
        <f t="shared" si="142"/>
        <v>0</v>
      </c>
      <c r="AB1402" s="10">
        <f t="shared" si="143"/>
        <v>1287</v>
      </c>
      <c r="AD1402" s="17"/>
    </row>
    <row r="1403" spans="6:30" x14ac:dyDescent="0.3">
      <c r="F1403" s="10">
        <v>1396</v>
      </c>
      <c r="G1403" s="17">
        <v>3.0000000000000001E-3</v>
      </c>
      <c r="H1403" s="10">
        <v>0.22</v>
      </c>
      <c r="I1403" s="10">
        <v>0.70599999999999996</v>
      </c>
      <c r="J1403" s="10">
        <v>1.431</v>
      </c>
      <c r="K1403" s="10">
        <v>0.69899999999999995</v>
      </c>
      <c r="L1403" s="10">
        <v>0.81799999999999995</v>
      </c>
      <c r="S1403" s="10">
        <v>1408</v>
      </c>
      <c r="T1403" s="17">
        <v>1.7709999999999999</v>
      </c>
      <c r="U1403" s="17">
        <f t="shared" si="139"/>
        <v>177.1</v>
      </c>
      <c r="V1403" s="11">
        <f t="shared" si="138"/>
        <v>15.016348536598279</v>
      </c>
      <c r="X1403">
        <v>0.50462650440403201</v>
      </c>
      <c r="Y1403" s="17">
        <f t="shared" si="140"/>
        <v>0.504</v>
      </c>
      <c r="Z1403" s="10">
        <f t="shared" si="141"/>
        <v>109</v>
      </c>
      <c r="AA1403" s="10">
        <f t="shared" si="142"/>
        <v>0</v>
      </c>
      <c r="AB1403" s="10">
        <f t="shared" si="143"/>
        <v>1287</v>
      </c>
      <c r="AD1403" s="17"/>
    </row>
    <row r="1404" spans="6:30" x14ac:dyDescent="0.3">
      <c r="F1404" s="10">
        <v>1397</v>
      </c>
      <c r="G1404" s="17">
        <v>1.0999999999999999E-2</v>
      </c>
      <c r="H1404" s="10">
        <v>0.4</v>
      </c>
      <c r="I1404" s="10">
        <v>0.85</v>
      </c>
      <c r="J1404" s="10">
        <v>1.609</v>
      </c>
      <c r="K1404" s="10">
        <v>0.621</v>
      </c>
      <c r="L1404" s="10">
        <v>0.878</v>
      </c>
      <c r="S1404" s="10">
        <v>1409</v>
      </c>
      <c r="T1404" s="17">
        <v>2E-3</v>
      </c>
      <c r="U1404" s="17">
        <f t="shared" si="139"/>
        <v>0.2</v>
      </c>
      <c r="V1404" s="11">
        <f t="shared" ref="V1404:V1418" si="144">((U1404/PI())^0.5)*2</f>
        <v>0.50462650440403201</v>
      </c>
      <c r="X1404">
        <v>0.50462650440403201</v>
      </c>
      <c r="Y1404" s="17">
        <f t="shared" si="140"/>
        <v>0.504</v>
      </c>
      <c r="Z1404" s="10">
        <f t="shared" si="141"/>
        <v>110</v>
      </c>
      <c r="AA1404" s="10">
        <f t="shared" si="142"/>
        <v>0</v>
      </c>
      <c r="AB1404" s="10">
        <f t="shared" si="143"/>
        <v>1287</v>
      </c>
      <c r="AD1404" s="17"/>
    </row>
    <row r="1405" spans="6:30" x14ac:dyDescent="0.3">
      <c r="F1405" s="10">
        <v>1398</v>
      </c>
      <c r="G1405" s="17">
        <v>4.0000000000000001E-3</v>
      </c>
      <c r="H1405" s="10">
        <v>0.23699999999999999</v>
      </c>
      <c r="I1405" s="10">
        <v>0.84199999999999997</v>
      </c>
      <c r="J1405" s="10">
        <v>1.98</v>
      </c>
      <c r="K1405" s="10">
        <v>0.505</v>
      </c>
      <c r="L1405" s="10">
        <v>0.877</v>
      </c>
      <c r="S1405" s="10">
        <v>1410</v>
      </c>
      <c r="T1405" s="17">
        <v>5.0000000000000001E-3</v>
      </c>
      <c r="U1405" s="17">
        <f t="shared" ref="U1405:U1418" si="145">T1405*100</f>
        <v>0.5</v>
      </c>
      <c r="V1405" s="11">
        <f t="shared" si="144"/>
        <v>0.79788456080286541</v>
      </c>
      <c r="X1405">
        <v>0.50462650440403201</v>
      </c>
      <c r="Y1405" s="17">
        <f t="shared" si="140"/>
        <v>0.504</v>
      </c>
      <c r="Z1405" s="10">
        <f t="shared" si="141"/>
        <v>111</v>
      </c>
      <c r="AA1405" s="10">
        <f t="shared" si="142"/>
        <v>0</v>
      </c>
      <c r="AB1405" s="10">
        <f t="shared" si="143"/>
        <v>1287</v>
      </c>
      <c r="AD1405" s="17"/>
    </row>
    <row r="1406" spans="6:30" x14ac:dyDescent="0.3">
      <c r="F1406" s="10">
        <v>1399</v>
      </c>
      <c r="G1406" s="17">
        <v>1E-3</v>
      </c>
      <c r="H1406" s="10">
        <v>0.129</v>
      </c>
      <c r="I1406" s="10">
        <v>1</v>
      </c>
      <c r="J1406" s="10">
        <v>1.8169999999999999</v>
      </c>
      <c r="K1406" s="10">
        <v>0.55000000000000004</v>
      </c>
      <c r="L1406" s="10">
        <v>0.85699999999999998</v>
      </c>
      <c r="S1406" s="10">
        <v>1411</v>
      </c>
      <c r="T1406" s="17">
        <v>0.92700000000000005</v>
      </c>
      <c r="U1406" s="17">
        <f t="shared" si="145"/>
        <v>92.7</v>
      </c>
      <c r="V1406" s="11">
        <f t="shared" si="144"/>
        <v>10.864129316100282</v>
      </c>
      <c r="X1406">
        <v>0.50462650440403201</v>
      </c>
      <c r="Y1406" s="17">
        <f t="shared" si="140"/>
        <v>0.504</v>
      </c>
      <c r="Z1406" s="10">
        <f t="shared" si="141"/>
        <v>112</v>
      </c>
      <c r="AA1406" s="10">
        <f t="shared" si="142"/>
        <v>0</v>
      </c>
      <c r="AB1406" s="10">
        <f t="shared" si="143"/>
        <v>1287</v>
      </c>
      <c r="AD1406" s="17"/>
    </row>
    <row r="1407" spans="6:30" x14ac:dyDescent="0.3">
      <c r="F1407" s="10">
        <v>1400</v>
      </c>
      <c r="G1407" s="17">
        <v>2E-3</v>
      </c>
      <c r="H1407" s="10">
        <v>0.16300000000000001</v>
      </c>
      <c r="I1407" s="10">
        <v>0.99299999999999999</v>
      </c>
      <c r="J1407" s="10">
        <v>1.79</v>
      </c>
      <c r="K1407" s="10">
        <v>0.55900000000000005</v>
      </c>
      <c r="L1407" s="10">
        <v>0.84799999999999998</v>
      </c>
      <c r="S1407" s="10">
        <v>1412</v>
      </c>
      <c r="T1407" s="17">
        <v>0.435</v>
      </c>
      <c r="U1407" s="17">
        <f t="shared" si="145"/>
        <v>43.5</v>
      </c>
      <c r="V1407" s="11">
        <f t="shared" si="144"/>
        <v>7.4421717392156159</v>
      </c>
      <c r="X1407">
        <v>0.50462650440403201</v>
      </c>
      <c r="Y1407" s="17">
        <f t="shared" si="140"/>
        <v>0.504</v>
      </c>
      <c r="Z1407" s="10">
        <f t="shared" si="141"/>
        <v>113</v>
      </c>
      <c r="AA1407" s="10">
        <f t="shared" si="142"/>
        <v>0</v>
      </c>
      <c r="AB1407" s="10">
        <f t="shared" si="143"/>
        <v>1287</v>
      </c>
      <c r="AD1407" s="17"/>
    </row>
    <row r="1408" spans="6:30" x14ac:dyDescent="0.3">
      <c r="F1408" s="10">
        <v>1401</v>
      </c>
      <c r="G1408" s="17">
        <v>8.9999999999999993E-3</v>
      </c>
      <c r="H1408" s="10">
        <v>0.38300000000000001</v>
      </c>
      <c r="I1408" s="10">
        <v>0.77400000000000002</v>
      </c>
      <c r="J1408" s="10">
        <v>2.1880000000000002</v>
      </c>
      <c r="K1408" s="10">
        <v>0.45700000000000002</v>
      </c>
      <c r="L1408" s="10">
        <v>0.85699999999999998</v>
      </c>
      <c r="S1408" s="10">
        <v>1413</v>
      </c>
      <c r="T1408" s="17">
        <v>0.04</v>
      </c>
      <c r="U1408" s="17">
        <f t="shared" si="145"/>
        <v>4</v>
      </c>
      <c r="V1408" s="11">
        <f t="shared" si="144"/>
        <v>2.2567583341910251</v>
      </c>
      <c r="X1408">
        <v>0.50462650440403201</v>
      </c>
      <c r="Y1408" s="17">
        <f t="shared" si="140"/>
        <v>0.504</v>
      </c>
      <c r="Z1408" s="10">
        <f t="shared" si="141"/>
        <v>114</v>
      </c>
      <c r="AA1408" s="10">
        <f t="shared" si="142"/>
        <v>0</v>
      </c>
      <c r="AB1408" s="10">
        <f t="shared" si="143"/>
        <v>1287</v>
      </c>
      <c r="AD1408" s="17"/>
    </row>
    <row r="1409" spans="6:30" x14ac:dyDescent="0.3">
      <c r="F1409" s="10">
        <v>1402</v>
      </c>
      <c r="G1409" s="17">
        <v>1.284</v>
      </c>
      <c r="H1409" s="10">
        <v>6.758</v>
      </c>
      <c r="I1409" s="10">
        <v>0.35299999999999998</v>
      </c>
      <c r="J1409" s="10">
        <v>4.1360000000000001</v>
      </c>
      <c r="K1409" s="10">
        <v>0.24199999999999999</v>
      </c>
      <c r="L1409" s="10">
        <v>0.80300000000000005</v>
      </c>
      <c r="S1409" s="10">
        <v>1414</v>
      </c>
      <c r="T1409" s="17">
        <v>1E-3</v>
      </c>
      <c r="U1409" s="17">
        <f t="shared" si="145"/>
        <v>0.1</v>
      </c>
      <c r="V1409" s="11">
        <f t="shared" si="144"/>
        <v>0.3568248232305542</v>
      </c>
      <c r="X1409">
        <v>0.50462650440403201</v>
      </c>
      <c r="Y1409" s="17">
        <f t="shared" si="140"/>
        <v>0.504</v>
      </c>
      <c r="Z1409" s="10">
        <f t="shared" si="141"/>
        <v>115</v>
      </c>
      <c r="AA1409" s="10">
        <f t="shared" si="142"/>
        <v>0</v>
      </c>
      <c r="AB1409" s="10">
        <f t="shared" si="143"/>
        <v>1287</v>
      </c>
      <c r="AD1409" s="17"/>
    </row>
    <row r="1410" spans="6:30" x14ac:dyDescent="0.3">
      <c r="F1410" s="10">
        <v>1403</v>
      </c>
      <c r="G1410" s="17">
        <v>3.5999999999999997E-2</v>
      </c>
      <c r="H1410" s="10">
        <v>0.72099999999999997</v>
      </c>
      <c r="I1410" s="10">
        <v>0.87</v>
      </c>
      <c r="J1410" s="10">
        <v>1.302</v>
      </c>
      <c r="K1410" s="10">
        <v>0.76800000000000002</v>
      </c>
      <c r="L1410" s="10">
        <v>0.91900000000000004</v>
      </c>
      <c r="S1410" s="10">
        <v>1415</v>
      </c>
      <c r="T1410" s="17">
        <v>1E-3</v>
      </c>
      <c r="U1410" s="17">
        <f t="shared" si="145"/>
        <v>0.1</v>
      </c>
      <c r="V1410" s="11">
        <f t="shared" si="144"/>
        <v>0.3568248232305542</v>
      </c>
      <c r="X1410">
        <v>0.50462650440403201</v>
      </c>
      <c r="Y1410" s="17">
        <f t="shared" si="140"/>
        <v>0.504</v>
      </c>
      <c r="Z1410" s="10">
        <f t="shared" si="141"/>
        <v>116</v>
      </c>
      <c r="AA1410" s="10">
        <f t="shared" si="142"/>
        <v>0</v>
      </c>
      <c r="AB1410" s="10">
        <f t="shared" si="143"/>
        <v>1287</v>
      </c>
      <c r="AD1410" s="17"/>
    </row>
    <row r="1411" spans="6:30" x14ac:dyDescent="0.3">
      <c r="F1411" s="10">
        <v>1404</v>
      </c>
      <c r="G1411" s="17">
        <v>1.0999999999999999E-2</v>
      </c>
      <c r="H1411" s="10">
        <v>0.44900000000000001</v>
      </c>
      <c r="I1411" s="10">
        <v>0.71199999999999997</v>
      </c>
      <c r="J1411" s="10">
        <v>1.7609999999999999</v>
      </c>
      <c r="K1411" s="10">
        <v>0.56799999999999995</v>
      </c>
      <c r="L1411" s="10">
        <v>0.85899999999999999</v>
      </c>
      <c r="S1411" s="10">
        <v>1416</v>
      </c>
      <c r="T1411" s="17">
        <v>7.0000000000000001E-3</v>
      </c>
      <c r="U1411" s="17">
        <f t="shared" si="145"/>
        <v>0.70000000000000007</v>
      </c>
      <c r="V1411" s="11">
        <f t="shared" si="144"/>
        <v>0.94406974388262965</v>
      </c>
      <c r="X1411">
        <v>0.50462650440403201</v>
      </c>
      <c r="Y1411" s="17">
        <f t="shared" si="140"/>
        <v>0.504</v>
      </c>
      <c r="Z1411" s="10">
        <f t="shared" si="141"/>
        <v>117</v>
      </c>
      <c r="AA1411" s="10">
        <f t="shared" si="142"/>
        <v>0</v>
      </c>
      <c r="AB1411" s="10">
        <f t="shared" si="143"/>
        <v>1287</v>
      </c>
      <c r="AD1411" s="17"/>
    </row>
    <row r="1412" spans="6:30" x14ac:dyDescent="0.3">
      <c r="F1412" s="10">
        <v>1405</v>
      </c>
      <c r="G1412" s="17">
        <v>2E-3</v>
      </c>
      <c r="H1412" s="10">
        <v>0.129</v>
      </c>
      <c r="I1412" s="10">
        <v>1</v>
      </c>
      <c r="J1412" s="10">
        <v>1.327</v>
      </c>
      <c r="K1412" s="10">
        <v>0.753</v>
      </c>
      <c r="L1412" s="10">
        <v>0.90900000000000003</v>
      </c>
      <c r="S1412" s="10">
        <v>1417</v>
      </c>
      <c r="T1412" s="17">
        <v>5.0000000000000001E-3</v>
      </c>
      <c r="U1412" s="17">
        <f t="shared" si="145"/>
        <v>0.5</v>
      </c>
      <c r="V1412" s="11">
        <f t="shared" si="144"/>
        <v>0.79788456080286541</v>
      </c>
      <c r="X1412">
        <v>0.50462650440403201</v>
      </c>
      <c r="Y1412" s="17">
        <f t="shared" si="140"/>
        <v>0.504</v>
      </c>
      <c r="Z1412" s="10">
        <f t="shared" si="141"/>
        <v>118</v>
      </c>
      <c r="AA1412" s="10">
        <f t="shared" si="142"/>
        <v>0</v>
      </c>
      <c r="AB1412" s="10">
        <f t="shared" si="143"/>
        <v>1287</v>
      </c>
      <c r="AD1412" s="17"/>
    </row>
    <row r="1413" spans="6:30" x14ac:dyDescent="0.3">
      <c r="F1413" s="10">
        <v>1406</v>
      </c>
      <c r="G1413" s="17">
        <v>0.874</v>
      </c>
      <c r="H1413" s="10">
        <v>4.452</v>
      </c>
      <c r="I1413" s="10">
        <v>0.55400000000000005</v>
      </c>
      <c r="J1413" s="10">
        <v>2.3610000000000002</v>
      </c>
      <c r="K1413" s="10">
        <v>0.42399999999999999</v>
      </c>
      <c r="L1413" s="10">
        <v>0.86799999999999999</v>
      </c>
      <c r="S1413" s="10">
        <v>1418</v>
      </c>
      <c r="T1413" s="17">
        <v>4.0000000000000001E-3</v>
      </c>
      <c r="U1413" s="17">
        <f t="shared" si="145"/>
        <v>0.4</v>
      </c>
      <c r="V1413" s="11">
        <f t="shared" si="144"/>
        <v>0.7136496464611084</v>
      </c>
      <c r="X1413">
        <v>0.50462650440403201</v>
      </c>
      <c r="Y1413" s="17">
        <f t="shared" si="140"/>
        <v>0.504</v>
      </c>
      <c r="Z1413" s="10">
        <f t="shared" si="141"/>
        <v>119</v>
      </c>
      <c r="AA1413" s="10">
        <f t="shared" si="142"/>
        <v>0</v>
      </c>
      <c r="AB1413" s="10">
        <f t="shared" si="143"/>
        <v>1287</v>
      </c>
      <c r="AD1413" s="17"/>
    </row>
    <row r="1414" spans="6:30" x14ac:dyDescent="0.3">
      <c r="F1414" s="10">
        <v>1407</v>
      </c>
      <c r="G1414" s="17">
        <v>1.2E-2</v>
      </c>
      <c r="H1414" s="10">
        <v>0.39300000000000002</v>
      </c>
      <c r="I1414" s="10">
        <v>0.95499999999999996</v>
      </c>
      <c r="J1414" s="10">
        <v>1.101</v>
      </c>
      <c r="K1414" s="10">
        <v>0.90800000000000003</v>
      </c>
      <c r="L1414" s="10">
        <v>0.89100000000000001</v>
      </c>
      <c r="S1414" s="10">
        <v>1419</v>
      </c>
      <c r="T1414" s="17">
        <v>2E-3</v>
      </c>
      <c r="U1414" s="17">
        <f t="shared" si="145"/>
        <v>0.2</v>
      </c>
      <c r="V1414" s="11">
        <f t="shared" si="144"/>
        <v>0.50462650440403201</v>
      </c>
      <c r="X1414">
        <v>0.50462650440403201</v>
      </c>
      <c r="Y1414" s="17">
        <f t="shared" si="140"/>
        <v>0.504</v>
      </c>
      <c r="Z1414" s="10">
        <f t="shared" si="141"/>
        <v>120</v>
      </c>
      <c r="AA1414" s="10">
        <f t="shared" si="142"/>
        <v>0</v>
      </c>
      <c r="AB1414" s="10">
        <f t="shared" si="143"/>
        <v>1287</v>
      </c>
      <c r="AD1414" s="17"/>
    </row>
    <row r="1415" spans="6:30" x14ac:dyDescent="0.3">
      <c r="F1415" s="10">
        <v>1408</v>
      </c>
      <c r="G1415" s="17">
        <v>1.7709999999999999</v>
      </c>
      <c r="H1415" s="10">
        <v>5.8680000000000003</v>
      </c>
      <c r="I1415" s="10">
        <v>0.64600000000000002</v>
      </c>
      <c r="J1415" s="10">
        <v>1.3009999999999999</v>
      </c>
      <c r="K1415" s="10">
        <v>0.76900000000000002</v>
      </c>
      <c r="L1415" s="10">
        <v>0.91200000000000003</v>
      </c>
      <c r="S1415" s="10">
        <v>1420</v>
      </c>
      <c r="T1415" s="17">
        <v>7.0000000000000001E-3</v>
      </c>
      <c r="U1415" s="17">
        <f t="shared" si="145"/>
        <v>0.70000000000000007</v>
      </c>
      <c r="V1415" s="11">
        <f t="shared" si="144"/>
        <v>0.94406974388262965</v>
      </c>
      <c r="X1415">
        <v>0.50462650440403201</v>
      </c>
      <c r="Y1415" s="17">
        <f t="shared" si="140"/>
        <v>0.504</v>
      </c>
      <c r="Z1415" s="10">
        <f t="shared" si="141"/>
        <v>121</v>
      </c>
      <c r="AA1415" s="10">
        <f t="shared" si="142"/>
        <v>0</v>
      </c>
      <c r="AB1415" s="10">
        <f t="shared" si="143"/>
        <v>1287</v>
      </c>
      <c r="AD1415" s="17"/>
    </row>
    <row r="1416" spans="6:30" x14ac:dyDescent="0.3">
      <c r="F1416" s="10">
        <v>1409</v>
      </c>
      <c r="G1416" s="17">
        <v>2E-3</v>
      </c>
      <c r="H1416" s="10">
        <v>0.24399999999999999</v>
      </c>
      <c r="I1416" s="10">
        <v>0.50800000000000001</v>
      </c>
      <c r="J1416" s="10">
        <v>2.6509999999999998</v>
      </c>
      <c r="K1416" s="10">
        <v>0.377</v>
      </c>
      <c r="L1416" s="10">
        <v>0.71099999999999997</v>
      </c>
      <c r="S1416" s="10">
        <v>1421</v>
      </c>
      <c r="T1416" s="17">
        <v>5.0000000000000001E-3</v>
      </c>
      <c r="U1416" s="17">
        <f t="shared" si="145"/>
        <v>0.5</v>
      </c>
      <c r="V1416" s="11">
        <f t="shared" si="144"/>
        <v>0.79788456080286541</v>
      </c>
      <c r="X1416">
        <v>0.50462650440403201</v>
      </c>
      <c r="Y1416" s="17">
        <f t="shared" si="140"/>
        <v>0.504</v>
      </c>
      <c r="Z1416" s="10">
        <f t="shared" si="141"/>
        <v>122</v>
      </c>
      <c r="AA1416" s="10">
        <f t="shared" si="142"/>
        <v>0</v>
      </c>
      <c r="AB1416" s="10">
        <f t="shared" si="143"/>
        <v>1287</v>
      </c>
      <c r="AD1416" s="17"/>
    </row>
    <row r="1417" spans="6:30" x14ac:dyDescent="0.3">
      <c r="F1417" s="10">
        <v>1410</v>
      </c>
      <c r="G1417" s="17">
        <v>5.0000000000000001E-3</v>
      </c>
      <c r="H1417" s="10">
        <v>0.247</v>
      </c>
      <c r="I1417" s="10">
        <v>0.92900000000000005</v>
      </c>
      <c r="J1417" s="10">
        <v>1.42</v>
      </c>
      <c r="K1417" s="10">
        <v>0.70399999999999996</v>
      </c>
      <c r="L1417" s="10">
        <v>0.88200000000000001</v>
      </c>
      <c r="S1417" s="10">
        <v>1422</v>
      </c>
      <c r="T1417" s="17">
        <v>5.0000000000000001E-3</v>
      </c>
      <c r="U1417" s="17">
        <f t="shared" si="145"/>
        <v>0.5</v>
      </c>
      <c r="V1417" s="11">
        <f t="shared" si="144"/>
        <v>0.79788456080286541</v>
      </c>
      <c r="X1417">
        <v>0.50462650440403201</v>
      </c>
      <c r="Y1417" s="17">
        <f t="shared" ref="Y1417:Y1480" si="146">TRUNC(X1417,3)</f>
        <v>0.504</v>
      </c>
      <c r="Z1417" s="10">
        <f t="shared" si="141"/>
        <v>123</v>
      </c>
      <c r="AA1417" s="10">
        <f t="shared" si="142"/>
        <v>0</v>
      </c>
      <c r="AB1417" s="10">
        <f t="shared" si="143"/>
        <v>1287</v>
      </c>
      <c r="AD1417" s="17"/>
    </row>
    <row r="1418" spans="6:30" x14ac:dyDescent="0.3">
      <c r="F1418" s="10">
        <v>1411</v>
      </c>
      <c r="G1418" s="17">
        <v>0.92700000000000005</v>
      </c>
      <c r="H1418" s="10">
        <v>3.8180000000000001</v>
      </c>
      <c r="I1418" s="10">
        <v>0.79900000000000004</v>
      </c>
      <c r="J1418" s="10">
        <v>1.2230000000000001</v>
      </c>
      <c r="K1418" s="10">
        <v>0.81699999999999995</v>
      </c>
      <c r="L1418" s="10">
        <v>0.95499999999999996</v>
      </c>
      <c r="S1418" s="10">
        <v>1423</v>
      </c>
      <c r="T1418" s="17">
        <v>3.0000000000000001E-3</v>
      </c>
      <c r="U1418" s="17">
        <f t="shared" si="145"/>
        <v>0.3</v>
      </c>
      <c r="V1418" s="11">
        <f t="shared" si="144"/>
        <v>0.61803872323710329</v>
      </c>
      <c r="X1418">
        <v>0.50462650440403201</v>
      </c>
      <c r="Y1418" s="17">
        <f t="shared" si="146"/>
        <v>0.504</v>
      </c>
      <c r="Z1418" s="10">
        <f t="shared" ref="Z1418:Z1481" si="147">IF(Y1418-Y1417=0,Z1417+Z$8,1)</f>
        <v>124</v>
      </c>
      <c r="AA1418" s="10">
        <f t="shared" ref="AA1418:AA1481" si="148">IF(Z1418&lt;Z1419,0,Z1418)</f>
        <v>0</v>
      </c>
      <c r="AB1418" s="10">
        <f t="shared" ref="AB1418:AB1481" si="149">AB1417+AA1418</f>
        <v>1287</v>
      </c>
      <c r="AD1418" s="17"/>
    </row>
    <row r="1419" spans="6:30" x14ac:dyDescent="0.3">
      <c r="F1419" s="10">
        <v>1412</v>
      </c>
      <c r="G1419" s="17">
        <v>0.435</v>
      </c>
      <c r="H1419" s="10">
        <v>2.774</v>
      </c>
      <c r="I1419" s="10">
        <v>0.71</v>
      </c>
      <c r="J1419" s="10">
        <v>1.1040000000000001</v>
      </c>
      <c r="K1419" s="10">
        <v>0.90600000000000003</v>
      </c>
      <c r="L1419" s="10">
        <v>0.95399999999999996</v>
      </c>
      <c r="S1419" s="10">
        <v>1425</v>
      </c>
      <c r="T1419" s="17">
        <v>7.0000000000000007E-2</v>
      </c>
      <c r="U1419" s="17">
        <f t="shared" ref="U1419:U1466" si="150">T1419*100</f>
        <v>7.0000000000000009</v>
      </c>
      <c r="V1419" s="11">
        <f t="shared" ref="V1419:V1465" si="151">((U1419/PI())^0.5)*2</f>
        <v>2.9854106607209232</v>
      </c>
      <c r="X1419">
        <v>0.50462650440403201</v>
      </c>
      <c r="Y1419" s="17">
        <f t="shared" si="146"/>
        <v>0.504</v>
      </c>
      <c r="Z1419" s="10">
        <f t="shared" si="147"/>
        <v>125</v>
      </c>
      <c r="AA1419" s="10">
        <f t="shared" si="148"/>
        <v>0</v>
      </c>
      <c r="AB1419" s="10">
        <f t="shared" si="149"/>
        <v>1287</v>
      </c>
      <c r="AD1419" s="17"/>
    </row>
    <row r="1420" spans="6:30" x14ac:dyDescent="0.3">
      <c r="F1420" s="10">
        <v>1413</v>
      </c>
      <c r="G1420" s="17">
        <v>0.04</v>
      </c>
      <c r="H1420" s="10">
        <v>0.79500000000000004</v>
      </c>
      <c r="I1420" s="10">
        <v>0.78800000000000003</v>
      </c>
      <c r="J1420" s="10">
        <v>1.3879999999999999</v>
      </c>
      <c r="K1420" s="10">
        <v>0.72</v>
      </c>
      <c r="L1420" s="10">
        <v>0.91</v>
      </c>
      <c r="S1420" s="10">
        <v>1426</v>
      </c>
      <c r="T1420" s="17">
        <v>4.0000000000000001E-3</v>
      </c>
      <c r="U1420" s="17">
        <f t="shared" si="150"/>
        <v>0.4</v>
      </c>
      <c r="V1420" s="11">
        <f t="shared" si="151"/>
        <v>0.7136496464611084</v>
      </c>
      <c r="X1420">
        <v>0.50462650440403201</v>
      </c>
      <c r="Y1420" s="17">
        <f t="shared" si="146"/>
        <v>0.504</v>
      </c>
      <c r="Z1420" s="10">
        <f t="shared" si="147"/>
        <v>126</v>
      </c>
      <c r="AA1420" s="10">
        <f t="shared" si="148"/>
        <v>0</v>
      </c>
      <c r="AB1420" s="10">
        <f t="shared" si="149"/>
        <v>1287</v>
      </c>
      <c r="AD1420" s="17"/>
    </row>
    <row r="1421" spans="6:30" x14ac:dyDescent="0.3">
      <c r="F1421" s="10">
        <v>1414</v>
      </c>
      <c r="G1421" s="17">
        <v>1E-3</v>
      </c>
      <c r="H1421" s="10">
        <v>0.104</v>
      </c>
      <c r="I1421" s="10">
        <v>1</v>
      </c>
      <c r="J1421" s="10">
        <v>1.5960000000000001</v>
      </c>
      <c r="K1421" s="10">
        <v>0.626</v>
      </c>
      <c r="L1421" s="10">
        <v>0.875</v>
      </c>
      <c r="S1421" s="10">
        <v>1427</v>
      </c>
      <c r="T1421" s="17">
        <v>5.0000000000000001E-3</v>
      </c>
      <c r="U1421" s="17">
        <f t="shared" si="150"/>
        <v>0.5</v>
      </c>
      <c r="V1421" s="11">
        <f t="shared" si="151"/>
        <v>0.79788456080286541</v>
      </c>
      <c r="X1421">
        <v>0.50462650440403201</v>
      </c>
      <c r="Y1421" s="17">
        <f t="shared" si="146"/>
        <v>0.504</v>
      </c>
      <c r="Z1421" s="10">
        <f t="shared" si="147"/>
        <v>127</v>
      </c>
      <c r="AA1421" s="10">
        <f t="shared" si="148"/>
        <v>0</v>
      </c>
      <c r="AB1421" s="10">
        <f t="shared" si="149"/>
        <v>1287</v>
      </c>
      <c r="AD1421" s="17"/>
    </row>
    <row r="1422" spans="6:30" x14ac:dyDescent="0.3">
      <c r="F1422" s="10">
        <v>1415</v>
      </c>
      <c r="G1422" s="17">
        <v>1E-3</v>
      </c>
      <c r="H1422" s="10">
        <v>0.121</v>
      </c>
      <c r="I1422" s="10">
        <v>0.89800000000000002</v>
      </c>
      <c r="J1422" s="10">
        <v>1.6679999999999999</v>
      </c>
      <c r="K1422" s="10">
        <v>0.6</v>
      </c>
      <c r="L1422" s="10">
        <v>0.77800000000000002</v>
      </c>
      <c r="S1422" s="10">
        <v>1428</v>
      </c>
      <c r="T1422" s="17">
        <v>3.0000000000000001E-3</v>
      </c>
      <c r="U1422" s="17">
        <f t="shared" si="150"/>
        <v>0.3</v>
      </c>
      <c r="V1422" s="11">
        <f t="shared" si="151"/>
        <v>0.61803872323710329</v>
      </c>
      <c r="X1422">
        <v>0.50462650440403201</v>
      </c>
      <c r="Y1422" s="17">
        <f t="shared" si="146"/>
        <v>0.504</v>
      </c>
      <c r="Z1422" s="10">
        <f t="shared" si="147"/>
        <v>128</v>
      </c>
      <c r="AA1422" s="10">
        <f t="shared" si="148"/>
        <v>0</v>
      </c>
      <c r="AB1422" s="10">
        <f t="shared" si="149"/>
        <v>1287</v>
      </c>
      <c r="AD1422" s="17"/>
    </row>
    <row r="1423" spans="6:30" x14ac:dyDescent="0.3">
      <c r="F1423" s="10">
        <v>1416</v>
      </c>
      <c r="G1423" s="17">
        <v>7.0000000000000001E-3</v>
      </c>
      <c r="H1423" s="10">
        <v>0.314</v>
      </c>
      <c r="I1423" s="10">
        <v>0.92400000000000004</v>
      </c>
      <c r="J1423" s="10">
        <v>1.6439999999999999</v>
      </c>
      <c r="K1423" s="10">
        <v>0.60799999999999998</v>
      </c>
      <c r="L1423" s="10">
        <v>0.93200000000000005</v>
      </c>
      <c r="S1423" s="10">
        <v>1429</v>
      </c>
      <c r="T1423" s="17">
        <v>3.0000000000000001E-3</v>
      </c>
      <c r="U1423" s="17">
        <f t="shared" si="150"/>
        <v>0.3</v>
      </c>
      <c r="V1423" s="11">
        <f t="shared" si="151"/>
        <v>0.61803872323710329</v>
      </c>
      <c r="X1423">
        <v>0.50462650440403201</v>
      </c>
      <c r="Y1423" s="17">
        <f t="shared" si="146"/>
        <v>0.504</v>
      </c>
      <c r="Z1423" s="10">
        <f t="shared" si="147"/>
        <v>129</v>
      </c>
      <c r="AA1423" s="10">
        <f t="shared" si="148"/>
        <v>0</v>
      </c>
      <c r="AB1423" s="10">
        <f t="shared" si="149"/>
        <v>1287</v>
      </c>
      <c r="AD1423" s="17"/>
    </row>
    <row r="1424" spans="6:30" x14ac:dyDescent="0.3">
      <c r="F1424" s="10">
        <v>1417</v>
      </c>
      <c r="G1424" s="17">
        <v>5.0000000000000001E-3</v>
      </c>
      <c r="H1424" s="10">
        <v>0.25700000000000001</v>
      </c>
      <c r="I1424" s="10">
        <v>0.94299999999999995</v>
      </c>
      <c r="J1424" s="10">
        <v>1.855</v>
      </c>
      <c r="K1424" s="10">
        <v>0.53900000000000003</v>
      </c>
      <c r="L1424" s="10">
        <v>0.88</v>
      </c>
      <c r="S1424" s="10">
        <v>1430</v>
      </c>
      <c r="T1424" s="17">
        <v>2E-3</v>
      </c>
      <c r="U1424" s="17">
        <f t="shared" si="150"/>
        <v>0.2</v>
      </c>
      <c r="V1424" s="11">
        <f t="shared" si="151"/>
        <v>0.50462650440403201</v>
      </c>
      <c r="X1424">
        <v>0.50462650440403201</v>
      </c>
      <c r="Y1424" s="17">
        <f t="shared" si="146"/>
        <v>0.504</v>
      </c>
      <c r="Z1424" s="10">
        <f t="shared" si="147"/>
        <v>130</v>
      </c>
      <c r="AA1424" s="10">
        <f t="shared" si="148"/>
        <v>0</v>
      </c>
      <c r="AB1424" s="10">
        <f t="shared" si="149"/>
        <v>1287</v>
      </c>
      <c r="AD1424" s="17"/>
    </row>
    <row r="1425" spans="6:30" x14ac:dyDescent="0.3">
      <c r="F1425" s="10">
        <v>1418</v>
      </c>
      <c r="G1425" s="17">
        <v>4.0000000000000001E-3</v>
      </c>
      <c r="H1425" s="10">
        <v>0.247</v>
      </c>
      <c r="I1425" s="10">
        <v>0.74299999999999999</v>
      </c>
      <c r="J1425" s="10">
        <v>1.879</v>
      </c>
      <c r="K1425" s="10">
        <v>0.53200000000000003</v>
      </c>
      <c r="L1425" s="10">
        <v>0.78700000000000003</v>
      </c>
      <c r="S1425" s="10">
        <v>1431</v>
      </c>
      <c r="T1425" s="17">
        <v>8.0000000000000002E-3</v>
      </c>
      <c r="U1425" s="17">
        <f t="shared" si="150"/>
        <v>0.8</v>
      </c>
      <c r="V1425" s="11">
        <f t="shared" si="151"/>
        <v>1.009253008808064</v>
      </c>
      <c r="X1425">
        <v>0.50462650440403201</v>
      </c>
      <c r="Y1425" s="17">
        <f t="shared" si="146"/>
        <v>0.504</v>
      </c>
      <c r="Z1425" s="10">
        <f t="shared" si="147"/>
        <v>131</v>
      </c>
      <c r="AA1425" s="10">
        <f t="shared" si="148"/>
        <v>0</v>
      </c>
      <c r="AB1425" s="10">
        <f t="shared" si="149"/>
        <v>1287</v>
      </c>
      <c r="AD1425" s="17"/>
    </row>
    <row r="1426" spans="6:30" x14ac:dyDescent="0.3">
      <c r="F1426" s="10">
        <v>1419</v>
      </c>
      <c r="G1426" s="17">
        <v>2E-3</v>
      </c>
      <c r="H1426" s="10">
        <v>0.16300000000000001</v>
      </c>
      <c r="I1426" s="10">
        <v>0.85099999999999998</v>
      </c>
      <c r="J1426" s="10">
        <v>1.6339999999999999</v>
      </c>
      <c r="K1426" s="10">
        <v>0.61199999999999999</v>
      </c>
      <c r="L1426" s="10">
        <v>0.8</v>
      </c>
      <c r="S1426" s="10">
        <v>1432</v>
      </c>
      <c r="T1426" s="17">
        <v>2.1999999999999999E-2</v>
      </c>
      <c r="U1426" s="17">
        <f t="shared" si="150"/>
        <v>2.1999999999999997</v>
      </c>
      <c r="V1426" s="11">
        <f t="shared" si="151"/>
        <v>1.6736567743768009</v>
      </c>
      <c r="X1426">
        <v>0.50462650440403201</v>
      </c>
      <c r="Y1426" s="17">
        <f t="shared" si="146"/>
        <v>0.504</v>
      </c>
      <c r="Z1426" s="10">
        <f t="shared" si="147"/>
        <v>132</v>
      </c>
      <c r="AA1426" s="10">
        <f t="shared" si="148"/>
        <v>0</v>
      </c>
      <c r="AB1426" s="10">
        <f t="shared" si="149"/>
        <v>1287</v>
      </c>
      <c r="AD1426" s="17"/>
    </row>
    <row r="1427" spans="6:30" x14ac:dyDescent="0.3">
      <c r="F1427" s="10">
        <v>1420</v>
      </c>
      <c r="G1427" s="17">
        <v>7.0000000000000001E-3</v>
      </c>
      <c r="H1427" s="10">
        <v>0.30599999999999999</v>
      </c>
      <c r="I1427" s="10">
        <v>0.90700000000000003</v>
      </c>
      <c r="J1427" s="10">
        <v>1.53</v>
      </c>
      <c r="K1427" s="10">
        <v>0.65400000000000003</v>
      </c>
      <c r="L1427" s="10">
        <v>0.88200000000000001</v>
      </c>
      <c r="S1427" s="10">
        <v>1433</v>
      </c>
      <c r="T1427" s="17">
        <v>5.0000000000000001E-3</v>
      </c>
      <c r="U1427" s="17">
        <f t="shared" si="150"/>
        <v>0.5</v>
      </c>
      <c r="V1427" s="11">
        <f t="shared" si="151"/>
        <v>0.79788456080286541</v>
      </c>
      <c r="X1427">
        <v>0.50462650440403201</v>
      </c>
      <c r="Y1427" s="17">
        <f t="shared" si="146"/>
        <v>0.504</v>
      </c>
      <c r="Z1427" s="10">
        <f t="shared" si="147"/>
        <v>133</v>
      </c>
      <c r="AA1427" s="10">
        <f t="shared" si="148"/>
        <v>0</v>
      </c>
      <c r="AB1427" s="10">
        <f t="shared" si="149"/>
        <v>1287</v>
      </c>
      <c r="AD1427" s="17"/>
    </row>
    <row r="1428" spans="6:30" x14ac:dyDescent="0.3">
      <c r="F1428" s="10">
        <v>1421</v>
      </c>
      <c r="G1428" s="17">
        <v>5.0000000000000001E-3</v>
      </c>
      <c r="H1428" s="10">
        <v>0.254</v>
      </c>
      <c r="I1428" s="10">
        <v>0.93600000000000005</v>
      </c>
      <c r="J1428" s="10">
        <v>1.4490000000000001</v>
      </c>
      <c r="K1428" s="10">
        <v>0.69</v>
      </c>
      <c r="L1428" s="10">
        <v>0.88900000000000001</v>
      </c>
      <c r="S1428" s="10">
        <v>1434</v>
      </c>
      <c r="T1428" s="17">
        <v>1.2E-2</v>
      </c>
      <c r="U1428" s="17">
        <f t="shared" si="150"/>
        <v>1.2</v>
      </c>
      <c r="V1428" s="11">
        <f t="shared" si="151"/>
        <v>1.2360774464742066</v>
      </c>
      <c r="X1428">
        <v>0.50462650440403201</v>
      </c>
      <c r="Y1428" s="17">
        <f t="shared" si="146"/>
        <v>0.504</v>
      </c>
      <c r="Z1428" s="10">
        <f t="shared" si="147"/>
        <v>134</v>
      </c>
      <c r="AA1428" s="10">
        <f t="shared" si="148"/>
        <v>0</v>
      </c>
      <c r="AB1428" s="10">
        <f t="shared" si="149"/>
        <v>1287</v>
      </c>
      <c r="AD1428" s="17"/>
    </row>
    <row r="1429" spans="6:30" x14ac:dyDescent="0.3">
      <c r="F1429" s="10">
        <v>1422</v>
      </c>
      <c r="G1429" s="17">
        <v>5.0000000000000001E-3</v>
      </c>
      <c r="H1429" s="10">
        <v>0.30299999999999999</v>
      </c>
      <c r="I1429" s="10">
        <v>0.71899999999999997</v>
      </c>
      <c r="J1429" s="10">
        <v>1.5469999999999999</v>
      </c>
      <c r="K1429" s="10">
        <v>0.64600000000000002</v>
      </c>
      <c r="L1429" s="10">
        <v>0.85399999999999998</v>
      </c>
      <c r="S1429" s="10">
        <v>1435</v>
      </c>
      <c r="T1429" s="17">
        <v>4.0000000000000001E-3</v>
      </c>
      <c r="U1429" s="17">
        <f t="shared" si="150"/>
        <v>0.4</v>
      </c>
      <c r="V1429" s="11">
        <f t="shared" si="151"/>
        <v>0.7136496464611084</v>
      </c>
      <c r="X1429">
        <v>0.50462650440403201</v>
      </c>
      <c r="Y1429" s="17">
        <f t="shared" si="146"/>
        <v>0.504</v>
      </c>
      <c r="Z1429" s="10">
        <f t="shared" si="147"/>
        <v>135</v>
      </c>
      <c r="AA1429" s="10">
        <f t="shared" si="148"/>
        <v>0</v>
      </c>
      <c r="AB1429" s="10">
        <f t="shared" si="149"/>
        <v>1287</v>
      </c>
      <c r="AD1429" s="17"/>
    </row>
    <row r="1430" spans="6:30" x14ac:dyDescent="0.3">
      <c r="F1430" s="10">
        <v>1423</v>
      </c>
      <c r="G1430" s="17">
        <v>3.0000000000000001E-3</v>
      </c>
      <c r="H1430" s="10">
        <v>0.23</v>
      </c>
      <c r="I1430" s="10">
        <v>0.78800000000000003</v>
      </c>
      <c r="J1430" s="10">
        <v>1.353</v>
      </c>
      <c r="K1430" s="10">
        <v>0.73899999999999999</v>
      </c>
      <c r="L1430" s="10">
        <v>0.81499999999999995</v>
      </c>
      <c r="S1430" s="10">
        <v>1436</v>
      </c>
      <c r="T1430" s="17">
        <v>1E-3</v>
      </c>
      <c r="U1430" s="17">
        <f t="shared" si="150"/>
        <v>0.1</v>
      </c>
      <c r="V1430" s="11">
        <f t="shared" si="151"/>
        <v>0.3568248232305542</v>
      </c>
      <c r="X1430">
        <v>0.50462650440403201</v>
      </c>
      <c r="Y1430" s="17">
        <f t="shared" si="146"/>
        <v>0.504</v>
      </c>
      <c r="Z1430" s="10">
        <f t="shared" si="147"/>
        <v>136</v>
      </c>
      <c r="AA1430" s="10">
        <f t="shared" si="148"/>
        <v>0</v>
      </c>
      <c r="AB1430" s="10">
        <f t="shared" si="149"/>
        <v>1287</v>
      </c>
      <c r="AD1430" s="17"/>
    </row>
    <row r="1431" spans="6:30" x14ac:dyDescent="0.3">
      <c r="F1431" s="8">
        <v>1424</v>
      </c>
      <c r="G1431" s="117">
        <v>11.534000000000001</v>
      </c>
      <c r="H1431" s="8">
        <v>15.396000000000001</v>
      </c>
      <c r="I1431" s="8">
        <v>0.61099999999999999</v>
      </c>
      <c r="J1431" s="8">
        <v>2.1560000000000001</v>
      </c>
      <c r="K1431" s="8">
        <v>0.46400000000000002</v>
      </c>
      <c r="L1431" s="8">
        <v>0.95199999999999996</v>
      </c>
      <c r="S1431" s="10">
        <v>1437</v>
      </c>
      <c r="T1431" s="17">
        <v>4.7E-2</v>
      </c>
      <c r="U1431" s="17">
        <f t="shared" si="150"/>
        <v>4.7</v>
      </c>
      <c r="V1431" s="11">
        <f t="shared" si="151"/>
        <v>2.4462677409178384</v>
      </c>
      <c r="X1431">
        <v>0.50462650440403201</v>
      </c>
      <c r="Y1431" s="17">
        <f t="shared" si="146"/>
        <v>0.504</v>
      </c>
      <c r="Z1431" s="10">
        <f t="shared" si="147"/>
        <v>137</v>
      </c>
      <c r="AA1431" s="10">
        <f t="shared" si="148"/>
        <v>0</v>
      </c>
      <c r="AB1431" s="10">
        <f t="shared" si="149"/>
        <v>1287</v>
      </c>
      <c r="AD1431" s="17"/>
    </row>
    <row r="1432" spans="6:30" x14ac:dyDescent="0.3">
      <c r="F1432" s="10">
        <v>1425</v>
      </c>
      <c r="G1432" s="17">
        <v>7.0000000000000007E-2</v>
      </c>
      <c r="H1432" s="10">
        <v>1.052</v>
      </c>
      <c r="I1432" s="10">
        <v>0.79500000000000004</v>
      </c>
      <c r="J1432" s="10">
        <v>1.4910000000000001</v>
      </c>
      <c r="K1432" s="10">
        <v>0.67100000000000004</v>
      </c>
      <c r="L1432" s="10">
        <v>0.89900000000000002</v>
      </c>
      <c r="S1432" s="10">
        <v>1438</v>
      </c>
      <c r="T1432" s="17">
        <v>0.01</v>
      </c>
      <c r="U1432" s="17">
        <f t="shared" si="150"/>
        <v>1</v>
      </c>
      <c r="V1432" s="11">
        <f t="shared" si="151"/>
        <v>1.1283791670955126</v>
      </c>
      <c r="X1432">
        <v>0.50462650440403201</v>
      </c>
      <c r="Y1432" s="17">
        <f t="shared" si="146"/>
        <v>0.504</v>
      </c>
      <c r="Z1432" s="10">
        <f t="shared" si="147"/>
        <v>138</v>
      </c>
      <c r="AA1432" s="10">
        <f t="shared" si="148"/>
        <v>0</v>
      </c>
      <c r="AB1432" s="10">
        <f t="shared" si="149"/>
        <v>1287</v>
      </c>
      <c r="AD1432" s="17"/>
    </row>
    <row r="1433" spans="6:30" x14ac:dyDescent="0.3">
      <c r="F1433" s="10">
        <v>1426</v>
      </c>
      <c r="G1433" s="17">
        <v>4.0000000000000001E-3</v>
      </c>
      <c r="H1433" s="10">
        <v>0.24</v>
      </c>
      <c r="I1433" s="10">
        <v>0.82099999999999995</v>
      </c>
      <c r="J1433" s="10">
        <v>1.6319999999999999</v>
      </c>
      <c r="K1433" s="10">
        <v>0.61299999999999999</v>
      </c>
      <c r="L1433" s="10">
        <v>0.83299999999999996</v>
      </c>
      <c r="S1433" s="10">
        <v>1439</v>
      </c>
      <c r="T1433" s="17">
        <v>3.0000000000000001E-3</v>
      </c>
      <c r="U1433" s="17">
        <f t="shared" si="150"/>
        <v>0.3</v>
      </c>
      <c r="V1433" s="11">
        <f t="shared" si="151"/>
        <v>0.61803872323710329</v>
      </c>
      <c r="X1433">
        <v>0.50462650440403201</v>
      </c>
      <c r="Y1433" s="17">
        <f t="shared" si="146"/>
        <v>0.504</v>
      </c>
      <c r="Z1433" s="10">
        <f t="shared" si="147"/>
        <v>139</v>
      </c>
      <c r="AA1433" s="10">
        <f t="shared" si="148"/>
        <v>0</v>
      </c>
      <c r="AB1433" s="10">
        <f t="shared" si="149"/>
        <v>1287</v>
      </c>
      <c r="AD1433" s="17"/>
    </row>
    <row r="1434" spans="6:30" x14ac:dyDescent="0.3">
      <c r="F1434" s="10">
        <v>1427</v>
      </c>
      <c r="G1434" s="17">
        <v>5.0000000000000001E-3</v>
      </c>
      <c r="H1434" s="10">
        <v>0.29599999999999999</v>
      </c>
      <c r="I1434" s="10">
        <v>0.71099999999999997</v>
      </c>
      <c r="J1434" s="10">
        <v>2.399</v>
      </c>
      <c r="K1434" s="10">
        <v>0.41699999999999998</v>
      </c>
      <c r="L1434" s="10">
        <v>0.84599999999999997</v>
      </c>
      <c r="S1434" s="10">
        <v>1440</v>
      </c>
      <c r="T1434" s="17">
        <v>8.0000000000000002E-3</v>
      </c>
      <c r="U1434" s="17">
        <f t="shared" si="150"/>
        <v>0.8</v>
      </c>
      <c r="V1434" s="11">
        <f t="shared" si="151"/>
        <v>1.009253008808064</v>
      </c>
      <c r="X1434">
        <v>0.50462650440403201</v>
      </c>
      <c r="Y1434" s="17">
        <f t="shared" si="146"/>
        <v>0.504</v>
      </c>
      <c r="Z1434" s="10">
        <f t="shared" si="147"/>
        <v>140</v>
      </c>
      <c r="AA1434" s="10">
        <f t="shared" si="148"/>
        <v>0</v>
      </c>
      <c r="AB1434" s="10">
        <f t="shared" si="149"/>
        <v>1287</v>
      </c>
      <c r="AD1434" s="17"/>
    </row>
    <row r="1435" spans="6:30" x14ac:dyDescent="0.3">
      <c r="F1435" s="10">
        <v>1428</v>
      </c>
      <c r="G1435" s="17">
        <v>3.0000000000000001E-3</v>
      </c>
      <c r="H1435" s="10">
        <v>0.19500000000000001</v>
      </c>
      <c r="I1435" s="10">
        <v>0.89500000000000002</v>
      </c>
      <c r="J1435" s="10">
        <v>2.1779999999999999</v>
      </c>
      <c r="K1435" s="10">
        <v>0.45900000000000002</v>
      </c>
      <c r="L1435" s="10">
        <v>0.92300000000000004</v>
      </c>
      <c r="S1435" s="10">
        <v>1441</v>
      </c>
      <c r="T1435" s="17">
        <v>2E-3</v>
      </c>
      <c r="U1435" s="17">
        <f t="shared" si="150"/>
        <v>0.2</v>
      </c>
      <c r="V1435" s="11">
        <f t="shared" si="151"/>
        <v>0.50462650440403201</v>
      </c>
      <c r="X1435">
        <v>0.50462650440403201</v>
      </c>
      <c r="Y1435" s="17">
        <f t="shared" si="146"/>
        <v>0.504</v>
      </c>
      <c r="Z1435" s="10">
        <f t="shared" si="147"/>
        <v>141</v>
      </c>
      <c r="AA1435" s="10">
        <f t="shared" si="148"/>
        <v>0</v>
      </c>
      <c r="AB1435" s="10">
        <f t="shared" si="149"/>
        <v>1287</v>
      </c>
      <c r="AD1435" s="17"/>
    </row>
    <row r="1436" spans="6:30" x14ac:dyDescent="0.3">
      <c r="F1436" s="10">
        <v>1429</v>
      </c>
      <c r="G1436" s="17">
        <v>3.0000000000000001E-3</v>
      </c>
      <c r="H1436" s="10">
        <v>0.26400000000000001</v>
      </c>
      <c r="I1436" s="10">
        <v>0.59499999999999997</v>
      </c>
      <c r="J1436" s="10">
        <v>3.3980000000000001</v>
      </c>
      <c r="K1436" s="10">
        <v>0.29399999999999998</v>
      </c>
      <c r="L1436" s="10">
        <v>0.75900000000000001</v>
      </c>
      <c r="S1436" s="10">
        <v>1442</v>
      </c>
      <c r="T1436" s="17">
        <v>6.0000000000000001E-3</v>
      </c>
      <c r="U1436" s="17">
        <f t="shared" si="150"/>
        <v>0.6</v>
      </c>
      <c r="V1436" s="11">
        <f t="shared" si="151"/>
        <v>0.87403874447366325</v>
      </c>
      <c r="X1436">
        <v>0.50462650440403201</v>
      </c>
      <c r="Y1436" s="17">
        <f t="shared" si="146"/>
        <v>0.504</v>
      </c>
      <c r="Z1436" s="10">
        <f t="shared" si="147"/>
        <v>142</v>
      </c>
      <c r="AA1436" s="10">
        <f t="shared" si="148"/>
        <v>0</v>
      </c>
      <c r="AB1436" s="10">
        <f t="shared" si="149"/>
        <v>1287</v>
      </c>
      <c r="AD1436" s="17"/>
    </row>
    <row r="1437" spans="6:30" x14ac:dyDescent="0.3">
      <c r="F1437" s="10">
        <v>1430</v>
      </c>
      <c r="G1437" s="17">
        <v>2E-3</v>
      </c>
      <c r="H1437" s="10">
        <v>0.153</v>
      </c>
      <c r="I1437" s="10">
        <v>0.80600000000000005</v>
      </c>
      <c r="J1437" s="10">
        <v>2.2120000000000002</v>
      </c>
      <c r="K1437" s="10">
        <v>0.45200000000000001</v>
      </c>
      <c r="L1437" s="10">
        <v>0.83299999999999996</v>
      </c>
      <c r="S1437" s="10">
        <v>1443</v>
      </c>
      <c r="T1437" s="17">
        <v>3.6999999999999998E-2</v>
      </c>
      <c r="U1437" s="17">
        <f t="shared" si="150"/>
        <v>3.6999999999999997</v>
      </c>
      <c r="V1437" s="11">
        <f t="shared" si="151"/>
        <v>2.1704806646271009</v>
      </c>
      <c r="X1437">
        <v>0.50462650440403201</v>
      </c>
      <c r="Y1437" s="17">
        <f t="shared" si="146"/>
        <v>0.504</v>
      </c>
      <c r="Z1437" s="10">
        <f t="shared" si="147"/>
        <v>143</v>
      </c>
      <c r="AA1437" s="10">
        <f t="shared" si="148"/>
        <v>0</v>
      </c>
      <c r="AB1437" s="10">
        <f t="shared" si="149"/>
        <v>1287</v>
      </c>
      <c r="AD1437" s="17"/>
    </row>
    <row r="1438" spans="6:30" x14ac:dyDescent="0.3">
      <c r="F1438" s="10">
        <v>1431</v>
      </c>
      <c r="G1438" s="17">
        <v>8.0000000000000002E-3</v>
      </c>
      <c r="H1438" s="10">
        <v>0.33800000000000002</v>
      </c>
      <c r="I1438" s="10">
        <v>0.82699999999999996</v>
      </c>
      <c r="J1438" s="10">
        <v>2.1019999999999999</v>
      </c>
      <c r="K1438" s="10">
        <v>0.47599999999999998</v>
      </c>
      <c r="L1438" s="10">
        <v>0.89300000000000002</v>
      </c>
      <c r="S1438" s="10">
        <v>1444</v>
      </c>
      <c r="T1438" s="17">
        <v>0.13900000000000001</v>
      </c>
      <c r="U1438" s="17">
        <f t="shared" si="150"/>
        <v>13.900000000000002</v>
      </c>
      <c r="V1438" s="11">
        <f t="shared" si="151"/>
        <v>4.2069026220984442</v>
      </c>
      <c r="X1438">
        <v>0.50462650440403201</v>
      </c>
      <c r="Y1438" s="17">
        <f t="shared" si="146"/>
        <v>0.504</v>
      </c>
      <c r="Z1438" s="10">
        <f t="shared" si="147"/>
        <v>144</v>
      </c>
      <c r="AA1438" s="10">
        <f t="shared" si="148"/>
        <v>0</v>
      </c>
      <c r="AB1438" s="10">
        <f t="shared" si="149"/>
        <v>1287</v>
      </c>
      <c r="AD1438" s="17"/>
    </row>
    <row r="1439" spans="6:30" x14ac:dyDescent="0.3">
      <c r="F1439" s="10">
        <v>1432</v>
      </c>
      <c r="G1439" s="17">
        <v>2.1999999999999999E-2</v>
      </c>
      <c r="H1439" s="10">
        <v>0.74</v>
      </c>
      <c r="I1439" s="10">
        <v>0.498</v>
      </c>
      <c r="J1439" s="10">
        <v>3.456</v>
      </c>
      <c r="K1439" s="10">
        <v>0.28899999999999998</v>
      </c>
      <c r="L1439" s="10">
        <v>0.86199999999999999</v>
      </c>
      <c r="S1439" s="10">
        <v>1445</v>
      </c>
      <c r="T1439" s="17">
        <v>5.0000000000000001E-3</v>
      </c>
      <c r="U1439" s="17">
        <f t="shared" si="150"/>
        <v>0.5</v>
      </c>
      <c r="V1439" s="11">
        <f t="shared" si="151"/>
        <v>0.79788456080286541</v>
      </c>
      <c r="X1439">
        <v>0.50462650440403201</v>
      </c>
      <c r="Y1439" s="17">
        <f t="shared" si="146"/>
        <v>0.504</v>
      </c>
      <c r="Z1439" s="10">
        <f t="shared" si="147"/>
        <v>145</v>
      </c>
      <c r="AA1439" s="10">
        <f t="shared" si="148"/>
        <v>0</v>
      </c>
      <c r="AB1439" s="10">
        <f t="shared" si="149"/>
        <v>1287</v>
      </c>
      <c r="AD1439" s="17"/>
    </row>
    <row r="1440" spans="6:30" x14ac:dyDescent="0.3">
      <c r="F1440" s="10">
        <v>1433</v>
      </c>
      <c r="G1440" s="17">
        <v>5.0000000000000001E-3</v>
      </c>
      <c r="H1440" s="10">
        <v>0.247</v>
      </c>
      <c r="I1440" s="10">
        <v>0.96</v>
      </c>
      <c r="J1440" s="10">
        <v>1.647</v>
      </c>
      <c r="K1440" s="10">
        <v>0.60699999999999998</v>
      </c>
      <c r="L1440" s="10">
        <v>0.89900000000000002</v>
      </c>
      <c r="S1440" s="10">
        <v>1446</v>
      </c>
      <c r="T1440" s="17">
        <v>4.0000000000000001E-3</v>
      </c>
      <c r="U1440" s="17">
        <f t="shared" si="150"/>
        <v>0.4</v>
      </c>
      <c r="V1440" s="11">
        <f t="shared" si="151"/>
        <v>0.7136496464611084</v>
      </c>
      <c r="X1440">
        <v>0.50462650440403201</v>
      </c>
      <c r="Y1440" s="17">
        <f t="shared" si="146"/>
        <v>0.504</v>
      </c>
      <c r="Z1440" s="10">
        <f t="shared" si="147"/>
        <v>146</v>
      </c>
      <c r="AA1440" s="10">
        <f t="shared" si="148"/>
        <v>0</v>
      </c>
      <c r="AB1440" s="10">
        <f t="shared" si="149"/>
        <v>1287</v>
      </c>
      <c r="AD1440" s="17"/>
    </row>
    <row r="1441" spans="6:30" x14ac:dyDescent="0.3">
      <c r="F1441" s="10">
        <v>1434</v>
      </c>
      <c r="G1441" s="17">
        <v>1.2E-2</v>
      </c>
      <c r="H1441" s="10">
        <v>0.41799999999999998</v>
      </c>
      <c r="I1441" s="10">
        <v>0.85699999999999998</v>
      </c>
      <c r="J1441" s="10">
        <v>1.3280000000000001</v>
      </c>
      <c r="K1441" s="10">
        <v>0.753</v>
      </c>
      <c r="L1441" s="10">
        <v>0.88300000000000001</v>
      </c>
      <c r="S1441" s="10">
        <v>1447</v>
      </c>
      <c r="T1441" s="17">
        <v>2E-3</v>
      </c>
      <c r="U1441" s="17">
        <f t="shared" si="150"/>
        <v>0.2</v>
      </c>
      <c r="V1441" s="11">
        <f t="shared" si="151"/>
        <v>0.50462650440403201</v>
      </c>
      <c r="X1441">
        <v>0.50462650440403201</v>
      </c>
      <c r="Y1441" s="17">
        <f t="shared" si="146"/>
        <v>0.504</v>
      </c>
      <c r="Z1441" s="10">
        <f t="shared" si="147"/>
        <v>147</v>
      </c>
      <c r="AA1441" s="10">
        <f t="shared" si="148"/>
        <v>0</v>
      </c>
      <c r="AB1441" s="10">
        <f t="shared" si="149"/>
        <v>1287</v>
      </c>
      <c r="AD1441" s="17"/>
    </row>
    <row r="1442" spans="6:30" x14ac:dyDescent="0.3">
      <c r="F1442" s="10">
        <v>1435</v>
      </c>
      <c r="G1442" s="17">
        <v>4.0000000000000001E-3</v>
      </c>
      <c r="H1442" s="10">
        <v>0.254</v>
      </c>
      <c r="I1442" s="10">
        <v>0.76</v>
      </c>
      <c r="J1442" s="10">
        <v>1.6990000000000001</v>
      </c>
      <c r="K1442" s="10">
        <v>0.58899999999999997</v>
      </c>
      <c r="L1442" s="10">
        <v>0.83899999999999997</v>
      </c>
      <c r="S1442" s="10">
        <v>1448</v>
      </c>
      <c r="T1442" s="17">
        <v>1.4E-2</v>
      </c>
      <c r="U1442" s="17">
        <f t="shared" si="150"/>
        <v>1.4000000000000001</v>
      </c>
      <c r="V1442" s="11">
        <f t="shared" si="151"/>
        <v>1.3351162356249091</v>
      </c>
      <c r="X1442">
        <v>0.50462650440403201</v>
      </c>
      <c r="Y1442" s="17">
        <f t="shared" si="146"/>
        <v>0.504</v>
      </c>
      <c r="Z1442" s="10">
        <f t="shared" si="147"/>
        <v>148</v>
      </c>
      <c r="AA1442" s="10">
        <f t="shared" si="148"/>
        <v>0</v>
      </c>
      <c r="AB1442" s="10">
        <f t="shared" si="149"/>
        <v>1287</v>
      </c>
      <c r="AD1442" s="17"/>
    </row>
    <row r="1443" spans="6:30" x14ac:dyDescent="0.3">
      <c r="F1443" s="10">
        <v>1436</v>
      </c>
      <c r="G1443" s="17">
        <v>1E-3</v>
      </c>
      <c r="H1443" s="10">
        <v>0.191</v>
      </c>
      <c r="I1443" s="10">
        <v>0.46700000000000003</v>
      </c>
      <c r="J1443" s="10">
        <v>4.5410000000000004</v>
      </c>
      <c r="K1443" s="10">
        <v>0.22</v>
      </c>
      <c r="L1443" s="10">
        <v>0.66700000000000004</v>
      </c>
      <c r="S1443" s="10">
        <v>1449</v>
      </c>
      <c r="T1443" s="17">
        <v>4.2000000000000003E-2</v>
      </c>
      <c r="U1443" s="17">
        <f t="shared" si="150"/>
        <v>4.2</v>
      </c>
      <c r="V1443" s="11">
        <f t="shared" si="151"/>
        <v>2.3124891541124435</v>
      </c>
      <c r="X1443">
        <v>0.50462650440403201</v>
      </c>
      <c r="Y1443" s="17">
        <f t="shared" si="146"/>
        <v>0.504</v>
      </c>
      <c r="Z1443" s="10">
        <f t="shared" si="147"/>
        <v>149</v>
      </c>
      <c r="AA1443" s="10">
        <f t="shared" si="148"/>
        <v>0</v>
      </c>
      <c r="AB1443" s="10">
        <f t="shared" si="149"/>
        <v>1287</v>
      </c>
      <c r="AD1443" s="17"/>
    </row>
    <row r="1444" spans="6:30" x14ac:dyDescent="0.3">
      <c r="F1444" s="10">
        <v>1437</v>
      </c>
      <c r="G1444" s="17">
        <v>4.7E-2</v>
      </c>
      <c r="H1444" s="10">
        <v>1.202</v>
      </c>
      <c r="I1444" s="10">
        <v>0.40699999999999997</v>
      </c>
      <c r="J1444" s="10">
        <v>4.7969999999999997</v>
      </c>
      <c r="K1444" s="10">
        <v>0.20799999999999999</v>
      </c>
      <c r="L1444" s="10">
        <v>0.81899999999999995</v>
      </c>
      <c r="S1444" s="10">
        <v>1450</v>
      </c>
      <c r="T1444" s="17">
        <v>4.2999999999999997E-2</v>
      </c>
      <c r="U1444" s="17">
        <f t="shared" si="150"/>
        <v>4.3</v>
      </c>
      <c r="V1444" s="11">
        <f t="shared" si="151"/>
        <v>2.3398568422792878</v>
      </c>
      <c r="X1444">
        <v>0.50462650440403201</v>
      </c>
      <c r="Y1444" s="17">
        <f t="shared" si="146"/>
        <v>0.504</v>
      </c>
      <c r="Z1444" s="10">
        <f t="shared" si="147"/>
        <v>150</v>
      </c>
      <c r="AA1444" s="10">
        <f t="shared" si="148"/>
        <v>0</v>
      </c>
      <c r="AB1444" s="10">
        <f t="shared" si="149"/>
        <v>1287</v>
      </c>
      <c r="AD1444" s="17"/>
    </row>
    <row r="1445" spans="6:30" x14ac:dyDescent="0.3">
      <c r="F1445" s="10">
        <v>1438</v>
      </c>
      <c r="G1445" s="17">
        <v>0.01</v>
      </c>
      <c r="H1445" s="10">
        <v>0.41799999999999998</v>
      </c>
      <c r="I1445" s="10">
        <v>0.73699999999999999</v>
      </c>
      <c r="J1445" s="10">
        <v>2.0459999999999998</v>
      </c>
      <c r="K1445" s="10">
        <v>0.48899999999999999</v>
      </c>
      <c r="L1445" s="10">
        <v>0.872</v>
      </c>
      <c r="S1445" s="10">
        <v>1451</v>
      </c>
      <c r="T1445" s="17">
        <v>0.27500000000000002</v>
      </c>
      <c r="U1445" s="17">
        <f t="shared" si="150"/>
        <v>27.500000000000004</v>
      </c>
      <c r="V1445" s="11">
        <f t="shared" si="151"/>
        <v>5.9172702727031981</v>
      </c>
      <c r="X1445">
        <v>0.50462650440403201</v>
      </c>
      <c r="Y1445" s="17">
        <f t="shared" si="146"/>
        <v>0.504</v>
      </c>
      <c r="Z1445" s="10">
        <f t="shared" si="147"/>
        <v>151</v>
      </c>
      <c r="AA1445" s="10">
        <f t="shared" si="148"/>
        <v>0</v>
      </c>
      <c r="AB1445" s="10">
        <f t="shared" si="149"/>
        <v>1287</v>
      </c>
      <c r="AD1445" s="17"/>
    </row>
    <row r="1446" spans="6:30" x14ac:dyDescent="0.3">
      <c r="F1446" s="10">
        <v>1439</v>
      </c>
      <c r="G1446" s="17">
        <v>3.0000000000000001E-3</v>
      </c>
      <c r="H1446" s="10">
        <v>0.223</v>
      </c>
      <c r="I1446" s="10">
        <v>0.84</v>
      </c>
      <c r="J1446" s="10">
        <v>1.8280000000000001</v>
      </c>
      <c r="K1446" s="10">
        <v>0.54700000000000004</v>
      </c>
      <c r="L1446" s="10">
        <v>0.83</v>
      </c>
      <c r="S1446" s="10">
        <v>1452</v>
      </c>
      <c r="T1446" s="17">
        <v>5.0000000000000001E-3</v>
      </c>
      <c r="U1446" s="17">
        <f t="shared" si="150"/>
        <v>0.5</v>
      </c>
      <c r="V1446" s="11">
        <f t="shared" si="151"/>
        <v>0.79788456080286541</v>
      </c>
      <c r="X1446">
        <v>0.50462650440403201</v>
      </c>
      <c r="Y1446" s="17">
        <f t="shared" si="146"/>
        <v>0.504</v>
      </c>
      <c r="Z1446" s="10">
        <f t="shared" si="147"/>
        <v>152</v>
      </c>
      <c r="AA1446" s="10">
        <f t="shared" si="148"/>
        <v>0</v>
      </c>
      <c r="AB1446" s="10">
        <f t="shared" si="149"/>
        <v>1287</v>
      </c>
      <c r="AD1446" s="17"/>
    </row>
    <row r="1447" spans="6:30" x14ac:dyDescent="0.3">
      <c r="F1447" s="10">
        <v>1440</v>
      </c>
      <c r="G1447" s="17">
        <v>8.0000000000000002E-3</v>
      </c>
      <c r="H1447" s="10">
        <v>0.32700000000000001</v>
      </c>
      <c r="I1447" s="10">
        <v>0.88600000000000001</v>
      </c>
      <c r="J1447" s="10">
        <v>1.89</v>
      </c>
      <c r="K1447" s="10">
        <v>0.52900000000000003</v>
      </c>
      <c r="L1447" s="10">
        <v>0.877</v>
      </c>
      <c r="S1447" s="10">
        <v>1453</v>
      </c>
      <c r="T1447" s="17">
        <v>5.0000000000000001E-3</v>
      </c>
      <c r="U1447" s="17">
        <f t="shared" si="150"/>
        <v>0.5</v>
      </c>
      <c r="V1447" s="11">
        <f t="shared" si="151"/>
        <v>0.79788456080286541</v>
      </c>
      <c r="X1447">
        <v>0.50462650440403201</v>
      </c>
      <c r="Y1447" s="17">
        <f t="shared" si="146"/>
        <v>0.504</v>
      </c>
      <c r="Z1447" s="10">
        <f t="shared" si="147"/>
        <v>153</v>
      </c>
      <c r="AA1447" s="10">
        <f t="shared" si="148"/>
        <v>0</v>
      </c>
      <c r="AB1447" s="10">
        <f t="shared" si="149"/>
        <v>1287</v>
      </c>
      <c r="AD1447" s="17"/>
    </row>
    <row r="1448" spans="6:30" x14ac:dyDescent="0.3">
      <c r="F1448" s="10">
        <v>1441</v>
      </c>
      <c r="G1448" s="17">
        <v>2E-3</v>
      </c>
      <c r="H1448" s="10">
        <v>0.17100000000000001</v>
      </c>
      <c r="I1448" s="10">
        <v>0.78100000000000003</v>
      </c>
      <c r="J1448" s="10">
        <v>2.1219999999999999</v>
      </c>
      <c r="K1448" s="10">
        <v>0.47099999999999997</v>
      </c>
      <c r="L1448" s="10">
        <v>0.82799999999999996</v>
      </c>
      <c r="S1448" s="10">
        <v>1454</v>
      </c>
      <c r="T1448" s="17">
        <v>5.2999999999999999E-2</v>
      </c>
      <c r="U1448" s="17">
        <f t="shared" si="150"/>
        <v>5.3</v>
      </c>
      <c r="V1448" s="11">
        <f t="shared" si="151"/>
        <v>2.5977239243415307</v>
      </c>
      <c r="X1448">
        <v>0.50462650440403201</v>
      </c>
      <c r="Y1448" s="17">
        <f t="shared" si="146"/>
        <v>0.504</v>
      </c>
      <c r="Z1448" s="10">
        <f t="shared" si="147"/>
        <v>154</v>
      </c>
      <c r="AA1448" s="10">
        <f t="shared" si="148"/>
        <v>0</v>
      </c>
      <c r="AB1448" s="10">
        <f t="shared" si="149"/>
        <v>1287</v>
      </c>
      <c r="AD1448" s="17"/>
    </row>
    <row r="1449" spans="6:30" x14ac:dyDescent="0.3">
      <c r="F1449" s="10">
        <v>1442</v>
      </c>
      <c r="G1449" s="17">
        <v>6.0000000000000001E-3</v>
      </c>
      <c r="H1449" s="10">
        <v>0.373</v>
      </c>
      <c r="I1449" s="10">
        <v>0.504</v>
      </c>
      <c r="J1449" s="10">
        <v>3.9169999999999998</v>
      </c>
      <c r="K1449" s="10">
        <v>0.255</v>
      </c>
      <c r="L1449" s="10">
        <v>0.81299999999999994</v>
      </c>
      <c r="S1449" s="10">
        <v>1455</v>
      </c>
      <c r="T1449" s="17">
        <v>3.0000000000000001E-3</v>
      </c>
      <c r="U1449" s="17">
        <f t="shared" si="150"/>
        <v>0.3</v>
      </c>
      <c r="V1449" s="11">
        <f t="shared" si="151"/>
        <v>0.61803872323710329</v>
      </c>
      <c r="X1449">
        <v>0.50462650440403201</v>
      </c>
      <c r="Y1449" s="17">
        <f t="shared" si="146"/>
        <v>0.504</v>
      </c>
      <c r="Z1449" s="10">
        <f t="shared" si="147"/>
        <v>155</v>
      </c>
      <c r="AA1449" s="10">
        <f t="shared" si="148"/>
        <v>0</v>
      </c>
      <c r="AB1449" s="10">
        <f t="shared" si="149"/>
        <v>1287</v>
      </c>
      <c r="AD1449" s="17"/>
    </row>
    <row r="1450" spans="6:30" x14ac:dyDescent="0.3">
      <c r="F1450" s="10">
        <v>1443</v>
      </c>
      <c r="G1450" s="17">
        <v>3.6999999999999998E-2</v>
      </c>
      <c r="H1450" s="10">
        <v>0.75600000000000001</v>
      </c>
      <c r="I1450" s="10">
        <v>0.81499999999999995</v>
      </c>
      <c r="J1450" s="10">
        <v>1.752</v>
      </c>
      <c r="K1450" s="10">
        <v>0.57099999999999995</v>
      </c>
      <c r="L1450" s="10">
        <v>0.91600000000000004</v>
      </c>
      <c r="S1450" s="10">
        <v>1456</v>
      </c>
      <c r="T1450" s="17">
        <v>0.254</v>
      </c>
      <c r="U1450" s="17">
        <f t="shared" si="150"/>
        <v>25.4</v>
      </c>
      <c r="V1450" s="11">
        <f t="shared" si="151"/>
        <v>5.686851891536576</v>
      </c>
      <c r="X1450">
        <v>0.50462650440403201</v>
      </c>
      <c r="Y1450" s="17">
        <f t="shared" si="146"/>
        <v>0.504</v>
      </c>
      <c r="Z1450" s="10">
        <f t="shared" si="147"/>
        <v>156</v>
      </c>
      <c r="AA1450" s="10">
        <f t="shared" si="148"/>
        <v>0</v>
      </c>
      <c r="AB1450" s="10">
        <f t="shared" si="149"/>
        <v>1287</v>
      </c>
      <c r="AD1450" s="17"/>
    </row>
    <row r="1451" spans="6:30" x14ac:dyDescent="0.3">
      <c r="F1451" s="10">
        <v>1444</v>
      </c>
      <c r="G1451" s="17">
        <v>0.13900000000000001</v>
      </c>
      <c r="H1451" s="10">
        <v>1.7350000000000001</v>
      </c>
      <c r="I1451" s="10">
        <v>0.57999999999999996</v>
      </c>
      <c r="J1451" s="10">
        <v>2.569</v>
      </c>
      <c r="K1451" s="10">
        <v>0.38900000000000001</v>
      </c>
      <c r="L1451" s="10">
        <v>0.85799999999999998</v>
      </c>
      <c r="S1451" s="10">
        <v>1457</v>
      </c>
      <c r="T1451" s="17">
        <v>7.0000000000000001E-3</v>
      </c>
      <c r="U1451" s="17">
        <f t="shared" si="150"/>
        <v>0.70000000000000007</v>
      </c>
      <c r="V1451" s="11">
        <f t="shared" si="151"/>
        <v>0.94406974388262965</v>
      </c>
      <c r="X1451">
        <v>0.50462650440403201</v>
      </c>
      <c r="Y1451" s="17">
        <f t="shared" si="146"/>
        <v>0.504</v>
      </c>
      <c r="Z1451" s="10">
        <f t="shared" si="147"/>
        <v>157</v>
      </c>
      <c r="AA1451" s="10">
        <f t="shared" si="148"/>
        <v>0</v>
      </c>
      <c r="AB1451" s="10">
        <f t="shared" si="149"/>
        <v>1287</v>
      </c>
      <c r="AD1451" s="17"/>
    </row>
    <row r="1452" spans="6:30" x14ac:dyDescent="0.3">
      <c r="F1452" s="10">
        <v>1445</v>
      </c>
      <c r="G1452" s="17">
        <v>5.0000000000000001E-3</v>
      </c>
      <c r="H1452" s="10">
        <v>0.33400000000000002</v>
      </c>
      <c r="I1452" s="10">
        <v>0.59399999999999997</v>
      </c>
      <c r="J1452" s="10">
        <v>3.335</v>
      </c>
      <c r="K1452" s="10">
        <v>0.3</v>
      </c>
      <c r="L1452" s="10">
        <v>0.81399999999999995</v>
      </c>
      <c r="S1452" s="10">
        <v>1458</v>
      </c>
      <c r="T1452" s="17">
        <v>0.32400000000000001</v>
      </c>
      <c r="U1452" s="17">
        <f t="shared" si="150"/>
        <v>32.4</v>
      </c>
      <c r="V1452" s="11">
        <f t="shared" si="151"/>
        <v>6.422846818149976</v>
      </c>
      <c r="X1452">
        <v>0.50462650440403201</v>
      </c>
      <c r="Y1452" s="17">
        <f t="shared" si="146"/>
        <v>0.504</v>
      </c>
      <c r="Z1452" s="10">
        <f t="shared" si="147"/>
        <v>158</v>
      </c>
      <c r="AA1452" s="10">
        <f t="shared" si="148"/>
        <v>0</v>
      </c>
      <c r="AB1452" s="10">
        <f t="shared" si="149"/>
        <v>1287</v>
      </c>
      <c r="AD1452" s="17"/>
    </row>
    <row r="1453" spans="6:30" x14ac:dyDescent="0.3">
      <c r="F1453" s="10">
        <v>1446</v>
      </c>
      <c r="G1453" s="17">
        <v>4.0000000000000001E-3</v>
      </c>
      <c r="H1453" s="10">
        <v>0.247</v>
      </c>
      <c r="I1453" s="10">
        <v>0.77400000000000002</v>
      </c>
      <c r="J1453" s="10">
        <v>2.2149999999999999</v>
      </c>
      <c r="K1453" s="10">
        <v>0.45200000000000001</v>
      </c>
      <c r="L1453" s="10">
        <v>0.84699999999999998</v>
      </c>
      <c r="S1453" s="10">
        <v>1459</v>
      </c>
      <c r="T1453" s="17">
        <v>1.9E-2</v>
      </c>
      <c r="U1453" s="17">
        <f t="shared" si="150"/>
        <v>1.9</v>
      </c>
      <c r="V1453" s="11">
        <f t="shared" si="151"/>
        <v>1.5553633450087505</v>
      </c>
      <c r="X1453">
        <v>0.50462650440403201</v>
      </c>
      <c r="Y1453" s="17">
        <f t="shared" si="146"/>
        <v>0.504</v>
      </c>
      <c r="Z1453" s="10">
        <f t="shared" si="147"/>
        <v>159</v>
      </c>
      <c r="AA1453" s="10">
        <f t="shared" si="148"/>
        <v>0</v>
      </c>
      <c r="AB1453" s="10">
        <f t="shared" si="149"/>
        <v>1287</v>
      </c>
      <c r="AD1453" s="17"/>
    </row>
    <row r="1454" spans="6:30" x14ac:dyDescent="0.3">
      <c r="F1454" s="10">
        <v>1447</v>
      </c>
      <c r="G1454" s="17">
        <v>2E-3</v>
      </c>
      <c r="H1454" s="10">
        <v>0.188</v>
      </c>
      <c r="I1454" s="10">
        <v>0.80400000000000005</v>
      </c>
      <c r="J1454" s="10">
        <v>1.573</v>
      </c>
      <c r="K1454" s="10">
        <v>0.63600000000000001</v>
      </c>
      <c r="L1454" s="10">
        <v>0.78900000000000003</v>
      </c>
      <c r="S1454" s="10">
        <v>1460</v>
      </c>
      <c r="T1454" s="17">
        <v>0.629</v>
      </c>
      <c r="U1454" s="17">
        <f t="shared" si="150"/>
        <v>62.9</v>
      </c>
      <c r="V1454" s="11">
        <f t="shared" si="151"/>
        <v>8.9491210386183582</v>
      </c>
      <c r="X1454">
        <v>0.50462650440403201</v>
      </c>
      <c r="Y1454" s="17">
        <f t="shared" si="146"/>
        <v>0.504</v>
      </c>
      <c r="Z1454" s="10">
        <f t="shared" si="147"/>
        <v>160</v>
      </c>
      <c r="AA1454" s="10">
        <f t="shared" si="148"/>
        <v>0</v>
      </c>
      <c r="AB1454" s="10">
        <f t="shared" si="149"/>
        <v>1287</v>
      </c>
      <c r="AD1454" s="17"/>
    </row>
    <row r="1455" spans="6:30" x14ac:dyDescent="0.3">
      <c r="F1455" s="10">
        <v>1448</v>
      </c>
      <c r="G1455" s="17">
        <v>1.4E-2</v>
      </c>
      <c r="H1455" s="10">
        <v>0.51200000000000001</v>
      </c>
      <c r="I1455" s="10">
        <v>0.69399999999999995</v>
      </c>
      <c r="J1455" s="10">
        <v>1.9079999999999999</v>
      </c>
      <c r="K1455" s="10">
        <v>0.52400000000000002</v>
      </c>
      <c r="L1455" s="10">
        <v>0.85</v>
      </c>
      <c r="S1455" s="10">
        <v>1461</v>
      </c>
      <c r="T1455" s="17">
        <v>8.0000000000000002E-3</v>
      </c>
      <c r="U1455" s="17">
        <f t="shared" si="150"/>
        <v>0.8</v>
      </c>
      <c r="V1455" s="11">
        <f t="shared" si="151"/>
        <v>1.009253008808064</v>
      </c>
      <c r="X1455">
        <v>0.50462650440403201</v>
      </c>
      <c r="Y1455" s="17">
        <f t="shared" si="146"/>
        <v>0.504</v>
      </c>
      <c r="Z1455" s="10">
        <f t="shared" si="147"/>
        <v>161</v>
      </c>
      <c r="AA1455" s="10">
        <f t="shared" si="148"/>
        <v>0</v>
      </c>
      <c r="AB1455" s="10">
        <f t="shared" si="149"/>
        <v>1287</v>
      </c>
      <c r="AD1455" s="17"/>
    </row>
    <row r="1456" spans="6:30" x14ac:dyDescent="0.3">
      <c r="F1456" s="10">
        <v>1449</v>
      </c>
      <c r="G1456" s="17">
        <v>4.2000000000000003E-2</v>
      </c>
      <c r="H1456" s="10">
        <v>1.1299999999999999</v>
      </c>
      <c r="I1456" s="10">
        <v>0.41</v>
      </c>
      <c r="J1456" s="10">
        <v>4.0590000000000002</v>
      </c>
      <c r="K1456" s="10">
        <v>0.246</v>
      </c>
      <c r="L1456" s="10">
        <v>0.86</v>
      </c>
      <c r="S1456" s="10">
        <v>1462</v>
      </c>
      <c r="T1456" s="17">
        <v>0.10100000000000001</v>
      </c>
      <c r="U1456" s="17">
        <f t="shared" si="150"/>
        <v>10.100000000000001</v>
      </c>
      <c r="V1456" s="11">
        <f t="shared" si="151"/>
        <v>3.5860450919955182</v>
      </c>
      <c r="X1456">
        <v>0.50462650440403201</v>
      </c>
      <c r="Y1456" s="17">
        <f t="shared" si="146"/>
        <v>0.504</v>
      </c>
      <c r="Z1456" s="10">
        <f t="shared" si="147"/>
        <v>162</v>
      </c>
      <c r="AA1456" s="10">
        <f t="shared" si="148"/>
        <v>0</v>
      </c>
      <c r="AB1456" s="10">
        <f t="shared" si="149"/>
        <v>1287</v>
      </c>
      <c r="AD1456" s="17"/>
    </row>
    <row r="1457" spans="6:30" x14ac:dyDescent="0.3">
      <c r="F1457" s="10">
        <v>1450</v>
      </c>
      <c r="G1457" s="17">
        <v>4.2999999999999997E-2</v>
      </c>
      <c r="H1457" s="10">
        <v>0.88900000000000001</v>
      </c>
      <c r="I1457" s="10">
        <v>0.68500000000000005</v>
      </c>
      <c r="J1457" s="10">
        <v>1.6950000000000001</v>
      </c>
      <c r="K1457" s="10">
        <v>0.59</v>
      </c>
      <c r="L1457" s="10">
        <v>0.88400000000000001</v>
      </c>
      <c r="S1457" s="10">
        <v>1463</v>
      </c>
      <c r="T1457" s="17">
        <v>8.9999999999999993E-3</v>
      </c>
      <c r="U1457" s="17">
        <f t="shared" si="150"/>
        <v>0.89999999999999991</v>
      </c>
      <c r="V1457" s="11">
        <f t="shared" si="151"/>
        <v>1.0704744696916626</v>
      </c>
      <c r="X1457">
        <v>0.50462650440403201</v>
      </c>
      <c r="Y1457" s="17">
        <f t="shared" si="146"/>
        <v>0.504</v>
      </c>
      <c r="Z1457" s="10">
        <f t="shared" si="147"/>
        <v>163</v>
      </c>
      <c r="AA1457" s="10">
        <f t="shared" si="148"/>
        <v>0</v>
      </c>
      <c r="AB1457" s="10">
        <f t="shared" si="149"/>
        <v>1287</v>
      </c>
      <c r="AD1457" s="17"/>
    </row>
    <row r="1458" spans="6:30" x14ac:dyDescent="0.3">
      <c r="F1458" s="10">
        <v>1451</v>
      </c>
      <c r="G1458" s="17">
        <v>0.27500000000000002</v>
      </c>
      <c r="H1458" s="10">
        <v>2.153</v>
      </c>
      <c r="I1458" s="10">
        <v>0.747</v>
      </c>
      <c r="J1458" s="10">
        <v>1.2609999999999999</v>
      </c>
      <c r="K1458" s="10">
        <v>0.79300000000000004</v>
      </c>
      <c r="L1458" s="10">
        <v>0.89900000000000002</v>
      </c>
      <c r="S1458" s="10">
        <v>1464</v>
      </c>
      <c r="T1458" s="17">
        <v>3.0000000000000001E-3</v>
      </c>
      <c r="U1458" s="17">
        <f t="shared" si="150"/>
        <v>0.3</v>
      </c>
      <c r="V1458" s="11">
        <f t="shared" si="151"/>
        <v>0.61803872323710329</v>
      </c>
      <c r="X1458">
        <v>0.50462650440403201</v>
      </c>
      <c r="Y1458" s="17">
        <f t="shared" si="146"/>
        <v>0.504</v>
      </c>
      <c r="Z1458" s="10">
        <f t="shared" si="147"/>
        <v>164</v>
      </c>
      <c r="AA1458" s="10">
        <f t="shared" si="148"/>
        <v>0</v>
      </c>
      <c r="AB1458" s="10">
        <f t="shared" si="149"/>
        <v>1287</v>
      </c>
      <c r="AD1458" s="17"/>
    </row>
    <row r="1459" spans="6:30" x14ac:dyDescent="0.3">
      <c r="F1459" s="10">
        <v>1452</v>
      </c>
      <c r="G1459" s="17">
        <v>5.0000000000000001E-3</v>
      </c>
      <c r="H1459" s="10">
        <v>0.23</v>
      </c>
      <c r="I1459" s="10">
        <v>1</v>
      </c>
      <c r="J1459" s="10">
        <v>1.004</v>
      </c>
      <c r="K1459" s="10">
        <v>0.996</v>
      </c>
      <c r="L1459" s="10">
        <v>0.90900000000000003</v>
      </c>
      <c r="S1459" s="10">
        <v>1466</v>
      </c>
      <c r="T1459" s="17">
        <v>5.0000000000000001E-3</v>
      </c>
      <c r="U1459" s="17">
        <f t="shared" si="150"/>
        <v>0.5</v>
      </c>
      <c r="V1459" s="11">
        <f t="shared" si="151"/>
        <v>0.79788456080286541</v>
      </c>
      <c r="X1459">
        <v>0.50462650440403201</v>
      </c>
      <c r="Y1459" s="17">
        <f t="shared" si="146"/>
        <v>0.504</v>
      </c>
      <c r="Z1459" s="10">
        <f t="shared" si="147"/>
        <v>165</v>
      </c>
      <c r="AA1459" s="10">
        <f t="shared" si="148"/>
        <v>0</v>
      </c>
      <c r="AB1459" s="10">
        <f t="shared" si="149"/>
        <v>1287</v>
      </c>
      <c r="AD1459" s="17"/>
    </row>
    <row r="1460" spans="6:30" x14ac:dyDescent="0.3">
      <c r="F1460" s="10">
        <v>1453</v>
      </c>
      <c r="G1460" s="17">
        <v>5.0000000000000001E-3</v>
      </c>
      <c r="H1460" s="10">
        <v>0.29199999999999998</v>
      </c>
      <c r="I1460" s="10">
        <v>0.73199999999999998</v>
      </c>
      <c r="J1460" s="10">
        <v>2.569</v>
      </c>
      <c r="K1460" s="10">
        <v>0.38900000000000001</v>
      </c>
      <c r="L1460" s="10">
        <v>0.83499999999999996</v>
      </c>
      <c r="S1460" s="10">
        <v>1467</v>
      </c>
      <c r="T1460" s="17">
        <v>5.0000000000000001E-3</v>
      </c>
      <c r="U1460" s="17">
        <f t="shared" si="150"/>
        <v>0.5</v>
      </c>
      <c r="V1460" s="11">
        <f t="shared" si="151"/>
        <v>0.79788456080286541</v>
      </c>
      <c r="X1460">
        <v>0.50462650440403201</v>
      </c>
      <c r="Y1460" s="17">
        <f t="shared" si="146"/>
        <v>0.504</v>
      </c>
      <c r="Z1460" s="10">
        <f t="shared" si="147"/>
        <v>166</v>
      </c>
      <c r="AA1460" s="10">
        <f t="shared" si="148"/>
        <v>0</v>
      </c>
      <c r="AB1460" s="10">
        <f t="shared" si="149"/>
        <v>1287</v>
      </c>
      <c r="AD1460" s="17"/>
    </row>
    <row r="1461" spans="6:30" x14ac:dyDescent="0.3">
      <c r="F1461" s="10">
        <v>1454</v>
      </c>
      <c r="G1461" s="17">
        <v>5.2999999999999999E-2</v>
      </c>
      <c r="H1461" s="10">
        <v>0.89300000000000002</v>
      </c>
      <c r="I1461" s="10">
        <v>0.83799999999999997</v>
      </c>
      <c r="J1461" s="10">
        <v>1.635</v>
      </c>
      <c r="K1461" s="10">
        <v>0.61199999999999999</v>
      </c>
      <c r="L1461" s="10">
        <v>0.94399999999999995</v>
      </c>
      <c r="S1461" s="10">
        <v>1468</v>
      </c>
      <c r="T1461" s="17">
        <v>7.5999999999999998E-2</v>
      </c>
      <c r="U1461" s="17">
        <f t="shared" si="150"/>
        <v>7.6</v>
      </c>
      <c r="V1461" s="11">
        <f t="shared" si="151"/>
        <v>3.110726690017501</v>
      </c>
      <c r="X1461">
        <v>0.50462650440403201</v>
      </c>
      <c r="Y1461" s="17">
        <f t="shared" si="146"/>
        <v>0.504</v>
      </c>
      <c r="Z1461" s="10">
        <f t="shared" si="147"/>
        <v>167</v>
      </c>
      <c r="AA1461" s="10">
        <f t="shared" si="148"/>
        <v>0</v>
      </c>
      <c r="AB1461" s="10">
        <f t="shared" si="149"/>
        <v>1287</v>
      </c>
      <c r="AD1461" s="17"/>
    </row>
    <row r="1462" spans="6:30" x14ac:dyDescent="0.3">
      <c r="F1462" s="10">
        <v>1455</v>
      </c>
      <c r="G1462" s="17">
        <v>3.0000000000000001E-3</v>
      </c>
      <c r="H1462" s="10">
        <v>0.18099999999999999</v>
      </c>
      <c r="I1462" s="10">
        <v>1</v>
      </c>
      <c r="J1462" s="10">
        <v>1.161</v>
      </c>
      <c r="K1462" s="10">
        <v>0.86099999999999999</v>
      </c>
      <c r="L1462" s="10">
        <v>0.88400000000000001</v>
      </c>
      <c r="S1462" s="10">
        <v>1469</v>
      </c>
      <c r="T1462" s="17">
        <v>3.9E-2</v>
      </c>
      <c r="U1462" s="17">
        <f t="shared" si="150"/>
        <v>3.9</v>
      </c>
      <c r="V1462" s="11">
        <f t="shared" si="151"/>
        <v>2.2283703068536735</v>
      </c>
      <c r="X1462">
        <v>0.50462650440403201</v>
      </c>
      <c r="Y1462" s="17">
        <f t="shared" si="146"/>
        <v>0.504</v>
      </c>
      <c r="Z1462" s="10">
        <f t="shared" si="147"/>
        <v>168</v>
      </c>
      <c r="AA1462" s="10">
        <f t="shared" si="148"/>
        <v>0</v>
      </c>
      <c r="AB1462" s="10">
        <f t="shared" si="149"/>
        <v>1287</v>
      </c>
      <c r="AD1462" s="17"/>
    </row>
    <row r="1463" spans="6:30" x14ac:dyDescent="0.3">
      <c r="F1463" s="10">
        <v>1456</v>
      </c>
      <c r="G1463" s="17">
        <v>0.254</v>
      </c>
      <c r="H1463" s="10">
        <v>2.077</v>
      </c>
      <c r="I1463" s="10">
        <v>0.74</v>
      </c>
      <c r="J1463" s="10">
        <v>1.756</v>
      </c>
      <c r="K1463" s="10">
        <v>0.56999999999999995</v>
      </c>
      <c r="L1463" s="10">
        <v>0.93</v>
      </c>
      <c r="S1463" s="10">
        <v>1470</v>
      </c>
      <c r="T1463" s="17">
        <v>8.9999999999999993E-3</v>
      </c>
      <c r="U1463" s="17">
        <f t="shared" si="150"/>
        <v>0.89999999999999991</v>
      </c>
      <c r="V1463" s="11">
        <f t="shared" si="151"/>
        <v>1.0704744696916626</v>
      </c>
      <c r="X1463">
        <v>0.50462650440403201</v>
      </c>
      <c r="Y1463" s="17">
        <f t="shared" si="146"/>
        <v>0.504</v>
      </c>
      <c r="Z1463" s="10">
        <f t="shared" si="147"/>
        <v>169</v>
      </c>
      <c r="AA1463" s="10">
        <f t="shared" si="148"/>
        <v>0</v>
      </c>
      <c r="AB1463" s="10">
        <f t="shared" si="149"/>
        <v>1287</v>
      </c>
      <c r="AD1463" s="17"/>
    </row>
    <row r="1464" spans="6:30" x14ac:dyDescent="0.3">
      <c r="F1464" s="10">
        <v>1457</v>
      </c>
      <c r="G1464" s="17">
        <v>7.0000000000000001E-3</v>
      </c>
      <c r="H1464" s="10">
        <v>0.34799999999999998</v>
      </c>
      <c r="I1464" s="10">
        <v>0.70199999999999996</v>
      </c>
      <c r="J1464" s="10">
        <v>2.6669999999999998</v>
      </c>
      <c r="K1464" s="10">
        <v>0.375</v>
      </c>
      <c r="L1464" s="10">
        <v>0.84099999999999997</v>
      </c>
      <c r="S1464" s="10">
        <v>1471</v>
      </c>
      <c r="T1464" s="17">
        <v>0.17100000000000001</v>
      </c>
      <c r="U1464" s="17">
        <f t="shared" si="150"/>
        <v>17.100000000000001</v>
      </c>
      <c r="V1464" s="11">
        <f t="shared" si="151"/>
        <v>4.6660900350262517</v>
      </c>
      <c r="X1464">
        <v>0.50462650440403201</v>
      </c>
      <c r="Y1464" s="17">
        <f t="shared" si="146"/>
        <v>0.504</v>
      </c>
      <c r="Z1464" s="10">
        <f t="shared" si="147"/>
        <v>170</v>
      </c>
      <c r="AA1464" s="10">
        <f t="shared" si="148"/>
        <v>0</v>
      </c>
      <c r="AB1464" s="10">
        <f t="shared" si="149"/>
        <v>1287</v>
      </c>
      <c r="AD1464" s="17"/>
    </row>
    <row r="1465" spans="6:30" x14ac:dyDescent="0.3">
      <c r="F1465" s="10">
        <v>1458</v>
      </c>
      <c r="G1465" s="17">
        <v>0.32400000000000001</v>
      </c>
      <c r="H1465" s="10">
        <v>2.633</v>
      </c>
      <c r="I1465" s="10">
        <v>0.58699999999999997</v>
      </c>
      <c r="J1465" s="10">
        <v>1.621</v>
      </c>
      <c r="K1465" s="10">
        <v>0.61699999999999999</v>
      </c>
      <c r="L1465" s="10">
        <v>0.83199999999999996</v>
      </c>
      <c r="S1465" s="10">
        <v>1472</v>
      </c>
      <c r="T1465" s="17">
        <v>3.3000000000000002E-2</v>
      </c>
      <c r="U1465" s="17">
        <f t="shared" si="150"/>
        <v>3.3000000000000003</v>
      </c>
      <c r="V1465" s="11">
        <f t="shared" si="151"/>
        <v>2.0498025508877769</v>
      </c>
      <c r="X1465">
        <v>0.50462650440403201</v>
      </c>
      <c r="Y1465" s="17">
        <f t="shared" si="146"/>
        <v>0.504</v>
      </c>
      <c r="Z1465" s="10">
        <f t="shared" si="147"/>
        <v>171</v>
      </c>
      <c r="AA1465" s="10">
        <f t="shared" si="148"/>
        <v>0</v>
      </c>
      <c r="AB1465" s="10">
        <f t="shared" si="149"/>
        <v>1287</v>
      </c>
      <c r="AD1465" s="17"/>
    </row>
    <row r="1466" spans="6:30" x14ac:dyDescent="0.3">
      <c r="F1466" s="10">
        <v>1459</v>
      </c>
      <c r="G1466" s="17">
        <v>1.9E-2</v>
      </c>
      <c r="H1466" s="10">
        <v>0.67600000000000005</v>
      </c>
      <c r="I1466" s="10">
        <v>0.51700000000000002</v>
      </c>
      <c r="J1466" s="10">
        <v>3.1960000000000002</v>
      </c>
      <c r="K1466" s="10">
        <v>0.313</v>
      </c>
      <c r="L1466" s="10">
        <v>0.83899999999999997</v>
      </c>
      <c r="S1466" s="10">
        <v>1473</v>
      </c>
      <c r="T1466" s="17">
        <v>1.0999999999999999E-2</v>
      </c>
      <c r="U1466" s="17">
        <f t="shared" si="150"/>
        <v>1.0999999999999999</v>
      </c>
      <c r="V1466" s="11">
        <f t="shared" ref="V1466:V1505" si="152">((U1466/PI())^0.5)*2</f>
        <v>1.1834540545406396</v>
      </c>
      <c r="X1466">
        <v>0.50462650440403201</v>
      </c>
      <c r="Y1466" s="17">
        <f t="shared" si="146"/>
        <v>0.504</v>
      </c>
      <c r="Z1466" s="10">
        <f t="shared" si="147"/>
        <v>172</v>
      </c>
      <c r="AA1466" s="10">
        <f t="shared" si="148"/>
        <v>0</v>
      </c>
      <c r="AB1466" s="10">
        <f t="shared" si="149"/>
        <v>1287</v>
      </c>
      <c r="AD1466" s="17"/>
    </row>
    <row r="1467" spans="6:30" x14ac:dyDescent="0.3">
      <c r="F1467" s="10">
        <v>1460</v>
      </c>
      <c r="G1467" s="17">
        <v>0.629</v>
      </c>
      <c r="H1467" s="10">
        <v>4.1399999999999997</v>
      </c>
      <c r="I1467" s="10">
        <v>0.46100000000000002</v>
      </c>
      <c r="J1467" s="10">
        <v>3.1720000000000002</v>
      </c>
      <c r="K1467" s="10">
        <v>0.315</v>
      </c>
      <c r="L1467" s="10">
        <v>0.88100000000000001</v>
      </c>
      <c r="S1467" s="10">
        <v>1474</v>
      </c>
      <c r="T1467" s="17">
        <v>0.10199999999999999</v>
      </c>
      <c r="U1467" s="17">
        <f t="shared" ref="U1467:U1505" si="153">T1467*100</f>
        <v>10.199999999999999</v>
      </c>
      <c r="V1467" s="11">
        <f t="shared" si="152"/>
        <v>3.6037540643471577</v>
      </c>
      <c r="X1467">
        <v>0.50462650440403201</v>
      </c>
      <c r="Y1467" s="17">
        <f t="shared" si="146"/>
        <v>0.504</v>
      </c>
      <c r="Z1467" s="10">
        <f t="shared" si="147"/>
        <v>173</v>
      </c>
      <c r="AA1467" s="10">
        <f t="shared" si="148"/>
        <v>0</v>
      </c>
      <c r="AB1467" s="10">
        <f t="shared" si="149"/>
        <v>1287</v>
      </c>
      <c r="AD1467" s="17"/>
    </row>
    <row r="1468" spans="6:30" x14ac:dyDescent="0.3">
      <c r="F1468" s="10">
        <v>1461</v>
      </c>
      <c r="G1468" s="17">
        <v>8.0000000000000002E-3</v>
      </c>
      <c r="H1468" s="10">
        <v>0.47</v>
      </c>
      <c r="I1468" s="10">
        <v>0.46300000000000002</v>
      </c>
      <c r="J1468" s="10">
        <v>4.5570000000000004</v>
      </c>
      <c r="K1468" s="10">
        <v>0.219</v>
      </c>
      <c r="L1468" s="10">
        <v>0.8</v>
      </c>
      <c r="S1468" s="10">
        <v>1475</v>
      </c>
      <c r="T1468" s="17">
        <v>6.022E-4</v>
      </c>
      <c r="U1468" s="17">
        <f t="shared" si="153"/>
        <v>6.0220000000000003E-2</v>
      </c>
      <c r="V1468" s="11">
        <f t="shared" si="152"/>
        <v>0.27690158068156906</v>
      </c>
      <c r="X1468">
        <v>0.50462650440403201</v>
      </c>
      <c r="Y1468" s="17">
        <f t="shared" si="146"/>
        <v>0.504</v>
      </c>
      <c r="Z1468" s="10">
        <f t="shared" si="147"/>
        <v>174</v>
      </c>
      <c r="AA1468" s="10">
        <f t="shared" si="148"/>
        <v>0</v>
      </c>
      <c r="AB1468" s="10">
        <f t="shared" si="149"/>
        <v>1287</v>
      </c>
      <c r="AD1468" s="17"/>
    </row>
    <row r="1469" spans="6:30" x14ac:dyDescent="0.3">
      <c r="F1469" s="10">
        <v>1462</v>
      </c>
      <c r="G1469" s="17">
        <v>0.10100000000000001</v>
      </c>
      <c r="H1469" s="10">
        <v>1.1859999999999999</v>
      </c>
      <c r="I1469" s="10">
        <v>0.9</v>
      </c>
      <c r="J1469" s="10">
        <v>1.0580000000000001</v>
      </c>
      <c r="K1469" s="10">
        <v>0.94499999999999995</v>
      </c>
      <c r="L1469" s="10">
        <v>0.95499999999999996</v>
      </c>
      <c r="S1469" s="10">
        <v>1476</v>
      </c>
      <c r="T1469" s="17">
        <v>2.5999999999999999E-2</v>
      </c>
      <c r="U1469" s="17">
        <f t="shared" si="153"/>
        <v>2.6</v>
      </c>
      <c r="V1469" s="11">
        <f t="shared" si="152"/>
        <v>1.8194567365868921</v>
      </c>
      <c r="X1469">
        <v>0.50462650440403201</v>
      </c>
      <c r="Y1469" s="17">
        <f t="shared" si="146"/>
        <v>0.504</v>
      </c>
      <c r="Z1469" s="10">
        <f t="shared" si="147"/>
        <v>175</v>
      </c>
      <c r="AA1469" s="10">
        <f t="shared" si="148"/>
        <v>0</v>
      </c>
      <c r="AB1469" s="10">
        <f t="shared" si="149"/>
        <v>1287</v>
      </c>
      <c r="AD1469" s="17"/>
    </row>
    <row r="1470" spans="6:30" x14ac:dyDescent="0.3">
      <c r="F1470" s="10">
        <v>1463</v>
      </c>
      <c r="G1470" s="17">
        <v>8.9999999999999993E-3</v>
      </c>
      <c r="H1470" s="10">
        <v>0.373</v>
      </c>
      <c r="I1470" s="10">
        <v>0.78900000000000003</v>
      </c>
      <c r="J1470" s="10">
        <v>1.869</v>
      </c>
      <c r="K1470" s="10">
        <v>0.53500000000000003</v>
      </c>
      <c r="L1470" s="10">
        <v>0.88500000000000001</v>
      </c>
      <c r="S1470" s="10">
        <v>1477</v>
      </c>
      <c r="T1470" s="17">
        <v>3.011E-4</v>
      </c>
      <c r="U1470" s="17">
        <f t="shared" si="153"/>
        <v>3.0110000000000001E-2</v>
      </c>
      <c r="V1470" s="11">
        <f t="shared" si="152"/>
        <v>0.19579898542121141</v>
      </c>
      <c r="X1470">
        <v>0.50462650440403201</v>
      </c>
      <c r="Y1470" s="17">
        <f t="shared" si="146"/>
        <v>0.504</v>
      </c>
      <c r="Z1470" s="10">
        <f t="shared" si="147"/>
        <v>176</v>
      </c>
      <c r="AA1470" s="10">
        <f t="shared" si="148"/>
        <v>0</v>
      </c>
      <c r="AB1470" s="10">
        <f t="shared" si="149"/>
        <v>1287</v>
      </c>
      <c r="AD1470" s="17"/>
    </row>
    <row r="1471" spans="6:30" x14ac:dyDescent="0.3">
      <c r="F1471" s="10">
        <v>1464</v>
      </c>
      <c r="G1471" s="17">
        <v>3.0000000000000001E-3</v>
      </c>
      <c r="H1471" s="10">
        <v>0.21199999999999999</v>
      </c>
      <c r="I1471" s="10">
        <v>0.88</v>
      </c>
      <c r="J1471" s="10">
        <v>1.9690000000000001</v>
      </c>
      <c r="K1471" s="10">
        <v>0.50800000000000001</v>
      </c>
      <c r="L1471" s="10">
        <v>0.875</v>
      </c>
      <c r="S1471" s="10">
        <v>1478</v>
      </c>
      <c r="T1471" s="17">
        <v>5.0000000000000001E-3</v>
      </c>
      <c r="U1471" s="17">
        <f t="shared" si="153"/>
        <v>0.5</v>
      </c>
      <c r="V1471" s="11">
        <f t="shared" si="152"/>
        <v>0.79788456080286541</v>
      </c>
      <c r="X1471">
        <v>0.50462650440403201</v>
      </c>
      <c r="Y1471" s="17">
        <f t="shared" si="146"/>
        <v>0.504</v>
      </c>
      <c r="Z1471" s="10">
        <f t="shared" si="147"/>
        <v>177</v>
      </c>
      <c r="AA1471" s="10">
        <f t="shared" si="148"/>
        <v>177</v>
      </c>
      <c r="AB1471" s="10">
        <f t="shared" si="149"/>
        <v>1464</v>
      </c>
      <c r="AD1471" s="17"/>
    </row>
    <row r="1472" spans="6:30" x14ac:dyDescent="0.3">
      <c r="F1472" s="8">
        <v>1465</v>
      </c>
      <c r="G1472" s="117">
        <v>9.1440000000000001</v>
      </c>
      <c r="H1472" s="8">
        <v>14.938000000000001</v>
      </c>
      <c r="I1472" s="8">
        <v>0.51500000000000001</v>
      </c>
      <c r="J1472" s="8">
        <v>1.6950000000000001</v>
      </c>
      <c r="K1472" s="8">
        <v>0.59</v>
      </c>
      <c r="L1472" s="8">
        <v>0.89</v>
      </c>
      <c r="S1472" s="10">
        <v>1479</v>
      </c>
      <c r="T1472" s="17">
        <v>4.0000000000000001E-3</v>
      </c>
      <c r="U1472" s="17">
        <f t="shared" si="153"/>
        <v>0.4</v>
      </c>
      <c r="V1472" s="11">
        <f t="shared" si="152"/>
        <v>0.7136496464611084</v>
      </c>
      <c r="X1472">
        <v>0.3568248232305542</v>
      </c>
      <c r="Y1472" s="17">
        <f t="shared" si="146"/>
        <v>0.35599999999999998</v>
      </c>
      <c r="Z1472" s="10">
        <f t="shared" si="147"/>
        <v>1</v>
      </c>
      <c r="AA1472" s="10">
        <f t="shared" si="148"/>
        <v>0</v>
      </c>
      <c r="AB1472" s="10">
        <f t="shared" si="149"/>
        <v>1464</v>
      </c>
      <c r="AD1472" s="17"/>
    </row>
    <row r="1473" spans="6:30" x14ac:dyDescent="0.3">
      <c r="F1473" s="10">
        <v>1466</v>
      </c>
      <c r="G1473" s="17">
        <v>5.0000000000000001E-3</v>
      </c>
      <c r="H1473" s="10">
        <v>0.25700000000000001</v>
      </c>
      <c r="I1473" s="10">
        <v>0.94299999999999995</v>
      </c>
      <c r="J1473" s="10">
        <v>1.4039999999999999</v>
      </c>
      <c r="K1473" s="10">
        <v>0.71199999999999997</v>
      </c>
      <c r="L1473" s="10">
        <v>0.84599999999999997</v>
      </c>
      <c r="S1473" s="10">
        <v>1480</v>
      </c>
      <c r="T1473" s="17">
        <v>8.0000000000000002E-3</v>
      </c>
      <c r="U1473" s="17">
        <f t="shared" si="153"/>
        <v>0.8</v>
      </c>
      <c r="V1473" s="11">
        <f t="shared" si="152"/>
        <v>1.009253008808064</v>
      </c>
      <c r="X1473">
        <v>0.3568248232305542</v>
      </c>
      <c r="Y1473" s="17">
        <f t="shared" si="146"/>
        <v>0.35599999999999998</v>
      </c>
      <c r="Z1473" s="10">
        <f t="shared" si="147"/>
        <v>2</v>
      </c>
      <c r="AA1473" s="10">
        <f t="shared" si="148"/>
        <v>0</v>
      </c>
      <c r="AB1473" s="10">
        <f t="shared" si="149"/>
        <v>1464</v>
      </c>
      <c r="AD1473" s="17"/>
    </row>
    <row r="1474" spans="6:30" x14ac:dyDescent="0.3">
      <c r="F1474" s="10">
        <v>1467</v>
      </c>
      <c r="G1474" s="17">
        <v>5.0000000000000001E-3</v>
      </c>
      <c r="H1474" s="10">
        <v>0.32400000000000001</v>
      </c>
      <c r="I1474" s="10">
        <v>0.61399999999999999</v>
      </c>
      <c r="J1474" s="10">
        <v>2.4889999999999999</v>
      </c>
      <c r="K1474" s="10">
        <v>0.40200000000000002</v>
      </c>
      <c r="L1474" s="10">
        <v>0.747</v>
      </c>
      <c r="S1474" s="10">
        <v>1481</v>
      </c>
      <c r="T1474" s="17">
        <v>2.5000000000000001E-2</v>
      </c>
      <c r="U1474" s="17">
        <f t="shared" si="153"/>
        <v>2.5</v>
      </c>
      <c r="V1474" s="11">
        <f t="shared" si="152"/>
        <v>1.7841241161527712</v>
      </c>
      <c r="X1474">
        <v>0.3568248232305542</v>
      </c>
      <c r="Y1474" s="17">
        <f t="shared" si="146"/>
        <v>0.35599999999999998</v>
      </c>
      <c r="Z1474" s="10">
        <f t="shared" si="147"/>
        <v>3</v>
      </c>
      <c r="AA1474" s="10">
        <f t="shared" si="148"/>
        <v>0</v>
      </c>
      <c r="AB1474" s="10">
        <f t="shared" si="149"/>
        <v>1464</v>
      </c>
      <c r="AD1474" s="17"/>
    </row>
    <row r="1475" spans="6:30" x14ac:dyDescent="0.3">
      <c r="F1475" s="10">
        <v>1468</v>
      </c>
      <c r="G1475" s="17">
        <v>7.5999999999999998E-2</v>
      </c>
      <c r="H1475" s="10">
        <v>1.2689999999999999</v>
      </c>
      <c r="I1475" s="10">
        <v>0.59599999999999997</v>
      </c>
      <c r="J1475" s="10">
        <v>2.528</v>
      </c>
      <c r="K1475" s="10">
        <v>0.39600000000000002</v>
      </c>
      <c r="L1475" s="10">
        <v>0.88500000000000001</v>
      </c>
      <c r="S1475" s="10">
        <v>1482</v>
      </c>
      <c r="T1475" s="17">
        <v>1.2999999999999999E-2</v>
      </c>
      <c r="U1475" s="17">
        <f t="shared" si="153"/>
        <v>1.3</v>
      </c>
      <c r="V1475" s="11">
        <f t="shared" si="152"/>
        <v>1.2865501965161374</v>
      </c>
      <c r="X1475">
        <v>0.3568248232305542</v>
      </c>
      <c r="Y1475" s="17">
        <f t="shared" si="146"/>
        <v>0.35599999999999998</v>
      </c>
      <c r="Z1475" s="10">
        <f t="shared" si="147"/>
        <v>4</v>
      </c>
      <c r="AA1475" s="10">
        <f t="shared" si="148"/>
        <v>0</v>
      </c>
      <c r="AB1475" s="10">
        <f t="shared" si="149"/>
        <v>1464</v>
      </c>
      <c r="AD1475" s="17"/>
    </row>
    <row r="1476" spans="6:30" x14ac:dyDescent="0.3">
      <c r="F1476" s="10">
        <v>1469</v>
      </c>
      <c r="G1476" s="17">
        <v>3.9E-2</v>
      </c>
      <c r="H1476" s="10">
        <v>0.79200000000000004</v>
      </c>
      <c r="I1476" s="10">
        <v>0.77300000000000002</v>
      </c>
      <c r="J1476" s="10">
        <v>1.92</v>
      </c>
      <c r="K1476" s="10">
        <v>0.52100000000000002</v>
      </c>
      <c r="L1476" s="10">
        <v>0.92400000000000004</v>
      </c>
      <c r="S1476" s="10">
        <v>1483</v>
      </c>
      <c r="T1476" s="17">
        <v>5.0000000000000001E-3</v>
      </c>
      <c r="U1476" s="17">
        <f t="shared" si="153"/>
        <v>0.5</v>
      </c>
      <c r="V1476" s="11">
        <f t="shared" si="152"/>
        <v>0.79788456080286541</v>
      </c>
      <c r="X1476">
        <v>0.3568248232305542</v>
      </c>
      <c r="Y1476" s="17">
        <f t="shared" si="146"/>
        <v>0.35599999999999998</v>
      </c>
      <c r="Z1476" s="10">
        <f t="shared" si="147"/>
        <v>5</v>
      </c>
      <c r="AA1476" s="10">
        <f t="shared" si="148"/>
        <v>0</v>
      </c>
      <c r="AB1476" s="10">
        <f t="shared" si="149"/>
        <v>1464</v>
      </c>
      <c r="AD1476" s="17"/>
    </row>
    <row r="1477" spans="6:30" x14ac:dyDescent="0.3">
      <c r="F1477" s="10">
        <v>1470</v>
      </c>
      <c r="G1477" s="17">
        <v>8.9999999999999993E-3</v>
      </c>
      <c r="H1477" s="10">
        <v>0.41199999999999998</v>
      </c>
      <c r="I1477" s="10">
        <v>0.63600000000000001</v>
      </c>
      <c r="J1477" s="10">
        <v>2.8580000000000001</v>
      </c>
      <c r="K1477" s="10">
        <v>0.35</v>
      </c>
      <c r="L1477" s="10">
        <v>0.89800000000000002</v>
      </c>
      <c r="S1477" s="10">
        <v>1484</v>
      </c>
      <c r="T1477" s="17">
        <v>0.436</v>
      </c>
      <c r="U1477" s="17">
        <f t="shared" si="153"/>
        <v>43.6</v>
      </c>
      <c r="V1477" s="11">
        <f t="shared" si="152"/>
        <v>7.4507210490296236</v>
      </c>
      <c r="X1477">
        <v>0.3568248232305542</v>
      </c>
      <c r="Y1477" s="17">
        <f t="shared" si="146"/>
        <v>0.35599999999999998</v>
      </c>
      <c r="Z1477" s="10">
        <f t="shared" si="147"/>
        <v>6</v>
      </c>
      <c r="AA1477" s="10">
        <f t="shared" si="148"/>
        <v>0</v>
      </c>
      <c r="AB1477" s="10">
        <f t="shared" si="149"/>
        <v>1464</v>
      </c>
      <c r="AD1477" s="17"/>
    </row>
    <row r="1478" spans="6:30" x14ac:dyDescent="0.3">
      <c r="F1478" s="10">
        <v>1471</v>
      </c>
      <c r="G1478" s="17">
        <v>0.17100000000000001</v>
      </c>
      <c r="H1478" s="10">
        <v>2.0470000000000002</v>
      </c>
      <c r="I1478" s="10">
        <v>0.51400000000000001</v>
      </c>
      <c r="J1478" s="10">
        <v>3.1909999999999998</v>
      </c>
      <c r="K1478" s="10">
        <v>0.313</v>
      </c>
      <c r="L1478" s="10">
        <v>0.91200000000000003</v>
      </c>
      <c r="S1478" s="10">
        <v>1485</v>
      </c>
      <c r="T1478" s="17">
        <v>3.0000000000000001E-3</v>
      </c>
      <c r="U1478" s="17">
        <f t="shared" si="153"/>
        <v>0.3</v>
      </c>
      <c r="V1478" s="11">
        <f t="shared" si="152"/>
        <v>0.61803872323710329</v>
      </c>
      <c r="X1478">
        <v>0.3568248232305542</v>
      </c>
      <c r="Y1478" s="17">
        <f t="shared" si="146"/>
        <v>0.35599999999999998</v>
      </c>
      <c r="Z1478" s="10">
        <f t="shared" si="147"/>
        <v>7</v>
      </c>
      <c r="AA1478" s="10">
        <f t="shared" si="148"/>
        <v>0</v>
      </c>
      <c r="AB1478" s="10">
        <f t="shared" si="149"/>
        <v>1464</v>
      </c>
      <c r="AD1478" s="17"/>
    </row>
    <row r="1479" spans="6:30" x14ac:dyDescent="0.3">
      <c r="F1479" s="10">
        <v>1472</v>
      </c>
      <c r="G1479" s="17">
        <v>3.3000000000000002E-2</v>
      </c>
      <c r="H1479" s="10">
        <v>0.78800000000000003</v>
      </c>
      <c r="I1479" s="10">
        <v>0.67700000000000005</v>
      </c>
      <c r="J1479" s="10">
        <v>1.962</v>
      </c>
      <c r="K1479" s="10">
        <v>0.51</v>
      </c>
      <c r="L1479" s="10">
        <v>0.871</v>
      </c>
      <c r="S1479" s="10">
        <v>1486</v>
      </c>
      <c r="T1479" s="17">
        <v>3.0000000000000001E-3</v>
      </c>
      <c r="U1479" s="17">
        <f t="shared" si="153"/>
        <v>0.3</v>
      </c>
      <c r="V1479" s="11">
        <f t="shared" si="152"/>
        <v>0.61803872323710329</v>
      </c>
      <c r="X1479">
        <v>0.3568248232305542</v>
      </c>
      <c r="Y1479" s="17">
        <f t="shared" si="146"/>
        <v>0.35599999999999998</v>
      </c>
      <c r="Z1479" s="10">
        <f t="shared" si="147"/>
        <v>8</v>
      </c>
      <c r="AA1479" s="10">
        <f t="shared" si="148"/>
        <v>0</v>
      </c>
      <c r="AB1479" s="10">
        <f t="shared" si="149"/>
        <v>1464</v>
      </c>
      <c r="AD1479" s="17"/>
    </row>
    <row r="1480" spans="6:30" x14ac:dyDescent="0.3">
      <c r="F1480" s="10">
        <v>1473</v>
      </c>
      <c r="G1480" s="17">
        <v>1.0999999999999999E-2</v>
      </c>
      <c r="H1480" s="10">
        <v>0.4</v>
      </c>
      <c r="I1480" s="10">
        <v>0.85</v>
      </c>
      <c r="J1480" s="10">
        <v>1.6950000000000001</v>
      </c>
      <c r="K1480" s="10">
        <v>0.59</v>
      </c>
      <c r="L1480" s="10">
        <v>0.88900000000000001</v>
      </c>
      <c r="S1480" s="10">
        <v>1487</v>
      </c>
      <c r="T1480" s="17">
        <v>6.7000000000000004E-2</v>
      </c>
      <c r="U1480" s="17">
        <f t="shared" si="153"/>
        <v>6.7</v>
      </c>
      <c r="V1480" s="11">
        <f t="shared" si="152"/>
        <v>2.9207370559031141</v>
      </c>
      <c r="X1480">
        <v>0.3568248232305542</v>
      </c>
      <c r="Y1480" s="17">
        <f t="shared" si="146"/>
        <v>0.35599999999999998</v>
      </c>
      <c r="Z1480" s="10">
        <f t="shared" si="147"/>
        <v>9</v>
      </c>
      <c r="AA1480" s="10">
        <f t="shared" si="148"/>
        <v>0</v>
      </c>
      <c r="AB1480" s="10">
        <f t="shared" si="149"/>
        <v>1464</v>
      </c>
      <c r="AD1480" s="17"/>
    </row>
    <row r="1481" spans="6:30" x14ac:dyDescent="0.3">
      <c r="F1481" s="10">
        <v>1474</v>
      </c>
      <c r="G1481" s="17">
        <v>0.10199999999999999</v>
      </c>
      <c r="H1481" s="10">
        <v>1.2410000000000001</v>
      </c>
      <c r="I1481" s="10">
        <v>0.83399999999999996</v>
      </c>
      <c r="J1481" s="10">
        <v>1.6160000000000001</v>
      </c>
      <c r="K1481" s="10">
        <v>0.61899999999999999</v>
      </c>
      <c r="L1481" s="10">
        <v>0.95199999999999996</v>
      </c>
      <c r="S1481" s="10">
        <v>1488</v>
      </c>
      <c r="T1481" s="17">
        <v>3.0000000000000001E-3</v>
      </c>
      <c r="U1481" s="17">
        <f t="shared" si="153"/>
        <v>0.3</v>
      </c>
      <c r="V1481" s="11">
        <f t="shared" si="152"/>
        <v>0.61803872323710329</v>
      </c>
      <c r="X1481">
        <v>0.3568248232305542</v>
      </c>
      <c r="Y1481" s="17">
        <f t="shared" ref="Y1481:Y1544" si="154">TRUNC(X1481,3)</f>
        <v>0.35599999999999998</v>
      </c>
      <c r="Z1481" s="10">
        <f t="shared" si="147"/>
        <v>10</v>
      </c>
      <c r="AA1481" s="10">
        <f t="shared" si="148"/>
        <v>0</v>
      </c>
      <c r="AB1481" s="10">
        <f t="shared" si="149"/>
        <v>1464</v>
      </c>
      <c r="AD1481" s="17"/>
    </row>
    <row r="1482" spans="6:30" x14ac:dyDescent="0.3">
      <c r="F1482" s="10">
        <v>1475</v>
      </c>
      <c r="G1482" s="17">
        <v>6.022E-4</v>
      </c>
      <c r="H1482" s="10">
        <v>6.9000000000000006E-2</v>
      </c>
      <c r="I1482" s="10">
        <v>1</v>
      </c>
      <c r="J1482" s="10">
        <v>1</v>
      </c>
      <c r="K1482" s="10">
        <v>1</v>
      </c>
      <c r="L1482" s="10">
        <v>1</v>
      </c>
      <c r="S1482" s="10">
        <v>1489</v>
      </c>
      <c r="T1482" s="17">
        <v>5.6000000000000001E-2</v>
      </c>
      <c r="U1482" s="17">
        <f t="shared" si="153"/>
        <v>5.6000000000000005</v>
      </c>
      <c r="V1482" s="11">
        <f t="shared" si="152"/>
        <v>2.6702324712498182</v>
      </c>
      <c r="X1482">
        <v>0.3568248232305542</v>
      </c>
      <c r="Y1482" s="17">
        <f t="shared" si="154"/>
        <v>0.35599999999999998</v>
      </c>
      <c r="Z1482" s="10">
        <f t="shared" ref="Z1482:Z1545" si="155">IF(Y1482-Y1481=0,Z1481+Z$8,1)</f>
        <v>11</v>
      </c>
      <c r="AA1482" s="10">
        <f t="shared" ref="AA1482:AA1545" si="156">IF(Z1482&lt;Z1483,0,Z1482)</f>
        <v>0</v>
      </c>
      <c r="AB1482" s="10">
        <f t="shared" ref="AB1482:AB1545" si="157">AB1481+AA1482</f>
        <v>1464</v>
      </c>
      <c r="AD1482" s="17"/>
    </row>
    <row r="1483" spans="6:30" x14ac:dyDescent="0.3">
      <c r="F1483" s="10">
        <v>1476</v>
      </c>
      <c r="G1483" s="17">
        <v>2.5999999999999999E-2</v>
      </c>
      <c r="H1483" s="10">
        <v>0.65200000000000002</v>
      </c>
      <c r="I1483" s="10">
        <v>0.78400000000000003</v>
      </c>
      <c r="J1483" s="10">
        <v>1.5509999999999999</v>
      </c>
      <c r="K1483" s="10">
        <v>0.64500000000000002</v>
      </c>
      <c r="L1483" s="10">
        <v>0.88900000000000001</v>
      </c>
      <c r="S1483" s="10">
        <v>1490</v>
      </c>
      <c r="T1483" s="17">
        <v>3.0000000000000001E-3</v>
      </c>
      <c r="U1483" s="17">
        <f t="shared" si="153"/>
        <v>0.3</v>
      </c>
      <c r="V1483" s="11">
        <f t="shared" si="152"/>
        <v>0.61803872323710329</v>
      </c>
      <c r="X1483">
        <v>0.3568248232305542</v>
      </c>
      <c r="Y1483" s="17">
        <f t="shared" si="154"/>
        <v>0.35599999999999998</v>
      </c>
      <c r="Z1483" s="10">
        <f t="shared" si="155"/>
        <v>12</v>
      </c>
      <c r="AA1483" s="10">
        <f t="shared" si="156"/>
        <v>0</v>
      </c>
      <c r="AB1483" s="10">
        <f t="shared" si="157"/>
        <v>1464</v>
      </c>
      <c r="AD1483" s="17"/>
    </row>
    <row r="1484" spans="6:30" x14ac:dyDescent="0.3">
      <c r="F1484" s="10">
        <v>1477</v>
      </c>
      <c r="G1484" s="17">
        <v>3.011E-4</v>
      </c>
      <c r="H1484" s="10">
        <v>6.9000000000000006E-2</v>
      </c>
      <c r="I1484" s="10">
        <v>0.78500000000000003</v>
      </c>
      <c r="J1484" s="10">
        <v>2.6459999999999999</v>
      </c>
      <c r="K1484" s="10">
        <v>0.378</v>
      </c>
      <c r="L1484" s="10">
        <v>0.66700000000000004</v>
      </c>
      <c r="S1484" s="10">
        <v>1491</v>
      </c>
      <c r="T1484" s="17">
        <v>7.0000000000000001E-3</v>
      </c>
      <c r="U1484" s="17">
        <f t="shared" si="153"/>
        <v>0.70000000000000007</v>
      </c>
      <c r="V1484" s="11">
        <f t="shared" si="152"/>
        <v>0.94406974388262965</v>
      </c>
      <c r="X1484">
        <v>0.3568248232305542</v>
      </c>
      <c r="Y1484" s="17">
        <f t="shared" si="154"/>
        <v>0.35599999999999998</v>
      </c>
      <c r="Z1484" s="10">
        <f t="shared" si="155"/>
        <v>13</v>
      </c>
      <c r="AA1484" s="10">
        <f t="shared" si="156"/>
        <v>0</v>
      </c>
      <c r="AB1484" s="10">
        <f t="shared" si="157"/>
        <v>1464</v>
      </c>
      <c r="AD1484" s="17"/>
    </row>
    <row r="1485" spans="6:30" x14ac:dyDescent="0.3">
      <c r="F1485" s="10">
        <v>1478</v>
      </c>
      <c r="G1485" s="17">
        <v>5.0000000000000001E-3</v>
      </c>
      <c r="H1485" s="10">
        <v>0.27200000000000002</v>
      </c>
      <c r="I1485" s="10">
        <v>0.82</v>
      </c>
      <c r="J1485" s="10">
        <v>1.784</v>
      </c>
      <c r="K1485" s="10">
        <v>0.56000000000000005</v>
      </c>
      <c r="L1485" s="10">
        <v>0.86499999999999999</v>
      </c>
      <c r="S1485" s="10">
        <v>1492</v>
      </c>
      <c r="T1485" s="17">
        <v>7.5279999999999998E-4</v>
      </c>
      <c r="U1485" s="17">
        <f t="shared" si="153"/>
        <v>7.528E-2</v>
      </c>
      <c r="V1485" s="11">
        <f t="shared" si="152"/>
        <v>0.30959566038247865</v>
      </c>
      <c r="X1485">
        <v>0.3568248232305542</v>
      </c>
      <c r="Y1485" s="17">
        <f t="shared" si="154"/>
        <v>0.35599999999999998</v>
      </c>
      <c r="Z1485" s="10">
        <f t="shared" si="155"/>
        <v>14</v>
      </c>
      <c r="AA1485" s="10">
        <f t="shared" si="156"/>
        <v>0</v>
      </c>
      <c r="AB1485" s="10">
        <f t="shared" si="157"/>
        <v>1464</v>
      </c>
      <c r="AD1485" s="17"/>
    </row>
    <row r="1486" spans="6:30" x14ac:dyDescent="0.3">
      <c r="F1486" s="10">
        <v>1479</v>
      </c>
      <c r="G1486" s="17">
        <v>4.0000000000000001E-3</v>
      </c>
      <c r="H1486" s="10">
        <v>0.223</v>
      </c>
      <c r="I1486" s="10">
        <v>0.91600000000000004</v>
      </c>
      <c r="J1486" s="10">
        <v>1.4339999999999999</v>
      </c>
      <c r="K1486" s="10">
        <v>0.69799999999999995</v>
      </c>
      <c r="L1486" s="10">
        <v>0.873</v>
      </c>
      <c r="S1486" s="10">
        <v>1493</v>
      </c>
      <c r="T1486" s="17">
        <v>6.0000000000000001E-3</v>
      </c>
      <c r="U1486" s="17">
        <f t="shared" si="153"/>
        <v>0.6</v>
      </c>
      <c r="V1486" s="11">
        <f t="shared" si="152"/>
        <v>0.87403874447366325</v>
      </c>
      <c r="X1486">
        <v>0.3568248232305542</v>
      </c>
      <c r="Y1486" s="17">
        <f t="shared" si="154"/>
        <v>0.35599999999999998</v>
      </c>
      <c r="Z1486" s="10">
        <f t="shared" si="155"/>
        <v>15</v>
      </c>
      <c r="AA1486" s="10">
        <f t="shared" si="156"/>
        <v>0</v>
      </c>
      <c r="AB1486" s="10">
        <f t="shared" si="157"/>
        <v>1464</v>
      </c>
      <c r="AD1486" s="17"/>
    </row>
    <row r="1487" spans="6:30" x14ac:dyDescent="0.3">
      <c r="F1487" s="10">
        <v>1480</v>
      </c>
      <c r="G1487" s="17">
        <v>8.0000000000000002E-3</v>
      </c>
      <c r="H1487" s="10">
        <v>0.42599999999999999</v>
      </c>
      <c r="I1487" s="10">
        <v>0.55200000000000005</v>
      </c>
      <c r="J1487" s="10">
        <v>3.17</v>
      </c>
      <c r="K1487" s="10">
        <v>0.315</v>
      </c>
      <c r="L1487" s="10">
        <v>0.89100000000000001</v>
      </c>
      <c r="S1487" s="10">
        <v>1494</v>
      </c>
      <c r="T1487" s="17">
        <v>2E-3</v>
      </c>
      <c r="U1487" s="17">
        <f t="shared" si="153"/>
        <v>0.2</v>
      </c>
      <c r="V1487" s="11">
        <f t="shared" si="152"/>
        <v>0.50462650440403201</v>
      </c>
      <c r="X1487">
        <v>0.3568248232305542</v>
      </c>
      <c r="Y1487" s="17">
        <f t="shared" si="154"/>
        <v>0.35599999999999998</v>
      </c>
      <c r="Z1487" s="10">
        <f t="shared" si="155"/>
        <v>16</v>
      </c>
      <c r="AA1487" s="10">
        <f t="shared" si="156"/>
        <v>0</v>
      </c>
      <c r="AB1487" s="10">
        <f t="shared" si="157"/>
        <v>1464</v>
      </c>
      <c r="AD1487" s="17"/>
    </row>
    <row r="1488" spans="6:30" x14ac:dyDescent="0.3">
      <c r="F1488" s="10">
        <v>1481</v>
      </c>
      <c r="G1488" s="17">
        <v>2.5000000000000001E-2</v>
      </c>
      <c r="H1488" s="10">
        <v>0.64700000000000002</v>
      </c>
      <c r="I1488" s="10">
        <v>0.754</v>
      </c>
      <c r="J1488" s="10">
        <v>2.2890000000000001</v>
      </c>
      <c r="K1488" s="10">
        <v>0.437</v>
      </c>
      <c r="L1488" s="10">
        <v>0.90500000000000003</v>
      </c>
      <c r="S1488" s="10">
        <v>1495</v>
      </c>
      <c r="T1488" s="17">
        <v>4.0000000000000001E-3</v>
      </c>
      <c r="U1488" s="17">
        <f t="shared" si="153"/>
        <v>0.4</v>
      </c>
      <c r="V1488" s="11">
        <f t="shared" si="152"/>
        <v>0.7136496464611084</v>
      </c>
      <c r="X1488">
        <v>0.3568248232305542</v>
      </c>
      <c r="Y1488" s="17">
        <f t="shared" si="154"/>
        <v>0.35599999999999998</v>
      </c>
      <c r="Z1488" s="10">
        <f t="shared" si="155"/>
        <v>17</v>
      </c>
      <c r="AA1488" s="10">
        <f t="shared" si="156"/>
        <v>0</v>
      </c>
      <c r="AB1488" s="10">
        <f t="shared" si="157"/>
        <v>1464</v>
      </c>
      <c r="AD1488" s="17"/>
    </row>
    <row r="1489" spans="6:30" x14ac:dyDescent="0.3">
      <c r="F1489" s="10">
        <v>1482</v>
      </c>
      <c r="G1489" s="17">
        <v>1.2999999999999999E-2</v>
      </c>
      <c r="H1489" s="10">
        <v>0.42199999999999999</v>
      </c>
      <c r="I1489" s="10">
        <v>0.93500000000000005</v>
      </c>
      <c r="J1489" s="10">
        <v>1.341</v>
      </c>
      <c r="K1489" s="10">
        <v>0.746</v>
      </c>
      <c r="L1489" s="10">
        <v>0.93100000000000005</v>
      </c>
      <c r="S1489" s="10">
        <v>1496</v>
      </c>
      <c r="T1489" s="17">
        <v>7.8E-2</v>
      </c>
      <c r="U1489" s="17">
        <f t="shared" si="153"/>
        <v>7.8</v>
      </c>
      <c r="V1489" s="11">
        <f t="shared" si="152"/>
        <v>3.1513915099419605</v>
      </c>
      <c r="X1489">
        <v>0.3568248232305542</v>
      </c>
      <c r="Y1489" s="17">
        <f t="shared" si="154"/>
        <v>0.35599999999999998</v>
      </c>
      <c r="Z1489" s="10">
        <f t="shared" si="155"/>
        <v>18</v>
      </c>
      <c r="AA1489" s="10">
        <f t="shared" si="156"/>
        <v>0</v>
      </c>
      <c r="AB1489" s="10">
        <f t="shared" si="157"/>
        <v>1464</v>
      </c>
      <c r="AD1489" s="17"/>
    </row>
    <row r="1490" spans="6:30" x14ac:dyDescent="0.3">
      <c r="F1490" s="10">
        <v>1483</v>
      </c>
      <c r="G1490" s="17">
        <v>5.0000000000000001E-3</v>
      </c>
      <c r="H1490" s="10">
        <v>0.28899999999999998</v>
      </c>
      <c r="I1490" s="10">
        <v>0.72499999999999998</v>
      </c>
      <c r="J1490" s="10">
        <v>2.073</v>
      </c>
      <c r="K1490" s="10">
        <v>0.48199999999999998</v>
      </c>
      <c r="L1490" s="10">
        <v>0.83099999999999996</v>
      </c>
      <c r="S1490" s="10">
        <v>1497</v>
      </c>
      <c r="T1490" s="17">
        <v>0.01</v>
      </c>
      <c r="U1490" s="17">
        <f t="shared" si="153"/>
        <v>1</v>
      </c>
      <c r="V1490" s="11">
        <f t="shared" si="152"/>
        <v>1.1283791670955126</v>
      </c>
      <c r="X1490">
        <v>0.3568248232305542</v>
      </c>
      <c r="Y1490" s="17">
        <f t="shared" si="154"/>
        <v>0.35599999999999998</v>
      </c>
      <c r="Z1490" s="10">
        <f t="shared" si="155"/>
        <v>19</v>
      </c>
      <c r="AA1490" s="10">
        <f t="shared" si="156"/>
        <v>0</v>
      </c>
      <c r="AB1490" s="10">
        <f t="shared" si="157"/>
        <v>1464</v>
      </c>
      <c r="AD1490" s="17"/>
    </row>
    <row r="1491" spans="6:30" x14ac:dyDescent="0.3">
      <c r="F1491" s="10">
        <v>1484</v>
      </c>
      <c r="G1491" s="17">
        <v>0.436</v>
      </c>
      <c r="H1491" s="10">
        <v>2.625</v>
      </c>
      <c r="I1491" s="10">
        <v>0.79500000000000004</v>
      </c>
      <c r="J1491" s="10">
        <v>1.49</v>
      </c>
      <c r="K1491" s="10">
        <v>0.67100000000000004</v>
      </c>
      <c r="L1491" s="10">
        <v>0.96299999999999997</v>
      </c>
      <c r="S1491" s="10">
        <v>1498</v>
      </c>
      <c r="T1491" s="17">
        <v>8.9999999999999993E-3</v>
      </c>
      <c r="U1491" s="17">
        <f t="shared" si="153"/>
        <v>0.89999999999999991</v>
      </c>
      <c r="V1491" s="11">
        <f t="shared" si="152"/>
        <v>1.0704744696916626</v>
      </c>
      <c r="X1491">
        <v>0.3568248232305542</v>
      </c>
      <c r="Y1491" s="17">
        <f t="shared" si="154"/>
        <v>0.35599999999999998</v>
      </c>
      <c r="Z1491" s="10">
        <f t="shared" si="155"/>
        <v>20</v>
      </c>
      <c r="AA1491" s="10">
        <f t="shared" si="156"/>
        <v>0</v>
      </c>
      <c r="AB1491" s="10">
        <f t="shared" si="157"/>
        <v>1464</v>
      </c>
      <c r="AD1491" s="17"/>
    </row>
    <row r="1492" spans="6:30" x14ac:dyDescent="0.3">
      <c r="F1492" s="10">
        <v>1485</v>
      </c>
      <c r="G1492" s="17">
        <v>3.0000000000000001E-3</v>
      </c>
      <c r="H1492" s="10">
        <v>0.26200000000000001</v>
      </c>
      <c r="I1492" s="10">
        <v>0.63600000000000001</v>
      </c>
      <c r="J1492" s="10">
        <v>2.2639999999999998</v>
      </c>
      <c r="K1492" s="10">
        <v>0.442</v>
      </c>
      <c r="L1492" s="10">
        <v>0.83599999999999997</v>
      </c>
      <c r="S1492" s="10">
        <v>1499</v>
      </c>
      <c r="T1492" s="17">
        <v>4.0000000000000001E-3</v>
      </c>
      <c r="U1492" s="17">
        <f t="shared" si="153"/>
        <v>0.4</v>
      </c>
      <c r="V1492" s="11">
        <f t="shared" si="152"/>
        <v>0.7136496464611084</v>
      </c>
      <c r="X1492">
        <v>0.3568248232305542</v>
      </c>
      <c r="Y1492" s="17">
        <f t="shared" si="154"/>
        <v>0.35599999999999998</v>
      </c>
      <c r="Z1492" s="10">
        <f t="shared" si="155"/>
        <v>21</v>
      </c>
      <c r="AA1492" s="10">
        <f t="shared" si="156"/>
        <v>0</v>
      </c>
      <c r="AB1492" s="10">
        <f t="shared" si="157"/>
        <v>1464</v>
      </c>
      <c r="AD1492" s="17"/>
    </row>
    <row r="1493" spans="6:30" x14ac:dyDescent="0.3">
      <c r="F1493" s="10">
        <v>1486</v>
      </c>
      <c r="G1493" s="17">
        <v>3.0000000000000001E-3</v>
      </c>
      <c r="H1493" s="10">
        <v>0.22</v>
      </c>
      <c r="I1493" s="10">
        <v>0.90200000000000002</v>
      </c>
      <c r="J1493" s="10">
        <v>1.931</v>
      </c>
      <c r="K1493" s="10">
        <v>0.51800000000000002</v>
      </c>
      <c r="L1493" s="10">
        <v>0.92</v>
      </c>
      <c r="S1493" s="10">
        <v>1500</v>
      </c>
      <c r="T1493" s="17">
        <v>8.9999999999999993E-3</v>
      </c>
      <c r="U1493" s="17">
        <f t="shared" si="153"/>
        <v>0.89999999999999991</v>
      </c>
      <c r="V1493" s="11">
        <f t="shared" si="152"/>
        <v>1.0704744696916626</v>
      </c>
      <c r="X1493">
        <v>0.3568248232305542</v>
      </c>
      <c r="Y1493" s="17">
        <f t="shared" si="154"/>
        <v>0.35599999999999998</v>
      </c>
      <c r="Z1493" s="10">
        <f t="shared" si="155"/>
        <v>22</v>
      </c>
      <c r="AA1493" s="10">
        <f t="shared" si="156"/>
        <v>0</v>
      </c>
      <c r="AB1493" s="10">
        <f t="shared" si="157"/>
        <v>1464</v>
      </c>
      <c r="AD1493" s="17"/>
    </row>
    <row r="1494" spans="6:30" x14ac:dyDescent="0.3">
      <c r="F1494" s="10">
        <v>1487</v>
      </c>
      <c r="G1494" s="17">
        <v>6.7000000000000004E-2</v>
      </c>
      <c r="H1494" s="10">
        <v>1.2310000000000001</v>
      </c>
      <c r="I1494" s="10">
        <v>0.55300000000000005</v>
      </c>
      <c r="J1494" s="10">
        <v>2.7330000000000001</v>
      </c>
      <c r="K1494" s="10">
        <v>0.36599999999999999</v>
      </c>
      <c r="L1494" s="10">
        <v>0.89800000000000002</v>
      </c>
      <c r="S1494" s="10">
        <v>1501</v>
      </c>
      <c r="T1494" s="17">
        <v>1E-3</v>
      </c>
      <c r="U1494" s="17">
        <f t="shared" si="153"/>
        <v>0.1</v>
      </c>
      <c r="V1494" s="11">
        <f t="shared" si="152"/>
        <v>0.3568248232305542</v>
      </c>
      <c r="X1494">
        <v>0.3568248232305542</v>
      </c>
      <c r="Y1494" s="17">
        <f t="shared" si="154"/>
        <v>0.35599999999999998</v>
      </c>
      <c r="Z1494" s="10">
        <f t="shared" si="155"/>
        <v>23</v>
      </c>
      <c r="AA1494" s="10">
        <f t="shared" si="156"/>
        <v>0</v>
      </c>
      <c r="AB1494" s="10">
        <f t="shared" si="157"/>
        <v>1464</v>
      </c>
      <c r="AD1494" s="17"/>
    </row>
    <row r="1495" spans="6:30" x14ac:dyDescent="0.3">
      <c r="F1495" s="10">
        <v>1488</v>
      </c>
      <c r="G1495" s="17">
        <v>3.0000000000000001E-3</v>
      </c>
      <c r="H1495" s="10">
        <v>0.23699999999999999</v>
      </c>
      <c r="I1495" s="10">
        <v>0.70699999999999996</v>
      </c>
      <c r="J1495" s="10">
        <v>1.8720000000000001</v>
      </c>
      <c r="K1495" s="10">
        <v>0.53400000000000003</v>
      </c>
      <c r="L1495" s="10">
        <v>0.85699999999999998</v>
      </c>
      <c r="S1495" s="10">
        <v>1502</v>
      </c>
      <c r="T1495" s="17">
        <v>3.0000000000000001E-3</v>
      </c>
      <c r="U1495" s="17">
        <f t="shared" si="153"/>
        <v>0.3</v>
      </c>
      <c r="V1495" s="11">
        <f t="shared" si="152"/>
        <v>0.61803872323710329</v>
      </c>
      <c r="X1495">
        <v>0.3568248232305542</v>
      </c>
      <c r="Y1495" s="17">
        <f t="shared" si="154"/>
        <v>0.35599999999999998</v>
      </c>
      <c r="Z1495" s="10">
        <f t="shared" si="155"/>
        <v>24</v>
      </c>
      <c r="AA1495" s="10">
        <f t="shared" si="156"/>
        <v>0</v>
      </c>
      <c r="AB1495" s="10">
        <f t="shared" si="157"/>
        <v>1464</v>
      </c>
      <c r="AD1495" s="17"/>
    </row>
    <row r="1496" spans="6:30" x14ac:dyDescent="0.3">
      <c r="F1496" s="10">
        <v>1489</v>
      </c>
      <c r="G1496" s="17">
        <v>5.6000000000000001E-2</v>
      </c>
      <c r="H1496" s="10">
        <v>0.95599999999999996</v>
      </c>
      <c r="I1496" s="10">
        <v>0.77</v>
      </c>
      <c r="J1496" s="10">
        <v>1.956</v>
      </c>
      <c r="K1496" s="10">
        <v>0.51100000000000001</v>
      </c>
      <c r="L1496" s="10">
        <v>0.94399999999999995</v>
      </c>
      <c r="S1496" s="10">
        <v>1503</v>
      </c>
      <c r="T1496" s="17">
        <v>1.4999999999999999E-2</v>
      </c>
      <c r="U1496" s="17">
        <f t="shared" si="153"/>
        <v>1.5</v>
      </c>
      <c r="V1496" s="11">
        <f t="shared" si="152"/>
        <v>1.381976597885342</v>
      </c>
      <c r="X1496">
        <v>0.3568248232305542</v>
      </c>
      <c r="Y1496" s="17">
        <f t="shared" si="154"/>
        <v>0.35599999999999998</v>
      </c>
      <c r="Z1496" s="10">
        <f t="shared" si="155"/>
        <v>25</v>
      </c>
      <c r="AA1496" s="10">
        <f t="shared" si="156"/>
        <v>0</v>
      </c>
      <c r="AB1496" s="10">
        <f t="shared" si="157"/>
        <v>1464</v>
      </c>
      <c r="AD1496" s="17"/>
    </row>
    <row r="1497" spans="6:30" x14ac:dyDescent="0.3">
      <c r="F1497" s="10">
        <v>1490</v>
      </c>
      <c r="G1497" s="17">
        <v>3.0000000000000001E-3</v>
      </c>
      <c r="H1497" s="10">
        <v>0.215</v>
      </c>
      <c r="I1497" s="10">
        <v>0.81499999999999995</v>
      </c>
      <c r="J1497" s="10">
        <v>2.052</v>
      </c>
      <c r="K1497" s="10">
        <v>0.48699999999999999</v>
      </c>
      <c r="L1497" s="10">
        <v>0.8</v>
      </c>
      <c r="S1497" s="10">
        <v>1504</v>
      </c>
      <c r="T1497" s="17">
        <v>4.0000000000000001E-3</v>
      </c>
      <c r="U1497" s="17">
        <f t="shared" si="153"/>
        <v>0.4</v>
      </c>
      <c r="V1497" s="11">
        <f t="shared" si="152"/>
        <v>0.7136496464611084</v>
      </c>
      <c r="X1497">
        <v>0.3568248232305542</v>
      </c>
      <c r="Y1497" s="17">
        <f t="shared" si="154"/>
        <v>0.35599999999999998</v>
      </c>
      <c r="Z1497" s="10">
        <f t="shared" si="155"/>
        <v>26</v>
      </c>
      <c r="AA1497" s="10">
        <f t="shared" si="156"/>
        <v>0</v>
      </c>
      <c r="AB1497" s="10">
        <f t="shared" si="157"/>
        <v>1464</v>
      </c>
      <c r="AD1497" s="17"/>
    </row>
    <row r="1498" spans="6:30" x14ac:dyDescent="0.3">
      <c r="F1498" s="10">
        <v>1491</v>
      </c>
      <c r="G1498" s="17">
        <v>7.0000000000000001E-3</v>
      </c>
      <c r="H1498" s="10">
        <v>0.33400000000000002</v>
      </c>
      <c r="I1498" s="10">
        <v>0.81499999999999995</v>
      </c>
      <c r="J1498" s="10">
        <v>1.8109999999999999</v>
      </c>
      <c r="K1498" s="10">
        <v>0.55200000000000005</v>
      </c>
      <c r="L1498" s="10">
        <v>0.85</v>
      </c>
      <c r="S1498" s="10">
        <v>1505</v>
      </c>
      <c r="T1498" s="17">
        <v>0.42899999999999999</v>
      </c>
      <c r="U1498" s="17">
        <f t="shared" si="153"/>
        <v>42.9</v>
      </c>
      <c r="V1498" s="11">
        <f t="shared" si="152"/>
        <v>7.3906682018027627</v>
      </c>
      <c r="X1498">
        <v>0.3568248232305542</v>
      </c>
      <c r="Y1498" s="17">
        <f t="shared" si="154"/>
        <v>0.35599999999999998</v>
      </c>
      <c r="Z1498" s="10">
        <f t="shared" si="155"/>
        <v>27</v>
      </c>
      <c r="AA1498" s="10">
        <f t="shared" si="156"/>
        <v>0</v>
      </c>
      <c r="AB1498" s="10">
        <f t="shared" si="157"/>
        <v>1464</v>
      </c>
      <c r="AD1498" s="17"/>
    </row>
    <row r="1499" spans="6:30" x14ac:dyDescent="0.3">
      <c r="F1499" s="10">
        <v>1492</v>
      </c>
      <c r="G1499" s="17">
        <v>7.5279999999999998E-4</v>
      </c>
      <c r="H1499" s="10">
        <v>9.4E-2</v>
      </c>
      <c r="I1499" s="10">
        <v>1</v>
      </c>
      <c r="J1499" s="10">
        <v>1.5529999999999999</v>
      </c>
      <c r="K1499" s="10">
        <v>0.64400000000000002</v>
      </c>
      <c r="L1499" s="10">
        <v>0.90900000000000003</v>
      </c>
      <c r="S1499" s="10">
        <v>1506</v>
      </c>
      <c r="T1499" s="17">
        <v>7.0000000000000001E-3</v>
      </c>
      <c r="U1499" s="17">
        <f t="shared" si="153"/>
        <v>0.70000000000000007</v>
      </c>
      <c r="V1499" s="11">
        <f t="shared" si="152"/>
        <v>0.94406974388262965</v>
      </c>
      <c r="X1499">
        <v>0.3568248232305542</v>
      </c>
      <c r="Y1499" s="17">
        <f t="shared" si="154"/>
        <v>0.35599999999999998</v>
      </c>
      <c r="Z1499" s="10">
        <f t="shared" si="155"/>
        <v>28</v>
      </c>
      <c r="AA1499" s="10">
        <f t="shared" si="156"/>
        <v>0</v>
      </c>
      <c r="AB1499" s="10">
        <f t="shared" si="157"/>
        <v>1464</v>
      </c>
      <c r="AD1499" s="17"/>
    </row>
    <row r="1500" spans="6:30" x14ac:dyDescent="0.3">
      <c r="F1500" s="10">
        <v>1493</v>
      </c>
      <c r="G1500" s="17">
        <v>6.0000000000000001E-3</v>
      </c>
      <c r="H1500" s="10">
        <v>0.28199999999999997</v>
      </c>
      <c r="I1500" s="10">
        <v>0.88100000000000001</v>
      </c>
      <c r="J1500" s="10">
        <v>1.74</v>
      </c>
      <c r="K1500" s="10">
        <v>0.57499999999999996</v>
      </c>
      <c r="L1500" s="10">
        <v>0.871</v>
      </c>
      <c r="S1500" s="10">
        <v>1507</v>
      </c>
      <c r="T1500" s="17">
        <v>1E-3</v>
      </c>
      <c r="U1500" s="17">
        <f t="shared" si="153"/>
        <v>0.1</v>
      </c>
      <c r="V1500" s="11">
        <f t="shared" si="152"/>
        <v>0.3568248232305542</v>
      </c>
      <c r="X1500">
        <v>0.3568248232305542</v>
      </c>
      <c r="Y1500" s="17">
        <f t="shared" si="154"/>
        <v>0.35599999999999998</v>
      </c>
      <c r="Z1500" s="10">
        <f t="shared" si="155"/>
        <v>29</v>
      </c>
      <c r="AA1500" s="10">
        <f t="shared" si="156"/>
        <v>0</v>
      </c>
      <c r="AB1500" s="10">
        <f t="shared" si="157"/>
        <v>1464</v>
      </c>
      <c r="AD1500" s="17"/>
    </row>
    <row r="1501" spans="6:30" x14ac:dyDescent="0.3">
      <c r="F1501" s="10">
        <v>1494</v>
      </c>
      <c r="G1501" s="17">
        <v>2E-3</v>
      </c>
      <c r="H1501" s="10">
        <v>0.21199999999999999</v>
      </c>
      <c r="I1501" s="10">
        <v>0.67100000000000004</v>
      </c>
      <c r="J1501" s="10">
        <v>2.11</v>
      </c>
      <c r="K1501" s="10">
        <v>0.47399999999999998</v>
      </c>
      <c r="L1501" s="10">
        <v>0.76200000000000001</v>
      </c>
      <c r="S1501" s="10">
        <v>1508</v>
      </c>
      <c r="T1501" s="17">
        <v>5.8999999999999997E-2</v>
      </c>
      <c r="U1501" s="17">
        <f t="shared" si="153"/>
        <v>5.8999999999999995</v>
      </c>
      <c r="V1501" s="11">
        <f t="shared" si="152"/>
        <v>2.7408234736913393</v>
      </c>
      <c r="X1501">
        <v>0.3568248232305542</v>
      </c>
      <c r="Y1501" s="17">
        <f t="shared" si="154"/>
        <v>0.35599999999999998</v>
      </c>
      <c r="Z1501" s="10">
        <f t="shared" si="155"/>
        <v>30</v>
      </c>
      <c r="AA1501" s="10">
        <f t="shared" si="156"/>
        <v>0</v>
      </c>
      <c r="AB1501" s="10">
        <f t="shared" si="157"/>
        <v>1464</v>
      </c>
      <c r="AD1501" s="17"/>
    </row>
    <row r="1502" spans="6:30" x14ac:dyDescent="0.3">
      <c r="F1502" s="10">
        <v>1495</v>
      </c>
      <c r="G1502" s="17">
        <v>4.0000000000000001E-3</v>
      </c>
      <c r="H1502" s="10">
        <v>0.24</v>
      </c>
      <c r="I1502" s="10">
        <v>0.82099999999999995</v>
      </c>
      <c r="J1502" s="10">
        <v>2.3610000000000002</v>
      </c>
      <c r="K1502" s="10">
        <v>0.42399999999999999</v>
      </c>
      <c r="L1502" s="10">
        <v>0.86199999999999999</v>
      </c>
      <c r="S1502" s="10">
        <v>1509</v>
      </c>
      <c r="T1502" s="17">
        <v>5.0000000000000001E-3</v>
      </c>
      <c r="U1502" s="17">
        <f t="shared" si="153"/>
        <v>0.5</v>
      </c>
      <c r="V1502" s="11">
        <f t="shared" si="152"/>
        <v>0.79788456080286541</v>
      </c>
      <c r="X1502">
        <v>0.3568248232305542</v>
      </c>
      <c r="Y1502" s="17">
        <f t="shared" si="154"/>
        <v>0.35599999999999998</v>
      </c>
      <c r="Z1502" s="10">
        <f t="shared" si="155"/>
        <v>31</v>
      </c>
      <c r="AA1502" s="10">
        <f t="shared" si="156"/>
        <v>0</v>
      </c>
      <c r="AB1502" s="10">
        <f t="shared" si="157"/>
        <v>1464</v>
      </c>
      <c r="AD1502" s="17"/>
    </row>
    <row r="1503" spans="6:30" x14ac:dyDescent="0.3">
      <c r="F1503" s="10">
        <v>1496</v>
      </c>
      <c r="G1503" s="17">
        <v>7.8E-2</v>
      </c>
      <c r="H1503" s="10">
        <v>1.157</v>
      </c>
      <c r="I1503" s="10">
        <v>0.73</v>
      </c>
      <c r="J1503" s="10">
        <v>1.446</v>
      </c>
      <c r="K1503" s="10">
        <v>0.69099999999999995</v>
      </c>
      <c r="L1503" s="10">
        <v>0.88300000000000001</v>
      </c>
      <c r="S1503" s="10">
        <v>1510</v>
      </c>
      <c r="T1503" s="17">
        <v>5.0000000000000001E-3</v>
      </c>
      <c r="U1503" s="17">
        <f t="shared" si="153"/>
        <v>0.5</v>
      </c>
      <c r="V1503" s="11">
        <f t="shared" si="152"/>
        <v>0.79788456080286541</v>
      </c>
      <c r="X1503">
        <v>0.3568248232305542</v>
      </c>
      <c r="Y1503" s="17">
        <f t="shared" si="154"/>
        <v>0.35599999999999998</v>
      </c>
      <c r="Z1503" s="10">
        <f t="shared" si="155"/>
        <v>32</v>
      </c>
      <c r="AA1503" s="10">
        <f t="shared" si="156"/>
        <v>0</v>
      </c>
      <c r="AB1503" s="10">
        <f t="shared" si="157"/>
        <v>1464</v>
      </c>
      <c r="AD1503" s="17"/>
    </row>
    <row r="1504" spans="6:30" x14ac:dyDescent="0.3">
      <c r="F1504" s="10">
        <v>1497</v>
      </c>
      <c r="G1504" s="17">
        <v>0.01</v>
      </c>
      <c r="H1504" s="10">
        <v>0.38</v>
      </c>
      <c r="I1504" s="10">
        <v>0.86499999999999999</v>
      </c>
      <c r="J1504" s="10">
        <v>1.403</v>
      </c>
      <c r="K1504" s="10">
        <v>0.71299999999999997</v>
      </c>
      <c r="L1504" s="10">
        <v>0.90400000000000003</v>
      </c>
      <c r="S1504" s="10">
        <v>1511</v>
      </c>
      <c r="T1504" s="17">
        <v>3.5000000000000003E-2</v>
      </c>
      <c r="U1504" s="17">
        <f t="shared" si="153"/>
        <v>3.5000000000000004</v>
      </c>
      <c r="V1504" s="11">
        <f t="shared" si="152"/>
        <v>2.1110041228223762</v>
      </c>
      <c r="X1504">
        <v>0.3568248232305542</v>
      </c>
      <c r="Y1504" s="17">
        <f t="shared" si="154"/>
        <v>0.35599999999999998</v>
      </c>
      <c r="Z1504" s="10">
        <f t="shared" si="155"/>
        <v>33</v>
      </c>
      <c r="AA1504" s="10">
        <f t="shared" si="156"/>
        <v>0</v>
      </c>
      <c r="AB1504" s="10">
        <f t="shared" si="157"/>
        <v>1464</v>
      </c>
      <c r="AD1504" s="17"/>
    </row>
    <row r="1505" spans="6:30" x14ac:dyDescent="0.3">
      <c r="F1505" s="10">
        <v>1498</v>
      </c>
      <c r="G1505" s="17">
        <v>8.9999999999999993E-3</v>
      </c>
      <c r="H1505" s="10">
        <v>0.52</v>
      </c>
      <c r="I1505" s="10">
        <v>0.40600000000000003</v>
      </c>
      <c r="J1505" s="10">
        <v>5.093</v>
      </c>
      <c r="K1505" s="10">
        <v>0.19600000000000001</v>
      </c>
      <c r="L1505" s="10">
        <v>0.78900000000000003</v>
      </c>
      <c r="S1505" s="10">
        <v>1512</v>
      </c>
      <c r="T1505" s="17">
        <v>4.0000000000000001E-3</v>
      </c>
      <c r="U1505" s="17">
        <f t="shared" si="153"/>
        <v>0.4</v>
      </c>
      <c r="V1505" s="11">
        <f t="shared" si="152"/>
        <v>0.7136496464611084</v>
      </c>
      <c r="X1505">
        <v>0.3568248232305542</v>
      </c>
      <c r="Y1505" s="17">
        <f t="shared" si="154"/>
        <v>0.35599999999999998</v>
      </c>
      <c r="Z1505" s="10">
        <f t="shared" si="155"/>
        <v>34</v>
      </c>
      <c r="AA1505" s="10">
        <f t="shared" si="156"/>
        <v>0</v>
      </c>
      <c r="AB1505" s="10">
        <f t="shared" si="157"/>
        <v>1464</v>
      </c>
      <c r="AD1505" s="17"/>
    </row>
    <row r="1506" spans="6:30" x14ac:dyDescent="0.3">
      <c r="F1506" s="10">
        <v>1499</v>
      </c>
      <c r="G1506" s="17">
        <v>4.0000000000000001E-3</v>
      </c>
      <c r="H1506" s="10">
        <v>0.28199999999999997</v>
      </c>
      <c r="I1506" s="10">
        <v>0.69099999999999995</v>
      </c>
      <c r="J1506" s="10">
        <v>2.5779999999999998</v>
      </c>
      <c r="K1506" s="10">
        <v>0.38800000000000001</v>
      </c>
      <c r="L1506" s="10">
        <v>0.82899999999999996</v>
      </c>
      <c r="S1506" s="10">
        <v>1514</v>
      </c>
      <c r="T1506" s="17">
        <v>8.0000000000000002E-3</v>
      </c>
      <c r="U1506" s="17">
        <f t="shared" ref="U1506:U1528" si="158">T1506*100</f>
        <v>0.8</v>
      </c>
      <c r="V1506" s="11">
        <f t="shared" ref="V1506:V1527" si="159">((U1506/PI())^0.5)*2</f>
        <v>1.009253008808064</v>
      </c>
      <c r="X1506">
        <v>0.3568248232305542</v>
      </c>
      <c r="Y1506" s="17">
        <f t="shared" si="154"/>
        <v>0.35599999999999998</v>
      </c>
      <c r="Z1506" s="10">
        <f t="shared" si="155"/>
        <v>35</v>
      </c>
      <c r="AA1506" s="10">
        <f t="shared" si="156"/>
        <v>0</v>
      </c>
      <c r="AB1506" s="10">
        <f t="shared" si="157"/>
        <v>1464</v>
      </c>
      <c r="AD1506" s="17"/>
    </row>
    <row r="1507" spans="6:30" x14ac:dyDescent="0.3">
      <c r="F1507" s="10">
        <v>1500</v>
      </c>
      <c r="G1507" s="17">
        <v>8.9999999999999993E-3</v>
      </c>
      <c r="H1507" s="10">
        <v>0.36599999999999999</v>
      </c>
      <c r="I1507" s="10">
        <v>0.89200000000000002</v>
      </c>
      <c r="J1507" s="10">
        <v>1.1259999999999999</v>
      </c>
      <c r="K1507" s="10">
        <v>0.88800000000000001</v>
      </c>
      <c r="L1507" s="10">
        <v>0.88100000000000001</v>
      </c>
      <c r="S1507" s="10">
        <v>1515</v>
      </c>
      <c r="T1507" s="17">
        <v>4.0000000000000001E-3</v>
      </c>
      <c r="U1507" s="17">
        <f t="shared" si="158"/>
        <v>0.4</v>
      </c>
      <c r="V1507" s="11">
        <f t="shared" si="159"/>
        <v>0.7136496464611084</v>
      </c>
      <c r="X1507">
        <v>0.3568248232305542</v>
      </c>
      <c r="Y1507" s="17">
        <f t="shared" si="154"/>
        <v>0.35599999999999998</v>
      </c>
      <c r="Z1507" s="10">
        <f t="shared" si="155"/>
        <v>36</v>
      </c>
      <c r="AA1507" s="10">
        <f t="shared" si="156"/>
        <v>0</v>
      </c>
      <c r="AB1507" s="10">
        <f t="shared" si="157"/>
        <v>1464</v>
      </c>
      <c r="AD1507" s="17"/>
    </row>
    <row r="1508" spans="6:30" x14ac:dyDescent="0.3">
      <c r="F1508" s="10">
        <v>1501</v>
      </c>
      <c r="G1508" s="17">
        <v>1E-3</v>
      </c>
      <c r="H1508" s="10">
        <v>0.16800000000000001</v>
      </c>
      <c r="I1508" s="10">
        <v>0.60599999999999998</v>
      </c>
      <c r="J1508" s="10">
        <v>3.0030000000000001</v>
      </c>
      <c r="K1508" s="10">
        <v>0.33300000000000002</v>
      </c>
      <c r="L1508" s="10">
        <v>0.85699999999999998</v>
      </c>
      <c r="S1508" s="10">
        <v>1516</v>
      </c>
      <c r="T1508" s="17">
        <v>1E-3</v>
      </c>
      <c r="U1508" s="17">
        <f t="shared" si="158"/>
        <v>0.1</v>
      </c>
      <c r="V1508" s="11">
        <f t="shared" si="159"/>
        <v>0.3568248232305542</v>
      </c>
      <c r="X1508">
        <v>0.3568248232305542</v>
      </c>
      <c r="Y1508" s="17">
        <f t="shared" si="154"/>
        <v>0.35599999999999998</v>
      </c>
      <c r="Z1508" s="10">
        <f t="shared" si="155"/>
        <v>37</v>
      </c>
      <c r="AA1508" s="10">
        <f t="shared" si="156"/>
        <v>0</v>
      </c>
      <c r="AB1508" s="10">
        <f t="shared" si="157"/>
        <v>1464</v>
      </c>
      <c r="AD1508" s="17"/>
    </row>
    <row r="1509" spans="6:30" x14ac:dyDescent="0.3">
      <c r="F1509" s="10">
        <v>1502</v>
      </c>
      <c r="G1509" s="17">
        <v>3.0000000000000001E-3</v>
      </c>
      <c r="H1509" s="10">
        <v>0.188</v>
      </c>
      <c r="I1509" s="10">
        <v>0.91100000000000003</v>
      </c>
      <c r="J1509" s="10">
        <v>1.3320000000000001</v>
      </c>
      <c r="K1509" s="10">
        <v>0.751</v>
      </c>
      <c r="L1509" s="10">
        <v>0.85</v>
      </c>
      <c r="S1509" s="10">
        <v>1517</v>
      </c>
      <c r="T1509" s="17">
        <v>2E-3</v>
      </c>
      <c r="U1509" s="17">
        <f t="shared" si="158"/>
        <v>0.2</v>
      </c>
      <c r="V1509" s="11">
        <f t="shared" si="159"/>
        <v>0.50462650440403201</v>
      </c>
      <c r="X1509">
        <v>0.3568248232305542</v>
      </c>
      <c r="Y1509" s="17">
        <f t="shared" si="154"/>
        <v>0.35599999999999998</v>
      </c>
      <c r="Z1509" s="10">
        <f t="shared" si="155"/>
        <v>38</v>
      </c>
      <c r="AA1509" s="10">
        <f t="shared" si="156"/>
        <v>0</v>
      </c>
      <c r="AB1509" s="10">
        <f t="shared" si="157"/>
        <v>1464</v>
      </c>
      <c r="AD1509" s="17"/>
    </row>
    <row r="1510" spans="6:30" x14ac:dyDescent="0.3">
      <c r="F1510" s="10">
        <v>1503</v>
      </c>
      <c r="G1510" s="17">
        <v>1.4999999999999999E-2</v>
      </c>
      <c r="H1510" s="10">
        <v>0.48399999999999999</v>
      </c>
      <c r="I1510" s="10">
        <v>0.80700000000000005</v>
      </c>
      <c r="J1510" s="10">
        <v>1.409</v>
      </c>
      <c r="K1510" s="10">
        <v>0.71</v>
      </c>
      <c r="L1510" s="10">
        <v>0.877</v>
      </c>
      <c r="S1510" s="10">
        <v>1518</v>
      </c>
      <c r="T1510" s="17">
        <v>1E-3</v>
      </c>
      <c r="U1510" s="17">
        <f t="shared" si="158"/>
        <v>0.1</v>
      </c>
      <c r="V1510" s="11">
        <f t="shared" si="159"/>
        <v>0.3568248232305542</v>
      </c>
      <c r="X1510">
        <v>0.3568248232305542</v>
      </c>
      <c r="Y1510" s="17">
        <f t="shared" si="154"/>
        <v>0.35599999999999998</v>
      </c>
      <c r="Z1510" s="10">
        <f t="shared" si="155"/>
        <v>39</v>
      </c>
      <c r="AA1510" s="10">
        <f t="shared" si="156"/>
        <v>0</v>
      </c>
      <c r="AB1510" s="10">
        <f t="shared" si="157"/>
        <v>1464</v>
      </c>
      <c r="AD1510" s="17"/>
    </row>
    <row r="1511" spans="6:30" x14ac:dyDescent="0.3">
      <c r="F1511" s="10">
        <v>1504</v>
      </c>
      <c r="G1511" s="17">
        <v>4.0000000000000001E-3</v>
      </c>
      <c r="H1511" s="10">
        <v>0.254</v>
      </c>
      <c r="I1511" s="10">
        <v>0.76</v>
      </c>
      <c r="J1511" s="10">
        <v>1.671</v>
      </c>
      <c r="K1511" s="10">
        <v>0.59899999999999998</v>
      </c>
      <c r="L1511" s="10">
        <v>0.85199999999999998</v>
      </c>
      <c r="S1511" s="10">
        <v>1519</v>
      </c>
      <c r="T1511" s="17">
        <v>0.14599999999999999</v>
      </c>
      <c r="U1511" s="17">
        <f t="shared" si="158"/>
        <v>14.6</v>
      </c>
      <c r="V1511" s="11">
        <f t="shared" si="159"/>
        <v>4.3115307436145427</v>
      </c>
      <c r="X1511">
        <v>0.3568248232305542</v>
      </c>
      <c r="Y1511" s="17">
        <f t="shared" si="154"/>
        <v>0.35599999999999998</v>
      </c>
      <c r="Z1511" s="10">
        <f t="shared" si="155"/>
        <v>40</v>
      </c>
      <c r="AA1511" s="10">
        <f t="shared" si="156"/>
        <v>0</v>
      </c>
      <c r="AB1511" s="10">
        <f t="shared" si="157"/>
        <v>1464</v>
      </c>
      <c r="AD1511" s="17"/>
    </row>
    <row r="1512" spans="6:30" x14ac:dyDescent="0.3">
      <c r="F1512" s="10">
        <v>1505</v>
      </c>
      <c r="G1512" s="17">
        <v>0.42899999999999999</v>
      </c>
      <c r="H1512" s="10">
        <v>3.0630000000000002</v>
      </c>
      <c r="I1512" s="10">
        <v>0.57399999999999995</v>
      </c>
      <c r="J1512" s="10">
        <v>2.4020000000000001</v>
      </c>
      <c r="K1512" s="10">
        <v>0.41599999999999998</v>
      </c>
      <c r="L1512" s="10">
        <v>0.92400000000000004</v>
      </c>
      <c r="S1512" s="10">
        <v>1520</v>
      </c>
      <c r="T1512" s="17">
        <v>0.223</v>
      </c>
      <c r="U1512" s="17">
        <f t="shared" si="158"/>
        <v>22.3</v>
      </c>
      <c r="V1512" s="11">
        <f t="shared" si="159"/>
        <v>5.3285309277130155</v>
      </c>
      <c r="X1512">
        <v>0.3568248232305542</v>
      </c>
      <c r="Y1512" s="17">
        <f t="shared" si="154"/>
        <v>0.35599999999999998</v>
      </c>
      <c r="Z1512" s="10">
        <f t="shared" si="155"/>
        <v>41</v>
      </c>
      <c r="AA1512" s="10">
        <f t="shared" si="156"/>
        <v>0</v>
      </c>
      <c r="AB1512" s="10">
        <f t="shared" si="157"/>
        <v>1464</v>
      </c>
      <c r="AD1512" s="17"/>
    </row>
    <row r="1513" spans="6:30" x14ac:dyDescent="0.3">
      <c r="F1513" s="10">
        <v>1506</v>
      </c>
      <c r="G1513" s="17">
        <v>7.0000000000000001E-3</v>
      </c>
      <c r="H1513" s="10">
        <v>0.32100000000000001</v>
      </c>
      <c r="I1513" s="10">
        <v>0.88300000000000001</v>
      </c>
      <c r="J1513" s="10">
        <v>1.607</v>
      </c>
      <c r="K1513" s="10">
        <v>0.622</v>
      </c>
      <c r="L1513" s="10">
        <v>0.92300000000000004</v>
      </c>
      <c r="S1513" s="10">
        <v>1521</v>
      </c>
      <c r="T1513" s="17">
        <v>1.2E-2</v>
      </c>
      <c r="U1513" s="17">
        <f t="shared" si="158"/>
        <v>1.2</v>
      </c>
      <c r="V1513" s="11">
        <f t="shared" si="159"/>
        <v>1.2360774464742066</v>
      </c>
      <c r="X1513">
        <v>0.3568248232305542</v>
      </c>
      <c r="Y1513" s="17">
        <f t="shared" si="154"/>
        <v>0.35599999999999998</v>
      </c>
      <c r="Z1513" s="10">
        <f t="shared" si="155"/>
        <v>42</v>
      </c>
      <c r="AA1513" s="10">
        <f t="shared" si="156"/>
        <v>0</v>
      </c>
      <c r="AB1513" s="10">
        <f t="shared" si="157"/>
        <v>1464</v>
      </c>
      <c r="AD1513" s="17"/>
    </row>
    <row r="1514" spans="6:30" x14ac:dyDescent="0.3">
      <c r="F1514" s="10">
        <v>1507</v>
      </c>
      <c r="G1514" s="17">
        <v>1E-3</v>
      </c>
      <c r="H1514" s="10">
        <v>0.121</v>
      </c>
      <c r="I1514" s="10">
        <v>0.89800000000000002</v>
      </c>
      <c r="J1514" s="10">
        <v>1.387</v>
      </c>
      <c r="K1514" s="10">
        <v>0.72099999999999997</v>
      </c>
      <c r="L1514" s="10">
        <v>0.73699999999999999</v>
      </c>
      <c r="S1514" s="10">
        <v>1522</v>
      </c>
      <c r="T1514" s="17">
        <v>0.03</v>
      </c>
      <c r="U1514" s="17">
        <f t="shared" si="158"/>
        <v>3</v>
      </c>
      <c r="V1514" s="11">
        <f t="shared" si="159"/>
        <v>1.9544100476116797</v>
      </c>
      <c r="X1514">
        <v>0.3568248232305542</v>
      </c>
      <c r="Y1514" s="17">
        <f t="shared" si="154"/>
        <v>0.35599999999999998</v>
      </c>
      <c r="Z1514" s="10">
        <f t="shared" si="155"/>
        <v>43</v>
      </c>
      <c r="AA1514" s="10">
        <f t="shared" si="156"/>
        <v>0</v>
      </c>
      <c r="AB1514" s="10">
        <f t="shared" si="157"/>
        <v>1464</v>
      </c>
      <c r="AD1514" s="17"/>
    </row>
    <row r="1515" spans="6:30" x14ac:dyDescent="0.3">
      <c r="F1515" s="10">
        <v>1508</v>
      </c>
      <c r="G1515" s="17">
        <v>5.8999999999999997E-2</v>
      </c>
      <c r="H1515" s="10">
        <v>0.96499999999999997</v>
      </c>
      <c r="I1515" s="10">
        <v>0.79200000000000004</v>
      </c>
      <c r="J1515" s="10">
        <v>1.389</v>
      </c>
      <c r="K1515" s="10">
        <v>0.72</v>
      </c>
      <c r="L1515" s="10">
        <v>0.92900000000000005</v>
      </c>
      <c r="S1515" s="10">
        <v>1523</v>
      </c>
      <c r="T1515" s="17">
        <v>9.033E-4</v>
      </c>
      <c r="U1515" s="17">
        <f t="shared" si="158"/>
        <v>9.0329999999999994E-2</v>
      </c>
      <c r="V1515" s="11">
        <f t="shared" si="159"/>
        <v>0.33913379081997602</v>
      </c>
      <c r="X1515">
        <v>0.3568248232305542</v>
      </c>
      <c r="Y1515" s="17">
        <f t="shared" si="154"/>
        <v>0.35599999999999998</v>
      </c>
      <c r="Z1515" s="10">
        <f t="shared" si="155"/>
        <v>44</v>
      </c>
      <c r="AA1515" s="10">
        <f t="shared" si="156"/>
        <v>0</v>
      </c>
      <c r="AB1515" s="10">
        <f t="shared" si="157"/>
        <v>1464</v>
      </c>
      <c r="AD1515" s="17"/>
    </row>
    <row r="1516" spans="6:30" x14ac:dyDescent="0.3">
      <c r="F1516" s="10">
        <v>1509</v>
      </c>
      <c r="G1516" s="17">
        <v>5.0000000000000001E-3</v>
      </c>
      <c r="H1516" s="10">
        <v>0.25700000000000001</v>
      </c>
      <c r="I1516" s="10">
        <v>0.91400000000000003</v>
      </c>
      <c r="J1516" s="10">
        <v>1.48</v>
      </c>
      <c r="K1516" s="10">
        <v>0.67600000000000005</v>
      </c>
      <c r="L1516" s="10">
        <v>0.86499999999999999</v>
      </c>
      <c r="S1516" s="10">
        <v>1524</v>
      </c>
      <c r="T1516" s="17">
        <v>8.0000000000000002E-3</v>
      </c>
      <c r="U1516" s="17">
        <f t="shared" si="158"/>
        <v>0.8</v>
      </c>
      <c r="V1516" s="11">
        <f t="shared" si="159"/>
        <v>1.009253008808064</v>
      </c>
      <c r="X1516">
        <v>0.3568248232305542</v>
      </c>
      <c r="Y1516" s="17">
        <f t="shared" si="154"/>
        <v>0.35599999999999998</v>
      </c>
      <c r="Z1516" s="10">
        <f t="shared" si="155"/>
        <v>45</v>
      </c>
      <c r="AA1516" s="10">
        <f t="shared" si="156"/>
        <v>0</v>
      </c>
      <c r="AB1516" s="10">
        <f t="shared" si="157"/>
        <v>1464</v>
      </c>
      <c r="AD1516" s="17"/>
    </row>
    <row r="1517" spans="6:30" x14ac:dyDescent="0.3">
      <c r="F1517" s="10">
        <v>1510</v>
      </c>
      <c r="G1517" s="17">
        <v>5.0000000000000001E-3</v>
      </c>
      <c r="H1517" s="10">
        <v>0.28199999999999997</v>
      </c>
      <c r="I1517" s="10">
        <v>0.76200000000000001</v>
      </c>
      <c r="J1517" s="10">
        <v>1.887</v>
      </c>
      <c r="K1517" s="10">
        <v>0.53</v>
      </c>
      <c r="L1517" s="10">
        <v>0.83099999999999996</v>
      </c>
      <c r="S1517" s="10">
        <v>1525</v>
      </c>
      <c r="T1517" s="17">
        <v>0.51700000000000002</v>
      </c>
      <c r="U1517" s="17">
        <f t="shared" si="158"/>
        <v>51.7</v>
      </c>
      <c r="V1517" s="11">
        <f t="shared" si="159"/>
        <v>8.1133522333748029</v>
      </c>
      <c r="X1517">
        <v>0.3568248232305542</v>
      </c>
      <c r="Y1517" s="17">
        <f t="shared" si="154"/>
        <v>0.35599999999999998</v>
      </c>
      <c r="Z1517" s="10">
        <f t="shared" si="155"/>
        <v>46</v>
      </c>
      <c r="AA1517" s="10">
        <f t="shared" si="156"/>
        <v>0</v>
      </c>
      <c r="AB1517" s="10">
        <f t="shared" si="157"/>
        <v>1464</v>
      </c>
      <c r="AD1517" s="17"/>
    </row>
    <row r="1518" spans="6:30" x14ac:dyDescent="0.3">
      <c r="F1518" s="10">
        <v>1511</v>
      </c>
      <c r="G1518" s="17">
        <v>3.5000000000000003E-2</v>
      </c>
      <c r="H1518" s="10">
        <v>0.72799999999999998</v>
      </c>
      <c r="I1518" s="10">
        <v>0.83799999999999997</v>
      </c>
      <c r="J1518" s="10">
        <v>1.4690000000000001</v>
      </c>
      <c r="K1518" s="10">
        <v>0.68100000000000005</v>
      </c>
      <c r="L1518" s="10">
        <v>0.90600000000000003</v>
      </c>
      <c r="S1518" s="10">
        <v>1526</v>
      </c>
      <c r="T1518" s="17">
        <v>0.01</v>
      </c>
      <c r="U1518" s="17">
        <f t="shared" si="158"/>
        <v>1</v>
      </c>
      <c r="V1518" s="11">
        <f t="shared" si="159"/>
        <v>1.1283791670955126</v>
      </c>
      <c r="X1518">
        <v>0.3568248232305542</v>
      </c>
      <c r="Y1518" s="17">
        <f t="shared" si="154"/>
        <v>0.35599999999999998</v>
      </c>
      <c r="Z1518" s="10">
        <f t="shared" si="155"/>
        <v>47</v>
      </c>
      <c r="AA1518" s="10">
        <f t="shared" si="156"/>
        <v>0</v>
      </c>
      <c r="AB1518" s="10">
        <f t="shared" si="157"/>
        <v>1464</v>
      </c>
      <c r="AD1518" s="17"/>
    </row>
    <row r="1519" spans="6:30" x14ac:dyDescent="0.3">
      <c r="F1519" s="10">
        <v>1512</v>
      </c>
      <c r="G1519" s="17">
        <v>4.0000000000000001E-3</v>
      </c>
      <c r="H1519" s="10">
        <v>0.223</v>
      </c>
      <c r="I1519" s="10">
        <v>0.91600000000000004</v>
      </c>
      <c r="J1519" s="10">
        <v>1.369</v>
      </c>
      <c r="K1519" s="10">
        <v>0.73</v>
      </c>
      <c r="L1519" s="10">
        <v>0.84199999999999997</v>
      </c>
      <c r="S1519" s="10">
        <v>1527</v>
      </c>
      <c r="T1519" s="17">
        <v>7.0000000000000001E-3</v>
      </c>
      <c r="U1519" s="17">
        <f t="shared" si="158"/>
        <v>0.70000000000000007</v>
      </c>
      <c r="V1519" s="11">
        <f t="shared" si="159"/>
        <v>0.94406974388262965</v>
      </c>
      <c r="X1519">
        <v>0.3568248232305542</v>
      </c>
      <c r="Y1519" s="17">
        <f t="shared" si="154"/>
        <v>0.35599999999999998</v>
      </c>
      <c r="Z1519" s="10">
        <f t="shared" si="155"/>
        <v>48</v>
      </c>
      <c r="AA1519" s="10">
        <f t="shared" si="156"/>
        <v>0</v>
      </c>
      <c r="AB1519" s="10">
        <f t="shared" si="157"/>
        <v>1464</v>
      </c>
      <c r="AD1519" s="17"/>
    </row>
    <row r="1520" spans="6:30" x14ac:dyDescent="0.3">
      <c r="F1520" s="8">
        <v>1513</v>
      </c>
      <c r="G1520" s="117">
        <v>17.077999999999999</v>
      </c>
      <c r="H1520" s="8">
        <v>25.55</v>
      </c>
      <c r="I1520" s="8">
        <v>0.32900000000000001</v>
      </c>
      <c r="J1520" s="8">
        <v>4.2910000000000004</v>
      </c>
      <c r="K1520" s="8">
        <v>0.23300000000000001</v>
      </c>
      <c r="L1520" s="8">
        <v>0.92400000000000004</v>
      </c>
      <c r="S1520" s="10">
        <v>1528</v>
      </c>
      <c r="T1520" s="17">
        <v>3.5999999999999997E-2</v>
      </c>
      <c r="U1520" s="17">
        <f t="shared" si="158"/>
        <v>3.5999999999999996</v>
      </c>
      <c r="V1520" s="11">
        <f t="shared" si="159"/>
        <v>2.1409489393833252</v>
      </c>
      <c r="X1520">
        <v>0.3568248232305542</v>
      </c>
      <c r="Y1520" s="17">
        <f t="shared" si="154"/>
        <v>0.35599999999999998</v>
      </c>
      <c r="Z1520" s="10">
        <f t="shared" si="155"/>
        <v>49</v>
      </c>
      <c r="AA1520" s="10">
        <f t="shared" si="156"/>
        <v>0</v>
      </c>
      <c r="AB1520" s="10">
        <f t="shared" si="157"/>
        <v>1464</v>
      </c>
      <c r="AD1520" s="17"/>
    </row>
    <row r="1521" spans="6:30" x14ac:dyDescent="0.3">
      <c r="F1521" s="10">
        <v>1514</v>
      </c>
      <c r="G1521" s="17">
        <v>8.0000000000000002E-3</v>
      </c>
      <c r="H1521" s="10">
        <v>0.32400000000000001</v>
      </c>
      <c r="I1521" s="10">
        <v>0.93899999999999995</v>
      </c>
      <c r="J1521" s="10">
        <v>1.385</v>
      </c>
      <c r="K1521" s="10">
        <v>0.72199999999999998</v>
      </c>
      <c r="L1521" s="10">
        <v>0.88900000000000001</v>
      </c>
      <c r="S1521" s="10">
        <v>1529</v>
      </c>
      <c r="T1521" s="17">
        <v>3.0000000000000001E-3</v>
      </c>
      <c r="U1521" s="17">
        <f t="shared" si="158"/>
        <v>0.3</v>
      </c>
      <c r="V1521" s="11">
        <f t="shared" si="159"/>
        <v>0.61803872323710329</v>
      </c>
      <c r="X1521">
        <v>0.3568248232305542</v>
      </c>
      <c r="Y1521" s="17">
        <f t="shared" si="154"/>
        <v>0.35599999999999998</v>
      </c>
      <c r="Z1521" s="10">
        <f t="shared" si="155"/>
        <v>50</v>
      </c>
      <c r="AA1521" s="10">
        <f t="shared" si="156"/>
        <v>0</v>
      </c>
      <c r="AB1521" s="10">
        <f t="shared" si="157"/>
        <v>1464</v>
      </c>
      <c r="AD1521" s="17"/>
    </row>
    <row r="1522" spans="6:30" x14ac:dyDescent="0.3">
      <c r="F1522" s="10">
        <v>1515</v>
      </c>
      <c r="G1522" s="17">
        <v>4.0000000000000001E-3</v>
      </c>
      <c r="H1522" s="10">
        <v>0.25700000000000001</v>
      </c>
      <c r="I1522" s="10">
        <v>0.71399999999999997</v>
      </c>
      <c r="J1522" s="10">
        <v>2.6419999999999999</v>
      </c>
      <c r="K1522" s="10">
        <v>0.379</v>
      </c>
      <c r="L1522" s="10">
        <v>0.83299999999999996</v>
      </c>
      <c r="S1522" s="10">
        <v>1530</v>
      </c>
      <c r="T1522" s="17">
        <v>6.0000000000000001E-3</v>
      </c>
      <c r="U1522" s="17">
        <f t="shared" si="158"/>
        <v>0.6</v>
      </c>
      <c r="V1522" s="11">
        <f t="shared" si="159"/>
        <v>0.87403874447366325</v>
      </c>
      <c r="X1522">
        <v>0.3568248232305542</v>
      </c>
      <c r="Y1522" s="17">
        <f t="shared" si="154"/>
        <v>0.35599999999999998</v>
      </c>
      <c r="Z1522" s="10">
        <f t="shared" si="155"/>
        <v>51</v>
      </c>
      <c r="AA1522" s="10">
        <f t="shared" si="156"/>
        <v>0</v>
      </c>
      <c r="AB1522" s="10">
        <f t="shared" si="157"/>
        <v>1464</v>
      </c>
      <c r="AD1522" s="17"/>
    </row>
    <row r="1523" spans="6:30" x14ac:dyDescent="0.3">
      <c r="F1523" s="10">
        <v>1516</v>
      </c>
      <c r="G1523" s="17">
        <v>1E-3</v>
      </c>
      <c r="H1523" s="10">
        <v>0.111</v>
      </c>
      <c r="I1523" s="10">
        <v>1</v>
      </c>
      <c r="J1523" s="10">
        <v>1.2290000000000001</v>
      </c>
      <c r="K1523" s="10">
        <v>0.81399999999999995</v>
      </c>
      <c r="L1523" s="10">
        <v>0.94099999999999995</v>
      </c>
      <c r="S1523" s="10">
        <v>1531</v>
      </c>
      <c r="T1523" s="17">
        <v>3.4000000000000002E-2</v>
      </c>
      <c r="U1523" s="17">
        <f t="shared" si="158"/>
        <v>3.4000000000000004</v>
      </c>
      <c r="V1523" s="11">
        <f t="shared" si="159"/>
        <v>2.0806283791440396</v>
      </c>
      <c r="X1523">
        <v>0.3568248232305542</v>
      </c>
      <c r="Y1523" s="17">
        <f t="shared" si="154"/>
        <v>0.35599999999999998</v>
      </c>
      <c r="Z1523" s="10">
        <f t="shared" si="155"/>
        <v>52</v>
      </c>
      <c r="AA1523" s="10">
        <f t="shared" si="156"/>
        <v>0</v>
      </c>
      <c r="AB1523" s="10">
        <f t="shared" si="157"/>
        <v>1464</v>
      </c>
      <c r="AD1523" s="17"/>
    </row>
    <row r="1524" spans="6:30" x14ac:dyDescent="0.3">
      <c r="F1524" s="10">
        <v>1517</v>
      </c>
      <c r="G1524" s="17">
        <v>2E-3</v>
      </c>
      <c r="H1524" s="10">
        <v>0.16300000000000001</v>
      </c>
      <c r="I1524" s="10">
        <v>0.92200000000000004</v>
      </c>
      <c r="J1524" s="10">
        <v>1.2569999999999999</v>
      </c>
      <c r="K1524" s="10">
        <v>0.79600000000000004</v>
      </c>
      <c r="L1524" s="10">
        <v>0.78800000000000003</v>
      </c>
      <c r="S1524" s="10">
        <v>1532</v>
      </c>
      <c r="T1524" s="17">
        <v>3.0000000000000001E-3</v>
      </c>
      <c r="U1524" s="17">
        <f t="shared" si="158"/>
        <v>0.3</v>
      </c>
      <c r="V1524" s="11">
        <f t="shared" si="159"/>
        <v>0.61803872323710329</v>
      </c>
      <c r="X1524">
        <v>0.3568248232305542</v>
      </c>
      <c r="Y1524" s="17">
        <f t="shared" si="154"/>
        <v>0.35599999999999998</v>
      </c>
      <c r="Z1524" s="10">
        <f t="shared" si="155"/>
        <v>53</v>
      </c>
      <c r="AA1524" s="10">
        <f t="shared" si="156"/>
        <v>0</v>
      </c>
      <c r="AB1524" s="10">
        <f t="shared" si="157"/>
        <v>1464</v>
      </c>
      <c r="AD1524" s="17"/>
    </row>
    <row r="1525" spans="6:30" x14ac:dyDescent="0.3">
      <c r="F1525" s="10">
        <v>1518</v>
      </c>
      <c r="G1525" s="17">
        <v>1E-3</v>
      </c>
      <c r="H1525" s="10">
        <v>0.129</v>
      </c>
      <c r="I1525" s="10">
        <v>0.91400000000000003</v>
      </c>
      <c r="J1525" s="10">
        <v>1.4350000000000001</v>
      </c>
      <c r="K1525" s="10">
        <v>0.69699999999999995</v>
      </c>
      <c r="L1525" s="10">
        <v>0.84199999999999997</v>
      </c>
      <c r="S1525" s="10">
        <v>1534</v>
      </c>
      <c r="T1525" s="17">
        <v>0.121</v>
      </c>
      <c r="U1525" s="17">
        <f t="shared" si="158"/>
        <v>12.1</v>
      </c>
      <c r="V1525" s="11">
        <f t="shared" si="159"/>
        <v>3.9250730555360964</v>
      </c>
      <c r="X1525">
        <v>0.3568248232305542</v>
      </c>
      <c r="Y1525" s="17">
        <f t="shared" si="154"/>
        <v>0.35599999999999998</v>
      </c>
      <c r="Z1525" s="10">
        <f t="shared" si="155"/>
        <v>54</v>
      </c>
      <c r="AA1525" s="10">
        <f t="shared" si="156"/>
        <v>0</v>
      </c>
      <c r="AB1525" s="10">
        <f t="shared" si="157"/>
        <v>1464</v>
      </c>
      <c r="AD1525" s="17"/>
    </row>
    <row r="1526" spans="6:30" x14ac:dyDescent="0.3">
      <c r="F1526" s="10">
        <v>1519</v>
      </c>
      <c r="G1526" s="17">
        <v>0.14599999999999999</v>
      </c>
      <c r="H1526" s="10">
        <v>1.446</v>
      </c>
      <c r="I1526" s="10">
        <v>0.877</v>
      </c>
      <c r="J1526" s="10">
        <v>1.079</v>
      </c>
      <c r="K1526" s="10">
        <v>0.92700000000000005</v>
      </c>
      <c r="L1526" s="10">
        <v>0.95099999999999996</v>
      </c>
      <c r="S1526" s="10">
        <v>1535</v>
      </c>
      <c r="T1526" s="17">
        <v>4.0000000000000001E-3</v>
      </c>
      <c r="U1526" s="17">
        <f t="shared" si="158"/>
        <v>0.4</v>
      </c>
      <c r="V1526" s="11">
        <f t="shared" si="159"/>
        <v>0.7136496464611084</v>
      </c>
      <c r="X1526">
        <v>0.3568248232305542</v>
      </c>
      <c r="Y1526" s="17">
        <f t="shared" si="154"/>
        <v>0.35599999999999998</v>
      </c>
      <c r="Z1526" s="10">
        <f t="shared" si="155"/>
        <v>55</v>
      </c>
      <c r="AA1526" s="10">
        <f t="shared" si="156"/>
        <v>0</v>
      </c>
      <c r="AB1526" s="10">
        <f t="shared" si="157"/>
        <v>1464</v>
      </c>
      <c r="AD1526" s="17"/>
    </row>
    <row r="1527" spans="6:30" x14ac:dyDescent="0.3">
      <c r="F1527" s="10">
        <v>1520</v>
      </c>
      <c r="G1527" s="17">
        <v>0.223</v>
      </c>
      <c r="H1527" s="10">
        <v>1.89</v>
      </c>
      <c r="I1527" s="10">
        <v>0.78300000000000003</v>
      </c>
      <c r="J1527" s="10">
        <v>1.4359999999999999</v>
      </c>
      <c r="K1527" s="10">
        <v>0.69599999999999995</v>
      </c>
      <c r="L1527" s="10">
        <v>0.96</v>
      </c>
      <c r="S1527" s="10">
        <v>1536</v>
      </c>
      <c r="T1527" s="17">
        <v>2.7E-2</v>
      </c>
      <c r="U1527" s="17">
        <f t="shared" si="158"/>
        <v>2.7</v>
      </c>
      <c r="V1527" s="11">
        <f t="shared" si="159"/>
        <v>1.85411616971131</v>
      </c>
      <c r="X1527">
        <v>0.3568248232305542</v>
      </c>
      <c r="Y1527" s="17">
        <f t="shared" si="154"/>
        <v>0.35599999999999998</v>
      </c>
      <c r="Z1527" s="10">
        <f t="shared" si="155"/>
        <v>56</v>
      </c>
      <c r="AA1527" s="10">
        <f t="shared" si="156"/>
        <v>0</v>
      </c>
      <c r="AB1527" s="10">
        <f t="shared" si="157"/>
        <v>1464</v>
      </c>
      <c r="AD1527" s="17"/>
    </row>
    <row r="1528" spans="6:30" x14ac:dyDescent="0.3">
      <c r="F1528" s="10">
        <v>1521</v>
      </c>
      <c r="G1528" s="17">
        <v>1.2E-2</v>
      </c>
      <c r="H1528" s="10">
        <v>0.41799999999999998</v>
      </c>
      <c r="I1528" s="10">
        <v>0.83499999999999996</v>
      </c>
      <c r="J1528" s="10">
        <v>1.6910000000000001</v>
      </c>
      <c r="K1528" s="10">
        <v>0.59099999999999997</v>
      </c>
      <c r="L1528" s="10">
        <v>0.88</v>
      </c>
      <c r="S1528" s="10">
        <v>1537</v>
      </c>
      <c r="T1528" s="17">
        <v>2E-3</v>
      </c>
      <c r="U1528" s="17">
        <f t="shared" si="158"/>
        <v>0.2</v>
      </c>
      <c r="V1528" s="11">
        <f t="shared" ref="V1528:V1535" si="160">((U1528/PI())^0.5)*2</f>
        <v>0.50462650440403201</v>
      </c>
      <c r="X1528">
        <v>0.3568248232305542</v>
      </c>
      <c r="Y1528" s="17">
        <f t="shared" si="154"/>
        <v>0.35599999999999998</v>
      </c>
      <c r="Z1528" s="10">
        <f t="shared" si="155"/>
        <v>57</v>
      </c>
      <c r="AA1528" s="10">
        <f t="shared" si="156"/>
        <v>0</v>
      </c>
      <c r="AB1528" s="10">
        <f t="shared" si="157"/>
        <v>1464</v>
      </c>
      <c r="AD1528" s="17"/>
    </row>
    <row r="1529" spans="6:30" x14ac:dyDescent="0.3">
      <c r="F1529" s="10">
        <v>1522</v>
      </c>
      <c r="G1529" s="17">
        <v>0.03</v>
      </c>
      <c r="H1529" s="10">
        <v>0.67200000000000004</v>
      </c>
      <c r="I1529" s="10">
        <v>0.82499999999999996</v>
      </c>
      <c r="J1529" s="10">
        <v>1.2070000000000001</v>
      </c>
      <c r="K1529" s="10">
        <v>0.82899999999999996</v>
      </c>
      <c r="L1529" s="10">
        <v>0.91400000000000003</v>
      </c>
      <c r="S1529" s="10">
        <v>1538</v>
      </c>
      <c r="T1529" s="17">
        <v>6.0000000000000001E-3</v>
      </c>
      <c r="U1529" s="17">
        <f t="shared" ref="U1529:U1535" si="161">T1529*100</f>
        <v>0.6</v>
      </c>
      <c r="V1529" s="11">
        <f t="shared" si="160"/>
        <v>0.87403874447366325</v>
      </c>
      <c r="X1529">
        <v>0.3568248232305542</v>
      </c>
      <c r="Y1529" s="17">
        <f t="shared" si="154"/>
        <v>0.35599999999999998</v>
      </c>
      <c r="Z1529" s="10">
        <f t="shared" si="155"/>
        <v>58</v>
      </c>
      <c r="AA1529" s="10">
        <f t="shared" si="156"/>
        <v>0</v>
      </c>
      <c r="AB1529" s="10">
        <f t="shared" si="157"/>
        <v>1464</v>
      </c>
      <c r="AD1529" s="17"/>
    </row>
    <row r="1530" spans="6:30" x14ac:dyDescent="0.3">
      <c r="F1530" s="10">
        <v>1523</v>
      </c>
      <c r="G1530" s="17">
        <v>9.033E-4</v>
      </c>
      <c r="H1530" s="10">
        <v>0.111</v>
      </c>
      <c r="I1530" s="10">
        <v>0.91600000000000004</v>
      </c>
      <c r="J1530" s="10">
        <v>1.1240000000000001</v>
      </c>
      <c r="K1530" s="10">
        <v>0.89</v>
      </c>
      <c r="L1530" s="10">
        <v>0.8</v>
      </c>
      <c r="S1530" s="10">
        <v>1539</v>
      </c>
      <c r="T1530" s="17">
        <v>9.4E-2</v>
      </c>
      <c r="U1530" s="17">
        <f t="shared" si="161"/>
        <v>9.4</v>
      </c>
      <c r="V1530" s="11">
        <f t="shared" si="160"/>
        <v>3.4595450164017998</v>
      </c>
      <c r="X1530">
        <v>0.3568248232305542</v>
      </c>
      <c r="Y1530" s="17">
        <f t="shared" si="154"/>
        <v>0.35599999999999998</v>
      </c>
      <c r="Z1530" s="10">
        <f t="shared" si="155"/>
        <v>59</v>
      </c>
      <c r="AA1530" s="10">
        <f t="shared" si="156"/>
        <v>0</v>
      </c>
      <c r="AB1530" s="10">
        <f t="shared" si="157"/>
        <v>1464</v>
      </c>
      <c r="AD1530" s="17"/>
    </row>
    <row r="1531" spans="6:30" x14ac:dyDescent="0.3">
      <c r="F1531" s="10">
        <v>1524</v>
      </c>
      <c r="G1531" s="17">
        <v>8.0000000000000002E-3</v>
      </c>
      <c r="H1531" s="10">
        <v>0.33100000000000002</v>
      </c>
      <c r="I1531" s="10">
        <v>0.86399999999999999</v>
      </c>
      <c r="J1531" s="10">
        <v>1.248</v>
      </c>
      <c r="K1531" s="10">
        <v>0.80100000000000005</v>
      </c>
      <c r="L1531" s="10">
        <v>0.88500000000000001</v>
      </c>
      <c r="S1531" s="10">
        <v>1540</v>
      </c>
      <c r="T1531" s="17">
        <v>2E-3</v>
      </c>
      <c r="U1531" s="17">
        <f t="shared" si="161"/>
        <v>0.2</v>
      </c>
      <c r="V1531" s="11">
        <f t="shared" si="160"/>
        <v>0.50462650440403201</v>
      </c>
      <c r="X1531">
        <v>0.3568248232305542</v>
      </c>
      <c r="Y1531" s="17">
        <f t="shared" si="154"/>
        <v>0.35599999999999998</v>
      </c>
      <c r="Z1531" s="10">
        <f t="shared" si="155"/>
        <v>60</v>
      </c>
      <c r="AA1531" s="10">
        <f t="shared" si="156"/>
        <v>0</v>
      </c>
      <c r="AB1531" s="10">
        <f t="shared" si="157"/>
        <v>1464</v>
      </c>
      <c r="AD1531" s="17"/>
    </row>
    <row r="1532" spans="6:30" x14ac:dyDescent="0.3">
      <c r="F1532" s="10">
        <v>1525</v>
      </c>
      <c r="G1532" s="17">
        <v>0.51700000000000002</v>
      </c>
      <c r="H1532" s="10">
        <v>3.0720000000000001</v>
      </c>
      <c r="I1532" s="10">
        <v>0.68899999999999995</v>
      </c>
      <c r="J1532" s="10">
        <v>1.484</v>
      </c>
      <c r="K1532" s="10">
        <v>0.67400000000000004</v>
      </c>
      <c r="L1532" s="10">
        <v>0.90500000000000003</v>
      </c>
      <c r="S1532" s="10">
        <v>1541</v>
      </c>
      <c r="T1532" s="17">
        <v>0.02</v>
      </c>
      <c r="U1532" s="17">
        <f t="shared" si="161"/>
        <v>2</v>
      </c>
      <c r="V1532" s="11">
        <f t="shared" si="160"/>
        <v>1.5957691216057308</v>
      </c>
      <c r="X1532">
        <v>0.3568248232305542</v>
      </c>
      <c r="Y1532" s="17">
        <f t="shared" si="154"/>
        <v>0.35599999999999998</v>
      </c>
      <c r="Z1532" s="10">
        <f t="shared" si="155"/>
        <v>61</v>
      </c>
      <c r="AA1532" s="10">
        <f t="shared" si="156"/>
        <v>0</v>
      </c>
      <c r="AB1532" s="10">
        <f t="shared" si="157"/>
        <v>1464</v>
      </c>
      <c r="AD1532" s="17"/>
    </row>
    <row r="1533" spans="6:30" x14ac:dyDescent="0.3">
      <c r="F1533" s="10">
        <v>1526</v>
      </c>
      <c r="G1533" s="17">
        <v>0.01</v>
      </c>
      <c r="H1533" s="10">
        <v>0.38</v>
      </c>
      <c r="I1533" s="10">
        <v>0.878</v>
      </c>
      <c r="J1533" s="10">
        <v>1.5049999999999999</v>
      </c>
      <c r="K1533" s="10">
        <v>0.66500000000000004</v>
      </c>
      <c r="L1533" s="10">
        <v>0.90500000000000003</v>
      </c>
      <c r="S1533" s="10">
        <v>1542</v>
      </c>
      <c r="T1533" s="17">
        <v>4.2000000000000003E-2</v>
      </c>
      <c r="U1533" s="17">
        <f t="shared" si="161"/>
        <v>4.2</v>
      </c>
      <c r="V1533" s="11">
        <f t="shared" si="160"/>
        <v>2.3124891541124435</v>
      </c>
      <c r="X1533">
        <v>0.3568248232305542</v>
      </c>
      <c r="Y1533" s="17">
        <f t="shared" si="154"/>
        <v>0.35599999999999998</v>
      </c>
      <c r="Z1533" s="10">
        <f t="shared" si="155"/>
        <v>62</v>
      </c>
      <c r="AA1533" s="10">
        <f t="shared" si="156"/>
        <v>0</v>
      </c>
      <c r="AB1533" s="10">
        <f t="shared" si="157"/>
        <v>1464</v>
      </c>
      <c r="AD1533" s="17"/>
    </row>
    <row r="1534" spans="6:30" x14ac:dyDescent="0.3">
      <c r="F1534" s="10">
        <v>1527</v>
      </c>
      <c r="G1534" s="17">
        <v>7.0000000000000001E-3</v>
      </c>
      <c r="H1534" s="10">
        <v>0.30599999999999999</v>
      </c>
      <c r="I1534" s="10">
        <v>0.94699999999999995</v>
      </c>
      <c r="J1534" s="10">
        <v>1.08</v>
      </c>
      <c r="K1534" s="10">
        <v>0.92600000000000005</v>
      </c>
      <c r="L1534" s="10">
        <v>0.89500000000000002</v>
      </c>
      <c r="S1534" s="10">
        <v>1543</v>
      </c>
      <c r="T1534" s="17">
        <v>3.0000000000000001E-3</v>
      </c>
      <c r="U1534" s="17">
        <f t="shared" si="161"/>
        <v>0.3</v>
      </c>
      <c r="V1534" s="11">
        <f t="shared" si="160"/>
        <v>0.61803872323710329</v>
      </c>
      <c r="X1534">
        <v>0.3568248232305542</v>
      </c>
      <c r="Y1534" s="17">
        <f t="shared" si="154"/>
        <v>0.35599999999999998</v>
      </c>
      <c r="Z1534" s="10">
        <f t="shared" si="155"/>
        <v>63</v>
      </c>
      <c r="AA1534" s="10">
        <f t="shared" si="156"/>
        <v>0</v>
      </c>
      <c r="AB1534" s="10">
        <f t="shared" si="157"/>
        <v>1464</v>
      </c>
      <c r="AD1534" s="17"/>
    </row>
    <row r="1535" spans="6:30" x14ac:dyDescent="0.3">
      <c r="F1535" s="10">
        <v>1528</v>
      </c>
      <c r="G1535" s="17">
        <v>3.5999999999999997E-2</v>
      </c>
      <c r="H1535" s="10">
        <v>0.76100000000000001</v>
      </c>
      <c r="I1535" s="10">
        <v>0.78400000000000003</v>
      </c>
      <c r="J1535" s="10">
        <v>1.7649999999999999</v>
      </c>
      <c r="K1535" s="10">
        <v>0.56699999999999995</v>
      </c>
      <c r="L1535" s="10">
        <v>0.94299999999999995</v>
      </c>
      <c r="S1535" s="10">
        <v>1544</v>
      </c>
      <c r="T1535" s="17">
        <v>4.0000000000000001E-3</v>
      </c>
      <c r="U1535" s="17">
        <f t="shared" si="161"/>
        <v>0.4</v>
      </c>
      <c r="V1535" s="11">
        <f t="shared" si="160"/>
        <v>0.7136496464611084</v>
      </c>
      <c r="X1535">
        <v>0.3568248232305542</v>
      </c>
      <c r="Y1535" s="17">
        <f t="shared" si="154"/>
        <v>0.35599999999999998</v>
      </c>
      <c r="Z1535" s="10">
        <f t="shared" si="155"/>
        <v>64</v>
      </c>
      <c r="AA1535" s="10">
        <f t="shared" si="156"/>
        <v>0</v>
      </c>
      <c r="AB1535" s="10">
        <f t="shared" si="157"/>
        <v>1464</v>
      </c>
      <c r="AD1535" s="17"/>
    </row>
    <row r="1536" spans="6:30" x14ac:dyDescent="0.3">
      <c r="F1536" s="10">
        <v>1529</v>
      </c>
      <c r="G1536" s="17">
        <v>3.0000000000000001E-3</v>
      </c>
      <c r="H1536" s="10">
        <v>0.20499999999999999</v>
      </c>
      <c r="I1536" s="10">
        <v>0.89800000000000002</v>
      </c>
      <c r="J1536" s="10">
        <v>1.4790000000000001</v>
      </c>
      <c r="K1536" s="10">
        <v>0.67600000000000005</v>
      </c>
      <c r="L1536" s="10">
        <v>0.83299999999999996</v>
      </c>
      <c r="S1536" s="10">
        <v>1546</v>
      </c>
      <c r="T1536" s="17">
        <v>4.7E-2</v>
      </c>
      <c r="U1536" s="17">
        <f t="shared" ref="U1536:U1567" si="162">T1536*100</f>
        <v>4.7</v>
      </c>
      <c r="V1536" s="11">
        <f t="shared" ref="V1536:V1567" si="163">((U1536/PI())^0.5)*2</f>
        <v>2.4462677409178384</v>
      </c>
      <c r="X1536">
        <v>0.3568248232305542</v>
      </c>
      <c r="Y1536" s="17">
        <f t="shared" si="154"/>
        <v>0.35599999999999998</v>
      </c>
      <c r="Z1536" s="10">
        <f t="shared" si="155"/>
        <v>65</v>
      </c>
      <c r="AA1536" s="10">
        <f t="shared" si="156"/>
        <v>0</v>
      </c>
      <c r="AB1536" s="10">
        <f t="shared" si="157"/>
        <v>1464</v>
      </c>
      <c r="AD1536" s="17"/>
    </row>
    <row r="1537" spans="6:30" x14ac:dyDescent="0.3">
      <c r="F1537" s="10">
        <v>1530</v>
      </c>
      <c r="G1537" s="17">
        <v>6.0000000000000001E-3</v>
      </c>
      <c r="H1537" s="10">
        <v>0.32400000000000001</v>
      </c>
      <c r="I1537" s="10">
        <v>0.72199999999999998</v>
      </c>
      <c r="J1537" s="10">
        <v>2.2930000000000001</v>
      </c>
      <c r="K1537" s="10">
        <v>0.436</v>
      </c>
      <c r="L1537" s="10">
        <v>0.85099999999999998</v>
      </c>
      <c r="S1537" s="10">
        <v>1547</v>
      </c>
      <c r="T1537" s="17">
        <v>0.28899999999999998</v>
      </c>
      <c r="U1537" s="17">
        <f t="shared" si="162"/>
        <v>28.9</v>
      </c>
      <c r="V1537" s="11">
        <f t="shared" si="163"/>
        <v>6.0660219949194216</v>
      </c>
      <c r="X1537">
        <v>0.3568248232305542</v>
      </c>
      <c r="Y1537" s="17">
        <f t="shared" si="154"/>
        <v>0.35599999999999998</v>
      </c>
      <c r="Z1537" s="10">
        <f t="shared" si="155"/>
        <v>66</v>
      </c>
      <c r="AA1537" s="10">
        <f t="shared" si="156"/>
        <v>0</v>
      </c>
      <c r="AB1537" s="10">
        <f t="shared" si="157"/>
        <v>1464</v>
      </c>
      <c r="AD1537" s="17"/>
    </row>
    <row r="1538" spans="6:30" x14ac:dyDescent="0.3">
      <c r="F1538" s="10">
        <v>1531</v>
      </c>
      <c r="G1538" s="17">
        <v>3.4000000000000002E-2</v>
      </c>
      <c r="H1538" s="10">
        <v>0.71399999999999997</v>
      </c>
      <c r="I1538" s="10">
        <v>0.83499999999999996</v>
      </c>
      <c r="J1538" s="10">
        <v>1.103</v>
      </c>
      <c r="K1538" s="10">
        <v>0.90700000000000003</v>
      </c>
      <c r="L1538" s="10">
        <v>0.9</v>
      </c>
      <c r="S1538" s="10">
        <v>1548</v>
      </c>
      <c r="T1538" s="17">
        <v>6.0000000000000001E-3</v>
      </c>
      <c r="U1538" s="17">
        <f t="shared" si="162"/>
        <v>0.6</v>
      </c>
      <c r="V1538" s="11">
        <f t="shared" si="163"/>
        <v>0.87403874447366325</v>
      </c>
      <c r="X1538">
        <v>0.3568248232305542</v>
      </c>
      <c r="Y1538" s="17">
        <f t="shared" si="154"/>
        <v>0.35599999999999998</v>
      </c>
      <c r="Z1538" s="10">
        <f t="shared" si="155"/>
        <v>67</v>
      </c>
      <c r="AA1538" s="10">
        <f t="shared" si="156"/>
        <v>0</v>
      </c>
      <c r="AB1538" s="10">
        <f t="shared" si="157"/>
        <v>1464</v>
      </c>
      <c r="AD1538" s="17"/>
    </row>
    <row r="1539" spans="6:30" x14ac:dyDescent="0.3">
      <c r="F1539" s="10">
        <v>1532</v>
      </c>
      <c r="G1539" s="17">
        <v>3.0000000000000001E-3</v>
      </c>
      <c r="H1539" s="10">
        <v>0.223</v>
      </c>
      <c r="I1539" s="10">
        <v>0.80200000000000005</v>
      </c>
      <c r="J1539" s="10">
        <v>2.4820000000000002</v>
      </c>
      <c r="K1539" s="10">
        <v>0.40300000000000002</v>
      </c>
      <c r="L1539" s="10">
        <v>0.84</v>
      </c>
      <c r="S1539" s="10">
        <v>1549</v>
      </c>
      <c r="T1539" s="17">
        <v>3.0000000000000001E-3</v>
      </c>
      <c r="U1539" s="17">
        <f t="shared" si="162"/>
        <v>0.3</v>
      </c>
      <c r="V1539" s="11">
        <f t="shared" si="163"/>
        <v>0.61803872323710329</v>
      </c>
      <c r="X1539">
        <v>0.3568248232305542</v>
      </c>
      <c r="Y1539" s="17">
        <f t="shared" si="154"/>
        <v>0.35599999999999998</v>
      </c>
      <c r="Z1539" s="10">
        <f t="shared" si="155"/>
        <v>68</v>
      </c>
      <c r="AA1539" s="10">
        <f t="shared" si="156"/>
        <v>0</v>
      </c>
      <c r="AB1539" s="10">
        <f t="shared" si="157"/>
        <v>1464</v>
      </c>
      <c r="AD1539" s="17"/>
    </row>
    <row r="1540" spans="6:30" x14ac:dyDescent="0.3">
      <c r="F1540" s="8">
        <v>1533</v>
      </c>
      <c r="G1540" s="117">
        <v>2.4129999999999998</v>
      </c>
      <c r="H1540" s="8">
        <v>9.6199999999999992</v>
      </c>
      <c r="I1540" s="8">
        <v>0.32800000000000001</v>
      </c>
      <c r="J1540" s="8">
        <v>2.214</v>
      </c>
      <c r="K1540" s="8">
        <v>0.45200000000000001</v>
      </c>
      <c r="L1540" s="8">
        <v>0.753</v>
      </c>
      <c r="S1540" s="10">
        <v>1550</v>
      </c>
      <c r="T1540" s="17">
        <v>1E-3</v>
      </c>
      <c r="U1540" s="17">
        <f t="shared" si="162"/>
        <v>0.1</v>
      </c>
      <c r="V1540" s="11">
        <f t="shared" si="163"/>
        <v>0.3568248232305542</v>
      </c>
      <c r="X1540">
        <v>0.3568248232305542</v>
      </c>
      <c r="Y1540" s="17">
        <f t="shared" si="154"/>
        <v>0.35599999999999998</v>
      </c>
      <c r="Z1540" s="10">
        <f t="shared" si="155"/>
        <v>69</v>
      </c>
      <c r="AA1540" s="10">
        <f t="shared" si="156"/>
        <v>0</v>
      </c>
      <c r="AB1540" s="10">
        <f t="shared" si="157"/>
        <v>1464</v>
      </c>
      <c r="AD1540" s="17"/>
    </row>
    <row r="1541" spans="6:30" x14ac:dyDescent="0.3">
      <c r="F1541" s="10">
        <v>1534</v>
      </c>
      <c r="G1541" s="17">
        <v>0.121</v>
      </c>
      <c r="H1541" s="10">
        <v>1.5589999999999999</v>
      </c>
      <c r="I1541" s="10">
        <v>0.624</v>
      </c>
      <c r="J1541" s="10">
        <v>1.276</v>
      </c>
      <c r="K1541" s="10">
        <v>0.78400000000000003</v>
      </c>
      <c r="L1541" s="10">
        <v>0.83499999999999996</v>
      </c>
      <c r="S1541" s="10">
        <v>1551</v>
      </c>
      <c r="T1541" s="17">
        <v>7.0000000000000001E-3</v>
      </c>
      <c r="U1541" s="17">
        <f t="shared" si="162"/>
        <v>0.70000000000000007</v>
      </c>
      <c r="V1541" s="11">
        <f t="shared" si="163"/>
        <v>0.94406974388262965</v>
      </c>
      <c r="X1541">
        <v>0.3568248232305542</v>
      </c>
      <c r="Y1541" s="17">
        <f t="shared" si="154"/>
        <v>0.35599999999999998</v>
      </c>
      <c r="Z1541" s="10">
        <f t="shared" si="155"/>
        <v>70</v>
      </c>
      <c r="AA1541" s="10">
        <f t="shared" si="156"/>
        <v>0</v>
      </c>
      <c r="AB1541" s="10">
        <f t="shared" si="157"/>
        <v>1464</v>
      </c>
      <c r="AD1541" s="17"/>
    </row>
    <row r="1542" spans="6:30" x14ac:dyDescent="0.3">
      <c r="F1542" s="10">
        <v>1535</v>
      </c>
      <c r="G1542" s="17">
        <v>4.0000000000000001E-3</v>
      </c>
      <c r="H1542" s="10">
        <v>0.23699999999999999</v>
      </c>
      <c r="I1542" s="10">
        <v>0.80900000000000005</v>
      </c>
      <c r="J1542" s="10">
        <v>1.8109999999999999</v>
      </c>
      <c r="K1542" s="10">
        <v>0.55200000000000005</v>
      </c>
      <c r="L1542" s="10">
        <v>0.873</v>
      </c>
      <c r="S1542" s="10">
        <v>1552</v>
      </c>
      <c r="T1542" s="17">
        <v>6.0000000000000001E-3</v>
      </c>
      <c r="U1542" s="17">
        <f t="shared" si="162"/>
        <v>0.6</v>
      </c>
      <c r="V1542" s="11">
        <f t="shared" si="163"/>
        <v>0.87403874447366325</v>
      </c>
      <c r="X1542">
        <v>0.3568248232305542</v>
      </c>
      <c r="Y1542" s="17">
        <f t="shared" si="154"/>
        <v>0.35599999999999998</v>
      </c>
      <c r="Z1542" s="10">
        <f t="shared" si="155"/>
        <v>71</v>
      </c>
      <c r="AA1542" s="10">
        <f t="shared" si="156"/>
        <v>71</v>
      </c>
      <c r="AB1542" s="10">
        <f t="shared" si="157"/>
        <v>1535</v>
      </c>
      <c r="AD1542" s="17"/>
    </row>
    <row r="1543" spans="6:30" x14ac:dyDescent="0.3">
      <c r="F1543" s="10">
        <v>1536</v>
      </c>
      <c r="G1543" s="17">
        <v>2.7E-2</v>
      </c>
      <c r="H1543" s="10">
        <v>0.68300000000000005</v>
      </c>
      <c r="I1543" s="10">
        <v>0.72899999999999998</v>
      </c>
      <c r="J1543" s="10">
        <v>1.69</v>
      </c>
      <c r="K1543" s="10">
        <v>0.59199999999999997</v>
      </c>
      <c r="L1543" s="10">
        <v>0.89300000000000002</v>
      </c>
      <c r="S1543" s="10">
        <v>1553</v>
      </c>
      <c r="T1543" s="17">
        <v>2E-3</v>
      </c>
      <c r="U1543" s="17">
        <f t="shared" si="162"/>
        <v>0.2</v>
      </c>
      <c r="V1543" s="11">
        <f t="shared" si="163"/>
        <v>0.50462650440403201</v>
      </c>
      <c r="X1543">
        <v>0.33913379081997602</v>
      </c>
      <c r="Y1543" s="17">
        <f t="shared" si="154"/>
        <v>0.33900000000000002</v>
      </c>
      <c r="Z1543" s="10">
        <f t="shared" si="155"/>
        <v>1</v>
      </c>
      <c r="AA1543" s="10">
        <f t="shared" si="156"/>
        <v>0</v>
      </c>
      <c r="AB1543" s="10">
        <f t="shared" si="157"/>
        <v>1535</v>
      </c>
      <c r="AD1543" s="17"/>
    </row>
    <row r="1544" spans="6:30" x14ac:dyDescent="0.3">
      <c r="F1544" s="10">
        <v>1537</v>
      </c>
      <c r="G1544" s="17">
        <v>2E-3</v>
      </c>
      <c r="H1544" s="10">
        <v>0.19800000000000001</v>
      </c>
      <c r="I1544" s="10">
        <v>0.72299999999999998</v>
      </c>
      <c r="J1544" s="10">
        <v>1.579</v>
      </c>
      <c r="K1544" s="10">
        <v>0.63300000000000001</v>
      </c>
      <c r="L1544" s="10">
        <v>0.73199999999999998</v>
      </c>
      <c r="S1544" s="10">
        <v>1554</v>
      </c>
      <c r="T1544" s="17">
        <v>5.0000000000000001E-3</v>
      </c>
      <c r="U1544" s="17">
        <f t="shared" si="162"/>
        <v>0.5</v>
      </c>
      <c r="V1544" s="11">
        <f t="shared" si="163"/>
        <v>0.79788456080286541</v>
      </c>
      <c r="X1544">
        <v>0.33913379081997602</v>
      </c>
      <c r="Y1544" s="17">
        <f t="shared" si="154"/>
        <v>0.33900000000000002</v>
      </c>
      <c r="Z1544" s="10">
        <f t="shared" si="155"/>
        <v>2</v>
      </c>
      <c r="AA1544" s="10">
        <f t="shared" si="156"/>
        <v>0</v>
      </c>
      <c r="AB1544" s="10">
        <f t="shared" si="157"/>
        <v>1535</v>
      </c>
      <c r="AD1544" s="17"/>
    </row>
    <row r="1545" spans="6:30" x14ac:dyDescent="0.3">
      <c r="F1545" s="10">
        <v>1538</v>
      </c>
      <c r="G1545" s="17">
        <v>6.0000000000000001E-3</v>
      </c>
      <c r="H1545" s="10">
        <v>0.32400000000000001</v>
      </c>
      <c r="I1545" s="10">
        <v>0.74</v>
      </c>
      <c r="J1545" s="10">
        <v>2.1800000000000002</v>
      </c>
      <c r="K1545" s="10">
        <v>0.45900000000000002</v>
      </c>
      <c r="L1545" s="10">
        <v>0.872</v>
      </c>
      <c r="S1545" s="10">
        <v>1555</v>
      </c>
      <c r="T1545" s="17">
        <v>6.0000000000000001E-3</v>
      </c>
      <c r="U1545" s="17">
        <f t="shared" si="162"/>
        <v>0.6</v>
      </c>
      <c r="V1545" s="11">
        <f t="shared" si="163"/>
        <v>0.87403874447366325</v>
      </c>
      <c r="X1545">
        <v>0.33913379081997602</v>
      </c>
      <c r="Y1545" s="17">
        <f t="shared" ref="Y1545:Y1603" si="164">TRUNC(X1545,3)</f>
        <v>0.33900000000000002</v>
      </c>
      <c r="Z1545" s="10">
        <f t="shared" si="155"/>
        <v>3</v>
      </c>
      <c r="AA1545" s="10">
        <f t="shared" si="156"/>
        <v>0</v>
      </c>
      <c r="AB1545" s="10">
        <f t="shared" si="157"/>
        <v>1535</v>
      </c>
      <c r="AD1545" s="17"/>
    </row>
    <row r="1546" spans="6:30" x14ac:dyDescent="0.3">
      <c r="F1546" s="10">
        <v>1539</v>
      </c>
      <c r="G1546" s="17">
        <v>9.4E-2</v>
      </c>
      <c r="H1546" s="10">
        <v>1.345</v>
      </c>
      <c r="I1546" s="10">
        <v>0.65</v>
      </c>
      <c r="J1546" s="10">
        <v>2.1970000000000001</v>
      </c>
      <c r="K1546" s="10">
        <v>0.45500000000000002</v>
      </c>
      <c r="L1546" s="10">
        <v>0.877</v>
      </c>
      <c r="S1546" s="10">
        <v>1556</v>
      </c>
      <c r="T1546" s="17">
        <v>2.4E-2</v>
      </c>
      <c r="U1546" s="17">
        <f t="shared" si="162"/>
        <v>2.4</v>
      </c>
      <c r="V1546" s="11">
        <f t="shared" si="163"/>
        <v>1.7480774889473265</v>
      </c>
      <c r="X1546">
        <v>0.33913379081997602</v>
      </c>
      <c r="Y1546" s="17">
        <f t="shared" si="164"/>
        <v>0.33900000000000002</v>
      </c>
      <c r="Z1546" s="10">
        <f t="shared" ref="Z1546:Z1603" si="165">IF(Y1546-Y1545=0,Z1545+Z$8,1)</f>
        <v>4</v>
      </c>
      <c r="AA1546" s="10">
        <f t="shared" ref="AA1546:AA1603" si="166">IF(Z1546&lt;Z1547,0,Z1546)</f>
        <v>0</v>
      </c>
      <c r="AB1546" s="10">
        <f t="shared" ref="AB1546:AB1603" si="167">AB1545+AA1546</f>
        <v>1535</v>
      </c>
      <c r="AD1546" s="17"/>
    </row>
    <row r="1547" spans="6:30" x14ac:dyDescent="0.3">
      <c r="F1547" s="10">
        <v>1540</v>
      </c>
      <c r="G1547" s="17">
        <v>2E-3</v>
      </c>
      <c r="H1547" s="10">
        <v>0.17799999999999999</v>
      </c>
      <c r="I1547" s="10">
        <v>0.77900000000000003</v>
      </c>
      <c r="J1547" s="10">
        <v>2.2309999999999999</v>
      </c>
      <c r="K1547" s="10">
        <v>0.44800000000000001</v>
      </c>
      <c r="L1547" s="10">
        <v>0.83899999999999997</v>
      </c>
      <c r="S1547" s="10">
        <v>1557</v>
      </c>
      <c r="T1547" s="17">
        <v>3.0000000000000001E-3</v>
      </c>
      <c r="U1547" s="17">
        <f t="shared" si="162"/>
        <v>0.3</v>
      </c>
      <c r="V1547" s="11">
        <f t="shared" si="163"/>
        <v>0.61803872323710329</v>
      </c>
      <c r="X1547">
        <v>0.33913379081997602</v>
      </c>
      <c r="Y1547" s="17">
        <f t="shared" si="164"/>
        <v>0.33900000000000002</v>
      </c>
      <c r="Z1547" s="10">
        <f t="shared" si="165"/>
        <v>5</v>
      </c>
      <c r="AA1547" s="10">
        <f t="shared" si="166"/>
        <v>0</v>
      </c>
      <c r="AB1547" s="10">
        <f t="shared" si="167"/>
        <v>1535</v>
      </c>
      <c r="AD1547" s="17"/>
    </row>
    <row r="1548" spans="6:30" x14ac:dyDescent="0.3">
      <c r="F1548" s="10">
        <v>1541</v>
      </c>
      <c r="G1548" s="17">
        <v>0.02</v>
      </c>
      <c r="H1548" s="10">
        <v>0.52600000000000002</v>
      </c>
      <c r="I1548" s="10">
        <v>0.90900000000000003</v>
      </c>
      <c r="J1548" s="10">
        <v>1.5629999999999999</v>
      </c>
      <c r="K1548" s="10">
        <v>0.64</v>
      </c>
      <c r="L1548" s="10">
        <v>0.92</v>
      </c>
      <c r="S1548" s="10">
        <v>1558</v>
      </c>
      <c r="T1548" s="17">
        <v>0.124</v>
      </c>
      <c r="U1548" s="17">
        <f t="shared" si="162"/>
        <v>12.4</v>
      </c>
      <c r="V1548" s="11">
        <f t="shared" si="163"/>
        <v>3.9734330691124042</v>
      </c>
      <c r="X1548">
        <v>0.33913379081997602</v>
      </c>
      <c r="Y1548" s="17">
        <f t="shared" si="164"/>
        <v>0.33900000000000002</v>
      </c>
      <c r="Z1548" s="10">
        <f t="shared" si="165"/>
        <v>6</v>
      </c>
      <c r="AA1548" s="10">
        <f t="shared" si="166"/>
        <v>0</v>
      </c>
      <c r="AB1548" s="10">
        <f t="shared" si="167"/>
        <v>1535</v>
      </c>
      <c r="AD1548" s="17"/>
    </row>
    <row r="1549" spans="6:30" x14ac:dyDescent="0.3">
      <c r="F1549" s="10">
        <v>1542</v>
      </c>
      <c r="G1549" s="17">
        <v>4.2000000000000003E-2</v>
      </c>
      <c r="H1549" s="10">
        <v>0.78800000000000003</v>
      </c>
      <c r="I1549" s="10">
        <v>0.85399999999999998</v>
      </c>
      <c r="J1549" s="10">
        <v>1.22</v>
      </c>
      <c r="K1549" s="10">
        <v>0.82</v>
      </c>
      <c r="L1549" s="10">
        <v>0.92</v>
      </c>
      <c r="S1549" s="10">
        <v>1559</v>
      </c>
      <c r="T1549" s="17">
        <v>8.0000000000000002E-3</v>
      </c>
      <c r="U1549" s="17">
        <f t="shared" si="162"/>
        <v>0.8</v>
      </c>
      <c r="V1549" s="11">
        <f t="shared" si="163"/>
        <v>1.009253008808064</v>
      </c>
      <c r="X1549">
        <v>0.33913379081997602</v>
      </c>
      <c r="Y1549" s="17">
        <f t="shared" si="164"/>
        <v>0.33900000000000002</v>
      </c>
      <c r="Z1549" s="10">
        <f t="shared" si="165"/>
        <v>7</v>
      </c>
      <c r="AA1549" s="10">
        <f t="shared" si="166"/>
        <v>0</v>
      </c>
      <c r="AB1549" s="10">
        <f t="shared" si="167"/>
        <v>1535</v>
      </c>
      <c r="AD1549" s="17"/>
    </row>
    <row r="1550" spans="6:30" x14ac:dyDescent="0.3">
      <c r="F1550" s="10">
        <v>1543</v>
      </c>
      <c r="G1550" s="17">
        <v>3.0000000000000001E-3</v>
      </c>
      <c r="H1550" s="10">
        <v>0.25700000000000001</v>
      </c>
      <c r="I1550" s="10">
        <v>0.6</v>
      </c>
      <c r="J1550" s="10">
        <v>3.32</v>
      </c>
      <c r="K1550" s="10">
        <v>0.30099999999999999</v>
      </c>
      <c r="L1550" s="10">
        <v>0.79200000000000004</v>
      </c>
      <c r="S1550" s="10">
        <v>1560</v>
      </c>
      <c r="T1550" s="17">
        <v>0.109</v>
      </c>
      <c r="U1550" s="17">
        <f t="shared" si="162"/>
        <v>10.9</v>
      </c>
      <c r="V1550" s="11">
        <f t="shared" si="163"/>
        <v>3.7253605245148118</v>
      </c>
      <c r="X1550">
        <v>0.33913379081997602</v>
      </c>
      <c r="Y1550" s="17">
        <f t="shared" si="164"/>
        <v>0.33900000000000002</v>
      </c>
      <c r="Z1550" s="10">
        <f t="shared" si="165"/>
        <v>8</v>
      </c>
      <c r="AA1550" s="10">
        <f t="shared" si="166"/>
        <v>0</v>
      </c>
      <c r="AB1550" s="10">
        <f t="shared" si="167"/>
        <v>1535</v>
      </c>
      <c r="AD1550" s="17"/>
    </row>
    <row r="1551" spans="6:30" x14ac:dyDescent="0.3">
      <c r="F1551" s="10">
        <v>1544</v>
      </c>
      <c r="G1551" s="17">
        <v>4.0000000000000001E-3</v>
      </c>
      <c r="H1551" s="10">
        <v>0.23300000000000001</v>
      </c>
      <c r="I1551" s="10">
        <v>0.90800000000000003</v>
      </c>
      <c r="J1551" s="10">
        <v>1.611</v>
      </c>
      <c r="K1551" s="10">
        <v>0.621</v>
      </c>
      <c r="L1551" s="10">
        <v>0.81200000000000006</v>
      </c>
      <c r="S1551" s="10">
        <v>1561</v>
      </c>
      <c r="T1551" s="17">
        <v>8.7999999999999995E-2</v>
      </c>
      <c r="U1551" s="17">
        <f t="shared" si="162"/>
        <v>8.7999999999999989</v>
      </c>
      <c r="V1551" s="11">
        <f t="shared" si="163"/>
        <v>3.3473135487536019</v>
      </c>
      <c r="X1551">
        <v>0.33913379081997602</v>
      </c>
      <c r="Y1551" s="17">
        <f t="shared" si="164"/>
        <v>0.33900000000000002</v>
      </c>
      <c r="Z1551" s="10">
        <f t="shared" si="165"/>
        <v>9</v>
      </c>
      <c r="AA1551" s="10">
        <f t="shared" si="166"/>
        <v>0</v>
      </c>
      <c r="AB1551" s="10">
        <f t="shared" si="167"/>
        <v>1535</v>
      </c>
      <c r="AD1551" s="17"/>
    </row>
    <row r="1552" spans="6:30" x14ac:dyDescent="0.3">
      <c r="F1552" s="8">
        <v>1545</v>
      </c>
      <c r="G1552" s="117">
        <v>5.2160000000000002</v>
      </c>
      <c r="H1552" s="8">
        <v>10.785</v>
      </c>
      <c r="I1552" s="8">
        <v>0.56399999999999995</v>
      </c>
      <c r="J1552" s="8">
        <v>1.2809999999999999</v>
      </c>
      <c r="K1552" s="8">
        <v>0.78100000000000003</v>
      </c>
      <c r="L1552" s="8">
        <v>0.93899999999999995</v>
      </c>
      <c r="S1552" s="10">
        <v>1562</v>
      </c>
      <c r="T1552" s="17">
        <v>2E-3</v>
      </c>
      <c r="U1552" s="17">
        <f t="shared" si="162"/>
        <v>0.2</v>
      </c>
      <c r="V1552" s="11">
        <f t="shared" si="163"/>
        <v>0.50462650440403201</v>
      </c>
      <c r="X1552">
        <v>0.33913379081997602</v>
      </c>
      <c r="Y1552" s="17">
        <f t="shared" si="164"/>
        <v>0.33900000000000002</v>
      </c>
      <c r="Z1552" s="10">
        <f t="shared" si="165"/>
        <v>10</v>
      </c>
      <c r="AA1552" s="10">
        <f t="shared" si="166"/>
        <v>0</v>
      </c>
      <c r="AB1552" s="10">
        <f t="shared" si="167"/>
        <v>1535</v>
      </c>
      <c r="AD1552" s="17"/>
    </row>
    <row r="1553" spans="6:30" x14ac:dyDescent="0.3">
      <c r="F1553" s="10">
        <v>1546</v>
      </c>
      <c r="G1553" s="17">
        <v>4.7E-2</v>
      </c>
      <c r="H1553" s="10">
        <v>1.03</v>
      </c>
      <c r="I1553" s="10">
        <v>0.55100000000000005</v>
      </c>
      <c r="J1553" s="10">
        <v>2.5659999999999998</v>
      </c>
      <c r="K1553" s="10">
        <v>0.39</v>
      </c>
      <c r="L1553" s="10">
        <v>0.878</v>
      </c>
      <c r="S1553" s="10">
        <v>1563</v>
      </c>
      <c r="T1553" s="17">
        <v>4.5169999999999997E-4</v>
      </c>
      <c r="U1553" s="17">
        <f t="shared" si="162"/>
        <v>4.5169999999999995E-2</v>
      </c>
      <c r="V1553" s="11">
        <f t="shared" si="163"/>
        <v>0.23981707661400448</v>
      </c>
      <c r="X1553">
        <v>0.33913379081997602</v>
      </c>
      <c r="Y1553" s="17">
        <f t="shared" si="164"/>
        <v>0.33900000000000002</v>
      </c>
      <c r="Z1553" s="10">
        <f t="shared" si="165"/>
        <v>11</v>
      </c>
      <c r="AA1553" s="10">
        <f t="shared" si="166"/>
        <v>0</v>
      </c>
      <c r="AB1553" s="10">
        <f t="shared" si="167"/>
        <v>1535</v>
      </c>
      <c r="AD1553" s="17"/>
    </row>
    <row r="1554" spans="6:30" x14ac:dyDescent="0.3">
      <c r="F1554" s="10">
        <v>1547</v>
      </c>
      <c r="G1554" s="17">
        <v>0.28899999999999998</v>
      </c>
      <c r="H1554" s="10">
        <v>2.08</v>
      </c>
      <c r="I1554" s="10">
        <v>0.84</v>
      </c>
      <c r="J1554" s="10">
        <v>1.137</v>
      </c>
      <c r="K1554" s="10">
        <v>0.88</v>
      </c>
      <c r="L1554" s="10">
        <v>0.96099999999999997</v>
      </c>
      <c r="S1554" s="10">
        <v>1564</v>
      </c>
      <c r="T1554" s="17">
        <v>7.0000000000000001E-3</v>
      </c>
      <c r="U1554" s="17">
        <f t="shared" si="162"/>
        <v>0.70000000000000007</v>
      </c>
      <c r="V1554" s="11">
        <f t="shared" si="163"/>
        <v>0.94406974388262965</v>
      </c>
      <c r="X1554">
        <v>0.33913379081997602</v>
      </c>
      <c r="Y1554" s="17">
        <f t="shared" si="164"/>
        <v>0.33900000000000002</v>
      </c>
      <c r="Z1554" s="10">
        <f t="shared" si="165"/>
        <v>12</v>
      </c>
      <c r="AA1554" s="10">
        <f t="shared" si="166"/>
        <v>0</v>
      </c>
      <c r="AB1554" s="10">
        <f t="shared" si="167"/>
        <v>1535</v>
      </c>
      <c r="AD1554" s="17"/>
    </row>
    <row r="1555" spans="6:30" x14ac:dyDescent="0.3">
      <c r="F1555" s="10">
        <v>1548</v>
      </c>
      <c r="G1555" s="17">
        <v>6.0000000000000001E-3</v>
      </c>
      <c r="H1555" s="10">
        <v>0.29199999999999998</v>
      </c>
      <c r="I1555" s="10">
        <v>0.84299999999999997</v>
      </c>
      <c r="J1555" s="10">
        <v>1.365</v>
      </c>
      <c r="K1555" s="10">
        <v>0.73299999999999998</v>
      </c>
      <c r="L1555" s="10">
        <v>0.83499999999999996</v>
      </c>
      <c r="S1555" s="10">
        <v>1565</v>
      </c>
      <c r="T1555" s="17">
        <v>6.0000000000000001E-3</v>
      </c>
      <c r="U1555" s="17">
        <f t="shared" si="162"/>
        <v>0.6</v>
      </c>
      <c r="V1555" s="11">
        <f t="shared" si="163"/>
        <v>0.87403874447366325</v>
      </c>
      <c r="X1555">
        <v>0.33913379081997602</v>
      </c>
      <c r="Y1555" s="17">
        <f t="shared" si="164"/>
        <v>0.33900000000000002</v>
      </c>
      <c r="Z1555" s="10">
        <f t="shared" si="165"/>
        <v>13</v>
      </c>
      <c r="AA1555" s="10">
        <f t="shared" si="166"/>
        <v>0</v>
      </c>
      <c r="AB1555" s="10">
        <f t="shared" si="167"/>
        <v>1535</v>
      </c>
      <c r="AD1555" s="17"/>
    </row>
    <row r="1556" spans="6:30" x14ac:dyDescent="0.3">
      <c r="F1556" s="10">
        <v>1549</v>
      </c>
      <c r="G1556" s="17">
        <v>3.0000000000000001E-3</v>
      </c>
      <c r="H1556" s="10">
        <v>0.19500000000000001</v>
      </c>
      <c r="I1556" s="10">
        <v>0.94399999999999995</v>
      </c>
      <c r="J1556" s="10">
        <v>1.298</v>
      </c>
      <c r="K1556" s="10">
        <v>0.77</v>
      </c>
      <c r="L1556" s="10">
        <v>0.86399999999999999</v>
      </c>
      <c r="S1556" s="10">
        <v>1566</v>
      </c>
      <c r="T1556" s="17">
        <v>0.19900000000000001</v>
      </c>
      <c r="U1556" s="17">
        <f t="shared" si="162"/>
        <v>19.900000000000002</v>
      </c>
      <c r="V1556" s="11">
        <f t="shared" si="163"/>
        <v>5.033633572304379</v>
      </c>
      <c r="X1556">
        <v>0.33913379081997602</v>
      </c>
      <c r="Y1556" s="17">
        <f t="shared" si="164"/>
        <v>0.33900000000000002</v>
      </c>
      <c r="Z1556" s="10">
        <f t="shared" si="165"/>
        <v>14</v>
      </c>
      <c r="AA1556" s="10">
        <f t="shared" si="166"/>
        <v>0</v>
      </c>
      <c r="AB1556" s="10">
        <f t="shared" si="167"/>
        <v>1535</v>
      </c>
      <c r="AD1556" s="17"/>
    </row>
    <row r="1557" spans="6:30" x14ac:dyDescent="0.3">
      <c r="F1557" s="10">
        <v>1550</v>
      </c>
      <c r="G1557" s="17">
        <v>1E-3</v>
      </c>
      <c r="H1557" s="10">
        <v>0.16300000000000001</v>
      </c>
      <c r="I1557" s="10">
        <v>0.496</v>
      </c>
      <c r="J1557" s="10">
        <v>3.7919999999999998</v>
      </c>
      <c r="K1557" s="10">
        <v>0.26400000000000001</v>
      </c>
      <c r="L1557" s="10">
        <v>0.66700000000000004</v>
      </c>
      <c r="S1557" s="10">
        <v>1567</v>
      </c>
      <c r="T1557" s="17">
        <v>2.1999999999999999E-2</v>
      </c>
      <c r="U1557" s="17">
        <f t="shared" si="162"/>
        <v>2.1999999999999997</v>
      </c>
      <c r="V1557" s="11">
        <f t="shared" si="163"/>
        <v>1.6736567743768009</v>
      </c>
      <c r="X1557">
        <v>0.33913379081997602</v>
      </c>
      <c r="Y1557" s="17">
        <f t="shared" si="164"/>
        <v>0.33900000000000002</v>
      </c>
      <c r="Z1557" s="10">
        <f t="shared" si="165"/>
        <v>15</v>
      </c>
      <c r="AA1557" s="10">
        <f t="shared" si="166"/>
        <v>0</v>
      </c>
      <c r="AB1557" s="10">
        <f t="shared" si="167"/>
        <v>1535</v>
      </c>
      <c r="AD1557" s="17"/>
    </row>
    <row r="1558" spans="6:30" x14ac:dyDescent="0.3">
      <c r="F1558" s="10">
        <v>1551</v>
      </c>
      <c r="G1558" s="17">
        <v>7.0000000000000001E-3</v>
      </c>
      <c r="H1558" s="10">
        <v>0.32800000000000001</v>
      </c>
      <c r="I1558" s="10">
        <v>0.79200000000000004</v>
      </c>
      <c r="J1558" s="10">
        <v>2.0059999999999998</v>
      </c>
      <c r="K1558" s="10">
        <v>0.499</v>
      </c>
      <c r="L1558" s="10">
        <v>0.91800000000000004</v>
      </c>
      <c r="S1558" s="10">
        <v>1568</v>
      </c>
      <c r="T1558" s="17">
        <v>2E-3</v>
      </c>
      <c r="U1558" s="17">
        <f t="shared" si="162"/>
        <v>0.2</v>
      </c>
      <c r="V1558" s="11">
        <f t="shared" si="163"/>
        <v>0.50462650440403201</v>
      </c>
      <c r="X1558">
        <v>0.33913379081997602</v>
      </c>
      <c r="Y1558" s="17">
        <f t="shared" si="164"/>
        <v>0.33900000000000002</v>
      </c>
      <c r="Z1558" s="10">
        <f t="shared" si="165"/>
        <v>16</v>
      </c>
      <c r="AA1558" s="10">
        <f t="shared" si="166"/>
        <v>0</v>
      </c>
      <c r="AB1558" s="10">
        <f t="shared" si="167"/>
        <v>1535</v>
      </c>
      <c r="AD1558" s="17"/>
    </row>
    <row r="1559" spans="6:30" x14ac:dyDescent="0.3">
      <c r="F1559" s="10">
        <v>1552</v>
      </c>
      <c r="G1559" s="17">
        <v>6.0000000000000001E-3</v>
      </c>
      <c r="H1559" s="10">
        <v>0.33500000000000002</v>
      </c>
      <c r="I1559" s="10">
        <v>0.65700000000000003</v>
      </c>
      <c r="J1559" s="10">
        <v>2.9870000000000001</v>
      </c>
      <c r="K1559" s="10">
        <v>0.33500000000000002</v>
      </c>
      <c r="L1559" s="10">
        <v>0.90700000000000003</v>
      </c>
      <c r="S1559" s="10">
        <v>1569</v>
      </c>
      <c r="T1559" s="17">
        <v>1.7999999999999999E-2</v>
      </c>
      <c r="U1559" s="17">
        <f t="shared" si="162"/>
        <v>1.7999999999999998</v>
      </c>
      <c r="V1559" s="11">
        <f t="shared" si="163"/>
        <v>1.5138795132120959</v>
      </c>
      <c r="X1559">
        <v>0.33913379081997602</v>
      </c>
      <c r="Y1559" s="17">
        <f t="shared" si="164"/>
        <v>0.33900000000000002</v>
      </c>
      <c r="Z1559" s="10">
        <f t="shared" si="165"/>
        <v>17</v>
      </c>
      <c r="AA1559" s="10">
        <f t="shared" si="166"/>
        <v>0</v>
      </c>
      <c r="AB1559" s="10">
        <f t="shared" si="167"/>
        <v>1535</v>
      </c>
      <c r="AD1559" s="17"/>
    </row>
    <row r="1560" spans="6:30" x14ac:dyDescent="0.3">
      <c r="F1560" s="10">
        <v>1553</v>
      </c>
      <c r="G1560" s="17">
        <v>2E-3</v>
      </c>
      <c r="H1560" s="10">
        <v>0.17100000000000001</v>
      </c>
      <c r="I1560" s="10">
        <v>0.97599999999999998</v>
      </c>
      <c r="J1560" s="10">
        <v>1.216</v>
      </c>
      <c r="K1560" s="10">
        <v>0.82199999999999995</v>
      </c>
      <c r="L1560" s="10">
        <v>0.88200000000000001</v>
      </c>
      <c r="S1560" s="10">
        <v>1570</v>
      </c>
      <c r="T1560" s="17">
        <v>1E-3</v>
      </c>
      <c r="U1560" s="17">
        <f t="shared" si="162"/>
        <v>0.1</v>
      </c>
      <c r="V1560" s="11">
        <f t="shared" si="163"/>
        <v>0.3568248232305542</v>
      </c>
      <c r="X1560">
        <v>0.33913379081997602</v>
      </c>
      <c r="Y1560" s="17">
        <f t="shared" si="164"/>
        <v>0.33900000000000002</v>
      </c>
      <c r="Z1560" s="10">
        <f t="shared" si="165"/>
        <v>18</v>
      </c>
      <c r="AA1560" s="10">
        <f t="shared" si="166"/>
        <v>0</v>
      </c>
      <c r="AB1560" s="10">
        <f t="shared" si="167"/>
        <v>1535</v>
      </c>
      <c r="AD1560" s="17"/>
    </row>
    <row r="1561" spans="6:30" x14ac:dyDescent="0.3">
      <c r="F1561" s="10">
        <v>1554</v>
      </c>
      <c r="G1561" s="17">
        <v>5.0000000000000001E-3</v>
      </c>
      <c r="H1561" s="10">
        <v>0.28199999999999997</v>
      </c>
      <c r="I1561" s="10">
        <v>0.85699999999999998</v>
      </c>
      <c r="J1561" s="10">
        <v>1.347</v>
      </c>
      <c r="K1561" s="10">
        <v>0.74199999999999999</v>
      </c>
      <c r="L1561" s="10">
        <v>0.82799999999999996</v>
      </c>
      <c r="S1561" s="10">
        <v>1571</v>
      </c>
      <c r="T1561" s="17">
        <v>0.06</v>
      </c>
      <c r="U1561" s="17">
        <f t="shared" si="162"/>
        <v>6</v>
      </c>
      <c r="V1561" s="11">
        <f t="shared" si="163"/>
        <v>2.763953195770684</v>
      </c>
      <c r="X1561">
        <v>0.33913379081997602</v>
      </c>
      <c r="Y1561" s="17">
        <f t="shared" si="164"/>
        <v>0.33900000000000002</v>
      </c>
      <c r="Z1561" s="10">
        <f t="shared" si="165"/>
        <v>19</v>
      </c>
      <c r="AA1561" s="10">
        <f t="shared" si="166"/>
        <v>0</v>
      </c>
      <c r="AB1561" s="10">
        <f t="shared" si="167"/>
        <v>1535</v>
      </c>
      <c r="AD1561" s="17"/>
    </row>
    <row r="1562" spans="6:30" x14ac:dyDescent="0.3">
      <c r="F1562" s="10">
        <v>1555</v>
      </c>
      <c r="G1562" s="17">
        <v>6.0000000000000001E-3</v>
      </c>
      <c r="H1562" s="10">
        <v>0.28199999999999997</v>
      </c>
      <c r="I1562" s="10">
        <v>0.90500000000000003</v>
      </c>
      <c r="J1562" s="10">
        <v>1.4239999999999999</v>
      </c>
      <c r="K1562" s="10">
        <v>0.70199999999999996</v>
      </c>
      <c r="L1562" s="10">
        <v>0.88400000000000001</v>
      </c>
      <c r="S1562" s="10">
        <v>1572</v>
      </c>
      <c r="T1562" s="17">
        <v>2.3E-2</v>
      </c>
      <c r="U1562" s="17">
        <f t="shared" si="162"/>
        <v>2.2999999999999998</v>
      </c>
      <c r="V1562" s="11">
        <f t="shared" si="163"/>
        <v>1.7112717355495808</v>
      </c>
      <c r="X1562">
        <v>0.33913379081997602</v>
      </c>
      <c r="Y1562" s="17">
        <f t="shared" si="164"/>
        <v>0.33900000000000002</v>
      </c>
      <c r="Z1562" s="10">
        <f t="shared" si="165"/>
        <v>20</v>
      </c>
      <c r="AA1562" s="10">
        <f t="shared" si="166"/>
        <v>0</v>
      </c>
      <c r="AB1562" s="10">
        <f t="shared" si="167"/>
        <v>1535</v>
      </c>
      <c r="AD1562" s="17"/>
    </row>
    <row r="1563" spans="6:30" x14ac:dyDescent="0.3">
      <c r="F1563" s="10">
        <v>1556</v>
      </c>
      <c r="G1563" s="17">
        <v>2.4E-2</v>
      </c>
      <c r="H1563" s="10">
        <v>0.58799999999999997</v>
      </c>
      <c r="I1563" s="10">
        <v>0.85799999999999998</v>
      </c>
      <c r="J1563" s="10">
        <v>1.1279999999999999</v>
      </c>
      <c r="K1563" s="10">
        <v>0.88600000000000001</v>
      </c>
      <c r="L1563" s="10">
        <v>0.89700000000000002</v>
      </c>
      <c r="S1563" s="10">
        <v>1573</v>
      </c>
      <c r="T1563" s="17">
        <v>2E-3</v>
      </c>
      <c r="U1563" s="17">
        <f t="shared" si="162"/>
        <v>0.2</v>
      </c>
      <c r="V1563" s="11">
        <f t="shared" si="163"/>
        <v>0.50462650440403201</v>
      </c>
      <c r="X1563">
        <v>0.33913379081997602</v>
      </c>
      <c r="Y1563" s="17">
        <f t="shared" si="164"/>
        <v>0.33900000000000002</v>
      </c>
      <c r="Z1563" s="10">
        <f t="shared" si="165"/>
        <v>21</v>
      </c>
      <c r="AA1563" s="10">
        <f t="shared" si="166"/>
        <v>21</v>
      </c>
      <c r="AB1563" s="10">
        <f t="shared" si="167"/>
        <v>1556</v>
      </c>
      <c r="AD1563" s="17"/>
    </row>
    <row r="1564" spans="6:30" x14ac:dyDescent="0.3">
      <c r="F1564" s="10">
        <v>1557</v>
      </c>
      <c r="G1564" s="17">
        <v>3.0000000000000001E-3</v>
      </c>
      <c r="H1564" s="10">
        <v>0.19500000000000001</v>
      </c>
      <c r="I1564" s="10">
        <v>0.94399999999999995</v>
      </c>
      <c r="J1564" s="10">
        <v>1.7949999999999999</v>
      </c>
      <c r="K1564" s="10">
        <v>0.55700000000000005</v>
      </c>
      <c r="L1564" s="10">
        <v>0.90500000000000003</v>
      </c>
      <c r="S1564" s="10">
        <v>1574</v>
      </c>
      <c r="T1564" s="17">
        <v>0.55700000000000005</v>
      </c>
      <c r="U1564" s="17">
        <f t="shared" si="162"/>
        <v>55.7</v>
      </c>
      <c r="V1564" s="11">
        <f t="shared" si="163"/>
        <v>8.4213682167299027</v>
      </c>
      <c r="X1564">
        <v>0.30959566038247865</v>
      </c>
      <c r="Y1564" s="17">
        <f t="shared" si="164"/>
        <v>0.309</v>
      </c>
      <c r="Z1564" s="10">
        <f t="shared" si="165"/>
        <v>1</v>
      </c>
      <c r="AA1564" s="10">
        <f t="shared" si="166"/>
        <v>0</v>
      </c>
      <c r="AB1564" s="10">
        <f t="shared" si="167"/>
        <v>1556</v>
      </c>
      <c r="AD1564" s="17"/>
    </row>
    <row r="1565" spans="6:30" x14ac:dyDescent="0.3">
      <c r="F1565" s="10">
        <v>1558</v>
      </c>
      <c r="G1565" s="17">
        <v>0.124</v>
      </c>
      <c r="H1565" s="10">
        <v>1.6080000000000001</v>
      </c>
      <c r="I1565" s="10">
        <v>0.60099999999999998</v>
      </c>
      <c r="J1565" s="10">
        <v>1.4319999999999999</v>
      </c>
      <c r="K1565" s="10">
        <v>0.69799999999999995</v>
      </c>
      <c r="L1565" s="10">
        <v>0.82299999999999995</v>
      </c>
      <c r="S1565" s="10">
        <v>1575</v>
      </c>
      <c r="T1565" s="17">
        <v>1E-3</v>
      </c>
      <c r="U1565" s="17">
        <f t="shared" si="162"/>
        <v>0.1</v>
      </c>
      <c r="V1565" s="11">
        <f t="shared" si="163"/>
        <v>0.3568248232305542</v>
      </c>
      <c r="X1565">
        <v>0.30959566038247865</v>
      </c>
      <c r="Y1565" s="17">
        <f t="shared" si="164"/>
        <v>0.309</v>
      </c>
      <c r="Z1565" s="10">
        <f t="shared" si="165"/>
        <v>2</v>
      </c>
      <c r="AA1565" s="10">
        <f t="shared" si="166"/>
        <v>0</v>
      </c>
      <c r="AB1565" s="10">
        <f t="shared" si="167"/>
        <v>1556</v>
      </c>
      <c r="AD1565" s="17"/>
    </row>
    <row r="1566" spans="6:30" x14ac:dyDescent="0.3">
      <c r="F1566" s="10">
        <v>1559</v>
      </c>
      <c r="G1566" s="17">
        <v>8.0000000000000002E-3</v>
      </c>
      <c r="H1566" s="10">
        <v>0.33100000000000002</v>
      </c>
      <c r="I1566" s="10">
        <v>0.95</v>
      </c>
      <c r="J1566" s="10">
        <v>1.1879999999999999</v>
      </c>
      <c r="K1566" s="10">
        <v>0.84199999999999997</v>
      </c>
      <c r="L1566" s="10">
        <v>0.90200000000000002</v>
      </c>
      <c r="S1566" s="10">
        <v>1576</v>
      </c>
      <c r="T1566" s="17">
        <v>0.91100000000000003</v>
      </c>
      <c r="U1566" s="17">
        <f t="shared" si="162"/>
        <v>91.100000000000009</v>
      </c>
      <c r="V1566" s="11">
        <f t="shared" si="163"/>
        <v>10.769963905481454</v>
      </c>
      <c r="X1566">
        <v>0.30959566038247865</v>
      </c>
      <c r="Y1566" s="17">
        <f t="shared" si="164"/>
        <v>0.309</v>
      </c>
      <c r="Z1566" s="10">
        <f t="shared" si="165"/>
        <v>3</v>
      </c>
      <c r="AA1566" s="10">
        <f t="shared" si="166"/>
        <v>0</v>
      </c>
      <c r="AB1566" s="10">
        <f t="shared" si="167"/>
        <v>1556</v>
      </c>
      <c r="AD1566" s="17"/>
    </row>
    <row r="1567" spans="6:30" x14ac:dyDescent="0.3">
      <c r="F1567" s="10">
        <v>1560</v>
      </c>
      <c r="G1567" s="17">
        <v>0.109</v>
      </c>
      <c r="H1567" s="10">
        <v>1.373</v>
      </c>
      <c r="I1567" s="10">
        <v>0.72799999999999998</v>
      </c>
      <c r="J1567" s="10">
        <v>1.569</v>
      </c>
      <c r="K1567" s="10">
        <v>0.63700000000000001</v>
      </c>
      <c r="L1567" s="10">
        <v>0.93100000000000005</v>
      </c>
      <c r="S1567" s="10">
        <v>1577</v>
      </c>
      <c r="T1567" s="17">
        <v>8.5999999999999993E-2</v>
      </c>
      <c r="U1567" s="17">
        <f t="shared" si="162"/>
        <v>8.6</v>
      </c>
      <c r="V1567" s="11">
        <f t="shared" si="163"/>
        <v>3.3090572803628526</v>
      </c>
      <c r="X1567">
        <v>0.30959566038247865</v>
      </c>
      <c r="Y1567" s="17">
        <f t="shared" si="164"/>
        <v>0.309</v>
      </c>
      <c r="Z1567" s="10">
        <f t="shared" si="165"/>
        <v>4</v>
      </c>
      <c r="AA1567" s="10">
        <f t="shared" si="166"/>
        <v>0</v>
      </c>
      <c r="AB1567" s="10">
        <f t="shared" si="167"/>
        <v>1556</v>
      </c>
      <c r="AD1567" s="17"/>
    </row>
    <row r="1568" spans="6:30" x14ac:dyDescent="0.3">
      <c r="F1568" s="10">
        <v>1561</v>
      </c>
      <c r="G1568" s="17">
        <v>8.7999999999999995E-2</v>
      </c>
      <c r="H1568" s="10">
        <v>1.1599999999999999</v>
      </c>
      <c r="I1568" s="10">
        <v>0.82299999999999995</v>
      </c>
      <c r="J1568" s="10">
        <v>1.0980000000000001</v>
      </c>
      <c r="K1568" s="10">
        <v>0.91100000000000003</v>
      </c>
      <c r="L1568" s="10">
        <v>0.93400000000000005</v>
      </c>
      <c r="S1568" s="10">
        <v>1578</v>
      </c>
      <c r="T1568" s="17">
        <v>1.6E-2</v>
      </c>
      <c r="U1568" s="17">
        <f t="shared" ref="U1568:U1599" si="168">T1568*100</f>
        <v>1.6</v>
      </c>
      <c r="V1568" s="11">
        <f t="shared" ref="V1568:V1599" si="169">((U1568/PI())^0.5)*2</f>
        <v>1.4272992929222168</v>
      </c>
      <c r="X1568">
        <v>0.30959566038247865</v>
      </c>
      <c r="Y1568" s="17">
        <f t="shared" si="164"/>
        <v>0.309</v>
      </c>
      <c r="Z1568" s="10">
        <f t="shared" si="165"/>
        <v>5</v>
      </c>
      <c r="AA1568" s="10">
        <f t="shared" si="166"/>
        <v>0</v>
      </c>
      <c r="AB1568" s="10">
        <f t="shared" si="167"/>
        <v>1556</v>
      </c>
      <c r="AD1568" s="17"/>
    </row>
    <row r="1569" spans="6:30" x14ac:dyDescent="0.3">
      <c r="F1569" s="10">
        <v>1562</v>
      </c>
      <c r="G1569" s="17">
        <v>2E-3</v>
      </c>
      <c r="H1569" s="10">
        <v>0.188</v>
      </c>
      <c r="I1569" s="10">
        <v>0.64300000000000002</v>
      </c>
      <c r="J1569" s="10">
        <v>2.4329999999999998</v>
      </c>
      <c r="K1569" s="10">
        <v>0.41099999999999998</v>
      </c>
      <c r="L1569" s="10">
        <v>0.75</v>
      </c>
      <c r="S1569" s="10">
        <v>1579</v>
      </c>
      <c r="T1569" s="17">
        <v>0.79400000000000004</v>
      </c>
      <c r="U1569" s="17">
        <f t="shared" si="168"/>
        <v>79.400000000000006</v>
      </c>
      <c r="V1569" s="11">
        <f t="shared" si="169"/>
        <v>10.054611869782539</v>
      </c>
      <c r="X1569">
        <v>0.30959566038247865</v>
      </c>
      <c r="Y1569" s="17">
        <f t="shared" si="164"/>
        <v>0.309</v>
      </c>
      <c r="Z1569" s="10">
        <f t="shared" si="165"/>
        <v>6</v>
      </c>
      <c r="AA1569" s="10">
        <f t="shared" si="166"/>
        <v>0</v>
      </c>
      <c r="AB1569" s="10">
        <f t="shared" si="167"/>
        <v>1556</v>
      </c>
      <c r="AD1569" s="17"/>
    </row>
    <row r="1570" spans="6:30" x14ac:dyDescent="0.3">
      <c r="F1570" s="10">
        <v>1563</v>
      </c>
      <c r="G1570" s="17">
        <v>4.5169999999999997E-4</v>
      </c>
      <c r="H1570" s="10">
        <v>6.9000000000000006E-2</v>
      </c>
      <c r="I1570" s="10">
        <v>1</v>
      </c>
      <c r="J1570" s="10">
        <v>1.464</v>
      </c>
      <c r="K1570" s="10">
        <v>0.68300000000000005</v>
      </c>
      <c r="L1570" s="10">
        <v>0.85699999999999998</v>
      </c>
      <c r="S1570" s="10">
        <v>1580</v>
      </c>
      <c r="T1570" s="17">
        <v>2.9000000000000001E-2</v>
      </c>
      <c r="U1570" s="17">
        <f t="shared" si="168"/>
        <v>2.9000000000000004</v>
      </c>
      <c r="V1570" s="11">
        <f t="shared" si="169"/>
        <v>1.9215604803731712</v>
      </c>
      <c r="X1570">
        <v>0.30959566038247865</v>
      </c>
      <c r="Y1570" s="17">
        <f t="shared" si="164"/>
        <v>0.309</v>
      </c>
      <c r="Z1570" s="10">
        <f t="shared" si="165"/>
        <v>7</v>
      </c>
      <c r="AA1570" s="10">
        <f t="shared" si="166"/>
        <v>0</v>
      </c>
      <c r="AB1570" s="10">
        <f t="shared" si="167"/>
        <v>1556</v>
      </c>
      <c r="AD1570" s="17"/>
    </row>
    <row r="1571" spans="6:30" x14ac:dyDescent="0.3">
      <c r="F1571" s="10">
        <v>1564</v>
      </c>
      <c r="G1571" s="17">
        <v>7.0000000000000001E-3</v>
      </c>
      <c r="H1571" s="10">
        <v>0.36099999999999999</v>
      </c>
      <c r="I1571" s="10">
        <v>0.71</v>
      </c>
      <c r="J1571" s="10">
        <v>2.3679999999999999</v>
      </c>
      <c r="K1571" s="10">
        <v>0.42199999999999999</v>
      </c>
      <c r="L1571" s="10">
        <v>0.83799999999999997</v>
      </c>
      <c r="S1571" s="10">
        <v>1581</v>
      </c>
      <c r="T1571" s="17">
        <v>2.3E-2</v>
      </c>
      <c r="U1571" s="17">
        <f t="shared" si="168"/>
        <v>2.2999999999999998</v>
      </c>
      <c r="V1571" s="11">
        <f t="shared" si="169"/>
        <v>1.7112717355495808</v>
      </c>
      <c r="X1571">
        <v>0.30959566038247865</v>
      </c>
      <c r="Y1571" s="17">
        <f t="shared" si="164"/>
        <v>0.309</v>
      </c>
      <c r="Z1571" s="10">
        <f t="shared" si="165"/>
        <v>8</v>
      </c>
      <c r="AA1571" s="10">
        <f t="shared" si="166"/>
        <v>0</v>
      </c>
      <c r="AB1571" s="10">
        <f t="shared" si="167"/>
        <v>1556</v>
      </c>
      <c r="AD1571" s="17"/>
    </row>
    <row r="1572" spans="6:30" x14ac:dyDescent="0.3">
      <c r="F1572" s="10">
        <v>1565</v>
      </c>
      <c r="G1572" s="17">
        <v>6.0000000000000001E-3</v>
      </c>
      <c r="H1572" s="10">
        <v>0.32400000000000001</v>
      </c>
      <c r="I1572" s="10">
        <v>0.72199999999999998</v>
      </c>
      <c r="J1572" s="10">
        <v>2.2490000000000001</v>
      </c>
      <c r="K1572" s="10">
        <v>0.44500000000000001</v>
      </c>
      <c r="L1572" s="10">
        <v>0.84199999999999997</v>
      </c>
      <c r="S1572" s="10">
        <v>1582</v>
      </c>
      <c r="T1572" s="17">
        <v>1.0999999999999999E-2</v>
      </c>
      <c r="U1572" s="17">
        <f t="shared" si="168"/>
        <v>1.0999999999999999</v>
      </c>
      <c r="V1572" s="11">
        <f t="shared" si="169"/>
        <v>1.1834540545406396</v>
      </c>
      <c r="X1572">
        <v>0.30959566038247865</v>
      </c>
      <c r="Y1572" s="17">
        <f t="shared" si="164"/>
        <v>0.309</v>
      </c>
      <c r="Z1572" s="10">
        <f t="shared" si="165"/>
        <v>9</v>
      </c>
      <c r="AA1572" s="10">
        <f t="shared" si="166"/>
        <v>0</v>
      </c>
      <c r="AB1572" s="10">
        <f t="shared" si="167"/>
        <v>1556</v>
      </c>
      <c r="AD1572" s="17"/>
    </row>
    <row r="1573" spans="6:30" x14ac:dyDescent="0.3">
      <c r="F1573" s="10">
        <v>1566</v>
      </c>
      <c r="G1573" s="17">
        <v>0.19900000000000001</v>
      </c>
      <c r="H1573" s="10">
        <v>1.903</v>
      </c>
      <c r="I1573" s="10">
        <v>0.69</v>
      </c>
      <c r="J1573" s="10">
        <v>1.857</v>
      </c>
      <c r="K1573" s="10">
        <v>0.53900000000000003</v>
      </c>
      <c r="L1573" s="10">
        <v>0.92300000000000004</v>
      </c>
      <c r="S1573" s="10">
        <v>1583</v>
      </c>
      <c r="T1573" s="17">
        <v>2E-3</v>
      </c>
      <c r="U1573" s="17">
        <f t="shared" si="168"/>
        <v>0.2</v>
      </c>
      <c r="V1573" s="11">
        <f t="shared" si="169"/>
        <v>0.50462650440403201</v>
      </c>
      <c r="X1573">
        <v>0.30959566038247865</v>
      </c>
      <c r="Y1573" s="17">
        <f t="shared" si="164"/>
        <v>0.309</v>
      </c>
      <c r="Z1573" s="10">
        <f t="shared" si="165"/>
        <v>10</v>
      </c>
      <c r="AA1573" s="10">
        <f t="shared" si="166"/>
        <v>0</v>
      </c>
      <c r="AB1573" s="10">
        <f t="shared" si="167"/>
        <v>1556</v>
      </c>
      <c r="AD1573" s="17"/>
    </row>
    <row r="1574" spans="6:30" x14ac:dyDescent="0.3">
      <c r="F1574" s="10">
        <v>1567</v>
      </c>
      <c r="G1574" s="17">
        <v>2.1999999999999999E-2</v>
      </c>
      <c r="H1574" s="10">
        <v>0.63700000000000001</v>
      </c>
      <c r="I1574" s="10">
        <v>0.68899999999999995</v>
      </c>
      <c r="J1574" s="10">
        <v>2.1150000000000002</v>
      </c>
      <c r="K1574" s="10">
        <v>0.47299999999999998</v>
      </c>
      <c r="L1574" s="10">
        <v>0.88100000000000001</v>
      </c>
      <c r="S1574" s="10">
        <v>1584</v>
      </c>
      <c r="T1574" s="17">
        <v>1E-3</v>
      </c>
      <c r="U1574" s="17">
        <f t="shared" si="168"/>
        <v>0.1</v>
      </c>
      <c r="V1574" s="11">
        <f t="shared" si="169"/>
        <v>0.3568248232305542</v>
      </c>
      <c r="X1574">
        <v>0.30959566038247865</v>
      </c>
      <c r="Y1574" s="17">
        <f t="shared" si="164"/>
        <v>0.309</v>
      </c>
      <c r="Z1574" s="10">
        <f t="shared" si="165"/>
        <v>11</v>
      </c>
      <c r="AA1574" s="10">
        <f t="shared" si="166"/>
        <v>0</v>
      </c>
      <c r="AB1574" s="10">
        <f t="shared" si="167"/>
        <v>1556</v>
      </c>
      <c r="AD1574" s="17"/>
    </row>
    <row r="1575" spans="6:30" x14ac:dyDescent="0.3">
      <c r="F1575" s="10">
        <v>1568</v>
      </c>
      <c r="G1575" s="17">
        <v>2E-3</v>
      </c>
      <c r="H1575" s="10">
        <v>0.17799999999999999</v>
      </c>
      <c r="I1575" s="10">
        <v>0.77900000000000003</v>
      </c>
      <c r="J1575" s="10">
        <v>2.286</v>
      </c>
      <c r="K1575" s="10">
        <v>0.437</v>
      </c>
      <c r="L1575" s="10">
        <v>0.86699999999999999</v>
      </c>
      <c r="S1575" s="10">
        <v>1585</v>
      </c>
      <c r="T1575" s="17">
        <v>1.2E-2</v>
      </c>
      <c r="U1575" s="17">
        <f t="shared" si="168"/>
        <v>1.2</v>
      </c>
      <c r="V1575" s="11">
        <f t="shared" si="169"/>
        <v>1.2360774464742066</v>
      </c>
      <c r="X1575">
        <v>0.30959566038247865</v>
      </c>
      <c r="Y1575" s="17">
        <f t="shared" si="164"/>
        <v>0.309</v>
      </c>
      <c r="Z1575" s="10">
        <f t="shared" si="165"/>
        <v>12</v>
      </c>
      <c r="AA1575" s="10">
        <f t="shared" si="166"/>
        <v>12</v>
      </c>
      <c r="AB1575" s="10">
        <f t="shared" si="167"/>
        <v>1568</v>
      </c>
      <c r="AD1575" s="17"/>
    </row>
    <row r="1576" spans="6:30" x14ac:dyDescent="0.3">
      <c r="F1576" s="10">
        <v>1569</v>
      </c>
      <c r="G1576" s="17">
        <v>1.7999999999999999E-2</v>
      </c>
      <c r="H1576" s="10">
        <v>0.621</v>
      </c>
      <c r="I1576" s="10">
        <v>0.59299999999999997</v>
      </c>
      <c r="J1576" s="10">
        <v>2.59</v>
      </c>
      <c r="K1576" s="10">
        <v>0.38600000000000001</v>
      </c>
      <c r="L1576" s="10">
        <v>0.871</v>
      </c>
      <c r="S1576" s="10">
        <v>1586</v>
      </c>
      <c r="T1576" s="17">
        <v>5.0000000000000001E-3</v>
      </c>
      <c r="U1576" s="17">
        <f t="shared" si="168"/>
        <v>0.5</v>
      </c>
      <c r="V1576" s="11">
        <f t="shared" si="169"/>
        <v>0.79788456080286541</v>
      </c>
      <c r="X1576">
        <v>0.27690158068156906</v>
      </c>
      <c r="Y1576" s="17">
        <f t="shared" si="164"/>
        <v>0.27600000000000002</v>
      </c>
      <c r="Z1576" s="10">
        <f t="shared" si="165"/>
        <v>1</v>
      </c>
      <c r="AA1576" s="10">
        <f t="shared" si="166"/>
        <v>0</v>
      </c>
      <c r="AB1576" s="10">
        <f t="shared" si="167"/>
        <v>1568</v>
      </c>
      <c r="AD1576" s="17"/>
    </row>
    <row r="1577" spans="6:30" x14ac:dyDescent="0.3">
      <c r="F1577" s="10">
        <v>1570</v>
      </c>
      <c r="G1577" s="17">
        <v>1E-3</v>
      </c>
      <c r="H1577" s="10">
        <v>0.13900000000000001</v>
      </c>
      <c r="I1577" s="10">
        <v>0.88400000000000001</v>
      </c>
      <c r="J1577" s="10">
        <v>1.915</v>
      </c>
      <c r="K1577" s="10">
        <v>0.52200000000000002</v>
      </c>
      <c r="L1577" s="10">
        <v>0.78300000000000003</v>
      </c>
      <c r="S1577" s="10">
        <v>1588</v>
      </c>
      <c r="T1577" s="17">
        <v>2E-3</v>
      </c>
      <c r="U1577" s="17">
        <f t="shared" si="168"/>
        <v>0.2</v>
      </c>
      <c r="V1577" s="11">
        <f t="shared" si="169"/>
        <v>0.50462650440403201</v>
      </c>
      <c r="X1577">
        <v>0.27690158068156906</v>
      </c>
      <c r="Y1577" s="17">
        <f t="shared" si="164"/>
        <v>0.27600000000000002</v>
      </c>
      <c r="Z1577" s="10">
        <f t="shared" si="165"/>
        <v>2</v>
      </c>
      <c r="AA1577" s="10">
        <f t="shared" si="166"/>
        <v>0</v>
      </c>
      <c r="AB1577" s="10">
        <f t="shared" si="167"/>
        <v>1568</v>
      </c>
      <c r="AD1577" s="17"/>
    </row>
    <row r="1578" spans="6:30" x14ac:dyDescent="0.3">
      <c r="F1578" s="10">
        <v>1571</v>
      </c>
      <c r="G1578" s="17">
        <v>0.06</v>
      </c>
      <c r="H1578" s="10">
        <v>0.96799999999999997</v>
      </c>
      <c r="I1578" s="10">
        <v>0.80300000000000005</v>
      </c>
      <c r="J1578" s="10">
        <v>1.948</v>
      </c>
      <c r="K1578" s="10">
        <v>0.51300000000000001</v>
      </c>
      <c r="L1578" s="10">
        <v>0.94099999999999995</v>
      </c>
      <c r="S1578" s="10">
        <v>1589</v>
      </c>
      <c r="T1578" s="17">
        <v>0.71099999999999997</v>
      </c>
      <c r="U1578" s="17">
        <f t="shared" si="168"/>
        <v>71.099999999999994</v>
      </c>
      <c r="V1578" s="11">
        <f t="shared" si="169"/>
        <v>9.5145852053923008</v>
      </c>
      <c r="X1578">
        <v>0.27690158068156906</v>
      </c>
      <c r="Y1578" s="17">
        <f t="shared" si="164"/>
        <v>0.27600000000000002</v>
      </c>
      <c r="Z1578" s="10">
        <f t="shared" si="165"/>
        <v>3</v>
      </c>
      <c r="AA1578" s="10">
        <f t="shared" si="166"/>
        <v>0</v>
      </c>
      <c r="AB1578" s="10">
        <f t="shared" si="167"/>
        <v>1568</v>
      </c>
      <c r="AD1578" s="17"/>
    </row>
    <row r="1579" spans="6:30" x14ac:dyDescent="0.3">
      <c r="F1579" s="10">
        <v>1572</v>
      </c>
      <c r="G1579" s="17">
        <v>2.3E-2</v>
      </c>
      <c r="H1579" s="10">
        <v>0.63700000000000001</v>
      </c>
      <c r="I1579" s="10">
        <v>0.71299999999999997</v>
      </c>
      <c r="J1579" s="10">
        <v>1.831</v>
      </c>
      <c r="K1579" s="10">
        <v>0.54600000000000004</v>
      </c>
      <c r="L1579" s="10">
        <v>0.88700000000000001</v>
      </c>
      <c r="S1579" s="10">
        <v>1590</v>
      </c>
      <c r="T1579" s="17">
        <v>0.01</v>
      </c>
      <c r="U1579" s="17">
        <f t="shared" si="168"/>
        <v>1</v>
      </c>
      <c r="V1579" s="11">
        <f t="shared" si="169"/>
        <v>1.1283791670955126</v>
      </c>
      <c r="X1579">
        <v>0.27690158068156906</v>
      </c>
      <c r="Y1579" s="17">
        <f t="shared" si="164"/>
        <v>0.27600000000000002</v>
      </c>
      <c r="Z1579" s="10">
        <f t="shared" si="165"/>
        <v>4</v>
      </c>
      <c r="AA1579" s="10">
        <f t="shared" si="166"/>
        <v>0</v>
      </c>
      <c r="AB1579" s="10">
        <f t="shared" si="167"/>
        <v>1568</v>
      </c>
      <c r="AD1579" s="17"/>
    </row>
    <row r="1580" spans="6:30" x14ac:dyDescent="0.3">
      <c r="F1580" s="10">
        <v>1573</v>
      </c>
      <c r="G1580" s="17">
        <v>2E-3</v>
      </c>
      <c r="H1580" s="10">
        <v>0.17100000000000001</v>
      </c>
      <c r="I1580" s="10">
        <v>1</v>
      </c>
      <c r="J1580" s="10">
        <v>1.3919999999999999</v>
      </c>
      <c r="K1580" s="10">
        <v>0.71799999999999997</v>
      </c>
      <c r="L1580" s="10">
        <v>0.88900000000000001</v>
      </c>
      <c r="S1580" s="10">
        <v>1591</v>
      </c>
      <c r="T1580" s="17">
        <v>1.6E-2</v>
      </c>
      <c r="U1580" s="17">
        <f t="shared" si="168"/>
        <v>1.6</v>
      </c>
      <c r="V1580" s="11">
        <f t="shared" si="169"/>
        <v>1.4272992929222168</v>
      </c>
      <c r="X1580">
        <v>0.27690158068156906</v>
      </c>
      <c r="Y1580" s="17">
        <f t="shared" si="164"/>
        <v>0.27600000000000002</v>
      </c>
      <c r="Z1580" s="10">
        <f t="shared" si="165"/>
        <v>5</v>
      </c>
      <c r="AA1580" s="10">
        <f t="shared" si="166"/>
        <v>0</v>
      </c>
      <c r="AB1580" s="10">
        <f t="shared" si="167"/>
        <v>1568</v>
      </c>
      <c r="AD1580" s="17"/>
    </row>
    <row r="1581" spans="6:30" x14ac:dyDescent="0.3">
      <c r="F1581" s="10">
        <v>1574</v>
      </c>
      <c r="G1581" s="17">
        <v>0.55700000000000005</v>
      </c>
      <c r="H1581" s="10">
        <v>5.5789999999999997</v>
      </c>
      <c r="I1581" s="10">
        <v>0.22500000000000001</v>
      </c>
      <c r="J1581" s="10">
        <v>8.6110000000000007</v>
      </c>
      <c r="K1581" s="10">
        <v>0.11600000000000001</v>
      </c>
      <c r="L1581" s="10">
        <v>0.92100000000000004</v>
      </c>
      <c r="S1581" s="10">
        <v>1592</v>
      </c>
      <c r="T1581" s="17">
        <v>3.4000000000000002E-2</v>
      </c>
      <c r="U1581" s="17">
        <f t="shared" si="168"/>
        <v>3.4000000000000004</v>
      </c>
      <c r="V1581" s="11">
        <f t="shared" si="169"/>
        <v>2.0806283791440396</v>
      </c>
      <c r="X1581">
        <v>0.27690158068156906</v>
      </c>
      <c r="Y1581" s="17">
        <f t="shared" si="164"/>
        <v>0.27600000000000002</v>
      </c>
      <c r="Z1581" s="10">
        <f t="shared" si="165"/>
        <v>6</v>
      </c>
      <c r="AA1581" s="10">
        <f t="shared" si="166"/>
        <v>0</v>
      </c>
      <c r="AB1581" s="10">
        <f t="shared" si="167"/>
        <v>1568</v>
      </c>
      <c r="AD1581" s="17"/>
    </row>
    <row r="1582" spans="6:30" x14ac:dyDescent="0.3">
      <c r="F1582" s="10">
        <v>1575</v>
      </c>
      <c r="G1582" s="17">
        <v>1E-3</v>
      </c>
      <c r="H1582" s="10">
        <v>0.153</v>
      </c>
      <c r="I1582" s="10">
        <v>0.72599999999999998</v>
      </c>
      <c r="J1582" s="10">
        <v>1.946</v>
      </c>
      <c r="K1582" s="10">
        <v>0.51400000000000001</v>
      </c>
      <c r="L1582" s="10">
        <v>0.78300000000000003</v>
      </c>
      <c r="S1582" s="10">
        <v>1593</v>
      </c>
      <c r="T1582" s="17">
        <v>2E-3</v>
      </c>
      <c r="U1582" s="17">
        <f t="shared" si="168"/>
        <v>0.2</v>
      </c>
      <c r="V1582" s="11">
        <f t="shared" si="169"/>
        <v>0.50462650440403201</v>
      </c>
      <c r="X1582">
        <v>0.27690158068156906</v>
      </c>
      <c r="Y1582" s="17">
        <f t="shared" si="164"/>
        <v>0.27600000000000002</v>
      </c>
      <c r="Z1582" s="10">
        <f t="shared" si="165"/>
        <v>7</v>
      </c>
      <c r="AA1582" s="10">
        <f t="shared" si="166"/>
        <v>0</v>
      </c>
      <c r="AB1582" s="10">
        <f t="shared" si="167"/>
        <v>1568</v>
      </c>
      <c r="AD1582" s="17"/>
    </row>
    <row r="1583" spans="6:30" x14ac:dyDescent="0.3">
      <c r="F1583" s="10">
        <v>1576</v>
      </c>
      <c r="G1583" s="17">
        <v>0.91100000000000003</v>
      </c>
      <c r="H1583" s="10">
        <v>4.2839999999999998</v>
      </c>
      <c r="I1583" s="10">
        <v>0.624</v>
      </c>
      <c r="J1583" s="10">
        <v>2.6259999999999999</v>
      </c>
      <c r="K1583" s="10">
        <v>0.38100000000000001</v>
      </c>
      <c r="L1583" s="10">
        <v>0.96399999999999997</v>
      </c>
      <c r="S1583" s="10">
        <v>1594</v>
      </c>
      <c r="T1583" s="17">
        <v>0.311</v>
      </c>
      <c r="U1583" s="17">
        <f t="shared" si="168"/>
        <v>31.1</v>
      </c>
      <c r="V1583" s="11">
        <f t="shared" si="169"/>
        <v>6.2926742996331511</v>
      </c>
      <c r="X1583">
        <v>0.27690158068156906</v>
      </c>
      <c r="Y1583" s="17">
        <f t="shared" si="164"/>
        <v>0.27600000000000002</v>
      </c>
      <c r="Z1583" s="10">
        <f t="shared" si="165"/>
        <v>8</v>
      </c>
      <c r="AA1583" s="10">
        <f t="shared" si="166"/>
        <v>0</v>
      </c>
      <c r="AB1583" s="10">
        <f t="shared" si="167"/>
        <v>1568</v>
      </c>
      <c r="AD1583" s="17"/>
    </row>
    <row r="1584" spans="6:30" x14ac:dyDescent="0.3">
      <c r="F1584" s="10">
        <v>1577</v>
      </c>
      <c r="G1584" s="17">
        <v>8.5999999999999993E-2</v>
      </c>
      <c r="H1584" s="10">
        <v>1.1879999999999999</v>
      </c>
      <c r="I1584" s="10">
        <v>0.76700000000000002</v>
      </c>
      <c r="J1584" s="10">
        <v>1.2170000000000001</v>
      </c>
      <c r="K1584" s="10">
        <v>0.82199999999999995</v>
      </c>
      <c r="L1584" s="10">
        <v>0.92600000000000005</v>
      </c>
      <c r="S1584" s="10">
        <v>1595</v>
      </c>
      <c r="T1584" s="17">
        <v>2.1000000000000001E-2</v>
      </c>
      <c r="U1584" s="17">
        <f t="shared" si="168"/>
        <v>2.1</v>
      </c>
      <c r="V1584" s="11">
        <f t="shared" si="169"/>
        <v>1.6351767622932518</v>
      </c>
      <c r="X1584">
        <v>0.27690158068156906</v>
      </c>
      <c r="Y1584" s="17">
        <f t="shared" si="164"/>
        <v>0.27600000000000002</v>
      </c>
      <c r="Z1584" s="10">
        <f t="shared" si="165"/>
        <v>9</v>
      </c>
      <c r="AA1584" s="10">
        <f t="shared" si="166"/>
        <v>0</v>
      </c>
      <c r="AB1584" s="10">
        <f t="shared" si="167"/>
        <v>1568</v>
      </c>
      <c r="AD1584" s="17"/>
    </row>
    <row r="1585" spans="6:30" x14ac:dyDescent="0.3">
      <c r="F1585" s="10">
        <v>1578</v>
      </c>
      <c r="G1585" s="17">
        <v>1.6E-2</v>
      </c>
      <c r="H1585" s="10">
        <v>0.48799999999999999</v>
      </c>
      <c r="I1585" s="10">
        <v>0.83299999999999996</v>
      </c>
      <c r="J1585" s="10">
        <v>1.796</v>
      </c>
      <c r="K1585" s="10">
        <v>0.55700000000000005</v>
      </c>
      <c r="L1585" s="10">
        <v>0.90500000000000003</v>
      </c>
      <c r="S1585" s="10">
        <v>1596</v>
      </c>
      <c r="T1585" s="17">
        <v>4.5999999999999999E-2</v>
      </c>
      <c r="U1585" s="17">
        <f t="shared" si="168"/>
        <v>4.5999999999999996</v>
      </c>
      <c r="V1585" s="11">
        <f t="shared" si="169"/>
        <v>2.4201036973199614</v>
      </c>
      <c r="X1585">
        <v>0.27690158068156906</v>
      </c>
      <c r="Y1585" s="17">
        <f t="shared" si="164"/>
        <v>0.27600000000000002</v>
      </c>
      <c r="Z1585" s="10">
        <f t="shared" si="165"/>
        <v>10</v>
      </c>
      <c r="AA1585" s="10">
        <f t="shared" si="166"/>
        <v>0</v>
      </c>
      <c r="AB1585" s="10">
        <f t="shared" si="167"/>
        <v>1568</v>
      </c>
      <c r="AD1585" s="17"/>
    </row>
    <row r="1586" spans="6:30" x14ac:dyDescent="0.3">
      <c r="F1586" s="10">
        <v>1579</v>
      </c>
      <c r="G1586" s="17">
        <v>0.79400000000000004</v>
      </c>
      <c r="H1586" s="10">
        <v>4.0510000000000002</v>
      </c>
      <c r="I1586" s="10">
        <v>0.60799999999999998</v>
      </c>
      <c r="J1586" s="10">
        <v>2.1360000000000001</v>
      </c>
      <c r="K1586" s="10">
        <v>0.46800000000000003</v>
      </c>
      <c r="L1586" s="10">
        <v>0.89</v>
      </c>
      <c r="S1586" s="10">
        <v>1597</v>
      </c>
      <c r="T1586" s="17">
        <v>2.5000000000000001E-2</v>
      </c>
      <c r="U1586" s="17">
        <f t="shared" si="168"/>
        <v>2.5</v>
      </c>
      <c r="V1586" s="11">
        <f t="shared" si="169"/>
        <v>1.7841241161527712</v>
      </c>
      <c r="X1586">
        <v>0.27690158068156906</v>
      </c>
      <c r="Y1586" s="17">
        <f t="shared" si="164"/>
        <v>0.27600000000000002</v>
      </c>
      <c r="Z1586" s="10">
        <f t="shared" si="165"/>
        <v>11</v>
      </c>
      <c r="AA1586" s="10">
        <f t="shared" si="166"/>
        <v>0</v>
      </c>
      <c r="AB1586" s="10">
        <f t="shared" si="167"/>
        <v>1568</v>
      </c>
      <c r="AD1586" s="17"/>
    </row>
    <row r="1587" spans="6:30" x14ac:dyDescent="0.3">
      <c r="F1587" s="10">
        <v>1580</v>
      </c>
      <c r="G1587" s="17">
        <v>2.9000000000000001E-2</v>
      </c>
      <c r="H1587" s="10">
        <v>0.71799999999999997</v>
      </c>
      <c r="I1587" s="10">
        <v>0.70799999999999996</v>
      </c>
      <c r="J1587" s="10">
        <v>2.2109999999999999</v>
      </c>
      <c r="K1587" s="10">
        <v>0.45200000000000001</v>
      </c>
      <c r="L1587" s="10">
        <v>0.89800000000000002</v>
      </c>
      <c r="S1587" s="10">
        <v>1598</v>
      </c>
      <c r="T1587" s="17">
        <v>1.7000000000000001E-2</v>
      </c>
      <c r="U1587" s="17">
        <f t="shared" si="168"/>
        <v>1.7000000000000002</v>
      </c>
      <c r="V1587" s="11">
        <f t="shared" si="169"/>
        <v>1.4712264360219256</v>
      </c>
      <c r="X1587">
        <v>0.27690158068156906</v>
      </c>
      <c r="Y1587" s="17">
        <f t="shared" si="164"/>
        <v>0.27600000000000002</v>
      </c>
      <c r="Z1587" s="10">
        <f t="shared" si="165"/>
        <v>12</v>
      </c>
      <c r="AA1587" s="10">
        <f t="shared" si="166"/>
        <v>0</v>
      </c>
      <c r="AB1587" s="10">
        <f t="shared" si="167"/>
        <v>1568</v>
      </c>
      <c r="AD1587" s="17"/>
    </row>
    <row r="1588" spans="6:30" x14ac:dyDescent="0.3">
      <c r="F1588" s="10">
        <v>1581</v>
      </c>
      <c r="G1588" s="17">
        <v>2.3E-2</v>
      </c>
      <c r="H1588" s="10">
        <v>0.58899999999999997</v>
      </c>
      <c r="I1588" s="10">
        <v>0.83799999999999997</v>
      </c>
      <c r="J1588" s="10">
        <v>1.1839999999999999</v>
      </c>
      <c r="K1588" s="10">
        <v>0.84499999999999997</v>
      </c>
      <c r="L1588" s="10">
        <v>0.91100000000000003</v>
      </c>
      <c r="S1588" s="10">
        <v>1599</v>
      </c>
      <c r="T1588" s="17">
        <v>8.0000000000000002E-3</v>
      </c>
      <c r="U1588" s="17">
        <f t="shared" si="168"/>
        <v>0.8</v>
      </c>
      <c r="V1588" s="11">
        <f t="shared" si="169"/>
        <v>1.009253008808064</v>
      </c>
      <c r="X1588">
        <v>0.27690158068156906</v>
      </c>
      <c r="Y1588" s="17">
        <f t="shared" si="164"/>
        <v>0.27600000000000002</v>
      </c>
      <c r="Z1588" s="10">
        <f t="shared" si="165"/>
        <v>13</v>
      </c>
      <c r="AA1588" s="10">
        <f t="shared" si="166"/>
        <v>13</v>
      </c>
      <c r="AB1588" s="10">
        <f t="shared" si="167"/>
        <v>1581</v>
      </c>
      <c r="AD1588" s="17"/>
    </row>
    <row r="1589" spans="6:30" x14ac:dyDescent="0.3">
      <c r="F1589" s="10">
        <v>1582</v>
      </c>
      <c r="G1589" s="17">
        <v>1.0999999999999999E-2</v>
      </c>
      <c r="H1589" s="10">
        <v>0.44600000000000001</v>
      </c>
      <c r="I1589" s="10">
        <v>0.72099999999999997</v>
      </c>
      <c r="J1589" s="10">
        <v>2.2170000000000001</v>
      </c>
      <c r="K1589" s="10">
        <v>0.45100000000000001</v>
      </c>
      <c r="L1589" s="10">
        <v>0.89400000000000002</v>
      </c>
      <c r="S1589" s="10">
        <v>1600</v>
      </c>
      <c r="T1589" s="17">
        <v>1E-3</v>
      </c>
      <c r="U1589" s="17">
        <f t="shared" si="168"/>
        <v>0.1</v>
      </c>
      <c r="V1589" s="11">
        <f t="shared" si="169"/>
        <v>0.3568248232305542</v>
      </c>
      <c r="X1589">
        <v>0.23981707661400448</v>
      </c>
      <c r="Y1589" s="17">
        <f t="shared" si="164"/>
        <v>0.23899999999999999</v>
      </c>
      <c r="Z1589" s="10">
        <f t="shared" si="165"/>
        <v>1</v>
      </c>
      <c r="AA1589" s="10">
        <f t="shared" si="166"/>
        <v>0</v>
      </c>
      <c r="AB1589" s="10">
        <f t="shared" si="167"/>
        <v>1581</v>
      </c>
      <c r="AD1589" s="17"/>
    </row>
    <row r="1590" spans="6:30" x14ac:dyDescent="0.3">
      <c r="F1590" s="10">
        <v>1583</v>
      </c>
      <c r="G1590" s="17">
        <v>2E-3</v>
      </c>
      <c r="H1590" s="10">
        <v>0.20200000000000001</v>
      </c>
      <c r="I1590" s="10">
        <v>0.69399999999999995</v>
      </c>
      <c r="J1590" s="10">
        <v>2.2200000000000002</v>
      </c>
      <c r="K1590" s="10">
        <v>0.45100000000000001</v>
      </c>
      <c r="L1590" s="10">
        <v>0.85699999999999998</v>
      </c>
      <c r="S1590" s="10">
        <v>1601</v>
      </c>
      <c r="T1590" s="17">
        <v>4.0000000000000001E-3</v>
      </c>
      <c r="U1590" s="17">
        <f t="shared" si="168"/>
        <v>0.4</v>
      </c>
      <c r="V1590" s="11">
        <f t="shared" si="169"/>
        <v>0.7136496464611084</v>
      </c>
      <c r="X1590">
        <v>0.23981707661400448</v>
      </c>
      <c r="Y1590" s="17">
        <f t="shared" si="164"/>
        <v>0.23899999999999999</v>
      </c>
      <c r="Z1590" s="10">
        <f t="shared" si="165"/>
        <v>2</v>
      </c>
      <c r="AA1590" s="10">
        <f t="shared" si="166"/>
        <v>0</v>
      </c>
      <c r="AB1590" s="10">
        <f t="shared" si="167"/>
        <v>1581</v>
      </c>
      <c r="AD1590" s="17"/>
    </row>
    <row r="1591" spans="6:30" x14ac:dyDescent="0.3">
      <c r="F1591" s="10">
        <v>1584</v>
      </c>
      <c r="G1591" s="17">
        <v>1E-3</v>
      </c>
      <c r="H1591" s="10">
        <v>0.129</v>
      </c>
      <c r="I1591" s="10">
        <v>0.8</v>
      </c>
      <c r="J1591" s="10">
        <v>1.895</v>
      </c>
      <c r="K1591" s="10">
        <v>0.52800000000000002</v>
      </c>
      <c r="L1591" s="10">
        <v>0.73699999999999999</v>
      </c>
      <c r="S1591" s="10">
        <v>1602</v>
      </c>
      <c r="T1591" s="17">
        <v>3.0000000000000001E-3</v>
      </c>
      <c r="U1591" s="17">
        <f t="shared" si="168"/>
        <v>0.3</v>
      </c>
      <c r="V1591" s="11">
        <f t="shared" si="169"/>
        <v>0.61803872323710329</v>
      </c>
      <c r="X1591">
        <v>0.23981707661400448</v>
      </c>
      <c r="Y1591" s="17">
        <f t="shared" si="164"/>
        <v>0.23899999999999999</v>
      </c>
      <c r="Z1591" s="10">
        <f t="shared" si="165"/>
        <v>3</v>
      </c>
      <c r="AA1591" s="10">
        <f t="shared" si="166"/>
        <v>0</v>
      </c>
      <c r="AB1591" s="10">
        <f t="shared" si="167"/>
        <v>1581</v>
      </c>
      <c r="AD1591" s="17"/>
    </row>
    <row r="1592" spans="6:30" x14ac:dyDescent="0.3">
      <c r="F1592" s="10">
        <v>1585</v>
      </c>
      <c r="G1592" s="17">
        <v>1.2E-2</v>
      </c>
      <c r="H1592" s="10">
        <v>0.40799999999999997</v>
      </c>
      <c r="I1592" s="10">
        <v>0.88900000000000001</v>
      </c>
      <c r="J1592" s="10">
        <v>1.403</v>
      </c>
      <c r="K1592" s="10">
        <v>0.71299999999999997</v>
      </c>
      <c r="L1592" s="10">
        <v>0.89700000000000002</v>
      </c>
      <c r="S1592" s="10">
        <v>1603</v>
      </c>
      <c r="T1592" s="17">
        <v>6.0999999999999999E-2</v>
      </c>
      <c r="U1592" s="17">
        <f t="shared" si="168"/>
        <v>6.1</v>
      </c>
      <c r="V1592" s="11">
        <f t="shared" si="169"/>
        <v>2.7868909599918852</v>
      </c>
      <c r="X1592">
        <v>0.23981707661400448</v>
      </c>
      <c r="Y1592" s="17">
        <f t="shared" si="164"/>
        <v>0.23899999999999999</v>
      </c>
      <c r="Z1592" s="10">
        <f t="shared" si="165"/>
        <v>4</v>
      </c>
      <c r="AA1592" s="10">
        <f t="shared" si="166"/>
        <v>0</v>
      </c>
      <c r="AB1592" s="10">
        <f t="shared" si="167"/>
        <v>1581</v>
      </c>
      <c r="AD1592" s="17"/>
    </row>
    <row r="1593" spans="6:30" x14ac:dyDescent="0.3">
      <c r="F1593" s="10">
        <v>1586</v>
      </c>
      <c r="G1593" s="17">
        <v>5.0000000000000001E-3</v>
      </c>
      <c r="H1593" s="10">
        <v>0.28199999999999997</v>
      </c>
      <c r="I1593" s="10">
        <v>0.76200000000000001</v>
      </c>
      <c r="J1593" s="10">
        <v>1.379</v>
      </c>
      <c r="K1593" s="10">
        <v>0.72499999999999998</v>
      </c>
      <c r="L1593" s="10">
        <v>0.8</v>
      </c>
      <c r="S1593" s="10">
        <v>1604</v>
      </c>
      <c r="T1593" s="17">
        <v>5.0000000000000001E-3</v>
      </c>
      <c r="U1593" s="17">
        <f t="shared" si="168"/>
        <v>0.5</v>
      </c>
      <c r="V1593" s="11">
        <f t="shared" si="169"/>
        <v>0.79788456080286541</v>
      </c>
      <c r="X1593">
        <v>0.23981707661400448</v>
      </c>
      <c r="Y1593" s="17">
        <f t="shared" si="164"/>
        <v>0.23899999999999999</v>
      </c>
      <c r="Z1593" s="10">
        <f t="shared" si="165"/>
        <v>5</v>
      </c>
      <c r="AA1593" s="10">
        <f t="shared" si="166"/>
        <v>0</v>
      </c>
      <c r="AB1593" s="10">
        <f t="shared" si="167"/>
        <v>1581</v>
      </c>
      <c r="AD1593" s="17"/>
    </row>
    <row r="1594" spans="6:30" x14ac:dyDescent="0.3">
      <c r="F1594" s="8">
        <v>1587</v>
      </c>
      <c r="G1594" s="117">
        <v>2.1150000000000002</v>
      </c>
      <c r="H1594" s="8">
        <v>5.9710000000000001</v>
      </c>
      <c r="I1594" s="8">
        <v>0.745</v>
      </c>
      <c r="J1594" s="8">
        <v>1.546</v>
      </c>
      <c r="K1594" s="8">
        <v>0.64700000000000002</v>
      </c>
      <c r="L1594" s="8">
        <v>0.95499999999999996</v>
      </c>
      <c r="S1594" s="10">
        <v>1605</v>
      </c>
      <c r="T1594" s="17">
        <v>0.03</v>
      </c>
      <c r="U1594" s="17">
        <f t="shared" si="168"/>
        <v>3</v>
      </c>
      <c r="V1594" s="11">
        <f t="shared" si="169"/>
        <v>1.9544100476116797</v>
      </c>
      <c r="X1594">
        <v>0.23981707661400448</v>
      </c>
      <c r="Y1594" s="17">
        <f t="shared" si="164"/>
        <v>0.23899999999999999</v>
      </c>
      <c r="Z1594" s="10">
        <f t="shared" si="165"/>
        <v>6</v>
      </c>
      <c r="AA1594" s="10">
        <f t="shared" si="166"/>
        <v>0</v>
      </c>
      <c r="AB1594" s="10">
        <f t="shared" si="167"/>
        <v>1581</v>
      </c>
      <c r="AD1594" s="17"/>
    </row>
    <row r="1595" spans="6:30" x14ac:dyDescent="0.3">
      <c r="F1595" s="10">
        <v>1588</v>
      </c>
      <c r="G1595" s="17">
        <v>2E-3</v>
      </c>
      <c r="H1595" s="10">
        <v>0.14599999999999999</v>
      </c>
      <c r="I1595" s="10">
        <v>0.97599999999999998</v>
      </c>
      <c r="J1595" s="10">
        <v>1.147</v>
      </c>
      <c r="K1595" s="10">
        <v>0.871</v>
      </c>
      <c r="L1595" s="10">
        <v>0.81499999999999995</v>
      </c>
      <c r="S1595" s="10">
        <v>1606</v>
      </c>
      <c r="T1595" s="17">
        <v>0.14199999999999999</v>
      </c>
      <c r="U1595" s="17">
        <f t="shared" si="168"/>
        <v>14.2</v>
      </c>
      <c r="V1595" s="11">
        <f t="shared" si="169"/>
        <v>4.2520585056228128</v>
      </c>
      <c r="X1595">
        <v>0.23981707661400448</v>
      </c>
      <c r="Y1595" s="17">
        <f t="shared" si="164"/>
        <v>0.23899999999999999</v>
      </c>
      <c r="Z1595" s="10">
        <f t="shared" si="165"/>
        <v>7</v>
      </c>
      <c r="AA1595" s="10">
        <f t="shared" si="166"/>
        <v>0</v>
      </c>
      <c r="AB1595" s="10">
        <f t="shared" si="167"/>
        <v>1581</v>
      </c>
      <c r="AD1595" s="17"/>
    </row>
    <row r="1596" spans="6:30" x14ac:dyDescent="0.3">
      <c r="F1596" s="10">
        <v>1589</v>
      </c>
      <c r="G1596" s="17">
        <v>0.71099999999999997</v>
      </c>
      <c r="H1596" s="10">
        <v>4.1959999999999997</v>
      </c>
      <c r="I1596" s="10">
        <v>0.50800000000000001</v>
      </c>
      <c r="J1596" s="10">
        <v>2.4809999999999999</v>
      </c>
      <c r="K1596" s="10">
        <v>0.40300000000000002</v>
      </c>
      <c r="L1596" s="10">
        <v>0.86099999999999999</v>
      </c>
      <c r="S1596" s="10">
        <v>1607</v>
      </c>
      <c r="T1596" s="17">
        <v>9.0999999999999998E-2</v>
      </c>
      <c r="U1596" s="17">
        <f t="shared" si="168"/>
        <v>9.1</v>
      </c>
      <c r="V1596" s="11">
        <f t="shared" si="169"/>
        <v>3.4038918691829769</v>
      </c>
      <c r="X1596">
        <v>0.23981707661400448</v>
      </c>
      <c r="Y1596" s="17">
        <f t="shared" si="164"/>
        <v>0.23899999999999999</v>
      </c>
      <c r="Z1596" s="10">
        <f t="shared" si="165"/>
        <v>8</v>
      </c>
      <c r="AA1596" s="10">
        <f t="shared" si="166"/>
        <v>8</v>
      </c>
      <c r="AB1596" s="10">
        <f t="shared" si="167"/>
        <v>1589</v>
      </c>
      <c r="AD1596" s="17"/>
    </row>
    <row r="1597" spans="6:30" x14ac:dyDescent="0.3">
      <c r="F1597" s="10">
        <v>1590</v>
      </c>
      <c r="G1597" s="17">
        <v>0.01</v>
      </c>
      <c r="H1597" s="10">
        <v>0.376</v>
      </c>
      <c r="I1597" s="10">
        <v>0.85699999999999998</v>
      </c>
      <c r="J1597" s="10">
        <v>1.5049999999999999</v>
      </c>
      <c r="K1597" s="10">
        <v>0.66400000000000003</v>
      </c>
      <c r="L1597" s="10">
        <v>0.877</v>
      </c>
      <c r="S1597" s="10">
        <v>1608</v>
      </c>
      <c r="T1597" s="17">
        <v>8.0000000000000002E-3</v>
      </c>
      <c r="U1597" s="17">
        <f t="shared" si="168"/>
        <v>0.8</v>
      </c>
      <c r="V1597" s="11">
        <f t="shared" si="169"/>
        <v>1.009253008808064</v>
      </c>
      <c r="X1597">
        <v>0.19579898542121141</v>
      </c>
      <c r="Y1597" s="17">
        <f t="shared" si="164"/>
        <v>0.19500000000000001</v>
      </c>
      <c r="Z1597" s="10">
        <f t="shared" si="165"/>
        <v>1</v>
      </c>
      <c r="AA1597" s="10">
        <f t="shared" si="166"/>
        <v>0</v>
      </c>
      <c r="AB1597" s="10">
        <f t="shared" si="167"/>
        <v>1589</v>
      </c>
      <c r="AD1597" s="17"/>
    </row>
    <row r="1598" spans="6:30" x14ac:dyDescent="0.3">
      <c r="F1598" s="10">
        <v>1591</v>
      </c>
      <c r="G1598" s="17">
        <v>1.6E-2</v>
      </c>
      <c r="H1598" s="10">
        <v>0.50900000000000001</v>
      </c>
      <c r="I1598" s="10">
        <v>0.753</v>
      </c>
      <c r="J1598" s="10">
        <v>2.1030000000000002</v>
      </c>
      <c r="K1598" s="10">
        <v>0.47499999999999998</v>
      </c>
      <c r="L1598" s="10">
        <v>0.90700000000000003</v>
      </c>
      <c r="S1598" s="10">
        <v>1610</v>
      </c>
      <c r="T1598" s="17">
        <v>5.0000000000000001E-3</v>
      </c>
      <c r="U1598" s="17">
        <f t="shared" si="168"/>
        <v>0.5</v>
      </c>
      <c r="V1598" s="11">
        <f t="shared" si="169"/>
        <v>0.79788456080286541</v>
      </c>
      <c r="X1598">
        <v>0.19579898542121141</v>
      </c>
      <c r="Y1598" s="17">
        <f t="shared" si="164"/>
        <v>0.19500000000000001</v>
      </c>
      <c r="Z1598" s="10">
        <f t="shared" si="165"/>
        <v>2</v>
      </c>
      <c r="AA1598" s="10">
        <f t="shared" si="166"/>
        <v>2</v>
      </c>
      <c r="AB1598" s="10">
        <f t="shared" si="167"/>
        <v>1591</v>
      </c>
      <c r="AD1598" s="17"/>
    </row>
    <row r="1599" spans="6:30" x14ac:dyDescent="0.3">
      <c r="F1599" s="10">
        <v>1592</v>
      </c>
      <c r="G1599" s="17">
        <v>3.4000000000000002E-2</v>
      </c>
      <c r="H1599" s="10">
        <v>0.749</v>
      </c>
      <c r="I1599" s="10">
        <v>0.753</v>
      </c>
      <c r="J1599" s="10">
        <v>1.6359999999999999</v>
      </c>
      <c r="K1599" s="10">
        <v>0.61099999999999999</v>
      </c>
      <c r="L1599" s="10">
        <v>0.86399999999999999</v>
      </c>
      <c r="S1599" s="10">
        <v>1611</v>
      </c>
      <c r="T1599" s="17">
        <v>4.0000000000000001E-3</v>
      </c>
      <c r="U1599" s="17">
        <f t="shared" si="168"/>
        <v>0.4</v>
      </c>
      <c r="V1599" s="11">
        <f t="shared" si="169"/>
        <v>0.7136496464611084</v>
      </c>
      <c r="X1599">
        <v>0.13847377926420421</v>
      </c>
      <c r="Y1599" s="17">
        <f t="shared" si="164"/>
        <v>0.13800000000000001</v>
      </c>
      <c r="Z1599" s="10">
        <f t="shared" si="165"/>
        <v>1</v>
      </c>
      <c r="AA1599" s="10">
        <f t="shared" si="166"/>
        <v>0</v>
      </c>
      <c r="AB1599" s="10">
        <f t="shared" si="167"/>
        <v>1591</v>
      </c>
      <c r="AD1599" s="17"/>
    </row>
    <row r="1600" spans="6:30" x14ac:dyDescent="0.3">
      <c r="F1600" s="10">
        <v>1593</v>
      </c>
      <c r="G1600" s="17">
        <v>2E-3</v>
      </c>
      <c r="H1600" s="10">
        <v>0.18099999999999999</v>
      </c>
      <c r="I1600" s="10">
        <v>0.86899999999999999</v>
      </c>
      <c r="J1600" s="10">
        <v>1.9139999999999999</v>
      </c>
      <c r="K1600" s="10">
        <v>0.52200000000000002</v>
      </c>
      <c r="L1600" s="10">
        <v>0.83299999999999996</v>
      </c>
      <c r="S1600" s="10">
        <v>1612</v>
      </c>
      <c r="T1600" s="17">
        <v>2.9000000000000001E-2</v>
      </c>
      <c r="U1600" s="17">
        <f t="shared" ref="U1600:U1603" si="170">T1600*100</f>
        <v>2.9000000000000004</v>
      </c>
      <c r="V1600" s="11">
        <f t="shared" ref="V1600:V1603" si="171">((U1600/PI())^0.5)*2</f>
        <v>1.9215604803731712</v>
      </c>
      <c r="X1600">
        <v>0.13847377926420421</v>
      </c>
      <c r="Y1600" s="17">
        <f t="shared" si="164"/>
        <v>0.13800000000000001</v>
      </c>
      <c r="Z1600" s="10">
        <f t="shared" si="165"/>
        <v>2</v>
      </c>
      <c r="AA1600" s="10">
        <f t="shared" si="166"/>
        <v>0</v>
      </c>
      <c r="AB1600" s="10">
        <f t="shared" si="167"/>
        <v>1591</v>
      </c>
      <c r="AD1600" s="17"/>
    </row>
    <row r="1601" spans="6:30" x14ac:dyDescent="0.3">
      <c r="F1601" s="10">
        <v>1594</v>
      </c>
      <c r="G1601" s="17">
        <v>0.311</v>
      </c>
      <c r="H1601" s="10">
        <v>3.145</v>
      </c>
      <c r="I1601" s="10">
        <v>0.39500000000000002</v>
      </c>
      <c r="J1601" s="10">
        <v>3.5339999999999998</v>
      </c>
      <c r="K1601" s="10">
        <v>0.28299999999999997</v>
      </c>
      <c r="L1601" s="10">
        <v>0.91900000000000004</v>
      </c>
      <c r="S1601" s="10">
        <v>1613</v>
      </c>
      <c r="T1601" s="17">
        <v>2E-3</v>
      </c>
      <c r="U1601" s="17">
        <f t="shared" si="170"/>
        <v>0.2</v>
      </c>
      <c r="V1601" s="11">
        <f t="shared" si="171"/>
        <v>0.50462650440403201</v>
      </c>
      <c r="X1601">
        <v>0.13847377926420421</v>
      </c>
      <c r="Y1601" s="17">
        <f t="shared" si="164"/>
        <v>0.13800000000000001</v>
      </c>
      <c r="Z1601" s="10">
        <f t="shared" si="165"/>
        <v>3</v>
      </c>
      <c r="AA1601" s="10">
        <f t="shared" si="166"/>
        <v>0</v>
      </c>
      <c r="AB1601" s="10">
        <f t="shared" si="167"/>
        <v>1591</v>
      </c>
      <c r="AD1601" s="17"/>
    </row>
    <row r="1602" spans="6:30" x14ac:dyDescent="0.3">
      <c r="F1602" s="10">
        <v>1595</v>
      </c>
      <c r="G1602" s="17">
        <v>2.1000000000000001E-2</v>
      </c>
      <c r="H1602" s="10">
        <v>0.63900000000000001</v>
      </c>
      <c r="I1602" s="10">
        <v>0.64</v>
      </c>
      <c r="J1602" s="10">
        <v>1.837</v>
      </c>
      <c r="K1602" s="10">
        <v>0.54400000000000004</v>
      </c>
      <c r="L1602" s="10">
        <v>0.88500000000000001</v>
      </c>
      <c r="S1602" s="10">
        <v>1614</v>
      </c>
      <c r="T1602" s="17">
        <v>0.01</v>
      </c>
      <c r="U1602" s="17">
        <f t="shared" si="170"/>
        <v>1</v>
      </c>
      <c r="V1602" s="11">
        <f t="shared" si="171"/>
        <v>1.1283791670955126</v>
      </c>
      <c r="X1602">
        <v>0.13847377926420421</v>
      </c>
      <c r="Y1602" s="17">
        <f t="shared" si="164"/>
        <v>0.13800000000000001</v>
      </c>
      <c r="Z1602" s="10">
        <f t="shared" si="165"/>
        <v>4</v>
      </c>
      <c r="AA1602" s="10">
        <f t="shared" si="166"/>
        <v>0</v>
      </c>
      <c r="AB1602" s="10">
        <f t="shared" si="167"/>
        <v>1591</v>
      </c>
      <c r="AD1602" s="17"/>
    </row>
    <row r="1603" spans="6:30" x14ac:dyDescent="0.3">
      <c r="F1603" s="10">
        <v>1596</v>
      </c>
      <c r="G1603" s="17">
        <v>4.5999999999999999E-2</v>
      </c>
      <c r="H1603" s="10">
        <v>1.004</v>
      </c>
      <c r="I1603" s="10">
        <v>0.56999999999999995</v>
      </c>
      <c r="J1603" s="10">
        <v>2.4790000000000001</v>
      </c>
      <c r="K1603" s="10">
        <v>0.40300000000000002</v>
      </c>
      <c r="L1603" s="10">
        <v>0.90100000000000002</v>
      </c>
      <c r="S1603" s="10">
        <v>1615</v>
      </c>
      <c r="T1603" s="17">
        <v>1.2E-2</v>
      </c>
      <c r="U1603" s="17">
        <f t="shared" si="170"/>
        <v>1.2</v>
      </c>
      <c r="V1603" s="11">
        <f t="shared" si="171"/>
        <v>1.2360774464742066</v>
      </c>
      <c r="X1603">
        <v>0.13847377926420421</v>
      </c>
      <c r="Y1603" s="17">
        <f t="shared" si="164"/>
        <v>0.13800000000000001</v>
      </c>
      <c r="Z1603" s="10">
        <f t="shared" si="165"/>
        <v>5</v>
      </c>
      <c r="AA1603" s="10">
        <f t="shared" si="166"/>
        <v>5</v>
      </c>
      <c r="AB1603" s="10">
        <f t="shared" si="167"/>
        <v>1596</v>
      </c>
      <c r="AD1603" s="17"/>
    </row>
    <row r="1604" spans="6:30" x14ac:dyDescent="0.3">
      <c r="F1604" s="10">
        <v>1597</v>
      </c>
      <c r="G1604" s="17">
        <v>2.5000000000000001E-2</v>
      </c>
      <c r="H1604" s="10">
        <v>0.59799999999999998</v>
      </c>
      <c r="I1604" s="10">
        <v>0.88200000000000001</v>
      </c>
      <c r="J1604" s="10">
        <v>1.2150000000000001</v>
      </c>
      <c r="K1604" s="10">
        <v>0.82299999999999995</v>
      </c>
      <c r="L1604" s="10">
        <v>0.91500000000000004</v>
      </c>
      <c r="X1604"/>
      <c r="Y1604" s="17"/>
      <c r="AD1604" s="17"/>
    </row>
    <row r="1605" spans="6:30" x14ac:dyDescent="0.3">
      <c r="F1605" s="10">
        <v>1598</v>
      </c>
      <c r="G1605" s="17">
        <v>1.7000000000000001E-2</v>
      </c>
      <c r="H1605" s="10">
        <v>0.53200000000000003</v>
      </c>
      <c r="I1605" s="10">
        <v>0.76200000000000001</v>
      </c>
      <c r="J1605" s="10">
        <v>1.544</v>
      </c>
      <c r="K1605" s="10">
        <v>0.64800000000000002</v>
      </c>
      <c r="L1605" s="10">
        <v>0.85399999999999998</v>
      </c>
      <c r="X1605"/>
      <c r="Y1605" s="17"/>
      <c r="AD1605" s="17"/>
    </row>
    <row r="1606" spans="6:30" x14ac:dyDescent="0.3">
      <c r="F1606" s="10">
        <v>1599</v>
      </c>
      <c r="G1606" s="17">
        <v>8.0000000000000002E-3</v>
      </c>
      <c r="H1606" s="10">
        <v>0.44600000000000001</v>
      </c>
      <c r="I1606" s="10">
        <v>0.47499999999999998</v>
      </c>
      <c r="J1606" s="10">
        <v>3.423</v>
      </c>
      <c r="K1606" s="10">
        <v>0.29199999999999998</v>
      </c>
      <c r="L1606" s="10">
        <v>0.81299999999999994</v>
      </c>
      <c r="X1606" s="11"/>
      <c r="Y1606" s="17"/>
      <c r="AD1606" s="17"/>
    </row>
    <row r="1607" spans="6:30" x14ac:dyDescent="0.3">
      <c r="F1607" s="10">
        <v>1600</v>
      </c>
      <c r="G1607" s="17">
        <v>1E-3</v>
      </c>
      <c r="H1607" s="10">
        <v>0.104</v>
      </c>
      <c r="I1607" s="10">
        <v>1</v>
      </c>
      <c r="J1607" s="10">
        <v>1.069</v>
      </c>
      <c r="K1607" s="10">
        <v>0.93600000000000005</v>
      </c>
      <c r="L1607" s="10">
        <v>0.875</v>
      </c>
      <c r="X1607" s="11"/>
      <c r="Y1607" s="17"/>
      <c r="AD1607" s="17"/>
    </row>
    <row r="1608" spans="6:30" x14ac:dyDescent="0.3">
      <c r="F1608" s="10">
        <v>1601</v>
      </c>
      <c r="G1608" s="17">
        <v>4.0000000000000001E-3</v>
      </c>
      <c r="H1608" s="10">
        <v>0.25700000000000001</v>
      </c>
      <c r="I1608" s="10">
        <v>0.77200000000000002</v>
      </c>
      <c r="J1608" s="10">
        <v>2.67</v>
      </c>
      <c r="K1608" s="10">
        <v>0.375</v>
      </c>
      <c r="L1608" s="10">
        <v>0.83099999999999996</v>
      </c>
      <c r="X1608" s="11"/>
      <c r="Y1608" s="17"/>
      <c r="AD1608" s="17"/>
    </row>
    <row r="1609" spans="6:30" x14ac:dyDescent="0.3">
      <c r="F1609" s="10">
        <v>1602</v>
      </c>
      <c r="G1609" s="17">
        <v>3.0000000000000001E-3</v>
      </c>
      <c r="H1609" s="10">
        <v>0.188</v>
      </c>
      <c r="I1609" s="10">
        <v>1</v>
      </c>
      <c r="J1609" s="10">
        <v>1.4350000000000001</v>
      </c>
      <c r="K1609" s="10">
        <v>0.69699999999999995</v>
      </c>
      <c r="L1609" s="10">
        <v>0.90900000000000003</v>
      </c>
      <c r="X1609" s="11"/>
      <c r="Y1609" s="17"/>
      <c r="AD1609" s="17"/>
    </row>
    <row r="1610" spans="6:30" x14ac:dyDescent="0.3">
      <c r="F1610" s="10">
        <v>1603</v>
      </c>
      <c r="G1610" s="17">
        <v>6.0999999999999999E-2</v>
      </c>
      <c r="H1610" s="10">
        <v>1.107</v>
      </c>
      <c r="I1610" s="10">
        <v>0.624</v>
      </c>
      <c r="J1610" s="10">
        <v>2.7429999999999999</v>
      </c>
      <c r="K1610" s="10">
        <v>0.36499999999999999</v>
      </c>
      <c r="L1610" s="10">
        <v>0.88400000000000001</v>
      </c>
      <c r="X1610" s="11"/>
      <c r="Y1610" s="17"/>
      <c r="AD1610" s="17"/>
    </row>
    <row r="1611" spans="6:30" x14ac:dyDescent="0.3">
      <c r="F1611" s="10">
        <v>1604</v>
      </c>
      <c r="G1611" s="17">
        <v>5.0000000000000001E-3</v>
      </c>
      <c r="H1611" s="10">
        <v>0.26400000000000001</v>
      </c>
      <c r="I1611" s="10">
        <v>0.81100000000000005</v>
      </c>
      <c r="J1611" s="10">
        <v>1.9810000000000001</v>
      </c>
      <c r="K1611" s="10">
        <v>0.505</v>
      </c>
      <c r="L1611" s="10">
        <v>0.84499999999999997</v>
      </c>
      <c r="X1611" s="11"/>
      <c r="Y1611" s="17"/>
      <c r="AD1611" s="17"/>
    </row>
    <row r="1612" spans="6:30" x14ac:dyDescent="0.3">
      <c r="F1612" s="10">
        <v>1605</v>
      </c>
      <c r="G1612" s="17">
        <v>0.03</v>
      </c>
      <c r="H1612" s="10">
        <v>0.67900000000000005</v>
      </c>
      <c r="I1612" s="10">
        <v>0.81599999999999995</v>
      </c>
      <c r="J1612" s="10">
        <v>1.6879999999999999</v>
      </c>
      <c r="K1612" s="10">
        <v>0.59199999999999997</v>
      </c>
      <c r="L1612" s="10">
        <v>0.91500000000000004</v>
      </c>
      <c r="X1612" s="11"/>
      <c r="Y1612" s="17"/>
      <c r="AD1612" s="17"/>
    </row>
    <row r="1613" spans="6:30" x14ac:dyDescent="0.3">
      <c r="F1613" s="10">
        <v>1606</v>
      </c>
      <c r="G1613" s="17">
        <v>0.14199999999999999</v>
      </c>
      <c r="H1613" s="10">
        <v>1.4870000000000001</v>
      </c>
      <c r="I1613" s="10">
        <v>0.80800000000000005</v>
      </c>
      <c r="J1613" s="10">
        <v>1.0820000000000001</v>
      </c>
      <c r="K1613" s="10">
        <v>0.92400000000000004</v>
      </c>
      <c r="L1613" s="10">
        <v>0.92500000000000004</v>
      </c>
      <c r="X1613" s="11"/>
      <c r="Y1613" s="17"/>
      <c r="AD1613" s="17"/>
    </row>
    <row r="1614" spans="6:30" x14ac:dyDescent="0.3">
      <c r="F1614" s="10">
        <v>1607</v>
      </c>
      <c r="G1614" s="17">
        <v>9.0999999999999998E-2</v>
      </c>
      <c r="H1614" s="10">
        <v>1.57</v>
      </c>
      <c r="I1614" s="10">
        <v>0.46400000000000002</v>
      </c>
      <c r="J1614" s="10">
        <v>4.1109999999999998</v>
      </c>
      <c r="K1614" s="10">
        <v>0.24299999999999999</v>
      </c>
      <c r="L1614" s="10">
        <v>0.85</v>
      </c>
      <c r="X1614" s="11"/>
      <c r="Y1614" s="17"/>
      <c r="AD1614" s="17"/>
    </row>
    <row r="1615" spans="6:30" x14ac:dyDescent="0.3">
      <c r="F1615" s="10">
        <v>1608</v>
      </c>
      <c r="G1615" s="17">
        <v>8.0000000000000002E-3</v>
      </c>
      <c r="H1615" s="10">
        <v>0.33400000000000002</v>
      </c>
      <c r="I1615" s="10">
        <v>0.89900000000000002</v>
      </c>
      <c r="J1615" s="10">
        <v>1.2070000000000001</v>
      </c>
      <c r="K1615" s="10">
        <v>0.82899999999999996</v>
      </c>
      <c r="L1615" s="10">
        <v>0.876</v>
      </c>
      <c r="X1615" s="11"/>
      <c r="Y1615" s="17"/>
      <c r="AD1615" s="17"/>
    </row>
    <row r="1616" spans="6:30" x14ac:dyDescent="0.3">
      <c r="F1616" s="8">
        <v>1609</v>
      </c>
      <c r="G1616" s="117">
        <v>0.22900000000000001</v>
      </c>
      <c r="H1616" s="8">
        <v>2.734</v>
      </c>
      <c r="I1616" s="8">
        <v>0.38500000000000001</v>
      </c>
      <c r="J1616" s="8">
        <v>4.0389999999999997</v>
      </c>
      <c r="K1616" s="8">
        <v>0.248</v>
      </c>
      <c r="L1616" s="8">
        <v>0.90200000000000002</v>
      </c>
      <c r="X1616" s="11"/>
      <c r="Y1616" s="17"/>
      <c r="AD1616" s="17"/>
    </row>
    <row r="1617" spans="6:30" x14ac:dyDescent="0.3">
      <c r="F1617" s="10">
        <v>1610</v>
      </c>
      <c r="G1617" s="17">
        <v>5.0000000000000001E-3</v>
      </c>
      <c r="H1617" s="10">
        <v>0.25</v>
      </c>
      <c r="I1617" s="10">
        <v>0.90700000000000003</v>
      </c>
      <c r="J1617" s="10">
        <v>1.4570000000000001</v>
      </c>
      <c r="K1617" s="10">
        <v>0.68600000000000005</v>
      </c>
      <c r="L1617" s="10">
        <v>0.83299999999999996</v>
      </c>
      <c r="X1617" s="11"/>
      <c r="Y1617" s="17"/>
      <c r="AD1617" s="17"/>
    </row>
    <row r="1618" spans="6:30" x14ac:dyDescent="0.3">
      <c r="F1618" s="10">
        <v>1611</v>
      </c>
      <c r="G1618" s="17">
        <v>4.0000000000000001E-3</v>
      </c>
      <c r="H1618" s="10">
        <v>0.25700000000000001</v>
      </c>
      <c r="I1618" s="10">
        <v>0.8</v>
      </c>
      <c r="J1618" s="10">
        <v>2.0379999999999998</v>
      </c>
      <c r="K1618" s="10">
        <v>0.49099999999999999</v>
      </c>
      <c r="L1618" s="10">
        <v>0.83599999999999997</v>
      </c>
      <c r="X1618" s="11"/>
      <c r="Y1618" s="17"/>
      <c r="AD1618" s="17"/>
    </row>
    <row r="1619" spans="6:30" x14ac:dyDescent="0.3">
      <c r="F1619" s="10">
        <v>1612</v>
      </c>
      <c r="G1619" s="17">
        <v>2.9000000000000001E-2</v>
      </c>
      <c r="H1619" s="10">
        <v>0.65200000000000002</v>
      </c>
      <c r="I1619" s="10">
        <v>0.86</v>
      </c>
      <c r="J1619" s="10">
        <v>1.3029999999999999</v>
      </c>
      <c r="K1619" s="10">
        <v>0.76800000000000002</v>
      </c>
      <c r="L1619" s="10">
        <v>0.91900000000000004</v>
      </c>
      <c r="X1619" s="11"/>
      <c r="Y1619" s="17"/>
      <c r="AD1619" s="17"/>
    </row>
    <row r="1620" spans="6:30" x14ac:dyDescent="0.3">
      <c r="F1620" s="10">
        <v>1613</v>
      </c>
      <c r="G1620" s="17">
        <v>2E-3</v>
      </c>
      <c r="H1620" s="10">
        <v>0.17399999999999999</v>
      </c>
      <c r="I1620" s="10">
        <v>0.88</v>
      </c>
      <c r="J1620" s="10">
        <v>1.8859999999999999</v>
      </c>
      <c r="K1620" s="10">
        <v>0.53</v>
      </c>
      <c r="L1620" s="10">
        <v>0.75700000000000001</v>
      </c>
      <c r="X1620" s="11"/>
      <c r="Y1620" s="17"/>
      <c r="AD1620" s="17"/>
    </row>
    <row r="1621" spans="6:30" x14ac:dyDescent="0.3">
      <c r="F1621" s="10">
        <v>1614</v>
      </c>
      <c r="G1621" s="17">
        <v>0.01</v>
      </c>
      <c r="H1621" s="10">
        <v>0.39700000000000002</v>
      </c>
      <c r="I1621" s="10">
        <v>0.77900000000000003</v>
      </c>
      <c r="J1621" s="10">
        <v>1.534</v>
      </c>
      <c r="K1621" s="10">
        <v>0.65200000000000002</v>
      </c>
      <c r="L1621" s="10">
        <v>0.89</v>
      </c>
      <c r="X1621" s="11"/>
      <c r="Y1621" s="17"/>
      <c r="AD1621" s="17"/>
    </row>
    <row r="1622" spans="6:30" x14ac:dyDescent="0.3">
      <c r="F1622" s="10">
        <v>1615</v>
      </c>
      <c r="G1622" s="17">
        <v>1.2E-2</v>
      </c>
      <c r="H1622" s="10">
        <v>0.39700000000000002</v>
      </c>
      <c r="I1622" s="10">
        <v>0.92300000000000004</v>
      </c>
      <c r="J1622" s="10">
        <v>1.3360000000000001</v>
      </c>
      <c r="K1622" s="10">
        <v>0.748</v>
      </c>
      <c r="L1622" s="10">
        <v>0.91100000000000003</v>
      </c>
      <c r="X1622" s="11"/>
      <c r="Y1622" s="17"/>
      <c r="AD1622" s="17"/>
    </row>
    <row r="1623" spans="6:30" x14ac:dyDescent="0.3">
      <c r="F1623" s="8">
        <v>1616</v>
      </c>
      <c r="G1623" s="117">
        <v>3.5999999999999997E-2</v>
      </c>
      <c r="H1623" s="8">
        <v>1.4830000000000001</v>
      </c>
      <c r="I1623" s="8">
        <v>0.20599999999999999</v>
      </c>
      <c r="J1623" s="8">
        <v>11.055999999999999</v>
      </c>
      <c r="K1623" s="8">
        <v>0.09</v>
      </c>
      <c r="L1623" s="8">
        <v>0.73799999999999999</v>
      </c>
      <c r="T1623" s="17"/>
      <c r="U1623" s="17"/>
      <c r="V1623" s="11"/>
      <c r="X1623" s="11"/>
      <c r="Y1623" s="17"/>
      <c r="AD1623" s="17"/>
    </row>
    <row r="1624" spans="6:30" x14ac:dyDescent="0.3">
      <c r="F1624" s="8"/>
      <c r="G1624" s="117"/>
      <c r="H1624" s="8"/>
      <c r="I1624" s="8"/>
      <c r="J1624" s="8"/>
      <c r="K1624" s="8"/>
      <c r="L1624" s="8"/>
      <c r="T1624" s="17"/>
      <c r="U1624" s="17"/>
      <c r="V1624" s="11"/>
      <c r="X1624" s="11"/>
      <c r="Y1624" s="17"/>
      <c r="AD1624" s="17"/>
    </row>
    <row r="1625" spans="6:30" x14ac:dyDescent="0.3">
      <c r="G1625" s="17"/>
      <c r="T1625" s="17"/>
      <c r="U1625" s="17"/>
      <c r="V1625" s="11"/>
      <c r="X1625" s="11"/>
      <c r="Y1625" s="17"/>
      <c r="AD1625" s="17"/>
    </row>
    <row r="1626" spans="6:30" x14ac:dyDescent="0.3">
      <c r="G1626" s="17"/>
      <c r="T1626" s="17"/>
      <c r="U1626" s="17"/>
      <c r="V1626" s="11"/>
      <c r="X1626" s="11"/>
      <c r="Y1626" s="17"/>
      <c r="AD1626" s="17"/>
    </row>
    <row r="1627" spans="6:30" x14ac:dyDescent="0.3">
      <c r="G1627" s="17"/>
      <c r="T1627" s="17"/>
      <c r="U1627" s="17"/>
      <c r="V1627" s="11"/>
      <c r="X1627" s="11"/>
      <c r="Y1627" s="17"/>
      <c r="AD1627" s="17"/>
    </row>
    <row r="1628" spans="6:30" x14ac:dyDescent="0.3">
      <c r="G1628" s="17"/>
      <c r="T1628" s="17"/>
      <c r="U1628" s="17"/>
      <c r="V1628" s="11"/>
      <c r="X1628" s="11"/>
      <c r="Y1628" s="17"/>
      <c r="AD1628" s="17"/>
    </row>
    <row r="1629" spans="6:30" x14ac:dyDescent="0.3">
      <c r="G1629" s="17"/>
      <c r="T1629" s="17"/>
      <c r="U1629" s="17"/>
      <c r="V1629" s="11"/>
      <c r="X1629" s="11"/>
      <c r="Y1629" s="17"/>
      <c r="AD1629" s="17"/>
    </row>
    <row r="1630" spans="6:30" x14ac:dyDescent="0.3">
      <c r="G1630" s="17"/>
      <c r="T1630" s="17"/>
      <c r="U1630" s="17"/>
      <c r="V1630" s="11"/>
      <c r="X1630" s="11"/>
      <c r="Y1630" s="17"/>
      <c r="AD1630" s="17"/>
    </row>
    <row r="1631" spans="6:30" x14ac:dyDescent="0.3">
      <c r="G1631" s="17"/>
      <c r="T1631" s="17"/>
      <c r="U1631" s="17"/>
      <c r="V1631" s="11"/>
      <c r="X1631" s="11"/>
      <c r="Y1631" s="17"/>
      <c r="AD1631" s="17"/>
    </row>
    <row r="1632" spans="6:30" x14ac:dyDescent="0.3">
      <c r="G1632" s="17"/>
      <c r="T1632" s="17"/>
      <c r="U1632" s="17"/>
      <c r="V1632" s="11"/>
      <c r="X1632" s="11"/>
      <c r="Y1632" s="17"/>
      <c r="AD1632" s="17"/>
    </row>
    <row r="1633" spans="7:30" x14ac:dyDescent="0.3">
      <c r="G1633" s="17"/>
      <c r="T1633" s="17"/>
      <c r="U1633" s="17"/>
      <c r="V1633" s="11"/>
      <c r="X1633" s="11"/>
      <c r="Y1633" s="17"/>
      <c r="AD1633" s="17"/>
    </row>
    <row r="1634" spans="7:30" x14ac:dyDescent="0.3">
      <c r="G1634" s="17"/>
      <c r="T1634" s="17"/>
      <c r="U1634" s="17"/>
      <c r="V1634" s="11"/>
      <c r="X1634" s="11"/>
      <c r="Y1634" s="17"/>
      <c r="AD1634" s="17"/>
    </row>
    <row r="1635" spans="7:30" x14ac:dyDescent="0.3">
      <c r="G1635" s="17"/>
      <c r="T1635" s="17"/>
      <c r="U1635" s="17"/>
      <c r="V1635" s="11"/>
      <c r="X1635" s="11"/>
      <c r="Y1635" s="17"/>
      <c r="AD1635" s="17"/>
    </row>
    <row r="1636" spans="7:30" x14ac:dyDescent="0.3">
      <c r="G1636" s="17"/>
      <c r="T1636" s="17"/>
      <c r="U1636" s="17"/>
      <c r="V1636" s="11"/>
      <c r="X1636" s="11"/>
      <c r="Y1636" s="17"/>
      <c r="AD1636" s="17"/>
    </row>
    <row r="1637" spans="7:30" x14ac:dyDescent="0.3">
      <c r="G1637" s="17"/>
      <c r="T1637" s="17"/>
      <c r="U1637" s="17"/>
      <c r="V1637" s="11"/>
      <c r="X1637" s="11"/>
      <c r="Y1637" s="17"/>
      <c r="AD1637" s="17"/>
    </row>
    <row r="1638" spans="7:30" x14ac:dyDescent="0.3">
      <c r="G1638" s="17"/>
      <c r="T1638" s="17"/>
      <c r="U1638" s="17"/>
      <c r="V1638" s="11"/>
      <c r="X1638" s="11"/>
      <c r="Y1638" s="17"/>
      <c r="AD1638" s="17"/>
    </row>
    <row r="1639" spans="7:30" x14ac:dyDescent="0.3">
      <c r="G1639" s="17"/>
      <c r="T1639" s="17"/>
      <c r="U1639" s="17"/>
      <c r="V1639" s="11"/>
      <c r="X1639" s="11"/>
      <c r="Y1639" s="17"/>
      <c r="AD1639" s="17"/>
    </row>
    <row r="1640" spans="7:30" x14ac:dyDescent="0.3">
      <c r="G1640" s="17"/>
      <c r="T1640" s="17"/>
      <c r="U1640" s="17"/>
      <c r="V1640" s="11"/>
      <c r="X1640" s="11"/>
      <c r="Y1640" s="17"/>
      <c r="AD1640" s="17"/>
    </row>
    <row r="1641" spans="7:30" x14ac:dyDescent="0.3">
      <c r="G1641" s="17"/>
      <c r="T1641" s="17"/>
      <c r="U1641" s="17"/>
      <c r="V1641" s="11"/>
      <c r="X1641" s="11"/>
      <c r="Y1641" s="17"/>
      <c r="AD1641" s="17"/>
    </row>
    <row r="1642" spans="7:30" x14ac:dyDescent="0.3">
      <c r="G1642" s="17"/>
      <c r="T1642" s="17"/>
      <c r="U1642" s="17"/>
      <c r="V1642" s="11"/>
      <c r="X1642" s="11"/>
      <c r="Y1642" s="17"/>
      <c r="AD1642" s="17"/>
    </row>
    <row r="1643" spans="7:30" x14ac:dyDescent="0.3">
      <c r="G1643" s="17"/>
      <c r="T1643" s="17"/>
      <c r="U1643" s="17"/>
      <c r="V1643" s="11"/>
      <c r="X1643" s="11"/>
      <c r="Y1643" s="17"/>
      <c r="AD1643" s="17"/>
    </row>
    <row r="1644" spans="7:30" x14ac:dyDescent="0.3">
      <c r="G1644" s="17"/>
      <c r="T1644" s="17"/>
      <c r="U1644" s="17"/>
      <c r="V1644" s="11"/>
      <c r="X1644" s="11"/>
      <c r="Y1644" s="17"/>
      <c r="AD1644" s="17"/>
    </row>
    <row r="1645" spans="7:30" x14ac:dyDescent="0.3">
      <c r="G1645" s="17"/>
      <c r="T1645" s="17"/>
      <c r="U1645" s="17"/>
      <c r="V1645" s="11"/>
      <c r="X1645" s="11"/>
      <c r="Y1645" s="17"/>
      <c r="AD1645" s="17"/>
    </row>
    <row r="1646" spans="7:30" x14ac:dyDescent="0.3">
      <c r="G1646" s="17"/>
      <c r="T1646" s="17"/>
      <c r="U1646" s="17"/>
      <c r="V1646" s="11"/>
      <c r="X1646" s="11"/>
      <c r="Y1646" s="17"/>
      <c r="AD1646" s="17"/>
    </row>
    <row r="1647" spans="7:30" x14ac:dyDescent="0.3">
      <c r="G1647" s="17"/>
      <c r="T1647" s="17"/>
      <c r="U1647" s="17"/>
      <c r="V1647" s="11"/>
      <c r="X1647" s="11"/>
      <c r="Y1647" s="17"/>
      <c r="AD1647" s="17"/>
    </row>
    <row r="1648" spans="7:30" x14ac:dyDescent="0.3">
      <c r="G1648" s="17"/>
      <c r="T1648" s="17"/>
      <c r="U1648" s="17"/>
      <c r="V1648" s="11"/>
      <c r="X1648" s="11"/>
      <c r="Y1648" s="17"/>
      <c r="AD1648" s="17"/>
    </row>
    <row r="1649" spans="7:30" x14ac:dyDescent="0.3">
      <c r="G1649" s="17"/>
      <c r="T1649" s="17"/>
      <c r="U1649" s="17"/>
      <c r="V1649" s="11"/>
      <c r="X1649" s="11"/>
      <c r="Y1649" s="17"/>
      <c r="AD1649" s="17"/>
    </row>
    <row r="1650" spans="7:30" x14ac:dyDescent="0.3">
      <c r="G1650" s="17"/>
      <c r="T1650" s="17"/>
      <c r="U1650" s="17"/>
      <c r="V1650" s="11"/>
      <c r="X1650" s="11"/>
      <c r="Y1650" s="17"/>
      <c r="AD1650" s="17"/>
    </row>
    <row r="1651" spans="7:30" x14ac:dyDescent="0.3">
      <c r="G1651" s="17"/>
      <c r="T1651" s="17"/>
      <c r="U1651" s="17"/>
      <c r="V1651" s="11"/>
      <c r="X1651" s="11"/>
      <c r="Y1651" s="17"/>
      <c r="AD1651" s="17"/>
    </row>
    <row r="1652" spans="7:30" x14ac:dyDescent="0.3">
      <c r="G1652" s="17"/>
      <c r="T1652" s="17"/>
      <c r="U1652" s="17"/>
      <c r="V1652" s="11"/>
      <c r="X1652" s="11"/>
      <c r="Y1652" s="17"/>
      <c r="AD1652" s="17"/>
    </row>
    <row r="1653" spans="7:30" x14ac:dyDescent="0.3">
      <c r="G1653" s="17"/>
      <c r="T1653" s="17"/>
      <c r="U1653" s="17"/>
      <c r="V1653" s="11"/>
      <c r="X1653" s="11"/>
      <c r="Y1653" s="17"/>
      <c r="AD1653" s="17"/>
    </row>
    <row r="1654" spans="7:30" x14ac:dyDescent="0.3">
      <c r="G1654" s="17"/>
      <c r="T1654" s="17"/>
      <c r="U1654" s="17"/>
      <c r="V1654" s="11"/>
      <c r="X1654" s="11"/>
      <c r="Y1654" s="17"/>
      <c r="AD1654" s="17"/>
    </row>
    <row r="1655" spans="7:30" x14ac:dyDescent="0.3">
      <c r="G1655" s="17"/>
      <c r="T1655" s="17"/>
      <c r="U1655" s="17"/>
      <c r="V1655" s="11"/>
      <c r="X1655" s="11"/>
      <c r="Y1655" s="17"/>
      <c r="AD1655" s="17"/>
    </row>
    <row r="1656" spans="7:30" x14ac:dyDescent="0.3">
      <c r="G1656" s="17"/>
      <c r="T1656" s="17"/>
      <c r="U1656" s="17"/>
      <c r="V1656" s="11"/>
      <c r="X1656" s="11"/>
      <c r="Y1656" s="17"/>
      <c r="AD1656" s="17"/>
    </row>
    <row r="1657" spans="7:30" x14ac:dyDescent="0.3">
      <c r="G1657" s="17"/>
      <c r="T1657" s="17"/>
      <c r="U1657" s="17"/>
      <c r="V1657" s="11"/>
      <c r="X1657" s="11"/>
      <c r="Y1657" s="17"/>
      <c r="AD1657" s="17"/>
    </row>
    <row r="1658" spans="7:30" x14ac:dyDescent="0.3">
      <c r="G1658" s="17"/>
      <c r="T1658" s="17"/>
      <c r="U1658" s="17"/>
      <c r="V1658" s="11"/>
      <c r="X1658" s="11"/>
      <c r="Y1658" s="17"/>
      <c r="AD1658" s="17"/>
    </row>
    <row r="1659" spans="7:30" x14ac:dyDescent="0.3">
      <c r="G1659" s="17"/>
      <c r="T1659" s="17"/>
      <c r="U1659" s="17"/>
      <c r="V1659" s="11"/>
      <c r="X1659" s="11"/>
      <c r="Y1659" s="17"/>
      <c r="AD1659" s="17"/>
    </row>
    <row r="1660" spans="7:30" x14ac:dyDescent="0.3">
      <c r="G1660" s="17"/>
      <c r="T1660" s="17"/>
      <c r="U1660" s="17"/>
      <c r="V1660" s="11"/>
      <c r="X1660" s="11"/>
      <c r="Y1660" s="17"/>
      <c r="AD1660" s="17"/>
    </row>
    <row r="1661" spans="7:30" x14ac:dyDescent="0.3">
      <c r="G1661" s="17"/>
      <c r="T1661" s="17"/>
      <c r="U1661" s="17"/>
      <c r="V1661" s="11"/>
      <c r="X1661" s="11"/>
      <c r="Y1661" s="17"/>
      <c r="AD1661" s="17"/>
    </row>
    <row r="1662" spans="7:30" x14ac:dyDescent="0.3">
      <c r="G1662" s="17"/>
      <c r="T1662" s="17"/>
      <c r="U1662" s="17"/>
      <c r="V1662" s="11"/>
      <c r="X1662" s="11"/>
      <c r="Y1662" s="17"/>
      <c r="AD1662" s="17"/>
    </row>
    <row r="1663" spans="7:30" x14ac:dyDescent="0.3">
      <c r="G1663" s="17"/>
      <c r="T1663" s="17"/>
      <c r="U1663" s="17"/>
      <c r="V1663" s="11"/>
      <c r="X1663" s="11"/>
      <c r="Y1663" s="17"/>
      <c r="AD1663" s="17"/>
    </row>
    <row r="1664" spans="7:30" x14ac:dyDescent="0.3">
      <c r="G1664" s="17"/>
      <c r="T1664" s="17"/>
      <c r="U1664" s="17"/>
      <c r="V1664" s="11"/>
      <c r="X1664" s="11"/>
      <c r="Y1664" s="17"/>
      <c r="AD1664" s="17"/>
    </row>
    <row r="1665" spans="7:30" x14ac:dyDescent="0.3">
      <c r="G1665" s="17"/>
      <c r="T1665" s="17"/>
      <c r="U1665" s="17"/>
      <c r="V1665" s="11"/>
      <c r="X1665" s="11"/>
      <c r="Y1665" s="17"/>
      <c r="AD1665" s="17"/>
    </row>
    <row r="1666" spans="7:30" x14ac:dyDescent="0.3">
      <c r="G1666" s="17"/>
      <c r="T1666" s="17"/>
      <c r="U1666" s="17"/>
      <c r="V1666" s="11"/>
      <c r="X1666" s="11"/>
      <c r="Y1666" s="17"/>
      <c r="AD1666" s="17"/>
    </row>
    <row r="1667" spans="7:30" x14ac:dyDescent="0.3">
      <c r="G1667" s="17"/>
      <c r="T1667" s="17"/>
      <c r="U1667" s="17"/>
      <c r="V1667" s="11"/>
      <c r="X1667" s="11"/>
      <c r="Y1667" s="17"/>
      <c r="AD1667" s="17"/>
    </row>
    <row r="1668" spans="7:30" x14ac:dyDescent="0.3">
      <c r="G1668" s="17"/>
      <c r="T1668" s="17"/>
      <c r="U1668" s="17"/>
      <c r="V1668" s="11"/>
      <c r="X1668" s="11"/>
      <c r="Y1668" s="17"/>
      <c r="AD1668" s="17"/>
    </row>
    <row r="1669" spans="7:30" x14ac:dyDescent="0.3">
      <c r="G1669" s="17"/>
      <c r="T1669" s="17"/>
      <c r="U1669" s="17"/>
      <c r="V1669" s="11"/>
      <c r="X1669" s="11"/>
      <c r="Y1669" s="17"/>
      <c r="AD1669" s="17"/>
    </row>
    <row r="1670" spans="7:30" x14ac:dyDescent="0.3">
      <c r="G1670" s="17"/>
      <c r="T1670" s="17"/>
      <c r="U1670" s="17"/>
      <c r="V1670" s="11"/>
      <c r="X1670" s="11"/>
      <c r="Y1670" s="17"/>
      <c r="AD1670" s="17"/>
    </row>
    <row r="1671" spans="7:30" x14ac:dyDescent="0.3">
      <c r="G1671" s="17"/>
      <c r="T1671" s="17"/>
      <c r="U1671" s="17"/>
      <c r="V1671" s="11"/>
      <c r="X1671" s="11"/>
      <c r="Y1671" s="17"/>
      <c r="AD1671" s="17"/>
    </row>
    <row r="1672" spans="7:30" x14ac:dyDescent="0.3">
      <c r="G1672" s="17"/>
      <c r="T1672" s="17"/>
      <c r="U1672" s="17"/>
      <c r="V1672" s="11"/>
      <c r="X1672" s="11"/>
      <c r="Y1672" s="17"/>
      <c r="AD1672" s="17"/>
    </row>
    <row r="1673" spans="7:30" x14ac:dyDescent="0.3">
      <c r="G1673" s="17"/>
      <c r="T1673" s="17"/>
      <c r="U1673" s="17"/>
      <c r="V1673" s="11"/>
      <c r="X1673" s="11"/>
      <c r="Y1673" s="17"/>
      <c r="AD1673" s="17"/>
    </row>
    <row r="1674" spans="7:30" x14ac:dyDescent="0.3">
      <c r="G1674" s="17"/>
      <c r="T1674" s="17"/>
      <c r="U1674" s="17"/>
      <c r="V1674" s="11"/>
      <c r="X1674" s="11"/>
      <c r="Y1674" s="17"/>
      <c r="AD1674" s="17"/>
    </row>
    <row r="1675" spans="7:30" x14ac:dyDescent="0.3">
      <c r="G1675" s="17"/>
      <c r="T1675" s="17"/>
      <c r="U1675" s="17"/>
      <c r="V1675" s="11"/>
      <c r="X1675" s="11"/>
      <c r="Y1675" s="17"/>
      <c r="AD1675" s="17"/>
    </row>
    <row r="1676" spans="7:30" x14ac:dyDescent="0.3">
      <c r="G1676" s="17"/>
      <c r="T1676" s="17"/>
      <c r="U1676" s="17"/>
      <c r="V1676" s="11"/>
      <c r="X1676" s="11"/>
      <c r="Y1676" s="17"/>
      <c r="AD1676" s="17"/>
    </row>
    <row r="1677" spans="7:30" x14ac:dyDescent="0.3">
      <c r="G1677" s="17"/>
      <c r="T1677" s="17"/>
      <c r="U1677" s="17"/>
      <c r="V1677" s="11"/>
      <c r="X1677" s="11"/>
      <c r="Y1677" s="17"/>
      <c r="AD1677" s="17"/>
    </row>
    <row r="1678" spans="7:30" x14ac:dyDescent="0.3">
      <c r="G1678" s="17"/>
      <c r="T1678" s="17"/>
      <c r="U1678" s="17"/>
      <c r="V1678" s="11"/>
      <c r="X1678" s="11"/>
      <c r="Y1678" s="17"/>
      <c r="AD1678" s="17"/>
    </row>
    <row r="1679" spans="7:30" x14ac:dyDescent="0.3">
      <c r="G1679" s="17"/>
      <c r="T1679" s="17"/>
      <c r="U1679" s="17"/>
      <c r="V1679" s="11"/>
      <c r="X1679" s="11"/>
      <c r="Y1679" s="17"/>
      <c r="AD1679" s="17"/>
    </row>
    <row r="1680" spans="7:30" x14ac:dyDescent="0.3">
      <c r="G1680" s="17"/>
      <c r="T1680" s="17"/>
      <c r="U1680" s="17"/>
      <c r="V1680" s="11"/>
      <c r="X1680" s="11"/>
      <c r="Y1680" s="17"/>
      <c r="AD1680" s="17"/>
    </row>
    <row r="1681" spans="7:30" x14ac:dyDescent="0.3">
      <c r="G1681" s="17"/>
      <c r="T1681" s="17"/>
      <c r="U1681" s="17"/>
      <c r="V1681" s="11"/>
      <c r="X1681" s="11"/>
      <c r="Y1681" s="17"/>
      <c r="AD1681" s="17"/>
    </row>
    <row r="1682" spans="7:30" x14ac:dyDescent="0.3">
      <c r="G1682" s="17"/>
      <c r="T1682" s="17"/>
      <c r="U1682" s="17"/>
      <c r="V1682" s="11"/>
      <c r="X1682" s="11"/>
      <c r="Y1682" s="17"/>
      <c r="AD1682" s="17"/>
    </row>
    <row r="1683" spans="7:30" x14ac:dyDescent="0.3">
      <c r="G1683" s="17"/>
      <c r="T1683" s="17"/>
      <c r="U1683" s="17"/>
      <c r="V1683" s="11"/>
      <c r="X1683" s="11"/>
      <c r="Y1683" s="17"/>
      <c r="AD1683" s="17"/>
    </row>
    <row r="1684" spans="7:30" x14ac:dyDescent="0.3">
      <c r="G1684" s="17"/>
      <c r="T1684" s="17"/>
      <c r="U1684" s="17"/>
      <c r="V1684" s="11"/>
      <c r="X1684" s="11"/>
      <c r="Y1684" s="17"/>
      <c r="AD1684" s="17"/>
    </row>
    <row r="1685" spans="7:30" x14ac:dyDescent="0.3">
      <c r="G1685" s="17"/>
      <c r="T1685" s="17"/>
      <c r="U1685" s="17"/>
      <c r="V1685" s="11"/>
      <c r="X1685" s="11"/>
      <c r="Y1685" s="17"/>
      <c r="AD1685" s="17"/>
    </row>
    <row r="1686" spans="7:30" x14ac:dyDescent="0.3">
      <c r="G1686" s="17"/>
      <c r="T1686" s="17"/>
      <c r="U1686" s="17"/>
      <c r="V1686" s="11"/>
      <c r="X1686" s="11"/>
      <c r="Y1686" s="17"/>
      <c r="AD1686" s="17"/>
    </row>
    <row r="1687" spans="7:30" x14ac:dyDescent="0.3">
      <c r="G1687" s="17"/>
      <c r="T1687" s="17"/>
      <c r="U1687" s="17"/>
      <c r="V1687" s="11"/>
      <c r="X1687" s="11"/>
      <c r="Y1687" s="17"/>
      <c r="AD1687" s="17"/>
    </row>
    <row r="1688" spans="7:30" x14ac:dyDescent="0.3">
      <c r="G1688" s="17"/>
      <c r="T1688" s="17"/>
      <c r="U1688" s="17"/>
      <c r="V1688" s="11"/>
      <c r="X1688" s="11"/>
      <c r="Y1688" s="17"/>
      <c r="AD1688" s="17"/>
    </row>
    <row r="1689" spans="7:30" x14ac:dyDescent="0.3">
      <c r="G1689" s="17"/>
      <c r="T1689" s="17"/>
      <c r="U1689" s="17"/>
      <c r="V1689" s="11"/>
      <c r="X1689" s="11"/>
      <c r="Y1689" s="17"/>
      <c r="AD1689" s="17"/>
    </row>
    <row r="1690" spans="7:30" x14ac:dyDescent="0.3">
      <c r="G1690" s="17"/>
      <c r="T1690" s="17"/>
      <c r="U1690" s="17"/>
      <c r="V1690" s="11"/>
      <c r="X1690" s="11"/>
      <c r="Y1690" s="17"/>
      <c r="AD1690" s="17"/>
    </row>
    <row r="1691" spans="7:30" x14ac:dyDescent="0.3">
      <c r="G1691" s="17"/>
      <c r="T1691" s="17"/>
      <c r="U1691" s="17"/>
      <c r="V1691" s="11"/>
      <c r="X1691" s="11"/>
      <c r="Y1691" s="17"/>
      <c r="AD1691" s="17"/>
    </row>
    <row r="1692" spans="7:30" x14ac:dyDescent="0.3">
      <c r="G1692" s="17"/>
      <c r="T1692" s="17"/>
      <c r="U1692" s="17"/>
      <c r="V1692" s="11"/>
      <c r="X1692" s="11"/>
      <c r="Y1692" s="17"/>
      <c r="AD1692" s="17"/>
    </row>
    <row r="1693" spans="7:30" x14ac:dyDescent="0.3">
      <c r="G1693" s="17"/>
      <c r="T1693" s="17"/>
      <c r="U1693" s="17"/>
      <c r="V1693" s="11"/>
      <c r="X1693" s="11"/>
      <c r="Y1693" s="17"/>
      <c r="AD1693" s="17"/>
    </row>
    <row r="1694" spans="7:30" x14ac:dyDescent="0.3">
      <c r="G1694" s="17"/>
      <c r="T1694" s="17"/>
      <c r="U1694" s="17"/>
      <c r="V1694" s="11"/>
      <c r="X1694" s="11"/>
      <c r="Y1694" s="17"/>
      <c r="AD1694" s="17"/>
    </row>
    <row r="1695" spans="7:30" x14ac:dyDescent="0.3">
      <c r="G1695" s="17"/>
      <c r="T1695" s="17"/>
      <c r="U1695" s="17"/>
      <c r="V1695" s="11"/>
      <c r="X1695" s="11"/>
      <c r="Y1695" s="17"/>
      <c r="AD1695" s="17"/>
    </row>
    <row r="1696" spans="7:30" x14ac:dyDescent="0.3">
      <c r="G1696" s="17"/>
      <c r="T1696" s="17"/>
      <c r="U1696" s="17"/>
      <c r="V1696" s="11"/>
      <c r="X1696" s="11"/>
      <c r="Y1696" s="17"/>
      <c r="AD1696" s="17"/>
    </row>
    <row r="1697" spans="7:30" x14ac:dyDescent="0.3">
      <c r="G1697" s="17"/>
      <c r="T1697" s="17"/>
      <c r="U1697" s="17"/>
      <c r="V1697" s="11"/>
      <c r="X1697" s="11"/>
      <c r="Y1697" s="17"/>
      <c r="AD1697" s="17"/>
    </row>
    <row r="1698" spans="7:30" x14ac:dyDescent="0.3">
      <c r="G1698" s="17"/>
      <c r="T1698" s="17"/>
      <c r="U1698" s="17"/>
      <c r="V1698" s="11"/>
      <c r="X1698" s="11"/>
      <c r="Y1698" s="17"/>
      <c r="AD1698" s="17"/>
    </row>
    <row r="1699" spans="7:30" x14ac:dyDescent="0.3">
      <c r="G1699" s="17"/>
      <c r="T1699" s="17"/>
      <c r="U1699" s="17"/>
      <c r="V1699" s="11"/>
      <c r="X1699" s="11"/>
      <c r="Y1699" s="17"/>
      <c r="AD1699" s="17"/>
    </row>
    <row r="1700" spans="7:30" x14ac:dyDescent="0.3">
      <c r="G1700" s="17"/>
      <c r="T1700" s="17"/>
      <c r="U1700" s="17"/>
      <c r="V1700" s="11"/>
      <c r="X1700" s="11"/>
      <c r="Y1700" s="17"/>
      <c r="AD1700" s="17"/>
    </row>
    <row r="1701" spans="7:30" x14ac:dyDescent="0.3">
      <c r="G1701" s="17"/>
      <c r="T1701" s="17"/>
      <c r="U1701" s="17"/>
      <c r="V1701" s="11"/>
      <c r="X1701" s="11"/>
      <c r="Y1701" s="17"/>
      <c r="AD1701" s="17"/>
    </row>
    <row r="1702" spans="7:30" x14ac:dyDescent="0.3">
      <c r="G1702" s="17"/>
      <c r="T1702" s="17"/>
      <c r="U1702" s="17"/>
      <c r="V1702" s="11"/>
      <c r="X1702" s="11"/>
      <c r="Y1702" s="17"/>
      <c r="AD1702" s="17"/>
    </row>
    <row r="1703" spans="7:30" x14ac:dyDescent="0.3">
      <c r="G1703" s="17"/>
      <c r="T1703" s="17"/>
      <c r="U1703" s="17"/>
      <c r="V1703" s="11"/>
      <c r="X1703" s="11"/>
      <c r="Y1703" s="17"/>
      <c r="AD1703" s="17"/>
    </row>
    <row r="1704" spans="7:30" x14ac:dyDescent="0.3">
      <c r="G1704" s="17"/>
      <c r="T1704" s="17"/>
      <c r="U1704" s="17"/>
      <c r="V1704" s="11"/>
      <c r="X1704" s="11"/>
      <c r="Y1704" s="17"/>
      <c r="AD1704" s="17"/>
    </row>
    <row r="1705" spans="7:30" x14ac:dyDescent="0.3">
      <c r="G1705" s="17"/>
      <c r="T1705" s="17"/>
      <c r="U1705" s="17"/>
      <c r="V1705" s="11"/>
      <c r="X1705" s="11"/>
      <c r="Y1705" s="17"/>
      <c r="AD1705" s="17"/>
    </row>
    <row r="1706" spans="7:30" x14ac:dyDescent="0.3">
      <c r="G1706" s="17"/>
      <c r="T1706" s="17"/>
      <c r="U1706" s="17"/>
      <c r="V1706" s="11"/>
      <c r="X1706" s="11"/>
      <c r="Y1706" s="17"/>
      <c r="AD1706" s="17"/>
    </row>
    <row r="1707" spans="7:30" x14ac:dyDescent="0.3">
      <c r="G1707" s="17"/>
      <c r="T1707" s="17"/>
      <c r="U1707" s="17"/>
      <c r="V1707" s="11"/>
      <c r="X1707" s="11"/>
      <c r="Y1707" s="17"/>
      <c r="AD1707" s="17"/>
    </row>
    <row r="1708" spans="7:30" x14ac:dyDescent="0.3">
      <c r="G1708" s="17"/>
      <c r="T1708" s="17"/>
      <c r="U1708" s="17"/>
      <c r="V1708" s="11"/>
      <c r="X1708" s="11"/>
      <c r="Y1708" s="17"/>
      <c r="AD1708" s="17"/>
    </row>
    <row r="1709" spans="7:30" x14ac:dyDescent="0.3">
      <c r="G1709" s="17"/>
      <c r="T1709" s="17"/>
      <c r="U1709" s="17"/>
      <c r="V1709" s="11"/>
      <c r="X1709" s="11"/>
      <c r="Y1709" s="17"/>
      <c r="AD1709" s="17"/>
    </row>
    <row r="1710" spans="7:30" x14ac:dyDescent="0.3">
      <c r="G1710" s="17"/>
      <c r="T1710" s="17"/>
      <c r="U1710" s="17"/>
      <c r="V1710" s="11"/>
      <c r="X1710" s="11"/>
      <c r="Y1710" s="17"/>
      <c r="AD1710" s="17"/>
    </row>
    <row r="1711" spans="7:30" x14ac:dyDescent="0.3">
      <c r="G1711" s="17"/>
      <c r="T1711" s="17"/>
      <c r="U1711" s="17"/>
      <c r="V1711" s="11"/>
      <c r="X1711" s="11"/>
      <c r="Y1711" s="17"/>
      <c r="AD1711" s="17"/>
    </row>
    <row r="1712" spans="7:30" x14ac:dyDescent="0.3">
      <c r="G1712" s="17"/>
      <c r="T1712" s="17"/>
      <c r="U1712" s="17"/>
      <c r="V1712" s="11"/>
      <c r="X1712" s="11"/>
      <c r="Y1712" s="17"/>
      <c r="AD1712" s="17"/>
    </row>
    <row r="1713" spans="7:30" x14ac:dyDescent="0.3">
      <c r="G1713" s="17"/>
      <c r="T1713" s="17"/>
      <c r="U1713" s="17"/>
      <c r="V1713" s="11"/>
      <c r="X1713" s="11"/>
      <c r="Y1713" s="17"/>
      <c r="AD1713" s="17"/>
    </row>
    <row r="1714" spans="7:30" x14ac:dyDescent="0.3">
      <c r="G1714" s="17"/>
      <c r="T1714" s="17"/>
      <c r="U1714" s="17"/>
      <c r="V1714" s="11"/>
      <c r="X1714" s="11"/>
      <c r="Y1714" s="17"/>
      <c r="AD1714" s="17"/>
    </row>
    <row r="1715" spans="7:30" x14ac:dyDescent="0.3">
      <c r="G1715" s="17"/>
      <c r="T1715" s="17"/>
      <c r="U1715" s="17"/>
      <c r="V1715" s="11"/>
      <c r="X1715" s="11"/>
      <c r="Y1715" s="17"/>
      <c r="AD1715" s="17"/>
    </row>
    <row r="1716" spans="7:30" x14ac:dyDescent="0.3">
      <c r="G1716" s="17"/>
      <c r="T1716" s="17"/>
      <c r="U1716" s="17"/>
      <c r="V1716" s="11"/>
      <c r="X1716" s="11"/>
      <c r="Y1716" s="17"/>
      <c r="AD1716" s="17"/>
    </row>
    <row r="1717" spans="7:30" x14ac:dyDescent="0.3">
      <c r="G1717" s="17"/>
      <c r="T1717" s="17"/>
      <c r="U1717" s="17"/>
      <c r="V1717" s="11"/>
      <c r="X1717" s="11"/>
      <c r="Y1717" s="17"/>
      <c r="AD1717" s="17"/>
    </row>
    <row r="1718" spans="7:30" x14ac:dyDescent="0.3">
      <c r="G1718" s="17"/>
      <c r="T1718" s="17"/>
      <c r="U1718" s="17"/>
      <c r="V1718" s="11"/>
      <c r="X1718" s="11"/>
      <c r="Y1718" s="17"/>
      <c r="AD1718" s="17"/>
    </row>
    <row r="1719" spans="7:30" x14ac:dyDescent="0.3">
      <c r="G1719" s="17"/>
      <c r="T1719" s="17"/>
      <c r="U1719" s="17"/>
      <c r="V1719" s="11"/>
      <c r="X1719" s="11"/>
      <c r="Y1719" s="17"/>
      <c r="AD1719" s="17"/>
    </row>
    <row r="1720" spans="7:30" x14ac:dyDescent="0.3">
      <c r="G1720" s="17"/>
      <c r="T1720" s="17"/>
      <c r="U1720" s="17"/>
      <c r="V1720" s="11"/>
      <c r="X1720" s="11"/>
      <c r="Y1720" s="17"/>
      <c r="AD1720" s="17"/>
    </row>
    <row r="1721" spans="7:30" x14ac:dyDescent="0.3">
      <c r="G1721" s="17"/>
      <c r="T1721" s="17"/>
      <c r="U1721" s="17"/>
      <c r="V1721" s="11"/>
      <c r="X1721" s="11"/>
      <c r="Y1721" s="17"/>
      <c r="AD1721" s="17"/>
    </row>
    <row r="1722" spans="7:30" x14ac:dyDescent="0.3">
      <c r="G1722" s="17"/>
      <c r="T1722" s="17"/>
      <c r="U1722" s="17"/>
      <c r="V1722" s="11"/>
      <c r="X1722" s="11"/>
      <c r="Y1722" s="17"/>
      <c r="AD1722" s="17"/>
    </row>
    <row r="1723" spans="7:30" x14ac:dyDescent="0.3">
      <c r="G1723" s="17"/>
      <c r="T1723" s="17"/>
      <c r="U1723" s="17"/>
      <c r="V1723" s="11"/>
      <c r="X1723" s="11"/>
      <c r="Y1723" s="17"/>
      <c r="AD1723" s="17"/>
    </row>
    <row r="1724" spans="7:30" x14ac:dyDescent="0.3">
      <c r="G1724" s="17"/>
      <c r="T1724" s="17"/>
      <c r="U1724" s="17"/>
      <c r="V1724" s="11"/>
      <c r="X1724" s="11"/>
      <c r="Y1724" s="17"/>
      <c r="AD1724" s="17"/>
    </row>
    <row r="1725" spans="7:30" x14ac:dyDescent="0.3">
      <c r="G1725" s="17"/>
      <c r="T1725" s="17"/>
      <c r="U1725" s="17"/>
      <c r="V1725" s="11"/>
      <c r="X1725" s="11"/>
      <c r="Y1725" s="17"/>
      <c r="AD1725" s="17"/>
    </row>
    <row r="1726" spans="7:30" x14ac:dyDescent="0.3">
      <c r="G1726" s="17"/>
      <c r="T1726" s="17"/>
      <c r="U1726" s="17"/>
      <c r="V1726" s="11"/>
      <c r="X1726" s="11"/>
      <c r="Y1726" s="17"/>
      <c r="AD1726" s="17"/>
    </row>
    <row r="1727" spans="7:30" x14ac:dyDescent="0.3">
      <c r="G1727" s="17"/>
      <c r="T1727" s="17"/>
      <c r="U1727" s="17"/>
      <c r="V1727" s="11"/>
      <c r="X1727" s="11"/>
      <c r="Y1727" s="17"/>
      <c r="AD1727" s="17"/>
    </row>
    <row r="1728" spans="7:30" x14ac:dyDescent="0.3">
      <c r="G1728" s="17"/>
      <c r="T1728" s="17"/>
      <c r="U1728" s="17"/>
      <c r="V1728" s="11"/>
      <c r="X1728" s="11"/>
      <c r="Y1728" s="17"/>
      <c r="AD1728" s="17"/>
    </row>
    <row r="1729" spans="7:30" x14ac:dyDescent="0.3">
      <c r="G1729" s="17"/>
      <c r="T1729" s="17"/>
      <c r="U1729" s="17"/>
      <c r="V1729" s="11"/>
      <c r="X1729" s="11"/>
      <c r="Y1729" s="17"/>
      <c r="AD1729" s="17"/>
    </row>
    <row r="1730" spans="7:30" x14ac:dyDescent="0.3">
      <c r="G1730" s="17"/>
      <c r="T1730" s="17"/>
      <c r="U1730" s="17"/>
      <c r="V1730" s="11"/>
      <c r="X1730" s="11"/>
      <c r="Y1730" s="17"/>
      <c r="AD1730" s="17"/>
    </row>
    <row r="1731" spans="7:30" x14ac:dyDescent="0.3">
      <c r="G1731" s="17"/>
      <c r="T1731" s="17"/>
      <c r="U1731" s="17"/>
      <c r="V1731" s="11"/>
      <c r="X1731" s="11"/>
      <c r="Y1731" s="17"/>
      <c r="AD1731" s="17"/>
    </row>
    <row r="1732" spans="7:30" x14ac:dyDescent="0.3">
      <c r="G1732" s="17"/>
      <c r="T1732" s="17"/>
      <c r="U1732" s="17"/>
      <c r="V1732" s="11"/>
      <c r="X1732" s="11"/>
      <c r="Y1732" s="17"/>
      <c r="AD1732" s="17"/>
    </row>
    <row r="1733" spans="7:30" x14ac:dyDescent="0.3">
      <c r="G1733" s="17"/>
      <c r="T1733" s="17"/>
      <c r="U1733" s="17"/>
      <c r="V1733" s="11"/>
      <c r="X1733" s="11"/>
      <c r="Y1733" s="17"/>
      <c r="AD1733" s="17"/>
    </row>
    <row r="1734" spans="7:30" x14ac:dyDescent="0.3">
      <c r="G1734" s="17"/>
      <c r="T1734" s="17"/>
      <c r="U1734" s="17"/>
      <c r="V1734" s="11"/>
      <c r="X1734" s="11"/>
      <c r="Y1734" s="17"/>
      <c r="AD1734" s="17"/>
    </row>
    <row r="1735" spans="7:30" x14ac:dyDescent="0.3">
      <c r="G1735" s="17"/>
      <c r="T1735" s="17"/>
      <c r="U1735" s="17"/>
      <c r="V1735" s="11"/>
      <c r="X1735" s="11"/>
      <c r="Y1735" s="17"/>
      <c r="AD1735" s="17"/>
    </row>
    <row r="1736" spans="7:30" x14ac:dyDescent="0.3">
      <c r="G1736" s="17"/>
      <c r="T1736" s="17"/>
      <c r="U1736" s="17"/>
      <c r="V1736" s="11"/>
      <c r="X1736" s="11"/>
      <c r="Y1736" s="17"/>
      <c r="AD1736" s="17"/>
    </row>
    <row r="1737" spans="7:30" x14ac:dyDescent="0.3">
      <c r="G1737" s="17"/>
      <c r="T1737" s="17"/>
      <c r="U1737" s="17"/>
      <c r="V1737" s="11"/>
      <c r="X1737" s="11"/>
      <c r="Y1737" s="17"/>
      <c r="AD1737" s="17"/>
    </row>
    <row r="1738" spans="7:30" x14ac:dyDescent="0.3">
      <c r="G1738" s="17"/>
      <c r="T1738" s="17"/>
      <c r="U1738" s="17"/>
      <c r="V1738" s="11"/>
      <c r="X1738" s="11"/>
      <c r="Y1738" s="17"/>
      <c r="AD1738" s="17"/>
    </row>
    <row r="1739" spans="7:30" x14ac:dyDescent="0.3">
      <c r="G1739" s="17"/>
      <c r="T1739" s="17"/>
      <c r="U1739" s="17"/>
      <c r="V1739" s="11"/>
      <c r="X1739" s="11"/>
      <c r="Y1739" s="17"/>
      <c r="AD1739" s="17"/>
    </row>
    <row r="1740" spans="7:30" x14ac:dyDescent="0.3">
      <c r="G1740" s="17"/>
      <c r="T1740" s="17"/>
      <c r="U1740" s="17"/>
      <c r="V1740" s="11"/>
      <c r="X1740" s="11"/>
      <c r="Y1740" s="17"/>
      <c r="AD1740" s="17"/>
    </row>
    <row r="1741" spans="7:30" x14ac:dyDescent="0.3">
      <c r="G1741" s="17"/>
      <c r="T1741" s="17"/>
      <c r="U1741" s="17"/>
      <c r="V1741" s="11"/>
      <c r="X1741" s="11"/>
      <c r="Y1741" s="17"/>
      <c r="AD1741" s="17"/>
    </row>
    <row r="1742" spans="7:30" x14ac:dyDescent="0.3">
      <c r="G1742" s="17"/>
      <c r="T1742" s="17"/>
      <c r="U1742" s="17"/>
      <c r="V1742" s="11"/>
      <c r="X1742" s="11"/>
      <c r="Y1742" s="17"/>
      <c r="AD1742" s="17"/>
    </row>
    <row r="1743" spans="7:30" x14ac:dyDescent="0.3">
      <c r="G1743" s="17"/>
      <c r="T1743" s="17"/>
      <c r="U1743" s="17"/>
      <c r="V1743" s="11"/>
      <c r="X1743" s="11"/>
      <c r="Y1743" s="17"/>
      <c r="AD1743" s="17"/>
    </row>
    <row r="1744" spans="7:30" x14ac:dyDescent="0.3">
      <c r="G1744" s="17"/>
      <c r="T1744" s="17"/>
      <c r="U1744" s="17"/>
      <c r="V1744" s="11"/>
      <c r="X1744" s="11"/>
      <c r="Y1744" s="17"/>
      <c r="AD1744" s="17"/>
    </row>
    <row r="1745" spans="7:30" x14ac:dyDescent="0.3">
      <c r="G1745" s="17"/>
      <c r="T1745" s="17"/>
      <c r="U1745" s="17"/>
      <c r="V1745" s="11"/>
      <c r="X1745" s="11"/>
      <c r="Y1745" s="17"/>
      <c r="AD1745" s="17"/>
    </row>
    <row r="1746" spans="7:30" x14ac:dyDescent="0.3">
      <c r="G1746" s="17"/>
      <c r="T1746" s="17"/>
      <c r="U1746" s="17"/>
      <c r="V1746" s="11"/>
      <c r="X1746" s="11"/>
      <c r="Y1746" s="17"/>
      <c r="AD1746" s="17"/>
    </row>
    <row r="1747" spans="7:30" x14ac:dyDescent="0.3">
      <c r="G1747" s="17"/>
      <c r="T1747" s="17"/>
      <c r="U1747" s="17"/>
      <c r="V1747" s="11"/>
      <c r="X1747" s="11"/>
      <c r="Y1747" s="17"/>
      <c r="AD1747" s="17"/>
    </row>
    <row r="1748" spans="7:30" x14ac:dyDescent="0.3">
      <c r="G1748" s="17"/>
      <c r="T1748" s="17"/>
      <c r="U1748" s="17"/>
      <c r="V1748" s="11"/>
      <c r="X1748" s="11"/>
      <c r="Y1748" s="17"/>
      <c r="AD1748" s="17"/>
    </row>
    <row r="1749" spans="7:30" x14ac:dyDescent="0.3">
      <c r="G1749" s="17"/>
      <c r="T1749" s="17"/>
      <c r="U1749" s="17"/>
      <c r="V1749" s="11"/>
      <c r="X1749" s="11"/>
      <c r="Y1749" s="17"/>
      <c r="AD1749" s="17"/>
    </row>
    <row r="1750" spans="7:30" x14ac:dyDescent="0.3">
      <c r="G1750" s="17"/>
      <c r="T1750" s="17"/>
      <c r="U1750" s="17"/>
      <c r="V1750" s="11"/>
      <c r="X1750" s="11"/>
      <c r="Y1750" s="17"/>
      <c r="AD1750" s="17"/>
    </row>
    <row r="1751" spans="7:30" x14ac:dyDescent="0.3">
      <c r="G1751" s="17"/>
      <c r="T1751" s="17"/>
      <c r="U1751" s="17"/>
      <c r="V1751" s="11"/>
      <c r="X1751" s="11"/>
      <c r="Y1751" s="17"/>
      <c r="AD1751" s="17"/>
    </row>
    <row r="1752" spans="7:30" x14ac:dyDescent="0.3">
      <c r="G1752" s="17"/>
      <c r="T1752" s="17"/>
      <c r="U1752" s="17"/>
      <c r="V1752" s="11"/>
      <c r="X1752" s="11"/>
      <c r="Y1752" s="17"/>
      <c r="AD1752" s="17"/>
    </row>
    <row r="1753" spans="7:30" x14ac:dyDescent="0.3">
      <c r="G1753" s="17"/>
      <c r="T1753" s="17"/>
      <c r="U1753" s="17"/>
      <c r="V1753" s="11"/>
      <c r="X1753" s="11"/>
      <c r="Y1753" s="17"/>
      <c r="AD1753" s="17"/>
    </row>
    <row r="1754" spans="7:30" x14ac:dyDescent="0.3">
      <c r="G1754" s="17"/>
      <c r="T1754" s="17"/>
      <c r="U1754" s="17"/>
      <c r="V1754" s="11"/>
      <c r="X1754" s="11"/>
      <c r="Y1754" s="17"/>
      <c r="AD1754" s="17"/>
    </row>
    <row r="1755" spans="7:30" x14ac:dyDescent="0.3">
      <c r="G1755" s="17"/>
      <c r="T1755" s="17"/>
      <c r="U1755" s="17"/>
      <c r="V1755" s="11"/>
      <c r="X1755" s="11"/>
      <c r="Y1755" s="17"/>
      <c r="AD1755" s="17"/>
    </row>
    <row r="1756" spans="7:30" x14ac:dyDescent="0.3">
      <c r="G1756" s="17"/>
      <c r="T1756" s="17"/>
      <c r="U1756" s="17"/>
      <c r="V1756" s="11"/>
      <c r="X1756" s="11"/>
      <c r="Y1756" s="17"/>
      <c r="AD1756" s="17"/>
    </row>
    <row r="1757" spans="7:30" x14ac:dyDescent="0.3">
      <c r="G1757" s="17"/>
      <c r="T1757" s="17"/>
      <c r="U1757" s="17"/>
      <c r="V1757" s="11"/>
      <c r="X1757" s="11"/>
      <c r="Y1757" s="17"/>
      <c r="AD1757" s="17"/>
    </row>
    <row r="1758" spans="7:30" x14ac:dyDescent="0.3">
      <c r="G1758" s="17"/>
      <c r="T1758" s="17"/>
      <c r="U1758" s="17"/>
      <c r="V1758" s="11"/>
      <c r="X1758" s="11"/>
      <c r="Y1758" s="17"/>
      <c r="AD1758" s="17"/>
    </row>
    <row r="1759" spans="7:30" x14ac:dyDescent="0.3">
      <c r="G1759" s="17"/>
      <c r="T1759" s="17"/>
      <c r="U1759" s="17"/>
      <c r="V1759" s="11"/>
      <c r="X1759" s="11"/>
      <c r="Y1759" s="17"/>
      <c r="AD1759" s="17"/>
    </row>
    <row r="1760" spans="7:30" x14ac:dyDescent="0.3">
      <c r="G1760" s="17"/>
      <c r="T1760" s="17"/>
      <c r="U1760" s="17"/>
      <c r="V1760" s="11"/>
      <c r="X1760" s="11"/>
      <c r="Y1760" s="17"/>
      <c r="AD1760" s="17"/>
    </row>
    <row r="1761" spans="7:30" x14ac:dyDescent="0.3">
      <c r="G1761" s="17"/>
      <c r="T1761" s="17"/>
      <c r="U1761" s="17"/>
      <c r="V1761" s="11"/>
      <c r="X1761" s="11"/>
      <c r="Y1761" s="17"/>
      <c r="AD1761" s="17"/>
    </row>
    <row r="1762" spans="7:30" x14ac:dyDescent="0.3">
      <c r="G1762" s="17"/>
      <c r="T1762" s="17"/>
      <c r="U1762" s="17"/>
      <c r="V1762" s="11"/>
      <c r="X1762" s="11"/>
      <c r="Y1762" s="17"/>
      <c r="AD1762" s="17"/>
    </row>
    <row r="1763" spans="7:30" x14ac:dyDescent="0.3">
      <c r="G1763" s="17"/>
      <c r="T1763" s="17"/>
      <c r="U1763" s="17"/>
      <c r="V1763" s="11"/>
      <c r="X1763" s="11"/>
      <c r="Y1763" s="17"/>
      <c r="AD1763" s="17"/>
    </row>
    <row r="1764" spans="7:30" x14ac:dyDescent="0.3">
      <c r="G1764" s="17"/>
      <c r="T1764" s="17"/>
      <c r="U1764" s="17"/>
      <c r="V1764" s="11"/>
      <c r="X1764" s="11"/>
      <c r="Y1764" s="17"/>
      <c r="AD1764" s="17"/>
    </row>
    <row r="1765" spans="7:30" x14ac:dyDescent="0.3">
      <c r="G1765" s="17"/>
      <c r="T1765" s="17"/>
      <c r="U1765" s="17"/>
      <c r="V1765" s="11"/>
      <c r="X1765" s="11"/>
      <c r="Y1765" s="17"/>
      <c r="AD1765" s="17"/>
    </row>
    <row r="1766" spans="7:30" x14ac:dyDescent="0.3">
      <c r="G1766" s="17"/>
      <c r="T1766" s="17"/>
      <c r="U1766" s="17"/>
      <c r="V1766" s="11"/>
      <c r="X1766" s="11"/>
      <c r="Y1766" s="17"/>
      <c r="AD1766" s="17"/>
    </row>
    <row r="1767" spans="7:30" x14ac:dyDescent="0.3">
      <c r="G1767" s="17"/>
      <c r="T1767" s="17"/>
      <c r="U1767" s="17"/>
      <c r="V1767" s="11"/>
      <c r="X1767" s="11"/>
      <c r="Y1767" s="17"/>
      <c r="AD1767" s="17"/>
    </row>
    <row r="1768" spans="7:30" x14ac:dyDescent="0.3">
      <c r="G1768" s="17"/>
      <c r="T1768" s="17"/>
      <c r="U1768" s="17"/>
      <c r="V1768" s="11"/>
      <c r="X1768" s="11"/>
      <c r="Y1768" s="17"/>
      <c r="AD1768" s="17"/>
    </row>
    <row r="1769" spans="7:30" x14ac:dyDescent="0.3">
      <c r="G1769" s="17"/>
      <c r="T1769" s="17"/>
      <c r="U1769" s="17"/>
      <c r="V1769" s="11"/>
      <c r="X1769" s="11"/>
      <c r="Y1769" s="17"/>
      <c r="AD1769" s="17"/>
    </row>
    <row r="1770" spans="7:30" x14ac:dyDescent="0.3">
      <c r="G1770" s="17"/>
      <c r="T1770" s="17"/>
      <c r="U1770" s="17"/>
      <c r="V1770" s="11"/>
      <c r="X1770" s="11"/>
      <c r="Y1770" s="17"/>
      <c r="AD1770" s="17"/>
    </row>
    <row r="1771" spans="7:30" x14ac:dyDescent="0.3">
      <c r="G1771" s="17"/>
      <c r="T1771" s="17"/>
      <c r="U1771" s="17"/>
      <c r="V1771" s="11"/>
      <c r="X1771" s="11"/>
      <c r="Y1771" s="17"/>
      <c r="AD1771" s="17"/>
    </row>
    <row r="1772" spans="7:30" x14ac:dyDescent="0.3">
      <c r="G1772" s="17"/>
      <c r="T1772" s="17"/>
      <c r="U1772" s="17"/>
      <c r="V1772" s="11"/>
      <c r="X1772" s="11"/>
      <c r="Y1772" s="17"/>
      <c r="AD1772" s="17"/>
    </row>
    <row r="1773" spans="7:30" x14ac:dyDescent="0.3">
      <c r="G1773" s="17"/>
      <c r="T1773" s="17"/>
      <c r="U1773" s="17"/>
      <c r="V1773" s="11"/>
      <c r="X1773" s="11"/>
      <c r="Y1773" s="17"/>
      <c r="AD1773" s="17"/>
    </row>
    <row r="1774" spans="7:30" x14ac:dyDescent="0.3">
      <c r="G1774" s="17"/>
      <c r="T1774" s="17"/>
      <c r="U1774" s="17"/>
      <c r="V1774" s="11"/>
      <c r="X1774" s="11"/>
      <c r="Y1774" s="17"/>
      <c r="AD1774" s="17"/>
    </row>
    <row r="1775" spans="7:30" x14ac:dyDescent="0.3">
      <c r="G1775" s="17"/>
      <c r="T1775" s="17"/>
      <c r="U1775" s="17"/>
      <c r="V1775" s="11"/>
      <c r="X1775" s="11"/>
      <c r="Y1775" s="17"/>
      <c r="AD1775" s="17"/>
    </row>
    <row r="1776" spans="7:30" x14ac:dyDescent="0.3">
      <c r="G1776" s="17"/>
      <c r="T1776" s="17"/>
      <c r="U1776" s="17"/>
      <c r="V1776" s="11"/>
      <c r="X1776" s="11"/>
      <c r="Y1776" s="17"/>
      <c r="AD1776" s="17"/>
    </row>
    <row r="1777" spans="7:30" x14ac:dyDescent="0.3">
      <c r="G1777" s="17"/>
      <c r="T1777" s="17"/>
      <c r="U1777" s="17"/>
      <c r="V1777" s="11"/>
      <c r="X1777" s="11"/>
      <c r="Y1777" s="17"/>
      <c r="AD1777" s="17"/>
    </row>
    <row r="1778" spans="7:30" x14ac:dyDescent="0.3">
      <c r="G1778" s="17"/>
      <c r="T1778" s="17"/>
      <c r="U1778" s="17"/>
      <c r="V1778" s="11"/>
      <c r="X1778" s="11"/>
      <c r="Y1778" s="17"/>
      <c r="AD1778" s="17"/>
    </row>
    <row r="1779" spans="7:30" x14ac:dyDescent="0.3">
      <c r="G1779" s="17"/>
      <c r="T1779" s="17"/>
      <c r="U1779" s="17"/>
      <c r="V1779" s="11"/>
      <c r="X1779" s="11"/>
      <c r="Y1779" s="17"/>
      <c r="AD1779" s="17"/>
    </row>
    <row r="1780" spans="7:30" x14ac:dyDescent="0.3">
      <c r="G1780" s="17"/>
      <c r="T1780" s="17"/>
      <c r="U1780" s="17"/>
      <c r="V1780" s="11"/>
      <c r="X1780" s="11"/>
      <c r="Y1780" s="17"/>
      <c r="AD1780" s="17"/>
    </row>
    <row r="1781" spans="7:30" x14ac:dyDescent="0.3">
      <c r="G1781" s="17"/>
      <c r="T1781" s="17"/>
      <c r="U1781" s="17"/>
      <c r="V1781" s="11"/>
      <c r="X1781" s="11"/>
      <c r="Y1781" s="17"/>
      <c r="AD1781" s="17"/>
    </row>
    <row r="1782" spans="7:30" x14ac:dyDescent="0.3">
      <c r="G1782" s="17"/>
      <c r="T1782" s="17"/>
      <c r="U1782" s="17"/>
      <c r="V1782" s="11"/>
      <c r="X1782" s="11"/>
      <c r="Y1782" s="17"/>
      <c r="AD1782" s="17"/>
    </row>
    <row r="1783" spans="7:30" x14ac:dyDescent="0.3">
      <c r="G1783" s="17"/>
      <c r="T1783" s="17"/>
      <c r="U1783" s="17"/>
      <c r="V1783" s="11"/>
      <c r="X1783" s="11"/>
      <c r="Y1783" s="17"/>
      <c r="AD1783" s="17"/>
    </row>
    <row r="1784" spans="7:30" x14ac:dyDescent="0.3">
      <c r="G1784" s="17"/>
      <c r="T1784" s="17"/>
      <c r="U1784" s="17"/>
      <c r="V1784" s="11"/>
      <c r="X1784" s="11"/>
      <c r="Y1784" s="17"/>
      <c r="AD1784" s="17"/>
    </row>
    <row r="1785" spans="7:30" x14ac:dyDescent="0.3">
      <c r="G1785" s="17"/>
      <c r="T1785" s="17"/>
      <c r="U1785" s="17"/>
      <c r="V1785" s="11"/>
      <c r="X1785" s="11"/>
      <c r="Y1785" s="17"/>
      <c r="AD1785" s="17"/>
    </row>
    <row r="1786" spans="7:30" x14ac:dyDescent="0.3">
      <c r="G1786" s="17"/>
      <c r="T1786" s="17"/>
      <c r="U1786" s="17"/>
      <c r="V1786" s="11"/>
      <c r="X1786" s="11"/>
      <c r="Y1786" s="17"/>
      <c r="AD1786" s="17"/>
    </row>
    <row r="1787" spans="7:30" x14ac:dyDescent="0.3">
      <c r="G1787" s="17"/>
      <c r="T1787" s="17"/>
      <c r="U1787" s="17"/>
      <c r="V1787" s="11"/>
      <c r="X1787" s="11"/>
      <c r="Y1787" s="17"/>
      <c r="AD1787" s="17"/>
    </row>
    <row r="1788" spans="7:30" x14ac:dyDescent="0.3">
      <c r="G1788" s="17"/>
      <c r="T1788" s="17"/>
      <c r="U1788" s="17"/>
      <c r="V1788" s="11"/>
      <c r="X1788" s="11"/>
      <c r="Y1788" s="17"/>
      <c r="AD1788" s="17"/>
    </row>
    <row r="1789" spans="7:30" x14ac:dyDescent="0.3">
      <c r="G1789" s="17"/>
      <c r="T1789" s="17"/>
      <c r="U1789" s="17"/>
      <c r="V1789" s="11"/>
      <c r="X1789" s="11"/>
      <c r="Y1789" s="17"/>
      <c r="AD1789" s="17"/>
    </row>
    <row r="1790" spans="7:30" x14ac:dyDescent="0.3">
      <c r="G1790" s="17"/>
      <c r="T1790" s="17"/>
      <c r="U1790" s="17"/>
      <c r="V1790" s="11"/>
      <c r="X1790" s="11"/>
      <c r="Y1790" s="17"/>
      <c r="AD1790" s="17"/>
    </row>
    <row r="1791" spans="7:30" x14ac:dyDescent="0.3">
      <c r="G1791" s="17"/>
      <c r="T1791" s="17"/>
      <c r="U1791" s="17"/>
      <c r="V1791" s="11"/>
      <c r="X1791" s="11"/>
      <c r="Y1791" s="17"/>
      <c r="AD1791" s="17"/>
    </row>
    <row r="1792" spans="7:30" x14ac:dyDescent="0.3">
      <c r="G1792" s="17"/>
      <c r="T1792" s="17"/>
      <c r="U1792" s="17"/>
      <c r="V1792" s="11"/>
      <c r="X1792" s="11"/>
      <c r="Y1792" s="17"/>
      <c r="AD1792" s="17"/>
    </row>
    <row r="1793" spans="7:30" x14ac:dyDescent="0.3">
      <c r="G1793" s="17"/>
      <c r="T1793" s="17"/>
      <c r="U1793" s="17"/>
      <c r="V1793" s="11"/>
      <c r="X1793" s="11"/>
      <c r="Y1793" s="17"/>
      <c r="AD1793" s="17"/>
    </row>
    <row r="1794" spans="7:30" x14ac:dyDescent="0.3">
      <c r="G1794" s="17"/>
      <c r="T1794" s="17"/>
      <c r="U1794" s="17"/>
      <c r="V1794" s="11"/>
      <c r="X1794" s="11"/>
      <c r="Y1794" s="17"/>
      <c r="AD1794" s="17"/>
    </row>
    <row r="1795" spans="7:30" x14ac:dyDescent="0.3">
      <c r="G1795" s="17"/>
      <c r="T1795" s="17"/>
      <c r="U1795" s="17"/>
      <c r="V1795" s="11"/>
      <c r="X1795" s="11"/>
      <c r="Y1795" s="17"/>
      <c r="AD1795" s="17"/>
    </row>
    <row r="1796" spans="7:30" x14ac:dyDescent="0.3">
      <c r="G1796" s="17"/>
      <c r="T1796" s="17"/>
      <c r="U1796" s="17"/>
      <c r="V1796" s="11"/>
      <c r="X1796" s="11"/>
      <c r="Y1796" s="17"/>
      <c r="AD1796" s="17"/>
    </row>
    <row r="1797" spans="7:30" x14ac:dyDescent="0.3">
      <c r="G1797" s="17"/>
      <c r="T1797" s="17"/>
      <c r="U1797" s="17"/>
      <c r="V1797" s="11"/>
      <c r="X1797" s="11"/>
      <c r="Y1797" s="17"/>
      <c r="AD1797" s="17"/>
    </row>
  </sheetData>
  <mergeCells count="32">
    <mergeCell ref="AD4:AE4"/>
    <mergeCell ref="A4:D4"/>
    <mergeCell ref="N4:Q4"/>
    <mergeCell ref="S4:V4"/>
    <mergeCell ref="X4:AB4"/>
    <mergeCell ref="F4:L4"/>
    <mergeCell ref="S5:S6"/>
    <mergeCell ref="A5:A6"/>
    <mergeCell ref="B5:B6"/>
    <mergeCell ref="C5:C6"/>
    <mergeCell ref="D5:D6"/>
    <mergeCell ref="F5:F6"/>
    <mergeCell ref="G5:G6"/>
    <mergeCell ref="H5:H6"/>
    <mergeCell ref="N5:N6"/>
    <mergeCell ref="O5:O6"/>
    <mergeCell ref="P5:P6"/>
    <mergeCell ref="Q5:Q6"/>
    <mergeCell ref="I5:I6"/>
    <mergeCell ref="J5:J6"/>
    <mergeCell ref="K5:K6"/>
    <mergeCell ref="L5:L6"/>
    <mergeCell ref="AA5:AA6"/>
    <mergeCell ref="AB5:AB6"/>
    <mergeCell ref="AD5:AD6"/>
    <mergeCell ref="AE5:AE6"/>
    <mergeCell ref="T5:T6"/>
    <mergeCell ref="U5:U6"/>
    <mergeCell ref="V5:V6"/>
    <mergeCell ref="X5:X6"/>
    <mergeCell ref="Y5:Y6"/>
    <mergeCell ref="Z5:Z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37360-3F31-4633-849C-29932A29340F}">
  <sheetPr>
    <tabColor theme="8" tint="0.79998168889431442"/>
  </sheetPr>
  <dimension ref="A1:AF1797"/>
  <sheetViews>
    <sheetView zoomScale="80" zoomScaleNormal="80" workbookViewId="0">
      <selection activeCell="I30" sqref="I30"/>
    </sheetView>
  </sheetViews>
  <sheetFormatPr defaultRowHeight="14.4" x14ac:dyDescent="0.3"/>
  <cols>
    <col min="1" max="1" width="12.21875" customWidth="1"/>
    <col min="2" max="2" width="11.6640625" customWidth="1"/>
    <col min="3" max="4" width="9.88671875" customWidth="1"/>
    <col min="8" max="8" width="10.77734375" customWidth="1"/>
    <col min="9" max="9" width="12.21875" bestFit="1" customWidth="1"/>
    <col min="10" max="10" width="10.77734375" customWidth="1"/>
    <col min="11" max="11" width="11.77734375" bestFit="1" customWidth="1"/>
    <col min="12" max="12" width="10.77734375" customWidth="1"/>
    <col min="16" max="16" width="18.21875" customWidth="1"/>
    <col min="17" max="17" width="11.77734375" customWidth="1"/>
    <col min="19" max="20" width="8.88671875" style="10"/>
    <col min="21" max="21" width="12.77734375" style="10" bestFit="1" customWidth="1"/>
    <col min="22" max="22" width="18.88671875" style="10" customWidth="1"/>
    <col min="23" max="23" width="8.88671875" style="10"/>
    <col min="24" max="24" width="19.44140625" customWidth="1"/>
    <col min="25" max="25" width="12.5546875" bestFit="1" customWidth="1"/>
    <col min="28" max="28" width="18.88671875" customWidth="1"/>
    <col min="30" max="30" width="7.5546875" bestFit="1" customWidth="1"/>
    <col min="31" max="31" width="12.6640625" customWidth="1"/>
  </cols>
  <sheetData>
    <row r="1" spans="1:31" x14ac:dyDescent="0.3">
      <c r="A1" s="1" t="s">
        <v>0</v>
      </c>
    </row>
    <row r="2" spans="1:31" x14ac:dyDescent="0.3">
      <c r="A2" s="1" t="s">
        <v>30</v>
      </c>
    </row>
    <row r="3" spans="1:31" x14ac:dyDescent="0.3">
      <c r="A3" s="1"/>
      <c r="F3" s="8" t="s">
        <v>80</v>
      </c>
      <c r="G3" t="s">
        <v>81</v>
      </c>
      <c r="S3" s="10">
        <f>COUNTA(S8:S800)</f>
        <v>793</v>
      </c>
    </row>
    <row r="4" spans="1:31" x14ac:dyDescent="0.3">
      <c r="A4" s="188" t="s">
        <v>28</v>
      </c>
      <c r="B4" s="188"/>
      <c r="C4" s="188"/>
      <c r="D4" s="188"/>
      <c r="F4" s="188" t="s">
        <v>23</v>
      </c>
      <c r="G4" s="188"/>
      <c r="H4" s="188"/>
      <c r="I4" s="188"/>
      <c r="J4" s="188"/>
      <c r="K4" s="188"/>
      <c r="L4" s="188"/>
      <c r="N4" s="188" t="s">
        <v>22</v>
      </c>
      <c r="O4" s="188"/>
      <c r="P4" s="188"/>
      <c r="Q4" s="188"/>
      <c r="S4" s="189" t="s">
        <v>24</v>
      </c>
      <c r="T4" s="189"/>
      <c r="U4" s="189"/>
      <c r="V4" s="189"/>
      <c r="W4" s="31"/>
      <c r="X4" s="188" t="s">
        <v>25</v>
      </c>
      <c r="Y4" s="188"/>
      <c r="Z4" s="188"/>
      <c r="AA4" s="188"/>
      <c r="AB4" s="188"/>
      <c r="AD4" s="188" t="s">
        <v>18</v>
      </c>
      <c r="AE4" s="188"/>
    </row>
    <row r="5" spans="1:31" s="2" customFormat="1" x14ac:dyDescent="0.3">
      <c r="A5" s="200" t="s">
        <v>2</v>
      </c>
      <c r="B5" s="200" t="s">
        <v>3</v>
      </c>
      <c r="C5" s="200" t="s">
        <v>1</v>
      </c>
      <c r="D5" s="200" t="s">
        <v>17</v>
      </c>
      <c r="F5" s="200" t="s">
        <v>4</v>
      </c>
      <c r="G5" s="198" t="s">
        <v>5</v>
      </c>
      <c r="H5" s="198" t="s">
        <v>6</v>
      </c>
      <c r="I5" s="198" t="s">
        <v>44</v>
      </c>
      <c r="J5" s="200" t="s">
        <v>47</v>
      </c>
      <c r="K5" s="198" t="s">
        <v>45</v>
      </c>
      <c r="L5" s="198" t="s">
        <v>46</v>
      </c>
      <c r="N5" s="200" t="s">
        <v>4</v>
      </c>
      <c r="O5" s="200" t="s">
        <v>19</v>
      </c>
      <c r="P5" s="200" t="s">
        <v>7</v>
      </c>
      <c r="Q5" s="200" t="s">
        <v>20</v>
      </c>
      <c r="S5" s="202" t="s">
        <v>4</v>
      </c>
      <c r="T5" s="202" t="s">
        <v>8</v>
      </c>
      <c r="U5" s="202" t="s">
        <v>5</v>
      </c>
      <c r="V5" s="202" t="s">
        <v>9</v>
      </c>
      <c r="W5" s="32"/>
      <c r="X5" s="200" t="s">
        <v>21</v>
      </c>
      <c r="Y5" s="198" t="s">
        <v>10</v>
      </c>
      <c r="Z5" s="198" t="s">
        <v>11</v>
      </c>
      <c r="AA5" s="198" t="s">
        <v>12</v>
      </c>
      <c r="AB5" s="200" t="s">
        <v>13</v>
      </c>
      <c r="AD5" s="200" t="s">
        <v>26</v>
      </c>
      <c r="AE5" s="200" t="s">
        <v>27</v>
      </c>
    </row>
    <row r="6" spans="1:31" s="2" customFormat="1" x14ac:dyDescent="0.3">
      <c r="A6" s="201"/>
      <c r="B6" s="201"/>
      <c r="C6" s="201"/>
      <c r="D6" s="201"/>
      <c r="F6" s="201"/>
      <c r="G6" s="199"/>
      <c r="H6" s="199"/>
      <c r="I6" s="199"/>
      <c r="J6" s="201"/>
      <c r="K6" s="199"/>
      <c r="L6" s="199"/>
      <c r="N6" s="201"/>
      <c r="O6" s="201"/>
      <c r="P6" s="201"/>
      <c r="Q6" s="201"/>
      <c r="S6" s="203"/>
      <c r="T6" s="203"/>
      <c r="U6" s="203"/>
      <c r="V6" s="203"/>
      <c r="W6" s="32"/>
      <c r="X6" s="201"/>
      <c r="Y6" s="199"/>
      <c r="Z6" s="199"/>
      <c r="AA6" s="199"/>
      <c r="AB6" s="201"/>
      <c r="AD6" s="201"/>
      <c r="AE6" s="201"/>
    </row>
    <row r="7" spans="1:31" s="2" customFormat="1" ht="16.2" x14ac:dyDescent="0.3">
      <c r="A7" s="4" t="s">
        <v>15</v>
      </c>
      <c r="B7" s="4" t="s">
        <v>15</v>
      </c>
      <c r="C7" s="4" t="s">
        <v>15</v>
      </c>
      <c r="D7" s="4" t="s">
        <v>16</v>
      </c>
      <c r="F7" s="4" t="s">
        <v>16</v>
      </c>
      <c r="G7" s="4" t="s">
        <v>15</v>
      </c>
      <c r="H7" s="4" t="s">
        <v>15</v>
      </c>
      <c r="I7" s="4" t="s">
        <v>48</v>
      </c>
      <c r="J7" s="4" t="s">
        <v>48</v>
      </c>
      <c r="K7" s="4" t="s">
        <v>48</v>
      </c>
      <c r="L7" s="4" t="s">
        <v>48</v>
      </c>
      <c r="N7" s="4" t="s">
        <v>16</v>
      </c>
      <c r="O7" s="4" t="s">
        <v>16</v>
      </c>
      <c r="P7" s="4" t="s">
        <v>15</v>
      </c>
      <c r="Q7" s="4" t="s">
        <v>15</v>
      </c>
      <c r="S7" s="104" t="s">
        <v>16</v>
      </c>
      <c r="T7" s="104" t="s">
        <v>33</v>
      </c>
      <c r="U7" s="104" t="s">
        <v>34</v>
      </c>
      <c r="V7" s="104" t="s">
        <v>14</v>
      </c>
      <c r="W7" s="32"/>
      <c r="X7" s="4" t="s">
        <v>14</v>
      </c>
      <c r="Y7" s="4" t="s">
        <v>16</v>
      </c>
      <c r="Z7" s="4" t="s">
        <v>16</v>
      </c>
      <c r="AA7" s="4" t="s">
        <v>16</v>
      </c>
      <c r="AB7" s="4" t="s">
        <v>16</v>
      </c>
      <c r="AD7" s="4" t="s">
        <v>14</v>
      </c>
      <c r="AE7" s="4" t="s">
        <v>16</v>
      </c>
    </row>
    <row r="8" spans="1:31" x14ac:dyDescent="0.3">
      <c r="A8">
        <v>5431.4080000000004</v>
      </c>
      <c r="B8" s="12">
        <f>SUM(G8:G829)-SUM(P8:P52)</f>
        <v>3935.8889999999997</v>
      </c>
      <c r="C8" s="12">
        <f>A8-SUM(G8:G829)</f>
        <v>1480.8290000000006</v>
      </c>
      <c r="D8" s="12">
        <f>(C8/A8)*100</f>
        <v>27.264182694432098</v>
      </c>
      <c r="F8" s="8">
        <v>1</v>
      </c>
      <c r="G8" s="117">
        <v>113.52</v>
      </c>
      <c r="H8" s="117">
        <v>58.421999999999997</v>
      </c>
      <c r="I8" s="8">
        <v>0.41799999999999998</v>
      </c>
      <c r="J8" s="8">
        <v>1.9870000000000001</v>
      </c>
      <c r="K8" s="8">
        <v>0.503</v>
      </c>
      <c r="L8" s="8">
        <v>0.92400000000000004</v>
      </c>
      <c r="N8" s="14">
        <v>3</v>
      </c>
      <c r="O8" s="19">
        <v>1</v>
      </c>
      <c r="P8" s="34">
        <v>0.36399999999999999</v>
      </c>
      <c r="Q8" s="38"/>
      <c r="S8" s="129">
        <v>3</v>
      </c>
      <c r="T8" s="130">
        <v>44.752000000000002</v>
      </c>
      <c r="U8" s="130">
        <f t="shared" ref="U8:U39" si="0">T8*100</f>
        <v>4475.2</v>
      </c>
      <c r="V8" s="131">
        <f t="shared" ref="V8:V39" si="1">((U8/PI())^0.5)*2</f>
        <v>75.48510853538464</v>
      </c>
      <c r="X8" s="16">
        <v>240.88529997506902</v>
      </c>
      <c r="Y8" s="12">
        <f>TRUNC(X8,3)</f>
        <v>240.88499999999999</v>
      </c>
      <c r="Z8">
        <v>1</v>
      </c>
      <c r="AA8">
        <v>1</v>
      </c>
      <c r="AB8">
        <v>1</v>
      </c>
      <c r="AD8" s="12">
        <v>240.88499999999999</v>
      </c>
      <c r="AE8">
        <v>1</v>
      </c>
    </row>
    <row r="9" spans="1:31" x14ac:dyDescent="0.3">
      <c r="A9">
        <f>A8/10000</f>
        <v>0.54314080000000009</v>
      </c>
      <c r="B9">
        <f>B8/10000</f>
        <v>0.39358889999999996</v>
      </c>
      <c r="C9">
        <f>C8/10000</f>
        <v>0.14808290000000007</v>
      </c>
      <c r="F9" s="8">
        <v>2</v>
      </c>
      <c r="G9" s="117">
        <v>2.359</v>
      </c>
      <c r="H9" s="117">
        <v>7.4850000000000003</v>
      </c>
      <c r="I9" s="128">
        <v>0.52900000000000003</v>
      </c>
      <c r="J9" s="128">
        <v>3.331</v>
      </c>
      <c r="K9" s="128">
        <v>0.3</v>
      </c>
      <c r="L9" s="128">
        <v>0.97199999999999998</v>
      </c>
      <c r="N9" s="40">
        <v>3</v>
      </c>
      <c r="O9" s="22">
        <v>2</v>
      </c>
      <c r="P9" s="35">
        <v>0.32200000000000001</v>
      </c>
      <c r="Q9" s="42">
        <f>G10-SUM(P8:P9)</f>
        <v>44.752000000000002</v>
      </c>
      <c r="S9" s="10">
        <v>4</v>
      </c>
      <c r="T9" s="17">
        <v>3.4000000000000002E-2</v>
      </c>
      <c r="U9" s="17">
        <f t="shared" si="0"/>
        <v>3.4000000000000004</v>
      </c>
      <c r="V9" s="11">
        <f t="shared" si="1"/>
        <v>2.0806283791440396</v>
      </c>
      <c r="X9" s="16">
        <v>186.45146971151894</v>
      </c>
      <c r="Y9" s="12">
        <f t="shared" ref="Y9:Y72" si="2">TRUNC(X9,3)</f>
        <v>186.45099999999999</v>
      </c>
      <c r="Z9">
        <f>IF(Y9-Y8=0,Z8+Z$8,1)</f>
        <v>1</v>
      </c>
      <c r="AA9">
        <f>IF(Z9&lt;Z10,0,Z9)</f>
        <v>1</v>
      </c>
      <c r="AB9">
        <f>AB8+AA9</f>
        <v>2</v>
      </c>
      <c r="AD9" s="12">
        <v>186.45099999999999</v>
      </c>
      <c r="AE9">
        <v>2</v>
      </c>
    </row>
    <row r="10" spans="1:31" x14ac:dyDescent="0.3">
      <c r="A10" s="2"/>
      <c r="F10">
        <v>3</v>
      </c>
      <c r="G10" s="12">
        <v>45.438000000000002</v>
      </c>
      <c r="H10" s="12">
        <v>27.931999999999999</v>
      </c>
      <c r="I10" s="64">
        <v>0.73199999999999998</v>
      </c>
      <c r="J10" s="64">
        <v>1.3620000000000001</v>
      </c>
      <c r="K10" s="64">
        <v>0.73399999999999999</v>
      </c>
      <c r="L10" s="64">
        <v>0.94</v>
      </c>
      <c r="N10" s="41">
        <v>16</v>
      </c>
      <c r="O10" s="24">
        <v>3</v>
      </c>
      <c r="P10" s="36">
        <v>0.161</v>
      </c>
      <c r="Q10" s="44">
        <f>G23-P10</f>
        <v>68.337000000000003</v>
      </c>
      <c r="S10" s="10">
        <v>5</v>
      </c>
      <c r="T10" s="17">
        <v>0.151</v>
      </c>
      <c r="U10" s="17">
        <f t="shared" si="0"/>
        <v>15.1</v>
      </c>
      <c r="V10" s="11">
        <f t="shared" si="1"/>
        <v>4.3847368365160699</v>
      </c>
      <c r="X10" s="16">
        <v>184.50293349440088</v>
      </c>
      <c r="Y10" s="12">
        <f t="shared" si="2"/>
        <v>184.50200000000001</v>
      </c>
      <c r="Z10">
        <f>IF(Y10-Y9=0,Z9+Z$8,1)</f>
        <v>1</v>
      </c>
      <c r="AA10">
        <f t="shared" ref="AA10:AA73" si="3">IF(Z10&lt;Z11,0,Z10)</f>
        <v>1</v>
      </c>
      <c r="AB10">
        <f t="shared" ref="AB10:AB73" si="4">AB9+AA10</f>
        <v>3</v>
      </c>
      <c r="AD10" s="12">
        <v>184.50200000000001</v>
      </c>
      <c r="AE10">
        <v>3</v>
      </c>
    </row>
    <row r="11" spans="1:31" x14ac:dyDescent="0.3">
      <c r="A11" s="8">
        <v>4</v>
      </c>
      <c r="B11" t="s">
        <v>29</v>
      </c>
      <c r="F11">
        <v>4</v>
      </c>
      <c r="G11" s="12">
        <v>3.4000000000000002E-2</v>
      </c>
      <c r="H11" s="12">
        <v>0.83</v>
      </c>
      <c r="I11" s="64">
        <v>0.625</v>
      </c>
      <c r="J11" s="64">
        <v>2.2919999999999998</v>
      </c>
      <c r="K11" s="64">
        <v>0.436</v>
      </c>
      <c r="L11" s="64">
        <v>0.81</v>
      </c>
      <c r="N11" s="14">
        <v>38</v>
      </c>
      <c r="O11" s="19">
        <v>5</v>
      </c>
      <c r="P11" s="34">
        <v>0.16200000000000001</v>
      </c>
      <c r="Q11" s="38"/>
      <c r="S11" s="10">
        <v>6</v>
      </c>
      <c r="T11" s="17">
        <v>0.26900000000000002</v>
      </c>
      <c r="U11" s="17">
        <f t="shared" si="0"/>
        <v>26.900000000000002</v>
      </c>
      <c r="V11" s="11">
        <f t="shared" si="1"/>
        <v>5.8523622370266759</v>
      </c>
      <c r="X11" s="16">
        <v>149.09300878245219</v>
      </c>
      <c r="Y11" s="12">
        <f t="shared" si="2"/>
        <v>149.09299999999999</v>
      </c>
      <c r="Z11">
        <f t="shared" ref="Z11:Z73" si="5">IF(Y11-Y10=0,Z10+Z$8,1)</f>
        <v>1</v>
      </c>
      <c r="AA11">
        <f t="shared" si="3"/>
        <v>1</v>
      </c>
      <c r="AB11">
        <f t="shared" si="4"/>
        <v>4</v>
      </c>
      <c r="AD11" s="12">
        <v>149.09299999999999</v>
      </c>
      <c r="AE11">
        <v>4</v>
      </c>
    </row>
    <row r="12" spans="1:31" x14ac:dyDescent="0.3">
      <c r="F12">
        <v>5</v>
      </c>
      <c r="G12" s="12">
        <v>0.151</v>
      </c>
      <c r="H12" s="12">
        <v>1.514</v>
      </c>
      <c r="I12" s="64">
        <v>0.82799999999999996</v>
      </c>
      <c r="J12" s="64">
        <v>1.387</v>
      </c>
      <c r="K12" s="64">
        <v>0.72099999999999997</v>
      </c>
      <c r="L12" s="64">
        <v>0.92300000000000004</v>
      </c>
      <c r="N12" s="15">
        <v>38</v>
      </c>
      <c r="O12" s="10">
        <v>9</v>
      </c>
      <c r="P12" s="37">
        <v>9.1999999999999998E-2</v>
      </c>
      <c r="Q12" s="39"/>
      <c r="S12" s="10">
        <v>7</v>
      </c>
      <c r="T12" s="17">
        <v>1.899</v>
      </c>
      <c r="U12" s="17">
        <f t="shared" si="0"/>
        <v>189.9</v>
      </c>
      <c r="V12" s="11">
        <f t="shared" si="1"/>
        <v>15.549539849950783</v>
      </c>
      <c r="X12" s="16">
        <v>143.49105896140983</v>
      </c>
      <c r="Y12" s="12">
        <f>TRUNC(X12,3)</f>
        <v>143.49100000000001</v>
      </c>
      <c r="Z12">
        <f t="shared" si="5"/>
        <v>1</v>
      </c>
      <c r="AA12">
        <f t="shared" si="3"/>
        <v>1</v>
      </c>
      <c r="AB12">
        <f t="shared" si="4"/>
        <v>5</v>
      </c>
      <c r="AD12" s="12">
        <v>143.49100000000001</v>
      </c>
      <c r="AE12">
        <v>5</v>
      </c>
    </row>
    <row r="13" spans="1:31" x14ac:dyDescent="0.3">
      <c r="A13" s="1" t="s">
        <v>52</v>
      </c>
      <c r="F13">
        <v>6</v>
      </c>
      <c r="G13" s="12">
        <v>0.26900000000000002</v>
      </c>
      <c r="H13" s="12">
        <v>2.0299999999999998</v>
      </c>
      <c r="I13" s="63">
        <v>0.82099999999999995</v>
      </c>
      <c r="J13" s="63">
        <v>1.724</v>
      </c>
      <c r="K13" s="63">
        <v>0.57999999999999996</v>
      </c>
      <c r="L13" s="63">
        <v>0.94499999999999995</v>
      </c>
      <c r="N13" s="15">
        <v>38</v>
      </c>
      <c r="O13" s="10">
        <v>10</v>
      </c>
      <c r="P13" s="37">
        <v>1.038</v>
      </c>
      <c r="Q13" s="39"/>
      <c r="S13" s="10">
        <v>8</v>
      </c>
      <c r="T13" s="17">
        <v>0.51200000000000001</v>
      </c>
      <c r="U13" s="17">
        <f t="shared" si="0"/>
        <v>51.2</v>
      </c>
      <c r="V13" s="11">
        <f t="shared" si="1"/>
        <v>8.0740240704645121</v>
      </c>
      <c r="X13" s="16">
        <v>140.26256859700612</v>
      </c>
      <c r="Y13" s="12">
        <f t="shared" si="2"/>
        <v>140.262</v>
      </c>
      <c r="Z13">
        <f t="shared" si="5"/>
        <v>1</v>
      </c>
      <c r="AA13">
        <f t="shared" si="3"/>
        <v>1</v>
      </c>
      <c r="AB13">
        <f t="shared" si="4"/>
        <v>6</v>
      </c>
      <c r="AD13" s="12">
        <v>140.262</v>
      </c>
      <c r="AE13">
        <v>6</v>
      </c>
    </row>
    <row r="14" spans="1:31" x14ac:dyDescent="0.3">
      <c r="A14" s="1" t="s">
        <v>51</v>
      </c>
      <c r="F14">
        <v>7</v>
      </c>
      <c r="G14" s="12">
        <v>1.899</v>
      </c>
      <c r="H14" s="12">
        <v>5.7350000000000003</v>
      </c>
      <c r="I14">
        <v>0.72499999999999998</v>
      </c>
      <c r="J14">
        <v>1.5289999999999999</v>
      </c>
      <c r="K14">
        <v>0.65400000000000003</v>
      </c>
      <c r="L14">
        <v>0.93100000000000005</v>
      </c>
      <c r="N14" s="15">
        <v>38</v>
      </c>
      <c r="O14" s="10">
        <v>12</v>
      </c>
      <c r="P14" s="37">
        <v>0.22500000000000001</v>
      </c>
      <c r="Q14" s="39"/>
      <c r="S14" s="10">
        <v>10</v>
      </c>
      <c r="T14" s="17">
        <v>3.9</v>
      </c>
      <c r="U14" s="17">
        <f t="shared" si="0"/>
        <v>390</v>
      </c>
      <c r="V14" s="11">
        <f t="shared" si="1"/>
        <v>22.283703068536735</v>
      </c>
      <c r="X14" s="16">
        <v>139.70455131201285</v>
      </c>
      <c r="Y14" s="12">
        <f t="shared" si="2"/>
        <v>139.70400000000001</v>
      </c>
      <c r="Z14">
        <f t="shared" si="5"/>
        <v>1</v>
      </c>
      <c r="AA14">
        <f t="shared" si="3"/>
        <v>1</v>
      </c>
      <c r="AB14">
        <f t="shared" si="4"/>
        <v>7</v>
      </c>
      <c r="AD14" s="12">
        <v>139.70400000000001</v>
      </c>
      <c r="AE14">
        <v>7</v>
      </c>
    </row>
    <row r="15" spans="1:31" x14ac:dyDescent="0.3">
      <c r="A15" s="1" t="s">
        <v>50</v>
      </c>
      <c r="F15">
        <v>8</v>
      </c>
      <c r="G15" s="12">
        <v>0.51200000000000001</v>
      </c>
      <c r="H15" s="12">
        <v>2.7959999999999998</v>
      </c>
      <c r="I15">
        <v>0.82299999999999995</v>
      </c>
      <c r="J15">
        <v>1.0920000000000001</v>
      </c>
      <c r="K15">
        <v>0.91500000000000004</v>
      </c>
      <c r="L15">
        <v>0.95399999999999996</v>
      </c>
      <c r="N15" s="15">
        <v>38</v>
      </c>
      <c r="O15" s="10">
        <v>14</v>
      </c>
      <c r="P15" s="37">
        <v>0.60099999999999998</v>
      </c>
      <c r="Q15" s="39"/>
      <c r="S15" s="10">
        <v>11</v>
      </c>
      <c r="T15" s="17">
        <v>0.80500000000000005</v>
      </c>
      <c r="U15" s="17">
        <f t="shared" si="0"/>
        <v>80.5</v>
      </c>
      <c r="V15" s="11">
        <f t="shared" si="1"/>
        <v>10.124020118074668</v>
      </c>
      <c r="X15" s="16">
        <v>138.48665139440988</v>
      </c>
      <c r="Y15" s="12">
        <f t="shared" si="2"/>
        <v>138.48599999999999</v>
      </c>
      <c r="Z15">
        <f t="shared" si="5"/>
        <v>1</v>
      </c>
      <c r="AA15">
        <f t="shared" si="3"/>
        <v>1</v>
      </c>
      <c r="AB15">
        <f t="shared" si="4"/>
        <v>8</v>
      </c>
      <c r="AD15" s="12">
        <v>138.48599999999999</v>
      </c>
      <c r="AE15">
        <v>8</v>
      </c>
    </row>
    <row r="16" spans="1:31" x14ac:dyDescent="0.3">
      <c r="A16" s="1" t="s">
        <v>49</v>
      </c>
      <c r="F16" s="8">
        <v>9</v>
      </c>
      <c r="G16" s="117">
        <v>0.47199999999999998</v>
      </c>
      <c r="H16" s="117">
        <v>5.8879999999999999</v>
      </c>
      <c r="I16" s="8">
        <v>0.17100000000000001</v>
      </c>
      <c r="J16" s="8">
        <v>8.5310000000000006</v>
      </c>
      <c r="K16" s="8">
        <v>0.11700000000000001</v>
      </c>
      <c r="L16" s="8">
        <v>0.68500000000000005</v>
      </c>
      <c r="N16" s="15">
        <v>38</v>
      </c>
      <c r="O16" s="10">
        <v>15</v>
      </c>
      <c r="P16" s="37">
        <v>0.126</v>
      </c>
      <c r="Q16" s="39"/>
      <c r="S16" s="10">
        <v>12</v>
      </c>
      <c r="T16" s="17">
        <v>0.58599999999999997</v>
      </c>
      <c r="U16" s="17">
        <f t="shared" si="0"/>
        <v>58.599999999999994</v>
      </c>
      <c r="V16" s="11">
        <f t="shared" si="1"/>
        <v>8.6378143833657681</v>
      </c>
      <c r="X16" s="16">
        <v>127.57572830456678</v>
      </c>
      <c r="Y16" s="12">
        <f t="shared" si="2"/>
        <v>127.575</v>
      </c>
      <c r="Z16">
        <f t="shared" si="5"/>
        <v>1</v>
      </c>
      <c r="AA16">
        <f t="shared" si="3"/>
        <v>1</v>
      </c>
      <c r="AB16">
        <f t="shared" si="4"/>
        <v>9</v>
      </c>
      <c r="AD16" s="12">
        <v>127.575</v>
      </c>
      <c r="AE16">
        <v>9</v>
      </c>
    </row>
    <row r="17" spans="6:31" x14ac:dyDescent="0.3">
      <c r="F17">
        <v>10</v>
      </c>
      <c r="G17" s="12">
        <v>3.9</v>
      </c>
      <c r="H17" s="12">
        <v>8.1050000000000004</v>
      </c>
      <c r="I17">
        <v>0.746</v>
      </c>
      <c r="J17">
        <v>1.1519999999999999</v>
      </c>
      <c r="K17">
        <v>0.86799999999999999</v>
      </c>
      <c r="L17">
        <v>0.95399999999999996</v>
      </c>
      <c r="N17" s="15">
        <v>38</v>
      </c>
      <c r="O17" s="10">
        <v>16</v>
      </c>
      <c r="P17" s="37">
        <v>0.13300000000000001</v>
      </c>
      <c r="Q17" s="39"/>
      <c r="S17" s="10">
        <v>13</v>
      </c>
      <c r="T17" s="17">
        <v>1.3440000000000001</v>
      </c>
      <c r="U17" s="17">
        <f t="shared" si="0"/>
        <v>134.4</v>
      </c>
      <c r="V17" s="11">
        <f t="shared" si="1"/>
        <v>13.081414098346015</v>
      </c>
      <c r="X17" s="16">
        <v>104.6616537955522</v>
      </c>
      <c r="Y17" s="12">
        <f t="shared" si="2"/>
        <v>104.661</v>
      </c>
      <c r="Z17">
        <f t="shared" si="5"/>
        <v>1</v>
      </c>
      <c r="AA17">
        <f t="shared" si="3"/>
        <v>1</v>
      </c>
      <c r="AB17">
        <f t="shared" si="4"/>
        <v>10</v>
      </c>
      <c r="AD17" s="12">
        <v>104.661</v>
      </c>
      <c r="AE17">
        <v>10</v>
      </c>
    </row>
    <row r="18" spans="6:31" x14ac:dyDescent="0.3">
      <c r="F18">
        <v>11</v>
      </c>
      <c r="G18" s="12">
        <v>0.80500000000000005</v>
      </c>
      <c r="H18" s="12">
        <v>4.7300000000000004</v>
      </c>
      <c r="I18">
        <v>0.45200000000000001</v>
      </c>
      <c r="J18">
        <v>4.2930000000000001</v>
      </c>
      <c r="K18">
        <v>0.23300000000000001</v>
      </c>
      <c r="L18">
        <v>0.89700000000000002</v>
      </c>
      <c r="N18" s="15">
        <v>38</v>
      </c>
      <c r="O18" s="10">
        <v>20</v>
      </c>
      <c r="P18" s="37">
        <v>0.1</v>
      </c>
      <c r="Q18" s="39"/>
      <c r="S18" s="10">
        <v>14</v>
      </c>
      <c r="T18" s="17">
        <v>1.825</v>
      </c>
      <c r="U18" s="17">
        <f t="shared" si="0"/>
        <v>182.5</v>
      </c>
      <c r="V18" s="11">
        <f t="shared" si="1"/>
        <v>15.243563130520608</v>
      </c>
      <c r="X18" s="16">
        <v>99.084284735491195</v>
      </c>
      <c r="Y18" s="12">
        <f t="shared" si="2"/>
        <v>99.084000000000003</v>
      </c>
      <c r="Z18">
        <f t="shared" si="5"/>
        <v>1</v>
      </c>
      <c r="AA18">
        <f t="shared" si="3"/>
        <v>1</v>
      </c>
      <c r="AB18">
        <f t="shared" si="4"/>
        <v>11</v>
      </c>
      <c r="AD18" s="12">
        <v>99.084000000000003</v>
      </c>
      <c r="AE18">
        <v>11</v>
      </c>
    </row>
    <row r="19" spans="6:31" x14ac:dyDescent="0.3">
      <c r="F19">
        <v>12</v>
      </c>
      <c r="G19" s="12">
        <v>0.58599999999999997</v>
      </c>
      <c r="H19" s="12">
        <v>3.3690000000000002</v>
      </c>
      <c r="I19">
        <v>0.64800000000000002</v>
      </c>
      <c r="J19">
        <v>2.2869999999999999</v>
      </c>
      <c r="K19">
        <v>0.437</v>
      </c>
      <c r="L19">
        <v>0.88800000000000001</v>
      </c>
      <c r="N19" s="15">
        <v>38</v>
      </c>
      <c r="O19" s="10">
        <v>23</v>
      </c>
      <c r="P19" s="37">
        <v>0.152</v>
      </c>
      <c r="Q19" s="39"/>
      <c r="S19" s="10">
        <v>15</v>
      </c>
      <c r="T19" s="17">
        <v>1.827</v>
      </c>
      <c r="U19" s="17">
        <f t="shared" si="0"/>
        <v>182.7</v>
      </c>
      <c r="V19" s="11">
        <f t="shared" si="1"/>
        <v>15.251913480711664</v>
      </c>
      <c r="X19" s="16">
        <v>90.438727940104343</v>
      </c>
      <c r="Y19" s="12">
        <f t="shared" si="2"/>
        <v>90.438000000000002</v>
      </c>
      <c r="Z19">
        <f t="shared" si="5"/>
        <v>1</v>
      </c>
      <c r="AA19">
        <f t="shared" si="3"/>
        <v>1</v>
      </c>
      <c r="AB19">
        <f t="shared" si="4"/>
        <v>12</v>
      </c>
      <c r="AD19" s="12">
        <v>90.438000000000002</v>
      </c>
      <c r="AE19">
        <v>12</v>
      </c>
    </row>
    <row r="20" spans="6:31" x14ac:dyDescent="0.3">
      <c r="F20">
        <v>13</v>
      </c>
      <c r="G20" s="12">
        <v>1.3440000000000001</v>
      </c>
      <c r="H20" s="12">
        <v>6.1820000000000004</v>
      </c>
      <c r="I20">
        <v>0.442</v>
      </c>
      <c r="J20">
        <v>4.6710000000000003</v>
      </c>
      <c r="K20">
        <v>0.214</v>
      </c>
      <c r="L20">
        <v>0.90500000000000003</v>
      </c>
      <c r="N20" s="40">
        <v>38</v>
      </c>
      <c r="O20" s="22">
        <v>26</v>
      </c>
      <c r="P20" s="35">
        <v>0.81699999999999995</v>
      </c>
      <c r="Q20" s="43">
        <f>G45-SUM(P11:P20)</f>
        <v>455.73299999999995</v>
      </c>
      <c r="S20" s="129">
        <v>16</v>
      </c>
      <c r="T20" s="130">
        <v>3.4000000000000002E-2</v>
      </c>
      <c r="U20" s="130">
        <f t="shared" si="0"/>
        <v>3.4000000000000004</v>
      </c>
      <c r="V20" s="131">
        <f t="shared" si="1"/>
        <v>2.0806283791440396</v>
      </c>
      <c r="X20" s="16">
        <v>83.580835639181927</v>
      </c>
      <c r="Y20" s="12">
        <f t="shared" si="2"/>
        <v>83.58</v>
      </c>
      <c r="Z20">
        <f t="shared" si="5"/>
        <v>1</v>
      </c>
      <c r="AA20">
        <f t="shared" si="3"/>
        <v>1</v>
      </c>
      <c r="AB20">
        <f t="shared" si="4"/>
        <v>13</v>
      </c>
      <c r="AD20" s="12">
        <v>83.58</v>
      </c>
      <c r="AE20">
        <v>13</v>
      </c>
    </row>
    <row r="21" spans="6:31" x14ac:dyDescent="0.3">
      <c r="F21">
        <v>14</v>
      </c>
      <c r="G21" s="12">
        <v>1.825</v>
      </c>
      <c r="H21" s="12">
        <v>6.3449999999999998</v>
      </c>
      <c r="I21">
        <v>0.56999999999999995</v>
      </c>
      <c r="J21">
        <v>2.7480000000000002</v>
      </c>
      <c r="K21">
        <v>0.36399999999999999</v>
      </c>
      <c r="L21">
        <v>0.94699999999999995</v>
      </c>
      <c r="N21" s="14">
        <v>69</v>
      </c>
      <c r="O21" s="19">
        <v>8</v>
      </c>
      <c r="P21" s="34">
        <v>0.32200000000000001</v>
      </c>
      <c r="Q21" s="38"/>
      <c r="S21" s="10">
        <v>17</v>
      </c>
      <c r="T21" s="17">
        <v>0.40300000000000002</v>
      </c>
      <c r="U21" s="17">
        <f t="shared" si="0"/>
        <v>40.300000000000004</v>
      </c>
      <c r="V21" s="11">
        <f t="shared" si="1"/>
        <v>7.1632083351545113</v>
      </c>
      <c r="X21" s="16">
        <v>82.096854568586153</v>
      </c>
      <c r="Y21" s="12">
        <f t="shared" si="2"/>
        <v>82.096000000000004</v>
      </c>
      <c r="Z21">
        <f t="shared" si="5"/>
        <v>1</v>
      </c>
      <c r="AA21">
        <f t="shared" si="3"/>
        <v>1</v>
      </c>
      <c r="AB21">
        <f t="shared" si="4"/>
        <v>14</v>
      </c>
      <c r="AD21" s="12">
        <v>82.096000000000004</v>
      </c>
      <c r="AE21">
        <v>14</v>
      </c>
    </row>
    <row r="22" spans="6:31" x14ac:dyDescent="0.3">
      <c r="F22">
        <v>15</v>
      </c>
      <c r="G22" s="12">
        <v>1.827</v>
      </c>
      <c r="H22" s="12">
        <v>6.51</v>
      </c>
      <c r="I22">
        <v>0.54200000000000004</v>
      </c>
      <c r="J22">
        <v>3.51</v>
      </c>
      <c r="K22">
        <v>0.28499999999999998</v>
      </c>
      <c r="L22">
        <v>0.90700000000000003</v>
      </c>
      <c r="N22" s="40">
        <v>69</v>
      </c>
      <c r="O22" s="22">
        <v>11</v>
      </c>
      <c r="P22" s="35">
        <v>0.432</v>
      </c>
      <c r="Q22" s="43">
        <f>G76-SUM(P21:P22)</f>
        <v>154.51600000000002</v>
      </c>
      <c r="S22" s="10">
        <v>19</v>
      </c>
      <c r="T22" s="17">
        <v>3.9009999999999998</v>
      </c>
      <c r="U22" s="17">
        <f t="shared" si="0"/>
        <v>390.09999999999997</v>
      </c>
      <c r="V22" s="11">
        <f t="shared" si="1"/>
        <v>22.286559770435339</v>
      </c>
      <c r="X22" s="16">
        <v>75.48510853538464</v>
      </c>
      <c r="Y22" s="12">
        <f t="shared" si="2"/>
        <v>75.484999999999999</v>
      </c>
      <c r="Z22">
        <f t="shared" si="5"/>
        <v>1</v>
      </c>
      <c r="AA22">
        <f t="shared" si="3"/>
        <v>1</v>
      </c>
      <c r="AB22">
        <f t="shared" si="4"/>
        <v>15</v>
      </c>
      <c r="AD22" s="12">
        <v>75.484999999999999</v>
      </c>
      <c r="AE22">
        <v>15</v>
      </c>
    </row>
    <row r="23" spans="6:31" x14ac:dyDescent="0.3">
      <c r="F23">
        <v>16</v>
      </c>
      <c r="G23" s="12">
        <v>68.498000000000005</v>
      </c>
      <c r="H23" s="12">
        <v>49.255000000000003</v>
      </c>
      <c r="I23">
        <v>0.35499999999999998</v>
      </c>
      <c r="J23">
        <v>2.37</v>
      </c>
      <c r="K23">
        <v>0.42199999999999999</v>
      </c>
      <c r="L23">
        <v>0.92400000000000004</v>
      </c>
      <c r="N23" s="14">
        <v>136</v>
      </c>
      <c r="O23" s="19">
        <v>22</v>
      </c>
      <c r="P23" s="34">
        <v>7.9000000000000001E-2</v>
      </c>
      <c r="Q23" s="39"/>
      <c r="S23" s="10">
        <v>20</v>
      </c>
      <c r="T23" s="17">
        <v>0.123</v>
      </c>
      <c r="U23" s="17">
        <f t="shared" si="0"/>
        <v>12.3</v>
      </c>
      <c r="V23" s="11">
        <f t="shared" si="1"/>
        <v>3.9573787284315491</v>
      </c>
      <c r="X23" s="16">
        <v>74.78013158905803</v>
      </c>
      <c r="Y23" s="12">
        <f t="shared" si="2"/>
        <v>74.78</v>
      </c>
      <c r="Z23">
        <f t="shared" si="5"/>
        <v>1</v>
      </c>
      <c r="AA23">
        <f t="shared" si="3"/>
        <v>1</v>
      </c>
      <c r="AB23">
        <f t="shared" si="4"/>
        <v>16</v>
      </c>
      <c r="AD23" s="12">
        <v>74.78</v>
      </c>
      <c r="AE23">
        <v>16</v>
      </c>
    </row>
    <row r="24" spans="6:31" x14ac:dyDescent="0.3">
      <c r="F24">
        <v>17</v>
      </c>
      <c r="G24" s="12">
        <v>0.40300000000000002</v>
      </c>
      <c r="H24" s="12">
        <v>3.2269999999999999</v>
      </c>
      <c r="I24">
        <v>0.48699999999999999</v>
      </c>
      <c r="J24">
        <v>2.37</v>
      </c>
      <c r="K24">
        <v>0.42199999999999999</v>
      </c>
      <c r="L24">
        <v>0.81499999999999995</v>
      </c>
      <c r="N24" s="40">
        <v>136</v>
      </c>
      <c r="O24" s="22">
        <v>25</v>
      </c>
      <c r="P24" s="35">
        <v>0.374</v>
      </c>
      <c r="Q24" s="42">
        <f>G143-SUM(P23:P24)</f>
        <v>77.108000000000004</v>
      </c>
      <c r="S24" s="10">
        <v>21</v>
      </c>
      <c r="T24" s="17">
        <v>0.42899999999999999</v>
      </c>
      <c r="U24" s="17">
        <f t="shared" si="0"/>
        <v>42.9</v>
      </c>
      <c r="V24" s="11">
        <f t="shared" si="1"/>
        <v>7.3906682018027627</v>
      </c>
      <c r="X24" s="16">
        <v>73.490322497983456</v>
      </c>
      <c r="Y24" s="12">
        <f t="shared" si="2"/>
        <v>73.489999999999995</v>
      </c>
      <c r="Z24">
        <f t="shared" si="5"/>
        <v>1</v>
      </c>
      <c r="AA24">
        <f t="shared" si="3"/>
        <v>1</v>
      </c>
      <c r="AB24">
        <f t="shared" si="4"/>
        <v>17</v>
      </c>
      <c r="AD24" s="12">
        <v>73.489999999999995</v>
      </c>
      <c r="AE24">
        <v>17</v>
      </c>
    </row>
    <row r="25" spans="6:31" x14ac:dyDescent="0.3">
      <c r="F25" s="8">
        <v>18</v>
      </c>
      <c r="G25" s="117">
        <v>29.349</v>
      </c>
      <c r="H25" s="117">
        <v>34.548999999999999</v>
      </c>
      <c r="I25" s="8">
        <v>0.309</v>
      </c>
      <c r="J25" s="8">
        <v>3.899</v>
      </c>
      <c r="K25" s="8">
        <v>0.25600000000000001</v>
      </c>
      <c r="L25" s="8">
        <v>0.83599999999999997</v>
      </c>
      <c r="N25" s="41">
        <v>172</v>
      </c>
      <c r="O25" s="24">
        <v>18</v>
      </c>
      <c r="P25" s="36">
        <v>0.13400000000000001</v>
      </c>
      <c r="Q25" s="44">
        <f>G179-P25</f>
        <v>7.1669999999999998</v>
      </c>
      <c r="S25" s="10">
        <v>22</v>
      </c>
      <c r="T25" s="17">
        <v>12.964</v>
      </c>
      <c r="U25" s="17">
        <f t="shared" si="0"/>
        <v>1296.4000000000001</v>
      </c>
      <c r="V25" s="11">
        <f t="shared" si="1"/>
        <v>40.627918304961987</v>
      </c>
      <c r="X25" s="16">
        <v>66.562894827143893</v>
      </c>
      <c r="Y25" s="12">
        <f t="shared" si="2"/>
        <v>66.561999999999998</v>
      </c>
      <c r="Z25">
        <f t="shared" si="5"/>
        <v>1</v>
      </c>
      <c r="AA25">
        <f t="shared" si="3"/>
        <v>1</v>
      </c>
      <c r="AB25">
        <f t="shared" si="4"/>
        <v>18</v>
      </c>
      <c r="AD25" s="12">
        <v>66.561999999999998</v>
      </c>
      <c r="AE25">
        <v>18</v>
      </c>
    </row>
    <row r="26" spans="6:31" x14ac:dyDescent="0.3">
      <c r="F26">
        <v>19</v>
      </c>
      <c r="G26" s="12">
        <v>3.9009999999999998</v>
      </c>
      <c r="H26" s="12">
        <v>8.0269999999999992</v>
      </c>
      <c r="I26">
        <v>0.76100000000000001</v>
      </c>
      <c r="J26">
        <v>1.7270000000000001</v>
      </c>
      <c r="K26">
        <v>0.57899999999999996</v>
      </c>
      <c r="L26">
        <v>0.95699999999999996</v>
      </c>
      <c r="N26" s="14">
        <v>176</v>
      </c>
      <c r="O26" s="19">
        <v>29</v>
      </c>
      <c r="P26" s="34">
        <v>0.29899999999999999</v>
      </c>
      <c r="Q26" s="38"/>
      <c r="S26" s="10">
        <v>23</v>
      </c>
      <c r="T26" s="17">
        <v>0.83799999999999997</v>
      </c>
      <c r="U26" s="17">
        <f t="shared" si="0"/>
        <v>83.8</v>
      </c>
      <c r="V26" s="11">
        <f t="shared" si="1"/>
        <v>10.329446928505254</v>
      </c>
      <c r="X26" s="16">
        <v>62.912577826407073</v>
      </c>
      <c r="Y26" s="12">
        <f t="shared" si="2"/>
        <v>62.911999999999999</v>
      </c>
      <c r="Z26">
        <f t="shared" si="5"/>
        <v>1</v>
      </c>
      <c r="AA26">
        <f t="shared" si="3"/>
        <v>1</v>
      </c>
      <c r="AB26">
        <f t="shared" si="4"/>
        <v>19</v>
      </c>
      <c r="AD26" s="12">
        <v>62.911999999999999</v>
      </c>
      <c r="AE26">
        <v>19</v>
      </c>
    </row>
    <row r="27" spans="6:31" x14ac:dyDescent="0.3">
      <c r="F27">
        <v>20</v>
      </c>
      <c r="G27" s="12">
        <v>0.123</v>
      </c>
      <c r="H27" s="12">
        <v>1.335</v>
      </c>
      <c r="I27">
        <v>0.86699999999999999</v>
      </c>
      <c r="J27">
        <v>1.5649999999999999</v>
      </c>
      <c r="K27">
        <v>0.63900000000000001</v>
      </c>
      <c r="L27">
        <v>0.92100000000000004</v>
      </c>
      <c r="N27" s="15">
        <v>176</v>
      </c>
      <c r="O27" s="10">
        <v>30</v>
      </c>
      <c r="P27" s="37">
        <v>0.995</v>
      </c>
      <c r="Q27" s="39"/>
      <c r="S27" s="10">
        <v>24</v>
      </c>
      <c r="T27" s="17">
        <v>9.8000000000000004E-2</v>
      </c>
      <c r="U27" s="17">
        <f t="shared" si="0"/>
        <v>9.8000000000000007</v>
      </c>
      <c r="V27" s="11">
        <f t="shared" si="1"/>
        <v>3.5323855308282242</v>
      </c>
      <c r="X27" s="16">
        <v>62.009543016379276</v>
      </c>
      <c r="Y27" s="12">
        <f t="shared" si="2"/>
        <v>62.009</v>
      </c>
      <c r="Z27">
        <f t="shared" si="5"/>
        <v>1</v>
      </c>
      <c r="AA27">
        <f t="shared" si="3"/>
        <v>1</v>
      </c>
      <c r="AB27">
        <f t="shared" si="4"/>
        <v>20</v>
      </c>
      <c r="AD27" s="12">
        <v>62.009</v>
      </c>
      <c r="AE27">
        <v>20</v>
      </c>
    </row>
    <row r="28" spans="6:31" x14ac:dyDescent="0.3">
      <c r="F28">
        <v>21</v>
      </c>
      <c r="G28" s="12">
        <v>0.42899999999999999</v>
      </c>
      <c r="H28" s="12">
        <v>3.1970000000000001</v>
      </c>
      <c r="I28">
        <v>0.52800000000000002</v>
      </c>
      <c r="J28">
        <v>3.2349999999999999</v>
      </c>
      <c r="K28">
        <v>0.309</v>
      </c>
      <c r="L28">
        <v>0.85499999999999998</v>
      </c>
      <c r="N28" s="40">
        <v>176</v>
      </c>
      <c r="O28" s="22">
        <v>32</v>
      </c>
      <c r="P28" s="35">
        <v>0.17199999999999999</v>
      </c>
      <c r="Q28" s="43">
        <f>G183-SUM(P26:P28)</f>
        <v>86.033000000000001</v>
      </c>
      <c r="S28" s="10">
        <v>25</v>
      </c>
      <c r="T28" s="17">
        <v>8.734</v>
      </c>
      <c r="U28" s="17">
        <f t="shared" si="0"/>
        <v>873.4</v>
      </c>
      <c r="V28" s="11">
        <f t="shared" si="1"/>
        <v>33.347374984722428</v>
      </c>
      <c r="X28" s="16">
        <v>52.408323250249985</v>
      </c>
      <c r="Y28" s="12">
        <f t="shared" si="2"/>
        <v>52.408000000000001</v>
      </c>
      <c r="Z28">
        <f t="shared" si="5"/>
        <v>1</v>
      </c>
      <c r="AA28">
        <f t="shared" si="3"/>
        <v>1</v>
      </c>
      <c r="AB28">
        <f t="shared" si="4"/>
        <v>21</v>
      </c>
      <c r="AD28" s="12">
        <v>52.408000000000001</v>
      </c>
      <c r="AE28">
        <v>21</v>
      </c>
    </row>
    <row r="29" spans="6:31" x14ac:dyDescent="0.3">
      <c r="F29">
        <v>22</v>
      </c>
      <c r="G29" s="12">
        <v>12.964</v>
      </c>
      <c r="H29" s="12">
        <v>15.584</v>
      </c>
      <c r="I29">
        <v>0.67100000000000004</v>
      </c>
      <c r="J29">
        <v>2.2320000000000002</v>
      </c>
      <c r="K29">
        <v>0.44800000000000001</v>
      </c>
      <c r="L29">
        <v>0.97</v>
      </c>
      <c r="N29" s="14">
        <v>209</v>
      </c>
      <c r="O29" s="19">
        <v>35</v>
      </c>
      <c r="P29" s="34">
        <v>0.24199999999999999</v>
      </c>
      <c r="Q29" s="39"/>
      <c r="S29" s="10">
        <v>26</v>
      </c>
      <c r="T29" s="17">
        <v>0.16500000000000001</v>
      </c>
      <c r="U29" s="17">
        <f t="shared" si="0"/>
        <v>16.5</v>
      </c>
      <c r="V29" s="11">
        <f t="shared" si="1"/>
        <v>4.5834978442375407</v>
      </c>
      <c r="X29" s="16">
        <v>52.098868139974208</v>
      </c>
      <c r="Y29" s="12">
        <f t="shared" si="2"/>
        <v>52.097999999999999</v>
      </c>
      <c r="Z29">
        <f t="shared" si="5"/>
        <v>1</v>
      </c>
      <c r="AA29">
        <f t="shared" si="3"/>
        <v>1</v>
      </c>
      <c r="AB29">
        <f t="shared" si="4"/>
        <v>22</v>
      </c>
      <c r="AD29" s="12">
        <v>52.097999999999999</v>
      </c>
      <c r="AE29">
        <v>22</v>
      </c>
    </row>
    <row r="30" spans="6:31" x14ac:dyDescent="0.3">
      <c r="F30">
        <v>23</v>
      </c>
      <c r="G30" s="12">
        <v>0.83799999999999997</v>
      </c>
      <c r="H30" s="12">
        <v>4.3680000000000003</v>
      </c>
      <c r="I30">
        <v>0.55200000000000005</v>
      </c>
      <c r="J30">
        <v>2.9409999999999998</v>
      </c>
      <c r="K30">
        <v>0.34</v>
      </c>
      <c r="L30">
        <v>0.86599999999999999</v>
      </c>
      <c r="N30" s="40">
        <v>209</v>
      </c>
      <c r="O30" s="22">
        <v>39</v>
      </c>
      <c r="P30" s="35">
        <v>0.34499999999999997</v>
      </c>
      <c r="Q30" s="42">
        <f>G216-SUM(P29:P30)</f>
        <v>161.71100000000001</v>
      </c>
      <c r="S30" s="10">
        <v>27</v>
      </c>
      <c r="T30" s="17">
        <v>21.571999999999999</v>
      </c>
      <c r="U30" s="17">
        <f t="shared" si="0"/>
        <v>2157.1999999999998</v>
      </c>
      <c r="V30" s="11">
        <f t="shared" si="1"/>
        <v>52.408323250249985</v>
      </c>
      <c r="X30" s="16">
        <v>48.605513835943491</v>
      </c>
      <c r="Y30" s="12">
        <f t="shared" si="2"/>
        <v>48.604999999999997</v>
      </c>
      <c r="Z30">
        <f t="shared" si="5"/>
        <v>1</v>
      </c>
      <c r="AA30">
        <f t="shared" si="3"/>
        <v>1</v>
      </c>
      <c r="AB30">
        <f t="shared" si="4"/>
        <v>23</v>
      </c>
      <c r="AD30" s="12">
        <v>48.604999999999997</v>
      </c>
      <c r="AE30">
        <v>23</v>
      </c>
    </row>
    <row r="31" spans="6:31" x14ac:dyDescent="0.3">
      <c r="F31">
        <v>24</v>
      </c>
      <c r="G31" s="12">
        <v>9.8000000000000004E-2</v>
      </c>
      <c r="H31" s="12">
        <v>1.1970000000000001</v>
      </c>
      <c r="I31">
        <v>0.85799999999999998</v>
      </c>
      <c r="J31">
        <v>1.5289999999999999</v>
      </c>
      <c r="K31">
        <v>0.65400000000000003</v>
      </c>
      <c r="L31">
        <v>0.878</v>
      </c>
      <c r="N31" s="14">
        <v>266</v>
      </c>
      <c r="O31" s="19">
        <v>31</v>
      </c>
      <c r="P31" s="34">
        <v>8.5999999999999993E-2</v>
      </c>
      <c r="Q31" s="38"/>
      <c r="S31" s="10">
        <v>28</v>
      </c>
      <c r="T31" s="17">
        <v>0.37</v>
      </c>
      <c r="U31" s="17">
        <f t="shared" si="0"/>
        <v>37</v>
      </c>
      <c r="V31" s="11">
        <f t="shared" si="1"/>
        <v>6.8636625175776977</v>
      </c>
      <c r="X31" s="16">
        <v>47.465749487486981</v>
      </c>
      <c r="Y31" s="12">
        <f t="shared" si="2"/>
        <v>47.465000000000003</v>
      </c>
      <c r="Z31">
        <f t="shared" si="5"/>
        <v>1</v>
      </c>
      <c r="AA31">
        <f t="shared" si="3"/>
        <v>1</v>
      </c>
      <c r="AB31">
        <f t="shared" si="4"/>
        <v>24</v>
      </c>
      <c r="AD31" s="12">
        <v>47.465000000000003</v>
      </c>
      <c r="AE31">
        <v>24</v>
      </c>
    </row>
    <row r="32" spans="6:31" x14ac:dyDescent="0.3">
      <c r="F32">
        <v>25</v>
      </c>
      <c r="G32" s="12">
        <v>8.734</v>
      </c>
      <c r="H32" s="12">
        <v>11.446999999999999</v>
      </c>
      <c r="I32">
        <v>0.83799999999999997</v>
      </c>
      <c r="J32">
        <v>1.2170000000000001</v>
      </c>
      <c r="K32">
        <v>0.82199999999999995</v>
      </c>
      <c r="L32">
        <v>0.97899999999999998</v>
      </c>
      <c r="N32" s="15">
        <v>266</v>
      </c>
      <c r="O32" s="10">
        <v>40</v>
      </c>
      <c r="P32" s="37">
        <v>0.25700000000000001</v>
      </c>
      <c r="Q32" s="39"/>
      <c r="S32" s="10">
        <v>29</v>
      </c>
      <c r="T32" s="17">
        <v>0.22</v>
      </c>
      <c r="U32" s="17">
        <f t="shared" si="0"/>
        <v>22</v>
      </c>
      <c r="V32" s="11">
        <f t="shared" si="1"/>
        <v>5.2925674284012274</v>
      </c>
      <c r="X32" s="16">
        <v>45.050458758017655</v>
      </c>
      <c r="Y32" s="12">
        <f t="shared" si="2"/>
        <v>45.05</v>
      </c>
      <c r="Z32">
        <f t="shared" si="5"/>
        <v>1</v>
      </c>
      <c r="AA32">
        <f t="shared" si="3"/>
        <v>1</v>
      </c>
      <c r="AB32">
        <f t="shared" si="4"/>
        <v>25</v>
      </c>
      <c r="AD32" s="12">
        <v>45.05</v>
      </c>
      <c r="AE32">
        <v>25</v>
      </c>
    </row>
    <row r="33" spans="6:32" x14ac:dyDescent="0.3">
      <c r="F33">
        <v>26</v>
      </c>
      <c r="G33" s="12">
        <v>0.16500000000000001</v>
      </c>
      <c r="H33" s="12">
        <v>1.5589999999999999</v>
      </c>
      <c r="I33">
        <v>0.85399999999999998</v>
      </c>
      <c r="J33">
        <v>1.5209999999999999</v>
      </c>
      <c r="K33">
        <v>0.65700000000000003</v>
      </c>
      <c r="L33">
        <v>0.92900000000000005</v>
      </c>
      <c r="N33" s="15">
        <v>266</v>
      </c>
      <c r="O33" s="10">
        <v>43</v>
      </c>
      <c r="P33" s="37">
        <v>0.78600000000000003</v>
      </c>
      <c r="Q33" s="39"/>
      <c r="S33" s="10">
        <v>30</v>
      </c>
      <c r="T33" s="17">
        <v>3.9580000000000002</v>
      </c>
      <c r="U33" s="17">
        <f t="shared" si="0"/>
        <v>395.8</v>
      </c>
      <c r="V33" s="11">
        <f t="shared" si="1"/>
        <v>22.448790876262745</v>
      </c>
      <c r="X33" s="16">
        <v>44.601675581688838</v>
      </c>
      <c r="Y33" s="12">
        <f t="shared" si="2"/>
        <v>44.600999999999999</v>
      </c>
      <c r="Z33">
        <f t="shared" si="5"/>
        <v>1</v>
      </c>
      <c r="AA33">
        <f t="shared" si="3"/>
        <v>1</v>
      </c>
      <c r="AB33">
        <f t="shared" si="4"/>
        <v>26</v>
      </c>
      <c r="AD33" s="12">
        <v>44.600999999999999</v>
      </c>
      <c r="AE33">
        <v>26</v>
      </c>
    </row>
    <row r="34" spans="6:32" x14ac:dyDescent="0.3">
      <c r="F34">
        <v>27</v>
      </c>
      <c r="G34" s="12">
        <v>21.571999999999999</v>
      </c>
      <c r="H34" s="12">
        <v>32.201999999999998</v>
      </c>
      <c r="I34">
        <v>0.26100000000000001</v>
      </c>
      <c r="J34">
        <v>1.3680000000000001</v>
      </c>
      <c r="K34">
        <v>0.73099999999999998</v>
      </c>
      <c r="L34">
        <v>0.85399999999999998</v>
      </c>
      <c r="N34" s="15">
        <v>266</v>
      </c>
      <c r="O34" s="10">
        <v>49</v>
      </c>
      <c r="P34" s="37">
        <v>0.16300000000000001</v>
      </c>
      <c r="Q34" s="39"/>
      <c r="S34" s="10">
        <v>31</v>
      </c>
      <c r="T34" s="17">
        <v>0.67800000000000005</v>
      </c>
      <c r="U34" s="17">
        <f t="shared" si="0"/>
        <v>67.800000000000011</v>
      </c>
      <c r="V34" s="11">
        <f t="shared" si="1"/>
        <v>9.2911592997345629</v>
      </c>
      <c r="X34" s="16">
        <v>40.64828357019298</v>
      </c>
      <c r="Y34" s="12">
        <f t="shared" si="2"/>
        <v>40.648000000000003</v>
      </c>
      <c r="Z34">
        <f t="shared" si="5"/>
        <v>1</v>
      </c>
      <c r="AA34">
        <f t="shared" si="3"/>
        <v>1</v>
      </c>
      <c r="AB34">
        <f t="shared" si="4"/>
        <v>27</v>
      </c>
      <c r="AD34" s="12">
        <v>40.648000000000003</v>
      </c>
      <c r="AE34">
        <v>27</v>
      </c>
      <c r="AF34" t="s">
        <v>37</v>
      </c>
    </row>
    <row r="35" spans="6:32" x14ac:dyDescent="0.3">
      <c r="F35">
        <v>28</v>
      </c>
      <c r="G35" s="12">
        <v>0.37</v>
      </c>
      <c r="H35" s="12">
        <v>3.073</v>
      </c>
      <c r="I35">
        <v>0.49199999999999999</v>
      </c>
      <c r="J35">
        <v>2.3679999999999999</v>
      </c>
      <c r="K35">
        <v>0.42199999999999999</v>
      </c>
      <c r="L35">
        <v>0.83199999999999996</v>
      </c>
      <c r="N35" s="15">
        <v>266</v>
      </c>
      <c r="O35" s="10">
        <v>50</v>
      </c>
      <c r="P35" s="37">
        <v>0.20100000000000001</v>
      </c>
      <c r="Q35" s="39"/>
      <c r="S35" s="10">
        <v>32</v>
      </c>
      <c r="T35" s="17">
        <v>0.38400000000000001</v>
      </c>
      <c r="U35" s="17">
        <f t="shared" si="0"/>
        <v>38.4</v>
      </c>
      <c r="V35" s="11">
        <f t="shared" si="1"/>
        <v>6.992309955789306</v>
      </c>
      <c r="X35" s="16">
        <v>40.627918304961987</v>
      </c>
      <c r="Y35" s="12">
        <f t="shared" si="2"/>
        <v>40.627000000000002</v>
      </c>
      <c r="Z35">
        <f t="shared" si="5"/>
        <v>1</v>
      </c>
      <c r="AA35">
        <f t="shared" si="3"/>
        <v>1</v>
      </c>
      <c r="AB35">
        <f t="shared" si="4"/>
        <v>28</v>
      </c>
      <c r="AD35" s="12">
        <v>40.627000000000002</v>
      </c>
      <c r="AE35">
        <v>28</v>
      </c>
    </row>
    <row r="36" spans="6:32" x14ac:dyDescent="0.3">
      <c r="F36">
        <v>29</v>
      </c>
      <c r="G36" s="12">
        <v>0.22</v>
      </c>
      <c r="H36" s="12">
        <v>1.768</v>
      </c>
      <c r="I36">
        <v>0.88300000000000001</v>
      </c>
      <c r="J36">
        <v>1.2450000000000001</v>
      </c>
      <c r="K36">
        <v>0.80300000000000005</v>
      </c>
      <c r="L36">
        <v>0.94799999999999995</v>
      </c>
      <c r="N36" s="15">
        <v>266</v>
      </c>
      <c r="O36" s="10">
        <v>51</v>
      </c>
      <c r="P36" s="37">
        <v>7.3999999999999996E-2</v>
      </c>
      <c r="Q36" s="39"/>
      <c r="S36" s="10">
        <v>33</v>
      </c>
      <c r="T36" s="17">
        <v>15.94</v>
      </c>
      <c r="U36" s="17">
        <f t="shared" si="0"/>
        <v>1594</v>
      </c>
      <c r="V36" s="11">
        <f t="shared" si="1"/>
        <v>45.050458758017655</v>
      </c>
      <c r="X36" s="16">
        <v>39.638082675669253</v>
      </c>
      <c r="Y36" s="12">
        <f t="shared" si="2"/>
        <v>39.637999999999998</v>
      </c>
      <c r="Z36">
        <f t="shared" si="5"/>
        <v>1</v>
      </c>
      <c r="AA36">
        <f t="shared" si="3"/>
        <v>1</v>
      </c>
      <c r="AB36">
        <f t="shared" si="4"/>
        <v>29</v>
      </c>
      <c r="AD36" s="12">
        <v>39.637999999999998</v>
      </c>
      <c r="AE36">
        <v>29</v>
      </c>
    </row>
    <row r="37" spans="6:32" x14ac:dyDescent="0.3">
      <c r="F37">
        <v>30</v>
      </c>
      <c r="G37" s="12">
        <v>3.9580000000000002</v>
      </c>
      <c r="H37" s="12">
        <v>8.5020000000000007</v>
      </c>
      <c r="I37">
        <v>0.68799999999999994</v>
      </c>
      <c r="J37">
        <v>2.1259999999999999</v>
      </c>
      <c r="K37">
        <v>0.47</v>
      </c>
      <c r="L37">
        <v>0.96799999999999997</v>
      </c>
      <c r="N37" s="40">
        <v>266</v>
      </c>
      <c r="O37" s="22">
        <v>52</v>
      </c>
      <c r="P37" s="35">
        <v>0.255</v>
      </c>
      <c r="Q37" s="43">
        <f>G273-SUM(P31:P37)</f>
        <v>267.36</v>
      </c>
      <c r="S37" s="10">
        <v>34</v>
      </c>
      <c r="T37" s="17">
        <v>4.0380000000000003</v>
      </c>
      <c r="U37" s="17">
        <f t="shared" si="0"/>
        <v>403.8</v>
      </c>
      <c r="V37" s="11">
        <f t="shared" si="1"/>
        <v>22.674525974407022</v>
      </c>
      <c r="X37" s="16">
        <v>38.366551026490789</v>
      </c>
      <c r="Y37" s="12">
        <f t="shared" si="2"/>
        <v>38.366</v>
      </c>
      <c r="Z37">
        <f t="shared" si="5"/>
        <v>1</v>
      </c>
      <c r="AA37">
        <f t="shared" si="3"/>
        <v>1</v>
      </c>
      <c r="AB37">
        <f t="shared" si="4"/>
        <v>30</v>
      </c>
      <c r="AD37" s="12">
        <v>38.366</v>
      </c>
      <c r="AE37">
        <v>30</v>
      </c>
    </row>
    <row r="38" spans="6:32" x14ac:dyDescent="0.3">
      <c r="F38">
        <v>31</v>
      </c>
      <c r="G38" s="12">
        <v>0.67800000000000005</v>
      </c>
      <c r="H38" s="12">
        <v>3.3940000000000001</v>
      </c>
      <c r="I38">
        <v>0.74</v>
      </c>
      <c r="J38">
        <v>1.4750000000000001</v>
      </c>
      <c r="K38">
        <v>0.67800000000000005</v>
      </c>
      <c r="L38">
        <v>0.92900000000000005</v>
      </c>
      <c r="N38" s="14">
        <v>284</v>
      </c>
      <c r="O38" s="19">
        <v>33</v>
      </c>
      <c r="P38" s="34">
        <v>0.14299999999999999</v>
      </c>
      <c r="Q38" s="38"/>
      <c r="S38" s="10">
        <v>35</v>
      </c>
      <c r="T38" s="17">
        <v>0.86599999999999999</v>
      </c>
      <c r="U38" s="17">
        <f t="shared" si="0"/>
        <v>86.6</v>
      </c>
      <c r="V38" s="11">
        <f t="shared" si="1"/>
        <v>10.500597343678363</v>
      </c>
      <c r="X38" s="16">
        <v>37.781329431381728</v>
      </c>
      <c r="Y38" s="12">
        <f t="shared" si="2"/>
        <v>37.780999999999999</v>
      </c>
      <c r="Z38">
        <f t="shared" si="5"/>
        <v>1</v>
      </c>
      <c r="AA38">
        <f t="shared" si="3"/>
        <v>1</v>
      </c>
      <c r="AB38">
        <f t="shared" si="4"/>
        <v>31</v>
      </c>
      <c r="AD38" s="12">
        <v>37.780999999999999</v>
      </c>
      <c r="AE38">
        <v>31</v>
      </c>
    </row>
    <row r="39" spans="6:32" x14ac:dyDescent="0.3">
      <c r="F39">
        <v>32</v>
      </c>
      <c r="G39" s="12">
        <v>0.38400000000000001</v>
      </c>
      <c r="H39" s="12">
        <v>2.9159999999999999</v>
      </c>
      <c r="I39">
        <v>0.56799999999999995</v>
      </c>
      <c r="J39">
        <v>3.1989999999999998</v>
      </c>
      <c r="K39">
        <v>0.313</v>
      </c>
      <c r="L39">
        <v>0.90300000000000002</v>
      </c>
      <c r="N39" s="15">
        <v>284</v>
      </c>
      <c r="O39" s="10">
        <v>36</v>
      </c>
      <c r="P39" s="37">
        <v>0.46899999999999997</v>
      </c>
      <c r="Q39" s="39"/>
      <c r="S39" s="10">
        <v>36</v>
      </c>
      <c r="T39" s="17">
        <v>5.5110000000000001</v>
      </c>
      <c r="U39" s="17">
        <f t="shared" si="0"/>
        <v>551.1</v>
      </c>
      <c r="V39" s="11">
        <f t="shared" si="1"/>
        <v>26.489286760944477</v>
      </c>
      <c r="X39" s="16">
        <v>37.551468623666274</v>
      </c>
      <c r="Y39" s="12">
        <f t="shared" si="2"/>
        <v>37.551000000000002</v>
      </c>
      <c r="Z39">
        <f t="shared" si="5"/>
        <v>1</v>
      </c>
      <c r="AA39">
        <f t="shared" si="3"/>
        <v>1</v>
      </c>
      <c r="AB39">
        <f t="shared" si="4"/>
        <v>32</v>
      </c>
      <c r="AD39" s="12">
        <v>37.551000000000002</v>
      </c>
      <c r="AE39">
        <v>32</v>
      </c>
    </row>
    <row r="40" spans="6:32" x14ac:dyDescent="0.3">
      <c r="F40">
        <v>33</v>
      </c>
      <c r="G40" s="12">
        <v>15.94</v>
      </c>
      <c r="H40" s="12">
        <v>17.385000000000002</v>
      </c>
      <c r="I40">
        <v>0.66300000000000003</v>
      </c>
      <c r="J40">
        <v>2.1890000000000001</v>
      </c>
      <c r="K40">
        <v>0.45700000000000002</v>
      </c>
      <c r="L40">
        <v>0.95</v>
      </c>
      <c r="N40" s="15">
        <v>284</v>
      </c>
      <c r="O40" s="10">
        <v>37</v>
      </c>
      <c r="P40" s="37">
        <v>0.252</v>
      </c>
      <c r="Q40" s="39"/>
      <c r="S40" s="10">
        <v>37</v>
      </c>
      <c r="T40" s="17">
        <v>0.21099999999999999</v>
      </c>
      <c r="U40" s="17">
        <f t="shared" ref="U40:U67" si="6">T40*100</f>
        <v>21.099999999999998</v>
      </c>
      <c r="V40" s="11">
        <f t="shared" ref="V40:V66" si="7">((U40/PI())^0.5)*2</f>
        <v>5.183179949983594</v>
      </c>
      <c r="X40" s="16">
        <v>36.044606135284099</v>
      </c>
      <c r="Y40" s="12">
        <f t="shared" si="2"/>
        <v>36.043999999999997</v>
      </c>
      <c r="Z40">
        <f t="shared" si="5"/>
        <v>1</v>
      </c>
      <c r="AA40">
        <f t="shared" si="3"/>
        <v>1</v>
      </c>
      <c r="AB40">
        <f t="shared" si="4"/>
        <v>33</v>
      </c>
      <c r="AD40" s="12">
        <v>36.043999999999997</v>
      </c>
      <c r="AE40">
        <v>33</v>
      </c>
    </row>
    <row r="41" spans="6:32" x14ac:dyDescent="0.3">
      <c r="F41">
        <v>34</v>
      </c>
      <c r="G41" s="12">
        <v>4.0380000000000003</v>
      </c>
      <c r="H41" s="12">
        <v>8.3109999999999999</v>
      </c>
      <c r="I41">
        <v>0.73499999999999999</v>
      </c>
      <c r="J41">
        <v>1.2909999999999999</v>
      </c>
      <c r="K41">
        <v>0.77500000000000002</v>
      </c>
      <c r="L41">
        <v>0.91</v>
      </c>
      <c r="N41" s="40">
        <v>284</v>
      </c>
      <c r="O41" s="22">
        <v>38</v>
      </c>
      <c r="P41" s="35">
        <v>0.161</v>
      </c>
      <c r="Q41" s="43">
        <f>G291-SUM(P38:P41)</f>
        <v>153.28899999999999</v>
      </c>
      <c r="S41" s="129">
        <v>38</v>
      </c>
      <c r="T41" s="130">
        <v>455.73299999999995</v>
      </c>
      <c r="U41" s="130">
        <f t="shared" si="6"/>
        <v>45573.299999999996</v>
      </c>
      <c r="V41" s="131">
        <f t="shared" si="7"/>
        <v>240.88529997506902</v>
      </c>
      <c r="X41" s="16">
        <v>35.698535828874334</v>
      </c>
      <c r="Y41" s="12">
        <f t="shared" si="2"/>
        <v>35.698</v>
      </c>
      <c r="Z41">
        <f t="shared" si="5"/>
        <v>1</v>
      </c>
      <c r="AA41">
        <f t="shared" si="3"/>
        <v>1</v>
      </c>
      <c r="AB41">
        <f t="shared" si="4"/>
        <v>34</v>
      </c>
      <c r="AD41" s="12">
        <v>35.698</v>
      </c>
      <c r="AE41">
        <v>34</v>
      </c>
    </row>
    <row r="42" spans="6:32" x14ac:dyDescent="0.3">
      <c r="F42">
        <v>35</v>
      </c>
      <c r="G42" s="12">
        <v>0.86599999999999999</v>
      </c>
      <c r="H42" s="12">
        <v>4.3490000000000002</v>
      </c>
      <c r="I42">
        <v>0.57499999999999996</v>
      </c>
      <c r="J42">
        <v>3.153</v>
      </c>
      <c r="K42">
        <v>0.317</v>
      </c>
      <c r="L42">
        <v>0.91800000000000004</v>
      </c>
      <c r="N42" s="14">
        <v>372</v>
      </c>
      <c r="O42" s="19">
        <v>41</v>
      </c>
      <c r="P42" s="34">
        <v>0.25600000000000001</v>
      </c>
      <c r="Q42" s="39"/>
      <c r="S42" s="10">
        <v>39</v>
      </c>
      <c r="T42" s="17">
        <v>2.3170000000000002</v>
      </c>
      <c r="U42" s="17">
        <f t="shared" si="6"/>
        <v>231.70000000000002</v>
      </c>
      <c r="V42" s="11">
        <f t="shared" si="7"/>
        <v>17.175843575066036</v>
      </c>
      <c r="X42" s="16">
        <v>35.179380857010237</v>
      </c>
      <c r="Y42" s="12">
        <f t="shared" si="2"/>
        <v>35.179000000000002</v>
      </c>
      <c r="Z42">
        <f t="shared" si="5"/>
        <v>1</v>
      </c>
      <c r="AA42">
        <f t="shared" si="3"/>
        <v>1</v>
      </c>
      <c r="AB42">
        <f t="shared" si="4"/>
        <v>35</v>
      </c>
      <c r="AD42" s="12">
        <v>35.179000000000002</v>
      </c>
      <c r="AE42">
        <v>35</v>
      </c>
    </row>
    <row r="43" spans="6:32" x14ac:dyDescent="0.3">
      <c r="F43">
        <v>36</v>
      </c>
      <c r="G43" s="12">
        <v>5.5110000000000001</v>
      </c>
      <c r="H43" s="12">
        <v>9.3740000000000006</v>
      </c>
      <c r="I43">
        <v>0.78800000000000003</v>
      </c>
      <c r="J43">
        <v>1.2150000000000001</v>
      </c>
      <c r="K43">
        <v>0.82299999999999995</v>
      </c>
      <c r="L43">
        <v>0.92500000000000004</v>
      </c>
      <c r="N43" s="40">
        <v>372</v>
      </c>
      <c r="O43" s="22">
        <v>42</v>
      </c>
      <c r="P43" s="35">
        <v>0.161</v>
      </c>
      <c r="Q43" s="42">
        <f>G379-SUM(P42:P43)</f>
        <v>150.62799999999999</v>
      </c>
      <c r="S43" s="10">
        <v>40</v>
      </c>
      <c r="T43" s="17">
        <v>1.1299999999999999</v>
      </c>
      <c r="U43" s="17">
        <f t="shared" si="6"/>
        <v>112.99999999999999</v>
      </c>
      <c r="V43" s="11">
        <f t="shared" si="7"/>
        <v>11.994835078277374</v>
      </c>
      <c r="X43" s="16">
        <v>35.054293383605746</v>
      </c>
      <c r="Y43" s="12">
        <f t="shared" si="2"/>
        <v>35.054000000000002</v>
      </c>
      <c r="Z43">
        <f t="shared" si="5"/>
        <v>1</v>
      </c>
      <c r="AA43">
        <f t="shared" si="3"/>
        <v>1</v>
      </c>
      <c r="AB43">
        <f t="shared" si="4"/>
        <v>36</v>
      </c>
      <c r="AD43" s="12">
        <v>35.054000000000002</v>
      </c>
      <c r="AE43">
        <v>36</v>
      </c>
    </row>
    <row r="44" spans="6:32" x14ac:dyDescent="0.3">
      <c r="F44">
        <v>37</v>
      </c>
      <c r="G44" s="12">
        <v>0.21099999999999999</v>
      </c>
      <c r="H44" s="12">
        <v>1.8919999999999999</v>
      </c>
      <c r="I44">
        <v>0.73899999999999999</v>
      </c>
      <c r="J44">
        <v>1.9419999999999999</v>
      </c>
      <c r="K44">
        <v>0.51500000000000001</v>
      </c>
      <c r="L44">
        <v>0.89900000000000002</v>
      </c>
      <c r="N44" s="41">
        <v>399</v>
      </c>
      <c r="O44" s="24">
        <v>45</v>
      </c>
      <c r="P44" s="36">
        <v>0.57799999999999996</v>
      </c>
      <c r="Q44" s="44">
        <f>G406-P44</f>
        <v>64.23899999999999</v>
      </c>
      <c r="S44" s="10">
        <v>41</v>
      </c>
      <c r="T44" s="17">
        <v>1.9039999999999999</v>
      </c>
      <c r="U44" s="17">
        <f t="shared" si="6"/>
        <v>190.39999999999998</v>
      </c>
      <c r="V44" s="11">
        <f t="shared" si="7"/>
        <v>15.569997087911576</v>
      </c>
      <c r="X44" s="16">
        <v>33.347374984722428</v>
      </c>
      <c r="Y44" s="12">
        <f t="shared" si="2"/>
        <v>33.347000000000001</v>
      </c>
      <c r="Z44">
        <f t="shared" si="5"/>
        <v>1</v>
      </c>
      <c r="AA44">
        <f t="shared" si="3"/>
        <v>1</v>
      </c>
      <c r="AB44">
        <f t="shared" si="4"/>
        <v>37</v>
      </c>
      <c r="AD44" s="12">
        <v>33.347000000000001</v>
      </c>
      <c r="AE44">
        <v>37</v>
      </c>
    </row>
    <row r="45" spans="6:32" x14ac:dyDescent="0.3">
      <c r="F45">
        <v>38</v>
      </c>
      <c r="G45" s="12">
        <v>459.17899999999997</v>
      </c>
      <c r="H45" s="12">
        <v>161.75800000000001</v>
      </c>
      <c r="I45">
        <v>0.221</v>
      </c>
      <c r="J45">
        <v>1.76</v>
      </c>
      <c r="K45">
        <v>0.56799999999999995</v>
      </c>
      <c r="L45">
        <v>0.85299999999999998</v>
      </c>
      <c r="N45" s="41">
        <v>432</v>
      </c>
      <c r="O45" s="24">
        <v>46</v>
      </c>
      <c r="P45" s="36">
        <v>0.16700000000000001</v>
      </c>
      <c r="Q45" s="44">
        <f>G439-P45</f>
        <v>21.317999999999998</v>
      </c>
      <c r="S45" s="10">
        <v>42</v>
      </c>
      <c r="T45" s="17">
        <v>2.09</v>
      </c>
      <c r="U45" s="17">
        <f t="shared" si="6"/>
        <v>209</v>
      </c>
      <c r="V45" s="11">
        <f t="shared" si="7"/>
        <v>16.312788383647018</v>
      </c>
      <c r="X45" s="16">
        <v>32.038815848365687</v>
      </c>
      <c r="Y45" s="12">
        <f t="shared" si="2"/>
        <v>32.037999999999997</v>
      </c>
      <c r="Z45">
        <f t="shared" si="5"/>
        <v>1</v>
      </c>
      <c r="AA45">
        <f t="shared" si="3"/>
        <v>1</v>
      </c>
      <c r="AB45">
        <f t="shared" si="4"/>
        <v>38</v>
      </c>
      <c r="AD45" s="12">
        <v>32.037999999999997</v>
      </c>
      <c r="AE45">
        <v>38</v>
      </c>
    </row>
    <row r="46" spans="6:32" x14ac:dyDescent="0.3">
      <c r="F46">
        <v>39</v>
      </c>
      <c r="G46" s="12">
        <v>2.3170000000000002</v>
      </c>
      <c r="H46" s="12">
        <v>8.2949999999999999</v>
      </c>
      <c r="I46">
        <v>0.42299999999999999</v>
      </c>
      <c r="J46">
        <v>2.702</v>
      </c>
      <c r="K46">
        <v>0.37</v>
      </c>
      <c r="L46">
        <v>0.77700000000000002</v>
      </c>
      <c r="N46" s="14">
        <v>444</v>
      </c>
      <c r="O46" s="19">
        <v>55</v>
      </c>
      <c r="P46" s="34">
        <v>0.80100000000000005</v>
      </c>
      <c r="Q46" s="39"/>
      <c r="S46" s="10">
        <v>44</v>
      </c>
      <c r="T46" s="17">
        <v>2.1560000000000001</v>
      </c>
      <c r="U46" s="17">
        <f t="shared" si="6"/>
        <v>215.60000000000002</v>
      </c>
      <c r="V46" s="11">
        <f t="shared" si="7"/>
        <v>16.568356763568953</v>
      </c>
      <c r="X46" s="16">
        <v>31.821492892821276</v>
      </c>
      <c r="Y46" s="12">
        <f t="shared" si="2"/>
        <v>31.821000000000002</v>
      </c>
      <c r="Z46">
        <f t="shared" si="5"/>
        <v>1</v>
      </c>
      <c r="AA46">
        <f t="shared" si="3"/>
        <v>1</v>
      </c>
      <c r="AB46">
        <f t="shared" si="4"/>
        <v>39</v>
      </c>
      <c r="AD46" s="12">
        <v>31.821000000000002</v>
      </c>
      <c r="AE46">
        <v>39</v>
      </c>
    </row>
    <row r="47" spans="6:32" x14ac:dyDescent="0.3">
      <c r="F47">
        <v>40</v>
      </c>
      <c r="G47" s="12">
        <v>1.1299999999999999</v>
      </c>
      <c r="H47" s="12">
        <v>5.1710000000000003</v>
      </c>
      <c r="I47">
        <v>0.53100000000000003</v>
      </c>
      <c r="J47">
        <v>3.4350000000000001</v>
      </c>
      <c r="K47">
        <v>0.29099999999999998</v>
      </c>
      <c r="L47">
        <v>0.91800000000000004</v>
      </c>
      <c r="N47" s="15">
        <v>444</v>
      </c>
      <c r="O47" s="10">
        <v>60</v>
      </c>
      <c r="P47" s="37">
        <v>0.318</v>
      </c>
      <c r="Q47" s="39"/>
      <c r="S47" s="10">
        <v>45</v>
      </c>
      <c r="T47" s="17">
        <v>9.7000000000000003E-2</v>
      </c>
      <c r="U47" s="17">
        <f t="shared" si="6"/>
        <v>9.7000000000000011</v>
      </c>
      <c r="V47" s="11">
        <f t="shared" si="7"/>
        <v>3.5143169441487601</v>
      </c>
      <c r="X47" s="16">
        <v>31.117497871311748</v>
      </c>
      <c r="Y47" s="12">
        <f t="shared" si="2"/>
        <v>31.117000000000001</v>
      </c>
      <c r="Z47">
        <f t="shared" si="5"/>
        <v>1</v>
      </c>
      <c r="AA47">
        <f t="shared" si="3"/>
        <v>1</v>
      </c>
      <c r="AB47">
        <f t="shared" si="4"/>
        <v>40</v>
      </c>
      <c r="AD47" s="12">
        <v>31.117000000000001</v>
      </c>
      <c r="AE47">
        <v>40</v>
      </c>
    </row>
    <row r="48" spans="6:32" x14ac:dyDescent="0.3">
      <c r="F48">
        <v>41</v>
      </c>
      <c r="G48" s="12">
        <v>1.9039999999999999</v>
      </c>
      <c r="H48" s="12">
        <v>6.37</v>
      </c>
      <c r="I48">
        <v>0.59</v>
      </c>
      <c r="J48">
        <v>1.8280000000000001</v>
      </c>
      <c r="K48">
        <v>0.54700000000000004</v>
      </c>
      <c r="L48">
        <v>0.88700000000000001</v>
      </c>
      <c r="N48" s="40">
        <v>444</v>
      </c>
      <c r="O48" s="22">
        <v>61</v>
      </c>
      <c r="P48" s="35">
        <v>0.84399999999999997</v>
      </c>
      <c r="Q48" s="42">
        <f>G451-SUM(P46:P48)</f>
        <v>273.03699999999998</v>
      </c>
      <c r="S48" s="10">
        <v>46</v>
      </c>
      <c r="T48" s="17">
        <v>0.38</v>
      </c>
      <c r="U48" s="17">
        <f t="shared" si="6"/>
        <v>38</v>
      </c>
      <c r="V48" s="11">
        <f t="shared" si="7"/>
        <v>6.955796338302048</v>
      </c>
      <c r="X48" s="16">
        <v>30.868956498070936</v>
      </c>
      <c r="Y48" s="12">
        <f t="shared" si="2"/>
        <v>30.867999999999999</v>
      </c>
      <c r="Z48">
        <f t="shared" si="5"/>
        <v>1</v>
      </c>
      <c r="AA48">
        <f t="shared" si="3"/>
        <v>1</v>
      </c>
      <c r="AB48">
        <f t="shared" si="4"/>
        <v>41</v>
      </c>
      <c r="AD48" s="12">
        <v>30.867999999999999</v>
      </c>
      <c r="AE48">
        <v>41</v>
      </c>
    </row>
    <row r="49" spans="6:31" x14ac:dyDescent="0.3">
      <c r="F49">
        <v>42</v>
      </c>
      <c r="G49" s="12">
        <v>2.09</v>
      </c>
      <c r="H49" s="12">
        <v>5.9249999999999998</v>
      </c>
      <c r="I49">
        <v>0.748</v>
      </c>
      <c r="J49">
        <v>2.0089999999999999</v>
      </c>
      <c r="K49">
        <v>0.498</v>
      </c>
      <c r="L49">
        <v>0.96199999999999997</v>
      </c>
      <c r="N49" s="41">
        <v>532</v>
      </c>
      <c r="O49" s="24">
        <v>57</v>
      </c>
      <c r="P49" s="36">
        <v>0.11799999999999999</v>
      </c>
      <c r="Q49" s="44">
        <f>G539-P49</f>
        <v>34.797999999999995</v>
      </c>
      <c r="S49" s="10">
        <v>47</v>
      </c>
      <c r="T49" s="17">
        <v>0.255</v>
      </c>
      <c r="U49" s="17">
        <f t="shared" si="6"/>
        <v>25.5</v>
      </c>
      <c r="V49" s="11">
        <f t="shared" si="7"/>
        <v>5.6980354852130084</v>
      </c>
      <c r="X49" s="16">
        <v>30.776011719007506</v>
      </c>
      <c r="Y49" s="12">
        <f t="shared" si="2"/>
        <v>30.776</v>
      </c>
      <c r="Z49">
        <f t="shared" si="5"/>
        <v>1</v>
      </c>
      <c r="AA49">
        <f t="shared" si="3"/>
        <v>1</v>
      </c>
      <c r="AB49">
        <f t="shared" si="4"/>
        <v>42</v>
      </c>
      <c r="AD49" s="12">
        <v>30.776</v>
      </c>
      <c r="AE49">
        <v>42</v>
      </c>
    </row>
    <row r="50" spans="6:31" x14ac:dyDescent="0.3">
      <c r="F50" s="8">
        <v>43</v>
      </c>
      <c r="G50" s="117">
        <v>57.893999999999998</v>
      </c>
      <c r="H50" s="117">
        <v>41.164999999999999</v>
      </c>
      <c r="I50" s="8">
        <v>0.42899999999999999</v>
      </c>
      <c r="J50" s="8">
        <v>1.7909999999999999</v>
      </c>
      <c r="K50" s="8">
        <v>0.55800000000000005</v>
      </c>
      <c r="L50" s="8">
        <v>0.88500000000000001</v>
      </c>
      <c r="N50" s="41">
        <v>551</v>
      </c>
      <c r="O50" s="24">
        <v>58</v>
      </c>
      <c r="P50" s="36">
        <v>0.14799999999999999</v>
      </c>
      <c r="Q50" s="44">
        <f>G558-P50</f>
        <v>42.417999999999999</v>
      </c>
      <c r="S50" s="10">
        <v>48</v>
      </c>
      <c r="T50" s="17">
        <v>0.34899999999999998</v>
      </c>
      <c r="U50" s="17">
        <f t="shared" si="6"/>
        <v>34.9</v>
      </c>
      <c r="V50" s="11">
        <f t="shared" si="7"/>
        <v>6.6660378120182591</v>
      </c>
      <c r="X50" s="16">
        <v>30.235508811988709</v>
      </c>
      <c r="Y50" s="12">
        <f t="shared" si="2"/>
        <v>30.234999999999999</v>
      </c>
      <c r="Z50">
        <f t="shared" si="5"/>
        <v>1</v>
      </c>
      <c r="AA50">
        <f t="shared" si="3"/>
        <v>1</v>
      </c>
      <c r="AB50">
        <f t="shared" si="4"/>
        <v>43</v>
      </c>
      <c r="AD50" s="12">
        <v>30.234999999999999</v>
      </c>
      <c r="AE50">
        <v>43</v>
      </c>
    </row>
    <row r="51" spans="6:31" x14ac:dyDescent="0.3">
      <c r="F51">
        <v>44</v>
      </c>
      <c r="G51" s="12">
        <v>2.1560000000000001</v>
      </c>
      <c r="H51" s="12">
        <v>6.7309999999999999</v>
      </c>
      <c r="I51">
        <v>0.59799999999999998</v>
      </c>
      <c r="J51">
        <v>2.8679999999999999</v>
      </c>
      <c r="K51">
        <v>0.34899999999999998</v>
      </c>
      <c r="L51">
        <v>0.93300000000000005</v>
      </c>
      <c r="N51" s="41">
        <v>564</v>
      </c>
      <c r="O51" s="24">
        <v>56</v>
      </c>
      <c r="P51" s="36">
        <v>0.42399999999999999</v>
      </c>
      <c r="Q51" s="44">
        <f>G571-P51</f>
        <v>34.773000000000003</v>
      </c>
      <c r="S51" s="10">
        <v>49</v>
      </c>
      <c r="T51" s="17">
        <v>7.1999999999999995E-2</v>
      </c>
      <c r="U51" s="17">
        <f t="shared" si="6"/>
        <v>7.1999999999999993</v>
      </c>
      <c r="V51" s="11">
        <f t="shared" si="7"/>
        <v>3.0277590264241918</v>
      </c>
      <c r="X51" s="16">
        <v>30.208124432206827</v>
      </c>
      <c r="Y51" s="12">
        <f t="shared" si="2"/>
        <v>30.207999999999998</v>
      </c>
      <c r="Z51">
        <f t="shared" si="5"/>
        <v>1</v>
      </c>
      <c r="AA51">
        <f t="shared" si="3"/>
        <v>1</v>
      </c>
      <c r="AB51">
        <f t="shared" si="4"/>
        <v>44</v>
      </c>
      <c r="AD51" s="12">
        <v>30.207999999999998</v>
      </c>
      <c r="AE51">
        <v>44</v>
      </c>
    </row>
    <row r="52" spans="6:31" x14ac:dyDescent="0.3">
      <c r="F52">
        <v>45</v>
      </c>
      <c r="G52" s="12">
        <v>9.7000000000000003E-2</v>
      </c>
      <c r="H52" s="12">
        <v>1.847</v>
      </c>
      <c r="I52">
        <v>0.35599999999999998</v>
      </c>
      <c r="J52">
        <v>4.351</v>
      </c>
      <c r="K52">
        <v>0.23</v>
      </c>
      <c r="L52">
        <v>0.70599999999999996</v>
      </c>
      <c r="N52" s="41">
        <v>654</v>
      </c>
      <c r="O52" s="24">
        <v>62</v>
      </c>
      <c r="P52" s="36">
        <v>0.34100000000000003</v>
      </c>
      <c r="Q52" s="44">
        <f>G661-P52</f>
        <v>54.866</v>
      </c>
      <c r="S52" s="10">
        <v>50</v>
      </c>
      <c r="T52" s="17">
        <v>8.4000000000000005E-2</v>
      </c>
      <c r="U52" s="17">
        <f t="shared" si="6"/>
        <v>8.4</v>
      </c>
      <c r="V52" s="11">
        <f t="shared" si="7"/>
        <v>3.2703535245865036</v>
      </c>
      <c r="X52" s="16">
        <v>29.723743372794239</v>
      </c>
      <c r="Y52" s="12">
        <f t="shared" si="2"/>
        <v>29.722999999999999</v>
      </c>
      <c r="Z52">
        <f t="shared" si="5"/>
        <v>1</v>
      </c>
      <c r="AA52">
        <f t="shared" si="3"/>
        <v>1</v>
      </c>
      <c r="AB52">
        <f t="shared" si="4"/>
        <v>45</v>
      </c>
      <c r="AD52" s="12">
        <v>29.722999999999999</v>
      </c>
      <c r="AE52">
        <v>45</v>
      </c>
    </row>
    <row r="53" spans="6:31" x14ac:dyDescent="0.3">
      <c r="F53">
        <v>46</v>
      </c>
      <c r="G53" s="12">
        <v>0.38</v>
      </c>
      <c r="H53" s="12">
        <v>2.92</v>
      </c>
      <c r="I53">
        <v>0.56000000000000005</v>
      </c>
      <c r="J53">
        <v>1.698</v>
      </c>
      <c r="K53">
        <v>0.58899999999999997</v>
      </c>
      <c r="L53">
        <v>0.85699999999999998</v>
      </c>
      <c r="Q53" s="10"/>
      <c r="S53" s="10">
        <v>51</v>
      </c>
      <c r="T53" s="17">
        <v>2.589</v>
      </c>
      <c r="U53" s="17">
        <f t="shared" si="6"/>
        <v>258.89999999999998</v>
      </c>
      <c r="V53" s="11">
        <f t="shared" si="7"/>
        <v>18.156038062637279</v>
      </c>
      <c r="X53" s="16">
        <v>29.398554436676449</v>
      </c>
      <c r="Y53" s="12">
        <f t="shared" si="2"/>
        <v>29.398</v>
      </c>
      <c r="Z53">
        <f t="shared" si="5"/>
        <v>1</v>
      </c>
      <c r="AA53">
        <f t="shared" si="3"/>
        <v>1</v>
      </c>
      <c r="AB53">
        <f t="shared" si="4"/>
        <v>46</v>
      </c>
      <c r="AD53" s="12">
        <v>29.398</v>
      </c>
      <c r="AE53">
        <v>46</v>
      </c>
    </row>
    <row r="54" spans="6:31" x14ac:dyDescent="0.3">
      <c r="F54">
        <v>47</v>
      </c>
      <c r="G54" s="12">
        <v>0.255</v>
      </c>
      <c r="H54" s="12">
        <v>2.165</v>
      </c>
      <c r="I54">
        <v>0.68400000000000005</v>
      </c>
      <c r="J54">
        <v>1.304</v>
      </c>
      <c r="K54">
        <v>0.76700000000000002</v>
      </c>
      <c r="L54">
        <v>0.86899999999999999</v>
      </c>
      <c r="Q54" s="10"/>
      <c r="S54" s="10">
        <v>52</v>
      </c>
      <c r="T54" s="17">
        <v>3.6999999999999998E-2</v>
      </c>
      <c r="U54" s="17">
        <f t="shared" si="6"/>
        <v>3.6999999999999997</v>
      </c>
      <c r="V54" s="11">
        <f t="shared" si="7"/>
        <v>2.1704806646271009</v>
      </c>
      <c r="X54" s="16">
        <v>28.852105891041116</v>
      </c>
      <c r="Y54" s="12">
        <f t="shared" si="2"/>
        <v>28.852</v>
      </c>
      <c r="Z54">
        <f t="shared" si="5"/>
        <v>1</v>
      </c>
      <c r="AA54">
        <f t="shared" si="3"/>
        <v>1</v>
      </c>
      <c r="AB54">
        <f t="shared" si="4"/>
        <v>47</v>
      </c>
      <c r="AD54" s="12">
        <v>28.852</v>
      </c>
      <c r="AE54">
        <v>47</v>
      </c>
    </row>
    <row r="55" spans="6:31" x14ac:dyDescent="0.3">
      <c r="F55">
        <v>48</v>
      </c>
      <c r="G55" s="12">
        <v>0.34899999999999998</v>
      </c>
      <c r="H55" s="12">
        <v>3.0550000000000002</v>
      </c>
      <c r="I55">
        <v>0.47</v>
      </c>
      <c r="J55">
        <v>3.6259999999999999</v>
      </c>
      <c r="K55">
        <v>0.27600000000000002</v>
      </c>
      <c r="L55">
        <v>0.83799999999999997</v>
      </c>
      <c r="Q55" s="10"/>
      <c r="S55" s="10">
        <v>53</v>
      </c>
      <c r="T55" s="17">
        <v>6.2E-2</v>
      </c>
      <c r="U55" s="17">
        <f t="shared" si="6"/>
        <v>6.2</v>
      </c>
      <c r="V55" s="11">
        <f t="shared" si="7"/>
        <v>2.8096414677602568</v>
      </c>
      <c r="X55" s="16">
        <v>28.655055093293861</v>
      </c>
      <c r="Y55" s="12">
        <f t="shared" si="2"/>
        <v>28.655000000000001</v>
      </c>
      <c r="Z55">
        <f t="shared" si="5"/>
        <v>1</v>
      </c>
      <c r="AA55">
        <f t="shared" si="3"/>
        <v>1</v>
      </c>
      <c r="AB55">
        <f t="shared" si="4"/>
        <v>48</v>
      </c>
      <c r="AD55" s="12">
        <v>28.655000000000001</v>
      </c>
      <c r="AE55">
        <v>48</v>
      </c>
    </row>
    <row r="56" spans="6:31" x14ac:dyDescent="0.3">
      <c r="F56">
        <v>49</v>
      </c>
      <c r="G56" s="12">
        <v>7.1999999999999995E-2</v>
      </c>
      <c r="H56" s="12">
        <v>1.0649999999999999</v>
      </c>
      <c r="I56">
        <v>0.79200000000000004</v>
      </c>
      <c r="J56">
        <v>2.1120000000000001</v>
      </c>
      <c r="K56">
        <v>0.47299999999999998</v>
      </c>
      <c r="L56">
        <v>0.90400000000000003</v>
      </c>
      <c r="Q56" s="10"/>
      <c r="S56" s="10">
        <v>54</v>
      </c>
      <c r="T56" s="17">
        <v>0.107</v>
      </c>
      <c r="U56" s="17">
        <f t="shared" si="6"/>
        <v>10.7</v>
      </c>
      <c r="V56" s="11">
        <f t="shared" si="7"/>
        <v>3.6910246719124271</v>
      </c>
      <c r="X56" s="16">
        <v>28.211735845458893</v>
      </c>
      <c r="Y56" s="12">
        <f t="shared" si="2"/>
        <v>28.210999999999999</v>
      </c>
      <c r="Z56">
        <f t="shared" si="5"/>
        <v>1</v>
      </c>
      <c r="AA56">
        <f t="shared" si="3"/>
        <v>1</v>
      </c>
      <c r="AB56">
        <f t="shared" si="4"/>
        <v>49</v>
      </c>
      <c r="AD56" s="12">
        <v>28.210999999999999</v>
      </c>
      <c r="AE56">
        <v>49</v>
      </c>
    </row>
    <row r="57" spans="6:31" x14ac:dyDescent="0.3">
      <c r="F57">
        <v>50</v>
      </c>
      <c r="G57" s="12">
        <v>8.4000000000000005E-2</v>
      </c>
      <c r="H57" s="12">
        <v>1.073</v>
      </c>
      <c r="I57">
        <v>0.91300000000000003</v>
      </c>
      <c r="J57">
        <v>1.6080000000000001</v>
      </c>
      <c r="K57">
        <v>0.622</v>
      </c>
      <c r="L57">
        <v>0.91700000000000004</v>
      </c>
      <c r="Q57" s="10"/>
      <c r="S57" s="10">
        <v>55</v>
      </c>
      <c r="T57" s="17">
        <v>8.9999999999999993E-3</v>
      </c>
      <c r="U57" s="17">
        <f t="shared" si="6"/>
        <v>0.89999999999999991</v>
      </c>
      <c r="V57" s="11">
        <f t="shared" si="7"/>
        <v>1.0704744696916626</v>
      </c>
      <c r="X57" s="16">
        <v>27.948747032649287</v>
      </c>
      <c r="Y57" s="12">
        <f t="shared" si="2"/>
        <v>27.948</v>
      </c>
      <c r="Z57">
        <f t="shared" si="5"/>
        <v>1</v>
      </c>
      <c r="AA57">
        <f t="shared" si="3"/>
        <v>1</v>
      </c>
      <c r="AB57">
        <f t="shared" si="4"/>
        <v>50</v>
      </c>
      <c r="AD57" s="12">
        <v>27.948</v>
      </c>
      <c r="AE57">
        <v>50</v>
      </c>
    </row>
    <row r="58" spans="6:31" x14ac:dyDescent="0.3">
      <c r="F58">
        <v>51</v>
      </c>
      <c r="G58" s="12">
        <v>2.589</v>
      </c>
      <c r="H58" s="12">
        <v>7.2619999999999996</v>
      </c>
      <c r="I58">
        <v>0.61699999999999999</v>
      </c>
      <c r="J58">
        <v>2.1040000000000001</v>
      </c>
      <c r="K58">
        <v>0.47499999999999998</v>
      </c>
      <c r="L58">
        <v>0.92</v>
      </c>
      <c r="Q58" s="10"/>
      <c r="S58" s="10">
        <v>56</v>
      </c>
      <c r="T58" s="17">
        <v>0.20699999999999999</v>
      </c>
      <c r="U58" s="17">
        <f t="shared" si="6"/>
        <v>20.7</v>
      </c>
      <c r="V58" s="11">
        <f t="shared" si="7"/>
        <v>5.1338152066487419</v>
      </c>
      <c r="X58" s="16">
        <v>27.839197382113831</v>
      </c>
      <c r="Y58" s="12">
        <f t="shared" si="2"/>
        <v>27.838999999999999</v>
      </c>
      <c r="Z58">
        <f t="shared" si="5"/>
        <v>1</v>
      </c>
      <c r="AA58">
        <f t="shared" si="3"/>
        <v>1</v>
      </c>
      <c r="AB58">
        <f t="shared" si="4"/>
        <v>51</v>
      </c>
      <c r="AD58" s="12">
        <v>27.838999999999999</v>
      </c>
      <c r="AE58">
        <v>51</v>
      </c>
    </row>
    <row r="59" spans="6:31" x14ac:dyDescent="0.3">
      <c r="F59">
        <v>52</v>
      </c>
      <c r="G59" s="12">
        <v>3.6999999999999998E-2</v>
      </c>
      <c r="H59" s="12">
        <v>0.71099999999999997</v>
      </c>
      <c r="I59">
        <v>0.92800000000000005</v>
      </c>
      <c r="J59">
        <v>1.7769999999999999</v>
      </c>
      <c r="K59">
        <v>0.56299999999999994</v>
      </c>
      <c r="L59">
        <v>0.871</v>
      </c>
      <c r="Q59" s="10"/>
      <c r="S59" s="10">
        <v>57</v>
      </c>
      <c r="T59" s="17">
        <v>0.13300000000000001</v>
      </c>
      <c r="U59" s="17">
        <f t="shared" si="6"/>
        <v>13.3</v>
      </c>
      <c r="V59" s="11">
        <f t="shared" si="7"/>
        <v>4.1151046092387089</v>
      </c>
      <c r="X59" s="16">
        <v>27.345449066032199</v>
      </c>
      <c r="Y59" s="12">
        <f t="shared" si="2"/>
        <v>27.344999999999999</v>
      </c>
      <c r="Z59">
        <f t="shared" si="5"/>
        <v>1</v>
      </c>
      <c r="AA59">
        <f t="shared" si="3"/>
        <v>1</v>
      </c>
      <c r="AB59">
        <f t="shared" si="4"/>
        <v>52</v>
      </c>
      <c r="AD59" s="12">
        <v>27.344999999999999</v>
      </c>
      <c r="AE59">
        <v>52</v>
      </c>
    </row>
    <row r="60" spans="6:31" x14ac:dyDescent="0.3">
      <c r="F60">
        <v>53</v>
      </c>
      <c r="G60" s="12">
        <v>6.2E-2</v>
      </c>
      <c r="H60" s="12">
        <v>1.028</v>
      </c>
      <c r="I60">
        <v>0.74299999999999999</v>
      </c>
      <c r="J60">
        <v>2.1819999999999999</v>
      </c>
      <c r="K60">
        <v>0.45800000000000002</v>
      </c>
      <c r="L60">
        <v>0.873</v>
      </c>
      <c r="Q60" s="10"/>
      <c r="S60" s="10">
        <v>58</v>
      </c>
      <c r="T60" s="17">
        <v>1.4E-2</v>
      </c>
      <c r="U60" s="17">
        <f t="shared" si="6"/>
        <v>1.4000000000000001</v>
      </c>
      <c r="V60" s="11">
        <f t="shared" si="7"/>
        <v>1.3351162356249091</v>
      </c>
      <c r="X60" s="16">
        <v>26.587639895954705</v>
      </c>
      <c r="Y60" s="12">
        <f t="shared" si="2"/>
        <v>26.587</v>
      </c>
      <c r="Z60">
        <f t="shared" si="5"/>
        <v>1</v>
      </c>
      <c r="AA60">
        <f t="shared" si="3"/>
        <v>1</v>
      </c>
      <c r="AB60">
        <f t="shared" si="4"/>
        <v>53</v>
      </c>
      <c r="AD60" s="12">
        <v>26.587</v>
      </c>
      <c r="AE60">
        <v>53</v>
      </c>
    </row>
    <row r="61" spans="6:31" x14ac:dyDescent="0.3">
      <c r="F61">
        <v>54</v>
      </c>
      <c r="G61" s="12">
        <v>0.107</v>
      </c>
      <c r="H61" s="12">
        <v>1.5409999999999999</v>
      </c>
      <c r="I61">
        <v>0.56599999999999995</v>
      </c>
      <c r="J61">
        <v>3.28</v>
      </c>
      <c r="K61">
        <v>0.30499999999999999</v>
      </c>
      <c r="L61">
        <v>0.83099999999999996</v>
      </c>
      <c r="Q61" s="10"/>
      <c r="S61" s="10">
        <v>59</v>
      </c>
      <c r="T61" s="17">
        <v>5.7000000000000002E-2</v>
      </c>
      <c r="U61" s="17">
        <f t="shared" si="6"/>
        <v>5.7</v>
      </c>
      <c r="V61" s="11">
        <f t="shared" si="7"/>
        <v>2.6939683377854364</v>
      </c>
      <c r="X61" s="16">
        <v>26.489286760944477</v>
      </c>
      <c r="Y61" s="12">
        <f t="shared" si="2"/>
        <v>26.489000000000001</v>
      </c>
      <c r="Z61">
        <f t="shared" si="5"/>
        <v>1</v>
      </c>
      <c r="AA61">
        <f t="shared" si="3"/>
        <v>1</v>
      </c>
      <c r="AB61">
        <f t="shared" si="4"/>
        <v>54</v>
      </c>
      <c r="AD61" s="12">
        <v>26.489000000000001</v>
      </c>
      <c r="AE61">
        <v>54</v>
      </c>
    </row>
    <row r="62" spans="6:31" x14ac:dyDescent="0.3">
      <c r="F62">
        <v>55</v>
      </c>
      <c r="G62" s="12">
        <v>8.9999999999999993E-3</v>
      </c>
      <c r="H62" s="12">
        <v>0.33300000000000002</v>
      </c>
      <c r="I62">
        <v>1</v>
      </c>
      <c r="J62">
        <v>1.34</v>
      </c>
      <c r="K62">
        <v>0.746</v>
      </c>
      <c r="L62">
        <v>0.85699999999999998</v>
      </c>
      <c r="Q62" s="10"/>
      <c r="S62" s="10">
        <v>60</v>
      </c>
      <c r="T62" s="17">
        <v>0.11600000000000001</v>
      </c>
      <c r="U62" s="17">
        <f t="shared" si="6"/>
        <v>11.600000000000001</v>
      </c>
      <c r="V62" s="11">
        <f t="shared" si="7"/>
        <v>3.8431209607463424</v>
      </c>
      <c r="X62" s="16">
        <v>26.347109894438344</v>
      </c>
      <c r="Y62" s="12">
        <f t="shared" si="2"/>
        <v>26.347000000000001</v>
      </c>
      <c r="Z62">
        <f t="shared" si="5"/>
        <v>1</v>
      </c>
      <c r="AA62">
        <f t="shared" si="3"/>
        <v>1</v>
      </c>
      <c r="AB62">
        <f t="shared" si="4"/>
        <v>55</v>
      </c>
      <c r="AD62" s="12">
        <v>26.347000000000001</v>
      </c>
      <c r="AE62">
        <v>55</v>
      </c>
    </row>
    <row r="63" spans="6:31" x14ac:dyDescent="0.3">
      <c r="F63">
        <v>56</v>
      </c>
      <c r="G63" s="12">
        <v>0.20699999999999999</v>
      </c>
      <c r="H63" s="12">
        <v>2.1880000000000002</v>
      </c>
      <c r="I63">
        <v>0.54200000000000004</v>
      </c>
      <c r="J63">
        <v>3.262</v>
      </c>
      <c r="K63">
        <v>0.307</v>
      </c>
      <c r="L63">
        <v>0.89300000000000002</v>
      </c>
      <c r="Q63" s="10"/>
      <c r="S63" s="10">
        <v>61</v>
      </c>
      <c r="T63" s="17">
        <v>0.68100000000000005</v>
      </c>
      <c r="U63" s="17">
        <f t="shared" si="6"/>
        <v>68.100000000000009</v>
      </c>
      <c r="V63" s="11">
        <f t="shared" si="7"/>
        <v>9.3116922735056384</v>
      </c>
      <c r="X63" s="16">
        <v>26.140919334624822</v>
      </c>
      <c r="Y63" s="12">
        <f t="shared" si="2"/>
        <v>26.14</v>
      </c>
      <c r="Z63">
        <f t="shared" si="5"/>
        <v>1</v>
      </c>
      <c r="AA63">
        <f t="shared" si="3"/>
        <v>1</v>
      </c>
      <c r="AB63">
        <f t="shared" si="4"/>
        <v>56</v>
      </c>
      <c r="AD63" s="12">
        <v>26.14</v>
      </c>
      <c r="AE63">
        <v>56</v>
      </c>
    </row>
    <row r="64" spans="6:31" x14ac:dyDescent="0.3">
      <c r="F64">
        <v>57</v>
      </c>
      <c r="G64" s="12">
        <v>0.13300000000000001</v>
      </c>
      <c r="H64" s="12">
        <v>1.496</v>
      </c>
      <c r="I64">
        <v>0.747</v>
      </c>
      <c r="J64">
        <v>2.1379999999999999</v>
      </c>
      <c r="K64">
        <v>0.46800000000000003</v>
      </c>
      <c r="L64">
        <v>0.89200000000000002</v>
      </c>
      <c r="Q64" s="10"/>
      <c r="S64" s="10">
        <v>62</v>
      </c>
      <c r="T64" s="17">
        <v>17.695</v>
      </c>
      <c r="U64" s="17">
        <f t="shared" si="6"/>
        <v>1769.5</v>
      </c>
      <c r="V64" s="11">
        <f t="shared" si="7"/>
        <v>47.465749487486981</v>
      </c>
      <c r="X64" s="16">
        <v>25.891323262882167</v>
      </c>
      <c r="Y64" s="12">
        <f t="shared" si="2"/>
        <v>25.890999999999998</v>
      </c>
      <c r="Z64">
        <f t="shared" si="5"/>
        <v>1</v>
      </c>
      <c r="AA64">
        <f t="shared" si="3"/>
        <v>1</v>
      </c>
      <c r="AB64">
        <f t="shared" si="4"/>
        <v>57</v>
      </c>
      <c r="AD64" s="12">
        <v>25.890999999999998</v>
      </c>
      <c r="AE64">
        <v>57</v>
      </c>
    </row>
    <row r="65" spans="6:31" x14ac:dyDescent="0.3">
      <c r="F65">
        <v>58</v>
      </c>
      <c r="G65" s="12">
        <v>1.4E-2</v>
      </c>
      <c r="H65" s="12">
        <v>0.40400000000000003</v>
      </c>
      <c r="I65">
        <v>1</v>
      </c>
      <c r="J65">
        <v>1.3440000000000001</v>
      </c>
      <c r="K65">
        <v>0.74399999999999999</v>
      </c>
      <c r="L65">
        <v>0.82399999999999995</v>
      </c>
      <c r="Q65" s="10"/>
      <c r="S65" s="10">
        <v>63</v>
      </c>
      <c r="T65" s="17">
        <v>0.152</v>
      </c>
      <c r="U65" s="17">
        <f t="shared" si="6"/>
        <v>15.2</v>
      </c>
      <c r="V65" s="11">
        <f t="shared" si="7"/>
        <v>4.3992318738587164</v>
      </c>
      <c r="X65" s="16">
        <v>25.773029905083614</v>
      </c>
      <c r="Y65" s="12">
        <f t="shared" si="2"/>
        <v>25.773</v>
      </c>
      <c r="Z65">
        <f t="shared" si="5"/>
        <v>1</v>
      </c>
      <c r="AA65">
        <f t="shared" si="3"/>
        <v>1</v>
      </c>
      <c r="AB65">
        <f t="shared" si="4"/>
        <v>58</v>
      </c>
      <c r="AD65" s="12">
        <v>25.773</v>
      </c>
      <c r="AE65">
        <v>58</v>
      </c>
    </row>
    <row r="66" spans="6:31" x14ac:dyDescent="0.3">
      <c r="F66">
        <v>59</v>
      </c>
      <c r="G66" s="12">
        <v>5.7000000000000002E-2</v>
      </c>
      <c r="H66" s="12">
        <v>1.028</v>
      </c>
      <c r="I66">
        <v>0.68300000000000005</v>
      </c>
      <c r="J66">
        <v>2.581</v>
      </c>
      <c r="K66">
        <v>0.38700000000000001</v>
      </c>
      <c r="L66">
        <v>0.85699999999999998</v>
      </c>
      <c r="Q66" s="10"/>
      <c r="S66" s="10">
        <v>64</v>
      </c>
      <c r="T66" s="17">
        <v>7.8E-2</v>
      </c>
      <c r="U66" s="17">
        <f t="shared" si="6"/>
        <v>7.8</v>
      </c>
      <c r="V66" s="11">
        <f t="shared" si="7"/>
        <v>3.1513915099419605</v>
      </c>
      <c r="X66" s="16">
        <v>25.611970120386207</v>
      </c>
      <c r="Y66" s="12">
        <f t="shared" si="2"/>
        <v>25.611000000000001</v>
      </c>
      <c r="Z66">
        <f t="shared" si="5"/>
        <v>1</v>
      </c>
      <c r="AA66">
        <f t="shared" si="3"/>
        <v>1</v>
      </c>
      <c r="AB66">
        <f t="shared" si="4"/>
        <v>59</v>
      </c>
      <c r="AD66" s="12">
        <v>25.611000000000001</v>
      </c>
      <c r="AE66">
        <v>59</v>
      </c>
    </row>
    <row r="67" spans="6:31" x14ac:dyDescent="0.3">
      <c r="F67">
        <v>60</v>
      </c>
      <c r="G67" s="12">
        <v>0.11600000000000001</v>
      </c>
      <c r="H67" s="12">
        <v>1.5249999999999999</v>
      </c>
      <c r="I67">
        <v>0.626</v>
      </c>
      <c r="J67">
        <v>2.9590000000000001</v>
      </c>
      <c r="K67">
        <v>0.33800000000000002</v>
      </c>
      <c r="L67">
        <v>0.91600000000000004</v>
      </c>
      <c r="Q67" s="10"/>
      <c r="S67" s="10">
        <v>65</v>
      </c>
      <c r="T67" s="17">
        <v>0.91700000000000004</v>
      </c>
      <c r="U67" s="17">
        <f t="shared" si="6"/>
        <v>91.7</v>
      </c>
      <c r="V67" s="11">
        <f t="shared" ref="V67:V130" si="8">((U67/PI())^0.5)*2</f>
        <v>10.805372101515728</v>
      </c>
      <c r="X67" s="16">
        <v>24.870459803396116</v>
      </c>
      <c r="Y67" s="12">
        <f t="shared" si="2"/>
        <v>24.87</v>
      </c>
      <c r="Z67">
        <f t="shared" si="5"/>
        <v>1</v>
      </c>
      <c r="AA67">
        <f t="shared" si="3"/>
        <v>1</v>
      </c>
      <c r="AB67">
        <f t="shared" si="4"/>
        <v>60</v>
      </c>
      <c r="AD67" s="12">
        <v>24.87</v>
      </c>
      <c r="AE67">
        <v>60</v>
      </c>
    </row>
    <row r="68" spans="6:31" x14ac:dyDescent="0.3">
      <c r="F68">
        <v>61</v>
      </c>
      <c r="G68" s="12">
        <v>0.68100000000000005</v>
      </c>
      <c r="H68" s="12">
        <v>3.93</v>
      </c>
      <c r="I68">
        <v>0.55400000000000005</v>
      </c>
      <c r="J68">
        <v>3.0529999999999999</v>
      </c>
      <c r="K68">
        <v>0.32800000000000001</v>
      </c>
      <c r="L68">
        <v>0.89300000000000002</v>
      </c>
      <c r="N68" s="10"/>
      <c r="O68" s="10"/>
      <c r="Q68" s="10"/>
      <c r="S68" s="10">
        <v>66</v>
      </c>
      <c r="T68" s="17">
        <v>0.74299999999999999</v>
      </c>
      <c r="U68" s="17">
        <f t="shared" ref="U68:U131" si="9">T68*100</f>
        <v>74.3</v>
      </c>
      <c r="V68" s="11">
        <f t="shared" si="8"/>
        <v>9.72634043069759</v>
      </c>
      <c r="X68" s="16">
        <v>23.994977018727077</v>
      </c>
      <c r="Y68" s="12">
        <f t="shared" si="2"/>
        <v>23.994</v>
      </c>
      <c r="Z68">
        <f t="shared" si="5"/>
        <v>1</v>
      </c>
      <c r="AA68">
        <f t="shared" si="3"/>
        <v>1</v>
      </c>
      <c r="AB68">
        <f t="shared" si="4"/>
        <v>61</v>
      </c>
      <c r="AD68" s="12">
        <v>23.994</v>
      </c>
      <c r="AE68">
        <v>61</v>
      </c>
    </row>
    <row r="69" spans="6:31" x14ac:dyDescent="0.3">
      <c r="F69">
        <v>62</v>
      </c>
      <c r="G69" s="12">
        <v>17.695</v>
      </c>
      <c r="H69" s="12">
        <v>21.545000000000002</v>
      </c>
      <c r="I69">
        <v>0.47899999999999998</v>
      </c>
      <c r="J69">
        <v>1.591</v>
      </c>
      <c r="K69">
        <v>0.629</v>
      </c>
      <c r="L69">
        <v>0.91300000000000003</v>
      </c>
      <c r="Q69" s="10"/>
      <c r="S69" s="10">
        <v>67</v>
      </c>
      <c r="T69" s="17">
        <v>8.5000000000000006E-2</v>
      </c>
      <c r="U69" s="17">
        <f t="shared" si="9"/>
        <v>8.5</v>
      </c>
      <c r="V69" s="11">
        <f t="shared" si="8"/>
        <v>3.2897623212397704</v>
      </c>
      <c r="X69" s="16">
        <v>23.880619591771051</v>
      </c>
      <c r="Y69" s="12">
        <f t="shared" si="2"/>
        <v>23.88</v>
      </c>
      <c r="Z69">
        <f t="shared" si="5"/>
        <v>1</v>
      </c>
      <c r="AA69">
        <f t="shared" si="3"/>
        <v>1</v>
      </c>
      <c r="AB69">
        <f t="shared" si="4"/>
        <v>62</v>
      </c>
      <c r="AD69" s="12">
        <v>23.88</v>
      </c>
      <c r="AE69">
        <v>62</v>
      </c>
    </row>
    <row r="70" spans="6:31" x14ac:dyDescent="0.3">
      <c r="F70">
        <v>63</v>
      </c>
      <c r="G70" s="12">
        <v>0.152</v>
      </c>
      <c r="H70" s="12">
        <v>1.488</v>
      </c>
      <c r="I70">
        <v>0.86399999999999999</v>
      </c>
      <c r="J70">
        <v>1.3819999999999999</v>
      </c>
      <c r="K70">
        <v>0.72299999999999998</v>
      </c>
      <c r="L70">
        <v>0.93799999999999994</v>
      </c>
      <c r="N70" s="10"/>
      <c r="O70" s="10"/>
      <c r="Q70" s="10"/>
      <c r="S70" s="10">
        <v>68</v>
      </c>
      <c r="T70" s="17">
        <v>0.28699999999999998</v>
      </c>
      <c r="U70" s="17">
        <f t="shared" si="9"/>
        <v>28.7</v>
      </c>
      <c r="V70" s="11">
        <f t="shared" si="8"/>
        <v>6.0449958588818875</v>
      </c>
      <c r="X70" s="16">
        <v>23.792484140779695</v>
      </c>
      <c r="Y70" s="12">
        <f t="shared" si="2"/>
        <v>23.792000000000002</v>
      </c>
      <c r="Z70">
        <f t="shared" si="5"/>
        <v>1</v>
      </c>
      <c r="AA70">
        <f t="shared" si="3"/>
        <v>1</v>
      </c>
      <c r="AB70">
        <f t="shared" si="4"/>
        <v>63</v>
      </c>
      <c r="AD70" s="12">
        <v>23.792000000000002</v>
      </c>
      <c r="AE70">
        <v>63</v>
      </c>
    </row>
    <row r="71" spans="6:31" x14ac:dyDescent="0.3">
      <c r="F71">
        <v>64</v>
      </c>
      <c r="G71" s="12">
        <v>7.8E-2</v>
      </c>
      <c r="H71" s="12">
        <v>1.361</v>
      </c>
      <c r="I71">
        <v>0.52600000000000002</v>
      </c>
      <c r="J71">
        <v>2.7189999999999999</v>
      </c>
      <c r="K71">
        <v>0.36799999999999999</v>
      </c>
      <c r="L71">
        <v>0.74399999999999999</v>
      </c>
      <c r="Q71" s="10"/>
      <c r="S71" s="129">
        <v>69</v>
      </c>
      <c r="T71" s="130">
        <v>154.51600000000002</v>
      </c>
      <c r="U71" s="130">
        <f t="shared" si="9"/>
        <v>15451.600000000002</v>
      </c>
      <c r="V71" s="131">
        <f t="shared" si="8"/>
        <v>140.26256859700612</v>
      </c>
      <c r="X71" s="16">
        <v>22.925821338976608</v>
      </c>
      <c r="Y71" s="12">
        <f t="shared" si="2"/>
        <v>22.925000000000001</v>
      </c>
      <c r="Z71">
        <f t="shared" si="5"/>
        <v>1</v>
      </c>
      <c r="AA71">
        <f t="shared" si="3"/>
        <v>1</v>
      </c>
      <c r="AB71">
        <f t="shared" si="4"/>
        <v>64</v>
      </c>
      <c r="AD71" s="12">
        <v>22.925000000000001</v>
      </c>
      <c r="AE71">
        <v>64</v>
      </c>
    </row>
    <row r="72" spans="6:31" x14ac:dyDescent="0.3">
      <c r="F72">
        <v>65</v>
      </c>
      <c r="G72" s="12">
        <v>0.91700000000000004</v>
      </c>
      <c r="H72" s="12">
        <v>4.75</v>
      </c>
      <c r="I72">
        <v>0.51100000000000001</v>
      </c>
      <c r="J72">
        <v>2.536</v>
      </c>
      <c r="K72">
        <v>0.39400000000000002</v>
      </c>
      <c r="L72">
        <v>0.9</v>
      </c>
      <c r="N72" s="10"/>
      <c r="O72" s="10"/>
      <c r="Q72" s="10"/>
      <c r="S72" s="10">
        <v>70</v>
      </c>
      <c r="T72" s="17">
        <v>0.437</v>
      </c>
      <c r="U72" s="17">
        <f t="shared" si="9"/>
        <v>43.7</v>
      </c>
      <c r="V72" s="11">
        <f t="shared" si="8"/>
        <v>7.459260560198083</v>
      </c>
      <c r="X72" s="16">
        <v>22.79493492437344</v>
      </c>
      <c r="Y72" s="12">
        <f t="shared" si="2"/>
        <v>22.794</v>
      </c>
      <c r="Z72">
        <f t="shared" si="5"/>
        <v>1</v>
      </c>
      <c r="AA72">
        <f t="shared" si="3"/>
        <v>1</v>
      </c>
      <c r="AB72">
        <f t="shared" si="4"/>
        <v>65</v>
      </c>
      <c r="AD72" s="12">
        <v>22.794</v>
      </c>
      <c r="AE72">
        <v>65</v>
      </c>
    </row>
    <row r="73" spans="6:31" x14ac:dyDescent="0.3">
      <c r="F73">
        <v>66</v>
      </c>
      <c r="G73" s="12">
        <v>0.74299999999999999</v>
      </c>
      <c r="H73" s="12">
        <v>3.7690000000000001</v>
      </c>
      <c r="I73">
        <v>0.65700000000000003</v>
      </c>
      <c r="J73">
        <v>2.2509999999999999</v>
      </c>
      <c r="K73">
        <v>0.44400000000000001</v>
      </c>
      <c r="L73">
        <v>0.91800000000000004</v>
      </c>
      <c r="N73" s="10"/>
      <c r="O73" s="10"/>
      <c r="Q73" s="10"/>
      <c r="S73" s="10">
        <v>71</v>
      </c>
      <c r="T73" s="17">
        <v>0.17499999999999999</v>
      </c>
      <c r="U73" s="17">
        <f t="shared" si="9"/>
        <v>17.5</v>
      </c>
      <c r="V73" s="11">
        <f t="shared" si="8"/>
        <v>4.7203487194131482</v>
      </c>
      <c r="X73" s="16">
        <v>22.674525974407022</v>
      </c>
      <c r="Y73" s="12">
        <f t="shared" ref="Y73:Y136" si="10">TRUNC(X73,3)</f>
        <v>22.673999999999999</v>
      </c>
      <c r="Z73">
        <f t="shared" si="5"/>
        <v>1</v>
      </c>
      <c r="AA73">
        <f t="shared" si="3"/>
        <v>1</v>
      </c>
      <c r="AB73">
        <f t="shared" si="4"/>
        <v>66</v>
      </c>
      <c r="AD73" s="12">
        <v>22.673999999999999</v>
      </c>
      <c r="AE73">
        <v>66</v>
      </c>
    </row>
    <row r="74" spans="6:31" x14ac:dyDescent="0.3">
      <c r="F74">
        <v>67</v>
      </c>
      <c r="G74" s="12">
        <v>8.5000000000000006E-2</v>
      </c>
      <c r="H74" s="12">
        <v>1.4139999999999999</v>
      </c>
      <c r="I74">
        <v>0.53200000000000003</v>
      </c>
      <c r="J74">
        <v>3.5739999999999998</v>
      </c>
      <c r="K74">
        <v>0.28000000000000003</v>
      </c>
      <c r="L74">
        <v>0.80800000000000005</v>
      </c>
      <c r="N74" s="10"/>
      <c r="O74" s="10"/>
      <c r="Q74" s="10"/>
      <c r="S74" s="10">
        <v>72</v>
      </c>
      <c r="T74" s="17">
        <v>5.8000000000000003E-2</v>
      </c>
      <c r="U74" s="17">
        <f t="shared" si="9"/>
        <v>5.8000000000000007</v>
      </c>
      <c r="V74" s="11">
        <f t="shared" si="8"/>
        <v>2.717496892263898</v>
      </c>
      <c r="X74" s="16">
        <v>22.657673853183113</v>
      </c>
      <c r="Y74" s="12">
        <f t="shared" si="10"/>
        <v>22.657</v>
      </c>
      <c r="Z74">
        <f t="shared" ref="Z74:Z137" si="11">IF(Y74-Y73=0,Z73+Z$8,1)</f>
        <v>1</v>
      </c>
      <c r="AA74">
        <f t="shared" ref="AA74:AA137" si="12">IF(Z74&lt;Z75,0,Z74)</f>
        <v>1</v>
      </c>
      <c r="AB74">
        <f t="shared" ref="AB74:AB137" si="13">AB73+AA74</f>
        <v>67</v>
      </c>
      <c r="AD74" s="12">
        <v>22.657</v>
      </c>
      <c r="AE74">
        <v>67</v>
      </c>
    </row>
    <row r="75" spans="6:31" x14ac:dyDescent="0.3">
      <c r="F75">
        <v>68</v>
      </c>
      <c r="G75" s="12">
        <v>0.28699999999999998</v>
      </c>
      <c r="H75" s="12">
        <v>2.2280000000000002</v>
      </c>
      <c r="I75">
        <v>0.72699999999999998</v>
      </c>
      <c r="J75">
        <v>2.0129999999999999</v>
      </c>
      <c r="K75">
        <v>0.497</v>
      </c>
      <c r="L75">
        <v>0.92400000000000004</v>
      </c>
      <c r="N75" s="10"/>
      <c r="O75" s="10"/>
      <c r="Q75" s="10"/>
      <c r="S75" s="10">
        <v>73</v>
      </c>
      <c r="T75" s="17">
        <v>1.6E-2</v>
      </c>
      <c r="U75" s="17">
        <f t="shared" si="9"/>
        <v>1.6</v>
      </c>
      <c r="V75" s="11">
        <f t="shared" si="8"/>
        <v>1.4272992929222168</v>
      </c>
      <c r="X75" s="16">
        <v>22.465799686034291</v>
      </c>
      <c r="Y75" s="12">
        <f t="shared" si="10"/>
        <v>22.465</v>
      </c>
      <c r="Z75">
        <f t="shared" si="11"/>
        <v>1</v>
      </c>
      <c r="AA75">
        <f t="shared" si="12"/>
        <v>1</v>
      </c>
      <c r="AB75">
        <f t="shared" si="13"/>
        <v>68</v>
      </c>
      <c r="AD75" s="12">
        <v>22.465</v>
      </c>
      <c r="AE75">
        <v>68</v>
      </c>
    </row>
    <row r="76" spans="6:31" x14ac:dyDescent="0.3">
      <c r="F76">
        <v>69</v>
      </c>
      <c r="G76" s="12">
        <v>155.27000000000001</v>
      </c>
      <c r="H76" s="12">
        <v>85.846000000000004</v>
      </c>
      <c r="I76">
        <v>0.26500000000000001</v>
      </c>
      <c r="J76">
        <v>1.444</v>
      </c>
      <c r="K76">
        <v>0.69199999999999995</v>
      </c>
      <c r="L76">
        <v>0.78900000000000003</v>
      </c>
      <c r="N76" s="10"/>
      <c r="O76" s="10"/>
      <c r="Q76" s="10"/>
      <c r="S76" s="10">
        <v>74</v>
      </c>
      <c r="T76" s="17">
        <v>0.44700000000000001</v>
      </c>
      <c r="U76" s="17">
        <f t="shared" si="9"/>
        <v>44.7</v>
      </c>
      <c r="V76" s="11">
        <f t="shared" si="8"/>
        <v>7.5441240478707519</v>
      </c>
      <c r="X76" s="16">
        <v>22.448790876262745</v>
      </c>
      <c r="Y76" s="12">
        <f t="shared" si="10"/>
        <v>22.448</v>
      </c>
      <c r="Z76">
        <f t="shared" si="11"/>
        <v>1</v>
      </c>
      <c r="AA76">
        <f t="shared" si="12"/>
        <v>1</v>
      </c>
      <c r="AB76">
        <f t="shared" si="13"/>
        <v>69</v>
      </c>
      <c r="AD76" s="12">
        <v>22.448</v>
      </c>
      <c r="AE76">
        <v>69</v>
      </c>
    </row>
    <row r="77" spans="6:31" x14ac:dyDescent="0.3">
      <c r="F77">
        <v>70</v>
      </c>
      <c r="G77" s="12">
        <v>0.437</v>
      </c>
      <c r="H77" s="12">
        <v>2.8940000000000001</v>
      </c>
      <c r="I77">
        <v>0.65600000000000003</v>
      </c>
      <c r="J77">
        <v>2.621</v>
      </c>
      <c r="K77">
        <v>0.38200000000000001</v>
      </c>
      <c r="L77">
        <v>0.93</v>
      </c>
      <c r="N77" s="10"/>
      <c r="O77" s="10"/>
      <c r="Q77" s="10"/>
      <c r="S77" s="10">
        <v>75</v>
      </c>
      <c r="T77" s="17">
        <v>6.7000000000000004E-2</v>
      </c>
      <c r="U77" s="17">
        <f t="shared" si="9"/>
        <v>6.7</v>
      </c>
      <c r="V77" s="11">
        <f t="shared" si="8"/>
        <v>2.9207370559031141</v>
      </c>
      <c r="X77" s="16">
        <v>22.38631467677876</v>
      </c>
      <c r="Y77" s="12">
        <f t="shared" si="10"/>
        <v>22.385999999999999</v>
      </c>
      <c r="Z77">
        <f t="shared" si="11"/>
        <v>1</v>
      </c>
      <c r="AA77">
        <f t="shared" si="12"/>
        <v>1</v>
      </c>
      <c r="AB77">
        <f t="shared" si="13"/>
        <v>70</v>
      </c>
      <c r="AD77" s="12">
        <v>22.385999999999999</v>
      </c>
      <c r="AE77">
        <v>70</v>
      </c>
    </row>
    <row r="78" spans="6:31" x14ac:dyDescent="0.3">
      <c r="F78">
        <v>71</v>
      </c>
      <c r="G78" s="12">
        <v>0.17499999999999999</v>
      </c>
      <c r="H78" s="12">
        <v>1.903</v>
      </c>
      <c r="I78">
        <v>0.60899999999999999</v>
      </c>
      <c r="J78">
        <v>3.0510000000000002</v>
      </c>
      <c r="K78">
        <v>0.32800000000000001</v>
      </c>
      <c r="L78">
        <v>0.89500000000000002</v>
      </c>
      <c r="N78" s="10"/>
      <c r="O78" s="10"/>
      <c r="Q78" s="10"/>
      <c r="S78" s="10">
        <v>76</v>
      </c>
      <c r="T78" s="17">
        <v>0.17899999999999999</v>
      </c>
      <c r="U78" s="17">
        <f t="shared" si="9"/>
        <v>17.899999999999999</v>
      </c>
      <c r="V78" s="11">
        <f t="shared" si="8"/>
        <v>4.773990767770651</v>
      </c>
      <c r="X78" s="16">
        <v>22.286559770435339</v>
      </c>
      <c r="Y78" s="12">
        <f t="shared" si="10"/>
        <v>22.286000000000001</v>
      </c>
      <c r="Z78">
        <f t="shared" si="11"/>
        <v>1</v>
      </c>
      <c r="AA78">
        <f t="shared" si="12"/>
        <v>1</v>
      </c>
      <c r="AB78">
        <f t="shared" si="13"/>
        <v>71</v>
      </c>
      <c r="AD78" s="12">
        <v>22.286000000000001</v>
      </c>
      <c r="AE78">
        <v>71</v>
      </c>
    </row>
    <row r="79" spans="6:31" x14ac:dyDescent="0.3">
      <c r="F79">
        <v>72</v>
      </c>
      <c r="G79" s="12">
        <v>5.8000000000000003E-2</v>
      </c>
      <c r="H79" s="12">
        <v>0.90900000000000003</v>
      </c>
      <c r="I79">
        <v>0.88900000000000001</v>
      </c>
      <c r="J79">
        <v>1.181</v>
      </c>
      <c r="K79">
        <v>0.84699999999999998</v>
      </c>
      <c r="L79">
        <v>0.84699999999999998</v>
      </c>
      <c r="N79" s="10"/>
      <c r="O79" s="10"/>
      <c r="Q79" s="10"/>
      <c r="S79" s="10">
        <v>77</v>
      </c>
      <c r="T79" s="17">
        <v>0.63800000000000001</v>
      </c>
      <c r="U79" s="17">
        <f t="shared" si="9"/>
        <v>63.800000000000004</v>
      </c>
      <c r="V79" s="11">
        <f t="shared" si="8"/>
        <v>9.0129175605962022</v>
      </c>
      <c r="X79" s="16">
        <v>22.283703068536735</v>
      </c>
      <c r="Y79" s="12">
        <f t="shared" si="10"/>
        <v>22.283000000000001</v>
      </c>
      <c r="Z79">
        <f t="shared" si="11"/>
        <v>1</v>
      </c>
      <c r="AA79">
        <f t="shared" si="12"/>
        <v>1</v>
      </c>
      <c r="AB79">
        <f t="shared" si="13"/>
        <v>72</v>
      </c>
      <c r="AD79" s="12">
        <v>22.283000000000001</v>
      </c>
      <c r="AE79">
        <v>72</v>
      </c>
    </row>
    <row r="80" spans="6:31" x14ac:dyDescent="0.3">
      <c r="F80">
        <v>73</v>
      </c>
      <c r="G80" s="12">
        <v>1.6E-2</v>
      </c>
      <c r="H80" s="12">
        <v>0.48599999999999999</v>
      </c>
      <c r="I80">
        <v>0.85699999999999998</v>
      </c>
      <c r="J80">
        <v>1.714</v>
      </c>
      <c r="K80">
        <v>0.58299999999999996</v>
      </c>
      <c r="L80">
        <v>0.82099999999999995</v>
      </c>
      <c r="N80" s="10"/>
      <c r="O80" s="10"/>
      <c r="Q80" s="10"/>
      <c r="S80" s="10">
        <v>78</v>
      </c>
      <c r="T80" s="17">
        <v>2.9000000000000001E-2</v>
      </c>
      <c r="U80" s="17">
        <f t="shared" si="9"/>
        <v>2.9000000000000004</v>
      </c>
      <c r="V80" s="11">
        <f t="shared" si="8"/>
        <v>1.9215604803731712</v>
      </c>
      <c r="X80" s="16">
        <v>22.128893530973112</v>
      </c>
      <c r="Y80" s="12">
        <f t="shared" si="10"/>
        <v>22.128</v>
      </c>
      <c r="Z80">
        <f t="shared" si="11"/>
        <v>1</v>
      </c>
      <c r="AA80">
        <f t="shared" si="12"/>
        <v>1</v>
      </c>
      <c r="AB80">
        <f t="shared" si="13"/>
        <v>73</v>
      </c>
      <c r="AD80" s="12">
        <v>22.128</v>
      </c>
      <c r="AE80">
        <v>73</v>
      </c>
    </row>
    <row r="81" spans="6:31" x14ac:dyDescent="0.3">
      <c r="F81">
        <v>74</v>
      </c>
      <c r="G81" s="12">
        <v>0.44700000000000001</v>
      </c>
      <c r="H81" s="12">
        <v>2.8039999999999998</v>
      </c>
      <c r="I81">
        <v>0.71499999999999997</v>
      </c>
      <c r="J81">
        <v>1.946</v>
      </c>
      <c r="K81">
        <v>0.51400000000000001</v>
      </c>
      <c r="L81">
        <v>0.90600000000000003</v>
      </c>
      <c r="N81" s="10"/>
      <c r="O81" s="10"/>
      <c r="Q81" s="10"/>
      <c r="S81" s="10">
        <v>79</v>
      </c>
      <c r="T81" s="17">
        <v>1.3460000000000001</v>
      </c>
      <c r="U81" s="17">
        <f t="shared" si="9"/>
        <v>134.60000000000002</v>
      </c>
      <c r="V81" s="11">
        <f t="shared" si="8"/>
        <v>13.091143675071056</v>
      </c>
      <c r="X81" s="16">
        <v>21.53697207471421</v>
      </c>
      <c r="Y81" s="12">
        <f t="shared" si="10"/>
        <v>21.536000000000001</v>
      </c>
      <c r="Z81">
        <f t="shared" si="11"/>
        <v>1</v>
      </c>
      <c r="AA81">
        <f t="shared" si="12"/>
        <v>1</v>
      </c>
      <c r="AB81">
        <f t="shared" si="13"/>
        <v>74</v>
      </c>
      <c r="AD81" s="12">
        <v>21.536000000000001</v>
      </c>
      <c r="AE81">
        <v>74</v>
      </c>
    </row>
    <row r="82" spans="6:31" x14ac:dyDescent="0.3">
      <c r="F82">
        <v>75</v>
      </c>
      <c r="G82" s="12">
        <v>6.7000000000000004E-2</v>
      </c>
      <c r="H82" s="12">
        <v>1.3160000000000001</v>
      </c>
      <c r="I82">
        <v>0.48299999999999998</v>
      </c>
      <c r="J82">
        <v>3.8940000000000001</v>
      </c>
      <c r="K82">
        <v>0.25700000000000001</v>
      </c>
      <c r="L82">
        <v>0.83499999999999996</v>
      </c>
      <c r="N82" s="10"/>
      <c r="O82" s="10"/>
      <c r="Q82" s="10"/>
      <c r="S82" s="10">
        <v>80</v>
      </c>
      <c r="T82" s="17">
        <v>0.159</v>
      </c>
      <c r="U82" s="17">
        <f t="shared" si="9"/>
        <v>15.9</v>
      </c>
      <c r="V82" s="11">
        <f t="shared" si="8"/>
        <v>4.4993898209967416</v>
      </c>
      <c r="X82" s="16">
        <v>21.140176919837781</v>
      </c>
      <c r="Y82" s="12">
        <f t="shared" si="10"/>
        <v>21.14</v>
      </c>
      <c r="Z82">
        <f t="shared" si="11"/>
        <v>1</v>
      </c>
      <c r="AA82">
        <f t="shared" si="12"/>
        <v>1</v>
      </c>
      <c r="AB82">
        <f t="shared" si="13"/>
        <v>75</v>
      </c>
      <c r="AD82" s="12">
        <v>21.14</v>
      </c>
      <c r="AE82">
        <v>75</v>
      </c>
    </row>
    <row r="83" spans="6:31" x14ac:dyDescent="0.3">
      <c r="F83">
        <v>76</v>
      </c>
      <c r="G83" s="12">
        <v>0.17899999999999999</v>
      </c>
      <c r="H83" s="12">
        <v>1.8580000000000001</v>
      </c>
      <c r="I83">
        <v>0.65300000000000002</v>
      </c>
      <c r="J83">
        <v>2.0459999999999998</v>
      </c>
      <c r="K83">
        <v>0.48899999999999999</v>
      </c>
      <c r="L83">
        <v>0.88600000000000001</v>
      </c>
      <c r="N83" s="10"/>
      <c r="O83" s="10"/>
      <c r="Q83" s="10"/>
      <c r="S83" s="10">
        <v>81</v>
      </c>
      <c r="T83" s="17">
        <v>0.68700000000000006</v>
      </c>
      <c r="U83" s="17">
        <f t="shared" si="9"/>
        <v>68.7</v>
      </c>
      <c r="V83" s="11">
        <f t="shared" si="8"/>
        <v>9.352622986269985</v>
      </c>
      <c r="X83" s="16">
        <v>20.824634184945396</v>
      </c>
      <c r="Y83" s="12">
        <f t="shared" si="10"/>
        <v>20.824000000000002</v>
      </c>
      <c r="Z83">
        <f t="shared" si="11"/>
        <v>1</v>
      </c>
      <c r="AA83">
        <f t="shared" si="12"/>
        <v>1</v>
      </c>
      <c r="AB83">
        <f t="shared" si="13"/>
        <v>76</v>
      </c>
      <c r="AD83" s="12">
        <v>20.824000000000002</v>
      </c>
      <c r="AE83">
        <v>76</v>
      </c>
    </row>
    <row r="84" spans="6:31" x14ac:dyDescent="0.3">
      <c r="F84">
        <v>77</v>
      </c>
      <c r="G84" s="12">
        <v>0.63800000000000001</v>
      </c>
      <c r="H84" s="12">
        <v>3.23</v>
      </c>
      <c r="I84">
        <v>0.76800000000000002</v>
      </c>
      <c r="J84">
        <v>1.83</v>
      </c>
      <c r="K84">
        <v>0.54600000000000004</v>
      </c>
      <c r="L84">
        <v>0.94799999999999995</v>
      </c>
      <c r="N84" s="10"/>
      <c r="O84" s="10"/>
      <c r="P84" s="10"/>
      <c r="Q84" s="10"/>
      <c r="S84" s="10">
        <v>82</v>
      </c>
      <c r="T84" s="17">
        <v>1.87</v>
      </c>
      <c r="U84" s="17">
        <f t="shared" si="9"/>
        <v>187</v>
      </c>
      <c r="V84" s="11">
        <f t="shared" si="8"/>
        <v>15.430353037616328</v>
      </c>
      <c r="X84" s="16">
        <v>20.597170104306954</v>
      </c>
      <c r="Y84" s="12">
        <f t="shared" si="10"/>
        <v>20.597000000000001</v>
      </c>
      <c r="Z84">
        <f t="shared" si="11"/>
        <v>1</v>
      </c>
      <c r="AA84">
        <f t="shared" si="12"/>
        <v>1</v>
      </c>
      <c r="AB84">
        <f t="shared" si="13"/>
        <v>77</v>
      </c>
      <c r="AD84" s="12">
        <v>20.597000000000001</v>
      </c>
      <c r="AE84">
        <v>77</v>
      </c>
    </row>
    <row r="85" spans="6:31" x14ac:dyDescent="0.3">
      <c r="F85">
        <v>78</v>
      </c>
      <c r="G85" s="12">
        <v>2.9000000000000001E-2</v>
      </c>
      <c r="H85" s="12">
        <v>0.88300000000000001</v>
      </c>
      <c r="I85">
        <v>0.47199999999999998</v>
      </c>
      <c r="J85">
        <v>3.5619999999999998</v>
      </c>
      <c r="K85">
        <v>0.28100000000000003</v>
      </c>
      <c r="L85">
        <v>0.74399999999999999</v>
      </c>
      <c r="N85" s="10"/>
      <c r="O85" s="10"/>
      <c r="P85" s="10"/>
      <c r="Q85" s="10"/>
      <c r="S85" s="10">
        <v>83</v>
      </c>
      <c r="T85" s="17">
        <v>30.2</v>
      </c>
      <c r="U85" s="17">
        <f t="shared" si="9"/>
        <v>3020</v>
      </c>
      <c r="V85" s="11">
        <f t="shared" si="8"/>
        <v>62.009543016379276</v>
      </c>
      <c r="X85" s="16">
        <v>20.432700426489394</v>
      </c>
      <c r="Y85" s="12">
        <f t="shared" si="10"/>
        <v>20.431999999999999</v>
      </c>
      <c r="Z85">
        <f t="shared" si="11"/>
        <v>1</v>
      </c>
      <c r="AA85">
        <f t="shared" si="12"/>
        <v>1</v>
      </c>
      <c r="AB85">
        <f t="shared" si="13"/>
        <v>78</v>
      </c>
      <c r="AD85" s="12">
        <v>20.431999999999999</v>
      </c>
      <c r="AE85">
        <v>78</v>
      </c>
    </row>
    <row r="86" spans="6:31" x14ac:dyDescent="0.3">
      <c r="F86">
        <v>79</v>
      </c>
      <c r="G86" s="12">
        <v>1.3460000000000001</v>
      </c>
      <c r="H86" s="12">
        <v>5.702</v>
      </c>
      <c r="I86">
        <v>0.52</v>
      </c>
      <c r="J86">
        <v>1.675</v>
      </c>
      <c r="K86">
        <v>0.59699999999999998</v>
      </c>
      <c r="L86">
        <v>0.78</v>
      </c>
      <c r="N86" s="10"/>
      <c r="O86" s="10"/>
      <c r="P86" s="10"/>
      <c r="Q86" s="10"/>
      <c r="S86" s="10">
        <v>84</v>
      </c>
      <c r="T86" s="17">
        <v>2.5000000000000001E-2</v>
      </c>
      <c r="U86" s="17">
        <f t="shared" si="9"/>
        <v>2.5</v>
      </c>
      <c r="V86" s="11">
        <f t="shared" si="8"/>
        <v>1.7841241161527712</v>
      </c>
      <c r="X86" s="16">
        <v>20.404639941160397</v>
      </c>
      <c r="Y86" s="12">
        <f t="shared" si="10"/>
        <v>20.404</v>
      </c>
      <c r="Z86">
        <f t="shared" si="11"/>
        <v>1</v>
      </c>
      <c r="AA86">
        <f t="shared" si="12"/>
        <v>1</v>
      </c>
      <c r="AB86">
        <f t="shared" si="13"/>
        <v>79</v>
      </c>
      <c r="AD86" s="12">
        <v>20.404</v>
      </c>
      <c r="AE86">
        <v>79</v>
      </c>
    </row>
    <row r="87" spans="6:31" x14ac:dyDescent="0.3">
      <c r="F87">
        <v>80</v>
      </c>
      <c r="G87" s="12">
        <v>0.159</v>
      </c>
      <c r="H87" s="12">
        <v>1.4690000000000001</v>
      </c>
      <c r="I87">
        <v>0.92700000000000005</v>
      </c>
      <c r="J87">
        <v>1.145</v>
      </c>
      <c r="K87">
        <v>0.874</v>
      </c>
      <c r="L87">
        <v>0.92100000000000004</v>
      </c>
      <c r="N87" s="10"/>
      <c r="O87" s="10"/>
      <c r="P87" s="10"/>
      <c r="Q87" s="10"/>
      <c r="S87" s="10">
        <v>85</v>
      </c>
      <c r="T87" s="17">
        <v>1.7000000000000001E-2</v>
      </c>
      <c r="U87" s="17">
        <f t="shared" si="9"/>
        <v>1.7000000000000002</v>
      </c>
      <c r="V87" s="11">
        <f t="shared" si="8"/>
        <v>1.4712264360219256</v>
      </c>
      <c r="X87" s="16">
        <v>20.276317441660456</v>
      </c>
      <c r="Y87" s="12">
        <f t="shared" si="10"/>
        <v>20.276</v>
      </c>
      <c r="Z87">
        <f t="shared" si="11"/>
        <v>1</v>
      </c>
      <c r="AA87">
        <f t="shared" si="12"/>
        <v>1</v>
      </c>
      <c r="AB87">
        <f t="shared" si="13"/>
        <v>80</v>
      </c>
      <c r="AD87" s="12">
        <v>20.276</v>
      </c>
      <c r="AE87">
        <v>80</v>
      </c>
    </row>
    <row r="88" spans="6:31" x14ac:dyDescent="0.3">
      <c r="F88">
        <v>81</v>
      </c>
      <c r="G88" s="12">
        <v>0.68700000000000006</v>
      </c>
      <c r="H88" s="12">
        <v>4.41</v>
      </c>
      <c r="I88">
        <v>0.44400000000000001</v>
      </c>
      <c r="J88">
        <v>4.4379999999999997</v>
      </c>
      <c r="K88">
        <v>0.22500000000000001</v>
      </c>
      <c r="L88">
        <v>0.871</v>
      </c>
      <c r="N88" s="10"/>
      <c r="O88" s="10"/>
      <c r="P88" s="10"/>
      <c r="Q88" s="10"/>
      <c r="S88" s="10">
        <v>86</v>
      </c>
      <c r="T88" s="17">
        <v>3.4000000000000002E-2</v>
      </c>
      <c r="U88" s="17">
        <f t="shared" si="9"/>
        <v>3.4000000000000004</v>
      </c>
      <c r="V88" s="11">
        <f t="shared" si="8"/>
        <v>2.0806283791440396</v>
      </c>
      <c r="X88" s="16">
        <v>20.074369626682653</v>
      </c>
      <c r="Y88" s="12">
        <f t="shared" si="10"/>
        <v>20.074000000000002</v>
      </c>
      <c r="Z88">
        <f t="shared" si="11"/>
        <v>1</v>
      </c>
      <c r="AA88">
        <f t="shared" si="12"/>
        <v>1</v>
      </c>
      <c r="AB88">
        <f t="shared" si="13"/>
        <v>81</v>
      </c>
      <c r="AD88" s="12">
        <v>20.074000000000002</v>
      </c>
      <c r="AE88">
        <v>81</v>
      </c>
    </row>
    <row r="89" spans="6:31" x14ac:dyDescent="0.3">
      <c r="F89">
        <v>82</v>
      </c>
      <c r="G89" s="12">
        <v>1.87</v>
      </c>
      <c r="H89" s="12">
        <v>8.5950000000000006</v>
      </c>
      <c r="I89">
        <v>0.318</v>
      </c>
      <c r="J89">
        <v>5.8460000000000001</v>
      </c>
      <c r="K89">
        <v>0.17100000000000001</v>
      </c>
      <c r="L89">
        <v>0.81299999999999994</v>
      </c>
      <c r="N89" s="10"/>
      <c r="O89" s="10"/>
      <c r="P89" s="10"/>
      <c r="Q89" s="10"/>
      <c r="S89" s="10">
        <v>87</v>
      </c>
      <c r="T89" s="17">
        <v>4.0810000000000004</v>
      </c>
      <c r="U89" s="17">
        <f t="shared" si="9"/>
        <v>408.1</v>
      </c>
      <c r="V89" s="11">
        <f t="shared" si="8"/>
        <v>22.79493492437344</v>
      </c>
      <c r="X89" s="16">
        <v>19.975817212820104</v>
      </c>
      <c r="Y89" s="12">
        <f t="shared" si="10"/>
        <v>19.975000000000001</v>
      </c>
      <c r="Z89">
        <f t="shared" si="11"/>
        <v>1</v>
      </c>
      <c r="AA89">
        <f t="shared" si="12"/>
        <v>1</v>
      </c>
      <c r="AB89">
        <f t="shared" si="13"/>
        <v>82</v>
      </c>
      <c r="AD89" s="12">
        <v>19.975000000000001</v>
      </c>
      <c r="AE89">
        <v>82</v>
      </c>
    </row>
    <row r="90" spans="6:31" x14ac:dyDescent="0.3">
      <c r="F90">
        <v>83</v>
      </c>
      <c r="G90" s="12">
        <v>30.2</v>
      </c>
      <c r="H90" s="12">
        <v>32.273000000000003</v>
      </c>
      <c r="I90">
        <v>0.36399999999999999</v>
      </c>
      <c r="J90">
        <v>1.5920000000000001</v>
      </c>
      <c r="K90">
        <v>0.628</v>
      </c>
      <c r="L90">
        <v>0.78600000000000003</v>
      </c>
      <c r="N90" s="10"/>
      <c r="O90" s="10"/>
      <c r="P90" s="10"/>
      <c r="Q90" s="10"/>
      <c r="S90" s="10">
        <v>88</v>
      </c>
      <c r="T90" s="17">
        <v>4.9000000000000002E-2</v>
      </c>
      <c r="U90" s="17">
        <f t="shared" si="9"/>
        <v>4.9000000000000004</v>
      </c>
      <c r="V90" s="11">
        <f t="shared" si="8"/>
        <v>2.4977737626138796</v>
      </c>
      <c r="X90" s="16">
        <v>19.892783880183504</v>
      </c>
      <c r="Y90" s="12">
        <f t="shared" si="10"/>
        <v>19.891999999999999</v>
      </c>
      <c r="Z90">
        <f t="shared" si="11"/>
        <v>1</v>
      </c>
      <c r="AA90">
        <f t="shared" si="12"/>
        <v>1</v>
      </c>
      <c r="AB90">
        <f t="shared" si="13"/>
        <v>83</v>
      </c>
      <c r="AD90" s="12">
        <v>19.891999999999999</v>
      </c>
      <c r="AE90">
        <v>83</v>
      </c>
    </row>
    <row r="91" spans="6:31" x14ac:dyDescent="0.3">
      <c r="F91">
        <v>84</v>
      </c>
      <c r="G91" s="12">
        <v>2.5000000000000001E-2</v>
      </c>
      <c r="H91" s="12">
        <v>0.63900000000000001</v>
      </c>
      <c r="I91">
        <v>0.77400000000000002</v>
      </c>
      <c r="J91">
        <v>1.7210000000000001</v>
      </c>
      <c r="K91">
        <v>0.58099999999999996</v>
      </c>
      <c r="L91">
        <v>0.83299999999999996</v>
      </c>
      <c r="N91" s="10"/>
      <c r="O91" s="10"/>
      <c r="P91" s="10"/>
      <c r="Q91" s="10"/>
      <c r="S91" s="10">
        <v>89</v>
      </c>
      <c r="T91" s="17">
        <v>0.12</v>
      </c>
      <c r="U91" s="17">
        <f t="shared" si="9"/>
        <v>12</v>
      </c>
      <c r="V91" s="11">
        <f t="shared" si="8"/>
        <v>3.9088200952233594</v>
      </c>
      <c r="X91" s="16">
        <v>19.767579929754209</v>
      </c>
      <c r="Y91" s="12">
        <f t="shared" si="10"/>
        <v>19.766999999999999</v>
      </c>
      <c r="Z91">
        <f t="shared" si="11"/>
        <v>1</v>
      </c>
      <c r="AA91">
        <f t="shared" si="12"/>
        <v>1</v>
      </c>
      <c r="AB91">
        <f t="shared" si="13"/>
        <v>84</v>
      </c>
      <c r="AD91" s="12">
        <v>19.766999999999999</v>
      </c>
      <c r="AE91">
        <v>84</v>
      </c>
    </row>
    <row r="92" spans="6:31" x14ac:dyDescent="0.3">
      <c r="F92">
        <v>85</v>
      </c>
      <c r="G92" s="12">
        <v>1.7000000000000001E-2</v>
      </c>
      <c r="H92" s="12">
        <v>0.53100000000000003</v>
      </c>
      <c r="I92">
        <v>0.76300000000000001</v>
      </c>
      <c r="J92">
        <v>1.948</v>
      </c>
      <c r="K92">
        <v>0.51300000000000001</v>
      </c>
      <c r="L92">
        <v>0.79100000000000004</v>
      </c>
      <c r="N92" s="10"/>
      <c r="O92" s="10"/>
      <c r="P92" s="10"/>
      <c r="Q92" s="10"/>
      <c r="S92" s="10">
        <v>90</v>
      </c>
      <c r="T92" s="17">
        <v>3.2000000000000001E-2</v>
      </c>
      <c r="U92" s="17">
        <f t="shared" si="9"/>
        <v>3.2</v>
      </c>
      <c r="V92" s="11">
        <f t="shared" si="8"/>
        <v>2.018506017616128</v>
      </c>
      <c r="X92" s="16">
        <v>19.566888641321171</v>
      </c>
      <c r="Y92" s="12">
        <f t="shared" si="10"/>
        <v>19.565999999999999</v>
      </c>
      <c r="Z92">
        <f t="shared" si="11"/>
        <v>1</v>
      </c>
      <c r="AA92">
        <f t="shared" si="12"/>
        <v>1</v>
      </c>
      <c r="AB92">
        <f t="shared" si="13"/>
        <v>85</v>
      </c>
      <c r="AD92" s="12">
        <v>19.565999999999999</v>
      </c>
      <c r="AE92">
        <v>85</v>
      </c>
    </row>
    <row r="93" spans="6:31" x14ac:dyDescent="0.3">
      <c r="F93">
        <v>86</v>
      </c>
      <c r="G93" s="12">
        <v>3.4000000000000002E-2</v>
      </c>
      <c r="H93" s="12">
        <v>0.71099999999999997</v>
      </c>
      <c r="I93">
        <v>0.85299999999999998</v>
      </c>
      <c r="J93">
        <v>1.9259999999999999</v>
      </c>
      <c r="K93">
        <v>0.51900000000000002</v>
      </c>
      <c r="L93">
        <v>0.84</v>
      </c>
      <c r="N93" s="10"/>
      <c r="O93" s="10"/>
      <c r="P93" s="10"/>
      <c r="Q93" s="10"/>
      <c r="S93" s="10">
        <v>91</v>
      </c>
      <c r="T93" s="17">
        <v>0.746</v>
      </c>
      <c r="U93" s="17">
        <f t="shared" si="9"/>
        <v>74.599999999999994</v>
      </c>
      <c r="V93" s="11">
        <f t="shared" si="8"/>
        <v>9.7459565993925459</v>
      </c>
      <c r="X93" s="16">
        <v>19.45268086139518</v>
      </c>
      <c r="Y93" s="12">
        <f t="shared" si="10"/>
        <v>19.452000000000002</v>
      </c>
      <c r="Z93">
        <f t="shared" si="11"/>
        <v>1</v>
      </c>
      <c r="AA93">
        <f t="shared" si="12"/>
        <v>1</v>
      </c>
      <c r="AB93">
        <f t="shared" si="13"/>
        <v>86</v>
      </c>
      <c r="AD93" s="12">
        <v>19.452000000000002</v>
      </c>
      <c r="AE93">
        <v>86</v>
      </c>
    </row>
    <row r="94" spans="6:31" x14ac:dyDescent="0.3">
      <c r="F94">
        <v>87</v>
      </c>
      <c r="G94" s="12">
        <v>4.0810000000000004</v>
      </c>
      <c r="H94" s="12">
        <v>7.9589999999999996</v>
      </c>
      <c r="I94">
        <v>0.81</v>
      </c>
      <c r="J94">
        <v>1.29</v>
      </c>
      <c r="K94">
        <v>0.77500000000000002</v>
      </c>
      <c r="L94">
        <v>0.94299999999999995</v>
      </c>
      <c r="N94" s="10"/>
      <c r="O94" s="10"/>
      <c r="P94" s="10"/>
      <c r="Q94" s="10"/>
      <c r="S94" s="10">
        <v>92</v>
      </c>
      <c r="T94" s="17">
        <v>7.0999999999999994E-2</v>
      </c>
      <c r="U94" s="17">
        <f t="shared" si="9"/>
        <v>7.1</v>
      </c>
      <c r="V94" s="11">
        <f t="shared" si="8"/>
        <v>3.0066594033278284</v>
      </c>
      <c r="X94" s="16">
        <v>19.318035887788287</v>
      </c>
      <c r="Y94" s="12">
        <f t="shared" si="10"/>
        <v>19.318000000000001</v>
      </c>
      <c r="Z94">
        <f t="shared" si="11"/>
        <v>1</v>
      </c>
      <c r="AA94">
        <f t="shared" si="12"/>
        <v>1</v>
      </c>
      <c r="AB94">
        <f t="shared" si="13"/>
        <v>87</v>
      </c>
      <c r="AD94" s="12">
        <v>19.318000000000001</v>
      </c>
      <c r="AE94">
        <v>87</v>
      </c>
    </row>
    <row r="95" spans="6:31" x14ac:dyDescent="0.3">
      <c r="F95">
        <v>88</v>
      </c>
      <c r="G95" s="12">
        <v>4.9000000000000002E-2</v>
      </c>
      <c r="H95" s="12">
        <v>0.85599999999999998</v>
      </c>
      <c r="I95">
        <v>0.84599999999999997</v>
      </c>
      <c r="J95">
        <v>1.748</v>
      </c>
      <c r="K95">
        <v>0.57199999999999995</v>
      </c>
      <c r="L95">
        <v>0.88300000000000001</v>
      </c>
      <c r="N95" s="10"/>
      <c r="O95" s="10"/>
      <c r="P95" s="10"/>
      <c r="Q95" s="10"/>
      <c r="S95" s="10">
        <v>93</v>
      </c>
      <c r="T95" s="17">
        <v>0.16500000000000001</v>
      </c>
      <c r="U95" s="17">
        <f t="shared" si="9"/>
        <v>16.5</v>
      </c>
      <c r="V95" s="11">
        <f t="shared" si="8"/>
        <v>4.5834978442375407</v>
      </c>
      <c r="X95" s="16">
        <v>19.165844845873465</v>
      </c>
      <c r="Y95" s="12">
        <f t="shared" si="10"/>
        <v>19.164999999999999</v>
      </c>
      <c r="Z95">
        <f t="shared" si="11"/>
        <v>1</v>
      </c>
      <c r="AA95">
        <f t="shared" si="12"/>
        <v>1</v>
      </c>
      <c r="AB95">
        <f t="shared" si="13"/>
        <v>88</v>
      </c>
      <c r="AD95" s="12">
        <v>19.164999999999999</v>
      </c>
      <c r="AE95">
        <v>88</v>
      </c>
    </row>
    <row r="96" spans="6:31" x14ac:dyDescent="0.3">
      <c r="F96">
        <v>89</v>
      </c>
      <c r="G96" s="12">
        <v>0.12</v>
      </c>
      <c r="H96" s="12">
        <v>1.671</v>
      </c>
      <c r="I96">
        <v>0.54</v>
      </c>
      <c r="J96">
        <v>3.0449999999999999</v>
      </c>
      <c r="K96">
        <v>0.32800000000000001</v>
      </c>
      <c r="L96">
        <v>0.86499999999999999</v>
      </c>
      <c r="N96" s="10"/>
      <c r="O96" s="10"/>
      <c r="P96" s="10"/>
      <c r="Q96" s="10"/>
      <c r="S96" s="10">
        <v>94</v>
      </c>
      <c r="T96" s="17">
        <v>1.446</v>
      </c>
      <c r="U96" s="17">
        <f t="shared" si="9"/>
        <v>144.6</v>
      </c>
      <c r="V96" s="11">
        <f t="shared" si="8"/>
        <v>13.568730160508924</v>
      </c>
      <c r="X96" s="16">
        <v>19.089294321771131</v>
      </c>
      <c r="Y96" s="12">
        <f t="shared" si="10"/>
        <v>19.088999999999999</v>
      </c>
      <c r="Z96">
        <f t="shared" si="11"/>
        <v>1</v>
      </c>
      <c r="AA96">
        <f t="shared" si="12"/>
        <v>1</v>
      </c>
      <c r="AB96">
        <f t="shared" si="13"/>
        <v>89</v>
      </c>
      <c r="AD96" s="12">
        <v>19.088999999999999</v>
      </c>
      <c r="AE96">
        <v>89</v>
      </c>
    </row>
    <row r="97" spans="6:31" x14ac:dyDescent="0.3">
      <c r="F97">
        <v>90</v>
      </c>
      <c r="G97" s="12">
        <v>3.2000000000000001E-2</v>
      </c>
      <c r="H97" s="12">
        <v>0.66600000000000004</v>
      </c>
      <c r="I97">
        <v>0.91400000000000003</v>
      </c>
      <c r="J97">
        <v>1.702</v>
      </c>
      <c r="K97">
        <v>0.58799999999999997</v>
      </c>
      <c r="L97">
        <v>0.85299999999999998</v>
      </c>
      <c r="N97" s="10"/>
      <c r="O97" s="10"/>
      <c r="P97" s="10"/>
      <c r="Q97" s="10"/>
      <c r="S97" s="10">
        <v>95</v>
      </c>
      <c r="T97" s="17">
        <v>0.17599999999999999</v>
      </c>
      <c r="U97" s="17">
        <f t="shared" si="9"/>
        <v>17.599999999999998</v>
      </c>
      <c r="V97" s="11">
        <f t="shared" si="8"/>
        <v>4.7338162181625583</v>
      </c>
      <c r="X97" s="16">
        <v>18.978921655499228</v>
      </c>
      <c r="Y97" s="12">
        <f t="shared" si="10"/>
        <v>18.978000000000002</v>
      </c>
      <c r="Z97">
        <f t="shared" si="11"/>
        <v>1</v>
      </c>
      <c r="AA97">
        <f t="shared" si="12"/>
        <v>1</v>
      </c>
      <c r="AB97">
        <f t="shared" si="13"/>
        <v>90</v>
      </c>
      <c r="AD97" s="12">
        <v>18.978000000000002</v>
      </c>
      <c r="AE97">
        <v>90</v>
      </c>
    </row>
    <row r="98" spans="6:31" x14ac:dyDescent="0.3">
      <c r="F98">
        <v>91</v>
      </c>
      <c r="G98" s="12">
        <v>0.746</v>
      </c>
      <c r="H98" s="12">
        <v>4.3449999999999998</v>
      </c>
      <c r="I98">
        <v>0.497</v>
      </c>
      <c r="J98">
        <v>3.8540000000000001</v>
      </c>
      <c r="K98">
        <v>0.25900000000000001</v>
      </c>
      <c r="L98">
        <v>0.89500000000000002</v>
      </c>
      <c r="N98" s="10"/>
      <c r="O98" s="10"/>
      <c r="P98" s="10"/>
      <c r="Q98" s="10"/>
      <c r="S98" s="10">
        <v>96</v>
      </c>
      <c r="T98" s="17">
        <v>5.8730000000000002</v>
      </c>
      <c r="U98" s="17">
        <f t="shared" si="9"/>
        <v>587.30000000000007</v>
      </c>
      <c r="V98" s="11">
        <f t="shared" si="8"/>
        <v>27.345449066032199</v>
      </c>
      <c r="X98" s="16">
        <v>18.878022898899452</v>
      </c>
      <c r="Y98" s="12">
        <f t="shared" si="10"/>
        <v>18.878</v>
      </c>
      <c r="Z98">
        <f t="shared" si="11"/>
        <v>1</v>
      </c>
      <c r="AA98">
        <f t="shared" si="12"/>
        <v>1</v>
      </c>
      <c r="AB98">
        <f t="shared" si="13"/>
        <v>91</v>
      </c>
      <c r="AD98" s="12">
        <v>18.878</v>
      </c>
      <c r="AE98">
        <v>91</v>
      </c>
    </row>
    <row r="99" spans="6:31" x14ac:dyDescent="0.3">
      <c r="F99">
        <v>92</v>
      </c>
      <c r="G99" s="12">
        <v>7.0999999999999994E-2</v>
      </c>
      <c r="H99" s="12">
        <v>1.0089999999999999</v>
      </c>
      <c r="I99">
        <v>0.87</v>
      </c>
      <c r="J99">
        <v>1.4570000000000001</v>
      </c>
      <c r="K99">
        <v>0.68600000000000005</v>
      </c>
      <c r="L99">
        <v>0.89200000000000002</v>
      </c>
      <c r="N99" s="10"/>
      <c r="O99" s="10"/>
      <c r="P99" s="10"/>
      <c r="Q99" s="10"/>
      <c r="S99" s="10">
        <v>97</v>
      </c>
      <c r="T99" s="17">
        <v>0.157</v>
      </c>
      <c r="U99" s="17">
        <f t="shared" si="9"/>
        <v>15.7</v>
      </c>
      <c r="V99" s="11">
        <f t="shared" si="8"/>
        <v>4.4710022201226938</v>
      </c>
      <c r="X99" s="16">
        <v>18.735851794980775</v>
      </c>
      <c r="Y99" s="12">
        <f t="shared" si="10"/>
        <v>18.734999999999999</v>
      </c>
      <c r="Z99">
        <f t="shared" si="11"/>
        <v>1</v>
      </c>
      <c r="AA99">
        <f t="shared" si="12"/>
        <v>1</v>
      </c>
      <c r="AB99">
        <f t="shared" si="13"/>
        <v>92</v>
      </c>
      <c r="AD99" s="12">
        <v>18.734999999999999</v>
      </c>
      <c r="AE99">
        <v>92</v>
      </c>
    </row>
    <row r="100" spans="6:31" x14ac:dyDescent="0.3">
      <c r="F100">
        <v>93</v>
      </c>
      <c r="G100" s="12">
        <v>0.16500000000000001</v>
      </c>
      <c r="H100" s="12">
        <v>1.81</v>
      </c>
      <c r="I100">
        <v>0.63400000000000001</v>
      </c>
      <c r="J100">
        <v>2.6760000000000002</v>
      </c>
      <c r="K100">
        <v>0.374</v>
      </c>
      <c r="L100">
        <v>0.87</v>
      </c>
      <c r="N100" s="10"/>
      <c r="O100" s="10"/>
      <c r="P100" s="10"/>
      <c r="Q100" s="10"/>
      <c r="S100" s="10">
        <v>98</v>
      </c>
      <c r="T100" s="17">
        <v>0.214</v>
      </c>
      <c r="U100" s="17">
        <f t="shared" si="9"/>
        <v>21.4</v>
      </c>
      <c r="V100" s="11">
        <f t="shared" si="8"/>
        <v>5.2198971500722582</v>
      </c>
      <c r="X100" s="16">
        <v>18.52054894844245</v>
      </c>
      <c r="Y100" s="12">
        <f t="shared" si="10"/>
        <v>18.52</v>
      </c>
      <c r="Z100">
        <f t="shared" si="11"/>
        <v>1</v>
      </c>
      <c r="AA100">
        <f t="shared" si="12"/>
        <v>1</v>
      </c>
      <c r="AB100">
        <f t="shared" si="13"/>
        <v>93</v>
      </c>
      <c r="AD100" s="12">
        <v>18.52</v>
      </c>
      <c r="AE100">
        <v>93</v>
      </c>
    </row>
    <row r="101" spans="6:31" x14ac:dyDescent="0.3">
      <c r="F101">
        <v>94</v>
      </c>
      <c r="G101" s="12">
        <v>1.446</v>
      </c>
      <c r="H101" s="12">
        <v>7.2720000000000002</v>
      </c>
      <c r="I101">
        <v>0.34399999999999997</v>
      </c>
      <c r="J101">
        <v>5.4880000000000004</v>
      </c>
      <c r="K101">
        <v>0.182</v>
      </c>
      <c r="L101">
        <v>0.874</v>
      </c>
      <c r="N101" s="10"/>
      <c r="O101" s="10"/>
      <c r="P101" s="10"/>
      <c r="Q101" s="10"/>
      <c r="S101" s="10">
        <v>99</v>
      </c>
      <c r="T101" s="17">
        <v>0.32600000000000001</v>
      </c>
      <c r="U101" s="17">
        <f t="shared" si="9"/>
        <v>32.6</v>
      </c>
      <c r="V101" s="11">
        <f t="shared" si="8"/>
        <v>6.4426399215202386</v>
      </c>
      <c r="X101" s="16">
        <v>18.379076451721904</v>
      </c>
      <c r="Y101" s="12">
        <f t="shared" si="10"/>
        <v>18.379000000000001</v>
      </c>
      <c r="Z101">
        <f t="shared" si="11"/>
        <v>1</v>
      </c>
      <c r="AA101">
        <f t="shared" si="12"/>
        <v>1</v>
      </c>
      <c r="AB101">
        <f t="shared" si="13"/>
        <v>94</v>
      </c>
      <c r="AD101" s="12">
        <v>18.379000000000001</v>
      </c>
      <c r="AE101">
        <v>94</v>
      </c>
    </row>
    <row r="102" spans="6:31" x14ac:dyDescent="0.3">
      <c r="F102">
        <v>95</v>
      </c>
      <c r="G102" s="12">
        <v>0.17599999999999999</v>
      </c>
      <c r="H102" s="12">
        <v>1.623</v>
      </c>
      <c r="I102">
        <v>0.84199999999999997</v>
      </c>
      <c r="J102">
        <v>1.391</v>
      </c>
      <c r="K102">
        <v>0.71899999999999997</v>
      </c>
      <c r="L102">
        <v>0.90700000000000003</v>
      </c>
      <c r="N102" s="10"/>
      <c r="O102" s="10"/>
      <c r="P102" s="10"/>
      <c r="Q102" s="10"/>
      <c r="S102" s="10">
        <v>100</v>
      </c>
      <c r="T102" s="17">
        <v>1.85</v>
      </c>
      <c r="U102" s="17">
        <f t="shared" si="9"/>
        <v>185</v>
      </c>
      <c r="V102" s="11">
        <f t="shared" si="8"/>
        <v>15.347615963921077</v>
      </c>
      <c r="X102" s="16">
        <v>18.212053739309848</v>
      </c>
      <c r="Y102" s="12">
        <f t="shared" si="10"/>
        <v>18.212</v>
      </c>
      <c r="Z102">
        <f t="shared" si="11"/>
        <v>1</v>
      </c>
      <c r="AA102">
        <f t="shared" si="12"/>
        <v>1</v>
      </c>
      <c r="AB102">
        <f t="shared" si="13"/>
        <v>95</v>
      </c>
      <c r="AD102" s="12">
        <v>18.212</v>
      </c>
      <c r="AE102">
        <v>95</v>
      </c>
    </row>
    <row r="103" spans="6:31" x14ac:dyDescent="0.3">
      <c r="F103">
        <v>96</v>
      </c>
      <c r="G103" s="12">
        <v>5.8730000000000002</v>
      </c>
      <c r="H103" s="12">
        <v>14.874000000000001</v>
      </c>
      <c r="I103">
        <v>0.33400000000000002</v>
      </c>
      <c r="J103">
        <v>1.635</v>
      </c>
      <c r="K103">
        <v>0.61099999999999999</v>
      </c>
      <c r="L103">
        <v>0.79500000000000004</v>
      </c>
      <c r="N103" s="10"/>
      <c r="O103" s="10"/>
      <c r="P103" s="10"/>
      <c r="Q103" s="10"/>
      <c r="S103" s="10">
        <v>101</v>
      </c>
      <c r="T103" s="17">
        <v>0.14199999999999999</v>
      </c>
      <c r="U103" s="17">
        <f t="shared" si="9"/>
        <v>14.2</v>
      </c>
      <c r="V103" s="11">
        <f t="shared" si="8"/>
        <v>4.2520585056228128</v>
      </c>
      <c r="X103" s="16">
        <v>18.156038062637279</v>
      </c>
      <c r="Y103" s="12">
        <f t="shared" si="10"/>
        <v>18.155999999999999</v>
      </c>
      <c r="Z103">
        <f t="shared" si="11"/>
        <v>1</v>
      </c>
      <c r="AA103">
        <f t="shared" si="12"/>
        <v>0</v>
      </c>
      <c r="AB103">
        <f t="shared" si="13"/>
        <v>95</v>
      </c>
      <c r="AD103" s="12">
        <v>18.155999999999999</v>
      </c>
      <c r="AE103">
        <v>95</v>
      </c>
    </row>
    <row r="104" spans="6:31" x14ac:dyDescent="0.3">
      <c r="F104">
        <v>97</v>
      </c>
      <c r="G104" s="12">
        <v>0.157</v>
      </c>
      <c r="H104" s="12">
        <v>1.855</v>
      </c>
      <c r="I104">
        <v>0.57399999999999995</v>
      </c>
      <c r="J104">
        <v>2.968</v>
      </c>
      <c r="K104">
        <v>0.33700000000000002</v>
      </c>
      <c r="L104">
        <v>0.86899999999999999</v>
      </c>
      <c r="N104" s="10"/>
      <c r="O104" s="10"/>
      <c r="P104" s="10"/>
      <c r="Q104" s="10"/>
      <c r="S104" s="10">
        <v>102</v>
      </c>
      <c r="T104" s="17">
        <v>6.7000000000000004E-2</v>
      </c>
      <c r="U104" s="17">
        <f t="shared" si="9"/>
        <v>6.7</v>
      </c>
      <c r="V104" s="11">
        <f t="shared" si="8"/>
        <v>2.9207370559031141</v>
      </c>
      <c r="X104" s="16">
        <v>18.156038062637279</v>
      </c>
      <c r="Y104" s="12">
        <f t="shared" si="10"/>
        <v>18.155999999999999</v>
      </c>
      <c r="Z104">
        <f t="shared" si="11"/>
        <v>2</v>
      </c>
      <c r="AA104">
        <f t="shared" si="12"/>
        <v>0</v>
      </c>
      <c r="AB104">
        <f t="shared" si="13"/>
        <v>95</v>
      </c>
      <c r="AD104" s="12">
        <v>18.155999999999999</v>
      </c>
      <c r="AE104">
        <v>95</v>
      </c>
    </row>
    <row r="105" spans="6:31" x14ac:dyDescent="0.3">
      <c r="F105">
        <v>98</v>
      </c>
      <c r="G105" s="12">
        <v>0.214</v>
      </c>
      <c r="H105" s="12">
        <v>2.3210000000000002</v>
      </c>
      <c r="I105">
        <v>0.498</v>
      </c>
      <c r="J105">
        <v>3.4609999999999999</v>
      </c>
      <c r="K105">
        <v>0.28899999999999998</v>
      </c>
      <c r="L105">
        <v>0.90600000000000003</v>
      </c>
      <c r="N105" s="10"/>
      <c r="O105" s="10"/>
      <c r="P105" s="10"/>
      <c r="Q105" s="10"/>
      <c r="S105" s="10">
        <v>103</v>
      </c>
      <c r="T105" s="17">
        <v>0.47699999999999998</v>
      </c>
      <c r="U105" s="17">
        <f t="shared" si="9"/>
        <v>47.699999999999996</v>
      </c>
      <c r="V105" s="11">
        <f t="shared" si="8"/>
        <v>7.793171773024592</v>
      </c>
      <c r="X105" s="16">
        <v>18.156038062637279</v>
      </c>
      <c r="Y105" s="12">
        <f t="shared" si="10"/>
        <v>18.155999999999999</v>
      </c>
      <c r="Z105">
        <f t="shared" si="11"/>
        <v>3</v>
      </c>
      <c r="AA105">
        <f t="shared" si="12"/>
        <v>3</v>
      </c>
      <c r="AB105">
        <f t="shared" si="13"/>
        <v>98</v>
      </c>
      <c r="AD105" s="12">
        <v>18.155999999999999</v>
      </c>
      <c r="AE105">
        <v>98</v>
      </c>
    </row>
    <row r="106" spans="6:31" x14ac:dyDescent="0.3">
      <c r="F106">
        <v>99</v>
      </c>
      <c r="G106" s="12">
        <v>0.32600000000000001</v>
      </c>
      <c r="H106" s="12">
        <v>2.2250000000000001</v>
      </c>
      <c r="I106">
        <v>0.82599999999999996</v>
      </c>
      <c r="J106">
        <v>1.5880000000000001</v>
      </c>
      <c r="K106">
        <v>0.63</v>
      </c>
      <c r="L106">
        <v>0.91900000000000004</v>
      </c>
      <c r="N106" s="10"/>
      <c r="O106" s="10"/>
      <c r="P106" s="10"/>
      <c r="Q106" s="10"/>
      <c r="S106" s="10">
        <v>104</v>
      </c>
      <c r="T106" s="17">
        <v>2.653</v>
      </c>
      <c r="U106" s="17">
        <f t="shared" si="9"/>
        <v>265.3</v>
      </c>
      <c r="V106" s="11">
        <f t="shared" si="8"/>
        <v>18.379076451721904</v>
      </c>
      <c r="X106" s="16">
        <v>17.81981881100225</v>
      </c>
      <c r="Y106" s="12">
        <f t="shared" si="10"/>
        <v>17.818999999999999</v>
      </c>
      <c r="Z106">
        <f t="shared" si="11"/>
        <v>1</v>
      </c>
      <c r="AA106">
        <f t="shared" si="12"/>
        <v>1</v>
      </c>
      <c r="AB106">
        <f t="shared" si="13"/>
        <v>99</v>
      </c>
      <c r="AD106" s="12">
        <v>17.818999999999999</v>
      </c>
      <c r="AE106">
        <v>99</v>
      </c>
    </row>
    <row r="107" spans="6:31" x14ac:dyDescent="0.3">
      <c r="F107">
        <v>100</v>
      </c>
      <c r="G107" s="12">
        <v>1.85</v>
      </c>
      <c r="H107" s="12">
        <v>5.7489999999999997</v>
      </c>
      <c r="I107">
        <v>0.70399999999999996</v>
      </c>
      <c r="J107">
        <v>1.3240000000000001</v>
      </c>
      <c r="K107">
        <v>0.755</v>
      </c>
      <c r="L107">
        <v>0.93700000000000006</v>
      </c>
      <c r="N107" s="10"/>
      <c r="O107" s="10"/>
      <c r="P107" s="10"/>
      <c r="Q107" s="10"/>
      <c r="S107" s="10">
        <v>105</v>
      </c>
      <c r="T107" s="17">
        <v>0.22900000000000001</v>
      </c>
      <c r="U107" s="17">
        <f t="shared" si="9"/>
        <v>22.900000000000002</v>
      </c>
      <c r="V107" s="11">
        <f t="shared" si="8"/>
        <v>5.3997393987520574</v>
      </c>
      <c r="X107" s="16">
        <v>17.723097801630637</v>
      </c>
      <c r="Y107" s="12">
        <f t="shared" si="10"/>
        <v>17.722999999999999</v>
      </c>
      <c r="Z107">
        <f t="shared" si="11"/>
        <v>1</v>
      </c>
      <c r="AA107">
        <f t="shared" si="12"/>
        <v>1</v>
      </c>
      <c r="AB107">
        <f t="shared" si="13"/>
        <v>100</v>
      </c>
      <c r="AD107" s="12">
        <v>17.722999999999999</v>
      </c>
      <c r="AE107">
        <v>100</v>
      </c>
    </row>
    <row r="108" spans="6:31" x14ac:dyDescent="0.3">
      <c r="F108">
        <v>101</v>
      </c>
      <c r="G108" s="12">
        <v>0.14199999999999999</v>
      </c>
      <c r="H108" s="12">
        <v>1.6259999999999999</v>
      </c>
      <c r="I108">
        <v>0.67600000000000005</v>
      </c>
      <c r="J108">
        <v>2.74</v>
      </c>
      <c r="K108">
        <v>0.36499999999999999</v>
      </c>
      <c r="L108">
        <v>0.93700000000000006</v>
      </c>
      <c r="N108" s="10"/>
      <c r="O108" s="10"/>
      <c r="P108" s="10"/>
      <c r="Q108" s="10"/>
      <c r="S108" s="10">
        <v>106</v>
      </c>
      <c r="T108" s="17">
        <v>8.3000000000000004E-2</v>
      </c>
      <c r="U108" s="17">
        <f t="shared" si="9"/>
        <v>8.3000000000000007</v>
      </c>
      <c r="V108" s="11">
        <f t="shared" si="8"/>
        <v>3.2508288514318702</v>
      </c>
      <c r="X108" s="16">
        <v>17.564337211785986</v>
      </c>
      <c r="Y108" s="12">
        <f t="shared" si="10"/>
        <v>17.564</v>
      </c>
      <c r="Z108">
        <f t="shared" si="11"/>
        <v>1</v>
      </c>
      <c r="AA108">
        <f t="shared" si="12"/>
        <v>1</v>
      </c>
      <c r="AB108">
        <f t="shared" si="13"/>
        <v>101</v>
      </c>
      <c r="AD108" s="12">
        <v>17.564</v>
      </c>
      <c r="AE108">
        <v>101</v>
      </c>
    </row>
    <row r="109" spans="6:31" x14ac:dyDescent="0.3">
      <c r="F109">
        <v>102</v>
      </c>
      <c r="G109" s="12">
        <v>6.7000000000000004E-2</v>
      </c>
      <c r="H109" s="12">
        <v>1.3160000000000001</v>
      </c>
      <c r="I109">
        <v>0.48299999999999998</v>
      </c>
      <c r="J109">
        <v>3.6320000000000001</v>
      </c>
      <c r="K109">
        <v>0.27500000000000002</v>
      </c>
      <c r="L109">
        <v>0.81</v>
      </c>
      <c r="N109" s="10"/>
      <c r="O109" s="10"/>
      <c r="P109" s="10"/>
      <c r="Q109" s="10"/>
      <c r="S109" s="10">
        <v>107</v>
      </c>
      <c r="T109" s="17">
        <v>0.36899999999999999</v>
      </c>
      <c r="U109" s="17">
        <f t="shared" si="9"/>
        <v>36.9</v>
      </c>
      <c r="V109" s="11">
        <f t="shared" si="8"/>
        <v>6.8543810224357609</v>
      </c>
      <c r="X109" s="16">
        <v>17.535317221354788</v>
      </c>
      <c r="Y109" s="12">
        <f t="shared" si="10"/>
        <v>17.535</v>
      </c>
      <c r="Z109">
        <f t="shared" si="11"/>
        <v>1</v>
      </c>
      <c r="AA109">
        <f t="shared" si="12"/>
        <v>1</v>
      </c>
      <c r="AB109">
        <f t="shared" si="13"/>
        <v>102</v>
      </c>
      <c r="AD109" s="12">
        <v>17.535</v>
      </c>
      <c r="AE109">
        <v>102</v>
      </c>
    </row>
    <row r="110" spans="6:31" x14ac:dyDescent="0.3">
      <c r="F110">
        <v>103</v>
      </c>
      <c r="G110" s="12">
        <v>0.47699999999999998</v>
      </c>
      <c r="H110" s="12">
        <v>2.6659999999999999</v>
      </c>
      <c r="I110">
        <v>0.84299999999999997</v>
      </c>
      <c r="J110">
        <v>1.3029999999999999</v>
      </c>
      <c r="K110">
        <v>0.76800000000000002</v>
      </c>
      <c r="L110">
        <v>0.92600000000000005</v>
      </c>
      <c r="N110" s="10"/>
      <c r="O110" s="10"/>
      <c r="P110" s="10"/>
      <c r="Q110" s="10"/>
      <c r="S110" s="10">
        <v>108</v>
      </c>
      <c r="T110" s="17">
        <v>0.27100000000000002</v>
      </c>
      <c r="U110" s="17">
        <f t="shared" si="9"/>
        <v>27.1</v>
      </c>
      <c r="V110" s="11">
        <f t="shared" si="8"/>
        <v>5.8740779414579531</v>
      </c>
      <c r="X110" s="16">
        <v>17.517155313611116</v>
      </c>
      <c r="Y110" s="12">
        <f t="shared" si="10"/>
        <v>17.516999999999999</v>
      </c>
      <c r="Z110">
        <f t="shared" si="11"/>
        <v>1</v>
      </c>
      <c r="AA110">
        <f t="shared" si="12"/>
        <v>1</v>
      </c>
      <c r="AB110">
        <f t="shared" si="13"/>
        <v>103</v>
      </c>
      <c r="AD110" s="12">
        <v>17.516999999999999</v>
      </c>
      <c r="AE110">
        <v>103</v>
      </c>
    </row>
    <row r="111" spans="6:31" x14ac:dyDescent="0.3">
      <c r="F111">
        <v>104</v>
      </c>
      <c r="G111" s="12">
        <v>2.653</v>
      </c>
      <c r="H111" s="12">
        <v>7.3630000000000004</v>
      </c>
      <c r="I111">
        <v>0.61499999999999999</v>
      </c>
      <c r="J111">
        <v>2.7480000000000002</v>
      </c>
      <c r="K111">
        <v>0.36399999999999999</v>
      </c>
      <c r="L111">
        <v>0.89800000000000002</v>
      </c>
      <c r="N111" s="10"/>
      <c r="O111" s="10"/>
      <c r="P111" s="10"/>
      <c r="S111" s="10">
        <v>109</v>
      </c>
      <c r="T111" s="17">
        <v>5.3999999999999999E-2</v>
      </c>
      <c r="U111" s="17">
        <f t="shared" si="9"/>
        <v>5.4</v>
      </c>
      <c r="V111" s="11">
        <f t="shared" si="8"/>
        <v>2.6221162334209898</v>
      </c>
      <c r="X111" s="16">
        <v>17.175843575066036</v>
      </c>
      <c r="Y111" s="12">
        <f t="shared" si="10"/>
        <v>17.175000000000001</v>
      </c>
      <c r="Z111">
        <f t="shared" si="11"/>
        <v>1</v>
      </c>
      <c r="AA111">
        <f t="shared" si="12"/>
        <v>1</v>
      </c>
      <c r="AB111">
        <f t="shared" si="13"/>
        <v>104</v>
      </c>
      <c r="AD111" s="12">
        <v>17.175000000000001</v>
      </c>
      <c r="AE111">
        <v>104</v>
      </c>
    </row>
    <row r="112" spans="6:31" x14ac:dyDescent="0.3">
      <c r="F112">
        <v>105</v>
      </c>
      <c r="G112" s="12">
        <v>0.22900000000000001</v>
      </c>
      <c r="H112" s="12">
        <v>2.0339999999999998</v>
      </c>
      <c r="I112">
        <v>0.69499999999999995</v>
      </c>
      <c r="J112">
        <v>1.9650000000000001</v>
      </c>
      <c r="K112">
        <v>0.50900000000000001</v>
      </c>
      <c r="L112">
        <v>0.873</v>
      </c>
      <c r="N112" s="10"/>
      <c r="O112" s="10"/>
      <c r="P112" s="10"/>
      <c r="S112" s="10">
        <v>110</v>
      </c>
      <c r="T112" s="17">
        <v>0.128</v>
      </c>
      <c r="U112" s="17">
        <f t="shared" si="9"/>
        <v>12.8</v>
      </c>
      <c r="V112" s="11">
        <f t="shared" si="8"/>
        <v>4.037012035232256</v>
      </c>
      <c r="X112" s="16">
        <v>17.071746594589516</v>
      </c>
      <c r="Y112" s="12">
        <f t="shared" si="10"/>
        <v>17.071000000000002</v>
      </c>
      <c r="Z112">
        <f t="shared" si="11"/>
        <v>1</v>
      </c>
      <c r="AA112">
        <f t="shared" si="12"/>
        <v>1</v>
      </c>
      <c r="AB112">
        <f t="shared" si="13"/>
        <v>105</v>
      </c>
      <c r="AD112" s="12">
        <v>17.071000000000002</v>
      </c>
      <c r="AE112">
        <v>105</v>
      </c>
    </row>
    <row r="113" spans="6:31" x14ac:dyDescent="0.3">
      <c r="F113">
        <v>106</v>
      </c>
      <c r="G113" s="12">
        <v>8.3000000000000004E-2</v>
      </c>
      <c r="H113" s="12">
        <v>1.081</v>
      </c>
      <c r="I113">
        <v>0.88900000000000001</v>
      </c>
      <c r="J113">
        <v>1.738</v>
      </c>
      <c r="K113">
        <v>0.57499999999999996</v>
      </c>
      <c r="L113">
        <v>0.90600000000000003</v>
      </c>
      <c r="N113" s="10"/>
      <c r="O113" s="10"/>
      <c r="P113" s="10"/>
      <c r="S113" s="10">
        <v>111</v>
      </c>
      <c r="T113" s="17">
        <v>0.91900000000000004</v>
      </c>
      <c r="U113" s="17">
        <f t="shared" si="9"/>
        <v>91.9</v>
      </c>
      <c r="V113" s="11">
        <f t="shared" si="8"/>
        <v>10.817149077329084</v>
      </c>
      <c r="X113" s="16">
        <v>16.568356763568953</v>
      </c>
      <c r="Y113" s="12">
        <f t="shared" si="10"/>
        <v>16.568000000000001</v>
      </c>
      <c r="Z113">
        <f t="shared" si="11"/>
        <v>1</v>
      </c>
      <c r="AA113">
        <f t="shared" si="12"/>
        <v>1</v>
      </c>
      <c r="AB113">
        <f t="shared" si="13"/>
        <v>106</v>
      </c>
      <c r="AD113" s="12">
        <v>16.568000000000001</v>
      </c>
      <c r="AE113">
        <v>106</v>
      </c>
    </row>
    <row r="114" spans="6:31" x14ac:dyDescent="0.3">
      <c r="F114">
        <v>107</v>
      </c>
      <c r="G114" s="12">
        <v>0.36899999999999999</v>
      </c>
      <c r="H114" s="12">
        <v>2.5019999999999998</v>
      </c>
      <c r="I114">
        <v>0.74</v>
      </c>
      <c r="J114">
        <v>1.3380000000000001</v>
      </c>
      <c r="K114">
        <v>0.747</v>
      </c>
      <c r="L114">
        <v>0.88600000000000001</v>
      </c>
      <c r="N114" s="10"/>
      <c r="O114" s="10"/>
      <c r="P114" s="10"/>
      <c r="S114" s="10">
        <v>112</v>
      </c>
      <c r="T114" s="17">
        <v>0.11</v>
      </c>
      <c r="U114" s="17">
        <f t="shared" si="9"/>
        <v>11</v>
      </c>
      <c r="V114" s="11">
        <f t="shared" si="8"/>
        <v>3.7424103185095552</v>
      </c>
      <c r="X114" s="16">
        <v>16.448811606198852</v>
      </c>
      <c r="Y114" s="12">
        <f t="shared" si="10"/>
        <v>16.448</v>
      </c>
      <c r="Z114">
        <f t="shared" si="11"/>
        <v>1</v>
      </c>
      <c r="AA114">
        <f t="shared" si="12"/>
        <v>1</v>
      </c>
      <c r="AB114">
        <f t="shared" si="13"/>
        <v>107</v>
      </c>
      <c r="AD114" s="12">
        <v>16.448</v>
      </c>
      <c r="AE114">
        <v>107</v>
      </c>
    </row>
    <row r="115" spans="6:31" x14ac:dyDescent="0.3">
      <c r="F115">
        <v>108</v>
      </c>
      <c r="G115" s="12">
        <v>0.27100000000000002</v>
      </c>
      <c r="H115" s="12">
        <v>2.165</v>
      </c>
      <c r="I115">
        <v>0.72699999999999998</v>
      </c>
      <c r="J115">
        <v>2.0419999999999998</v>
      </c>
      <c r="K115">
        <v>0.49</v>
      </c>
      <c r="L115">
        <v>0.92800000000000005</v>
      </c>
      <c r="N115" s="10"/>
      <c r="O115" s="10"/>
      <c r="P115" s="10"/>
      <c r="S115" s="10">
        <v>113</v>
      </c>
      <c r="T115" s="17">
        <v>6.0869999999999997</v>
      </c>
      <c r="U115" s="17">
        <f t="shared" si="9"/>
        <v>608.69999999999993</v>
      </c>
      <c r="V115" s="11">
        <f t="shared" si="8"/>
        <v>27.839197382113831</v>
      </c>
      <c r="X115" s="16">
        <v>16.312788383647018</v>
      </c>
      <c r="Y115" s="12">
        <f t="shared" si="10"/>
        <v>16.312000000000001</v>
      </c>
      <c r="Z115">
        <f t="shared" si="11"/>
        <v>1</v>
      </c>
      <c r="AA115">
        <f t="shared" si="12"/>
        <v>1</v>
      </c>
      <c r="AB115">
        <f t="shared" si="13"/>
        <v>108</v>
      </c>
      <c r="AD115" s="12">
        <v>16.312000000000001</v>
      </c>
      <c r="AE115">
        <v>108</v>
      </c>
    </row>
    <row r="116" spans="6:31" x14ac:dyDescent="0.3">
      <c r="F116">
        <v>109</v>
      </c>
      <c r="G116" s="12">
        <v>5.3999999999999999E-2</v>
      </c>
      <c r="H116" s="12">
        <v>0.99099999999999999</v>
      </c>
      <c r="I116">
        <v>0.69699999999999995</v>
      </c>
      <c r="J116">
        <v>2.4239999999999999</v>
      </c>
      <c r="K116">
        <v>0.41299999999999998</v>
      </c>
      <c r="L116">
        <v>0.85699999999999998</v>
      </c>
      <c r="N116" s="10"/>
      <c r="O116" s="10"/>
      <c r="P116" s="10"/>
      <c r="S116" s="10">
        <v>114</v>
      </c>
      <c r="T116" s="17">
        <v>3.9359999999999999</v>
      </c>
      <c r="U116" s="17">
        <f t="shared" si="9"/>
        <v>393.6</v>
      </c>
      <c r="V116" s="11">
        <f t="shared" si="8"/>
        <v>22.38631467677876</v>
      </c>
      <c r="X116" s="16">
        <v>16.132270855148299</v>
      </c>
      <c r="Y116" s="12">
        <f t="shared" si="10"/>
        <v>16.132000000000001</v>
      </c>
      <c r="Z116">
        <f t="shared" si="11"/>
        <v>1</v>
      </c>
      <c r="AA116">
        <f t="shared" si="12"/>
        <v>1</v>
      </c>
      <c r="AB116">
        <f t="shared" si="13"/>
        <v>109</v>
      </c>
      <c r="AD116" s="12">
        <v>16.132000000000001</v>
      </c>
      <c r="AE116">
        <v>109</v>
      </c>
    </row>
    <row r="117" spans="6:31" x14ac:dyDescent="0.3">
      <c r="F117">
        <v>110</v>
      </c>
      <c r="G117" s="12">
        <v>0.128</v>
      </c>
      <c r="H117" s="12">
        <v>1.4319999999999999</v>
      </c>
      <c r="I117">
        <v>0.78400000000000003</v>
      </c>
      <c r="J117">
        <v>1.643</v>
      </c>
      <c r="K117">
        <v>0.60899999999999999</v>
      </c>
      <c r="L117">
        <v>0.879</v>
      </c>
      <c r="N117" s="10"/>
      <c r="O117" s="10"/>
      <c r="P117" s="10"/>
      <c r="S117" s="10">
        <v>115</v>
      </c>
      <c r="T117" s="17">
        <v>4.8000000000000001E-2</v>
      </c>
      <c r="U117" s="17">
        <f t="shared" si="9"/>
        <v>4.8</v>
      </c>
      <c r="V117" s="11">
        <f t="shared" si="8"/>
        <v>2.4721548929484132</v>
      </c>
      <c r="X117" s="16">
        <v>16.080887772001631</v>
      </c>
      <c r="Y117" s="12">
        <f t="shared" si="10"/>
        <v>16.079999999999998</v>
      </c>
      <c r="Z117">
        <f t="shared" si="11"/>
        <v>1</v>
      </c>
      <c r="AA117">
        <f t="shared" si="12"/>
        <v>1</v>
      </c>
      <c r="AB117">
        <f t="shared" si="13"/>
        <v>110</v>
      </c>
      <c r="AD117" s="12">
        <v>16.079999999999998</v>
      </c>
      <c r="AE117">
        <v>110</v>
      </c>
    </row>
    <row r="118" spans="6:31" x14ac:dyDescent="0.3">
      <c r="F118">
        <v>111</v>
      </c>
      <c r="G118" s="12">
        <v>0.91900000000000004</v>
      </c>
      <c r="H118" s="12">
        <v>4.3209999999999997</v>
      </c>
      <c r="I118">
        <v>0.61799999999999999</v>
      </c>
      <c r="J118">
        <v>2.855</v>
      </c>
      <c r="K118">
        <v>0.35</v>
      </c>
      <c r="L118">
        <v>0.93799999999999994</v>
      </c>
      <c r="N118" s="10"/>
      <c r="O118" s="10"/>
      <c r="P118" s="10"/>
      <c r="S118" s="10">
        <v>116</v>
      </c>
      <c r="T118" s="17">
        <v>9.5000000000000001E-2</v>
      </c>
      <c r="U118" s="17">
        <f t="shared" si="9"/>
        <v>9.5</v>
      </c>
      <c r="V118" s="11">
        <f t="shared" si="8"/>
        <v>3.477898169151024</v>
      </c>
      <c r="X118" s="16">
        <v>15.997535700593629</v>
      </c>
      <c r="Y118" s="12">
        <f t="shared" si="10"/>
        <v>15.997</v>
      </c>
      <c r="Z118">
        <f t="shared" si="11"/>
        <v>1</v>
      </c>
      <c r="AA118">
        <f t="shared" si="12"/>
        <v>1</v>
      </c>
      <c r="AB118">
        <f t="shared" si="13"/>
        <v>111</v>
      </c>
      <c r="AD118" s="12">
        <v>15.997</v>
      </c>
      <c r="AE118">
        <v>111</v>
      </c>
    </row>
    <row r="119" spans="6:31" x14ac:dyDescent="0.3">
      <c r="F119">
        <v>112</v>
      </c>
      <c r="G119" s="12">
        <v>0.11</v>
      </c>
      <c r="H119" s="12">
        <v>1.2969999999999999</v>
      </c>
      <c r="I119">
        <v>0.82</v>
      </c>
      <c r="J119">
        <v>1.351</v>
      </c>
      <c r="K119">
        <v>0.74</v>
      </c>
      <c r="L119">
        <v>0.89300000000000002</v>
      </c>
      <c r="N119" s="10"/>
      <c r="O119" s="10"/>
      <c r="P119" s="10"/>
      <c r="S119" s="10">
        <v>117</v>
      </c>
      <c r="T119" s="17">
        <v>3.9E-2</v>
      </c>
      <c r="U119" s="17">
        <f t="shared" si="9"/>
        <v>3.9</v>
      </c>
      <c r="V119" s="11">
        <f t="shared" si="8"/>
        <v>2.2283703068536735</v>
      </c>
      <c r="X119" s="16">
        <v>15.825492676356289</v>
      </c>
      <c r="Y119" s="12">
        <f t="shared" si="10"/>
        <v>15.824999999999999</v>
      </c>
      <c r="Z119">
        <f t="shared" si="11"/>
        <v>1</v>
      </c>
      <c r="AA119">
        <f t="shared" si="12"/>
        <v>1</v>
      </c>
      <c r="AB119">
        <f t="shared" si="13"/>
        <v>112</v>
      </c>
      <c r="AD119" s="12">
        <v>15.824999999999999</v>
      </c>
      <c r="AE119">
        <v>112</v>
      </c>
    </row>
    <row r="120" spans="6:31" x14ac:dyDescent="0.3">
      <c r="F120">
        <v>113</v>
      </c>
      <c r="G120" s="12">
        <v>6.0869999999999997</v>
      </c>
      <c r="H120" s="12">
        <v>13.984</v>
      </c>
      <c r="I120">
        <v>0.39100000000000001</v>
      </c>
      <c r="J120">
        <v>4.4329999999999998</v>
      </c>
      <c r="K120">
        <v>0.22600000000000001</v>
      </c>
      <c r="L120">
        <v>0.88</v>
      </c>
      <c r="N120" s="10"/>
      <c r="O120" s="10"/>
      <c r="P120" s="10"/>
      <c r="S120" s="10">
        <v>118</v>
      </c>
      <c r="T120" s="17">
        <v>1.4E-2</v>
      </c>
      <c r="U120" s="17">
        <f t="shared" si="9"/>
        <v>1.4000000000000001</v>
      </c>
      <c r="V120" s="11">
        <f t="shared" si="8"/>
        <v>1.3351162356249091</v>
      </c>
      <c r="X120" s="16">
        <v>15.569997087911576</v>
      </c>
      <c r="Y120" s="12">
        <f t="shared" si="10"/>
        <v>15.569000000000001</v>
      </c>
      <c r="Z120">
        <f t="shared" si="11"/>
        <v>1</v>
      </c>
      <c r="AA120">
        <f t="shared" si="12"/>
        <v>1</v>
      </c>
      <c r="AB120">
        <f t="shared" si="13"/>
        <v>113</v>
      </c>
      <c r="AD120" s="12">
        <v>15.569000000000001</v>
      </c>
      <c r="AE120">
        <v>113</v>
      </c>
    </row>
    <row r="121" spans="6:31" x14ac:dyDescent="0.3">
      <c r="F121">
        <v>114</v>
      </c>
      <c r="G121" s="12">
        <v>3.9359999999999999</v>
      </c>
      <c r="H121" s="12">
        <v>8.74</v>
      </c>
      <c r="I121">
        <v>0.64700000000000002</v>
      </c>
      <c r="J121">
        <v>2.048</v>
      </c>
      <c r="K121">
        <v>0.48799999999999999</v>
      </c>
      <c r="L121">
        <v>0.90700000000000003</v>
      </c>
      <c r="N121" s="10"/>
      <c r="O121" s="10"/>
      <c r="P121" s="10"/>
      <c r="S121" s="10">
        <v>119</v>
      </c>
      <c r="T121" s="17">
        <v>5.2649999999999997</v>
      </c>
      <c r="U121" s="17">
        <f t="shared" si="9"/>
        <v>526.5</v>
      </c>
      <c r="V121" s="11">
        <f t="shared" si="8"/>
        <v>25.891323262882167</v>
      </c>
      <c r="X121" s="16">
        <v>15.549539849950783</v>
      </c>
      <c r="Y121" s="12">
        <f t="shared" si="10"/>
        <v>15.548999999999999</v>
      </c>
      <c r="Z121">
        <f t="shared" si="11"/>
        <v>1</v>
      </c>
      <c r="AA121">
        <f t="shared" si="12"/>
        <v>1</v>
      </c>
      <c r="AB121">
        <f t="shared" si="13"/>
        <v>114</v>
      </c>
      <c r="AD121" s="12">
        <v>15.548999999999999</v>
      </c>
      <c r="AE121">
        <v>114</v>
      </c>
    </row>
    <row r="122" spans="6:31" x14ac:dyDescent="0.3">
      <c r="F122">
        <v>115</v>
      </c>
      <c r="G122" s="12">
        <v>4.8000000000000001E-2</v>
      </c>
      <c r="H122" s="12">
        <v>0.79300000000000004</v>
      </c>
      <c r="I122">
        <v>0.96699999999999997</v>
      </c>
      <c r="J122">
        <v>1.256</v>
      </c>
      <c r="K122">
        <v>0.79600000000000004</v>
      </c>
      <c r="L122">
        <v>0.89700000000000002</v>
      </c>
      <c r="N122" s="10"/>
      <c r="O122" s="10"/>
      <c r="P122" s="10"/>
      <c r="S122" s="10">
        <v>120</v>
      </c>
      <c r="T122" s="17">
        <v>0.745</v>
      </c>
      <c r="U122" s="17">
        <f t="shared" si="9"/>
        <v>74.5</v>
      </c>
      <c r="V122" s="11">
        <f t="shared" si="8"/>
        <v>9.7394222663754348</v>
      </c>
      <c r="X122" s="16">
        <v>15.430353037616328</v>
      </c>
      <c r="Y122" s="12">
        <f t="shared" si="10"/>
        <v>15.43</v>
      </c>
      <c r="Z122">
        <f t="shared" si="11"/>
        <v>1</v>
      </c>
      <c r="AA122">
        <f t="shared" si="12"/>
        <v>1</v>
      </c>
      <c r="AB122">
        <f t="shared" si="13"/>
        <v>115</v>
      </c>
      <c r="AD122" s="12">
        <v>15.43</v>
      </c>
      <c r="AE122">
        <v>115</v>
      </c>
    </row>
    <row r="123" spans="6:31" x14ac:dyDescent="0.3">
      <c r="F123">
        <v>116</v>
      </c>
      <c r="G123" s="12">
        <v>9.5000000000000001E-2</v>
      </c>
      <c r="H123" s="12">
        <v>1.17</v>
      </c>
      <c r="I123">
        <v>0.86899999999999999</v>
      </c>
      <c r="J123">
        <v>1.387</v>
      </c>
      <c r="K123">
        <v>0.72099999999999997</v>
      </c>
      <c r="L123">
        <v>0.88300000000000001</v>
      </c>
      <c r="N123" s="10"/>
      <c r="O123" s="10"/>
      <c r="P123" s="10"/>
      <c r="S123" s="10">
        <v>121</v>
      </c>
      <c r="T123" s="17">
        <v>0.93400000000000005</v>
      </c>
      <c r="U123" s="17">
        <f t="shared" si="9"/>
        <v>93.4</v>
      </c>
      <c r="V123" s="11">
        <f t="shared" si="8"/>
        <v>10.905070998313775</v>
      </c>
      <c r="X123" s="16">
        <v>15.413841151626722</v>
      </c>
      <c r="Y123" s="12">
        <f t="shared" si="10"/>
        <v>15.413</v>
      </c>
      <c r="Z123">
        <f t="shared" si="11"/>
        <v>1</v>
      </c>
      <c r="AA123">
        <f t="shared" si="12"/>
        <v>1</v>
      </c>
      <c r="AB123">
        <f t="shared" si="13"/>
        <v>116</v>
      </c>
      <c r="AD123" s="12">
        <v>15.413</v>
      </c>
      <c r="AE123">
        <v>116</v>
      </c>
    </row>
    <row r="124" spans="6:31" x14ac:dyDescent="0.3">
      <c r="F124">
        <v>117</v>
      </c>
      <c r="G124" s="12">
        <v>3.9E-2</v>
      </c>
      <c r="H124" s="12">
        <v>0.79300000000000004</v>
      </c>
      <c r="I124">
        <v>0.78600000000000003</v>
      </c>
      <c r="J124">
        <v>2.069</v>
      </c>
      <c r="K124">
        <v>0.48299999999999998</v>
      </c>
      <c r="L124">
        <v>0.85699999999999998</v>
      </c>
      <c r="N124" s="10"/>
      <c r="O124" s="10"/>
      <c r="P124" s="10"/>
      <c r="S124" s="10">
        <v>122</v>
      </c>
      <c r="T124" s="17">
        <v>0.29699999999999999</v>
      </c>
      <c r="U124" s="17">
        <f t="shared" si="9"/>
        <v>29.7</v>
      </c>
      <c r="V124" s="11">
        <f t="shared" si="8"/>
        <v>6.1494076526633306</v>
      </c>
      <c r="X124" s="16">
        <v>15.409710415614819</v>
      </c>
      <c r="Y124" s="12">
        <f t="shared" si="10"/>
        <v>15.409000000000001</v>
      </c>
      <c r="Z124">
        <f t="shared" si="11"/>
        <v>1</v>
      </c>
      <c r="AA124">
        <f t="shared" si="12"/>
        <v>1</v>
      </c>
      <c r="AB124">
        <f t="shared" si="13"/>
        <v>117</v>
      </c>
      <c r="AD124" s="12">
        <v>15.409000000000001</v>
      </c>
      <c r="AE124">
        <v>117</v>
      </c>
    </row>
    <row r="125" spans="6:31" x14ac:dyDescent="0.3">
      <c r="F125">
        <v>118</v>
      </c>
      <c r="G125" s="12">
        <v>1.4E-2</v>
      </c>
      <c r="H125" s="12">
        <v>0.441</v>
      </c>
      <c r="I125">
        <v>0.91100000000000003</v>
      </c>
      <c r="J125">
        <v>1.6779999999999999</v>
      </c>
      <c r="K125">
        <v>0.59599999999999997</v>
      </c>
      <c r="L125">
        <v>0.84799999999999998</v>
      </c>
      <c r="N125" s="10"/>
      <c r="O125" s="10"/>
      <c r="P125" s="10"/>
      <c r="S125" s="10">
        <v>123</v>
      </c>
      <c r="T125" s="17">
        <v>5.2999999999999999E-2</v>
      </c>
      <c r="U125" s="17">
        <f t="shared" si="9"/>
        <v>5.3</v>
      </c>
      <c r="V125" s="11">
        <f t="shared" si="8"/>
        <v>2.5977239243415307</v>
      </c>
      <c r="X125" s="16">
        <v>15.347615963921077</v>
      </c>
      <c r="Y125" s="12">
        <f t="shared" si="10"/>
        <v>15.347</v>
      </c>
      <c r="Z125">
        <f t="shared" si="11"/>
        <v>1</v>
      </c>
      <c r="AA125">
        <f t="shared" si="12"/>
        <v>1</v>
      </c>
      <c r="AB125">
        <f t="shared" si="13"/>
        <v>118</v>
      </c>
      <c r="AD125" s="12">
        <v>15.347</v>
      </c>
      <c r="AE125">
        <v>118</v>
      </c>
    </row>
    <row r="126" spans="6:31" x14ac:dyDescent="0.3">
      <c r="F126">
        <v>119</v>
      </c>
      <c r="G126" s="12">
        <v>5.2649999999999997</v>
      </c>
      <c r="H126" s="12">
        <v>12.227</v>
      </c>
      <c r="I126">
        <v>0.443</v>
      </c>
      <c r="J126">
        <v>3.57</v>
      </c>
      <c r="K126">
        <v>0.28000000000000003</v>
      </c>
      <c r="L126">
        <v>0.87</v>
      </c>
      <c r="N126" s="10"/>
      <c r="O126" s="10"/>
      <c r="P126" s="10"/>
      <c r="S126" s="10">
        <v>124</v>
      </c>
      <c r="T126" s="17">
        <v>0.63</v>
      </c>
      <c r="U126" s="17">
        <f t="shared" si="9"/>
        <v>63</v>
      </c>
      <c r="V126" s="11">
        <f t="shared" si="8"/>
        <v>8.9562319821627696</v>
      </c>
      <c r="X126" s="16">
        <v>15.310238410480206</v>
      </c>
      <c r="Y126" s="12">
        <f t="shared" si="10"/>
        <v>15.31</v>
      </c>
      <c r="Z126">
        <f t="shared" si="11"/>
        <v>1</v>
      </c>
      <c r="AA126">
        <f t="shared" si="12"/>
        <v>1</v>
      </c>
      <c r="AB126">
        <f t="shared" si="13"/>
        <v>119</v>
      </c>
      <c r="AD126" s="12">
        <v>15.31</v>
      </c>
      <c r="AE126">
        <v>119</v>
      </c>
    </row>
    <row r="127" spans="6:31" x14ac:dyDescent="0.3">
      <c r="F127">
        <v>120</v>
      </c>
      <c r="G127" s="12">
        <v>0.745</v>
      </c>
      <c r="H127" s="12">
        <v>3.5579999999999998</v>
      </c>
      <c r="I127">
        <v>0.73899999999999999</v>
      </c>
      <c r="J127">
        <v>1.8560000000000001</v>
      </c>
      <c r="K127">
        <v>0.53900000000000003</v>
      </c>
      <c r="L127">
        <v>0.95</v>
      </c>
      <c r="N127" s="10"/>
      <c r="O127" s="10"/>
      <c r="P127" s="10"/>
      <c r="S127" s="10">
        <v>125</v>
      </c>
      <c r="T127" s="17">
        <v>1.9670000000000001</v>
      </c>
      <c r="U127" s="17">
        <f t="shared" si="9"/>
        <v>196.70000000000002</v>
      </c>
      <c r="V127" s="11">
        <f t="shared" si="8"/>
        <v>15.825492676356289</v>
      </c>
      <c r="X127" s="16">
        <v>15.251913480711664</v>
      </c>
      <c r="Y127" s="12">
        <f t="shared" si="10"/>
        <v>15.250999999999999</v>
      </c>
      <c r="Z127">
        <f t="shared" si="11"/>
        <v>1</v>
      </c>
      <c r="AA127">
        <f t="shared" si="12"/>
        <v>1</v>
      </c>
      <c r="AB127">
        <f t="shared" si="13"/>
        <v>120</v>
      </c>
      <c r="AD127" s="12">
        <v>15.250999999999999</v>
      </c>
      <c r="AE127">
        <v>120</v>
      </c>
    </row>
    <row r="128" spans="6:31" x14ac:dyDescent="0.3">
      <c r="F128">
        <v>121</v>
      </c>
      <c r="G128" s="12">
        <v>0.93400000000000005</v>
      </c>
      <c r="H128" s="12">
        <v>4.2530000000000001</v>
      </c>
      <c r="I128">
        <v>0.64900000000000002</v>
      </c>
      <c r="J128">
        <v>2.5030000000000001</v>
      </c>
      <c r="K128">
        <v>0.39900000000000002</v>
      </c>
      <c r="L128">
        <v>0.93700000000000006</v>
      </c>
      <c r="N128" s="10"/>
      <c r="O128" s="10"/>
      <c r="P128" s="10"/>
      <c r="S128" s="10">
        <v>126</v>
      </c>
      <c r="T128" s="17">
        <v>8.0619999999999994</v>
      </c>
      <c r="U128" s="17">
        <f t="shared" si="9"/>
        <v>806.19999999999993</v>
      </c>
      <c r="V128" s="11">
        <f t="shared" si="8"/>
        <v>32.038815848365687</v>
      </c>
      <c r="X128" s="16">
        <v>15.243563130520608</v>
      </c>
      <c r="Y128" s="12">
        <f t="shared" si="10"/>
        <v>15.243</v>
      </c>
      <c r="Z128">
        <f t="shared" si="11"/>
        <v>1</v>
      </c>
      <c r="AA128">
        <f t="shared" si="12"/>
        <v>1</v>
      </c>
      <c r="AB128">
        <f t="shared" si="13"/>
        <v>121</v>
      </c>
      <c r="AD128" s="12">
        <v>15.243</v>
      </c>
      <c r="AE128">
        <v>121</v>
      </c>
    </row>
    <row r="129" spans="6:31" x14ac:dyDescent="0.3">
      <c r="F129">
        <v>122</v>
      </c>
      <c r="G129" s="12">
        <v>0.29699999999999999</v>
      </c>
      <c r="H129" s="12">
        <v>2.0640000000000001</v>
      </c>
      <c r="I129">
        <v>0.877</v>
      </c>
      <c r="J129">
        <v>1.397</v>
      </c>
      <c r="K129">
        <v>0.71599999999999997</v>
      </c>
      <c r="L129">
        <v>0.92800000000000005</v>
      </c>
      <c r="N129" s="10"/>
      <c r="O129" s="10"/>
      <c r="P129" s="10"/>
      <c r="S129" s="10">
        <v>127</v>
      </c>
      <c r="T129" s="17">
        <v>7.9530000000000003</v>
      </c>
      <c r="U129" s="17">
        <f t="shared" si="9"/>
        <v>795.30000000000007</v>
      </c>
      <c r="V129" s="11">
        <f t="shared" si="8"/>
        <v>31.821492892821276</v>
      </c>
      <c r="X129" s="16">
        <v>15.113542745679723</v>
      </c>
      <c r="Y129" s="12">
        <f t="shared" si="10"/>
        <v>15.113</v>
      </c>
      <c r="Z129">
        <f t="shared" si="11"/>
        <v>1</v>
      </c>
      <c r="AA129">
        <f t="shared" si="12"/>
        <v>1</v>
      </c>
      <c r="AB129">
        <f t="shared" si="13"/>
        <v>122</v>
      </c>
      <c r="AD129" s="12">
        <v>15.113</v>
      </c>
      <c r="AE129">
        <v>122</v>
      </c>
    </row>
    <row r="130" spans="6:31" x14ac:dyDescent="0.3">
      <c r="F130">
        <v>123</v>
      </c>
      <c r="G130" s="12">
        <v>5.2999999999999999E-2</v>
      </c>
      <c r="H130" s="12">
        <v>1.133</v>
      </c>
      <c r="I130">
        <v>0.52300000000000002</v>
      </c>
      <c r="J130">
        <v>3.4340000000000002</v>
      </c>
      <c r="K130">
        <v>0.29099999999999998</v>
      </c>
      <c r="L130">
        <v>0.77900000000000003</v>
      </c>
      <c r="N130" s="10"/>
      <c r="O130" s="10"/>
      <c r="P130" s="10"/>
      <c r="S130" s="10">
        <v>128</v>
      </c>
      <c r="T130" s="17">
        <v>0.68500000000000005</v>
      </c>
      <c r="U130" s="17">
        <f t="shared" si="9"/>
        <v>68.5</v>
      </c>
      <c r="V130" s="11">
        <f t="shared" si="8"/>
        <v>9.338999347593866</v>
      </c>
      <c r="X130" s="16">
        <v>15.109329911383053</v>
      </c>
      <c r="Y130" s="12">
        <f t="shared" si="10"/>
        <v>15.109</v>
      </c>
      <c r="Z130">
        <f t="shared" si="11"/>
        <v>1</v>
      </c>
      <c r="AA130">
        <f t="shared" si="12"/>
        <v>1</v>
      </c>
      <c r="AB130">
        <f t="shared" si="13"/>
        <v>123</v>
      </c>
      <c r="AD130" s="12">
        <v>15.109</v>
      </c>
      <c r="AE130">
        <v>123</v>
      </c>
    </row>
    <row r="131" spans="6:31" x14ac:dyDescent="0.3">
      <c r="F131">
        <v>124</v>
      </c>
      <c r="G131" s="12">
        <v>0.63</v>
      </c>
      <c r="H131" s="12">
        <v>4.0750000000000002</v>
      </c>
      <c r="I131">
        <v>0.47699999999999998</v>
      </c>
      <c r="J131">
        <v>3.371</v>
      </c>
      <c r="K131">
        <v>0.29699999999999999</v>
      </c>
      <c r="L131">
        <v>0.88200000000000001</v>
      </c>
      <c r="N131" s="10"/>
      <c r="O131" s="10"/>
      <c r="P131" s="10"/>
      <c r="S131" s="10">
        <v>129</v>
      </c>
      <c r="T131" s="17">
        <v>3.0070000000000001</v>
      </c>
      <c r="U131" s="17">
        <f t="shared" si="9"/>
        <v>300.7</v>
      </c>
      <c r="V131" s="11">
        <f t="shared" ref="V131:V162" si="14">((U131/PI())^0.5)*2</f>
        <v>19.566888641321171</v>
      </c>
      <c r="X131" s="16">
        <v>15.029061688476027</v>
      </c>
      <c r="Y131" s="12">
        <f t="shared" si="10"/>
        <v>15.029</v>
      </c>
      <c r="Z131">
        <f t="shared" si="11"/>
        <v>1</v>
      </c>
      <c r="AA131">
        <f t="shared" si="12"/>
        <v>1</v>
      </c>
      <c r="AB131">
        <f t="shared" si="13"/>
        <v>124</v>
      </c>
      <c r="AD131" s="12">
        <v>15.029</v>
      </c>
      <c r="AE131">
        <v>124</v>
      </c>
    </row>
    <row r="132" spans="6:31" x14ac:dyDescent="0.3">
      <c r="F132">
        <v>125</v>
      </c>
      <c r="G132" s="12">
        <v>1.9670000000000001</v>
      </c>
      <c r="H132" s="12">
        <v>5.6219999999999999</v>
      </c>
      <c r="I132">
        <v>0.78200000000000003</v>
      </c>
      <c r="J132">
        <v>1.2789999999999999</v>
      </c>
      <c r="K132">
        <v>0.78200000000000003</v>
      </c>
      <c r="L132">
        <v>0.94399999999999995</v>
      </c>
      <c r="N132" s="10"/>
      <c r="O132" s="10"/>
      <c r="P132" s="10"/>
      <c r="S132" s="10">
        <v>130</v>
      </c>
      <c r="T132" s="17">
        <v>7.0999999999999994E-2</v>
      </c>
      <c r="U132" s="17">
        <f t="shared" ref="U132:U163" si="15">T132*100</f>
        <v>7.1</v>
      </c>
      <c r="V132" s="11">
        <f t="shared" si="14"/>
        <v>3.0066594033278284</v>
      </c>
      <c r="X132" s="16">
        <v>15.012108426804138</v>
      </c>
      <c r="Y132" s="12">
        <f t="shared" si="10"/>
        <v>15.012</v>
      </c>
      <c r="Z132">
        <f t="shared" si="11"/>
        <v>1</v>
      </c>
      <c r="AA132">
        <f t="shared" si="12"/>
        <v>1</v>
      </c>
      <c r="AB132">
        <f t="shared" si="13"/>
        <v>125</v>
      </c>
      <c r="AD132" s="12">
        <v>15.012</v>
      </c>
      <c r="AE132">
        <v>125</v>
      </c>
    </row>
    <row r="133" spans="6:31" x14ac:dyDescent="0.3">
      <c r="F133">
        <v>126</v>
      </c>
      <c r="G133" s="12">
        <v>8.0619999999999994</v>
      </c>
      <c r="H133" s="12">
        <v>14.616</v>
      </c>
      <c r="I133">
        <v>0.47399999999999998</v>
      </c>
      <c r="J133">
        <v>1.3149999999999999</v>
      </c>
      <c r="K133">
        <v>0.76</v>
      </c>
      <c r="L133">
        <v>0.78200000000000003</v>
      </c>
      <c r="N133" s="10"/>
      <c r="O133" s="10"/>
      <c r="P133" s="10"/>
      <c r="S133" s="10">
        <v>131</v>
      </c>
      <c r="T133" s="17">
        <v>4.1000000000000002E-2</v>
      </c>
      <c r="U133" s="17">
        <f t="shared" si="15"/>
        <v>4.1000000000000005</v>
      </c>
      <c r="V133" s="11">
        <f t="shared" si="14"/>
        <v>2.2847936741452539</v>
      </c>
      <c r="X133" s="16">
        <v>14.789947727612189</v>
      </c>
      <c r="Y133" s="12">
        <f t="shared" si="10"/>
        <v>14.789</v>
      </c>
      <c r="Z133">
        <f t="shared" si="11"/>
        <v>1</v>
      </c>
      <c r="AA133">
        <f t="shared" si="12"/>
        <v>1</v>
      </c>
      <c r="AB133">
        <f t="shared" si="13"/>
        <v>126</v>
      </c>
      <c r="AD133" s="12">
        <v>14.789</v>
      </c>
      <c r="AE133">
        <v>126</v>
      </c>
    </row>
    <row r="134" spans="6:31" x14ac:dyDescent="0.3">
      <c r="F134">
        <v>127</v>
      </c>
      <c r="G134" s="12">
        <v>7.9530000000000003</v>
      </c>
      <c r="H134" s="12">
        <v>15.016999999999999</v>
      </c>
      <c r="I134">
        <v>0.443</v>
      </c>
      <c r="J134">
        <v>1.5509999999999999</v>
      </c>
      <c r="K134">
        <v>0.64500000000000002</v>
      </c>
      <c r="L134">
        <v>0.89200000000000002</v>
      </c>
      <c r="N134" s="10"/>
      <c r="O134" s="10"/>
      <c r="P134" s="10"/>
      <c r="S134" s="10">
        <v>132</v>
      </c>
      <c r="T134" s="17">
        <v>0.49199999999999999</v>
      </c>
      <c r="U134" s="17">
        <f t="shared" si="15"/>
        <v>49.2</v>
      </c>
      <c r="V134" s="11">
        <f t="shared" si="14"/>
        <v>7.9147574568630983</v>
      </c>
      <c r="X134" s="16">
        <v>14.751157181565089</v>
      </c>
      <c r="Y134" s="12">
        <f t="shared" si="10"/>
        <v>14.750999999999999</v>
      </c>
      <c r="Z134">
        <f t="shared" si="11"/>
        <v>1</v>
      </c>
      <c r="AA134">
        <f t="shared" si="12"/>
        <v>1</v>
      </c>
      <c r="AB134">
        <f t="shared" si="13"/>
        <v>127</v>
      </c>
      <c r="AD134" s="12">
        <v>14.750999999999999</v>
      </c>
      <c r="AE134">
        <v>127</v>
      </c>
    </row>
    <row r="135" spans="6:31" x14ac:dyDescent="0.3">
      <c r="F135">
        <v>128</v>
      </c>
      <c r="G135" s="12">
        <v>0.68500000000000005</v>
      </c>
      <c r="H135" s="12">
        <v>3.99</v>
      </c>
      <c r="I135">
        <v>0.54100000000000004</v>
      </c>
      <c r="J135">
        <v>2.9529999999999998</v>
      </c>
      <c r="K135">
        <v>0.33900000000000002</v>
      </c>
      <c r="L135">
        <v>0.91500000000000004</v>
      </c>
      <c r="N135" s="10"/>
      <c r="O135" s="10"/>
      <c r="P135" s="10"/>
      <c r="S135" s="10">
        <v>133</v>
      </c>
      <c r="T135" s="17">
        <v>2.3E-2</v>
      </c>
      <c r="U135" s="17">
        <f t="shared" si="15"/>
        <v>2.2999999999999998</v>
      </c>
      <c r="V135" s="11">
        <f t="shared" si="14"/>
        <v>1.7112717355495808</v>
      </c>
      <c r="X135" s="16">
        <v>14.599325319639474</v>
      </c>
      <c r="Y135" s="12">
        <f t="shared" si="10"/>
        <v>14.599</v>
      </c>
      <c r="Z135">
        <f t="shared" si="11"/>
        <v>1</v>
      </c>
      <c r="AA135">
        <f t="shared" si="12"/>
        <v>1</v>
      </c>
      <c r="AB135">
        <f t="shared" si="13"/>
        <v>128</v>
      </c>
      <c r="AD135" s="12">
        <v>14.599</v>
      </c>
      <c r="AE135">
        <v>128</v>
      </c>
    </row>
    <row r="136" spans="6:31" x14ac:dyDescent="0.3">
      <c r="F136">
        <v>129</v>
      </c>
      <c r="G136" s="12">
        <v>3.0070000000000001</v>
      </c>
      <c r="H136" s="12">
        <v>13.308999999999999</v>
      </c>
      <c r="I136">
        <v>0.21299999999999999</v>
      </c>
      <c r="J136">
        <v>2.5539999999999998</v>
      </c>
      <c r="K136">
        <v>0.39100000000000001</v>
      </c>
      <c r="L136">
        <v>0.57099999999999995</v>
      </c>
      <c r="N136" s="10"/>
      <c r="O136" s="10"/>
      <c r="P136" s="10"/>
      <c r="S136" s="10">
        <v>134</v>
      </c>
      <c r="T136" s="17">
        <v>5.1520000000000001</v>
      </c>
      <c r="U136" s="17">
        <f t="shared" si="15"/>
        <v>515.20000000000005</v>
      </c>
      <c r="V136" s="11">
        <f t="shared" si="14"/>
        <v>25.611970120386207</v>
      </c>
      <c r="X136" s="16">
        <v>14.476713337750658</v>
      </c>
      <c r="Y136" s="12">
        <f t="shared" si="10"/>
        <v>14.476000000000001</v>
      </c>
      <c r="Z136">
        <f t="shared" si="11"/>
        <v>1</v>
      </c>
      <c r="AA136">
        <f t="shared" si="12"/>
        <v>1</v>
      </c>
      <c r="AB136">
        <f t="shared" si="13"/>
        <v>129</v>
      </c>
      <c r="AD136" s="12">
        <v>14.476000000000001</v>
      </c>
      <c r="AE136">
        <v>129</v>
      </c>
    </row>
    <row r="137" spans="6:31" x14ac:dyDescent="0.3">
      <c r="F137">
        <v>130</v>
      </c>
      <c r="G137" s="12">
        <v>7.0999999999999994E-2</v>
      </c>
      <c r="H137" s="12">
        <v>1.1779999999999999</v>
      </c>
      <c r="I137">
        <v>0.63900000000000001</v>
      </c>
      <c r="J137">
        <v>2.75</v>
      </c>
      <c r="K137">
        <v>0.36399999999999999</v>
      </c>
      <c r="L137">
        <v>0.83299999999999996</v>
      </c>
      <c r="N137" s="10"/>
      <c r="O137" s="10"/>
      <c r="P137" s="10"/>
      <c r="S137" s="10">
        <v>135</v>
      </c>
      <c r="T137" s="17">
        <v>0.317</v>
      </c>
      <c r="U137" s="17">
        <f t="shared" si="15"/>
        <v>31.7</v>
      </c>
      <c r="V137" s="11">
        <f t="shared" si="14"/>
        <v>6.3530853581629652</v>
      </c>
      <c r="X137" s="16">
        <v>14.27299292922217</v>
      </c>
      <c r="Y137" s="12">
        <f t="shared" ref="Y137:Y200" si="16">TRUNC(X137,3)</f>
        <v>14.272</v>
      </c>
      <c r="Z137">
        <f t="shared" si="11"/>
        <v>1</v>
      </c>
      <c r="AA137">
        <f t="shared" si="12"/>
        <v>1</v>
      </c>
      <c r="AB137">
        <f t="shared" si="13"/>
        <v>130</v>
      </c>
      <c r="AD137" s="12">
        <v>14.272</v>
      </c>
      <c r="AE137">
        <v>130</v>
      </c>
    </row>
    <row r="138" spans="6:31" x14ac:dyDescent="0.3">
      <c r="F138">
        <v>131</v>
      </c>
      <c r="G138" s="12">
        <v>4.1000000000000002E-2</v>
      </c>
      <c r="H138" s="12">
        <v>0.72899999999999998</v>
      </c>
      <c r="I138">
        <v>0.97599999999999998</v>
      </c>
      <c r="J138">
        <v>1.226</v>
      </c>
      <c r="K138">
        <v>0.81599999999999995</v>
      </c>
      <c r="L138">
        <v>0.872</v>
      </c>
      <c r="N138" s="10"/>
      <c r="O138" s="10"/>
      <c r="P138" s="10"/>
      <c r="S138" s="129">
        <v>136</v>
      </c>
      <c r="T138" s="130">
        <v>77.108000000000004</v>
      </c>
      <c r="U138" s="130">
        <f t="shared" si="15"/>
        <v>7710.8</v>
      </c>
      <c r="V138" s="131">
        <f t="shared" si="14"/>
        <v>99.084284735491195</v>
      </c>
      <c r="X138" s="16">
        <v>14.264069519203803</v>
      </c>
      <c r="Y138" s="12">
        <f t="shared" si="16"/>
        <v>14.263999999999999</v>
      </c>
      <c r="Z138">
        <f t="shared" ref="Z138:Z201" si="17">IF(Y138-Y137=0,Z137+Z$8,1)</f>
        <v>1</v>
      </c>
      <c r="AA138">
        <f t="shared" ref="AA138:AA201" si="18">IF(Z138&lt;Z139,0,Z138)</f>
        <v>1</v>
      </c>
      <c r="AB138">
        <f t="shared" ref="AB138:AB201" si="19">AB137+AA138</f>
        <v>131</v>
      </c>
      <c r="AD138" s="12">
        <v>14.263999999999999</v>
      </c>
      <c r="AE138">
        <v>131</v>
      </c>
    </row>
    <row r="139" spans="6:31" x14ac:dyDescent="0.3">
      <c r="F139">
        <v>132</v>
      </c>
      <c r="G139" s="12">
        <v>0.49199999999999999</v>
      </c>
      <c r="H139" s="12">
        <v>3.0579999999999998</v>
      </c>
      <c r="I139">
        <v>0.66100000000000003</v>
      </c>
      <c r="J139">
        <v>1.488</v>
      </c>
      <c r="K139">
        <v>0.67200000000000004</v>
      </c>
      <c r="L139">
        <v>0.90900000000000003</v>
      </c>
      <c r="N139" s="10"/>
      <c r="O139" s="10"/>
      <c r="P139" s="10"/>
      <c r="S139" s="10">
        <v>137</v>
      </c>
      <c r="T139" s="17">
        <v>3.5999999999999997E-2</v>
      </c>
      <c r="U139" s="17">
        <f t="shared" si="15"/>
        <v>3.5999999999999996</v>
      </c>
      <c r="V139" s="11">
        <f t="shared" si="14"/>
        <v>2.1409489393833252</v>
      </c>
      <c r="X139" s="16">
        <v>14.201448654487676</v>
      </c>
      <c r="Y139" s="12">
        <f t="shared" si="16"/>
        <v>14.201000000000001</v>
      </c>
      <c r="Z139">
        <f t="shared" si="17"/>
        <v>1</v>
      </c>
      <c r="AA139">
        <f t="shared" si="18"/>
        <v>0</v>
      </c>
      <c r="AB139">
        <f t="shared" si="19"/>
        <v>131</v>
      </c>
      <c r="AD139" s="12">
        <v>14.201000000000001</v>
      </c>
      <c r="AE139">
        <v>131</v>
      </c>
    </row>
    <row r="140" spans="6:31" x14ac:dyDescent="0.3">
      <c r="F140">
        <v>133</v>
      </c>
      <c r="G140" s="12">
        <v>2.3E-2</v>
      </c>
      <c r="H140" s="12">
        <v>0.60199999999999998</v>
      </c>
      <c r="I140">
        <v>0.80300000000000005</v>
      </c>
      <c r="J140">
        <v>1.7210000000000001</v>
      </c>
      <c r="K140">
        <v>0.58099999999999996</v>
      </c>
      <c r="L140">
        <v>0.78</v>
      </c>
      <c r="N140" s="10"/>
      <c r="O140" s="10"/>
      <c r="P140" s="10"/>
      <c r="S140" s="10">
        <v>138</v>
      </c>
      <c r="T140" s="17">
        <v>6.1349999999999998</v>
      </c>
      <c r="U140" s="17">
        <f t="shared" si="15"/>
        <v>613.5</v>
      </c>
      <c r="V140" s="11">
        <f t="shared" si="14"/>
        <v>27.948747032649287</v>
      </c>
      <c r="X140" s="16">
        <v>14.201448654487676</v>
      </c>
      <c r="Y140" s="12">
        <f t="shared" si="16"/>
        <v>14.201000000000001</v>
      </c>
      <c r="Z140">
        <f t="shared" si="17"/>
        <v>2</v>
      </c>
      <c r="AA140">
        <f t="shared" si="18"/>
        <v>2</v>
      </c>
      <c r="AB140">
        <f t="shared" si="19"/>
        <v>133</v>
      </c>
      <c r="AD140" s="12">
        <v>14.201000000000001</v>
      </c>
      <c r="AE140">
        <v>133</v>
      </c>
    </row>
    <row r="141" spans="6:31" x14ac:dyDescent="0.3">
      <c r="F141">
        <v>134</v>
      </c>
      <c r="G141" s="12">
        <v>5.1520000000000001</v>
      </c>
      <c r="H141" s="12">
        <v>10.036</v>
      </c>
      <c r="I141">
        <v>0.64300000000000002</v>
      </c>
      <c r="J141">
        <v>2.3730000000000002</v>
      </c>
      <c r="K141">
        <v>0.42099999999999999</v>
      </c>
      <c r="L141">
        <v>0.91300000000000003</v>
      </c>
      <c r="N141" s="10"/>
      <c r="O141" s="10"/>
      <c r="P141" s="10"/>
      <c r="S141" s="10">
        <v>139</v>
      </c>
      <c r="T141" s="17">
        <v>0.12</v>
      </c>
      <c r="U141" s="17">
        <f t="shared" si="15"/>
        <v>12</v>
      </c>
      <c r="V141" s="11">
        <f t="shared" si="14"/>
        <v>3.9088200952233594</v>
      </c>
      <c r="X141" s="16">
        <v>14.048207338801282</v>
      </c>
      <c r="Y141" s="12">
        <f t="shared" si="16"/>
        <v>14.048</v>
      </c>
      <c r="Z141">
        <f t="shared" si="17"/>
        <v>1</v>
      </c>
      <c r="AA141">
        <f t="shared" si="18"/>
        <v>1</v>
      </c>
      <c r="AB141">
        <f t="shared" si="19"/>
        <v>134</v>
      </c>
      <c r="AD141" s="12">
        <v>14.048</v>
      </c>
      <c r="AE141">
        <v>134</v>
      </c>
    </row>
    <row r="142" spans="6:31" x14ac:dyDescent="0.3">
      <c r="F142">
        <v>135</v>
      </c>
      <c r="G142" s="12">
        <v>0.317</v>
      </c>
      <c r="H142" s="12">
        <v>2.2879999999999998</v>
      </c>
      <c r="I142">
        <v>0.76200000000000001</v>
      </c>
      <c r="J142">
        <v>1.9490000000000001</v>
      </c>
      <c r="K142">
        <v>0.51300000000000001</v>
      </c>
      <c r="L142">
        <v>0.93200000000000005</v>
      </c>
      <c r="N142" s="10"/>
      <c r="O142" s="10"/>
      <c r="P142" s="10"/>
      <c r="S142" s="10">
        <v>140</v>
      </c>
      <c r="T142" s="17">
        <v>9.0999999999999998E-2</v>
      </c>
      <c r="U142" s="17">
        <f t="shared" si="15"/>
        <v>9.1</v>
      </c>
      <c r="V142" s="11">
        <f t="shared" si="14"/>
        <v>3.4038918691829769</v>
      </c>
      <c r="X142" s="16">
        <v>13.9755123756653</v>
      </c>
      <c r="Y142" s="12">
        <f t="shared" si="16"/>
        <v>13.975</v>
      </c>
      <c r="Z142">
        <f t="shared" si="17"/>
        <v>1</v>
      </c>
      <c r="AA142">
        <f t="shared" si="18"/>
        <v>1</v>
      </c>
      <c r="AB142">
        <f t="shared" si="19"/>
        <v>135</v>
      </c>
      <c r="AD142" s="12">
        <v>13.975</v>
      </c>
      <c r="AE142">
        <v>135</v>
      </c>
    </row>
    <row r="143" spans="6:31" x14ac:dyDescent="0.3">
      <c r="F143">
        <v>136</v>
      </c>
      <c r="G143" s="12">
        <v>77.561000000000007</v>
      </c>
      <c r="H143" s="12">
        <v>69.545000000000002</v>
      </c>
      <c r="I143">
        <v>0.20200000000000001</v>
      </c>
      <c r="J143">
        <v>1.1970000000000001</v>
      </c>
      <c r="K143">
        <v>0.83599999999999997</v>
      </c>
      <c r="L143">
        <v>0.81399999999999995</v>
      </c>
      <c r="N143" s="10"/>
      <c r="O143" s="10"/>
      <c r="P143" s="10"/>
      <c r="S143" s="10">
        <v>141</v>
      </c>
      <c r="T143" s="17">
        <v>0.48499999999999999</v>
      </c>
      <c r="U143" s="17">
        <f t="shared" si="15"/>
        <v>48.5</v>
      </c>
      <c r="V143" s="11">
        <f t="shared" si="14"/>
        <v>7.858251581595959</v>
      </c>
      <c r="X143" s="16">
        <v>13.943589153480511</v>
      </c>
      <c r="Y143" s="12">
        <f t="shared" si="16"/>
        <v>13.943</v>
      </c>
      <c r="Z143">
        <f t="shared" si="17"/>
        <v>1</v>
      </c>
      <c r="AA143">
        <f t="shared" si="18"/>
        <v>1</v>
      </c>
      <c r="AB143">
        <f t="shared" si="19"/>
        <v>136</v>
      </c>
      <c r="AD143" s="12">
        <v>13.943</v>
      </c>
      <c r="AE143">
        <v>136</v>
      </c>
    </row>
    <row r="144" spans="6:31" x14ac:dyDescent="0.3">
      <c r="F144">
        <v>137</v>
      </c>
      <c r="G144" s="12">
        <v>3.5999999999999997E-2</v>
      </c>
      <c r="H144" s="12">
        <v>0.748</v>
      </c>
      <c r="I144">
        <v>0.81499999999999995</v>
      </c>
      <c r="J144">
        <v>1.8540000000000001</v>
      </c>
      <c r="K144">
        <v>0.53900000000000003</v>
      </c>
      <c r="L144">
        <v>0.878</v>
      </c>
      <c r="N144" s="10"/>
      <c r="O144" s="10"/>
      <c r="P144" s="10"/>
      <c r="S144" s="10">
        <v>142</v>
      </c>
      <c r="T144" s="17">
        <v>0.2</v>
      </c>
      <c r="U144" s="17">
        <f t="shared" si="15"/>
        <v>20</v>
      </c>
      <c r="V144" s="11">
        <f t="shared" si="14"/>
        <v>5.0462650440403207</v>
      </c>
      <c r="X144" s="16">
        <v>13.911592676604096</v>
      </c>
      <c r="Y144" s="12">
        <f t="shared" si="16"/>
        <v>13.911</v>
      </c>
      <c r="Z144">
        <f t="shared" si="17"/>
        <v>1</v>
      </c>
      <c r="AA144">
        <f t="shared" si="18"/>
        <v>1</v>
      </c>
      <c r="AB144">
        <f t="shared" si="19"/>
        <v>137</v>
      </c>
      <c r="AD144" s="12">
        <v>13.911</v>
      </c>
      <c r="AE144">
        <v>137</v>
      </c>
    </row>
    <row r="145" spans="6:31" x14ac:dyDescent="0.3">
      <c r="F145">
        <v>138</v>
      </c>
      <c r="G145" s="12">
        <v>6.1349999999999998</v>
      </c>
      <c r="H145" s="12">
        <v>14.414</v>
      </c>
      <c r="I145">
        <v>0.371</v>
      </c>
      <c r="J145">
        <v>1.605</v>
      </c>
      <c r="K145">
        <v>0.623</v>
      </c>
      <c r="L145">
        <v>0.754</v>
      </c>
      <c r="N145" s="10"/>
      <c r="O145" s="10"/>
      <c r="P145" s="10"/>
      <c r="S145" s="10">
        <v>143</v>
      </c>
      <c r="T145" s="17">
        <v>9.7000000000000003E-2</v>
      </c>
      <c r="U145" s="17">
        <f t="shared" si="15"/>
        <v>9.7000000000000011</v>
      </c>
      <c r="V145" s="11">
        <f t="shared" si="14"/>
        <v>3.5143169441487601</v>
      </c>
      <c r="X145" s="16">
        <v>13.847377926420419</v>
      </c>
      <c r="Y145" s="12">
        <f t="shared" si="16"/>
        <v>13.847</v>
      </c>
      <c r="Z145">
        <f t="shared" si="17"/>
        <v>1</v>
      </c>
      <c r="AA145">
        <f t="shared" si="18"/>
        <v>1</v>
      </c>
      <c r="AB145">
        <f t="shared" si="19"/>
        <v>138</v>
      </c>
      <c r="AD145" s="12">
        <v>13.847</v>
      </c>
      <c r="AE145">
        <v>138</v>
      </c>
    </row>
    <row r="146" spans="6:31" x14ac:dyDescent="0.3">
      <c r="F146">
        <v>139</v>
      </c>
      <c r="G146" s="12">
        <v>0.12</v>
      </c>
      <c r="H146" s="12">
        <v>1.458</v>
      </c>
      <c r="I146">
        <v>0.70899999999999996</v>
      </c>
      <c r="J146">
        <v>1.887</v>
      </c>
      <c r="K146">
        <v>0.53</v>
      </c>
      <c r="L146">
        <v>0.875</v>
      </c>
      <c r="N146" s="10"/>
      <c r="O146" s="10"/>
      <c r="P146" s="10"/>
      <c r="S146" s="10">
        <v>144</v>
      </c>
      <c r="T146" s="17">
        <v>1.1399999999999999</v>
      </c>
      <c r="U146" s="17">
        <f t="shared" si="15"/>
        <v>113.99999999999999</v>
      </c>
      <c r="V146" s="11">
        <f t="shared" si="14"/>
        <v>12.047792665040701</v>
      </c>
      <c r="X146" s="16">
        <v>13.741230821299258</v>
      </c>
      <c r="Y146" s="12">
        <f t="shared" si="16"/>
        <v>13.741</v>
      </c>
      <c r="Z146">
        <f t="shared" si="17"/>
        <v>1</v>
      </c>
      <c r="AA146">
        <f t="shared" si="18"/>
        <v>1</v>
      </c>
      <c r="AB146">
        <f t="shared" si="19"/>
        <v>139</v>
      </c>
      <c r="AD146" s="12">
        <v>13.741</v>
      </c>
      <c r="AE146">
        <v>139</v>
      </c>
    </row>
    <row r="147" spans="6:31" x14ac:dyDescent="0.3">
      <c r="F147">
        <v>140</v>
      </c>
      <c r="G147" s="12">
        <v>9.0999999999999998E-2</v>
      </c>
      <c r="H147" s="12">
        <v>1.3080000000000001</v>
      </c>
      <c r="I147">
        <v>0.66600000000000004</v>
      </c>
      <c r="J147">
        <v>2.391</v>
      </c>
      <c r="K147">
        <v>0.41799999999999998</v>
      </c>
      <c r="L147">
        <v>0.88700000000000001</v>
      </c>
      <c r="S147" s="10">
        <v>145</v>
      </c>
      <c r="T147" s="17">
        <v>0.57499999999999996</v>
      </c>
      <c r="U147" s="17">
        <f t="shared" si="15"/>
        <v>57.499999999999993</v>
      </c>
      <c r="V147" s="11">
        <f t="shared" si="14"/>
        <v>8.5563586777479035</v>
      </c>
      <c r="X147" s="16">
        <v>13.652921641510575</v>
      </c>
      <c r="Y147" s="12">
        <f t="shared" si="16"/>
        <v>13.651999999999999</v>
      </c>
      <c r="Z147">
        <f t="shared" si="17"/>
        <v>1</v>
      </c>
      <c r="AA147">
        <f t="shared" si="18"/>
        <v>1</v>
      </c>
      <c r="AB147">
        <f t="shared" si="19"/>
        <v>140</v>
      </c>
      <c r="AD147" s="12">
        <v>13.651999999999999</v>
      </c>
      <c r="AE147">
        <v>140</v>
      </c>
    </row>
    <row r="148" spans="6:31" x14ac:dyDescent="0.3">
      <c r="F148">
        <v>141</v>
      </c>
      <c r="G148" s="12">
        <v>0.48499999999999999</v>
      </c>
      <c r="H148" s="12">
        <v>3.2669999999999999</v>
      </c>
      <c r="I148">
        <v>0.57099999999999995</v>
      </c>
      <c r="J148">
        <v>2.8279999999999998</v>
      </c>
      <c r="K148">
        <v>0.35399999999999998</v>
      </c>
      <c r="L148">
        <v>0.90600000000000003</v>
      </c>
      <c r="S148" s="10">
        <v>146</v>
      </c>
      <c r="T148" s="17">
        <v>0.151</v>
      </c>
      <c r="U148" s="17">
        <f t="shared" si="15"/>
        <v>15.1</v>
      </c>
      <c r="V148" s="11">
        <f t="shared" si="14"/>
        <v>4.3847368365160699</v>
      </c>
      <c r="X148" s="16">
        <v>13.568730160508924</v>
      </c>
      <c r="Y148" s="12">
        <f t="shared" si="16"/>
        <v>13.568</v>
      </c>
      <c r="Z148">
        <f t="shared" si="17"/>
        <v>1</v>
      </c>
      <c r="AA148">
        <f t="shared" si="18"/>
        <v>1</v>
      </c>
      <c r="AB148">
        <f t="shared" si="19"/>
        <v>141</v>
      </c>
      <c r="AD148" s="12">
        <v>13.568</v>
      </c>
      <c r="AE148">
        <v>141</v>
      </c>
    </row>
    <row r="149" spans="6:31" x14ac:dyDescent="0.3">
      <c r="F149">
        <v>142</v>
      </c>
      <c r="G149" s="12">
        <v>0.2</v>
      </c>
      <c r="H149" s="12">
        <v>1.8440000000000001</v>
      </c>
      <c r="I149">
        <v>0.73799999999999999</v>
      </c>
      <c r="J149">
        <v>2.0990000000000002</v>
      </c>
      <c r="K149">
        <v>0.47599999999999998</v>
      </c>
      <c r="L149">
        <v>0.878</v>
      </c>
      <c r="S149" s="10">
        <v>147</v>
      </c>
      <c r="T149" s="17">
        <v>0.27</v>
      </c>
      <c r="U149" s="17">
        <f t="shared" si="15"/>
        <v>27</v>
      </c>
      <c r="V149" s="11">
        <f t="shared" si="14"/>
        <v>5.8632301428350386</v>
      </c>
      <c r="X149" s="16">
        <v>13.413006660368081</v>
      </c>
      <c r="Y149" s="12">
        <f t="shared" si="16"/>
        <v>13.413</v>
      </c>
      <c r="Z149">
        <f t="shared" si="17"/>
        <v>1</v>
      </c>
      <c r="AA149">
        <f t="shared" si="18"/>
        <v>1</v>
      </c>
      <c r="AB149">
        <f t="shared" si="19"/>
        <v>142</v>
      </c>
      <c r="AD149" s="12">
        <v>13.413</v>
      </c>
      <c r="AE149">
        <v>142</v>
      </c>
    </row>
    <row r="150" spans="6:31" x14ac:dyDescent="0.3">
      <c r="F150">
        <v>143</v>
      </c>
      <c r="G150" s="12">
        <v>9.7000000000000003E-2</v>
      </c>
      <c r="H150" s="12">
        <v>1.17</v>
      </c>
      <c r="I150">
        <v>0.88700000000000001</v>
      </c>
      <c r="J150">
        <v>1.2490000000000001</v>
      </c>
      <c r="K150">
        <v>0.80100000000000005</v>
      </c>
      <c r="L150">
        <v>0.91400000000000003</v>
      </c>
      <c r="S150" s="10">
        <v>148</v>
      </c>
      <c r="T150" s="17">
        <v>0.20799999999999999</v>
      </c>
      <c r="U150" s="17">
        <f t="shared" si="15"/>
        <v>20.8</v>
      </c>
      <c r="V150" s="11">
        <f t="shared" si="14"/>
        <v>5.1462007860645498</v>
      </c>
      <c r="X150" s="16">
        <v>13.236229121451411</v>
      </c>
      <c r="Y150" s="12">
        <f t="shared" si="16"/>
        <v>13.236000000000001</v>
      </c>
      <c r="Z150">
        <f t="shared" si="17"/>
        <v>1</v>
      </c>
      <c r="AA150">
        <f t="shared" si="18"/>
        <v>1</v>
      </c>
      <c r="AB150">
        <f t="shared" si="19"/>
        <v>143</v>
      </c>
      <c r="AD150" s="12">
        <v>13.236000000000001</v>
      </c>
      <c r="AE150">
        <v>143</v>
      </c>
    </row>
    <row r="151" spans="6:31" x14ac:dyDescent="0.3">
      <c r="F151">
        <v>144</v>
      </c>
      <c r="G151" s="12">
        <v>1.1399999999999999</v>
      </c>
      <c r="H151" s="12">
        <v>4.4820000000000002</v>
      </c>
      <c r="I151">
        <v>0.71299999999999997</v>
      </c>
      <c r="J151">
        <v>1.665</v>
      </c>
      <c r="K151">
        <v>0.60099999999999998</v>
      </c>
      <c r="L151">
        <v>0.89800000000000002</v>
      </c>
      <c r="S151" s="10">
        <v>149</v>
      </c>
      <c r="T151" s="17">
        <v>0.47599999999999998</v>
      </c>
      <c r="U151" s="17">
        <f t="shared" si="15"/>
        <v>47.599999999999994</v>
      </c>
      <c r="V151" s="11">
        <f t="shared" si="14"/>
        <v>7.7849985439557878</v>
      </c>
      <c r="X151" s="16">
        <v>13.231418571003069</v>
      </c>
      <c r="Y151" s="12">
        <f t="shared" si="16"/>
        <v>13.231</v>
      </c>
      <c r="Z151">
        <f t="shared" si="17"/>
        <v>1</v>
      </c>
      <c r="AA151">
        <f t="shared" si="18"/>
        <v>1</v>
      </c>
      <c r="AB151">
        <f t="shared" si="19"/>
        <v>144</v>
      </c>
      <c r="AD151" s="12">
        <v>13.231</v>
      </c>
      <c r="AE151">
        <v>144</v>
      </c>
    </row>
    <row r="152" spans="6:31" x14ac:dyDescent="0.3">
      <c r="F152">
        <v>145</v>
      </c>
      <c r="G152" s="12">
        <v>0.57499999999999996</v>
      </c>
      <c r="H152" s="12">
        <v>3.1659999999999999</v>
      </c>
      <c r="I152">
        <v>0.72099999999999997</v>
      </c>
      <c r="J152">
        <v>1.61</v>
      </c>
      <c r="K152">
        <v>0.621</v>
      </c>
      <c r="L152">
        <v>0.91400000000000003</v>
      </c>
      <c r="S152" s="10">
        <v>150</v>
      </c>
      <c r="T152" s="17">
        <v>0.129</v>
      </c>
      <c r="U152" s="17">
        <f t="shared" si="15"/>
        <v>12.9</v>
      </c>
      <c r="V152" s="11">
        <f t="shared" si="14"/>
        <v>4.0527509332654033</v>
      </c>
      <c r="X152" s="16">
        <v>13.202518459530507</v>
      </c>
      <c r="Y152" s="12">
        <f t="shared" si="16"/>
        <v>13.202</v>
      </c>
      <c r="Z152">
        <f t="shared" si="17"/>
        <v>1</v>
      </c>
      <c r="AA152">
        <f t="shared" si="18"/>
        <v>1</v>
      </c>
      <c r="AB152">
        <f t="shared" si="19"/>
        <v>145</v>
      </c>
      <c r="AD152" s="12">
        <v>13.202</v>
      </c>
      <c r="AE152">
        <v>145</v>
      </c>
    </row>
    <row r="153" spans="6:31" x14ac:dyDescent="0.3">
      <c r="F153">
        <v>146</v>
      </c>
      <c r="G153" s="12">
        <v>0.151</v>
      </c>
      <c r="H153" s="12">
        <v>1.488</v>
      </c>
      <c r="I153">
        <v>0.85799999999999998</v>
      </c>
      <c r="J153">
        <v>1.3759999999999999</v>
      </c>
      <c r="K153">
        <v>0.72699999999999998</v>
      </c>
      <c r="L153">
        <v>0.91500000000000004</v>
      </c>
      <c r="S153" s="10">
        <v>151</v>
      </c>
      <c r="T153" s="17">
        <v>0.22500000000000001</v>
      </c>
      <c r="U153" s="17">
        <f t="shared" si="15"/>
        <v>22.5</v>
      </c>
      <c r="V153" s="11">
        <f t="shared" si="14"/>
        <v>5.3523723484583137</v>
      </c>
      <c r="X153" s="16">
        <v>13.183216521636506</v>
      </c>
      <c r="Y153" s="12">
        <f t="shared" si="16"/>
        <v>13.183</v>
      </c>
      <c r="Z153">
        <f t="shared" si="17"/>
        <v>1</v>
      </c>
      <c r="AA153">
        <f t="shared" si="18"/>
        <v>1</v>
      </c>
      <c r="AB153">
        <f t="shared" si="19"/>
        <v>146</v>
      </c>
      <c r="AD153" s="12">
        <v>13.183</v>
      </c>
      <c r="AE153">
        <v>146</v>
      </c>
    </row>
    <row r="154" spans="6:31" x14ac:dyDescent="0.3">
      <c r="F154">
        <v>147</v>
      </c>
      <c r="G154" s="12">
        <v>0.27</v>
      </c>
      <c r="H154" s="12">
        <v>2.3809999999999998</v>
      </c>
      <c r="I154">
        <v>0.59899999999999998</v>
      </c>
      <c r="J154">
        <v>1.5189999999999999</v>
      </c>
      <c r="K154">
        <v>0.65800000000000003</v>
      </c>
      <c r="L154">
        <v>0.84399999999999997</v>
      </c>
      <c r="S154" s="10">
        <v>152</v>
      </c>
      <c r="T154" s="17">
        <v>6.7000000000000004E-2</v>
      </c>
      <c r="U154" s="17">
        <f t="shared" si="15"/>
        <v>6.7</v>
      </c>
      <c r="V154" s="11">
        <f t="shared" si="14"/>
        <v>2.9207370559031141</v>
      </c>
      <c r="X154" s="16">
        <v>13.10086602596561</v>
      </c>
      <c r="Y154" s="12">
        <f t="shared" si="16"/>
        <v>13.1</v>
      </c>
      <c r="Z154">
        <f t="shared" si="17"/>
        <v>1</v>
      </c>
      <c r="AA154">
        <f t="shared" si="18"/>
        <v>1</v>
      </c>
      <c r="AB154">
        <f t="shared" si="19"/>
        <v>147</v>
      </c>
      <c r="AD154" s="12">
        <v>13.1</v>
      </c>
      <c r="AE154">
        <v>147</v>
      </c>
    </row>
    <row r="155" spans="6:31" x14ac:dyDescent="0.3">
      <c r="F155">
        <v>148</v>
      </c>
      <c r="G155" s="12">
        <v>0.20799999999999999</v>
      </c>
      <c r="H155" s="12">
        <v>2.0299999999999998</v>
      </c>
      <c r="I155">
        <v>0.63300000000000001</v>
      </c>
      <c r="J155">
        <v>2.63</v>
      </c>
      <c r="K155">
        <v>0.38</v>
      </c>
      <c r="L155">
        <v>0.89600000000000002</v>
      </c>
      <c r="S155" s="10">
        <v>153</v>
      </c>
      <c r="T155" s="17">
        <v>0.626</v>
      </c>
      <c r="U155" s="17">
        <f t="shared" si="15"/>
        <v>62.6</v>
      </c>
      <c r="V155" s="11">
        <f t="shared" si="14"/>
        <v>8.9277542249112791</v>
      </c>
      <c r="X155" s="16">
        <v>13.096005752741039</v>
      </c>
      <c r="Y155" s="12">
        <f t="shared" si="16"/>
        <v>13.096</v>
      </c>
      <c r="Z155">
        <f t="shared" si="17"/>
        <v>1</v>
      </c>
      <c r="AA155">
        <f t="shared" si="18"/>
        <v>1</v>
      </c>
      <c r="AB155">
        <f t="shared" si="19"/>
        <v>148</v>
      </c>
      <c r="AD155" s="12">
        <v>13.096</v>
      </c>
      <c r="AE155">
        <v>148</v>
      </c>
    </row>
    <row r="156" spans="6:31" x14ac:dyDescent="0.3">
      <c r="F156">
        <v>149</v>
      </c>
      <c r="G156" s="12">
        <v>0.47599999999999998</v>
      </c>
      <c r="H156" s="12">
        <v>2.6909999999999998</v>
      </c>
      <c r="I156">
        <v>0.82499999999999996</v>
      </c>
      <c r="J156">
        <v>1.2190000000000001</v>
      </c>
      <c r="K156">
        <v>0.82</v>
      </c>
      <c r="L156">
        <v>0.92900000000000005</v>
      </c>
      <c r="S156" s="10">
        <v>154</v>
      </c>
      <c r="T156" s="17">
        <v>0.376</v>
      </c>
      <c r="U156" s="17">
        <f t="shared" si="15"/>
        <v>37.6</v>
      </c>
      <c r="V156" s="11">
        <f t="shared" si="14"/>
        <v>6.9190900328035996</v>
      </c>
      <c r="X156" s="16">
        <v>13.091143675071056</v>
      </c>
      <c r="Y156" s="12">
        <f t="shared" si="16"/>
        <v>13.090999999999999</v>
      </c>
      <c r="Z156">
        <f t="shared" si="17"/>
        <v>1</v>
      </c>
      <c r="AA156">
        <f t="shared" si="18"/>
        <v>1</v>
      </c>
      <c r="AB156">
        <f t="shared" si="19"/>
        <v>149</v>
      </c>
      <c r="AD156" s="12">
        <v>13.090999999999999</v>
      </c>
      <c r="AE156">
        <v>149</v>
      </c>
    </row>
    <row r="157" spans="6:31" x14ac:dyDescent="0.3">
      <c r="F157">
        <v>150</v>
      </c>
      <c r="G157" s="12">
        <v>0.129</v>
      </c>
      <c r="H157" s="12">
        <v>1.5589999999999999</v>
      </c>
      <c r="I157">
        <v>0.66700000000000004</v>
      </c>
      <c r="J157">
        <v>2.4209999999999998</v>
      </c>
      <c r="K157">
        <v>0.41299999999999998</v>
      </c>
      <c r="L157">
        <v>0.877</v>
      </c>
      <c r="S157" s="10">
        <v>155</v>
      </c>
      <c r="T157" s="17">
        <v>5.1999999999999998E-2</v>
      </c>
      <c r="U157" s="17">
        <f t="shared" si="15"/>
        <v>5.2</v>
      </c>
      <c r="V157" s="11">
        <f t="shared" si="14"/>
        <v>2.5731003930322749</v>
      </c>
      <c r="X157" s="16">
        <v>13.081414098346015</v>
      </c>
      <c r="Y157" s="12">
        <f t="shared" si="16"/>
        <v>13.081</v>
      </c>
      <c r="Z157">
        <f t="shared" si="17"/>
        <v>1</v>
      </c>
      <c r="AA157">
        <f t="shared" si="18"/>
        <v>1</v>
      </c>
      <c r="AB157">
        <f t="shared" si="19"/>
        <v>150</v>
      </c>
      <c r="AD157" s="12">
        <v>13.081</v>
      </c>
      <c r="AE157">
        <v>150</v>
      </c>
    </row>
    <row r="158" spans="6:31" x14ac:dyDescent="0.3">
      <c r="F158">
        <v>151</v>
      </c>
      <c r="G158" s="12">
        <v>0.22500000000000001</v>
      </c>
      <c r="H158" s="12">
        <v>1.8660000000000001</v>
      </c>
      <c r="I158">
        <v>0.81100000000000005</v>
      </c>
      <c r="J158">
        <v>1.8560000000000001</v>
      </c>
      <c r="K158">
        <v>0.53900000000000003</v>
      </c>
      <c r="L158">
        <v>0.92500000000000004</v>
      </c>
      <c r="S158" s="10">
        <v>157</v>
      </c>
      <c r="T158" s="17">
        <v>3.4060000000000001</v>
      </c>
      <c r="U158" s="17">
        <f t="shared" si="15"/>
        <v>340.6</v>
      </c>
      <c r="V158" s="11">
        <f t="shared" si="14"/>
        <v>20.824634184945396</v>
      </c>
      <c r="X158" s="16">
        <v>13.07654659525719</v>
      </c>
      <c r="Y158" s="12">
        <f t="shared" si="16"/>
        <v>13.076000000000001</v>
      </c>
      <c r="Z158">
        <f t="shared" si="17"/>
        <v>1</v>
      </c>
      <c r="AA158">
        <f t="shared" si="18"/>
        <v>1</v>
      </c>
      <c r="AB158">
        <f t="shared" si="19"/>
        <v>151</v>
      </c>
      <c r="AD158" s="12">
        <v>13.076000000000001</v>
      </c>
      <c r="AE158">
        <v>151</v>
      </c>
    </row>
    <row r="159" spans="6:31" x14ac:dyDescent="0.3">
      <c r="F159">
        <v>152</v>
      </c>
      <c r="G159" s="12">
        <v>6.7000000000000004E-2</v>
      </c>
      <c r="H159" s="12">
        <v>1.0169999999999999</v>
      </c>
      <c r="I159">
        <v>0.80800000000000005</v>
      </c>
      <c r="J159">
        <v>1.716</v>
      </c>
      <c r="K159">
        <v>0.58299999999999996</v>
      </c>
      <c r="L159">
        <v>0.85699999999999998</v>
      </c>
      <c r="S159" s="10">
        <v>158</v>
      </c>
      <c r="T159" s="17">
        <v>0.108</v>
      </c>
      <c r="U159" s="17">
        <f t="shared" si="15"/>
        <v>10.8</v>
      </c>
      <c r="V159" s="11">
        <f t="shared" si="14"/>
        <v>3.70823233942262</v>
      </c>
      <c r="X159" s="16">
        <v>13.003315405727481</v>
      </c>
      <c r="Y159" s="12">
        <f t="shared" si="16"/>
        <v>13.003</v>
      </c>
      <c r="Z159">
        <f t="shared" si="17"/>
        <v>1</v>
      </c>
      <c r="AA159">
        <f t="shared" si="18"/>
        <v>1</v>
      </c>
      <c r="AB159">
        <f t="shared" si="19"/>
        <v>152</v>
      </c>
      <c r="AD159" s="12">
        <v>13.003</v>
      </c>
      <c r="AE159">
        <v>152</v>
      </c>
    </row>
    <row r="160" spans="6:31" x14ac:dyDescent="0.3">
      <c r="F160">
        <v>153</v>
      </c>
      <c r="G160" s="12">
        <v>0.626</v>
      </c>
      <c r="H160" s="12">
        <v>3.0840000000000001</v>
      </c>
      <c r="I160">
        <v>0.82699999999999996</v>
      </c>
      <c r="J160">
        <v>1.042</v>
      </c>
      <c r="K160">
        <v>0.95899999999999996</v>
      </c>
      <c r="L160">
        <v>0.92900000000000005</v>
      </c>
      <c r="S160" s="10">
        <v>159</v>
      </c>
      <c r="T160" s="17">
        <v>0.17499999999999999</v>
      </c>
      <c r="U160" s="17">
        <f t="shared" si="15"/>
        <v>17.5</v>
      </c>
      <c r="V160" s="11">
        <f t="shared" si="14"/>
        <v>4.7203487194131482</v>
      </c>
      <c r="X160" s="16">
        <v>12.944432165496771</v>
      </c>
      <c r="Y160" s="12">
        <f t="shared" si="16"/>
        <v>12.944000000000001</v>
      </c>
      <c r="Z160">
        <f t="shared" si="17"/>
        <v>1</v>
      </c>
      <c r="AA160">
        <f t="shared" si="18"/>
        <v>1</v>
      </c>
      <c r="AB160">
        <f t="shared" si="19"/>
        <v>153</v>
      </c>
      <c r="AD160" s="12">
        <v>12.944000000000001</v>
      </c>
      <c r="AE160">
        <v>153</v>
      </c>
    </row>
    <row r="161" spans="6:31" x14ac:dyDescent="0.3">
      <c r="F161">
        <v>154</v>
      </c>
      <c r="G161" s="12">
        <v>0.376</v>
      </c>
      <c r="H161" s="12">
        <v>2.6989999999999998</v>
      </c>
      <c r="I161">
        <v>0.64900000000000002</v>
      </c>
      <c r="J161">
        <v>2.1160000000000001</v>
      </c>
      <c r="K161">
        <v>0.47299999999999998</v>
      </c>
      <c r="L161">
        <v>0.90200000000000002</v>
      </c>
      <c r="S161" s="10">
        <v>160</v>
      </c>
      <c r="T161" s="17">
        <v>0.27800000000000002</v>
      </c>
      <c r="U161" s="17">
        <f t="shared" si="15"/>
        <v>27.800000000000004</v>
      </c>
      <c r="V161" s="11">
        <f t="shared" si="14"/>
        <v>5.9494587437545556</v>
      </c>
      <c r="X161" s="16">
        <v>12.914889870235298</v>
      </c>
      <c r="Y161" s="12">
        <f t="shared" si="16"/>
        <v>12.914</v>
      </c>
      <c r="Z161">
        <f t="shared" si="17"/>
        <v>1</v>
      </c>
      <c r="AA161">
        <f t="shared" si="18"/>
        <v>1</v>
      </c>
      <c r="AB161">
        <f t="shared" si="19"/>
        <v>154</v>
      </c>
      <c r="AD161" s="12">
        <v>12.914</v>
      </c>
      <c r="AE161">
        <v>154</v>
      </c>
    </row>
    <row r="162" spans="6:31" x14ac:dyDescent="0.3">
      <c r="F162">
        <v>155</v>
      </c>
      <c r="G162" s="12">
        <v>5.1999999999999998E-2</v>
      </c>
      <c r="H162" s="12">
        <v>0.88300000000000001</v>
      </c>
      <c r="I162">
        <v>0.84599999999999997</v>
      </c>
      <c r="J162">
        <v>1.806</v>
      </c>
      <c r="K162">
        <v>0.55400000000000005</v>
      </c>
      <c r="L162">
        <v>0.88100000000000001</v>
      </c>
      <c r="S162" s="10">
        <v>161</v>
      </c>
      <c r="T162" s="17">
        <v>0.48</v>
      </c>
      <c r="U162" s="17">
        <f t="shared" si="15"/>
        <v>48</v>
      </c>
      <c r="V162" s="11">
        <f t="shared" si="14"/>
        <v>7.8176401904467188</v>
      </c>
      <c r="X162" s="16">
        <v>12.90995958188223</v>
      </c>
      <c r="Y162" s="12">
        <f t="shared" si="16"/>
        <v>12.909000000000001</v>
      </c>
      <c r="Z162">
        <f t="shared" si="17"/>
        <v>1</v>
      </c>
      <c r="AA162">
        <f t="shared" si="18"/>
        <v>1</v>
      </c>
      <c r="AB162">
        <f t="shared" si="19"/>
        <v>155</v>
      </c>
      <c r="AD162" s="12">
        <v>12.909000000000001</v>
      </c>
      <c r="AE162">
        <v>155</v>
      </c>
    </row>
    <row r="163" spans="6:31" x14ac:dyDescent="0.3">
      <c r="F163" s="8">
        <v>156</v>
      </c>
      <c r="G163" s="117">
        <v>0.54700000000000004</v>
      </c>
      <c r="H163" s="117">
        <v>3.6110000000000002</v>
      </c>
      <c r="I163" s="8">
        <v>0.52700000000000002</v>
      </c>
      <c r="J163" s="8">
        <v>2.31</v>
      </c>
      <c r="K163" s="8">
        <v>0.433</v>
      </c>
      <c r="L163" s="8">
        <v>0.91700000000000004</v>
      </c>
      <c r="S163" s="10">
        <v>162</v>
      </c>
      <c r="T163" s="17">
        <v>0.28399999999999997</v>
      </c>
      <c r="U163" s="17">
        <f t="shared" si="15"/>
        <v>28.4</v>
      </c>
      <c r="V163" s="11">
        <f t="shared" ref="V163:V194" si="20">((U163/PI())^0.5)*2</f>
        <v>6.0133188066556569</v>
      </c>
      <c r="X163" s="16">
        <v>12.875394701698205</v>
      </c>
      <c r="Y163" s="12">
        <f t="shared" si="16"/>
        <v>12.875</v>
      </c>
      <c r="Z163">
        <f t="shared" si="17"/>
        <v>1</v>
      </c>
      <c r="AA163">
        <f t="shared" si="18"/>
        <v>1</v>
      </c>
      <c r="AB163">
        <f t="shared" si="19"/>
        <v>156</v>
      </c>
      <c r="AD163" s="12">
        <v>12.875</v>
      </c>
      <c r="AE163">
        <v>156</v>
      </c>
    </row>
    <row r="164" spans="6:31" x14ac:dyDescent="0.3">
      <c r="F164">
        <v>157</v>
      </c>
      <c r="G164" s="12">
        <v>3.4060000000000001</v>
      </c>
      <c r="H164" s="12">
        <v>9.5630000000000006</v>
      </c>
      <c r="I164">
        <v>0.46800000000000003</v>
      </c>
      <c r="J164">
        <v>2.722</v>
      </c>
      <c r="K164">
        <v>0.36699999999999999</v>
      </c>
      <c r="L164">
        <v>0.86</v>
      </c>
      <c r="S164" s="10">
        <v>163</v>
      </c>
      <c r="T164" s="17">
        <v>0.36099999999999999</v>
      </c>
      <c r="U164" s="17">
        <f t="shared" ref="U164:U195" si="21">T164*100</f>
        <v>36.1</v>
      </c>
      <c r="V164" s="11">
        <f t="shared" si="20"/>
        <v>6.7796716413805305</v>
      </c>
      <c r="X164" s="16">
        <v>12.83081732136564</v>
      </c>
      <c r="Y164" s="12">
        <f t="shared" si="16"/>
        <v>12.83</v>
      </c>
      <c r="Z164">
        <f t="shared" si="17"/>
        <v>1</v>
      </c>
      <c r="AA164">
        <f t="shared" si="18"/>
        <v>1</v>
      </c>
      <c r="AB164">
        <f t="shared" si="19"/>
        <v>157</v>
      </c>
      <c r="AD164" s="12">
        <v>12.83</v>
      </c>
      <c r="AE164">
        <v>157</v>
      </c>
    </row>
    <row r="165" spans="6:31" x14ac:dyDescent="0.3">
      <c r="F165">
        <v>158</v>
      </c>
      <c r="G165" s="12">
        <v>0.108</v>
      </c>
      <c r="H165" s="12">
        <v>1.48</v>
      </c>
      <c r="I165">
        <v>0.61799999999999999</v>
      </c>
      <c r="J165">
        <v>1.996</v>
      </c>
      <c r="K165">
        <v>0.501</v>
      </c>
      <c r="L165">
        <v>0.86299999999999999</v>
      </c>
      <c r="S165" s="10">
        <v>164</v>
      </c>
      <c r="T165" s="17">
        <v>0.151</v>
      </c>
      <c r="U165" s="17">
        <f t="shared" si="21"/>
        <v>15.1</v>
      </c>
      <c r="V165" s="11">
        <f t="shared" si="20"/>
        <v>4.3847368365160699</v>
      </c>
      <c r="X165" s="16">
        <v>12.751183861221682</v>
      </c>
      <c r="Y165" s="12">
        <f t="shared" si="16"/>
        <v>12.750999999999999</v>
      </c>
      <c r="Z165">
        <f t="shared" si="17"/>
        <v>1</v>
      </c>
      <c r="AA165">
        <f t="shared" si="18"/>
        <v>1</v>
      </c>
      <c r="AB165">
        <f t="shared" si="19"/>
        <v>158</v>
      </c>
      <c r="AD165" s="12">
        <v>12.750999999999999</v>
      </c>
      <c r="AE165">
        <v>158</v>
      </c>
    </row>
    <row r="166" spans="6:31" x14ac:dyDescent="0.3">
      <c r="F166">
        <v>159</v>
      </c>
      <c r="G166" s="12">
        <v>0.17499999999999999</v>
      </c>
      <c r="H166" s="12">
        <v>1.784</v>
      </c>
      <c r="I166">
        <v>0.69299999999999995</v>
      </c>
      <c r="J166">
        <v>2.129</v>
      </c>
      <c r="K166">
        <v>0.47</v>
      </c>
      <c r="L166">
        <v>0.89200000000000002</v>
      </c>
      <c r="S166" s="10">
        <v>165</v>
      </c>
      <c r="T166" s="17">
        <v>9.2999999999999999E-2</v>
      </c>
      <c r="U166" s="17">
        <f t="shared" si="21"/>
        <v>9.3000000000000007</v>
      </c>
      <c r="V166" s="11">
        <f t="shared" si="20"/>
        <v>3.441093978088511</v>
      </c>
      <c r="X166" s="16">
        <v>12.478669653497139</v>
      </c>
      <c r="Y166" s="12">
        <f t="shared" si="16"/>
        <v>12.478</v>
      </c>
      <c r="Z166">
        <f t="shared" si="17"/>
        <v>1</v>
      </c>
      <c r="AA166">
        <f t="shared" si="18"/>
        <v>1</v>
      </c>
      <c r="AB166">
        <f t="shared" si="19"/>
        <v>159</v>
      </c>
      <c r="AD166" s="12">
        <v>12.478</v>
      </c>
      <c r="AE166">
        <v>159</v>
      </c>
    </row>
    <row r="167" spans="6:31" x14ac:dyDescent="0.3">
      <c r="F167">
        <v>160</v>
      </c>
      <c r="G167" s="12">
        <v>0.27800000000000002</v>
      </c>
      <c r="H167" s="12">
        <v>2.468</v>
      </c>
      <c r="I167">
        <v>0.57399999999999995</v>
      </c>
      <c r="J167">
        <v>2.8159999999999998</v>
      </c>
      <c r="K167">
        <v>0.35499999999999998</v>
      </c>
      <c r="L167">
        <v>0.81899999999999995</v>
      </c>
      <c r="S167" s="10">
        <v>166</v>
      </c>
      <c r="T167" s="17">
        <v>4.1000000000000002E-2</v>
      </c>
      <c r="U167" s="17">
        <f t="shared" si="21"/>
        <v>4.1000000000000005</v>
      </c>
      <c r="V167" s="11">
        <f t="shared" si="20"/>
        <v>2.2847936741452539</v>
      </c>
      <c r="X167" s="16">
        <v>12.412170838050638</v>
      </c>
      <c r="Y167" s="12">
        <f t="shared" si="16"/>
        <v>12.412000000000001</v>
      </c>
      <c r="Z167">
        <f t="shared" si="17"/>
        <v>1</v>
      </c>
      <c r="AA167">
        <f t="shared" si="18"/>
        <v>1</v>
      </c>
      <c r="AB167">
        <f t="shared" si="19"/>
        <v>160</v>
      </c>
      <c r="AD167" s="12">
        <v>12.412000000000001</v>
      </c>
      <c r="AE167">
        <v>160</v>
      </c>
    </row>
    <row r="168" spans="6:31" x14ac:dyDescent="0.3">
      <c r="F168">
        <v>161</v>
      </c>
      <c r="G168" s="12">
        <v>0.48</v>
      </c>
      <c r="H168" s="12">
        <v>2.8380000000000001</v>
      </c>
      <c r="I168">
        <v>0.748</v>
      </c>
      <c r="J168">
        <v>1.5269999999999999</v>
      </c>
      <c r="K168">
        <v>0.65500000000000003</v>
      </c>
      <c r="L168">
        <v>0.92300000000000004</v>
      </c>
      <c r="S168" s="10">
        <v>167</v>
      </c>
      <c r="T168" s="17">
        <v>0.26800000000000002</v>
      </c>
      <c r="U168" s="17">
        <f t="shared" si="21"/>
        <v>26.8</v>
      </c>
      <c r="V168" s="11">
        <f t="shared" si="20"/>
        <v>5.8414741118062281</v>
      </c>
      <c r="X168" s="16">
        <v>12.401908603275855</v>
      </c>
      <c r="Y168" s="12">
        <f t="shared" si="16"/>
        <v>12.401</v>
      </c>
      <c r="Z168">
        <f t="shared" si="17"/>
        <v>1</v>
      </c>
      <c r="AA168">
        <f t="shared" si="18"/>
        <v>1</v>
      </c>
      <c r="AB168">
        <f t="shared" si="19"/>
        <v>161</v>
      </c>
      <c r="AD168" s="12">
        <v>12.401</v>
      </c>
      <c r="AE168">
        <v>161</v>
      </c>
    </row>
    <row r="169" spans="6:31" x14ac:dyDescent="0.3">
      <c r="F169">
        <v>162</v>
      </c>
      <c r="G169" s="12">
        <v>0.28399999999999997</v>
      </c>
      <c r="H169" s="12">
        <v>2.0110000000000001</v>
      </c>
      <c r="I169">
        <v>0.88300000000000001</v>
      </c>
      <c r="J169">
        <v>1.2969999999999999</v>
      </c>
      <c r="K169">
        <v>0.77100000000000002</v>
      </c>
      <c r="L169">
        <v>0.93200000000000005</v>
      </c>
      <c r="S169" s="10">
        <v>168</v>
      </c>
      <c r="T169" s="17">
        <v>0.19500000000000001</v>
      </c>
      <c r="U169" s="17">
        <f t="shared" si="21"/>
        <v>19.5</v>
      </c>
      <c r="V169" s="11">
        <f t="shared" si="20"/>
        <v>4.9827874851668792</v>
      </c>
      <c r="X169" s="16">
        <v>12.147776061271683</v>
      </c>
      <c r="Y169" s="12">
        <f t="shared" si="16"/>
        <v>12.147</v>
      </c>
      <c r="Z169">
        <f t="shared" si="17"/>
        <v>1</v>
      </c>
      <c r="AA169">
        <f t="shared" si="18"/>
        <v>1</v>
      </c>
      <c r="AB169">
        <f t="shared" si="19"/>
        <v>162</v>
      </c>
      <c r="AD169" s="12">
        <v>12.147</v>
      </c>
      <c r="AE169">
        <v>162</v>
      </c>
    </row>
    <row r="170" spans="6:31" x14ac:dyDescent="0.3">
      <c r="F170">
        <v>163</v>
      </c>
      <c r="G170" s="12">
        <v>0.36099999999999999</v>
      </c>
      <c r="H170" s="12">
        <v>2.2650000000000001</v>
      </c>
      <c r="I170">
        <v>0.88400000000000001</v>
      </c>
      <c r="J170">
        <v>1.24</v>
      </c>
      <c r="K170">
        <v>0.80600000000000005</v>
      </c>
      <c r="L170">
        <v>0.94099999999999995</v>
      </c>
      <c r="S170" s="10">
        <v>169</v>
      </c>
      <c r="T170" s="17">
        <v>8.8999999999999996E-2</v>
      </c>
      <c r="U170" s="17">
        <f t="shared" si="21"/>
        <v>8.9</v>
      </c>
      <c r="V170" s="11">
        <f t="shared" si="20"/>
        <v>3.3662786498064814</v>
      </c>
      <c r="X170" s="16">
        <v>12.126795430653198</v>
      </c>
      <c r="Y170" s="12">
        <f t="shared" si="16"/>
        <v>12.125999999999999</v>
      </c>
      <c r="Z170">
        <f t="shared" si="17"/>
        <v>1</v>
      </c>
      <c r="AA170">
        <f t="shared" si="18"/>
        <v>1</v>
      </c>
      <c r="AB170">
        <f t="shared" si="19"/>
        <v>163</v>
      </c>
      <c r="AD170" s="12">
        <v>12.125999999999999</v>
      </c>
      <c r="AE170">
        <v>163</v>
      </c>
    </row>
    <row r="171" spans="6:31" x14ac:dyDescent="0.3">
      <c r="F171">
        <v>164</v>
      </c>
      <c r="G171" s="12">
        <v>0.151</v>
      </c>
      <c r="H171" s="12">
        <v>1.5329999999999999</v>
      </c>
      <c r="I171">
        <v>0.80900000000000005</v>
      </c>
      <c r="J171">
        <v>1.6060000000000001</v>
      </c>
      <c r="K171">
        <v>0.623</v>
      </c>
      <c r="L171">
        <v>0.91500000000000004</v>
      </c>
      <c r="S171" s="10">
        <v>170</v>
      </c>
      <c r="T171" s="17">
        <v>0.151</v>
      </c>
      <c r="U171" s="17">
        <f t="shared" si="21"/>
        <v>15.1</v>
      </c>
      <c r="V171" s="11">
        <f t="shared" si="20"/>
        <v>4.3847368365160699</v>
      </c>
      <c r="X171" s="16">
        <v>12.047792665040701</v>
      </c>
      <c r="Y171" s="12">
        <f t="shared" si="16"/>
        <v>12.047000000000001</v>
      </c>
      <c r="Z171">
        <f t="shared" si="17"/>
        <v>1</v>
      </c>
      <c r="AA171">
        <f t="shared" si="18"/>
        <v>1</v>
      </c>
      <c r="AB171">
        <f t="shared" si="19"/>
        <v>164</v>
      </c>
      <c r="AD171" s="12">
        <v>12.047000000000001</v>
      </c>
      <c r="AE171">
        <v>164</v>
      </c>
    </row>
    <row r="172" spans="6:31" x14ac:dyDescent="0.3">
      <c r="F172">
        <v>165</v>
      </c>
      <c r="G172" s="12">
        <v>9.2999999999999999E-2</v>
      </c>
      <c r="H172" s="12">
        <v>1.099</v>
      </c>
      <c r="I172">
        <v>0.96399999999999997</v>
      </c>
      <c r="J172">
        <v>1.077</v>
      </c>
      <c r="K172">
        <v>0.92800000000000005</v>
      </c>
      <c r="L172">
        <v>0.91100000000000003</v>
      </c>
      <c r="S172" s="10">
        <v>171</v>
      </c>
      <c r="T172" s="17">
        <v>0.34</v>
      </c>
      <c r="U172" s="17">
        <f t="shared" si="21"/>
        <v>34</v>
      </c>
      <c r="V172" s="11">
        <f t="shared" si="20"/>
        <v>6.5795246424795408</v>
      </c>
      <c r="X172" s="16">
        <v>12.037219786597795</v>
      </c>
      <c r="Y172" s="12">
        <f t="shared" si="16"/>
        <v>12.037000000000001</v>
      </c>
      <c r="Z172">
        <f t="shared" si="17"/>
        <v>1</v>
      </c>
      <c r="AA172">
        <f t="shared" si="18"/>
        <v>1</v>
      </c>
      <c r="AB172">
        <f t="shared" si="19"/>
        <v>165</v>
      </c>
      <c r="AD172" s="12">
        <v>12.037000000000001</v>
      </c>
      <c r="AE172">
        <v>165</v>
      </c>
    </row>
    <row r="173" spans="6:31" x14ac:dyDescent="0.3">
      <c r="F173">
        <v>166</v>
      </c>
      <c r="G173" s="12">
        <v>4.1000000000000002E-2</v>
      </c>
      <c r="H173" s="12">
        <v>0.81899999999999995</v>
      </c>
      <c r="I173">
        <v>0.77400000000000002</v>
      </c>
      <c r="J173">
        <v>2.2189999999999999</v>
      </c>
      <c r="K173">
        <v>0.45100000000000001</v>
      </c>
      <c r="L173">
        <v>0.85399999999999998</v>
      </c>
      <c r="S173" s="129">
        <v>172</v>
      </c>
      <c r="T173" s="129">
        <v>7.1669999999999998</v>
      </c>
      <c r="U173" s="130">
        <f t="shared" si="21"/>
        <v>716.69999999999993</v>
      </c>
      <c r="V173" s="131">
        <f t="shared" si="20"/>
        <v>30.208124432206827</v>
      </c>
      <c r="X173" s="16">
        <v>12.005445283870998</v>
      </c>
      <c r="Y173" s="12">
        <f t="shared" si="16"/>
        <v>12.005000000000001</v>
      </c>
      <c r="Z173">
        <f t="shared" si="17"/>
        <v>1</v>
      </c>
      <c r="AA173">
        <f t="shared" si="18"/>
        <v>1</v>
      </c>
      <c r="AB173">
        <f t="shared" si="19"/>
        <v>166</v>
      </c>
      <c r="AD173" s="12">
        <v>12.005000000000001</v>
      </c>
      <c r="AE173">
        <v>166</v>
      </c>
    </row>
    <row r="174" spans="6:31" x14ac:dyDescent="0.3">
      <c r="F174">
        <v>167</v>
      </c>
      <c r="G174" s="12">
        <v>0.26800000000000002</v>
      </c>
      <c r="H174" s="12">
        <v>2</v>
      </c>
      <c r="I174">
        <v>0.84199999999999997</v>
      </c>
      <c r="J174">
        <v>1.042</v>
      </c>
      <c r="K174">
        <v>0.96</v>
      </c>
      <c r="L174">
        <v>0.91900000000000004</v>
      </c>
      <c r="S174" s="10">
        <v>173</v>
      </c>
      <c r="T174" s="17">
        <v>0.123</v>
      </c>
      <c r="U174" s="17">
        <f t="shared" si="21"/>
        <v>12.3</v>
      </c>
      <c r="V174" s="11">
        <f t="shared" si="20"/>
        <v>3.9573787284315491</v>
      </c>
      <c r="X174" s="16">
        <v>11.994835078277374</v>
      </c>
      <c r="Y174" s="12">
        <f t="shared" si="16"/>
        <v>11.994</v>
      </c>
      <c r="Z174">
        <f t="shared" si="17"/>
        <v>1</v>
      </c>
      <c r="AA174">
        <f t="shared" si="18"/>
        <v>1</v>
      </c>
      <c r="AB174">
        <f t="shared" si="19"/>
        <v>167</v>
      </c>
      <c r="AD174" s="12">
        <v>11.994</v>
      </c>
      <c r="AE174">
        <v>167</v>
      </c>
    </row>
    <row r="175" spans="6:31" x14ac:dyDescent="0.3">
      <c r="F175">
        <v>168</v>
      </c>
      <c r="G175" s="12">
        <v>0.19500000000000001</v>
      </c>
      <c r="H175" s="12">
        <v>2.0640000000000001</v>
      </c>
      <c r="I175">
        <v>0.57399999999999995</v>
      </c>
      <c r="J175">
        <v>3.1949999999999998</v>
      </c>
      <c r="K175">
        <v>0.313</v>
      </c>
      <c r="L175">
        <v>0.88700000000000001</v>
      </c>
      <c r="S175" s="10">
        <v>174</v>
      </c>
      <c r="T175" s="17">
        <v>0.17499999999999999</v>
      </c>
      <c r="U175" s="17">
        <f t="shared" si="21"/>
        <v>17.5</v>
      </c>
      <c r="V175" s="11">
        <f t="shared" si="20"/>
        <v>4.7203487194131482</v>
      </c>
      <c r="X175" s="16">
        <v>11.978902148847066</v>
      </c>
      <c r="Y175" s="12">
        <f t="shared" si="16"/>
        <v>11.978</v>
      </c>
      <c r="Z175">
        <f t="shared" si="17"/>
        <v>1</v>
      </c>
      <c r="AA175">
        <f t="shared" si="18"/>
        <v>1</v>
      </c>
      <c r="AB175">
        <f t="shared" si="19"/>
        <v>168</v>
      </c>
      <c r="AD175" s="12">
        <v>11.978</v>
      </c>
      <c r="AE175">
        <v>168</v>
      </c>
    </row>
    <row r="176" spans="6:31" x14ac:dyDescent="0.3">
      <c r="F176">
        <v>169</v>
      </c>
      <c r="G176" s="12">
        <v>8.8999999999999996E-2</v>
      </c>
      <c r="H176" s="12">
        <v>1.208</v>
      </c>
      <c r="I176">
        <v>0.76400000000000001</v>
      </c>
      <c r="J176">
        <v>1.5649999999999999</v>
      </c>
      <c r="K176">
        <v>0.63900000000000001</v>
      </c>
      <c r="L176">
        <v>0.871</v>
      </c>
      <c r="S176" s="10">
        <v>175</v>
      </c>
      <c r="T176" s="17">
        <v>7.0000000000000007E-2</v>
      </c>
      <c r="U176" s="17">
        <f t="shared" si="21"/>
        <v>7.0000000000000009</v>
      </c>
      <c r="V176" s="11">
        <f t="shared" si="20"/>
        <v>2.9854106607209232</v>
      </c>
      <c r="X176" s="16">
        <v>11.780624362746346</v>
      </c>
      <c r="Y176" s="12">
        <f t="shared" si="16"/>
        <v>11.78</v>
      </c>
      <c r="Z176">
        <f t="shared" si="17"/>
        <v>1</v>
      </c>
      <c r="AA176">
        <f t="shared" si="18"/>
        <v>1</v>
      </c>
      <c r="AB176">
        <f t="shared" si="19"/>
        <v>169</v>
      </c>
      <c r="AD176" s="12">
        <v>11.78</v>
      </c>
      <c r="AE176">
        <v>169</v>
      </c>
    </row>
    <row r="177" spans="6:31" x14ac:dyDescent="0.3">
      <c r="F177">
        <v>170</v>
      </c>
      <c r="G177" s="12">
        <v>0.151</v>
      </c>
      <c r="H177" s="12">
        <v>1.7529999999999999</v>
      </c>
      <c r="I177">
        <v>0.61799999999999999</v>
      </c>
      <c r="J177">
        <v>2.415</v>
      </c>
      <c r="K177">
        <v>0.41399999999999998</v>
      </c>
      <c r="L177">
        <v>0.89800000000000002</v>
      </c>
      <c r="S177" s="129">
        <v>176</v>
      </c>
      <c r="T177" s="129">
        <v>86.033000000000001</v>
      </c>
      <c r="U177" s="130">
        <f t="shared" si="21"/>
        <v>8603.2999999999993</v>
      </c>
      <c r="V177" s="131">
        <f t="shared" si="20"/>
        <v>104.6616537955522</v>
      </c>
      <c r="X177" s="16">
        <v>11.758988670724991</v>
      </c>
      <c r="Y177" s="12">
        <f t="shared" si="16"/>
        <v>11.757999999999999</v>
      </c>
      <c r="Z177">
        <f t="shared" si="17"/>
        <v>1</v>
      </c>
      <c r="AA177">
        <f t="shared" si="18"/>
        <v>1</v>
      </c>
      <c r="AB177">
        <f t="shared" si="19"/>
        <v>170</v>
      </c>
      <c r="AD177" s="12">
        <v>11.757999999999999</v>
      </c>
      <c r="AE177">
        <v>170</v>
      </c>
    </row>
    <row r="178" spans="6:31" x14ac:dyDescent="0.3">
      <c r="F178">
        <v>171</v>
      </c>
      <c r="G178" s="12">
        <v>0.34</v>
      </c>
      <c r="H178" s="12">
        <v>2.3660000000000001</v>
      </c>
      <c r="I178">
        <v>0.76200000000000001</v>
      </c>
      <c r="J178">
        <v>2.0390000000000001</v>
      </c>
      <c r="K178">
        <v>0.49</v>
      </c>
      <c r="L178">
        <v>0.94899999999999995</v>
      </c>
      <c r="S178" s="10">
        <v>177</v>
      </c>
      <c r="T178" s="17">
        <v>0.20300000000000001</v>
      </c>
      <c r="U178" s="17">
        <f t="shared" si="21"/>
        <v>20.3</v>
      </c>
      <c r="V178" s="11">
        <f t="shared" si="20"/>
        <v>5.0839711602372217</v>
      </c>
      <c r="X178" s="16">
        <v>11.672044863118989</v>
      </c>
      <c r="Y178" s="12">
        <f t="shared" si="16"/>
        <v>11.672000000000001</v>
      </c>
      <c r="Z178">
        <f t="shared" si="17"/>
        <v>1</v>
      </c>
      <c r="AA178">
        <f t="shared" si="18"/>
        <v>1</v>
      </c>
      <c r="AB178">
        <f t="shared" si="19"/>
        <v>171</v>
      </c>
      <c r="AD178" s="12">
        <v>11.672000000000001</v>
      </c>
      <c r="AE178">
        <v>171</v>
      </c>
    </row>
    <row r="179" spans="6:31" x14ac:dyDescent="0.3">
      <c r="F179">
        <v>172</v>
      </c>
      <c r="G179" s="12">
        <v>7.3010000000000002</v>
      </c>
      <c r="H179" s="12">
        <v>11.766</v>
      </c>
      <c r="I179">
        <v>0.66300000000000003</v>
      </c>
      <c r="J179">
        <v>1.784</v>
      </c>
      <c r="K179">
        <v>0.56000000000000005</v>
      </c>
      <c r="L179">
        <v>0.90900000000000003</v>
      </c>
      <c r="S179" s="10">
        <v>178</v>
      </c>
      <c r="T179" s="17">
        <v>0.15</v>
      </c>
      <c r="U179" s="17">
        <f t="shared" si="21"/>
        <v>15</v>
      </c>
      <c r="V179" s="11">
        <f t="shared" si="20"/>
        <v>4.3701937223683167</v>
      </c>
      <c r="X179" s="16">
        <v>11.655670698129811</v>
      </c>
      <c r="Y179" s="12">
        <f t="shared" si="16"/>
        <v>11.654999999999999</v>
      </c>
      <c r="Z179">
        <f t="shared" si="17"/>
        <v>1</v>
      </c>
      <c r="AA179">
        <f t="shared" si="18"/>
        <v>1</v>
      </c>
      <c r="AB179">
        <f t="shared" si="19"/>
        <v>172</v>
      </c>
      <c r="AD179" s="12">
        <v>11.654999999999999</v>
      </c>
      <c r="AE179">
        <v>172</v>
      </c>
    </row>
    <row r="180" spans="6:31" x14ac:dyDescent="0.3">
      <c r="F180">
        <v>173</v>
      </c>
      <c r="G180" s="12">
        <v>0.123</v>
      </c>
      <c r="H180" s="12">
        <v>1.458</v>
      </c>
      <c r="I180">
        <v>0.72599999999999998</v>
      </c>
      <c r="J180">
        <v>2.556</v>
      </c>
      <c r="K180">
        <v>0.39100000000000001</v>
      </c>
      <c r="L180">
        <v>0.89700000000000002</v>
      </c>
      <c r="S180" s="10">
        <v>179</v>
      </c>
      <c r="T180" s="17">
        <v>4.5220000000000002</v>
      </c>
      <c r="U180" s="17">
        <f t="shared" si="21"/>
        <v>452.20000000000005</v>
      </c>
      <c r="V180" s="11">
        <f t="shared" si="20"/>
        <v>23.994977018727077</v>
      </c>
      <c r="X180" s="16">
        <v>11.611893376510729</v>
      </c>
      <c r="Y180" s="12">
        <f t="shared" si="16"/>
        <v>11.611000000000001</v>
      </c>
      <c r="Z180">
        <f t="shared" si="17"/>
        <v>1</v>
      </c>
      <c r="AA180">
        <f t="shared" si="18"/>
        <v>1</v>
      </c>
      <c r="AB180">
        <f t="shared" si="19"/>
        <v>173</v>
      </c>
      <c r="AD180" s="12">
        <v>11.611000000000001</v>
      </c>
      <c r="AE180">
        <v>173</v>
      </c>
    </row>
    <row r="181" spans="6:31" x14ac:dyDescent="0.3">
      <c r="F181">
        <v>174</v>
      </c>
      <c r="G181" s="12">
        <v>0.17499999999999999</v>
      </c>
      <c r="H181" s="12">
        <v>1.7230000000000001</v>
      </c>
      <c r="I181">
        <v>0.74199999999999999</v>
      </c>
      <c r="J181">
        <v>2.0259999999999998</v>
      </c>
      <c r="K181">
        <v>0.49299999999999999</v>
      </c>
      <c r="L181">
        <v>0.92600000000000005</v>
      </c>
      <c r="S181" s="10">
        <v>180</v>
      </c>
      <c r="T181" s="17">
        <v>1.9E-2</v>
      </c>
      <c r="U181" s="17">
        <f t="shared" si="21"/>
        <v>1.9</v>
      </c>
      <c r="V181" s="11">
        <f t="shared" si="20"/>
        <v>1.5553633450087505</v>
      </c>
      <c r="X181" s="16">
        <v>11.567950386808615</v>
      </c>
      <c r="Y181" s="12">
        <f t="shared" si="16"/>
        <v>11.567</v>
      </c>
      <c r="Z181">
        <f t="shared" si="17"/>
        <v>1</v>
      </c>
      <c r="AA181">
        <f t="shared" si="18"/>
        <v>1</v>
      </c>
      <c r="AB181">
        <f t="shared" si="19"/>
        <v>174</v>
      </c>
      <c r="AD181" s="12">
        <v>11.567</v>
      </c>
      <c r="AE181">
        <v>174</v>
      </c>
    </row>
    <row r="182" spans="6:31" x14ac:dyDescent="0.3">
      <c r="F182">
        <v>175</v>
      </c>
      <c r="G182" s="12">
        <v>7.0000000000000007E-2</v>
      </c>
      <c r="H182" s="12">
        <v>1.002</v>
      </c>
      <c r="I182">
        <v>0.871</v>
      </c>
      <c r="J182">
        <v>1.3360000000000001</v>
      </c>
      <c r="K182">
        <v>0.748</v>
      </c>
      <c r="L182">
        <v>0.90200000000000002</v>
      </c>
      <c r="S182" s="10">
        <v>181</v>
      </c>
      <c r="T182" s="17">
        <v>2.3E-2</v>
      </c>
      <c r="U182" s="17">
        <f t="shared" si="21"/>
        <v>2.2999999999999998</v>
      </c>
      <c r="V182" s="11">
        <f t="shared" si="20"/>
        <v>1.7112717355495808</v>
      </c>
      <c r="X182" s="16">
        <v>11.556938532445283</v>
      </c>
      <c r="Y182" s="12">
        <f t="shared" si="16"/>
        <v>11.555999999999999</v>
      </c>
      <c r="Z182">
        <f t="shared" si="17"/>
        <v>1</v>
      </c>
      <c r="AA182">
        <f t="shared" si="18"/>
        <v>1</v>
      </c>
      <c r="AB182">
        <f t="shared" si="19"/>
        <v>175</v>
      </c>
      <c r="AD182" s="12">
        <v>11.555999999999999</v>
      </c>
      <c r="AE182">
        <v>175</v>
      </c>
    </row>
    <row r="183" spans="6:31" x14ac:dyDescent="0.3">
      <c r="F183">
        <v>176</v>
      </c>
      <c r="G183" s="12">
        <v>87.498999999999995</v>
      </c>
      <c r="H183" s="12">
        <v>57.704999999999998</v>
      </c>
      <c r="I183">
        <v>0.33</v>
      </c>
      <c r="J183">
        <v>1.389</v>
      </c>
      <c r="K183">
        <v>0.72</v>
      </c>
      <c r="L183">
        <v>0.89300000000000002</v>
      </c>
      <c r="S183" s="10">
        <v>182</v>
      </c>
      <c r="T183" s="17">
        <v>0.114</v>
      </c>
      <c r="U183" s="17">
        <f t="shared" si="21"/>
        <v>11.4</v>
      </c>
      <c r="V183" s="11">
        <f t="shared" si="20"/>
        <v>3.8098465598998676</v>
      </c>
      <c r="X183" s="16">
        <v>11.507254783503184</v>
      </c>
      <c r="Y183" s="12">
        <f t="shared" si="16"/>
        <v>11.507</v>
      </c>
      <c r="Z183">
        <f t="shared" si="17"/>
        <v>1</v>
      </c>
      <c r="AA183">
        <f t="shared" si="18"/>
        <v>1</v>
      </c>
      <c r="AB183">
        <f t="shared" si="19"/>
        <v>176</v>
      </c>
      <c r="AD183" s="12">
        <v>11.507</v>
      </c>
      <c r="AE183">
        <v>176</v>
      </c>
    </row>
    <row r="184" spans="6:31" x14ac:dyDescent="0.3">
      <c r="F184">
        <v>177</v>
      </c>
      <c r="G184" s="12">
        <v>0.20300000000000001</v>
      </c>
      <c r="H184" s="12">
        <v>2.0299999999999998</v>
      </c>
      <c r="I184">
        <v>0.61799999999999999</v>
      </c>
      <c r="J184">
        <v>2.605</v>
      </c>
      <c r="K184">
        <v>0.38400000000000001</v>
      </c>
      <c r="L184">
        <v>0.90500000000000003</v>
      </c>
      <c r="S184" s="10">
        <v>183</v>
      </c>
      <c r="T184" s="17">
        <v>2.3E-2</v>
      </c>
      <c r="U184" s="17">
        <f t="shared" si="21"/>
        <v>2.2999999999999998</v>
      </c>
      <c r="V184" s="11">
        <f t="shared" si="20"/>
        <v>1.7112717355495808</v>
      </c>
      <c r="X184" s="16">
        <v>11.485104128154994</v>
      </c>
      <c r="Y184" s="12">
        <f t="shared" si="16"/>
        <v>11.484999999999999</v>
      </c>
      <c r="Z184">
        <f t="shared" si="17"/>
        <v>1</v>
      </c>
      <c r="AA184">
        <f t="shared" si="18"/>
        <v>1</v>
      </c>
      <c r="AB184">
        <f t="shared" si="19"/>
        <v>177</v>
      </c>
      <c r="AD184" s="12">
        <v>11.484999999999999</v>
      </c>
      <c r="AE184">
        <v>177</v>
      </c>
    </row>
    <row r="185" spans="6:31" x14ac:dyDescent="0.3">
      <c r="F185">
        <v>178</v>
      </c>
      <c r="G185" s="12">
        <v>0.15</v>
      </c>
      <c r="H185" s="12">
        <v>1.488</v>
      </c>
      <c r="I185">
        <v>0.85199999999999998</v>
      </c>
      <c r="J185">
        <v>1.431</v>
      </c>
      <c r="K185">
        <v>0.69899999999999995</v>
      </c>
      <c r="L185">
        <v>0.92300000000000004</v>
      </c>
      <c r="S185" s="10">
        <v>184</v>
      </c>
      <c r="T185" s="17">
        <v>0.24199999999999999</v>
      </c>
      <c r="U185" s="17">
        <f t="shared" si="21"/>
        <v>24.2</v>
      </c>
      <c r="V185" s="11">
        <f t="shared" si="20"/>
        <v>5.5508915484443522</v>
      </c>
      <c r="X185" s="16">
        <v>11.451797811161432</v>
      </c>
      <c r="Y185" s="12">
        <f t="shared" si="16"/>
        <v>11.451000000000001</v>
      </c>
      <c r="Z185">
        <f t="shared" si="17"/>
        <v>1</v>
      </c>
      <c r="AA185">
        <f t="shared" si="18"/>
        <v>1</v>
      </c>
      <c r="AB185">
        <f t="shared" si="19"/>
        <v>178</v>
      </c>
      <c r="AD185" s="12">
        <v>11.451000000000001</v>
      </c>
      <c r="AE185">
        <v>178</v>
      </c>
    </row>
    <row r="186" spans="6:31" x14ac:dyDescent="0.3">
      <c r="F186">
        <v>179</v>
      </c>
      <c r="G186" s="12">
        <v>4.5220000000000002</v>
      </c>
      <c r="H186" s="12">
        <v>9.5839999999999996</v>
      </c>
      <c r="I186">
        <v>0.61899999999999999</v>
      </c>
      <c r="J186">
        <v>2.4500000000000002</v>
      </c>
      <c r="K186">
        <v>0.40799999999999997</v>
      </c>
      <c r="L186">
        <v>0.89600000000000002</v>
      </c>
      <c r="S186" s="10">
        <v>185</v>
      </c>
      <c r="T186" s="17">
        <v>7.3999999999999996E-2</v>
      </c>
      <c r="U186" s="17">
        <f t="shared" si="21"/>
        <v>7.3999999999999995</v>
      </c>
      <c r="V186" s="11">
        <f t="shared" si="20"/>
        <v>3.0695231927842155</v>
      </c>
      <c r="X186" s="16">
        <v>11.407238117613467</v>
      </c>
      <c r="Y186" s="12">
        <f t="shared" si="16"/>
        <v>11.407</v>
      </c>
      <c r="Z186">
        <f t="shared" si="17"/>
        <v>1</v>
      </c>
      <c r="AA186">
        <f t="shared" si="18"/>
        <v>1</v>
      </c>
      <c r="AB186">
        <f t="shared" si="19"/>
        <v>179</v>
      </c>
      <c r="AD186" s="12">
        <v>11.407</v>
      </c>
      <c r="AE186">
        <v>179</v>
      </c>
    </row>
    <row r="187" spans="6:31" x14ac:dyDescent="0.3">
      <c r="F187">
        <v>180</v>
      </c>
      <c r="G187" s="12">
        <v>1.9E-2</v>
      </c>
      <c r="H187" s="12">
        <v>0.52300000000000002</v>
      </c>
      <c r="I187">
        <v>0.879</v>
      </c>
      <c r="J187">
        <v>2.2480000000000002</v>
      </c>
      <c r="K187">
        <v>0.44500000000000001</v>
      </c>
      <c r="L187">
        <v>0.95</v>
      </c>
      <c r="S187" s="10">
        <v>186</v>
      </c>
      <c r="T187" s="17">
        <v>0.19</v>
      </c>
      <c r="U187" s="17">
        <f t="shared" si="21"/>
        <v>19</v>
      </c>
      <c r="V187" s="11">
        <f t="shared" si="20"/>
        <v>4.9184907593659348</v>
      </c>
      <c r="X187" s="16">
        <v>11.379299701632172</v>
      </c>
      <c r="Y187" s="12">
        <f t="shared" si="16"/>
        <v>11.379</v>
      </c>
      <c r="Z187">
        <f t="shared" si="17"/>
        <v>1</v>
      </c>
      <c r="AA187">
        <f t="shared" si="18"/>
        <v>1</v>
      </c>
      <c r="AB187">
        <f t="shared" si="19"/>
        <v>180</v>
      </c>
      <c r="AD187" s="12">
        <v>11.379</v>
      </c>
      <c r="AE187">
        <v>180</v>
      </c>
    </row>
    <row r="188" spans="6:31" x14ac:dyDescent="0.3">
      <c r="F188">
        <v>181</v>
      </c>
      <c r="G188" s="12">
        <v>2.3E-2</v>
      </c>
      <c r="H188" s="12">
        <v>0.55700000000000005</v>
      </c>
      <c r="I188">
        <v>0.93799999999999994</v>
      </c>
      <c r="J188">
        <v>1.5089999999999999</v>
      </c>
      <c r="K188">
        <v>0.66300000000000003</v>
      </c>
      <c r="L188">
        <v>0.83599999999999997</v>
      </c>
      <c r="S188" s="10">
        <v>187</v>
      </c>
      <c r="T188" s="17">
        <v>0.437</v>
      </c>
      <c r="U188" s="17">
        <f t="shared" si="21"/>
        <v>43.7</v>
      </c>
      <c r="V188" s="11">
        <f t="shared" si="20"/>
        <v>7.459260560198083</v>
      </c>
      <c r="X188" s="16">
        <v>11.278148363940012</v>
      </c>
      <c r="Y188" s="12">
        <f t="shared" si="16"/>
        <v>11.278</v>
      </c>
      <c r="Z188">
        <f t="shared" si="17"/>
        <v>1</v>
      </c>
      <c r="AA188">
        <f t="shared" si="18"/>
        <v>1</v>
      </c>
      <c r="AB188">
        <f t="shared" si="19"/>
        <v>181</v>
      </c>
      <c r="AD188" s="12">
        <v>11.278</v>
      </c>
      <c r="AE188">
        <v>181</v>
      </c>
    </row>
    <row r="189" spans="6:31" x14ac:dyDescent="0.3">
      <c r="F189">
        <v>182</v>
      </c>
      <c r="G189" s="12">
        <v>0.114</v>
      </c>
      <c r="H189" s="12">
        <v>1.496</v>
      </c>
      <c r="I189">
        <v>0.64</v>
      </c>
      <c r="J189">
        <v>2.2330000000000001</v>
      </c>
      <c r="K189">
        <v>0.44800000000000001</v>
      </c>
      <c r="L189">
        <v>0.83699999999999997</v>
      </c>
      <c r="S189" s="10">
        <v>188</v>
      </c>
      <c r="T189" s="17">
        <v>0.22</v>
      </c>
      <c r="U189" s="17">
        <f t="shared" si="21"/>
        <v>22</v>
      </c>
      <c r="V189" s="11">
        <f t="shared" si="20"/>
        <v>5.2925674284012274</v>
      </c>
      <c r="X189" s="16">
        <v>11.198843474056307</v>
      </c>
      <c r="Y189" s="12">
        <f t="shared" si="16"/>
        <v>11.198</v>
      </c>
      <c r="Z189">
        <f t="shared" si="17"/>
        <v>1</v>
      </c>
      <c r="AA189">
        <f t="shared" si="18"/>
        <v>1</v>
      </c>
      <c r="AB189">
        <f t="shared" si="19"/>
        <v>182</v>
      </c>
      <c r="AD189" s="12">
        <v>11.198</v>
      </c>
      <c r="AE189">
        <v>182</v>
      </c>
    </row>
    <row r="190" spans="6:31" x14ac:dyDescent="0.3">
      <c r="F190">
        <v>183</v>
      </c>
      <c r="G190" s="12">
        <v>2.3E-2</v>
      </c>
      <c r="H190" s="12">
        <v>0.53100000000000003</v>
      </c>
      <c r="I190">
        <v>1</v>
      </c>
      <c r="J190">
        <v>1.149</v>
      </c>
      <c r="K190">
        <v>0.871</v>
      </c>
      <c r="L190">
        <v>0.88500000000000001</v>
      </c>
      <c r="S190" s="10">
        <v>189</v>
      </c>
      <c r="T190" s="17">
        <v>0.46899999999999997</v>
      </c>
      <c r="U190" s="17">
        <f t="shared" si="21"/>
        <v>46.9</v>
      </c>
      <c r="V190" s="11">
        <f t="shared" si="20"/>
        <v>7.7275438949305961</v>
      </c>
      <c r="X190" s="16">
        <v>11.170383851240114</v>
      </c>
      <c r="Y190" s="12">
        <f t="shared" si="16"/>
        <v>11.17</v>
      </c>
      <c r="Z190">
        <f t="shared" si="17"/>
        <v>1</v>
      </c>
      <c r="AA190">
        <f t="shared" si="18"/>
        <v>1</v>
      </c>
      <c r="AB190">
        <f t="shared" si="19"/>
        <v>183</v>
      </c>
      <c r="AD190" s="12">
        <v>11.17</v>
      </c>
      <c r="AE190">
        <v>183</v>
      </c>
    </row>
    <row r="191" spans="6:31" x14ac:dyDescent="0.3">
      <c r="F191">
        <v>184</v>
      </c>
      <c r="G191" s="12">
        <v>0.24199999999999999</v>
      </c>
      <c r="H191" s="12">
        <v>2.0270000000000001</v>
      </c>
      <c r="I191">
        <v>0.74</v>
      </c>
      <c r="J191">
        <v>2.0830000000000002</v>
      </c>
      <c r="K191">
        <v>0.48</v>
      </c>
      <c r="L191">
        <v>0.90700000000000003</v>
      </c>
      <c r="S191" s="10">
        <v>190</v>
      </c>
      <c r="T191" s="17">
        <v>0.249</v>
      </c>
      <c r="U191" s="17">
        <f t="shared" si="21"/>
        <v>24.9</v>
      </c>
      <c r="V191" s="11">
        <f t="shared" si="20"/>
        <v>5.6306007373907763</v>
      </c>
      <c r="X191" s="16">
        <v>11.164683221192279</v>
      </c>
      <c r="Y191" s="12">
        <f t="shared" si="16"/>
        <v>11.164</v>
      </c>
      <c r="Z191">
        <f t="shared" si="17"/>
        <v>1</v>
      </c>
      <c r="AA191">
        <f t="shared" si="18"/>
        <v>1</v>
      </c>
      <c r="AB191">
        <f t="shared" si="19"/>
        <v>184</v>
      </c>
      <c r="AD191" s="12">
        <v>11.164</v>
      </c>
      <c r="AE191">
        <v>184</v>
      </c>
    </row>
    <row r="192" spans="6:31" x14ac:dyDescent="0.3">
      <c r="F192">
        <v>185</v>
      </c>
      <c r="G192" s="12">
        <v>7.3999999999999996E-2</v>
      </c>
      <c r="H192" s="12">
        <v>1.081</v>
      </c>
      <c r="I192">
        <v>0.79200000000000004</v>
      </c>
      <c r="J192">
        <v>2.226</v>
      </c>
      <c r="K192">
        <v>0.44900000000000001</v>
      </c>
      <c r="L192">
        <v>0.89600000000000002</v>
      </c>
      <c r="S192" s="10">
        <v>191</v>
      </c>
      <c r="T192" s="17">
        <v>11.074999999999999</v>
      </c>
      <c r="U192" s="17">
        <f t="shared" si="21"/>
        <v>1107.5</v>
      </c>
      <c r="V192" s="11">
        <f t="shared" si="20"/>
        <v>37.551468623666274</v>
      </c>
      <c r="X192" s="16">
        <v>11.158979678944617</v>
      </c>
      <c r="Y192" s="12">
        <f t="shared" si="16"/>
        <v>11.157999999999999</v>
      </c>
      <c r="Z192">
        <f t="shared" si="17"/>
        <v>1</v>
      </c>
      <c r="AA192">
        <f t="shared" si="18"/>
        <v>1</v>
      </c>
      <c r="AB192">
        <f t="shared" si="19"/>
        <v>185</v>
      </c>
      <c r="AD192" s="12">
        <v>11.157999999999999</v>
      </c>
      <c r="AE192">
        <v>185</v>
      </c>
    </row>
    <row r="193" spans="6:31" x14ac:dyDescent="0.3">
      <c r="F193">
        <v>186</v>
      </c>
      <c r="G193" s="12">
        <v>0.19</v>
      </c>
      <c r="H193" s="12">
        <v>1.887</v>
      </c>
      <c r="I193">
        <v>0.67200000000000004</v>
      </c>
      <c r="J193">
        <v>2.6949999999999998</v>
      </c>
      <c r="K193">
        <v>0.371</v>
      </c>
      <c r="L193">
        <v>0.93799999999999994</v>
      </c>
      <c r="Q193" s="10"/>
      <c r="S193" s="10">
        <v>192</v>
      </c>
      <c r="T193" s="17">
        <v>9.1999999999999998E-2</v>
      </c>
      <c r="U193" s="17">
        <f t="shared" si="21"/>
        <v>9.1999999999999993</v>
      </c>
      <c r="V193" s="11">
        <f t="shared" si="20"/>
        <v>3.4225434710991616</v>
      </c>
      <c r="X193" s="16">
        <v>11.009650523917072</v>
      </c>
      <c r="Y193" s="12">
        <f t="shared" si="16"/>
        <v>11.009</v>
      </c>
      <c r="Z193">
        <f t="shared" si="17"/>
        <v>1</v>
      </c>
      <c r="AA193">
        <f t="shared" si="18"/>
        <v>1</v>
      </c>
      <c r="AB193">
        <f t="shared" si="19"/>
        <v>186</v>
      </c>
      <c r="AD193" s="12">
        <v>11.009</v>
      </c>
      <c r="AE193">
        <v>186</v>
      </c>
    </row>
    <row r="194" spans="6:31" x14ac:dyDescent="0.3">
      <c r="F194">
        <v>187</v>
      </c>
      <c r="G194" s="12">
        <v>0.437</v>
      </c>
      <c r="H194" s="12">
        <v>2.58</v>
      </c>
      <c r="I194">
        <v>0.82599999999999996</v>
      </c>
      <c r="J194">
        <v>1.633</v>
      </c>
      <c r="K194">
        <v>0.61199999999999999</v>
      </c>
      <c r="L194">
        <v>0.93799999999999994</v>
      </c>
      <c r="S194" s="10">
        <v>193</v>
      </c>
      <c r="T194" s="17">
        <v>0.308</v>
      </c>
      <c r="U194" s="17">
        <f t="shared" si="21"/>
        <v>30.8</v>
      </c>
      <c r="V194" s="11">
        <f t="shared" si="20"/>
        <v>6.2622502327712048</v>
      </c>
      <c r="X194" s="16">
        <v>10.905070998313775</v>
      </c>
      <c r="Y194" s="12">
        <f t="shared" si="16"/>
        <v>10.904999999999999</v>
      </c>
      <c r="Z194">
        <f t="shared" si="17"/>
        <v>1</v>
      </c>
      <c r="AA194">
        <f t="shared" si="18"/>
        <v>1</v>
      </c>
      <c r="AB194">
        <f t="shared" si="19"/>
        <v>187</v>
      </c>
      <c r="AD194" s="12">
        <v>10.904999999999999</v>
      </c>
      <c r="AE194">
        <v>187</v>
      </c>
    </row>
    <row r="195" spans="6:31" x14ac:dyDescent="0.3">
      <c r="F195">
        <v>188</v>
      </c>
      <c r="G195" s="12">
        <v>0.22</v>
      </c>
      <c r="H195" s="12">
        <v>1.7310000000000001</v>
      </c>
      <c r="I195">
        <v>0.92100000000000004</v>
      </c>
      <c r="J195">
        <v>1.3080000000000001</v>
      </c>
      <c r="K195">
        <v>0.76500000000000001</v>
      </c>
      <c r="L195">
        <v>0.94199999999999995</v>
      </c>
      <c r="S195" s="10">
        <v>194</v>
      </c>
      <c r="T195" s="17">
        <v>0.32</v>
      </c>
      <c r="U195" s="17">
        <f t="shared" si="21"/>
        <v>32</v>
      </c>
      <c r="V195" s="11">
        <f t="shared" ref="V195:V226" si="22">((U195/PI())^0.5)*2</f>
        <v>6.3830764864229232</v>
      </c>
      <c r="X195" s="16">
        <v>10.823032759612019</v>
      </c>
      <c r="Y195" s="12">
        <f t="shared" si="16"/>
        <v>10.823</v>
      </c>
      <c r="Z195">
        <f t="shared" si="17"/>
        <v>1</v>
      </c>
      <c r="AA195">
        <f t="shared" si="18"/>
        <v>1</v>
      </c>
      <c r="AB195">
        <f t="shared" si="19"/>
        <v>188</v>
      </c>
      <c r="AD195" s="12">
        <v>10.823</v>
      </c>
      <c r="AE195">
        <v>188</v>
      </c>
    </row>
    <row r="196" spans="6:31" x14ac:dyDescent="0.3">
      <c r="F196">
        <v>189</v>
      </c>
      <c r="G196" s="12">
        <v>0.46899999999999997</v>
      </c>
      <c r="H196" s="12">
        <v>2.7959999999999998</v>
      </c>
      <c r="I196">
        <v>0.753</v>
      </c>
      <c r="J196">
        <v>1.294</v>
      </c>
      <c r="K196">
        <v>0.77300000000000002</v>
      </c>
      <c r="L196">
        <v>0.93600000000000005</v>
      </c>
      <c r="S196" s="10">
        <v>195</v>
      </c>
      <c r="T196" s="17">
        <v>0.16300000000000001</v>
      </c>
      <c r="U196" s="17">
        <f t="shared" ref="U196:U227" si="23">T196*100</f>
        <v>16.3</v>
      </c>
      <c r="V196" s="11">
        <f t="shared" si="22"/>
        <v>4.5556343772501275</v>
      </c>
      <c r="X196" s="16">
        <v>10.817149077329084</v>
      </c>
      <c r="Y196" s="12">
        <f t="shared" si="16"/>
        <v>10.817</v>
      </c>
      <c r="Z196">
        <f t="shared" si="17"/>
        <v>1</v>
      </c>
      <c r="AA196">
        <f t="shared" si="18"/>
        <v>1</v>
      </c>
      <c r="AB196">
        <f t="shared" si="19"/>
        <v>189</v>
      </c>
      <c r="AD196" s="12">
        <v>10.817</v>
      </c>
      <c r="AE196">
        <v>189</v>
      </c>
    </row>
    <row r="197" spans="6:31" x14ac:dyDescent="0.3">
      <c r="F197">
        <v>190</v>
      </c>
      <c r="G197" s="12">
        <v>0.249</v>
      </c>
      <c r="H197" s="12">
        <v>2.2280000000000002</v>
      </c>
      <c r="I197">
        <v>0.63</v>
      </c>
      <c r="J197">
        <v>2.5550000000000002</v>
      </c>
      <c r="K197">
        <v>0.39100000000000001</v>
      </c>
      <c r="L197">
        <v>0.90500000000000003</v>
      </c>
      <c r="S197" s="10">
        <v>196</v>
      </c>
      <c r="T197" s="17">
        <v>0.98</v>
      </c>
      <c r="U197" s="17">
        <f t="shared" si="23"/>
        <v>98</v>
      </c>
      <c r="V197" s="11">
        <f t="shared" si="22"/>
        <v>11.170383851240114</v>
      </c>
      <c r="X197" s="16">
        <v>10.805372101515728</v>
      </c>
      <c r="Y197" s="12">
        <f t="shared" si="16"/>
        <v>10.805</v>
      </c>
      <c r="Z197">
        <f t="shared" si="17"/>
        <v>1</v>
      </c>
      <c r="AA197">
        <f t="shared" si="18"/>
        <v>1</v>
      </c>
      <c r="AB197">
        <f t="shared" si="19"/>
        <v>190</v>
      </c>
      <c r="AD197" s="12">
        <v>10.805</v>
      </c>
      <c r="AE197">
        <v>190</v>
      </c>
    </row>
    <row r="198" spans="6:31" x14ac:dyDescent="0.3">
      <c r="F198">
        <v>191</v>
      </c>
      <c r="G198" s="12">
        <v>11.074999999999999</v>
      </c>
      <c r="H198" s="12">
        <v>12.999000000000001</v>
      </c>
      <c r="I198">
        <v>0.82399999999999995</v>
      </c>
      <c r="J198">
        <v>1.514</v>
      </c>
      <c r="K198">
        <v>0.66</v>
      </c>
      <c r="L198">
        <v>0.97699999999999998</v>
      </c>
      <c r="S198" s="10">
        <v>197</v>
      </c>
      <c r="T198" s="17">
        <v>7.484</v>
      </c>
      <c r="U198" s="17">
        <f t="shared" si="23"/>
        <v>748.4</v>
      </c>
      <c r="V198" s="11">
        <f t="shared" si="22"/>
        <v>30.868956498070936</v>
      </c>
      <c r="X198" s="16">
        <v>10.69879596364428</v>
      </c>
      <c r="Y198" s="12">
        <f t="shared" si="16"/>
        <v>10.698</v>
      </c>
      <c r="Z198">
        <f t="shared" si="17"/>
        <v>1</v>
      </c>
      <c r="AA198">
        <f t="shared" si="18"/>
        <v>1</v>
      </c>
      <c r="AB198">
        <f t="shared" si="19"/>
        <v>191</v>
      </c>
      <c r="AD198" s="12">
        <v>10.698</v>
      </c>
      <c r="AE198">
        <v>191</v>
      </c>
    </row>
    <row r="199" spans="6:31" x14ac:dyDescent="0.3">
      <c r="F199">
        <v>192</v>
      </c>
      <c r="G199" s="12">
        <v>9.1999999999999998E-2</v>
      </c>
      <c r="H199" s="12">
        <v>1.4510000000000001</v>
      </c>
      <c r="I199">
        <v>0.54800000000000004</v>
      </c>
      <c r="J199">
        <v>2.5470000000000002</v>
      </c>
      <c r="K199">
        <v>0.39300000000000002</v>
      </c>
      <c r="L199">
        <v>0.83499999999999996</v>
      </c>
      <c r="S199" s="10">
        <v>198</v>
      </c>
      <c r="T199" s="17">
        <v>4.7E-2</v>
      </c>
      <c r="U199" s="17">
        <f t="shared" si="23"/>
        <v>4.7</v>
      </c>
      <c r="V199" s="11">
        <f t="shared" si="22"/>
        <v>2.4462677409178384</v>
      </c>
      <c r="X199" s="16">
        <v>10.657061855426031</v>
      </c>
      <c r="Y199" s="12">
        <f t="shared" si="16"/>
        <v>10.657</v>
      </c>
      <c r="Z199">
        <f t="shared" si="17"/>
        <v>1</v>
      </c>
      <c r="AA199">
        <f t="shared" si="18"/>
        <v>1</v>
      </c>
      <c r="AB199">
        <f t="shared" si="19"/>
        <v>192</v>
      </c>
      <c r="AD199" s="12">
        <v>10.657</v>
      </c>
      <c r="AE199">
        <v>192</v>
      </c>
    </row>
    <row r="200" spans="6:31" x14ac:dyDescent="0.3">
      <c r="F200">
        <v>193</v>
      </c>
      <c r="G200" s="12">
        <v>0.308</v>
      </c>
      <c r="H200" s="12">
        <v>2.4449999999999998</v>
      </c>
      <c r="I200">
        <v>0.64800000000000002</v>
      </c>
      <c r="J200">
        <v>1.9259999999999999</v>
      </c>
      <c r="K200">
        <v>0.51900000000000002</v>
      </c>
      <c r="L200">
        <v>0.89200000000000002</v>
      </c>
      <c r="S200" s="10">
        <v>199</v>
      </c>
      <c r="T200" s="17">
        <v>4.2000000000000003E-2</v>
      </c>
      <c r="U200" s="17">
        <f t="shared" si="23"/>
        <v>4.2</v>
      </c>
      <c r="V200" s="11">
        <f t="shared" si="22"/>
        <v>2.3124891541124435</v>
      </c>
      <c r="X200" s="16">
        <v>10.645107772184812</v>
      </c>
      <c r="Y200" s="12">
        <f t="shared" si="16"/>
        <v>10.645</v>
      </c>
      <c r="Z200">
        <f t="shared" si="17"/>
        <v>1</v>
      </c>
      <c r="AA200">
        <f t="shared" si="18"/>
        <v>1</v>
      </c>
      <c r="AB200">
        <f t="shared" si="19"/>
        <v>193</v>
      </c>
      <c r="AD200" s="12">
        <v>10.645</v>
      </c>
      <c r="AE200">
        <v>193</v>
      </c>
    </row>
    <row r="201" spans="6:31" x14ac:dyDescent="0.3">
      <c r="F201">
        <v>194</v>
      </c>
      <c r="G201" s="12">
        <v>0.32</v>
      </c>
      <c r="H201" s="12">
        <v>2.415</v>
      </c>
      <c r="I201">
        <v>0.69</v>
      </c>
      <c r="J201">
        <v>2.117</v>
      </c>
      <c r="K201">
        <v>0.47199999999999998</v>
      </c>
      <c r="L201">
        <v>0.91800000000000004</v>
      </c>
      <c r="S201" s="10">
        <v>200</v>
      </c>
      <c r="T201" s="17">
        <v>2.931</v>
      </c>
      <c r="U201" s="17">
        <f t="shared" si="23"/>
        <v>293.10000000000002</v>
      </c>
      <c r="V201" s="11">
        <f t="shared" si="22"/>
        <v>19.318035887788287</v>
      </c>
      <c r="X201" s="16">
        <v>10.597156592484673</v>
      </c>
      <c r="Y201" s="12">
        <f t="shared" ref="Y201:Y264" si="24">TRUNC(X201,3)</f>
        <v>10.597</v>
      </c>
      <c r="Z201">
        <f t="shared" si="17"/>
        <v>1</v>
      </c>
      <c r="AA201">
        <f t="shared" si="18"/>
        <v>1</v>
      </c>
      <c r="AB201">
        <f t="shared" si="19"/>
        <v>194</v>
      </c>
      <c r="AD201" s="12">
        <v>10.597</v>
      </c>
      <c r="AE201">
        <v>194</v>
      </c>
    </row>
    <row r="202" spans="6:31" x14ac:dyDescent="0.3">
      <c r="F202">
        <v>195</v>
      </c>
      <c r="G202" s="12">
        <v>0.16300000000000001</v>
      </c>
      <c r="H202" s="12">
        <v>2.0779999999999998</v>
      </c>
      <c r="I202">
        <v>0.47499999999999998</v>
      </c>
      <c r="J202">
        <v>3.673</v>
      </c>
      <c r="K202">
        <v>0.27200000000000002</v>
      </c>
      <c r="L202">
        <v>0.84599999999999997</v>
      </c>
      <c r="S202" s="10">
        <v>201</v>
      </c>
      <c r="T202" s="17">
        <v>0.999</v>
      </c>
      <c r="U202" s="17">
        <f t="shared" si="23"/>
        <v>99.9</v>
      </c>
      <c r="V202" s="11">
        <f t="shared" si="22"/>
        <v>11.278148363940012</v>
      </c>
      <c r="X202" s="16">
        <v>10.500597343678363</v>
      </c>
      <c r="Y202" s="12">
        <f t="shared" si="24"/>
        <v>10.5</v>
      </c>
      <c r="Z202">
        <f t="shared" ref="Z202:Z265" si="25">IF(Y202-Y201=0,Z201+Z$8,1)</f>
        <v>1</v>
      </c>
      <c r="AA202">
        <f t="shared" ref="AA202:AA265" si="26">IF(Z202&lt;Z203,0,Z202)</f>
        <v>1</v>
      </c>
      <c r="AB202">
        <f t="shared" ref="AB202:AB265" si="27">AB201+AA202</f>
        <v>195</v>
      </c>
      <c r="AD202" s="12">
        <v>10.5</v>
      </c>
      <c r="AE202">
        <v>195</v>
      </c>
    </row>
    <row r="203" spans="6:31" x14ac:dyDescent="0.3">
      <c r="F203">
        <v>196</v>
      </c>
      <c r="G203" s="12">
        <v>0.98</v>
      </c>
      <c r="H203" s="12">
        <v>3.996</v>
      </c>
      <c r="I203">
        <v>0.77100000000000002</v>
      </c>
      <c r="J203">
        <v>1.323</v>
      </c>
      <c r="K203">
        <v>0.75600000000000001</v>
      </c>
      <c r="L203">
        <v>0.91500000000000004</v>
      </c>
      <c r="S203" s="10">
        <v>202</v>
      </c>
      <c r="T203" s="17">
        <v>9.0999999999999998E-2</v>
      </c>
      <c r="U203" s="17">
        <f t="shared" si="23"/>
        <v>9.1</v>
      </c>
      <c r="V203" s="11">
        <f t="shared" si="22"/>
        <v>3.4038918691829769</v>
      </c>
      <c r="X203" s="16">
        <v>10.421484211277653</v>
      </c>
      <c r="Y203" s="12">
        <f t="shared" si="24"/>
        <v>10.420999999999999</v>
      </c>
      <c r="Z203">
        <f t="shared" si="25"/>
        <v>1</v>
      </c>
      <c r="AA203">
        <f t="shared" si="26"/>
        <v>1</v>
      </c>
      <c r="AB203">
        <f t="shared" si="27"/>
        <v>196</v>
      </c>
      <c r="AD203" s="12">
        <v>10.420999999999999</v>
      </c>
      <c r="AE203">
        <v>196</v>
      </c>
    </row>
    <row r="204" spans="6:31" x14ac:dyDescent="0.3">
      <c r="F204">
        <v>197</v>
      </c>
      <c r="G204" s="12">
        <v>7.484</v>
      </c>
      <c r="H204" s="12">
        <v>13.733000000000001</v>
      </c>
      <c r="I204">
        <v>0.499</v>
      </c>
      <c r="J204">
        <v>2.8439999999999999</v>
      </c>
      <c r="K204">
        <v>0.35199999999999998</v>
      </c>
      <c r="L204">
        <v>0.9</v>
      </c>
      <c r="S204" s="10">
        <v>203</v>
      </c>
      <c r="T204" s="17">
        <v>1.7929999999999999</v>
      </c>
      <c r="U204" s="17">
        <f t="shared" si="23"/>
        <v>179.29999999999998</v>
      </c>
      <c r="V204" s="11">
        <f t="shared" si="22"/>
        <v>15.109329911383053</v>
      </c>
      <c r="X204" s="16">
        <v>10.329446928505254</v>
      </c>
      <c r="Y204" s="12">
        <f t="shared" si="24"/>
        <v>10.329000000000001</v>
      </c>
      <c r="Z204">
        <f t="shared" si="25"/>
        <v>1</v>
      </c>
      <c r="AA204">
        <f t="shared" si="26"/>
        <v>1</v>
      </c>
      <c r="AB204">
        <f t="shared" si="27"/>
        <v>197</v>
      </c>
      <c r="AD204" s="12">
        <v>10.329000000000001</v>
      </c>
      <c r="AE204">
        <v>197</v>
      </c>
    </row>
    <row r="205" spans="6:31" x14ac:dyDescent="0.3">
      <c r="F205">
        <v>198</v>
      </c>
      <c r="G205" s="12">
        <v>4.7E-2</v>
      </c>
      <c r="H205" s="12">
        <v>0.83</v>
      </c>
      <c r="I205">
        <v>0.86399999999999999</v>
      </c>
      <c r="J205">
        <v>1.661</v>
      </c>
      <c r="K205">
        <v>0.60199999999999998</v>
      </c>
      <c r="L205">
        <v>0.92200000000000004</v>
      </c>
      <c r="S205" s="10">
        <v>204</v>
      </c>
      <c r="T205" s="17">
        <v>2.972</v>
      </c>
      <c r="U205" s="17">
        <f t="shared" si="23"/>
        <v>297.2</v>
      </c>
      <c r="V205" s="11">
        <f t="shared" si="22"/>
        <v>19.45268086139518</v>
      </c>
      <c r="X205" s="16">
        <v>10.205439469191727</v>
      </c>
      <c r="Y205" s="12">
        <f t="shared" si="24"/>
        <v>10.205</v>
      </c>
      <c r="Z205">
        <f t="shared" si="25"/>
        <v>1</v>
      </c>
      <c r="AA205">
        <f t="shared" si="26"/>
        <v>1</v>
      </c>
      <c r="AB205">
        <f t="shared" si="27"/>
        <v>198</v>
      </c>
      <c r="AD205" s="12">
        <v>10.205</v>
      </c>
      <c r="AE205">
        <v>198</v>
      </c>
    </row>
    <row r="206" spans="6:31" x14ac:dyDescent="0.3">
      <c r="F206">
        <v>199</v>
      </c>
      <c r="G206" s="12">
        <v>4.2000000000000003E-2</v>
      </c>
      <c r="H206" s="12">
        <v>0.72899999999999998</v>
      </c>
      <c r="I206">
        <v>1</v>
      </c>
      <c r="J206">
        <v>1.1619999999999999</v>
      </c>
      <c r="K206">
        <v>0.86099999999999999</v>
      </c>
      <c r="L206">
        <v>0.90300000000000002</v>
      </c>
      <c r="S206" s="10">
        <v>205</v>
      </c>
      <c r="T206" s="17">
        <v>0.23599999999999999</v>
      </c>
      <c r="U206" s="17">
        <f t="shared" si="23"/>
        <v>23.599999999999998</v>
      </c>
      <c r="V206" s="11">
        <f t="shared" si="22"/>
        <v>5.4816469473826785</v>
      </c>
      <c r="X206" s="16">
        <v>10.192955746513828</v>
      </c>
      <c r="Y206" s="12">
        <f t="shared" si="24"/>
        <v>10.192</v>
      </c>
      <c r="Z206">
        <f t="shared" si="25"/>
        <v>1</v>
      </c>
      <c r="AA206">
        <f t="shared" si="26"/>
        <v>1</v>
      </c>
      <c r="AB206">
        <f t="shared" si="27"/>
        <v>199</v>
      </c>
      <c r="AD206" s="12">
        <v>10.192</v>
      </c>
      <c r="AE206">
        <v>199</v>
      </c>
    </row>
    <row r="207" spans="6:31" x14ac:dyDescent="0.3">
      <c r="F207">
        <v>200</v>
      </c>
      <c r="G207" s="12">
        <v>2.931</v>
      </c>
      <c r="H207" s="12">
        <v>6.6050000000000004</v>
      </c>
      <c r="I207">
        <v>0.84399999999999997</v>
      </c>
      <c r="J207">
        <v>1.419</v>
      </c>
      <c r="K207">
        <v>0.70499999999999996</v>
      </c>
      <c r="L207">
        <v>0.96499999999999997</v>
      </c>
      <c r="S207" s="10">
        <v>206</v>
      </c>
      <c r="T207" s="17">
        <v>3.5999999999999997E-2</v>
      </c>
      <c r="U207" s="17">
        <f t="shared" si="23"/>
        <v>3.5999999999999996</v>
      </c>
      <c r="V207" s="11">
        <f t="shared" si="22"/>
        <v>2.1409489393833252</v>
      </c>
      <c r="X207" s="16">
        <v>10.174201442224778</v>
      </c>
      <c r="Y207" s="12">
        <f t="shared" si="24"/>
        <v>10.173999999999999</v>
      </c>
      <c r="Z207">
        <f t="shared" si="25"/>
        <v>1</v>
      </c>
      <c r="AA207">
        <f t="shared" si="26"/>
        <v>1</v>
      </c>
      <c r="AB207">
        <f t="shared" si="27"/>
        <v>200</v>
      </c>
      <c r="AD207" s="12">
        <v>10.173999999999999</v>
      </c>
      <c r="AE207">
        <v>200</v>
      </c>
    </row>
    <row r="208" spans="6:31" x14ac:dyDescent="0.3">
      <c r="F208">
        <v>201</v>
      </c>
      <c r="G208" s="12">
        <v>0.999</v>
      </c>
      <c r="H208" s="12">
        <v>4.0380000000000003</v>
      </c>
      <c r="I208">
        <v>0.77</v>
      </c>
      <c r="J208">
        <v>1.835</v>
      </c>
      <c r="K208">
        <v>0.54500000000000004</v>
      </c>
      <c r="L208">
        <v>0.95499999999999996</v>
      </c>
      <c r="S208" s="10">
        <v>207</v>
      </c>
      <c r="T208" s="17">
        <v>0.12</v>
      </c>
      <c r="U208" s="17">
        <f t="shared" si="23"/>
        <v>12</v>
      </c>
      <c r="V208" s="11">
        <f t="shared" si="22"/>
        <v>3.9088200952233594</v>
      </c>
      <c r="X208" s="16">
        <v>10.124020118074668</v>
      </c>
      <c r="Y208" s="12">
        <f t="shared" si="24"/>
        <v>10.124000000000001</v>
      </c>
      <c r="Z208">
        <f t="shared" si="25"/>
        <v>1</v>
      </c>
      <c r="AA208">
        <f t="shared" si="26"/>
        <v>1</v>
      </c>
      <c r="AB208">
        <f t="shared" si="27"/>
        <v>201</v>
      </c>
      <c r="AD208" s="12">
        <v>10.124000000000001</v>
      </c>
      <c r="AE208">
        <v>201</v>
      </c>
    </row>
    <row r="209" spans="6:31" x14ac:dyDescent="0.3">
      <c r="F209">
        <v>202</v>
      </c>
      <c r="G209" s="12">
        <v>9.0999999999999998E-2</v>
      </c>
      <c r="H209" s="12">
        <v>1.1439999999999999</v>
      </c>
      <c r="I209">
        <v>0.871</v>
      </c>
      <c r="J209">
        <v>1.3380000000000001</v>
      </c>
      <c r="K209">
        <v>0.748</v>
      </c>
      <c r="L209">
        <v>0.89600000000000002</v>
      </c>
      <c r="S209" s="10">
        <v>208</v>
      </c>
      <c r="T209" s="17">
        <v>2.5000000000000001E-2</v>
      </c>
      <c r="U209" s="17">
        <f t="shared" si="23"/>
        <v>2.5</v>
      </c>
      <c r="V209" s="11">
        <f t="shared" si="22"/>
        <v>1.7841241161527712</v>
      </c>
      <c r="X209" s="16">
        <v>10.010192414267436</v>
      </c>
      <c r="Y209" s="12">
        <f t="shared" si="24"/>
        <v>10.01</v>
      </c>
      <c r="Z209">
        <f t="shared" si="25"/>
        <v>1</v>
      </c>
      <c r="AA209">
        <f t="shared" si="26"/>
        <v>1</v>
      </c>
      <c r="AB209">
        <f t="shared" si="27"/>
        <v>202</v>
      </c>
      <c r="AD209" s="12">
        <v>10.01</v>
      </c>
      <c r="AE209">
        <v>202</v>
      </c>
    </row>
    <row r="210" spans="6:31" x14ac:dyDescent="0.3">
      <c r="F210">
        <v>203</v>
      </c>
      <c r="G210" s="12">
        <v>1.7929999999999999</v>
      </c>
      <c r="H210" s="12">
        <v>5.0940000000000003</v>
      </c>
      <c r="I210">
        <v>0.86799999999999999</v>
      </c>
      <c r="J210">
        <v>1.3120000000000001</v>
      </c>
      <c r="K210">
        <v>0.76200000000000001</v>
      </c>
      <c r="L210">
        <v>0.97</v>
      </c>
      <c r="S210" s="129">
        <v>209</v>
      </c>
      <c r="T210" s="129">
        <v>161.71100000000001</v>
      </c>
      <c r="U210" s="130">
        <f t="shared" si="23"/>
        <v>16171.100000000002</v>
      </c>
      <c r="V210" s="131">
        <f t="shared" si="22"/>
        <v>143.49105896140983</v>
      </c>
      <c r="X210" s="16">
        <v>10.003830677104837</v>
      </c>
      <c r="Y210" s="12">
        <f t="shared" si="24"/>
        <v>10.003</v>
      </c>
      <c r="Z210">
        <f t="shared" si="25"/>
        <v>1</v>
      </c>
      <c r="AA210">
        <f t="shared" si="26"/>
        <v>1</v>
      </c>
      <c r="AB210">
        <f t="shared" si="27"/>
        <v>203</v>
      </c>
      <c r="AD210" s="12">
        <v>10.003</v>
      </c>
      <c r="AE210">
        <v>203</v>
      </c>
    </row>
    <row r="211" spans="6:31" x14ac:dyDescent="0.3">
      <c r="F211">
        <v>204</v>
      </c>
      <c r="G211" s="12">
        <v>2.972</v>
      </c>
      <c r="H211" s="12">
        <v>7.5</v>
      </c>
      <c r="I211">
        <v>0.66400000000000003</v>
      </c>
      <c r="J211">
        <v>2.399</v>
      </c>
      <c r="K211">
        <v>0.41699999999999998</v>
      </c>
      <c r="L211">
        <v>0.96299999999999997</v>
      </c>
      <c r="S211" s="10">
        <v>210</v>
      </c>
      <c r="T211" s="17">
        <v>2.4E-2</v>
      </c>
      <c r="U211" s="17">
        <f t="shared" si="23"/>
        <v>2.4</v>
      </c>
      <c r="V211" s="11">
        <f t="shared" si="22"/>
        <v>1.7480774889473265</v>
      </c>
      <c r="X211" s="16">
        <v>9.984721145468372</v>
      </c>
      <c r="Y211" s="12">
        <f t="shared" si="24"/>
        <v>9.984</v>
      </c>
      <c r="Z211">
        <f t="shared" si="25"/>
        <v>1</v>
      </c>
      <c r="AA211">
        <f t="shared" si="26"/>
        <v>1</v>
      </c>
      <c r="AB211">
        <f t="shared" si="27"/>
        <v>204</v>
      </c>
      <c r="AD211" s="12">
        <v>9.984</v>
      </c>
      <c r="AE211">
        <v>204</v>
      </c>
    </row>
    <row r="212" spans="6:31" x14ac:dyDescent="0.3">
      <c r="F212">
        <v>205</v>
      </c>
      <c r="G212" s="12">
        <v>0.23599999999999999</v>
      </c>
      <c r="H212" s="12">
        <v>1.873</v>
      </c>
      <c r="I212">
        <v>0.84399999999999997</v>
      </c>
      <c r="J212">
        <v>1.468</v>
      </c>
      <c r="K212">
        <v>0.68100000000000005</v>
      </c>
      <c r="L212">
        <v>0.91900000000000004</v>
      </c>
      <c r="S212" s="10">
        <v>211</v>
      </c>
      <c r="T212" s="17">
        <v>0.46100000000000002</v>
      </c>
      <c r="U212" s="17">
        <f t="shared" si="23"/>
        <v>46.1</v>
      </c>
      <c r="V212" s="11">
        <f t="shared" si="22"/>
        <v>7.6613538628816125</v>
      </c>
      <c r="X212" s="16">
        <v>9.9655749703337584</v>
      </c>
      <c r="Y212" s="12">
        <f t="shared" si="24"/>
        <v>9.9649999999999999</v>
      </c>
      <c r="Z212">
        <f t="shared" si="25"/>
        <v>1</v>
      </c>
      <c r="AA212">
        <f t="shared" si="26"/>
        <v>1</v>
      </c>
      <c r="AB212">
        <f t="shared" si="27"/>
        <v>205</v>
      </c>
      <c r="AD212" s="12">
        <v>9.9649999999999999</v>
      </c>
      <c r="AE212">
        <v>205</v>
      </c>
    </row>
    <row r="213" spans="6:31" x14ac:dyDescent="0.3">
      <c r="F213">
        <v>206</v>
      </c>
      <c r="G213" s="12">
        <v>3.5999999999999997E-2</v>
      </c>
      <c r="H213" s="12">
        <v>0.81100000000000005</v>
      </c>
      <c r="I213">
        <v>0.69299999999999995</v>
      </c>
      <c r="J213">
        <v>2.38</v>
      </c>
      <c r="K213">
        <v>0.42</v>
      </c>
      <c r="L213">
        <v>0.84699999999999998</v>
      </c>
      <c r="S213" s="10">
        <v>212</v>
      </c>
      <c r="T213" s="17">
        <v>3.7999999999999999E-2</v>
      </c>
      <c r="U213" s="17">
        <f t="shared" si="23"/>
        <v>3.8</v>
      </c>
      <c r="V213" s="11">
        <f t="shared" si="22"/>
        <v>2.1996159369293582</v>
      </c>
      <c r="X213" s="16">
        <v>9.9463919400917522</v>
      </c>
      <c r="Y213" s="12">
        <f t="shared" si="24"/>
        <v>9.9459999999999997</v>
      </c>
      <c r="Z213">
        <f t="shared" si="25"/>
        <v>1</v>
      </c>
      <c r="AA213">
        <f t="shared" si="26"/>
        <v>1</v>
      </c>
      <c r="AB213">
        <f t="shared" si="27"/>
        <v>206</v>
      </c>
      <c r="AD213" s="12">
        <v>9.9459999999999997</v>
      </c>
      <c r="AE213">
        <v>206</v>
      </c>
    </row>
    <row r="214" spans="6:31" x14ac:dyDescent="0.3">
      <c r="F214">
        <v>207</v>
      </c>
      <c r="G214" s="12">
        <v>0.12</v>
      </c>
      <c r="H214" s="12">
        <v>1.3420000000000001</v>
      </c>
      <c r="I214">
        <v>0.83599999999999997</v>
      </c>
      <c r="J214">
        <v>1.107</v>
      </c>
      <c r="K214">
        <v>0.90300000000000002</v>
      </c>
      <c r="L214">
        <v>0.88100000000000001</v>
      </c>
      <c r="S214" s="10">
        <v>213</v>
      </c>
      <c r="T214" s="17">
        <v>12.34</v>
      </c>
      <c r="U214" s="17">
        <f t="shared" si="23"/>
        <v>1234</v>
      </c>
      <c r="V214" s="11">
        <f t="shared" si="22"/>
        <v>39.638082675669253</v>
      </c>
      <c r="X214" s="16">
        <v>9.9079144575980802</v>
      </c>
      <c r="Y214" s="12">
        <f t="shared" si="24"/>
        <v>9.907</v>
      </c>
      <c r="Z214">
        <f t="shared" si="25"/>
        <v>1</v>
      </c>
      <c r="AA214">
        <f t="shared" si="26"/>
        <v>1</v>
      </c>
      <c r="AB214">
        <f t="shared" si="27"/>
        <v>207</v>
      </c>
      <c r="AD214" s="12">
        <v>9.907</v>
      </c>
      <c r="AE214">
        <v>207</v>
      </c>
    </row>
    <row r="215" spans="6:31" x14ac:dyDescent="0.3">
      <c r="F215">
        <v>208</v>
      </c>
      <c r="G215" s="12">
        <v>2.5000000000000001E-2</v>
      </c>
      <c r="H215" s="12">
        <v>0.59499999999999997</v>
      </c>
      <c r="I215">
        <v>0.89600000000000002</v>
      </c>
      <c r="J215">
        <v>1.339</v>
      </c>
      <c r="K215">
        <v>0.747</v>
      </c>
      <c r="L215">
        <v>0.89300000000000002</v>
      </c>
      <c r="S215" s="10">
        <v>214</v>
      </c>
      <c r="T215" s="17">
        <v>5.367</v>
      </c>
      <c r="U215" s="17">
        <f t="shared" si="23"/>
        <v>536.70000000000005</v>
      </c>
      <c r="V215" s="11">
        <f t="shared" si="22"/>
        <v>26.140919334624822</v>
      </c>
      <c r="X215" s="16">
        <v>9.8821795713894502</v>
      </c>
      <c r="Y215" s="12">
        <f t="shared" si="24"/>
        <v>9.8819999999999997</v>
      </c>
      <c r="Z215">
        <f t="shared" si="25"/>
        <v>1</v>
      </c>
      <c r="AA215">
        <f t="shared" si="26"/>
        <v>0</v>
      </c>
      <c r="AB215">
        <f t="shared" si="27"/>
        <v>207</v>
      </c>
      <c r="AD215" s="12">
        <v>9.8819999999999997</v>
      </c>
      <c r="AE215">
        <v>207</v>
      </c>
    </row>
    <row r="216" spans="6:31" x14ac:dyDescent="0.3">
      <c r="F216">
        <v>209</v>
      </c>
      <c r="G216" s="12">
        <v>162.298</v>
      </c>
      <c r="H216" s="12">
        <v>55.000999999999998</v>
      </c>
      <c r="I216">
        <v>0.67400000000000004</v>
      </c>
      <c r="J216">
        <v>1.3320000000000001</v>
      </c>
      <c r="K216">
        <v>0.751</v>
      </c>
      <c r="L216">
        <v>0.95</v>
      </c>
      <c r="S216" s="10">
        <v>215</v>
      </c>
      <c r="T216" s="17">
        <v>1.302</v>
      </c>
      <c r="U216" s="17">
        <f t="shared" si="23"/>
        <v>130.20000000000002</v>
      </c>
      <c r="V216" s="11">
        <f t="shared" si="22"/>
        <v>12.875394701698205</v>
      </c>
      <c r="X216" s="16">
        <v>9.8821795713894502</v>
      </c>
      <c r="Y216" s="12">
        <f t="shared" si="24"/>
        <v>9.8819999999999997</v>
      </c>
      <c r="Z216">
        <f t="shared" si="25"/>
        <v>2</v>
      </c>
      <c r="AA216">
        <f t="shared" si="26"/>
        <v>2</v>
      </c>
      <c r="AB216">
        <f t="shared" si="27"/>
        <v>209</v>
      </c>
      <c r="AD216" s="12">
        <v>9.8819999999999997</v>
      </c>
      <c r="AE216">
        <v>209</v>
      </c>
    </row>
    <row r="217" spans="6:31" x14ac:dyDescent="0.3">
      <c r="F217">
        <v>210</v>
      </c>
      <c r="G217" s="12">
        <v>2.4E-2</v>
      </c>
      <c r="H217" s="12">
        <v>0.64700000000000002</v>
      </c>
      <c r="I217">
        <v>0.72599999999999998</v>
      </c>
      <c r="J217">
        <v>2.3860000000000001</v>
      </c>
      <c r="K217">
        <v>0.41899999999999998</v>
      </c>
      <c r="L217">
        <v>0.8</v>
      </c>
      <c r="S217" s="10">
        <v>216</v>
      </c>
      <c r="T217" s="17">
        <v>0.185</v>
      </c>
      <c r="U217" s="17">
        <f t="shared" si="23"/>
        <v>18.5</v>
      </c>
      <c r="V217" s="11">
        <f t="shared" si="22"/>
        <v>4.8533423099551207</v>
      </c>
      <c r="X217" s="16">
        <v>9.843451089650717</v>
      </c>
      <c r="Y217" s="12">
        <f t="shared" si="24"/>
        <v>9.843</v>
      </c>
      <c r="Z217">
        <f t="shared" si="25"/>
        <v>1</v>
      </c>
      <c r="AA217">
        <f t="shared" si="26"/>
        <v>1</v>
      </c>
      <c r="AB217">
        <f t="shared" si="27"/>
        <v>210</v>
      </c>
      <c r="AD217" s="12">
        <v>9.843</v>
      </c>
      <c r="AE217">
        <v>210</v>
      </c>
    </row>
    <row r="218" spans="6:31" x14ac:dyDescent="0.3">
      <c r="F218">
        <v>211</v>
      </c>
      <c r="G218" s="12">
        <v>0.46100000000000002</v>
      </c>
      <c r="H218" s="12">
        <v>2.6619999999999999</v>
      </c>
      <c r="I218">
        <v>0.81699999999999995</v>
      </c>
      <c r="J218">
        <v>1.84</v>
      </c>
      <c r="K218">
        <v>0.54300000000000004</v>
      </c>
      <c r="L218">
        <v>0.95099999999999996</v>
      </c>
      <c r="S218" s="10">
        <v>217</v>
      </c>
      <c r="T218" s="17">
        <v>0.109</v>
      </c>
      <c r="U218" s="17">
        <f t="shared" si="23"/>
        <v>10.9</v>
      </c>
      <c r="V218" s="11">
        <f t="shared" si="22"/>
        <v>3.7253605245148118</v>
      </c>
      <c r="X218" s="16">
        <v>9.8110605737595105</v>
      </c>
      <c r="Y218" s="12">
        <f t="shared" si="24"/>
        <v>9.8109999999999999</v>
      </c>
      <c r="Z218">
        <f t="shared" si="25"/>
        <v>1</v>
      </c>
      <c r="AA218">
        <f t="shared" si="26"/>
        <v>1</v>
      </c>
      <c r="AB218">
        <f t="shared" si="27"/>
        <v>211</v>
      </c>
      <c r="AD218" s="12">
        <v>9.8109999999999999</v>
      </c>
      <c r="AE218">
        <v>211</v>
      </c>
    </row>
    <row r="219" spans="6:31" x14ac:dyDescent="0.3">
      <c r="F219">
        <v>212</v>
      </c>
      <c r="G219" s="12">
        <v>3.7999999999999999E-2</v>
      </c>
      <c r="H219" s="12">
        <v>0.75600000000000001</v>
      </c>
      <c r="I219">
        <v>0.84299999999999997</v>
      </c>
      <c r="J219">
        <v>1.4970000000000001</v>
      </c>
      <c r="K219">
        <v>0.66800000000000004</v>
      </c>
      <c r="L219">
        <v>0.83499999999999996</v>
      </c>
      <c r="S219" s="10">
        <v>218</v>
      </c>
      <c r="T219" s="17">
        <v>0.14699999999999999</v>
      </c>
      <c r="U219" s="17">
        <f t="shared" si="23"/>
        <v>14.7</v>
      </c>
      <c r="V219" s="11">
        <f t="shared" si="22"/>
        <v>4.3262710626597238</v>
      </c>
      <c r="X219" s="16">
        <v>9.7459565993925459</v>
      </c>
      <c r="Y219" s="12">
        <f t="shared" si="24"/>
        <v>9.7449999999999992</v>
      </c>
      <c r="Z219">
        <f t="shared" si="25"/>
        <v>1</v>
      </c>
      <c r="AA219">
        <f t="shared" si="26"/>
        <v>1</v>
      </c>
      <c r="AB219">
        <f t="shared" si="27"/>
        <v>212</v>
      </c>
      <c r="AD219" s="12">
        <v>9.7449999999999992</v>
      </c>
      <c r="AE219">
        <v>212</v>
      </c>
    </row>
    <row r="220" spans="6:31" x14ac:dyDescent="0.3">
      <c r="F220">
        <v>213</v>
      </c>
      <c r="G220" s="12">
        <v>12.34</v>
      </c>
      <c r="H220" s="12">
        <v>14.736000000000001</v>
      </c>
      <c r="I220">
        <v>0.71399999999999997</v>
      </c>
      <c r="J220">
        <v>1.7430000000000001</v>
      </c>
      <c r="K220">
        <v>0.57399999999999995</v>
      </c>
      <c r="L220">
        <v>0.96699999999999997</v>
      </c>
      <c r="S220" s="10">
        <v>219</v>
      </c>
      <c r="T220" s="17">
        <v>0.22900000000000001</v>
      </c>
      <c r="U220" s="17">
        <f t="shared" si="23"/>
        <v>22.900000000000002</v>
      </c>
      <c r="V220" s="11">
        <f t="shared" si="22"/>
        <v>5.3997393987520574</v>
      </c>
      <c r="X220" s="16">
        <v>9.7394222663754348</v>
      </c>
      <c r="Y220" s="12">
        <f t="shared" si="24"/>
        <v>9.7390000000000008</v>
      </c>
      <c r="Z220">
        <f t="shared" si="25"/>
        <v>1</v>
      </c>
      <c r="AA220">
        <f t="shared" si="26"/>
        <v>1</v>
      </c>
      <c r="AB220">
        <f t="shared" si="27"/>
        <v>213</v>
      </c>
      <c r="AD220" s="12">
        <v>9.7390000000000008</v>
      </c>
      <c r="AE220">
        <v>213</v>
      </c>
    </row>
    <row r="221" spans="6:31" x14ac:dyDescent="0.3">
      <c r="F221">
        <v>214</v>
      </c>
      <c r="G221" s="12">
        <v>5.367</v>
      </c>
      <c r="H221" s="12">
        <v>9.5969999999999995</v>
      </c>
      <c r="I221">
        <v>0.73199999999999998</v>
      </c>
      <c r="J221">
        <v>1.2190000000000001</v>
      </c>
      <c r="K221">
        <v>0.82</v>
      </c>
      <c r="L221">
        <v>0.93200000000000005</v>
      </c>
      <c r="S221" s="10">
        <v>220</v>
      </c>
      <c r="T221" s="17">
        <v>1.7999999999999999E-2</v>
      </c>
      <c r="U221" s="17">
        <f t="shared" si="23"/>
        <v>1.7999999999999998</v>
      </c>
      <c r="V221" s="11">
        <f t="shared" si="22"/>
        <v>1.5138795132120959</v>
      </c>
      <c r="X221" s="16">
        <v>9.72634043069759</v>
      </c>
      <c r="Y221" s="12">
        <f t="shared" si="24"/>
        <v>9.7260000000000009</v>
      </c>
      <c r="Z221">
        <f t="shared" si="25"/>
        <v>1</v>
      </c>
      <c r="AA221">
        <f t="shared" si="26"/>
        <v>1</v>
      </c>
      <c r="AB221">
        <f t="shared" si="27"/>
        <v>214</v>
      </c>
      <c r="AD221" s="12">
        <v>9.7260000000000009</v>
      </c>
      <c r="AE221">
        <v>214</v>
      </c>
    </row>
    <row r="222" spans="6:31" x14ac:dyDescent="0.3">
      <c r="F222">
        <v>215</v>
      </c>
      <c r="G222" s="12">
        <v>1.302</v>
      </c>
      <c r="H222" s="12">
        <v>5.0999999999999996</v>
      </c>
      <c r="I222">
        <v>0.629</v>
      </c>
      <c r="J222">
        <v>2.452</v>
      </c>
      <c r="K222">
        <v>0.40799999999999997</v>
      </c>
      <c r="L222">
        <v>0.90500000000000003</v>
      </c>
      <c r="S222" s="10">
        <v>221</v>
      </c>
      <c r="T222" s="17">
        <v>0.13100000000000001</v>
      </c>
      <c r="U222" s="17">
        <f t="shared" si="23"/>
        <v>13.100000000000001</v>
      </c>
      <c r="V222" s="11">
        <f t="shared" si="22"/>
        <v>4.0840467720179987</v>
      </c>
      <c r="X222" s="16">
        <v>9.5812614605491913</v>
      </c>
      <c r="Y222" s="12">
        <f t="shared" si="24"/>
        <v>9.5809999999999995</v>
      </c>
      <c r="Z222">
        <f t="shared" si="25"/>
        <v>1</v>
      </c>
      <c r="AA222">
        <f t="shared" si="26"/>
        <v>1</v>
      </c>
      <c r="AB222">
        <f t="shared" si="27"/>
        <v>215</v>
      </c>
      <c r="AD222" s="12">
        <v>9.5809999999999995</v>
      </c>
      <c r="AE222">
        <v>215</v>
      </c>
    </row>
    <row r="223" spans="6:31" x14ac:dyDescent="0.3">
      <c r="F223">
        <v>216</v>
      </c>
      <c r="G223" s="12">
        <v>0.185</v>
      </c>
      <c r="H223" s="12">
        <v>1.75</v>
      </c>
      <c r="I223">
        <v>0.76100000000000001</v>
      </c>
      <c r="J223">
        <v>1.883</v>
      </c>
      <c r="K223">
        <v>0.53100000000000003</v>
      </c>
      <c r="L223">
        <v>0.90200000000000002</v>
      </c>
      <c r="S223" s="10">
        <v>222</v>
      </c>
      <c r="T223" s="17">
        <v>1.841</v>
      </c>
      <c r="U223" s="17">
        <f t="shared" si="23"/>
        <v>184.1</v>
      </c>
      <c r="V223" s="11">
        <f t="shared" si="22"/>
        <v>15.310238410480206</v>
      </c>
      <c r="X223" s="16">
        <v>9.5011938050817086</v>
      </c>
      <c r="Y223" s="12">
        <f t="shared" si="24"/>
        <v>9.5009999999999994</v>
      </c>
      <c r="Z223">
        <f t="shared" si="25"/>
        <v>1</v>
      </c>
      <c r="AA223">
        <f t="shared" si="26"/>
        <v>1</v>
      </c>
      <c r="AB223">
        <f t="shared" si="27"/>
        <v>216</v>
      </c>
      <c r="AD223" s="12">
        <v>9.5009999999999994</v>
      </c>
      <c r="AE223">
        <v>216</v>
      </c>
    </row>
    <row r="224" spans="6:31" x14ac:dyDescent="0.3">
      <c r="F224">
        <v>217</v>
      </c>
      <c r="G224" s="12">
        <v>0.109</v>
      </c>
      <c r="H224" s="12">
        <v>1.2709999999999999</v>
      </c>
      <c r="I224">
        <v>0.84599999999999997</v>
      </c>
      <c r="J224">
        <v>1.63</v>
      </c>
      <c r="K224">
        <v>0.61299999999999999</v>
      </c>
      <c r="L224">
        <v>0.91500000000000004</v>
      </c>
      <c r="S224" s="10">
        <v>223</v>
      </c>
      <c r="T224" s="17">
        <v>9.5000000000000001E-2</v>
      </c>
      <c r="U224" s="17">
        <f t="shared" si="23"/>
        <v>9.5</v>
      </c>
      <c r="V224" s="11">
        <f t="shared" si="22"/>
        <v>3.477898169151024</v>
      </c>
      <c r="X224" s="16">
        <v>9.4944910220216396</v>
      </c>
      <c r="Y224" s="12">
        <f t="shared" si="24"/>
        <v>9.4939999999999998</v>
      </c>
      <c r="Z224">
        <f t="shared" si="25"/>
        <v>1</v>
      </c>
      <c r="AA224">
        <f t="shared" si="26"/>
        <v>1</v>
      </c>
      <c r="AB224">
        <f t="shared" si="27"/>
        <v>217</v>
      </c>
      <c r="AD224" s="12">
        <v>9.4939999999999998</v>
      </c>
      <c r="AE224">
        <v>217</v>
      </c>
    </row>
    <row r="225" spans="6:31" x14ac:dyDescent="0.3">
      <c r="F225">
        <v>218</v>
      </c>
      <c r="G225" s="12">
        <v>0.14699999999999999</v>
      </c>
      <c r="H225" s="12">
        <v>1.615</v>
      </c>
      <c r="I225">
        <v>0.70899999999999996</v>
      </c>
      <c r="J225">
        <v>2.101</v>
      </c>
      <c r="K225">
        <v>0.47599999999999998</v>
      </c>
      <c r="L225">
        <v>0.91</v>
      </c>
      <c r="S225" s="10">
        <v>224</v>
      </c>
      <c r="T225" s="17">
        <v>3.3319999999999999</v>
      </c>
      <c r="U225" s="17">
        <f t="shared" si="23"/>
        <v>333.2</v>
      </c>
      <c r="V225" s="11">
        <f t="shared" si="22"/>
        <v>20.597170104306954</v>
      </c>
      <c r="X225" s="16">
        <v>9.352622986269985</v>
      </c>
      <c r="Y225" s="12">
        <f t="shared" si="24"/>
        <v>9.3520000000000003</v>
      </c>
      <c r="Z225">
        <f t="shared" si="25"/>
        <v>1</v>
      </c>
      <c r="AA225">
        <f t="shared" si="26"/>
        <v>1</v>
      </c>
      <c r="AB225">
        <f t="shared" si="27"/>
        <v>218</v>
      </c>
      <c r="AD225" s="12">
        <v>9.3520000000000003</v>
      </c>
      <c r="AE225">
        <v>218</v>
      </c>
    </row>
    <row r="226" spans="6:31" x14ac:dyDescent="0.3">
      <c r="F226">
        <v>219</v>
      </c>
      <c r="G226" s="12">
        <v>0.22900000000000001</v>
      </c>
      <c r="H226" s="12">
        <v>2.093</v>
      </c>
      <c r="I226">
        <v>0.65600000000000003</v>
      </c>
      <c r="J226">
        <v>2.2759999999999998</v>
      </c>
      <c r="K226">
        <v>0.439</v>
      </c>
      <c r="L226">
        <v>0.89400000000000002</v>
      </c>
      <c r="S226" s="10">
        <v>225</v>
      </c>
      <c r="T226" s="17">
        <v>0.50600000000000001</v>
      </c>
      <c r="U226" s="17">
        <f t="shared" si="23"/>
        <v>50.6</v>
      </c>
      <c r="V226" s="11">
        <f t="shared" si="22"/>
        <v>8.0265759177621465</v>
      </c>
      <c r="X226" s="16">
        <v>9.338999347593866</v>
      </c>
      <c r="Y226" s="12">
        <f t="shared" si="24"/>
        <v>9.3379999999999992</v>
      </c>
      <c r="Z226">
        <f t="shared" si="25"/>
        <v>1</v>
      </c>
      <c r="AA226">
        <f t="shared" si="26"/>
        <v>1</v>
      </c>
      <c r="AB226">
        <f t="shared" si="27"/>
        <v>219</v>
      </c>
      <c r="AD226" s="12">
        <v>9.3379999999999992</v>
      </c>
      <c r="AE226">
        <v>219</v>
      </c>
    </row>
    <row r="227" spans="6:31" x14ac:dyDescent="0.3">
      <c r="F227">
        <v>220</v>
      </c>
      <c r="G227" s="12">
        <v>1.7999999999999999E-2</v>
      </c>
      <c r="H227" s="12">
        <v>0.53100000000000003</v>
      </c>
      <c r="I227">
        <v>0.80800000000000005</v>
      </c>
      <c r="J227">
        <v>2.008</v>
      </c>
      <c r="K227">
        <v>0.498</v>
      </c>
      <c r="L227">
        <v>0.81799999999999995</v>
      </c>
      <c r="S227" s="10">
        <v>226</v>
      </c>
      <c r="T227" s="17">
        <v>5.7000000000000002E-2</v>
      </c>
      <c r="U227" s="17">
        <f t="shared" si="23"/>
        <v>5.7</v>
      </c>
      <c r="V227" s="11">
        <f t="shared" ref="V227:V255" si="28">((U227/PI())^0.5)*2</f>
        <v>2.6939683377854364</v>
      </c>
      <c r="X227" s="16">
        <v>9.3116922735056384</v>
      </c>
      <c r="Y227" s="12">
        <f t="shared" si="24"/>
        <v>9.3109999999999999</v>
      </c>
      <c r="Z227">
        <f t="shared" si="25"/>
        <v>1</v>
      </c>
      <c r="AA227">
        <f t="shared" si="26"/>
        <v>1</v>
      </c>
      <c r="AB227">
        <f t="shared" si="27"/>
        <v>220</v>
      </c>
      <c r="AD227" s="12">
        <v>9.3109999999999999</v>
      </c>
      <c r="AE227">
        <v>220</v>
      </c>
    </row>
    <row r="228" spans="6:31" x14ac:dyDescent="0.3">
      <c r="F228">
        <v>221</v>
      </c>
      <c r="G228" s="12">
        <v>0.13100000000000001</v>
      </c>
      <c r="H228" s="12">
        <v>1.66</v>
      </c>
      <c r="I228">
        <v>0.59799999999999998</v>
      </c>
      <c r="J228">
        <v>1.7709999999999999</v>
      </c>
      <c r="K228">
        <v>0.56499999999999995</v>
      </c>
      <c r="L228">
        <v>0.85799999999999998</v>
      </c>
      <c r="S228" s="10">
        <v>227</v>
      </c>
      <c r="T228" s="17">
        <v>4.5999999999999999E-2</v>
      </c>
      <c r="U228" s="17">
        <f t="shared" ref="U228:U256" si="29">T228*100</f>
        <v>4.5999999999999996</v>
      </c>
      <c r="V228" s="11">
        <f t="shared" si="28"/>
        <v>2.4201036973199614</v>
      </c>
      <c r="X228" s="16">
        <v>9.2980086624780878</v>
      </c>
      <c r="Y228" s="12">
        <f t="shared" si="24"/>
        <v>9.298</v>
      </c>
      <c r="Z228">
        <f t="shared" si="25"/>
        <v>1</v>
      </c>
      <c r="AA228">
        <f t="shared" si="26"/>
        <v>1</v>
      </c>
      <c r="AB228">
        <f t="shared" si="27"/>
        <v>221</v>
      </c>
      <c r="AD228" s="12">
        <v>9.298</v>
      </c>
      <c r="AE228">
        <v>221</v>
      </c>
    </row>
    <row r="229" spans="6:31" x14ac:dyDescent="0.3">
      <c r="F229">
        <v>222</v>
      </c>
      <c r="G229" s="12">
        <v>1.841</v>
      </c>
      <c r="H229" s="12">
        <v>6.2510000000000003</v>
      </c>
      <c r="I229">
        <v>0.59199999999999997</v>
      </c>
      <c r="J229">
        <v>1.889</v>
      </c>
      <c r="K229">
        <v>0.52900000000000003</v>
      </c>
      <c r="L229">
        <v>0.91600000000000004</v>
      </c>
      <c r="S229" s="10">
        <v>228</v>
      </c>
      <c r="T229" s="17">
        <v>1.2929999999999999</v>
      </c>
      <c r="U229" s="17">
        <f t="shared" si="29"/>
        <v>129.29999999999998</v>
      </c>
      <c r="V229" s="11">
        <f t="shared" si="28"/>
        <v>12.83081732136564</v>
      </c>
      <c r="X229" s="16">
        <v>9.2911592997345629</v>
      </c>
      <c r="Y229" s="12">
        <f t="shared" si="24"/>
        <v>9.2910000000000004</v>
      </c>
      <c r="Z229">
        <f t="shared" si="25"/>
        <v>1</v>
      </c>
      <c r="AA229">
        <f t="shared" si="26"/>
        <v>1</v>
      </c>
      <c r="AB229">
        <f t="shared" si="27"/>
        <v>222</v>
      </c>
      <c r="AD229" s="12">
        <v>9.2910000000000004</v>
      </c>
      <c r="AE229">
        <v>222</v>
      </c>
    </row>
    <row r="230" spans="6:31" x14ac:dyDescent="0.3">
      <c r="F230">
        <v>223</v>
      </c>
      <c r="G230" s="12">
        <v>9.5000000000000001E-2</v>
      </c>
      <c r="H230" s="12">
        <v>1.657</v>
      </c>
      <c r="I230">
        <v>0.434</v>
      </c>
      <c r="J230">
        <v>4.2649999999999997</v>
      </c>
      <c r="K230">
        <v>0.23400000000000001</v>
      </c>
      <c r="L230">
        <v>0.82499999999999996</v>
      </c>
      <c r="S230" s="10">
        <v>229</v>
      </c>
      <c r="T230" s="17">
        <v>1.0589999999999999</v>
      </c>
      <c r="U230" s="17">
        <f t="shared" si="29"/>
        <v>105.89999999999999</v>
      </c>
      <c r="V230" s="11">
        <f t="shared" si="28"/>
        <v>11.611893376510729</v>
      </c>
      <c r="X230" s="16">
        <v>9.2361815431083798</v>
      </c>
      <c r="Y230" s="12">
        <f t="shared" si="24"/>
        <v>9.2360000000000007</v>
      </c>
      <c r="Z230">
        <f t="shared" si="25"/>
        <v>1</v>
      </c>
      <c r="AA230">
        <f t="shared" si="26"/>
        <v>1</v>
      </c>
      <c r="AB230">
        <f t="shared" si="27"/>
        <v>223</v>
      </c>
      <c r="AD230" s="12">
        <v>9.2360000000000007</v>
      </c>
      <c r="AE230">
        <v>223</v>
      </c>
    </row>
    <row r="231" spans="6:31" x14ac:dyDescent="0.3">
      <c r="F231">
        <v>224</v>
      </c>
      <c r="G231" s="12">
        <v>3.3319999999999999</v>
      </c>
      <c r="H231" s="12">
        <v>8.4350000000000005</v>
      </c>
      <c r="I231">
        <v>0.58799999999999997</v>
      </c>
      <c r="J231">
        <v>1.92</v>
      </c>
      <c r="K231">
        <v>0.52100000000000002</v>
      </c>
      <c r="L231">
        <v>0.85699999999999998</v>
      </c>
      <c r="S231" s="10">
        <v>230</v>
      </c>
      <c r="T231" s="17">
        <v>8.6999999999999994E-2</v>
      </c>
      <c r="U231" s="17">
        <f t="shared" si="29"/>
        <v>8.6999999999999993</v>
      </c>
      <c r="V231" s="11">
        <f t="shared" si="28"/>
        <v>3.3282403818227908</v>
      </c>
      <c r="X231" s="16">
        <v>9.2016536407804619</v>
      </c>
      <c r="Y231" s="12">
        <f t="shared" si="24"/>
        <v>9.2010000000000005</v>
      </c>
      <c r="Z231">
        <f t="shared" si="25"/>
        <v>1</v>
      </c>
      <c r="AA231">
        <f t="shared" si="26"/>
        <v>1</v>
      </c>
      <c r="AB231">
        <f t="shared" si="27"/>
        <v>224</v>
      </c>
      <c r="AD231" s="12">
        <v>9.2010000000000005</v>
      </c>
      <c r="AE231">
        <v>224</v>
      </c>
    </row>
    <row r="232" spans="6:31" x14ac:dyDescent="0.3">
      <c r="F232">
        <v>225</v>
      </c>
      <c r="G232" s="12">
        <v>0.50600000000000001</v>
      </c>
      <c r="H232" s="12">
        <v>3.0609999999999999</v>
      </c>
      <c r="I232">
        <v>0.67800000000000005</v>
      </c>
      <c r="J232">
        <v>2.0230000000000001</v>
      </c>
      <c r="K232">
        <v>0.49399999999999999</v>
      </c>
      <c r="L232">
        <v>0.91900000000000004</v>
      </c>
      <c r="S232" s="10">
        <v>231</v>
      </c>
      <c r="T232" s="17">
        <v>0.504</v>
      </c>
      <c r="U232" s="17">
        <f t="shared" si="29"/>
        <v>50.4</v>
      </c>
      <c r="V232" s="11">
        <f t="shared" si="28"/>
        <v>8.0106974137494547</v>
      </c>
      <c r="X232" s="16">
        <v>9.1947325012974037</v>
      </c>
      <c r="Y232" s="12">
        <f t="shared" si="24"/>
        <v>9.1940000000000008</v>
      </c>
      <c r="Z232">
        <f t="shared" si="25"/>
        <v>1</v>
      </c>
      <c r="AA232">
        <f t="shared" si="26"/>
        <v>1</v>
      </c>
      <c r="AB232">
        <f t="shared" si="27"/>
        <v>225</v>
      </c>
      <c r="AD232" s="12">
        <v>9.1940000000000008</v>
      </c>
      <c r="AE232">
        <v>225</v>
      </c>
    </row>
    <row r="233" spans="6:31" x14ac:dyDescent="0.3">
      <c r="F233">
        <v>226</v>
      </c>
      <c r="G233" s="12">
        <v>5.7000000000000002E-2</v>
      </c>
      <c r="H233" s="12">
        <v>0.90100000000000002</v>
      </c>
      <c r="I233">
        <v>0.88900000000000001</v>
      </c>
      <c r="J233">
        <v>1.5249999999999999</v>
      </c>
      <c r="K233">
        <v>0.65600000000000003</v>
      </c>
      <c r="L233">
        <v>0.89100000000000001</v>
      </c>
      <c r="S233" s="10">
        <v>232</v>
      </c>
      <c r="T233" s="17">
        <v>3.069</v>
      </c>
      <c r="U233" s="17">
        <f t="shared" si="29"/>
        <v>306.89999999999998</v>
      </c>
      <c r="V233" s="11">
        <f t="shared" si="28"/>
        <v>19.767579929754209</v>
      </c>
      <c r="X233" s="16">
        <v>9.0551988758361617</v>
      </c>
      <c r="Y233" s="12">
        <f t="shared" si="24"/>
        <v>9.0549999999999997</v>
      </c>
      <c r="Z233">
        <f t="shared" si="25"/>
        <v>1</v>
      </c>
      <c r="AA233">
        <f t="shared" si="26"/>
        <v>1</v>
      </c>
      <c r="AB233">
        <f t="shared" si="27"/>
        <v>226</v>
      </c>
      <c r="AD233" s="12">
        <v>9.0549999999999997</v>
      </c>
      <c r="AE233">
        <v>226</v>
      </c>
    </row>
    <row r="234" spans="6:31" x14ac:dyDescent="0.3">
      <c r="F234">
        <v>227</v>
      </c>
      <c r="G234" s="12">
        <v>4.5999999999999999E-2</v>
      </c>
      <c r="H234" s="12">
        <v>0.78500000000000003</v>
      </c>
      <c r="I234">
        <v>0.94499999999999995</v>
      </c>
      <c r="J234">
        <v>1.5089999999999999</v>
      </c>
      <c r="K234">
        <v>0.66200000000000003</v>
      </c>
      <c r="L234">
        <v>0.92900000000000005</v>
      </c>
      <c r="S234" s="10">
        <v>233</v>
      </c>
      <c r="T234" s="17">
        <v>0.44900000000000001</v>
      </c>
      <c r="U234" s="17">
        <f t="shared" si="29"/>
        <v>44.9</v>
      </c>
      <c r="V234" s="11">
        <f t="shared" si="28"/>
        <v>7.5609824466539273</v>
      </c>
      <c r="X234" s="16">
        <v>9.0340829538766094</v>
      </c>
      <c r="Y234" s="12">
        <f t="shared" si="24"/>
        <v>9.0340000000000007</v>
      </c>
      <c r="Z234">
        <f t="shared" si="25"/>
        <v>1</v>
      </c>
      <c r="AA234">
        <f t="shared" si="26"/>
        <v>1</v>
      </c>
      <c r="AB234">
        <f t="shared" si="27"/>
        <v>227</v>
      </c>
      <c r="AD234" s="12">
        <v>9.0340000000000007</v>
      </c>
      <c r="AE234">
        <v>227</v>
      </c>
    </row>
    <row r="235" spans="6:31" x14ac:dyDescent="0.3">
      <c r="F235">
        <v>228</v>
      </c>
      <c r="G235" s="12">
        <v>1.2929999999999999</v>
      </c>
      <c r="H235" s="12">
        <v>4.7549999999999999</v>
      </c>
      <c r="I235">
        <v>0.71899999999999997</v>
      </c>
      <c r="J235">
        <v>1.583</v>
      </c>
      <c r="K235">
        <v>0.63200000000000001</v>
      </c>
      <c r="L235">
        <v>0.93899999999999995</v>
      </c>
      <c r="S235" s="10">
        <v>235</v>
      </c>
      <c r="T235" s="17">
        <v>9.6509999999999998</v>
      </c>
      <c r="U235" s="17">
        <f t="shared" si="29"/>
        <v>965.1</v>
      </c>
      <c r="V235" s="11">
        <f t="shared" si="28"/>
        <v>35.054293383605746</v>
      </c>
      <c r="X235" s="16">
        <v>9.0129175605962022</v>
      </c>
      <c r="Y235" s="12">
        <f t="shared" si="24"/>
        <v>9.0120000000000005</v>
      </c>
      <c r="Z235">
        <f t="shared" si="25"/>
        <v>1</v>
      </c>
      <c r="AA235">
        <f t="shared" si="26"/>
        <v>1</v>
      </c>
      <c r="AB235">
        <f t="shared" si="27"/>
        <v>228</v>
      </c>
      <c r="AD235" s="12">
        <v>9.0120000000000005</v>
      </c>
      <c r="AE235">
        <v>228</v>
      </c>
    </row>
    <row r="236" spans="6:31" x14ac:dyDescent="0.3">
      <c r="F236">
        <v>229</v>
      </c>
      <c r="G236" s="12">
        <v>1.0589999999999999</v>
      </c>
      <c r="H236" s="12">
        <v>4.2960000000000003</v>
      </c>
      <c r="I236">
        <v>0.72099999999999997</v>
      </c>
      <c r="J236">
        <v>1.905</v>
      </c>
      <c r="K236">
        <v>0.52500000000000002</v>
      </c>
      <c r="L236">
        <v>0.93400000000000005</v>
      </c>
      <c r="S236" s="10">
        <v>236</v>
      </c>
      <c r="T236" s="17">
        <v>7.3999999999999996E-2</v>
      </c>
      <c r="U236" s="17">
        <f t="shared" si="29"/>
        <v>7.3999999999999995</v>
      </c>
      <c r="V236" s="11">
        <f t="shared" si="28"/>
        <v>3.0695231927842155</v>
      </c>
      <c r="X236" s="16">
        <v>9.005851375612961</v>
      </c>
      <c r="Y236" s="12">
        <f t="shared" si="24"/>
        <v>9.0050000000000008</v>
      </c>
      <c r="Z236">
        <f t="shared" si="25"/>
        <v>1</v>
      </c>
      <c r="AA236">
        <f t="shared" si="26"/>
        <v>1</v>
      </c>
      <c r="AB236">
        <f t="shared" si="27"/>
        <v>229</v>
      </c>
      <c r="AD236" s="12">
        <v>9.0050000000000008</v>
      </c>
      <c r="AE236">
        <v>229</v>
      </c>
    </row>
    <row r="237" spans="6:31" x14ac:dyDescent="0.3">
      <c r="F237">
        <v>230</v>
      </c>
      <c r="G237" s="12">
        <v>8.6999999999999994E-2</v>
      </c>
      <c r="H237" s="12">
        <v>1.2450000000000001</v>
      </c>
      <c r="I237">
        <v>0.70299999999999996</v>
      </c>
      <c r="J237">
        <v>2.222</v>
      </c>
      <c r="K237">
        <v>0.45</v>
      </c>
      <c r="L237">
        <v>0.86</v>
      </c>
      <c r="S237" s="10">
        <v>237</v>
      </c>
      <c r="T237" s="17">
        <v>5.2999999999999999E-2</v>
      </c>
      <c r="U237" s="17">
        <f t="shared" si="29"/>
        <v>5.3</v>
      </c>
      <c r="V237" s="11">
        <f t="shared" si="28"/>
        <v>2.5977239243415307</v>
      </c>
      <c r="X237" s="16">
        <v>8.9562319821627696</v>
      </c>
      <c r="Y237" s="12">
        <f t="shared" si="24"/>
        <v>8.9559999999999995</v>
      </c>
      <c r="Z237">
        <f t="shared" si="25"/>
        <v>1</v>
      </c>
      <c r="AA237">
        <f t="shared" si="26"/>
        <v>1</v>
      </c>
      <c r="AB237">
        <f t="shared" si="27"/>
        <v>230</v>
      </c>
      <c r="AD237" s="12">
        <v>8.9559999999999995</v>
      </c>
      <c r="AE237">
        <v>230</v>
      </c>
    </row>
    <row r="238" spans="6:31" x14ac:dyDescent="0.3">
      <c r="F238">
        <v>231</v>
      </c>
      <c r="G238" s="12">
        <v>0.504</v>
      </c>
      <c r="H238" s="12">
        <v>2.9729999999999999</v>
      </c>
      <c r="I238">
        <v>0.71699999999999997</v>
      </c>
      <c r="J238">
        <v>1.486</v>
      </c>
      <c r="K238">
        <v>0.67300000000000004</v>
      </c>
      <c r="L238">
        <v>0.85899999999999999</v>
      </c>
      <c r="S238" s="10">
        <v>238</v>
      </c>
      <c r="T238" s="17">
        <v>2.9000000000000001E-2</v>
      </c>
      <c r="U238" s="17">
        <f t="shared" si="29"/>
        <v>2.9000000000000004</v>
      </c>
      <c r="V238" s="11">
        <f t="shared" si="28"/>
        <v>1.9215604803731712</v>
      </c>
      <c r="X238" s="16">
        <v>8.9491210386183582</v>
      </c>
      <c r="Y238" s="12">
        <f t="shared" si="24"/>
        <v>8.9489999999999998</v>
      </c>
      <c r="Z238">
        <f t="shared" si="25"/>
        <v>1</v>
      </c>
      <c r="AA238">
        <f t="shared" si="26"/>
        <v>1</v>
      </c>
      <c r="AB238">
        <f t="shared" si="27"/>
        <v>231</v>
      </c>
      <c r="AD238" s="12">
        <v>8.9489999999999998</v>
      </c>
      <c r="AE238">
        <v>231</v>
      </c>
    </row>
    <row r="239" spans="6:31" x14ac:dyDescent="0.3">
      <c r="F239">
        <v>232</v>
      </c>
      <c r="G239" s="12">
        <v>3.069</v>
      </c>
      <c r="H239" s="12">
        <v>8.0190000000000001</v>
      </c>
      <c r="I239">
        <v>0.6</v>
      </c>
      <c r="J239">
        <v>2.9140000000000001</v>
      </c>
      <c r="K239">
        <v>0.34300000000000003</v>
      </c>
      <c r="L239">
        <v>0.94399999999999995</v>
      </c>
      <c r="S239" s="10">
        <v>239</v>
      </c>
      <c r="T239" s="17">
        <v>6.8000000000000005E-2</v>
      </c>
      <c r="U239" s="17">
        <f t="shared" si="29"/>
        <v>6.8000000000000007</v>
      </c>
      <c r="V239" s="11">
        <f t="shared" si="28"/>
        <v>2.9424528720438512</v>
      </c>
      <c r="X239" s="16">
        <v>8.9277542249112791</v>
      </c>
      <c r="Y239" s="12">
        <f t="shared" si="24"/>
        <v>8.9269999999999996</v>
      </c>
      <c r="Z239">
        <f t="shared" si="25"/>
        <v>1</v>
      </c>
      <c r="AA239">
        <f t="shared" si="26"/>
        <v>1</v>
      </c>
      <c r="AB239">
        <f t="shared" si="27"/>
        <v>232</v>
      </c>
      <c r="AD239" s="12">
        <v>8.9269999999999996</v>
      </c>
      <c r="AE239">
        <v>232</v>
      </c>
    </row>
    <row r="240" spans="6:31" x14ac:dyDescent="0.3">
      <c r="F240">
        <v>233</v>
      </c>
      <c r="G240" s="12">
        <v>0.44900000000000001</v>
      </c>
      <c r="H240" s="12">
        <v>2.6619999999999999</v>
      </c>
      <c r="I240">
        <v>0.79700000000000004</v>
      </c>
      <c r="J240">
        <v>1.18</v>
      </c>
      <c r="K240">
        <v>0.84699999999999998</v>
      </c>
      <c r="L240">
        <v>0.93600000000000005</v>
      </c>
      <c r="S240" s="10">
        <v>240</v>
      </c>
      <c r="T240" s="17">
        <v>1.5980000000000001</v>
      </c>
      <c r="U240" s="17">
        <f t="shared" si="29"/>
        <v>159.80000000000001</v>
      </c>
      <c r="V240" s="11">
        <f t="shared" si="28"/>
        <v>14.264069519203803</v>
      </c>
      <c r="X240" s="16">
        <v>8.8776983401727811</v>
      </c>
      <c r="Y240" s="12">
        <f t="shared" si="24"/>
        <v>8.8770000000000007</v>
      </c>
      <c r="Z240">
        <f t="shared" si="25"/>
        <v>1</v>
      </c>
      <c r="AA240">
        <f t="shared" si="26"/>
        <v>0</v>
      </c>
      <c r="AB240">
        <f t="shared" si="27"/>
        <v>232</v>
      </c>
      <c r="AD240" s="12">
        <v>8.8770000000000007</v>
      </c>
      <c r="AE240">
        <v>232</v>
      </c>
    </row>
    <row r="241" spans="6:31" x14ac:dyDescent="0.3">
      <c r="F241" s="8">
        <v>234</v>
      </c>
      <c r="G241" s="117">
        <v>1.1000000000000001</v>
      </c>
      <c r="H241" s="117">
        <v>5.367</v>
      </c>
      <c r="I241" s="8">
        <v>0.48</v>
      </c>
      <c r="J241" s="8">
        <v>3.5329999999999999</v>
      </c>
      <c r="K241" s="8">
        <v>0.28299999999999997</v>
      </c>
      <c r="L241" s="8">
        <v>0.872</v>
      </c>
      <c r="S241" s="10">
        <v>241</v>
      </c>
      <c r="T241" s="17">
        <v>0.184</v>
      </c>
      <c r="U241" s="17">
        <f t="shared" si="29"/>
        <v>18.399999999999999</v>
      </c>
      <c r="V241" s="11">
        <f t="shared" si="28"/>
        <v>4.8402073946399229</v>
      </c>
      <c r="X241" s="16">
        <v>8.8776983401727811</v>
      </c>
      <c r="Y241" s="12">
        <f t="shared" si="24"/>
        <v>8.8770000000000007</v>
      </c>
      <c r="Z241">
        <f t="shared" si="25"/>
        <v>2</v>
      </c>
      <c r="AA241">
        <f t="shared" si="26"/>
        <v>2</v>
      </c>
      <c r="AB241">
        <f t="shared" si="27"/>
        <v>234</v>
      </c>
      <c r="AD241" s="12">
        <v>8.8770000000000007</v>
      </c>
      <c r="AE241">
        <v>234</v>
      </c>
    </row>
    <row r="242" spans="6:31" x14ac:dyDescent="0.3">
      <c r="F242">
        <v>235</v>
      </c>
      <c r="G242" s="12">
        <v>9.6509999999999998</v>
      </c>
      <c r="H242" s="12">
        <v>14.724</v>
      </c>
      <c r="I242">
        <v>0.55900000000000005</v>
      </c>
      <c r="J242">
        <v>1.883</v>
      </c>
      <c r="K242">
        <v>0.53100000000000003</v>
      </c>
      <c r="L242">
        <v>0.85599999999999998</v>
      </c>
      <c r="S242" s="10">
        <v>242</v>
      </c>
      <c r="T242" s="17">
        <v>0.03</v>
      </c>
      <c r="U242" s="17">
        <f t="shared" si="29"/>
        <v>3</v>
      </c>
      <c r="V242" s="11">
        <f t="shared" si="28"/>
        <v>1.9544100476116797</v>
      </c>
      <c r="X242" s="16">
        <v>8.8273586161315514</v>
      </c>
      <c r="Y242" s="12">
        <f t="shared" si="24"/>
        <v>8.827</v>
      </c>
      <c r="Z242">
        <f t="shared" si="25"/>
        <v>1</v>
      </c>
      <c r="AA242">
        <f t="shared" si="26"/>
        <v>1</v>
      </c>
      <c r="AB242">
        <f t="shared" si="27"/>
        <v>235</v>
      </c>
      <c r="AD242" s="12">
        <v>8.827</v>
      </c>
      <c r="AE242">
        <v>235</v>
      </c>
    </row>
    <row r="243" spans="6:31" x14ac:dyDescent="0.3">
      <c r="F243">
        <v>236</v>
      </c>
      <c r="G243" s="12">
        <v>7.3999999999999996E-2</v>
      </c>
      <c r="H243" s="12">
        <v>1.17</v>
      </c>
      <c r="I243">
        <v>0.67500000000000004</v>
      </c>
      <c r="J243">
        <v>2.706</v>
      </c>
      <c r="K243">
        <v>0.37</v>
      </c>
      <c r="L243">
        <v>0.83899999999999997</v>
      </c>
      <c r="S243" s="10">
        <v>243</v>
      </c>
      <c r="T243" s="17">
        <v>5.2169999999999996</v>
      </c>
      <c r="U243" s="17">
        <f t="shared" si="29"/>
        <v>521.69999999999993</v>
      </c>
      <c r="V243" s="11">
        <f t="shared" si="28"/>
        <v>25.773029905083614</v>
      </c>
      <c r="X243" s="16">
        <v>8.8201437733927239</v>
      </c>
      <c r="Y243" s="12">
        <f t="shared" si="24"/>
        <v>8.82</v>
      </c>
      <c r="Z243">
        <f t="shared" si="25"/>
        <v>1</v>
      </c>
      <c r="AA243">
        <f t="shared" si="26"/>
        <v>0</v>
      </c>
      <c r="AB243">
        <f t="shared" si="27"/>
        <v>235</v>
      </c>
      <c r="AD243" s="12">
        <v>8.82</v>
      </c>
      <c r="AE243">
        <v>235</v>
      </c>
    </row>
    <row r="244" spans="6:31" x14ac:dyDescent="0.3">
      <c r="F244">
        <v>237</v>
      </c>
      <c r="G244" s="12">
        <v>5.2999999999999999E-2</v>
      </c>
      <c r="H244" s="12">
        <v>1.02</v>
      </c>
      <c r="I244">
        <v>0.64500000000000002</v>
      </c>
      <c r="J244">
        <v>2.4889999999999999</v>
      </c>
      <c r="K244">
        <v>0.40200000000000002</v>
      </c>
      <c r="L244">
        <v>0.89100000000000001</v>
      </c>
      <c r="S244" s="10">
        <v>245</v>
      </c>
      <c r="T244" s="17">
        <v>6.7880000000000003</v>
      </c>
      <c r="U244" s="17">
        <f t="shared" si="29"/>
        <v>678.80000000000007</v>
      </c>
      <c r="V244" s="11">
        <f t="shared" si="28"/>
        <v>29.398554436676449</v>
      </c>
      <c r="X244" s="16">
        <v>8.8201437733927239</v>
      </c>
      <c r="Y244" s="12">
        <f t="shared" si="24"/>
        <v>8.82</v>
      </c>
      <c r="Z244">
        <f t="shared" si="25"/>
        <v>2</v>
      </c>
      <c r="AA244">
        <f t="shared" si="26"/>
        <v>2</v>
      </c>
      <c r="AB244">
        <f t="shared" si="27"/>
        <v>237</v>
      </c>
      <c r="AD244" s="12">
        <v>8.82</v>
      </c>
      <c r="AE244">
        <v>237</v>
      </c>
    </row>
    <row r="245" spans="6:31" x14ac:dyDescent="0.3">
      <c r="F245">
        <v>238</v>
      </c>
      <c r="G245" s="12">
        <v>2.9000000000000001E-2</v>
      </c>
      <c r="H245" s="12">
        <v>0.70299999999999996</v>
      </c>
      <c r="I245">
        <v>0.74299999999999999</v>
      </c>
      <c r="J245">
        <v>1.9450000000000001</v>
      </c>
      <c r="K245">
        <v>0.51400000000000001</v>
      </c>
      <c r="L245">
        <v>0.84099999999999997</v>
      </c>
      <c r="S245" s="10">
        <v>246</v>
      </c>
      <c r="T245" s="17">
        <v>2.7E-2</v>
      </c>
      <c r="U245" s="17">
        <f t="shared" si="29"/>
        <v>2.7</v>
      </c>
      <c r="V245" s="11">
        <f t="shared" si="28"/>
        <v>1.85411616971131</v>
      </c>
      <c r="X245" s="16">
        <v>8.7476680686102437</v>
      </c>
      <c r="Y245" s="12">
        <f t="shared" si="24"/>
        <v>8.7469999999999999</v>
      </c>
      <c r="Z245">
        <f t="shared" si="25"/>
        <v>1</v>
      </c>
      <c r="AA245">
        <f t="shared" si="26"/>
        <v>1</v>
      </c>
      <c r="AB245">
        <f t="shared" si="27"/>
        <v>238</v>
      </c>
      <c r="AD245" s="12">
        <v>8.7469999999999999</v>
      </c>
      <c r="AE245">
        <v>238</v>
      </c>
    </row>
    <row r="246" spans="6:31" x14ac:dyDescent="0.3">
      <c r="F246">
        <v>239</v>
      </c>
      <c r="G246" s="12">
        <v>6.8000000000000005E-2</v>
      </c>
      <c r="H246" s="12">
        <v>1.2</v>
      </c>
      <c r="I246">
        <v>0.58899999999999997</v>
      </c>
      <c r="J246">
        <v>2.5659999999999998</v>
      </c>
      <c r="K246">
        <v>0.39</v>
      </c>
      <c r="L246">
        <v>0.85899999999999999</v>
      </c>
      <c r="S246" s="10">
        <v>247</v>
      </c>
      <c r="T246" s="17">
        <v>7.4390000000000001</v>
      </c>
      <c r="U246" s="17">
        <f t="shared" si="29"/>
        <v>743.9</v>
      </c>
      <c r="V246" s="11">
        <f t="shared" si="28"/>
        <v>30.776011719007506</v>
      </c>
      <c r="X246" s="16">
        <v>8.7403874447366334</v>
      </c>
      <c r="Y246" s="12">
        <f t="shared" si="24"/>
        <v>8.74</v>
      </c>
      <c r="Z246">
        <f t="shared" si="25"/>
        <v>1</v>
      </c>
      <c r="AA246">
        <f t="shared" si="26"/>
        <v>1</v>
      </c>
      <c r="AB246">
        <f t="shared" si="27"/>
        <v>239</v>
      </c>
      <c r="AD246" s="12">
        <v>8.74</v>
      </c>
      <c r="AE246">
        <v>239</v>
      </c>
    </row>
    <row r="247" spans="6:31" x14ac:dyDescent="0.3">
      <c r="F247">
        <v>240</v>
      </c>
      <c r="G247" s="12">
        <v>1.5980000000000001</v>
      </c>
      <c r="H247" s="12">
        <v>5.4950000000000001</v>
      </c>
      <c r="I247">
        <v>0.66500000000000004</v>
      </c>
      <c r="J247">
        <v>1.992</v>
      </c>
      <c r="K247">
        <v>0.502</v>
      </c>
      <c r="L247">
        <v>0.92300000000000004</v>
      </c>
      <c r="S247" s="10">
        <v>248</v>
      </c>
      <c r="T247" s="17">
        <v>8.5999999999999993E-2</v>
      </c>
      <c r="U247" s="17">
        <f t="shared" si="29"/>
        <v>8.6</v>
      </c>
      <c r="V247" s="11">
        <f t="shared" si="28"/>
        <v>3.3090572803628526</v>
      </c>
      <c r="X247" s="16">
        <v>8.6378143833657681</v>
      </c>
      <c r="Y247" s="12">
        <f t="shared" si="24"/>
        <v>8.6370000000000005</v>
      </c>
      <c r="Z247">
        <f t="shared" si="25"/>
        <v>1</v>
      </c>
      <c r="AA247">
        <f t="shared" si="26"/>
        <v>1</v>
      </c>
      <c r="AB247">
        <f t="shared" si="27"/>
        <v>240</v>
      </c>
      <c r="AD247" s="12">
        <v>8.6370000000000005</v>
      </c>
      <c r="AE247">
        <v>240</v>
      </c>
    </row>
    <row r="248" spans="6:31" x14ac:dyDescent="0.3">
      <c r="F248">
        <v>241</v>
      </c>
      <c r="G248" s="12">
        <v>0.184</v>
      </c>
      <c r="H248" s="12">
        <v>1.694</v>
      </c>
      <c r="I248">
        <v>0.80800000000000005</v>
      </c>
      <c r="J248">
        <v>1.915</v>
      </c>
      <c r="K248">
        <v>0.52200000000000002</v>
      </c>
      <c r="L248">
        <v>0.93100000000000005</v>
      </c>
      <c r="S248" s="10">
        <v>249</v>
      </c>
      <c r="T248" s="17">
        <v>1.365</v>
      </c>
      <c r="U248" s="17">
        <f t="shared" si="29"/>
        <v>136.5</v>
      </c>
      <c r="V248" s="11">
        <f t="shared" si="28"/>
        <v>13.183216521636506</v>
      </c>
      <c r="X248" s="16">
        <v>8.5786505748685453</v>
      </c>
      <c r="Y248" s="12">
        <f t="shared" si="24"/>
        <v>8.5779999999999994</v>
      </c>
      <c r="Z248">
        <f t="shared" si="25"/>
        <v>1</v>
      </c>
      <c r="AA248">
        <f t="shared" si="26"/>
        <v>1</v>
      </c>
      <c r="AB248">
        <f t="shared" si="27"/>
        <v>241</v>
      </c>
      <c r="AD248" s="12">
        <v>8.5779999999999994</v>
      </c>
      <c r="AE248">
        <v>241</v>
      </c>
    </row>
    <row r="249" spans="6:31" x14ac:dyDescent="0.3">
      <c r="F249">
        <v>242</v>
      </c>
      <c r="G249" s="12">
        <v>0.03</v>
      </c>
      <c r="H249" s="12">
        <v>0.70299999999999996</v>
      </c>
      <c r="I249">
        <v>0.76900000000000002</v>
      </c>
      <c r="J249">
        <v>2.0390000000000001</v>
      </c>
      <c r="K249">
        <v>0.49</v>
      </c>
      <c r="L249">
        <v>0.84499999999999997</v>
      </c>
      <c r="S249" s="10">
        <v>250</v>
      </c>
      <c r="T249" s="17">
        <v>4.4790000000000001</v>
      </c>
      <c r="U249" s="17">
        <f t="shared" si="29"/>
        <v>447.90000000000003</v>
      </c>
      <c r="V249" s="11">
        <f t="shared" si="28"/>
        <v>23.880619591771051</v>
      </c>
      <c r="X249" s="16">
        <v>8.5712263843174092</v>
      </c>
      <c r="Y249" s="12">
        <f t="shared" si="24"/>
        <v>8.5709999999999997</v>
      </c>
      <c r="Z249">
        <f t="shared" si="25"/>
        <v>1</v>
      </c>
      <c r="AA249">
        <f t="shared" si="26"/>
        <v>1</v>
      </c>
      <c r="AB249">
        <f t="shared" si="27"/>
        <v>242</v>
      </c>
      <c r="AD249" s="12">
        <v>8.5709999999999997</v>
      </c>
      <c r="AE249">
        <v>242</v>
      </c>
    </row>
    <row r="250" spans="6:31" x14ac:dyDescent="0.3">
      <c r="F250">
        <v>243</v>
      </c>
      <c r="G250" s="12">
        <v>5.2169999999999996</v>
      </c>
      <c r="H250" s="12">
        <v>9.1780000000000008</v>
      </c>
      <c r="I250">
        <v>0.77800000000000002</v>
      </c>
      <c r="J250">
        <v>1.6339999999999999</v>
      </c>
      <c r="K250">
        <v>0.61199999999999999</v>
      </c>
      <c r="L250">
        <v>0.97299999999999998</v>
      </c>
      <c r="S250" s="10">
        <v>251</v>
      </c>
      <c r="T250" s="17">
        <v>0.309</v>
      </c>
      <c r="U250" s="17">
        <f t="shared" si="29"/>
        <v>30.9</v>
      </c>
      <c r="V250" s="11">
        <f t="shared" si="28"/>
        <v>6.2724079851614025</v>
      </c>
      <c r="X250" s="16">
        <v>8.5637957575333008</v>
      </c>
      <c r="Y250" s="12">
        <f t="shared" si="24"/>
        <v>8.5630000000000006</v>
      </c>
      <c r="Z250">
        <f t="shared" si="25"/>
        <v>1</v>
      </c>
      <c r="AA250">
        <f t="shared" si="26"/>
        <v>1</v>
      </c>
      <c r="AB250">
        <f t="shared" si="27"/>
        <v>243</v>
      </c>
      <c r="AD250" s="12">
        <v>8.5630000000000006</v>
      </c>
      <c r="AE250">
        <v>243</v>
      </c>
    </row>
    <row r="251" spans="6:31" x14ac:dyDescent="0.3">
      <c r="F251" s="8">
        <v>244</v>
      </c>
      <c r="G251" s="117">
        <v>65.304000000000002</v>
      </c>
      <c r="H251" s="117">
        <v>35.378999999999998</v>
      </c>
      <c r="I251" s="8">
        <v>0.65600000000000003</v>
      </c>
      <c r="J251" s="8">
        <v>1.651</v>
      </c>
      <c r="K251" s="8">
        <v>0.60599999999999998</v>
      </c>
      <c r="L251" s="8">
        <v>0.95899999999999996</v>
      </c>
      <c r="S251" s="10">
        <v>252</v>
      </c>
      <c r="T251" s="17">
        <v>0.128</v>
      </c>
      <c r="U251" s="17">
        <f t="shared" si="29"/>
        <v>12.8</v>
      </c>
      <c r="V251" s="11">
        <f t="shared" si="28"/>
        <v>4.037012035232256</v>
      </c>
      <c r="X251" s="16">
        <v>8.5563586777479035</v>
      </c>
      <c r="Y251" s="12">
        <f t="shared" si="24"/>
        <v>8.5559999999999992</v>
      </c>
      <c r="Z251">
        <f t="shared" si="25"/>
        <v>1</v>
      </c>
      <c r="AA251">
        <f t="shared" si="26"/>
        <v>1</v>
      </c>
      <c r="AB251">
        <f t="shared" si="27"/>
        <v>244</v>
      </c>
      <c r="AD251" s="12">
        <v>8.5559999999999992</v>
      </c>
      <c r="AE251">
        <v>244</v>
      </c>
    </row>
    <row r="252" spans="6:31" x14ac:dyDescent="0.3">
      <c r="F252">
        <v>245</v>
      </c>
      <c r="G252" s="12">
        <v>6.7880000000000003</v>
      </c>
      <c r="H252" s="12">
        <v>10.329000000000001</v>
      </c>
      <c r="I252">
        <v>0.79900000000000004</v>
      </c>
      <c r="J252">
        <v>1.46</v>
      </c>
      <c r="K252">
        <v>0.68500000000000005</v>
      </c>
      <c r="L252">
        <v>0.95399999999999996</v>
      </c>
      <c r="S252" s="10">
        <v>253</v>
      </c>
      <c r="T252" s="17">
        <v>2.5000000000000001E-2</v>
      </c>
      <c r="U252" s="17">
        <f t="shared" si="29"/>
        <v>2.5</v>
      </c>
      <c r="V252" s="11">
        <f t="shared" si="28"/>
        <v>1.7841241161527712</v>
      </c>
      <c r="X252" s="16">
        <v>8.5489151281199618</v>
      </c>
      <c r="Y252" s="12">
        <f t="shared" si="24"/>
        <v>8.548</v>
      </c>
      <c r="Z252">
        <f t="shared" si="25"/>
        <v>1</v>
      </c>
      <c r="AA252">
        <f t="shared" si="26"/>
        <v>1</v>
      </c>
      <c r="AB252">
        <f t="shared" si="27"/>
        <v>245</v>
      </c>
      <c r="AD252" s="12">
        <v>8.548</v>
      </c>
      <c r="AE252">
        <v>245</v>
      </c>
    </row>
    <row r="253" spans="6:31" x14ac:dyDescent="0.3">
      <c r="F253">
        <v>246</v>
      </c>
      <c r="G253" s="12">
        <v>2.7E-2</v>
      </c>
      <c r="H253" s="12">
        <v>0.61299999999999999</v>
      </c>
      <c r="I253">
        <v>0.91</v>
      </c>
      <c r="J253">
        <v>1.4</v>
      </c>
      <c r="K253">
        <v>0.71399999999999997</v>
      </c>
      <c r="L253">
        <v>0.88500000000000001</v>
      </c>
      <c r="S253" s="10">
        <v>254</v>
      </c>
      <c r="T253" s="17">
        <v>0.02</v>
      </c>
      <c r="U253" s="17">
        <f t="shared" si="29"/>
        <v>2</v>
      </c>
      <c r="V253" s="11">
        <f t="shared" si="28"/>
        <v>1.5957691216057308</v>
      </c>
      <c r="X253" s="16">
        <v>8.5265454906648905</v>
      </c>
      <c r="Y253" s="12">
        <f t="shared" si="24"/>
        <v>8.5259999999999998</v>
      </c>
      <c r="Z253">
        <f t="shared" si="25"/>
        <v>1</v>
      </c>
      <c r="AA253">
        <f t="shared" si="26"/>
        <v>1</v>
      </c>
      <c r="AB253">
        <f t="shared" si="27"/>
        <v>246</v>
      </c>
      <c r="AD253" s="12">
        <v>8.5259999999999998</v>
      </c>
      <c r="AE253">
        <v>246</v>
      </c>
    </row>
    <row r="254" spans="6:31" x14ac:dyDescent="0.3">
      <c r="F254">
        <v>247</v>
      </c>
      <c r="G254" s="12">
        <v>7.4390000000000001</v>
      </c>
      <c r="H254" s="12">
        <v>11.952999999999999</v>
      </c>
      <c r="I254">
        <v>0.65400000000000003</v>
      </c>
      <c r="J254">
        <v>1.232</v>
      </c>
      <c r="K254">
        <v>0.81200000000000006</v>
      </c>
      <c r="L254">
        <v>0.90100000000000002</v>
      </c>
      <c r="S254" s="10">
        <v>255</v>
      </c>
      <c r="T254" s="17">
        <v>3.4000000000000002E-2</v>
      </c>
      <c r="U254" s="17">
        <f t="shared" si="29"/>
        <v>3.4000000000000004</v>
      </c>
      <c r="V254" s="11">
        <f t="shared" si="28"/>
        <v>2.0806283791440396</v>
      </c>
      <c r="X254" s="16">
        <v>8.5041170112456257</v>
      </c>
      <c r="Y254" s="12">
        <f t="shared" si="24"/>
        <v>8.5039999999999996</v>
      </c>
      <c r="Z254">
        <f t="shared" si="25"/>
        <v>1</v>
      </c>
      <c r="AA254">
        <f t="shared" si="26"/>
        <v>1</v>
      </c>
      <c r="AB254">
        <f t="shared" si="27"/>
        <v>247</v>
      </c>
      <c r="AD254" s="12">
        <v>8.5039999999999996</v>
      </c>
      <c r="AE254">
        <v>247</v>
      </c>
    </row>
    <row r="255" spans="6:31" x14ac:dyDescent="0.3">
      <c r="F255">
        <v>248</v>
      </c>
      <c r="G255" s="12">
        <v>8.5999999999999993E-2</v>
      </c>
      <c r="H255" s="12">
        <v>1.29</v>
      </c>
      <c r="I255">
        <v>0.64700000000000002</v>
      </c>
      <c r="J255">
        <v>2.327</v>
      </c>
      <c r="K255">
        <v>0.43</v>
      </c>
      <c r="L255">
        <v>0.85</v>
      </c>
      <c r="S255" s="10">
        <v>256</v>
      </c>
      <c r="T255" s="17">
        <v>0.06</v>
      </c>
      <c r="U255" s="17">
        <f t="shared" si="29"/>
        <v>6</v>
      </c>
      <c r="V255" s="11">
        <f t="shared" si="28"/>
        <v>2.763953195770684</v>
      </c>
      <c r="X255" s="16">
        <v>8.1836666631204835</v>
      </c>
      <c r="Y255" s="12">
        <f t="shared" si="24"/>
        <v>8.1829999999999998</v>
      </c>
      <c r="Z255">
        <f t="shared" si="25"/>
        <v>1</v>
      </c>
      <c r="AA255">
        <f t="shared" si="26"/>
        <v>1</v>
      </c>
      <c r="AB255">
        <f t="shared" si="27"/>
        <v>248</v>
      </c>
      <c r="AD255" s="12">
        <v>8.1829999999999998</v>
      </c>
      <c r="AE255">
        <v>248</v>
      </c>
    </row>
    <row r="256" spans="6:31" x14ac:dyDescent="0.3">
      <c r="F256">
        <v>249</v>
      </c>
      <c r="G256" s="12">
        <v>1.365</v>
      </c>
      <c r="H256" s="12">
        <v>5.01</v>
      </c>
      <c r="I256">
        <v>0.68300000000000005</v>
      </c>
      <c r="J256">
        <v>2.1890000000000001</v>
      </c>
      <c r="K256">
        <v>0.45700000000000002</v>
      </c>
      <c r="L256">
        <v>0.92300000000000004</v>
      </c>
      <c r="S256" s="10">
        <v>257</v>
      </c>
      <c r="T256" s="17">
        <v>0.89</v>
      </c>
      <c r="U256" s="17">
        <f t="shared" si="29"/>
        <v>89</v>
      </c>
      <c r="V256" s="11">
        <f t="shared" ref="V256:V319" si="30">((U256/PI())^0.5)*2</f>
        <v>10.645107772184812</v>
      </c>
      <c r="X256" s="16">
        <v>8.1368578902564384</v>
      </c>
      <c r="Y256" s="12">
        <f t="shared" si="24"/>
        <v>8.1359999999999992</v>
      </c>
      <c r="Z256">
        <f t="shared" si="25"/>
        <v>1</v>
      </c>
      <c r="AA256">
        <f t="shared" si="26"/>
        <v>1</v>
      </c>
      <c r="AB256">
        <f t="shared" si="27"/>
        <v>249</v>
      </c>
      <c r="AD256" s="12">
        <v>8.1359999999999992</v>
      </c>
      <c r="AE256">
        <v>249</v>
      </c>
    </row>
    <row r="257" spans="6:31" x14ac:dyDescent="0.3">
      <c r="F257">
        <v>250</v>
      </c>
      <c r="G257" s="12">
        <v>4.4790000000000001</v>
      </c>
      <c r="H257" s="12">
        <v>11.266999999999999</v>
      </c>
      <c r="I257">
        <v>0.443</v>
      </c>
      <c r="J257">
        <v>3.839</v>
      </c>
      <c r="K257">
        <v>0.26100000000000001</v>
      </c>
      <c r="L257">
        <v>0.80300000000000005</v>
      </c>
      <c r="S257" s="10">
        <v>258</v>
      </c>
      <c r="T257" s="17">
        <v>0.42599999999999999</v>
      </c>
      <c r="U257" s="17">
        <f t="shared" ref="U257:U320" si="31">T257*100</f>
        <v>42.6</v>
      </c>
      <c r="V257" s="11">
        <f t="shared" si="30"/>
        <v>7.364781368494107</v>
      </c>
      <c r="X257" s="16">
        <v>8.1133522333748029</v>
      </c>
      <c r="Y257" s="12">
        <f t="shared" si="24"/>
        <v>8.1129999999999995</v>
      </c>
      <c r="Z257">
        <f t="shared" si="25"/>
        <v>1</v>
      </c>
      <c r="AA257">
        <f t="shared" si="26"/>
        <v>1</v>
      </c>
      <c r="AB257">
        <f t="shared" si="27"/>
        <v>250</v>
      </c>
      <c r="AD257" s="12">
        <v>8.1129999999999995</v>
      </c>
      <c r="AE257">
        <v>250</v>
      </c>
    </row>
    <row r="258" spans="6:31" x14ac:dyDescent="0.3">
      <c r="F258">
        <v>251</v>
      </c>
      <c r="G258" s="12">
        <v>0.309</v>
      </c>
      <c r="H258" s="12">
        <v>2.2090000000000001</v>
      </c>
      <c r="I258">
        <v>0.79600000000000004</v>
      </c>
      <c r="J258">
        <v>1.786</v>
      </c>
      <c r="K258">
        <v>0.56000000000000005</v>
      </c>
      <c r="L258">
        <v>0.91900000000000004</v>
      </c>
      <c r="S258" s="10">
        <v>259</v>
      </c>
      <c r="T258" s="17">
        <v>1.5840000000000001</v>
      </c>
      <c r="U258" s="17">
        <f t="shared" si="31"/>
        <v>158.4</v>
      </c>
      <c r="V258" s="11">
        <f t="shared" si="30"/>
        <v>14.201448654487676</v>
      </c>
      <c r="X258" s="16">
        <v>8.097643889049511</v>
      </c>
      <c r="Y258" s="12">
        <f t="shared" si="24"/>
        <v>8.0969999999999995</v>
      </c>
      <c r="Z258">
        <f t="shared" si="25"/>
        <v>1</v>
      </c>
      <c r="AA258">
        <f t="shared" si="26"/>
        <v>1</v>
      </c>
      <c r="AB258">
        <f t="shared" si="27"/>
        <v>251</v>
      </c>
      <c r="AD258" s="12">
        <v>8.0969999999999995</v>
      </c>
      <c r="AE258">
        <v>251</v>
      </c>
    </row>
    <row r="259" spans="6:31" x14ac:dyDescent="0.3">
      <c r="F259">
        <v>252</v>
      </c>
      <c r="G259" s="12">
        <v>0.128</v>
      </c>
      <c r="H259" s="12">
        <v>1.7390000000000001</v>
      </c>
      <c r="I259">
        <v>0.53200000000000003</v>
      </c>
      <c r="J259">
        <v>1.99</v>
      </c>
      <c r="K259">
        <v>0.502</v>
      </c>
      <c r="L259">
        <v>0.79100000000000004</v>
      </c>
      <c r="S259" s="10">
        <v>260</v>
      </c>
      <c r="T259" s="17">
        <v>0.02</v>
      </c>
      <c r="U259" s="17">
        <f t="shared" si="31"/>
        <v>2</v>
      </c>
      <c r="V259" s="11">
        <f t="shared" si="30"/>
        <v>1.5957691216057308</v>
      </c>
      <c r="X259" s="16">
        <v>8.0740240704645121</v>
      </c>
      <c r="Y259" s="12">
        <f t="shared" si="24"/>
        <v>8.0739999999999998</v>
      </c>
      <c r="Z259">
        <f t="shared" si="25"/>
        <v>1</v>
      </c>
      <c r="AA259">
        <f t="shared" si="26"/>
        <v>1</v>
      </c>
      <c r="AB259">
        <f t="shared" si="27"/>
        <v>252</v>
      </c>
      <c r="AD259" s="12">
        <v>8.0739999999999998</v>
      </c>
      <c r="AE259">
        <v>252</v>
      </c>
    </row>
    <row r="260" spans="6:31" x14ac:dyDescent="0.3">
      <c r="F260">
        <v>253</v>
      </c>
      <c r="G260" s="12">
        <v>2.5000000000000001E-2</v>
      </c>
      <c r="H260" s="12">
        <v>0.71399999999999997</v>
      </c>
      <c r="I260">
        <v>0.621</v>
      </c>
      <c r="J260">
        <v>3.2029999999999998</v>
      </c>
      <c r="K260">
        <v>0.312</v>
      </c>
      <c r="L260">
        <v>0.90900000000000003</v>
      </c>
      <c r="S260" s="10">
        <v>261</v>
      </c>
      <c r="T260" s="17">
        <v>8.3000000000000004E-2</v>
      </c>
      <c r="U260" s="17">
        <f t="shared" si="31"/>
        <v>8.3000000000000007</v>
      </c>
      <c r="V260" s="11">
        <f t="shared" si="30"/>
        <v>3.2508288514318702</v>
      </c>
      <c r="X260" s="16">
        <v>8.0661354275741495</v>
      </c>
      <c r="Y260" s="12">
        <f t="shared" si="24"/>
        <v>8.0660000000000007</v>
      </c>
      <c r="Z260">
        <f t="shared" si="25"/>
        <v>1</v>
      </c>
      <c r="AA260">
        <f t="shared" si="26"/>
        <v>1</v>
      </c>
      <c r="AB260">
        <f t="shared" si="27"/>
        <v>253</v>
      </c>
      <c r="AD260" s="12">
        <v>8.0660000000000007</v>
      </c>
      <c r="AE260">
        <v>253</v>
      </c>
    </row>
    <row r="261" spans="6:31" x14ac:dyDescent="0.3">
      <c r="F261">
        <v>254</v>
      </c>
      <c r="G261" s="12">
        <v>0.02</v>
      </c>
      <c r="H261" s="12">
        <v>0.59499999999999997</v>
      </c>
      <c r="I261">
        <v>0.71699999999999997</v>
      </c>
      <c r="J261">
        <v>1.756</v>
      </c>
      <c r="K261">
        <v>0.56899999999999995</v>
      </c>
      <c r="L261">
        <v>0.76900000000000002</v>
      </c>
      <c r="S261" s="10">
        <v>262</v>
      </c>
      <c r="T261" s="17">
        <v>2.4670000000000001</v>
      </c>
      <c r="U261" s="17">
        <f t="shared" si="31"/>
        <v>246.70000000000002</v>
      </c>
      <c r="V261" s="11">
        <f t="shared" si="30"/>
        <v>17.723097801630637</v>
      </c>
      <c r="X261" s="16">
        <v>8.0424230722181154</v>
      </c>
      <c r="Y261" s="12">
        <f t="shared" si="24"/>
        <v>8.0419999999999998</v>
      </c>
      <c r="Z261">
        <f t="shared" si="25"/>
        <v>1</v>
      </c>
      <c r="AA261">
        <f t="shared" si="26"/>
        <v>1</v>
      </c>
      <c r="AB261">
        <f t="shared" si="27"/>
        <v>254</v>
      </c>
      <c r="AD261" s="12">
        <v>8.0419999999999998</v>
      </c>
      <c r="AE261">
        <v>254</v>
      </c>
    </row>
    <row r="262" spans="6:31" x14ac:dyDescent="0.3">
      <c r="F262">
        <v>255</v>
      </c>
      <c r="G262" s="12">
        <v>3.4000000000000002E-2</v>
      </c>
      <c r="H262" s="12">
        <v>0.66600000000000004</v>
      </c>
      <c r="I262">
        <v>0.97199999999999998</v>
      </c>
      <c r="J262">
        <v>1.351</v>
      </c>
      <c r="K262">
        <v>0.74</v>
      </c>
      <c r="L262">
        <v>0.872</v>
      </c>
      <c r="S262" s="10">
        <v>263</v>
      </c>
      <c r="T262" s="17">
        <v>5.2999999999999999E-2</v>
      </c>
      <c r="U262" s="17">
        <f t="shared" si="31"/>
        <v>5.3</v>
      </c>
      <c r="V262" s="11">
        <f t="shared" si="30"/>
        <v>2.5977239243415307</v>
      </c>
      <c r="X262" s="16">
        <v>8.0345034020823434</v>
      </c>
      <c r="Y262" s="12">
        <f t="shared" si="24"/>
        <v>8.0340000000000007</v>
      </c>
      <c r="Z262">
        <f t="shared" si="25"/>
        <v>1</v>
      </c>
      <c r="AA262">
        <f t="shared" si="26"/>
        <v>0</v>
      </c>
      <c r="AB262">
        <f t="shared" si="27"/>
        <v>254</v>
      </c>
      <c r="AD262" s="12">
        <v>8.0340000000000007</v>
      </c>
      <c r="AE262">
        <v>254</v>
      </c>
    </row>
    <row r="263" spans="6:31" x14ac:dyDescent="0.3">
      <c r="F263">
        <v>256</v>
      </c>
      <c r="G263" s="12">
        <v>0.06</v>
      </c>
      <c r="H263" s="12">
        <v>1.002</v>
      </c>
      <c r="I263">
        <v>0.75700000000000001</v>
      </c>
      <c r="J263">
        <v>1.778</v>
      </c>
      <c r="K263">
        <v>0.56200000000000006</v>
      </c>
      <c r="L263">
        <v>0.88200000000000001</v>
      </c>
      <c r="S263" s="10">
        <v>264</v>
      </c>
      <c r="T263" s="17">
        <v>0.42399999999999999</v>
      </c>
      <c r="U263" s="17">
        <f t="shared" si="31"/>
        <v>42.4</v>
      </c>
      <c r="V263" s="11">
        <f t="shared" si="30"/>
        <v>7.3474728102097053</v>
      </c>
      <c r="X263" s="16">
        <v>8.0345034020823434</v>
      </c>
      <c r="Y263" s="12">
        <f t="shared" si="24"/>
        <v>8.0340000000000007</v>
      </c>
      <c r="Z263">
        <f t="shared" si="25"/>
        <v>2</v>
      </c>
      <c r="AA263">
        <f t="shared" si="26"/>
        <v>2</v>
      </c>
      <c r="AB263">
        <f t="shared" si="27"/>
        <v>256</v>
      </c>
      <c r="AD263" s="12">
        <v>8.0340000000000007</v>
      </c>
      <c r="AE263">
        <v>256</v>
      </c>
    </row>
    <row r="264" spans="6:31" x14ac:dyDescent="0.3">
      <c r="F264">
        <v>257</v>
      </c>
      <c r="G264" s="12">
        <v>0.89</v>
      </c>
      <c r="H264" s="12">
        <v>4.165</v>
      </c>
      <c r="I264">
        <v>0.64500000000000002</v>
      </c>
      <c r="J264">
        <v>2.415</v>
      </c>
      <c r="K264">
        <v>0.41399999999999998</v>
      </c>
      <c r="L264">
        <v>0.92700000000000005</v>
      </c>
      <c r="S264" s="10">
        <v>265</v>
      </c>
      <c r="T264" s="17">
        <v>6.2E-2</v>
      </c>
      <c r="U264" s="17">
        <f t="shared" si="31"/>
        <v>6.2</v>
      </c>
      <c r="V264" s="11">
        <f t="shared" si="30"/>
        <v>2.8096414677602568</v>
      </c>
      <c r="X264" s="16">
        <v>8.0265759177621465</v>
      </c>
      <c r="Y264" s="12">
        <f t="shared" si="24"/>
        <v>8.0259999999999998</v>
      </c>
      <c r="Z264">
        <f t="shared" si="25"/>
        <v>1</v>
      </c>
      <c r="AA264">
        <f t="shared" si="26"/>
        <v>1</v>
      </c>
      <c r="AB264">
        <f t="shared" si="27"/>
        <v>257</v>
      </c>
      <c r="AD264" s="12">
        <v>8.0259999999999998</v>
      </c>
      <c r="AE264">
        <v>257</v>
      </c>
    </row>
    <row r="265" spans="6:31" x14ac:dyDescent="0.3">
      <c r="F265">
        <v>258</v>
      </c>
      <c r="G265" s="12">
        <v>0.42599999999999999</v>
      </c>
      <c r="H265" s="12">
        <v>2.468</v>
      </c>
      <c r="I265">
        <v>0.88</v>
      </c>
      <c r="J265">
        <v>1.4139999999999999</v>
      </c>
      <c r="K265">
        <v>0.70699999999999996</v>
      </c>
      <c r="L265">
        <v>0.93799999999999994</v>
      </c>
      <c r="S265" s="129">
        <v>266</v>
      </c>
      <c r="T265" s="129">
        <v>267.36</v>
      </c>
      <c r="U265" s="130">
        <f t="shared" si="31"/>
        <v>26736</v>
      </c>
      <c r="V265" s="131">
        <f t="shared" si="30"/>
        <v>184.50293349440088</v>
      </c>
      <c r="X265" s="16">
        <v>8.0106974137494547</v>
      </c>
      <c r="Y265" s="12">
        <f t="shared" ref="Y265:Y328" si="32">TRUNC(X265,3)</f>
        <v>8.01</v>
      </c>
      <c r="Z265">
        <f t="shared" si="25"/>
        <v>1</v>
      </c>
      <c r="AA265">
        <f t="shared" si="26"/>
        <v>1</v>
      </c>
      <c r="AB265">
        <f t="shared" si="27"/>
        <v>258</v>
      </c>
      <c r="AD265" s="12">
        <v>8.01</v>
      </c>
      <c r="AE265">
        <v>258</v>
      </c>
    </row>
    <row r="266" spans="6:31" x14ac:dyDescent="0.3">
      <c r="F266">
        <v>259</v>
      </c>
      <c r="G266" s="12">
        <v>1.5840000000000001</v>
      </c>
      <c r="H266" s="12">
        <v>5.1890000000000001</v>
      </c>
      <c r="I266">
        <v>0.74</v>
      </c>
      <c r="J266">
        <v>1.8089999999999999</v>
      </c>
      <c r="K266">
        <v>0.55300000000000005</v>
      </c>
      <c r="L266">
        <v>0.95599999999999996</v>
      </c>
      <c r="S266" s="10">
        <v>267</v>
      </c>
      <c r="T266" s="17">
        <v>0.113</v>
      </c>
      <c r="U266" s="17">
        <f t="shared" si="31"/>
        <v>11.3</v>
      </c>
      <c r="V266" s="11">
        <f t="shared" si="30"/>
        <v>3.7930999005440578</v>
      </c>
      <c r="X266" s="16">
        <v>7.9628719271259847</v>
      </c>
      <c r="Y266" s="12">
        <f t="shared" si="32"/>
        <v>7.9619999999999997</v>
      </c>
      <c r="Z266">
        <f t="shared" ref="Z266:Z329" si="33">IF(Y266-Y265=0,Z265+Z$8,1)</f>
        <v>1</v>
      </c>
      <c r="AA266">
        <f t="shared" ref="AA266:AA329" si="34">IF(Z266&lt;Z267,0,Z266)</f>
        <v>1</v>
      </c>
      <c r="AB266">
        <f t="shared" ref="AB266:AB329" si="35">AB265+AA266</f>
        <v>259</v>
      </c>
      <c r="AD266" s="12">
        <v>7.9619999999999997</v>
      </c>
      <c r="AE266">
        <v>259</v>
      </c>
    </row>
    <row r="267" spans="6:31" x14ac:dyDescent="0.3">
      <c r="F267">
        <v>260</v>
      </c>
      <c r="G267" s="12">
        <v>0.02</v>
      </c>
      <c r="H267" s="12">
        <v>0.621</v>
      </c>
      <c r="I267">
        <v>0.65700000000000003</v>
      </c>
      <c r="J267">
        <v>2.8420000000000001</v>
      </c>
      <c r="K267">
        <v>0.35199999999999998</v>
      </c>
      <c r="L267">
        <v>0.8</v>
      </c>
      <c r="S267" s="10">
        <v>268</v>
      </c>
      <c r="T267" s="17">
        <v>0.49399999999999999</v>
      </c>
      <c r="U267" s="17">
        <f t="shared" si="31"/>
        <v>49.4</v>
      </c>
      <c r="V267" s="11">
        <f t="shared" si="30"/>
        <v>7.9308280469265648</v>
      </c>
      <c r="X267" s="16">
        <v>7.9308280469265648</v>
      </c>
      <c r="Y267" s="12">
        <f t="shared" si="32"/>
        <v>7.93</v>
      </c>
      <c r="Z267">
        <f t="shared" si="33"/>
        <v>1</v>
      </c>
      <c r="AA267">
        <f t="shared" si="34"/>
        <v>1</v>
      </c>
      <c r="AB267">
        <f t="shared" si="35"/>
        <v>260</v>
      </c>
      <c r="AD267" s="12">
        <v>7.93</v>
      </c>
      <c r="AE267">
        <v>260</v>
      </c>
    </row>
    <row r="268" spans="6:31" x14ac:dyDescent="0.3">
      <c r="F268">
        <v>261</v>
      </c>
      <c r="G268" s="12">
        <v>8.3000000000000004E-2</v>
      </c>
      <c r="H268" s="12">
        <v>1.0429999999999999</v>
      </c>
      <c r="I268">
        <v>0.95399999999999996</v>
      </c>
      <c r="J268">
        <v>1.3740000000000001</v>
      </c>
      <c r="K268">
        <v>0.72799999999999998</v>
      </c>
      <c r="L268">
        <v>0.90100000000000002</v>
      </c>
      <c r="S268" s="10">
        <v>269</v>
      </c>
      <c r="T268" s="17">
        <v>0.38</v>
      </c>
      <c r="U268" s="17">
        <f t="shared" si="31"/>
        <v>38</v>
      </c>
      <c r="V268" s="11">
        <f t="shared" si="30"/>
        <v>6.955796338302048</v>
      </c>
      <c r="X268" s="16">
        <v>7.9147574568630983</v>
      </c>
      <c r="Y268" s="12">
        <f t="shared" si="32"/>
        <v>7.9139999999999997</v>
      </c>
      <c r="Z268">
        <f t="shared" si="33"/>
        <v>1</v>
      </c>
      <c r="AA268">
        <f t="shared" si="34"/>
        <v>1</v>
      </c>
      <c r="AB268">
        <f t="shared" si="35"/>
        <v>261</v>
      </c>
      <c r="AD268" s="12">
        <v>7.9139999999999997</v>
      </c>
      <c r="AE268">
        <v>261</v>
      </c>
    </row>
    <row r="269" spans="6:31" x14ac:dyDescent="0.3">
      <c r="F269">
        <v>262</v>
      </c>
      <c r="G269" s="12">
        <v>2.4670000000000001</v>
      </c>
      <c r="H269" s="12">
        <v>6.3730000000000002</v>
      </c>
      <c r="I269">
        <v>0.76300000000000001</v>
      </c>
      <c r="J269">
        <v>1.506</v>
      </c>
      <c r="K269">
        <v>0.66400000000000003</v>
      </c>
      <c r="L269">
        <v>0.91400000000000003</v>
      </c>
      <c r="S269" s="10">
        <v>270</v>
      </c>
      <c r="T269" s="17">
        <v>2.5999999999999999E-2</v>
      </c>
      <c r="U269" s="17">
        <f t="shared" si="31"/>
        <v>2.6</v>
      </c>
      <c r="V269" s="11">
        <f t="shared" si="30"/>
        <v>1.8194567365868921</v>
      </c>
      <c r="X269" s="16">
        <v>7.9067099128838976</v>
      </c>
      <c r="Y269" s="12">
        <f t="shared" si="32"/>
        <v>7.9059999999999997</v>
      </c>
      <c r="Z269">
        <f t="shared" si="33"/>
        <v>1</v>
      </c>
      <c r="AA269">
        <f t="shared" si="34"/>
        <v>1</v>
      </c>
      <c r="AB269">
        <f t="shared" si="35"/>
        <v>262</v>
      </c>
      <c r="AD269" s="12">
        <v>7.9059999999999997</v>
      </c>
      <c r="AE269">
        <v>262</v>
      </c>
    </row>
    <row r="270" spans="6:31" x14ac:dyDescent="0.3">
      <c r="F270">
        <v>263</v>
      </c>
      <c r="G270" s="12">
        <v>5.2999999999999999E-2</v>
      </c>
      <c r="H270" s="12">
        <v>0.90100000000000002</v>
      </c>
      <c r="I270">
        <v>0.82699999999999996</v>
      </c>
      <c r="J270">
        <v>1.08</v>
      </c>
      <c r="K270">
        <v>0.92600000000000005</v>
      </c>
      <c r="L270">
        <v>0.88300000000000001</v>
      </c>
      <c r="S270" s="10">
        <v>271</v>
      </c>
      <c r="T270" s="17">
        <v>31.085999999999999</v>
      </c>
      <c r="U270" s="17">
        <f t="shared" si="31"/>
        <v>3108.6</v>
      </c>
      <c r="V270" s="11">
        <f t="shared" si="30"/>
        <v>62.912577826407073</v>
      </c>
      <c r="X270" s="16">
        <v>7.8986541696685881</v>
      </c>
      <c r="Y270" s="12">
        <f t="shared" si="32"/>
        <v>7.8979999999999997</v>
      </c>
      <c r="Z270">
        <f t="shared" si="33"/>
        <v>1</v>
      </c>
      <c r="AA270">
        <f t="shared" si="34"/>
        <v>1</v>
      </c>
      <c r="AB270">
        <f t="shared" si="35"/>
        <v>263</v>
      </c>
      <c r="AD270" s="12">
        <v>7.8979999999999997</v>
      </c>
      <c r="AE270">
        <v>263</v>
      </c>
    </row>
    <row r="271" spans="6:31" x14ac:dyDescent="0.3">
      <c r="F271">
        <v>264</v>
      </c>
      <c r="G271" s="12">
        <v>0.42399999999999999</v>
      </c>
      <c r="H271" s="12">
        <v>2.7330000000000001</v>
      </c>
      <c r="I271">
        <v>0.71399999999999997</v>
      </c>
      <c r="J271">
        <v>1.272</v>
      </c>
      <c r="K271">
        <v>0.78600000000000003</v>
      </c>
      <c r="L271">
        <v>0.9</v>
      </c>
      <c r="S271" s="10">
        <v>272</v>
      </c>
      <c r="T271" s="17">
        <v>0.437</v>
      </c>
      <c r="U271" s="17">
        <f t="shared" si="31"/>
        <v>43.7</v>
      </c>
      <c r="V271" s="11">
        <f t="shared" si="30"/>
        <v>7.459260560198083</v>
      </c>
      <c r="X271" s="16">
        <v>7.8663487002629697</v>
      </c>
      <c r="Y271" s="12">
        <f t="shared" si="32"/>
        <v>7.8659999999999997</v>
      </c>
      <c r="Z271">
        <f t="shared" si="33"/>
        <v>1</v>
      </c>
      <c r="AA271">
        <f t="shared" si="34"/>
        <v>1</v>
      </c>
      <c r="AB271">
        <f t="shared" si="35"/>
        <v>264</v>
      </c>
      <c r="AD271" s="12">
        <v>7.8659999999999997</v>
      </c>
      <c r="AE271">
        <v>264</v>
      </c>
    </row>
    <row r="272" spans="6:31" x14ac:dyDescent="0.3">
      <c r="F272">
        <v>265</v>
      </c>
      <c r="G272" s="12">
        <v>6.2E-2</v>
      </c>
      <c r="H272" s="12">
        <v>0.99099999999999999</v>
      </c>
      <c r="I272">
        <v>0.8</v>
      </c>
      <c r="J272">
        <v>1.67</v>
      </c>
      <c r="K272">
        <v>0.59899999999999998</v>
      </c>
      <c r="L272">
        <v>0.85499999999999998</v>
      </c>
      <c r="S272" s="10">
        <v>273</v>
      </c>
      <c r="T272" s="17">
        <v>8.6999999999999994E-2</v>
      </c>
      <c r="U272" s="17">
        <f t="shared" si="31"/>
        <v>8.6999999999999993</v>
      </c>
      <c r="V272" s="11">
        <f t="shared" si="30"/>
        <v>3.3282403818227908</v>
      </c>
      <c r="X272" s="16">
        <v>7.858251581595959</v>
      </c>
      <c r="Y272" s="12">
        <f t="shared" si="32"/>
        <v>7.8579999999999997</v>
      </c>
      <c r="Z272">
        <f t="shared" si="33"/>
        <v>1</v>
      </c>
      <c r="AA272">
        <f t="shared" si="34"/>
        <v>1</v>
      </c>
      <c r="AB272">
        <f t="shared" si="35"/>
        <v>265</v>
      </c>
      <c r="AD272" s="12">
        <v>7.8579999999999997</v>
      </c>
      <c r="AE272">
        <v>265</v>
      </c>
    </row>
    <row r="273" spans="6:31" x14ac:dyDescent="0.3">
      <c r="F273">
        <v>266</v>
      </c>
      <c r="G273" s="12">
        <v>269.18200000000002</v>
      </c>
      <c r="H273" s="12">
        <v>136.67599999999999</v>
      </c>
      <c r="I273">
        <v>0.18099999999999999</v>
      </c>
      <c r="J273">
        <v>1.5880000000000001</v>
      </c>
      <c r="K273">
        <v>0.63</v>
      </c>
      <c r="L273">
        <v>0.88500000000000001</v>
      </c>
      <c r="S273" s="10">
        <v>274</v>
      </c>
      <c r="T273" s="17">
        <v>8.2000000000000003E-2</v>
      </c>
      <c r="U273" s="17">
        <f t="shared" si="31"/>
        <v>8.2000000000000011</v>
      </c>
      <c r="V273" s="11">
        <f t="shared" si="30"/>
        <v>3.231186201200472</v>
      </c>
      <c r="X273" s="16">
        <v>7.8257793287161714</v>
      </c>
      <c r="Y273" s="12">
        <f t="shared" si="32"/>
        <v>7.8250000000000002</v>
      </c>
      <c r="Z273">
        <f t="shared" si="33"/>
        <v>1</v>
      </c>
      <c r="AA273">
        <f t="shared" si="34"/>
        <v>1</v>
      </c>
      <c r="AB273">
        <f t="shared" si="35"/>
        <v>266</v>
      </c>
      <c r="AD273" s="12">
        <v>7.8250000000000002</v>
      </c>
      <c r="AE273">
        <v>266</v>
      </c>
    </row>
    <row r="274" spans="6:31" x14ac:dyDescent="0.3">
      <c r="F274">
        <v>267</v>
      </c>
      <c r="G274" s="12">
        <v>0.113</v>
      </c>
      <c r="H274" s="12">
        <v>1.3420000000000001</v>
      </c>
      <c r="I274">
        <v>0.78700000000000003</v>
      </c>
      <c r="J274">
        <v>1.552</v>
      </c>
      <c r="K274">
        <v>0.64400000000000002</v>
      </c>
      <c r="L274">
        <v>0.88500000000000001</v>
      </c>
      <c r="S274" s="10">
        <v>275</v>
      </c>
      <c r="T274" s="17">
        <v>1.464</v>
      </c>
      <c r="U274" s="17">
        <f t="shared" si="31"/>
        <v>146.4</v>
      </c>
      <c r="V274" s="11">
        <f t="shared" si="30"/>
        <v>13.652921641510575</v>
      </c>
      <c r="X274" s="16">
        <v>7.8176401904467188</v>
      </c>
      <c r="Y274" s="12">
        <f t="shared" si="32"/>
        <v>7.8170000000000002</v>
      </c>
      <c r="Z274">
        <f t="shared" si="33"/>
        <v>1</v>
      </c>
      <c r="AA274">
        <f t="shared" si="34"/>
        <v>1</v>
      </c>
      <c r="AB274">
        <f t="shared" si="35"/>
        <v>267</v>
      </c>
      <c r="AD274" s="12">
        <v>7.8170000000000002</v>
      </c>
      <c r="AE274">
        <v>267</v>
      </c>
    </row>
    <row r="275" spans="6:31" x14ac:dyDescent="0.3">
      <c r="F275">
        <v>268</v>
      </c>
      <c r="G275" s="12">
        <v>0.49399999999999999</v>
      </c>
      <c r="H275" s="12">
        <v>2.984</v>
      </c>
      <c r="I275">
        <v>0.69699999999999995</v>
      </c>
      <c r="J275">
        <v>2.0459999999999998</v>
      </c>
      <c r="K275">
        <v>0.48899999999999999</v>
      </c>
      <c r="L275">
        <v>0.92100000000000004</v>
      </c>
      <c r="S275" s="10">
        <v>276</v>
      </c>
      <c r="T275" s="17">
        <v>0.66500000000000004</v>
      </c>
      <c r="U275" s="17">
        <f t="shared" si="31"/>
        <v>66.5</v>
      </c>
      <c r="V275" s="11">
        <f t="shared" si="30"/>
        <v>9.2016536407804619</v>
      </c>
      <c r="X275" s="16">
        <v>7.793171773024592</v>
      </c>
      <c r="Y275" s="12">
        <f t="shared" si="32"/>
        <v>7.7930000000000001</v>
      </c>
      <c r="Z275">
        <f t="shared" si="33"/>
        <v>1</v>
      </c>
      <c r="AA275">
        <f t="shared" si="34"/>
        <v>1</v>
      </c>
      <c r="AB275">
        <f t="shared" si="35"/>
        <v>268</v>
      </c>
      <c r="AD275" s="12">
        <v>7.7930000000000001</v>
      </c>
      <c r="AE275">
        <v>268</v>
      </c>
    </row>
    <row r="276" spans="6:31" x14ac:dyDescent="0.3">
      <c r="F276">
        <v>269</v>
      </c>
      <c r="G276" s="12">
        <v>0.38</v>
      </c>
      <c r="H276" s="12">
        <v>2.714</v>
      </c>
      <c r="I276">
        <v>0.64800000000000002</v>
      </c>
      <c r="J276">
        <v>1.6890000000000001</v>
      </c>
      <c r="K276">
        <v>0.59199999999999997</v>
      </c>
      <c r="L276">
        <v>0.88400000000000001</v>
      </c>
      <c r="S276" s="10">
        <v>277</v>
      </c>
      <c r="T276" s="17">
        <v>10.009</v>
      </c>
      <c r="U276" s="17">
        <f t="shared" si="31"/>
        <v>1000.9000000000001</v>
      </c>
      <c r="V276" s="11">
        <f t="shared" si="30"/>
        <v>35.698535828874334</v>
      </c>
      <c r="X276" s="16">
        <v>7.7849985439557878</v>
      </c>
      <c r="Y276" s="12">
        <f t="shared" si="32"/>
        <v>7.7839999999999998</v>
      </c>
      <c r="Z276">
        <f t="shared" si="33"/>
        <v>1</v>
      </c>
      <c r="AA276">
        <f t="shared" si="34"/>
        <v>1</v>
      </c>
      <c r="AB276">
        <f t="shared" si="35"/>
        <v>269</v>
      </c>
      <c r="AD276" s="12">
        <v>7.7839999999999998</v>
      </c>
      <c r="AE276">
        <v>269</v>
      </c>
    </row>
    <row r="277" spans="6:31" x14ac:dyDescent="0.3">
      <c r="F277">
        <v>270</v>
      </c>
      <c r="G277" s="12">
        <v>2.5999999999999999E-2</v>
      </c>
      <c r="H277" s="12">
        <v>0.621</v>
      </c>
      <c r="I277">
        <v>0.85399999999999998</v>
      </c>
      <c r="J277">
        <v>2.2189999999999999</v>
      </c>
      <c r="K277">
        <v>0.45100000000000001</v>
      </c>
      <c r="L277">
        <v>0.83899999999999997</v>
      </c>
      <c r="S277" s="10">
        <v>278</v>
      </c>
      <c r="T277" s="17">
        <v>0.14899999999999999</v>
      </c>
      <c r="U277" s="17">
        <f t="shared" si="31"/>
        <v>14.899999999999999</v>
      </c>
      <c r="V277" s="11">
        <f t="shared" si="30"/>
        <v>4.3556020498381072</v>
      </c>
      <c r="X277" s="16">
        <v>7.7686262891483402</v>
      </c>
      <c r="Y277" s="12">
        <f t="shared" si="32"/>
        <v>7.7679999999999998</v>
      </c>
      <c r="Z277">
        <f t="shared" si="33"/>
        <v>1</v>
      </c>
      <c r="AA277">
        <f t="shared" si="34"/>
        <v>1</v>
      </c>
      <c r="AB277">
        <f t="shared" si="35"/>
        <v>270</v>
      </c>
      <c r="AD277" s="12">
        <v>7.7679999999999998</v>
      </c>
      <c r="AE277">
        <v>270</v>
      </c>
    </row>
    <row r="278" spans="6:31" x14ac:dyDescent="0.3">
      <c r="F278">
        <v>271</v>
      </c>
      <c r="G278" s="12">
        <v>31.085999999999999</v>
      </c>
      <c r="H278" s="12">
        <v>25.113</v>
      </c>
      <c r="I278">
        <v>0.61899999999999999</v>
      </c>
      <c r="J278">
        <v>1.244</v>
      </c>
      <c r="K278">
        <v>0.80400000000000005</v>
      </c>
      <c r="L278">
        <v>0.93300000000000005</v>
      </c>
      <c r="S278" s="10">
        <v>279</v>
      </c>
      <c r="T278" s="17">
        <v>0.32500000000000001</v>
      </c>
      <c r="U278" s="17">
        <f t="shared" si="31"/>
        <v>32.5</v>
      </c>
      <c r="V278" s="11">
        <f t="shared" si="30"/>
        <v>6.4327509825806866</v>
      </c>
      <c r="X278" s="16">
        <v>7.7275438949305961</v>
      </c>
      <c r="Y278" s="12">
        <f t="shared" si="32"/>
        <v>7.7270000000000003</v>
      </c>
      <c r="Z278">
        <f t="shared" si="33"/>
        <v>1</v>
      </c>
      <c r="AA278">
        <f t="shared" si="34"/>
        <v>1</v>
      </c>
      <c r="AB278">
        <f t="shared" si="35"/>
        <v>271</v>
      </c>
      <c r="AD278" s="12">
        <v>7.7270000000000003</v>
      </c>
      <c r="AE278">
        <v>271</v>
      </c>
    </row>
    <row r="279" spans="6:31" x14ac:dyDescent="0.3">
      <c r="F279">
        <v>272</v>
      </c>
      <c r="G279" s="12">
        <v>0.437</v>
      </c>
      <c r="H279" s="12">
        <v>2.8149999999999999</v>
      </c>
      <c r="I279">
        <v>0.69399999999999995</v>
      </c>
      <c r="J279">
        <v>2.04</v>
      </c>
      <c r="K279">
        <v>0.49</v>
      </c>
      <c r="L279">
        <v>0.91300000000000003</v>
      </c>
      <c r="S279" s="10">
        <v>280</v>
      </c>
      <c r="T279" s="17">
        <v>0.16600000000000001</v>
      </c>
      <c r="U279" s="17">
        <f t="shared" si="31"/>
        <v>16.600000000000001</v>
      </c>
      <c r="V279" s="11">
        <f t="shared" si="30"/>
        <v>4.5973662506487019</v>
      </c>
      <c r="X279" s="16">
        <v>7.7110496522284242</v>
      </c>
      <c r="Y279" s="12">
        <f t="shared" si="32"/>
        <v>7.7110000000000003</v>
      </c>
      <c r="Z279">
        <f t="shared" si="33"/>
        <v>1</v>
      </c>
      <c r="AA279">
        <f t="shared" si="34"/>
        <v>1</v>
      </c>
      <c r="AB279">
        <f t="shared" si="35"/>
        <v>272</v>
      </c>
      <c r="AD279" s="12">
        <v>7.7110000000000003</v>
      </c>
      <c r="AE279">
        <v>272</v>
      </c>
    </row>
    <row r="280" spans="6:31" x14ac:dyDescent="0.3">
      <c r="F280">
        <v>273</v>
      </c>
      <c r="G280" s="12">
        <v>8.6999999999999994E-2</v>
      </c>
      <c r="H280" s="12">
        <v>1.081</v>
      </c>
      <c r="I280">
        <v>0.93300000000000005</v>
      </c>
      <c r="J280">
        <v>1.2929999999999999</v>
      </c>
      <c r="K280">
        <v>0.77400000000000002</v>
      </c>
      <c r="L280">
        <v>0.90500000000000003</v>
      </c>
      <c r="S280" s="10">
        <v>281</v>
      </c>
      <c r="T280" s="17">
        <v>9.0999999999999998E-2</v>
      </c>
      <c r="U280" s="17">
        <f t="shared" si="31"/>
        <v>9.1</v>
      </c>
      <c r="V280" s="11">
        <f t="shared" si="30"/>
        <v>3.4038918691829769</v>
      </c>
      <c r="X280" s="16">
        <v>7.6945200519710824</v>
      </c>
      <c r="Y280" s="12">
        <f t="shared" si="32"/>
        <v>7.694</v>
      </c>
      <c r="Z280">
        <f t="shared" si="33"/>
        <v>1</v>
      </c>
      <c r="AA280">
        <f t="shared" si="34"/>
        <v>1</v>
      </c>
      <c r="AB280">
        <f t="shared" si="35"/>
        <v>273</v>
      </c>
      <c r="AD280" s="12">
        <v>7.694</v>
      </c>
      <c r="AE280">
        <v>273</v>
      </c>
    </row>
    <row r="281" spans="6:31" x14ac:dyDescent="0.3">
      <c r="F281">
        <v>274</v>
      </c>
      <c r="G281" s="12">
        <v>8.2000000000000003E-2</v>
      </c>
      <c r="H281" s="12">
        <v>1.2450000000000001</v>
      </c>
      <c r="I281">
        <v>0.66200000000000003</v>
      </c>
      <c r="J281">
        <v>2.4060000000000001</v>
      </c>
      <c r="K281">
        <v>0.41599999999999998</v>
      </c>
      <c r="L281">
        <v>0.89500000000000002</v>
      </c>
      <c r="S281" s="10">
        <v>282</v>
      </c>
      <c r="T281" s="17">
        <v>4.2999999999999997E-2</v>
      </c>
      <c r="U281" s="17">
        <f t="shared" si="31"/>
        <v>4.3</v>
      </c>
      <c r="V281" s="11">
        <f t="shared" si="30"/>
        <v>2.3398568422792878</v>
      </c>
      <c r="X281" s="16">
        <v>7.6862419214926847</v>
      </c>
      <c r="Y281" s="12">
        <f t="shared" si="32"/>
        <v>7.6859999999999999</v>
      </c>
      <c r="Z281">
        <f t="shared" si="33"/>
        <v>1</v>
      </c>
      <c r="AA281">
        <f t="shared" si="34"/>
        <v>1</v>
      </c>
      <c r="AB281">
        <f t="shared" si="35"/>
        <v>274</v>
      </c>
      <c r="AD281" s="12">
        <v>7.6859999999999999</v>
      </c>
      <c r="AE281">
        <v>274</v>
      </c>
    </row>
    <row r="282" spans="6:31" x14ac:dyDescent="0.3">
      <c r="F282">
        <v>275</v>
      </c>
      <c r="G282" s="12">
        <v>1.464</v>
      </c>
      <c r="H282" s="12">
        <v>5.6619999999999999</v>
      </c>
      <c r="I282">
        <v>0.57399999999999995</v>
      </c>
      <c r="J282">
        <v>2.4500000000000002</v>
      </c>
      <c r="K282">
        <v>0.40799999999999997</v>
      </c>
      <c r="L282">
        <v>0.83</v>
      </c>
      <c r="S282" s="10">
        <v>283</v>
      </c>
      <c r="T282" s="17">
        <v>3.7999999999999999E-2</v>
      </c>
      <c r="U282" s="17">
        <f t="shared" si="31"/>
        <v>3.8</v>
      </c>
      <c r="V282" s="11">
        <f t="shared" si="30"/>
        <v>2.1996159369293582</v>
      </c>
      <c r="X282" s="16">
        <v>7.6613538628816125</v>
      </c>
      <c r="Y282" s="12">
        <f t="shared" si="32"/>
        <v>7.6609999999999996</v>
      </c>
      <c r="Z282">
        <f t="shared" si="33"/>
        <v>1</v>
      </c>
      <c r="AA282">
        <f t="shared" si="34"/>
        <v>1</v>
      </c>
      <c r="AB282">
        <f t="shared" si="35"/>
        <v>275</v>
      </c>
      <c r="AD282" s="12">
        <v>7.6609999999999996</v>
      </c>
      <c r="AE282">
        <v>275</v>
      </c>
    </row>
    <row r="283" spans="6:31" x14ac:dyDescent="0.3">
      <c r="F283">
        <v>276</v>
      </c>
      <c r="G283" s="12">
        <v>0.66500000000000004</v>
      </c>
      <c r="H283" s="12">
        <v>3.3460000000000001</v>
      </c>
      <c r="I283">
        <v>0.747</v>
      </c>
      <c r="J283">
        <v>1.962</v>
      </c>
      <c r="K283">
        <v>0.51</v>
      </c>
      <c r="L283">
        <v>0.93200000000000005</v>
      </c>
      <c r="S283" s="129">
        <v>284</v>
      </c>
      <c r="T283" s="129">
        <v>153.28899999999999</v>
      </c>
      <c r="U283" s="130">
        <f t="shared" si="31"/>
        <v>15328.899999999998</v>
      </c>
      <c r="V283" s="131">
        <f t="shared" si="30"/>
        <v>139.70455131201285</v>
      </c>
      <c r="X283" s="16">
        <v>7.5778033405173453</v>
      </c>
      <c r="Y283" s="12">
        <f t="shared" si="32"/>
        <v>7.577</v>
      </c>
      <c r="Z283">
        <f t="shared" si="33"/>
        <v>1</v>
      </c>
      <c r="AA283">
        <f t="shared" si="34"/>
        <v>1</v>
      </c>
      <c r="AB283">
        <f t="shared" si="35"/>
        <v>276</v>
      </c>
      <c r="AD283" s="12">
        <v>7.577</v>
      </c>
      <c r="AE283">
        <v>276</v>
      </c>
    </row>
    <row r="284" spans="6:31" x14ac:dyDescent="0.3">
      <c r="F284">
        <v>277</v>
      </c>
      <c r="G284" s="12">
        <v>10.009</v>
      </c>
      <c r="H284" s="12">
        <v>14.38</v>
      </c>
      <c r="I284">
        <v>0.60799999999999998</v>
      </c>
      <c r="J284">
        <v>2.3849999999999998</v>
      </c>
      <c r="K284">
        <v>0.41899999999999998</v>
      </c>
      <c r="L284">
        <v>0.88500000000000001</v>
      </c>
      <c r="S284" s="10">
        <v>285</v>
      </c>
      <c r="T284" s="17">
        <v>0.14000000000000001</v>
      </c>
      <c r="U284" s="17">
        <f t="shared" si="31"/>
        <v>14.000000000000002</v>
      </c>
      <c r="V284" s="11">
        <f t="shared" si="30"/>
        <v>4.2220082456447523</v>
      </c>
      <c r="X284" s="16">
        <v>7.5609824466539273</v>
      </c>
      <c r="Y284" s="12">
        <f t="shared" si="32"/>
        <v>7.56</v>
      </c>
      <c r="Z284">
        <f t="shared" si="33"/>
        <v>1</v>
      </c>
      <c r="AA284">
        <f t="shared" si="34"/>
        <v>1</v>
      </c>
      <c r="AB284">
        <f t="shared" si="35"/>
        <v>277</v>
      </c>
      <c r="AD284" s="12">
        <v>7.56</v>
      </c>
      <c r="AE284">
        <v>277</v>
      </c>
    </row>
    <row r="285" spans="6:31" x14ac:dyDescent="0.3">
      <c r="F285">
        <v>278</v>
      </c>
      <c r="G285" s="12">
        <v>0.14899999999999999</v>
      </c>
      <c r="H285" s="12">
        <v>1.462</v>
      </c>
      <c r="I285">
        <v>0.877</v>
      </c>
      <c r="J285">
        <v>1.5920000000000001</v>
      </c>
      <c r="K285">
        <v>0.628</v>
      </c>
      <c r="L285">
        <v>0.94299999999999995</v>
      </c>
      <c r="S285" s="10">
        <v>286</v>
      </c>
      <c r="T285" s="17">
        <v>7.2999999999999995E-2</v>
      </c>
      <c r="U285" s="17">
        <f t="shared" si="31"/>
        <v>7.3</v>
      </c>
      <c r="V285" s="11">
        <f t="shared" si="30"/>
        <v>3.0487126261041211</v>
      </c>
      <c r="X285" s="16">
        <v>7.5441240478707519</v>
      </c>
      <c r="Y285" s="12">
        <f t="shared" si="32"/>
        <v>7.5439999999999996</v>
      </c>
      <c r="Z285">
        <f t="shared" si="33"/>
        <v>1</v>
      </c>
      <c r="AA285">
        <f t="shared" si="34"/>
        <v>1</v>
      </c>
      <c r="AB285">
        <f t="shared" si="35"/>
        <v>278</v>
      </c>
      <c r="AD285" s="12">
        <v>7.5439999999999996</v>
      </c>
      <c r="AE285">
        <v>278</v>
      </c>
    </row>
    <row r="286" spans="6:31" x14ac:dyDescent="0.3">
      <c r="F286">
        <v>279</v>
      </c>
      <c r="G286" s="12">
        <v>0.32500000000000001</v>
      </c>
      <c r="H286" s="12">
        <v>4.1790000000000003</v>
      </c>
      <c r="I286">
        <v>0.23400000000000001</v>
      </c>
      <c r="J286">
        <v>7.4420000000000002</v>
      </c>
      <c r="K286">
        <v>0.13400000000000001</v>
      </c>
      <c r="L286">
        <v>0.80300000000000005</v>
      </c>
      <c r="S286" s="10">
        <v>287</v>
      </c>
      <c r="T286" s="17">
        <v>7.0000000000000007E-2</v>
      </c>
      <c r="U286" s="17">
        <f t="shared" si="31"/>
        <v>7.0000000000000009</v>
      </c>
      <c r="V286" s="11">
        <f t="shared" si="30"/>
        <v>2.9854106607209232</v>
      </c>
      <c r="X286" s="16">
        <v>7.467790306335611</v>
      </c>
      <c r="Y286" s="12">
        <f t="shared" si="32"/>
        <v>7.4669999999999996</v>
      </c>
      <c r="Z286">
        <f t="shared" si="33"/>
        <v>1</v>
      </c>
      <c r="AA286">
        <f t="shared" si="34"/>
        <v>1</v>
      </c>
      <c r="AB286">
        <f t="shared" si="35"/>
        <v>279</v>
      </c>
      <c r="AD286" s="12">
        <v>7.4669999999999996</v>
      </c>
      <c r="AE286">
        <v>279</v>
      </c>
    </row>
    <row r="287" spans="6:31" x14ac:dyDescent="0.3">
      <c r="F287">
        <v>280</v>
      </c>
      <c r="G287" s="12">
        <v>0.16600000000000001</v>
      </c>
      <c r="H287" s="12">
        <v>1.5249999999999999</v>
      </c>
      <c r="I287">
        <v>0.89800000000000002</v>
      </c>
      <c r="J287">
        <v>1.129</v>
      </c>
      <c r="K287">
        <v>0.88600000000000001</v>
      </c>
      <c r="L287">
        <v>0.93</v>
      </c>
      <c r="S287" s="10">
        <v>288</v>
      </c>
      <c r="T287" s="17">
        <v>2.8849999999999998</v>
      </c>
      <c r="U287" s="17">
        <f t="shared" si="31"/>
        <v>288.5</v>
      </c>
      <c r="V287" s="11">
        <f t="shared" si="30"/>
        <v>19.165844845873465</v>
      </c>
      <c r="X287" s="16">
        <v>7.459260560198083</v>
      </c>
      <c r="Y287" s="12">
        <f t="shared" si="32"/>
        <v>7.4589999999999996</v>
      </c>
      <c r="Z287">
        <f t="shared" si="33"/>
        <v>1</v>
      </c>
      <c r="AA287">
        <f t="shared" si="34"/>
        <v>0</v>
      </c>
      <c r="AB287">
        <f t="shared" si="35"/>
        <v>279</v>
      </c>
      <c r="AD287" s="12">
        <v>7.4589999999999996</v>
      </c>
      <c r="AE287">
        <v>279</v>
      </c>
    </row>
    <row r="288" spans="6:31" x14ac:dyDescent="0.3">
      <c r="F288">
        <v>281</v>
      </c>
      <c r="G288" s="12">
        <v>9.0999999999999998E-2</v>
      </c>
      <c r="H288" s="12">
        <v>1.208</v>
      </c>
      <c r="I288">
        <v>0.78200000000000003</v>
      </c>
      <c r="J288">
        <v>2.044</v>
      </c>
      <c r="K288">
        <v>0.48899999999999999</v>
      </c>
      <c r="L288">
        <v>0.89600000000000002</v>
      </c>
      <c r="S288" s="10">
        <v>289</v>
      </c>
      <c r="T288" s="17">
        <v>5.0000000000000001E-3</v>
      </c>
      <c r="U288" s="17">
        <f t="shared" si="31"/>
        <v>0.5</v>
      </c>
      <c r="V288" s="11">
        <f t="shared" si="30"/>
        <v>0.79788456080286541</v>
      </c>
      <c r="X288" s="16">
        <v>7.459260560198083</v>
      </c>
      <c r="Y288" s="12">
        <f t="shared" si="32"/>
        <v>7.4589999999999996</v>
      </c>
      <c r="Z288">
        <f t="shared" si="33"/>
        <v>2</v>
      </c>
      <c r="AA288">
        <f t="shared" si="34"/>
        <v>0</v>
      </c>
      <c r="AB288">
        <f t="shared" si="35"/>
        <v>279</v>
      </c>
      <c r="AD288" s="12">
        <v>7.4589999999999996</v>
      </c>
      <c r="AE288">
        <v>279</v>
      </c>
    </row>
    <row r="289" spans="6:31" x14ac:dyDescent="0.3">
      <c r="F289">
        <v>282</v>
      </c>
      <c r="G289" s="12">
        <v>4.2999999999999997E-2</v>
      </c>
      <c r="H289" s="12">
        <v>0.81899999999999995</v>
      </c>
      <c r="I289">
        <v>0.81200000000000006</v>
      </c>
      <c r="J289">
        <v>1.7270000000000001</v>
      </c>
      <c r="K289">
        <v>0.57899999999999996</v>
      </c>
      <c r="L289">
        <v>0.84299999999999997</v>
      </c>
      <c r="S289" s="10">
        <v>290</v>
      </c>
      <c r="T289" s="17">
        <v>2.694</v>
      </c>
      <c r="U289" s="17">
        <f t="shared" si="31"/>
        <v>269.39999999999998</v>
      </c>
      <c r="V289" s="11">
        <f t="shared" si="30"/>
        <v>18.52054894844245</v>
      </c>
      <c r="X289" s="16">
        <v>7.459260560198083</v>
      </c>
      <c r="Y289" s="12">
        <f t="shared" si="32"/>
        <v>7.4589999999999996</v>
      </c>
      <c r="Z289">
        <f t="shared" si="33"/>
        <v>3</v>
      </c>
      <c r="AA289">
        <f t="shared" si="34"/>
        <v>3</v>
      </c>
      <c r="AB289">
        <f t="shared" si="35"/>
        <v>282</v>
      </c>
      <c r="AD289" s="12">
        <v>7.4589999999999996</v>
      </c>
      <c r="AE289">
        <v>282</v>
      </c>
    </row>
    <row r="290" spans="6:31" x14ac:dyDescent="0.3">
      <c r="F290">
        <v>283</v>
      </c>
      <c r="G290" s="12">
        <v>3.7999999999999999E-2</v>
      </c>
      <c r="H290" s="12">
        <v>0.748</v>
      </c>
      <c r="I290">
        <v>0.86099999999999999</v>
      </c>
      <c r="J290">
        <v>1.9930000000000001</v>
      </c>
      <c r="K290">
        <v>0.502</v>
      </c>
      <c r="L290">
        <v>0.88400000000000001</v>
      </c>
      <c r="S290" s="10">
        <v>291</v>
      </c>
      <c r="T290" s="17">
        <v>1.159</v>
      </c>
      <c r="U290" s="17">
        <f t="shared" si="31"/>
        <v>115.9</v>
      </c>
      <c r="V290" s="11">
        <f t="shared" si="30"/>
        <v>12.147776061271683</v>
      </c>
      <c r="X290" s="16">
        <v>7.4250435882244181</v>
      </c>
      <c r="Y290" s="12">
        <f t="shared" si="32"/>
        <v>7.4249999999999998</v>
      </c>
      <c r="Z290">
        <f t="shared" si="33"/>
        <v>1</v>
      </c>
      <c r="AA290">
        <f t="shared" si="34"/>
        <v>1</v>
      </c>
      <c r="AB290">
        <f t="shared" si="35"/>
        <v>283</v>
      </c>
      <c r="AD290" s="12">
        <v>7.4249999999999998</v>
      </c>
      <c r="AE290">
        <v>283</v>
      </c>
    </row>
    <row r="291" spans="6:31" x14ac:dyDescent="0.3">
      <c r="F291">
        <v>284</v>
      </c>
      <c r="G291" s="12">
        <v>154.31399999999999</v>
      </c>
      <c r="H291" s="12">
        <v>66.653000000000006</v>
      </c>
      <c r="I291">
        <v>0.436</v>
      </c>
      <c r="J291">
        <v>1.6020000000000001</v>
      </c>
      <c r="K291">
        <v>0.624</v>
      </c>
      <c r="L291">
        <v>0.92500000000000004</v>
      </c>
      <c r="S291" s="10">
        <v>292</v>
      </c>
      <c r="T291" s="17">
        <v>0.249</v>
      </c>
      <c r="U291" s="17">
        <f t="shared" si="31"/>
        <v>24.9</v>
      </c>
      <c r="V291" s="11">
        <f t="shared" si="30"/>
        <v>5.6306007373907763</v>
      </c>
      <c r="X291" s="16">
        <v>7.4078758344133657</v>
      </c>
      <c r="Y291" s="12">
        <f t="shared" si="32"/>
        <v>7.407</v>
      </c>
      <c r="Z291">
        <f t="shared" si="33"/>
        <v>1</v>
      </c>
      <c r="AA291">
        <f t="shared" si="34"/>
        <v>1</v>
      </c>
      <c r="AB291">
        <f t="shared" si="35"/>
        <v>284</v>
      </c>
      <c r="AD291" s="12">
        <v>7.407</v>
      </c>
      <c r="AE291">
        <v>284</v>
      </c>
    </row>
    <row r="292" spans="6:31" x14ac:dyDescent="0.3">
      <c r="F292">
        <v>285</v>
      </c>
      <c r="G292" s="12">
        <v>0.14000000000000001</v>
      </c>
      <c r="H292" s="12">
        <v>1.4990000000000001</v>
      </c>
      <c r="I292">
        <v>0.78400000000000003</v>
      </c>
      <c r="J292">
        <v>1.323</v>
      </c>
      <c r="K292">
        <v>0.75600000000000001</v>
      </c>
      <c r="L292">
        <v>0.90300000000000002</v>
      </c>
      <c r="S292" s="10">
        <v>293</v>
      </c>
      <c r="T292" s="17">
        <v>5.6000000000000001E-2</v>
      </c>
      <c r="U292" s="17">
        <f t="shared" si="31"/>
        <v>5.6000000000000005</v>
      </c>
      <c r="V292" s="11">
        <f t="shared" si="30"/>
        <v>2.6702324712498182</v>
      </c>
      <c r="X292" s="16">
        <v>7.3992770203319189</v>
      </c>
      <c r="Y292" s="12">
        <f t="shared" si="32"/>
        <v>7.399</v>
      </c>
      <c r="Z292">
        <f t="shared" si="33"/>
        <v>1</v>
      </c>
      <c r="AA292">
        <f t="shared" si="34"/>
        <v>1</v>
      </c>
      <c r="AB292">
        <f t="shared" si="35"/>
        <v>285</v>
      </c>
      <c r="AD292" s="12">
        <v>7.399</v>
      </c>
      <c r="AE292">
        <v>285</v>
      </c>
    </row>
    <row r="293" spans="6:31" x14ac:dyDescent="0.3">
      <c r="F293">
        <v>286</v>
      </c>
      <c r="G293" s="12">
        <v>7.2999999999999995E-2</v>
      </c>
      <c r="H293" s="12">
        <v>1.036</v>
      </c>
      <c r="I293">
        <v>0.85</v>
      </c>
      <c r="J293">
        <v>1.198</v>
      </c>
      <c r="K293">
        <v>0.83499999999999996</v>
      </c>
      <c r="L293">
        <v>0.89400000000000002</v>
      </c>
      <c r="S293" s="10">
        <v>294</v>
      </c>
      <c r="T293" s="17">
        <v>0.251</v>
      </c>
      <c r="U293" s="17">
        <f t="shared" si="31"/>
        <v>25.1</v>
      </c>
      <c r="V293" s="11">
        <f t="shared" si="30"/>
        <v>5.6531683658681695</v>
      </c>
      <c r="X293" s="16">
        <v>7.3906682018027627</v>
      </c>
      <c r="Y293" s="12">
        <f t="shared" si="32"/>
        <v>7.39</v>
      </c>
      <c r="Z293">
        <f t="shared" si="33"/>
        <v>1</v>
      </c>
      <c r="AA293">
        <f t="shared" si="34"/>
        <v>1</v>
      </c>
      <c r="AB293">
        <f t="shared" si="35"/>
        <v>286</v>
      </c>
      <c r="AD293" s="12">
        <v>7.39</v>
      </c>
      <c r="AE293">
        <v>286</v>
      </c>
    </row>
    <row r="294" spans="6:31" x14ac:dyDescent="0.3">
      <c r="F294">
        <v>287</v>
      </c>
      <c r="G294" s="12">
        <v>7.0000000000000007E-2</v>
      </c>
      <c r="H294" s="12">
        <v>1.0089999999999999</v>
      </c>
      <c r="I294">
        <v>0.85699999999999998</v>
      </c>
      <c r="J294">
        <v>1.8360000000000001</v>
      </c>
      <c r="K294">
        <v>0.54500000000000004</v>
      </c>
      <c r="L294">
        <v>0.90800000000000003</v>
      </c>
      <c r="S294" s="10">
        <v>295</v>
      </c>
      <c r="T294" s="17">
        <v>0.28499999999999998</v>
      </c>
      <c r="U294" s="17">
        <f t="shared" si="31"/>
        <v>28.499999999999996</v>
      </c>
      <c r="V294" s="11">
        <f t="shared" si="30"/>
        <v>6.0238963325203505</v>
      </c>
      <c r="X294" s="16">
        <v>7.364781368494107</v>
      </c>
      <c r="Y294" s="12">
        <f t="shared" si="32"/>
        <v>7.3639999999999999</v>
      </c>
      <c r="Z294">
        <f t="shared" si="33"/>
        <v>1</v>
      </c>
      <c r="AA294">
        <f t="shared" si="34"/>
        <v>0</v>
      </c>
      <c r="AB294">
        <f t="shared" si="35"/>
        <v>286</v>
      </c>
      <c r="AD294" s="12">
        <v>7.3639999999999999</v>
      </c>
      <c r="AE294">
        <v>286</v>
      </c>
    </row>
    <row r="295" spans="6:31" x14ac:dyDescent="0.3">
      <c r="F295">
        <v>288</v>
      </c>
      <c r="G295" s="12">
        <v>2.8849999999999998</v>
      </c>
      <c r="H295" s="12">
        <v>6.9269999999999996</v>
      </c>
      <c r="I295">
        <v>0.75600000000000001</v>
      </c>
      <c r="J295">
        <v>1.716</v>
      </c>
      <c r="K295">
        <v>0.58299999999999996</v>
      </c>
      <c r="L295">
        <v>0.94199999999999995</v>
      </c>
      <c r="Q295" s="10"/>
      <c r="S295" s="10">
        <v>296</v>
      </c>
      <c r="T295" s="17">
        <v>8.2000000000000003E-2</v>
      </c>
      <c r="U295" s="17">
        <f t="shared" si="31"/>
        <v>8.2000000000000011</v>
      </c>
      <c r="V295" s="11">
        <f t="shared" si="30"/>
        <v>3.231186201200472</v>
      </c>
      <c r="X295" s="16">
        <v>7.364781368494107</v>
      </c>
      <c r="Y295" s="12">
        <f t="shared" si="32"/>
        <v>7.3639999999999999</v>
      </c>
      <c r="Z295">
        <f t="shared" si="33"/>
        <v>2</v>
      </c>
      <c r="AA295">
        <f t="shared" si="34"/>
        <v>2</v>
      </c>
      <c r="AB295">
        <f t="shared" si="35"/>
        <v>288</v>
      </c>
      <c r="AD295" s="12">
        <v>7.3639999999999999</v>
      </c>
      <c r="AE295">
        <v>288</v>
      </c>
    </row>
    <row r="296" spans="6:31" x14ac:dyDescent="0.3">
      <c r="F296">
        <v>289</v>
      </c>
      <c r="G296" s="12">
        <v>5.0000000000000001E-3</v>
      </c>
      <c r="H296" s="12">
        <v>0.28799999999999998</v>
      </c>
      <c r="I296">
        <v>0.76400000000000001</v>
      </c>
      <c r="J296">
        <v>2.1880000000000002</v>
      </c>
      <c r="K296">
        <v>0.45700000000000002</v>
      </c>
      <c r="L296">
        <v>0.76900000000000002</v>
      </c>
      <c r="S296" s="10">
        <v>297</v>
      </c>
      <c r="T296" s="17">
        <v>0.52</v>
      </c>
      <c r="U296" s="17">
        <f t="shared" si="31"/>
        <v>52</v>
      </c>
      <c r="V296" s="11">
        <f t="shared" si="30"/>
        <v>8.1368578902564384</v>
      </c>
      <c r="X296" s="16">
        <v>7.3474728102097053</v>
      </c>
      <c r="Y296" s="12">
        <f t="shared" si="32"/>
        <v>7.3470000000000004</v>
      </c>
      <c r="Z296">
        <f t="shared" si="33"/>
        <v>1</v>
      </c>
      <c r="AA296">
        <f t="shared" si="34"/>
        <v>0</v>
      </c>
      <c r="AB296">
        <f t="shared" si="35"/>
        <v>288</v>
      </c>
      <c r="AD296" s="12">
        <v>7.3470000000000004</v>
      </c>
      <c r="AE296">
        <v>288</v>
      </c>
    </row>
    <row r="297" spans="6:31" x14ac:dyDescent="0.3">
      <c r="F297">
        <v>290</v>
      </c>
      <c r="G297" s="12">
        <v>2.694</v>
      </c>
      <c r="H297" s="12">
        <v>6.8710000000000004</v>
      </c>
      <c r="I297">
        <v>0.71699999999999997</v>
      </c>
      <c r="J297">
        <v>1.9670000000000001</v>
      </c>
      <c r="K297">
        <v>0.50900000000000001</v>
      </c>
      <c r="L297">
        <v>0.94899999999999995</v>
      </c>
      <c r="S297" s="10">
        <v>298</v>
      </c>
      <c r="T297" s="17">
        <v>0.05</v>
      </c>
      <c r="U297" s="17">
        <f t="shared" si="31"/>
        <v>5</v>
      </c>
      <c r="V297" s="11">
        <f t="shared" si="30"/>
        <v>2.5231325220201604</v>
      </c>
      <c r="X297" s="16">
        <v>7.3474728102097053</v>
      </c>
      <c r="Y297" s="12">
        <f t="shared" si="32"/>
        <v>7.3470000000000004</v>
      </c>
      <c r="Z297">
        <f t="shared" si="33"/>
        <v>2</v>
      </c>
      <c r="AA297">
        <f t="shared" si="34"/>
        <v>2</v>
      </c>
      <c r="AB297">
        <f t="shared" si="35"/>
        <v>290</v>
      </c>
      <c r="AD297" s="12">
        <v>7.3470000000000004</v>
      </c>
      <c r="AE297">
        <v>290</v>
      </c>
    </row>
    <row r="298" spans="6:31" x14ac:dyDescent="0.3">
      <c r="F298">
        <v>291</v>
      </c>
      <c r="G298" s="12">
        <v>1.159</v>
      </c>
      <c r="H298" s="12">
        <v>4.1870000000000003</v>
      </c>
      <c r="I298">
        <v>0.83099999999999996</v>
      </c>
      <c r="J298">
        <v>1.4019999999999999</v>
      </c>
      <c r="K298">
        <v>0.71299999999999997</v>
      </c>
      <c r="L298">
        <v>0.96</v>
      </c>
      <c r="S298" s="10">
        <v>299</v>
      </c>
      <c r="T298" s="17">
        <v>0.32100000000000001</v>
      </c>
      <c r="U298" s="17">
        <f t="shared" si="31"/>
        <v>32.1</v>
      </c>
      <c r="V298" s="11">
        <f t="shared" si="30"/>
        <v>6.3930422637425703</v>
      </c>
      <c r="X298" s="16">
        <v>7.3214332499415953</v>
      </c>
      <c r="Y298" s="12">
        <f t="shared" si="32"/>
        <v>7.3209999999999997</v>
      </c>
      <c r="Z298">
        <f t="shared" si="33"/>
        <v>1</v>
      </c>
      <c r="AA298">
        <f t="shared" si="34"/>
        <v>1</v>
      </c>
      <c r="AB298">
        <f t="shared" si="35"/>
        <v>291</v>
      </c>
      <c r="AD298" s="12">
        <v>7.3209999999999997</v>
      </c>
      <c r="AE298">
        <v>291</v>
      </c>
    </row>
    <row r="299" spans="6:31" x14ac:dyDescent="0.3">
      <c r="F299">
        <v>292</v>
      </c>
      <c r="G299" s="12">
        <v>0.249</v>
      </c>
      <c r="H299" s="12">
        <v>2.254</v>
      </c>
      <c r="I299">
        <v>0.61599999999999999</v>
      </c>
      <c r="J299">
        <v>1.6020000000000001</v>
      </c>
      <c r="K299">
        <v>0.624</v>
      </c>
      <c r="L299">
        <v>0.77300000000000002</v>
      </c>
      <c r="S299" s="10">
        <v>300</v>
      </c>
      <c r="T299" s="17">
        <v>5.6000000000000001E-2</v>
      </c>
      <c r="U299" s="17">
        <f t="shared" si="31"/>
        <v>5.6000000000000005</v>
      </c>
      <c r="V299" s="11">
        <f t="shared" si="30"/>
        <v>2.6702324712498182</v>
      </c>
      <c r="X299" s="16">
        <v>7.2953007456807288</v>
      </c>
      <c r="Y299" s="12">
        <f t="shared" si="32"/>
        <v>7.2949999999999999</v>
      </c>
      <c r="Z299">
        <f t="shared" si="33"/>
        <v>1</v>
      </c>
      <c r="AA299">
        <f t="shared" si="34"/>
        <v>1</v>
      </c>
      <c r="AB299">
        <f t="shared" si="35"/>
        <v>292</v>
      </c>
      <c r="AD299" s="12">
        <v>7.2949999999999999</v>
      </c>
      <c r="AE299">
        <v>292</v>
      </c>
    </row>
    <row r="300" spans="6:31" x14ac:dyDescent="0.3">
      <c r="F300">
        <v>293</v>
      </c>
      <c r="G300" s="12">
        <v>5.6000000000000001E-2</v>
      </c>
      <c r="H300" s="12">
        <v>0.99099999999999999</v>
      </c>
      <c r="I300">
        <v>0.72199999999999998</v>
      </c>
      <c r="J300">
        <v>1.5469999999999999</v>
      </c>
      <c r="K300">
        <v>0.64600000000000002</v>
      </c>
      <c r="L300">
        <v>0.83599999999999997</v>
      </c>
      <c r="S300" s="10">
        <v>301</v>
      </c>
      <c r="T300" s="17">
        <v>9.2999999999999999E-2</v>
      </c>
      <c r="U300" s="17">
        <f t="shared" si="31"/>
        <v>9.3000000000000007</v>
      </c>
      <c r="V300" s="11">
        <f t="shared" si="30"/>
        <v>3.441093978088511</v>
      </c>
      <c r="X300" s="16">
        <v>7.286569083969237</v>
      </c>
      <c r="Y300" s="12">
        <f t="shared" si="32"/>
        <v>7.2859999999999996</v>
      </c>
      <c r="Z300">
        <f t="shared" si="33"/>
        <v>1</v>
      </c>
      <c r="AA300">
        <f t="shared" si="34"/>
        <v>0</v>
      </c>
      <c r="AB300">
        <f t="shared" si="35"/>
        <v>292</v>
      </c>
      <c r="AD300" s="12">
        <v>7.2859999999999996</v>
      </c>
      <c r="AE300">
        <v>292</v>
      </c>
    </row>
    <row r="301" spans="6:31" x14ac:dyDescent="0.3">
      <c r="F301">
        <v>294</v>
      </c>
      <c r="G301" s="12">
        <v>0.251</v>
      </c>
      <c r="H301" s="12">
        <v>2.0529999999999999</v>
      </c>
      <c r="I301">
        <v>0.748</v>
      </c>
      <c r="J301">
        <v>2.2709999999999999</v>
      </c>
      <c r="K301">
        <v>0.44</v>
      </c>
      <c r="L301">
        <v>0.91500000000000004</v>
      </c>
      <c r="S301" s="10">
        <v>302</v>
      </c>
      <c r="T301" s="17">
        <v>1.375</v>
      </c>
      <c r="U301" s="17">
        <f t="shared" si="31"/>
        <v>137.5</v>
      </c>
      <c r="V301" s="11">
        <f t="shared" si="30"/>
        <v>13.231418571003069</v>
      </c>
      <c r="X301" s="16">
        <v>7.286569083969237</v>
      </c>
      <c r="Y301" s="12">
        <f t="shared" si="32"/>
        <v>7.2859999999999996</v>
      </c>
      <c r="Z301">
        <f t="shared" si="33"/>
        <v>2</v>
      </c>
      <c r="AA301">
        <f t="shared" si="34"/>
        <v>2</v>
      </c>
      <c r="AB301">
        <f t="shared" si="35"/>
        <v>294</v>
      </c>
      <c r="AD301" s="12">
        <v>7.2859999999999996</v>
      </c>
      <c r="AE301">
        <v>294</v>
      </c>
    </row>
    <row r="302" spans="6:31" x14ac:dyDescent="0.3">
      <c r="F302">
        <v>295</v>
      </c>
      <c r="G302" s="12">
        <v>0.28499999999999998</v>
      </c>
      <c r="H302" s="12">
        <v>2.8439999999999999</v>
      </c>
      <c r="I302">
        <v>0.443</v>
      </c>
      <c r="J302">
        <v>3.6869999999999998</v>
      </c>
      <c r="K302">
        <v>0.27100000000000002</v>
      </c>
      <c r="L302">
        <v>0.876</v>
      </c>
      <c r="S302" s="10">
        <v>303</v>
      </c>
      <c r="T302" s="17">
        <v>0.46500000000000002</v>
      </c>
      <c r="U302" s="17">
        <f t="shared" si="31"/>
        <v>46.5</v>
      </c>
      <c r="V302" s="11">
        <f t="shared" si="30"/>
        <v>7.6945200519710824</v>
      </c>
      <c r="X302" s="16">
        <v>7.2603110919598848</v>
      </c>
      <c r="Y302" s="12">
        <f t="shared" si="32"/>
        <v>7.26</v>
      </c>
      <c r="Z302">
        <f t="shared" si="33"/>
        <v>1</v>
      </c>
      <c r="AA302">
        <f t="shared" si="34"/>
        <v>1</v>
      </c>
      <c r="AB302">
        <f t="shared" si="35"/>
        <v>295</v>
      </c>
      <c r="AD302" s="12">
        <v>7.26</v>
      </c>
      <c r="AE302">
        <v>295</v>
      </c>
    </row>
    <row r="303" spans="6:31" x14ac:dyDescent="0.3">
      <c r="F303">
        <v>296</v>
      </c>
      <c r="G303" s="12">
        <v>8.2000000000000003E-2</v>
      </c>
      <c r="H303" s="12">
        <v>1.1890000000000001</v>
      </c>
      <c r="I303">
        <v>0.72599999999999998</v>
      </c>
      <c r="J303">
        <v>2.1800000000000002</v>
      </c>
      <c r="K303">
        <v>0.45900000000000002</v>
      </c>
      <c r="L303">
        <v>0.88</v>
      </c>
      <c r="S303" s="10">
        <v>304</v>
      </c>
      <c r="T303" s="17">
        <v>1.0860000000000001</v>
      </c>
      <c r="U303" s="17">
        <f t="shared" si="31"/>
        <v>108.60000000000001</v>
      </c>
      <c r="V303" s="11">
        <f t="shared" si="30"/>
        <v>11.758988670724991</v>
      </c>
      <c r="X303" s="16">
        <v>7.2075081286943155</v>
      </c>
      <c r="Y303" s="12">
        <f t="shared" si="32"/>
        <v>7.2069999999999999</v>
      </c>
      <c r="Z303">
        <f t="shared" si="33"/>
        <v>1</v>
      </c>
      <c r="AA303">
        <f t="shared" si="34"/>
        <v>0</v>
      </c>
      <c r="AB303">
        <f t="shared" si="35"/>
        <v>295</v>
      </c>
      <c r="AD303" s="12">
        <v>7.2069999999999999</v>
      </c>
      <c r="AE303">
        <v>295</v>
      </c>
    </row>
    <row r="304" spans="6:31" x14ac:dyDescent="0.3">
      <c r="F304">
        <v>297</v>
      </c>
      <c r="G304" s="12">
        <v>0.52</v>
      </c>
      <c r="H304" s="12">
        <v>2.7250000000000001</v>
      </c>
      <c r="I304">
        <v>0.88</v>
      </c>
      <c r="J304">
        <v>1.2949999999999999</v>
      </c>
      <c r="K304">
        <v>0.77200000000000002</v>
      </c>
      <c r="L304">
        <v>0.94699999999999995</v>
      </c>
      <c r="S304" s="10">
        <v>305</v>
      </c>
      <c r="T304" s="17">
        <v>1.7000000000000001E-2</v>
      </c>
      <c r="U304" s="17">
        <f t="shared" si="31"/>
        <v>1.7000000000000002</v>
      </c>
      <c r="V304" s="11">
        <f t="shared" si="30"/>
        <v>1.4712264360219256</v>
      </c>
      <c r="X304" s="16">
        <v>7.2075081286943155</v>
      </c>
      <c r="Y304" s="12">
        <f t="shared" si="32"/>
        <v>7.2069999999999999</v>
      </c>
      <c r="Z304">
        <f t="shared" si="33"/>
        <v>2</v>
      </c>
      <c r="AA304">
        <f t="shared" si="34"/>
        <v>2</v>
      </c>
      <c r="AB304">
        <f t="shared" si="35"/>
        <v>297</v>
      </c>
      <c r="AD304" s="12">
        <v>7.2069999999999999</v>
      </c>
      <c r="AE304">
        <v>297</v>
      </c>
    </row>
    <row r="305" spans="6:31" x14ac:dyDescent="0.3">
      <c r="F305">
        <v>298</v>
      </c>
      <c r="G305" s="12">
        <v>0.05</v>
      </c>
      <c r="H305" s="12">
        <v>1.163</v>
      </c>
      <c r="I305">
        <v>0.46800000000000003</v>
      </c>
      <c r="J305">
        <v>3.415</v>
      </c>
      <c r="K305">
        <v>0.29299999999999998</v>
      </c>
      <c r="L305">
        <v>0.76900000000000002</v>
      </c>
      <c r="S305" s="10">
        <v>306</v>
      </c>
      <c r="T305" s="17">
        <v>1.2230000000000001</v>
      </c>
      <c r="U305" s="17">
        <f t="shared" si="31"/>
        <v>122.30000000000001</v>
      </c>
      <c r="V305" s="11">
        <f t="shared" si="30"/>
        <v>12.478669653497139</v>
      </c>
      <c r="X305" s="16">
        <v>7.1632083351545113</v>
      </c>
      <c r="Y305" s="12">
        <f t="shared" si="32"/>
        <v>7.1630000000000003</v>
      </c>
      <c r="Z305">
        <f t="shared" si="33"/>
        <v>1</v>
      </c>
      <c r="AA305">
        <f t="shared" si="34"/>
        <v>1</v>
      </c>
      <c r="AB305">
        <f t="shared" si="35"/>
        <v>298</v>
      </c>
      <c r="AD305" s="12">
        <v>7.1630000000000003</v>
      </c>
      <c r="AE305">
        <v>298</v>
      </c>
    </row>
    <row r="306" spans="6:31" x14ac:dyDescent="0.3">
      <c r="F306">
        <v>299</v>
      </c>
      <c r="G306" s="12">
        <v>0.32100000000000001</v>
      </c>
      <c r="H306" s="12">
        <v>2.1829999999999998</v>
      </c>
      <c r="I306">
        <v>0.84799999999999998</v>
      </c>
      <c r="J306">
        <v>1.466</v>
      </c>
      <c r="K306">
        <v>0.68200000000000005</v>
      </c>
      <c r="L306">
        <v>0.93700000000000006</v>
      </c>
      <c r="S306" s="10">
        <v>307</v>
      </c>
      <c r="T306" s="17">
        <v>0.52600000000000002</v>
      </c>
      <c r="U306" s="17">
        <f t="shared" si="31"/>
        <v>52.6</v>
      </c>
      <c r="V306" s="11">
        <f t="shared" si="30"/>
        <v>8.1836666631204835</v>
      </c>
      <c r="X306" s="16">
        <v>7.154315459801416</v>
      </c>
      <c r="Y306" s="12">
        <f t="shared" si="32"/>
        <v>7.1539999999999999</v>
      </c>
      <c r="Z306">
        <f t="shared" si="33"/>
        <v>1</v>
      </c>
      <c r="AA306">
        <f t="shared" si="34"/>
        <v>1</v>
      </c>
      <c r="AB306">
        <f t="shared" si="35"/>
        <v>299</v>
      </c>
      <c r="AD306" s="12">
        <v>7.1539999999999999</v>
      </c>
      <c r="AE306">
        <v>299</v>
      </c>
    </row>
    <row r="307" spans="6:31" x14ac:dyDescent="0.3">
      <c r="F307">
        <v>300</v>
      </c>
      <c r="G307" s="12">
        <v>5.6000000000000001E-2</v>
      </c>
      <c r="H307" s="12">
        <v>0.88300000000000001</v>
      </c>
      <c r="I307">
        <v>0.91100000000000003</v>
      </c>
      <c r="J307">
        <v>1.365</v>
      </c>
      <c r="K307">
        <v>0.73299999999999998</v>
      </c>
      <c r="L307">
        <v>0.88900000000000001</v>
      </c>
      <c r="S307" s="10">
        <v>308</v>
      </c>
      <c r="T307" s="17">
        <v>0.29299999999999998</v>
      </c>
      <c r="U307" s="17">
        <f t="shared" si="31"/>
        <v>29.299999999999997</v>
      </c>
      <c r="V307" s="11">
        <f t="shared" si="30"/>
        <v>6.1078571251086311</v>
      </c>
      <c r="X307" s="16">
        <v>7.1275702616623153</v>
      </c>
      <c r="Y307" s="12">
        <f t="shared" si="32"/>
        <v>7.1269999999999998</v>
      </c>
      <c r="Z307">
        <f t="shared" si="33"/>
        <v>1</v>
      </c>
      <c r="AA307">
        <f t="shared" si="34"/>
        <v>1</v>
      </c>
      <c r="AB307">
        <f t="shared" si="35"/>
        <v>300</v>
      </c>
      <c r="AD307" s="12">
        <v>7.1269999999999998</v>
      </c>
      <c r="AE307">
        <v>300</v>
      </c>
    </row>
    <row r="308" spans="6:31" x14ac:dyDescent="0.3">
      <c r="F308">
        <v>301</v>
      </c>
      <c r="G308" s="12">
        <v>9.2999999999999999E-2</v>
      </c>
      <c r="H308" s="12">
        <v>1.1359999999999999</v>
      </c>
      <c r="I308">
        <v>0.90200000000000002</v>
      </c>
      <c r="J308">
        <v>1.5669999999999999</v>
      </c>
      <c r="K308">
        <v>0.63800000000000001</v>
      </c>
      <c r="L308">
        <v>0.92500000000000004</v>
      </c>
      <c r="S308" s="10">
        <v>309</v>
      </c>
      <c r="T308" s="17">
        <v>0.78</v>
      </c>
      <c r="U308" s="17">
        <f t="shared" si="31"/>
        <v>78</v>
      </c>
      <c r="V308" s="11">
        <f t="shared" si="30"/>
        <v>9.9655749703337584</v>
      </c>
      <c r="X308" s="16">
        <v>7.1096842353219856</v>
      </c>
      <c r="Y308" s="12">
        <f t="shared" si="32"/>
        <v>7.109</v>
      </c>
      <c r="Z308">
        <f t="shared" si="33"/>
        <v>1</v>
      </c>
      <c r="AA308">
        <f t="shared" si="34"/>
        <v>1</v>
      </c>
      <c r="AB308">
        <f t="shared" si="35"/>
        <v>301</v>
      </c>
      <c r="AD308" s="12">
        <v>7.109</v>
      </c>
      <c r="AE308">
        <v>301</v>
      </c>
    </row>
    <row r="309" spans="6:31" x14ac:dyDescent="0.3">
      <c r="F309">
        <v>302</v>
      </c>
      <c r="G309" s="12">
        <v>1.375</v>
      </c>
      <c r="H309" s="12">
        <v>4.7670000000000003</v>
      </c>
      <c r="I309">
        <v>0.76</v>
      </c>
      <c r="J309">
        <v>1.4550000000000001</v>
      </c>
      <c r="K309">
        <v>0.68700000000000006</v>
      </c>
      <c r="L309">
        <v>0.92700000000000005</v>
      </c>
      <c r="S309" s="10">
        <v>310</v>
      </c>
      <c r="T309" s="17">
        <v>0.115</v>
      </c>
      <c r="U309" s="17">
        <f t="shared" si="31"/>
        <v>11.5</v>
      </c>
      <c r="V309" s="11">
        <f t="shared" si="30"/>
        <v>3.8265199286629059</v>
      </c>
      <c r="X309" s="16">
        <v>7.0737765096228413</v>
      </c>
      <c r="Y309" s="12">
        <f t="shared" si="32"/>
        <v>7.0730000000000004</v>
      </c>
      <c r="Z309">
        <f t="shared" si="33"/>
        <v>1</v>
      </c>
      <c r="AA309">
        <f t="shared" si="34"/>
        <v>1</v>
      </c>
      <c r="AB309">
        <f t="shared" si="35"/>
        <v>302</v>
      </c>
      <c r="AD309" s="12">
        <v>7.0730000000000004</v>
      </c>
      <c r="AE309">
        <v>302</v>
      </c>
    </row>
    <row r="310" spans="6:31" x14ac:dyDescent="0.3">
      <c r="F310">
        <v>303</v>
      </c>
      <c r="G310" s="12">
        <v>0.46500000000000002</v>
      </c>
      <c r="H310" s="12">
        <v>2.5979999999999999</v>
      </c>
      <c r="I310">
        <v>0.86499999999999999</v>
      </c>
      <c r="J310">
        <v>1.218</v>
      </c>
      <c r="K310">
        <v>0.82099999999999995</v>
      </c>
      <c r="L310">
        <v>0.94899999999999995</v>
      </c>
      <c r="S310" s="10">
        <v>311</v>
      </c>
      <c r="T310" s="17">
        <v>0.26300000000000001</v>
      </c>
      <c r="U310" s="17">
        <f t="shared" si="31"/>
        <v>26.3</v>
      </c>
      <c r="V310" s="11">
        <f t="shared" si="30"/>
        <v>5.7867261924627797</v>
      </c>
      <c r="X310" s="16">
        <v>7.0104954480248605</v>
      </c>
      <c r="Y310" s="12">
        <f t="shared" si="32"/>
        <v>7.01</v>
      </c>
      <c r="Z310">
        <f t="shared" si="33"/>
        <v>1</v>
      </c>
      <c r="AA310">
        <f t="shared" si="34"/>
        <v>1</v>
      </c>
      <c r="AB310">
        <f t="shared" si="35"/>
        <v>303</v>
      </c>
      <c r="AD310" s="12">
        <v>7.01</v>
      </c>
      <c r="AE310">
        <v>303</v>
      </c>
    </row>
    <row r="311" spans="6:31" x14ac:dyDescent="0.3">
      <c r="F311">
        <v>304</v>
      </c>
      <c r="G311" s="12">
        <v>1.0860000000000001</v>
      </c>
      <c r="H311" s="12">
        <v>4.0750000000000002</v>
      </c>
      <c r="I311">
        <v>0.82199999999999995</v>
      </c>
      <c r="J311">
        <v>1.252</v>
      </c>
      <c r="K311">
        <v>0.79900000000000004</v>
      </c>
      <c r="L311">
        <v>0.95099999999999996</v>
      </c>
      <c r="S311" s="10">
        <v>312</v>
      </c>
      <c r="T311" s="17">
        <v>0.97799999999999998</v>
      </c>
      <c r="U311" s="17">
        <f t="shared" si="31"/>
        <v>97.8</v>
      </c>
      <c r="V311" s="11">
        <f t="shared" si="30"/>
        <v>11.158979678944617</v>
      </c>
      <c r="X311" s="16">
        <v>7.0014086062951479</v>
      </c>
      <c r="Y311" s="12">
        <f t="shared" si="32"/>
        <v>7.0010000000000003</v>
      </c>
      <c r="Z311">
        <f t="shared" si="33"/>
        <v>1</v>
      </c>
      <c r="AA311">
        <f t="shared" si="34"/>
        <v>1</v>
      </c>
      <c r="AB311">
        <f t="shared" si="35"/>
        <v>304</v>
      </c>
      <c r="AD311" s="12">
        <v>7.0010000000000003</v>
      </c>
      <c r="AE311">
        <v>304</v>
      </c>
    </row>
    <row r="312" spans="6:31" x14ac:dyDescent="0.3">
      <c r="F312">
        <v>305</v>
      </c>
      <c r="G312" s="12">
        <v>1.7000000000000001E-2</v>
      </c>
      <c r="H312" s="12">
        <v>0.51200000000000001</v>
      </c>
      <c r="I312">
        <v>0.82</v>
      </c>
      <c r="J312">
        <v>2.0390000000000001</v>
      </c>
      <c r="K312">
        <v>0.49</v>
      </c>
      <c r="L312">
        <v>0.79100000000000004</v>
      </c>
      <c r="S312" s="10">
        <v>313</v>
      </c>
      <c r="T312" s="17">
        <v>0.77100000000000002</v>
      </c>
      <c r="U312" s="17">
        <f t="shared" si="31"/>
        <v>77.100000000000009</v>
      </c>
      <c r="V312" s="11">
        <f t="shared" si="30"/>
        <v>9.9079144575980802</v>
      </c>
      <c r="X312" s="16">
        <v>6.992309955789306</v>
      </c>
      <c r="Y312" s="12">
        <f t="shared" si="32"/>
        <v>6.992</v>
      </c>
      <c r="Z312">
        <f t="shared" si="33"/>
        <v>1</v>
      </c>
      <c r="AA312">
        <f t="shared" si="34"/>
        <v>1</v>
      </c>
      <c r="AB312">
        <f t="shared" si="35"/>
        <v>305</v>
      </c>
      <c r="AD312" s="12">
        <v>6.992</v>
      </c>
      <c r="AE312">
        <v>305</v>
      </c>
    </row>
    <row r="313" spans="6:31" x14ac:dyDescent="0.3">
      <c r="F313">
        <v>306</v>
      </c>
      <c r="G313" s="12">
        <v>1.2230000000000001</v>
      </c>
      <c r="H313" s="12">
        <v>5.0309999999999997</v>
      </c>
      <c r="I313">
        <v>0.60699999999999998</v>
      </c>
      <c r="J313">
        <v>2.746</v>
      </c>
      <c r="K313">
        <v>0.36399999999999999</v>
      </c>
      <c r="L313">
        <v>0.95299999999999996</v>
      </c>
      <c r="S313" s="10">
        <v>314</v>
      </c>
      <c r="T313" s="17">
        <v>1.1319999999999999</v>
      </c>
      <c r="U313" s="17">
        <f t="shared" si="31"/>
        <v>113.19999999999999</v>
      </c>
      <c r="V313" s="11">
        <f t="shared" si="30"/>
        <v>12.005445283870998</v>
      </c>
      <c r="X313" s="16">
        <v>6.9831994503491543</v>
      </c>
      <c r="Y313" s="12">
        <f t="shared" si="32"/>
        <v>6.9829999999999997</v>
      </c>
      <c r="Z313">
        <f t="shared" si="33"/>
        <v>1</v>
      </c>
      <c r="AA313">
        <f t="shared" si="34"/>
        <v>1</v>
      </c>
      <c r="AB313">
        <f t="shared" si="35"/>
        <v>306</v>
      </c>
      <c r="AD313" s="12">
        <v>6.9829999999999997</v>
      </c>
      <c r="AE313">
        <v>306</v>
      </c>
    </row>
    <row r="314" spans="6:31" x14ac:dyDescent="0.3">
      <c r="F314">
        <v>307</v>
      </c>
      <c r="G314" s="12">
        <v>0.52600000000000002</v>
      </c>
      <c r="H314" s="12">
        <v>3.5550000000000002</v>
      </c>
      <c r="I314">
        <v>0.52300000000000002</v>
      </c>
      <c r="J314">
        <v>1.798</v>
      </c>
      <c r="K314">
        <v>0.55600000000000005</v>
      </c>
      <c r="L314">
        <v>0.71099999999999997</v>
      </c>
      <c r="S314" s="10">
        <v>315</v>
      </c>
      <c r="T314" s="17">
        <v>4.1280000000000001</v>
      </c>
      <c r="U314" s="17">
        <f t="shared" si="31"/>
        <v>412.8</v>
      </c>
      <c r="V314" s="11">
        <f t="shared" si="30"/>
        <v>22.925821338976608</v>
      </c>
      <c r="X314" s="16">
        <v>6.955796338302048</v>
      </c>
      <c r="Y314" s="12">
        <f t="shared" si="32"/>
        <v>6.9550000000000001</v>
      </c>
      <c r="Z314">
        <f t="shared" si="33"/>
        <v>1</v>
      </c>
      <c r="AA314">
        <f t="shared" si="34"/>
        <v>0</v>
      </c>
      <c r="AB314">
        <f t="shared" si="35"/>
        <v>306</v>
      </c>
      <c r="AD314" s="12">
        <v>6.9550000000000001</v>
      </c>
      <c r="AE314">
        <v>306</v>
      </c>
    </row>
    <row r="315" spans="6:31" x14ac:dyDescent="0.3">
      <c r="F315">
        <v>308</v>
      </c>
      <c r="G315" s="12">
        <v>0.29299999999999998</v>
      </c>
      <c r="H315" s="12">
        <v>2.3220000000000001</v>
      </c>
      <c r="I315">
        <v>0.68300000000000005</v>
      </c>
      <c r="J315">
        <v>2.617</v>
      </c>
      <c r="K315">
        <v>0.38200000000000001</v>
      </c>
      <c r="L315">
        <v>0.91200000000000003</v>
      </c>
      <c r="S315" s="10">
        <v>316</v>
      </c>
      <c r="T315" s="17">
        <v>18.555</v>
      </c>
      <c r="U315" s="17">
        <f t="shared" si="31"/>
        <v>1855.5</v>
      </c>
      <c r="V315" s="11">
        <f t="shared" si="30"/>
        <v>48.605513835943491</v>
      </c>
      <c r="X315" s="16">
        <v>6.955796338302048</v>
      </c>
      <c r="Y315" s="12">
        <f t="shared" si="32"/>
        <v>6.9550000000000001</v>
      </c>
      <c r="Z315">
        <f t="shared" si="33"/>
        <v>2</v>
      </c>
      <c r="AA315">
        <f t="shared" si="34"/>
        <v>2</v>
      </c>
      <c r="AB315">
        <f t="shared" si="35"/>
        <v>308</v>
      </c>
      <c r="AD315" s="12">
        <v>6.9550000000000001</v>
      </c>
      <c r="AE315">
        <v>308</v>
      </c>
    </row>
    <row r="316" spans="6:31" x14ac:dyDescent="0.3">
      <c r="F316">
        <v>309</v>
      </c>
      <c r="G316" s="12">
        <v>0.78</v>
      </c>
      <c r="H316" s="12">
        <v>4.2530000000000001</v>
      </c>
      <c r="I316">
        <v>0.54200000000000004</v>
      </c>
      <c r="J316">
        <v>2.6619999999999999</v>
      </c>
      <c r="K316">
        <v>0.376</v>
      </c>
      <c r="L316">
        <v>0.88700000000000001</v>
      </c>
      <c r="S316" s="10">
        <v>317</v>
      </c>
      <c r="T316" s="17">
        <v>1.0509999999999999</v>
      </c>
      <c r="U316" s="17">
        <f t="shared" si="31"/>
        <v>105.1</v>
      </c>
      <c r="V316" s="11">
        <f t="shared" si="30"/>
        <v>11.567950386808615</v>
      </c>
      <c r="X316" s="16">
        <v>6.9190900328035996</v>
      </c>
      <c r="Y316" s="12">
        <f t="shared" si="32"/>
        <v>6.9189999999999996</v>
      </c>
      <c r="Z316">
        <f t="shared" si="33"/>
        <v>1</v>
      </c>
      <c r="AA316">
        <f t="shared" si="34"/>
        <v>1</v>
      </c>
      <c r="AB316">
        <f t="shared" si="35"/>
        <v>309</v>
      </c>
      <c r="AD316" s="12">
        <v>6.9189999999999996</v>
      </c>
      <c r="AE316">
        <v>309</v>
      </c>
    </row>
    <row r="317" spans="6:31" x14ac:dyDescent="0.3">
      <c r="F317">
        <v>310</v>
      </c>
      <c r="G317" s="12">
        <v>0.115</v>
      </c>
      <c r="H317" s="12">
        <v>1.417</v>
      </c>
      <c r="I317">
        <v>0.71899999999999997</v>
      </c>
      <c r="J317">
        <v>2.2040000000000002</v>
      </c>
      <c r="K317">
        <v>0.45400000000000001</v>
      </c>
      <c r="L317">
        <v>0.91600000000000004</v>
      </c>
      <c r="S317" s="10">
        <v>318</v>
      </c>
      <c r="T317" s="17">
        <v>0.11700000000000001</v>
      </c>
      <c r="U317" s="17">
        <f t="shared" si="31"/>
        <v>11.700000000000001</v>
      </c>
      <c r="V317" s="11">
        <f t="shared" si="30"/>
        <v>3.8596505895484121</v>
      </c>
      <c r="X317" s="16">
        <v>6.8729314786104583</v>
      </c>
      <c r="Y317" s="12">
        <f t="shared" si="32"/>
        <v>6.8719999999999999</v>
      </c>
      <c r="Z317">
        <f t="shared" si="33"/>
        <v>1</v>
      </c>
      <c r="AA317">
        <f t="shared" si="34"/>
        <v>1</v>
      </c>
      <c r="AB317">
        <f t="shared" si="35"/>
        <v>310</v>
      </c>
      <c r="AD317" s="12">
        <v>6.8719999999999999</v>
      </c>
      <c r="AE317">
        <v>310</v>
      </c>
    </row>
    <row r="318" spans="6:31" x14ac:dyDescent="0.3">
      <c r="F318">
        <v>311</v>
      </c>
      <c r="G318" s="12">
        <v>0.26300000000000001</v>
      </c>
      <c r="H318" s="12">
        <v>2.2810000000000001</v>
      </c>
      <c r="I318">
        <v>0.63500000000000001</v>
      </c>
      <c r="J318">
        <v>2.6360000000000001</v>
      </c>
      <c r="K318">
        <v>0.379</v>
      </c>
      <c r="L318">
        <v>0.89700000000000002</v>
      </c>
      <c r="S318" s="10">
        <v>319</v>
      </c>
      <c r="T318" s="17">
        <v>0.89900000000000002</v>
      </c>
      <c r="U318" s="17">
        <f t="shared" si="31"/>
        <v>89.9</v>
      </c>
      <c r="V318" s="11">
        <f t="shared" si="30"/>
        <v>10.69879596364428</v>
      </c>
      <c r="X318" s="16">
        <v>6.8636625175776977</v>
      </c>
      <c r="Y318" s="12">
        <f t="shared" si="32"/>
        <v>6.8630000000000004</v>
      </c>
      <c r="Z318">
        <f t="shared" si="33"/>
        <v>1</v>
      </c>
      <c r="AA318">
        <f t="shared" si="34"/>
        <v>1</v>
      </c>
      <c r="AB318">
        <f t="shared" si="35"/>
        <v>311</v>
      </c>
      <c r="AD318" s="12">
        <v>6.8630000000000004</v>
      </c>
      <c r="AE318">
        <v>311</v>
      </c>
    </row>
    <row r="319" spans="6:31" x14ac:dyDescent="0.3">
      <c r="F319">
        <v>312</v>
      </c>
      <c r="G319" s="12">
        <v>0.97799999999999998</v>
      </c>
      <c r="H319" s="12">
        <v>5.0620000000000003</v>
      </c>
      <c r="I319">
        <v>0.48</v>
      </c>
      <c r="J319">
        <v>3.323</v>
      </c>
      <c r="K319">
        <v>0.30099999999999999</v>
      </c>
      <c r="L319">
        <v>0.90900000000000003</v>
      </c>
      <c r="S319" s="10">
        <v>320</v>
      </c>
      <c r="T319" s="17">
        <v>1.6</v>
      </c>
      <c r="U319" s="17">
        <f t="shared" si="31"/>
        <v>160</v>
      </c>
      <c r="V319" s="11">
        <f t="shared" si="30"/>
        <v>14.27299292922217</v>
      </c>
      <c r="X319" s="16">
        <v>6.8543810224357609</v>
      </c>
      <c r="Y319" s="12">
        <f t="shared" si="32"/>
        <v>6.8540000000000001</v>
      </c>
      <c r="Z319">
        <f t="shared" si="33"/>
        <v>1</v>
      </c>
      <c r="AA319">
        <f t="shared" si="34"/>
        <v>1</v>
      </c>
      <c r="AB319">
        <f t="shared" si="35"/>
        <v>312</v>
      </c>
      <c r="AD319" s="12">
        <v>6.8540000000000001</v>
      </c>
      <c r="AE319">
        <v>312</v>
      </c>
    </row>
    <row r="320" spans="6:31" x14ac:dyDescent="0.3">
      <c r="F320">
        <v>313</v>
      </c>
      <c r="G320" s="12">
        <v>0.77100000000000002</v>
      </c>
      <c r="H320" s="12">
        <v>3.29</v>
      </c>
      <c r="I320">
        <v>0.89500000000000002</v>
      </c>
      <c r="J320">
        <v>1.1579999999999999</v>
      </c>
      <c r="K320">
        <v>0.86399999999999999</v>
      </c>
      <c r="L320">
        <v>0.95499999999999996</v>
      </c>
      <c r="S320" s="10">
        <v>321</v>
      </c>
      <c r="T320" s="17">
        <v>0.49099999999999999</v>
      </c>
      <c r="U320" s="17">
        <f t="shared" si="31"/>
        <v>49.1</v>
      </c>
      <c r="V320" s="11">
        <f t="shared" ref="V320:V383" si="36">((U320/PI())^0.5)*2</f>
        <v>7.9067099128838976</v>
      </c>
      <c r="X320" s="16">
        <v>6.7796716413805305</v>
      </c>
      <c r="Y320" s="12">
        <f t="shared" si="32"/>
        <v>6.7789999999999999</v>
      </c>
      <c r="Z320">
        <f t="shared" si="33"/>
        <v>1</v>
      </c>
      <c r="AA320">
        <f t="shared" si="34"/>
        <v>1</v>
      </c>
      <c r="AB320">
        <f t="shared" si="35"/>
        <v>313</v>
      </c>
      <c r="AD320" s="12">
        <v>6.7789999999999999</v>
      </c>
      <c r="AE320">
        <v>313</v>
      </c>
    </row>
    <row r="321" spans="6:31" x14ac:dyDescent="0.3">
      <c r="F321">
        <v>314</v>
      </c>
      <c r="G321" s="12">
        <v>1.1319999999999999</v>
      </c>
      <c r="H321" s="12">
        <v>4.5010000000000003</v>
      </c>
      <c r="I321">
        <v>0.70199999999999996</v>
      </c>
      <c r="J321">
        <v>2.02</v>
      </c>
      <c r="K321">
        <v>0.495</v>
      </c>
      <c r="L321">
        <v>0.93200000000000005</v>
      </c>
      <c r="S321" s="10">
        <v>323</v>
      </c>
      <c r="T321" s="17">
        <v>1.022</v>
      </c>
      <c r="U321" s="17">
        <f t="shared" ref="U321:U384" si="37">T321*100</f>
        <v>102.2</v>
      </c>
      <c r="V321" s="11">
        <f t="shared" si="36"/>
        <v>11.407238117613467</v>
      </c>
      <c r="X321" s="16">
        <v>6.7702750025730758</v>
      </c>
      <c r="Y321" s="12">
        <f t="shared" si="32"/>
        <v>6.77</v>
      </c>
      <c r="Z321">
        <f t="shared" si="33"/>
        <v>1</v>
      </c>
      <c r="AA321">
        <f t="shared" si="34"/>
        <v>1</v>
      </c>
      <c r="AB321">
        <f t="shared" si="35"/>
        <v>314</v>
      </c>
      <c r="AD321" s="12">
        <v>6.77</v>
      </c>
      <c r="AE321">
        <v>314</v>
      </c>
    </row>
    <row r="322" spans="6:31" x14ac:dyDescent="0.3">
      <c r="F322">
        <v>315</v>
      </c>
      <c r="G322" s="12">
        <v>4.1280000000000001</v>
      </c>
      <c r="H322" s="12">
        <v>9.1289999999999996</v>
      </c>
      <c r="I322">
        <v>0.622</v>
      </c>
      <c r="J322">
        <v>2.3260000000000001</v>
      </c>
      <c r="K322">
        <v>0.43</v>
      </c>
      <c r="L322">
        <v>0.90900000000000003</v>
      </c>
      <c r="S322" s="10">
        <v>324</v>
      </c>
      <c r="T322" s="17">
        <v>3.4000000000000002E-2</v>
      </c>
      <c r="U322" s="17">
        <f t="shared" si="37"/>
        <v>3.4000000000000004</v>
      </c>
      <c r="V322" s="11">
        <f t="shared" si="36"/>
        <v>2.0806283791440396</v>
      </c>
      <c r="X322" s="16">
        <v>6.7136189855862956</v>
      </c>
      <c r="Y322" s="12">
        <f t="shared" si="32"/>
        <v>6.7130000000000001</v>
      </c>
      <c r="Z322">
        <f t="shared" si="33"/>
        <v>1</v>
      </c>
      <c r="AA322">
        <f t="shared" si="34"/>
        <v>1</v>
      </c>
      <c r="AB322">
        <f t="shared" si="35"/>
        <v>315</v>
      </c>
      <c r="AD322" s="12">
        <v>6.7130000000000001</v>
      </c>
      <c r="AE322">
        <v>315</v>
      </c>
    </row>
    <row r="323" spans="6:31" x14ac:dyDescent="0.3">
      <c r="F323">
        <v>316</v>
      </c>
      <c r="G323" s="12">
        <v>18.555</v>
      </c>
      <c r="H323" s="12">
        <v>18.350999999999999</v>
      </c>
      <c r="I323">
        <v>0.69199999999999995</v>
      </c>
      <c r="J323">
        <v>1.7889999999999999</v>
      </c>
      <c r="K323">
        <v>0.55900000000000005</v>
      </c>
      <c r="L323">
        <v>0.94899999999999995</v>
      </c>
      <c r="S323" s="10">
        <v>325</v>
      </c>
      <c r="T323" s="17">
        <v>3.3000000000000002E-2</v>
      </c>
      <c r="U323" s="17">
        <f t="shared" si="37"/>
        <v>3.3000000000000003</v>
      </c>
      <c r="V323" s="11">
        <f t="shared" si="36"/>
        <v>2.0498025508877769</v>
      </c>
      <c r="X323" s="16">
        <v>6.6946270975072038</v>
      </c>
      <c r="Y323" s="12">
        <f t="shared" si="32"/>
        <v>6.694</v>
      </c>
      <c r="Z323">
        <f t="shared" si="33"/>
        <v>1</v>
      </c>
      <c r="AA323">
        <f t="shared" si="34"/>
        <v>1</v>
      </c>
      <c r="AB323">
        <f t="shared" si="35"/>
        <v>316</v>
      </c>
      <c r="AD323" s="12">
        <v>6.694</v>
      </c>
      <c r="AE323">
        <v>316</v>
      </c>
    </row>
    <row r="324" spans="6:31" x14ac:dyDescent="0.3">
      <c r="F324">
        <v>317</v>
      </c>
      <c r="G324" s="12">
        <v>1.0509999999999999</v>
      </c>
      <c r="H324" s="12">
        <v>4.6429999999999998</v>
      </c>
      <c r="I324">
        <v>0.61299999999999999</v>
      </c>
      <c r="J324">
        <v>2.133</v>
      </c>
      <c r="K324">
        <v>0.46899999999999997</v>
      </c>
      <c r="L324">
        <v>0.86799999999999999</v>
      </c>
      <c r="S324" s="10">
        <v>326</v>
      </c>
      <c r="T324" s="17">
        <v>8.5000000000000006E-2</v>
      </c>
      <c r="U324" s="17">
        <f t="shared" si="37"/>
        <v>8.5</v>
      </c>
      <c r="V324" s="11">
        <f t="shared" si="36"/>
        <v>3.2897623212397704</v>
      </c>
      <c r="X324" s="16">
        <v>6.6660378120182591</v>
      </c>
      <c r="Y324" s="12">
        <f t="shared" si="32"/>
        <v>6.6660000000000004</v>
      </c>
      <c r="Z324">
        <f t="shared" si="33"/>
        <v>1</v>
      </c>
      <c r="AA324">
        <f t="shared" si="34"/>
        <v>0</v>
      </c>
      <c r="AB324">
        <f t="shared" si="35"/>
        <v>316</v>
      </c>
      <c r="AD324" s="12">
        <v>6.6660000000000004</v>
      </c>
      <c r="AE324">
        <v>316</v>
      </c>
    </row>
    <row r="325" spans="6:31" x14ac:dyDescent="0.3">
      <c r="F325">
        <v>318</v>
      </c>
      <c r="G325" s="12">
        <v>0.11700000000000001</v>
      </c>
      <c r="H325" s="12">
        <v>1.522</v>
      </c>
      <c r="I325">
        <v>0.63400000000000001</v>
      </c>
      <c r="J325">
        <v>2.758</v>
      </c>
      <c r="K325">
        <v>0.36299999999999999</v>
      </c>
      <c r="L325">
        <v>0.88200000000000001</v>
      </c>
      <c r="S325" s="10">
        <v>327</v>
      </c>
      <c r="T325" s="17">
        <v>0.28199999999999997</v>
      </c>
      <c r="U325" s="17">
        <f t="shared" si="37"/>
        <v>28.199999999999996</v>
      </c>
      <c r="V325" s="11">
        <f t="shared" si="36"/>
        <v>5.9921077394796214</v>
      </c>
      <c r="X325" s="16">
        <v>6.6660378120182591</v>
      </c>
      <c r="Y325" s="12">
        <f t="shared" si="32"/>
        <v>6.6660000000000004</v>
      </c>
      <c r="Z325">
        <f t="shared" si="33"/>
        <v>2</v>
      </c>
      <c r="AA325">
        <f t="shared" si="34"/>
        <v>2</v>
      </c>
      <c r="AB325">
        <f t="shared" si="35"/>
        <v>318</v>
      </c>
      <c r="AD325" s="12">
        <v>6.6660000000000004</v>
      </c>
      <c r="AE325">
        <v>318</v>
      </c>
    </row>
    <row r="326" spans="6:31" x14ac:dyDescent="0.3">
      <c r="F326">
        <v>319</v>
      </c>
      <c r="G326" s="12">
        <v>0.89900000000000002</v>
      </c>
      <c r="H326" s="12">
        <v>3.645</v>
      </c>
      <c r="I326">
        <v>0.85</v>
      </c>
      <c r="J326">
        <v>1.431</v>
      </c>
      <c r="K326">
        <v>0.69899999999999995</v>
      </c>
      <c r="L326">
        <v>0.96199999999999997</v>
      </c>
      <c r="S326" s="10">
        <v>328</v>
      </c>
      <c r="T326" s="17">
        <v>9.8000000000000004E-2</v>
      </c>
      <c r="U326" s="17">
        <f t="shared" si="37"/>
        <v>9.8000000000000007</v>
      </c>
      <c r="V326" s="11">
        <f t="shared" si="36"/>
        <v>3.5323855308282242</v>
      </c>
      <c r="X326" s="16">
        <v>6.6469099739886763</v>
      </c>
      <c r="Y326" s="12">
        <f t="shared" si="32"/>
        <v>6.6459999999999999</v>
      </c>
      <c r="Z326">
        <f t="shared" si="33"/>
        <v>1</v>
      </c>
      <c r="AA326">
        <f t="shared" si="34"/>
        <v>1</v>
      </c>
      <c r="AB326">
        <f t="shared" si="35"/>
        <v>319</v>
      </c>
      <c r="AD326" s="12">
        <v>6.6459999999999999</v>
      </c>
      <c r="AE326">
        <v>319</v>
      </c>
    </row>
    <row r="327" spans="6:31" x14ac:dyDescent="0.3">
      <c r="F327">
        <v>320</v>
      </c>
      <c r="G327" s="12">
        <v>1.6</v>
      </c>
      <c r="H327" s="12">
        <v>7.06</v>
      </c>
      <c r="I327">
        <v>0.40300000000000002</v>
      </c>
      <c r="J327">
        <v>3.798</v>
      </c>
      <c r="K327">
        <v>0.26300000000000001</v>
      </c>
      <c r="L327">
        <v>0.81599999999999995</v>
      </c>
      <c r="S327" s="10">
        <v>329</v>
      </c>
      <c r="T327" s="17">
        <v>1.865</v>
      </c>
      <c r="U327" s="17">
        <f t="shared" si="37"/>
        <v>186.5</v>
      </c>
      <c r="V327" s="11">
        <f t="shared" si="36"/>
        <v>15.409710415614819</v>
      </c>
      <c r="X327" s="16">
        <v>6.6277269326189892</v>
      </c>
      <c r="Y327" s="12">
        <f t="shared" si="32"/>
        <v>6.6269999999999998</v>
      </c>
      <c r="Z327">
        <f t="shared" si="33"/>
        <v>1</v>
      </c>
      <c r="AA327">
        <f t="shared" si="34"/>
        <v>1</v>
      </c>
      <c r="AB327">
        <f t="shared" si="35"/>
        <v>320</v>
      </c>
      <c r="AD327" s="12">
        <v>6.6269999999999998</v>
      </c>
      <c r="AE327">
        <v>320</v>
      </c>
    </row>
    <row r="328" spans="6:31" x14ac:dyDescent="0.3">
      <c r="F328">
        <v>321</v>
      </c>
      <c r="G328" s="12">
        <v>0.49099999999999999</v>
      </c>
      <c r="H328" s="12">
        <v>2.8330000000000002</v>
      </c>
      <c r="I328">
        <v>0.76800000000000002</v>
      </c>
      <c r="J328">
        <v>1.677</v>
      </c>
      <c r="K328">
        <v>0.59599999999999997</v>
      </c>
      <c r="L328">
        <v>0.94399999999999995</v>
      </c>
      <c r="S328" s="10">
        <v>330</v>
      </c>
      <c r="T328" s="17">
        <v>6.3E-2</v>
      </c>
      <c r="U328" s="17">
        <f t="shared" si="37"/>
        <v>6.3</v>
      </c>
      <c r="V328" s="11">
        <f t="shared" si="36"/>
        <v>2.8322092316478891</v>
      </c>
      <c r="X328" s="16">
        <v>6.6181145607257053</v>
      </c>
      <c r="Y328" s="12">
        <f t="shared" si="32"/>
        <v>6.6180000000000003</v>
      </c>
      <c r="Z328">
        <f t="shared" si="33"/>
        <v>1</v>
      </c>
      <c r="AA328">
        <f t="shared" si="34"/>
        <v>1</v>
      </c>
      <c r="AB328">
        <f t="shared" si="35"/>
        <v>321</v>
      </c>
      <c r="AD328" s="12">
        <v>6.6180000000000003</v>
      </c>
      <c r="AE328">
        <v>321</v>
      </c>
    </row>
    <row r="329" spans="6:31" x14ac:dyDescent="0.3">
      <c r="F329" s="8">
        <v>322</v>
      </c>
      <c r="G329" s="117">
        <v>3.5310000000000001</v>
      </c>
      <c r="H329" s="117">
        <v>11.577999999999999</v>
      </c>
      <c r="I329" s="8">
        <v>0.33100000000000002</v>
      </c>
      <c r="J329" s="8">
        <v>4.0019999999999998</v>
      </c>
      <c r="K329" s="8">
        <v>0.25</v>
      </c>
      <c r="L329" s="8">
        <v>0.874</v>
      </c>
      <c r="S329" s="10">
        <v>331</v>
      </c>
      <c r="T329" s="17">
        <v>3.1E-2</v>
      </c>
      <c r="U329" s="17">
        <f t="shared" si="37"/>
        <v>3.1</v>
      </c>
      <c r="V329" s="11">
        <f t="shared" si="36"/>
        <v>1.9867165345562021</v>
      </c>
      <c r="X329" s="16">
        <v>6.6084882071784081</v>
      </c>
      <c r="Y329" s="12">
        <f t="shared" ref="Y329:Y392" si="38">TRUNC(X329,3)</f>
        <v>6.6079999999999997</v>
      </c>
      <c r="Z329">
        <f t="shared" si="33"/>
        <v>1</v>
      </c>
      <c r="AA329">
        <f t="shared" si="34"/>
        <v>1</v>
      </c>
      <c r="AB329">
        <f t="shared" si="35"/>
        <v>322</v>
      </c>
      <c r="AD329" s="12">
        <v>6.6079999999999997</v>
      </c>
      <c r="AE329">
        <v>322</v>
      </c>
    </row>
    <row r="330" spans="6:31" x14ac:dyDescent="0.3">
      <c r="F330">
        <v>323</v>
      </c>
      <c r="G330" s="12">
        <v>1.022</v>
      </c>
      <c r="H330" s="12">
        <v>4.12</v>
      </c>
      <c r="I330">
        <v>0.75700000000000001</v>
      </c>
      <c r="J330">
        <v>1.994</v>
      </c>
      <c r="K330">
        <v>0.501</v>
      </c>
      <c r="L330">
        <v>0.95699999999999996</v>
      </c>
      <c r="S330" s="10">
        <v>332</v>
      </c>
      <c r="T330" s="17">
        <v>0.317</v>
      </c>
      <c r="U330" s="17">
        <f t="shared" si="37"/>
        <v>31.7</v>
      </c>
      <c r="V330" s="11">
        <f t="shared" si="36"/>
        <v>6.3530853581629652</v>
      </c>
      <c r="X330" s="16">
        <v>6.5891933099180697</v>
      </c>
      <c r="Y330" s="12">
        <f t="shared" si="38"/>
        <v>6.5890000000000004</v>
      </c>
      <c r="Z330">
        <f t="shared" ref="Z330:Z393" si="39">IF(Y330-Y329=0,Z329+Z$8,1)</f>
        <v>1</v>
      </c>
      <c r="AA330">
        <f t="shared" ref="AA330:AA393" si="40">IF(Z330&lt;Z331,0,Z330)</f>
        <v>1</v>
      </c>
      <c r="AB330">
        <f t="shared" ref="AB330:AB393" si="41">AB329+AA330</f>
        <v>323</v>
      </c>
      <c r="AD330" s="12">
        <v>6.5890000000000004</v>
      </c>
      <c r="AE330">
        <v>323</v>
      </c>
    </row>
    <row r="331" spans="6:31" x14ac:dyDescent="0.3">
      <c r="F331">
        <v>324</v>
      </c>
      <c r="G331" s="12">
        <v>3.4000000000000002E-2</v>
      </c>
      <c r="H331" s="12">
        <v>0.66600000000000004</v>
      </c>
      <c r="I331">
        <v>0.97199999999999998</v>
      </c>
      <c r="J331">
        <v>1.47</v>
      </c>
      <c r="K331">
        <v>0.68</v>
      </c>
      <c r="L331">
        <v>0.872</v>
      </c>
      <c r="S331" s="10">
        <v>333</v>
      </c>
      <c r="T331" s="17">
        <v>3.27</v>
      </c>
      <c r="U331" s="17">
        <f t="shared" si="37"/>
        <v>327</v>
      </c>
      <c r="V331" s="11">
        <f t="shared" si="36"/>
        <v>20.404639941160397</v>
      </c>
      <c r="X331" s="16">
        <v>6.5795246424795408</v>
      </c>
      <c r="Y331" s="12">
        <f t="shared" si="38"/>
        <v>6.5789999999999997</v>
      </c>
      <c r="Z331">
        <f t="shared" si="39"/>
        <v>1</v>
      </c>
      <c r="AA331">
        <f t="shared" si="40"/>
        <v>1</v>
      </c>
      <c r="AB331">
        <f t="shared" si="41"/>
        <v>324</v>
      </c>
      <c r="AD331" s="12">
        <v>6.5789999999999997</v>
      </c>
      <c r="AE331">
        <v>324</v>
      </c>
    </row>
    <row r="332" spans="6:31" x14ac:dyDescent="0.3">
      <c r="F332">
        <v>325</v>
      </c>
      <c r="G332" s="12">
        <v>3.3000000000000002E-2</v>
      </c>
      <c r="H332" s="12">
        <v>0.64700000000000002</v>
      </c>
      <c r="I332">
        <v>0.998</v>
      </c>
      <c r="J332">
        <v>1.2769999999999999</v>
      </c>
      <c r="K332">
        <v>0.78300000000000003</v>
      </c>
      <c r="L332">
        <v>0.85699999999999998</v>
      </c>
      <c r="S332" s="10">
        <v>334</v>
      </c>
      <c r="T332" s="17">
        <v>1.5840000000000001</v>
      </c>
      <c r="U332" s="17">
        <f t="shared" si="37"/>
        <v>158.4</v>
      </c>
      <c r="V332" s="11">
        <f t="shared" si="36"/>
        <v>14.201448654487676</v>
      </c>
      <c r="X332" s="16">
        <v>6.5601445572524169</v>
      </c>
      <c r="Y332" s="12">
        <f t="shared" si="38"/>
        <v>6.56</v>
      </c>
      <c r="Z332">
        <f t="shared" si="39"/>
        <v>1</v>
      </c>
      <c r="AA332">
        <f t="shared" si="40"/>
        <v>1</v>
      </c>
      <c r="AB332">
        <f t="shared" si="41"/>
        <v>325</v>
      </c>
      <c r="AD332" s="12">
        <v>6.56</v>
      </c>
      <c r="AE332">
        <v>325</v>
      </c>
    </row>
    <row r="333" spans="6:31" x14ac:dyDescent="0.3">
      <c r="F333">
        <v>326</v>
      </c>
      <c r="G333" s="12">
        <v>8.5000000000000006E-2</v>
      </c>
      <c r="H333" s="12">
        <v>1.107</v>
      </c>
      <c r="I333">
        <v>0.86799999999999999</v>
      </c>
      <c r="J333">
        <v>1.67</v>
      </c>
      <c r="K333">
        <v>0.59899999999999998</v>
      </c>
      <c r="L333">
        <v>0.88900000000000001</v>
      </c>
      <c r="S333" s="10">
        <v>335</v>
      </c>
      <c r="T333" s="17">
        <v>6.4000000000000001E-2</v>
      </c>
      <c r="U333" s="17">
        <f t="shared" si="37"/>
        <v>6.4</v>
      </c>
      <c r="V333" s="11">
        <f t="shared" si="36"/>
        <v>2.8545985858444336</v>
      </c>
      <c r="X333" s="16">
        <v>6.5407070491730073</v>
      </c>
      <c r="Y333" s="12">
        <f t="shared" si="38"/>
        <v>6.54</v>
      </c>
      <c r="Z333">
        <f t="shared" si="39"/>
        <v>1</v>
      </c>
      <c r="AA333">
        <f t="shared" si="40"/>
        <v>1</v>
      </c>
      <c r="AB333">
        <f t="shared" si="41"/>
        <v>326</v>
      </c>
      <c r="AD333" s="12">
        <v>6.54</v>
      </c>
      <c r="AE333">
        <v>326</v>
      </c>
    </row>
    <row r="334" spans="6:31" x14ac:dyDescent="0.3">
      <c r="F334">
        <v>327</v>
      </c>
      <c r="G334" s="12">
        <v>0.28199999999999997</v>
      </c>
      <c r="H334" s="12">
        <v>2.0219999999999998</v>
      </c>
      <c r="I334">
        <v>0.86699999999999999</v>
      </c>
      <c r="J334">
        <v>1.429</v>
      </c>
      <c r="K334">
        <v>0.7</v>
      </c>
      <c r="L334">
        <v>0.93799999999999994</v>
      </c>
      <c r="S334" s="10">
        <v>336</v>
      </c>
      <c r="T334" s="17">
        <v>0.76700000000000002</v>
      </c>
      <c r="U334" s="17">
        <f t="shared" si="37"/>
        <v>76.7</v>
      </c>
      <c r="V334" s="11">
        <f t="shared" si="36"/>
        <v>9.8821795713894502</v>
      </c>
      <c r="X334" s="16">
        <v>6.4623724024009439</v>
      </c>
      <c r="Y334" s="12">
        <f t="shared" si="38"/>
        <v>6.4619999999999997</v>
      </c>
      <c r="Z334">
        <f t="shared" si="39"/>
        <v>1</v>
      </c>
      <c r="AA334">
        <f t="shared" si="40"/>
        <v>1</v>
      </c>
      <c r="AB334">
        <f t="shared" si="41"/>
        <v>327</v>
      </c>
      <c r="AD334" s="12">
        <v>6.4619999999999997</v>
      </c>
      <c r="AE334">
        <v>327</v>
      </c>
    </row>
    <row r="335" spans="6:31" x14ac:dyDescent="0.3">
      <c r="F335">
        <v>328</v>
      </c>
      <c r="G335" s="12">
        <v>9.8000000000000004E-2</v>
      </c>
      <c r="H335" s="12">
        <v>1.234</v>
      </c>
      <c r="I335">
        <v>0.80700000000000005</v>
      </c>
      <c r="J335">
        <v>1.65</v>
      </c>
      <c r="K335">
        <v>0.60599999999999998</v>
      </c>
      <c r="L335">
        <v>0.87</v>
      </c>
      <c r="S335" s="10">
        <v>337</v>
      </c>
      <c r="T335" s="17">
        <v>5.5519999999999996</v>
      </c>
      <c r="U335" s="17">
        <f t="shared" si="37"/>
        <v>555.19999999999993</v>
      </c>
      <c r="V335" s="11">
        <f t="shared" si="36"/>
        <v>26.587639895954705</v>
      </c>
      <c r="X335" s="16">
        <v>6.4426399215202386</v>
      </c>
      <c r="Y335" s="12">
        <f t="shared" si="38"/>
        <v>6.4420000000000002</v>
      </c>
      <c r="Z335">
        <f t="shared" si="39"/>
        <v>1</v>
      </c>
      <c r="AA335">
        <f t="shared" si="40"/>
        <v>1</v>
      </c>
      <c r="AB335">
        <f t="shared" si="41"/>
        <v>328</v>
      </c>
      <c r="AD335" s="12">
        <v>6.4420000000000002</v>
      </c>
      <c r="AE335">
        <v>328</v>
      </c>
    </row>
    <row r="336" spans="6:31" x14ac:dyDescent="0.3">
      <c r="F336">
        <v>329</v>
      </c>
      <c r="G336" s="12">
        <v>1.865</v>
      </c>
      <c r="H336" s="12">
        <v>7.8860000000000001</v>
      </c>
      <c r="I336">
        <v>0.377</v>
      </c>
      <c r="J336">
        <v>3.0249999999999999</v>
      </c>
      <c r="K336">
        <v>0.33100000000000002</v>
      </c>
      <c r="L336">
        <v>0.82299999999999995</v>
      </c>
      <c r="S336" s="10">
        <v>338</v>
      </c>
      <c r="T336" s="17">
        <v>1.794</v>
      </c>
      <c r="U336" s="17">
        <f t="shared" si="37"/>
        <v>179.4</v>
      </c>
      <c r="V336" s="11">
        <f t="shared" si="36"/>
        <v>15.113542745679723</v>
      </c>
      <c r="X336" s="16">
        <v>6.4327509825806866</v>
      </c>
      <c r="Y336" s="12">
        <f t="shared" si="38"/>
        <v>6.4320000000000004</v>
      </c>
      <c r="Z336">
        <f t="shared" si="39"/>
        <v>1</v>
      </c>
      <c r="AA336">
        <f t="shared" si="40"/>
        <v>0</v>
      </c>
      <c r="AB336">
        <f t="shared" si="41"/>
        <v>328</v>
      </c>
      <c r="AD336" s="12">
        <v>6.4320000000000004</v>
      </c>
      <c r="AE336">
        <v>328</v>
      </c>
    </row>
    <row r="337" spans="6:31" x14ac:dyDescent="0.3">
      <c r="F337">
        <v>330</v>
      </c>
      <c r="G337" s="12">
        <v>6.3E-2</v>
      </c>
      <c r="H337" s="12">
        <v>0.94599999999999995</v>
      </c>
      <c r="I337">
        <v>0.89200000000000002</v>
      </c>
      <c r="J337">
        <v>1.788</v>
      </c>
      <c r="K337">
        <v>0.55900000000000005</v>
      </c>
      <c r="L337">
        <v>0.90600000000000003</v>
      </c>
      <c r="S337" s="10">
        <v>339</v>
      </c>
      <c r="T337" s="17">
        <v>7.18</v>
      </c>
      <c r="U337" s="17">
        <f t="shared" si="37"/>
        <v>718</v>
      </c>
      <c r="V337" s="11">
        <f t="shared" si="36"/>
        <v>30.235508811988709</v>
      </c>
      <c r="X337" s="16">
        <v>6.4327509825806866</v>
      </c>
      <c r="Y337" s="12">
        <f t="shared" si="38"/>
        <v>6.4320000000000004</v>
      </c>
      <c r="Z337">
        <f t="shared" si="39"/>
        <v>2</v>
      </c>
      <c r="AA337">
        <f t="shared" si="40"/>
        <v>2</v>
      </c>
      <c r="AB337">
        <f t="shared" si="41"/>
        <v>330</v>
      </c>
      <c r="AD337" s="12">
        <v>6.4320000000000004</v>
      </c>
      <c r="AE337">
        <v>330</v>
      </c>
    </row>
    <row r="338" spans="6:31" x14ac:dyDescent="0.3">
      <c r="F338">
        <v>331</v>
      </c>
      <c r="G338" s="12">
        <v>3.1E-2</v>
      </c>
      <c r="H338" s="12">
        <v>0.76600000000000001</v>
      </c>
      <c r="I338">
        <v>0.66800000000000004</v>
      </c>
      <c r="J338">
        <v>2.1219999999999999</v>
      </c>
      <c r="K338">
        <v>0.47099999999999997</v>
      </c>
      <c r="L338">
        <v>0.84899999999999998</v>
      </c>
      <c r="S338" s="10">
        <v>340</v>
      </c>
      <c r="T338" s="17">
        <v>3.2290000000000001</v>
      </c>
      <c r="U338" s="17">
        <f t="shared" si="37"/>
        <v>322.90000000000003</v>
      </c>
      <c r="V338" s="11">
        <f t="shared" si="36"/>
        <v>20.276317441660456</v>
      </c>
      <c r="X338" s="16">
        <v>6.3930422637425703</v>
      </c>
      <c r="Y338" s="12">
        <f t="shared" si="38"/>
        <v>6.3929999999999998</v>
      </c>
      <c r="Z338">
        <f t="shared" si="39"/>
        <v>1</v>
      </c>
      <c r="AA338">
        <f t="shared" si="40"/>
        <v>1</v>
      </c>
      <c r="AB338">
        <f t="shared" si="41"/>
        <v>331</v>
      </c>
      <c r="AD338" s="12">
        <v>6.3929999999999998</v>
      </c>
      <c r="AE338">
        <v>331</v>
      </c>
    </row>
    <row r="339" spans="6:31" x14ac:dyDescent="0.3">
      <c r="F339">
        <v>332</v>
      </c>
      <c r="G339" s="12">
        <v>0.317</v>
      </c>
      <c r="H339" s="12">
        <v>2.4079999999999999</v>
      </c>
      <c r="I339">
        <v>0.68799999999999994</v>
      </c>
      <c r="J339">
        <v>1.542</v>
      </c>
      <c r="K339">
        <v>0.64900000000000002</v>
      </c>
      <c r="L339">
        <v>0.90100000000000002</v>
      </c>
      <c r="S339" s="10">
        <v>341</v>
      </c>
      <c r="T339" s="17">
        <v>0.14199999999999999</v>
      </c>
      <c r="U339" s="17">
        <f t="shared" si="37"/>
        <v>14.2</v>
      </c>
      <c r="V339" s="11">
        <f t="shared" si="36"/>
        <v>4.2520585056228128</v>
      </c>
      <c r="X339" s="16">
        <v>6.3830764864229232</v>
      </c>
      <c r="Y339" s="12">
        <f t="shared" si="38"/>
        <v>6.383</v>
      </c>
      <c r="Z339">
        <f t="shared" si="39"/>
        <v>1</v>
      </c>
      <c r="AA339">
        <f t="shared" si="40"/>
        <v>0</v>
      </c>
      <c r="AB339">
        <f t="shared" si="41"/>
        <v>331</v>
      </c>
      <c r="AD339" s="12">
        <v>6.383</v>
      </c>
      <c r="AE339">
        <v>331</v>
      </c>
    </row>
    <row r="340" spans="6:31" x14ac:dyDescent="0.3">
      <c r="F340">
        <v>333</v>
      </c>
      <c r="G340" s="12">
        <v>3.27</v>
      </c>
      <c r="H340" s="12">
        <v>7.4569999999999999</v>
      </c>
      <c r="I340">
        <v>0.73899999999999999</v>
      </c>
      <c r="J340">
        <v>1.827</v>
      </c>
      <c r="K340">
        <v>0.54700000000000004</v>
      </c>
      <c r="L340">
        <v>0.95099999999999996</v>
      </c>
      <c r="S340" s="10">
        <v>342</v>
      </c>
      <c r="T340" s="17">
        <v>9.5000000000000001E-2</v>
      </c>
      <c r="U340" s="17">
        <f t="shared" si="37"/>
        <v>9.5</v>
      </c>
      <c r="V340" s="11">
        <f t="shared" si="36"/>
        <v>3.477898169151024</v>
      </c>
      <c r="X340" s="16">
        <v>6.3830764864229232</v>
      </c>
      <c r="Y340" s="12">
        <f t="shared" si="38"/>
        <v>6.383</v>
      </c>
      <c r="Z340">
        <f t="shared" si="39"/>
        <v>2</v>
      </c>
      <c r="AA340">
        <f t="shared" si="40"/>
        <v>0</v>
      </c>
      <c r="AB340">
        <f t="shared" si="41"/>
        <v>331</v>
      </c>
      <c r="AD340" s="12">
        <v>6.383</v>
      </c>
      <c r="AE340">
        <v>331</v>
      </c>
    </row>
    <row r="341" spans="6:31" x14ac:dyDescent="0.3">
      <c r="F341">
        <v>334</v>
      </c>
      <c r="G341" s="12">
        <v>1.5840000000000001</v>
      </c>
      <c r="H341" s="12">
        <v>5.1849999999999996</v>
      </c>
      <c r="I341">
        <v>0.74</v>
      </c>
      <c r="J341">
        <v>1.3819999999999999</v>
      </c>
      <c r="K341">
        <v>0.72399999999999998</v>
      </c>
      <c r="L341">
        <v>0.94</v>
      </c>
      <c r="S341" s="10">
        <v>343</v>
      </c>
      <c r="T341" s="17">
        <v>1.5269999999999999</v>
      </c>
      <c r="U341" s="17">
        <f t="shared" si="37"/>
        <v>152.69999999999999</v>
      </c>
      <c r="V341" s="11">
        <f t="shared" si="36"/>
        <v>13.943589153480511</v>
      </c>
      <c r="X341" s="16">
        <v>6.3830764864229232</v>
      </c>
      <c r="Y341" s="12">
        <f t="shared" si="38"/>
        <v>6.383</v>
      </c>
      <c r="Z341">
        <f t="shared" si="39"/>
        <v>3</v>
      </c>
      <c r="AA341">
        <f t="shared" si="40"/>
        <v>3</v>
      </c>
      <c r="AB341">
        <f t="shared" si="41"/>
        <v>334</v>
      </c>
      <c r="AD341" s="12">
        <v>6.383</v>
      </c>
      <c r="AE341">
        <v>334</v>
      </c>
    </row>
    <row r="342" spans="6:31" x14ac:dyDescent="0.3">
      <c r="F342">
        <v>335</v>
      </c>
      <c r="G342" s="12">
        <v>6.4000000000000001E-2</v>
      </c>
      <c r="H342" s="12">
        <v>1.0169999999999999</v>
      </c>
      <c r="I342">
        <v>0.78300000000000003</v>
      </c>
      <c r="J342">
        <v>1.7989999999999999</v>
      </c>
      <c r="K342">
        <v>0.55600000000000005</v>
      </c>
      <c r="L342">
        <v>0.84199999999999997</v>
      </c>
      <c r="S342" s="10">
        <v>344</v>
      </c>
      <c r="T342" s="17">
        <v>7.1999999999999995E-2</v>
      </c>
      <c r="U342" s="17">
        <f t="shared" si="37"/>
        <v>7.1999999999999993</v>
      </c>
      <c r="V342" s="11">
        <f t="shared" si="36"/>
        <v>3.0277590264241918</v>
      </c>
      <c r="X342" s="16">
        <v>6.3630981072570441</v>
      </c>
      <c r="Y342" s="12">
        <f t="shared" si="38"/>
        <v>6.3630000000000004</v>
      </c>
      <c r="Z342">
        <f t="shared" si="39"/>
        <v>1</v>
      </c>
      <c r="AA342">
        <f t="shared" si="40"/>
        <v>1</v>
      </c>
      <c r="AB342">
        <f t="shared" si="41"/>
        <v>335</v>
      </c>
      <c r="AD342" s="12">
        <v>6.3630000000000004</v>
      </c>
      <c r="AE342">
        <v>335</v>
      </c>
    </row>
    <row r="343" spans="6:31" x14ac:dyDescent="0.3">
      <c r="F343">
        <v>336</v>
      </c>
      <c r="G343" s="12">
        <v>0.76700000000000002</v>
      </c>
      <c r="H343" s="12">
        <v>3.6040000000000001</v>
      </c>
      <c r="I343">
        <v>0.74199999999999999</v>
      </c>
      <c r="J343">
        <v>1.8819999999999999</v>
      </c>
      <c r="K343">
        <v>0.53100000000000003</v>
      </c>
      <c r="L343">
        <v>0.93500000000000005</v>
      </c>
      <c r="S343" s="10">
        <v>345</v>
      </c>
      <c r="T343" s="17">
        <v>0.221</v>
      </c>
      <c r="U343" s="17">
        <f t="shared" si="37"/>
        <v>22.1</v>
      </c>
      <c r="V343" s="11">
        <f t="shared" si="36"/>
        <v>5.304582352895193</v>
      </c>
      <c r="X343" s="16">
        <v>6.3530853581629652</v>
      </c>
      <c r="Y343" s="12">
        <f t="shared" si="38"/>
        <v>6.3529999999999998</v>
      </c>
      <c r="Z343">
        <f t="shared" si="39"/>
        <v>1</v>
      </c>
      <c r="AA343">
        <f t="shared" si="40"/>
        <v>0</v>
      </c>
      <c r="AB343">
        <f t="shared" si="41"/>
        <v>335</v>
      </c>
      <c r="AD343" s="12">
        <v>6.3529999999999998</v>
      </c>
      <c r="AE343">
        <v>335</v>
      </c>
    </row>
    <row r="344" spans="6:31" x14ac:dyDescent="0.3">
      <c r="F344">
        <v>337</v>
      </c>
      <c r="G344" s="12">
        <v>5.5519999999999996</v>
      </c>
      <c r="H344" s="12">
        <v>9.82</v>
      </c>
      <c r="I344">
        <v>0.72399999999999998</v>
      </c>
      <c r="J344">
        <v>1.3069999999999999</v>
      </c>
      <c r="K344">
        <v>0.76500000000000001</v>
      </c>
      <c r="L344">
        <v>0.94099999999999995</v>
      </c>
      <c r="S344" s="10">
        <v>346</v>
      </c>
      <c r="T344" s="17">
        <v>0.57599999999999996</v>
      </c>
      <c r="U344" s="17">
        <f t="shared" si="37"/>
        <v>57.599999999999994</v>
      </c>
      <c r="V344" s="11">
        <f t="shared" si="36"/>
        <v>8.5637957575333008</v>
      </c>
      <c r="X344" s="16">
        <v>6.3530853581629652</v>
      </c>
      <c r="Y344" s="12">
        <f t="shared" si="38"/>
        <v>6.3529999999999998</v>
      </c>
      <c r="Z344">
        <f t="shared" si="39"/>
        <v>2</v>
      </c>
      <c r="AA344">
        <f t="shared" si="40"/>
        <v>0</v>
      </c>
      <c r="AB344">
        <f t="shared" si="41"/>
        <v>335</v>
      </c>
      <c r="AD344" s="12">
        <v>6.3529999999999998</v>
      </c>
      <c r="AE344">
        <v>335</v>
      </c>
    </row>
    <row r="345" spans="6:31" x14ac:dyDescent="0.3">
      <c r="F345">
        <v>338</v>
      </c>
      <c r="G345" s="12">
        <v>1.794</v>
      </c>
      <c r="H345" s="12">
        <v>6.8620000000000001</v>
      </c>
      <c r="I345">
        <v>0.47899999999999998</v>
      </c>
      <c r="J345">
        <v>3.391</v>
      </c>
      <c r="K345">
        <v>0.29499999999999998</v>
      </c>
      <c r="L345">
        <v>0.87</v>
      </c>
      <c r="S345" s="10">
        <v>347</v>
      </c>
      <c r="T345" s="17">
        <v>0.14000000000000001</v>
      </c>
      <c r="U345" s="17">
        <f t="shared" si="37"/>
        <v>14.000000000000002</v>
      </c>
      <c r="V345" s="11">
        <f t="shared" si="36"/>
        <v>4.2220082456447523</v>
      </c>
      <c r="X345" s="16">
        <v>6.3530853581629652</v>
      </c>
      <c r="Y345" s="12">
        <f t="shared" si="38"/>
        <v>6.3529999999999998</v>
      </c>
      <c r="Z345">
        <f t="shared" si="39"/>
        <v>3</v>
      </c>
      <c r="AA345">
        <f t="shared" si="40"/>
        <v>3</v>
      </c>
      <c r="AB345">
        <f t="shared" si="41"/>
        <v>338</v>
      </c>
      <c r="AD345" s="12">
        <v>6.3529999999999998</v>
      </c>
      <c r="AE345">
        <v>338</v>
      </c>
    </row>
    <row r="346" spans="6:31" x14ac:dyDescent="0.3">
      <c r="F346">
        <v>339</v>
      </c>
      <c r="G346" s="12">
        <v>7.18</v>
      </c>
      <c r="H346" s="12">
        <v>11.218</v>
      </c>
      <c r="I346">
        <v>0.71699999999999997</v>
      </c>
      <c r="J346">
        <v>1.391</v>
      </c>
      <c r="K346">
        <v>0.71899999999999997</v>
      </c>
      <c r="L346">
        <v>0.93200000000000005</v>
      </c>
      <c r="S346" s="10">
        <v>348</v>
      </c>
      <c r="T346" s="17">
        <v>8.2000000000000003E-2</v>
      </c>
      <c r="U346" s="17">
        <f t="shared" si="37"/>
        <v>8.2000000000000011</v>
      </c>
      <c r="V346" s="11">
        <f t="shared" si="36"/>
        <v>3.231186201200472</v>
      </c>
      <c r="X346" s="16">
        <v>6.333012368467128</v>
      </c>
      <c r="Y346" s="12">
        <f t="shared" si="38"/>
        <v>6.3330000000000002</v>
      </c>
      <c r="Z346">
        <f t="shared" si="39"/>
        <v>1</v>
      </c>
      <c r="AA346">
        <f t="shared" si="40"/>
        <v>1</v>
      </c>
      <c r="AB346">
        <f t="shared" si="41"/>
        <v>339</v>
      </c>
      <c r="AD346" s="12">
        <v>6.3330000000000002</v>
      </c>
      <c r="AE346">
        <v>339</v>
      </c>
    </row>
    <row r="347" spans="6:31" x14ac:dyDescent="0.3">
      <c r="F347">
        <v>340</v>
      </c>
      <c r="G347" s="12">
        <v>3.2290000000000001</v>
      </c>
      <c r="H347" s="12">
        <v>7.1440000000000001</v>
      </c>
      <c r="I347">
        <v>0.79500000000000004</v>
      </c>
      <c r="J347">
        <v>1.5720000000000001</v>
      </c>
      <c r="K347">
        <v>0.63600000000000001</v>
      </c>
      <c r="L347">
        <v>0.97299999999999998</v>
      </c>
      <c r="S347" s="10">
        <v>349</v>
      </c>
      <c r="T347" s="17">
        <v>0.50700000000000001</v>
      </c>
      <c r="U347" s="17">
        <f t="shared" si="37"/>
        <v>50.7</v>
      </c>
      <c r="V347" s="11">
        <f t="shared" si="36"/>
        <v>8.0345034020823434</v>
      </c>
      <c r="X347" s="16">
        <v>6.2825493143142177</v>
      </c>
      <c r="Y347" s="12">
        <f t="shared" si="38"/>
        <v>6.282</v>
      </c>
      <c r="Z347">
        <f t="shared" si="39"/>
        <v>1</v>
      </c>
      <c r="AA347">
        <f t="shared" si="40"/>
        <v>1</v>
      </c>
      <c r="AB347">
        <f t="shared" si="41"/>
        <v>340</v>
      </c>
      <c r="AD347" s="12">
        <v>6.282</v>
      </c>
      <c r="AE347">
        <v>340</v>
      </c>
    </row>
    <row r="348" spans="6:31" x14ac:dyDescent="0.3">
      <c r="F348">
        <v>341</v>
      </c>
      <c r="G348" s="12">
        <v>0.14199999999999999</v>
      </c>
      <c r="H348" s="12">
        <v>1.522</v>
      </c>
      <c r="I348">
        <v>0.77100000000000002</v>
      </c>
      <c r="J348">
        <v>2.0699999999999998</v>
      </c>
      <c r="K348">
        <v>0.48299999999999998</v>
      </c>
      <c r="L348">
        <v>0.90400000000000003</v>
      </c>
      <c r="S348" s="10">
        <v>350</v>
      </c>
      <c r="T348" s="17">
        <v>1.52</v>
      </c>
      <c r="U348" s="17">
        <f t="shared" si="37"/>
        <v>152</v>
      </c>
      <c r="V348" s="11">
        <f t="shared" si="36"/>
        <v>13.911592676604096</v>
      </c>
      <c r="X348" s="16">
        <v>6.2724079851614025</v>
      </c>
      <c r="Y348" s="12">
        <f t="shared" si="38"/>
        <v>6.2720000000000002</v>
      </c>
      <c r="Z348">
        <f t="shared" si="39"/>
        <v>1</v>
      </c>
      <c r="AA348">
        <f t="shared" si="40"/>
        <v>1</v>
      </c>
      <c r="AB348">
        <f t="shared" si="41"/>
        <v>341</v>
      </c>
      <c r="AD348" s="12">
        <v>6.2720000000000002</v>
      </c>
      <c r="AE348">
        <v>341</v>
      </c>
    </row>
    <row r="349" spans="6:31" x14ac:dyDescent="0.3">
      <c r="F349">
        <v>342</v>
      </c>
      <c r="G349" s="12">
        <v>9.5000000000000001E-2</v>
      </c>
      <c r="H349" s="12">
        <v>1.454</v>
      </c>
      <c r="I349">
        <v>0.56299999999999994</v>
      </c>
      <c r="J349">
        <v>3.3029999999999999</v>
      </c>
      <c r="K349">
        <v>0.30299999999999999</v>
      </c>
      <c r="L349">
        <v>0.879</v>
      </c>
      <c r="S349" s="10">
        <v>351</v>
      </c>
      <c r="T349" s="17">
        <v>4.4999999999999998E-2</v>
      </c>
      <c r="U349" s="17">
        <f t="shared" si="37"/>
        <v>4.5</v>
      </c>
      <c r="V349" s="11">
        <f t="shared" si="36"/>
        <v>2.3936536824085959</v>
      </c>
      <c r="X349" s="16">
        <v>6.2622502327712048</v>
      </c>
      <c r="Y349" s="12">
        <f t="shared" si="38"/>
        <v>6.2619999999999996</v>
      </c>
      <c r="Z349">
        <f t="shared" si="39"/>
        <v>1</v>
      </c>
      <c r="AA349">
        <f t="shared" si="40"/>
        <v>1</v>
      </c>
      <c r="AB349">
        <f t="shared" si="41"/>
        <v>342</v>
      </c>
      <c r="AD349" s="12">
        <v>6.2619999999999996</v>
      </c>
      <c r="AE349">
        <v>342</v>
      </c>
    </row>
    <row r="350" spans="6:31" x14ac:dyDescent="0.3">
      <c r="F350">
        <v>343</v>
      </c>
      <c r="G350" s="12">
        <v>1.5269999999999999</v>
      </c>
      <c r="H350" s="12">
        <v>4.6740000000000004</v>
      </c>
      <c r="I350">
        <v>0.878</v>
      </c>
      <c r="J350">
        <v>1.0569999999999999</v>
      </c>
      <c r="K350">
        <v>0.94599999999999995</v>
      </c>
      <c r="L350">
        <v>0.95899999999999996</v>
      </c>
      <c r="S350" s="10">
        <v>352</v>
      </c>
      <c r="T350" s="17">
        <v>5.0999999999999997E-2</v>
      </c>
      <c r="U350" s="17">
        <f t="shared" si="37"/>
        <v>5.0999999999999996</v>
      </c>
      <c r="V350" s="11">
        <f t="shared" si="36"/>
        <v>2.548238936628457</v>
      </c>
      <c r="X350" s="16">
        <v>6.2316776324215031</v>
      </c>
      <c r="Y350" s="12">
        <f t="shared" si="38"/>
        <v>6.2309999999999999</v>
      </c>
      <c r="Z350">
        <f t="shared" si="39"/>
        <v>1</v>
      </c>
      <c r="AA350">
        <f t="shared" si="40"/>
        <v>1</v>
      </c>
      <c r="AB350">
        <f t="shared" si="41"/>
        <v>343</v>
      </c>
      <c r="AD350" s="12">
        <v>6.2309999999999999</v>
      </c>
      <c r="AE350">
        <v>343</v>
      </c>
    </row>
    <row r="351" spans="6:31" x14ac:dyDescent="0.3">
      <c r="F351">
        <v>344</v>
      </c>
      <c r="G351" s="12">
        <v>7.1999999999999995E-2</v>
      </c>
      <c r="H351" s="12">
        <v>1.073</v>
      </c>
      <c r="I351">
        <v>0.78100000000000003</v>
      </c>
      <c r="J351">
        <v>2.2029999999999998</v>
      </c>
      <c r="K351">
        <v>0.45400000000000001</v>
      </c>
      <c r="L351">
        <v>0.90400000000000003</v>
      </c>
      <c r="S351" s="10">
        <v>353</v>
      </c>
      <c r="T351" s="17">
        <v>0.76700000000000002</v>
      </c>
      <c r="U351" s="17">
        <f t="shared" si="37"/>
        <v>76.7</v>
      </c>
      <c r="V351" s="11">
        <f t="shared" si="36"/>
        <v>9.8821795713894502</v>
      </c>
      <c r="X351" s="16">
        <v>6.221453380035002</v>
      </c>
      <c r="Y351" s="12">
        <f t="shared" si="38"/>
        <v>6.2210000000000001</v>
      </c>
      <c r="Z351">
        <f t="shared" si="39"/>
        <v>1</v>
      </c>
      <c r="AA351">
        <f t="shared" si="40"/>
        <v>1</v>
      </c>
      <c r="AB351">
        <f t="shared" si="41"/>
        <v>344</v>
      </c>
      <c r="AD351" s="12">
        <v>6.2210000000000001</v>
      </c>
      <c r="AE351">
        <v>344</v>
      </c>
    </row>
    <row r="352" spans="6:31" x14ac:dyDescent="0.3">
      <c r="F352">
        <v>345</v>
      </c>
      <c r="G352" s="12">
        <v>0.221</v>
      </c>
      <c r="H352" s="12">
        <v>1.9550000000000001</v>
      </c>
      <c r="I352">
        <v>0.72499999999999998</v>
      </c>
      <c r="J352">
        <v>1.3560000000000001</v>
      </c>
      <c r="K352">
        <v>0.73799999999999999</v>
      </c>
      <c r="L352">
        <v>0.86099999999999999</v>
      </c>
      <c r="S352" s="10">
        <v>354</v>
      </c>
      <c r="T352" s="17">
        <v>0.81599999999999995</v>
      </c>
      <c r="U352" s="17">
        <f t="shared" si="37"/>
        <v>81.599999999999994</v>
      </c>
      <c r="V352" s="11">
        <f t="shared" si="36"/>
        <v>10.192955746513828</v>
      </c>
      <c r="X352" s="16">
        <v>6.2112122975692463</v>
      </c>
      <c r="Y352" s="12">
        <f t="shared" si="38"/>
        <v>6.2110000000000003</v>
      </c>
      <c r="Z352">
        <f t="shared" si="39"/>
        <v>1</v>
      </c>
      <c r="AA352">
        <f t="shared" si="40"/>
        <v>1</v>
      </c>
      <c r="AB352">
        <f t="shared" si="41"/>
        <v>345</v>
      </c>
      <c r="AD352" s="12">
        <v>6.2110000000000003</v>
      </c>
      <c r="AE352">
        <v>345</v>
      </c>
    </row>
    <row r="353" spans="6:31" x14ac:dyDescent="0.3">
      <c r="F353">
        <v>346</v>
      </c>
      <c r="G353" s="12">
        <v>0.57599999999999996</v>
      </c>
      <c r="H353" s="12">
        <v>2.95</v>
      </c>
      <c r="I353">
        <v>0.83299999999999996</v>
      </c>
      <c r="J353">
        <v>1.365</v>
      </c>
      <c r="K353">
        <v>0.73299999999999998</v>
      </c>
      <c r="L353">
        <v>0.94099999999999995</v>
      </c>
      <c r="S353" s="10">
        <v>355</v>
      </c>
      <c r="T353" s="17">
        <v>0.16400000000000001</v>
      </c>
      <c r="U353" s="17">
        <f t="shared" si="37"/>
        <v>16.400000000000002</v>
      </c>
      <c r="V353" s="11">
        <f t="shared" si="36"/>
        <v>4.5695873482905078</v>
      </c>
      <c r="X353" s="16">
        <v>6.2009543016379274</v>
      </c>
      <c r="Y353" s="12">
        <f t="shared" si="38"/>
        <v>6.2</v>
      </c>
      <c r="Z353">
        <f t="shared" si="39"/>
        <v>1</v>
      </c>
      <c r="AA353">
        <f t="shared" si="40"/>
        <v>0</v>
      </c>
      <c r="AB353">
        <f t="shared" si="41"/>
        <v>345</v>
      </c>
      <c r="AD353" s="12">
        <v>6.2</v>
      </c>
      <c r="AE353">
        <v>345</v>
      </c>
    </row>
    <row r="354" spans="6:31" x14ac:dyDescent="0.3">
      <c r="F354">
        <v>347</v>
      </c>
      <c r="G354" s="12">
        <v>0.14000000000000001</v>
      </c>
      <c r="H354" s="12">
        <v>1.5409999999999999</v>
      </c>
      <c r="I354">
        <v>0.74199999999999999</v>
      </c>
      <c r="J354">
        <v>1.575</v>
      </c>
      <c r="K354">
        <v>0.63500000000000001</v>
      </c>
      <c r="L354">
        <v>0.92700000000000005</v>
      </c>
      <c r="S354" s="10">
        <v>356</v>
      </c>
      <c r="T354" s="17">
        <v>0.13900000000000001</v>
      </c>
      <c r="U354" s="17">
        <f t="shared" si="37"/>
        <v>13.900000000000002</v>
      </c>
      <c r="V354" s="11">
        <f t="shared" si="36"/>
        <v>4.2069026220984442</v>
      </c>
      <c r="X354" s="16">
        <v>6.2009543016379274</v>
      </c>
      <c r="Y354" s="12">
        <f t="shared" si="38"/>
        <v>6.2</v>
      </c>
      <c r="Z354">
        <f t="shared" si="39"/>
        <v>2</v>
      </c>
      <c r="AA354">
        <f t="shared" si="40"/>
        <v>2</v>
      </c>
      <c r="AB354">
        <f t="shared" si="41"/>
        <v>347</v>
      </c>
      <c r="AD354" s="12">
        <v>6.2</v>
      </c>
      <c r="AE354">
        <v>347</v>
      </c>
    </row>
    <row r="355" spans="6:31" x14ac:dyDescent="0.3">
      <c r="F355">
        <v>348</v>
      </c>
      <c r="G355" s="12">
        <v>8.2000000000000003E-2</v>
      </c>
      <c r="H355" s="12">
        <v>1.036</v>
      </c>
      <c r="I355">
        <v>0.95599999999999996</v>
      </c>
      <c r="J355">
        <v>1.115</v>
      </c>
      <c r="K355">
        <v>0.89700000000000002</v>
      </c>
      <c r="L355">
        <v>0.91</v>
      </c>
      <c r="S355" s="10">
        <v>357</v>
      </c>
      <c r="T355" s="17">
        <v>2.7E-2</v>
      </c>
      <c r="U355" s="17">
        <f t="shared" si="37"/>
        <v>2.7</v>
      </c>
      <c r="V355" s="11">
        <f t="shared" si="36"/>
        <v>1.85411616971131</v>
      </c>
      <c r="X355" s="16">
        <v>6.1700779887762653</v>
      </c>
      <c r="Y355" s="12">
        <f t="shared" si="38"/>
        <v>6.17</v>
      </c>
      <c r="Z355">
        <f t="shared" si="39"/>
        <v>1</v>
      </c>
      <c r="AA355">
        <f t="shared" si="40"/>
        <v>0</v>
      </c>
      <c r="AB355">
        <f t="shared" si="41"/>
        <v>347</v>
      </c>
      <c r="AD355" s="12">
        <v>6.17</v>
      </c>
      <c r="AE355">
        <v>347</v>
      </c>
    </row>
    <row r="356" spans="6:31" x14ac:dyDescent="0.3">
      <c r="F356">
        <v>349</v>
      </c>
      <c r="G356" s="12">
        <v>0.50700000000000001</v>
      </c>
      <c r="H356" s="12">
        <v>3.5070000000000001</v>
      </c>
      <c r="I356">
        <v>0.51800000000000002</v>
      </c>
      <c r="J356">
        <v>3.0830000000000002</v>
      </c>
      <c r="K356">
        <v>0.32400000000000001</v>
      </c>
      <c r="L356">
        <v>0.88100000000000001</v>
      </c>
      <c r="S356" s="10">
        <v>358</v>
      </c>
      <c r="T356" s="17">
        <v>0.17199999999999999</v>
      </c>
      <c r="U356" s="17">
        <f t="shared" si="37"/>
        <v>17.2</v>
      </c>
      <c r="V356" s="11">
        <f t="shared" si="36"/>
        <v>4.6797136845585756</v>
      </c>
      <c r="X356" s="16">
        <v>6.1700779887762653</v>
      </c>
      <c r="Y356" s="12">
        <f t="shared" si="38"/>
        <v>6.17</v>
      </c>
      <c r="Z356">
        <f t="shared" si="39"/>
        <v>2</v>
      </c>
      <c r="AA356">
        <f t="shared" si="40"/>
        <v>2</v>
      </c>
      <c r="AB356">
        <f t="shared" si="41"/>
        <v>349</v>
      </c>
      <c r="AD356" s="12">
        <v>6.17</v>
      </c>
      <c r="AE356">
        <v>349</v>
      </c>
    </row>
    <row r="357" spans="6:31" x14ac:dyDescent="0.3">
      <c r="F357">
        <v>350</v>
      </c>
      <c r="G357" s="12">
        <v>1.52</v>
      </c>
      <c r="H357" s="12">
        <v>5.1509999999999998</v>
      </c>
      <c r="I357">
        <v>0.72</v>
      </c>
      <c r="J357">
        <v>1.3180000000000001</v>
      </c>
      <c r="K357">
        <v>0.75900000000000001</v>
      </c>
      <c r="L357">
        <v>0.94699999999999995</v>
      </c>
      <c r="S357" s="10">
        <v>359</v>
      </c>
      <c r="T357" s="17">
        <v>0.61099999999999999</v>
      </c>
      <c r="U357" s="17">
        <f t="shared" si="37"/>
        <v>61.1</v>
      </c>
      <c r="V357" s="11">
        <f t="shared" si="36"/>
        <v>8.8201437733927239</v>
      </c>
      <c r="X357" s="16">
        <v>6.1494076526633306</v>
      </c>
      <c r="Y357" s="12">
        <f t="shared" si="38"/>
        <v>6.149</v>
      </c>
      <c r="Z357">
        <f t="shared" si="39"/>
        <v>1</v>
      </c>
      <c r="AA357">
        <f t="shared" si="40"/>
        <v>1</v>
      </c>
      <c r="AB357">
        <f t="shared" si="41"/>
        <v>350</v>
      </c>
      <c r="AD357" s="12">
        <v>6.149</v>
      </c>
      <c r="AE357">
        <v>350</v>
      </c>
    </row>
    <row r="358" spans="6:31" x14ac:dyDescent="0.3">
      <c r="F358">
        <v>351</v>
      </c>
      <c r="G358" s="12">
        <v>4.4999999999999998E-2</v>
      </c>
      <c r="H358" s="12">
        <v>0.79300000000000004</v>
      </c>
      <c r="I358">
        <v>0.90700000000000003</v>
      </c>
      <c r="J358">
        <v>1.6859999999999999</v>
      </c>
      <c r="K358">
        <v>0.59299999999999997</v>
      </c>
      <c r="L358">
        <v>0.89100000000000001</v>
      </c>
      <c r="S358" s="10">
        <v>360</v>
      </c>
      <c r="T358" s="17">
        <v>4.032</v>
      </c>
      <c r="U358" s="17">
        <f t="shared" si="37"/>
        <v>403.2</v>
      </c>
      <c r="V358" s="11">
        <f t="shared" si="36"/>
        <v>22.657673853183113</v>
      </c>
      <c r="X358" s="16">
        <v>6.1182712113156432</v>
      </c>
      <c r="Y358" s="12">
        <f t="shared" si="38"/>
        <v>6.1180000000000003</v>
      </c>
      <c r="Z358">
        <f t="shared" si="39"/>
        <v>1</v>
      </c>
      <c r="AA358">
        <f t="shared" si="40"/>
        <v>1</v>
      </c>
      <c r="AB358">
        <f t="shared" si="41"/>
        <v>351</v>
      </c>
      <c r="AD358" s="12">
        <v>6.1180000000000003</v>
      </c>
      <c r="AE358">
        <v>351</v>
      </c>
    </row>
    <row r="359" spans="6:31" x14ac:dyDescent="0.3">
      <c r="F359">
        <v>352</v>
      </c>
      <c r="G359" s="12">
        <v>5.0999999999999997E-2</v>
      </c>
      <c r="H359" s="12">
        <v>0.81899999999999995</v>
      </c>
      <c r="I359">
        <v>0.96299999999999997</v>
      </c>
      <c r="J359">
        <v>1.232</v>
      </c>
      <c r="K359">
        <v>0.81200000000000006</v>
      </c>
      <c r="L359">
        <v>0.879</v>
      </c>
      <c r="S359" s="10">
        <v>361</v>
      </c>
      <c r="T359" s="17">
        <v>6.4489999999999998</v>
      </c>
      <c r="U359" s="17">
        <f t="shared" si="37"/>
        <v>644.9</v>
      </c>
      <c r="V359" s="11">
        <f t="shared" si="36"/>
        <v>28.655055093293861</v>
      </c>
      <c r="X359" s="16">
        <v>6.1078571251086311</v>
      </c>
      <c r="Y359" s="12">
        <f t="shared" si="38"/>
        <v>6.1070000000000002</v>
      </c>
      <c r="Z359">
        <f t="shared" si="39"/>
        <v>1</v>
      </c>
      <c r="AA359">
        <f t="shared" si="40"/>
        <v>1</v>
      </c>
      <c r="AB359">
        <f t="shared" si="41"/>
        <v>352</v>
      </c>
      <c r="AD359" s="12">
        <v>6.1070000000000002</v>
      </c>
      <c r="AE359">
        <v>352</v>
      </c>
    </row>
    <row r="360" spans="6:31" x14ac:dyDescent="0.3">
      <c r="F360">
        <v>353</v>
      </c>
      <c r="G360" s="12">
        <v>0.76700000000000002</v>
      </c>
      <c r="H360" s="12">
        <v>3.855</v>
      </c>
      <c r="I360">
        <v>0.64800000000000002</v>
      </c>
      <c r="J360">
        <v>2.0030000000000001</v>
      </c>
      <c r="K360">
        <v>0.499</v>
      </c>
      <c r="L360">
        <v>0.92300000000000004</v>
      </c>
      <c r="S360" s="10">
        <v>362</v>
      </c>
      <c r="T360" s="17">
        <v>0.15</v>
      </c>
      <c r="U360" s="17">
        <f t="shared" si="37"/>
        <v>15</v>
      </c>
      <c r="V360" s="11">
        <f t="shared" si="36"/>
        <v>4.3701937223683167</v>
      </c>
      <c r="X360" s="16">
        <v>6.0974252522082422</v>
      </c>
      <c r="Y360" s="12">
        <f t="shared" si="38"/>
        <v>6.0970000000000004</v>
      </c>
      <c r="Z360">
        <f t="shared" si="39"/>
        <v>1</v>
      </c>
      <c r="AA360">
        <f t="shared" si="40"/>
        <v>1</v>
      </c>
      <c r="AB360">
        <f t="shared" si="41"/>
        <v>353</v>
      </c>
      <c r="AD360" s="12">
        <v>6.0970000000000004</v>
      </c>
      <c r="AE360">
        <v>353</v>
      </c>
    </row>
    <row r="361" spans="6:31" x14ac:dyDescent="0.3">
      <c r="F361">
        <v>354</v>
      </c>
      <c r="G361" s="12">
        <v>0.81599999999999995</v>
      </c>
      <c r="H361" s="12">
        <v>4.5060000000000002</v>
      </c>
      <c r="I361">
        <v>0.505</v>
      </c>
      <c r="J361">
        <v>2.847</v>
      </c>
      <c r="K361">
        <v>0.35099999999999998</v>
      </c>
      <c r="L361">
        <v>0.873</v>
      </c>
      <c r="S361" s="10">
        <v>363</v>
      </c>
      <c r="T361" s="17">
        <v>0.56799999999999995</v>
      </c>
      <c r="U361" s="17">
        <f t="shared" si="37"/>
        <v>56.8</v>
      </c>
      <c r="V361" s="11">
        <f t="shared" si="36"/>
        <v>8.5041170112456257</v>
      </c>
      <c r="X361" s="16">
        <v>6.0449958588818875</v>
      </c>
      <c r="Y361" s="12">
        <f t="shared" si="38"/>
        <v>6.0439999999999996</v>
      </c>
      <c r="Z361">
        <f t="shared" si="39"/>
        <v>1</v>
      </c>
      <c r="AA361">
        <f t="shared" si="40"/>
        <v>1</v>
      </c>
      <c r="AB361">
        <f t="shared" si="41"/>
        <v>354</v>
      </c>
      <c r="AD361" s="12">
        <v>6.0439999999999996</v>
      </c>
      <c r="AE361">
        <v>354</v>
      </c>
    </row>
    <row r="362" spans="6:31" x14ac:dyDescent="0.3">
      <c r="F362">
        <v>355</v>
      </c>
      <c r="G362" s="12">
        <v>0.16400000000000001</v>
      </c>
      <c r="H362" s="12">
        <v>1.821</v>
      </c>
      <c r="I362">
        <v>0.623</v>
      </c>
      <c r="J362">
        <v>2.601</v>
      </c>
      <c r="K362">
        <v>0.38400000000000001</v>
      </c>
      <c r="L362">
        <v>0.89800000000000002</v>
      </c>
      <c r="S362" s="10">
        <v>364</v>
      </c>
      <c r="T362" s="17">
        <v>4.4999999999999998E-2</v>
      </c>
      <c r="U362" s="17">
        <f t="shared" si="37"/>
        <v>4.5</v>
      </c>
      <c r="V362" s="11">
        <f t="shared" si="36"/>
        <v>2.3936536824085959</v>
      </c>
      <c r="X362" s="16">
        <v>6.0238963325203505</v>
      </c>
      <c r="Y362" s="12">
        <f t="shared" si="38"/>
        <v>6.0229999999999997</v>
      </c>
      <c r="Z362">
        <f t="shared" si="39"/>
        <v>1</v>
      </c>
      <c r="AA362">
        <f t="shared" si="40"/>
        <v>0</v>
      </c>
      <c r="AB362">
        <f t="shared" si="41"/>
        <v>354</v>
      </c>
      <c r="AD362" s="12">
        <v>6.0229999999999997</v>
      </c>
      <c r="AE362">
        <v>354</v>
      </c>
    </row>
    <row r="363" spans="6:31" x14ac:dyDescent="0.3">
      <c r="F363">
        <v>356</v>
      </c>
      <c r="G363" s="12">
        <v>0.13900000000000001</v>
      </c>
      <c r="H363" s="12">
        <v>1.5669999999999999</v>
      </c>
      <c r="I363">
        <v>0.71199999999999997</v>
      </c>
      <c r="J363">
        <v>2.2149999999999999</v>
      </c>
      <c r="K363">
        <v>0.45200000000000001</v>
      </c>
      <c r="L363">
        <v>0.88700000000000001</v>
      </c>
      <c r="S363" s="10">
        <v>365</v>
      </c>
      <c r="T363" s="17">
        <v>2.125</v>
      </c>
      <c r="U363" s="17">
        <f t="shared" si="37"/>
        <v>212.5</v>
      </c>
      <c r="V363" s="11">
        <f t="shared" si="36"/>
        <v>16.448811606198852</v>
      </c>
      <c r="X363" s="16">
        <v>6.0238963325203505</v>
      </c>
      <c r="Y363" s="12">
        <f t="shared" si="38"/>
        <v>6.0229999999999997</v>
      </c>
      <c r="Z363">
        <f t="shared" si="39"/>
        <v>2</v>
      </c>
      <c r="AA363">
        <f t="shared" si="40"/>
        <v>2</v>
      </c>
      <c r="AB363">
        <f t="shared" si="41"/>
        <v>356</v>
      </c>
      <c r="AD363" s="12">
        <v>6.0229999999999997</v>
      </c>
      <c r="AE363">
        <v>356</v>
      </c>
    </row>
    <row r="364" spans="6:31" x14ac:dyDescent="0.3">
      <c r="F364">
        <v>357</v>
      </c>
      <c r="G364" s="12">
        <v>2.7E-2</v>
      </c>
      <c r="H364" s="12">
        <v>0.621</v>
      </c>
      <c r="I364">
        <v>0.88700000000000001</v>
      </c>
      <c r="J364">
        <v>1.206</v>
      </c>
      <c r="K364">
        <v>0.82899999999999996</v>
      </c>
      <c r="L364">
        <v>0.81799999999999995</v>
      </c>
      <c r="S364" s="10">
        <v>366</v>
      </c>
      <c r="T364" s="17">
        <v>4.4459999999999997</v>
      </c>
      <c r="U364" s="17">
        <f t="shared" si="37"/>
        <v>444.59999999999997</v>
      </c>
      <c r="V364" s="11">
        <f t="shared" si="36"/>
        <v>23.792484140779695</v>
      </c>
      <c r="X364" s="16">
        <v>6.0133188066556569</v>
      </c>
      <c r="Y364" s="12">
        <f t="shared" si="38"/>
        <v>6.0129999999999999</v>
      </c>
      <c r="Z364">
        <f t="shared" si="39"/>
        <v>1</v>
      </c>
      <c r="AA364">
        <f t="shared" si="40"/>
        <v>1</v>
      </c>
      <c r="AB364">
        <f t="shared" si="41"/>
        <v>357</v>
      </c>
      <c r="AD364" s="12">
        <v>6.0129999999999999</v>
      </c>
      <c r="AE364">
        <v>357</v>
      </c>
    </row>
    <row r="365" spans="6:31" x14ac:dyDescent="0.3">
      <c r="F365">
        <v>358</v>
      </c>
      <c r="G365" s="12">
        <v>0.17199999999999999</v>
      </c>
      <c r="H365" s="12">
        <v>2.214</v>
      </c>
      <c r="I365">
        <v>0.442</v>
      </c>
      <c r="J365">
        <v>3.7469999999999999</v>
      </c>
      <c r="K365">
        <v>0.26700000000000002</v>
      </c>
      <c r="L365">
        <v>0.82799999999999996</v>
      </c>
      <c r="S365" s="10">
        <v>367</v>
      </c>
      <c r="T365" s="17">
        <v>0.22600000000000001</v>
      </c>
      <c r="U365" s="17">
        <f t="shared" si="37"/>
        <v>22.6</v>
      </c>
      <c r="V365" s="11">
        <f t="shared" si="36"/>
        <v>5.3642533227854443</v>
      </c>
      <c r="X365" s="16">
        <v>6.0027226419354989</v>
      </c>
      <c r="Y365" s="12">
        <f t="shared" si="38"/>
        <v>6.0019999999999998</v>
      </c>
      <c r="Z365">
        <f t="shared" si="39"/>
        <v>1</v>
      </c>
      <c r="AA365">
        <f t="shared" si="40"/>
        <v>1</v>
      </c>
      <c r="AB365">
        <f t="shared" si="41"/>
        <v>358</v>
      </c>
      <c r="AD365" s="12">
        <v>6.0019999999999998</v>
      </c>
      <c r="AE365">
        <v>358</v>
      </c>
    </row>
    <row r="366" spans="6:31" x14ac:dyDescent="0.3">
      <c r="F366">
        <v>359</v>
      </c>
      <c r="G366" s="12">
        <v>0.61099999999999999</v>
      </c>
      <c r="H366" s="12">
        <v>3.6280000000000001</v>
      </c>
      <c r="I366">
        <v>0.58299999999999996</v>
      </c>
      <c r="J366">
        <v>3.2309999999999999</v>
      </c>
      <c r="K366">
        <v>0.31</v>
      </c>
      <c r="L366">
        <v>0.9</v>
      </c>
      <c r="S366" s="10">
        <v>368</v>
      </c>
      <c r="T366" s="17">
        <v>11.561</v>
      </c>
      <c r="U366" s="17">
        <f t="shared" si="37"/>
        <v>1156.0999999999999</v>
      </c>
      <c r="V366" s="11">
        <f t="shared" si="36"/>
        <v>38.366551026490789</v>
      </c>
      <c r="X366" s="16">
        <v>5.9921077394796214</v>
      </c>
      <c r="Y366" s="12">
        <f t="shared" si="38"/>
        <v>5.992</v>
      </c>
      <c r="Z366">
        <f t="shared" si="39"/>
        <v>1</v>
      </c>
      <c r="AA366">
        <f t="shared" si="40"/>
        <v>0</v>
      </c>
      <c r="AB366">
        <f t="shared" si="41"/>
        <v>358</v>
      </c>
      <c r="AD366" s="12">
        <v>5.992</v>
      </c>
      <c r="AE366">
        <v>358</v>
      </c>
    </row>
    <row r="367" spans="6:31" x14ac:dyDescent="0.3">
      <c r="F367">
        <v>360</v>
      </c>
      <c r="G367" s="12">
        <v>4.032</v>
      </c>
      <c r="H367" s="12">
        <v>7.8049999999999997</v>
      </c>
      <c r="I367">
        <v>0.83199999999999996</v>
      </c>
      <c r="J367">
        <v>1.171</v>
      </c>
      <c r="K367">
        <v>0.85399999999999998</v>
      </c>
      <c r="L367">
        <v>0.97299999999999998</v>
      </c>
      <c r="S367" s="10">
        <v>369</v>
      </c>
      <c r="T367" s="17">
        <v>3.6429999999999998</v>
      </c>
      <c r="U367" s="17">
        <f t="shared" si="37"/>
        <v>364.29999999999995</v>
      </c>
      <c r="V367" s="11">
        <f t="shared" si="36"/>
        <v>21.53697207471421</v>
      </c>
      <c r="X367" s="16">
        <v>5.9921077394796214</v>
      </c>
      <c r="Y367" s="12">
        <f t="shared" si="38"/>
        <v>5.992</v>
      </c>
      <c r="Z367">
        <f t="shared" si="39"/>
        <v>2</v>
      </c>
      <c r="AA367">
        <f t="shared" si="40"/>
        <v>2</v>
      </c>
      <c r="AB367">
        <f t="shared" si="41"/>
        <v>360</v>
      </c>
      <c r="AD367" s="12">
        <v>5.992</v>
      </c>
      <c r="AE367">
        <v>360</v>
      </c>
    </row>
    <row r="368" spans="6:31" x14ac:dyDescent="0.3">
      <c r="F368">
        <v>361</v>
      </c>
      <c r="G368" s="12">
        <v>6.4489999999999998</v>
      </c>
      <c r="H368" s="12">
        <v>10.433</v>
      </c>
      <c r="I368">
        <v>0.745</v>
      </c>
      <c r="J368">
        <v>1.774</v>
      </c>
      <c r="K368">
        <v>0.56399999999999995</v>
      </c>
      <c r="L368">
        <v>0.96599999999999997</v>
      </c>
      <c r="S368" s="10">
        <v>370</v>
      </c>
      <c r="T368" s="17">
        <v>0.11600000000000001</v>
      </c>
      <c r="U368" s="17">
        <f t="shared" si="37"/>
        <v>11.600000000000001</v>
      </c>
      <c r="V368" s="11">
        <f t="shared" si="36"/>
        <v>3.8431209607463424</v>
      </c>
      <c r="X368" s="16">
        <v>5.9814739995303894</v>
      </c>
      <c r="Y368" s="12">
        <f t="shared" si="38"/>
        <v>5.9809999999999999</v>
      </c>
      <c r="Z368">
        <f t="shared" si="39"/>
        <v>1</v>
      </c>
      <c r="AA368">
        <f t="shared" si="40"/>
        <v>1</v>
      </c>
      <c r="AB368">
        <f t="shared" si="41"/>
        <v>361</v>
      </c>
      <c r="AD368" s="12">
        <v>5.9809999999999999</v>
      </c>
      <c r="AE368">
        <v>361</v>
      </c>
    </row>
    <row r="369" spans="6:32" x14ac:dyDescent="0.3">
      <c r="F369">
        <v>362</v>
      </c>
      <c r="G369" s="12">
        <v>0.15</v>
      </c>
      <c r="H369" s="12">
        <v>1.5589999999999999</v>
      </c>
      <c r="I369">
        <v>0.77600000000000002</v>
      </c>
      <c r="J369">
        <v>1.5940000000000001</v>
      </c>
      <c r="K369">
        <v>0.627</v>
      </c>
      <c r="L369">
        <v>0.88400000000000001</v>
      </c>
      <c r="S369" s="10">
        <v>371</v>
      </c>
      <c r="T369" s="17">
        <v>0.189</v>
      </c>
      <c r="U369" s="17">
        <f t="shared" si="37"/>
        <v>18.899999999999999</v>
      </c>
      <c r="V369" s="11">
        <f t="shared" si="36"/>
        <v>4.9055302868797552</v>
      </c>
      <c r="X369" s="16">
        <v>5.9601496036686061</v>
      </c>
      <c r="Y369" s="12">
        <f t="shared" si="38"/>
        <v>5.96</v>
      </c>
      <c r="Z369">
        <f t="shared" si="39"/>
        <v>1</v>
      </c>
      <c r="AA369">
        <f t="shared" si="40"/>
        <v>1</v>
      </c>
      <c r="AB369">
        <f t="shared" si="41"/>
        <v>362</v>
      </c>
      <c r="AD369" s="12">
        <v>5.96</v>
      </c>
      <c r="AE369">
        <v>362</v>
      </c>
    </row>
    <row r="370" spans="6:32" x14ac:dyDescent="0.3">
      <c r="F370">
        <v>363</v>
      </c>
      <c r="G370" s="12">
        <v>0.56799999999999995</v>
      </c>
      <c r="H370" s="12">
        <v>3.29</v>
      </c>
      <c r="I370">
        <v>0.66</v>
      </c>
      <c r="J370">
        <v>2.2519999999999998</v>
      </c>
      <c r="K370">
        <v>0.44400000000000001</v>
      </c>
      <c r="L370">
        <v>0.879</v>
      </c>
      <c r="S370" s="129">
        <v>372</v>
      </c>
      <c r="T370" s="129">
        <v>150.62799999999999</v>
      </c>
      <c r="U370" s="130">
        <f t="shared" si="37"/>
        <v>15062.8</v>
      </c>
      <c r="V370" s="131">
        <f t="shared" si="36"/>
        <v>138.48665139440988</v>
      </c>
      <c r="X370" s="16">
        <v>5.9494587437545556</v>
      </c>
      <c r="Y370" s="12">
        <f t="shared" si="38"/>
        <v>5.9489999999999998</v>
      </c>
      <c r="Z370">
        <f t="shared" si="39"/>
        <v>1</v>
      </c>
      <c r="AA370">
        <f t="shared" si="40"/>
        <v>1</v>
      </c>
      <c r="AB370">
        <f t="shared" si="41"/>
        <v>363</v>
      </c>
      <c r="AD370" s="12">
        <v>5.9489999999999998</v>
      </c>
      <c r="AE370">
        <v>363</v>
      </c>
    </row>
    <row r="371" spans="6:32" x14ac:dyDescent="0.3">
      <c r="F371">
        <v>364</v>
      </c>
      <c r="G371" s="12">
        <v>4.4999999999999998E-2</v>
      </c>
      <c r="H371" s="12">
        <v>0.83799999999999997</v>
      </c>
      <c r="I371">
        <v>0.81200000000000006</v>
      </c>
      <c r="J371">
        <v>1.635</v>
      </c>
      <c r="K371">
        <v>0.61199999999999999</v>
      </c>
      <c r="L371">
        <v>0.86499999999999999</v>
      </c>
      <c r="S371" s="10">
        <v>373</v>
      </c>
      <c r="T371" s="17">
        <v>1.347</v>
      </c>
      <c r="U371" s="17">
        <f t="shared" si="37"/>
        <v>134.69999999999999</v>
      </c>
      <c r="V371" s="11">
        <f t="shared" si="36"/>
        <v>13.096005752741039</v>
      </c>
      <c r="X371" s="16">
        <v>5.9065018010446302</v>
      </c>
      <c r="Y371" s="12">
        <f t="shared" si="38"/>
        <v>5.9059999999999997</v>
      </c>
      <c r="Z371">
        <f t="shared" si="39"/>
        <v>1</v>
      </c>
      <c r="AA371">
        <f t="shared" si="40"/>
        <v>1</v>
      </c>
      <c r="AB371">
        <f t="shared" si="41"/>
        <v>364</v>
      </c>
      <c r="AD371" s="12">
        <v>5.9059999999999997</v>
      </c>
      <c r="AE371">
        <v>364</v>
      </c>
    </row>
    <row r="372" spans="6:32" x14ac:dyDescent="0.3">
      <c r="F372">
        <v>365</v>
      </c>
      <c r="G372" s="12">
        <v>2.125</v>
      </c>
      <c r="H372" s="12">
        <v>7.7290000000000001</v>
      </c>
      <c r="I372">
        <v>0.44700000000000001</v>
      </c>
      <c r="J372">
        <v>2.7530000000000001</v>
      </c>
      <c r="K372">
        <v>0.36299999999999999</v>
      </c>
      <c r="L372">
        <v>0.82199999999999995</v>
      </c>
      <c r="S372" s="10">
        <v>374</v>
      </c>
      <c r="T372" s="17">
        <v>0.19700000000000001</v>
      </c>
      <c r="U372" s="17">
        <f t="shared" si="37"/>
        <v>19.7</v>
      </c>
      <c r="V372" s="11">
        <f t="shared" si="36"/>
        <v>5.0082750554739608</v>
      </c>
      <c r="X372" s="16">
        <v>5.8740779414579531</v>
      </c>
      <c r="Y372" s="12">
        <f t="shared" si="38"/>
        <v>5.8739999999999997</v>
      </c>
      <c r="Z372">
        <f t="shared" si="39"/>
        <v>1</v>
      </c>
      <c r="AA372">
        <f t="shared" si="40"/>
        <v>0</v>
      </c>
      <c r="AB372">
        <f t="shared" si="41"/>
        <v>364</v>
      </c>
      <c r="AD372" s="12">
        <v>5.8739999999999997</v>
      </c>
      <c r="AE372">
        <v>364</v>
      </c>
    </row>
    <row r="373" spans="6:32" x14ac:dyDescent="0.3">
      <c r="F373">
        <v>366</v>
      </c>
      <c r="G373" s="12">
        <v>4.4459999999999997</v>
      </c>
      <c r="H373" s="12">
        <v>12.052</v>
      </c>
      <c r="I373">
        <v>0.38500000000000001</v>
      </c>
      <c r="J373">
        <v>4.9870000000000001</v>
      </c>
      <c r="K373">
        <v>0.20100000000000001</v>
      </c>
      <c r="L373">
        <v>0.93600000000000005</v>
      </c>
      <c r="S373" s="10">
        <v>375</v>
      </c>
      <c r="T373" s="17">
        <v>0.24199999999999999</v>
      </c>
      <c r="U373" s="17">
        <f t="shared" si="37"/>
        <v>24.2</v>
      </c>
      <c r="V373" s="11">
        <f t="shared" si="36"/>
        <v>5.5508915484443522</v>
      </c>
      <c r="X373" s="16">
        <v>5.8740779414579531</v>
      </c>
      <c r="Y373" s="12">
        <f t="shared" si="38"/>
        <v>5.8739999999999997</v>
      </c>
      <c r="Z373">
        <f t="shared" si="39"/>
        <v>2</v>
      </c>
      <c r="AA373">
        <f t="shared" si="40"/>
        <v>2</v>
      </c>
      <c r="AB373">
        <f t="shared" si="41"/>
        <v>366</v>
      </c>
      <c r="AD373" s="12">
        <v>5.8739999999999997</v>
      </c>
      <c r="AE373">
        <v>366</v>
      </c>
    </row>
    <row r="374" spans="6:32" x14ac:dyDescent="0.3">
      <c r="F374">
        <v>367</v>
      </c>
      <c r="G374" s="12">
        <v>0.22600000000000001</v>
      </c>
      <c r="H374" s="12">
        <v>2.093</v>
      </c>
      <c r="I374">
        <v>0.64700000000000002</v>
      </c>
      <c r="J374">
        <v>2.794</v>
      </c>
      <c r="K374">
        <v>0.35799999999999998</v>
      </c>
      <c r="L374">
        <v>0.92200000000000004</v>
      </c>
      <c r="S374" s="10">
        <v>376</v>
      </c>
      <c r="T374" s="17">
        <v>0.46700000000000003</v>
      </c>
      <c r="U374" s="17">
        <f t="shared" si="37"/>
        <v>46.7</v>
      </c>
      <c r="V374" s="11">
        <f t="shared" si="36"/>
        <v>7.7110496522284242</v>
      </c>
      <c r="X374" s="16">
        <v>5.8632301428350386</v>
      </c>
      <c r="Y374" s="12">
        <f t="shared" si="38"/>
        <v>5.8630000000000004</v>
      </c>
      <c r="Z374">
        <f t="shared" si="39"/>
        <v>1</v>
      </c>
      <c r="AA374">
        <f t="shared" si="40"/>
        <v>0</v>
      </c>
      <c r="AB374">
        <f t="shared" si="41"/>
        <v>366</v>
      </c>
      <c r="AD374" s="12">
        <v>5.8630000000000004</v>
      </c>
      <c r="AE374">
        <v>366</v>
      </c>
    </row>
    <row r="375" spans="6:32" x14ac:dyDescent="0.3">
      <c r="F375">
        <v>368</v>
      </c>
      <c r="G375" s="12">
        <v>11.561</v>
      </c>
      <c r="H375" s="12">
        <v>14.268000000000001</v>
      </c>
      <c r="I375">
        <v>0.71399999999999997</v>
      </c>
      <c r="J375">
        <v>1.395</v>
      </c>
      <c r="K375">
        <v>0.71699999999999997</v>
      </c>
      <c r="L375">
        <v>0.96099999999999997</v>
      </c>
      <c r="S375" s="10">
        <v>377</v>
      </c>
      <c r="T375" s="17">
        <v>0.40799999999999997</v>
      </c>
      <c r="U375" s="17">
        <f t="shared" si="37"/>
        <v>40.799999999999997</v>
      </c>
      <c r="V375" s="11">
        <f t="shared" si="36"/>
        <v>7.2075081286943155</v>
      </c>
      <c r="X375" s="16">
        <v>5.8632301428350386</v>
      </c>
      <c r="Y375" s="12">
        <f t="shared" si="38"/>
        <v>5.8630000000000004</v>
      </c>
      <c r="Z375">
        <f t="shared" si="39"/>
        <v>2</v>
      </c>
      <c r="AA375">
        <f t="shared" si="40"/>
        <v>2</v>
      </c>
      <c r="AB375">
        <f t="shared" si="41"/>
        <v>368</v>
      </c>
      <c r="AD375" s="12">
        <v>5.8630000000000004</v>
      </c>
      <c r="AE375">
        <v>368</v>
      </c>
    </row>
    <row r="376" spans="6:32" x14ac:dyDescent="0.3">
      <c r="F376">
        <v>369</v>
      </c>
      <c r="G376" s="12">
        <v>3.6429999999999998</v>
      </c>
      <c r="H376" s="12">
        <v>9.2210000000000001</v>
      </c>
      <c r="I376">
        <v>0.53800000000000003</v>
      </c>
      <c r="J376">
        <v>2.9609999999999999</v>
      </c>
      <c r="K376">
        <v>0.33800000000000002</v>
      </c>
      <c r="L376">
        <v>0.95599999999999996</v>
      </c>
      <c r="S376" s="10">
        <v>378</v>
      </c>
      <c r="T376" s="17">
        <v>3.1080000000000001</v>
      </c>
      <c r="U376" s="17">
        <f t="shared" si="37"/>
        <v>310.8</v>
      </c>
      <c r="V376" s="11">
        <f t="shared" si="36"/>
        <v>19.892783880183504</v>
      </c>
      <c r="X376" s="16">
        <v>5.8523622370266759</v>
      </c>
      <c r="Y376" s="12">
        <f t="shared" si="38"/>
        <v>5.8520000000000003</v>
      </c>
      <c r="Z376">
        <f t="shared" si="39"/>
        <v>1</v>
      </c>
      <c r="AA376">
        <f t="shared" si="40"/>
        <v>1</v>
      </c>
      <c r="AB376">
        <f t="shared" si="41"/>
        <v>369</v>
      </c>
      <c r="AD376" s="12">
        <v>5.8520000000000003</v>
      </c>
      <c r="AE376">
        <v>369</v>
      </c>
    </row>
    <row r="377" spans="6:32" x14ac:dyDescent="0.3">
      <c r="F377">
        <v>370</v>
      </c>
      <c r="G377" s="12">
        <v>0.11600000000000001</v>
      </c>
      <c r="H377" s="12">
        <v>1.2789999999999999</v>
      </c>
      <c r="I377">
        <v>0.89100000000000001</v>
      </c>
      <c r="J377">
        <v>1.0840000000000001</v>
      </c>
      <c r="K377">
        <v>0.92300000000000004</v>
      </c>
      <c r="L377">
        <v>0.89100000000000001</v>
      </c>
      <c r="S377" s="10">
        <v>379</v>
      </c>
      <c r="T377" s="17">
        <v>3.1339999999999999</v>
      </c>
      <c r="U377" s="17">
        <f t="shared" si="37"/>
        <v>313.39999999999998</v>
      </c>
      <c r="V377" s="11">
        <f t="shared" si="36"/>
        <v>19.975817212820104</v>
      </c>
      <c r="X377" s="16">
        <v>5.8414741118062281</v>
      </c>
      <c r="Y377" s="12">
        <f t="shared" si="38"/>
        <v>5.8410000000000002</v>
      </c>
      <c r="Z377">
        <f t="shared" si="39"/>
        <v>1</v>
      </c>
      <c r="AA377">
        <f t="shared" si="40"/>
        <v>1</v>
      </c>
      <c r="AB377">
        <f t="shared" si="41"/>
        <v>370</v>
      </c>
      <c r="AD377" s="12">
        <v>5.8410000000000002</v>
      </c>
      <c r="AE377">
        <v>370</v>
      </c>
    </row>
    <row r="378" spans="6:32" x14ac:dyDescent="0.3">
      <c r="F378">
        <v>371</v>
      </c>
      <c r="G378" s="12">
        <v>0.189</v>
      </c>
      <c r="H378" s="12">
        <v>1.7949999999999999</v>
      </c>
      <c r="I378">
        <v>0.73899999999999999</v>
      </c>
      <c r="J378">
        <v>1.9330000000000001</v>
      </c>
      <c r="K378">
        <v>0.51700000000000002</v>
      </c>
      <c r="L378">
        <v>0.91</v>
      </c>
      <c r="S378" s="10">
        <v>380</v>
      </c>
      <c r="T378" s="17">
        <v>4.7E-2</v>
      </c>
      <c r="U378" s="17">
        <f t="shared" si="37"/>
        <v>4.7</v>
      </c>
      <c r="V378" s="11">
        <f t="shared" si="36"/>
        <v>2.4462677409178384</v>
      </c>
      <c r="X378" s="16">
        <v>5.7867261924627797</v>
      </c>
      <c r="Y378" s="12">
        <f t="shared" si="38"/>
        <v>5.7859999999999996</v>
      </c>
      <c r="Z378">
        <f t="shared" si="39"/>
        <v>1</v>
      </c>
      <c r="AA378">
        <f t="shared" si="40"/>
        <v>1</v>
      </c>
      <c r="AB378">
        <f t="shared" si="41"/>
        <v>371</v>
      </c>
      <c r="AD378" s="12">
        <v>5.7859999999999996</v>
      </c>
      <c r="AE378">
        <v>371</v>
      </c>
    </row>
    <row r="379" spans="6:32" x14ac:dyDescent="0.3">
      <c r="F379">
        <v>372</v>
      </c>
      <c r="G379" s="12">
        <v>151.04499999999999</v>
      </c>
      <c r="H379" s="12">
        <v>59.069000000000003</v>
      </c>
      <c r="I379">
        <v>0.54400000000000004</v>
      </c>
      <c r="J379">
        <v>1.825</v>
      </c>
      <c r="K379">
        <v>0.54800000000000004</v>
      </c>
      <c r="L379">
        <v>0.93700000000000006</v>
      </c>
      <c r="S379" s="10">
        <v>381</v>
      </c>
      <c r="T379" s="17">
        <v>3.3000000000000002E-2</v>
      </c>
      <c r="U379" s="17">
        <f t="shared" si="37"/>
        <v>3.3000000000000003</v>
      </c>
      <c r="V379" s="11">
        <f t="shared" si="36"/>
        <v>2.0498025508877769</v>
      </c>
      <c r="X379" s="16">
        <v>5.7646814411195129</v>
      </c>
      <c r="Y379" s="12">
        <f t="shared" si="38"/>
        <v>5.7640000000000002</v>
      </c>
      <c r="Z379">
        <f t="shared" si="39"/>
        <v>1</v>
      </c>
      <c r="AA379">
        <f t="shared" si="40"/>
        <v>1</v>
      </c>
      <c r="AB379">
        <f t="shared" si="41"/>
        <v>372</v>
      </c>
      <c r="AD379" s="12">
        <v>5.7640000000000002</v>
      </c>
      <c r="AE379">
        <v>372</v>
      </c>
    </row>
    <row r="380" spans="6:32" x14ac:dyDescent="0.3">
      <c r="F380">
        <v>373</v>
      </c>
      <c r="G380" s="12">
        <v>1.347</v>
      </c>
      <c r="H380" s="12">
        <v>4.6230000000000002</v>
      </c>
      <c r="I380">
        <v>0.79200000000000004</v>
      </c>
      <c r="J380">
        <v>1.534</v>
      </c>
      <c r="K380">
        <v>0.65200000000000002</v>
      </c>
      <c r="L380">
        <v>0.95199999999999996</v>
      </c>
      <c r="S380" s="10">
        <v>382</v>
      </c>
      <c r="T380" s="17">
        <v>3.3000000000000002E-2</v>
      </c>
      <c r="U380" s="17">
        <f t="shared" si="37"/>
        <v>3.3000000000000003</v>
      </c>
      <c r="V380" s="11">
        <f t="shared" si="36"/>
        <v>2.0498025508877769</v>
      </c>
      <c r="X380" s="16">
        <v>5.7536273917515919</v>
      </c>
      <c r="Y380" s="12">
        <f t="shared" si="38"/>
        <v>5.7530000000000001</v>
      </c>
      <c r="Z380">
        <f t="shared" si="39"/>
        <v>1</v>
      </c>
      <c r="AA380">
        <f t="shared" si="40"/>
        <v>1</v>
      </c>
      <c r="AB380">
        <f t="shared" si="41"/>
        <v>373</v>
      </c>
      <c r="AD380" s="12">
        <v>5.7530000000000001</v>
      </c>
      <c r="AE380">
        <v>373</v>
      </c>
    </row>
    <row r="381" spans="6:32" x14ac:dyDescent="0.3">
      <c r="F381">
        <v>374</v>
      </c>
      <c r="G381" s="12">
        <v>0.19700000000000001</v>
      </c>
      <c r="H381" s="12">
        <v>1.694</v>
      </c>
      <c r="I381">
        <v>0.86099999999999999</v>
      </c>
      <c r="J381">
        <v>1.306</v>
      </c>
      <c r="K381">
        <v>0.76600000000000001</v>
      </c>
      <c r="L381">
        <v>0.90900000000000003</v>
      </c>
      <c r="S381" s="10">
        <v>383</v>
      </c>
      <c r="T381" s="17">
        <v>4.2999999999999997E-2</v>
      </c>
      <c r="U381" s="17">
        <f t="shared" si="37"/>
        <v>4.3</v>
      </c>
      <c r="V381" s="11">
        <f t="shared" si="36"/>
        <v>2.3398568422792878</v>
      </c>
      <c r="X381" s="16">
        <v>5.742552064077497</v>
      </c>
      <c r="Y381" s="12">
        <f t="shared" si="38"/>
        <v>5.742</v>
      </c>
      <c r="Z381">
        <f t="shared" si="39"/>
        <v>1</v>
      </c>
      <c r="AA381">
        <f t="shared" si="40"/>
        <v>1</v>
      </c>
      <c r="AB381">
        <f t="shared" si="41"/>
        <v>374</v>
      </c>
      <c r="AD381" s="12">
        <v>5.742</v>
      </c>
      <c r="AE381">
        <v>374</v>
      </c>
    </row>
    <row r="382" spans="6:32" x14ac:dyDescent="0.3">
      <c r="F382">
        <v>375</v>
      </c>
      <c r="G382" s="12">
        <v>0.24199999999999999</v>
      </c>
      <c r="H382" s="12">
        <v>2.0750000000000002</v>
      </c>
      <c r="I382">
        <v>0.70599999999999996</v>
      </c>
      <c r="J382">
        <v>2.3370000000000002</v>
      </c>
      <c r="K382">
        <v>0.42799999999999999</v>
      </c>
      <c r="L382">
        <v>0.92300000000000004</v>
      </c>
      <c r="S382" s="10">
        <v>384</v>
      </c>
      <c r="T382" s="17">
        <v>0.14499999999999999</v>
      </c>
      <c r="U382" s="17">
        <f t="shared" si="37"/>
        <v>14.499999999999998</v>
      </c>
      <c r="V382" s="11">
        <f t="shared" si="36"/>
        <v>4.2967398569915609</v>
      </c>
      <c r="X382" s="16">
        <v>5.6980354852130084</v>
      </c>
      <c r="Y382" s="12">
        <f t="shared" si="38"/>
        <v>5.6980000000000004</v>
      </c>
      <c r="Z382">
        <f t="shared" si="39"/>
        <v>1</v>
      </c>
      <c r="AA382">
        <f t="shared" si="40"/>
        <v>1</v>
      </c>
      <c r="AB382">
        <f t="shared" si="41"/>
        <v>375</v>
      </c>
      <c r="AD382" s="12">
        <v>5.6980000000000004</v>
      </c>
      <c r="AE382">
        <v>375</v>
      </c>
    </row>
    <row r="383" spans="6:32" x14ac:dyDescent="0.3">
      <c r="F383">
        <v>376</v>
      </c>
      <c r="G383" s="12">
        <v>0.46700000000000003</v>
      </c>
      <c r="H383" s="12">
        <v>2.8119999999999998</v>
      </c>
      <c r="I383">
        <v>0.74199999999999999</v>
      </c>
      <c r="J383">
        <v>1.5609999999999999</v>
      </c>
      <c r="K383">
        <v>0.64100000000000001</v>
      </c>
      <c r="L383">
        <v>0.91300000000000003</v>
      </c>
      <c r="S383" s="10">
        <v>385</v>
      </c>
      <c r="T383" s="17">
        <v>0.28499999999999998</v>
      </c>
      <c r="U383" s="17">
        <f t="shared" si="37"/>
        <v>28.499999999999996</v>
      </c>
      <c r="V383" s="11">
        <f t="shared" si="36"/>
        <v>6.0238963325203505</v>
      </c>
      <c r="X383" s="16">
        <v>5.6756462611582501</v>
      </c>
      <c r="Y383" s="12">
        <f t="shared" si="38"/>
        <v>5.6749999999999998</v>
      </c>
      <c r="Z383">
        <f t="shared" si="39"/>
        <v>1</v>
      </c>
      <c r="AA383">
        <f t="shared" si="40"/>
        <v>1</v>
      </c>
      <c r="AB383">
        <f t="shared" si="41"/>
        <v>376</v>
      </c>
      <c r="AD383" s="12">
        <v>5.6749999999999998</v>
      </c>
      <c r="AE383">
        <v>376</v>
      </c>
    </row>
    <row r="384" spans="6:32" x14ac:dyDescent="0.3">
      <c r="F384">
        <v>377</v>
      </c>
      <c r="G384" s="12">
        <v>0.40799999999999997</v>
      </c>
      <c r="H384" s="12">
        <v>2.677</v>
      </c>
      <c r="I384">
        <v>0.71599999999999997</v>
      </c>
      <c r="J384">
        <v>1.9650000000000001</v>
      </c>
      <c r="K384">
        <v>0.50900000000000001</v>
      </c>
      <c r="L384">
        <v>0.92300000000000004</v>
      </c>
      <c r="S384" s="10">
        <v>386</v>
      </c>
      <c r="T384" s="17">
        <v>0.123</v>
      </c>
      <c r="U384" s="17">
        <f t="shared" si="37"/>
        <v>12.3</v>
      </c>
      <c r="V384" s="11">
        <f t="shared" ref="V384:V447" si="42">((U384/PI())^0.5)*2</f>
        <v>3.9573787284315491</v>
      </c>
      <c r="X384" s="16">
        <v>5.6531683658681695</v>
      </c>
      <c r="Y384" s="12">
        <f t="shared" si="38"/>
        <v>5.6529999999999996</v>
      </c>
      <c r="Z384">
        <f t="shared" si="39"/>
        <v>1</v>
      </c>
      <c r="AA384">
        <f t="shared" si="40"/>
        <v>0</v>
      </c>
      <c r="AB384">
        <f t="shared" si="41"/>
        <v>376</v>
      </c>
      <c r="AD384" s="12">
        <v>5.6529999999999996</v>
      </c>
      <c r="AE384">
        <v>376</v>
      </c>
      <c r="AF384" t="s">
        <v>37</v>
      </c>
    </row>
    <row r="385" spans="6:31" x14ac:dyDescent="0.3">
      <c r="F385">
        <v>378</v>
      </c>
      <c r="G385" s="12">
        <v>3.1080000000000001</v>
      </c>
      <c r="H385" s="12">
        <v>7.2450000000000001</v>
      </c>
      <c r="I385">
        <v>0.74399999999999999</v>
      </c>
      <c r="J385">
        <v>1.9379999999999999</v>
      </c>
      <c r="K385">
        <v>0.51600000000000001</v>
      </c>
      <c r="L385">
        <v>0.96899999999999997</v>
      </c>
      <c r="S385" s="10">
        <v>387</v>
      </c>
      <c r="T385" s="17">
        <v>1.506</v>
      </c>
      <c r="U385" s="17">
        <f t="shared" ref="U385:U448" si="43">T385*100</f>
        <v>150.6</v>
      </c>
      <c r="V385" s="11">
        <f t="shared" si="42"/>
        <v>13.847377926420419</v>
      </c>
      <c r="X385" s="16">
        <v>5.6531683658681695</v>
      </c>
      <c r="Y385" s="12">
        <f t="shared" si="38"/>
        <v>5.6529999999999996</v>
      </c>
      <c r="Z385">
        <f t="shared" si="39"/>
        <v>2</v>
      </c>
      <c r="AA385">
        <f t="shared" si="40"/>
        <v>2</v>
      </c>
      <c r="AB385">
        <f t="shared" si="41"/>
        <v>378</v>
      </c>
      <c r="AD385" s="12">
        <v>5.6529999999999996</v>
      </c>
      <c r="AE385">
        <v>378</v>
      </c>
    </row>
    <row r="386" spans="6:31" x14ac:dyDescent="0.3">
      <c r="F386">
        <v>379</v>
      </c>
      <c r="G386" s="12">
        <v>3.1339999999999999</v>
      </c>
      <c r="H386" s="12">
        <v>7.2080000000000002</v>
      </c>
      <c r="I386">
        <v>0.75800000000000001</v>
      </c>
      <c r="J386">
        <v>1.752</v>
      </c>
      <c r="K386">
        <v>0.57099999999999995</v>
      </c>
      <c r="L386">
        <v>0.94799999999999995</v>
      </c>
      <c r="S386" s="10">
        <v>388</v>
      </c>
      <c r="T386" s="17">
        <v>0.33800000000000002</v>
      </c>
      <c r="U386" s="17">
        <f t="shared" si="43"/>
        <v>33.800000000000004</v>
      </c>
      <c r="V386" s="11">
        <f t="shared" si="42"/>
        <v>6.5601445572524169</v>
      </c>
      <c r="X386" s="16">
        <v>5.6306007373907763</v>
      </c>
      <c r="Y386" s="12">
        <f t="shared" si="38"/>
        <v>5.63</v>
      </c>
      <c r="Z386">
        <f t="shared" si="39"/>
        <v>1</v>
      </c>
      <c r="AA386">
        <f t="shared" si="40"/>
        <v>0</v>
      </c>
      <c r="AB386">
        <f t="shared" si="41"/>
        <v>378</v>
      </c>
      <c r="AD386" s="12">
        <v>5.63</v>
      </c>
      <c r="AE386">
        <v>378</v>
      </c>
    </row>
    <row r="387" spans="6:31" x14ac:dyDescent="0.3">
      <c r="F387">
        <v>380</v>
      </c>
      <c r="G387" s="12">
        <v>4.7E-2</v>
      </c>
      <c r="H387" s="12">
        <v>0.83</v>
      </c>
      <c r="I387">
        <v>0.86399999999999999</v>
      </c>
      <c r="J387">
        <v>1.7509999999999999</v>
      </c>
      <c r="K387">
        <v>0.57099999999999995</v>
      </c>
      <c r="L387">
        <v>0.90400000000000003</v>
      </c>
      <c r="S387" s="10">
        <v>389</v>
      </c>
      <c r="T387" s="17">
        <v>2.8290000000000002</v>
      </c>
      <c r="U387" s="17">
        <f t="shared" si="43"/>
        <v>282.90000000000003</v>
      </c>
      <c r="V387" s="11">
        <f t="shared" si="42"/>
        <v>18.978921655499228</v>
      </c>
      <c r="X387" s="16">
        <v>5.6306007373907763</v>
      </c>
      <c r="Y387" s="12">
        <f t="shared" si="38"/>
        <v>5.63</v>
      </c>
      <c r="Z387">
        <f t="shared" si="39"/>
        <v>2</v>
      </c>
      <c r="AA387">
        <f t="shared" si="40"/>
        <v>2</v>
      </c>
      <c r="AB387">
        <f t="shared" si="41"/>
        <v>380</v>
      </c>
      <c r="AD387" s="12">
        <v>5.63</v>
      </c>
      <c r="AE387">
        <v>380</v>
      </c>
    </row>
    <row r="388" spans="6:31" x14ac:dyDescent="0.3">
      <c r="F388">
        <v>381</v>
      </c>
      <c r="G388" s="12">
        <v>3.3000000000000002E-2</v>
      </c>
      <c r="H388" s="12">
        <v>0.70299999999999996</v>
      </c>
      <c r="I388">
        <v>0.84599999999999997</v>
      </c>
      <c r="J388">
        <v>1.915</v>
      </c>
      <c r="K388">
        <v>0.52200000000000002</v>
      </c>
      <c r="L388">
        <v>0.89200000000000002</v>
      </c>
      <c r="S388" s="10">
        <v>390</v>
      </c>
      <c r="T388" s="17">
        <v>0.92</v>
      </c>
      <c r="U388" s="17">
        <f t="shared" si="43"/>
        <v>92</v>
      </c>
      <c r="V388" s="11">
        <f t="shared" si="42"/>
        <v>10.823032759612019</v>
      </c>
      <c r="X388" s="16">
        <v>5.5851919256200571</v>
      </c>
      <c r="Y388" s="12">
        <f t="shared" si="38"/>
        <v>5.585</v>
      </c>
      <c r="Z388">
        <f t="shared" si="39"/>
        <v>1</v>
      </c>
      <c r="AA388">
        <f t="shared" si="40"/>
        <v>1</v>
      </c>
      <c r="AB388">
        <f t="shared" si="41"/>
        <v>381</v>
      </c>
      <c r="AD388" s="12">
        <v>5.585</v>
      </c>
      <c r="AE388">
        <v>381</v>
      </c>
    </row>
    <row r="389" spans="6:31" x14ac:dyDescent="0.3">
      <c r="F389">
        <v>382</v>
      </c>
      <c r="G389" s="12">
        <v>3.3000000000000002E-2</v>
      </c>
      <c r="H389" s="12">
        <v>0.71099999999999997</v>
      </c>
      <c r="I389">
        <v>0.82799999999999996</v>
      </c>
      <c r="J389">
        <v>1.6339999999999999</v>
      </c>
      <c r="K389">
        <v>0.61199999999999999</v>
      </c>
      <c r="L389">
        <v>0.82499999999999996</v>
      </c>
      <c r="S389" s="10">
        <v>391</v>
      </c>
      <c r="T389" s="17">
        <v>2.5999999999999999E-2</v>
      </c>
      <c r="U389" s="17">
        <f t="shared" si="43"/>
        <v>2.6</v>
      </c>
      <c r="V389" s="11">
        <f t="shared" si="42"/>
        <v>1.8194567365868921</v>
      </c>
      <c r="X389" s="16">
        <v>5.5508915484443522</v>
      </c>
      <c r="Y389" s="12">
        <f t="shared" si="38"/>
        <v>5.55</v>
      </c>
      <c r="Z389">
        <f t="shared" si="39"/>
        <v>1</v>
      </c>
      <c r="AA389">
        <f t="shared" si="40"/>
        <v>0</v>
      </c>
      <c r="AB389">
        <f t="shared" si="41"/>
        <v>381</v>
      </c>
      <c r="AD389" s="12">
        <v>5.55</v>
      </c>
      <c r="AE389">
        <v>381</v>
      </c>
    </row>
    <row r="390" spans="6:31" x14ac:dyDescent="0.3">
      <c r="F390">
        <v>383</v>
      </c>
      <c r="G390" s="12">
        <v>4.2999999999999997E-2</v>
      </c>
      <c r="H390" s="12">
        <v>0.77400000000000002</v>
      </c>
      <c r="I390">
        <v>0.90900000000000003</v>
      </c>
      <c r="J390">
        <v>1.2190000000000001</v>
      </c>
      <c r="K390">
        <v>0.82099999999999995</v>
      </c>
      <c r="L390">
        <v>0.85099999999999998</v>
      </c>
      <c r="S390" s="10">
        <v>392</v>
      </c>
      <c r="T390" s="17">
        <v>0.50800000000000001</v>
      </c>
      <c r="U390" s="17">
        <f t="shared" si="43"/>
        <v>50.8</v>
      </c>
      <c r="V390" s="11">
        <f t="shared" si="42"/>
        <v>8.0424230722181154</v>
      </c>
      <c r="X390" s="16">
        <v>5.5508915484443522</v>
      </c>
      <c r="Y390" s="12">
        <f t="shared" si="38"/>
        <v>5.55</v>
      </c>
      <c r="Z390">
        <f t="shared" si="39"/>
        <v>2</v>
      </c>
      <c r="AA390">
        <f t="shared" si="40"/>
        <v>0</v>
      </c>
      <c r="AB390">
        <f t="shared" si="41"/>
        <v>381</v>
      </c>
      <c r="AD390" s="12">
        <v>5.55</v>
      </c>
      <c r="AE390">
        <v>381</v>
      </c>
    </row>
    <row r="391" spans="6:31" x14ac:dyDescent="0.3">
      <c r="F391">
        <v>384</v>
      </c>
      <c r="G391" s="12">
        <v>0.14499999999999999</v>
      </c>
      <c r="H391" s="12">
        <v>1.585</v>
      </c>
      <c r="I391">
        <v>0.72599999999999998</v>
      </c>
      <c r="J391">
        <v>1.9610000000000001</v>
      </c>
      <c r="K391">
        <v>0.51</v>
      </c>
      <c r="L391">
        <v>0.88900000000000001</v>
      </c>
      <c r="S391" s="10">
        <v>393</v>
      </c>
      <c r="T391" s="17">
        <v>0.27</v>
      </c>
      <c r="U391" s="17">
        <f t="shared" si="43"/>
        <v>27</v>
      </c>
      <c r="V391" s="11">
        <f t="shared" si="42"/>
        <v>5.8632301428350386</v>
      </c>
      <c r="X391" s="16">
        <v>5.5508915484443522</v>
      </c>
      <c r="Y391" s="12">
        <f t="shared" si="38"/>
        <v>5.55</v>
      </c>
      <c r="Z391">
        <f t="shared" si="39"/>
        <v>3</v>
      </c>
      <c r="AA391">
        <f t="shared" si="40"/>
        <v>3</v>
      </c>
      <c r="AB391">
        <f t="shared" si="41"/>
        <v>384</v>
      </c>
      <c r="AD391" s="12">
        <v>5.55</v>
      </c>
      <c r="AE391">
        <v>384</v>
      </c>
    </row>
    <row r="392" spans="6:31" x14ac:dyDescent="0.3">
      <c r="F392">
        <v>385</v>
      </c>
      <c r="G392" s="12">
        <v>0.28499999999999998</v>
      </c>
      <c r="H392" s="12">
        <v>2.254</v>
      </c>
      <c r="I392">
        <v>0.70499999999999996</v>
      </c>
      <c r="J392">
        <v>2.222</v>
      </c>
      <c r="K392">
        <v>0.45</v>
      </c>
      <c r="L392">
        <v>0.90900000000000003</v>
      </c>
      <c r="S392" s="10">
        <v>394</v>
      </c>
      <c r="T392" s="17">
        <v>0.30399999999999999</v>
      </c>
      <c r="U392" s="17">
        <f t="shared" si="43"/>
        <v>30.4</v>
      </c>
      <c r="V392" s="11">
        <f t="shared" si="42"/>
        <v>6.221453380035002</v>
      </c>
      <c r="X392" s="16">
        <v>5.4816469473826785</v>
      </c>
      <c r="Y392" s="12">
        <f t="shared" si="38"/>
        <v>5.4809999999999999</v>
      </c>
      <c r="Z392">
        <f t="shared" si="39"/>
        <v>1</v>
      </c>
      <c r="AA392">
        <f t="shared" si="40"/>
        <v>1</v>
      </c>
      <c r="AB392">
        <f t="shared" si="41"/>
        <v>385</v>
      </c>
      <c r="AD392" s="12">
        <v>5.4809999999999999</v>
      </c>
      <c r="AE392">
        <v>385</v>
      </c>
    </row>
    <row r="393" spans="6:31" x14ac:dyDescent="0.3">
      <c r="F393">
        <v>386</v>
      </c>
      <c r="G393" s="12">
        <v>0.123</v>
      </c>
      <c r="H393" s="12">
        <v>1.3240000000000001</v>
      </c>
      <c r="I393">
        <v>0.88200000000000001</v>
      </c>
      <c r="J393">
        <v>1.119</v>
      </c>
      <c r="K393">
        <v>0.89400000000000002</v>
      </c>
      <c r="L393">
        <v>0.90700000000000003</v>
      </c>
      <c r="S393" s="10">
        <v>395</v>
      </c>
      <c r="T393" s="17">
        <v>0.151</v>
      </c>
      <c r="U393" s="17">
        <f t="shared" si="43"/>
        <v>15.1</v>
      </c>
      <c r="V393" s="11">
        <f t="shared" si="42"/>
        <v>4.3847368365160699</v>
      </c>
      <c r="X393" s="16">
        <v>5.3997393987520574</v>
      </c>
      <c r="Y393" s="12">
        <f t="shared" ref="Y393:Y456" si="44">TRUNC(X393,3)</f>
        <v>5.399</v>
      </c>
      <c r="Z393">
        <f t="shared" si="39"/>
        <v>1</v>
      </c>
      <c r="AA393">
        <f t="shared" si="40"/>
        <v>0</v>
      </c>
      <c r="AB393">
        <f t="shared" si="41"/>
        <v>385</v>
      </c>
      <c r="AD393" s="12">
        <v>5.399</v>
      </c>
      <c r="AE393">
        <v>385</v>
      </c>
    </row>
    <row r="394" spans="6:31" x14ac:dyDescent="0.3">
      <c r="F394">
        <v>387</v>
      </c>
      <c r="G394" s="12">
        <v>1.506</v>
      </c>
      <c r="H394" s="12">
        <v>4.6609999999999996</v>
      </c>
      <c r="I394">
        <v>0.871</v>
      </c>
      <c r="J394">
        <v>1.214</v>
      </c>
      <c r="K394">
        <v>0.82399999999999995</v>
      </c>
      <c r="L394">
        <v>0.96799999999999997</v>
      </c>
      <c r="S394" s="10">
        <v>396</v>
      </c>
      <c r="T394" s="17">
        <v>0.20499999999999999</v>
      </c>
      <c r="U394" s="17">
        <f t="shared" si="43"/>
        <v>20.5</v>
      </c>
      <c r="V394" s="11">
        <f t="shared" si="42"/>
        <v>5.1089539699502913</v>
      </c>
      <c r="X394" s="16">
        <v>5.3997393987520574</v>
      </c>
      <c r="Y394" s="12">
        <f t="shared" si="44"/>
        <v>5.399</v>
      </c>
      <c r="Z394">
        <f t="shared" ref="Z394:Z457" si="45">IF(Y394-Y393=0,Z393+Z$8,1)</f>
        <v>2</v>
      </c>
      <c r="AA394">
        <f t="shared" ref="AA394:AA457" si="46">IF(Z394&lt;Z395,0,Z394)</f>
        <v>2</v>
      </c>
      <c r="AB394">
        <f t="shared" ref="AB394:AB457" si="47">AB393+AA394</f>
        <v>387</v>
      </c>
      <c r="AD394" s="12">
        <v>5.399</v>
      </c>
      <c r="AE394">
        <v>387</v>
      </c>
    </row>
    <row r="395" spans="6:31" x14ac:dyDescent="0.3">
      <c r="F395">
        <v>388</v>
      </c>
      <c r="G395" s="12">
        <v>0.33800000000000002</v>
      </c>
      <c r="H395" s="12">
        <v>2.7330000000000001</v>
      </c>
      <c r="I395">
        <v>0.56799999999999995</v>
      </c>
      <c r="J395">
        <v>1.9890000000000001</v>
      </c>
      <c r="K395">
        <v>0.503</v>
      </c>
      <c r="L395">
        <v>0.84</v>
      </c>
      <c r="S395" s="10">
        <v>397</v>
      </c>
      <c r="T395" s="17">
        <v>0.115</v>
      </c>
      <c r="U395" s="17">
        <f t="shared" si="43"/>
        <v>11.5</v>
      </c>
      <c r="V395" s="11">
        <f t="shared" si="42"/>
        <v>3.8265199286629059</v>
      </c>
      <c r="X395" s="16">
        <v>5.3879366755708729</v>
      </c>
      <c r="Y395" s="12">
        <f t="shared" si="44"/>
        <v>5.3869999999999996</v>
      </c>
      <c r="Z395">
        <f t="shared" si="45"/>
        <v>1</v>
      </c>
      <c r="AA395">
        <f t="shared" si="46"/>
        <v>1</v>
      </c>
      <c r="AB395">
        <f t="shared" si="47"/>
        <v>388</v>
      </c>
      <c r="AD395" s="12">
        <v>5.3869999999999996</v>
      </c>
      <c r="AE395">
        <v>388</v>
      </c>
    </row>
    <row r="396" spans="6:31" x14ac:dyDescent="0.3">
      <c r="F396">
        <v>389</v>
      </c>
      <c r="G396" s="12">
        <v>2.8290000000000002</v>
      </c>
      <c r="H396" s="12">
        <v>8.2880000000000003</v>
      </c>
      <c r="I396">
        <v>0.51800000000000002</v>
      </c>
      <c r="J396">
        <v>2.706</v>
      </c>
      <c r="K396">
        <v>0.37</v>
      </c>
      <c r="L396">
        <v>0.85499999999999998</v>
      </c>
      <c r="S396" s="10">
        <v>398</v>
      </c>
      <c r="T396" s="17">
        <v>0.14000000000000001</v>
      </c>
      <c r="U396" s="17">
        <f t="shared" si="43"/>
        <v>14.000000000000002</v>
      </c>
      <c r="V396" s="11">
        <f t="shared" si="42"/>
        <v>4.2220082456447523</v>
      </c>
      <c r="X396" s="16">
        <v>5.3642533227854443</v>
      </c>
      <c r="Y396" s="12">
        <f t="shared" si="44"/>
        <v>5.3639999999999999</v>
      </c>
      <c r="Z396">
        <f t="shared" si="45"/>
        <v>1</v>
      </c>
      <c r="AA396">
        <f t="shared" si="46"/>
        <v>1</v>
      </c>
      <c r="AB396">
        <f t="shared" si="47"/>
        <v>389</v>
      </c>
      <c r="AD396" s="12">
        <v>5.3639999999999999</v>
      </c>
      <c r="AE396">
        <v>389</v>
      </c>
    </row>
    <row r="397" spans="6:31" x14ac:dyDescent="0.3">
      <c r="F397">
        <v>390</v>
      </c>
      <c r="G397" s="12">
        <v>0.92</v>
      </c>
      <c r="H397" s="12">
        <v>4.58</v>
      </c>
      <c r="I397">
        <v>0.55100000000000005</v>
      </c>
      <c r="J397">
        <v>2.423</v>
      </c>
      <c r="K397">
        <v>0.41299999999999998</v>
      </c>
      <c r="L397">
        <v>0.78600000000000003</v>
      </c>
      <c r="S397" s="129">
        <v>399</v>
      </c>
      <c r="T397" s="129">
        <v>64.23899999999999</v>
      </c>
      <c r="U397" s="130">
        <f t="shared" si="43"/>
        <v>6423.8999999999987</v>
      </c>
      <c r="V397" s="131">
        <f t="shared" si="42"/>
        <v>90.438727940104343</v>
      </c>
      <c r="X397" s="16">
        <v>5.3523723484583137</v>
      </c>
      <c r="Y397" s="12">
        <f t="shared" si="44"/>
        <v>5.3520000000000003</v>
      </c>
      <c r="Z397">
        <f t="shared" si="45"/>
        <v>1</v>
      </c>
      <c r="AA397">
        <f t="shared" si="46"/>
        <v>1</v>
      </c>
      <c r="AB397">
        <f t="shared" si="47"/>
        <v>390</v>
      </c>
      <c r="AD397" s="12">
        <v>5.3520000000000003</v>
      </c>
      <c r="AE397">
        <v>390</v>
      </c>
    </row>
    <row r="398" spans="6:31" x14ac:dyDescent="0.3">
      <c r="F398">
        <v>391</v>
      </c>
      <c r="G398" s="12">
        <v>2.5999999999999999E-2</v>
      </c>
      <c r="H398" s="12">
        <v>0.65800000000000003</v>
      </c>
      <c r="I398">
        <v>0.76</v>
      </c>
      <c r="J398">
        <v>2.3149999999999999</v>
      </c>
      <c r="K398">
        <v>0.432</v>
      </c>
      <c r="L398">
        <v>0.85199999999999998</v>
      </c>
      <c r="S398" s="10">
        <v>400</v>
      </c>
      <c r="T398" s="17">
        <v>0.38300000000000001</v>
      </c>
      <c r="U398" s="17">
        <f t="shared" si="43"/>
        <v>38.299999999999997</v>
      </c>
      <c r="V398" s="11">
        <f t="shared" si="42"/>
        <v>6.9831994503491543</v>
      </c>
      <c r="X398" s="16">
        <v>5.304582352895193</v>
      </c>
      <c r="Y398" s="12">
        <f t="shared" si="44"/>
        <v>5.3040000000000003</v>
      </c>
      <c r="Z398">
        <f t="shared" si="45"/>
        <v>1</v>
      </c>
      <c r="AA398">
        <f t="shared" si="46"/>
        <v>1</v>
      </c>
      <c r="AB398">
        <f t="shared" si="47"/>
        <v>391</v>
      </c>
      <c r="AD398" s="12">
        <v>5.3040000000000003</v>
      </c>
      <c r="AE398">
        <v>391</v>
      </c>
    </row>
    <row r="399" spans="6:31" x14ac:dyDescent="0.3">
      <c r="F399">
        <v>392</v>
      </c>
      <c r="G399" s="12">
        <v>0.50800000000000001</v>
      </c>
      <c r="H399" s="12">
        <v>2.9089999999999998</v>
      </c>
      <c r="I399">
        <v>0.754</v>
      </c>
      <c r="J399">
        <v>2.0289999999999999</v>
      </c>
      <c r="K399">
        <v>0.49299999999999999</v>
      </c>
      <c r="L399">
        <v>0.93100000000000005</v>
      </c>
      <c r="S399" s="10">
        <v>401</v>
      </c>
      <c r="T399" s="17">
        <v>1.7999999999999999E-2</v>
      </c>
      <c r="U399" s="17">
        <f t="shared" si="43"/>
        <v>1.7999999999999998</v>
      </c>
      <c r="V399" s="11">
        <f t="shared" si="42"/>
        <v>1.5138795132120959</v>
      </c>
      <c r="X399" s="16">
        <v>5.2925674284012274</v>
      </c>
      <c r="Y399" s="12">
        <f t="shared" si="44"/>
        <v>5.2919999999999998</v>
      </c>
      <c r="Z399">
        <f t="shared" si="45"/>
        <v>1</v>
      </c>
      <c r="AA399">
        <f t="shared" si="46"/>
        <v>0</v>
      </c>
      <c r="AB399">
        <f t="shared" si="47"/>
        <v>391</v>
      </c>
      <c r="AD399" s="12">
        <v>5.2919999999999998</v>
      </c>
      <c r="AE399">
        <v>391</v>
      </c>
    </row>
    <row r="400" spans="6:31" x14ac:dyDescent="0.3">
      <c r="F400">
        <v>393</v>
      </c>
      <c r="G400" s="12">
        <v>0.27</v>
      </c>
      <c r="H400" s="12">
        <v>2.101</v>
      </c>
      <c r="I400">
        <v>0.76900000000000002</v>
      </c>
      <c r="J400">
        <v>1.641</v>
      </c>
      <c r="K400">
        <v>0.61</v>
      </c>
      <c r="L400">
        <v>0.92100000000000004</v>
      </c>
      <c r="S400" s="10">
        <v>402</v>
      </c>
      <c r="T400" s="17">
        <v>2.8620000000000001</v>
      </c>
      <c r="U400" s="17">
        <f t="shared" si="43"/>
        <v>286.2</v>
      </c>
      <c r="V400" s="11">
        <f t="shared" si="42"/>
        <v>19.089294321771131</v>
      </c>
      <c r="X400" s="16">
        <v>5.2925674284012274</v>
      </c>
      <c r="Y400" s="12">
        <f t="shared" si="44"/>
        <v>5.2919999999999998</v>
      </c>
      <c r="Z400">
        <f t="shared" si="45"/>
        <v>2</v>
      </c>
      <c r="AA400">
        <f t="shared" si="46"/>
        <v>2</v>
      </c>
      <c r="AB400">
        <f t="shared" si="47"/>
        <v>393</v>
      </c>
      <c r="AD400" s="12">
        <v>5.2919999999999998</v>
      </c>
      <c r="AE400">
        <v>393</v>
      </c>
    </row>
    <row r="401" spans="6:31" x14ac:dyDescent="0.3">
      <c r="F401">
        <v>394</v>
      </c>
      <c r="G401" s="12">
        <v>0.30399999999999999</v>
      </c>
      <c r="H401" s="12">
        <v>2.2730000000000001</v>
      </c>
      <c r="I401">
        <v>0.74</v>
      </c>
      <c r="J401">
        <v>1.8169999999999999</v>
      </c>
      <c r="K401">
        <v>0.55000000000000004</v>
      </c>
      <c r="L401">
        <v>0.91800000000000004</v>
      </c>
      <c r="S401" s="10">
        <v>403</v>
      </c>
      <c r="T401" s="17">
        <v>1.4E-2</v>
      </c>
      <c r="U401" s="17">
        <f t="shared" si="43"/>
        <v>1.4000000000000001</v>
      </c>
      <c r="V401" s="11">
        <f t="shared" si="42"/>
        <v>1.3351162356249091</v>
      </c>
      <c r="X401" s="16">
        <v>5.2805251660890757</v>
      </c>
      <c r="Y401" s="12">
        <f t="shared" si="44"/>
        <v>5.28</v>
      </c>
      <c r="Z401">
        <f t="shared" si="45"/>
        <v>1</v>
      </c>
      <c r="AA401">
        <f t="shared" si="46"/>
        <v>1</v>
      </c>
      <c r="AB401">
        <f t="shared" si="47"/>
        <v>394</v>
      </c>
      <c r="AD401" s="12">
        <v>5.28</v>
      </c>
      <c r="AE401">
        <v>394</v>
      </c>
    </row>
    <row r="402" spans="6:31" x14ac:dyDescent="0.3">
      <c r="F402">
        <v>395</v>
      </c>
      <c r="G402" s="12">
        <v>0.151</v>
      </c>
      <c r="H402" s="12">
        <v>1.5509999999999999</v>
      </c>
      <c r="I402">
        <v>0.78900000000000003</v>
      </c>
      <c r="J402">
        <v>2.0840000000000001</v>
      </c>
      <c r="K402">
        <v>0.48</v>
      </c>
      <c r="L402">
        <v>0.90900000000000003</v>
      </c>
      <c r="S402" s="10">
        <v>404</v>
      </c>
      <c r="T402" s="17">
        <v>5.8999999999999997E-2</v>
      </c>
      <c r="U402" s="17">
        <f t="shared" si="43"/>
        <v>5.8999999999999995</v>
      </c>
      <c r="V402" s="11">
        <f t="shared" si="42"/>
        <v>2.7408234736913393</v>
      </c>
      <c r="X402" s="16">
        <v>5.2442324668419795</v>
      </c>
      <c r="Y402" s="12">
        <f t="shared" si="44"/>
        <v>5.2439999999999998</v>
      </c>
      <c r="Z402">
        <f t="shared" si="45"/>
        <v>1</v>
      </c>
      <c r="AA402">
        <f t="shared" si="46"/>
        <v>1</v>
      </c>
      <c r="AB402">
        <f t="shared" si="47"/>
        <v>395</v>
      </c>
      <c r="AD402" s="12">
        <v>5.2439999999999998</v>
      </c>
      <c r="AE402">
        <v>395</v>
      </c>
    </row>
    <row r="403" spans="6:31" x14ac:dyDescent="0.3">
      <c r="F403">
        <v>396</v>
      </c>
      <c r="G403" s="12">
        <v>0.20499999999999999</v>
      </c>
      <c r="H403" s="12">
        <v>1.847</v>
      </c>
      <c r="I403">
        <v>0.754</v>
      </c>
      <c r="J403">
        <v>2.024</v>
      </c>
      <c r="K403">
        <v>0.49399999999999999</v>
      </c>
      <c r="L403">
        <v>0.91</v>
      </c>
      <c r="S403" s="10">
        <v>405</v>
      </c>
      <c r="T403" s="17">
        <v>1.1379999999999999</v>
      </c>
      <c r="U403" s="17">
        <f t="shared" si="43"/>
        <v>113.79999999999998</v>
      </c>
      <c r="V403" s="11">
        <f t="shared" si="42"/>
        <v>12.037219786597795</v>
      </c>
      <c r="X403" s="16">
        <v>5.2320789569544912</v>
      </c>
      <c r="Y403" s="12">
        <f t="shared" si="44"/>
        <v>5.2320000000000002</v>
      </c>
      <c r="Z403">
        <f t="shared" si="45"/>
        <v>1</v>
      </c>
      <c r="AA403">
        <f t="shared" si="46"/>
        <v>0</v>
      </c>
      <c r="AB403">
        <f t="shared" si="47"/>
        <v>395</v>
      </c>
      <c r="AD403" s="12">
        <v>5.2320000000000002</v>
      </c>
      <c r="AE403">
        <v>395</v>
      </c>
    </row>
    <row r="404" spans="6:31" x14ac:dyDescent="0.3">
      <c r="F404">
        <v>397</v>
      </c>
      <c r="G404" s="12">
        <v>0.115</v>
      </c>
      <c r="H404" s="12">
        <v>1.3420000000000001</v>
      </c>
      <c r="I404">
        <v>0.80100000000000005</v>
      </c>
      <c r="J404">
        <v>1.375</v>
      </c>
      <c r="K404">
        <v>0.72699999999999998</v>
      </c>
      <c r="L404">
        <v>0.88</v>
      </c>
      <c r="S404" s="10">
        <v>406</v>
      </c>
      <c r="T404" s="17">
        <v>9.6000000000000002E-2</v>
      </c>
      <c r="U404" s="17">
        <f t="shared" si="43"/>
        <v>9.6</v>
      </c>
      <c r="V404" s="11">
        <f t="shared" si="42"/>
        <v>3.496154977894653</v>
      </c>
      <c r="X404" s="16">
        <v>5.2320789569544912</v>
      </c>
      <c r="Y404" s="12">
        <f t="shared" si="44"/>
        <v>5.2320000000000002</v>
      </c>
      <c r="Z404">
        <f t="shared" si="45"/>
        <v>2</v>
      </c>
      <c r="AA404">
        <f t="shared" si="46"/>
        <v>2</v>
      </c>
      <c r="AB404">
        <f t="shared" si="47"/>
        <v>397</v>
      </c>
      <c r="AD404" s="12">
        <v>5.2320000000000002</v>
      </c>
      <c r="AE404">
        <v>397</v>
      </c>
    </row>
    <row r="405" spans="6:31" x14ac:dyDescent="0.3">
      <c r="F405">
        <v>398</v>
      </c>
      <c r="G405" s="12">
        <v>0.14000000000000001</v>
      </c>
      <c r="H405" s="12">
        <v>1.5669999999999999</v>
      </c>
      <c r="I405">
        <v>0.71699999999999997</v>
      </c>
      <c r="J405">
        <v>1.8340000000000001</v>
      </c>
      <c r="K405">
        <v>0.54500000000000004</v>
      </c>
      <c r="L405">
        <v>0.88</v>
      </c>
      <c r="S405" s="10">
        <v>407</v>
      </c>
      <c r="T405" s="17">
        <v>0.29899999999999999</v>
      </c>
      <c r="U405" s="17">
        <f t="shared" si="43"/>
        <v>29.9</v>
      </c>
      <c r="V405" s="11">
        <f t="shared" si="42"/>
        <v>6.1700779887762653</v>
      </c>
      <c r="X405" s="16">
        <v>5.2198971500722582</v>
      </c>
      <c r="Y405" s="12">
        <f t="shared" si="44"/>
        <v>5.2190000000000003</v>
      </c>
      <c r="Z405">
        <f t="shared" si="45"/>
        <v>1</v>
      </c>
      <c r="AA405">
        <f t="shared" si="46"/>
        <v>1</v>
      </c>
      <c r="AB405">
        <f t="shared" si="47"/>
        <v>398</v>
      </c>
      <c r="AD405" s="12">
        <v>5.2190000000000003</v>
      </c>
      <c r="AE405">
        <v>398</v>
      </c>
    </row>
    <row r="406" spans="6:31" x14ac:dyDescent="0.3">
      <c r="F406">
        <v>399</v>
      </c>
      <c r="G406" s="12">
        <v>64.816999999999993</v>
      </c>
      <c r="H406" s="12">
        <v>42.835999999999999</v>
      </c>
      <c r="I406">
        <v>0.44400000000000001</v>
      </c>
      <c r="J406">
        <v>1.819</v>
      </c>
      <c r="K406">
        <v>0.55000000000000004</v>
      </c>
      <c r="L406">
        <v>0.88900000000000001</v>
      </c>
      <c r="S406" s="10">
        <v>408</v>
      </c>
      <c r="T406" s="17">
        <v>0.34499999999999997</v>
      </c>
      <c r="U406" s="17">
        <f t="shared" si="43"/>
        <v>34.5</v>
      </c>
      <c r="V406" s="11">
        <f t="shared" si="42"/>
        <v>6.6277269326189892</v>
      </c>
      <c r="X406" s="16">
        <v>5.2076868476185245</v>
      </c>
      <c r="Y406" s="12">
        <f t="shared" si="44"/>
        <v>5.2069999999999999</v>
      </c>
      <c r="Z406">
        <f t="shared" si="45"/>
        <v>1</v>
      </c>
      <c r="AA406">
        <f t="shared" si="46"/>
        <v>1</v>
      </c>
      <c r="AB406">
        <f t="shared" si="47"/>
        <v>399</v>
      </c>
      <c r="AD406" s="12">
        <v>5.2069999999999999</v>
      </c>
      <c r="AE406">
        <v>399</v>
      </c>
    </row>
    <row r="407" spans="6:31" x14ac:dyDescent="0.3">
      <c r="F407">
        <v>400</v>
      </c>
      <c r="G407" s="12">
        <v>0.38300000000000001</v>
      </c>
      <c r="H407" s="12">
        <v>2.395</v>
      </c>
      <c r="I407">
        <v>0.83899999999999997</v>
      </c>
      <c r="J407">
        <v>1.198</v>
      </c>
      <c r="K407">
        <v>0.83499999999999996</v>
      </c>
      <c r="L407">
        <v>0.94499999999999995</v>
      </c>
      <c r="S407" s="10">
        <v>409</v>
      </c>
      <c r="T407" s="17">
        <v>0.129</v>
      </c>
      <c r="U407" s="17">
        <f t="shared" si="43"/>
        <v>12.9</v>
      </c>
      <c r="V407" s="11">
        <f t="shared" si="42"/>
        <v>4.0527509332654033</v>
      </c>
      <c r="X407" s="16">
        <v>5.183179949983594</v>
      </c>
      <c r="Y407" s="12">
        <f t="shared" si="44"/>
        <v>5.1829999999999998</v>
      </c>
      <c r="Z407">
        <f t="shared" si="45"/>
        <v>1</v>
      </c>
      <c r="AA407">
        <f t="shared" si="46"/>
        <v>1</v>
      </c>
      <c r="AB407">
        <f t="shared" si="47"/>
        <v>400</v>
      </c>
      <c r="AD407" s="12">
        <v>5.1829999999999998</v>
      </c>
      <c r="AE407">
        <v>400</v>
      </c>
    </row>
    <row r="408" spans="6:31" x14ac:dyDescent="0.3">
      <c r="F408">
        <v>401</v>
      </c>
      <c r="G408" s="12">
        <v>1.7999999999999999E-2</v>
      </c>
      <c r="H408" s="12">
        <v>0.51200000000000001</v>
      </c>
      <c r="I408">
        <v>0.86799999999999999</v>
      </c>
      <c r="J408">
        <v>1.6830000000000001</v>
      </c>
      <c r="K408">
        <v>0.59399999999999997</v>
      </c>
      <c r="L408">
        <v>0.81799999999999995</v>
      </c>
      <c r="S408" s="10">
        <v>410</v>
      </c>
      <c r="T408" s="17">
        <v>2.9000000000000001E-2</v>
      </c>
      <c r="U408" s="17">
        <f t="shared" si="43"/>
        <v>2.9000000000000004</v>
      </c>
      <c r="V408" s="11">
        <f t="shared" si="42"/>
        <v>1.9215604803731712</v>
      </c>
      <c r="X408" s="16">
        <v>5.1462007860645498</v>
      </c>
      <c r="Y408" s="12">
        <f t="shared" si="44"/>
        <v>5.1459999999999999</v>
      </c>
      <c r="Z408">
        <f t="shared" si="45"/>
        <v>1</v>
      </c>
      <c r="AA408">
        <f t="shared" si="46"/>
        <v>0</v>
      </c>
      <c r="AB408">
        <f t="shared" si="47"/>
        <v>400</v>
      </c>
      <c r="AD408" s="12">
        <v>5.1459999999999999</v>
      </c>
      <c r="AE408">
        <v>400</v>
      </c>
    </row>
    <row r="409" spans="6:31" x14ac:dyDescent="0.3">
      <c r="F409">
        <v>402</v>
      </c>
      <c r="G409" s="12">
        <v>2.8620000000000001</v>
      </c>
      <c r="H409" s="12">
        <v>7.9480000000000004</v>
      </c>
      <c r="I409">
        <v>0.56899999999999995</v>
      </c>
      <c r="J409">
        <v>3.0630000000000002</v>
      </c>
      <c r="K409">
        <v>0.32600000000000001</v>
      </c>
      <c r="L409">
        <v>0.91700000000000004</v>
      </c>
      <c r="S409" s="10">
        <v>411</v>
      </c>
      <c r="T409" s="17">
        <v>0.32500000000000001</v>
      </c>
      <c r="U409" s="17">
        <f t="shared" si="43"/>
        <v>32.5</v>
      </c>
      <c r="V409" s="11">
        <f t="shared" si="42"/>
        <v>6.4327509825806866</v>
      </c>
      <c r="X409" s="16">
        <v>5.1462007860645498</v>
      </c>
      <c r="Y409" s="12">
        <f t="shared" si="44"/>
        <v>5.1459999999999999</v>
      </c>
      <c r="Z409">
        <f t="shared" si="45"/>
        <v>2</v>
      </c>
      <c r="AA409">
        <f t="shared" si="46"/>
        <v>2</v>
      </c>
      <c r="AB409">
        <f t="shared" si="47"/>
        <v>402</v>
      </c>
      <c r="AD409" s="12">
        <v>5.1459999999999999</v>
      </c>
      <c r="AE409">
        <v>402</v>
      </c>
    </row>
    <row r="410" spans="6:31" x14ac:dyDescent="0.3">
      <c r="F410">
        <v>403</v>
      </c>
      <c r="G410" s="12">
        <v>1.4E-2</v>
      </c>
      <c r="H410" s="12">
        <v>0.42299999999999999</v>
      </c>
      <c r="I410">
        <v>0.99299999999999999</v>
      </c>
      <c r="J410">
        <v>1.5629999999999999</v>
      </c>
      <c r="K410">
        <v>0.64</v>
      </c>
      <c r="L410">
        <v>0.84799999999999998</v>
      </c>
      <c r="S410" s="10">
        <v>412</v>
      </c>
      <c r="T410" s="17">
        <v>0.61899999999999999</v>
      </c>
      <c r="U410" s="17">
        <f t="shared" si="43"/>
        <v>61.9</v>
      </c>
      <c r="V410" s="11">
        <f t="shared" si="42"/>
        <v>8.8776983401727811</v>
      </c>
      <c r="X410" s="16">
        <v>5.1338152066487419</v>
      </c>
      <c r="Y410" s="12">
        <f t="shared" si="44"/>
        <v>5.133</v>
      </c>
      <c r="Z410">
        <f t="shared" si="45"/>
        <v>1</v>
      </c>
      <c r="AA410">
        <f t="shared" si="46"/>
        <v>1</v>
      </c>
      <c r="AB410">
        <f t="shared" si="47"/>
        <v>403</v>
      </c>
      <c r="AD410" s="12">
        <v>5.133</v>
      </c>
      <c r="AE410">
        <v>403</v>
      </c>
    </row>
    <row r="411" spans="6:31" x14ac:dyDescent="0.3">
      <c r="F411">
        <v>404</v>
      </c>
      <c r="G411" s="12">
        <v>5.8999999999999997E-2</v>
      </c>
      <c r="H411" s="12">
        <v>0.90100000000000002</v>
      </c>
      <c r="I411">
        <v>0.92</v>
      </c>
      <c r="J411">
        <v>1.617</v>
      </c>
      <c r="K411">
        <v>0.61899999999999999</v>
      </c>
      <c r="L411">
        <v>0.92200000000000004</v>
      </c>
      <c r="S411" s="10">
        <v>413</v>
      </c>
      <c r="T411" s="17">
        <v>0.107</v>
      </c>
      <c r="U411" s="17">
        <f t="shared" si="43"/>
        <v>10.7</v>
      </c>
      <c r="V411" s="11">
        <f t="shared" si="42"/>
        <v>3.6910246719124271</v>
      </c>
      <c r="X411" s="16">
        <v>5.1213996740680523</v>
      </c>
      <c r="Y411" s="12">
        <f t="shared" si="44"/>
        <v>5.1210000000000004</v>
      </c>
      <c r="Z411">
        <f t="shared" si="45"/>
        <v>1</v>
      </c>
      <c r="AA411">
        <f t="shared" si="46"/>
        <v>0</v>
      </c>
      <c r="AB411">
        <f t="shared" si="47"/>
        <v>403</v>
      </c>
      <c r="AD411" s="12">
        <v>5.1210000000000004</v>
      </c>
      <c r="AE411">
        <v>403</v>
      </c>
    </row>
    <row r="412" spans="6:31" x14ac:dyDescent="0.3">
      <c r="F412">
        <v>405</v>
      </c>
      <c r="G412" s="12">
        <v>1.1379999999999999</v>
      </c>
      <c r="H412" s="12">
        <v>4.0999999999999996</v>
      </c>
      <c r="I412">
        <v>0.85099999999999998</v>
      </c>
      <c r="J412">
        <v>1.454</v>
      </c>
      <c r="K412">
        <v>0.68799999999999994</v>
      </c>
      <c r="L412">
        <v>0.97</v>
      </c>
      <c r="S412" s="10">
        <v>414</v>
      </c>
      <c r="T412" s="17">
        <v>0.14000000000000001</v>
      </c>
      <c r="U412" s="17">
        <f t="shared" si="43"/>
        <v>14.000000000000002</v>
      </c>
      <c r="V412" s="11">
        <f t="shared" si="42"/>
        <v>4.2220082456447523</v>
      </c>
      <c r="X412" s="16">
        <v>5.1213996740680523</v>
      </c>
      <c r="Y412" s="12">
        <f t="shared" si="44"/>
        <v>5.1210000000000004</v>
      </c>
      <c r="Z412">
        <f t="shared" si="45"/>
        <v>2</v>
      </c>
      <c r="AA412">
        <f t="shared" si="46"/>
        <v>2</v>
      </c>
      <c r="AB412">
        <f t="shared" si="47"/>
        <v>405</v>
      </c>
      <c r="AD412" s="12">
        <v>5.1210000000000004</v>
      </c>
      <c r="AE412">
        <v>405</v>
      </c>
    </row>
    <row r="413" spans="6:31" x14ac:dyDescent="0.3">
      <c r="F413">
        <v>406</v>
      </c>
      <c r="G413" s="12">
        <v>9.6000000000000002E-2</v>
      </c>
      <c r="H413" s="12">
        <v>1.181</v>
      </c>
      <c r="I413">
        <v>0.86199999999999999</v>
      </c>
      <c r="J413">
        <v>1.486</v>
      </c>
      <c r="K413">
        <v>0.67300000000000004</v>
      </c>
      <c r="L413">
        <v>0.90500000000000003</v>
      </c>
      <c r="S413" s="10">
        <v>415</v>
      </c>
      <c r="T413" s="17">
        <v>2.7989999999999999</v>
      </c>
      <c r="U413" s="17">
        <f t="shared" si="43"/>
        <v>279.89999999999998</v>
      </c>
      <c r="V413" s="11">
        <f t="shared" si="42"/>
        <v>18.878022898899452</v>
      </c>
      <c r="X413" s="16">
        <v>5.1089539699502913</v>
      </c>
      <c r="Y413" s="12">
        <f t="shared" si="44"/>
        <v>5.1079999999999997</v>
      </c>
      <c r="Z413">
        <f t="shared" si="45"/>
        <v>1</v>
      </c>
      <c r="AA413">
        <f t="shared" si="46"/>
        <v>0</v>
      </c>
      <c r="AB413">
        <f t="shared" si="47"/>
        <v>405</v>
      </c>
      <c r="AD413" s="12">
        <v>5.1079999999999997</v>
      </c>
      <c r="AE413">
        <v>405</v>
      </c>
    </row>
    <row r="414" spans="6:31" x14ac:dyDescent="0.3">
      <c r="F414">
        <v>407</v>
      </c>
      <c r="G414" s="12">
        <v>0.29899999999999999</v>
      </c>
      <c r="H414" s="12">
        <v>2.363</v>
      </c>
      <c r="I414">
        <v>0.67400000000000004</v>
      </c>
      <c r="J414">
        <v>2.0470000000000002</v>
      </c>
      <c r="K414">
        <v>0.48899999999999999</v>
      </c>
      <c r="L414">
        <v>0.9</v>
      </c>
      <c r="S414" s="10">
        <v>416</v>
      </c>
      <c r="T414" s="17">
        <v>0.193</v>
      </c>
      <c r="U414" s="17">
        <f t="shared" si="43"/>
        <v>19.3</v>
      </c>
      <c r="V414" s="11">
        <f t="shared" si="42"/>
        <v>4.9571688707758019</v>
      </c>
      <c r="X414" s="16">
        <v>5.1089539699502913</v>
      </c>
      <c r="Y414" s="12">
        <f t="shared" si="44"/>
        <v>5.1079999999999997</v>
      </c>
      <c r="Z414">
        <f t="shared" si="45"/>
        <v>2</v>
      </c>
      <c r="AA414">
        <f t="shared" si="46"/>
        <v>0</v>
      </c>
      <c r="AB414">
        <f t="shared" si="47"/>
        <v>405</v>
      </c>
      <c r="AD414" s="12">
        <v>5.1079999999999997</v>
      </c>
      <c r="AE414">
        <v>405</v>
      </c>
    </row>
    <row r="415" spans="6:31" x14ac:dyDescent="0.3">
      <c r="F415">
        <v>408</v>
      </c>
      <c r="G415" s="12">
        <v>0.34499999999999997</v>
      </c>
      <c r="H415" s="12">
        <v>2.2469999999999999</v>
      </c>
      <c r="I415">
        <v>0.85799999999999998</v>
      </c>
      <c r="J415">
        <v>1.1919999999999999</v>
      </c>
      <c r="K415">
        <v>0.83899999999999997</v>
      </c>
      <c r="L415">
        <v>0.94</v>
      </c>
      <c r="S415" s="10">
        <v>417</v>
      </c>
      <c r="T415" s="17">
        <v>2.423</v>
      </c>
      <c r="U415" s="17">
        <f t="shared" si="43"/>
        <v>242.3</v>
      </c>
      <c r="V415" s="11">
        <f t="shared" si="42"/>
        <v>17.564337211785986</v>
      </c>
      <c r="X415" s="16">
        <v>5.1089539699502913</v>
      </c>
      <c r="Y415" s="12">
        <f t="shared" si="44"/>
        <v>5.1079999999999997</v>
      </c>
      <c r="Z415">
        <f t="shared" si="45"/>
        <v>3</v>
      </c>
      <c r="AA415">
        <f t="shared" si="46"/>
        <v>3</v>
      </c>
      <c r="AB415">
        <f t="shared" si="47"/>
        <v>408</v>
      </c>
      <c r="AD415" s="12">
        <v>5.1079999999999997</v>
      </c>
      <c r="AE415">
        <v>408</v>
      </c>
    </row>
    <row r="416" spans="6:31" x14ac:dyDescent="0.3">
      <c r="F416">
        <v>409</v>
      </c>
      <c r="G416" s="12">
        <v>0.129</v>
      </c>
      <c r="H416" s="12">
        <v>1.458</v>
      </c>
      <c r="I416">
        <v>0.76200000000000001</v>
      </c>
      <c r="J416">
        <v>2.0379999999999998</v>
      </c>
      <c r="K416">
        <v>0.49099999999999999</v>
      </c>
      <c r="L416">
        <v>0.89800000000000002</v>
      </c>
      <c r="S416" s="10">
        <v>418</v>
      </c>
      <c r="T416" s="17">
        <v>3.4000000000000002E-2</v>
      </c>
      <c r="U416" s="17">
        <f t="shared" si="43"/>
        <v>3.4000000000000004</v>
      </c>
      <c r="V416" s="11">
        <f t="shared" si="42"/>
        <v>2.0806283791440396</v>
      </c>
      <c r="X416" s="16">
        <v>5.0839711602372217</v>
      </c>
      <c r="Y416" s="12">
        <f t="shared" si="44"/>
        <v>5.0830000000000002</v>
      </c>
      <c r="Z416">
        <f t="shared" si="45"/>
        <v>1</v>
      </c>
      <c r="AA416">
        <f t="shared" si="46"/>
        <v>0</v>
      </c>
      <c r="AB416">
        <f t="shared" si="47"/>
        <v>408</v>
      </c>
      <c r="AD416" s="12">
        <v>5.0830000000000002</v>
      </c>
      <c r="AE416">
        <v>408</v>
      </c>
    </row>
    <row r="417" spans="6:31" x14ac:dyDescent="0.3">
      <c r="F417">
        <v>410</v>
      </c>
      <c r="G417" s="12">
        <v>2.9000000000000001E-2</v>
      </c>
      <c r="H417" s="12">
        <v>0.59499999999999997</v>
      </c>
      <c r="I417">
        <v>1</v>
      </c>
      <c r="J417">
        <v>1.161</v>
      </c>
      <c r="K417">
        <v>0.86099999999999999</v>
      </c>
      <c r="L417">
        <v>0.90600000000000003</v>
      </c>
      <c r="S417" s="10">
        <v>420</v>
      </c>
      <c r="T417" s="17">
        <v>0.128</v>
      </c>
      <c r="U417" s="17">
        <f t="shared" si="43"/>
        <v>12.8</v>
      </c>
      <c r="V417" s="11">
        <f t="shared" si="42"/>
        <v>4.037012035232256</v>
      </c>
      <c r="X417" s="16">
        <v>5.0839711602372217</v>
      </c>
      <c r="Y417" s="12">
        <f t="shared" si="44"/>
        <v>5.0830000000000002</v>
      </c>
      <c r="Z417">
        <f t="shared" si="45"/>
        <v>2</v>
      </c>
      <c r="AA417">
        <f t="shared" si="46"/>
        <v>0</v>
      </c>
      <c r="AB417">
        <f t="shared" si="47"/>
        <v>408</v>
      </c>
      <c r="AD417" s="12">
        <v>5.0830000000000002</v>
      </c>
      <c r="AE417">
        <v>408</v>
      </c>
    </row>
    <row r="418" spans="6:31" x14ac:dyDescent="0.3">
      <c r="F418">
        <v>411</v>
      </c>
      <c r="G418" s="12">
        <v>0.32500000000000001</v>
      </c>
      <c r="H418" s="12">
        <v>2.2250000000000001</v>
      </c>
      <c r="I418">
        <v>0.82399999999999995</v>
      </c>
      <c r="J418">
        <v>1.569</v>
      </c>
      <c r="K418">
        <v>0.63700000000000001</v>
      </c>
      <c r="L418">
        <v>0.93200000000000005</v>
      </c>
      <c r="S418" s="10">
        <v>421</v>
      </c>
      <c r="T418" s="17">
        <v>0.13600000000000001</v>
      </c>
      <c r="U418" s="17">
        <f t="shared" si="43"/>
        <v>13.600000000000001</v>
      </c>
      <c r="V418" s="11">
        <f t="shared" si="42"/>
        <v>4.1612567582880793</v>
      </c>
      <c r="X418" s="16">
        <v>5.0839711602372217</v>
      </c>
      <c r="Y418" s="12">
        <f t="shared" si="44"/>
        <v>5.0830000000000002</v>
      </c>
      <c r="Z418">
        <f t="shared" si="45"/>
        <v>3</v>
      </c>
      <c r="AA418">
        <f t="shared" si="46"/>
        <v>3</v>
      </c>
      <c r="AB418">
        <f t="shared" si="47"/>
        <v>411</v>
      </c>
      <c r="AD418" s="12">
        <v>5.0830000000000002</v>
      </c>
      <c r="AE418">
        <v>411</v>
      </c>
    </row>
    <row r="419" spans="6:31" x14ac:dyDescent="0.3">
      <c r="F419">
        <v>412</v>
      </c>
      <c r="G419" s="12">
        <v>0.61899999999999999</v>
      </c>
      <c r="H419" s="12">
        <v>3.238</v>
      </c>
      <c r="I419">
        <v>0.74199999999999999</v>
      </c>
      <c r="J419">
        <v>1.621</v>
      </c>
      <c r="K419">
        <v>0.61699999999999999</v>
      </c>
      <c r="L419">
        <v>0.91700000000000004</v>
      </c>
      <c r="S419" s="10">
        <v>422</v>
      </c>
      <c r="T419" s="17">
        <v>0.28100000000000003</v>
      </c>
      <c r="U419" s="17">
        <f t="shared" si="43"/>
        <v>28.1</v>
      </c>
      <c r="V419" s="11">
        <f t="shared" si="42"/>
        <v>5.9814739995303894</v>
      </c>
      <c r="X419" s="16">
        <v>5.058864976373334</v>
      </c>
      <c r="Y419" s="12">
        <f t="shared" si="44"/>
        <v>5.0579999999999998</v>
      </c>
      <c r="Z419">
        <f t="shared" si="45"/>
        <v>1</v>
      </c>
      <c r="AA419">
        <f t="shared" si="46"/>
        <v>1</v>
      </c>
      <c r="AB419">
        <f t="shared" si="47"/>
        <v>412</v>
      </c>
      <c r="AD419" s="12">
        <v>5.0579999999999998</v>
      </c>
      <c r="AE419">
        <v>412</v>
      </c>
    </row>
    <row r="420" spans="6:31" x14ac:dyDescent="0.3">
      <c r="F420">
        <v>413</v>
      </c>
      <c r="G420" s="12">
        <v>0.107</v>
      </c>
      <c r="H420" s="12">
        <v>1.335</v>
      </c>
      <c r="I420">
        <v>0.754</v>
      </c>
      <c r="J420">
        <v>1.6879999999999999</v>
      </c>
      <c r="K420">
        <v>0.59199999999999997</v>
      </c>
      <c r="L420">
        <v>0.88300000000000001</v>
      </c>
      <c r="S420" s="10">
        <v>423</v>
      </c>
      <c r="T420" s="17">
        <v>0.128</v>
      </c>
      <c r="U420" s="17">
        <f t="shared" si="43"/>
        <v>12.8</v>
      </c>
      <c r="V420" s="11">
        <f t="shared" si="42"/>
        <v>4.037012035232256</v>
      </c>
      <c r="X420" s="16">
        <v>5.0462650440403207</v>
      </c>
      <c r="Y420" s="12">
        <f t="shared" si="44"/>
        <v>5.0460000000000003</v>
      </c>
      <c r="Z420">
        <f t="shared" si="45"/>
        <v>1</v>
      </c>
      <c r="AA420">
        <f t="shared" si="46"/>
        <v>1</v>
      </c>
      <c r="AB420">
        <f t="shared" si="47"/>
        <v>413</v>
      </c>
      <c r="AD420" s="12">
        <v>5.0460000000000003</v>
      </c>
      <c r="AE420">
        <v>413</v>
      </c>
    </row>
    <row r="421" spans="6:31" x14ac:dyDescent="0.3">
      <c r="F421">
        <v>414</v>
      </c>
      <c r="G421" s="12">
        <v>0.14000000000000001</v>
      </c>
      <c r="H421" s="12">
        <v>1.57</v>
      </c>
      <c r="I421">
        <v>0.71399999999999997</v>
      </c>
      <c r="J421">
        <v>2.2709999999999999</v>
      </c>
      <c r="K421">
        <v>0.44</v>
      </c>
      <c r="L421">
        <v>0.91400000000000003</v>
      </c>
      <c r="S421" s="10">
        <v>424</v>
      </c>
      <c r="T421" s="17">
        <v>0.02</v>
      </c>
      <c r="U421" s="17">
        <f t="shared" si="43"/>
        <v>2</v>
      </c>
      <c r="V421" s="11">
        <f t="shared" si="42"/>
        <v>1.5957691216057308</v>
      </c>
      <c r="X421" s="16">
        <v>5.033633572304379</v>
      </c>
      <c r="Y421" s="12">
        <f t="shared" si="44"/>
        <v>5.0330000000000004</v>
      </c>
      <c r="Z421">
        <f t="shared" si="45"/>
        <v>1</v>
      </c>
      <c r="AA421">
        <f t="shared" si="46"/>
        <v>0</v>
      </c>
      <c r="AB421">
        <f t="shared" si="47"/>
        <v>413</v>
      </c>
      <c r="AD421" s="12">
        <v>5.0330000000000004</v>
      </c>
      <c r="AE421">
        <v>413</v>
      </c>
    </row>
    <row r="422" spans="6:31" x14ac:dyDescent="0.3">
      <c r="F422">
        <v>415</v>
      </c>
      <c r="G422" s="12">
        <v>2.7989999999999999</v>
      </c>
      <c r="H422" s="12">
        <v>8.7989999999999995</v>
      </c>
      <c r="I422">
        <v>0.45400000000000001</v>
      </c>
      <c r="J422">
        <v>1.9059999999999999</v>
      </c>
      <c r="K422">
        <v>0.52500000000000002</v>
      </c>
      <c r="L422">
        <v>0.77400000000000002</v>
      </c>
      <c r="S422" s="10">
        <v>425</v>
      </c>
      <c r="T422" s="17">
        <v>0.38500000000000001</v>
      </c>
      <c r="U422" s="17">
        <f t="shared" si="43"/>
        <v>38.5</v>
      </c>
      <c r="V422" s="11">
        <f t="shared" si="42"/>
        <v>7.0014086062951479</v>
      </c>
      <c r="X422" s="16">
        <v>5.033633572304379</v>
      </c>
      <c r="Y422" s="12">
        <f t="shared" si="44"/>
        <v>5.0330000000000004</v>
      </c>
      <c r="Z422">
        <f t="shared" si="45"/>
        <v>2</v>
      </c>
      <c r="AA422">
        <f t="shared" si="46"/>
        <v>2</v>
      </c>
      <c r="AB422">
        <f t="shared" si="47"/>
        <v>415</v>
      </c>
      <c r="AD422" s="12">
        <v>5.0330000000000004</v>
      </c>
      <c r="AE422">
        <v>415</v>
      </c>
    </row>
    <row r="423" spans="6:31" x14ac:dyDescent="0.3">
      <c r="F423">
        <v>416</v>
      </c>
      <c r="G423" s="12">
        <v>0.193</v>
      </c>
      <c r="H423" s="12">
        <v>1.9139999999999999</v>
      </c>
      <c r="I423">
        <v>0.66400000000000003</v>
      </c>
      <c r="J423">
        <v>2.129</v>
      </c>
      <c r="K423">
        <v>0.47</v>
      </c>
      <c r="L423">
        <v>0.89100000000000001</v>
      </c>
      <c r="S423" s="10">
        <v>426</v>
      </c>
      <c r="T423" s="17">
        <v>2.1999999999999999E-2</v>
      </c>
      <c r="U423" s="17">
        <f t="shared" si="43"/>
        <v>2.1999999999999997</v>
      </c>
      <c r="V423" s="11">
        <f t="shared" si="42"/>
        <v>1.6736567743768009</v>
      </c>
      <c r="X423" s="16">
        <v>5.0082750554739608</v>
      </c>
      <c r="Y423" s="12">
        <f t="shared" si="44"/>
        <v>5.008</v>
      </c>
      <c r="Z423">
        <f t="shared" si="45"/>
        <v>1</v>
      </c>
      <c r="AA423">
        <f t="shared" si="46"/>
        <v>1</v>
      </c>
      <c r="AB423">
        <f t="shared" si="47"/>
        <v>416</v>
      </c>
      <c r="AD423" s="12">
        <v>5.008</v>
      </c>
      <c r="AE423">
        <v>416</v>
      </c>
    </row>
    <row r="424" spans="6:31" x14ac:dyDescent="0.3">
      <c r="F424">
        <v>417</v>
      </c>
      <c r="G424" s="12">
        <v>2.423</v>
      </c>
      <c r="H424" s="12">
        <v>7.0789999999999997</v>
      </c>
      <c r="I424">
        <v>0.60799999999999998</v>
      </c>
      <c r="J424">
        <v>2.863</v>
      </c>
      <c r="K424">
        <v>0.34899999999999998</v>
      </c>
      <c r="L424">
        <v>0.93300000000000005</v>
      </c>
      <c r="S424" s="10">
        <v>427</v>
      </c>
      <c r="T424" s="17">
        <v>2.5999999999999999E-2</v>
      </c>
      <c r="U424" s="17">
        <f t="shared" si="43"/>
        <v>2.6</v>
      </c>
      <c r="V424" s="11">
        <f t="shared" si="42"/>
        <v>1.8194567365868921</v>
      </c>
      <c r="X424" s="16">
        <v>4.9955475252277592</v>
      </c>
      <c r="Y424" s="12">
        <f t="shared" si="44"/>
        <v>4.9950000000000001</v>
      </c>
      <c r="Z424">
        <f t="shared" si="45"/>
        <v>1</v>
      </c>
      <c r="AA424">
        <f t="shared" si="46"/>
        <v>1</v>
      </c>
      <c r="AB424">
        <f t="shared" si="47"/>
        <v>417</v>
      </c>
      <c r="AD424" s="12">
        <v>4.9950000000000001</v>
      </c>
      <c r="AE424">
        <v>417</v>
      </c>
    </row>
    <row r="425" spans="6:31" x14ac:dyDescent="0.3">
      <c r="F425">
        <v>418</v>
      </c>
      <c r="G425" s="12">
        <v>3.4000000000000002E-2</v>
      </c>
      <c r="H425" s="12">
        <v>0.68400000000000005</v>
      </c>
      <c r="I425">
        <v>0.91900000000000004</v>
      </c>
      <c r="J425">
        <v>1.7150000000000001</v>
      </c>
      <c r="K425">
        <v>0.58299999999999996</v>
      </c>
      <c r="L425">
        <v>0.88300000000000001</v>
      </c>
      <c r="S425" s="10">
        <v>428</v>
      </c>
      <c r="T425" s="17">
        <v>2.1000000000000001E-2</v>
      </c>
      <c r="U425" s="17">
        <f t="shared" si="43"/>
        <v>2.1</v>
      </c>
      <c r="V425" s="11">
        <f t="shared" si="42"/>
        <v>1.6351767622932518</v>
      </c>
      <c r="X425" s="16">
        <v>4.9827874851668792</v>
      </c>
      <c r="Y425" s="12">
        <f t="shared" si="44"/>
        <v>4.9820000000000002</v>
      </c>
      <c r="Z425">
        <f t="shared" si="45"/>
        <v>1</v>
      </c>
      <c r="AA425">
        <f t="shared" si="46"/>
        <v>1</v>
      </c>
      <c r="AB425">
        <f t="shared" si="47"/>
        <v>418</v>
      </c>
      <c r="AD425" s="12">
        <v>4.9820000000000002</v>
      </c>
      <c r="AE425">
        <v>418</v>
      </c>
    </row>
    <row r="426" spans="6:31" x14ac:dyDescent="0.3">
      <c r="F426" s="8">
        <v>419</v>
      </c>
      <c r="G426" s="117">
        <v>8.84</v>
      </c>
      <c r="H426" s="117">
        <v>17.501000000000001</v>
      </c>
      <c r="I426" s="8">
        <v>0.36299999999999999</v>
      </c>
      <c r="J426" s="8">
        <v>4.3819999999999997</v>
      </c>
      <c r="K426" s="8">
        <v>0.22800000000000001</v>
      </c>
      <c r="L426" s="8">
        <v>0.90900000000000003</v>
      </c>
      <c r="S426" s="10">
        <v>429</v>
      </c>
      <c r="T426" s="17">
        <v>0.40200000000000002</v>
      </c>
      <c r="U426" s="17">
        <f t="shared" si="43"/>
        <v>40.200000000000003</v>
      </c>
      <c r="V426" s="11">
        <f t="shared" si="42"/>
        <v>7.154315459801416</v>
      </c>
      <c r="X426" s="16">
        <v>4.9571688707758019</v>
      </c>
      <c r="Y426" s="12">
        <f t="shared" si="44"/>
        <v>4.9569999999999999</v>
      </c>
      <c r="Z426">
        <f t="shared" si="45"/>
        <v>1</v>
      </c>
      <c r="AA426">
        <f t="shared" si="46"/>
        <v>1</v>
      </c>
      <c r="AB426">
        <f t="shared" si="47"/>
        <v>419</v>
      </c>
      <c r="AD426" s="12">
        <v>4.9569999999999999</v>
      </c>
      <c r="AE426">
        <v>419</v>
      </c>
    </row>
    <row r="427" spans="6:31" x14ac:dyDescent="0.3">
      <c r="F427">
        <v>420</v>
      </c>
      <c r="G427" s="12">
        <v>0.128</v>
      </c>
      <c r="H427" s="12">
        <v>1.57</v>
      </c>
      <c r="I427">
        <v>0.65200000000000002</v>
      </c>
      <c r="J427">
        <v>2.7559999999999998</v>
      </c>
      <c r="K427">
        <v>0.36299999999999999</v>
      </c>
      <c r="L427">
        <v>0.88200000000000001</v>
      </c>
      <c r="S427" s="10">
        <v>430</v>
      </c>
      <c r="T427" s="17">
        <v>127.828</v>
      </c>
      <c r="U427" s="17">
        <f t="shared" si="43"/>
        <v>12782.800000000001</v>
      </c>
      <c r="V427" s="11">
        <f t="shared" si="42"/>
        <v>127.57572830456678</v>
      </c>
      <c r="X427" s="16">
        <v>4.9443097858968263</v>
      </c>
      <c r="Y427" s="12">
        <f t="shared" si="44"/>
        <v>4.944</v>
      </c>
      <c r="Z427">
        <f t="shared" si="45"/>
        <v>1</v>
      </c>
      <c r="AA427">
        <f t="shared" si="46"/>
        <v>0</v>
      </c>
      <c r="AB427">
        <f t="shared" si="47"/>
        <v>419</v>
      </c>
      <c r="AD427" s="12">
        <v>4.944</v>
      </c>
      <c r="AE427">
        <v>419</v>
      </c>
    </row>
    <row r="428" spans="6:31" x14ac:dyDescent="0.3">
      <c r="F428">
        <v>421</v>
      </c>
      <c r="G428" s="12">
        <v>0.13600000000000001</v>
      </c>
      <c r="H428" s="12">
        <v>1.4510000000000001</v>
      </c>
      <c r="I428">
        <v>0.81200000000000006</v>
      </c>
      <c r="J428">
        <v>1.921</v>
      </c>
      <c r="K428">
        <v>0.52100000000000002</v>
      </c>
      <c r="L428">
        <v>0.90300000000000002</v>
      </c>
      <c r="S428" s="10">
        <v>431</v>
      </c>
      <c r="T428" s="17">
        <v>1.7000000000000001E-2</v>
      </c>
      <c r="U428" s="17">
        <f t="shared" si="43"/>
        <v>1.7000000000000002</v>
      </c>
      <c r="V428" s="11">
        <f t="shared" si="42"/>
        <v>1.4712264360219256</v>
      </c>
      <c r="X428" s="16">
        <v>4.9443097858968263</v>
      </c>
      <c r="Y428" s="12">
        <f t="shared" si="44"/>
        <v>4.944</v>
      </c>
      <c r="Z428">
        <f t="shared" si="45"/>
        <v>2</v>
      </c>
      <c r="AA428">
        <f t="shared" si="46"/>
        <v>0</v>
      </c>
      <c r="AB428">
        <f t="shared" si="47"/>
        <v>419</v>
      </c>
      <c r="AD428" s="12">
        <v>4.944</v>
      </c>
      <c r="AE428">
        <v>419</v>
      </c>
    </row>
    <row r="429" spans="6:31" x14ac:dyDescent="0.3">
      <c r="F429">
        <v>422</v>
      </c>
      <c r="G429" s="12">
        <v>0.28100000000000003</v>
      </c>
      <c r="H429" s="12">
        <v>2.0299999999999998</v>
      </c>
      <c r="I429">
        <v>0.85799999999999998</v>
      </c>
      <c r="J429">
        <v>1.381</v>
      </c>
      <c r="K429">
        <v>0.72399999999999998</v>
      </c>
      <c r="L429">
        <v>0.94299999999999995</v>
      </c>
      <c r="S429" s="129">
        <v>432</v>
      </c>
      <c r="T429" s="129">
        <v>21.317999999999998</v>
      </c>
      <c r="U429" s="130">
        <f t="shared" si="43"/>
        <v>2131.7999999999997</v>
      </c>
      <c r="V429" s="131">
        <f t="shared" si="42"/>
        <v>52.098868139974208</v>
      </c>
      <c r="X429" s="16">
        <v>4.9443097858968263</v>
      </c>
      <c r="Y429" s="12">
        <f t="shared" si="44"/>
        <v>4.944</v>
      </c>
      <c r="Z429">
        <f t="shared" si="45"/>
        <v>3</v>
      </c>
      <c r="AA429">
        <f t="shared" si="46"/>
        <v>0</v>
      </c>
      <c r="AB429">
        <f t="shared" si="47"/>
        <v>419</v>
      </c>
      <c r="AD429" s="12">
        <v>4.944</v>
      </c>
      <c r="AE429">
        <v>419</v>
      </c>
    </row>
    <row r="430" spans="6:31" x14ac:dyDescent="0.3">
      <c r="F430">
        <v>423</v>
      </c>
      <c r="G430" s="12">
        <v>0.128</v>
      </c>
      <c r="H430" s="12">
        <v>1.353</v>
      </c>
      <c r="I430">
        <v>0.878</v>
      </c>
      <c r="J430">
        <v>1.661</v>
      </c>
      <c r="K430">
        <v>0.60199999999999998</v>
      </c>
      <c r="L430">
        <v>0.92400000000000004</v>
      </c>
      <c r="S430" s="10">
        <v>433</v>
      </c>
      <c r="T430" s="17">
        <v>0.10299999999999999</v>
      </c>
      <c r="U430" s="17">
        <f t="shared" si="43"/>
        <v>10.299999999999999</v>
      </c>
      <c r="V430" s="11">
        <f t="shared" si="42"/>
        <v>3.6213764387000942</v>
      </c>
      <c r="X430" s="16">
        <v>4.9443097858968263</v>
      </c>
      <c r="Y430" s="12">
        <f t="shared" si="44"/>
        <v>4.944</v>
      </c>
      <c r="Z430">
        <f t="shared" si="45"/>
        <v>4</v>
      </c>
      <c r="AA430">
        <f t="shared" si="46"/>
        <v>4</v>
      </c>
      <c r="AB430">
        <f t="shared" si="47"/>
        <v>423</v>
      </c>
      <c r="AD430" s="12">
        <v>4.944</v>
      </c>
      <c r="AE430">
        <v>423</v>
      </c>
    </row>
    <row r="431" spans="6:31" x14ac:dyDescent="0.3">
      <c r="F431">
        <v>424</v>
      </c>
      <c r="G431" s="12">
        <v>0.02</v>
      </c>
      <c r="H431" s="12">
        <v>0.49399999999999999</v>
      </c>
      <c r="I431">
        <v>1</v>
      </c>
      <c r="J431">
        <v>1.3420000000000001</v>
      </c>
      <c r="K431">
        <v>0.745</v>
      </c>
      <c r="L431">
        <v>0.83299999999999996</v>
      </c>
      <c r="S431" s="10">
        <v>434</v>
      </c>
      <c r="T431" s="17">
        <v>6.5380000000000003</v>
      </c>
      <c r="U431" s="17">
        <f t="shared" si="43"/>
        <v>653.80000000000007</v>
      </c>
      <c r="V431" s="11">
        <f t="shared" si="42"/>
        <v>28.852105891041116</v>
      </c>
      <c r="X431" s="16">
        <v>4.9314171699869007</v>
      </c>
      <c r="Y431" s="12">
        <f t="shared" si="44"/>
        <v>4.931</v>
      </c>
      <c r="Z431">
        <f t="shared" si="45"/>
        <v>1</v>
      </c>
      <c r="AA431">
        <f t="shared" si="46"/>
        <v>0</v>
      </c>
      <c r="AB431">
        <f t="shared" si="47"/>
        <v>423</v>
      </c>
      <c r="AD431" s="12">
        <v>4.931</v>
      </c>
      <c r="AE431">
        <v>423</v>
      </c>
    </row>
    <row r="432" spans="6:31" x14ac:dyDescent="0.3">
      <c r="F432">
        <v>425</v>
      </c>
      <c r="G432" s="12">
        <v>0.38500000000000001</v>
      </c>
      <c r="H432" s="12">
        <v>3.069</v>
      </c>
      <c r="I432">
        <v>0.51400000000000001</v>
      </c>
      <c r="J432">
        <v>3.4510000000000001</v>
      </c>
      <c r="K432">
        <v>0.28999999999999998</v>
      </c>
      <c r="L432">
        <v>0.876</v>
      </c>
      <c r="S432" s="10">
        <v>435</v>
      </c>
      <c r="T432" s="17">
        <v>2.7E-2</v>
      </c>
      <c r="U432" s="17">
        <f t="shared" si="43"/>
        <v>2.7</v>
      </c>
      <c r="V432" s="11">
        <f t="shared" si="42"/>
        <v>1.85411616971131</v>
      </c>
      <c r="X432" s="16">
        <v>4.9314171699869007</v>
      </c>
      <c r="Y432" s="12">
        <f t="shared" si="44"/>
        <v>4.931</v>
      </c>
      <c r="Z432">
        <f t="shared" si="45"/>
        <v>2</v>
      </c>
      <c r="AA432">
        <f t="shared" si="46"/>
        <v>2</v>
      </c>
      <c r="AB432">
        <f t="shared" si="47"/>
        <v>425</v>
      </c>
      <c r="AD432" s="12">
        <v>4.931</v>
      </c>
      <c r="AE432">
        <v>425</v>
      </c>
    </row>
    <row r="433" spans="6:31" x14ac:dyDescent="0.3">
      <c r="F433">
        <v>426</v>
      </c>
      <c r="G433" s="12">
        <v>2.1999999999999999E-2</v>
      </c>
      <c r="H433" s="12">
        <v>0.53100000000000003</v>
      </c>
      <c r="I433">
        <v>0.98799999999999999</v>
      </c>
      <c r="J433">
        <v>1.2270000000000001</v>
      </c>
      <c r="K433">
        <v>0.81499999999999995</v>
      </c>
      <c r="L433">
        <v>0.86299999999999999</v>
      </c>
      <c r="S433" s="10">
        <v>436</v>
      </c>
      <c r="T433" s="17">
        <v>7.3999999999999996E-2</v>
      </c>
      <c r="U433" s="17">
        <f t="shared" si="43"/>
        <v>7.3999999999999995</v>
      </c>
      <c r="V433" s="11">
        <f t="shared" si="42"/>
        <v>3.0695231927842155</v>
      </c>
      <c r="X433" s="16">
        <v>4.9184907593659348</v>
      </c>
      <c r="Y433" s="12">
        <f t="shared" si="44"/>
        <v>4.9180000000000001</v>
      </c>
      <c r="Z433">
        <f t="shared" si="45"/>
        <v>1</v>
      </c>
      <c r="AA433">
        <f t="shared" si="46"/>
        <v>0</v>
      </c>
      <c r="AB433">
        <f t="shared" si="47"/>
        <v>425</v>
      </c>
      <c r="AD433" s="12">
        <v>4.9180000000000001</v>
      </c>
      <c r="AE433">
        <v>425</v>
      </c>
    </row>
    <row r="434" spans="6:31" x14ac:dyDescent="0.3">
      <c r="F434">
        <v>427</v>
      </c>
      <c r="G434" s="12">
        <v>2.5999999999999999E-2</v>
      </c>
      <c r="H434" s="12">
        <v>0.59499999999999997</v>
      </c>
      <c r="I434">
        <v>0.93200000000000005</v>
      </c>
      <c r="J434">
        <v>1.597</v>
      </c>
      <c r="K434">
        <v>0.626</v>
      </c>
      <c r="L434">
        <v>0.88100000000000001</v>
      </c>
      <c r="S434" s="10">
        <v>437</v>
      </c>
      <c r="T434" s="17">
        <v>3.6999999999999998E-2</v>
      </c>
      <c r="U434" s="17">
        <f t="shared" si="43"/>
        <v>3.6999999999999997</v>
      </c>
      <c r="V434" s="11">
        <f t="shared" si="42"/>
        <v>2.1704806646271009</v>
      </c>
      <c r="X434" s="16">
        <v>4.9184907593659348</v>
      </c>
      <c r="Y434" s="12">
        <f t="shared" si="44"/>
        <v>4.9180000000000001</v>
      </c>
      <c r="Z434">
        <f t="shared" si="45"/>
        <v>2</v>
      </c>
      <c r="AA434">
        <f t="shared" si="46"/>
        <v>0</v>
      </c>
      <c r="AB434">
        <f t="shared" si="47"/>
        <v>425</v>
      </c>
      <c r="AD434" s="12">
        <v>4.9180000000000001</v>
      </c>
      <c r="AE434">
        <v>425</v>
      </c>
    </row>
    <row r="435" spans="6:31" x14ac:dyDescent="0.3">
      <c r="F435">
        <v>428</v>
      </c>
      <c r="G435" s="12">
        <v>2.1000000000000001E-2</v>
      </c>
      <c r="H435" s="12">
        <v>0.59499999999999997</v>
      </c>
      <c r="I435">
        <v>0.752</v>
      </c>
      <c r="J435">
        <v>2.3050000000000002</v>
      </c>
      <c r="K435">
        <v>0.434</v>
      </c>
      <c r="L435">
        <v>0.82399999999999995</v>
      </c>
      <c r="S435" s="10">
        <v>438</v>
      </c>
      <c r="T435" s="17">
        <v>2.4E-2</v>
      </c>
      <c r="U435" s="17">
        <f t="shared" si="43"/>
        <v>2.4</v>
      </c>
      <c r="V435" s="11">
        <f t="shared" si="42"/>
        <v>1.7480774889473265</v>
      </c>
      <c r="X435" s="16">
        <v>4.9184907593659348</v>
      </c>
      <c r="Y435" s="12">
        <f t="shared" si="44"/>
        <v>4.9180000000000001</v>
      </c>
      <c r="Z435">
        <f t="shared" si="45"/>
        <v>3</v>
      </c>
      <c r="AA435">
        <f t="shared" si="46"/>
        <v>3</v>
      </c>
      <c r="AB435">
        <f t="shared" si="47"/>
        <v>428</v>
      </c>
      <c r="AD435" s="12">
        <v>4.9180000000000001</v>
      </c>
      <c r="AE435">
        <v>428</v>
      </c>
    </row>
    <row r="436" spans="6:31" x14ac:dyDescent="0.3">
      <c r="F436">
        <v>429</v>
      </c>
      <c r="G436" s="12">
        <v>0.40200000000000002</v>
      </c>
      <c r="H436" s="12">
        <v>2.4710000000000001</v>
      </c>
      <c r="I436">
        <v>0.82799999999999996</v>
      </c>
      <c r="J436">
        <v>1.3160000000000001</v>
      </c>
      <c r="K436">
        <v>0.76</v>
      </c>
      <c r="L436">
        <v>0.93200000000000005</v>
      </c>
      <c r="S436" s="10">
        <v>439</v>
      </c>
      <c r="T436" s="17">
        <v>0.13500000000000001</v>
      </c>
      <c r="U436" s="17">
        <f t="shared" si="43"/>
        <v>13.5</v>
      </c>
      <c r="V436" s="11">
        <f t="shared" si="42"/>
        <v>4.145929793656026</v>
      </c>
      <c r="X436" s="16">
        <v>4.9055302868797552</v>
      </c>
      <c r="Y436" s="12">
        <f t="shared" si="44"/>
        <v>4.9050000000000002</v>
      </c>
      <c r="Z436">
        <f t="shared" si="45"/>
        <v>1</v>
      </c>
      <c r="AA436">
        <f t="shared" si="46"/>
        <v>1</v>
      </c>
      <c r="AB436">
        <f t="shared" si="47"/>
        <v>429</v>
      </c>
      <c r="AD436" s="12">
        <v>4.9050000000000002</v>
      </c>
      <c r="AE436">
        <v>429</v>
      </c>
    </row>
    <row r="437" spans="6:31" x14ac:dyDescent="0.3">
      <c r="F437">
        <v>430</v>
      </c>
      <c r="G437" s="12">
        <v>127.828</v>
      </c>
      <c r="H437" s="12">
        <v>48.664000000000001</v>
      </c>
      <c r="I437">
        <v>0.67800000000000005</v>
      </c>
      <c r="J437">
        <v>1.1459999999999999</v>
      </c>
      <c r="K437">
        <v>0.872</v>
      </c>
      <c r="L437">
        <v>0.94</v>
      </c>
      <c r="S437" s="10">
        <v>440</v>
      </c>
      <c r="T437" s="17">
        <v>1.413</v>
      </c>
      <c r="U437" s="17">
        <f t="shared" si="43"/>
        <v>141.30000000000001</v>
      </c>
      <c r="V437" s="11">
        <f t="shared" si="42"/>
        <v>13.413006660368081</v>
      </c>
      <c r="X437" s="16">
        <v>4.8795060699365402</v>
      </c>
      <c r="Y437" s="12">
        <f t="shared" si="44"/>
        <v>4.8789999999999996</v>
      </c>
      <c r="Z437">
        <f t="shared" si="45"/>
        <v>1</v>
      </c>
      <c r="AA437">
        <f t="shared" si="46"/>
        <v>1</v>
      </c>
      <c r="AB437">
        <f t="shared" si="47"/>
        <v>430</v>
      </c>
      <c r="AD437" s="12">
        <v>4.8789999999999996</v>
      </c>
      <c r="AE437">
        <v>430</v>
      </c>
    </row>
    <row r="438" spans="6:31" x14ac:dyDescent="0.3">
      <c r="F438">
        <v>431</v>
      </c>
      <c r="G438" s="12">
        <v>1.7000000000000001E-2</v>
      </c>
      <c r="H438" s="12">
        <v>0.48599999999999999</v>
      </c>
      <c r="I438">
        <v>0.91100000000000003</v>
      </c>
      <c r="J438">
        <v>1.59</v>
      </c>
      <c r="K438">
        <v>0.629</v>
      </c>
      <c r="L438">
        <v>0.85</v>
      </c>
      <c r="S438" s="10">
        <v>441</v>
      </c>
      <c r="T438" s="17">
        <v>0.253</v>
      </c>
      <c r="U438" s="17">
        <f t="shared" si="43"/>
        <v>25.3</v>
      </c>
      <c r="V438" s="11">
        <f t="shared" si="42"/>
        <v>5.6756462611582501</v>
      </c>
      <c r="X438" s="16">
        <v>4.8664417732131584</v>
      </c>
      <c r="Y438" s="12">
        <f t="shared" si="44"/>
        <v>4.8659999999999997</v>
      </c>
      <c r="Z438">
        <f t="shared" si="45"/>
        <v>1</v>
      </c>
      <c r="AA438">
        <f t="shared" si="46"/>
        <v>1</v>
      </c>
      <c r="AB438">
        <f t="shared" si="47"/>
        <v>431</v>
      </c>
      <c r="AD438" s="12">
        <v>4.8659999999999997</v>
      </c>
      <c r="AE438">
        <v>431</v>
      </c>
    </row>
    <row r="439" spans="6:31" x14ac:dyDescent="0.3">
      <c r="F439">
        <v>432</v>
      </c>
      <c r="G439" s="12">
        <v>21.484999999999999</v>
      </c>
      <c r="H439" s="12">
        <v>27.677</v>
      </c>
      <c r="I439">
        <v>0.35199999999999998</v>
      </c>
      <c r="J439">
        <v>2.2250000000000001</v>
      </c>
      <c r="K439">
        <v>0.44900000000000001</v>
      </c>
      <c r="L439">
        <v>0.93200000000000005</v>
      </c>
      <c r="S439" s="10">
        <v>442</v>
      </c>
      <c r="T439" s="17">
        <v>0.154</v>
      </c>
      <c r="U439" s="17">
        <f t="shared" si="43"/>
        <v>15.4</v>
      </c>
      <c r="V439" s="11">
        <f t="shared" si="42"/>
        <v>4.4280796050795548</v>
      </c>
      <c r="X439" s="16">
        <v>4.8533423099551207</v>
      </c>
      <c r="Y439" s="12">
        <f t="shared" si="44"/>
        <v>4.8529999999999998</v>
      </c>
      <c r="Z439">
        <f t="shared" si="45"/>
        <v>1</v>
      </c>
      <c r="AA439">
        <f t="shared" si="46"/>
        <v>1</v>
      </c>
      <c r="AB439">
        <f t="shared" si="47"/>
        <v>432</v>
      </c>
      <c r="AD439" s="12">
        <v>4.8529999999999998</v>
      </c>
      <c r="AE439">
        <v>432</v>
      </c>
    </row>
    <row r="440" spans="6:31" x14ac:dyDescent="0.3">
      <c r="F440">
        <v>433</v>
      </c>
      <c r="G440" s="12">
        <v>0.10299999999999999</v>
      </c>
      <c r="H440" s="12">
        <v>1.4059999999999999</v>
      </c>
      <c r="I440">
        <v>0.65400000000000003</v>
      </c>
      <c r="J440">
        <v>2.4990000000000001</v>
      </c>
      <c r="K440">
        <v>0.4</v>
      </c>
      <c r="L440">
        <v>0.86799999999999999</v>
      </c>
      <c r="S440" s="10">
        <v>443</v>
      </c>
      <c r="T440" s="17">
        <v>0.32</v>
      </c>
      <c r="U440" s="17">
        <f t="shared" si="43"/>
        <v>32</v>
      </c>
      <c r="V440" s="11">
        <f t="shared" si="42"/>
        <v>6.3830764864229232</v>
      </c>
      <c r="X440" s="16">
        <v>4.8402073946399229</v>
      </c>
      <c r="Y440" s="12">
        <f t="shared" si="44"/>
        <v>4.84</v>
      </c>
      <c r="Z440">
        <f t="shared" si="45"/>
        <v>1</v>
      </c>
      <c r="AA440">
        <f t="shared" si="46"/>
        <v>1</v>
      </c>
      <c r="AB440">
        <f t="shared" si="47"/>
        <v>433</v>
      </c>
      <c r="AD440" s="12">
        <v>4.84</v>
      </c>
      <c r="AE440">
        <v>433</v>
      </c>
    </row>
    <row r="441" spans="6:31" x14ac:dyDescent="0.3">
      <c r="F441">
        <v>434</v>
      </c>
      <c r="G441" s="12">
        <v>6.5380000000000003</v>
      </c>
      <c r="H441" s="12">
        <v>9.9969999999999999</v>
      </c>
      <c r="I441">
        <v>0.82199999999999995</v>
      </c>
      <c r="J441">
        <v>1.218</v>
      </c>
      <c r="K441">
        <v>0.82099999999999995</v>
      </c>
      <c r="L441">
        <v>0.96899999999999997</v>
      </c>
      <c r="S441" s="129">
        <v>444</v>
      </c>
      <c r="T441" s="129">
        <v>273.03699999999998</v>
      </c>
      <c r="U441" s="130">
        <f t="shared" si="43"/>
        <v>27303.699999999997</v>
      </c>
      <c r="V441" s="131">
        <f t="shared" si="42"/>
        <v>186.45146971151894</v>
      </c>
      <c r="X441" s="16">
        <v>4.8138300462500707</v>
      </c>
      <c r="Y441" s="12">
        <f t="shared" si="44"/>
        <v>4.8129999999999997</v>
      </c>
      <c r="Z441">
        <f t="shared" si="45"/>
        <v>1</v>
      </c>
      <c r="AA441">
        <f t="shared" si="46"/>
        <v>1</v>
      </c>
      <c r="AB441">
        <f t="shared" si="47"/>
        <v>434</v>
      </c>
      <c r="AD441" s="12">
        <v>4.8129999999999997</v>
      </c>
      <c r="AE441">
        <v>434</v>
      </c>
    </row>
    <row r="442" spans="6:31" x14ac:dyDescent="0.3">
      <c r="F442">
        <v>435</v>
      </c>
      <c r="G442" s="12">
        <v>2.7E-2</v>
      </c>
      <c r="H442" s="12">
        <v>0.621</v>
      </c>
      <c r="I442">
        <v>0.88700000000000001</v>
      </c>
      <c r="J442">
        <v>1.573</v>
      </c>
      <c r="K442">
        <v>0.63600000000000001</v>
      </c>
      <c r="L442">
        <v>0.83099999999999996</v>
      </c>
      <c r="P442" s="10"/>
      <c r="S442" s="10">
        <v>445</v>
      </c>
      <c r="T442" s="17">
        <v>0.498</v>
      </c>
      <c r="U442" s="17">
        <f t="shared" si="43"/>
        <v>49.8</v>
      </c>
      <c r="V442" s="11">
        <f t="shared" si="42"/>
        <v>7.9628719271259847</v>
      </c>
      <c r="X442" s="16">
        <v>4.8005870224074103</v>
      </c>
      <c r="Y442" s="12">
        <f t="shared" si="44"/>
        <v>4.8</v>
      </c>
      <c r="Z442">
        <f t="shared" si="45"/>
        <v>1</v>
      </c>
      <c r="AA442">
        <f t="shared" si="46"/>
        <v>1</v>
      </c>
      <c r="AB442">
        <f t="shared" si="47"/>
        <v>435</v>
      </c>
      <c r="AD442" s="12">
        <v>4.8</v>
      </c>
      <c r="AE442">
        <v>435</v>
      </c>
    </row>
    <row r="443" spans="6:31" x14ac:dyDescent="0.3">
      <c r="F443">
        <v>436</v>
      </c>
      <c r="G443" s="12">
        <v>7.3999999999999996E-2</v>
      </c>
      <c r="H443" s="12">
        <v>1.409</v>
      </c>
      <c r="I443">
        <v>0.46600000000000003</v>
      </c>
      <c r="J443">
        <v>2.9870000000000001</v>
      </c>
      <c r="K443">
        <v>0.33500000000000002</v>
      </c>
      <c r="L443">
        <v>0.79300000000000004</v>
      </c>
      <c r="P443" s="10"/>
      <c r="S443" s="10">
        <v>446</v>
      </c>
      <c r="T443" s="17">
        <v>4.8579999999999997</v>
      </c>
      <c r="U443" s="17">
        <f t="shared" si="43"/>
        <v>485.79999999999995</v>
      </c>
      <c r="V443" s="11">
        <f t="shared" si="42"/>
        <v>24.870459803396116</v>
      </c>
      <c r="X443" s="16">
        <v>4.7873073648171918</v>
      </c>
      <c r="Y443" s="12">
        <f t="shared" si="44"/>
        <v>4.7869999999999999</v>
      </c>
      <c r="Z443">
        <f t="shared" si="45"/>
        <v>1</v>
      </c>
      <c r="AA443">
        <f t="shared" si="46"/>
        <v>1</v>
      </c>
      <c r="AB443">
        <f t="shared" si="47"/>
        <v>436</v>
      </c>
      <c r="AD443" s="12">
        <v>4.7869999999999999</v>
      </c>
      <c r="AE443">
        <v>436</v>
      </c>
    </row>
    <row r="444" spans="6:31" x14ac:dyDescent="0.3">
      <c r="F444">
        <v>437</v>
      </c>
      <c r="G444" s="12">
        <v>3.6999999999999998E-2</v>
      </c>
      <c r="H444" s="12">
        <v>0.77400000000000002</v>
      </c>
      <c r="I444">
        <v>0.78200000000000003</v>
      </c>
      <c r="J444">
        <v>2.3959999999999999</v>
      </c>
      <c r="K444">
        <v>0.41699999999999998</v>
      </c>
      <c r="L444">
        <v>0.871</v>
      </c>
      <c r="S444" s="10">
        <v>447</v>
      </c>
      <c r="T444" s="17">
        <v>6.2E-2</v>
      </c>
      <c r="U444" s="17">
        <f t="shared" si="43"/>
        <v>6.2</v>
      </c>
      <c r="V444" s="11">
        <f t="shared" si="42"/>
        <v>2.8096414677602568</v>
      </c>
      <c r="X444" s="16">
        <v>4.773990767770651</v>
      </c>
      <c r="Y444" s="12">
        <f t="shared" si="44"/>
        <v>4.7729999999999997</v>
      </c>
      <c r="Z444">
        <f t="shared" si="45"/>
        <v>1</v>
      </c>
      <c r="AA444">
        <f t="shared" si="46"/>
        <v>1</v>
      </c>
      <c r="AB444">
        <f t="shared" si="47"/>
        <v>437</v>
      </c>
      <c r="AD444" s="12">
        <v>4.7729999999999997</v>
      </c>
      <c r="AE444">
        <v>437</v>
      </c>
    </row>
    <row r="445" spans="6:31" x14ac:dyDescent="0.3">
      <c r="F445">
        <v>438</v>
      </c>
      <c r="G445" s="12">
        <v>2.4E-2</v>
      </c>
      <c r="H445" s="12">
        <v>0.53100000000000003</v>
      </c>
      <c r="I445">
        <v>1</v>
      </c>
      <c r="J445">
        <v>1.222</v>
      </c>
      <c r="K445">
        <v>0.81799999999999995</v>
      </c>
      <c r="L445">
        <v>0.90600000000000003</v>
      </c>
      <c r="S445" s="10">
        <v>448</v>
      </c>
      <c r="T445" s="17">
        <v>7.2999999999999995E-2</v>
      </c>
      <c r="U445" s="17">
        <f t="shared" si="43"/>
        <v>7.3</v>
      </c>
      <c r="V445" s="11">
        <f t="shared" si="42"/>
        <v>3.0487126261041211</v>
      </c>
      <c r="X445" s="16">
        <v>4.7338162181625583</v>
      </c>
      <c r="Y445" s="12">
        <f t="shared" si="44"/>
        <v>4.7329999999999997</v>
      </c>
      <c r="Z445">
        <f t="shared" si="45"/>
        <v>1</v>
      </c>
      <c r="AA445">
        <f t="shared" si="46"/>
        <v>1</v>
      </c>
      <c r="AB445">
        <f t="shared" si="47"/>
        <v>438</v>
      </c>
      <c r="AD445" s="12">
        <v>4.7329999999999997</v>
      </c>
      <c r="AE445">
        <v>438</v>
      </c>
    </row>
    <row r="446" spans="6:31" x14ac:dyDescent="0.3">
      <c r="F446">
        <v>439</v>
      </c>
      <c r="G446" s="12">
        <v>0.13500000000000001</v>
      </c>
      <c r="H446" s="12">
        <v>1.585</v>
      </c>
      <c r="I446">
        <v>0.67500000000000004</v>
      </c>
      <c r="J446">
        <v>2.3889999999999998</v>
      </c>
      <c r="K446">
        <v>0.41899999999999998</v>
      </c>
      <c r="L446">
        <v>0.876</v>
      </c>
      <c r="S446" s="10">
        <v>449</v>
      </c>
      <c r="T446" s="17">
        <v>0.61199999999999999</v>
      </c>
      <c r="U446" s="17">
        <f t="shared" si="43"/>
        <v>61.199999999999996</v>
      </c>
      <c r="V446" s="11">
        <f t="shared" si="42"/>
        <v>8.8273586161315514</v>
      </c>
      <c r="X446" s="16">
        <v>4.7203487194131482</v>
      </c>
      <c r="Y446" s="12">
        <f t="shared" si="44"/>
        <v>4.72</v>
      </c>
      <c r="Z446">
        <f t="shared" si="45"/>
        <v>1</v>
      </c>
      <c r="AA446">
        <f t="shared" si="46"/>
        <v>0</v>
      </c>
      <c r="AB446">
        <f t="shared" si="47"/>
        <v>438</v>
      </c>
      <c r="AD446" s="12">
        <v>4.72</v>
      </c>
      <c r="AE446">
        <v>438</v>
      </c>
    </row>
    <row r="447" spans="6:31" x14ac:dyDescent="0.3">
      <c r="F447">
        <v>440</v>
      </c>
      <c r="G447" s="12">
        <v>1.413</v>
      </c>
      <c r="H447" s="12">
        <v>6.4660000000000002</v>
      </c>
      <c r="I447">
        <v>0.42499999999999999</v>
      </c>
      <c r="J447">
        <v>3.589</v>
      </c>
      <c r="K447">
        <v>0.27900000000000003</v>
      </c>
      <c r="L447">
        <v>0.91700000000000004</v>
      </c>
      <c r="S447" s="10">
        <v>450</v>
      </c>
      <c r="T447" s="17">
        <v>4.1000000000000002E-2</v>
      </c>
      <c r="U447" s="17">
        <f t="shared" si="43"/>
        <v>4.1000000000000005</v>
      </c>
      <c r="V447" s="11">
        <f t="shared" si="42"/>
        <v>2.2847936741452539</v>
      </c>
      <c r="X447" s="16">
        <v>4.7203487194131482</v>
      </c>
      <c r="Y447" s="12">
        <f t="shared" si="44"/>
        <v>4.72</v>
      </c>
      <c r="Z447">
        <f t="shared" si="45"/>
        <v>2</v>
      </c>
      <c r="AA447">
        <f t="shared" si="46"/>
        <v>0</v>
      </c>
      <c r="AB447">
        <f t="shared" si="47"/>
        <v>438</v>
      </c>
      <c r="AD447" s="12">
        <v>4.72</v>
      </c>
      <c r="AE447">
        <v>438</v>
      </c>
    </row>
    <row r="448" spans="6:31" x14ac:dyDescent="0.3">
      <c r="F448">
        <v>441</v>
      </c>
      <c r="G448" s="12">
        <v>0.253</v>
      </c>
      <c r="H448" s="12">
        <v>2.161</v>
      </c>
      <c r="I448">
        <v>0.68</v>
      </c>
      <c r="J448">
        <v>2.3170000000000002</v>
      </c>
      <c r="K448">
        <v>0.432</v>
      </c>
      <c r="L448">
        <v>0.88800000000000001</v>
      </c>
      <c r="S448" s="10">
        <v>451</v>
      </c>
      <c r="T448" s="17">
        <v>0.08</v>
      </c>
      <c r="U448" s="17">
        <f t="shared" si="43"/>
        <v>8</v>
      </c>
      <c r="V448" s="11">
        <f t="shared" ref="V448:V511" si="48">((U448/PI())^0.5)*2</f>
        <v>3.1915382432114616</v>
      </c>
      <c r="X448" s="16">
        <v>4.7203487194131482</v>
      </c>
      <c r="Y448" s="12">
        <f t="shared" si="44"/>
        <v>4.72</v>
      </c>
      <c r="Z448">
        <f t="shared" si="45"/>
        <v>3</v>
      </c>
      <c r="AA448">
        <f t="shared" si="46"/>
        <v>3</v>
      </c>
      <c r="AB448">
        <f t="shared" si="47"/>
        <v>441</v>
      </c>
      <c r="AD448" s="12">
        <v>4.72</v>
      </c>
      <c r="AE448">
        <v>441</v>
      </c>
    </row>
    <row r="449" spans="6:31" x14ac:dyDescent="0.3">
      <c r="F449">
        <v>442</v>
      </c>
      <c r="G449" s="12">
        <v>0.154</v>
      </c>
      <c r="H449" s="12">
        <v>1.72</v>
      </c>
      <c r="I449">
        <v>0.65500000000000003</v>
      </c>
      <c r="J449">
        <v>2.54</v>
      </c>
      <c r="K449">
        <v>0.39400000000000002</v>
      </c>
      <c r="L449">
        <v>0.86399999999999999</v>
      </c>
      <c r="S449" s="10">
        <v>452</v>
      </c>
      <c r="T449" s="17">
        <v>0.25900000000000001</v>
      </c>
      <c r="U449" s="17">
        <f t="shared" ref="U449:U512" si="49">T449*100</f>
        <v>25.900000000000002</v>
      </c>
      <c r="V449" s="11">
        <f t="shared" si="48"/>
        <v>5.742552064077497</v>
      </c>
      <c r="X449" s="16">
        <v>4.7068426868115987</v>
      </c>
      <c r="Y449" s="12">
        <f t="shared" si="44"/>
        <v>4.7060000000000004</v>
      </c>
      <c r="Z449">
        <f t="shared" si="45"/>
        <v>1</v>
      </c>
      <c r="AA449">
        <f t="shared" si="46"/>
        <v>0</v>
      </c>
      <c r="AB449">
        <f t="shared" si="47"/>
        <v>441</v>
      </c>
      <c r="AD449" s="12">
        <v>4.7060000000000004</v>
      </c>
      <c r="AE449">
        <v>441</v>
      </c>
    </row>
    <row r="450" spans="6:31" x14ac:dyDescent="0.3">
      <c r="F450">
        <v>443</v>
      </c>
      <c r="G450" s="12">
        <v>0.32</v>
      </c>
      <c r="H450" s="12">
        <v>2.3969999999999998</v>
      </c>
      <c r="I450">
        <v>0.70099999999999996</v>
      </c>
      <c r="J450">
        <v>2.21</v>
      </c>
      <c r="K450">
        <v>0.45200000000000001</v>
      </c>
      <c r="L450">
        <v>0.90600000000000003</v>
      </c>
      <c r="S450" s="10">
        <v>453</v>
      </c>
      <c r="T450" s="17">
        <v>1.77</v>
      </c>
      <c r="U450" s="17">
        <f t="shared" si="49"/>
        <v>177</v>
      </c>
      <c r="V450" s="11">
        <f t="shared" si="48"/>
        <v>15.012108426804138</v>
      </c>
      <c r="X450" s="16">
        <v>4.7068426868115987</v>
      </c>
      <c r="Y450" s="12">
        <f t="shared" si="44"/>
        <v>4.7060000000000004</v>
      </c>
      <c r="Z450">
        <f t="shared" si="45"/>
        <v>2</v>
      </c>
      <c r="AA450">
        <f t="shared" si="46"/>
        <v>0</v>
      </c>
      <c r="AB450">
        <f t="shared" si="47"/>
        <v>441</v>
      </c>
      <c r="AD450" s="12">
        <v>4.7060000000000004</v>
      </c>
      <c r="AE450">
        <v>441</v>
      </c>
    </row>
    <row r="451" spans="6:31" x14ac:dyDescent="0.3">
      <c r="F451">
        <v>444</v>
      </c>
      <c r="G451" s="12">
        <v>275</v>
      </c>
      <c r="H451" s="12">
        <v>94.204999999999998</v>
      </c>
      <c r="I451">
        <v>0.38900000000000001</v>
      </c>
      <c r="J451">
        <v>1.5149999999999999</v>
      </c>
      <c r="K451">
        <v>0.66</v>
      </c>
      <c r="L451">
        <v>0.83599999999999997</v>
      </c>
      <c r="S451" s="10">
        <v>454</v>
      </c>
      <c r="T451" s="17">
        <v>4.7E-2</v>
      </c>
      <c r="U451" s="17">
        <f t="shared" si="49"/>
        <v>4.7</v>
      </c>
      <c r="V451" s="11">
        <f t="shared" si="48"/>
        <v>2.4462677409178384</v>
      </c>
      <c r="X451" s="16">
        <v>4.7068426868115987</v>
      </c>
      <c r="Y451" s="12">
        <f t="shared" si="44"/>
        <v>4.7060000000000004</v>
      </c>
      <c r="Z451">
        <f t="shared" si="45"/>
        <v>3</v>
      </c>
      <c r="AA451">
        <f t="shared" si="46"/>
        <v>3</v>
      </c>
      <c r="AB451">
        <f t="shared" si="47"/>
        <v>444</v>
      </c>
      <c r="AD451" s="12">
        <v>4.7060000000000004</v>
      </c>
      <c r="AE451">
        <v>444</v>
      </c>
    </row>
    <row r="452" spans="6:31" x14ac:dyDescent="0.3">
      <c r="F452">
        <v>445</v>
      </c>
      <c r="G452" s="12">
        <v>0.498</v>
      </c>
      <c r="H452" s="12">
        <v>3.14</v>
      </c>
      <c r="I452">
        <v>0.63500000000000001</v>
      </c>
      <c r="J452">
        <v>2.1160000000000001</v>
      </c>
      <c r="K452">
        <v>0.47299999999999998</v>
      </c>
      <c r="L452">
        <v>0.92500000000000004</v>
      </c>
      <c r="S452" s="10">
        <v>455</v>
      </c>
      <c r="T452" s="17">
        <v>0.123</v>
      </c>
      <c r="U452" s="17">
        <f t="shared" si="49"/>
        <v>12.3</v>
      </c>
      <c r="V452" s="11">
        <f t="shared" si="48"/>
        <v>3.9573787284315491</v>
      </c>
      <c r="X452" s="16">
        <v>4.6932977876881319</v>
      </c>
      <c r="Y452" s="12">
        <f t="shared" si="44"/>
        <v>4.6929999999999996</v>
      </c>
      <c r="Z452">
        <f t="shared" si="45"/>
        <v>1</v>
      </c>
      <c r="AA452">
        <f t="shared" si="46"/>
        <v>1</v>
      </c>
      <c r="AB452">
        <f t="shared" si="47"/>
        <v>445</v>
      </c>
      <c r="AD452" s="12">
        <v>4.6929999999999996</v>
      </c>
      <c r="AE452">
        <v>445</v>
      </c>
    </row>
    <row r="453" spans="6:31" x14ac:dyDescent="0.3">
      <c r="F453">
        <v>446</v>
      </c>
      <c r="G453" s="12">
        <v>4.8579999999999997</v>
      </c>
      <c r="H453" s="12">
        <v>9.0120000000000005</v>
      </c>
      <c r="I453">
        <v>0.752</v>
      </c>
      <c r="J453">
        <v>1.0669999999999999</v>
      </c>
      <c r="K453">
        <v>0.93700000000000006</v>
      </c>
      <c r="L453">
        <v>0.94299999999999995</v>
      </c>
      <c r="S453" s="10">
        <v>456</v>
      </c>
      <c r="T453" s="17">
        <v>0.43</v>
      </c>
      <c r="U453" s="17">
        <f t="shared" si="49"/>
        <v>43</v>
      </c>
      <c r="V453" s="11">
        <f t="shared" si="48"/>
        <v>7.3992770203319189</v>
      </c>
      <c r="X453" s="16">
        <v>4.6797136845585756</v>
      </c>
      <c r="Y453" s="12">
        <f t="shared" si="44"/>
        <v>4.6790000000000003</v>
      </c>
      <c r="Z453">
        <f t="shared" si="45"/>
        <v>1</v>
      </c>
      <c r="AA453">
        <f t="shared" si="46"/>
        <v>1</v>
      </c>
      <c r="AB453">
        <f t="shared" si="47"/>
        <v>446</v>
      </c>
      <c r="AD453" s="12">
        <v>4.6790000000000003</v>
      </c>
      <c r="AE453">
        <v>446</v>
      </c>
    </row>
    <row r="454" spans="6:31" x14ac:dyDescent="0.3">
      <c r="F454">
        <v>447</v>
      </c>
      <c r="G454" s="12">
        <v>6.2E-2</v>
      </c>
      <c r="H454" s="12">
        <v>0.92700000000000005</v>
      </c>
      <c r="I454">
        <v>0.91300000000000003</v>
      </c>
      <c r="J454">
        <v>1.38</v>
      </c>
      <c r="K454">
        <v>0.72399999999999998</v>
      </c>
      <c r="L454">
        <v>0.89200000000000002</v>
      </c>
      <c r="S454" s="10">
        <v>457</v>
      </c>
      <c r="T454" s="17">
        <v>0.30299999999999999</v>
      </c>
      <c r="U454" s="17">
        <f t="shared" si="49"/>
        <v>30.3</v>
      </c>
      <c r="V454" s="11">
        <f t="shared" si="48"/>
        <v>6.2112122975692463</v>
      </c>
      <c r="X454" s="16">
        <v>4.6660900350262517</v>
      </c>
      <c r="Y454" s="12">
        <f t="shared" si="44"/>
        <v>4.6660000000000004</v>
      </c>
      <c r="Z454">
        <f t="shared" si="45"/>
        <v>1</v>
      </c>
      <c r="AA454">
        <f t="shared" si="46"/>
        <v>1</v>
      </c>
      <c r="AB454">
        <f t="shared" si="47"/>
        <v>447</v>
      </c>
      <c r="AD454" s="12">
        <v>4.6660000000000004</v>
      </c>
      <c r="AE454">
        <v>447</v>
      </c>
    </row>
    <row r="455" spans="6:31" x14ac:dyDescent="0.3">
      <c r="F455">
        <v>448</v>
      </c>
      <c r="G455" s="12">
        <v>7.2999999999999995E-2</v>
      </c>
      <c r="H455" s="12">
        <v>1.054</v>
      </c>
      <c r="I455">
        <v>0.82</v>
      </c>
      <c r="J455">
        <v>1.6359999999999999</v>
      </c>
      <c r="K455">
        <v>0.61099999999999999</v>
      </c>
      <c r="L455">
        <v>0.88900000000000001</v>
      </c>
      <c r="S455" s="10">
        <v>458</v>
      </c>
      <c r="T455" s="17">
        <v>0.60099999999999998</v>
      </c>
      <c r="U455" s="17">
        <f t="shared" si="49"/>
        <v>60.099999999999994</v>
      </c>
      <c r="V455" s="11">
        <f t="shared" si="48"/>
        <v>8.7476680686102437</v>
      </c>
      <c r="X455" s="16">
        <v>4.6524264916812781</v>
      </c>
      <c r="Y455" s="12">
        <f t="shared" si="44"/>
        <v>4.6520000000000001</v>
      </c>
      <c r="Z455">
        <f t="shared" si="45"/>
        <v>1</v>
      </c>
      <c r="AA455">
        <f t="shared" si="46"/>
        <v>1</v>
      </c>
      <c r="AB455">
        <f t="shared" si="47"/>
        <v>448</v>
      </c>
      <c r="AD455" s="12">
        <v>4.6520000000000001</v>
      </c>
      <c r="AE455">
        <v>448</v>
      </c>
    </row>
    <row r="456" spans="6:31" x14ac:dyDescent="0.3">
      <c r="F456">
        <v>449</v>
      </c>
      <c r="G456" s="12">
        <v>0.61199999999999999</v>
      </c>
      <c r="H456" s="12">
        <v>3.1179999999999999</v>
      </c>
      <c r="I456">
        <v>0.79100000000000004</v>
      </c>
      <c r="J456">
        <v>1.399</v>
      </c>
      <c r="K456">
        <v>0.71499999999999997</v>
      </c>
      <c r="L456">
        <v>0.92400000000000004</v>
      </c>
      <c r="S456" s="10">
        <v>459</v>
      </c>
      <c r="T456" s="17">
        <v>2.5000000000000001E-2</v>
      </c>
      <c r="U456" s="17">
        <f t="shared" si="49"/>
        <v>2.5</v>
      </c>
      <c r="V456" s="11">
        <f t="shared" si="48"/>
        <v>1.7841241161527712</v>
      </c>
      <c r="X456" s="16">
        <v>4.624978308224887</v>
      </c>
      <c r="Y456" s="12">
        <f t="shared" si="44"/>
        <v>4.6239999999999997</v>
      </c>
      <c r="Z456">
        <f t="shared" si="45"/>
        <v>1</v>
      </c>
      <c r="AA456">
        <f t="shared" si="46"/>
        <v>1</v>
      </c>
      <c r="AB456">
        <f t="shared" si="47"/>
        <v>449</v>
      </c>
      <c r="AD456" s="12">
        <v>4.6239999999999997</v>
      </c>
      <c r="AE456">
        <v>449</v>
      </c>
    </row>
    <row r="457" spans="6:31" x14ac:dyDescent="0.3">
      <c r="F457">
        <v>450</v>
      </c>
      <c r="G457" s="12">
        <v>4.1000000000000002E-2</v>
      </c>
      <c r="H457" s="12">
        <v>0.79300000000000004</v>
      </c>
      <c r="I457">
        <v>0.82599999999999996</v>
      </c>
      <c r="J457">
        <v>1.1000000000000001</v>
      </c>
      <c r="K457">
        <v>0.90900000000000003</v>
      </c>
      <c r="L457">
        <v>0.84499999999999997</v>
      </c>
      <c r="S457" s="10">
        <v>460</v>
      </c>
      <c r="T457" s="17">
        <v>0.371</v>
      </c>
      <c r="U457" s="17">
        <f t="shared" si="49"/>
        <v>37.1</v>
      </c>
      <c r="V457" s="11">
        <f t="shared" si="48"/>
        <v>6.8729314786104583</v>
      </c>
      <c r="X457" s="16">
        <v>4.5973662506487019</v>
      </c>
      <c r="Y457" s="12">
        <f t="shared" ref="Y457:Y520" si="50">TRUNC(X457,3)</f>
        <v>4.5970000000000004</v>
      </c>
      <c r="Z457">
        <f t="shared" si="45"/>
        <v>1</v>
      </c>
      <c r="AA457">
        <f t="shared" si="46"/>
        <v>1</v>
      </c>
      <c r="AB457">
        <f t="shared" si="47"/>
        <v>450</v>
      </c>
      <c r="AD457" s="12">
        <v>4.5970000000000004</v>
      </c>
      <c r="AE457">
        <v>450</v>
      </c>
    </row>
    <row r="458" spans="6:31" x14ac:dyDescent="0.3">
      <c r="F458">
        <v>451</v>
      </c>
      <c r="G458" s="12">
        <v>0.08</v>
      </c>
      <c r="H458" s="12">
        <v>1.369</v>
      </c>
      <c r="I458">
        <v>0.53400000000000003</v>
      </c>
      <c r="J458">
        <v>3.444</v>
      </c>
      <c r="K458">
        <v>0.28999999999999998</v>
      </c>
      <c r="L458">
        <v>0.84899999999999998</v>
      </c>
      <c r="S458" s="10">
        <v>461</v>
      </c>
      <c r="T458" s="17">
        <v>3.5999999999999997E-2</v>
      </c>
      <c r="U458" s="17">
        <f t="shared" si="49"/>
        <v>3.5999999999999996</v>
      </c>
      <c r="V458" s="11">
        <f t="shared" si="48"/>
        <v>2.1409489393833252</v>
      </c>
      <c r="X458" s="16">
        <v>4.5834978442375407</v>
      </c>
      <c r="Y458" s="12">
        <f t="shared" si="50"/>
        <v>4.5830000000000002</v>
      </c>
      <c r="Z458">
        <f t="shared" ref="Z458:Z521" si="51">IF(Y458-Y457=0,Z457+Z$8,1)</f>
        <v>1</v>
      </c>
      <c r="AA458">
        <f t="shared" ref="AA458:AA521" si="52">IF(Z458&lt;Z459,0,Z458)</f>
        <v>0</v>
      </c>
      <c r="AB458">
        <f t="shared" ref="AB458:AB521" si="53">AB457+AA458</f>
        <v>450</v>
      </c>
      <c r="AD458" s="12">
        <v>4.5830000000000002</v>
      </c>
      <c r="AE458">
        <v>450</v>
      </c>
    </row>
    <row r="459" spans="6:31" x14ac:dyDescent="0.3">
      <c r="F459">
        <v>452</v>
      </c>
      <c r="G459" s="12">
        <v>0.25900000000000001</v>
      </c>
      <c r="H459" s="12">
        <v>2.468</v>
      </c>
      <c r="I459">
        <v>0.53400000000000003</v>
      </c>
      <c r="J459">
        <v>3.2290000000000001</v>
      </c>
      <c r="K459">
        <v>0.31</v>
      </c>
      <c r="L459">
        <v>0.86499999999999999</v>
      </c>
      <c r="S459" s="10">
        <v>462</v>
      </c>
      <c r="T459" s="17">
        <v>2.589</v>
      </c>
      <c r="U459" s="17">
        <f t="shared" si="49"/>
        <v>258.89999999999998</v>
      </c>
      <c r="V459" s="11">
        <f t="shared" si="48"/>
        <v>18.156038062637279</v>
      </c>
      <c r="X459" s="16">
        <v>4.5834978442375407</v>
      </c>
      <c r="Y459" s="12">
        <f t="shared" si="50"/>
        <v>4.5830000000000002</v>
      </c>
      <c r="Z459">
        <f t="shared" si="51"/>
        <v>2</v>
      </c>
      <c r="AA459">
        <f t="shared" si="52"/>
        <v>2</v>
      </c>
      <c r="AB459">
        <f t="shared" si="53"/>
        <v>452</v>
      </c>
      <c r="AD459" s="12">
        <v>4.5830000000000002</v>
      </c>
      <c r="AE459">
        <v>452</v>
      </c>
    </row>
    <row r="460" spans="6:31" x14ac:dyDescent="0.3">
      <c r="F460">
        <v>453</v>
      </c>
      <c r="G460" s="12">
        <v>1.77</v>
      </c>
      <c r="H460" s="12">
        <v>6.07</v>
      </c>
      <c r="I460">
        <v>0.60399999999999998</v>
      </c>
      <c r="J460">
        <v>2.6520000000000001</v>
      </c>
      <c r="K460">
        <v>0.377</v>
      </c>
      <c r="L460">
        <v>0.89800000000000002</v>
      </c>
      <c r="S460" s="10">
        <v>463</v>
      </c>
      <c r="T460" s="17">
        <v>5.3999999999999999E-2</v>
      </c>
      <c r="U460" s="17">
        <f t="shared" si="49"/>
        <v>5.4</v>
      </c>
      <c r="V460" s="11">
        <f t="shared" si="48"/>
        <v>2.6221162334209898</v>
      </c>
      <c r="X460" s="16">
        <v>4.5695873482905078</v>
      </c>
      <c r="Y460" s="12">
        <f t="shared" si="50"/>
        <v>4.569</v>
      </c>
      <c r="Z460">
        <f t="shared" si="51"/>
        <v>1</v>
      </c>
      <c r="AA460">
        <f t="shared" si="52"/>
        <v>0</v>
      </c>
      <c r="AB460">
        <f t="shared" si="53"/>
        <v>452</v>
      </c>
      <c r="AD460" s="12">
        <v>4.569</v>
      </c>
      <c r="AE460">
        <v>452</v>
      </c>
    </row>
    <row r="461" spans="6:31" x14ac:dyDescent="0.3">
      <c r="F461">
        <v>454</v>
      </c>
      <c r="G461" s="12">
        <v>4.7E-2</v>
      </c>
      <c r="H461" s="12">
        <v>0.94599999999999995</v>
      </c>
      <c r="I461">
        <v>0.66500000000000004</v>
      </c>
      <c r="J461">
        <v>2.4409999999999998</v>
      </c>
      <c r="K461">
        <v>0.41</v>
      </c>
      <c r="L461">
        <v>0.83899999999999997</v>
      </c>
      <c r="S461" s="10">
        <v>464</v>
      </c>
      <c r="T461" s="17">
        <v>0.34899999999999998</v>
      </c>
      <c r="U461" s="17">
        <f t="shared" si="49"/>
        <v>34.9</v>
      </c>
      <c r="V461" s="11">
        <f t="shared" si="48"/>
        <v>6.6660378120182591</v>
      </c>
      <c r="X461" s="16">
        <v>4.5695873482905078</v>
      </c>
      <c r="Y461" s="12">
        <f t="shared" si="50"/>
        <v>4.569</v>
      </c>
      <c r="Z461">
        <f t="shared" si="51"/>
        <v>2</v>
      </c>
      <c r="AA461">
        <f t="shared" si="52"/>
        <v>2</v>
      </c>
      <c r="AB461">
        <f t="shared" si="53"/>
        <v>454</v>
      </c>
      <c r="AD461" s="12">
        <v>4.569</v>
      </c>
      <c r="AE461">
        <v>454</v>
      </c>
    </row>
    <row r="462" spans="6:31" x14ac:dyDescent="0.3">
      <c r="F462">
        <v>455</v>
      </c>
      <c r="G462" s="12">
        <v>0.123</v>
      </c>
      <c r="H462" s="12">
        <v>1.387</v>
      </c>
      <c r="I462">
        <v>0.80300000000000005</v>
      </c>
      <c r="J462">
        <v>1.421</v>
      </c>
      <c r="K462">
        <v>0.70399999999999996</v>
      </c>
      <c r="L462">
        <v>0.88700000000000001</v>
      </c>
      <c r="S462" s="10">
        <v>465</v>
      </c>
      <c r="T462" s="17">
        <v>0.215</v>
      </c>
      <c r="U462" s="17">
        <f t="shared" si="49"/>
        <v>21.5</v>
      </c>
      <c r="V462" s="11">
        <f t="shared" si="48"/>
        <v>5.2320789569544912</v>
      </c>
      <c r="X462" s="16">
        <v>4.5556343772501275</v>
      </c>
      <c r="Y462" s="12">
        <f t="shared" si="50"/>
        <v>4.5549999999999997</v>
      </c>
      <c r="Z462">
        <f t="shared" si="51"/>
        <v>1</v>
      </c>
      <c r="AA462">
        <f t="shared" si="52"/>
        <v>0</v>
      </c>
      <c r="AB462">
        <f t="shared" si="53"/>
        <v>454</v>
      </c>
      <c r="AD462" s="12">
        <v>4.5549999999999997</v>
      </c>
      <c r="AE462">
        <v>454</v>
      </c>
    </row>
    <row r="463" spans="6:31" x14ac:dyDescent="0.3">
      <c r="F463">
        <v>456</v>
      </c>
      <c r="G463" s="12">
        <v>0.43</v>
      </c>
      <c r="H463" s="12">
        <v>2.6509999999999998</v>
      </c>
      <c r="I463">
        <v>0.77</v>
      </c>
      <c r="J463">
        <v>1.8169999999999999</v>
      </c>
      <c r="K463">
        <v>0.55000000000000004</v>
      </c>
      <c r="L463">
        <v>0.90300000000000002</v>
      </c>
      <c r="S463" s="10">
        <v>466</v>
      </c>
      <c r="T463" s="17">
        <v>0.155</v>
      </c>
      <c r="U463" s="17">
        <f t="shared" si="49"/>
        <v>15.5</v>
      </c>
      <c r="V463" s="11">
        <f t="shared" si="48"/>
        <v>4.442433223290478</v>
      </c>
      <c r="X463" s="16">
        <v>4.5556343772501275</v>
      </c>
      <c r="Y463" s="12">
        <f t="shared" si="50"/>
        <v>4.5549999999999997</v>
      </c>
      <c r="Z463">
        <f t="shared" si="51"/>
        <v>2</v>
      </c>
      <c r="AA463">
        <f t="shared" si="52"/>
        <v>0</v>
      </c>
      <c r="AB463">
        <f t="shared" si="53"/>
        <v>454</v>
      </c>
      <c r="AD463" s="12">
        <v>4.5549999999999997</v>
      </c>
      <c r="AE463">
        <v>454</v>
      </c>
    </row>
    <row r="464" spans="6:31" x14ac:dyDescent="0.3">
      <c r="F464">
        <v>457</v>
      </c>
      <c r="G464" s="12">
        <v>0.30299999999999999</v>
      </c>
      <c r="H464" s="12">
        <v>2.1269999999999998</v>
      </c>
      <c r="I464">
        <v>0.84199999999999997</v>
      </c>
      <c r="J464">
        <v>1.484</v>
      </c>
      <c r="K464">
        <v>0.67400000000000004</v>
      </c>
      <c r="L464">
        <v>0.93200000000000005</v>
      </c>
      <c r="S464" s="10">
        <v>467</v>
      </c>
      <c r="T464" s="17">
        <v>0.33600000000000002</v>
      </c>
      <c r="U464" s="17">
        <f t="shared" si="49"/>
        <v>33.6</v>
      </c>
      <c r="V464" s="11">
        <f t="shared" si="48"/>
        <v>6.5407070491730073</v>
      </c>
      <c r="X464" s="16">
        <v>4.5556343772501275</v>
      </c>
      <c r="Y464" s="12">
        <f t="shared" si="50"/>
        <v>4.5549999999999997</v>
      </c>
      <c r="Z464">
        <f t="shared" si="51"/>
        <v>3</v>
      </c>
      <c r="AA464">
        <f t="shared" si="52"/>
        <v>3</v>
      </c>
      <c r="AB464">
        <f t="shared" si="53"/>
        <v>457</v>
      </c>
      <c r="AD464" s="12">
        <v>4.5549999999999997</v>
      </c>
      <c r="AE464">
        <v>457</v>
      </c>
    </row>
    <row r="465" spans="6:31" x14ac:dyDescent="0.3">
      <c r="F465">
        <v>458</v>
      </c>
      <c r="G465" s="12">
        <v>0.60099999999999998</v>
      </c>
      <c r="H465" s="12">
        <v>3.7949999999999999</v>
      </c>
      <c r="I465">
        <v>0.52400000000000002</v>
      </c>
      <c r="J465">
        <v>2.831</v>
      </c>
      <c r="K465">
        <v>0.35299999999999998</v>
      </c>
      <c r="L465">
        <v>0.88</v>
      </c>
      <c r="S465" s="10">
        <v>468</v>
      </c>
      <c r="T465" s="17">
        <v>0.35199999999999998</v>
      </c>
      <c r="U465" s="17">
        <f t="shared" si="49"/>
        <v>35.199999999999996</v>
      </c>
      <c r="V465" s="11">
        <f t="shared" si="48"/>
        <v>6.6946270975072038</v>
      </c>
      <c r="X465" s="16">
        <v>4.5416385396362884</v>
      </c>
      <c r="Y465" s="12">
        <f t="shared" si="50"/>
        <v>4.5410000000000004</v>
      </c>
      <c r="Z465">
        <f t="shared" si="51"/>
        <v>1</v>
      </c>
      <c r="AA465">
        <f t="shared" si="52"/>
        <v>0</v>
      </c>
      <c r="AB465">
        <f t="shared" si="53"/>
        <v>457</v>
      </c>
      <c r="AD465" s="12">
        <v>4.5410000000000004</v>
      </c>
      <c r="AE465">
        <v>457</v>
      </c>
    </row>
    <row r="466" spans="6:31" x14ac:dyDescent="0.3">
      <c r="F466">
        <v>459</v>
      </c>
      <c r="G466" s="12">
        <v>2.5000000000000001E-2</v>
      </c>
      <c r="H466" s="12">
        <v>0.621</v>
      </c>
      <c r="I466">
        <v>0.82099999999999995</v>
      </c>
      <c r="J466">
        <v>1.502</v>
      </c>
      <c r="K466">
        <v>0.66600000000000004</v>
      </c>
      <c r="L466">
        <v>0.80600000000000005</v>
      </c>
      <c r="S466" s="10">
        <v>469</v>
      </c>
      <c r="T466" s="17">
        <v>0.16800000000000001</v>
      </c>
      <c r="U466" s="17">
        <f t="shared" si="49"/>
        <v>16.8</v>
      </c>
      <c r="V466" s="11">
        <f t="shared" si="48"/>
        <v>4.624978308224887</v>
      </c>
      <c r="X466" s="16">
        <v>4.5416385396362884</v>
      </c>
      <c r="Y466" s="12">
        <f t="shared" si="50"/>
        <v>4.5410000000000004</v>
      </c>
      <c r="Z466">
        <f t="shared" si="51"/>
        <v>2</v>
      </c>
      <c r="AA466">
        <f t="shared" si="52"/>
        <v>2</v>
      </c>
      <c r="AB466">
        <f t="shared" si="53"/>
        <v>459</v>
      </c>
      <c r="AD466" s="12">
        <v>4.5410000000000004</v>
      </c>
      <c r="AE466">
        <v>459</v>
      </c>
    </row>
    <row r="467" spans="6:31" x14ac:dyDescent="0.3">
      <c r="F467">
        <v>460</v>
      </c>
      <c r="G467" s="12">
        <v>0.371</v>
      </c>
      <c r="H467" s="12">
        <v>2.37</v>
      </c>
      <c r="I467">
        <v>0.82899999999999996</v>
      </c>
      <c r="J467">
        <v>1.456</v>
      </c>
      <c r="K467">
        <v>0.68700000000000006</v>
      </c>
      <c r="L467">
        <v>0.92800000000000005</v>
      </c>
      <c r="S467" s="10">
        <v>471</v>
      </c>
      <c r="T467" s="17">
        <v>1.155</v>
      </c>
      <c r="U467" s="17">
        <f t="shared" si="49"/>
        <v>115.5</v>
      </c>
      <c r="V467" s="11">
        <f t="shared" si="48"/>
        <v>12.126795430653198</v>
      </c>
      <c r="X467" s="16">
        <v>4.5135166683820502</v>
      </c>
      <c r="Y467" s="12">
        <f t="shared" si="50"/>
        <v>4.5129999999999999</v>
      </c>
      <c r="Z467">
        <f t="shared" si="51"/>
        <v>1</v>
      </c>
      <c r="AA467">
        <f t="shared" si="52"/>
        <v>1</v>
      </c>
      <c r="AB467">
        <f t="shared" si="53"/>
        <v>460</v>
      </c>
      <c r="AD467" s="12">
        <v>4.5129999999999999</v>
      </c>
      <c r="AE467">
        <v>460</v>
      </c>
    </row>
    <row r="468" spans="6:31" x14ac:dyDescent="0.3">
      <c r="F468">
        <v>461</v>
      </c>
      <c r="G468" s="12">
        <v>3.5999999999999997E-2</v>
      </c>
      <c r="H468" s="12">
        <v>0.68400000000000005</v>
      </c>
      <c r="I468">
        <v>0.97399999999999998</v>
      </c>
      <c r="J468">
        <v>1.4350000000000001</v>
      </c>
      <c r="K468">
        <v>0.69699999999999995</v>
      </c>
      <c r="L468">
        <v>0.9</v>
      </c>
      <c r="S468" s="10">
        <v>472</v>
      </c>
      <c r="T468" s="17">
        <v>4.8000000000000001E-2</v>
      </c>
      <c r="U468" s="17">
        <f t="shared" si="49"/>
        <v>4.8</v>
      </c>
      <c r="V468" s="11">
        <f t="shared" si="48"/>
        <v>2.4721548929484132</v>
      </c>
      <c r="X468" s="16">
        <v>4.4993898209967416</v>
      </c>
      <c r="Y468" s="12">
        <f t="shared" si="50"/>
        <v>4.4989999999999997</v>
      </c>
      <c r="Z468">
        <f t="shared" si="51"/>
        <v>1</v>
      </c>
      <c r="AA468">
        <f t="shared" si="52"/>
        <v>1</v>
      </c>
      <c r="AB468">
        <f t="shared" si="53"/>
        <v>461</v>
      </c>
      <c r="AD468" s="12">
        <v>4.4989999999999997</v>
      </c>
      <c r="AE468">
        <v>461</v>
      </c>
    </row>
    <row r="469" spans="6:31" x14ac:dyDescent="0.3">
      <c r="F469">
        <v>462</v>
      </c>
      <c r="G469" s="12">
        <v>2.589</v>
      </c>
      <c r="H469" s="12">
        <v>7.7119999999999997</v>
      </c>
      <c r="I469">
        <v>0.54700000000000004</v>
      </c>
      <c r="J469">
        <v>3.194</v>
      </c>
      <c r="K469">
        <v>0.313</v>
      </c>
      <c r="L469">
        <v>0.92500000000000004</v>
      </c>
      <c r="S469" s="10">
        <v>473</v>
      </c>
      <c r="T469" s="17">
        <v>1.7000000000000001E-2</v>
      </c>
      <c r="U469" s="17">
        <f t="shared" si="49"/>
        <v>1.7000000000000002</v>
      </c>
      <c r="V469" s="11">
        <f t="shared" si="48"/>
        <v>1.4712264360219256</v>
      </c>
      <c r="X469" s="16">
        <v>4.4852184792733976</v>
      </c>
      <c r="Y469" s="12">
        <f t="shared" si="50"/>
        <v>4.4850000000000003</v>
      </c>
      <c r="Z469">
        <f t="shared" si="51"/>
        <v>1</v>
      </c>
      <c r="AA469">
        <f t="shared" si="52"/>
        <v>1</v>
      </c>
      <c r="AB469">
        <f t="shared" si="53"/>
        <v>462</v>
      </c>
      <c r="AD469" s="12">
        <v>4.4850000000000003</v>
      </c>
      <c r="AE469">
        <v>462</v>
      </c>
    </row>
    <row r="470" spans="6:31" x14ac:dyDescent="0.3">
      <c r="F470">
        <v>463</v>
      </c>
      <c r="G470" s="12">
        <v>5.3999999999999999E-2</v>
      </c>
      <c r="H470" s="12">
        <v>0.88300000000000001</v>
      </c>
      <c r="I470">
        <v>0.878</v>
      </c>
      <c r="J470">
        <v>1.494</v>
      </c>
      <c r="K470">
        <v>0.66900000000000004</v>
      </c>
      <c r="L470">
        <v>0.878</v>
      </c>
      <c r="S470" s="10">
        <v>474</v>
      </c>
      <c r="T470" s="17">
        <v>0.50700000000000001</v>
      </c>
      <c r="U470" s="17">
        <f t="shared" si="49"/>
        <v>50.7</v>
      </c>
      <c r="V470" s="11">
        <f t="shared" si="48"/>
        <v>8.0345034020823434</v>
      </c>
      <c r="X470" s="16">
        <v>4.4710022201226938</v>
      </c>
      <c r="Y470" s="12">
        <f t="shared" si="50"/>
        <v>4.4710000000000001</v>
      </c>
      <c r="Z470">
        <f t="shared" si="51"/>
        <v>1</v>
      </c>
      <c r="AA470">
        <f t="shared" si="52"/>
        <v>1</v>
      </c>
      <c r="AB470">
        <f t="shared" si="53"/>
        <v>463</v>
      </c>
      <c r="AD470" s="12">
        <v>4.4710000000000001</v>
      </c>
      <c r="AE470">
        <v>463</v>
      </c>
    </row>
    <row r="471" spans="6:31" x14ac:dyDescent="0.3">
      <c r="F471">
        <v>464</v>
      </c>
      <c r="G471" s="12">
        <v>0.34899999999999998</v>
      </c>
      <c r="H471" s="12">
        <v>2.3969999999999998</v>
      </c>
      <c r="I471">
        <v>0.76300000000000001</v>
      </c>
      <c r="J471">
        <v>1.4419999999999999</v>
      </c>
      <c r="K471">
        <v>0.69399999999999995</v>
      </c>
      <c r="L471">
        <v>0.92</v>
      </c>
      <c r="S471" s="10">
        <v>475</v>
      </c>
      <c r="T471" s="17">
        <v>0.05</v>
      </c>
      <c r="U471" s="17">
        <f t="shared" si="49"/>
        <v>5</v>
      </c>
      <c r="V471" s="11">
        <f t="shared" si="48"/>
        <v>2.5231325220201604</v>
      </c>
      <c r="X471" s="16">
        <v>4.442433223290478</v>
      </c>
      <c r="Y471" s="12">
        <f t="shared" si="50"/>
        <v>4.4420000000000002</v>
      </c>
      <c r="Z471">
        <f t="shared" si="51"/>
        <v>1</v>
      </c>
      <c r="AA471">
        <f t="shared" si="52"/>
        <v>1</v>
      </c>
      <c r="AB471">
        <f t="shared" si="53"/>
        <v>464</v>
      </c>
      <c r="AD471" s="12">
        <v>4.4420000000000002</v>
      </c>
      <c r="AE471">
        <v>464</v>
      </c>
    </row>
    <row r="472" spans="6:31" x14ac:dyDescent="0.3">
      <c r="F472">
        <v>465</v>
      </c>
      <c r="G472" s="12">
        <v>0.215</v>
      </c>
      <c r="H472" s="12">
        <v>2.3149999999999999</v>
      </c>
      <c r="I472">
        <v>0.503</v>
      </c>
      <c r="J472">
        <v>2.5550000000000002</v>
      </c>
      <c r="K472">
        <v>0.39100000000000001</v>
      </c>
      <c r="L472">
        <v>0.82399999999999995</v>
      </c>
      <c r="S472" s="10">
        <v>476</v>
      </c>
      <c r="T472" s="17">
        <v>1.7999999999999999E-2</v>
      </c>
      <c r="U472" s="17">
        <f t="shared" si="49"/>
        <v>1.7999999999999998</v>
      </c>
      <c r="V472" s="11">
        <f t="shared" si="48"/>
        <v>1.5138795132120959</v>
      </c>
      <c r="X472" s="16">
        <v>4.4280796050795548</v>
      </c>
      <c r="Y472" s="12">
        <f t="shared" si="50"/>
        <v>4.4279999999999999</v>
      </c>
      <c r="Z472">
        <f t="shared" si="51"/>
        <v>1</v>
      </c>
      <c r="AA472">
        <f t="shared" si="52"/>
        <v>0</v>
      </c>
      <c r="AB472">
        <f t="shared" si="53"/>
        <v>464</v>
      </c>
      <c r="AD472" s="12">
        <v>4.4279999999999999</v>
      </c>
      <c r="AE472">
        <v>464</v>
      </c>
    </row>
    <row r="473" spans="6:31" x14ac:dyDescent="0.3">
      <c r="F473">
        <v>466</v>
      </c>
      <c r="G473" s="12">
        <v>0.155</v>
      </c>
      <c r="H473" s="12">
        <v>1.4510000000000001</v>
      </c>
      <c r="I473">
        <v>0.92700000000000005</v>
      </c>
      <c r="J473">
        <v>1.2490000000000001</v>
      </c>
      <c r="K473">
        <v>0.80100000000000005</v>
      </c>
      <c r="L473">
        <v>0.92200000000000004</v>
      </c>
      <c r="S473" s="10">
        <v>477</v>
      </c>
      <c r="T473" s="17">
        <v>0.17399999999999999</v>
      </c>
      <c r="U473" s="17">
        <f t="shared" si="49"/>
        <v>17.399999999999999</v>
      </c>
      <c r="V473" s="11">
        <f t="shared" si="48"/>
        <v>4.7068426868115987</v>
      </c>
      <c r="X473" s="16">
        <v>4.4280796050795548</v>
      </c>
      <c r="Y473" s="12">
        <f t="shared" si="50"/>
        <v>4.4279999999999999</v>
      </c>
      <c r="Z473">
        <f t="shared" si="51"/>
        <v>2</v>
      </c>
      <c r="AA473">
        <f t="shared" si="52"/>
        <v>2</v>
      </c>
      <c r="AB473">
        <f t="shared" si="53"/>
        <v>466</v>
      </c>
      <c r="AD473" s="12">
        <v>4.4279999999999999</v>
      </c>
      <c r="AE473">
        <v>466</v>
      </c>
    </row>
    <row r="474" spans="6:31" x14ac:dyDescent="0.3">
      <c r="F474">
        <v>467</v>
      </c>
      <c r="G474" s="12">
        <v>0.33600000000000002</v>
      </c>
      <c r="H474" s="12">
        <v>2.3290000000000002</v>
      </c>
      <c r="I474">
        <v>0.77800000000000002</v>
      </c>
      <c r="J474">
        <v>1.4430000000000001</v>
      </c>
      <c r="K474">
        <v>0.69299999999999995</v>
      </c>
      <c r="L474">
        <v>0.92400000000000004</v>
      </c>
      <c r="S474" s="10">
        <v>478</v>
      </c>
      <c r="T474" s="17">
        <v>0.48599999999999999</v>
      </c>
      <c r="U474" s="17">
        <f t="shared" si="49"/>
        <v>48.6</v>
      </c>
      <c r="V474" s="11">
        <f t="shared" si="48"/>
        <v>7.8663487002629697</v>
      </c>
      <c r="X474" s="16">
        <v>4.4136793080657757</v>
      </c>
      <c r="Y474" s="12">
        <f t="shared" si="50"/>
        <v>4.4130000000000003</v>
      </c>
      <c r="Z474">
        <f t="shared" si="51"/>
        <v>1</v>
      </c>
      <c r="AA474">
        <f t="shared" si="52"/>
        <v>1</v>
      </c>
      <c r="AB474">
        <f t="shared" si="53"/>
        <v>467</v>
      </c>
      <c r="AD474" s="12">
        <v>4.4130000000000003</v>
      </c>
      <c r="AE474">
        <v>467</v>
      </c>
    </row>
    <row r="475" spans="6:31" x14ac:dyDescent="0.3">
      <c r="F475">
        <v>468</v>
      </c>
      <c r="G475" s="12">
        <v>0.35199999999999998</v>
      </c>
      <c r="H475" s="12">
        <v>2.5459999999999998</v>
      </c>
      <c r="I475">
        <v>0.68200000000000005</v>
      </c>
      <c r="J475">
        <v>2.5150000000000001</v>
      </c>
      <c r="K475">
        <v>0.39800000000000002</v>
      </c>
      <c r="L475">
        <v>0.91600000000000004</v>
      </c>
      <c r="S475" s="10">
        <v>479</v>
      </c>
      <c r="T475" s="17">
        <v>3.8460000000000001</v>
      </c>
      <c r="U475" s="17">
        <f t="shared" si="49"/>
        <v>384.6</v>
      </c>
      <c r="V475" s="11">
        <f t="shared" si="48"/>
        <v>22.128893530973112</v>
      </c>
      <c r="X475" s="16">
        <v>4.3992318738587164</v>
      </c>
      <c r="Y475" s="12">
        <f t="shared" si="50"/>
        <v>4.399</v>
      </c>
      <c r="Z475">
        <f t="shared" si="51"/>
        <v>1</v>
      </c>
      <c r="AA475">
        <f t="shared" si="52"/>
        <v>0</v>
      </c>
      <c r="AB475">
        <f t="shared" si="53"/>
        <v>467</v>
      </c>
      <c r="AD475" s="12">
        <v>4.399</v>
      </c>
      <c r="AE475">
        <v>467</v>
      </c>
    </row>
    <row r="476" spans="6:31" x14ac:dyDescent="0.3">
      <c r="F476">
        <v>469</v>
      </c>
      <c r="G476" s="12">
        <v>0.16800000000000001</v>
      </c>
      <c r="H476" s="12">
        <v>1.6679999999999999</v>
      </c>
      <c r="I476">
        <v>0.76100000000000001</v>
      </c>
      <c r="J476">
        <v>2.0950000000000002</v>
      </c>
      <c r="K476">
        <v>0.47699999999999998</v>
      </c>
      <c r="L476">
        <v>0.90500000000000003</v>
      </c>
      <c r="S476" s="10">
        <v>480</v>
      </c>
      <c r="T476" s="17">
        <v>12.977</v>
      </c>
      <c r="U476" s="17">
        <f t="shared" si="49"/>
        <v>1297.7</v>
      </c>
      <c r="V476" s="11">
        <f t="shared" si="48"/>
        <v>40.64828357019298</v>
      </c>
      <c r="X476" s="16">
        <v>4.3992318738587164</v>
      </c>
      <c r="Y476" s="12">
        <f t="shared" si="50"/>
        <v>4.399</v>
      </c>
      <c r="Z476">
        <f t="shared" si="51"/>
        <v>2</v>
      </c>
      <c r="AA476">
        <f t="shared" si="52"/>
        <v>2</v>
      </c>
      <c r="AB476">
        <f t="shared" si="53"/>
        <v>469</v>
      </c>
      <c r="AD476" s="12">
        <v>4.399</v>
      </c>
      <c r="AE476">
        <v>469</v>
      </c>
    </row>
    <row r="477" spans="6:31" x14ac:dyDescent="0.3">
      <c r="F477" s="8">
        <v>470</v>
      </c>
      <c r="G477" s="117">
        <v>1.9179999999999999</v>
      </c>
      <c r="H477" s="117">
        <v>6.2690000000000001</v>
      </c>
      <c r="I477" s="8">
        <v>0.61299999999999999</v>
      </c>
      <c r="J477" s="8">
        <v>1.978</v>
      </c>
      <c r="K477" s="8">
        <v>0.50600000000000001</v>
      </c>
      <c r="L477" s="8">
        <v>0.91800000000000004</v>
      </c>
      <c r="M477" s="8"/>
      <c r="S477" s="10">
        <v>481</v>
      </c>
      <c r="T477" s="17">
        <v>0.216</v>
      </c>
      <c r="U477" s="17">
        <f t="shared" si="49"/>
        <v>21.6</v>
      </c>
      <c r="V477" s="11">
        <f t="shared" si="48"/>
        <v>5.2442324668419795</v>
      </c>
      <c r="X477" s="16">
        <v>4.3847368365160699</v>
      </c>
      <c r="Y477" s="12">
        <f t="shared" si="50"/>
        <v>4.3840000000000003</v>
      </c>
      <c r="Z477">
        <f t="shared" si="51"/>
        <v>1</v>
      </c>
      <c r="AA477">
        <f t="shared" si="52"/>
        <v>0</v>
      </c>
      <c r="AB477">
        <f t="shared" si="53"/>
        <v>469</v>
      </c>
      <c r="AD477" s="12">
        <v>4.3840000000000003</v>
      </c>
      <c r="AE477">
        <v>469</v>
      </c>
    </row>
    <row r="478" spans="6:31" x14ac:dyDescent="0.3">
      <c r="F478">
        <v>471</v>
      </c>
      <c r="G478" s="12">
        <v>1.155</v>
      </c>
      <c r="H478" s="12">
        <v>4.4080000000000004</v>
      </c>
      <c r="I478">
        <v>0.747</v>
      </c>
      <c r="J478">
        <v>1.9139999999999999</v>
      </c>
      <c r="K478">
        <v>0.52300000000000002</v>
      </c>
      <c r="L478">
        <v>0.94</v>
      </c>
      <c r="S478" s="10">
        <v>482</v>
      </c>
      <c r="T478" s="17">
        <v>1.4999999999999999E-2</v>
      </c>
      <c r="U478" s="17">
        <f t="shared" si="49"/>
        <v>1.5</v>
      </c>
      <c r="V478" s="11">
        <f t="shared" si="48"/>
        <v>1.381976597885342</v>
      </c>
      <c r="X478" s="16">
        <v>4.3847368365160699</v>
      </c>
      <c r="Y478" s="12">
        <f t="shared" si="50"/>
        <v>4.3840000000000003</v>
      </c>
      <c r="Z478">
        <f t="shared" si="51"/>
        <v>2</v>
      </c>
      <c r="AA478">
        <f t="shared" si="52"/>
        <v>0</v>
      </c>
      <c r="AB478">
        <f t="shared" si="53"/>
        <v>469</v>
      </c>
      <c r="AD478" s="12">
        <v>4.3840000000000003</v>
      </c>
      <c r="AE478">
        <v>469</v>
      </c>
    </row>
    <row r="479" spans="6:31" x14ac:dyDescent="0.3">
      <c r="F479">
        <v>472</v>
      </c>
      <c r="G479" s="12">
        <v>4.8000000000000001E-2</v>
      </c>
      <c r="H479" s="12">
        <v>1.361</v>
      </c>
      <c r="I479">
        <v>0.32800000000000001</v>
      </c>
      <c r="J479">
        <v>4.8070000000000004</v>
      </c>
      <c r="K479">
        <v>0.20799999999999999</v>
      </c>
      <c r="L479">
        <v>0.68600000000000005</v>
      </c>
      <c r="S479" s="10">
        <v>483</v>
      </c>
      <c r="T479" s="17">
        <v>2.415</v>
      </c>
      <c r="U479" s="17">
        <f t="shared" si="49"/>
        <v>241.5</v>
      </c>
      <c r="V479" s="11">
        <f t="shared" si="48"/>
        <v>17.535317221354788</v>
      </c>
      <c r="X479" s="16">
        <v>4.3847368365160699</v>
      </c>
      <c r="Y479" s="12">
        <f t="shared" si="50"/>
        <v>4.3840000000000003</v>
      </c>
      <c r="Z479">
        <f t="shared" si="51"/>
        <v>3</v>
      </c>
      <c r="AA479">
        <f t="shared" si="52"/>
        <v>0</v>
      </c>
      <c r="AB479">
        <f t="shared" si="53"/>
        <v>469</v>
      </c>
      <c r="AD479" s="12">
        <v>4.3840000000000003</v>
      </c>
      <c r="AE479">
        <v>469</v>
      </c>
    </row>
    <row r="480" spans="6:31" x14ac:dyDescent="0.3">
      <c r="F480">
        <v>473</v>
      </c>
      <c r="G480" s="12">
        <v>1.7000000000000001E-2</v>
      </c>
      <c r="H480" s="12">
        <v>0.505</v>
      </c>
      <c r="I480">
        <v>0.84499999999999997</v>
      </c>
      <c r="J480">
        <v>1.798</v>
      </c>
      <c r="K480">
        <v>0.55600000000000005</v>
      </c>
      <c r="L480">
        <v>0.89500000000000002</v>
      </c>
      <c r="S480" s="10">
        <v>484</v>
      </c>
      <c r="T480" s="17">
        <v>0.30199999999999999</v>
      </c>
      <c r="U480" s="17">
        <f t="shared" si="49"/>
        <v>30.2</v>
      </c>
      <c r="V480" s="11">
        <f t="shared" si="48"/>
        <v>6.2009543016379274</v>
      </c>
      <c r="X480" s="16">
        <v>4.3847368365160699</v>
      </c>
      <c r="Y480" s="12">
        <f t="shared" si="50"/>
        <v>4.3840000000000003</v>
      </c>
      <c r="Z480">
        <f t="shared" si="51"/>
        <v>4</v>
      </c>
      <c r="AA480">
        <f t="shared" si="52"/>
        <v>0</v>
      </c>
      <c r="AB480">
        <f t="shared" si="53"/>
        <v>469</v>
      </c>
      <c r="AD480" s="12">
        <v>4.3840000000000003</v>
      </c>
      <c r="AE480">
        <v>469</v>
      </c>
    </row>
    <row r="481" spans="6:31" x14ac:dyDescent="0.3">
      <c r="F481">
        <v>474</v>
      </c>
      <c r="G481" s="12">
        <v>0.50700000000000001</v>
      </c>
      <c r="H481" s="12">
        <v>3.0619999999999998</v>
      </c>
      <c r="I481">
        <v>0.67900000000000005</v>
      </c>
      <c r="J481">
        <v>2.1</v>
      </c>
      <c r="K481">
        <v>0.47599999999999998</v>
      </c>
      <c r="L481">
        <v>0.89100000000000001</v>
      </c>
      <c r="S481" s="10">
        <v>485</v>
      </c>
      <c r="T481" s="17">
        <v>6.7000000000000004E-2</v>
      </c>
      <c r="U481" s="17">
        <f t="shared" si="49"/>
        <v>6.7</v>
      </c>
      <c r="V481" s="11">
        <f t="shared" si="48"/>
        <v>2.9207370559031141</v>
      </c>
      <c r="X481" s="16">
        <v>4.3847368365160699</v>
      </c>
      <c r="Y481" s="12">
        <f t="shared" si="50"/>
        <v>4.3840000000000003</v>
      </c>
      <c r="Z481">
        <f t="shared" si="51"/>
        <v>5</v>
      </c>
      <c r="AA481">
        <f t="shared" si="52"/>
        <v>5</v>
      </c>
      <c r="AB481">
        <f t="shared" si="53"/>
        <v>474</v>
      </c>
      <c r="AD481" s="12">
        <v>4.3840000000000003</v>
      </c>
      <c r="AE481">
        <v>474</v>
      </c>
    </row>
    <row r="482" spans="6:31" x14ac:dyDescent="0.3">
      <c r="F482">
        <v>475</v>
      </c>
      <c r="G482" s="12">
        <v>0.05</v>
      </c>
      <c r="H482" s="12">
        <v>0.83799999999999997</v>
      </c>
      <c r="I482">
        <v>0.90300000000000002</v>
      </c>
      <c r="J482">
        <v>1.3029999999999999</v>
      </c>
      <c r="K482">
        <v>0.76800000000000002</v>
      </c>
      <c r="L482">
        <v>0.90100000000000002</v>
      </c>
      <c r="S482" s="10">
        <v>486</v>
      </c>
      <c r="T482" s="17">
        <v>6.2510000000000003</v>
      </c>
      <c r="U482" s="17">
        <f t="shared" si="49"/>
        <v>625.1</v>
      </c>
      <c r="V482" s="11">
        <f t="shared" si="48"/>
        <v>28.211735845458893</v>
      </c>
      <c r="X482" s="16">
        <v>4.3701937223683167</v>
      </c>
      <c r="Y482" s="12">
        <f t="shared" si="50"/>
        <v>4.37</v>
      </c>
      <c r="Z482">
        <f t="shared" si="51"/>
        <v>1</v>
      </c>
      <c r="AA482">
        <f t="shared" si="52"/>
        <v>0</v>
      </c>
      <c r="AB482">
        <f t="shared" si="53"/>
        <v>474</v>
      </c>
      <c r="AD482" s="12">
        <v>4.37</v>
      </c>
      <c r="AE482">
        <v>474</v>
      </c>
    </row>
    <row r="483" spans="6:31" x14ac:dyDescent="0.3">
      <c r="F483">
        <v>476</v>
      </c>
      <c r="G483" s="12">
        <v>1.7999999999999999E-2</v>
      </c>
      <c r="H483" s="12">
        <v>0.46800000000000003</v>
      </c>
      <c r="I483">
        <v>1</v>
      </c>
      <c r="J483">
        <v>1.2569999999999999</v>
      </c>
      <c r="K483">
        <v>0.79500000000000004</v>
      </c>
      <c r="L483">
        <v>0.85699999999999998</v>
      </c>
      <c r="S483" s="10">
        <v>487</v>
      </c>
      <c r="T483" s="17">
        <v>0.40799999999999997</v>
      </c>
      <c r="U483" s="17">
        <f t="shared" si="49"/>
        <v>40.799999999999997</v>
      </c>
      <c r="V483" s="11">
        <f t="shared" si="48"/>
        <v>7.2075081286943155</v>
      </c>
      <c r="X483" s="16">
        <v>4.3701937223683167</v>
      </c>
      <c r="Y483" s="12">
        <f t="shared" si="50"/>
        <v>4.37</v>
      </c>
      <c r="Z483">
        <f t="shared" si="51"/>
        <v>2</v>
      </c>
      <c r="AA483">
        <f t="shared" si="52"/>
        <v>2</v>
      </c>
      <c r="AB483">
        <f t="shared" si="53"/>
        <v>476</v>
      </c>
      <c r="AD483" s="12">
        <v>4.37</v>
      </c>
      <c r="AE483">
        <v>476</v>
      </c>
    </row>
    <row r="484" spans="6:31" x14ac:dyDescent="0.3">
      <c r="F484">
        <v>477</v>
      </c>
      <c r="G484" s="12">
        <v>0.17399999999999999</v>
      </c>
      <c r="H484" s="12">
        <v>1.585</v>
      </c>
      <c r="I484">
        <v>0.872</v>
      </c>
      <c r="J484">
        <v>1.2569999999999999</v>
      </c>
      <c r="K484">
        <v>0.79600000000000004</v>
      </c>
      <c r="L484">
        <v>0.90800000000000003</v>
      </c>
      <c r="S484" s="10">
        <v>488</v>
      </c>
      <c r="T484" s="17">
        <v>0.11</v>
      </c>
      <c r="U484" s="17">
        <f t="shared" si="49"/>
        <v>11</v>
      </c>
      <c r="V484" s="11">
        <f t="shared" si="48"/>
        <v>3.7424103185095552</v>
      </c>
      <c r="X484" s="16">
        <v>4.3556020498381072</v>
      </c>
      <c r="Y484" s="12">
        <f t="shared" si="50"/>
        <v>4.3550000000000004</v>
      </c>
      <c r="Z484">
        <f t="shared" si="51"/>
        <v>1</v>
      </c>
      <c r="AA484">
        <f t="shared" si="52"/>
        <v>1</v>
      </c>
      <c r="AB484">
        <f t="shared" si="53"/>
        <v>477</v>
      </c>
      <c r="AD484" s="12">
        <v>4.3550000000000004</v>
      </c>
      <c r="AE484">
        <v>477</v>
      </c>
    </row>
    <row r="485" spans="6:31" x14ac:dyDescent="0.3">
      <c r="F485">
        <v>478</v>
      </c>
      <c r="G485" s="12">
        <v>0.48599999999999999</v>
      </c>
      <c r="H485" s="12">
        <v>2.86</v>
      </c>
      <c r="I485">
        <v>0.746</v>
      </c>
      <c r="J485">
        <v>1.5389999999999999</v>
      </c>
      <c r="K485">
        <v>0.65</v>
      </c>
      <c r="L485">
        <v>0.91200000000000003</v>
      </c>
      <c r="S485" s="10">
        <v>489</v>
      </c>
      <c r="T485" s="17">
        <v>1.343</v>
      </c>
      <c r="U485" s="17">
        <f t="shared" si="49"/>
        <v>134.30000000000001</v>
      </c>
      <c r="V485" s="11">
        <f t="shared" si="48"/>
        <v>13.07654659525719</v>
      </c>
      <c r="X485" s="16">
        <v>4.3262710626597238</v>
      </c>
      <c r="Y485" s="12">
        <f t="shared" si="50"/>
        <v>4.3259999999999996</v>
      </c>
      <c r="Z485">
        <f t="shared" si="51"/>
        <v>1</v>
      </c>
      <c r="AA485">
        <f t="shared" si="52"/>
        <v>0</v>
      </c>
      <c r="AB485">
        <f t="shared" si="53"/>
        <v>477</v>
      </c>
      <c r="AD485" s="12">
        <v>4.3259999999999996</v>
      </c>
      <c r="AE485">
        <v>477</v>
      </c>
    </row>
    <row r="486" spans="6:31" x14ac:dyDescent="0.3">
      <c r="F486">
        <v>479</v>
      </c>
      <c r="G486" s="12">
        <v>3.8460000000000001</v>
      </c>
      <c r="H486" s="12">
        <v>8.2089999999999996</v>
      </c>
      <c r="I486">
        <v>0.71699999999999997</v>
      </c>
      <c r="J486">
        <v>1.2849999999999999</v>
      </c>
      <c r="K486">
        <v>0.77800000000000002</v>
      </c>
      <c r="L486">
        <v>0.93899999999999995</v>
      </c>
      <c r="S486" s="10">
        <v>490</v>
      </c>
      <c r="T486" s="17">
        <v>2.3E-2</v>
      </c>
      <c r="U486" s="17">
        <f t="shared" si="49"/>
        <v>2.2999999999999998</v>
      </c>
      <c r="V486" s="11">
        <f t="shared" si="48"/>
        <v>1.7112717355495808</v>
      </c>
      <c r="X486" s="16">
        <v>4.3262710626597238</v>
      </c>
      <c r="Y486" s="12">
        <f t="shared" si="50"/>
        <v>4.3259999999999996</v>
      </c>
      <c r="Z486">
        <f t="shared" si="51"/>
        <v>2</v>
      </c>
      <c r="AA486">
        <f t="shared" si="52"/>
        <v>2</v>
      </c>
      <c r="AB486">
        <f t="shared" si="53"/>
        <v>479</v>
      </c>
      <c r="AD486" s="12">
        <v>4.3259999999999996</v>
      </c>
      <c r="AE486">
        <v>479</v>
      </c>
    </row>
    <row r="487" spans="6:31" x14ac:dyDescent="0.3">
      <c r="F487">
        <v>480</v>
      </c>
      <c r="G487" s="12">
        <v>12.977</v>
      </c>
      <c r="H487" s="12">
        <v>14.257</v>
      </c>
      <c r="I487">
        <v>0.80200000000000005</v>
      </c>
      <c r="J487">
        <v>1.296</v>
      </c>
      <c r="K487">
        <v>0.77200000000000002</v>
      </c>
      <c r="L487">
        <v>0.97799999999999998</v>
      </c>
      <c r="S487" s="10">
        <v>491</v>
      </c>
      <c r="T487" s="17">
        <v>0.38600000000000001</v>
      </c>
      <c r="U487" s="17">
        <f t="shared" si="49"/>
        <v>38.6</v>
      </c>
      <c r="V487" s="11">
        <f t="shared" si="48"/>
        <v>7.0104954480248605</v>
      </c>
      <c r="X487" s="16">
        <v>4.3115307436145427</v>
      </c>
      <c r="Y487" s="12">
        <f t="shared" si="50"/>
        <v>4.3109999999999999</v>
      </c>
      <c r="Z487">
        <f t="shared" si="51"/>
        <v>1</v>
      </c>
      <c r="AA487">
        <f t="shared" si="52"/>
        <v>1</v>
      </c>
      <c r="AB487">
        <f t="shared" si="53"/>
        <v>480</v>
      </c>
      <c r="AD487" s="12">
        <v>4.3109999999999999</v>
      </c>
      <c r="AE487">
        <v>480</v>
      </c>
    </row>
    <row r="488" spans="6:31" x14ac:dyDescent="0.3">
      <c r="F488">
        <v>481</v>
      </c>
      <c r="G488" s="12">
        <v>0.216</v>
      </c>
      <c r="H488" s="12">
        <v>1.9930000000000001</v>
      </c>
      <c r="I488">
        <v>0.68300000000000005</v>
      </c>
      <c r="J488">
        <v>2.1259999999999999</v>
      </c>
      <c r="K488">
        <v>0.47</v>
      </c>
      <c r="L488">
        <v>0.89900000000000002</v>
      </c>
      <c r="S488" s="10">
        <v>492</v>
      </c>
      <c r="T488" s="17">
        <v>4.4999999999999998E-2</v>
      </c>
      <c r="U488" s="17">
        <f t="shared" si="49"/>
        <v>4.5</v>
      </c>
      <c r="V488" s="11">
        <f t="shared" si="48"/>
        <v>2.3936536824085959</v>
      </c>
      <c r="X488" s="16">
        <v>4.2967398569915609</v>
      </c>
      <c r="Y488" s="12">
        <f t="shared" si="50"/>
        <v>4.2960000000000003</v>
      </c>
      <c r="Z488">
        <f t="shared" si="51"/>
        <v>1</v>
      </c>
      <c r="AA488">
        <f t="shared" si="52"/>
        <v>1</v>
      </c>
      <c r="AB488">
        <f t="shared" si="53"/>
        <v>481</v>
      </c>
      <c r="AD488" s="12">
        <v>4.2960000000000003</v>
      </c>
      <c r="AE488">
        <v>481</v>
      </c>
    </row>
    <row r="489" spans="6:31" x14ac:dyDescent="0.3">
      <c r="F489">
        <v>482</v>
      </c>
      <c r="G489" s="12">
        <v>1.4999999999999999E-2</v>
      </c>
      <c r="H489" s="12">
        <v>0.46800000000000003</v>
      </c>
      <c r="I489">
        <v>0.86899999999999999</v>
      </c>
      <c r="J489">
        <v>1.9139999999999999</v>
      </c>
      <c r="K489">
        <v>0.52200000000000002</v>
      </c>
      <c r="L489">
        <v>0.83299999999999996</v>
      </c>
      <c r="S489" s="10">
        <v>493</v>
      </c>
      <c r="T489" s="17">
        <v>0.20799999999999999</v>
      </c>
      <c r="U489" s="17">
        <f t="shared" si="49"/>
        <v>20.8</v>
      </c>
      <c r="V489" s="11">
        <f t="shared" si="48"/>
        <v>5.1462007860645498</v>
      </c>
      <c r="X489" s="16">
        <v>4.2670042758020319</v>
      </c>
      <c r="Y489" s="12">
        <f t="shared" si="50"/>
        <v>4.2670000000000003</v>
      </c>
      <c r="Z489">
        <f t="shared" si="51"/>
        <v>1</v>
      </c>
      <c r="AA489">
        <f t="shared" si="52"/>
        <v>1</v>
      </c>
      <c r="AB489">
        <f t="shared" si="53"/>
        <v>482</v>
      </c>
      <c r="AD489" s="12">
        <v>4.2670000000000003</v>
      </c>
      <c r="AE489">
        <v>482</v>
      </c>
    </row>
    <row r="490" spans="6:31" x14ac:dyDescent="0.3">
      <c r="F490">
        <v>483</v>
      </c>
      <c r="G490" s="12">
        <v>2.415</v>
      </c>
      <c r="H490" s="12">
        <v>6.3360000000000003</v>
      </c>
      <c r="I490">
        <v>0.75600000000000001</v>
      </c>
      <c r="J490">
        <v>1.44</v>
      </c>
      <c r="K490">
        <v>0.69499999999999995</v>
      </c>
      <c r="L490">
        <v>0.93100000000000005</v>
      </c>
      <c r="S490" s="10">
        <v>494</v>
      </c>
      <c r="T490" s="17">
        <v>7.0999999999999994E-2</v>
      </c>
      <c r="U490" s="17">
        <f t="shared" si="49"/>
        <v>7.1</v>
      </c>
      <c r="V490" s="11">
        <f t="shared" si="48"/>
        <v>3.0066594033278284</v>
      </c>
      <c r="X490" s="16">
        <v>4.2520585056228128</v>
      </c>
      <c r="Y490" s="12">
        <f t="shared" si="50"/>
        <v>4.2519999999999998</v>
      </c>
      <c r="Z490">
        <f t="shared" si="51"/>
        <v>1</v>
      </c>
      <c r="AA490">
        <f t="shared" si="52"/>
        <v>0</v>
      </c>
      <c r="AB490">
        <f t="shared" si="53"/>
        <v>482</v>
      </c>
      <c r="AD490" s="12">
        <v>4.2519999999999998</v>
      </c>
      <c r="AE490">
        <v>482</v>
      </c>
    </row>
    <row r="491" spans="6:31" x14ac:dyDescent="0.3">
      <c r="F491">
        <v>484</v>
      </c>
      <c r="G491" s="12">
        <v>0.30199999999999999</v>
      </c>
      <c r="H491" s="12">
        <v>2.1720000000000002</v>
      </c>
      <c r="I491">
        <v>0.80500000000000005</v>
      </c>
      <c r="J491">
        <v>1.7150000000000001</v>
      </c>
      <c r="K491">
        <v>0.58299999999999996</v>
      </c>
      <c r="L491">
        <v>0.93200000000000005</v>
      </c>
      <c r="S491" s="10">
        <v>495</v>
      </c>
      <c r="T491" s="17">
        <v>1.9E-2</v>
      </c>
      <c r="U491" s="17">
        <f t="shared" si="49"/>
        <v>1.9</v>
      </c>
      <c r="V491" s="11">
        <f t="shared" si="48"/>
        <v>1.5553633450087505</v>
      </c>
      <c r="X491" s="16">
        <v>4.2520585056228128</v>
      </c>
      <c r="Y491" s="12">
        <f t="shared" si="50"/>
        <v>4.2519999999999998</v>
      </c>
      <c r="Z491">
        <f t="shared" si="51"/>
        <v>2</v>
      </c>
      <c r="AA491">
        <f t="shared" si="52"/>
        <v>0</v>
      </c>
      <c r="AB491">
        <f t="shared" si="53"/>
        <v>482</v>
      </c>
      <c r="AD491" s="12">
        <v>4.2519999999999998</v>
      </c>
      <c r="AE491">
        <v>482</v>
      </c>
    </row>
    <row r="492" spans="6:31" x14ac:dyDescent="0.3">
      <c r="F492">
        <v>485</v>
      </c>
      <c r="G492" s="12">
        <v>6.7000000000000004E-2</v>
      </c>
      <c r="H492" s="12">
        <v>0.95399999999999996</v>
      </c>
      <c r="I492">
        <v>0.91900000000000004</v>
      </c>
      <c r="J492">
        <v>1.349</v>
      </c>
      <c r="K492">
        <v>0.74099999999999999</v>
      </c>
      <c r="L492">
        <v>0.86799999999999999</v>
      </c>
      <c r="S492" s="10">
        <v>496</v>
      </c>
      <c r="T492" s="17">
        <v>9.6000000000000002E-2</v>
      </c>
      <c r="U492" s="17">
        <f t="shared" si="49"/>
        <v>9.6</v>
      </c>
      <c r="V492" s="11">
        <f t="shared" si="48"/>
        <v>3.496154977894653</v>
      </c>
      <c r="X492" s="16">
        <v>4.2520585056228128</v>
      </c>
      <c r="Y492" s="12">
        <f t="shared" si="50"/>
        <v>4.2519999999999998</v>
      </c>
      <c r="Z492">
        <f t="shared" si="51"/>
        <v>3</v>
      </c>
      <c r="AA492">
        <f t="shared" si="52"/>
        <v>3</v>
      </c>
      <c r="AB492">
        <f t="shared" si="53"/>
        <v>485</v>
      </c>
      <c r="AD492" s="12">
        <v>4.2519999999999998</v>
      </c>
      <c r="AE492">
        <v>485</v>
      </c>
    </row>
    <row r="493" spans="6:31" x14ac:dyDescent="0.3">
      <c r="F493">
        <v>486</v>
      </c>
      <c r="G493" s="12">
        <v>6.2510000000000003</v>
      </c>
      <c r="H493" s="12">
        <v>9.6340000000000003</v>
      </c>
      <c r="I493">
        <v>0.84599999999999997</v>
      </c>
      <c r="J493">
        <v>1.399</v>
      </c>
      <c r="K493">
        <v>0.71499999999999997</v>
      </c>
      <c r="L493">
        <v>0.97899999999999998</v>
      </c>
      <c r="S493" s="10">
        <v>497</v>
      </c>
      <c r="T493" s="17">
        <v>4.7E-2</v>
      </c>
      <c r="U493" s="17">
        <f t="shared" si="49"/>
        <v>4.7</v>
      </c>
      <c r="V493" s="11">
        <f t="shared" si="48"/>
        <v>2.4462677409178384</v>
      </c>
      <c r="X493" s="16">
        <v>4.2220082456447523</v>
      </c>
      <c r="Y493" s="12">
        <f t="shared" si="50"/>
        <v>4.2220000000000004</v>
      </c>
      <c r="Z493">
        <f t="shared" si="51"/>
        <v>1</v>
      </c>
      <c r="AA493">
        <f t="shared" si="52"/>
        <v>0</v>
      </c>
      <c r="AB493">
        <f t="shared" si="53"/>
        <v>485</v>
      </c>
      <c r="AD493" s="12">
        <v>4.2220000000000004</v>
      </c>
      <c r="AE493">
        <v>485</v>
      </c>
    </row>
    <row r="494" spans="6:31" x14ac:dyDescent="0.3">
      <c r="F494">
        <v>487</v>
      </c>
      <c r="G494" s="12">
        <v>0.40799999999999997</v>
      </c>
      <c r="H494" s="12">
        <v>2.6619999999999999</v>
      </c>
      <c r="I494">
        <v>0.72399999999999998</v>
      </c>
      <c r="J494">
        <v>2.1259999999999999</v>
      </c>
      <c r="K494">
        <v>0.47</v>
      </c>
      <c r="L494">
        <v>0.92200000000000004</v>
      </c>
      <c r="S494" s="10">
        <v>498</v>
      </c>
      <c r="T494" s="17">
        <v>1.4830000000000001</v>
      </c>
      <c r="U494" s="17">
        <f t="shared" si="49"/>
        <v>148.30000000000001</v>
      </c>
      <c r="V494" s="11">
        <f t="shared" si="48"/>
        <v>13.741230821299258</v>
      </c>
      <c r="X494" s="16">
        <v>4.2220082456447523</v>
      </c>
      <c r="Y494" s="12">
        <f t="shared" si="50"/>
        <v>4.2220000000000004</v>
      </c>
      <c r="Z494">
        <f t="shared" si="51"/>
        <v>2</v>
      </c>
      <c r="AA494">
        <f t="shared" si="52"/>
        <v>0</v>
      </c>
      <c r="AB494">
        <f t="shared" si="53"/>
        <v>485</v>
      </c>
      <c r="AD494" s="12">
        <v>4.2220000000000004</v>
      </c>
      <c r="AE494">
        <v>485</v>
      </c>
    </row>
    <row r="495" spans="6:31" x14ac:dyDescent="0.3">
      <c r="F495">
        <v>488</v>
      </c>
      <c r="G495" s="12">
        <v>0.11</v>
      </c>
      <c r="H495" s="12">
        <v>1.3420000000000001</v>
      </c>
      <c r="I495">
        <v>0.76600000000000001</v>
      </c>
      <c r="J495">
        <v>2.1320000000000001</v>
      </c>
      <c r="K495">
        <v>0.46899999999999997</v>
      </c>
      <c r="L495">
        <v>0.91200000000000003</v>
      </c>
      <c r="S495" s="10">
        <v>499</v>
      </c>
      <c r="T495" s="17">
        <v>1.03</v>
      </c>
      <c r="U495" s="17">
        <f t="shared" si="49"/>
        <v>103</v>
      </c>
      <c r="V495" s="11">
        <f t="shared" si="48"/>
        <v>11.451797811161432</v>
      </c>
      <c r="X495" s="16">
        <v>4.2220082456447523</v>
      </c>
      <c r="Y495" s="12">
        <f t="shared" si="50"/>
        <v>4.2220000000000004</v>
      </c>
      <c r="Z495">
        <f t="shared" si="51"/>
        <v>3</v>
      </c>
      <c r="AA495">
        <f t="shared" si="52"/>
        <v>0</v>
      </c>
      <c r="AB495">
        <f t="shared" si="53"/>
        <v>485</v>
      </c>
      <c r="AD495" s="12">
        <v>4.2220000000000004</v>
      </c>
      <c r="AE495">
        <v>485</v>
      </c>
    </row>
    <row r="496" spans="6:31" x14ac:dyDescent="0.3">
      <c r="F496">
        <v>489</v>
      </c>
      <c r="G496" s="12">
        <v>1.343</v>
      </c>
      <c r="H496" s="12">
        <v>4.9610000000000003</v>
      </c>
      <c r="I496">
        <v>0.68600000000000005</v>
      </c>
      <c r="J496">
        <v>1.9510000000000001</v>
      </c>
      <c r="K496">
        <v>0.51300000000000001</v>
      </c>
      <c r="L496">
        <v>0.94099999999999995</v>
      </c>
      <c r="S496" s="10">
        <v>500</v>
      </c>
      <c r="T496" s="17">
        <v>5.6000000000000001E-2</v>
      </c>
      <c r="U496" s="17">
        <f t="shared" si="49"/>
        <v>5.6000000000000005</v>
      </c>
      <c r="V496" s="11">
        <f t="shared" si="48"/>
        <v>2.6702324712498182</v>
      </c>
      <c r="X496" s="16">
        <v>4.2220082456447523</v>
      </c>
      <c r="Y496" s="12">
        <f t="shared" si="50"/>
        <v>4.2220000000000004</v>
      </c>
      <c r="Z496">
        <f t="shared" si="51"/>
        <v>4</v>
      </c>
      <c r="AA496">
        <f t="shared" si="52"/>
        <v>4</v>
      </c>
      <c r="AB496">
        <f t="shared" si="53"/>
        <v>489</v>
      </c>
      <c r="AD496" s="12">
        <v>4.2220000000000004</v>
      </c>
      <c r="AE496">
        <v>489</v>
      </c>
    </row>
    <row r="497" spans="6:31" x14ac:dyDescent="0.3">
      <c r="F497">
        <v>490</v>
      </c>
      <c r="G497" s="12">
        <v>2.3E-2</v>
      </c>
      <c r="H497" s="12">
        <v>0.67700000000000005</v>
      </c>
      <c r="I497">
        <v>0.63600000000000001</v>
      </c>
      <c r="J497">
        <v>2.532</v>
      </c>
      <c r="K497">
        <v>0.39500000000000002</v>
      </c>
      <c r="L497">
        <v>0.86799999999999999</v>
      </c>
      <c r="S497" s="10">
        <v>501</v>
      </c>
      <c r="T497" s="17">
        <v>5.3999999999999999E-2</v>
      </c>
      <c r="U497" s="17">
        <f t="shared" si="49"/>
        <v>5.4</v>
      </c>
      <c r="V497" s="11">
        <f t="shared" si="48"/>
        <v>2.6221162334209898</v>
      </c>
      <c r="X497" s="16">
        <v>4.2069026220984442</v>
      </c>
      <c r="Y497" s="12">
        <f t="shared" si="50"/>
        <v>4.2060000000000004</v>
      </c>
      <c r="Z497">
        <f t="shared" si="51"/>
        <v>1</v>
      </c>
      <c r="AA497">
        <f t="shared" si="52"/>
        <v>0</v>
      </c>
      <c r="AB497">
        <f t="shared" si="53"/>
        <v>489</v>
      </c>
      <c r="AD497" s="12">
        <v>4.2060000000000004</v>
      </c>
      <c r="AE497">
        <v>489</v>
      </c>
    </row>
    <row r="498" spans="6:31" x14ac:dyDescent="0.3">
      <c r="F498">
        <v>491</v>
      </c>
      <c r="G498" s="12">
        <v>0.38600000000000001</v>
      </c>
      <c r="H498" s="12">
        <v>3.1480000000000001</v>
      </c>
      <c r="I498">
        <v>0.49</v>
      </c>
      <c r="J498">
        <v>2.2629999999999999</v>
      </c>
      <c r="K498">
        <v>0.442</v>
      </c>
      <c r="L498">
        <v>0.77600000000000002</v>
      </c>
      <c r="S498" s="10">
        <v>502</v>
      </c>
      <c r="T498" s="17">
        <v>7.4999999999999997E-2</v>
      </c>
      <c r="U498" s="17">
        <f t="shared" si="49"/>
        <v>7.5</v>
      </c>
      <c r="V498" s="11">
        <f t="shared" si="48"/>
        <v>3.0901936161855166</v>
      </c>
      <c r="X498" s="16">
        <v>4.2069026220984442</v>
      </c>
      <c r="Y498" s="12">
        <f t="shared" si="50"/>
        <v>4.2060000000000004</v>
      </c>
      <c r="Z498">
        <f t="shared" si="51"/>
        <v>2</v>
      </c>
      <c r="AA498">
        <f t="shared" si="52"/>
        <v>2</v>
      </c>
      <c r="AB498">
        <f t="shared" si="53"/>
        <v>491</v>
      </c>
      <c r="AD498" s="12">
        <v>4.2060000000000004</v>
      </c>
      <c r="AE498">
        <v>491</v>
      </c>
    </row>
    <row r="499" spans="6:31" x14ac:dyDescent="0.3">
      <c r="F499">
        <v>492</v>
      </c>
      <c r="G499" s="12">
        <v>4.4999999999999998E-2</v>
      </c>
      <c r="H499" s="12">
        <v>0.79300000000000004</v>
      </c>
      <c r="I499">
        <v>0.90700000000000003</v>
      </c>
      <c r="J499">
        <v>1.5549999999999999</v>
      </c>
      <c r="K499">
        <v>0.64300000000000002</v>
      </c>
      <c r="L499">
        <v>0.89100000000000001</v>
      </c>
      <c r="S499" s="10">
        <v>503</v>
      </c>
      <c r="T499" s="17">
        <v>0.20499999999999999</v>
      </c>
      <c r="U499" s="17">
        <f t="shared" si="49"/>
        <v>20.5</v>
      </c>
      <c r="V499" s="11">
        <f t="shared" si="48"/>
        <v>5.1089539699502913</v>
      </c>
      <c r="X499" s="16">
        <v>4.1612567582880793</v>
      </c>
      <c r="Y499" s="12">
        <f t="shared" si="50"/>
        <v>4.1609999999999996</v>
      </c>
      <c r="Z499">
        <f t="shared" si="51"/>
        <v>1</v>
      </c>
      <c r="AA499">
        <f t="shared" si="52"/>
        <v>1</v>
      </c>
      <c r="AB499">
        <f t="shared" si="53"/>
        <v>492</v>
      </c>
      <c r="AD499" s="12">
        <v>4.1609999999999996</v>
      </c>
      <c r="AE499">
        <v>492</v>
      </c>
    </row>
    <row r="500" spans="6:31" x14ac:dyDescent="0.3">
      <c r="F500">
        <v>493</v>
      </c>
      <c r="G500" s="12">
        <v>0.20799999999999999</v>
      </c>
      <c r="H500" s="12">
        <v>1.94</v>
      </c>
      <c r="I500">
        <v>0.69299999999999995</v>
      </c>
      <c r="J500">
        <v>2.54</v>
      </c>
      <c r="K500">
        <v>0.39400000000000002</v>
      </c>
      <c r="L500">
        <v>0.92</v>
      </c>
      <c r="S500" s="10">
        <v>504</v>
      </c>
      <c r="T500" s="17">
        <v>0.66400000000000003</v>
      </c>
      <c r="U500" s="17">
        <f t="shared" si="49"/>
        <v>66.400000000000006</v>
      </c>
      <c r="V500" s="11">
        <f t="shared" si="48"/>
        <v>9.1947325012974037</v>
      </c>
      <c r="X500" s="16">
        <v>4.145929793656026</v>
      </c>
      <c r="Y500" s="12">
        <f t="shared" si="50"/>
        <v>4.1449999999999996</v>
      </c>
      <c r="Z500">
        <f t="shared" si="51"/>
        <v>1</v>
      </c>
      <c r="AA500">
        <f t="shared" si="52"/>
        <v>1</v>
      </c>
      <c r="AB500">
        <f t="shared" si="53"/>
        <v>493</v>
      </c>
      <c r="AD500" s="12">
        <v>4.1449999999999996</v>
      </c>
      <c r="AE500">
        <v>493</v>
      </c>
    </row>
    <row r="501" spans="6:31" x14ac:dyDescent="0.3">
      <c r="F501">
        <v>494</v>
      </c>
      <c r="G501" s="12">
        <v>7.0999999999999994E-2</v>
      </c>
      <c r="H501" s="12">
        <v>0.99099999999999999</v>
      </c>
      <c r="I501">
        <v>0.90300000000000002</v>
      </c>
      <c r="J501">
        <v>1.381</v>
      </c>
      <c r="K501">
        <v>0.72399999999999998</v>
      </c>
      <c r="L501">
        <v>0.88600000000000001</v>
      </c>
      <c r="S501" s="10">
        <v>505</v>
      </c>
      <c r="T501" s="17">
        <v>0.36</v>
      </c>
      <c r="U501" s="17">
        <f t="shared" si="49"/>
        <v>36</v>
      </c>
      <c r="V501" s="11">
        <f t="shared" si="48"/>
        <v>6.7702750025730758</v>
      </c>
      <c r="X501" s="16">
        <v>4.1151046092387089</v>
      </c>
      <c r="Y501" s="12">
        <f t="shared" si="50"/>
        <v>4.1150000000000002</v>
      </c>
      <c r="Z501">
        <f t="shared" si="51"/>
        <v>1</v>
      </c>
      <c r="AA501">
        <f t="shared" si="52"/>
        <v>0</v>
      </c>
      <c r="AB501">
        <f t="shared" si="53"/>
        <v>493</v>
      </c>
      <c r="AD501" s="12">
        <v>4.1150000000000002</v>
      </c>
      <c r="AE501">
        <v>493</v>
      </c>
    </row>
    <row r="502" spans="6:31" x14ac:dyDescent="0.3">
      <c r="F502">
        <v>495</v>
      </c>
      <c r="G502" s="12">
        <v>1.9E-2</v>
      </c>
      <c r="H502" s="12">
        <v>0.48599999999999999</v>
      </c>
      <c r="I502">
        <v>1</v>
      </c>
      <c r="J502">
        <v>1.548</v>
      </c>
      <c r="K502">
        <v>0.64600000000000002</v>
      </c>
      <c r="L502">
        <v>0.90500000000000003</v>
      </c>
      <c r="S502" s="10">
        <v>506</v>
      </c>
      <c r="T502" s="17">
        <v>2.589</v>
      </c>
      <c r="U502" s="17">
        <f t="shared" si="49"/>
        <v>258.89999999999998</v>
      </c>
      <c r="V502" s="11">
        <f t="shared" si="48"/>
        <v>18.156038062637279</v>
      </c>
      <c r="X502" s="16">
        <v>4.1151046092387089</v>
      </c>
      <c r="Y502" s="12">
        <f t="shared" si="50"/>
        <v>4.1150000000000002</v>
      </c>
      <c r="Z502">
        <f t="shared" si="51"/>
        <v>2</v>
      </c>
      <c r="AA502">
        <f t="shared" si="52"/>
        <v>0</v>
      </c>
      <c r="AB502">
        <f t="shared" si="53"/>
        <v>493</v>
      </c>
      <c r="AD502" s="12">
        <v>4.1150000000000002</v>
      </c>
      <c r="AE502">
        <v>493</v>
      </c>
    </row>
    <row r="503" spans="6:31" x14ac:dyDescent="0.3">
      <c r="F503">
        <v>496</v>
      </c>
      <c r="G503" s="12">
        <v>9.6000000000000002E-2</v>
      </c>
      <c r="H503" s="12">
        <v>1.1439999999999999</v>
      </c>
      <c r="I503">
        <v>0.91900000000000004</v>
      </c>
      <c r="J503">
        <v>1.071</v>
      </c>
      <c r="K503">
        <v>0.93400000000000005</v>
      </c>
      <c r="L503">
        <v>0.90500000000000003</v>
      </c>
      <c r="S503" s="10">
        <v>507</v>
      </c>
      <c r="T503" s="17">
        <v>0.13200000000000001</v>
      </c>
      <c r="U503" s="17">
        <f t="shared" si="49"/>
        <v>13.200000000000001</v>
      </c>
      <c r="V503" s="11">
        <f t="shared" si="48"/>
        <v>4.0996051017755537</v>
      </c>
      <c r="X503" s="16">
        <v>4.1151046092387089</v>
      </c>
      <c r="Y503" s="12">
        <f t="shared" si="50"/>
        <v>4.1150000000000002</v>
      </c>
      <c r="Z503">
        <f t="shared" si="51"/>
        <v>3</v>
      </c>
      <c r="AA503">
        <f t="shared" si="52"/>
        <v>3</v>
      </c>
      <c r="AB503">
        <f t="shared" si="53"/>
        <v>496</v>
      </c>
      <c r="AD503" s="12">
        <v>4.1150000000000002</v>
      </c>
      <c r="AE503">
        <v>496</v>
      </c>
    </row>
    <row r="504" spans="6:31" x14ac:dyDescent="0.3">
      <c r="F504">
        <v>497</v>
      </c>
      <c r="G504" s="12">
        <v>4.7E-2</v>
      </c>
      <c r="H504" s="12">
        <v>0.88300000000000001</v>
      </c>
      <c r="I504">
        <v>0.76400000000000001</v>
      </c>
      <c r="J504">
        <v>1.9890000000000001</v>
      </c>
      <c r="K504">
        <v>0.503</v>
      </c>
      <c r="L504">
        <v>0.84699999999999998</v>
      </c>
      <c r="S504" s="10">
        <v>508</v>
      </c>
      <c r="T504" s="17">
        <v>8.1000000000000003E-2</v>
      </c>
      <c r="U504" s="17">
        <f t="shared" si="49"/>
        <v>8.1</v>
      </c>
      <c r="V504" s="11">
        <f t="shared" si="48"/>
        <v>3.211423409074988</v>
      </c>
      <c r="X504" s="16">
        <v>4.0996051017755537</v>
      </c>
      <c r="Y504" s="12">
        <f t="shared" si="50"/>
        <v>4.0990000000000002</v>
      </c>
      <c r="Z504">
        <f t="shared" si="51"/>
        <v>1</v>
      </c>
      <c r="AA504">
        <f t="shared" si="52"/>
        <v>1</v>
      </c>
      <c r="AB504">
        <f t="shared" si="53"/>
        <v>497</v>
      </c>
      <c r="AD504" s="12">
        <v>4.0990000000000002</v>
      </c>
      <c r="AE504">
        <v>497</v>
      </c>
    </row>
    <row r="505" spans="6:31" x14ac:dyDescent="0.3">
      <c r="F505">
        <v>498</v>
      </c>
      <c r="G505" s="12">
        <v>1.4830000000000001</v>
      </c>
      <c r="H505" s="12">
        <v>5.72</v>
      </c>
      <c r="I505">
        <v>0.56999999999999995</v>
      </c>
      <c r="J505">
        <v>2.6840000000000002</v>
      </c>
      <c r="K505">
        <v>0.373</v>
      </c>
      <c r="L505">
        <v>0.875</v>
      </c>
      <c r="S505" s="10">
        <v>509</v>
      </c>
      <c r="T505" s="17">
        <v>0.191</v>
      </c>
      <c r="U505" s="17">
        <f t="shared" si="49"/>
        <v>19.100000000000001</v>
      </c>
      <c r="V505" s="11">
        <f t="shared" si="48"/>
        <v>4.9314171699869007</v>
      </c>
      <c r="X505" s="16">
        <v>4.0840467720179987</v>
      </c>
      <c r="Y505" s="12">
        <f t="shared" si="50"/>
        <v>4.0839999999999996</v>
      </c>
      <c r="Z505">
        <f t="shared" si="51"/>
        <v>1</v>
      </c>
      <c r="AA505">
        <f t="shared" si="52"/>
        <v>0</v>
      </c>
      <c r="AB505">
        <f t="shared" si="53"/>
        <v>497</v>
      </c>
      <c r="AD505" s="12">
        <v>4.0839999999999996</v>
      </c>
      <c r="AE505">
        <v>497</v>
      </c>
    </row>
    <row r="506" spans="6:31" x14ac:dyDescent="0.3">
      <c r="F506">
        <v>499</v>
      </c>
      <c r="G506" s="12">
        <v>1.03</v>
      </c>
      <c r="H506" s="12">
        <v>4.1500000000000004</v>
      </c>
      <c r="I506">
        <v>0.752</v>
      </c>
      <c r="J506">
        <v>1.3380000000000001</v>
      </c>
      <c r="K506">
        <v>0.748</v>
      </c>
      <c r="L506">
        <v>0.91200000000000003</v>
      </c>
      <c r="S506" s="10">
        <v>510</v>
      </c>
      <c r="T506" s="17">
        <v>7.3999999999999996E-2</v>
      </c>
      <c r="U506" s="17">
        <f t="shared" si="49"/>
        <v>7.3999999999999995</v>
      </c>
      <c r="V506" s="11">
        <f t="shared" si="48"/>
        <v>3.0695231927842155</v>
      </c>
      <c r="X506" s="16">
        <v>4.0840467720179987</v>
      </c>
      <c r="Y506" s="12">
        <f t="shared" si="50"/>
        <v>4.0839999999999996</v>
      </c>
      <c r="Z506">
        <f t="shared" si="51"/>
        <v>2</v>
      </c>
      <c r="AA506">
        <f t="shared" si="52"/>
        <v>0</v>
      </c>
      <c r="AB506">
        <f t="shared" si="53"/>
        <v>497</v>
      </c>
      <c r="AD506" s="12">
        <v>4.0839999999999996</v>
      </c>
      <c r="AE506">
        <v>497</v>
      </c>
    </row>
    <row r="507" spans="6:31" x14ac:dyDescent="0.3">
      <c r="F507">
        <v>500</v>
      </c>
      <c r="G507" s="12">
        <v>5.6000000000000001E-2</v>
      </c>
      <c r="H507" s="12">
        <v>0.84899999999999998</v>
      </c>
      <c r="I507">
        <v>0.98499999999999999</v>
      </c>
      <c r="J507">
        <v>1.0409999999999999</v>
      </c>
      <c r="K507">
        <v>0.96</v>
      </c>
      <c r="L507">
        <v>0.94099999999999995</v>
      </c>
      <c r="S507" s="10">
        <v>511</v>
      </c>
      <c r="T507" s="17">
        <v>0.433</v>
      </c>
      <c r="U507" s="17">
        <f t="shared" si="49"/>
        <v>43.3</v>
      </c>
      <c r="V507" s="11">
        <f t="shared" si="48"/>
        <v>7.4250435882244181</v>
      </c>
      <c r="X507" s="16">
        <v>4.0840467720179987</v>
      </c>
      <c r="Y507" s="12">
        <f t="shared" si="50"/>
        <v>4.0839999999999996</v>
      </c>
      <c r="Z507">
        <f t="shared" si="51"/>
        <v>3</v>
      </c>
      <c r="AA507">
        <f t="shared" si="52"/>
        <v>3</v>
      </c>
      <c r="AB507">
        <f t="shared" si="53"/>
        <v>500</v>
      </c>
      <c r="AD507" s="12">
        <v>4.0839999999999996</v>
      </c>
      <c r="AE507">
        <v>500</v>
      </c>
    </row>
    <row r="508" spans="6:31" x14ac:dyDescent="0.3">
      <c r="F508">
        <v>501</v>
      </c>
      <c r="G508" s="12">
        <v>5.3999999999999999E-2</v>
      </c>
      <c r="H508" s="12">
        <v>0.86399999999999999</v>
      </c>
      <c r="I508">
        <v>0.91600000000000004</v>
      </c>
      <c r="J508">
        <v>1.464</v>
      </c>
      <c r="K508">
        <v>0.68300000000000005</v>
      </c>
      <c r="L508">
        <v>0.88500000000000001</v>
      </c>
      <c r="S508" s="10">
        <v>512</v>
      </c>
      <c r="T508" s="17">
        <v>4.2000000000000003E-2</v>
      </c>
      <c r="U508" s="17">
        <f t="shared" si="49"/>
        <v>4.2</v>
      </c>
      <c r="V508" s="11">
        <f t="shared" si="48"/>
        <v>2.3124891541124435</v>
      </c>
      <c r="X508" s="16">
        <v>4.0527509332654033</v>
      </c>
      <c r="Y508" s="12">
        <f t="shared" si="50"/>
        <v>4.0519999999999996</v>
      </c>
      <c r="Z508">
        <f t="shared" si="51"/>
        <v>1</v>
      </c>
      <c r="AA508">
        <f t="shared" si="52"/>
        <v>0</v>
      </c>
      <c r="AB508">
        <f t="shared" si="53"/>
        <v>500</v>
      </c>
      <c r="AD508" s="12">
        <v>4.0519999999999996</v>
      </c>
      <c r="AE508">
        <v>500</v>
      </c>
    </row>
    <row r="509" spans="6:31" x14ac:dyDescent="0.3">
      <c r="F509">
        <v>502</v>
      </c>
      <c r="G509" s="12">
        <v>7.4999999999999997E-2</v>
      </c>
      <c r="H509" s="12">
        <v>0.96499999999999997</v>
      </c>
      <c r="I509">
        <v>1</v>
      </c>
      <c r="J509">
        <v>1.1160000000000001</v>
      </c>
      <c r="K509">
        <v>0.89600000000000002</v>
      </c>
      <c r="L509">
        <v>0.93700000000000006</v>
      </c>
      <c r="S509" s="10">
        <v>513</v>
      </c>
      <c r="T509" s="17">
        <v>5.6000000000000001E-2</v>
      </c>
      <c r="U509" s="17">
        <f t="shared" si="49"/>
        <v>5.6000000000000005</v>
      </c>
      <c r="V509" s="11">
        <f t="shared" si="48"/>
        <v>2.6702324712498182</v>
      </c>
      <c r="X509" s="16">
        <v>4.0527509332654033</v>
      </c>
      <c r="Y509" s="12">
        <f t="shared" si="50"/>
        <v>4.0519999999999996</v>
      </c>
      <c r="Z509">
        <f t="shared" si="51"/>
        <v>2</v>
      </c>
      <c r="AA509">
        <f t="shared" si="52"/>
        <v>0</v>
      </c>
      <c r="AB509">
        <f t="shared" si="53"/>
        <v>500</v>
      </c>
      <c r="AD509" s="12">
        <v>4.0519999999999996</v>
      </c>
      <c r="AE509">
        <v>500</v>
      </c>
    </row>
    <row r="510" spans="6:31" x14ac:dyDescent="0.3">
      <c r="F510">
        <v>503</v>
      </c>
      <c r="G510" s="12">
        <v>0.20499999999999999</v>
      </c>
      <c r="H510" s="12">
        <v>1.7569999999999999</v>
      </c>
      <c r="I510">
        <v>0.83299999999999996</v>
      </c>
      <c r="J510">
        <v>1.6870000000000001</v>
      </c>
      <c r="K510">
        <v>0.59299999999999997</v>
      </c>
      <c r="L510">
        <v>0.91900000000000004</v>
      </c>
      <c r="S510" s="10">
        <v>514</v>
      </c>
      <c r="T510" s="17">
        <v>0.42099999999999999</v>
      </c>
      <c r="U510" s="17">
        <f t="shared" si="49"/>
        <v>42.1</v>
      </c>
      <c r="V510" s="11">
        <f t="shared" si="48"/>
        <v>7.3214332499415953</v>
      </c>
      <c r="X510" s="16">
        <v>4.0527509332654033</v>
      </c>
      <c r="Y510" s="12">
        <f t="shared" si="50"/>
        <v>4.0519999999999996</v>
      </c>
      <c r="Z510">
        <f t="shared" si="51"/>
        <v>3</v>
      </c>
      <c r="AA510">
        <f t="shared" si="52"/>
        <v>0</v>
      </c>
      <c r="AB510">
        <f t="shared" si="53"/>
        <v>500</v>
      </c>
      <c r="AD510" s="12">
        <v>4.0519999999999996</v>
      </c>
      <c r="AE510">
        <v>500</v>
      </c>
    </row>
    <row r="511" spans="6:31" x14ac:dyDescent="0.3">
      <c r="F511">
        <v>504</v>
      </c>
      <c r="G511" s="12">
        <v>0.66400000000000003</v>
      </c>
      <c r="H511" s="12">
        <v>3.214</v>
      </c>
      <c r="I511">
        <v>0.80800000000000005</v>
      </c>
      <c r="J511">
        <v>1.6459999999999999</v>
      </c>
      <c r="K511">
        <v>0.60699999999999998</v>
      </c>
      <c r="L511">
        <v>0.95599999999999996</v>
      </c>
      <c r="S511" s="10">
        <v>515</v>
      </c>
      <c r="T511" s="17">
        <v>1.208</v>
      </c>
      <c r="U511" s="17">
        <f t="shared" si="49"/>
        <v>120.8</v>
      </c>
      <c r="V511" s="11">
        <f t="shared" si="48"/>
        <v>12.401908603275855</v>
      </c>
      <c r="X511" s="16">
        <v>4.0527509332654033</v>
      </c>
      <c r="Y511" s="12">
        <f t="shared" si="50"/>
        <v>4.0519999999999996</v>
      </c>
      <c r="Z511">
        <f t="shared" si="51"/>
        <v>4</v>
      </c>
      <c r="AA511">
        <f t="shared" si="52"/>
        <v>4</v>
      </c>
      <c r="AB511">
        <f t="shared" si="53"/>
        <v>504</v>
      </c>
      <c r="AD511" s="12">
        <v>4.0519999999999996</v>
      </c>
      <c r="AE511">
        <v>504</v>
      </c>
    </row>
    <row r="512" spans="6:31" x14ac:dyDescent="0.3">
      <c r="F512">
        <v>505</v>
      </c>
      <c r="G512" s="12">
        <v>0.36</v>
      </c>
      <c r="H512" s="12">
        <v>2.3519999999999999</v>
      </c>
      <c r="I512">
        <v>0.81699999999999995</v>
      </c>
      <c r="J512">
        <v>1.7</v>
      </c>
      <c r="K512">
        <v>0.58799999999999997</v>
      </c>
      <c r="L512">
        <v>0.92500000000000004</v>
      </c>
      <c r="S512" s="10">
        <v>516</v>
      </c>
      <c r="T512" s="17">
        <v>0.61899999999999999</v>
      </c>
      <c r="U512" s="17">
        <f t="shared" si="49"/>
        <v>61.9</v>
      </c>
      <c r="V512" s="11">
        <f t="shared" ref="V512:V575" si="54">((U512/PI())^0.5)*2</f>
        <v>8.8776983401727811</v>
      </c>
      <c r="X512" s="16">
        <v>4.037012035232256</v>
      </c>
      <c r="Y512" s="12">
        <f t="shared" si="50"/>
        <v>4.0369999999999999</v>
      </c>
      <c r="Z512">
        <f t="shared" si="51"/>
        <v>1</v>
      </c>
      <c r="AA512">
        <f t="shared" si="52"/>
        <v>0</v>
      </c>
      <c r="AB512">
        <f t="shared" si="53"/>
        <v>504</v>
      </c>
      <c r="AD512" s="12">
        <v>4.0369999999999999</v>
      </c>
      <c r="AE512">
        <v>504</v>
      </c>
    </row>
    <row r="513" spans="6:31" x14ac:dyDescent="0.3">
      <c r="F513">
        <v>506</v>
      </c>
      <c r="G513" s="12">
        <v>2.589</v>
      </c>
      <c r="H513" s="12">
        <v>6.5789999999999997</v>
      </c>
      <c r="I513">
        <v>0.752</v>
      </c>
      <c r="J513">
        <v>1.784</v>
      </c>
      <c r="K513">
        <v>0.56100000000000005</v>
      </c>
      <c r="L513">
        <v>0.95699999999999996</v>
      </c>
      <c r="S513" s="10">
        <v>517</v>
      </c>
      <c r="T513" s="17">
        <v>0.34699999999999998</v>
      </c>
      <c r="U513" s="17">
        <f t="shared" ref="U513:U576" si="55">T513*100</f>
        <v>34.699999999999996</v>
      </c>
      <c r="V513" s="11">
        <f t="shared" si="54"/>
        <v>6.6469099739886763</v>
      </c>
      <c r="X513" s="16">
        <v>4.037012035232256</v>
      </c>
      <c r="Y513" s="12">
        <f t="shared" si="50"/>
        <v>4.0369999999999999</v>
      </c>
      <c r="Z513">
        <f t="shared" si="51"/>
        <v>2</v>
      </c>
      <c r="AA513">
        <f t="shared" si="52"/>
        <v>0</v>
      </c>
      <c r="AB513">
        <f t="shared" si="53"/>
        <v>504</v>
      </c>
      <c r="AD513" s="12">
        <v>4.0369999999999999</v>
      </c>
      <c r="AE513">
        <v>504</v>
      </c>
    </row>
    <row r="514" spans="6:31" x14ac:dyDescent="0.3">
      <c r="F514">
        <v>507</v>
      </c>
      <c r="G514" s="12">
        <v>0.13200000000000001</v>
      </c>
      <c r="H514" s="12">
        <v>1.585</v>
      </c>
      <c r="I514">
        <v>0.66</v>
      </c>
      <c r="J514">
        <v>2.7810000000000001</v>
      </c>
      <c r="K514">
        <v>0.36</v>
      </c>
      <c r="L514">
        <v>0.9</v>
      </c>
      <c r="S514" s="10">
        <v>518</v>
      </c>
      <c r="T514" s="17">
        <v>0.32</v>
      </c>
      <c r="U514" s="17">
        <f t="shared" si="55"/>
        <v>32</v>
      </c>
      <c r="V514" s="11">
        <f t="shared" si="54"/>
        <v>6.3830764864229232</v>
      </c>
      <c r="X514" s="16">
        <v>4.037012035232256</v>
      </c>
      <c r="Y514" s="12">
        <f t="shared" si="50"/>
        <v>4.0369999999999999</v>
      </c>
      <c r="Z514">
        <f t="shared" si="51"/>
        <v>3</v>
      </c>
      <c r="AA514">
        <f t="shared" si="52"/>
        <v>0</v>
      </c>
      <c r="AB514">
        <f t="shared" si="53"/>
        <v>504</v>
      </c>
      <c r="AD514" s="12">
        <v>4.0369999999999999</v>
      </c>
      <c r="AE514">
        <v>504</v>
      </c>
    </row>
    <row r="515" spans="6:31" x14ac:dyDescent="0.3">
      <c r="F515">
        <v>508</v>
      </c>
      <c r="G515" s="12">
        <v>8.1000000000000003E-2</v>
      </c>
      <c r="H515" s="12">
        <v>1.1739999999999999</v>
      </c>
      <c r="I515">
        <v>0.73599999999999999</v>
      </c>
      <c r="J515">
        <v>2.34</v>
      </c>
      <c r="K515">
        <v>0.42699999999999999</v>
      </c>
      <c r="L515">
        <v>0.90900000000000003</v>
      </c>
      <c r="S515" s="10">
        <v>519</v>
      </c>
      <c r="T515" s="17">
        <v>0.13300000000000001</v>
      </c>
      <c r="U515" s="17">
        <f t="shared" si="55"/>
        <v>13.3</v>
      </c>
      <c r="V515" s="11">
        <f t="shared" si="54"/>
        <v>4.1151046092387089</v>
      </c>
      <c r="X515" s="16">
        <v>4.037012035232256</v>
      </c>
      <c r="Y515" s="12">
        <f t="shared" si="50"/>
        <v>4.0369999999999999</v>
      </c>
      <c r="Z515">
        <f t="shared" si="51"/>
        <v>4</v>
      </c>
      <c r="AA515">
        <f t="shared" si="52"/>
        <v>4</v>
      </c>
      <c r="AB515">
        <f t="shared" si="53"/>
        <v>508</v>
      </c>
      <c r="AD515" s="12">
        <v>4.0369999999999999</v>
      </c>
      <c r="AE515">
        <v>508</v>
      </c>
    </row>
    <row r="516" spans="6:31" x14ac:dyDescent="0.3">
      <c r="F516">
        <v>509</v>
      </c>
      <c r="G516" s="12">
        <v>0.191</v>
      </c>
      <c r="H516" s="12">
        <v>1.75</v>
      </c>
      <c r="I516">
        <v>0.78600000000000003</v>
      </c>
      <c r="J516">
        <v>1.748</v>
      </c>
      <c r="K516">
        <v>0.57199999999999995</v>
      </c>
      <c r="L516">
        <v>0.92900000000000005</v>
      </c>
      <c r="S516" s="10">
        <v>520</v>
      </c>
      <c r="T516" s="17">
        <v>0.02</v>
      </c>
      <c r="U516" s="17">
        <f t="shared" si="55"/>
        <v>2</v>
      </c>
      <c r="V516" s="11">
        <f t="shared" si="54"/>
        <v>1.5957691216057308</v>
      </c>
      <c r="X516" s="16">
        <v>4.0053487068747273</v>
      </c>
      <c r="Y516" s="12">
        <f t="shared" si="50"/>
        <v>4.0049999999999999</v>
      </c>
      <c r="Z516">
        <f t="shared" si="51"/>
        <v>1</v>
      </c>
      <c r="AA516">
        <f t="shared" si="52"/>
        <v>1</v>
      </c>
      <c r="AB516">
        <f t="shared" si="53"/>
        <v>509</v>
      </c>
      <c r="AD516" s="12">
        <v>4.0049999999999999</v>
      </c>
      <c r="AE516">
        <v>509</v>
      </c>
    </row>
    <row r="517" spans="6:31" x14ac:dyDescent="0.3">
      <c r="F517">
        <v>510</v>
      </c>
      <c r="G517" s="12">
        <v>7.3999999999999996E-2</v>
      </c>
      <c r="H517" s="12">
        <v>1.226</v>
      </c>
      <c r="I517">
        <v>0.61499999999999999</v>
      </c>
      <c r="J517">
        <v>2.7029999999999998</v>
      </c>
      <c r="K517">
        <v>0.37</v>
      </c>
      <c r="L517">
        <v>0.874</v>
      </c>
      <c r="S517" s="10">
        <v>521</v>
      </c>
      <c r="T517" s="17">
        <v>0.32800000000000001</v>
      </c>
      <c r="U517" s="17">
        <f t="shared" si="55"/>
        <v>32.800000000000004</v>
      </c>
      <c r="V517" s="11">
        <f t="shared" si="54"/>
        <v>6.4623724024009439</v>
      </c>
      <c r="X517" s="16">
        <v>3.9894228040143269</v>
      </c>
      <c r="Y517" s="12">
        <f t="shared" si="50"/>
        <v>3.9889999999999999</v>
      </c>
      <c r="Z517">
        <f t="shared" si="51"/>
        <v>1</v>
      </c>
      <c r="AA517">
        <f t="shared" si="52"/>
        <v>1</v>
      </c>
      <c r="AB517">
        <f t="shared" si="53"/>
        <v>510</v>
      </c>
      <c r="AD517" s="12">
        <v>3.9889999999999999</v>
      </c>
      <c r="AE517">
        <v>510</v>
      </c>
    </row>
    <row r="518" spans="6:31" x14ac:dyDescent="0.3">
      <c r="F518">
        <v>511</v>
      </c>
      <c r="G518" s="12">
        <v>0.433</v>
      </c>
      <c r="H518" s="12">
        <v>2.6659999999999999</v>
      </c>
      <c r="I518">
        <v>0.76600000000000001</v>
      </c>
      <c r="J518">
        <v>1.746</v>
      </c>
      <c r="K518">
        <v>0.57299999999999995</v>
      </c>
      <c r="L518">
        <v>0.92</v>
      </c>
      <c r="S518" s="10">
        <v>522</v>
      </c>
      <c r="T518" s="17">
        <v>0.121</v>
      </c>
      <c r="U518" s="17">
        <f t="shared" si="55"/>
        <v>12.1</v>
      </c>
      <c r="V518" s="11">
        <f t="shared" si="54"/>
        <v>3.9250730555360964</v>
      </c>
      <c r="X518" s="16">
        <v>3.9573787284315491</v>
      </c>
      <c r="Y518" s="12">
        <f t="shared" si="50"/>
        <v>3.9569999999999999</v>
      </c>
      <c r="Z518">
        <f t="shared" si="51"/>
        <v>1</v>
      </c>
      <c r="AA518">
        <f t="shared" si="52"/>
        <v>0</v>
      </c>
      <c r="AB518">
        <f t="shared" si="53"/>
        <v>510</v>
      </c>
      <c r="AD518" s="12">
        <v>3.9569999999999999</v>
      </c>
      <c r="AE518">
        <v>510</v>
      </c>
    </row>
    <row r="519" spans="6:31" x14ac:dyDescent="0.3">
      <c r="F519">
        <v>512</v>
      </c>
      <c r="G519" s="12">
        <v>4.2000000000000003E-2</v>
      </c>
      <c r="H519" s="12">
        <v>0.93799999999999994</v>
      </c>
      <c r="I519">
        <v>0.60399999999999998</v>
      </c>
      <c r="J519">
        <v>2.8980000000000001</v>
      </c>
      <c r="K519">
        <v>0.34499999999999997</v>
      </c>
      <c r="L519">
        <v>0.84799999999999998</v>
      </c>
      <c r="S519" s="10">
        <v>523</v>
      </c>
      <c r="T519" s="17">
        <v>3.4000000000000002E-2</v>
      </c>
      <c r="U519" s="17">
        <f t="shared" si="55"/>
        <v>3.4000000000000004</v>
      </c>
      <c r="V519" s="11">
        <f t="shared" si="54"/>
        <v>2.0806283791440396</v>
      </c>
      <c r="X519" s="16">
        <v>3.9573787284315491</v>
      </c>
      <c r="Y519" s="12">
        <f t="shared" si="50"/>
        <v>3.9569999999999999</v>
      </c>
      <c r="Z519">
        <f t="shared" si="51"/>
        <v>2</v>
      </c>
      <c r="AA519">
        <f t="shared" si="52"/>
        <v>0</v>
      </c>
      <c r="AB519">
        <f t="shared" si="53"/>
        <v>510</v>
      </c>
      <c r="AD519" s="12">
        <v>3.9569999999999999</v>
      </c>
      <c r="AE519">
        <v>510</v>
      </c>
    </row>
    <row r="520" spans="6:31" x14ac:dyDescent="0.3">
      <c r="F520">
        <v>513</v>
      </c>
      <c r="G520" s="12">
        <v>5.6000000000000001E-2</v>
      </c>
      <c r="H520" s="12">
        <v>1.1739999999999999</v>
      </c>
      <c r="I520">
        <v>0.51500000000000001</v>
      </c>
      <c r="J520">
        <v>3.17</v>
      </c>
      <c r="K520">
        <v>0.315</v>
      </c>
      <c r="L520">
        <v>0.79400000000000004</v>
      </c>
      <c r="S520" s="10">
        <v>524</v>
      </c>
      <c r="T520" s="17">
        <v>0.13900000000000001</v>
      </c>
      <c r="U520" s="17">
        <f t="shared" si="55"/>
        <v>13.900000000000002</v>
      </c>
      <c r="V520" s="11">
        <f t="shared" si="54"/>
        <v>4.2069026220984442</v>
      </c>
      <c r="X520" s="16">
        <v>3.9573787284315491</v>
      </c>
      <c r="Y520" s="12">
        <f t="shared" si="50"/>
        <v>3.9569999999999999</v>
      </c>
      <c r="Z520">
        <f t="shared" si="51"/>
        <v>3</v>
      </c>
      <c r="AA520">
        <f t="shared" si="52"/>
        <v>0</v>
      </c>
      <c r="AB520">
        <f t="shared" si="53"/>
        <v>510</v>
      </c>
      <c r="AD520" s="12">
        <v>3.9569999999999999</v>
      </c>
      <c r="AE520">
        <v>510</v>
      </c>
    </row>
    <row r="521" spans="6:31" x14ac:dyDescent="0.3">
      <c r="F521">
        <v>514</v>
      </c>
      <c r="G521" s="12">
        <v>0.42099999999999999</v>
      </c>
      <c r="H521" s="12">
        <v>2.6509999999999998</v>
      </c>
      <c r="I521">
        <v>0.753</v>
      </c>
      <c r="J521">
        <v>1.7709999999999999</v>
      </c>
      <c r="K521">
        <v>0.56499999999999995</v>
      </c>
      <c r="L521">
        <v>0.92400000000000004</v>
      </c>
      <c r="S521" s="10">
        <v>525</v>
      </c>
      <c r="T521" s="17">
        <v>0.11799999999999999</v>
      </c>
      <c r="U521" s="17">
        <f t="shared" si="55"/>
        <v>11.799999999999999</v>
      </c>
      <c r="V521" s="11">
        <f t="shared" si="54"/>
        <v>3.8761097285648298</v>
      </c>
      <c r="X521" s="16">
        <v>3.9573787284315491</v>
      </c>
      <c r="Y521" s="12">
        <f t="shared" ref="Y521:Y584" si="56">TRUNC(X521,3)</f>
        <v>3.9569999999999999</v>
      </c>
      <c r="Z521">
        <f t="shared" si="51"/>
        <v>4</v>
      </c>
      <c r="AA521">
        <f t="shared" si="52"/>
        <v>0</v>
      </c>
      <c r="AB521">
        <f t="shared" si="53"/>
        <v>510</v>
      </c>
      <c r="AD521" s="12">
        <v>3.9569999999999999</v>
      </c>
      <c r="AE521">
        <v>510</v>
      </c>
    </row>
    <row r="522" spans="6:31" x14ac:dyDescent="0.3">
      <c r="F522">
        <v>515</v>
      </c>
      <c r="G522" s="12">
        <v>1.208</v>
      </c>
      <c r="H522" s="12">
        <v>4.9950000000000001</v>
      </c>
      <c r="I522">
        <v>0.60899999999999999</v>
      </c>
      <c r="J522">
        <v>2.395</v>
      </c>
      <c r="K522">
        <v>0.41799999999999998</v>
      </c>
      <c r="L522">
        <v>0.93100000000000005</v>
      </c>
      <c r="S522" s="10">
        <v>526</v>
      </c>
      <c r="T522" s="17">
        <v>0.81299999999999994</v>
      </c>
      <c r="U522" s="17">
        <f t="shared" si="55"/>
        <v>81.3</v>
      </c>
      <c r="V522" s="11">
        <f t="shared" si="54"/>
        <v>10.174201442224778</v>
      </c>
      <c r="X522" s="16">
        <v>3.9573787284315491</v>
      </c>
      <c r="Y522" s="12">
        <f t="shared" si="56"/>
        <v>3.9569999999999999</v>
      </c>
      <c r="Z522">
        <f t="shared" ref="Z522:Z585" si="57">IF(Y522-Y521=0,Z521+Z$8,1)</f>
        <v>5</v>
      </c>
      <c r="AA522">
        <f t="shared" ref="AA522:AA585" si="58">IF(Z522&lt;Z523,0,Z522)</f>
        <v>5</v>
      </c>
      <c r="AB522">
        <f t="shared" ref="AB522:AB585" si="59">AB521+AA522</f>
        <v>515</v>
      </c>
      <c r="AD522" s="12">
        <v>3.9569999999999999</v>
      </c>
      <c r="AE522">
        <v>515</v>
      </c>
    </row>
    <row r="523" spans="6:31" x14ac:dyDescent="0.3">
      <c r="F523">
        <v>516</v>
      </c>
      <c r="G523" s="12">
        <v>0.61899999999999999</v>
      </c>
      <c r="H523" s="12">
        <v>3.2450000000000001</v>
      </c>
      <c r="I523">
        <v>0.73799999999999999</v>
      </c>
      <c r="J523">
        <v>1.371</v>
      </c>
      <c r="K523">
        <v>0.72899999999999998</v>
      </c>
      <c r="L523">
        <v>0.91200000000000003</v>
      </c>
      <c r="S523" s="10">
        <v>527</v>
      </c>
      <c r="T523" s="17">
        <v>6.6000000000000003E-2</v>
      </c>
      <c r="U523" s="17">
        <f t="shared" si="55"/>
        <v>6.6000000000000005</v>
      </c>
      <c r="V523" s="11">
        <f t="shared" si="54"/>
        <v>2.8988585676524603</v>
      </c>
      <c r="X523" s="16">
        <v>3.9250730555360964</v>
      </c>
      <c r="Y523" s="12">
        <f t="shared" si="56"/>
        <v>3.9249999999999998</v>
      </c>
      <c r="Z523">
        <f t="shared" si="57"/>
        <v>1</v>
      </c>
      <c r="AA523">
        <f t="shared" si="58"/>
        <v>1</v>
      </c>
      <c r="AB523">
        <f t="shared" si="59"/>
        <v>516</v>
      </c>
      <c r="AD523" s="12">
        <v>3.9249999999999998</v>
      </c>
      <c r="AE523">
        <v>516</v>
      </c>
    </row>
    <row r="524" spans="6:31" x14ac:dyDescent="0.3">
      <c r="F524">
        <v>517</v>
      </c>
      <c r="G524" s="12">
        <v>0.34699999999999998</v>
      </c>
      <c r="H524" s="12">
        <v>2.3359999999999999</v>
      </c>
      <c r="I524">
        <v>0.79800000000000004</v>
      </c>
      <c r="J524">
        <v>1.865</v>
      </c>
      <c r="K524">
        <v>0.53600000000000003</v>
      </c>
      <c r="L524">
        <v>0.94099999999999995</v>
      </c>
      <c r="S524" s="10">
        <v>528</v>
      </c>
      <c r="T524" s="17">
        <v>2.7E-2</v>
      </c>
      <c r="U524" s="17">
        <f t="shared" si="55"/>
        <v>2.7</v>
      </c>
      <c r="V524" s="11">
        <f t="shared" si="54"/>
        <v>1.85411616971131</v>
      </c>
      <c r="X524" s="16">
        <v>3.9088200952233594</v>
      </c>
      <c r="Y524" s="12">
        <f t="shared" si="56"/>
        <v>3.9079999999999999</v>
      </c>
      <c r="Z524">
        <f t="shared" si="57"/>
        <v>1</v>
      </c>
      <c r="AA524">
        <f t="shared" si="58"/>
        <v>0</v>
      </c>
      <c r="AB524">
        <f t="shared" si="59"/>
        <v>516</v>
      </c>
      <c r="AD524" s="12">
        <v>3.9079999999999999</v>
      </c>
      <c r="AE524">
        <v>516</v>
      </c>
    </row>
    <row r="525" spans="6:31" x14ac:dyDescent="0.3">
      <c r="F525">
        <v>518</v>
      </c>
      <c r="G525" s="12">
        <v>0.32</v>
      </c>
      <c r="H525" s="12">
        <v>2.4630000000000001</v>
      </c>
      <c r="I525">
        <v>0.66400000000000003</v>
      </c>
      <c r="J525">
        <v>2.14</v>
      </c>
      <c r="K525">
        <v>0.46700000000000003</v>
      </c>
      <c r="L525">
        <v>0.92</v>
      </c>
      <c r="S525" s="10">
        <v>529</v>
      </c>
      <c r="T525" s="17">
        <v>0.153</v>
      </c>
      <c r="U525" s="17">
        <f t="shared" si="55"/>
        <v>15.299999999999999</v>
      </c>
      <c r="V525" s="11">
        <f t="shared" si="54"/>
        <v>4.4136793080657757</v>
      </c>
      <c r="X525" s="16">
        <v>3.9088200952233594</v>
      </c>
      <c r="Y525" s="12">
        <f t="shared" si="56"/>
        <v>3.9079999999999999</v>
      </c>
      <c r="Z525">
        <f t="shared" si="57"/>
        <v>2</v>
      </c>
      <c r="AA525">
        <f t="shared" si="58"/>
        <v>0</v>
      </c>
      <c r="AB525">
        <f t="shared" si="59"/>
        <v>516</v>
      </c>
      <c r="AD525" s="12">
        <v>3.9079999999999999</v>
      </c>
      <c r="AE525">
        <v>516</v>
      </c>
    </row>
    <row r="526" spans="6:31" x14ac:dyDescent="0.3">
      <c r="F526">
        <v>519</v>
      </c>
      <c r="G526" s="12">
        <v>0.13300000000000001</v>
      </c>
      <c r="H526" s="12">
        <v>1.4239999999999999</v>
      </c>
      <c r="I526">
        <v>0.82399999999999995</v>
      </c>
      <c r="J526">
        <v>1.865</v>
      </c>
      <c r="K526">
        <v>0.53600000000000003</v>
      </c>
      <c r="L526">
        <v>0.90400000000000003</v>
      </c>
      <c r="S526" s="10">
        <v>530</v>
      </c>
      <c r="T526" s="17">
        <v>3.5999999999999997E-2</v>
      </c>
      <c r="U526" s="17">
        <f t="shared" si="55"/>
        <v>3.5999999999999996</v>
      </c>
      <c r="V526" s="11">
        <f t="shared" si="54"/>
        <v>2.1409489393833252</v>
      </c>
      <c r="X526" s="16">
        <v>3.9088200952233594</v>
      </c>
      <c r="Y526" s="12">
        <f t="shared" si="56"/>
        <v>3.9079999999999999</v>
      </c>
      <c r="Z526">
        <f t="shared" si="57"/>
        <v>3</v>
      </c>
      <c r="AA526">
        <f t="shared" si="58"/>
        <v>3</v>
      </c>
      <c r="AB526">
        <f t="shared" si="59"/>
        <v>519</v>
      </c>
      <c r="AD526" s="12">
        <v>3.9079999999999999</v>
      </c>
      <c r="AE526">
        <v>519</v>
      </c>
    </row>
    <row r="527" spans="6:31" x14ac:dyDescent="0.3">
      <c r="F527">
        <v>520</v>
      </c>
      <c r="G527" s="12">
        <v>0.02</v>
      </c>
      <c r="H527" s="12">
        <v>0.55000000000000004</v>
      </c>
      <c r="I527">
        <v>0.83799999999999997</v>
      </c>
      <c r="J527">
        <v>1.8380000000000001</v>
      </c>
      <c r="K527">
        <v>0.54400000000000004</v>
      </c>
      <c r="L527">
        <v>0.83299999999999996</v>
      </c>
      <c r="S527" s="10">
        <v>531</v>
      </c>
      <c r="T527" s="17">
        <v>15.624000000000001</v>
      </c>
      <c r="U527" s="17">
        <f t="shared" si="55"/>
        <v>1562.4</v>
      </c>
      <c r="V527" s="11">
        <f t="shared" si="54"/>
        <v>44.601675581688838</v>
      </c>
      <c r="X527" s="16">
        <v>3.8761097285648298</v>
      </c>
      <c r="Y527" s="12">
        <f t="shared" si="56"/>
        <v>3.8759999999999999</v>
      </c>
      <c r="Z527">
        <f t="shared" si="57"/>
        <v>1</v>
      </c>
      <c r="AA527">
        <f t="shared" si="58"/>
        <v>1</v>
      </c>
      <c r="AB527">
        <f t="shared" si="59"/>
        <v>520</v>
      </c>
      <c r="AD527" s="12">
        <v>3.8759999999999999</v>
      </c>
      <c r="AE527">
        <v>520</v>
      </c>
    </row>
    <row r="528" spans="6:31" x14ac:dyDescent="0.3">
      <c r="F528">
        <v>521</v>
      </c>
      <c r="G528" s="12">
        <v>0.32800000000000001</v>
      </c>
      <c r="H528" s="12">
        <v>2.2989999999999999</v>
      </c>
      <c r="I528">
        <v>0.77900000000000003</v>
      </c>
      <c r="J528">
        <v>1.395</v>
      </c>
      <c r="K528">
        <v>0.71699999999999997</v>
      </c>
      <c r="L528">
        <v>0.89500000000000002</v>
      </c>
      <c r="S528" s="129">
        <v>532</v>
      </c>
      <c r="T528" s="129">
        <v>34.797999999999995</v>
      </c>
      <c r="U528" s="130">
        <f t="shared" si="55"/>
        <v>3479.7999999999993</v>
      </c>
      <c r="V528" s="131">
        <f t="shared" si="54"/>
        <v>66.562894827143893</v>
      </c>
      <c r="X528" s="16">
        <v>3.8596505895484121</v>
      </c>
      <c r="Y528" s="12">
        <f t="shared" si="56"/>
        <v>3.859</v>
      </c>
      <c r="Z528">
        <f t="shared" si="57"/>
        <v>1</v>
      </c>
      <c r="AA528">
        <f t="shared" si="58"/>
        <v>0</v>
      </c>
      <c r="AB528">
        <f t="shared" si="59"/>
        <v>520</v>
      </c>
      <c r="AD528" s="12">
        <v>3.859</v>
      </c>
      <c r="AE528">
        <v>520</v>
      </c>
    </row>
    <row r="529" spans="6:31" x14ac:dyDescent="0.3">
      <c r="F529">
        <v>522</v>
      </c>
      <c r="G529" s="12">
        <v>0.121</v>
      </c>
      <c r="H529" s="12">
        <v>1.361</v>
      </c>
      <c r="I529">
        <v>0.82099999999999995</v>
      </c>
      <c r="J529">
        <v>1.2869999999999999</v>
      </c>
      <c r="K529">
        <v>0.77700000000000002</v>
      </c>
      <c r="L529">
        <v>0.90600000000000003</v>
      </c>
      <c r="S529" s="10">
        <v>533</v>
      </c>
      <c r="T529" s="17">
        <v>0.114</v>
      </c>
      <c r="U529" s="17">
        <f t="shared" si="55"/>
        <v>11.4</v>
      </c>
      <c r="V529" s="11">
        <f t="shared" si="54"/>
        <v>3.8098465598998676</v>
      </c>
      <c r="X529" s="16">
        <v>3.8596505895484121</v>
      </c>
      <c r="Y529" s="12">
        <f t="shared" si="56"/>
        <v>3.859</v>
      </c>
      <c r="Z529">
        <f t="shared" si="57"/>
        <v>2</v>
      </c>
      <c r="AA529">
        <f t="shared" si="58"/>
        <v>0</v>
      </c>
      <c r="AB529">
        <f t="shared" si="59"/>
        <v>520</v>
      </c>
      <c r="AD529" s="12">
        <v>3.859</v>
      </c>
      <c r="AE529">
        <v>520</v>
      </c>
    </row>
    <row r="530" spans="6:31" x14ac:dyDescent="0.3">
      <c r="F530">
        <v>523</v>
      </c>
      <c r="G530" s="12">
        <v>3.4000000000000002E-2</v>
      </c>
      <c r="H530" s="12">
        <v>0.66600000000000004</v>
      </c>
      <c r="I530">
        <v>0.97199999999999998</v>
      </c>
      <c r="J530">
        <v>1.6040000000000001</v>
      </c>
      <c r="K530">
        <v>0.623</v>
      </c>
      <c r="L530">
        <v>0.88300000000000001</v>
      </c>
      <c r="S530" s="10">
        <v>534</v>
      </c>
      <c r="T530" s="17">
        <v>3.3000000000000002E-2</v>
      </c>
      <c r="U530" s="17">
        <f t="shared" si="55"/>
        <v>3.3000000000000003</v>
      </c>
      <c r="V530" s="11">
        <f t="shared" si="54"/>
        <v>2.0498025508877769</v>
      </c>
      <c r="X530" s="16">
        <v>3.8596505895484121</v>
      </c>
      <c r="Y530" s="12">
        <f t="shared" si="56"/>
        <v>3.859</v>
      </c>
      <c r="Z530">
        <f t="shared" si="57"/>
        <v>3</v>
      </c>
      <c r="AA530">
        <f t="shared" si="58"/>
        <v>3</v>
      </c>
      <c r="AB530">
        <f t="shared" si="59"/>
        <v>523</v>
      </c>
      <c r="AD530" s="12">
        <v>3.859</v>
      </c>
      <c r="AE530">
        <v>523</v>
      </c>
    </row>
    <row r="531" spans="6:31" x14ac:dyDescent="0.3">
      <c r="F531">
        <v>524</v>
      </c>
      <c r="G531" s="12">
        <v>0.13900000000000001</v>
      </c>
      <c r="H531" s="12">
        <v>1.671</v>
      </c>
      <c r="I531">
        <v>0.626</v>
      </c>
      <c r="J531">
        <v>2.754</v>
      </c>
      <c r="K531">
        <v>0.36299999999999999</v>
      </c>
      <c r="L531">
        <v>0.92600000000000005</v>
      </c>
      <c r="S531" s="10">
        <v>535</v>
      </c>
      <c r="T531" s="17">
        <v>6.8000000000000005E-2</v>
      </c>
      <c r="U531" s="17">
        <f t="shared" si="55"/>
        <v>6.8000000000000007</v>
      </c>
      <c r="V531" s="11">
        <f t="shared" si="54"/>
        <v>2.9424528720438512</v>
      </c>
      <c r="X531" s="16">
        <v>3.8431209607463424</v>
      </c>
      <c r="Y531" s="12">
        <f t="shared" si="56"/>
        <v>3.843</v>
      </c>
      <c r="Z531">
        <f t="shared" si="57"/>
        <v>1</v>
      </c>
      <c r="AA531">
        <f t="shared" si="58"/>
        <v>0</v>
      </c>
      <c r="AB531">
        <f t="shared" si="59"/>
        <v>523</v>
      </c>
      <c r="AD531" s="12">
        <v>3.843</v>
      </c>
      <c r="AE531">
        <v>523</v>
      </c>
    </row>
    <row r="532" spans="6:31" x14ac:dyDescent="0.3">
      <c r="F532">
        <v>525</v>
      </c>
      <c r="G532" s="12">
        <v>0.11799999999999999</v>
      </c>
      <c r="H532" s="12">
        <v>1.48</v>
      </c>
      <c r="I532">
        <v>0.67600000000000005</v>
      </c>
      <c r="J532">
        <v>2.2360000000000002</v>
      </c>
      <c r="K532">
        <v>0.44700000000000001</v>
      </c>
      <c r="L532">
        <v>0.89300000000000002</v>
      </c>
      <c r="S532" s="10">
        <v>536</v>
      </c>
      <c r="T532" s="17">
        <v>4.7E-2</v>
      </c>
      <c r="U532" s="17">
        <f t="shared" si="55"/>
        <v>4.7</v>
      </c>
      <c r="V532" s="11">
        <f t="shared" si="54"/>
        <v>2.4462677409178384</v>
      </c>
      <c r="X532" s="16">
        <v>3.8431209607463424</v>
      </c>
      <c r="Y532" s="12">
        <f t="shared" si="56"/>
        <v>3.843</v>
      </c>
      <c r="Z532">
        <f t="shared" si="57"/>
        <v>2</v>
      </c>
      <c r="AA532">
        <f t="shared" si="58"/>
        <v>2</v>
      </c>
      <c r="AB532">
        <f t="shared" si="59"/>
        <v>525</v>
      </c>
      <c r="AD532" s="12">
        <v>3.843</v>
      </c>
      <c r="AE532">
        <v>525</v>
      </c>
    </row>
    <row r="533" spans="6:31" x14ac:dyDescent="0.3">
      <c r="F533">
        <v>526</v>
      </c>
      <c r="G533" s="12">
        <v>0.81299999999999994</v>
      </c>
      <c r="H533" s="12">
        <v>3.6869999999999998</v>
      </c>
      <c r="I533">
        <v>0.752</v>
      </c>
      <c r="J533">
        <v>1.6419999999999999</v>
      </c>
      <c r="K533">
        <v>0.60899999999999999</v>
      </c>
      <c r="L533">
        <v>0.94099999999999995</v>
      </c>
      <c r="S533" s="10">
        <v>537</v>
      </c>
      <c r="T533" s="17">
        <v>0.20300000000000001</v>
      </c>
      <c r="U533" s="17">
        <f t="shared" si="55"/>
        <v>20.3</v>
      </c>
      <c r="V533" s="11">
        <f t="shared" si="54"/>
        <v>5.0839711602372217</v>
      </c>
      <c r="X533" s="16">
        <v>3.8265199286629059</v>
      </c>
      <c r="Y533" s="12">
        <f t="shared" si="56"/>
        <v>3.8260000000000001</v>
      </c>
      <c r="Z533">
        <f t="shared" si="57"/>
        <v>1</v>
      </c>
      <c r="AA533">
        <f t="shared" si="58"/>
        <v>0</v>
      </c>
      <c r="AB533">
        <f t="shared" si="59"/>
        <v>525</v>
      </c>
      <c r="AD533" s="12">
        <v>3.8260000000000001</v>
      </c>
      <c r="AE533">
        <v>525</v>
      </c>
    </row>
    <row r="534" spans="6:31" x14ac:dyDescent="0.3">
      <c r="F534">
        <v>527</v>
      </c>
      <c r="G534" s="12">
        <v>6.6000000000000003E-2</v>
      </c>
      <c r="H534" s="12">
        <v>0.94599999999999995</v>
      </c>
      <c r="I534">
        <v>0.92</v>
      </c>
      <c r="J534">
        <v>1.421</v>
      </c>
      <c r="K534">
        <v>0.70399999999999996</v>
      </c>
      <c r="L534">
        <v>0.90300000000000002</v>
      </c>
      <c r="S534" s="10">
        <v>538</v>
      </c>
      <c r="T534" s="17">
        <v>6.9390000000000001</v>
      </c>
      <c r="U534" s="17">
        <f t="shared" si="55"/>
        <v>693.9</v>
      </c>
      <c r="V534" s="11">
        <f t="shared" si="54"/>
        <v>29.723743372794239</v>
      </c>
      <c r="X534" s="16">
        <v>3.8265199286629059</v>
      </c>
      <c r="Y534" s="12">
        <f t="shared" si="56"/>
        <v>3.8260000000000001</v>
      </c>
      <c r="Z534">
        <f t="shared" si="57"/>
        <v>2</v>
      </c>
      <c r="AA534">
        <f t="shared" si="58"/>
        <v>2</v>
      </c>
      <c r="AB534">
        <f t="shared" si="59"/>
        <v>527</v>
      </c>
      <c r="AD534" s="12">
        <v>3.8260000000000001</v>
      </c>
      <c r="AE534">
        <v>527</v>
      </c>
    </row>
    <row r="535" spans="6:31" x14ac:dyDescent="0.3">
      <c r="F535">
        <v>528</v>
      </c>
      <c r="G535" s="12">
        <v>2.7E-2</v>
      </c>
      <c r="H535" s="12">
        <v>0.59499999999999997</v>
      </c>
      <c r="I535">
        <v>0.96699999999999997</v>
      </c>
      <c r="J535">
        <v>1.202</v>
      </c>
      <c r="K535">
        <v>0.83199999999999996</v>
      </c>
      <c r="L535">
        <v>0.871</v>
      </c>
      <c r="S535" s="10">
        <v>539</v>
      </c>
      <c r="T535" s="17">
        <v>5.0999999999999997E-2</v>
      </c>
      <c r="U535" s="17">
        <f t="shared" si="55"/>
        <v>5.0999999999999996</v>
      </c>
      <c r="V535" s="11">
        <f t="shared" si="54"/>
        <v>2.548238936628457</v>
      </c>
      <c r="X535" s="16">
        <v>3.8098465598998676</v>
      </c>
      <c r="Y535" s="12">
        <f t="shared" si="56"/>
        <v>3.8090000000000002</v>
      </c>
      <c r="Z535">
        <f t="shared" si="57"/>
        <v>1</v>
      </c>
      <c r="AA535">
        <f t="shared" si="58"/>
        <v>0</v>
      </c>
      <c r="AB535">
        <f t="shared" si="59"/>
        <v>527</v>
      </c>
      <c r="AD535" s="12">
        <v>3.8090000000000002</v>
      </c>
      <c r="AE535">
        <v>527</v>
      </c>
    </row>
    <row r="536" spans="6:31" x14ac:dyDescent="0.3">
      <c r="F536">
        <v>529</v>
      </c>
      <c r="G536" s="12">
        <v>0.153</v>
      </c>
      <c r="H536" s="12">
        <v>1.4770000000000001</v>
      </c>
      <c r="I536">
        <v>0.88200000000000001</v>
      </c>
      <c r="J536">
        <v>1.4630000000000001</v>
      </c>
      <c r="K536">
        <v>0.68400000000000005</v>
      </c>
      <c r="L536">
        <v>0.91</v>
      </c>
      <c r="S536" s="10">
        <v>540</v>
      </c>
      <c r="T536" s="17">
        <v>3.2789999999999999</v>
      </c>
      <c r="U536" s="17">
        <f t="shared" si="55"/>
        <v>327.9</v>
      </c>
      <c r="V536" s="11">
        <f t="shared" si="54"/>
        <v>20.432700426489394</v>
      </c>
      <c r="X536" s="16">
        <v>3.8098465598998676</v>
      </c>
      <c r="Y536" s="12">
        <f t="shared" si="56"/>
        <v>3.8090000000000002</v>
      </c>
      <c r="Z536">
        <f t="shared" si="57"/>
        <v>2</v>
      </c>
      <c r="AA536">
        <f t="shared" si="58"/>
        <v>2</v>
      </c>
      <c r="AB536">
        <f t="shared" si="59"/>
        <v>529</v>
      </c>
      <c r="AD536" s="12">
        <v>3.8090000000000002</v>
      </c>
      <c r="AE536">
        <v>529</v>
      </c>
    </row>
    <row r="537" spans="6:31" x14ac:dyDescent="0.3">
      <c r="F537">
        <v>530</v>
      </c>
      <c r="G537" s="12">
        <v>3.5999999999999997E-2</v>
      </c>
      <c r="H537" s="12">
        <v>0.86399999999999999</v>
      </c>
      <c r="I537">
        <v>0.61099999999999999</v>
      </c>
      <c r="J537">
        <v>3.1120000000000001</v>
      </c>
      <c r="K537">
        <v>0.32100000000000001</v>
      </c>
      <c r="L537">
        <v>0.84699999999999998</v>
      </c>
      <c r="S537" s="10">
        <v>541</v>
      </c>
      <c r="T537" s="17">
        <v>7.8E-2</v>
      </c>
      <c r="U537" s="17">
        <f t="shared" si="55"/>
        <v>7.8</v>
      </c>
      <c r="V537" s="11">
        <f t="shared" si="54"/>
        <v>3.1513915099419605</v>
      </c>
      <c r="X537" s="16">
        <v>3.7930999005440578</v>
      </c>
      <c r="Y537" s="12">
        <f t="shared" si="56"/>
        <v>3.7930000000000001</v>
      </c>
      <c r="Z537">
        <f t="shared" si="57"/>
        <v>1</v>
      </c>
      <c r="AA537">
        <f t="shared" si="58"/>
        <v>0</v>
      </c>
      <c r="AB537">
        <f t="shared" si="59"/>
        <v>529</v>
      </c>
      <c r="AD537" s="12">
        <v>3.7930000000000001</v>
      </c>
      <c r="AE537">
        <v>529</v>
      </c>
    </row>
    <row r="538" spans="6:31" x14ac:dyDescent="0.3">
      <c r="F538">
        <v>531</v>
      </c>
      <c r="G538" s="12">
        <v>15.624000000000001</v>
      </c>
      <c r="H538" s="12">
        <v>18.672000000000001</v>
      </c>
      <c r="I538">
        <v>0.56299999999999994</v>
      </c>
      <c r="J538">
        <v>2.976</v>
      </c>
      <c r="K538">
        <v>0.33600000000000002</v>
      </c>
      <c r="L538">
        <v>0.88800000000000001</v>
      </c>
      <c r="S538" s="10">
        <v>542</v>
      </c>
      <c r="T538" s="17">
        <v>0.106</v>
      </c>
      <c r="U538" s="17">
        <f t="shared" si="55"/>
        <v>10.6</v>
      </c>
      <c r="V538" s="11">
        <f t="shared" si="54"/>
        <v>3.6737364051048527</v>
      </c>
      <c r="X538" s="16">
        <v>3.7930999005440578</v>
      </c>
      <c r="Y538" s="12">
        <f t="shared" si="56"/>
        <v>3.7930000000000001</v>
      </c>
      <c r="Z538">
        <f t="shared" si="57"/>
        <v>2</v>
      </c>
      <c r="AA538">
        <f t="shared" si="58"/>
        <v>2</v>
      </c>
      <c r="AB538">
        <f t="shared" si="59"/>
        <v>531</v>
      </c>
      <c r="AD538" s="12">
        <v>3.7930000000000001</v>
      </c>
      <c r="AE538">
        <v>531</v>
      </c>
    </row>
    <row r="539" spans="6:31" x14ac:dyDescent="0.3">
      <c r="F539">
        <v>532</v>
      </c>
      <c r="G539" s="12">
        <v>34.915999999999997</v>
      </c>
      <c r="H539" s="12">
        <v>28.298999999999999</v>
      </c>
      <c r="I539">
        <v>0.54800000000000004</v>
      </c>
      <c r="J539">
        <v>1.6539999999999999</v>
      </c>
      <c r="K539">
        <v>0.60499999999999998</v>
      </c>
      <c r="L539">
        <v>0.88300000000000001</v>
      </c>
      <c r="S539" s="10">
        <v>543</v>
      </c>
      <c r="T539" s="17">
        <v>7.3999999999999996E-2</v>
      </c>
      <c r="U539" s="17">
        <f t="shared" si="55"/>
        <v>7.3999999999999995</v>
      </c>
      <c r="V539" s="11">
        <f t="shared" si="54"/>
        <v>3.0695231927842155</v>
      </c>
      <c r="X539" s="16">
        <v>3.7593827879800039</v>
      </c>
      <c r="Y539" s="12">
        <f t="shared" si="56"/>
        <v>3.7589999999999999</v>
      </c>
      <c r="Z539">
        <f t="shared" si="57"/>
        <v>1</v>
      </c>
      <c r="AA539">
        <f t="shared" si="58"/>
        <v>1</v>
      </c>
      <c r="AB539">
        <f t="shared" si="59"/>
        <v>532</v>
      </c>
      <c r="AD539" s="12">
        <v>3.7589999999999999</v>
      </c>
      <c r="AE539">
        <v>532</v>
      </c>
    </row>
    <row r="540" spans="6:31" x14ac:dyDescent="0.3">
      <c r="F540">
        <v>533</v>
      </c>
      <c r="G540" s="12">
        <v>0.114</v>
      </c>
      <c r="H540" s="12">
        <v>1.2969999999999999</v>
      </c>
      <c r="I540">
        <v>0.85</v>
      </c>
      <c r="J540">
        <v>1.5329999999999999</v>
      </c>
      <c r="K540">
        <v>0.65200000000000002</v>
      </c>
      <c r="L540">
        <v>0.89700000000000002</v>
      </c>
      <c r="S540" s="10">
        <v>544</v>
      </c>
      <c r="T540" s="17">
        <v>0.43099999999999999</v>
      </c>
      <c r="U540" s="17">
        <f t="shared" si="55"/>
        <v>43.1</v>
      </c>
      <c r="V540" s="11">
        <f t="shared" si="54"/>
        <v>7.4078758344133657</v>
      </c>
      <c r="X540" s="16">
        <v>3.7424103185095552</v>
      </c>
      <c r="Y540" s="12">
        <f t="shared" si="56"/>
        <v>3.742</v>
      </c>
      <c r="Z540">
        <f t="shared" si="57"/>
        <v>1</v>
      </c>
      <c r="AA540">
        <f t="shared" si="58"/>
        <v>0</v>
      </c>
      <c r="AB540">
        <f t="shared" si="59"/>
        <v>532</v>
      </c>
      <c r="AD540" s="12">
        <v>3.742</v>
      </c>
      <c r="AE540">
        <v>532</v>
      </c>
    </row>
    <row r="541" spans="6:31" x14ac:dyDescent="0.3">
      <c r="F541">
        <v>534</v>
      </c>
      <c r="G541" s="12">
        <v>3.3000000000000002E-2</v>
      </c>
      <c r="H541" s="12">
        <v>0.66600000000000004</v>
      </c>
      <c r="I541">
        <v>0.94299999999999995</v>
      </c>
      <c r="J541">
        <v>1.268</v>
      </c>
      <c r="K541">
        <v>0.78900000000000003</v>
      </c>
      <c r="L541">
        <v>0.85699999999999998</v>
      </c>
      <c r="S541" s="10">
        <v>545</v>
      </c>
      <c r="T541" s="17">
        <v>0.61099999999999999</v>
      </c>
      <c r="U541" s="17">
        <f t="shared" si="55"/>
        <v>61.1</v>
      </c>
      <c r="V541" s="11">
        <f t="shared" si="54"/>
        <v>8.8201437733927239</v>
      </c>
      <c r="X541" s="16">
        <v>3.7424103185095552</v>
      </c>
      <c r="Y541" s="12">
        <f t="shared" si="56"/>
        <v>3.742</v>
      </c>
      <c r="Z541">
        <f t="shared" si="57"/>
        <v>2</v>
      </c>
      <c r="AA541">
        <f t="shared" si="58"/>
        <v>2</v>
      </c>
      <c r="AB541">
        <f t="shared" si="59"/>
        <v>534</v>
      </c>
      <c r="AD541" s="12">
        <v>3.742</v>
      </c>
      <c r="AE541">
        <v>534</v>
      </c>
    </row>
    <row r="542" spans="6:31" x14ac:dyDescent="0.3">
      <c r="F542">
        <v>535</v>
      </c>
      <c r="G542" s="12">
        <v>6.8000000000000005E-2</v>
      </c>
      <c r="H542" s="12">
        <v>0.94599999999999995</v>
      </c>
      <c r="I542">
        <v>0.94799999999999995</v>
      </c>
      <c r="J542">
        <v>1.2669999999999999</v>
      </c>
      <c r="K542">
        <v>0.78900000000000003</v>
      </c>
      <c r="L542">
        <v>0.91200000000000003</v>
      </c>
      <c r="S542" s="10">
        <v>546</v>
      </c>
      <c r="T542" s="17">
        <v>0.13300000000000001</v>
      </c>
      <c r="U542" s="17">
        <f t="shared" si="55"/>
        <v>13.3</v>
      </c>
      <c r="V542" s="11">
        <f t="shared" si="54"/>
        <v>4.1151046092387089</v>
      </c>
      <c r="X542" s="16">
        <v>3.7253605245148118</v>
      </c>
      <c r="Y542" s="12">
        <f t="shared" si="56"/>
        <v>3.7250000000000001</v>
      </c>
      <c r="Z542">
        <f t="shared" si="57"/>
        <v>1</v>
      </c>
      <c r="AA542">
        <f t="shared" si="58"/>
        <v>0</v>
      </c>
      <c r="AB542">
        <f t="shared" si="59"/>
        <v>534</v>
      </c>
      <c r="AD542" s="12">
        <v>3.7250000000000001</v>
      </c>
      <c r="AE542">
        <v>534</v>
      </c>
    </row>
    <row r="543" spans="6:31" x14ac:dyDescent="0.3">
      <c r="F543">
        <v>536</v>
      </c>
      <c r="G543" s="12">
        <v>4.7E-2</v>
      </c>
      <c r="H543" s="12">
        <v>0.99099999999999999</v>
      </c>
      <c r="I543">
        <v>0.60599999999999998</v>
      </c>
      <c r="J543">
        <v>2.9449999999999998</v>
      </c>
      <c r="K543">
        <v>0.34</v>
      </c>
      <c r="L543">
        <v>0.82499999999999996</v>
      </c>
      <c r="S543" s="10">
        <v>547</v>
      </c>
      <c r="T543" s="17">
        <v>43.92</v>
      </c>
      <c r="U543" s="17">
        <f t="shared" si="55"/>
        <v>4392</v>
      </c>
      <c r="V543" s="11">
        <f t="shared" si="54"/>
        <v>74.78013158905803</v>
      </c>
      <c r="X543" s="16">
        <v>3.7253605245148118</v>
      </c>
      <c r="Y543" s="12">
        <f t="shared" si="56"/>
        <v>3.7250000000000001</v>
      </c>
      <c r="Z543">
        <f t="shared" si="57"/>
        <v>2</v>
      </c>
      <c r="AA543">
        <f t="shared" si="58"/>
        <v>2</v>
      </c>
      <c r="AB543">
        <f t="shared" si="59"/>
        <v>536</v>
      </c>
      <c r="AD543" s="12">
        <v>3.7250000000000001</v>
      </c>
      <c r="AE543">
        <v>536</v>
      </c>
    </row>
    <row r="544" spans="6:31" x14ac:dyDescent="0.3">
      <c r="F544">
        <v>537</v>
      </c>
      <c r="G544" s="12">
        <v>0.20300000000000001</v>
      </c>
      <c r="H544" s="12">
        <v>1.8129999999999999</v>
      </c>
      <c r="I544">
        <v>0.77400000000000002</v>
      </c>
      <c r="J544">
        <v>1.5229999999999999</v>
      </c>
      <c r="K544">
        <v>0.65600000000000003</v>
      </c>
      <c r="L544">
        <v>0.89300000000000002</v>
      </c>
      <c r="S544" s="10">
        <v>548</v>
      </c>
      <c r="T544" s="17">
        <v>9.7000000000000003E-2</v>
      </c>
      <c r="U544" s="17">
        <f t="shared" si="55"/>
        <v>9.7000000000000011</v>
      </c>
      <c r="V544" s="11">
        <f t="shared" si="54"/>
        <v>3.5143169441487601</v>
      </c>
      <c r="X544" s="16">
        <v>3.70823233942262</v>
      </c>
      <c r="Y544" s="12">
        <f t="shared" si="56"/>
        <v>3.7080000000000002</v>
      </c>
      <c r="Z544">
        <f t="shared" si="57"/>
        <v>1</v>
      </c>
      <c r="AA544">
        <f t="shared" si="58"/>
        <v>0</v>
      </c>
      <c r="AB544">
        <f t="shared" si="59"/>
        <v>536</v>
      </c>
      <c r="AD544" s="12">
        <v>3.7080000000000002</v>
      </c>
      <c r="AE544">
        <v>536</v>
      </c>
    </row>
    <row r="545" spans="6:31" x14ac:dyDescent="0.3">
      <c r="F545">
        <v>538</v>
      </c>
      <c r="G545" s="12">
        <v>6.9390000000000001</v>
      </c>
      <c r="H545" s="12">
        <v>11.359</v>
      </c>
      <c r="I545">
        <v>0.67600000000000005</v>
      </c>
      <c r="J545">
        <v>1.7190000000000001</v>
      </c>
      <c r="K545">
        <v>0.58199999999999996</v>
      </c>
      <c r="L545">
        <v>0.88300000000000001</v>
      </c>
      <c r="S545" s="10">
        <v>549</v>
      </c>
      <c r="T545" s="17">
        <v>0.17399999999999999</v>
      </c>
      <c r="U545" s="17">
        <f t="shared" si="55"/>
        <v>17.399999999999999</v>
      </c>
      <c r="V545" s="11">
        <f t="shared" si="54"/>
        <v>4.7068426868115987</v>
      </c>
      <c r="X545" s="16">
        <v>3.70823233942262</v>
      </c>
      <c r="Y545" s="12">
        <f t="shared" si="56"/>
        <v>3.7080000000000002</v>
      </c>
      <c r="Z545">
        <f t="shared" si="57"/>
        <v>2</v>
      </c>
      <c r="AA545">
        <f t="shared" si="58"/>
        <v>0</v>
      </c>
      <c r="AB545">
        <f t="shared" si="59"/>
        <v>536</v>
      </c>
      <c r="AD545" s="12">
        <v>3.7080000000000002</v>
      </c>
      <c r="AE545">
        <v>536</v>
      </c>
    </row>
    <row r="546" spans="6:31" x14ac:dyDescent="0.3">
      <c r="F546">
        <v>539</v>
      </c>
      <c r="G546" s="12">
        <v>5.0999999999999997E-2</v>
      </c>
      <c r="H546" s="12">
        <v>0.90100000000000002</v>
      </c>
      <c r="I546">
        <v>0.79500000000000004</v>
      </c>
      <c r="J546">
        <v>2.0350000000000001</v>
      </c>
      <c r="K546">
        <v>0.49099999999999999</v>
      </c>
      <c r="L546">
        <v>0.88700000000000001</v>
      </c>
      <c r="S546" s="10">
        <v>550</v>
      </c>
      <c r="T546" s="17">
        <v>5.8000000000000003E-2</v>
      </c>
      <c r="U546" s="17">
        <f t="shared" si="55"/>
        <v>5.8000000000000007</v>
      </c>
      <c r="V546" s="11">
        <f t="shared" si="54"/>
        <v>2.717496892263898</v>
      </c>
      <c r="X546" s="16">
        <v>3.70823233942262</v>
      </c>
      <c r="Y546" s="12">
        <f t="shared" si="56"/>
        <v>3.7080000000000002</v>
      </c>
      <c r="Z546">
        <f t="shared" si="57"/>
        <v>3</v>
      </c>
      <c r="AA546">
        <f t="shared" si="58"/>
        <v>3</v>
      </c>
      <c r="AB546">
        <f t="shared" si="59"/>
        <v>539</v>
      </c>
      <c r="AD546" s="12">
        <v>3.7080000000000002</v>
      </c>
      <c r="AE546">
        <v>539</v>
      </c>
    </row>
    <row r="547" spans="6:31" x14ac:dyDescent="0.3">
      <c r="F547">
        <v>540</v>
      </c>
      <c r="G547" s="12">
        <v>3.2789999999999999</v>
      </c>
      <c r="H547" s="12">
        <v>8.2859999999999996</v>
      </c>
      <c r="I547">
        <v>0.6</v>
      </c>
      <c r="J547">
        <v>2.4889999999999999</v>
      </c>
      <c r="K547">
        <v>0.40200000000000002</v>
      </c>
      <c r="L547">
        <v>0.93200000000000005</v>
      </c>
      <c r="S547" s="129">
        <v>551</v>
      </c>
      <c r="T547" s="129">
        <v>42.417999999999999</v>
      </c>
      <c r="U547" s="130">
        <f t="shared" si="55"/>
        <v>4241.8</v>
      </c>
      <c r="V547" s="131">
        <f t="shared" si="54"/>
        <v>73.490322497983456</v>
      </c>
      <c r="X547" s="16">
        <v>3.6910246719124271</v>
      </c>
      <c r="Y547" s="12">
        <f t="shared" si="56"/>
        <v>3.6909999999999998</v>
      </c>
      <c r="Z547">
        <f t="shared" si="57"/>
        <v>1</v>
      </c>
      <c r="AA547">
        <f t="shared" si="58"/>
        <v>0</v>
      </c>
      <c r="AB547">
        <f t="shared" si="59"/>
        <v>539</v>
      </c>
      <c r="AD547" s="12">
        <v>3.6909999999999998</v>
      </c>
      <c r="AE547">
        <v>539</v>
      </c>
    </row>
    <row r="548" spans="6:31" x14ac:dyDescent="0.3">
      <c r="F548">
        <v>541</v>
      </c>
      <c r="G548" s="12">
        <v>7.8E-2</v>
      </c>
      <c r="H548" s="12">
        <v>1.2370000000000001</v>
      </c>
      <c r="I548">
        <v>0.63700000000000001</v>
      </c>
      <c r="J548">
        <v>2.9870000000000001</v>
      </c>
      <c r="K548">
        <v>0.33500000000000002</v>
      </c>
      <c r="L548">
        <v>0.89500000000000002</v>
      </c>
      <c r="S548" s="10">
        <v>552</v>
      </c>
      <c r="T548" s="17">
        <v>0.20599999999999999</v>
      </c>
      <c r="U548" s="17">
        <f t="shared" si="55"/>
        <v>20.599999999999998</v>
      </c>
      <c r="V548" s="11">
        <f t="shared" si="54"/>
        <v>5.1213996740680523</v>
      </c>
      <c r="X548" s="16">
        <v>3.6910246719124271</v>
      </c>
      <c r="Y548" s="12">
        <f t="shared" si="56"/>
        <v>3.6909999999999998</v>
      </c>
      <c r="Z548">
        <f t="shared" si="57"/>
        <v>2</v>
      </c>
      <c r="AA548">
        <f t="shared" si="58"/>
        <v>0</v>
      </c>
      <c r="AB548">
        <f t="shared" si="59"/>
        <v>539</v>
      </c>
      <c r="AD548" s="12">
        <v>3.6909999999999998</v>
      </c>
      <c r="AE548">
        <v>539</v>
      </c>
    </row>
    <row r="549" spans="6:31" x14ac:dyDescent="0.3">
      <c r="F549">
        <v>542</v>
      </c>
      <c r="G549" s="12">
        <v>0.106</v>
      </c>
      <c r="H549" s="12">
        <v>1.226</v>
      </c>
      <c r="I549">
        <v>0.88400000000000001</v>
      </c>
      <c r="J549">
        <v>1.4490000000000001</v>
      </c>
      <c r="K549">
        <v>0.69</v>
      </c>
      <c r="L549">
        <v>0.91300000000000003</v>
      </c>
      <c r="S549" s="10">
        <v>553</v>
      </c>
      <c r="T549" s="17">
        <v>1.3089999999999999</v>
      </c>
      <c r="U549" s="17">
        <f t="shared" si="55"/>
        <v>130.9</v>
      </c>
      <c r="V549" s="11">
        <f t="shared" si="54"/>
        <v>12.90995958188223</v>
      </c>
      <c r="X549" s="16">
        <v>3.6910246719124271</v>
      </c>
      <c r="Y549" s="12">
        <f t="shared" si="56"/>
        <v>3.6909999999999998</v>
      </c>
      <c r="Z549">
        <f t="shared" si="57"/>
        <v>3</v>
      </c>
      <c r="AA549">
        <f t="shared" si="58"/>
        <v>3</v>
      </c>
      <c r="AB549">
        <f t="shared" si="59"/>
        <v>542</v>
      </c>
      <c r="AD549" s="12">
        <v>3.6909999999999998</v>
      </c>
      <c r="AE549">
        <v>542</v>
      </c>
    </row>
    <row r="550" spans="6:31" x14ac:dyDescent="0.3">
      <c r="F550">
        <v>543</v>
      </c>
      <c r="G550" s="12">
        <v>7.3999999999999996E-2</v>
      </c>
      <c r="H550" s="12">
        <v>1.2370000000000001</v>
      </c>
      <c r="I550">
        <v>0.60399999999999998</v>
      </c>
      <c r="J550">
        <v>2.78</v>
      </c>
      <c r="K550">
        <v>0.36</v>
      </c>
      <c r="L550">
        <v>0.88500000000000001</v>
      </c>
      <c r="S550" s="10">
        <v>554</v>
      </c>
      <c r="T550" s="17">
        <v>1.0900000000000001</v>
      </c>
      <c r="U550" s="17">
        <f t="shared" si="55"/>
        <v>109.00000000000001</v>
      </c>
      <c r="V550" s="11">
        <f t="shared" si="54"/>
        <v>11.780624362746346</v>
      </c>
      <c r="X550" s="16">
        <v>3.6737364051048527</v>
      </c>
      <c r="Y550" s="12">
        <f t="shared" si="56"/>
        <v>3.673</v>
      </c>
      <c r="Z550">
        <f t="shared" si="57"/>
        <v>1</v>
      </c>
      <c r="AA550">
        <f t="shared" si="58"/>
        <v>1</v>
      </c>
      <c r="AB550">
        <f t="shared" si="59"/>
        <v>543</v>
      </c>
      <c r="AD550" s="12">
        <v>3.673</v>
      </c>
      <c r="AE550">
        <v>543</v>
      </c>
    </row>
    <row r="551" spans="6:31" x14ac:dyDescent="0.3">
      <c r="F551">
        <v>544</v>
      </c>
      <c r="G551" s="12">
        <v>0.43099999999999999</v>
      </c>
      <c r="H551" s="12">
        <v>2.524</v>
      </c>
      <c r="I551">
        <v>0.85099999999999998</v>
      </c>
      <c r="J551">
        <v>1.298</v>
      </c>
      <c r="K551">
        <v>0.77</v>
      </c>
      <c r="L551">
        <v>0.93799999999999994</v>
      </c>
      <c r="S551" s="10">
        <v>556</v>
      </c>
      <c r="T551" s="17">
        <v>0.49</v>
      </c>
      <c r="U551" s="17">
        <f t="shared" si="55"/>
        <v>49</v>
      </c>
      <c r="V551" s="11">
        <f t="shared" si="54"/>
        <v>7.8986541696685881</v>
      </c>
      <c r="X551" s="16">
        <v>3.6389134731737842</v>
      </c>
      <c r="Y551" s="12">
        <f t="shared" si="56"/>
        <v>3.6379999999999999</v>
      </c>
      <c r="Z551">
        <f t="shared" si="57"/>
        <v>1</v>
      </c>
      <c r="AA551">
        <f t="shared" si="58"/>
        <v>1</v>
      </c>
      <c r="AB551">
        <f t="shared" si="59"/>
        <v>544</v>
      </c>
      <c r="AD551" s="12">
        <v>3.6379999999999999</v>
      </c>
      <c r="AE551">
        <v>544</v>
      </c>
    </row>
    <row r="552" spans="6:31" x14ac:dyDescent="0.3">
      <c r="F552">
        <v>545</v>
      </c>
      <c r="G552" s="12">
        <v>0.61099999999999999</v>
      </c>
      <c r="H552" s="12">
        <v>3.42</v>
      </c>
      <c r="I552">
        <v>0.65600000000000003</v>
      </c>
      <c r="J552">
        <v>2.202</v>
      </c>
      <c r="K552">
        <v>0.45400000000000001</v>
      </c>
      <c r="L552">
        <v>0.92100000000000004</v>
      </c>
      <c r="S552" s="10">
        <v>557</v>
      </c>
      <c r="T552" s="17">
        <v>3.9E-2</v>
      </c>
      <c r="U552" s="17">
        <f t="shared" si="55"/>
        <v>3.9</v>
      </c>
      <c r="V552" s="11">
        <f t="shared" si="54"/>
        <v>2.2283703068536735</v>
      </c>
      <c r="X552" s="16">
        <v>3.6213764387000942</v>
      </c>
      <c r="Y552" s="12">
        <f t="shared" si="56"/>
        <v>3.621</v>
      </c>
      <c r="Z552">
        <f t="shared" si="57"/>
        <v>1</v>
      </c>
      <c r="AA552">
        <f t="shared" si="58"/>
        <v>0</v>
      </c>
      <c r="AB552">
        <f t="shared" si="59"/>
        <v>544</v>
      </c>
      <c r="AD552" s="12">
        <v>3.621</v>
      </c>
      <c r="AE552">
        <v>544</v>
      </c>
    </row>
    <row r="553" spans="6:31" x14ac:dyDescent="0.3">
      <c r="F553">
        <v>546</v>
      </c>
      <c r="G553" s="12">
        <v>0.13300000000000001</v>
      </c>
      <c r="H553" s="12">
        <v>1.57</v>
      </c>
      <c r="I553">
        <v>0.67800000000000005</v>
      </c>
      <c r="J553">
        <v>2.423</v>
      </c>
      <c r="K553">
        <v>0.41299999999999998</v>
      </c>
      <c r="L553">
        <v>0.90100000000000002</v>
      </c>
      <c r="S553" s="10">
        <v>558</v>
      </c>
      <c r="T553" s="17">
        <v>8.6999999999999994E-2</v>
      </c>
      <c r="U553" s="17">
        <f t="shared" si="55"/>
        <v>8.6999999999999993</v>
      </c>
      <c r="V553" s="11">
        <f t="shared" si="54"/>
        <v>3.3282403818227908</v>
      </c>
      <c r="X553" s="16">
        <v>3.6213764387000942</v>
      </c>
      <c r="Y553" s="12">
        <f t="shared" si="56"/>
        <v>3.621</v>
      </c>
      <c r="Z553">
        <f t="shared" si="57"/>
        <v>2</v>
      </c>
      <c r="AA553">
        <f t="shared" si="58"/>
        <v>2</v>
      </c>
      <c r="AB553">
        <f t="shared" si="59"/>
        <v>546</v>
      </c>
      <c r="AD553" s="12">
        <v>3.621</v>
      </c>
      <c r="AE553">
        <v>546</v>
      </c>
    </row>
    <row r="554" spans="6:31" x14ac:dyDescent="0.3">
      <c r="F554">
        <v>547</v>
      </c>
      <c r="G554" s="12">
        <v>43.92</v>
      </c>
      <c r="H554" s="12">
        <v>32.026000000000003</v>
      </c>
      <c r="I554">
        <v>0.53800000000000003</v>
      </c>
      <c r="J554">
        <v>2.62</v>
      </c>
      <c r="K554">
        <v>0.38200000000000001</v>
      </c>
      <c r="L554">
        <v>0.94899999999999995</v>
      </c>
      <c r="S554" s="10">
        <v>559</v>
      </c>
      <c r="T554" s="17">
        <v>0.129</v>
      </c>
      <c r="U554" s="17">
        <f t="shared" si="55"/>
        <v>12.9</v>
      </c>
      <c r="V554" s="11">
        <f t="shared" si="54"/>
        <v>4.0527509332654033</v>
      </c>
      <c r="X554" s="16">
        <v>3.6037540643471577</v>
      </c>
      <c r="Y554" s="12">
        <f t="shared" si="56"/>
        <v>3.6030000000000002</v>
      </c>
      <c r="Z554">
        <f t="shared" si="57"/>
        <v>1</v>
      </c>
      <c r="AA554">
        <f t="shared" si="58"/>
        <v>1</v>
      </c>
      <c r="AB554">
        <f t="shared" si="59"/>
        <v>547</v>
      </c>
      <c r="AD554" s="12">
        <v>3.6030000000000002</v>
      </c>
      <c r="AE554">
        <v>547</v>
      </c>
    </row>
    <row r="555" spans="6:31" x14ac:dyDescent="0.3">
      <c r="F555">
        <v>548</v>
      </c>
      <c r="G555" s="12">
        <v>9.7000000000000003E-2</v>
      </c>
      <c r="H555" s="12">
        <v>1.1890000000000001</v>
      </c>
      <c r="I555">
        <v>0.86</v>
      </c>
      <c r="J555">
        <v>1.1319999999999999</v>
      </c>
      <c r="K555">
        <v>0.88300000000000001</v>
      </c>
      <c r="L555">
        <v>0.88900000000000001</v>
      </c>
      <c r="S555" s="10">
        <v>560</v>
      </c>
      <c r="T555" s="17">
        <v>4.3999999999999997E-2</v>
      </c>
      <c r="U555" s="17">
        <f t="shared" si="55"/>
        <v>4.3999999999999995</v>
      </c>
      <c r="V555" s="11">
        <f t="shared" si="54"/>
        <v>2.3669081090812791</v>
      </c>
      <c r="X555" s="16">
        <v>3.5860450919955182</v>
      </c>
      <c r="Y555" s="12">
        <f t="shared" si="56"/>
        <v>3.5859999999999999</v>
      </c>
      <c r="Z555">
        <f t="shared" si="57"/>
        <v>1</v>
      </c>
      <c r="AA555">
        <f t="shared" si="58"/>
        <v>1</v>
      </c>
      <c r="AB555">
        <f t="shared" si="59"/>
        <v>548</v>
      </c>
      <c r="AD555" s="12">
        <v>3.5859999999999999</v>
      </c>
      <c r="AE555">
        <v>548</v>
      </c>
    </row>
    <row r="556" spans="6:31" x14ac:dyDescent="0.3">
      <c r="F556">
        <v>549</v>
      </c>
      <c r="G556" s="12">
        <v>0.17399999999999999</v>
      </c>
      <c r="H556" s="12">
        <v>1.5780000000000001</v>
      </c>
      <c r="I556">
        <v>0.88</v>
      </c>
      <c r="J556">
        <v>1.337</v>
      </c>
      <c r="K556">
        <v>0.748</v>
      </c>
      <c r="L556">
        <v>0.92500000000000004</v>
      </c>
      <c r="S556" s="10">
        <v>561</v>
      </c>
      <c r="T556" s="17">
        <v>0.02</v>
      </c>
      <c r="U556" s="17">
        <f t="shared" si="55"/>
        <v>2</v>
      </c>
      <c r="V556" s="11">
        <f t="shared" si="54"/>
        <v>1.5957691216057308</v>
      </c>
      <c r="X556" s="16">
        <v>3.5682482323055424</v>
      </c>
      <c r="Y556" s="12">
        <f t="shared" si="56"/>
        <v>3.5680000000000001</v>
      </c>
      <c r="Z556">
        <f t="shared" si="57"/>
        <v>1</v>
      </c>
      <c r="AA556">
        <f t="shared" si="58"/>
        <v>1</v>
      </c>
      <c r="AB556">
        <f t="shared" si="59"/>
        <v>549</v>
      </c>
      <c r="AD556" s="12">
        <v>3.5680000000000001</v>
      </c>
      <c r="AE556">
        <v>549</v>
      </c>
    </row>
    <row r="557" spans="6:31" x14ac:dyDescent="0.3">
      <c r="F557">
        <v>550</v>
      </c>
      <c r="G557" s="12">
        <v>5.8000000000000003E-2</v>
      </c>
      <c r="H557" s="12">
        <v>0.90900000000000003</v>
      </c>
      <c r="I557">
        <v>0.88900000000000001</v>
      </c>
      <c r="J557">
        <v>1.552</v>
      </c>
      <c r="K557">
        <v>0.64400000000000002</v>
      </c>
      <c r="L557">
        <v>0.86599999999999999</v>
      </c>
      <c r="S557" s="10">
        <v>562</v>
      </c>
      <c r="T557" s="17">
        <v>1.4999999999999999E-2</v>
      </c>
      <c r="U557" s="17">
        <f t="shared" si="55"/>
        <v>1.5</v>
      </c>
      <c r="V557" s="11">
        <f t="shared" si="54"/>
        <v>1.381976597885342</v>
      </c>
      <c r="X557" s="16">
        <v>3.5503621636219189</v>
      </c>
      <c r="Y557" s="12">
        <f t="shared" si="56"/>
        <v>3.55</v>
      </c>
      <c r="Z557">
        <f t="shared" si="57"/>
        <v>1</v>
      </c>
      <c r="AA557">
        <f t="shared" si="58"/>
        <v>1</v>
      </c>
      <c r="AB557">
        <f t="shared" si="59"/>
        <v>550</v>
      </c>
      <c r="AD557" s="12">
        <v>3.55</v>
      </c>
      <c r="AE557">
        <v>550</v>
      </c>
    </row>
    <row r="558" spans="6:31" x14ac:dyDescent="0.3">
      <c r="F558">
        <v>551</v>
      </c>
      <c r="G558" s="12">
        <v>42.566000000000003</v>
      </c>
      <c r="H558" s="12">
        <v>25.911000000000001</v>
      </c>
      <c r="I558">
        <v>0.79700000000000004</v>
      </c>
      <c r="J558">
        <v>1.173</v>
      </c>
      <c r="K558">
        <v>0.85199999999999998</v>
      </c>
      <c r="L558">
        <v>0.95799999999999996</v>
      </c>
      <c r="S558" s="10">
        <v>563</v>
      </c>
      <c r="T558" s="17">
        <v>0.18099999999999999</v>
      </c>
      <c r="U558" s="17">
        <f t="shared" si="55"/>
        <v>18.099999999999998</v>
      </c>
      <c r="V558" s="11">
        <f t="shared" si="54"/>
        <v>4.8005870224074103</v>
      </c>
      <c r="X558" s="16">
        <v>3.5323855308282242</v>
      </c>
      <c r="Y558" s="12">
        <f t="shared" si="56"/>
        <v>3.532</v>
      </c>
      <c r="Z558">
        <f t="shared" si="57"/>
        <v>1</v>
      </c>
      <c r="AA558">
        <f t="shared" si="58"/>
        <v>0</v>
      </c>
      <c r="AB558">
        <f t="shared" si="59"/>
        <v>550</v>
      </c>
      <c r="AD558" s="12">
        <v>3.532</v>
      </c>
      <c r="AE558">
        <v>550</v>
      </c>
    </row>
    <row r="559" spans="6:31" x14ac:dyDescent="0.3">
      <c r="F559">
        <v>552</v>
      </c>
      <c r="G559" s="12">
        <v>0.20599999999999999</v>
      </c>
      <c r="H559" s="12">
        <v>1.8660000000000001</v>
      </c>
      <c r="I559">
        <v>0.74199999999999999</v>
      </c>
      <c r="J559">
        <v>1.65</v>
      </c>
      <c r="K559">
        <v>0.60599999999999998</v>
      </c>
      <c r="L559">
        <v>0.90700000000000003</v>
      </c>
      <c r="S559" s="10">
        <v>565</v>
      </c>
      <c r="T559" s="17">
        <v>5.0999999999999997E-2</v>
      </c>
      <c r="U559" s="17">
        <f t="shared" si="55"/>
        <v>5.0999999999999996</v>
      </c>
      <c r="V559" s="11">
        <f t="shared" si="54"/>
        <v>2.548238936628457</v>
      </c>
      <c r="X559" s="16">
        <v>3.5323855308282242</v>
      </c>
      <c r="Y559" s="12">
        <f t="shared" si="56"/>
        <v>3.532</v>
      </c>
      <c r="Z559">
        <f t="shared" si="57"/>
        <v>2</v>
      </c>
      <c r="AA559">
        <f t="shared" si="58"/>
        <v>0</v>
      </c>
      <c r="AB559">
        <f t="shared" si="59"/>
        <v>550</v>
      </c>
      <c r="AD559" s="12">
        <v>3.532</v>
      </c>
      <c r="AE559">
        <v>550</v>
      </c>
    </row>
    <row r="560" spans="6:31" x14ac:dyDescent="0.3">
      <c r="F560">
        <v>553</v>
      </c>
      <c r="G560" s="12">
        <v>1.3089999999999999</v>
      </c>
      <c r="H560" s="12">
        <v>5.242</v>
      </c>
      <c r="I560">
        <v>0.59899999999999998</v>
      </c>
      <c r="J560">
        <v>2.379</v>
      </c>
      <c r="K560">
        <v>0.42</v>
      </c>
      <c r="L560">
        <v>0.89700000000000002</v>
      </c>
      <c r="S560" s="10">
        <v>566</v>
      </c>
      <c r="T560" s="17">
        <v>4.5999999999999999E-2</v>
      </c>
      <c r="U560" s="17">
        <f t="shared" si="55"/>
        <v>4.5999999999999996</v>
      </c>
      <c r="V560" s="11">
        <f t="shared" si="54"/>
        <v>2.4201036973199614</v>
      </c>
      <c r="X560" s="16">
        <v>3.5323855308282242</v>
      </c>
      <c r="Y560" s="12">
        <f t="shared" si="56"/>
        <v>3.532</v>
      </c>
      <c r="Z560">
        <f t="shared" si="57"/>
        <v>3</v>
      </c>
      <c r="AA560">
        <f t="shared" si="58"/>
        <v>3</v>
      </c>
      <c r="AB560">
        <f t="shared" si="59"/>
        <v>553</v>
      </c>
      <c r="AD560" s="12">
        <v>3.532</v>
      </c>
      <c r="AE560">
        <v>553</v>
      </c>
    </row>
    <row r="561" spans="6:31" x14ac:dyDescent="0.3">
      <c r="F561">
        <v>554</v>
      </c>
      <c r="G561" s="12">
        <v>1.0900000000000001</v>
      </c>
      <c r="H561" s="12">
        <v>4.1980000000000004</v>
      </c>
      <c r="I561">
        <v>0.77800000000000002</v>
      </c>
      <c r="J561">
        <v>1.087</v>
      </c>
      <c r="K561">
        <v>0.92</v>
      </c>
      <c r="L561">
        <v>0.93899999999999995</v>
      </c>
      <c r="S561" s="10">
        <v>567</v>
      </c>
      <c r="T561" s="17">
        <v>0.107</v>
      </c>
      <c r="U561" s="17">
        <f t="shared" si="55"/>
        <v>10.7</v>
      </c>
      <c r="V561" s="11">
        <f t="shared" si="54"/>
        <v>3.6910246719124271</v>
      </c>
      <c r="X561" s="16">
        <v>3.5143169441487601</v>
      </c>
      <c r="Y561" s="12">
        <f t="shared" si="56"/>
        <v>3.5139999999999998</v>
      </c>
      <c r="Z561">
        <f t="shared" si="57"/>
        <v>1</v>
      </c>
      <c r="AA561">
        <f t="shared" si="58"/>
        <v>0</v>
      </c>
      <c r="AB561">
        <f t="shared" si="59"/>
        <v>553</v>
      </c>
      <c r="AD561" s="12">
        <v>3.5139999999999998</v>
      </c>
      <c r="AE561">
        <v>553</v>
      </c>
    </row>
    <row r="562" spans="6:31" x14ac:dyDescent="0.3">
      <c r="F562" s="8">
        <v>555</v>
      </c>
      <c r="G562" s="117">
        <v>3.8010000000000002</v>
      </c>
      <c r="H562" s="117">
        <v>13.561</v>
      </c>
      <c r="I562" s="8">
        <v>0.26</v>
      </c>
      <c r="J562" s="8">
        <v>4.5590000000000002</v>
      </c>
      <c r="K562" s="8">
        <v>0.219</v>
      </c>
      <c r="L562" s="8">
        <v>0.70599999999999996</v>
      </c>
      <c r="M562" s="8"/>
      <c r="S562" s="10">
        <v>568</v>
      </c>
      <c r="T562" s="17">
        <v>0.20300000000000001</v>
      </c>
      <c r="U562" s="17">
        <f t="shared" si="55"/>
        <v>20.3</v>
      </c>
      <c r="V562" s="11">
        <f t="shared" si="54"/>
        <v>5.0839711602372217</v>
      </c>
      <c r="X562" s="16">
        <v>3.5143169441487601</v>
      </c>
      <c r="Y562" s="12">
        <f t="shared" si="56"/>
        <v>3.5139999999999998</v>
      </c>
      <c r="Z562">
        <f t="shared" si="57"/>
        <v>2</v>
      </c>
      <c r="AA562">
        <f t="shared" si="58"/>
        <v>0</v>
      </c>
      <c r="AB562">
        <f t="shared" si="59"/>
        <v>553</v>
      </c>
      <c r="AD562" s="12">
        <v>3.5139999999999998</v>
      </c>
      <c r="AE562">
        <v>553</v>
      </c>
    </row>
    <row r="563" spans="6:31" x14ac:dyDescent="0.3">
      <c r="F563">
        <v>556</v>
      </c>
      <c r="G563" s="12">
        <v>0.49</v>
      </c>
      <c r="H563" s="12">
        <v>2.7669999999999999</v>
      </c>
      <c r="I563">
        <v>0.80400000000000005</v>
      </c>
      <c r="J563">
        <v>1.613</v>
      </c>
      <c r="K563">
        <v>0.62</v>
      </c>
      <c r="L563">
        <v>0.92600000000000005</v>
      </c>
      <c r="S563" s="10">
        <v>569</v>
      </c>
      <c r="T563" s="17">
        <v>0.152</v>
      </c>
      <c r="U563" s="17">
        <f t="shared" si="55"/>
        <v>15.2</v>
      </c>
      <c r="V563" s="11">
        <f t="shared" si="54"/>
        <v>4.3992318738587164</v>
      </c>
      <c r="X563" s="16">
        <v>3.5143169441487601</v>
      </c>
      <c r="Y563" s="12">
        <f t="shared" si="56"/>
        <v>3.5139999999999998</v>
      </c>
      <c r="Z563">
        <f t="shared" si="57"/>
        <v>3</v>
      </c>
      <c r="AA563">
        <f t="shared" si="58"/>
        <v>3</v>
      </c>
      <c r="AB563">
        <f t="shared" si="59"/>
        <v>556</v>
      </c>
      <c r="AD563" s="12">
        <v>3.5139999999999998</v>
      </c>
      <c r="AE563">
        <v>556</v>
      </c>
    </row>
    <row r="564" spans="6:31" x14ac:dyDescent="0.3">
      <c r="F564">
        <v>557</v>
      </c>
      <c r="G564" s="12">
        <v>3.9E-2</v>
      </c>
      <c r="H564" s="12">
        <v>1.2849999999999999</v>
      </c>
      <c r="I564">
        <v>0.29899999999999999</v>
      </c>
      <c r="J564">
        <v>7.3449999999999998</v>
      </c>
      <c r="K564">
        <v>0.13600000000000001</v>
      </c>
      <c r="L564">
        <v>0.81200000000000006</v>
      </c>
      <c r="S564" s="10">
        <v>570</v>
      </c>
      <c r="T564" s="17">
        <v>0.16200000000000001</v>
      </c>
      <c r="U564" s="17">
        <f t="shared" si="55"/>
        <v>16.2</v>
      </c>
      <c r="V564" s="11">
        <f t="shared" si="54"/>
        <v>4.5416385396362884</v>
      </c>
      <c r="X564" s="16">
        <v>3.496154977894653</v>
      </c>
      <c r="Y564" s="12">
        <f t="shared" si="56"/>
        <v>3.496</v>
      </c>
      <c r="Z564">
        <f t="shared" si="57"/>
        <v>1</v>
      </c>
      <c r="AA564">
        <f t="shared" si="58"/>
        <v>0</v>
      </c>
      <c r="AB564">
        <f t="shared" si="59"/>
        <v>556</v>
      </c>
      <c r="AD564" s="12">
        <v>3.496</v>
      </c>
      <c r="AE564">
        <v>556</v>
      </c>
    </row>
    <row r="565" spans="6:31" x14ac:dyDescent="0.3">
      <c r="F565">
        <v>558</v>
      </c>
      <c r="G565" s="12">
        <v>8.6999999999999994E-2</v>
      </c>
      <c r="H565" s="12">
        <v>1.4350000000000001</v>
      </c>
      <c r="I565">
        <v>0.52900000000000003</v>
      </c>
      <c r="J565">
        <v>3.7370000000000001</v>
      </c>
      <c r="K565">
        <v>0.26800000000000002</v>
      </c>
      <c r="L565">
        <v>0.83099999999999996</v>
      </c>
      <c r="S565" s="10">
        <v>571</v>
      </c>
      <c r="T565" s="17">
        <v>2.3E-2</v>
      </c>
      <c r="U565" s="17">
        <f t="shared" si="55"/>
        <v>2.2999999999999998</v>
      </c>
      <c r="V565" s="11">
        <f t="shared" si="54"/>
        <v>1.7112717355495808</v>
      </c>
      <c r="X565" s="16">
        <v>3.496154977894653</v>
      </c>
      <c r="Y565" s="12">
        <f t="shared" si="56"/>
        <v>3.496</v>
      </c>
      <c r="Z565">
        <f t="shared" si="57"/>
        <v>2</v>
      </c>
      <c r="AA565">
        <f t="shared" si="58"/>
        <v>2</v>
      </c>
      <c r="AB565">
        <f t="shared" si="59"/>
        <v>558</v>
      </c>
      <c r="AD565" s="12">
        <v>3.496</v>
      </c>
      <c r="AE565">
        <v>558</v>
      </c>
    </row>
    <row r="566" spans="6:31" x14ac:dyDescent="0.3">
      <c r="F566">
        <v>559</v>
      </c>
      <c r="G566" s="12">
        <v>0.129</v>
      </c>
      <c r="H566" s="12">
        <v>1.6779999999999999</v>
      </c>
      <c r="I566">
        <v>0.57499999999999996</v>
      </c>
      <c r="J566">
        <v>2.08</v>
      </c>
      <c r="K566">
        <v>0.48099999999999998</v>
      </c>
      <c r="L566">
        <v>0.85299999999999998</v>
      </c>
      <c r="S566" s="10">
        <v>572</v>
      </c>
      <c r="T566" s="17">
        <v>0.111</v>
      </c>
      <c r="U566" s="17">
        <f t="shared" si="55"/>
        <v>11.1</v>
      </c>
      <c r="V566" s="11">
        <f t="shared" si="54"/>
        <v>3.7593827879800039</v>
      </c>
      <c r="X566" s="16">
        <v>3.477898169151024</v>
      </c>
      <c r="Y566" s="12">
        <f t="shared" si="56"/>
        <v>3.4769999999999999</v>
      </c>
      <c r="Z566">
        <f t="shared" si="57"/>
        <v>1</v>
      </c>
      <c r="AA566">
        <f t="shared" si="58"/>
        <v>0</v>
      </c>
      <c r="AB566">
        <f t="shared" si="59"/>
        <v>558</v>
      </c>
      <c r="AD566" s="12">
        <v>3.4769999999999999</v>
      </c>
      <c r="AE566">
        <v>558</v>
      </c>
    </row>
    <row r="567" spans="6:31" x14ac:dyDescent="0.3">
      <c r="F567">
        <v>560</v>
      </c>
      <c r="G567" s="12">
        <v>4.3999999999999997E-2</v>
      </c>
      <c r="H567" s="12">
        <v>0.79300000000000004</v>
      </c>
      <c r="I567">
        <v>0.88700000000000001</v>
      </c>
      <c r="J567">
        <v>1.63</v>
      </c>
      <c r="K567">
        <v>0.61299999999999999</v>
      </c>
      <c r="L567">
        <v>0.88</v>
      </c>
      <c r="S567" s="10">
        <v>573</v>
      </c>
      <c r="T567" s="17">
        <v>2.4940000000000002</v>
      </c>
      <c r="U567" s="17">
        <f t="shared" si="55"/>
        <v>249.40000000000003</v>
      </c>
      <c r="V567" s="11">
        <f t="shared" si="54"/>
        <v>17.81981881100225</v>
      </c>
      <c r="X567" s="16">
        <v>3.477898169151024</v>
      </c>
      <c r="Y567" s="12">
        <f t="shared" si="56"/>
        <v>3.4769999999999999</v>
      </c>
      <c r="Z567">
        <f t="shared" si="57"/>
        <v>2</v>
      </c>
      <c r="AA567">
        <f t="shared" si="58"/>
        <v>0</v>
      </c>
      <c r="AB567">
        <f t="shared" si="59"/>
        <v>558</v>
      </c>
      <c r="AD567" s="12">
        <v>3.4769999999999999</v>
      </c>
      <c r="AE567">
        <v>558</v>
      </c>
    </row>
    <row r="568" spans="6:31" x14ac:dyDescent="0.3">
      <c r="F568">
        <v>561</v>
      </c>
      <c r="G568" s="12">
        <v>0.02</v>
      </c>
      <c r="H568" s="12">
        <v>0.51200000000000001</v>
      </c>
      <c r="I568">
        <v>0.96499999999999997</v>
      </c>
      <c r="J568">
        <v>1.7509999999999999</v>
      </c>
      <c r="K568">
        <v>0.57099999999999995</v>
      </c>
      <c r="L568">
        <v>0.87</v>
      </c>
      <c r="S568" s="10">
        <v>574</v>
      </c>
      <c r="T568" s="17">
        <v>8.2000000000000003E-2</v>
      </c>
      <c r="U568" s="17">
        <f t="shared" si="55"/>
        <v>8.2000000000000011</v>
      </c>
      <c r="V568" s="11">
        <f t="shared" si="54"/>
        <v>3.231186201200472</v>
      </c>
      <c r="X568" s="16">
        <v>3.477898169151024</v>
      </c>
      <c r="Y568" s="12">
        <f t="shared" si="56"/>
        <v>3.4769999999999999</v>
      </c>
      <c r="Z568">
        <f t="shared" si="57"/>
        <v>3</v>
      </c>
      <c r="AA568">
        <f t="shared" si="58"/>
        <v>3</v>
      </c>
      <c r="AB568">
        <f t="shared" si="59"/>
        <v>561</v>
      </c>
      <c r="AD568" s="12">
        <v>3.4769999999999999</v>
      </c>
      <c r="AE568">
        <v>561</v>
      </c>
    </row>
    <row r="569" spans="6:31" x14ac:dyDescent="0.3">
      <c r="F569">
        <v>562</v>
      </c>
      <c r="G569" s="12">
        <v>1.4999999999999999E-2</v>
      </c>
      <c r="H569" s="12">
        <v>0.441</v>
      </c>
      <c r="I569">
        <v>0.97599999999999998</v>
      </c>
      <c r="J569">
        <v>1.3919999999999999</v>
      </c>
      <c r="K569">
        <v>0.71799999999999997</v>
      </c>
      <c r="L569">
        <v>0.88200000000000001</v>
      </c>
      <c r="S569" s="10">
        <v>575</v>
      </c>
      <c r="T569" s="17">
        <v>5.8000000000000003E-2</v>
      </c>
      <c r="U569" s="17">
        <f t="shared" si="55"/>
        <v>5.8000000000000007</v>
      </c>
      <c r="V569" s="11">
        <f t="shared" si="54"/>
        <v>2.717496892263898</v>
      </c>
      <c r="X569" s="16">
        <v>3.4595450164017998</v>
      </c>
      <c r="Y569" s="12">
        <f t="shared" si="56"/>
        <v>3.4590000000000001</v>
      </c>
      <c r="Z569">
        <f t="shared" si="57"/>
        <v>1</v>
      </c>
      <c r="AA569">
        <f t="shared" si="58"/>
        <v>1</v>
      </c>
      <c r="AB569">
        <f t="shared" si="59"/>
        <v>562</v>
      </c>
      <c r="AD569" s="12">
        <v>3.4590000000000001</v>
      </c>
      <c r="AE569">
        <v>562</v>
      </c>
    </row>
    <row r="570" spans="6:31" x14ac:dyDescent="0.3">
      <c r="F570">
        <v>563</v>
      </c>
      <c r="G570" s="12">
        <v>0.18099999999999999</v>
      </c>
      <c r="H570" s="12">
        <v>1.7310000000000001</v>
      </c>
      <c r="I570">
        <v>0.76100000000000001</v>
      </c>
      <c r="J570">
        <v>1.65</v>
      </c>
      <c r="K570">
        <v>0.60599999999999998</v>
      </c>
      <c r="L570">
        <v>0.90700000000000003</v>
      </c>
      <c r="S570" s="10">
        <v>576</v>
      </c>
      <c r="T570" s="17">
        <v>7.6050000000000004</v>
      </c>
      <c r="U570" s="17">
        <f t="shared" si="55"/>
        <v>760.5</v>
      </c>
      <c r="V570" s="11">
        <f t="shared" si="54"/>
        <v>31.117497871311748</v>
      </c>
      <c r="X570" s="16">
        <v>3.441093978088511</v>
      </c>
      <c r="Y570" s="12">
        <f t="shared" si="56"/>
        <v>3.4409999999999998</v>
      </c>
      <c r="Z570">
        <f t="shared" si="57"/>
        <v>1</v>
      </c>
      <c r="AA570">
        <f t="shared" si="58"/>
        <v>0</v>
      </c>
      <c r="AB570">
        <f t="shared" si="59"/>
        <v>562</v>
      </c>
      <c r="AD570" s="12">
        <v>3.4409999999999998</v>
      </c>
      <c r="AE570">
        <v>562</v>
      </c>
    </row>
    <row r="571" spans="6:31" x14ac:dyDescent="0.3">
      <c r="F571" s="8">
        <v>564</v>
      </c>
      <c r="G571" s="117">
        <v>35.197000000000003</v>
      </c>
      <c r="H571" s="117">
        <v>40.497</v>
      </c>
      <c r="I571" s="8">
        <v>0.27</v>
      </c>
      <c r="J571" s="8">
        <v>1.9379999999999999</v>
      </c>
      <c r="K571" s="8">
        <v>0.51600000000000001</v>
      </c>
      <c r="L571" s="8">
        <v>0.65400000000000003</v>
      </c>
      <c r="S571" s="10">
        <v>577</v>
      </c>
      <c r="T571" s="17">
        <v>0.11700000000000001</v>
      </c>
      <c r="U571" s="17">
        <f t="shared" si="55"/>
        <v>11.700000000000001</v>
      </c>
      <c r="V571" s="11">
        <f t="shared" si="54"/>
        <v>3.8596505895484121</v>
      </c>
      <c r="X571" s="16">
        <v>3.441093978088511</v>
      </c>
      <c r="Y571" s="12">
        <f t="shared" si="56"/>
        <v>3.4409999999999998</v>
      </c>
      <c r="Z571">
        <f t="shared" si="57"/>
        <v>2</v>
      </c>
      <c r="AA571">
        <f t="shared" si="58"/>
        <v>2</v>
      </c>
      <c r="AB571">
        <f t="shared" si="59"/>
        <v>564</v>
      </c>
      <c r="AD571" s="12">
        <v>3.4409999999999998</v>
      </c>
      <c r="AE571">
        <v>564</v>
      </c>
    </row>
    <row r="572" spans="6:31" x14ac:dyDescent="0.3">
      <c r="F572">
        <v>565</v>
      </c>
      <c r="G572" s="12">
        <v>5.0999999999999997E-2</v>
      </c>
      <c r="H572" s="12">
        <v>1.036</v>
      </c>
      <c r="I572">
        <v>0.60199999999999998</v>
      </c>
      <c r="J572">
        <v>2.5760000000000001</v>
      </c>
      <c r="K572">
        <v>0.38800000000000001</v>
      </c>
      <c r="L572">
        <v>0.81599999999999995</v>
      </c>
      <c r="S572" s="10">
        <v>578</v>
      </c>
      <c r="T572" s="17">
        <v>1.036</v>
      </c>
      <c r="U572" s="17">
        <f t="shared" si="55"/>
        <v>103.60000000000001</v>
      </c>
      <c r="V572" s="11">
        <f t="shared" si="54"/>
        <v>11.485104128154994</v>
      </c>
      <c r="X572" s="16">
        <v>3.4225434710991616</v>
      </c>
      <c r="Y572" s="12">
        <f t="shared" si="56"/>
        <v>3.4220000000000002</v>
      </c>
      <c r="Z572">
        <f t="shared" si="57"/>
        <v>1</v>
      </c>
      <c r="AA572">
        <f t="shared" si="58"/>
        <v>1</v>
      </c>
      <c r="AB572">
        <f t="shared" si="59"/>
        <v>565</v>
      </c>
      <c r="AD572" s="12">
        <v>3.4220000000000002</v>
      </c>
      <c r="AE572">
        <v>565</v>
      </c>
    </row>
    <row r="573" spans="6:31" x14ac:dyDescent="0.3">
      <c r="F573">
        <v>566</v>
      </c>
      <c r="G573" s="12">
        <v>4.5999999999999999E-2</v>
      </c>
      <c r="H573" s="12">
        <v>0.88300000000000001</v>
      </c>
      <c r="I573">
        <v>0.748</v>
      </c>
      <c r="J573">
        <v>2.206</v>
      </c>
      <c r="K573">
        <v>0.45300000000000001</v>
      </c>
      <c r="L573">
        <v>0.84399999999999997</v>
      </c>
      <c r="S573" s="10">
        <v>579</v>
      </c>
      <c r="T573" s="17">
        <v>0.30199999999999999</v>
      </c>
      <c r="U573" s="17">
        <f t="shared" si="55"/>
        <v>30.2</v>
      </c>
      <c r="V573" s="11">
        <f t="shared" si="54"/>
        <v>6.2009543016379274</v>
      </c>
      <c r="X573" s="16">
        <v>3.4038918691829769</v>
      </c>
      <c r="Y573" s="12">
        <f t="shared" si="56"/>
        <v>3.403</v>
      </c>
      <c r="Z573">
        <f t="shared" si="57"/>
        <v>1</v>
      </c>
      <c r="AA573">
        <f t="shared" si="58"/>
        <v>0</v>
      </c>
      <c r="AB573">
        <f t="shared" si="59"/>
        <v>565</v>
      </c>
      <c r="AD573" s="12">
        <v>3.403</v>
      </c>
      <c r="AE573">
        <v>565</v>
      </c>
    </row>
    <row r="574" spans="6:31" x14ac:dyDescent="0.3">
      <c r="F574">
        <v>567</v>
      </c>
      <c r="G574" s="12">
        <v>0.107</v>
      </c>
      <c r="H574" s="12">
        <v>1.417</v>
      </c>
      <c r="I574">
        <v>0.66900000000000004</v>
      </c>
      <c r="J574">
        <v>2.266</v>
      </c>
      <c r="K574">
        <v>0.441</v>
      </c>
      <c r="L574">
        <v>0.89800000000000002</v>
      </c>
      <c r="S574" s="10">
        <v>580</v>
      </c>
      <c r="T574" s="17">
        <v>0.81799999999999995</v>
      </c>
      <c r="U574" s="17">
        <f t="shared" si="55"/>
        <v>81.8</v>
      </c>
      <c r="V574" s="11">
        <f t="shared" si="54"/>
        <v>10.205439469191727</v>
      </c>
      <c r="X574" s="16">
        <v>3.4038918691829769</v>
      </c>
      <c r="Y574" s="12">
        <f t="shared" si="56"/>
        <v>3.403</v>
      </c>
      <c r="Z574">
        <f t="shared" si="57"/>
        <v>2</v>
      </c>
      <c r="AA574">
        <f t="shared" si="58"/>
        <v>0</v>
      </c>
      <c r="AB574">
        <f t="shared" si="59"/>
        <v>565</v>
      </c>
      <c r="AD574" s="12">
        <v>3.403</v>
      </c>
      <c r="AE574">
        <v>565</v>
      </c>
    </row>
    <row r="575" spans="6:31" x14ac:dyDescent="0.3">
      <c r="F575">
        <v>568</v>
      </c>
      <c r="G575" s="12">
        <v>0.20300000000000001</v>
      </c>
      <c r="H575" s="12">
        <v>1.7230000000000001</v>
      </c>
      <c r="I575">
        <v>0.85699999999999998</v>
      </c>
      <c r="J575">
        <v>1.452</v>
      </c>
      <c r="K575">
        <v>0.68899999999999995</v>
      </c>
      <c r="L575">
        <v>0.92800000000000005</v>
      </c>
      <c r="S575" s="10">
        <v>581</v>
      </c>
      <c r="T575" s="17">
        <v>0.20599999999999999</v>
      </c>
      <c r="U575" s="17">
        <f t="shared" si="55"/>
        <v>20.599999999999998</v>
      </c>
      <c r="V575" s="11">
        <f t="shared" si="54"/>
        <v>5.1213996740680523</v>
      </c>
      <c r="X575" s="16">
        <v>3.4038918691829769</v>
      </c>
      <c r="Y575" s="12">
        <f t="shared" si="56"/>
        <v>3.403</v>
      </c>
      <c r="Z575">
        <f t="shared" si="57"/>
        <v>3</v>
      </c>
      <c r="AA575">
        <f t="shared" si="58"/>
        <v>3</v>
      </c>
      <c r="AB575">
        <f t="shared" si="59"/>
        <v>568</v>
      </c>
      <c r="AD575" s="12">
        <v>3.403</v>
      </c>
      <c r="AE575">
        <v>568</v>
      </c>
    </row>
    <row r="576" spans="6:31" x14ac:dyDescent="0.3">
      <c r="F576">
        <v>569</v>
      </c>
      <c r="G576" s="12">
        <v>0.152</v>
      </c>
      <c r="H576" s="12">
        <v>1.496</v>
      </c>
      <c r="I576">
        <v>0.85499999999999998</v>
      </c>
      <c r="J576">
        <v>1.3839999999999999</v>
      </c>
      <c r="K576">
        <v>0.72199999999999998</v>
      </c>
      <c r="L576">
        <v>0.89900000000000002</v>
      </c>
      <c r="S576" s="10">
        <v>582</v>
      </c>
      <c r="T576" s="17">
        <v>3.5999999999999997E-2</v>
      </c>
      <c r="U576" s="17">
        <f t="shared" si="55"/>
        <v>3.5999999999999996</v>
      </c>
      <c r="V576" s="11">
        <f t="shared" ref="V576:V639" si="60">((U576/PI())^0.5)*2</f>
        <v>2.1409489393833252</v>
      </c>
      <c r="X576" s="16">
        <v>3.3851375012865379</v>
      </c>
      <c r="Y576" s="12">
        <f t="shared" si="56"/>
        <v>3.3849999999999998</v>
      </c>
      <c r="Z576">
        <f t="shared" si="57"/>
        <v>1</v>
      </c>
      <c r="AA576">
        <f t="shared" si="58"/>
        <v>0</v>
      </c>
      <c r="AB576">
        <f t="shared" si="59"/>
        <v>568</v>
      </c>
      <c r="AD576" s="12">
        <v>3.3849999999999998</v>
      </c>
      <c r="AE576">
        <v>568</v>
      </c>
    </row>
    <row r="577" spans="6:31" x14ac:dyDescent="0.3">
      <c r="F577">
        <v>570</v>
      </c>
      <c r="G577" s="12">
        <v>0.16200000000000001</v>
      </c>
      <c r="H577" s="12">
        <v>1.5509999999999999</v>
      </c>
      <c r="I577">
        <v>0.84699999999999998</v>
      </c>
      <c r="J577">
        <v>1.298</v>
      </c>
      <c r="K577">
        <v>0.77100000000000002</v>
      </c>
      <c r="L577">
        <v>0.91700000000000004</v>
      </c>
      <c r="S577" s="10">
        <v>583</v>
      </c>
      <c r="T577" s="17">
        <v>1.0489999999999999</v>
      </c>
      <c r="U577" s="17">
        <f t="shared" ref="U577:U640" si="61">T577*100</f>
        <v>104.89999999999999</v>
      </c>
      <c r="V577" s="11">
        <f t="shared" si="60"/>
        <v>11.556938532445283</v>
      </c>
      <c r="X577" s="16">
        <v>3.3851375012865379</v>
      </c>
      <c r="Y577" s="12">
        <f t="shared" si="56"/>
        <v>3.3849999999999998</v>
      </c>
      <c r="Z577">
        <f t="shared" si="57"/>
        <v>2</v>
      </c>
      <c r="AA577">
        <f t="shared" si="58"/>
        <v>2</v>
      </c>
      <c r="AB577">
        <f t="shared" si="59"/>
        <v>570</v>
      </c>
      <c r="AD577" s="12">
        <v>3.3849999999999998</v>
      </c>
      <c r="AE577">
        <v>570</v>
      </c>
    </row>
    <row r="578" spans="6:31" x14ac:dyDescent="0.3">
      <c r="F578">
        <v>571</v>
      </c>
      <c r="G578" s="12">
        <v>2.3E-2</v>
      </c>
      <c r="H578" s="12">
        <v>0.53100000000000003</v>
      </c>
      <c r="I578">
        <v>1</v>
      </c>
      <c r="J578">
        <v>1.3140000000000001</v>
      </c>
      <c r="K578">
        <v>0.76100000000000001</v>
      </c>
      <c r="L578">
        <v>0.88500000000000001</v>
      </c>
      <c r="S578" s="10">
        <v>584</v>
      </c>
      <c r="T578" s="17">
        <v>2.1999999999999999E-2</v>
      </c>
      <c r="U578" s="17">
        <f t="shared" si="61"/>
        <v>2.1999999999999997</v>
      </c>
      <c r="V578" s="11">
        <f t="shared" si="60"/>
        <v>1.6736567743768009</v>
      </c>
      <c r="X578" s="16">
        <v>3.3662786498064814</v>
      </c>
      <c r="Y578" s="12">
        <f t="shared" si="56"/>
        <v>3.3660000000000001</v>
      </c>
      <c r="Z578">
        <f t="shared" si="57"/>
        <v>1</v>
      </c>
      <c r="AA578">
        <f t="shared" si="58"/>
        <v>1</v>
      </c>
      <c r="AB578">
        <f t="shared" si="59"/>
        <v>571</v>
      </c>
      <c r="AD578" s="12">
        <v>3.3660000000000001</v>
      </c>
      <c r="AE578">
        <v>571</v>
      </c>
    </row>
    <row r="579" spans="6:31" x14ac:dyDescent="0.3">
      <c r="F579">
        <v>572</v>
      </c>
      <c r="G579" s="12">
        <v>0.111</v>
      </c>
      <c r="H579" s="12">
        <v>1.4239999999999999</v>
      </c>
      <c r="I579">
        <v>0.68700000000000006</v>
      </c>
      <c r="J579">
        <v>1.476</v>
      </c>
      <c r="K579">
        <v>0.67800000000000005</v>
      </c>
      <c r="L579">
        <v>0.88700000000000001</v>
      </c>
      <c r="S579" s="10">
        <v>585</v>
      </c>
      <c r="T579" s="17">
        <v>52.935000000000002</v>
      </c>
      <c r="U579" s="17">
        <f t="shared" si="61"/>
        <v>5293.5</v>
      </c>
      <c r="V579" s="11">
        <f t="shared" si="60"/>
        <v>82.096854568586153</v>
      </c>
      <c r="X579" s="16">
        <v>3.3473135487536019</v>
      </c>
      <c r="Y579" s="12">
        <f t="shared" si="56"/>
        <v>3.347</v>
      </c>
      <c r="Z579">
        <f t="shared" si="57"/>
        <v>1</v>
      </c>
      <c r="AA579">
        <f t="shared" si="58"/>
        <v>0</v>
      </c>
      <c r="AB579">
        <f t="shared" si="59"/>
        <v>571</v>
      </c>
      <c r="AD579" s="12">
        <v>3.347</v>
      </c>
      <c r="AE579">
        <v>571</v>
      </c>
    </row>
    <row r="580" spans="6:31" x14ac:dyDescent="0.3">
      <c r="F580">
        <v>573</v>
      </c>
      <c r="G580" s="12">
        <v>2.4940000000000002</v>
      </c>
      <c r="H580" s="12">
        <v>6.1239999999999997</v>
      </c>
      <c r="I580">
        <v>0.83599999999999997</v>
      </c>
      <c r="J580">
        <v>1.518</v>
      </c>
      <c r="K580">
        <v>0.65900000000000003</v>
      </c>
      <c r="L580">
        <v>0.96799999999999997</v>
      </c>
      <c r="S580" s="10">
        <v>586</v>
      </c>
      <c r="T580" s="17">
        <v>0.88200000000000001</v>
      </c>
      <c r="U580" s="17">
        <f t="shared" si="61"/>
        <v>88.2</v>
      </c>
      <c r="V580" s="11">
        <f t="shared" si="60"/>
        <v>10.597156592484673</v>
      </c>
      <c r="X580" s="16">
        <v>3.3473135487536019</v>
      </c>
      <c r="Y580" s="12">
        <f t="shared" si="56"/>
        <v>3.347</v>
      </c>
      <c r="Z580">
        <f t="shared" si="57"/>
        <v>2</v>
      </c>
      <c r="AA580">
        <f t="shared" si="58"/>
        <v>2</v>
      </c>
      <c r="AB580">
        <f t="shared" si="59"/>
        <v>573</v>
      </c>
      <c r="AD580" s="12">
        <v>3.347</v>
      </c>
      <c r="AE580">
        <v>573</v>
      </c>
    </row>
    <row r="581" spans="6:31" x14ac:dyDescent="0.3">
      <c r="F581">
        <v>574</v>
      </c>
      <c r="G581" s="12">
        <v>8.2000000000000003E-2</v>
      </c>
      <c r="H581" s="12">
        <v>1.3240000000000001</v>
      </c>
      <c r="I581">
        <v>0.58499999999999996</v>
      </c>
      <c r="J581">
        <v>3.0459999999999998</v>
      </c>
      <c r="K581">
        <v>0.32800000000000001</v>
      </c>
      <c r="L581">
        <v>0.84799999999999998</v>
      </c>
      <c r="S581" s="10">
        <v>587</v>
      </c>
      <c r="T581" s="17">
        <v>0.78300000000000003</v>
      </c>
      <c r="U581" s="17">
        <f t="shared" si="61"/>
        <v>78.3</v>
      </c>
      <c r="V581" s="11">
        <f t="shared" si="60"/>
        <v>9.984721145468372</v>
      </c>
      <c r="X581" s="16">
        <v>3.3282403818227908</v>
      </c>
      <c r="Y581" s="12">
        <f t="shared" si="56"/>
        <v>3.3279999999999998</v>
      </c>
      <c r="Z581">
        <f t="shared" si="57"/>
        <v>1</v>
      </c>
      <c r="AA581">
        <f t="shared" si="58"/>
        <v>0</v>
      </c>
      <c r="AB581">
        <f t="shared" si="59"/>
        <v>573</v>
      </c>
      <c r="AD581" s="12">
        <v>3.3279999999999998</v>
      </c>
      <c r="AE581">
        <v>573</v>
      </c>
    </row>
    <row r="582" spans="6:31" x14ac:dyDescent="0.3">
      <c r="F582">
        <v>575</v>
      </c>
      <c r="G582" s="12">
        <v>5.8000000000000003E-2</v>
      </c>
      <c r="H582" s="12">
        <v>1.02</v>
      </c>
      <c r="I582">
        <v>0.70499999999999996</v>
      </c>
      <c r="J582">
        <v>2.5840000000000001</v>
      </c>
      <c r="K582">
        <v>0.38700000000000001</v>
      </c>
      <c r="L582">
        <v>0.92800000000000005</v>
      </c>
      <c r="S582" s="10">
        <v>588</v>
      </c>
      <c r="T582" s="17">
        <v>0.46400000000000002</v>
      </c>
      <c r="U582" s="17">
        <f t="shared" si="61"/>
        <v>46.400000000000006</v>
      </c>
      <c r="V582" s="11">
        <f t="shared" si="60"/>
        <v>7.6862419214926847</v>
      </c>
      <c r="X582" s="16">
        <v>3.3282403818227908</v>
      </c>
      <c r="Y582" s="12">
        <f t="shared" si="56"/>
        <v>3.3279999999999998</v>
      </c>
      <c r="Z582">
        <f t="shared" si="57"/>
        <v>2</v>
      </c>
      <c r="AA582">
        <f t="shared" si="58"/>
        <v>0</v>
      </c>
      <c r="AB582">
        <f t="shared" si="59"/>
        <v>573</v>
      </c>
      <c r="AD582" s="12">
        <v>3.3279999999999998</v>
      </c>
      <c r="AE582">
        <v>573</v>
      </c>
    </row>
    <row r="583" spans="6:31" x14ac:dyDescent="0.3">
      <c r="F583">
        <v>576</v>
      </c>
      <c r="G583" s="12">
        <v>7.6050000000000004</v>
      </c>
      <c r="H583" s="12">
        <v>16.905000000000001</v>
      </c>
      <c r="I583">
        <v>0.33400000000000002</v>
      </c>
      <c r="J583">
        <v>3.4950000000000001</v>
      </c>
      <c r="K583">
        <v>0.28599999999999998</v>
      </c>
      <c r="L583">
        <v>0.80200000000000005</v>
      </c>
      <c r="S583" s="10">
        <v>589</v>
      </c>
      <c r="T583" s="17">
        <v>3.6999999999999998E-2</v>
      </c>
      <c r="U583" s="17">
        <f t="shared" si="61"/>
        <v>3.6999999999999997</v>
      </c>
      <c r="V583" s="11">
        <f t="shared" si="60"/>
        <v>2.1704806646271009</v>
      </c>
      <c r="X583" s="16">
        <v>3.3282403818227908</v>
      </c>
      <c r="Y583" s="12">
        <f t="shared" si="56"/>
        <v>3.3279999999999998</v>
      </c>
      <c r="Z583">
        <f t="shared" si="57"/>
        <v>3</v>
      </c>
      <c r="AA583">
        <f t="shared" si="58"/>
        <v>3</v>
      </c>
      <c r="AB583">
        <f t="shared" si="59"/>
        <v>576</v>
      </c>
      <c r="AD583" s="12">
        <v>3.3279999999999998</v>
      </c>
      <c r="AE583">
        <v>576</v>
      </c>
    </row>
    <row r="584" spans="6:31" x14ac:dyDescent="0.3">
      <c r="F584">
        <v>577</v>
      </c>
      <c r="G584" s="12">
        <v>0.11700000000000001</v>
      </c>
      <c r="H584" s="12">
        <v>1.38</v>
      </c>
      <c r="I584">
        <v>0.77200000000000002</v>
      </c>
      <c r="J584">
        <v>1.8919999999999999</v>
      </c>
      <c r="K584">
        <v>0.52900000000000003</v>
      </c>
      <c r="L584">
        <v>0.91300000000000003</v>
      </c>
      <c r="S584" s="10">
        <v>590</v>
      </c>
      <c r="T584" s="17">
        <v>1.0169999999999999</v>
      </c>
      <c r="U584" s="17">
        <f t="shared" si="61"/>
        <v>101.69999999999999</v>
      </c>
      <c r="V584" s="11">
        <f t="shared" si="60"/>
        <v>11.379299701632172</v>
      </c>
      <c r="X584" s="16">
        <v>3.3090572803628526</v>
      </c>
      <c r="Y584" s="12">
        <f t="shared" si="56"/>
        <v>3.3090000000000002</v>
      </c>
      <c r="Z584">
        <f t="shared" si="57"/>
        <v>1</v>
      </c>
      <c r="AA584">
        <f t="shared" si="58"/>
        <v>0</v>
      </c>
      <c r="AB584">
        <f t="shared" si="59"/>
        <v>576</v>
      </c>
      <c r="AD584" s="12">
        <v>3.3090000000000002</v>
      </c>
      <c r="AE584">
        <v>576</v>
      </c>
    </row>
    <row r="585" spans="6:31" x14ac:dyDescent="0.3">
      <c r="F585">
        <v>578</v>
      </c>
      <c r="G585" s="12">
        <v>1.036</v>
      </c>
      <c r="H585" s="12">
        <v>4.3970000000000002</v>
      </c>
      <c r="I585">
        <v>0.67300000000000004</v>
      </c>
      <c r="J585">
        <v>2.1850000000000001</v>
      </c>
      <c r="K585">
        <v>0.45800000000000002</v>
      </c>
      <c r="L585">
        <v>0.92800000000000005</v>
      </c>
      <c r="S585" s="10">
        <v>591</v>
      </c>
      <c r="T585" s="17">
        <v>0.11700000000000001</v>
      </c>
      <c r="U585" s="17">
        <f t="shared" si="61"/>
        <v>11.700000000000001</v>
      </c>
      <c r="V585" s="11">
        <f t="shared" si="60"/>
        <v>3.8596505895484121</v>
      </c>
      <c r="X585" s="16">
        <v>3.3090572803628526</v>
      </c>
      <c r="Y585" s="12">
        <f t="shared" ref="Y585:Y648" si="62">TRUNC(X585,3)</f>
        <v>3.3090000000000002</v>
      </c>
      <c r="Z585">
        <f t="shared" si="57"/>
        <v>2</v>
      </c>
      <c r="AA585">
        <f t="shared" si="58"/>
        <v>2</v>
      </c>
      <c r="AB585">
        <f t="shared" si="59"/>
        <v>578</v>
      </c>
      <c r="AD585" s="12">
        <v>3.3090000000000002</v>
      </c>
      <c r="AE585">
        <v>578</v>
      </c>
    </row>
    <row r="586" spans="6:31" x14ac:dyDescent="0.3">
      <c r="F586">
        <v>579</v>
      </c>
      <c r="G586" s="12">
        <v>0.30199999999999999</v>
      </c>
      <c r="H586" s="12">
        <v>2.3210000000000002</v>
      </c>
      <c r="I586">
        <v>0.70499999999999996</v>
      </c>
      <c r="J586">
        <v>2.0760000000000001</v>
      </c>
      <c r="K586">
        <v>0.48199999999999998</v>
      </c>
      <c r="L586">
        <v>0.92200000000000004</v>
      </c>
      <c r="S586" s="10">
        <v>592</v>
      </c>
      <c r="T586" s="17">
        <v>4.3999999999999997E-2</v>
      </c>
      <c r="U586" s="17">
        <f t="shared" si="61"/>
        <v>4.3999999999999995</v>
      </c>
      <c r="V586" s="11">
        <f t="shared" si="60"/>
        <v>2.3669081090812791</v>
      </c>
      <c r="X586" s="16">
        <v>3.2897623212397704</v>
      </c>
      <c r="Y586" s="12">
        <f t="shared" si="62"/>
        <v>3.2890000000000001</v>
      </c>
      <c r="Z586">
        <f t="shared" ref="Z586:Z649" si="63">IF(Y586-Y585=0,Z585+Z$8,1)</f>
        <v>1</v>
      </c>
      <c r="AA586">
        <f t="shared" ref="AA586:AA649" si="64">IF(Z586&lt;Z587,0,Z586)</f>
        <v>0</v>
      </c>
      <c r="AB586">
        <f t="shared" ref="AB586:AB649" si="65">AB585+AA586</f>
        <v>578</v>
      </c>
      <c r="AD586" s="12">
        <v>3.2890000000000001</v>
      </c>
      <c r="AE586">
        <v>578</v>
      </c>
    </row>
    <row r="587" spans="6:31" x14ac:dyDescent="0.3">
      <c r="F587">
        <v>580</v>
      </c>
      <c r="G587" s="12">
        <v>0.81799999999999995</v>
      </c>
      <c r="H587" s="12">
        <v>4.28</v>
      </c>
      <c r="I587">
        <v>0.56100000000000005</v>
      </c>
      <c r="J587">
        <v>3.0870000000000002</v>
      </c>
      <c r="K587">
        <v>0.32400000000000001</v>
      </c>
      <c r="L587">
        <v>0.89800000000000002</v>
      </c>
      <c r="S587" s="10">
        <v>593</v>
      </c>
      <c r="T587" s="17">
        <v>0.57699999999999996</v>
      </c>
      <c r="U587" s="17">
        <f t="shared" si="61"/>
        <v>57.699999999999996</v>
      </c>
      <c r="V587" s="11">
        <f t="shared" si="60"/>
        <v>8.5712263843174092</v>
      </c>
      <c r="X587" s="16">
        <v>3.2897623212397704</v>
      </c>
      <c r="Y587" s="12">
        <f t="shared" si="62"/>
        <v>3.2890000000000001</v>
      </c>
      <c r="Z587">
        <f t="shared" si="63"/>
        <v>2</v>
      </c>
      <c r="AA587">
        <f t="shared" si="64"/>
        <v>2</v>
      </c>
      <c r="AB587">
        <f t="shared" si="65"/>
        <v>580</v>
      </c>
      <c r="AD587" s="12">
        <v>3.2890000000000001</v>
      </c>
      <c r="AE587">
        <v>580</v>
      </c>
    </row>
    <row r="588" spans="6:31" x14ac:dyDescent="0.3">
      <c r="F588">
        <v>581</v>
      </c>
      <c r="G588" s="12">
        <v>0.20599999999999999</v>
      </c>
      <c r="H588" s="12">
        <v>2.3210000000000002</v>
      </c>
      <c r="I588">
        <v>0.48</v>
      </c>
      <c r="J588">
        <v>3.4620000000000002</v>
      </c>
      <c r="K588">
        <v>0.28899999999999998</v>
      </c>
      <c r="L588">
        <v>0.81</v>
      </c>
      <c r="S588" s="10">
        <v>594</v>
      </c>
      <c r="T588" s="17">
        <v>2.7E-2</v>
      </c>
      <c r="U588" s="17">
        <f t="shared" si="61"/>
        <v>2.7</v>
      </c>
      <c r="V588" s="11">
        <f t="shared" si="60"/>
        <v>1.85411616971131</v>
      </c>
      <c r="X588" s="16">
        <v>3.2703535245865036</v>
      </c>
      <c r="Y588" s="12">
        <f t="shared" si="62"/>
        <v>3.27</v>
      </c>
      <c r="Z588">
        <f t="shared" si="63"/>
        <v>1</v>
      </c>
      <c r="AA588">
        <f t="shared" si="64"/>
        <v>1</v>
      </c>
      <c r="AB588">
        <f t="shared" si="65"/>
        <v>581</v>
      </c>
      <c r="AD588" s="12">
        <v>3.27</v>
      </c>
      <c r="AE588">
        <v>581</v>
      </c>
    </row>
    <row r="589" spans="6:31" x14ac:dyDescent="0.3">
      <c r="F589">
        <v>582</v>
      </c>
      <c r="G589" s="12">
        <v>3.5999999999999997E-2</v>
      </c>
      <c r="H589" s="12">
        <v>0.77400000000000002</v>
      </c>
      <c r="I589">
        <v>0.76100000000000001</v>
      </c>
      <c r="J589">
        <v>1.9770000000000001</v>
      </c>
      <c r="K589">
        <v>0.50600000000000001</v>
      </c>
      <c r="L589">
        <v>0.84699999999999998</v>
      </c>
      <c r="S589" s="10">
        <v>595</v>
      </c>
      <c r="T589" s="17">
        <v>0.186</v>
      </c>
      <c r="U589" s="17">
        <f t="shared" si="61"/>
        <v>18.600000000000001</v>
      </c>
      <c r="V589" s="11">
        <f t="shared" si="60"/>
        <v>4.8664417732131584</v>
      </c>
      <c r="X589" s="16">
        <v>3.2508288514318702</v>
      </c>
      <c r="Y589" s="12">
        <f t="shared" si="62"/>
        <v>3.25</v>
      </c>
      <c r="Z589">
        <f t="shared" si="63"/>
        <v>1</v>
      </c>
      <c r="AA589">
        <f t="shared" si="64"/>
        <v>0</v>
      </c>
      <c r="AB589">
        <f t="shared" si="65"/>
        <v>581</v>
      </c>
      <c r="AD589" s="12">
        <v>3.25</v>
      </c>
      <c r="AE589">
        <v>581</v>
      </c>
    </row>
    <row r="590" spans="6:31" x14ac:dyDescent="0.3">
      <c r="F590">
        <v>583</v>
      </c>
      <c r="G590" s="12">
        <v>1.0489999999999999</v>
      </c>
      <c r="H590" s="12">
        <v>3.8580000000000001</v>
      </c>
      <c r="I590">
        <v>0.88600000000000001</v>
      </c>
      <c r="J590">
        <v>1.125</v>
      </c>
      <c r="K590">
        <v>0.88900000000000001</v>
      </c>
      <c r="L590">
        <v>0.95599999999999996</v>
      </c>
      <c r="S590" s="10">
        <v>596</v>
      </c>
      <c r="T590" s="17">
        <v>0.63700000000000001</v>
      </c>
      <c r="U590" s="17">
        <f t="shared" si="61"/>
        <v>63.7</v>
      </c>
      <c r="V590" s="11">
        <f t="shared" si="60"/>
        <v>9.005851375612961</v>
      </c>
      <c r="X590" s="16">
        <v>3.2508288514318702</v>
      </c>
      <c r="Y590" s="12">
        <f t="shared" si="62"/>
        <v>3.25</v>
      </c>
      <c r="Z590">
        <f t="shared" si="63"/>
        <v>2</v>
      </c>
      <c r="AA590">
        <f t="shared" si="64"/>
        <v>2</v>
      </c>
      <c r="AB590">
        <f t="shared" si="65"/>
        <v>583</v>
      </c>
      <c r="AD590" s="12">
        <v>3.25</v>
      </c>
      <c r="AE590">
        <v>583</v>
      </c>
    </row>
    <row r="591" spans="6:31" x14ac:dyDescent="0.3">
      <c r="F591">
        <v>584</v>
      </c>
      <c r="G591" s="12">
        <v>2.1999999999999999E-2</v>
      </c>
      <c r="H591" s="12">
        <v>0.53100000000000003</v>
      </c>
      <c r="I591">
        <v>0.98799999999999999</v>
      </c>
      <c r="J591">
        <v>1.345</v>
      </c>
      <c r="K591">
        <v>0.74399999999999999</v>
      </c>
      <c r="L591">
        <v>0.86299999999999999</v>
      </c>
      <c r="S591" s="10">
        <v>597</v>
      </c>
      <c r="T591" s="17">
        <v>1.3280000000000001</v>
      </c>
      <c r="U591" s="17">
        <f t="shared" si="61"/>
        <v>132.80000000000001</v>
      </c>
      <c r="V591" s="11">
        <f t="shared" si="60"/>
        <v>13.003315405727481</v>
      </c>
      <c r="X591" s="16">
        <v>3.231186201200472</v>
      </c>
      <c r="Y591" s="12">
        <f t="shared" si="62"/>
        <v>3.2309999999999999</v>
      </c>
      <c r="Z591">
        <f t="shared" si="63"/>
        <v>1</v>
      </c>
      <c r="AA591">
        <f t="shared" si="64"/>
        <v>0</v>
      </c>
      <c r="AB591">
        <f t="shared" si="65"/>
        <v>583</v>
      </c>
      <c r="AD591" s="12">
        <v>3.2309999999999999</v>
      </c>
      <c r="AE591">
        <v>583</v>
      </c>
    </row>
    <row r="592" spans="6:31" x14ac:dyDescent="0.3">
      <c r="F592">
        <v>585</v>
      </c>
      <c r="G592" s="12">
        <v>52.935000000000002</v>
      </c>
      <c r="H592" s="12">
        <v>35.612000000000002</v>
      </c>
      <c r="I592">
        <v>0.52500000000000002</v>
      </c>
      <c r="J592">
        <v>2.1469999999999998</v>
      </c>
      <c r="K592">
        <v>0.46600000000000003</v>
      </c>
      <c r="L592">
        <v>0.91300000000000003</v>
      </c>
      <c r="S592" s="10">
        <v>598</v>
      </c>
      <c r="T592" s="17">
        <v>5.8999999999999997E-2</v>
      </c>
      <c r="U592" s="17">
        <f t="shared" si="61"/>
        <v>5.8999999999999995</v>
      </c>
      <c r="V592" s="11">
        <f t="shared" si="60"/>
        <v>2.7408234736913393</v>
      </c>
      <c r="X592" s="16">
        <v>3.231186201200472</v>
      </c>
      <c r="Y592" s="12">
        <f t="shared" si="62"/>
        <v>3.2309999999999999</v>
      </c>
      <c r="Z592">
        <f t="shared" si="63"/>
        <v>2</v>
      </c>
      <c r="AA592">
        <f t="shared" si="64"/>
        <v>0</v>
      </c>
      <c r="AB592">
        <f t="shared" si="65"/>
        <v>583</v>
      </c>
      <c r="AD592" s="12">
        <v>3.2309999999999999</v>
      </c>
      <c r="AE592">
        <v>583</v>
      </c>
    </row>
    <row r="593" spans="6:31" x14ac:dyDescent="0.3">
      <c r="F593">
        <v>586</v>
      </c>
      <c r="G593" s="12">
        <v>0.88200000000000001</v>
      </c>
      <c r="H593" s="12">
        <v>3.9140000000000001</v>
      </c>
      <c r="I593">
        <v>0.72299999999999998</v>
      </c>
      <c r="J593">
        <v>1.698</v>
      </c>
      <c r="K593">
        <v>0.58899999999999997</v>
      </c>
      <c r="L593">
        <v>0.90600000000000003</v>
      </c>
      <c r="S593" s="10">
        <v>599</v>
      </c>
      <c r="T593" s="17">
        <v>0.19</v>
      </c>
      <c r="U593" s="17">
        <f t="shared" si="61"/>
        <v>19</v>
      </c>
      <c r="V593" s="11">
        <f t="shared" si="60"/>
        <v>4.9184907593659348</v>
      </c>
      <c r="X593" s="16">
        <v>3.231186201200472</v>
      </c>
      <c r="Y593" s="12">
        <f t="shared" si="62"/>
        <v>3.2309999999999999</v>
      </c>
      <c r="Z593">
        <f t="shared" si="63"/>
        <v>3</v>
      </c>
      <c r="AA593">
        <f t="shared" si="64"/>
        <v>0</v>
      </c>
      <c r="AB593">
        <f t="shared" si="65"/>
        <v>583</v>
      </c>
      <c r="AD593" s="12">
        <v>3.2309999999999999</v>
      </c>
      <c r="AE593">
        <v>583</v>
      </c>
    </row>
    <row r="594" spans="6:31" x14ac:dyDescent="0.3">
      <c r="F594">
        <v>587</v>
      </c>
      <c r="G594" s="12">
        <v>0.78300000000000003</v>
      </c>
      <c r="H594" s="12">
        <v>3.9220000000000002</v>
      </c>
      <c r="I594">
        <v>0.64</v>
      </c>
      <c r="J594">
        <v>1.5820000000000001</v>
      </c>
      <c r="K594">
        <v>0.63200000000000001</v>
      </c>
      <c r="L594">
        <v>0.873</v>
      </c>
      <c r="S594" s="10">
        <v>600</v>
      </c>
      <c r="T594" s="17">
        <v>7.1999999999999995E-2</v>
      </c>
      <c r="U594" s="17">
        <f t="shared" si="61"/>
        <v>7.1999999999999993</v>
      </c>
      <c r="V594" s="11">
        <f t="shared" si="60"/>
        <v>3.0277590264241918</v>
      </c>
      <c r="X594" s="16">
        <v>3.231186201200472</v>
      </c>
      <c r="Y594" s="12">
        <f t="shared" si="62"/>
        <v>3.2309999999999999</v>
      </c>
      <c r="Z594">
        <f t="shared" si="63"/>
        <v>4</v>
      </c>
      <c r="AA594">
        <f t="shared" si="64"/>
        <v>4</v>
      </c>
      <c r="AB594">
        <f t="shared" si="65"/>
        <v>587</v>
      </c>
      <c r="AD594" s="12">
        <v>3.2309999999999999</v>
      </c>
      <c r="AE594">
        <v>587</v>
      </c>
    </row>
    <row r="595" spans="6:31" x14ac:dyDescent="0.3">
      <c r="F595">
        <v>588</v>
      </c>
      <c r="G595" s="12">
        <v>0.46400000000000002</v>
      </c>
      <c r="H595" s="12">
        <v>2.9460000000000002</v>
      </c>
      <c r="I595">
        <v>0.67100000000000004</v>
      </c>
      <c r="J595">
        <v>2.3180000000000001</v>
      </c>
      <c r="K595">
        <v>0.43099999999999999</v>
      </c>
      <c r="L595">
        <v>0.92600000000000005</v>
      </c>
      <c r="S595" s="10">
        <v>601</v>
      </c>
      <c r="T595" s="17">
        <v>0.108</v>
      </c>
      <c r="U595" s="17">
        <f t="shared" si="61"/>
        <v>10.8</v>
      </c>
      <c r="V595" s="11">
        <f t="shared" si="60"/>
        <v>3.70823233942262</v>
      </c>
      <c r="X595" s="16">
        <v>3.211423409074988</v>
      </c>
      <c r="Y595" s="12">
        <f t="shared" si="62"/>
        <v>3.2109999999999999</v>
      </c>
      <c r="Z595">
        <f t="shared" si="63"/>
        <v>1</v>
      </c>
      <c r="AA595">
        <f t="shared" si="64"/>
        <v>0</v>
      </c>
      <c r="AB595">
        <f t="shared" si="65"/>
        <v>587</v>
      </c>
      <c r="AD595" s="12">
        <v>3.2109999999999999</v>
      </c>
      <c r="AE595">
        <v>587</v>
      </c>
    </row>
    <row r="596" spans="6:31" x14ac:dyDescent="0.3">
      <c r="F596">
        <v>589</v>
      </c>
      <c r="G596" s="12">
        <v>3.6999999999999998E-2</v>
      </c>
      <c r="H596" s="12">
        <v>0.77400000000000002</v>
      </c>
      <c r="I596">
        <v>0.78200000000000003</v>
      </c>
      <c r="J596">
        <v>2.044</v>
      </c>
      <c r="K596">
        <v>0.48899999999999999</v>
      </c>
      <c r="L596">
        <v>0.82199999999999995</v>
      </c>
      <c r="S596" s="10">
        <v>602</v>
      </c>
      <c r="T596" s="17">
        <v>5.0999999999999997E-2</v>
      </c>
      <c r="U596" s="17">
        <f t="shared" si="61"/>
        <v>5.0999999999999996</v>
      </c>
      <c r="V596" s="11">
        <f t="shared" si="60"/>
        <v>2.548238936628457</v>
      </c>
      <c r="X596" s="16">
        <v>3.211423409074988</v>
      </c>
      <c r="Y596" s="12">
        <f t="shared" si="62"/>
        <v>3.2109999999999999</v>
      </c>
      <c r="Z596">
        <f t="shared" si="63"/>
        <v>2</v>
      </c>
      <c r="AA596">
        <f t="shared" si="64"/>
        <v>2</v>
      </c>
      <c r="AB596">
        <f t="shared" si="65"/>
        <v>589</v>
      </c>
      <c r="AD596" s="12">
        <v>3.2109999999999999</v>
      </c>
      <c r="AE596">
        <v>589</v>
      </c>
    </row>
    <row r="597" spans="6:31" x14ac:dyDescent="0.3">
      <c r="F597">
        <v>590</v>
      </c>
      <c r="G597" s="12">
        <v>1.0169999999999999</v>
      </c>
      <c r="H597" s="12">
        <v>4.351</v>
      </c>
      <c r="I597">
        <v>0.67500000000000004</v>
      </c>
      <c r="J597">
        <v>2.2749999999999999</v>
      </c>
      <c r="K597">
        <v>0.44</v>
      </c>
      <c r="L597">
        <v>0.94899999999999995</v>
      </c>
      <c r="S597" s="10">
        <v>603</v>
      </c>
      <c r="T597" s="17">
        <v>0.95199999999999996</v>
      </c>
      <c r="U597" s="17">
        <f t="shared" si="61"/>
        <v>95.199999999999989</v>
      </c>
      <c r="V597" s="11">
        <f t="shared" si="60"/>
        <v>11.009650523917072</v>
      </c>
      <c r="X597" s="16">
        <v>3.1915382432114616</v>
      </c>
      <c r="Y597" s="12">
        <f t="shared" si="62"/>
        <v>3.1909999999999998</v>
      </c>
      <c r="Z597">
        <f t="shared" si="63"/>
        <v>1</v>
      </c>
      <c r="AA597">
        <f t="shared" si="64"/>
        <v>0</v>
      </c>
      <c r="AB597">
        <f t="shared" si="65"/>
        <v>589</v>
      </c>
      <c r="AD597" s="12">
        <v>3.1909999999999998</v>
      </c>
      <c r="AE597">
        <v>589</v>
      </c>
    </row>
    <row r="598" spans="6:31" x14ac:dyDescent="0.3">
      <c r="F598">
        <v>591</v>
      </c>
      <c r="G598" s="12">
        <v>0.11700000000000001</v>
      </c>
      <c r="H598" s="12">
        <v>1.353</v>
      </c>
      <c r="I598">
        <v>0.80200000000000005</v>
      </c>
      <c r="J598">
        <v>1.7549999999999999</v>
      </c>
      <c r="K598">
        <v>0.56999999999999995</v>
      </c>
      <c r="L598">
        <v>0.91300000000000003</v>
      </c>
      <c r="S598" s="10">
        <v>604</v>
      </c>
      <c r="T598" s="17">
        <v>0.192</v>
      </c>
      <c r="U598" s="17">
        <f t="shared" si="61"/>
        <v>19.2</v>
      </c>
      <c r="V598" s="11">
        <f t="shared" si="60"/>
        <v>4.9443097858968263</v>
      </c>
      <c r="X598" s="16">
        <v>3.1915382432114616</v>
      </c>
      <c r="Y598" s="12">
        <f t="shared" si="62"/>
        <v>3.1909999999999998</v>
      </c>
      <c r="Z598">
        <f t="shared" si="63"/>
        <v>2</v>
      </c>
      <c r="AA598">
        <f t="shared" si="64"/>
        <v>0</v>
      </c>
      <c r="AB598">
        <f t="shared" si="65"/>
        <v>589</v>
      </c>
      <c r="AD598" s="12">
        <v>3.1909999999999998</v>
      </c>
      <c r="AE598">
        <v>589</v>
      </c>
    </row>
    <row r="599" spans="6:31" x14ac:dyDescent="0.3">
      <c r="F599">
        <v>592</v>
      </c>
      <c r="G599" s="12">
        <v>4.3999999999999997E-2</v>
      </c>
      <c r="H599" s="12">
        <v>0.83799999999999997</v>
      </c>
      <c r="I599">
        <v>0.79400000000000004</v>
      </c>
      <c r="J599">
        <v>2.1080000000000001</v>
      </c>
      <c r="K599">
        <v>0.47399999999999998</v>
      </c>
      <c r="L599">
        <v>0.871</v>
      </c>
      <c r="S599" s="10">
        <v>605</v>
      </c>
      <c r="T599" s="17">
        <v>0.39300000000000002</v>
      </c>
      <c r="U599" s="17">
        <f t="shared" si="61"/>
        <v>39.300000000000004</v>
      </c>
      <c r="V599" s="11">
        <f t="shared" si="60"/>
        <v>7.0737765096228413</v>
      </c>
      <c r="X599" s="16">
        <v>3.1915382432114616</v>
      </c>
      <c r="Y599" s="12">
        <f t="shared" si="62"/>
        <v>3.1909999999999998</v>
      </c>
      <c r="Z599">
        <f t="shared" si="63"/>
        <v>3</v>
      </c>
      <c r="AA599">
        <f t="shared" si="64"/>
        <v>3</v>
      </c>
      <c r="AB599">
        <f t="shared" si="65"/>
        <v>592</v>
      </c>
      <c r="AD599" s="12">
        <v>3.1909999999999998</v>
      </c>
      <c r="AE599">
        <v>592</v>
      </c>
    </row>
    <row r="600" spans="6:31" x14ac:dyDescent="0.3">
      <c r="F600">
        <v>593</v>
      </c>
      <c r="G600" s="12">
        <v>0.57699999999999996</v>
      </c>
      <c r="H600" s="12">
        <v>3.073</v>
      </c>
      <c r="I600">
        <v>0.76800000000000002</v>
      </c>
      <c r="J600">
        <v>1.73</v>
      </c>
      <c r="K600">
        <v>0.57799999999999996</v>
      </c>
      <c r="L600">
        <v>0.93799999999999994</v>
      </c>
      <c r="S600" s="10">
        <v>606</v>
      </c>
      <c r="T600" s="17">
        <v>3.165</v>
      </c>
      <c r="U600" s="17">
        <f t="shared" si="61"/>
        <v>316.5</v>
      </c>
      <c r="V600" s="11">
        <f t="shared" si="60"/>
        <v>20.074369626682653</v>
      </c>
      <c r="X600" s="16">
        <v>3.1513915099419605</v>
      </c>
      <c r="Y600" s="12">
        <f t="shared" si="62"/>
        <v>3.1509999999999998</v>
      </c>
      <c r="Z600">
        <f t="shared" si="63"/>
        <v>1</v>
      </c>
      <c r="AA600">
        <f t="shared" si="64"/>
        <v>0</v>
      </c>
      <c r="AB600">
        <f t="shared" si="65"/>
        <v>592</v>
      </c>
      <c r="AD600" s="12">
        <v>3.1509999999999998</v>
      </c>
      <c r="AE600">
        <v>592</v>
      </c>
    </row>
    <row r="601" spans="6:31" x14ac:dyDescent="0.3">
      <c r="F601">
        <v>594</v>
      </c>
      <c r="G601" s="12">
        <v>2.7E-2</v>
      </c>
      <c r="H601" s="12">
        <v>0.63900000000000001</v>
      </c>
      <c r="I601">
        <v>0.83599999999999997</v>
      </c>
      <c r="J601">
        <v>1.81</v>
      </c>
      <c r="K601">
        <v>0.55300000000000005</v>
      </c>
      <c r="L601">
        <v>0.871</v>
      </c>
      <c r="S601" s="10">
        <v>607</v>
      </c>
      <c r="T601" s="17">
        <v>0.10100000000000001</v>
      </c>
      <c r="U601" s="17">
        <f t="shared" si="61"/>
        <v>10.100000000000001</v>
      </c>
      <c r="V601" s="11">
        <f t="shared" si="60"/>
        <v>3.5860450919955182</v>
      </c>
      <c r="X601" s="16">
        <v>3.1513915099419605</v>
      </c>
      <c r="Y601" s="12">
        <f t="shared" si="62"/>
        <v>3.1509999999999998</v>
      </c>
      <c r="Z601">
        <f t="shared" si="63"/>
        <v>2</v>
      </c>
      <c r="AA601">
        <f t="shared" si="64"/>
        <v>0</v>
      </c>
      <c r="AB601">
        <f t="shared" si="65"/>
        <v>592</v>
      </c>
      <c r="AD601" s="12">
        <v>3.1509999999999998</v>
      </c>
      <c r="AE601">
        <v>592</v>
      </c>
    </row>
    <row r="602" spans="6:31" x14ac:dyDescent="0.3">
      <c r="F602">
        <v>595</v>
      </c>
      <c r="G602" s="12">
        <v>0.186</v>
      </c>
      <c r="H602" s="12">
        <v>1.7729999999999999</v>
      </c>
      <c r="I602">
        <v>0.746</v>
      </c>
      <c r="J602">
        <v>2.0920000000000001</v>
      </c>
      <c r="K602">
        <v>0.47799999999999998</v>
      </c>
      <c r="L602">
        <v>0.89200000000000002</v>
      </c>
      <c r="S602" s="10">
        <v>608</v>
      </c>
      <c r="T602" s="17">
        <v>0.26</v>
      </c>
      <c r="U602" s="17">
        <f t="shared" si="61"/>
        <v>26</v>
      </c>
      <c r="V602" s="11">
        <f t="shared" si="60"/>
        <v>5.7536273917515919</v>
      </c>
      <c r="X602" s="16">
        <v>3.1513915099419605</v>
      </c>
      <c r="Y602" s="12">
        <f t="shared" si="62"/>
        <v>3.1509999999999998</v>
      </c>
      <c r="Z602">
        <f t="shared" si="63"/>
        <v>3</v>
      </c>
      <c r="AA602">
        <f t="shared" si="64"/>
        <v>3</v>
      </c>
      <c r="AB602">
        <f t="shared" si="65"/>
        <v>595</v>
      </c>
      <c r="AD602" s="12">
        <v>3.1509999999999998</v>
      </c>
      <c r="AE602">
        <v>595</v>
      </c>
    </row>
    <row r="603" spans="6:31" x14ac:dyDescent="0.3">
      <c r="F603">
        <v>596</v>
      </c>
      <c r="G603" s="12">
        <v>0.63700000000000001</v>
      </c>
      <c r="H603" s="12">
        <v>3.298</v>
      </c>
      <c r="I603">
        <v>0.73599999999999999</v>
      </c>
      <c r="J603">
        <v>1.857</v>
      </c>
      <c r="K603">
        <v>0.53800000000000003</v>
      </c>
      <c r="L603">
        <v>0.92</v>
      </c>
      <c r="S603" s="10">
        <v>609</v>
      </c>
      <c r="T603" s="17">
        <v>0.19900000000000001</v>
      </c>
      <c r="U603" s="17">
        <f t="shared" si="61"/>
        <v>19.900000000000002</v>
      </c>
      <c r="V603" s="11">
        <f t="shared" si="60"/>
        <v>5.033633572304379</v>
      </c>
      <c r="X603" s="16">
        <v>3.1311251163856024</v>
      </c>
      <c r="Y603" s="12">
        <f t="shared" si="62"/>
        <v>3.1309999999999998</v>
      </c>
      <c r="Z603">
        <f t="shared" si="63"/>
        <v>1</v>
      </c>
      <c r="AA603">
        <f t="shared" si="64"/>
        <v>1</v>
      </c>
      <c r="AB603">
        <f t="shared" si="65"/>
        <v>596</v>
      </c>
      <c r="AD603" s="12">
        <v>3.1309999999999998</v>
      </c>
      <c r="AE603">
        <v>596</v>
      </c>
    </row>
    <row r="604" spans="6:31" x14ac:dyDescent="0.3">
      <c r="F604">
        <v>597</v>
      </c>
      <c r="G604" s="12">
        <v>1.3280000000000001</v>
      </c>
      <c r="H604" s="12">
        <v>5.1369999999999996</v>
      </c>
      <c r="I604">
        <v>0.63200000000000001</v>
      </c>
      <c r="J604">
        <v>2.7160000000000002</v>
      </c>
      <c r="K604">
        <v>0.36799999999999999</v>
      </c>
      <c r="L604">
        <v>0.93</v>
      </c>
      <c r="S604" s="10">
        <v>610</v>
      </c>
      <c r="T604" s="17">
        <v>0.16400000000000001</v>
      </c>
      <c r="U604" s="17">
        <f t="shared" si="61"/>
        <v>16.400000000000002</v>
      </c>
      <c r="V604" s="11">
        <f t="shared" si="60"/>
        <v>4.5695873482905078</v>
      </c>
      <c r="X604" s="16">
        <v>3.110726690017501</v>
      </c>
      <c r="Y604" s="12">
        <f t="shared" si="62"/>
        <v>3.11</v>
      </c>
      <c r="Z604">
        <f t="shared" si="63"/>
        <v>1</v>
      </c>
      <c r="AA604">
        <f t="shared" si="64"/>
        <v>1</v>
      </c>
      <c r="AB604">
        <f t="shared" si="65"/>
        <v>597</v>
      </c>
      <c r="AD604" s="12">
        <v>3.11</v>
      </c>
      <c r="AE604">
        <v>597</v>
      </c>
    </row>
    <row r="605" spans="6:31" x14ac:dyDescent="0.3">
      <c r="F605">
        <v>598</v>
      </c>
      <c r="G605" s="12">
        <v>5.8999999999999997E-2</v>
      </c>
      <c r="H605" s="12">
        <v>0.95699999999999996</v>
      </c>
      <c r="I605">
        <v>0.81599999999999995</v>
      </c>
      <c r="J605">
        <v>2.024</v>
      </c>
      <c r="K605">
        <v>0.49399999999999999</v>
      </c>
      <c r="L605">
        <v>0.92900000000000005</v>
      </c>
      <c r="S605" s="10">
        <v>612</v>
      </c>
      <c r="T605" s="17">
        <v>1.2E-2</v>
      </c>
      <c r="U605" s="17">
        <f t="shared" si="61"/>
        <v>1.2</v>
      </c>
      <c r="V605" s="11">
        <f t="shared" si="60"/>
        <v>1.2360774464742066</v>
      </c>
      <c r="X605" s="16">
        <v>3.0901936161855166</v>
      </c>
      <c r="Y605" s="12">
        <f t="shared" si="62"/>
        <v>3.09</v>
      </c>
      <c r="Z605">
        <f t="shared" si="63"/>
        <v>1</v>
      </c>
      <c r="AA605">
        <f t="shared" si="64"/>
        <v>1</v>
      </c>
      <c r="AB605">
        <f t="shared" si="65"/>
        <v>598</v>
      </c>
      <c r="AD605" s="12">
        <v>3.09</v>
      </c>
      <c r="AE605">
        <v>598</v>
      </c>
    </row>
    <row r="606" spans="6:31" x14ac:dyDescent="0.3">
      <c r="F606">
        <v>599</v>
      </c>
      <c r="G606" s="12">
        <v>0.19</v>
      </c>
      <c r="H606" s="12">
        <v>1.6970000000000001</v>
      </c>
      <c r="I606">
        <v>0.83099999999999996</v>
      </c>
      <c r="J606">
        <v>1.5469999999999999</v>
      </c>
      <c r="K606">
        <v>0.64600000000000002</v>
      </c>
      <c r="L606">
        <v>0.92900000000000005</v>
      </c>
      <c r="S606" s="10">
        <v>613</v>
      </c>
      <c r="T606" s="17">
        <v>0.29899999999999999</v>
      </c>
      <c r="U606" s="17">
        <f t="shared" si="61"/>
        <v>29.9</v>
      </c>
      <c r="V606" s="11">
        <f t="shared" si="60"/>
        <v>6.1700779887762653</v>
      </c>
      <c r="X606" s="16">
        <v>3.0695231927842155</v>
      </c>
      <c r="Y606" s="12">
        <f t="shared" si="62"/>
        <v>3.069</v>
      </c>
      <c r="Z606">
        <f t="shared" si="63"/>
        <v>1</v>
      </c>
      <c r="AA606">
        <f t="shared" si="64"/>
        <v>0</v>
      </c>
      <c r="AB606">
        <f t="shared" si="65"/>
        <v>598</v>
      </c>
      <c r="AD606" s="12">
        <v>3.069</v>
      </c>
      <c r="AE606">
        <v>598</v>
      </c>
    </row>
    <row r="607" spans="6:31" x14ac:dyDescent="0.3">
      <c r="F607">
        <v>600</v>
      </c>
      <c r="G607" s="12">
        <v>7.1999999999999995E-2</v>
      </c>
      <c r="H607" s="12">
        <v>1.036</v>
      </c>
      <c r="I607">
        <v>0.83799999999999997</v>
      </c>
      <c r="J607">
        <v>1.3720000000000001</v>
      </c>
      <c r="K607">
        <v>0.72899999999999998</v>
      </c>
      <c r="L607">
        <v>0.86099999999999999</v>
      </c>
      <c r="S607" s="10">
        <v>614</v>
      </c>
      <c r="T607" s="17">
        <v>0.187</v>
      </c>
      <c r="U607" s="17">
        <f t="shared" si="61"/>
        <v>18.7</v>
      </c>
      <c r="V607" s="11">
        <f t="shared" si="60"/>
        <v>4.8795060699365402</v>
      </c>
      <c r="X607" s="16">
        <v>3.0695231927842155</v>
      </c>
      <c r="Y607" s="12">
        <f t="shared" si="62"/>
        <v>3.069</v>
      </c>
      <c r="Z607">
        <f t="shared" si="63"/>
        <v>2</v>
      </c>
      <c r="AA607">
        <f t="shared" si="64"/>
        <v>0</v>
      </c>
      <c r="AB607">
        <f t="shared" si="65"/>
        <v>598</v>
      </c>
      <c r="AD607" s="12">
        <v>3.069</v>
      </c>
      <c r="AE607">
        <v>598</v>
      </c>
    </row>
    <row r="608" spans="6:31" x14ac:dyDescent="0.3">
      <c r="F608">
        <v>601</v>
      </c>
      <c r="G608" s="12">
        <v>0.108</v>
      </c>
      <c r="H608" s="12">
        <v>1.29</v>
      </c>
      <c r="I608">
        <v>0.81499999999999995</v>
      </c>
      <c r="J608">
        <v>1.5780000000000001</v>
      </c>
      <c r="K608">
        <v>0.63400000000000001</v>
      </c>
      <c r="L608">
        <v>0.88400000000000001</v>
      </c>
      <c r="S608" s="10">
        <v>615</v>
      </c>
      <c r="T608" s="17">
        <v>0.98499999999999999</v>
      </c>
      <c r="U608" s="17">
        <f t="shared" si="61"/>
        <v>98.5</v>
      </c>
      <c r="V608" s="11">
        <f t="shared" si="60"/>
        <v>11.198843474056307</v>
      </c>
      <c r="X608" s="16">
        <v>3.0695231927842155</v>
      </c>
      <c r="Y608" s="12">
        <f t="shared" si="62"/>
        <v>3.069</v>
      </c>
      <c r="Z608">
        <f t="shared" si="63"/>
        <v>3</v>
      </c>
      <c r="AA608">
        <f t="shared" si="64"/>
        <v>0</v>
      </c>
      <c r="AB608">
        <f t="shared" si="65"/>
        <v>598</v>
      </c>
      <c r="AD608" s="12">
        <v>3.069</v>
      </c>
      <c r="AE608">
        <v>598</v>
      </c>
    </row>
    <row r="609" spans="6:31" x14ac:dyDescent="0.3">
      <c r="F609">
        <v>602</v>
      </c>
      <c r="G609" s="12">
        <v>5.0999999999999997E-2</v>
      </c>
      <c r="H609" s="12">
        <v>0.92</v>
      </c>
      <c r="I609">
        <v>0.76400000000000001</v>
      </c>
      <c r="J609">
        <v>1.577</v>
      </c>
      <c r="K609">
        <v>0.63400000000000001</v>
      </c>
      <c r="L609">
        <v>0.872</v>
      </c>
      <c r="S609" s="10">
        <v>616</v>
      </c>
      <c r="T609" s="17">
        <v>6.3E-2</v>
      </c>
      <c r="U609" s="17">
        <f t="shared" si="61"/>
        <v>6.3</v>
      </c>
      <c r="V609" s="11">
        <f t="shared" si="60"/>
        <v>2.8322092316478891</v>
      </c>
      <c r="X609" s="16">
        <v>3.0695231927842155</v>
      </c>
      <c r="Y609" s="12">
        <f t="shared" si="62"/>
        <v>3.069</v>
      </c>
      <c r="Z609">
        <f t="shared" si="63"/>
        <v>4</v>
      </c>
      <c r="AA609">
        <f t="shared" si="64"/>
        <v>0</v>
      </c>
      <c r="AB609">
        <f t="shared" si="65"/>
        <v>598</v>
      </c>
      <c r="AD609" s="12">
        <v>3.069</v>
      </c>
      <c r="AE609">
        <v>598</v>
      </c>
    </row>
    <row r="610" spans="6:31" x14ac:dyDescent="0.3">
      <c r="F610">
        <v>603</v>
      </c>
      <c r="G610" s="12">
        <v>0.95199999999999996</v>
      </c>
      <c r="H610" s="12">
        <v>4.109</v>
      </c>
      <c r="I610">
        <v>0.70899999999999996</v>
      </c>
      <c r="J610">
        <v>2.3769999999999998</v>
      </c>
      <c r="K610">
        <v>0.42099999999999999</v>
      </c>
      <c r="L610">
        <v>0.94899999999999995</v>
      </c>
      <c r="S610" s="10">
        <v>617</v>
      </c>
      <c r="T610" s="17">
        <v>3.5000000000000003E-2</v>
      </c>
      <c r="U610" s="17">
        <f t="shared" si="61"/>
        <v>3.5000000000000004</v>
      </c>
      <c r="V610" s="11">
        <f t="shared" si="60"/>
        <v>2.1110041228223762</v>
      </c>
      <c r="X610" s="16">
        <v>3.0695231927842155</v>
      </c>
      <c r="Y610" s="12">
        <f t="shared" si="62"/>
        <v>3.069</v>
      </c>
      <c r="Z610">
        <f t="shared" si="63"/>
        <v>5</v>
      </c>
      <c r="AA610">
        <f t="shared" si="64"/>
        <v>0</v>
      </c>
      <c r="AB610">
        <f t="shared" si="65"/>
        <v>598</v>
      </c>
      <c r="AD610" s="12">
        <v>3.069</v>
      </c>
      <c r="AE610">
        <v>598</v>
      </c>
    </row>
    <row r="611" spans="6:31" x14ac:dyDescent="0.3">
      <c r="F611">
        <v>604</v>
      </c>
      <c r="G611" s="12">
        <v>0.192</v>
      </c>
      <c r="H611" s="12">
        <v>1.694</v>
      </c>
      <c r="I611">
        <v>0.84299999999999997</v>
      </c>
      <c r="J611">
        <v>1.367</v>
      </c>
      <c r="K611">
        <v>0.73099999999999998</v>
      </c>
      <c r="L611">
        <v>0.91600000000000004</v>
      </c>
      <c r="S611" s="10">
        <v>618</v>
      </c>
      <c r="T611" s="17">
        <v>0.31</v>
      </c>
      <c r="U611" s="17">
        <f t="shared" si="61"/>
        <v>31</v>
      </c>
      <c r="V611" s="11">
        <f t="shared" si="60"/>
        <v>6.2825493143142177</v>
      </c>
      <c r="X611" s="16">
        <v>3.0695231927842155</v>
      </c>
      <c r="Y611" s="12">
        <f t="shared" si="62"/>
        <v>3.069</v>
      </c>
      <c r="Z611">
        <f t="shared" si="63"/>
        <v>6</v>
      </c>
      <c r="AA611">
        <f t="shared" si="64"/>
        <v>6</v>
      </c>
      <c r="AB611">
        <f t="shared" si="65"/>
        <v>604</v>
      </c>
      <c r="AD611" s="12">
        <v>3.069</v>
      </c>
      <c r="AE611">
        <v>604</v>
      </c>
    </row>
    <row r="612" spans="6:31" x14ac:dyDescent="0.3">
      <c r="F612">
        <v>605</v>
      </c>
      <c r="G612" s="12">
        <v>0.39300000000000002</v>
      </c>
      <c r="H612" s="12">
        <v>2.4340000000000002</v>
      </c>
      <c r="I612">
        <v>0.83399999999999996</v>
      </c>
      <c r="J612">
        <v>1.2490000000000001</v>
      </c>
      <c r="K612">
        <v>0.80100000000000005</v>
      </c>
      <c r="L612">
        <v>0.93400000000000005</v>
      </c>
      <c r="S612" s="10">
        <v>619</v>
      </c>
      <c r="T612" s="17">
        <v>0.26100000000000001</v>
      </c>
      <c r="U612" s="17">
        <f t="shared" si="61"/>
        <v>26.1</v>
      </c>
      <c r="V612" s="11">
        <f t="shared" si="60"/>
        <v>5.7646814411195129</v>
      </c>
      <c r="X612" s="16">
        <v>3.0487126261041211</v>
      </c>
      <c r="Y612" s="12">
        <f t="shared" si="62"/>
        <v>3.048</v>
      </c>
      <c r="Z612">
        <f t="shared" si="63"/>
        <v>1</v>
      </c>
      <c r="AA612">
        <f t="shared" si="64"/>
        <v>0</v>
      </c>
      <c r="AB612">
        <f t="shared" si="65"/>
        <v>604</v>
      </c>
      <c r="AD612" s="12">
        <v>3.048</v>
      </c>
      <c r="AE612">
        <v>604</v>
      </c>
    </row>
    <row r="613" spans="6:31" x14ac:dyDescent="0.3">
      <c r="F613">
        <v>606</v>
      </c>
      <c r="G613" s="12">
        <v>3.165</v>
      </c>
      <c r="H613" s="12">
        <v>6.7629999999999999</v>
      </c>
      <c r="I613">
        <v>0.86899999999999999</v>
      </c>
      <c r="J613">
        <v>1.33</v>
      </c>
      <c r="K613">
        <v>0.752</v>
      </c>
      <c r="L613">
        <v>0.97099999999999997</v>
      </c>
      <c r="S613" s="10">
        <v>620</v>
      </c>
      <c r="T613" s="17">
        <v>0.24199999999999999</v>
      </c>
      <c r="U613" s="17">
        <f t="shared" si="61"/>
        <v>24.2</v>
      </c>
      <c r="V613" s="11">
        <f t="shared" si="60"/>
        <v>5.5508915484443522</v>
      </c>
      <c r="X613" s="16">
        <v>3.0487126261041211</v>
      </c>
      <c r="Y613" s="12">
        <f t="shared" si="62"/>
        <v>3.048</v>
      </c>
      <c r="Z613">
        <f t="shared" si="63"/>
        <v>2</v>
      </c>
      <c r="AA613">
        <f t="shared" si="64"/>
        <v>0</v>
      </c>
      <c r="AB613">
        <f t="shared" si="65"/>
        <v>604</v>
      </c>
      <c r="AD613" s="12">
        <v>3.048</v>
      </c>
      <c r="AE613">
        <v>604</v>
      </c>
    </row>
    <row r="614" spans="6:31" x14ac:dyDescent="0.3">
      <c r="F614">
        <v>607</v>
      </c>
      <c r="G614" s="12">
        <v>0.10100000000000001</v>
      </c>
      <c r="H614" s="12">
        <v>1.234</v>
      </c>
      <c r="I614">
        <v>0.83199999999999996</v>
      </c>
      <c r="J614">
        <v>1.2949999999999999</v>
      </c>
      <c r="K614">
        <v>0.77200000000000002</v>
      </c>
      <c r="L614">
        <v>0.877</v>
      </c>
      <c r="S614" s="10">
        <v>621</v>
      </c>
      <c r="T614" s="17">
        <v>0.78600000000000003</v>
      </c>
      <c r="U614" s="17">
        <f t="shared" si="61"/>
        <v>78.600000000000009</v>
      </c>
      <c r="V614" s="11">
        <f t="shared" si="60"/>
        <v>10.003830677104837</v>
      </c>
      <c r="X614" s="16">
        <v>3.0487126261041211</v>
      </c>
      <c r="Y614" s="12">
        <f t="shared" si="62"/>
        <v>3.048</v>
      </c>
      <c r="Z614">
        <f t="shared" si="63"/>
        <v>3</v>
      </c>
      <c r="AA614">
        <f t="shared" si="64"/>
        <v>3</v>
      </c>
      <c r="AB614">
        <f t="shared" si="65"/>
        <v>607</v>
      </c>
      <c r="AD614" s="12">
        <v>3.048</v>
      </c>
      <c r="AE614">
        <v>607</v>
      </c>
    </row>
    <row r="615" spans="6:31" x14ac:dyDescent="0.3">
      <c r="F615">
        <v>608</v>
      </c>
      <c r="G615" s="12">
        <v>0.26</v>
      </c>
      <c r="H615" s="12">
        <v>2.4740000000000002</v>
      </c>
      <c r="I615">
        <v>0.53400000000000003</v>
      </c>
      <c r="J615">
        <v>2.7949999999999999</v>
      </c>
      <c r="K615">
        <v>0.35799999999999998</v>
      </c>
      <c r="L615">
        <v>0.88100000000000001</v>
      </c>
      <c r="S615" s="10">
        <v>622</v>
      </c>
      <c r="T615" s="17">
        <v>0.09</v>
      </c>
      <c r="U615" s="17">
        <f t="shared" si="61"/>
        <v>9</v>
      </c>
      <c r="V615" s="11">
        <f t="shared" si="60"/>
        <v>3.3851375012865379</v>
      </c>
      <c r="X615" s="16">
        <v>3.0277590264241918</v>
      </c>
      <c r="Y615" s="12">
        <f t="shared" si="62"/>
        <v>3.0270000000000001</v>
      </c>
      <c r="Z615">
        <f t="shared" si="63"/>
        <v>1</v>
      </c>
      <c r="AA615">
        <f t="shared" si="64"/>
        <v>0</v>
      </c>
      <c r="AB615">
        <f t="shared" si="65"/>
        <v>607</v>
      </c>
      <c r="AD615" s="12">
        <v>3.0270000000000001</v>
      </c>
      <c r="AE615">
        <v>607</v>
      </c>
    </row>
    <row r="616" spans="6:31" x14ac:dyDescent="0.3">
      <c r="F616">
        <v>609</v>
      </c>
      <c r="G616" s="12">
        <v>0.19900000000000001</v>
      </c>
      <c r="H616" s="12">
        <v>1.7390000000000001</v>
      </c>
      <c r="I616">
        <v>0.82499999999999996</v>
      </c>
      <c r="J616">
        <v>1.3680000000000001</v>
      </c>
      <c r="K616">
        <v>0.73099999999999998</v>
      </c>
      <c r="L616">
        <v>0.9</v>
      </c>
      <c r="S616" s="10">
        <v>623</v>
      </c>
      <c r="T616" s="17">
        <v>3.5999999999999997E-2</v>
      </c>
      <c r="U616" s="17">
        <f t="shared" si="61"/>
        <v>3.5999999999999996</v>
      </c>
      <c r="V616" s="11">
        <f t="shared" si="60"/>
        <v>2.1409489393833252</v>
      </c>
      <c r="X616" s="16">
        <v>3.0277590264241918</v>
      </c>
      <c r="Y616" s="12">
        <f t="shared" si="62"/>
        <v>3.0270000000000001</v>
      </c>
      <c r="Z616">
        <f t="shared" si="63"/>
        <v>2</v>
      </c>
      <c r="AA616">
        <f t="shared" si="64"/>
        <v>0</v>
      </c>
      <c r="AB616">
        <f t="shared" si="65"/>
        <v>607</v>
      </c>
      <c r="AD616" s="12">
        <v>3.0270000000000001</v>
      </c>
      <c r="AE616">
        <v>607</v>
      </c>
    </row>
    <row r="617" spans="6:31" x14ac:dyDescent="0.3">
      <c r="F617">
        <v>610</v>
      </c>
      <c r="G617" s="12">
        <v>0.16400000000000001</v>
      </c>
      <c r="H617" s="12">
        <v>1.5589999999999999</v>
      </c>
      <c r="I617">
        <v>0.84899999999999998</v>
      </c>
      <c r="J617">
        <v>1.7030000000000001</v>
      </c>
      <c r="K617">
        <v>0.58699999999999997</v>
      </c>
      <c r="L617">
        <v>0.91600000000000004</v>
      </c>
      <c r="S617" s="10">
        <v>624</v>
      </c>
      <c r="T617" s="17">
        <v>8.7999999999999995E-2</v>
      </c>
      <c r="U617" s="17">
        <f t="shared" si="61"/>
        <v>8.7999999999999989</v>
      </c>
      <c r="V617" s="11">
        <f t="shared" si="60"/>
        <v>3.3473135487536019</v>
      </c>
      <c r="X617" s="16">
        <v>3.0277590264241918</v>
      </c>
      <c r="Y617" s="12">
        <f t="shared" si="62"/>
        <v>3.0270000000000001</v>
      </c>
      <c r="Z617">
        <f t="shared" si="63"/>
        <v>3</v>
      </c>
      <c r="AA617">
        <f t="shared" si="64"/>
        <v>3</v>
      </c>
      <c r="AB617">
        <f t="shared" si="65"/>
        <v>610</v>
      </c>
      <c r="AD617" s="12">
        <v>3.0270000000000001</v>
      </c>
      <c r="AE617">
        <v>610</v>
      </c>
    </row>
    <row r="618" spans="6:31" x14ac:dyDescent="0.3">
      <c r="F618" s="8">
        <v>611</v>
      </c>
      <c r="G618" s="117">
        <v>269.80700000000002</v>
      </c>
      <c r="H618" s="117">
        <v>71.938000000000002</v>
      </c>
      <c r="I618" s="8">
        <v>0.65500000000000003</v>
      </c>
      <c r="J618" s="8">
        <v>1.1890000000000001</v>
      </c>
      <c r="K618" s="8">
        <v>0.84099999999999997</v>
      </c>
      <c r="L618" s="8">
        <v>0.94499999999999995</v>
      </c>
      <c r="M618" s="8"/>
      <c r="S618" s="10">
        <v>625</v>
      </c>
      <c r="T618" s="17">
        <v>1.4E-2</v>
      </c>
      <c r="U618" s="17">
        <f t="shared" si="61"/>
        <v>1.4000000000000001</v>
      </c>
      <c r="V618" s="11">
        <f t="shared" si="60"/>
        <v>1.3351162356249091</v>
      </c>
      <c r="X618" s="16">
        <v>3.0066594033278284</v>
      </c>
      <c r="Y618" s="12">
        <f t="shared" si="62"/>
        <v>3.0059999999999998</v>
      </c>
      <c r="Z618">
        <f t="shared" si="63"/>
        <v>1</v>
      </c>
      <c r="AA618">
        <f t="shared" si="64"/>
        <v>0</v>
      </c>
      <c r="AB618">
        <f t="shared" si="65"/>
        <v>610</v>
      </c>
      <c r="AD618" s="12">
        <v>3.0059999999999998</v>
      </c>
      <c r="AE618">
        <v>610</v>
      </c>
    </row>
    <row r="619" spans="6:31" x14ac:dyDescent="0.3">
      <c r="F619">
        <v>612</v>
      </c>
      <c r="G619" s="12">
        <v>1.2E-2</v>
      </c>
      <c r="H619" s="12">
        <v>0.441</v>
      </c>
      <c r="I619">
        <v>0.78100000000000003</v>
      </c>
      <c r="J619">
        <v>1.984</v>
      </c>
      <c r="K619">
        <v>0.504</v>
      </c>
      <c r="L619">
        <v>0.82799999999999996</v>
      </c>
      <c r="S619" s="10">
        <v>626</v>
      </c>
      <c r="T619" s="17">
        <v>2.044</v>
      </c>
      <c r="U619" s="17">
        <f t="shared" si="61"/>
        <v>204.4</v>
      </c>
      <c r="V619" s="11">
        <f t="shared" si="60"/>
        <v>16.132270855148299</v>
      </c>
      <c r="X619" s="16">
        <v>3.0066594033278284</v>
      </c>
      <c r="Y619" s="12">
        <f t="shared" si="62"/>
        <v>3.0059999999999998</v>
      </c>
      <c r="Z619">
        <f t="shared" si="63"/>
        <v>2</v>
      </c>
      <c r="AA619">
        <f t="shared" si="64"/>
        <v>0</v>
      </c>
      <c r="AB619">
        <f t="shared" si="65"/>
        <v>610</v>
      </c>
      <c r="AD619" s="12">
        <v>3.0059999999999998</v>
      </c>
      <c r="AE619">
        <v>610</v>
      </c>
    </row>
    <row r="620" spans="6:31" x14ac:dyDescent="0.3">
      <c r="F620">
        <v>613</v>
      </c>
      <c r="G620" s="12">
        <v>0.29899999999999999</v>
      </c>
      <c r="H620" s="12">
        <v>2.3519999999999999</v>
      </c>
      <c r="I620">
        <v>0.68</v>
      </c>
      <c r="J620">
        <v>1.651</v>
      </c>
      <c r="K620">
        <v>0.60599999999999998</v>
      </c>
      <c r="L620">
        <v>0.82599999999999996</v>
      </c>
      <c r="S620" s="10">
        <v>627</v>
      </c>
      <c r="T620" s="17">
        <v>0.47399999999999998</v>
      </c>
      <c r="U620" s="17">
        <f t="shared" si="61"/>
        <v>47.4</v>
      </c>
      <c r="V620" s="11">
        <f t="shared" si="60"/>
        <v>7.7686262891483402</v>
      </c>
      <c r="X620" s="16">
        <v>3.0066594033278284</v>
      </c>
      <c r="Y620" s="12">
        <f t="shared" si="62"/>
        <v>3.0059999999999998</v>
      </c>
      <c r="Z620">
        <f t="shared" si="63"/>
        <v>3</v>
      </c>
      <c r="AA620">
        <f t="shared" si="64"/>
        <v>3</v>
      </c>
      <c r="AB620">
        <f t="shared" si="65"/>
        <v>613</v>
      </c>
      <c r="AD620" s="12">
        <v>3.0059999999999998</v>
      </c>
      <c r="AE620">
        <v>613</v>
      </c>
    </row>
    <row r="621" spans="6:31" x14ac:dyDescent="0.3">
      <c r="F621">
        <v>614</v>
      </c>
      <c r="G621" s="12">
        <v>0.187</v>
      </c>
      <c r="H621" s="12">
        <v>1.7569999999999999</v>
      </c>
      <c r="I621">
        <v>0.76300000000000001</v>
      </c>
      <c r="J621">
        <v>1.145</v>
      </c>
      <c r="K621">
        <v>0.873</v>
      </c>
      <c r="L621">
        <v>0.88200000000000001</v>
      </c>
      <c r="S621" s="10">
        <v>628</v>
      </c>
      <c r="T621" s="17">
        <v>0.27400000000000002</v>
      </c>
      <c r="U621" s="17">
        <f t="shared" si="61"/>
        <v>27.400000000000002</v>
      </c>
      <c r="V621" s="11">
        <f t="shared" si="60"/>
        <v>5.9065018010446302</v>
      </c>
      <c r="X621" s="16">
        <v>2.9854106607209232</v>
      </c>
      <c r="Y621" s="12">
        <f t="shared" si="62"/>
        <v>2.9849999999999999</v>
      </c>
      <c r="Z621">
        <f t="shared" si="63"/>
        <v>1</v>
      </c>
      <c r="AA621">
        <f t="shared" si="64"/>
        <v>0</v>
      </c>
      <c r="AB621">
        <f t="shared" si="65"/>
        <v>613</v>
      </c>
      <c r="AD621" s="12">
        <v>2.9849999999999999</v>
      </c>
      <c r="AE621">
        <v>613</v>
      </c>
    </row>
    <row r="622" spans="6:31" x14ac:dyDescent="0.3">
      <c r="F622">
        <v>615</v>
      </c>
      <c r="G622" s="12">
        <v>0.98499999999999999</v>
      </c>
      <c r="H622" s="12">
        <v>4.5880000000000001</v>
      </c>
      <c r="I622">
        <v>0.58799999999999997</v>
      </c>
      <c r="J622">
        <v>1.7849999999999999</v>
      </c>
      <c r="K622">
        <v>0.56000000000000005</v>
      </c>
      <c r="L622">
        <v>0.85599999999999998</v>
      </c>
      <c r="S622" s="10">
        <v>629</v>
      </c>
      <c r="T622" s="17">
        <v>5.452</v>
      </c>
      <c r="U622" s="17">
        <f t="shared" si="61"/>
        <v>545.20000000000005</v>
      </c>
      <c r="V622" s="11">
        <f t="shared" si="60"/>
        <v>26.347109894438344</v>
      </c>
      <c r="X622" s="16">
        <v>2.9854106607209232</v>
      </c>
      <c r="Y622" s="12">
        <f t="shared" si="62"/>
        <v>2.9849999999999999</v>
      </c>
      <c r="Z622">
        <f t="shared" si="63"/>
        <v>2</v>
      </c>
      <c r="AA622">
        <f t="shared" si="64"/>
        <v>2</v>
      </c>
      <c r="AB622">
        <f t="shared" si="65"/>
        <v>615</v>
      </c>
      <c r="AD622" s="12">
        <v>2.9849999999999999</v>
      </c>
      <c r="AE622">
        <v>615</v>
      </c>
    </row>
    <row r="623" spans="6:31" x14ac:dyDescent="0.3">
      <c r="F623">
        <v>616</v>
      </c>
      <c r="G623" s="12">
        <v>6.3E-2</v>
      </c>
      <c r="H623" s="12">
        <v>1.155</v>
      </c>
      <c r="I623">
        <v>0.59799999999999998</v>
      </c>
      <c r="J623">
        <v>2.532</v>
      </c>
      <c r="K623">
        <v>0.39500000000000002</v>
      </c>
      <c r="L623">
        <v>0.86899999999999999</v>
      </c>
      <c r="S623" s="10">
        <v>630</v>
      </c>
      <c r="T623" s="17">
        <v>0.22800000000000001</v>
      </c>
      <c r="U623" s="17">
        <f t="shared" si="61"/>
        <v>22.8</v>
      </c>
      <c r="V623" s="11">
        <f t="shared" si="60"/>
        <v>5.3879366755708729</v>
      </c>
      <c r="X623" s="16">
        <v>2.9424528720438512</v>
      </c>
      <c r="Y623" s="12">
        <f t="shared" si="62"/>
        <v>2.9420000000000002</v>
      </c>
      <c r="Z623">
        <f t="shared" si="63"/>
        <v>1</v>
      </c>
      <c r="AA623">
        <f t="shared" si="64"/>
        <v>0</v>
      </c>
      <c r="AB623">
        <f t="shared" si="65"/>
        <v>615</v>
      </c>
      <c r="AD623" s="12">
        <v>2.9420000000000002</v>
      </c>
      <c r="AE623">
        <v>615</v>
      </c>
    </row>
    <row r="624" spans="6:31" x14ac:dyDescent="0.3">
      <c r="F624">
        <v>617</v>
      </c>
      <c r="G624" s="12">
        <v>3.5000000000000003E-2</v>
      </c>
      <c r="H624" s="12">
        <v>0.72899999999999998</v>
      </c>
      <c r="I624">
        <v>0.83399999999999996</v>
      </c>
      <c r="J624">
        <v>1.5289999999999999</v>
      </c>
      <c r="K624">
        <v>0.65400000000000003</v>
      </c>
      <c r="L624">
        <v>0.84299999999999997</v>
      </c>
      <c r="S624" s="10">
        <v>631</v>
      </c>
      <c r="T624" s="17">
        <v>5.6000000000000001E-2</v>
      </c>
      <c r="U624" s="17">
        <f t="shared" si="61"/>
        <v>5.6000000000000005</v>
      </c>
      <c r="V624" s="11">
        <f t="shared" si="60"/>
        <v>2.6702324712498182</v>
      </c>
      <c r="X624" s="16">
        <v>2.9424528720438512</v>
      </c>
      <c r="Y624" s="12">
        <f t="shared" si="62"/>
        <v>2.9420000000000002</v>
      </c>
      <c r="Z624">
        <f t="shared" si="63"/>
        <v>2</v>
      </c>
      <c r="AA624">
        <f t="shared" si="64"/>
        <v>0</v>
      </c>
      <c r="AB624">
        <f t="shared" si="65"/>
        <v>615</v>
      </c>
      <c r="AD624" s="12">
        <v>2.9420000000000002</v>
      </c>
      <c r="AE624">
        <v>615</v>
      </c>
    </row>
    <row r="625" spans="6:31" x14ac:dyDescent="0.3">
      <c r="F625">
        <v>618</v>
      </c>
      <c r="G625" s="12">
        <v>0.31</v>
      </c>
      <c r="H625" s="12">
        <v>2.262</v>
      </c>
      <c r="I625">
        <v>0.76200000000000001</v>
      </c>
      <c r="J625">
        <v>1.6539999999999999</v>
      </c>
      <c r="K625">
        <v>0.60499999999999998</v>
      </c>
      <c r="L625">
        <v>0.91500000000000004</v>
      </c>
      <c r="S625" s="10">
        <v>632</v>
      </c>
      <c r="T625" s="17">
        <v>4.2000000000000003E-2</v>
      </c>
      <c r="U625" s="17">
        <f t="shared" si="61"/>
        <v>4.2</v>
      </c>
      <c r="V625" s="11">
        <f t="shared" si="60"/>
        <v>2.3124891541124435</v>
      </c>
      <c r="X625" s="16">
        <v>2.9424528720438512</v>
      </c>
      <c r="Y625" s="12">
        <f t="shared" si="62"/>
        <v>2.9420000000000002</v>
      </c>
      <c r="Z625">
        <f t="shared" si="63"/>
        <v>3</v>
      </c>
      <c r="AA625">
        <f t="shared" si="64"/>
        <v>3</v>
      </c>
      <c r="AB625">
        <f t="shared" si="65"/>
        <v>618</v>
      </c>
      <c r="AD625" s="12">
        <v>2.9420000000000002</v>
      </c>
      <c r="AE625">
        <v>618</v>
      </c>
    </row>
    <row r="626" spans="6:31" x14ac:dyDescent="0.3">
      <c r="F626">
        <v>619</v>
      </c>
      <c r="G626" s="12">
        <v>0.26100000000000001</v>
      </c>
      <c r="H626" s="12">
        <v>2.1160000000000001</v>
      </c>
      <c r="I626">
        <v>0.73199999999999998</v>
      </c>
      <c r="J626">
        <v>1.2689999999999999</v>
      </c>
      <c r="K626">
        <v>0.78800000000000003</v>
      </c>
      <c r="L626">
        <v>0.84799999999999998</v>
      </c>
      <c r="S626" s="10">
        <v>633</v>
      </c>
      <c r="T626" s="17">
        <v>8.1000000000000003E-2</v>
      </c>
      <c r="U626" s="17">
        <f t="shared" si="61"/>
        <v>8.1</v>
      </c>
      <c r="V626" s="11">
        <f t="shared" si="60"/>
        <v>3.211423409074988</v>
      </c>
      <c r="X626" s="16">
        <v>2.9207370559031141</v>
      </c>
      <c r="Y626" s="12">
        <f t="shared" si="62"/>
        <v>2.92</v>
      </c>
      <c r="Z626">
        <f t="shared" si="63"/>
        <v>1</v>
      </c>
      <c r="AA626">
        <f t="shared" si="64"/>
        <v>0</v>
      </c>
      <c r="AB626">
        <f t="shared" si="65"/>
        <v>618</v>
      </c>
      <c r="AD626" s="12">
        <v>2.92</v>
      </c>
      <c r="AE626">
        <v>618</v>
      </c>
    </row>
    <row r="627" spans="6:31" x14ac:dyDescent="0.3">
      <c r="F627">
        <v>620</v>
      </c>
      <c r="G627" s="12">
        <v>0.24199999999999999</v>
      </c>
      <c r="H627" s="12">
        <v>2.0720000000000001</v>
      </c>
      <c r="I627">
        <v>0.70799999999999996</v>
      </c>
      <c r="J627">
        <v>1.946</v>
      </c>
      <c r="K627">
        <v>0.51400000000000001</v>
      </c>
      <c r="L627">
        <v>0.90400000000000003</v>
      </c>
      <c r="S627" s="10">
        <v>634</v>
      </c>
      <c r="T627" s="17">
        <v>0.1</v>
      </c>
      <c r="U627" s="17">
        <f t="shared" si="61"/>
        <v>10</v>
      </c>
      <c r="V627" s="11">
        <f t="shared" si="60"/>
        <v>3.5682482323055424</v>
      </c>
      <c r="X627" s="16">
        <v>2.9207370559031141</v>
      </c>
      <c r="Y627" s="12">
        <f t="shared" si="62"/>
        <v>2.92</v>
      </c>
      <c r="Z627">
        <f t="shared" si="63"/>
        <v>2</v>
      </c>
      <c r="AA627">
        <f t="shared" si="64"/>
        <v>0</v>
      </c>
      <c r="AB627">
        <f t="shared" si="65"/>
        <v>618</v>
      </c>
      <c r="AD627" s="12">
        <v>2.92</v>
      </c>
      <c r="AE627">
        <v>618</v>
      </c>
    </row>
    <row r="628" spans="6:31" x14ac:dyDescent="0.3">
      <c r="F628">
        <v>621</v>
      </c>
      <c r="G628" s="12">
        <v>0.78600000000000003</v>
      </c>
      <c r="H628" s="12">
        <v>3.4990000000000001</v>
      </c>
      <c r="I628">
        <v>0.80700000000000005</v>
      </c>
      <c r="J628">
        <v>1.4079999999999999</v>
      </c>
      <c r="K628">
        <v>0.71</v>
      </c>
      <c r="L628">
        <v>0.93600000000000005</v>
      </c>
      <c r="S628" s="10">
        <v>635</v>
      </c>
      <c r="T628" s="17">
        <v>6.2E-2</v>
      </c>
      <c r="U628" s="17">
        <f t="shared" si="61"/>
        <v>6.2</v>
      </c>
      <c r="V628" s="11">
        <f t="shared" si="60"/>
        <v>2.8096414677602568</v>
      </c>
      <c r="X628" s="16">
        <v>2.9207370559031141</v>
      </c>
      <c r="Y628" s="12">
        <f t="shared" si="62"/>
        <v>2.92</v>
      </c>
      <c r="Z628">
        <f t="shared" si="63"/>
        <v>3</v>
      </c>
      <c r="AA628">
        <f t="shared" si="64"/>
        <v>0</v>
      </c>
      <c r="AB628">
        <f t="shared" si="65"/>
        <v>618</v>
      </c>
      <c r="AD628" s="12">
        <v>2.92</v>
      </c>
      <c r="AE628">
        <v>618</v>
      </c>
    </row>
    <row r="629" spans="6:31" x14ac:dyDescent="0.3">
      <c r="F629">
        <v>622</v>
      </c>
      <c r="G629" s="12">
        <v>0.09</v>
      </c>
      <c r="H629" s="12">
        <v>1.0880000000000001</v>
      </c>
      <c r="I629">
        <v>0.95199999999999996</v>
      </c>
      <c r="J629">
        <v>1.1619999999999999</v>
      </c>
      <c r="K629">
        <v>0.86099999999999999</v>
      </c>
      <c r="L629">
        <v>0.89900000000000002</v>
      </c>
      <c r="S629" s="10">
        <v>636</v>
      </c>
      <c r="T629" s="17">
        <v>3.6999999999999998E-2</v>
      </c>
      <c r="U629" s="17">
        <f t="shared" si="61"/>
        <v>3.6999999999999997</v>
      </c>
      <c r="V629" s="11">
        <f t="shared" si="60"/>
        <v>2.1704806646271009</v>
      </c>
      <c r="X629" s="16">
        <v>2.9207370559031141</v>
      </c>
      <c r="Y629" s="12">
        <f t="shared" si="62"/>
        <v>2.92</v>
      </c>
      <c r="Z629">
        <f t="shared" si="63"/>
        <v>4</v>
      </c>
      <c r="AA629">
        <f t="shared" si="64"/>
        <v>0</v>
      </c>
      <c r="AB629">
        <f t="shared" si="65"/>
        <v>618</v>
      </c>
      <c r="AD629" s="12">
        <v>2.92</v>
      </c>
      <c r="AE629">
        <v>618</v>
      </c>
    </row>
    <row r="630" spans="6:31" x14ac:dyDescent="0.3">
      <c r="F630">
        <v>623</v>
      </c>
      <c r="G630" s="12">
        <v>3.5999999999999997E-2</v>
      </c>
      <c r="H630" s="12">
        <v>0.72899999999999998</v>
      </c>
      <c r="I630">
        <v>0.85699999999999998</v>
      </c>
      <c r="J630">
        <v>1.5489999999999999</v>
      </c>
      <c r="K630">
        <v>0.64600000000000002</v>
      </c>
      <c r="L630">
        <v>0.85699999999999998</v>
      </c>
      <c r="S630" s="10">
        <v>637</v>
      </c>
      <c r="T630" s="17">
        <v>0.154</v>
      </c>
      <c r="U630" s="17">
        <f t="shared" si="61"/>
        <v>15.4</v>
      </c>
      <c r="V630" s="11">
        <f t="shared" si="60"/>
        <v>4.4280796050795548</v>
      </c>
      <c r="X630" s="16">
        <v>2.9207370559031141</v>
      </c>
      <c r="Y630" s="12">
        <f t="shared" si="62"/>
        <v>2.92</v>
      </c>
      <c r="Z630">
        <f t="shared" si="63"/>
        <v>5</v>
      </c>
      <c r="AA630">
        <f t="shared" si="64"/>
        <v>5</v>
      </c>
      <c r="AB630">
        <f t="shared" si="65"/>
        <v>623</v>
      </c>
      <c r="AD630" s="12">
        <v>2.92</v>
      </c>
      <c r="AE630">
        <v>623</v>
      </c>
    </row>
    <row r="631" spans="6:31" x14ac:dyDescent="0.3">
      <c r="F631">
        <v>624</v>
      </c>
      <c r="G631" s="12">
        <v>8.7999999999999995E-2</v>
      </c>
      <c r="H631" s="12">
        <v>1.2529999999999999</v>
      </c>
      <c r="I631">
        <v>0.70199999999999996</v>
      </c>
      <c r="J631">
        <v>1.893</v>
      </c>
      <c r="K631">
        <v>0.52800000000000002</v>
      </c>
      <c r="L631">
        <v>0.86599999999999999</v>
      </c>
      <c r="S631" s="10">
        <v>638</v>
      </c>
      <c r="T631" s="17">
        <v>4.4999999999999998E-2</v>
      </c>
      <c r="U631" s="17">
        <f t="shared" si="61"/>
        <v>4.5</v>
      </c>
      <c r="V631" s="11">
        <f t="shared" si="60"/>
        <v>2.3936536824085959</v>
      </c>
      <c r="X631" s="16">
        <v>2.8988585676524603</v>
      </c>
      <c r="Y631" s="12">
        <f t="shared" si="62"/>
        <v>2.8980000000000001</v>
      </c>
      <c r="Z631">
        <f t="shared" si="63"/>
        <v>1</v>
      </c>
      <c r="AA631">
        <f t="shared" si="64"/>
        <v>0</v>
      </c>
      <c r="AB631">
        <f t="shared" si="65"/>
        <v>623</v>
      </c>
      <c r="AD631" s="12">
        <v>2.8980000000000001</v>
      </c>
      <c r="AE631">
        <v>623</v>
      </c>
    </row>
    <row r="632" spans="6:31" x14ac:dyDescent="0.3">
      <c r="F632">
        <v>625</v>
      </c>
      <c r="G632" s="12">
        <v>1.4E-2</v>
      </c>
      <c r="H632" s="12">
        <v>0.66600000000000004</v>
      </c>
      <c r="I632">
        <v>0.4</v>
      </c>
      <c r="J632">
        <v>5.1509999999999998</v>
      </c>
      <c r="K632">
        <v>0.19400000000000001</v>
      </c>
      <c r="L632">
        <v>0.63600000000000001</v>
      </c>
      <c r="S632" s="10">
        <v>639</v>
      </c>
      <c r="T632" s="17">
        <v>174.584</v>
      </c>
      <c r="U632" s="17">
        <f t="shared" si="61"/>
        <v>17458.400000000001</v>
      </c>
      <c r="V632" s="11">
        <f t="shared" si="60"/>
        <v>149.09300878245219</v>
      </c>
      <c r="X632" s="16">
        <v>2.8988585676524603</v>
      </c>
      <c r="Y632" s="12">
        <f t="shared" si="62"/>
        <v>2.8980000000000001</v>
      </c>
      <c r="Z632">
        <f t="shared" si="63"/>
        <v>2</v>
      </c>
      <c r="AA632">
        <f t="shared" si="64"/>
        <v>2</v>
      </c>
      <c r="AB632">
        <f t="shared" si="65"/>
        <v>625</v>
      </c>
      <c r="AD632" s="12">
        <v>2.8980000000000001</v>
      </c>
      <c r="AE632">
        <v>625</v>
      </c>
    </row>
    <row r="633" spans="6:31" x14ac:dyDescent="0.3">
      <c r="F633">
        <v>626</v>
      </c>
      <c r="G633" s="12">
        <v>2.044</v>
      </c>
      <c r="H633" s="12">
        <v>7.68</v>
      </c>
      <c r="I633">
        <v>0.435</v>
      </c>
      <c r="J633">
        <v>2.0529999999999999</v>
      </c>
      <c r="K633">
        <v>0.48699999999999999</v>
      </c>
      <c r="L633">
        <v>0.753</v>
      </c>
      <c r="S633" s="10">
        <v>640</v>
      </c>
      <c r="T633" s="17">
        <v>5.1999999999999998E-2</v>
      </c>
      <c r="U633" s="17">
        <f t="shared" si="61"/>
        <v>5.2</v>
      </c>
      <c r="V633" s="11">
        <f t="shared" si="60"/>
        <v>2.5731003930322749</v>
      </c>
      <c r="X633" s="16">
        <v>2.8545985858444336</v>
      </c>
      <c r="Y633" s="12">
        <f t="shared" si="62"/>
        <v>2.8540000000000001</v>
      </c>
      <c r="Z633">
        <f t="shared" si="63"/>
        <v>1</v>
      </c>
      <c r="AA633">
        <f t="shared" si="64"/>
        <v>0</v>
      </c>
      <c r="AB633">
        <f t="shared" si="65"/>
        <v>625</v>
      </c>
      <c r="AD633" s="12">
        <v>2.8540000000000001</v>
      </c>
      <c r="AE633">
        <v>625</v>
      </c>
    </row>
    <row r="634" spans="6:31" x14ac:dyDescent="0.3">
      <c r="F634">
        <v>627</v>
      </c>
      <c r="G634" s="12">
        <v>0.47399999999999998</v>
      </c>
      <c r="H634" s="12">
        <v>2.64</v>
      </c>
      <c r="I634">
        <v>0.85399999999999998</v>
      </c>
      <c r="J634">
        <v>1.1599999999999999</v>
      </c>
      <c r="K634">
        <v>0.86199999999999999</v>
      </c>
      <c r="L634">
        <v>0.93200000000000005</v>
      </c>
      <c r="S634" s="10">
        <v>641</v>
      </c>
      <c r="T634" s="17">
        <v>0.16300000000000001</v>
      </c>
      <c r="U634" s="17">
        <f t="shared" si="61"/>
        <v>16.3</v>
      </c>
      <c r="V634" s="11">
        <f t="shared" si="60"/>
        <v>4.5556343772501275</v>
      </c>
      <c r="X634" s="16">
        <v>2.8545985858444336</v>
      </c>
      <c r="Y634" s="12">
        <f t="shared" si="62"/>
        <v>2.8540000000000001</v>
      </c>
      <c r="Z634">
        <f t="shared" si="63"/>
        <v>2</v>
      </c>
      <c r="AA634">
        <f t="shared" si="64"/>
        <v>2</v>
      </c>
      <c r="AB634">
        <f t="shared" si="65"/>
        <v>627</v>
      </c>
      <c r="AD634" s="12">
        <v>2.8540000000000001</v>
      </c>
      <c r="AE634">
        <v>627</v>
      </c>
    </row>
    <row r="635" spans="6:31" x14ac:dyDescent="0.3">
      <c r="F635">
        <v>628</v>
      </c>
      <c r="G635" s="12">
        <v>0.27400000000000002</v>
      </c>
      <c r="H635" s="12">
        <v>2.1269999999999998</v>
      </c>
      <c r="I635">
        <v>0.76100000000000001</v>
      </c>
      <c r="J635">
        <v>1.73</v>
      </c>
      <c r="K635">
        <v>0.57799999999999996</v>
      </c>
      <c r="L635">
        <v>0.91400000000000003</v>
      </c>
      <c r="S635" s="10">
        <v>642</v>
      </c>
      <c r="T635" s="17">
        <v>1.31</v>
      </c>
      <c r="U635" s="17">
        <f t="shared" si="61"/>
        <v>131</v>
      </c>
      <c r="V635" s="11">
        <f t="shared" si="60"/>
        <v>12.914889870235298</v>
      </c>
      <c r="X635" s="16">
        <v>2.8322092316478891</v>
      </c>
      <c r="Y635" s="12">
        <f t="shared" si="62"/>
        <v>2.8319999999999999</v>
      </c>
      <c r="Z635">
        <f t="shared" si="63"/>
        <v>1</v>
      </c>
      <c r="AA635">
        <f t="shared" si="64"/>
        <v>0</v>
      </c>
      <c r="AB635">
        <f t="shared" si="65"/>
        <v>627</v>
      </c>
      <c r="AD635" s="12">
        <v>2.8319999999999999</v>
      </c>
      <c r="AE635">
        <v>627</v>
      </c>
    </row>
    <row r="636" spans="6:31" x14ac:dyDescent="0.3">
      <c r="F636">
        <v>629</v>
      </c>
      <c r="G636" s="12">
        <v>5.452</v>
      </c>
      <c r="H636" s="12">
        <v>9.4770000000000003</v>
      </c>
      <c r="I636">
        <v>0.76300000000000001</v>
      </c>
      <c r="J636">
        <v>1.966</v>
      </c>
      <c r="K636">
        <v>0.50900000000000001</v>
      </c>
      <c r="L636">
        <v>0.97599999999999998</v>
      </c>
      <c r="S636" s="10">
        <v>643</v>
      </c>
      <c r="T636" s="17">
        <v>0.70799999999999996</v>
      </c>
      <c r="U636" s="17">
        <f t="shared" si="61"/>
        <v>70.8</v>
      </c>
      <c r="V636" s="11">
        <f t="shared" si="60"/>
        <v>9.4944910220216396</v>
      </c>
      <c r="X636" s="16">
        <v>2.8322092316478891</v>
      </c>
      <c r="Y636" s="12">
        <f t="shared" si="62"/>
        <v>2.8319999999999999</v>
      </c>
      <c r="Z636">
        <f t="shared" si="63"/>
        <v>2</v>
      </c>
      <c r="AA636">
        <f t="shared" si="64"/>
        <v>2</v>
      </c>
      <c r="AB636">
        <f t="shared" si="65"/>
        <v>629</v>
      </c>
      <c r="AD636" s="12">
        <v>2.8319999999999999</v>
      </c>
      <c r="AE636">
        <v>629</v>
      </c>
    </row>
    <row r="637" spans="6:31" x14ac:dyDescent="0.3">
      <c r="F637">
        <v>630</v>
      </c>
      <c r="G637" s="12">
        <v>0.22800000000000001</v>
      </c>
      <c r="H637" s="12">
        <v>2.149</v>
      </c>
      <c r="I637">
        <v>0.62</v>
      </c>
      <c r="J637">
        <v>2.6469999999999998</v>
      </c>
      <c r="K637">
        <v>0.378</v>
      </c>
      <c r="L637">
        <v>0.91500000000000004</v>
      </c>
      <c r="S637" s="10">
        <v>644</v>
      </c>
      <c r="T637" s="17">
        <v>8.7999999999999995E-2</v>
      </c>
      <c r="U637" s="17">
        <f t="shared" si="61"/>
        <v>8.7999999999999989</v>
      </c>
      <c r="V637" s="11">
        <f t="shared" si="60"/>
        <v>3.3473135487536019</v>
      </c>
      <c r="X637" s="16">
        <v>2.8096414677602568</v>
      </c>
      <c r="Y637" s="12">
        <f t="shared" si="62"/>
        <v>2.8090000000000002</v>
      </c>
      <c r="Z637">
        <f t="shared" si="63"/>
        <v>1</v>
      </c>
      <c r="AA637">
        <f t="shared" si="64"/>
        <v>0</v>
      </c>
      <c r="AB637">
        <f t="shared" si="65"/>
        <v>629</v>
      </c>
      <c r="AD637" s="12">
        <v>2.8090000000000002</v>
      </c>
      <c r="AE637">
        <v>629</v>
      </c>
    </row>
    <row r="638" spans="6:31" x14ac:dyDescent="0.3">
      <c r="F638">
        <v>631</v>
      </c>
      <c r="G638" s="12">
        <v>5.6000000000000001E-2</v>
      </c>
      <c r="H638" s="12">
        <v>0.99099999999999999</v>
      </c>
      <c r="I638">
        <v>0.72199999999999998</v>
      </c>
      <c r="J638">
        <v>2.5819999999999999</v>
      </c>
      <c r="K638">
        <v>0.38700000000000001</v>
      </c>
      <c r="L638">
        <v>0.86799999999999999</v>
      </c>
      <c r="S638" s="10">
        <v>645</v>
      </c>
      <c r="T638" s="17">
        <v>0.123</v>
      </c>
      <c r="U638" s="17">
        <f t="shared" si="61"/>
        <v>12.3</v>
      </c>
      <c r="V638" s="11">
        <f t="shared" si="60"/>
        <v>3.9573787284315491</v>
      </c>
      <c r="X638" s="16">
        <v>2.8096414677602568</v>
      </c>
      <c r="Y638" s="12">
        <f t="shared" si="62"/>
        <v>2.8090000000000002</v>
      </c>
      <c r="Z638">
        <f t="shared" si="63"/>
        <v>2</v>
      </c>
      <c r="AA638">
        <f t="shared" si="64"/>
        <v>0</v>
      </c>
      <c r="AB638">
        <f t="shared" si="65"/>
        <v>629</v>
      </c>
      <c r="AD638" s="12">
        <v>2.8090000000000002</v>
      </c>
      <c r="AE638">
        <v>629</v>
      </c>
    </row>
    <row r="639" spans="6:31" x14ac:dyDescent="0.3">
      <c r="F639">
        <v>632</v>
      </c>
      <c r="G639" s="12">
        <v>4.2000000000000003E-2</v>
      </c>
      <c r="H639" s="12">
        <v>0.81100000000000005</v>
      </c>
      <c r="I639">
        <v>0.80800000000000005</v>
      </c>
      <c r="J639">
        <v>1.65</v>
      </c>
      <c r="K639">
        <v>0.60599999999999998</v>
      </c>
      <c r="L639">
        <v>0.88400000000000001</v>
      </c>
      <c r="S639" s="10">
        <v>646</v>
      </c>
      <c r="T639" s="17">
        <v>1.55</v>
      </c>
      <c r="U639" s="17">
        <f t="shared" si="61"/>
        <v>155</v>
      </c>
      <c r="V639" s="11">
        <f t="shared" si="60"/>
        <v>14.048207338801282</v>
      </c>
      <c r="X639" s="16">
        <v>2.8096414677602568</v>
      </c>
      <c r="Y639" s="12">
        <f t="shared" si="62"/>
        <v>2.8090000000000002</v>
      </c>
      <c r="Z639">
        <f t="shared" si="63"/>
        <v>3</v>
      </c>
      <c r="AA639">
        <f t="shared" si="64"/>
        <v>0</v>
      </c>
      <c r="AB639">
        <f t="shared" si="65"/>
        <v>629</v>
      </c>
      <c r="AD639" s="12">
        <v>2.8090000000000002</v>
      </c>
      <c r="AE639">
        <v>629</v>
      </c>
    </row>
    <row r="640" spans="6:31" x14ac:dyDescent="0.3">
      <c r="F640">
        <v>633</v>
      </c>
      <c r="G640" s="12">
        <v>8.1000000000000003E-2</v>
      </c>
      <c r="H640" s="12">
        <v>1.17</v>
      </c>
      <c r="I640">
        <v>0.74</v>
      </c>
      <c r="J640">
        <v>2.484</v>
      </c>
      <c r="K640">
        <v>0.40300000000000002</v>
      </c>
      <c r="L640">
        <v>0.88400000000000001</v>
      </c>
      <c r="S640" s="10">
        <v>647</v>
      </c>
      <c r="T640" s="17">
        <v>5.5E-2</v>
      </c>
      <c r="U640" s="17">
        <f t="shared" si="61"/>
        <v>5.5</v>
      </c>
      <c r="V640" s="11">
        <f t="shared" ref="V640:V703" si="66">((U640/PI())^0.5)*2</f>
        <v>2.6462837142006137</v>
      </c>
      <c r="X640" s="16">
        <v>2.8096414677602568</v>
      </c>
      <c r="Y640" s="12">
        <f t="shared" si="62"/>
        <v>2.8090000000000002</v>
      </c>
      <c r="Z640">
        <f t="shared" si="63"/>
        <v>4</v>
      </c>
      <c r="AA640">
        <f t="shared" si="64"/>
        <v>0</v>
      </c>
      <c r="AB640">
        <f t="shared" si="65"/>
        <v>629</v>
      </c>
      <c r="AD640" s="12">
        <v>2.8090000000000002</v>
      </c>
      <c r="AE640">
        <v>629</v>
      </c>
    </row>
    <row r="641" spans="6:31" x14ac:dyDescent="0.3">
      <c r="F641">
        <v>634</v>
      </c>
      <c r="G641" s="12">
        <v>0.1</v>
      </c>
      <c r="H641" s="12">
        <v>1.163</v>
      </c>
      <c r="I641">
        <v>0.92700000000000005</v>
      </c>
      <c r="J641">
        <v>1.31</v>
      </c>
      <c r="K641">
        <v>0.76300000000000001</v>
      </c>
      <c r="L641">
        <v>0.91200000000000003</v>
      </c>
      <c r="S641" s="10">
        <v>648</v>
      </c>
      <c r="T641" s="17">
        <v>0.35399999999999998</v>
      </c>
      <c r="U641" s="17">
        <f t="shared" ref="U641:U704" si="67">T641*100</f>
        <v>35.4</v>
      </c>
      <c r="V641" s="11">
        <f t="shared" si="66"/>
        <v>6.7136189855862956</v>
      </c>
      <c r="X641" s="16">
        <v>2.8096414677602568</v>
      </c>
      <c r="Y641" s="12">
        <f t="shared" si="62"/>
        <v>2.8090000000000002</v>
      </c>
      <c r="Z641">
        <f t="shared" si="63"/>
        <v>5</v>
      </c>
      <c r="AA641">
        <f t="shared" si="64"/>
        <v>5</v>
      </c>
      <c r="AB641">
        <f t="shared" si="65"/>
        <v>634</v>
      </c>
      <c r="AD641" s="12">
        <v>2.8090000000000002</v>
      </c>
      <c r="AE641">
        <v>634</v>
      </c>
    </row>
    <row r="642" spans="6:31" x14ac:dyDescent="0.3">
      <c r="F642">
        <v>635</v>
      </c>
      <c r="G642" s="12">
        <v>6.2E-2</v>
      </c>
      <c r="H642" s="12">
        <v>0.94599999999999995</v>
      </c>
      <c r="I642">
        <v>0.877</v>
      </c>
      <c r="J642">
        <v>1.8260000000000001</v>
      </c>
      <c r="K642">
        <v>0.54800000000000004</v>
      </c>
      <c r="L642">
        <v>0.90500000000000003</v>
      </c>
      <c r="S642" s="10">
        <v>649</v>
      </c>
      <c r="T642" s="17">
        <v>7.3999999999999996E-2</v>
      </c>
      <c r="U642" s="17">
        <f t="shared" si="67"/>
        <v>7.3999999999999995</v>
      </c>
      <c r="V642" s="11">
        <f t="shared" si="66"/>
        <v>3.0695231927842155</v>
      </c>
      <c r="X642" s="16">
        <v>2.7868909599918852</v>
      </c>
      <c r="Y642" s="12">
        <f t="shared" si="62"/>
        <v>2.786</v>
      </c>
      <c r="Z642">
        <f t="shared" si="63"/>
        <v>1</v>
      </c>
      <c r="AA642">
        <f t="shared" si="64"/>
        <v>1</v>
      </c>
      <c r="AB642">
        <f t="shared" si="65"/>
        <v>635</v>
      </c>
      <c r="AD642" s="12">
        <v>2.786</v>
      </c>
      <c r="AE642">
        <v>635</v>
      </c>
    </row>
    <row r="643" spans="6:31" x14ac:dyDescent="0.3">
      <c r="F643">
        <v>636</v>
      </c>
      <c r="G643" s="12">
        <v>3.6999999999999998E-2</v>
      </c>
      <c r="H643" s="12">
        <v>0.70299999999999996</v>
      </c>
      <c r="I643">
        <v>0.94799999999999995</v>
      </c>
      <c r="J643">
        <v>1.2130000000000001</v>
      </c>
      <c r="K643">
        <v>0.82399999999999995</v>
      </c>
      <c r="L643">
        <v>0.89200000000000002</v>
      </c>
      <c r="S643" s="10">
        <v>650</v>
      </c>
      <c r="T643" s="17">
        <v>0.77700000000000002</v>
      </c>
      <c r="U643" s="17">
        <f t="shared" si="67"/>
        <v>77.7</v>
      </c>
      <c r="V643" s="11">
        <f t="shared" si="66"/>
        <v>9.9463919400917522</v>
      </c>
      <c r="X643" s="16">
        <v>2.763953195770684</v>
      </c>
      <c r="Y643" s="12">
        <f t="shared" si="62"/>
        <v>2.7629999999999999</v>
      </c>
      <c r="Z643">
        <f t="shared" si="63"/>
        <v>1</v>
      </c>
      <c r="AA643">
        <f t="shared" si="64"/>
        <v>1</v>
      </c>
      <c r="AB643">
        <f t="shared" si="65"/>
        <v>636</v>
      </c>
      <c r="AD643" s="12">
        <v>2.7629999999999999</v>
      </c>
      <c r="AE643">
        <v>636</v>
      </c>
    </row>
    <row r="644" spans="6:31" x14ac:dyDescent="0.3">
      <c r="F644">
        <v>637</v>
      </c>
      <c r="G644" s="12">
        <v>0.154</v>
      </c>
      <c r="H644" s="12">
        <v>1.5669999999999999</v>
      </c>
      <c r="I644">
        <v>0.78900000000000003</v>
      </c>
      <c r="J644">
        <v>2.0739999999999998</v>
      </c>
      <c r="K644">
        <v>0.48199999999999998</v>
      </c>
      <c r="L644">
        <v>0.90500000000000003</v>
      </c>
      <c r="S644" s="10">
        <v>651</v>
      </c>
      <c r="T644" s="17">
        <v>0.17100000000000001</v>
      </c>
      <c r="U644" s="17">
        <f t="shared" si="67"/>
        <v>17.100000000000001</v>
      </c>
      <c r="V644" s="11">
        <f t="shared" si="66"/>
        <v>4.6660900350262517</v>
      </c>
      <c r="X644" s="16">
        <v>2.7408234736913393</v>
      </c>
      <c r="Y644" s="12">
        <f t="shared" si="62"/>
        <v>2.74</v>
      </c>
      <c r="Z644">
        <f t="shared" si="63"/>
        <v>1</v>
      </c>
      <c r="AA644">
        <f t="shared" si="64"/>
        <v>0</v>
      </c>
      <c r="AB644">
        <f t="shared" si="65"/>
        <v>636</v>
      </c>
      <c r="AD644" s="12">
        <v>2.74</v>
      </c>
      <c r="AE644">
        <v>636</v>
      </c>
    </row>
    <row r="645" spans="6:31" x14ac:dyDescent="0.3">
      <c r="F645">
        <v>638</v>
      </c>
      <c r="G645" s="12">
        <v>4.4999999999999998E-2</v>
      </c>
      <c r="H645" s="12">
        <v>0.84499999999999997</v>
      </c>
      <c r="I645">
        <v>0.79800000000000004</v>
      </c>
      <c r="J645">
        <v>2.2029999999999998</v>
      </c>
      <c r="K645">
        <v>0.45400000000000001</v>
      </c>
      <c r="L645">
        <v>0.84899999999999998</v>
      </c>
      <c r="S645" s="10">
        <v>652</v>
      </c>
      <c r="T645" s="17">
        <v>2.0099999999999998</v>
      </c>
      <c r="U645" s="17">
        <f t="shared" si="67"/>
        <v>200.99999999999997</v>
      </c>
      <c r="V645" s="11">
        <f t="shared" si="66"/>
        <v>15.997535700593629</v>
      </c>
      <c r="X645" s="16">
        <v>2.7408234736913393</v>
      </c>
      <c r="Y645" s="12">
        <f t="shared" si="62"/>
        <v>2.74</v>
      </c>
      <c r="Z645">
        <f t="shared" si="63"/>
        <v>2</v>
      </c>
      <c r="AA645">
        <f t="shared" si="64"/>
        <v>2</v>
      </c>
      <c r="AB645">
        <f t="shared" si="65"/>
        <v>638</v>
      </c>
      <c r="AD645" s="12">
        <v>2.74</v>
      </c>
      <c r="AE645">
        <v>638</v>
      </c>
    </row>
    <row r="646" spans="6:31" x14ac:dyDescent="0.3">
      <c r="F646">
        <v>639</v>
      </c>
      <c r="G646" s="12">
        <v>174.584</v>
      </c>
      <c r="H646" s="12">
        <v>60.265000000000001</v>
      </c>
      <c r="I646">
        <v>0.60399999999999998</v>
      </c>
      <c r="J646">
        <v>1.254</v>
      </c>
      <c r="K646">
        <v>0.79700000000000004</v>
      </c>
      <c r="L646">
        <v>0.96099999999999997</v>
      </c>
      <c r="S646" s="10">
        <v>653</v>
      </c>
      <c r="T646" s="17">
        <v>7.6999999999999999E-2</v>
      </c>
      <c r="U646" s="17">
        <f t="shared" si="67"/>
        <v>7.7</v>
      </c>
      <c r="V646" s="11">
        <f t="shared" si="66"/>
        <v>3.1311251163856024</v>
      </c>
      <c r="X646" s="16">
        <v>2.717496892263898</v>
      </c>
      <c r="Y646" s="12">
        <f t="shared" si="62"/>
        <v>2.7170000000000001</v>
      </c>
      <c r="Z646">
        <f t="shared" si="63"/>
        <v>1</v>
      </c>
      <c r="AA646">
        <f t="shared" si="64"/>
        <v>0</v>
      </c>
      <c r="AB646">
        <f t="shared" si="65"/>
        <v>638</v>
      </c>
      <c r="AD646" s="12">
        <v>2.7170000000000001</v>
      </c>
      <c r="AE646">
        <v>638</v>
      </c>
    </row>
    <row r="647" spans="6:31" x14ac:dyDescent="0.3">
      <c r="F647">
        <v>640</v>
      </c>
      <c r="G647" s="12">
        <v>5.1999999999999998E-2</v>
      </c>
      <c r="H647" s="12">
        <v>0.81899999999999995</v>
      </c>
      <c r="I647">
        <v>0.98199999999999998</v>
      </c>
      <c r="J647">
        <v>1.244</v>
      </c>
      <c r="K647">
        <v>0.80400000000000005</v>
      </c>
      <c r="L647">
        <v>0.89700000000000002</v>
      </c>
      <c r="S647" s="129">
        <v>654</v>
      </c>
      <c r="T647" s="129">
        <v>54.866</v>
      </c>
      <c r="U647" s="130">
        <f t="shared" si="67"/>
        <v>5486.6</v>
      </c>
      <c r="V647" s="131">
        <f t="shared" si="66"/>
        <v>83.580835639181927</v>
      </c>
      <c r="X647" s="16">
        <v>2.717496892263898</v>
      </c>
      <c r="Y647" s="12">
        <f t="shared" si="62"/>
        <v>2.7170000000000001</v>
      </c>
      <c r="Z647">
        <f t="shared" si="63"/>
        <v>2</v>
      </c>
      <c r="AA647">
        <f t="shared" si="64"/>
        <v>0</v>
      </c>
      <c r="AB647">
        <f t="shared" si="65"/>
        <v>638</v>
      </c>
      <c r="AD647" s="12">
        <v>2.7170000000000001</v>
      </c>
      <c r="AE647">
        <v>638</v>
      </c>
    </row>
    <row r="648" spans="6:31" x14ac:dyDescent="0.3">
      <c r="F648">
        <v>641</v>
      </c>
      <c r="G648" s="12">
        <v>0.16300000000000001</v>
      </c>
      <c r="H648" s="12">
        <v>1.615</v>
      </c>
      <c r="I648">
        <v>0.78700000000000003</v>
      </c>
      <c r="J648">
        <v>1.821</v>
      </c>
      <c r="K648">
        <v>0.54900000000000004</v>
      </c>
      <c r="L648">
        <v>0.92600000000000005</v>
      </c>
      <c r="S648" s="10">
        <v>656</v>
      </c>
      <c r="T648" s="17">
        <v>1.3160000000000001</v>
      </c>
      <c r="U648" s="17">
        <f t="shared" si="67"/>
        <v>131.6</v>
      </c>
      <c r="V648" s="11">
        <f t="shared" si="66"/>
        <v>12.944432165496771</v>
      </c>
      <c r="X648" s="16">
        <v>2.717496892263898</v>
      </c>
      <c r="Y648" s="12">
        <f t="shared" si="62"/>
        <v>2.7170000000000001</v>
      </c>
      <c r="Z648">
        <f t="shared" si="63"/>
        <v>3</v>
      </c>
      <c r="AA648">
        <f t="shared" si="64"/>
        <v>3</v>
      </c>
      <c r="AB648">
        <f t="shared" si="65"/>
        <v>641</v>
      </c>
      <c r="AD648" s="12">
        <v>2.7170000000000001</v>
      </c>
      <c r="AE648">
        <v>641</v>
      </c>
    </row>
    <row r="649" spans="6:31" x14ac:dyDescent="0.3">
      <c r="F649">
        <v>642</v>
      </c>
      <c r="G649" s="12">
        <v>1.31</v>
      </c>
      <c r="H649" s="12">
        <v>4.9240000000000004</v>
      </c>
      <c r="I649">
        <v>0.67900000000000005</v>
      </c>
      <c r="J649">
        <v>2.21</v>
      </c>
      <c r="K649">
        <v>0.45300000000000001</v>
      </c>
      <c r="L649">
        <v>0.92800000000000005</v>
      </c>
      <c r="S649" s="10">
        <v>657</v>
      </c>
      <c r="T649" s="17">
        <v>7.8E-2</v>
      </c>
      <c r="U649" s="17">
        <f t="shared" si="67"/>
        <v>7.8</v>
      </c>
      <c r="V649" s="11">
        <f t="shared" si="66"/>
        <v>3.1513915099419605</v>
      </c>
      <c r="X649" s="16">
        <v>2.6939683377854364</v>
      </c>
      <c r="Y649" s="12">
        <f t="shared" ref="Y649:Y712" si="68">TRUNC(X649,3)</f>
        <v>2.6930000000000001</v>
      </c>
      <c r="Z649">
        <f t="shared" si="63"/>
        <v>1</v>
      </c>
      <c r="AA649">
        <f t="shared" si="64"/>
        <v>0</v>
      </c>
      <c r="AB649">
        <f t="shared" si="65"/>
        <v>641</v>
      </c>
      <c r="AD649" s="12">
        <v>2.6930000000000001</v>
      </c>
      <c r="AE649">
        <v>641</v>
      </c>
    </row>
    <row r="650" spans="6:31" x14ac:dyDescent="0.3">
      <c r="F650">
        <v>643</v>
      </c>
      <c r="G650" s="12">
        <v>0.70799999999999996</v>
      </c>
      <c r="H650" s="12">
        <v>3.23</v>
      </c>
      <c r="I650">
        <v>0.85299999999999998</v>
      </c>
      <c r="J650">
        <v>1.486</v>
      </c>
      <c r="K650">
        <v>0.67300000000000004</v>
      </c>
      <c r="L650">
        <v>0.95699999999999996</v>
      </c>
      <c r="S650" s="10">
        <v>658</v>
      </c>
      <c r="T650" s="17">
        <v>3.2000000000000001E-2</v>
      </c>
      <c r="U650" s="17">
        <f t="shared" si="67"/>
        <v>3.2</v>
      </c>
      <c r="V650" s="11">
        <f t="shared" si="66"/>
        <v>2.018506017616128</v>
      </c>
      <c r="X650" s="16">
        <v>2.6939683377854364</v>
      </c>
      <c r="Y650" s="12">
        <f t="shared" si="68"/>
        <v>2.6930000000000001</v>
      </c>
      <c r="Z650">
        <f t="shared" ref="Z650:Z713" si="69">IF(Y650-Y649=0,Z649+Z$8,1)</f>
        <v>2</v>
      </c>
      <c r="AA650">
        <f t="shared" ref="AA650:AA713" si="70">IF(Z650&lt;Z651,0,Z650)</f>
        <v>2</v>
      </c>
      <c r="AB650">
        <f t="shared" ref="AB650:AB713" si="71">AB649+AA650</f>
        <v>643</v>
      </c>
      <c r="AD650" s="12">
        <v>2.6930000000000001</v>
      </c>
      <c r="AE650">
        <v>643</v>
      </c>
    </row>
    <row r="651" spans="6:31" x14ac:dyDescent="0.3">
      <c r="F651">
        <v>644</v>
      </c>
      <c r="G651" s="12">
        <v>8.7999999999999995E-2</v>
      </c>
      <c r="H651" s="12">
        <v>1.1359999999999999</v>
      </c>
      <c r="I651">
        <v>0.85299999999999998</v>
      </c>
      <c r="J651">
        <v>1.6180000000000001</v>
      </c>
      <c r="K651">
        <v>0.61799999999999999</v>
      </c>
      <c r="L651">
        <v>0.91100000000000003</v>
      </c>
      <c r="S651" s="10">
        <v>659</v>
      </c>
      <c r="T651" s="17">
        <v>1.534</v>
      </c>
      <c r="U651" s="17">
        <f t="shared" si="67"/>
        <v>153.4</v>
      </c>
      <c r="V651" s="11">
        <f t="shared" si="66"/>
        <v>13.9755123756653</v>
      </c>
      <c r="X651" s="16">
        <v>2.6702324712498182</v>
      </c>
      <c r="Y651" s="12">
        <f t="shared" si="68"/>
        <v>2.67</v>
      </c>
      <c r="Z651">
        <f t="shared" si="69"/>
        <v>1</v>
      </c>
      <c r="AA651">
        <f t="shared" si="70"/>
        <v>0</v>
      </c>
      <c r="AB651">
        <f t="shared" si="71"/>
        <v>643</v>
      </c>
      <c r="AD651" s="12">
        <v>2.67</v>
      </c>
      <c r="AE651">
        <v>643</v>
      </c>
    </row>
    <row r="652" spans="6:31" x14ac:dyDescent="0.3">
      <c r="F652">
        <v>645</v>
      </c>
      <c r="G652" s="12">
        <v>0.123</v>
      </c>
      <c r="H652" s="12">
        <v>1.3080000000000001</v>
      </c>
      <c r="I652">
        <v>0.90300000000000002</v>
      </c>
      <c r="J652">
        <v>1.0720000000000001</v>
      </c>
      <c r="K652">
        <v>0.93300000000000005</v>
      </c>
      <c r="L652">
        <v>0.93100000000000005</v>
      </c>
      <c r="S652" s="10">
        <v>660</v>
      </c>
      <c r="T652" s="17">
        <v>0.21299999999999999</v>
      </c>
      <c r="U652" s="17">
        <f t="shared" si="67"/>
        <v>21.3</v>
      </c>
      <c r="V652" s="11">
        <f t="shared" si="66"/>
        <v>5.2076868476185245</v>
      </c>
      <c r="X652" s="16">
        <v>2.6702324712498182</v>
      </c>
      <c r="Y652" s="12">
        <f t="shared" si="68"/>
        <v>2.67</v>
      </c>
      <c r="Z652">
        <f t="shared" si="69"/>
        <v>2</v>
      </c>
      <c r="AA652">
        <f t="shared" si="70"/>
        <v>0</v>
      </c>
      <c r="AB652">
        <f t="shared" si="71"/>
        <v>643</v>
      </c>
      <c r="AD652" s="12">
        <v>2.67</v>
      </c>
      <c r="AE652">
        <v>643</v>
      </c>
    </row>
    <row r="653" spans="6:31" x14ac:dyDescent="0.3">
      <c r="F653">
        <v>646</v>
      </c>
      <c r="G653" s="12">
        <v>1.55</v>
      </c>
      <c r="H653" s="12">
        <v>5.1479999999999997</v>
      </c>
      <c r="I653">
        <v>0.73499999999999999</v>
      </c>
      <c r="J653">
        <v>2.1240000000000001</v>
      </c>
      <c r="K653">
        <v>0.47099999999999997</v>
      </c>
      <c r="L653">
        <v>0.96099999999999997</v>
      </c>
      <c r="S653" s="10">
        <v>661</v>
      </c>
      <c r="T653" s="17">
        <v>0.03</v>
      </c>
      <c r="U653" s="17">
        <f t="shared" si="67"/>
        <v>3</v>
      </c>
      <c r="V653" s="11">
        <f t="shared" si="66"/>
        <v>1.9544100476116797</v>
      </c>
      <c r="X653" s="16">
        <v>2.6702324712498182</v>
      </c>
      <c r="Y653" s="12">
        <f t="shared" si="68"/>
        <v>2.67</v>
      </c>
      <c r="Z653">
        <f t="shared" si="69"/>
        <v>3</v>
      </c>
      <c r="AA653">
        <f t="shared" si="70"/>
        <v>0</v>
      </c>
      <c r="AB653">
        <f t="shared" si="71"/>
        <v>643</v>
      </c>
      <c r="AD653" s="12">
        <v>2.67</v>
      </c>
      <c r="AE653">
        <v>643</v>
      </c>
    </row>
    <row r="654" spans="6:31" x14ac:dyDescent="0.3">
      <c r="F654">
        <v>647</v>
      </c>
      <c r="G654" s="12">
        <v>5.5E-2</v>
      </c>
      <c r="H654" s="12">
        <v>1.0620000000000001</v>
      </c>
      <c r="I654">
        <v>0.61699999999999999</v>
      </c>
      <c r="J654">
        <v>2.1259999999999999</v>
      </c>
      <c r="K654">
        <v>0.47</v>
      </c>
      <c r="L654">
        <v>0.79700000000000004</v>
      </c>
      <c r="S654" s="10">
        <v>662</v>
      </c>
      <c r="T654" s="17">
        <v>0.85299999999999998</v>
      </c>
      <c r="U654" s="17">
        <f t="shared" si="67"/>
        <v>85.3</v>
      </c>
      <c r="V654" s="11">
        <f t="shared" si="66"/>
        <v>10.421484211277653</v>
      </c>
      <c r="X654" s="16">
        <v>2.6702324712498182</v>
      </c>
      <c r="Y654" s="12">
        <f t="shared" si="68"/>
        <v>2.67</v>
      </c>
      <c r="Z654">
        <f t="shared" si="69"/>
        <v>4</v>
      </c>
      <c r="AA654">
        <f t="shared" si="70"/>
        <v>0</v>
      </c>
      <c r="AB654">
        <f t="shared" si="71"/>
        <v>643</v>
      </c>
      <c r="AD654" s="12">
        <v>2.67</v>
      </c>
      <c r="AE654">
        <v>643</v>
      </c>
    </row>
    <row r="655" spans="6:31" x14ac:dyDescent="0.3">
      <c r="F655">
        <v>648</v>
      </c>
      <c r="G655" s="12">
        <v>0.35399999999999998</v>
      </c>
      <c r="H655" s="12">
        <v>2.77</v>
      </c>
      <c r="I655">
        <v>0.57899999999999996</v>
      </c>
      <c r="J655">
        <v>2.552</v>
      </c>
      <c r="K655">
        <v>0.39200000000000002</v>
      </c>
      <c r="L655">
        <v>0.89800000000000002</v>
      </c>
      <c r="S655" s="10">
        <v>663</v>
      </c>
      <c r="T655" s="17">
        <v>1.369</v>
      </c>
      <c r="U655" s="17">
        <f t="shared" si="67"/>
        <v>136.9</v>
      </c>
      <c r="V655" s="11">
        <f t="shared" si="66"/>
        <v>13.202518459530507</v>
      </c>
      <c r="X655" s="16">
        <v>2.6702324712498182</v>
      </c>
      <c r="Y655" s="12">
        <f t="shared" si="68"/>
        <v>2.67</v>
      </c>
      <c r="Z655">
        <f t="shared" si="69"/>
        <v>5</v>
      </c>
      <c r="AA655">
        <f t="shared" si="70"/>
        <v>5</v>
      </c>
      <c r="AB655">
        <f t="shared" si="71"/>
        <v>648</v>
      </c>
      <c r="AD655" s="12">
        <v>2.67</v>
      </c>
      <c r="AE655">
        <v>648</v>
      </c>
    </row>
    <row r="656" spans="6:31" x14ac:dyDescent="0.3">
      <c r="F656">
        <v>649</v>
      </c>
      <c r="G656" s="12">
        <v>7.3999999999999996E-2</v>
      </c>
      <c r="H656" s="12">
        <v>1.028</v>
      </c>
      <c r="I656">
        <v>0.875</v>
      </c>
      <c r="J656">
        <v>1.3109999999999999</v>
      </c>
      <c r="K656">
        <v>0.76300000000000001</v>
      </c>
      <c r="L656">
        <v>0.90700000000000003</v>
      </c>
      <c r="S656" s="10">
        <v>664</v>
      </c>
      <c r="T656" s="17">
        <v>0.19900000000000001</v>
      </c>
      <c r="U656" s="17">
        <f t="shared" si="67"/>
        <v>19.900000000000002</v>
      </c>
      <c r="V656" s="11">
        <f t="shared" si="66"/>
        <v>5.033633572304379</v>
      </c>
      <c r="X656" s="16">
        <v>2.6462837142006137</v>
      </c>
      <c r="Y656" s="12">
        <f t="shared" si="68"/>
        <v>2.6459999999999999</v>
      </c>
      <c r="Z656">
        <f t="shared" si="69"/>
        <v>1</v>
      </c>
      <c r="AA656">
        <f t="shared" si="70"/>
        <v>1</v>
      </c>
      <c r="AB656">
        <f t="shared" si="71"/>
        <v>649</v>
      </c>
      <c r="AD656" s="12">
        <v>2.6459999999999999</v>
      </c>
      <c r="AE656">
        <v>649</v>
      </c>
    </row>
    <row r="657" spans="6:31" x14ac:dyDescent="0.3">
      <c r="F657">
        <v>650</v>
      </c>
      <c r="G657" s="12">
        <v>0.77700000000000002</v>
      </c>
      <c r="H657" s="12">
        <v>5.4450000000000003</v>
      </c>
      <c r="I657">
        <v>0.32900000000000001</v>
      </c>
      <c r="J657">
        <v>6.59</v>
      </c>
      <c r="K657">
        <v>0.152</v>
      </c>
      <c r="L657">
        <v>0.83</v>
      </c>
      <c r="S657" s="10">
        <v>666</v>
      </c>
      <c r="T657" s="17">
        <v>0.41399999999999998</v>
      </c>
      <c r="U657" s="17">
        <f t="shared" si="67"/>
        <v>41.4</v>
      </c>
      <c r="V657" s="11">
        <f t="shared" si="66"/>
        <v>7.2603110919598848</v>
      </c>
      <c r="X657" s="16">
        <v>2.6221162334209898</v>
      </c>
      <c r="Y657" s="12">
        <f t="shared" si="68"/>
        <v>2.6219999999999999</v>
      </c>
      <c r="Z657">
        <f t="shared" si="69"/>
        <v>1</v>
      </c>
      <c r="AA657">
        <f t="shared" si="70"/>
        <v>0</v>
      </c>
      <c r="AB657">
        <f t="shared" si="71"/>
        <v>649</v>
      </c>
      <c r="AD657" s="12">
        <v>2.6219999999999999</v>
      </c>
      <c r="AE657">
        <v>649</v>
      </c>
    </row>
    <row r="658" spans="6:31" x14ac:dyDescent="0.3">
      <c r="F658">
        <v>651</v>
      </c>
      <c r="G658" s="12">
        <v>0.17100000000000001</v>
      </c>
      <c r="H658" s="12">
        <v>1.8580000000000001</v>
      </c>
      <c r="I658">
        <v>0.624</v>
      </c>
      <c r="J658">
        <v>2.645</v>
      </c>
      <c r="K658">
        <v>0.378</v>
      </c>
      <c r="L658">
        <v>0.89500000000000002</v>
      </c>
      <c r="S658" s="10">
        <v>667</v>
      </c>
      <c r="T658" s="17">
        <v>3.1E-2</v>
      </c>
      <c r="U658" s="17">
        <f t="shared" si="67"/>
        <v>3.1</v>
      </c>
      <c r="V658" s="11">
        <f t="shared" si="66"/>
        <v>1.9867165345562021</v>
      </c>
      <c r="X658" s="16">
        <v>2.6221162334209898</v>
      </c>
      <c r="Y658" s="12">
        <f t="shared" si="68"/>
        <v>2.6219999999999999</v>
      </c>
      <c r="Z658">
        <f t="shared" si="69"/>
        <v>2</v>
      </c>
      <c r="AA658">
        <f t="shared" si="70"/>
        <v>0</v>
      </c>
      <c r="AB658">
        <f t="shared" si="71"/>
        <v>649</v>
      </c>
      <c r="AD658" s="12">
        <v>2.6219999999999999</v>
      </c>
      <c r="AE658">
        <v>649</v>
      </c>
    </row>
    <row r="659" spans="6:31" x14ac:dyDescent="0.3">
      <c r="F659">
        <v>652</v>
      </c>
      <c r="G659" s="12">
        <v>2.0099999999999998</v>
      </c>
      <c r="H659" s="12">
        <v>6.9550000000000001</v>
      </c>
      <c r="I659">
        <v>0.52200000000000002</v>
      </c>
      <c r="J659">
        <v>3.121</v>
      </c>
      <c r="K659">
        <v>0.32</v>
      </c>
      <c r="L659">
        <v>0.92700000000000005</v>
      </c>
      <c r="S659" s="10">
        <v>668</v>
      </c>
      <c r="T659" s="17">
        <v>6.4000000000000001E-2</v>
      </c>
      <c r="U659" s="17">
        <f t="shared" si="67"/>
        <v>6.4</v>
      </c>
      <c r="V659" s="11">
        <f t="shared" si="66"/>
        <v>2.8545985858444336</v>
      </c>
      <c r="X659" s="16">
        <v>2.6221162334209898</v>
      </c>
      <c r="Y659" s="12">
        <f t="shared" si="68"/>
        <v>2.6219999999999999</v>
      </c>
      <c r="Z659">
        <f t="shared" si="69"/>
        <v>3</v>
      </c>
      <c r="AA659">
        <f t="shared" si="70"/>
        <v>0</v>
      </c>
      <c r="AB659">
        <f t="shared" si="71"/>
        <v>649</v>
      </c>
      <c r="AD659" s="12">
        <v>2.6219999999999999</v>
      </c>
      <c r="AE659">
        <v>649</v>
      </c>
    </row>
    <row r="660" spans="6:31" x14ac:dyDescent="0.3">
      <c r="F660">
        <v>653</v>
      </c>
      <c r="G660" s="12">
        <v>7.6999999999999999E-2</v>
      </c>
      <c r="H660" s="12">
        <v>1.054</v>
      </c>
      <c r="I660">
        <v>0.86599999999999999</v>
      </c>
      <c r="J660">
        <v>1.6220000000000001</v>
      </c>
      <c r="K660">
        <v>0.61699999999999999</v>
      </c>
      <c r="L660">
        <v>0.89900000000000002</v>
      </c>
      <c r="S660" s="10">
        <v>669</v>
      </c>
      <c r="T660" s="17">
        <v>0.39900000000000002</v>
      </c>
      <c r="U660" s="17">
        <f t="shared" si="67"/>
        <v>39.900000000000006</v>
      </c>
      <c r="V660" s="11">
        <f t="shared" si="66"/>
        <v>7.1275702616623153</v>
      </c>
      <c r="X660" s="16">
        <v>2.6221162334209898</v>
      </c>
      <c r="Y660" s="12">
        <f t="shared" si="68"/>
        <v>2.6219999999999999</v>
      </c>
      <c r="Z660">
        <f t="shared" si="69"/>
        <v>4</v>
      </c>
      <c r="AA660">
        <f t="shared" si="70"/>
        <v>4</v>
      </c>
      <c r="AB660">
        <f t="shared" si="71"/>
        <v>653</v>
      </c>
      <c r="AD660" s="12">
        <v>2.6219999999999999</v>
      </c>
      <c r="AE660">
        <v>653</v>
      </c>
    </row>
    <row r="661" spans="6:31" x14ac:dyDescent="0.3">
      <c r="F661">
        <v>654</v>
      </c>
      <c r="G661" s="12">
        <v>55.207000000000001</v>
      </c>
      <c r="H661" s="12">
        <v>32.619999999999997</v>
      </c>
      <c r="I661">
        <v>0.65200000000000002</v>
      </c>
      <c r="J661">
        <v>1.988</v>
      </c>
      <c r="K661">
        <v>0.503</v>
      </c>
      <c r="L661">
        <v>0.94299999999999995</v>
      </c>
      <c r="S661" s="10">
        <v>670</v>
      </c>
      <c r="T661" s="17">
        <v>0.18</v>
      </c>
      <c r="U661" s="17">
        <f t="shared" si="67"/>
        <v>18</v>
      </c>
      <c r="V661" s="11">
        <f t="shared" si="66"/>
        <v>4.7873073648171918</v>
      </c>
      <c r="X661" s="16">
        <v>2.5977239243415307</v>
      </c>
      <c r="Y661" s="12">
        <f t="shared" si="68"/>
        <v>2.597</v>
      </c>
      <c r="Z661">
        <f t="shared" si="69"/>
        <v>1</v>
      </c>
      <c r="AA661">
        <f t="shared" si="70"/>
        <v>0</v>
      </c>
      <c r="AB661">
        <f t="shared" si="71"/>
        <v>653</v>
      </c>
      <c r="AD661" s="12">
        <v>2.597</v>
      </c>
      <c r="AE661">
        <v>653</v>
      </c>
    </row>
    <row r="662" spans="6:31" x14ac:dyDescent="0.3">
      <c r="F662" s="8">
        <v>655</v>
      </c>
      <c r="G662" s="117">
        <v>0.33500000000000002</v>
      </c>
      <c r="H662" s="117">
        <v>3.347</v>
      </c>
      <c r="I662" s="8">
        <v>0.375</v>
      </c>
      <c r="J662" s="8">
        <v>4.8739999999999997</v>
      </c>
      <c r="K662" s="8">
        <v>0.20499999999999999</v>
      </c>
      <c r="L662" s="8">
        <v>0.873</v>
      </c>
      <c r="M662" s="8"/>
      <c r="S662" s="10">
        <v>671</v>
      </c>
      <c r="T662" s="17">
        <v>10.204000000000001</v>
      </c>
      <c r="U662" s="17">
        <f t="shared" si="67"/>
        <v>1020.4000000000001</v>
      </c>
      <c r="V662" s="11">
        <f t="shared" si="66"/>
        <v>36.044606135284099</v>
      </c>
      <c r="X662" s="16">
        <v>2.5977239243415307</v>
      </c>
      <c r="Y662" s="12">
        <f t="shared" si="68"/>
        <v>2.597</v>
      </c>
      <c r="Z662">
        <f t="shared" si="69"/>
        <v>2</v>
      </c>
      <c r="AA662">
        <f t="shared" si="70"/>
        <v>0</v>
      </c>
      <c r="AB662">
        <f t="shared" si="71"/>
        <v>653</v>
      </c>
      <c r="AD662" s="12">
        <v>2.597</v>
      </c>
      <c r="AE662">
        <v>653</v>
      </c>
    </row>
    <row r="663" spans="6:31" x14ac:dyDescent="0.3">
      <c r="F663">
        <v>656</v>
      </c>
      <c r="G663" s="12">
        <v>1.3160000000000001</v>
      </c>
      <c r="H663" s="12">
        <v>4.4610000000000003</v>
      </c>
      <c r="I663">
        <v>0.83099999999999996</v>
      </c>
      <c r="J663">
        <v>1.6519999999999999</v>
      </c>
      <c r="K663">
        <v>0.60499999999999998</v>
      </c>
      <c r="L663">
        <v>0.96399999999999997</v>
      </c>
      <c r="S663" s="10">
        <v>672</v>
      </c>
      <c r="T663" s="17">
        <v>0.17399999999999999</v>
      </c>
      <c r="U663" s="17">
        <f t="shared" si="67"/>
        <v>17.399999999999999</v>
      </c>
      <c r="V663" s="11">
        <f t="shared" si="66"/>
        <v>4.7068426868115987</v>
      </c>
      <c r="X663" s="16">
        <v>2.5977239243415307</v>
      </c>
      <c r="Y663" s="12">
        <f t="shared" si="68"/>
        <v>2.597</v>
      </c>
      <c r="Z663">
        <f t="shared" si="69"/>
        <v>3</v>
      </c>
      <c r="AA663">
        <f t="shared" si="70"/>
        <v>0</v>
      </c>
      <c r="AB663">
        <f t="shared" si="71"/>
        <v>653</v>
      </c>
      <c r="AD663" s="12">
        <v>2.597</v>
      </c>
      <c r="AE663">
        <v>653</v>
      </c>
    </row>
    <row r="664" spans="6:31" x14ac:dyDescent="0.3">
      <c r="F664">
        <v>657</v>
      </c>
      <c r="G664" s="12">
        <v>7.8E-2</v>
      </c>
      <c r="H664" s="12">
        <v>1.073</v>
      </c>
      <c r="I664">
        <v>0.84699999999999998</v>
      </c>
      <c r="J664">
        <v>1.617</v>
      </c>
      <c r="K664">
        <v>0.61799999999999999</v>
      </c>
      <c r="L664">
        <v>0.89</v>
      </c>
      <c r="S664" s="10">
        <v>673</v>
      </c>
      <c r="T664" s="17">
        <v>0.28199999999999997</v>
      </c>
      <c r="U664" s="17">
        <f t="shared" si="67"/>
        <v>28.199999999999996</v>
      </c>
      <c r="V664" s="11">
        <f t="shared" si="66"/>
        <v>5.9921077394796214</v>
      </c>
      <c r="X664" s="16">
        <v>2.5977239243415307</v>
      </c>
      <c r="Y664" s="12">
        <f t="shared" si="68"/>
        <v>2.597</v>
      </c>
      <c r="Z664">
        <f t="shared" si="69"/>
        <v>4</v>
      </c>
      <c r="AA664">
        <f t="shared" si="70"/>
        <v>4</v>
      </c>
      <c r="AB664">
        <f t="shared" si="71"/>
        <v>657</v>
      </c>
      <c r="AD664" s="12">
        <v>2.597</v>
      </c>
      <c r="AE664">
        <v>657</v>
      </c>
    </row>
    <row r="665" spans="6:31" x14ac:dyDescent="0.3">
      <c r="F665">
        <v>658</v>
      </c>
      <c r="G665" s="12">
        <v>3.2000000000000001E-2</v>
      </c>
      <c r="H665" s="12">
        <v>0.72899999999999998</v>
      </c>
      <c r="I665">
        <v>0.76200000000000001</v>
      </c>
      <c r="J665">
        <v>2.3889999999999998</v>
      </c>
      <c r="K665">
        <v>0.41899999999999998</v>
      </c>
      <c r="L665">
        <v>0.84199999999999997</v>
      </c>
      <c r="S665" s="10">
        <v>674</v>
      </c>
      <c r="T665" s="17">
        <v>9.9000000000000005E-2</v>
      </c>
      <c r="U665" s="17">
        <f t="shared" si="67"/>
        <v>9.9</v>
      </c>
      <c r="V665" s="11">
        <f t="shared" si="66"/>
        <v>3.5503621636219189</v>
      </c>
      <c r="X665" s="16">
        <v>2.5731003930322749</v>
      </c>
      <c r="Y665" s="12">
        <f t="shared" si="68"/>
        <v>2.573</v>
      </c>
      <c r="Z665">
        <f t="shared" si="69"/>
        <v>1</v>
      </c>
      <c r="AA665">
        <f t="shared" si="70"/>
        <v>0</v>
      </c>
      <c r="AB665">
        <f t="shared" si="71"/>
        <v>657</v>
      </c>
      <c r="AD665" s="12">
        <v>2.573</v>
      </c>
      <c r="AE665">
        <v>657</v>
      </c>
    </row>
    <row r="666" spans="6:31" x14ac:dyDescent="0.3">
      <c r="F666">
        <v>659</v>
      </c>
      <c r="G666" s="12">
        <v>1.534</v>
      </c>
      <c r="H666" s="12">
        <v>5.2750000000000004</v>
      </c>
      <c r="I666">
        <v>0.69299999999999995</v>
      </c>
      <c r="J666">
        <v>2.1669999999999998</v>
      </c>
      <c r="K666">
        <v>0.46200000000000002</v>
      </c>
      <c r="L666">
        <v>0.95499999999999996</v>
      </c>
      <c r="S666" s="10">
        <v>675</v>
      </c>
      <c r="T666" s="17">
        <v>0.05</v>
      </c>
      <c r="U666" s="17">
        <f t="shared" si="67"/>
        <v>5</v>
      </c>
      <c r="V666" s="11">
        <f t="shared" si="66"/>
        <v>2.5231325220201604</v>
      </c>
      <c r="X666" s="16">
        <v>2.5731003930322749</v>
      </c>
      <c r="Y666" s="12">
        <f t="shared" si="68"/>
        <v>2.573</v>
      </c>
      <c r="Z666">
        <f t="shared" si="69"/>
        <v>2</v>
      </c>
      <c r="AA666">
        <f t="shared" si="70"/>
        <v>0</v>
      </c>
      <c r="AB666">
        <f t="shared" si="71"/>
        <v>657</v>
      </c>
      <c r="AD666" s="12">
        <v>2.573</v>
      </c>
      <c r="AE666">
        <v>657</v>
      </c>
    </row>
    <row r="667" spans="6:31" x14ac:dyDescent="0.3">
      <c r="F667">
        <v>660</v>
      </c>
      <c r="G667" s="12">
        <v>0.21299999999999999</v>
      </c>
      <c r="H667" s="12">
        <v>1.847</v>
      </c>
      <c r="I667">
        <v>0.78300000000000003</v>
      </c>
      <c r="J667">
        <v>1.9139999999999999</v>
      </c>
      <c r="K667">
        <v>0.52200000000000002</v>
      </c>
      <c r="L667">
        <v>0.91100000000000003</v>
      </c>
      <c r="S667" s="10">
        <v>676</v>
      </c>
      <c r="T667" s="17">
        <v>7.5999999999999998E-2</v>
      </c>
      <c r="U667" s="17">
        <f t="shared" si="67"/>
        <v>7.6</v>
      </c>
      <c r="V667" s="11">
        <f t="shared" si="66"/>
        <v>3.110726690017501</v>
      </c>
      <c r="X667" s="16">
        <v>2.5731003930322749</v>
      </c>
      <c r="Y667" s="12">
        <f t="shared" si="68"/>
        <v>2.573</v>
      </c>
      <c r="Z667">
        <f t="shared" si="69"/>
        <v>3</v>
      </c>
      <c r="AA667">
        <f t="shared" si="70"/>
        <v>3</v>
      </c>
      <c r="AB667">
        <f t="shared" si="71"/>
        <v>660</v>
      </c>
      <c r="AD667" s="12">
        <v>2.573</v>
      </c>
      <c r="AE667">
        <v>660</v>
      </c>
    </row>
    <row r="668" spans="6:31" x14ac:dyDescent="0.3">
      <c r="F668">
        <v>661</v>
      </c>
      <c r="G668" s="12">
        <v>0.03</v>
      </c>
      <c r="H668" s="12">
        <v>0.63900000000000001</v>
      </c>
      <c r="I668">
        <v>0.92900000000000005</v>
      </c>
      <c r="J668">
        <v>1.631</v>
      </c>
      <c r="K668">
        <v>0.61299999999999999</v>
      </c>
      <c r="L668">
        <v>0.87</v>
      </c>
      <c r="S668" s="10">
        <v>677</v>
      </c>
      <c r="T668" s="17">
        <v>2.605</v>
      </c>
      <c r="U668" s="17">
        <f t="shared" si="67"/>
        <v>260.5</v>
      </c>
      <c r="V668" s="11">
        <f t="shared" si="66"/>
        <v>18.212053739309848</v>
      </c>
      <c r="X668" s="16">
        <v>2.548238936628457</v>
      </c>
      <c r="Y668" s="12">
        <f t="shared" si="68"/>
        <v>2.548</v>
      </c>
      <c r="Z668">
        <f t="shared" si="69"/>
        <v>1</v>
      </c>
      <c r="AA668">
        <f t="shared" si="70"/>
        <v>0</v>
      </c>
      <c r="AB668">
        <f t="shared" si="71"/>
        <v>660</v>
      </c>
      <c r="AD668" s="12">
        <v>2.548</v>
      </c>
      <c r="AE668">
        <v>660</v>
      </c>
    </row>
    <row r="669" spans="6:31" x14ac:dyDescent="0.3">
      <c r="F669">
        <v>662</v>
      </c>
      <c r="G669" s="12">
        <v>0.85299999999999998</v>
      </c>
      <c r="H669" s="12">
        <v>3.7240000000000002</v>
      </c>
      <c r="I669">
        <v>0.77300000000000002</v>
      </c>
      <c r="J669">
        <v>1.6910000000000001</v>
      </c>
      <c r="K669">
        <v>0.59099999999999997</v>
      </c>
      <c r="L669">
        <v>0.94699999999999995</v>
      </c>
      <c r="S669" s="10">
        <v>678</v>
      </c>
      <c r="T669" s="17">
        <v>0.67</v>
      </c>
      <c r="U669" s="17">
        <f t="shared" si="67"/>
        <v>67</v>
      </c>
      <c r="V669" s="11">
        <f t="shared" si="66"/>
        <v>9.2361815431083798</v>
      </c>
      <c r="X669" s="16">
        <v>2.548238936628457</v>
      </c>
      <c r="Y669" s="12">
        <f t="shared" si="68"/>
        <v>2.548</v>
      </c>
      <c r="Z669">
        <f t="shared" si="69"/>
        <v>2</v>
      </c>
      <c r="AA669">
        <f t="shared" si="70"/>
        <v>0</v>
      </c>
      <c r="AB669">
        <f t="shared" si="71"/>
        <v>660</v>
      </c>
      <c r="AD669" s="12">
        <v>2.548</v>
      </c>
      <c r="AE669">
        <v>660</v>
      </c>
    </row>
    <row r="670" spans="6:31" x14ac:dyDescent="0.3">
      <c r="F670">
        <v>663</v>
      </c>
      <c r="G670" s="12">
        <v>1.369</v>
      </c>
      <c r="H670" s="12">
        <v>4.53</v>
      </c>
      <c r="I670">
        <v>0.83799999999999997</v>
      </c>
      <c r="J670">
        <v>1.173</v>
      </c>
      <c r="K670">
        <v>0.85199999999999998</v>
      </c>
      <c r="L670">
        <v>0.96199999999999997</v>
      </c>
      <c r="S670" s="10">
        <v>679</v>
      </c>
      <c r="T670" s="17">
        <v>0.57399999999999995</v>
      </c>
      <c r="U670" s="17">
        <f t="shared" si="67"/>
        <v>57.4</v>
      </c>
      <c r="V670" s="11">
        <f t="shared" si="66"/>
        <v>8.5489151281199618</v>
      </c>
      <c r="X670" s="16">
        <v>2.548238936628457</v>
      </c>
      <c r="Y670" s="12">
        <f t="shared" si="68"/>
        <v>2.548</v>
      </c>
      <c r="Z670">
        <f t="shared" si="69"/>
        <v>3</v>
      </c>
      <c r="AA670">
        <f t="shared" si="70"/>
        <v>0</v>
      </c>
      <c r="AB670">
        <f t="shared" si="71"/>
        <v>660</v>
      </c>
      <c r="AD670" s="12">
        <v>2.548</v>
      </c>
      <c r="AE670">
        <v>660</v>
      </c>
    </row>
    <row r="671" spans="6:31" x14ac:dyDescent="0.3">
      <c r="F671">
        <v>664</v>
      </c>
      <c r="G671" s="12">
        <v>0.19900000000000001</v>
      </c>
      <c r="H671" s="12">
        <v>1.85</v>
      </c>
      <c r="I671">
        <v>0.72899999999999998</v>
      </c>
      <c r="J671">
        <v>1.835</v>
      </c>
      <c r="K671">
        <v>0.54500000000000004</v>
      </c>
      <c r="L671">
        <v>0.91200000000000003</v>
      </c>
      <c r="S671" s="10">
        <v>680</v>
      </c>
      <c r="T671" s="17">
        <v>4.1000000000000002E-2</v>
      </c>
      <c r="U671" s="17">
        <f t="shared" si="67"/>
        <v>4.1000000000000005</v>
      </c>
      <c r="V671" s="11">
        <f t="shared" si="66"/>
        <v>2.2847936741452539</v>
      </c>
      <c r="X671" s="16">
        <v>2.548238936628457</v>
      </c>
      <c r="Y671" s="12">
        <f t="shared" si="68"/>
        <v>2.548</v>
      </c>
      <c r="Z671">
        <f t="shared" si="69"/>
        <v>4</v>
      </c>
      <c r="AA671">
        <f t="shared" si="70"/>
        <v>0</v>
      </c>
      <c r="AB671">
        <f t="shared" si="71"/>
        <v>660</v>
      </c>
      <c r="AD671" s="12">
        <v>2.548</v>
      </c>
      <c r="AE671">
        <v>660</v>
      </c>
    </row>
    <row r="672" spans="6:31" x14ac:dyDescent="0.3">
      <c r="F672" s="8">
        <v>665</v>
      </c>
      <c r="G672" s="117">
        <v>0.47</v>
      </c>
      <c r="H672" s="117">
        <v>4.0739999999999998</v>
      </c>
      <c r="I672" s="8">
        <v>0.35599999999999998</v>
      </c>
      <c r="J672" s="8">
        <v>4.6509999999999998</v>
      </c>
      <c r="K672" s="8">
        <v>0.215</v>
      </c>
      <c r="L672" s="8">
        <v>0.85599999999999998</v>
      </c>
      <c r="S672" s="10">
        <v>682</v>
      </c>
      <c r="T672" s="17">
        <v>0.16300000000000001</v>
      </c>
      <c r="U672" s="17">
        <f t="shared" si="67"/>
        <v>16.3</v>
      </c>
      <c r="V672" s="11">
        <f t="shared" si="66"/>
        <v>4.5556343772501275</v>
      </c>
      <c r="X672" s="16">
        <v>2.548238936628457</v>
      </c>
      <c r="Y672" s="12">
        <f t="shared" si="68"/>
        <v>2.548</v>
      </c>
      <c r="Z672">
        <f t="shared" si="69"/>
        <v>5</v>
      </c>
      <c r="AA672">
        <f t="shared" si="70"/>
        <v>0</v>
      </c>
      <c r="AB672">
        <f t="shared" si="71"/>
        <v>660</v>
      </c>
      <c r="AD672" s="12">
        <v>2.548</v>
      </c>
      <c r="AE672">
        <v>660</v>
      </c>
    </row>
    <row r="673" spans="6:31" x14ac:dyDescent="0.3">
      <c r="F673">
        <v>666</v>
      </c>
      <c r="G673" s="12">
        <v>0.41399999999999998</v>
      </c>
      <c r="H673" s="12">
        <v>2.4369999999999998</v>
      </c>
      <c r="I673">
        <v>0.876</v>
      </c>
      <c r="J673">
        <v>1.343</v>
      </c>
      <c r="K673">
        <v>0.745</v>
      </c>
      <c r="L673">
        <v>0.95499999999999996</v>
      </c>
      <c r="S673" s="10">
        <v>683</v>
      </c>
      <c r="T673" s="17">
        <v>0.438</v>
      </c>
      <c r="U673" s="17">
        <f t="shared" si="67"/>
        <v>43.8</v>
      </c>
      <c r="V673" s="11">
        <f t="shared" si="66"/>
        <v>7.467790306335611</v>
      </c>
      <c r="X673" s="16">
        <v>2.548238936628457</v>
      </c>
      <c r="Y673" s="12">
        <f t="shared" si="68"/>
        <v>2.548</v>
      </c>
      <c r="Z673">
        <f t="shared" si="69"/>
        <v>6</v>
      </c>
      <c r="AA673">
        <f t="shared" si="70"/>
        <v>6</v>
      </c>
      <c r="AB673">
        <f t="shared" si="71"/>
        <v>666</v>
      </c>
      <c r="AD673" s="12">
        <v>2.548</v>
      </c>
      <c r="AE673">
        <v>666</v>
      </c>
    </row>
    <row r="674" spans="6:31" x14ac:dyDescent="0.3">
      <c r="F674">
        <v>667</v>
      </c>
      <c r="G674" s="12">
        <v>3.1E-2</v>
      </c>
      <c r="H674" s="12">
        <v>0.70299999999999996</v>
      </c>
      <c r="I674">
        <v>0.79500000000000004</v>
      </c>
      <c r="J674">
        <v>2.3370000000000002</v>
      </c>
      <c r="K674">
        <v>0.42799999999999999</v>
      </c>
      <c r="L674">
        <v>0.88600000000000001</v>
      </c>
      <c r="S674" s="10">
        <v>684</v>
      </c>
      <c r="T674" s="17">
        <v>0.14299999999999999</v>
      </c>
      <c r="U674" s="17">
        <f t="shared" si="67"/>
        <v>14.299999999999999</v>
      </c>
      <c r="V674" s="11">
        <f t="shared" si="66"/>
        <v>4.2670042758020319</v>
      </c>
      <c r="X674" s="16">
        <v>2.5231325220201604</v>
      </c>
      <c r="Y674" s="12">
        <f t="shared" si="68"/>
        <v>2.5230000000000001</v>
      </c>
      <c r="Z674">
        <f t="shared" si="69"/>
        <v>1</v>
      </c>
      <c r="AA674">
        <f t="shared" si="70"/>
        <v>0</v>
      </c>
      <c r="AB674">
        <f t="shared" si="71"/>
        <v>666</v>
      </c>
      <c r="AD674" s="12">
        <v>2.5230000000000001</v>
      </c>
      <c r="AE674">
        <v>666</v>
      </c>
    </row>
    <row r="675" spans="6:31" x14ac:dyDescent="0.3">
      <c r="F675">
        <v>668</v>
      </c>
      <c r="G675" s="12">
        <v>6.4000000000000001E-2</v>
      </c>
      <c r="H675" s="12">
        <v>1.1739999999999999</v>
      </c>
      <c r="I675">
        <v>0.58799999999999997</v>
      </c>
      <c r="J675">
        <v>2.9609999999999999</v>
      </c>
      <c r="K675">
        <v>0.33800000000000002</v>
      </c>
      <c r="L675">
        <v>0.85899999999999999</v>
      </c>
      <c r="S675" s="10">
        <v>685</v>
      </c>
      <c r="T675" s="17">
        <v>0.29199999999999998</v>
      </c>
      <c r="U675" s="17">
        <f t="shared" si="67"/>
        <v>29.2</v>
      </c>
      <c r="V675" s="11">
        <f t="shared" si="66"/>
        <v>6.0974252522082422</v>
      </c>
      <c r="X675" s="16">
        <v>2.5231325220201604</v>
      </c>
      <c r="Y675" s="12">
        <f t="shared" si="68"/>
        <v>2.5230000000000001</v>
      </c>
      <c r="Z675">
        <f t="shared" si="69"/>
        <v>2</v>
      </c>
      <c r="AA675">
        <f t="shared" si="70"/>
        <v>0</v>
      </c>
      <c r="AB675">
        <f t="shared" si="71"/>
        <v>666</v>
      </c>
      <c r="AD675" s="12">
        <v>2.5230000000000001</v>
      </c>
      <c r="AE675">
        <v>666</v>
      </c>
    </row>
    <row r="676" spans="6:31" x14ac:dyDescent="0.3">
      <c r="F676">
        <v>669</v>
      </c>
      <c r="G676" s="12">
        <v>0.39900000000000002</v>
      </c>
      <c r="H676" s="12">
        <v>2.8570000000000002</v>
      </c>
      <c r="I676">
        <v>0.61499999999999999</v>
      </c>
      <c r="J676">
        <v>2.4089999999999998</v>
      </c>
      <c r="K676">
        <v>0.41499999999999998</v>
      </c>
      <c r="L676">
        <v>0.90900000000000003</v>
      </c>
      <c r="S676" s="10">
        <v>686</v>
      </c>
      <c r="T676" s="17">
        <v>9.7200000000000006</v>
      </c>
      <c r="U676" s="17">
        <f t="shared" si="67"/>
        <v>972.00000000000011</v>
      </c>
      <c r="V676" s="11">
        <f t="shared" si="66"/>
        <v>35.179380857010237</v>
      </c>
      <c r="X676" s="16">
        <v>2.5231325220201604</v>
      </c>
      <c r="Y676" s="12">
        <f t="shared" si="68"/>
        <v>2.5230000000000001</v>
      </c>
      <c r="Z676">
        <f t="shared" si="69"/>
        <v>3</v>
      </c>
      <c r="AA676">
        <f t="shared" si="70"/>
        <v>3</v>
      </c>
      <c r="AB676">
        <f t="shared" si="71"/>
        <v>669</v>
      </c>
      <c r="AD676" s="12">
        <v>2.5230000000000001</v>
      </c>
      <c r="AE676">
        <v>669</v>
      </c>
    </row>
    <row r="677" spans="6:31" x14ac:dyDescent="0.3">
      <c r="F677">
        <v>670</v>
      </c>
      <c r="G677" s="12">
        <v>0.18</v>
      </c>
      <c r="H677" s="12">
        <v>1.6830000000000001</v>
      </c>
      <c r="I677">
        <v>0.8</v>
      </c>
      <c r="J677">
        <v>2.0259999999999998</v>
      </c>
      <c r="K677">
        <v>0.49299999999999999</v>
      </c>
      <c r="L677">
        <v>0.92</v>
      </c>
      <c r="S677" s="10">
        <v>688</v>
      </c>
      <c r="T677" s="17">
        <v>0.113</v>
      </c>
      <c r="U677" s="17">
        <f t="shared" si="67"/>
        <v>11.3</v>
      </c>
      <c r="V677" s="11">
        <f t="shared" si="66"/>
        <v>3.7930999005440578</v>
      </c>
      <c r="X677" s="16">
        <v>2.4977737626138796</v>
      </c>
      <c r="Y677" s="12">
        <f t="shared" si="68"/>
        <v>2.4969999999999999</v>
      </c>
      <c r="Z677">
        <f t="shared" si="69"/>
        <v>1</v>
      </c>
      <c r="AA677">
        <f t="shared" si="70"/>
        <v>0</v>
      </c>
      <c r="AB677">
        <f t="shared" si="71"/>
        <v>669</v>
      </c>
      <c r="AD677" s="12">
        <v>2.4969999999999999</v>
      </c>
      <c r="AE677">
        <v>669</v>
      </c>
    </row>
    <row r="678" spans="6:31" x14ac:dyDescent="0.3">
      <c r="F678">
        <v>671</v>
      </c>
      <c r="G678" s="12">
        <v>10.204000000000001</v>
      </c>
      <c r="H678" s="12">
        <v>16.367000000000001</v>
      </c>
      <c r="I678">
        <v>0.47899999999999998</v>
      </c>
      <c r="J678">
        <v>3.488</v>
      </c>
      <c r="K678">
        <v>0.28699999999999998</v>
      </c>
      <c r="L678">
        <v>0.86199999999999999</v>
      </c>
      <c r="S678" s="10">
        <v>689</v>
      </c>
      <c r="T678" s="17">
        <v>0.09</v>
      </c>
      <c r="U678" s="17">
        <f t="shared" si="67"/>
        <v>9</v>
      </c>
      <c r="V678" s="11">
        <f t="shared" si="66"/>
        <v>3.3851375012865379</v>
      </c>
      <c r="X678" s="16">
        <v>2.4977737626138796</v>
      </c>
      <c r="Y678" s="12">
        <f t="shared" si="68"/>
        <v>2.4969999999999999</v>
      </c>
      <c r="Z678">
        <f t="shared" si="69"/>
        <v>2</v>
      </c>
      <c r="AA678">
        <f t="shared" si="70"/>
        <v>2</v>
      </c>
      <c r="AB678">
        <f t="shared" si="71"/>
        <v>671</v>
      </c>
      <c r="AD678" s="12">
        <v>2.4969999999999999</v>
      </c>
      <c r="AE678">
        <v>671</v>
      </c>
    </row>
    <row r="679" spans="6:31" x14ac:dyDescent="0.3">
      <c r="F679">
        <v>672</v>
      </c>
      <c r="G679" s="12">
        <v>0.17399999999999999</v>
      </c>
      <c r="H679" s="12">
        <v>1.623</v>
      </c>
      <c r="I679">
        <v>0.83199999999999996</v>
      </c>
      <c r="J679">
        <v>1.784</v>
      </c>
      <c r="K679">
        <v>0.56000000000000005</v>
      </c>
      <c r="L679">
        <v>0.92300000000000004</v>
      </c>
      <c r="S679" s="10">
        <v>690</v>
      </c>
      <c r="T679" s="17">
        <v>0.10199999999999999</v>
      </c>
      <c r="U679" s="17">
        <f t="shared" si="67"/>
        <v>10.199999999999999</v>
      </c>
      <c r="V679" s="11">
        <f t="shared" si="66"/>
        <v>3.6037540643471577</v>
      </c>
      <c r="X679" s="16">
        <v>2.4721548929484132</v>
      </c>
      <c r="Y679" s="12">
        <f t="shared" si="68"/>
        <v>2.472</v>
      </c>
      <c r="Z679">
        <f t="shared" si="69"/>
        <v>1</v>
      </c>
      <c r="AA679">
        <f t="shared" si="70"/>
        <v>0</v>
      </c>
      <c r="AB679">
        <f t="shared" si="71"/>
        <v>671</v>
      </c>
      <c r="AD679" s="12">
        <v>2.472</v>
      </c>
      <c r="AE679">
        <v>671</v>
      </c>
    </row>
    <row r="680" spans="6:31" x14ac:dyDescent="0.3">
      <c r="F680">
        <v>673</v>
      </c>
      <c r="G680" s="12">
        <v>0.28199999999999997</v>
      </c>
      <c r="H680" s="12">
        <v>2.2200000000000002</v>
      </c>
      <c r="I680">
        <v>0.71899999999999997</v>
      </c>
      <c r="J680">
        <v>1.5409999999999999</v>
      </c>
      <c r="K680">
        <v>0.64900000000000002</v>
      </c>
      <c r="L680">
        <v>0.92</v>
      </c>
      <c r="S680" s="10">
        <v>691</v>
      </c>
      <c r="T680" s="17">
        <v>0.219</v>
      </c>
      <c r="U680" s="17">
        <f t="shared" si="67"/>
        <v>21.9</v>
      </c>
      <c r="V680" s="11">
        <f t="shared" si="66"/>
        <v>5.2805251660890757</v>
      </c>
      <c r="X680" s="16">
        <v>2.4721548929484132</v>
      </c>
      <c r="Y680" s="12">
        <f t="shared" si="68"/>
        <v>2.472</v>
      </c>
      <c r="Z680">
        <f t="shared" si="69"/>
        <v>2</v>
      </c>
      <c r="AA680">
        <f t="shared" si="70"/>
        <v>0</v>
      </c>
      <c r="AB680">
        <f t="shared" si="71"/>
        <v>671</v>
      </c>
      <c r="AD680" s="12">
        <v>2.472</v>
      </c>
      <c r="AE680">
        <v>671</v>
      </c>
    </row>
    <row r="681" spans="6:31" x14ac:dyDescent="0.3">
      <c r="F681">
        <v>674</v>
      </c>
      <c r="G681" s="12">
        <v>9.9000000000000005E-2</v>
      </c>
      <c r="H681" s="12">
        <v>1.38</v>
      </c>
      <c r="I681">
        <v>0.65200000000000002</v>
      </c>
      <c r="J681">
        <v>2.2000000000000002</v>
      </c>
      <c r="K681">
        <v>0.45500000000000002</v>
      </c>
      <c r="L681">
        <v>0.85199999999999998</v>
      </c>
      <c r="S681" s="10">
        <v>692</v>
      </c>
      <c r="T681" s="17">
        <v>2.1000000000000001E-2</v>
      </c>
      <c r="U681" s="17">
        <f t="shared" si="67"/>
        <v>2.1</v>
      </c>
      <c r="V681" s="11">
        <f t="shared" si="66"/>
        <v>1.6351767622932518</v>
      </c>
      <c r="X681" s="16">
        <v>2.4721548929484132</v>
      </c>
      <c r="Y681" s="12">
        <f t="shared" si="68"/>
        <v>2.472</v>
      </c>
      <c r="Z681">
        <f t="shared" si="69"/>
        <v>3</v>
      </c>
      <c r="AA681">
        <f t="shared" si="70"/>
        <v>3</v>
      </c>
      <c r="AB681">
        <f t="shared" si="71"/>
        <v>674</v>
      </c>
      <c r="AD681" s="12">
        <v>2.472</v>
      </c>
      <c r="AE681">
        <v>674</v>
      </c>
    </row>
    <row r="682" spans="6:31" x14ac:dyDescent="0.3">
      <c r="F682">
        <v>675</v>
      </c>
      <c r="G682" s="12">
        <v>0.05</v>
      </c>
      <c r="H682" s="12">
        <v>0.83</v>
      </c>
      <c r="I682">
        <v>0.91900000000000004</v>
      </c>
      <c r="J682">
        <v>1.415</v>
      </c>
      <c r="K682">
        <v>0.70699999999999996</v>
      </c>
      <c r="L682">
        <v>0.91700000000000004</v>
      </c>
      <c r="S682" s="10">
        <v>693</v>
      </c>
      <c r="T682" s="17">
        <v>2.0310000000000001</v>
      </c>
      <c r="U682" s="17">
        <f t="shared" si="67"/>
        <v>203.10000000000002</v>
      </c>
      <c r="V682" s="11">
        <f t="shared" si="66"/>
        <v>16.080887772001631</v>
      </c>
      <c r="X682" s="16">
        <v>2.4462677409178384</v>
      </c>
      <c r="Y682" s="12">
        <f t="shared" si="68"/>
        <v>2.4460000000000002</v>
      </c>
      <c r="Z682">
        <f t="shared" si="69"/>
        <v>1</v>
      </c>
      <c r="AA682">
        <f t="shared" si="70"/>
        <v>0</v>
      </c>
      <c r="AB682">
        <f t="shared" si="71"/>
        <v>674</v>
      </c>
      <c r="AD682" s="12">
        <v>2.4460000000000002</v>
      </c>
      <c r="AE682">
        <v>674</v>
      </c>
    </row>
    <row r="683" spans="6:31" x14ac:dyDescent="0.3">
      <c r="F683">
        <v>676</v>
      </c>
      <c r="G683" s="12">
        <v>7.5999999999999998E-2</v>
      </c>
      <c r="H683" s="12">
        <v>1.1259999999999999</v>
      </c>
      <c r="I683">
        <v>0.75</v>
      </c>
      <c r="J683">
        <v>2.29</v>
      </c>
      <c r="K683">
        <v>0.437</v>
      </c>
      <c r="L683">
        <v>0.88800000000000001</v>
      </c>
      <c r="S683" s="10">
        <v>694</v>
      </c>
      <c r="T683" s="17">
        <v>0.317</v>
      </c>
      <c r="U683" s="17">
        <f t="shared" si="67"/>
        <v>31.7</v>
      </c>
      <c r="V683" s="11">
        <f t="shared" si="66"/>
        <v>6.3530853581629652</v>
      </c>
      <c r="X683" s="16">
        <v>2.4462677409178384</v>
      </c>
      <c r="Y683" s="12">
        <f t="shared" si="68"/>
        <v>2.4460000000000002</v>
      </c>
      <c r="Z683">
        <f t="shared" si="69"/>
        <v>2</v>
      </c>
      <c r="AA683">
        <f t="shared" si="70"/>
        <v>0</v>
      </c>
      <c r="AB683">
        <f t="shared" si="71"/>
        <v>674</v>
      </c>
      <c r="AD683" s="12">
        <v>2.4460000000000002</v>
      </c>
      <c r="AE683">
        <v>674</v>
      </c>
    </row>
    <row r="684" spans="6:31" x14ac:dyDescent="0.3">
      <c r="F684">
        <v>677</v>
      </c>
      <c r="G684" s="12">
        <v>2.605</v>
      </c>
      <c r="H684" s="12">
        <v>6.9859999999999998</v>
      </c>
      <c r="I684">
        <v>0.67100000000000004</v>
      </c>
      <c r="J684">
        <v>1.296</v>
      </c>
      <c r="K684">
        <v>0.77200000000000002</v>
      </c>
      <c r="L684">
        <v>0.90600000000000003</v>
      </c>
      <c r="S684" s="10">
        <v>695</v>
      </c>
      <c r="T684" s="17">
        <v>1.6739999999999999</v>
      </c>
      <c r="U684" s="17">
        <f t="shared" si="67"/>
        <v>167.4</v>
      </c>
      <c r="V684" s="11">
        <f t="shared" si="66"/>
        <v>14.599325319639474</v>
      </c>
      <c r="X684" s="16">
        <v>2.4462677409178384</v>
      </c>
      <c r="Y684" s="12">
        <f t="shared" si="68"/>
        <v>2.4460000000000002</v>
      </c>
      <c r="Z684">
        <f t="shared" si="69"/>
        <v>3</v>
      </c>
      <c r="AA684">
        <f t="shared" si="70"/>
        <v>0</v>
      </c>
      <c r="AB684">
        <f t="shared" si="71"/>
        <v>674</v>
      </c>
      <c r="AD684" s="12">
        <v>2.4460000000000002</v>
      </c>
      <c r="AE684">
        <v>674</v>
      </c>
    </row>
    <row r="685" spans="6:31" x14ac:dyDescent="0.3">
      <c r="F685">
        <v>678</v>
      </c>
      <c r="G685" s="12">
        <v>0.67</v>
      </c>
      <c r="H685" s="12">
        <v>3.4809999999999999</v>
      </c>
      <c r="I685">
        <v>0.69499999999999995</v>
      </c>
      <c r="J685">
        <v>2.1139999999999999</v>
      </c>
      <c r="K685">
        <v>0.47299999999999998</v>
      </c>
      <c r="L685">
        <v>0.93100000000000005</v>
      </c>
      <c r="S685" s="10">
        <v>696</v>
      </c>
      <c r="T685" s="17">
        <v>3.964</v>
      </c>
      <c r="U685" s="17">
        <f t="shared" si="67"/>
        <v>396.4</v>
      </c>
      <c r="V685" s="11">
        <f t="shared" si="66"/>
        <v>22.465799686034291</v>
      </c>
      <c r="X685" s="16">
        <v>2.4462677409178384</v>
      </c>
      <c r="Y685" s="12">
        <f t="shared" si="68"/>
        <v>2.4460000000000002</v>
      </c>
      <c r="Z685">
        <f t="shared" si="69"/>
        <v>4</v>
      </c>
      <c r="AA685">
        <f t="shared" si="70"/>
        <v>0</v>
      </c>
      <c r="AB685">
        <f t="shared" si="71"/>
        <v>674</v>
      </c>
      <c r="AD685" s="12">
        <v>2.4460000000000002</v>
      </c>
      <c r="AE685">
        <v>674</v>
      </c>
    </row>
    <row r="686" spans="6:31" x14ac:dyDescent="0.3">
      <c r="F686">
        <v>679</v>
      </c>
      <c r="G686" s="12">
        <v>0.57399999999999995</v>
      </c>
      <c r="H686" s="12">
        <v>3.5070000000000001</v>
      </c>
      <c r="I686">
        <v>0.58699999999999997</v>
      </c>
      <c r="J686">
        <v>2.589</v>
      </c>
      <c r="K686">
        <v>0.38600000000000001</v>
      </c>
      <c r="L686">
        <v>0.88700000000000001</v>
      </c>
      <c r="S686" s="10">
        <v>697</v>
      </c>
      <c r="T686" s="17">
        <v>0.42599999999999999</v>
      </c>
      <c r="U686" s="17">
        <f t="shared" si="67"/>
        <v>42.6</v>
      </c>
      <c r="V686" s="11">
        <f t="shared" si="66"/>
        <v>7.364781368494107</v>
      </c>
      <c r="X686" s="16">
        <v>2.4462677409178384</v>
      </c>
      <c r="Y686" s="12">
        <f t="shared" si="68"/>
        <v>2.4460000000000002</v>
      </c>
      <c r="Z686">
        <f t="shared" si="69"/>
        <v>5</v>
      </c>
      <c r="AA686">
        <f t="shared" si="70"/>
        <v>0</v>
      </c>
      <c r="AB686">
        <f t="shared" si="71"/>
        <v>674</v>
      </c>
      <c r="AD686" s="12">
        <v>2.4460000000000002</v>
      </c>
      <c r="AE686">
        <v>674</v>
      </c>
    </row>
    <row r="687" spans="6:31" x14ac:dyDescent="0.3">
      <c r="F687">
        <v>680</v>
      </c>
      <c r="G687" s="12">
        <v>4.1000000000000002E-2</v>
      </c>
      <c r="H687" s="12">
        <v>0.76600000000000001</v>
      </c>
      <c r="I687">
        <v>0.88400000000000001</v>
      </c>
      <c r="J687">
        <v>1.615</v>
      </c>
      <c r="K687">
        <v>0.61899999999999999</v>
      </c>
      <c r="L687">
        <v>0.90100000000000002</v>
      </c>
      <c r="S687" s="10">
        <v>698</v>
      </c>
      <c r="T687" s="17">
        <v>0.192</v>
      </c>
      <c r="U687" s="17">
        <f t="shared" si="67"/>
        <v>19.2</v>
      </c>
      <c r="V687" s="11">
        <f t="shared" si="66"/>
        <v>4.9443097858968263</v>
      </c>
      <c r="X687" s="16">
        <v>2.4462677409178384</v>
      </c>
      <c r="Y687" s="12">
        <f t="shared" si="68"/>
        <v>2.4460000000000002</v>
      </c>
      <c r="Z687">
        <f t="shared" si="69"/>
        <v>6</v>
      </c>
      <c r="AA687">
        <f t="shared" si="70"/>
        <v>6</v>
      </c>
      <c r="AB687">
        <f t="shared" si="71"/>
        <v>680</v>
      </c>
      <c r="AD687" s="12">
        <v>2.4460000000000002</v>
      </c>
      <c r="AE687">
        <v>680</v>
      </c>
    </row>
    <row r="688" spans="6:31" x14ac:dyDescent="0.3">
      <c r="F688" s="8">
        <v>681</v>
      </c>
      <c r="G688" s="117">
        <v>0.86199999999999999</v>
      </c>
      <c r="H688" s="117">
        <v>4.9539999999999997</v>
      </c>
      <c r="I688" s="8">
        <v>0.441</v>
      </c>
      <c r="J688" s="8">
        <v>3.43</v>
      </c>
      <c r="K688" s="8">
        <v>0.29199999999999998</v>
      </c>
      <c r="L688" s="8">
        <v>0.875</v>
      </c>
      <c r="S688" s="10">
        <v>699</v>
      </c>
      <c r="T688" s="17">
        <v>1.21</v>
      </c>
      <c r="U688" s="17">
        <f t="shared" si="67"/>
        <v>121</v>
      </c>
      <c r="V688" s="11">
        <f t="shared" si="66"/>
        <v>12.412170838050638</v>
      </c>
      <c r="X688" s="16">
        <v>2.4201036973199614</v>
      </c>
      <c r="Y688" s="12">
        <f t="shared" si="68"/>
        <v>2.42</v>
      </c>
      <c r="Z688">
        <f t="shared" si="69"/>
        <v>1</v>
      </c>
      <c r="AA688">
        <f t="shared" si="70"/>
        <v>0</v>
      </c>
      <c r="AB688">
        <f t="shared" si="71"/>
        <v>680</v>
      </c>
      <c r="AD688" s="12">
        <v>2.42</v>
      </c>
      <c r="AE688">
        <v>680</v>
      </c>
    </row>
    <row r="689" spans="6:31" x14ac:dyDescent="0.3">
      <c r="F689">
        <v>682</v>
      </c>
      <c r="G689" s="12">
        <v>0.16300000000000001</v>
      </c>
      <c r="H689" s="12">
        <v>1.671</v>
      </c>
      <c r="I689">
        <v>0.73499999999999999</v>
      </c>
      <c r="J689">
        <v>2.4359999999999999</v>
      </c>
      <c r="K689">
        <v>0.41</v>
      </c>
      <c r="L689">
        <v>0.93899999999999995</v>
      </c>
      <c r="S689" s="10">
        <v>700</v>
      </c>
      <c r="T689" s="17">
        <v>0.125</v>
      </c>
      <c r="U689" s="17">
        <f t="shared" si="67"/>
        <v>12.5</v>
      </c>
      <c r="V689" s="11">
        <f t="shared" si="66"/>
        <v>3.9894228040143269</v>
      </c>
      <c r="X689" s="16">
        <v>2.4201036973199614</v>
      </c>
      <c r="Y689" s="12">
        <f t="shared" si="68"/>
        <v>2.42</v>
      </c>
      <c r="Z689">
        <f t="shared" si="69"/>
        <v>2</v>
      </c>
      <c r="AA689">
        <f t="shared" si="70"/>
        <v>2</v>
      </c>
      <c r="AB689">
        <f t="shared" si="71"/>
        <v>682</v>
      </c>
      <c r="AD689" s="12">
        <v>2.42</v>
      </c>
      <c r="AE689">
        <v>682</v>
      </c>
    </row>
    <row r="690" spans="6:31" x14ac:dyDescent="0.3">
      <c r="F690">
        <v>683</v>
      </c>
      <c r="G690" s="12">
        <v>0.438</v>
      </c>
      <c r="H690" s="12">
        <v>3.3410000000000002</v>
      </c>
      <c r="I690">
        <v>0.49299999999999999</v>
      </c>
      <c r="J690">
        <v>3.7789999999999999</v>
      </c>
      <c r="K690">
        <v>0.26500000000000001</v>
      </c>
      <c r="L690">
        <v>0.90200000000000002</v>
      </c>
      <c r="S690" s="10">
        <v>701</v>
      </c>
      <c r="T690" s="17">
        <v>0.191</v>
      </c>
      <c r="U690" s="17">
        <f t="shared" si="67"/>
        <v>19.100000000000001</v>
      </c>
      <c r="V690" s="11">
        <f t="shared" si="66"/>
        <v>4.9314171699869007</v>
      </c>
      <c r="X690" s="16">
        <v>2.3936536824085959</v>
      </c>
      <c r="Y690" s="12">
        <f t="shared" si="68"/>
        <v>2.3929999999999998</v>
      </c>
      <c r="Z690">
        <f t="shared" si="69"/>
        <v>1</v>
      </c>
      <c r="AA690">
        <f t="shared" si="70"/>
        <v>0</v>
      </c>
      <c r="AB690">
        <f t="shared" si="71"/>
        <v>682</v>
      </c>
      <c r="AD690" s="12">
        <v>2.3929999999999998</v>
      </c>
      <c r="AE690">
        <v>682</v>
      </c>
    </row>
    <row r="691" spans="6:31" x14ac:dyDescent="0.3">
      <c r="F691">
        <v>684</v>
      </c>
      <c r="G691" s="12">
        <v>0.14299999999999999</v>
      </c>
      <c r="H691" s="12">
        <v>1.4430000000000001</v>
      </c>
      <c r="I691">
        <v>0.86399999999999999</v>
      </c>
      <c r="J691">
        <v>1.3140000000000001</v>
      </c>
      <c r="K691">
        <v>0.76100000000000001</v>
      </c>
      <c r="L691">
        <v>0.92500000000000004</v>
      </c>
      <c r="S691" s="10">
        <v>702</v>
      </c>
      <c r="T691" s="17">
        <v>3.51</v>
      </c>
      <c r="U691" s="17">
        <f t="shared" si="67"/>
        <v>351</v>
      </c>
      <c r="V691" s="11">
        <f t="shared" si="66"/>
        <v>21.140176919837781</v>
      </c>
      <c r="X691" s="16">
        <v>2.3936536824085959</v>
      </c>
      <c r="Y691" s="12">
        <f t="shared" si="68"/>
        <v>2.3929999999999998</v>
      </c>
      <c r="Z691">
        <f t="shared" si="69"/>
        <v>2</v>
      </c>
      <c r="AA691">
        <f t="shared" si="70"/>
        <v>0</v>
      </c>
      <c r="AB691">
        <f t="shared" si="71"/>
        <v>682</v>
      </c>
      <c r="AD691" s="12">
        <v>2.3929999999999998</v>
      </c>
      <c r="AE691">
        <v>682</v>
      </c>
    </row>
    <row r="692" spans="6:31" x14ac:dyDescent="0.3">
      <c r="F692">
        <v>685</v>
      </c>
      <c r="G692" s="12">
        <v>0.29199999999999998</v>
      </c>
      <c r="H692" s="12">
        <v>2.4340000000000002</v>
      </c>
      <c r="I692">
        <v>0.62</v>
      </c>
      <c r="J692">
        <v>2.4430000000000001</v>
      </c>
      <c r="K692">
        <v>0.40899999999999997</v>
      </c>
      <c r="L692">
        <v>0.89800000000000002</v>
      </c>
      <c r="S692" s="10">
        <v>703</v>
      </c>
      <c r="T692" s="17">
        <v>0.192</v>
      </c>
      <c r="U692" s="17">
        <f t="shared" si="67"/>
        <v>19.2</v>
      </c>
      <c r="V692" s="11">
        <f t="shared" si="66"/>
        <v>4.9443097858968263</v>
      </c>
      <c r="X692" s="16">
        <v>2.3936536824085959</v>
      </c>
      <c r="Y692" s="12">
        <f t="shared" si="68"/>
        <v>2.3929999999999998</v>
      </c>
      <c r="Z692">
        <f t="shared" si="69"/>
        <v>3</v>
      </c>
      <c r="AA692">
        <f t="shared" si="70"/>
        <v>0</v>
      </c>
      <c r="AB692">
        <f t="shared" si="71"/>
        <v>682</v>
      </c>
      <c r="AD692" s="12">
        <v>2.3929999999999998</v>
      </c>
      <c r="AE692">
        <v>682</v>
      </c>
    </row>
    <row r="693" spans="6:31" x14ac:dyDescent="0.3">
      <c r="F693">
        <v>686</v>
      </c>
      <c r="G693" s="12">
        <v>9.7200000000000006</v>
      </c>
      <c r="H693" s="12">
        <v>13.111000000000001</v>
      </c>
      <c r="I693">
        <v>0.71099999999999997</v>
      </c>
      <c r="J693">
        <v>1.105</v>
      </c>
      <c r="K693">
        <v>0.90500000000000003</v>
      </c>
      <c r="L693">
        <v>0.89600000000000002</v>
      </c>
      <c r="S693" s="10">
        <v>704</v>
      </c>
      <c r="T693" s="17">
        <v>0.75600000000000001</v>
      </c>
      <c r="U693" s="17">
        <f t="shared" si="67"/>
        <v>75.599999999999994</v>
      </c>
      <c r="V693" s="11">
        <f t="shared" si="66"/>
        <v>9.8110605737595105</v>
      </c>
      <c r="X693" s="16">
        <v>2.3936536824085959</v>
      </c>
      <c r="Y693" s="12">
        <f t="shared" si="68"/>
        <v>2.3929999999999998</v>
      </c>
      <c r="Z693">
        <f t="shared" si="69"/>
        <v>4</v>
      </c>
      <c r="AA693">
        <f t="shared" si="70"/>
        <v>0</v>
      </c>
      <c r="AB693">
        <f t="shared" si="71"/>
        <v>682</v>
      </c>
      <c r="AD693" s="12">
        <v>2.3929999999999998</v>
      </c>
      <c r="AE693">
        <v>682</v>
      </c>
    </row>
    <row r="694" spans="6:31" x14ac:dyDescent="0.3">
      <c r="F694" s="8">
        <v>687</v>
      </c>
      <c r="G694" s="117">
        <v>2.859</v>
      </c>
      <c r="H694" s="117">
        <v>7.5529999999999999</v>
      </c>
      <c r="I694" s="8">
        <v>0.63</v>
      </c>
      <c r="J694" s="8">
        <v>1.7110000000000001</v>
      </c>
      <c r="K694" s="8">
        <v>0.58399999999999996</v>
      </c>
      <c r="L694" s="8">
        <v>0.90500000000000003</v>
      </c>
      <c r="S694" s="10">
        <v>705</v>
      </c>
      <c r="T694" s="17">
        <v>2.8000000000000001E-2</v>
      </c>
      <c r="U694" s="17">
        <f t="shared" si="67"/>
        <v>2.8000000000000003</v>
      </c>
      <c r="V694" s="11">
        <f t="shared" si="66"/>
        <v>1.8881394877652593</v>
      </c>
      <c r="X694" s="16">
        <v>2.3936536824085959</v>
      </c>
      <c r="Y694" s="12">
        <f t="shared" si="68"/>
        <v>2.3929999999999998</v>
      </c>
      <c r="Z694">
        <f t="shared" si="69"/>
        <v>5</v>
      </c>
      <c r="AA694">
        <f t="shared" si="70"/>
        <v>5</v>
      </c>
      <c r="AB694">
        <f t="shared" si="71"/>
        <v>687</v>
      </c>
      <c r="AD694" s="12">
        <v>2.3929999999999998</v>
      </c>
      <c r="AE694">
        <v>687</v>
      </c>
    </row>
    <row r="695" spans="6:31" x14ac:dyDescent="0.3">
      <c r="F695">
        <v>688</v>
      </c>
      <c r="G695" s="12">
        <v>0.113</v>
      </c>
      <c r="H695" s="12">
        <v>1.3160000000000001</v>
      </c>
      <c r="I695">
        <v>0.81899999999999995</v>
      </c>
      <c r="J695">
        <v>1.204</v>
      </c>
      <c r="K695">
        <v>0.83099999999999996</v>
      </c>
      <c r="L695">
        <v>0.89200000000000002</v>
      </c>
      <c r="S695" s="10">
        <v>706</v>
      </c>
      <c r="T695" s="17">
        <v>0.215</v>
      </c>
      <c r="U695" s="17">
        <f t="shared" si="67"/>
        <v>21.5</v>
      </c>
      <c r="V695" s="11">
        <f t="shared" si="66"/>
        <v>5.2320789569544912</v>
      </c>
      <c r="X695" s="16">
        <v>2.3669081090812791</v>
      </c>
      <c r="Y695" s="12">
        <f t="shared" si="68"/>
        <v>2.3660000000000001</v>
      </c>
      <c r="Z695">
        <f t="shared" si="69"/>
        <v>1</v>
      </c>
      <c r="AA695">
        <f t="shared" si="70"/>
        <v>0</v>
      </c>
      <c r="AB695">
        <f t="shared" si="71"/>
        <v>687</v>
      </c>
      <c r="AD695" s="12">
        <v>2.3660000000000001</v>
      </c>
      <c r="AE695">
        <v>687</v>
      </c>
    </row>
    <row r="696" spans="6:31" x14ac:dyDescent="0.3">
      <c r="F696">
        <v>689</v>
      </c>
      <c r="G696" s="12">
        <v>0.09</v>
      </c>
      <c r="H696" s="12">
        <v>1.181</v>
      </c>
      <c r="I696">
        <v>0.80800000000000005</v>
      </c>
      <c r="J696">
        <v>1.5980000000000001</v>
      </c>
      <c r="K696">
        <v>0.626</v>
      </c>
      <c r="L696">
        <v>0.89900000000000002</v>
      </c>
      <c r="S696" s="10">
        <v>707</v>
      </c>
      <c r="T696" s="17">
        <v>5.3999999999999999E-2</v>
      </c>
      <c r="U696" s="17">
        <f t="shared" si="67"/>
        <v>5.4</v>
      </c>
      <c r="V696" s="11">
        <f t="shared" si="66"/>
        <v>2.6221162334209898</v>
      </c>
      <c r="X696" s="16">
        <v>2.3669081090812791</v>
      </c>
      <c r="Y696" s="12">
        <f t="shared" si="68"/>
        <v>2.3660000000000001</v>
      </c>
      <c r="Z696">
        <f t="shared" si="69"/>
        <v>2</v>
      </c>
      <c r="AA696">
        <f t="shared" si="70"/>
        <v>0</v>
      </c>
      <c r="AB696">
        <f t="shared" si="71"/>
        <v>687</v>
      </c>
      <c r="AD696" s="12">
        <v>2.3660000000000001</v>
      </c>
      <c r="AE696">
        <v>687</v>
      </c>
    </row>
    <row r="697" spans="6:31" x14ac:dyDescent="0.3">
      <c r="F697">
        <v>690</v>
      </c>
      <c r="G697" s="12">
        <v>0.10199999999999999</v>
      </c>
      <c r="H697" s="12">
        <v>1.2969999999999999</v>
      </c>
      <c r="I697">
        <v>0.76</v>
      </c>
      <c r="J697">
        <v>2.1080000000000001</v>
      </c>
      <c r="K697">
        <v>0.47399999999999998</v>
      </c>
      <c r="L697">
        <v>0.89</v>
      </c>
      <c r="S697" s="10">
        <v>708</v>
      </c>
      <c r="T697" s="17">
        <v>0.51700000000000002</v>
      </c>
      <c r="U697" s="17">
        <f t="shared" si="67"/>
        <v>51.7</v>
      </c>
      <c r="V697" s="11">
        <f t="shared" si="66"/>
        <v>8.1133522333748029</v>
      </c>
      <c r="X697" s="16">
        <v>2.3669081090812791</v>
      </c>
      <c r="Y697" s="12">
        <f t="shared" si="68"/>
        <v>2.3660000000000001</v>
      </c>
      <c r="Z697">
        <f t="shared" si="69"/>
        <v>3</v>
      </c>
      <c r="AA697">
        <f t="shared" si="70"/>
        <v>3</v>
      </c>
      <c r="AB697">
        <f t="shared" si="71"/>
        <v>690</v>
      </c>
      <c r="AD697" s="12">
        <v>2.3660000000000001</v>
      </c>
      <c r="AE697">
        <v>690</v>
      </c>
    </row>
    <row r="698" spans="6:31" x14ac:dyDescent="0.3">
      <c r="F698">
        <v>691</v>
      </c>
      <c r="G698" s="12">
        <v>0.219</v>
      </c>
      <c r="H698" s="12">
        <v>1.8919999999999999</v>
      </c>
      <c r="I698">
        <v>0.76800000000000002</v>
      </c>
      <c r="J698">
        <v>1.986</v>
      </c>
      <c r="K698">
        <v>0.503</v>
      </c>
      <c r="L698">
        <v>0.91800000000000004</v>
      </c>
      <c r="S698" s="10">
        <v>709</v>
      </c>
      <c r="T698" s="17">
        <v>0.34100000000000003</v>
      </c>
      <c r="U698" s="17">
        <f t="shared" si="67"/>
        <v>34.1</v>
      </c>
      <c r="V698" s="11">
        <f t="shared" si="66"/>
        <v>6.5891933099180697</v>
      </c>
      <c r="X698" s="16">
        <v>2.3398568422792878</v>
      </c>
      <c r="Y698" s="12">
        <f t="shared" si="68"/>
        <v>2.339</v>
      </c>
      <c r="Z698">
        <f t="shared" si="69"/>
        <v>1</v>
      </c>
      <c r="AA698">
        <f t="shared" si="70"/>
        <v>0</v>
      </c>
      <c r="AB698">
        <f t="shared" si="71"/>
        <v>690</v>
      </c>
      <c r="AD698" s="12">
        <v>2.339</v>
      </c>
      <c r="AE698">
        <v>690</v>
      </c>
    </row>
    <row r="699" spans="6:31" x14ac:dyDescent="0.3">
      <c r="F699">
        <v>692</v>
      </c>
      <c r="G699" s="12">
        <v>2.1000000000000001E-2</v>
      </c>
      <c r="H699" s="12">
        <v>0.48599999999999999</v>
      </c>
      <c r="I699">
        <v>1</v>
      </c>
      <c r="J699">
        <v>1</v>
      </c>
      <c r="K699">
        <v>1</v>
      </c>
      <c r="L699">
        <v>0.91300000000000003</v>
      </c>
      <c r="S699" s="10">
        <v>710</v>
      </c>
      <c r="T699" s="17">
        <v>3.7999999999999999E-2</v>
      </c>
      <c r="U699" s="17">
        <f t="shared" si="67"/>
        <v>3.8</v>
      </c>
      <c r="V699" s="11">
        <f t="shared" si="66"/>
        <v>2.1996159369293582</v>
      </c>
      <c r="X699" s="16">
        <v>2.3398568422792878</v>
      </c>
      <c r="Y699" s="12">
        <f t="shared" si="68"/>
        <v>2.339</v>
      </c>
      <c r="Z699">
        <f t="shared" si="69"/>
        <v>2</v>
      </c>
      <c r="AA699">
        <f t="shared" si="70"/>
        <v>0</v>
      </c>
      <c r="AB699">
        <f t="shared" si="71"/>
        <v>690</v>
      </c>
      <c r="AD699" s="12">
        <v>2.339</v>
      </c>
      <c r="AE699">
        <v>690</v>
      </c>
    </row>
    <row r="700" spans="6:31" x14ac:dyDescent="0.3">
      <c r="F700">
        <v>693</v>
      </c>
      <c r="G700" s="12">
        <v>2.0310000000000001</v>
      </c>
      <c r="H700" s="12">
        <v>8.8469999999999995</v>
      </c>
      <c r="I700">
        <v>0.32600000000000001</v>
      </c>
      <c r="J700">
        <v>5.9379999999999997</v>
      </c>
      <c r="K700">
        <v>0.16800000000000001</v>
      </c>
      <c r="L700">
        <v>0.86499999999999999</v>
      </c>
      <c r="S700" s="10">
        <v>711</v>
      </c>
      <c r="T700" s="17">
        <v>0.129</v>
      </c>
      <c r="U700" s="17">
        <f t="shared" si="67"/>
        <v>12.9</v>
      </c>
      <c r="V700" s="11">
        <f t="shared" si="66"/>
        <v>4.0527509332654033</v>
      </c>
      <c r="X700" s="16">
        <v>2.3398568422792878</v>
      </c>
      <c r="Y700" s="12">
        <f t="shared" si="68"/>
        <v>2.339</v>
      </c>
      <c r="Z700">
        <f t="shared" si="69"/>
        <v>3</v>
      </c>
      <c r="AA700">
        <f t="shared" si="70"/>
        <v>3</v>
      </c>
      <c r="AB700">
        <f t="shared" si="71"/>
        <v>693</v>
      </c>
      <c r="AD700" s="12">
        <v>2.339</v>
      </c>
      <c r="AE700">
        <v>693</v>
      </c>
    </row>
    <row r="701" spans="6:31" x14ac:dyDescent="0.3">
      <c r="F701">
        <v>694</v>
      </c>
      <c r="G701" s="12">
        <v>0.317</v>
      </c>
      <c r="H701" s="12">
        <v>2.3180000000000001</v>
      </c>
      <c r="I701">
        <v>0.74299999999999999</v>
      </c>
      <c r="J701">
        <v>1.8959999999999999</v>
      </c>
      <c r="K701">
        <v>0.52800000000000002</v>
      </c>
      <c r="L701">
        <v>0.91800000000000004</v>
      </c>
      <c r="S701" s="10">
        <v>712</v>
      </c>
      <c r="T701" s="17">
        <v>0.64100000000000001</v>
      </c>
      <c r="U701" s="17">
        <f t="shared" si="67"/>
        <v>64.099999999999994</v>
      </c>
      <c r="V701" s="11">
        <f t="shared" si="66"/>
        <v>9.0340829538766094</v>
      </c>
      <c r="X701" s="16">
        <v>2.3124891541124435</v>
      </c>
      <c r="Y701" s="12">
        <f t="shared" si="68"/>
        <v>2.3119999999999998</v>
      </c>
      <c r="Z701">
        <f t="shared" si="69"/>
        <v>1</v>
      </c>
      <c r="AA701">
        <f t="shared" si="70"/>
        <v>0</v>
      </c>
      <c r="AB701">
        <f t="shared" si="71"/>
        <v>693</v>
      </c>
      <c r="AD701" s="12">
        <v>2.3119999999999998</v>
      </c>
      <c r="AE701">
        <v>693</v>
      </c>
    </row>
    <row r="702" spans="6:31" x14ac:dyDescent="0.3">
      <c r="F702">
        <v>695</v>
      </c>
      <c r="G702" s="12">
        <v>1.6739999999999999</v>
      </c>
      <c r="H702" s="12">
        <v>8.141</v>
      </c>
      <c r="I702">
        <v>0.317</v>
      </c>
      <c r="J702">
        <v>5.4320000000000004</v>
      </c>
      <c r="K702">
        <v>0.184</v>
      </c>
      <c r="L702">
        <v>0.71199999999999997</v>
      </c>
      <c r="S702" s="10">
        <v>713</v>
      </c>
      <c r="T702" s="17">
        <v>0.245</v>
      </c>
      <c r="U702" s="17">
        <f t="shared" si="67"/>
        <v>24.5</v>
      </c>
      <c r="V702" s="11">
        <f t="shared" si="66"/>
        <v>5.5851919256200571</v>
      </c>
      <c r="X702" s="16">
        <v>2.3124891541124435</v>
      </c>
      <c r="Y702" s="12">
        <f t="shared" si="68"/>
        <v>2.3119999999999998</v>
      </c>
      <c r="Z702">
        <f t="shared" si="69"/>
        <v>2</v>
      </c>
      <c r="AA702">
        <f t="shared" si="70"/>
        <v>0</v>
      </c>
      <c r="AB702">
        <f t="shared" si="71"/>
        <v>693</v>
      </c>
      <c r="AD702" s="12">
        <v>2.3119999999999998</v>
      </c>
      <c r="AE702">
        <v>693</v>
      </c>
    </row>
    <row r="703" spans="6:31" x14ac:dyDescent="0.3">
      <c r="F703">
        <v>696</v>
      </c>
      <c r="G703" s="12">
        <v>3.964</v>
      </c>
      <c r="H703" s="12">
        <v>9.4220000000000006</v>
      </c>
      <c r="I703">
        <v>0.56100000000000005</v>
      </c>
      <c r="J703">
        <v>2.7189999999999999</v>
      </c>
      <c r="K703">
        <v>0.36799999999999999</v>
      </c>
      <c r="L703">
        <v>0.88100000000000001</v>
      </c>
      <c r="S703" s="10">
        <v>714</v>
      </c>
      <c r="T703" s="17">
        <v>1.8660000000000001</v>
      </c>
      <c r="U703" s="17">
        <f t="shared" si="67"/>
        <v>186.60000000000002</v>
      </c>
      <c r="V703" s="11">
        <f t="shared" si="66"/>
        <v>15.413841151626722</v>
      </c>
      <c r="X703" s="16">
        <v>2.3124891541124435</v>
      </c>
      <c r="Y703" s="12">
        <f t="shared" si="68"/>
        <v>2.3119999999999998</v>
      </c>
      <c r="Z703">
        <f t="shared" si="69"/>
        <v>3</v>
      </c>
      <c r="AA703">
        <f t="shared" si="70"/>
        <v>3</v>
      </c>
      <c r="AB703">
        <f t="shared" si="71"/>
        <v>696</v>
      </c>
      <c r="AD703" s="12">
        <v>2.3119999999999998</v>
      </c>
      <c r="AE703">
        <v>696</v>
      </c>
    </row>
    <row r="704" spans="6:31" x14ac:dyDescent="0.3">
      <c r="F704">
        <v>697</v>
      </c>
      <c r="G704" s="12">
        <v>0.42599999999999999</v>
      </c>
      <c r="H704" s="12">
        <v>2.714</v>
      </c>
      <c r="I704">
        <v>0.72699999999999998</v>
      </c>
      <c r="J704">
        <v>1.94</v>
      </c>
      <c r="K704">
        <v>0.51500000000000001</v>
      </c>
      <c r="L704">
        <v>0.92400000000000004</v>
      </c>
      <c r="S704" s="10">
        <v>715</v>
      </c>
      <c r="T704" s="17">
        <v>5.0999999999999997E-2</v>
      </c>
      <c r="U704" s="17">
        <f t="shared" si="67"/>
        <v>5.0999999999999996</v>
      </c>
      <c r="V704" s="11">
        <f t="shared" ref="V704:V767" si="72">((U704/PI())^0.5)*2</f>
        <v>2.548238936628457</v>
      </c>
      <c r="X704" s="16">
        <v>2.2847936741452539</v>
      </c>
      <c r="Y704" s="12">
        <f t="shared" si="68"/>
        <v>2.2839999999999998</v>
      </c>
      <c r="Z704">
        <f t="shared" si="69"/>
        <v>1</v>
      </c>
      <c r="AA704">
        <f t="shared" si="70"/>
        <v>0</v>
      </c>
      <c r="AB704">
        <f t="shared" si="71"/>
        <v>696</v>
      </c>
      <c r="AD704" s="12">
        <v>2.2839999999999998</v>
      </c>
      <c r="AE704">
        <v>696</v>
      </c>
    </row>
    <row r="705" spans="6:31" x14ac:dyDescent="0.3">
      <c r="F705">
        <v>698</v>
      </c>
      <c r="G705" s="12">
        <v>0.192</v>
      </c>
      <c r="H705" s="12">
        <v>1.7310000000000001</v>
      </c>
      <c r="I705">
        <v>0.80700000000000005</v>
      </c>
      <c r="J705">
        <v>1.7190000000000001</v>
      </c>
      <c r="K705">
        <v>0.58199999999999996</v>
      </c>
      <c r="L705">
        <v>0.91600000000000004</v>
      </c>
      <c r="S705" s="10">
        <v>716</v>
      </c>
      <c r="T705" s="17">
        <v>0.39700000000000002</v>
      </c>
      <c r="U705" s="17">
        <f t="shared" ref="U705:U768" si="73">T705*100</f>
        <v>39.700000000000003</v>
      </c>
      <c r="V705" s="11">
        <f t="shared" si="72"/>
        <v>7.1096842353219856</v>
      </c>
      <c r="X705" s="16">
        <v>2.2847936741452539</v>
      </c>
      <c r="Y705" s="12">
        <f t="shared" si="68"/>
        <v>2.2839999999999998</v>
      </c>
      <c r="Z705">
        <f t="shared" si="69"/>
        <v>2</v>
      </c>
      <c r="AA705">
        <f t="shared" si="70"/>
        <v>0</v>
      </c>
      <c r="AB705">
        <f t="shared" si="71"/>
        <v>696</v>
      </c>
      <c r="AD705" s="12">
        <v>2.2839999999999998</v>
      </c>
      <c r="AE705">
        <v>696</v>
      </c>
    </row>
    <row r="706" spans="6:31" x14ac:dyDescent="0.3">
      <c r="F706">
        <v>699</v>
      </c>
      <c r="G706" s="12">
        <v>1.21</v>
      </c>
      <c r="H706" s="12">
        <v>4.2469999999999999</v>
      </c>
      <c r="I706">
        <v>0.84299999999999997</v>
      </c>
      <c r="J706">
        <v>1.4650000000000001</v>
      </c>
      <c r="K706">
        <v>0.68200000000000005</v>
      </c>
      <c r="L706">
        <v>0.95599999999999996</v>
      </c>
      <c r="S706" s="10">
        <v>717</v>
      </c>
      <c r="T706" s="17">
        <v>6.0999999999999999E-2</v>
      </c>
      <c r="U706" s="17">
        <f t="shared" si="73"/>
        <v>6.1</v>
      </c>
      <c r="V706" s="11">
        <f t="shared" si="72"/>
        <v>2.7868909599918852</v>
      </c>
      <c r="X706" s="16">
        <v>2.2847936741452539</v>
      </c>
      <c r="Y706" s="12">
        <f t="shared" si="68"/>
        <v>2.2839999999999998</v>
      </c>
      <c r="Z706">
        <f t="shared" si="69"/>
        <v>3</v>
      </c>
      <c r="AA706">
        <f t="shared" si="70"/>
        <v>0</v>
      </c>
      <c r="AB706">
        <f t="shared" si="71"/>
        <v>696</v>
      </c>
      <c r="AD706" s="12">
        <v>2.2839999999999998</v>
      </c>
      <c r="AE706">
        <v>696</v>
      </c>
    </row>
    <row r="707" spans="6:31" x14ac:dyDescent="0.3">
      <c r="F707">
        <v>700</v>
      </c>
      <c r="G707" s="12">
        <v>0.125</v>
      </c>
      <c r="H707" s="12">
        <v>1.5069999999999999</v>
      </c>
      <c r="I707">
        <v>0.69199999999999995</v>
      </c>
      <c r="J707">
        <v>2.048</v>
      </c>
      <c r="K707">
        <v>0.48799999999999999</v>
      </c>
      <c r="L707">
        <v>0.89500000000000002</v>
      </c>
      <c r="S707" s="10">
        <v>718</v>
      </c>
      <c r="T707" s="17">
        <v>1.7090000000000001</v>
      </c>
      <c r="U707" s="17">
        <f t="shared" si="73"/>
        <v>170.9</v>
      </c>
      <c r="V707" s="11">
        <f t="shared" si="72"/>
        <v>14.751157181565089</v>
      </c>
      <c r="X707" s="16">
        <v>2.2847936741452539</v>
      </c>
      <c r="Y707" s="12">
        <f t="shared" si="68"/>
        <v>2.2839999999999998</v>
      </c>
      <c r="Z707">
        <f t="shared" si="69"/>
        <v>4</v>
      </c>
      <c r="AA707">
        <f t="shared" si="70"/>
        <v>4</v>
      </c>
      <c r="AB707">
        <f t="shared" si="71"/>
        <v>700</v>
      </c>
      <c r="AD707" s="12">
        <v>2.2839999999999998</v>
      </c>
      <c r="AE707">
        <v>700</v>
      </c>
    </row>
    <row r="708" spans="6:31" x14ac:dyDescent="0.3">
      <c r="F708">
        <v>701</v>
      </c>
      <c r="G708" s="12">
        <v>0.191</v>
      </c>
      <c r="H708" s="12">
        <v>1.776</v>
      </c>
      <c r="I708">
        <v>0.76300000000000001</v>
      </c>
      <c r="J708">
        <v>1.978</v>
      </c>
      <c r="K708">
        <v>0.505</v>
      </c>
      <c r="L708">
        <v>0.92500000000000004</v>
      </c>
      <c r="S708" s="10">
        <v>719</v>
      </c>
      <c r="T708" s="17">
        <v>2.7570000000000001</v>
      </c>
      <c r="U708" s="17">
        <f t="shared" si="73"/>
        <v>275.7</v>
      </c>
      <c r="V708" s="11">
        <f t="shared" si="72"/>
        <v>18.735851794980775</v>
      </c>
      <c r="X708" s="16">
        <v>2.2567583341910251</v>
      </c>
      <c r="Y708" s="12">
        <f t="shared" si="68"/>
        <v>2.2559999999999998</v>
      </c>
      <c r="Z708">
        <f t="shared" si="69"/>
        <v>1</v>
      </c>
      <c r="AA708">
        <f t="shared" si="70"/>
        <v>0</v>
      </c>
      <c r="AB708">
        <f t="shared" si="71"/>
        <v>700</v>
      </c>
      <c r="AD708" s="12">
        <v>2.2559999999999998</v>
      </c>
      <c r="AE708">
        <v>700</v>
      </c>
    </row>
    <row r="709" spans="6:31" x14ac:dyDescent="0.3">
      <c r="F709">
        <v>702</v>
      </c>
      <c r="G709" s="12">
        <v>3.51</v>
      </c>
      <c r="H709" s="12">
        <v>8.3770000000000007</v>
      </c>
      <c r="I709">
        <v>0.629</v>
      </c>
      <c r="J709">
        <v>1.4950000000000001</v>
      </c>
      <c r="K709">
        <v>0.66900000000000004</v>
      </c>
      <c r="L709">
        <v>0.91500000000000004</v>
      </c>
      <c r="S709" s="10">
        <v>721</v>
      </c>
      <c r="T709" s="17">
        <v>2.8000000000000001E-2</v>
      </c>
      <c r="U709" s="17">
        <f t="shared" si="73"/>
        <v>2.8000000000000003</v>
      </c>
      <c r="V709" s="11">
        <f t="shared" si="72"/>
        <v>1.8881394877652593</v>
      </c>
      <c r="X709" s="16">
        <v>2.2567583341910251</v>
      </c>
      <c r="Y709" s="12">
        <f t="shared" si="68"/>
        <v>2.2559999999999998</v>
      </c>
      <c r="Z709">
        <f t="shared" si="69"/>
        <v>2</v>
      </c>
      <c r="AA709">
        <f t="shared" si="70"/>
        <v>0</v>
      </c>
      <c r="AB709">
        <f t="shared" si="71"/>
        <v>700</v>
      </c>
      <c r="AD709" s="12">
        <v>2.2559999999999998</v>
      </c>
      <c r="AE709">
        <v>700</v>
      </c>
    </row>
    <row r="710" spans="6:31" x14ac:dyDescent="0.3">
      <c r="F710">
        <v>703</v>
      </c>
      <c r="G710" s="12">
        <v>0.192</v>
      </c>
      <c r="H710" s="12">
        <v>1.776</v>
      </c>
      <c r="I710">
        <v>0.76700000000000002</v>
      </c>
      <c r="J710">
        <v>2.1030000000000002</v>
      </c>
      <c r="K710">
        <v>0.47599999999999998</v>
      </c>
      <c r="L710">
        <v>0.91200000000000003</v>
      </c>
      <c r="S710" s="10">
        <v>722</v>
      </c>
      <c r="T710" s="17">
        <v>0.04</v>
      </c>
      <c r="U710" s="17">
        <f t="shared" si="73"/>
        <v>4</v>
      </c>
      <c r="V710" s="11">
        <f t="shared" si="72"/>
        <v>2.2567583341910251</v>
      </c>
      <c r="X710" s="16">
        <v>2.2567583341910251</v>
      </c>
      <c r="Y710" s="12">
        <f t="shared" si="68"/>
        <v>2.2559999999999998</v>
      </c>
      <c r="Z710">
        <f t="shared" si="69"/>
        <v>3</v>
      </c>
      <c r="AA710">
        <f t="shared" si="70"/>
        <v>0</v>
      </c>
      <c r="AB710">
        <f t="shared" si="71"/>
        <v>700</v>
      </c>
      <c r="AD710" s="12">
        <v>2.2559999999999998</v>
      </c>
      <c r="AE710">
        <v>700</v>
      </c>
    </row>
    <row r="711" spans="6:31" x14ac:dyDescent="0.3">
      <c r="F711">
        <v>704</v>
      </c>
      <c r="G711" s="12">
        <v>0.75600000000000001</v>
      </c>
      <c r="H711" s="12">
        <v>3.4020000000000001</v>
      </c>
      <c r="I711">
        <v>0.82099999999999995</v>
      </c>
      <c r="J711">
        <v>1.718</v>
      </c>
      <c r="K711">
        <v>0.58199999999999996</v>
      </c>
      <c r="L711">
        <v>0.95199999999999996</v>
      </c>
      <c r="S711" s="10">
        <v>723</v>
      </c>
      <c r="T711" s="17">
        <v>6.6000000000000003E-2</v>
      </c>
      <c r="U711" s="17">
        <f t="shared" si="73"/>
        <v>6.6000000000000005</v>
      </c>
      <c r="V711" s="11">
        <f t="shared" si="72"/>
        <v>2.8988585676524603</v>
      </c>
      <c r="X711" s="16">
        <v>2.2567583341910251</v>
      </c>
      <c r="Y711" s="12">
        <f t="shared" si="68"/>
        <v>2.2559999999999998</v>
      </c>
      <c r="Z711">
        <f t="shared" si="69"/>
        <v>4</v>
      </c>
      <c r="AA711">
        <f t="shared" si="70"/>
        <v>4</v>
      </c>
      <c r="AB711">
        <f t="shared" si="71"/>
        <v>704</v>
      </c>
      <c r="AD711" s="12">
        <v>2.2559999999999998</v>
      </c>
      <c r="AE711">
        <v>704</v>
      </c>
    </row>
    <row r="712" spans="6:31" x14ac:dyDescent="0.3">
      <c r="F712">
        <v>705</v>
      </c>
      <c r="G712" s="12">
        <v>2.8000000000000001E-2</v>
      </c>
      <c r="H712" s="12">
        <v>0.621</v>
      </c>
      <c r="I712">
        <v>0.92</v>
      </c>
      <c r="J712">
        <v>1.274</v>
      </c>
      <c r="K712">
        <v>0.78500000000000003</v>
      </c>
      <c r="L712">
        <v>0.83599999999999997</v>
      </c>
      <c r="S712" s="10">
        <v>724</v>
      </c>
      <c r="T712" s="17">
        <v>5.0999999999999997E-2</v>
      </c>
      <c r="U712" s="17">
        <f t="shared" si="73"/>
        <v>5.0999999999999996</v>
      </c>
      <c r="V712" s="11">
        <f t="shared" si="72"/>
        <v>2.548238936628457</v>
      </c>
      <c r="X712" s="16">
        <v>2.2283703068536735</v>
      </c>
      <c r="Y712" s="12">
        <f t="shared" si="68"/>
        <v>2.2280000000000002</v>
      </c>
      <c r="Z712">
        <f t="shared" si="69"/>
        <v>1</v>
      </c>
      <c r="AA712">
        <f t="shared" si="70"/>
        <v>0</v>
      </c>
      <c r="AB712">
        <f t="shared" si="71"/>
        <v>704</v>
      </c>
      <c r="AD712" s="12">
        <v>2.2280000000000002</v>
      </c>
      <c r="AE712">
        <v>704</v>
      </c>
    </row>
    <row r="713" spans="6:31" x14ac:dyDescent="0.3">
      <c r="F713">
        <v>706</v>
      </c>
      <c r="G713" s="12">
        <v>0.215</v>
      </c>
      <c r="H713" s="12">
        <v>2.0859999999999999</v>
      </c>
      <c r="I713">
        <v>0.62</v>
      </c>
      <c r="J713">
        <v>2.1829999999999998</v>
      </c>
      <c r="K713">
        <v>0.45800000000000002</v>
      </c>
      <c r="L713">
        <v>0.86899999999999999</v>
      </c>
      <c r="S713" s="10">
        <v>725</v>
      </c>
      <c r="T713" s="17">
        <v>4.4999999999999998E-2</v>
      </c>
      <c r="U713" s="17">
        <f t="shared" si="73"/>
        <v>4.5</v>
      </c>
      <c r="V713" s="11">
        <f t="shared" si="72"/>
        <v>2.3936536824085959</v>
      </c>
      <c r="X713" s="16">
        <v>2.2283703068536735</v>
      </c>
      <c r="Y713" s="12">
        <f t="shared" ref="Y713:Y776" si="74">TRUNC(X713,3)</f>
        <v>2.2280000000000002</v>
      </c>
      <c r="Z713">
        <f t="shared" si="69"/>
        <v>2</v>
      </c>
      <c r="AA713">
        <f t="shared" si="70"/>
        <v>2</v>
      </c>
      <c r="AB713">
        <f t="shared" si="71"/>
        <v>706</v>
      </c>
      <c r="AD713" s="12">
        <v>2.2280000000000002</v>
      </c>
      <c r="AE713">
        <v>706</v>
      </c>
    </row>
    <row r="714" spans="6:31" x14ac:dyDescent="0.3">
      <c r="F714">
        <v>707</v>
      </c>
      <c r="G714" s="12">
        <v>5.3999999999999999E-2</v>
      </c>
      <c r="H714" s="12">
        <v>0.85599999999999998</v>
      </c>
      <c r="I714">
        <v>0.93300000000000005</v>
      </c>
      <c r="J714">
        <v>1.224</v>
      </c>
      <c r="K714">
        <v>0.81699999999999995</v>
      </c>
      <c r="L714">
        <v>0.90800000000000003</v>
      </c>
      <c r="S714" s="10">
        <v>726</v>
      </c>
      <c r="T714" s="17">
        <v>0.27100000000000002</v>
      </c>
      <c r="U714" s="17">
        <f t="shared" si="73"/>
        <v>27.1</v>
      </c>
      <c r="V714" s="11">
        <f t="shared" si="72"/>
        <v>5.8740779414579531</v>
      </c>
      <c r="X714" s="16">
        <v>2.1996159369293582</v>
      </c>
      <c r="Y714" s="12">
        <f t="shared" si="74"/>
        <v>2.1989999999999998</v>
      </c>
      <c r="Z714">
        <f t="shared" ref="Z714:Z777" si="75">IF(Y714-Y713=0,Z713+Z$8,1)</f>
        <v>1</v>
      </c>
      <c r="AA714">
        <f t="shared" ref="AA714:AA777" si="76">IF(Z714&lt;Z715,0,Z714)</f>
        <v>0</v>
      </c>
      <c r="AB714">
        <f t="shared" ref="AB714:AB777" si="77">AB713+AA714</f>
        <v>706</v>
      </c>
      <c r="AD714" s="12">
        <v>2.1989999999999998</v>
      </c>
      <c r="AE714">
        <v>706</v>
      </c>
    </row>
    <row r="715" spans="6:31" x14ac:dyDescent="0.3">
      <c r="F715">
        <v>708</v>
      </c>
      <c r="G715" s="12">
        <v>0.51700000000000002</v>
      </c>
      <c r="H715" s="12">
        <v>4.0549999999999997</v>
      </c>
      <c r="I715">
        <v>0.39500000000000002</v>
      </c>
      <c r="J715">
        <v>4.1769999999999996</v>
      </c>
      <c r="K715">
        <v>0.23899999999999999</v>
      </c>
      <c r="L715">
        <v>0.878</v>
      </c>
      <c r="S715" s="10">
        <v>727</v>
      </c>
      <c r="T715" s="17">
        <v>0.19</v>
      </c>
      <c r="U715" s="17">
        <f t="shared" si="73"/>
        <v>19</v>
      </c>
      <c r="V715" s="11">
        <f t="shared" si="72"/>
        <v>4.9184907593659348</v>
      </c>
      <c r="X715" s="16">
        <v>2.1996159369293582</v>
      </c>
      <c r="Y715" s="12">
        <f t="shared" si="74"/>
        <v>2.1989999999999998</v>
      </c>
      <c r="Z715">
        <f t="shared" si="75"/>
        <v>2</v>
      </c>
      <c r="AA715">
        <f t="shared" si="76"/>
        <v>0</v>
      </c>
      <c r="AB715">
        <f t="shared" si="77"/>
        <v>706</v>
      </c>
      <c r="AD715" s="12">
        <v>2.1989999999999998</v>
      </c>
      <c r="AE715">
        <v>706</v>
      </c>
    </row>
    <row r="716" spans="6:31" x14ac:dyDescent="0.3">
      <c r="F716">
        <v>709</v>
      </c>
      <c r="G716" s="12">
        <v>0.34100000000000003</v>
      </c>
      <c r="H716" s="12">
        <v>3.0070000000000001</v>
      </c>
      <c r="I716">
        <v>0.47399999999999998</v>
      </c>
      <c r="J716">
        <v>3.3639999999999999</v>
      </c>
      <c r="K716">
        <v>0.29699999999999999</v>
      </c>
      <c r="L716">
        <v>0.84899999999999998</v>
      </c>
      <c r="S716" s="10">
        <v>728</v>
      </c>
      <c r="T716" s="17">
        <v>6.8000000000000005E-2</v>
      </c>
      <c r="U716" s="17">
        <f t="shared" si="73"/>
        <v>6.8000000000000007</v>
      </c>
      <c r="V716" s="11">
        <f t="shared" si="72"/>
        <v>2.9424528720438512</v>
      </c>
      <c r="X716" s="16">
        <v>2.1996159369293582</v>
      </c>
      <c r="Y716" s="12">
        <f t="shared" si="74"/>
        <v>2.1989999999999998</v>
      </c>
      <c r="Z716">
        <f t="shared" si="75"/>
        <v>3</v>
      </c>
      <c r="AA716">
        <f t="shared" si="76"/>
        <v>3</v>
      </c>
      <c r="AB716">
        <f t="shared" si="77"/>
        <v>709</v>
      </c>
      <c r="AD716" s="12">
        <v>2.1989999999999998</v>
      </c>
      <c r="AE716">
        <v>709</v>
      </c>
    </row>
    <row r="717" spans="6:31" x14ac:dyDescent="0.3">
      <c r="F717">
        <v>710</v>
      </c>
      <c r="G717" s="12">
        <v>3.7999999999999999E-2</v>
      </c>
      <c r="H717" s="12">
        <v>0.75600000000000001</v>
      </c>
      <c r="I717">
        <v>0.84299999999999997</v>
      </c>
      <c r="J717">
        <v>1.7549999999999999</v>
      </c>
      <c r="K717">
        <v>0.56999999999999995</v>
      </c>
      <c r="L717">
        <v>0.84399999999999997</v>
      </c>
      <c r="S717" s="10">
        <v>729</v>
      </c>
      <c r="T717" s="17">
        <v>11.211</v>
      </c>
      <c r="U717" s="17">
        <f t="shared" si="73"/>
        <v>1121.1000000000001</v>
      </c>
      <c r="V717" s="11">
        <f t="shared" si="72"/>
        <v>37.781329431381728</v>
      </c>
      <c r="X717" s="16">
        <v>2.1704806646271009</v>
      </c>
      <c r="Y717" s="12">
        <f t="shared" si="74"/>
        <v>2.17</v>
      </c>
      <c r="Z717">
        <f t="shared" si="75"/>
        <v>1</v>
      </c>
      <c r="AA717">
        <f t="shared" si="76"/>
        <v>0</v>
      </c>
      <c r="AB717">
        <f t="shared" si="77"/>
        <v>709</v>
      </c>
      <c r="AD717" s="12">
        <v>2.17</v>
      </c>
      <c r="AE717">
        <v>709</v>
      </c>
    </row>
    <row r="718" spans="6:31" x14ac:dyDescent="0.3">
      <c r="F718">
        <v>711</v>
      </c>
      <c r="G718" s="12">
        <v>0.129</v>
      </c>
      <c r="H718" s="12">
        <v>1.514</v>
      </c>
      <c r="I718">
        <v>0.70699999999999996</v>
      </c>
      <c r="J718">
        <v>2.0979999999999999</v>
      </c>
      <c r="K718">
        <v>0.47699999999999998</v>
      </c>
      <c r="L718">
        <v>0.88600000000000001</v>
      </c>
      <c r="S718" s="10">
        <v>730</v>
      </c>
      <c r="T718" s="17">
        <v>0.30499999999999999</v>
      </c>
      <c r="U718" s="17">
        <f t="shared" si="73"/>
        <v>30.5</v>
      </c>
      <c r="V718" s="11">
        <f t="shared" si="72"/>
        <v>6.2316776324215031</v>
      </c>
      <c r="X718" s="16">
        <v>2.1704806646271009</v>
      </c>
      <c r="Y718" s="12">
        <f t="shared" si="74"/>
        <v>2.17</v>
      </c>
      <c r="Z718">
        <f t="shared" si="75"/>
        <v>2</v>
      </c>
      <c r="AA718">
        <f t="shared" si="76"/>
        <v>0</v>
      </c>
      <c r="AB718">
        <f t="shared" si="77"/>
        <v>709</v>
      </c>
      <c r="AD718" s="12">
        <v>2.17</v>
      </c>
      <c r="AE718">
        <v>709</v>
      </c>
    </row>
    <row r="719" spans="6:31" x14ac:dyDescent="0.3">
      <c r="F719">
        <v>712</v>
      </c>
      <c r="G719" s="12">
        <v>0.64100000000000001</v>
      </c>
      <c r="H719" s="12">
        <v>3.141</v>
      </c>
      <c r="I719">
        <v>0.81599999999999995</v>
      </c>
      <c r="J719">
        <v>1.3420000000000001</v>
      </c>
      <c r="K719">
        <v>0.745</v>
      </c>
      <c r="L719">
        <v>0.93500000000000005</v>
      </c>
      <c r="S719" s="10">
        <v>731</v>
      </c>
      <c r="T719" s="17">
        <v>9.4E-2</v>
      </c>
      <c r="U719" s="17">
        <f t="shared" si="73"/>
        <v>9.4</v>
      </c>
      <c r="V719" s="11">
        <f t="shared" si="72"/>
        <v>3.4595450164017998</v>
      </c>
      <c r="X719" s="16">
        <v>2.1704806646271009</v>
      </c>
      <c r="Y719" s="12">
        <f t="shared" si="74"/>
        <v>2.17</v>
      </c>
      <c r="Z719">
        <f t="shared" si="75"/>
        <v>3</v>
      </c>
      <c r="AA719">
        <f t="shared" si="76"/>
        <v>0</v>
      </c>
      <c r="AB719">
        <f t="shared" si="77"/>
        <v>709</v>
      </c>
      <c r="AD719" s="12">
        <v>2.17</v>
      </c>
      <c r="AE719">
        <v>709</v>
      </c>
    </row>
    <row r="720" spans="6:31" x14ac:dyDescent="0.3">
      <c r="F720">
        <v>713</v>
      </c>
      <c r="G720" s="12">
        <v>0.245</v>
      </c>
      <c r="H720" s="12">
        <v>2.4289999999999998</v>
      </c>
      <c r="I720">
        <v>0.52100000000000002</v>
      </c>
      <c r="J720">
        <v>3.5840000000000001</v>
      </c>
      <c r="K720">
        <v>0.27900000000000003</v>
      </c>
      <c r="L720">
        <v>0.88400000000000001</v>
      </c>
      <c r="S720" s="10">
        <v>732</v>
      </c>
      <c r="T720" s="17">
        <v>1.0669999999999999</v>
      </c>
      <c r="U720" s="17">
        <f t="shared" si="73"/>
        <v>106.69999999999999</v>
      </c>
      <c r="V720" s="11">
        <f t="shared" si="72"/>
        <v>11.655670698129811</v>
      </c>
      <c r="X720" s="16">
        <v>2.1704806646271009</v>
      </c>
      <c r="Y720" s="12">
        <f t="shared" si="74"/>
        <v>2.17</v>
      </c>
      <c r="Z720">
        <f t="shared" si="75"/>
        <v>4</v>
      </c>
      <c r="AA720">
        <f t="shared" si="76"/>
        <v>4</v>
      </c>
      <c r="AB720">
        <f t="shared" si="77"/>
        <v>713</v>
      </c>
      <c r="AD720" s="12">
        <v>2.17</v>
      </c>
      <c r="AE720">
        <v>713</v>
      </c>
    </row>
    <row r="721" spans="6:31" x14ac:dyDescent="0.3">
      <c r="F721">
        <v>714</v>
      </c>
      <c r="G721" s="12">
        <v>1.8660000000000001</v>
      </c>
      <c r="H721" s="12">
        <v>5.8540000000000001</v>
      </c>
      <c r="I721">
        <v>0.68400000000000005</v>
      </c>
      <c r="J721">
        <v>1.9790000000000001</v>
      </c>
      <c r="K721">
        <v>0.505</v>
      </c>
      <c r="L721">
        <v>0.94299999999999995</v>
      </c>
      <c r="S721" s="10">
        <v>733</v>
      </c>
      <c r="T721" s="17">
        <v>1.718</v>
      </c>
      <c r="U721" s="17">
        <f t="shared" si="73"/>
        <v>171.8</v>
      </c>
      <c r="V721" s="11">
        <f t="shared" si="72"/>
        <v>14.789947727612189</v>
      </c>
      <c r="X721" s="16">
        <v>2.1409489393833252</v>
      </c>
      <c r="Y721" s="12">
        <f t="shared" si="74"/>
        <v>2.14</v>
      </c>
      <c r="Z721">
        <f t="shared" si="75"/>
        <v>1</v>
      </c>
      <c r="AA721">
        <f t="shared" si="76"/>
        <v>0</v>
      </c>
      <c r="AB721">
        <f t="shared" si="77"/>
        <v>713</v>
      </c>
      <c r="AD721" s="12">
        <v>2.14</v>
      </c>
      <c r="AE721">
        <v>713</v>
      </c>
    </row>
    <row r="722" spans="6:31" x14ac:dyDescent="0.3">
      <c r="F722">
        <v>715</v>
      </c>
      <c r="G722" s="12">
        <v>5.0999999999999997E-2</v>
      </c>
      <c r="H722" s="12">
        <v>0.86399999999999999</v>
      </c>
      <c r="I722">
        <v>0.86499999999999999</v>
      </c>
      <c r="J722">
        <v>1.5389999999999999</v>
      </c>
      <c r="K722">
        <v>0.65</v>
      </c>
      <c r="L722">
        <v>0.85</v>
      </c>
      <c r="S722" s="10">
        <v>734</v>
      </c>
      <c r="T722" s="17">
        <v>0.76100000000000001</v>
      </c>
      <c r="U722" s="17">
        <f t="shared" si="73"/>
        <v>76.099999999999994</v>
      </c>
      <c r="V722" s="11">
        <f t="shared" si="72"/>
        <v>9.843451089650717</v>
      </c>
      <c r="X722" s="16">
        <v>2.1409489393833252</v>
      </c>
      <c r="Y722" s="12">
        <f t="shared" si="74"/>
        <v>2.14</v>
      </c>
      <c r="Z722">
        <f t="shared" si="75"/>
        <v>2</v>
      </c>
      <c r="AA722">
        <f t="shared" si="76"/>
        <v>0</v>
      </c>
      <c r="AB722">
        <f t="shared" si="77"/>
        <v>713</v>
      </c>
      <c r="AD722" s="12">
        <v>2.14</v>
      </c>
      <c r="AE722">
        <v>713</v>
      </c>
    </row>
    <row r="723" spans="6:31" x14ac:dyDescent="0.3">
      <c r="F723">
        <v>716</v>
      </c>
      <c r="G723" s="12">
        <v>0.39700000000000002</v>
      </c>
      <c r="H723" s="12">
        <v>2.71</v>
      </c>
      <c r="I723">
        <v>0.68</v>
      </c>
      <c r="J723">
        <v>2.512</v>
      </c>
      <c r="K723">
        <v>0.39800000000000002</v>
      </c>
      <c r="L723">
        <v>0.94399999999999995</v>
      </c>
      <c r="S723" s="10">
        <v>736</v>
      </c>
      <c r="T723" s="17">
        <v>0.29399999999999998</v>
      </c>
      <c r="U723" s="17">
        <f t="shared" si="73"/>
        <v>29.4</v>
      </c>
      <c r="V723" s="11">
        <f t="shared" si="72"/>
        <v>6.1182712113156432</v>
      </c>
      <c r="X723" s="16">
        <v>2.1409489393833252</v>
      </c>
      <c r="Y723" s="12">
        <f t="shared" si="74"/>
        <v>2.14</v>
      </c>
      <c r="Z723">
        <f t="shared" si="75"/>
        <v>3</v>
      </c>
      <c r="AA723">
        <f t="shared" si="76"/>
        <v>0</v>
      </c>
      <c r="AB723">
        <f t="shared" si="77"/>
        <v>713</v>
      </c>
      <c r="AD723" s="12">
        <v>2.14</v>
      </c>
      <c r="AE723">
        <v>713</v>
      </c>
    </row>
    <row r="724" spans="6:31" x14ac:dyDescent="0.3">
      <c r="F724">
        <v>717</v>
      </c>
      <c r="G724" s="12">
        <v>6.0999999999999999E-2</v>
      </c>
      <c r="H724" s="12">
        <v>0.92</v>
      </c>
      <c r="I724">
        <v>0.91300000000000003</v>
      </c>
      <c r="J724">
        <v>1.532</v>
      </c>
      <c r="K724">
        <v>0.65300000000000002</v>
      </c>
      <c r="L724">
        <v>0.91700000000000004</v>
      </c>
      <c r="S724" s="10">
        <v>737</v>
      </c>
      <c r="T724" s="17">
        <v>4.9000000000000002E-2</v>
      </c>
      <c r="U724" s="17">
        <f t="shared" si="73"/>
        <v>4.9000000000000004</v>
      </c>
      <c r="V724" s="11">
        <f t="shared" si="72"/>
        <v>2.4977737626138796</v>
      </c>
      <c r="X724" s="16">
        <v>2.1409489393833252</v>
      </c>
      <c r="Y724" s="12">
        <f t="shared" si="74"/>
        <v>2.14</v>
      </c>
      <c r="Z724">
        <f t="shared" si="75"/>
        <v>4</v>
      </c>
      <c r="AA724">
        <f t="shared" si="76"/>
        <v>0</v>
      </c>
      <c r="AB724">
        <f t="shared" si="77"/>
        <v>713</v>
      </c>
      <c r="AD724" s="12">
        <v>2.14</v>
      </c>
      <c r="AE724">
        <v>713</v>
      </c>
    </row>
    <row r="725" spans="6:31" x14ac:dyDescent="0.3">
      <c r="F725">
        <v>718</v>
      </c>
      <c r="G725" s="12">
        <v>1.7090000000000001</v>
      </c>
      <c r="H725" s="12">
        <v>5.1470000000000002</v>
      </c>
      <c r="I725">
        <v>0.81100000000000005</v>
      </c>
      <c r="J725">
        <v>1.611</v>
      </c>
      <c r="K725">
        <v>0.621</v>
      </c>
      <c r="L725">
        <v>0.95299999999999996</v>
      </c>
      <c r="S725" s="10">
        <v>738</v>
      </c>
      <c r="T725" s="17">
        <v>0.13100000000000001</v>
      </c>
      <c r="U725" s="17">
        <f t="shared" si="73"/>
        <v>13.100000000000001</v>
      </c>
      <c r="V725" s="11">
        <f t="shared" si="72"/>
        <v>4.0840467720179987</v>
      </c>
      <c r="X725" s="16">
        <v>2.1409489393833252</v>
      </c>
      <c r="Y725" s="12">
        <f t="shared" si="74"/>
        <v>2.14</v>
      </c>
      <c r="Z725">
        <f t="shared" si="75"/>
        <v>5</v>
      </c>
      <c r="AA725">
        <f t="shared" si="76"/>
        <v>0</v>
      </c>
      <c r="AB725">
        <f t="shared" si="77"/>
        <v>713</v>
      </c>
      <c r="AD725" s="12">
        <v>2.14</v>
      </c>
      <c r="AE725">
        <v>713</v>
      </c>
    </row>
    <row r="726" spans="6:31" x14ac:dyDescent="0.3">
      <c r="F726">
        <v>719</v>
      </c>
      <c r="G726" s="12">
        <v>2.7570000000000001</v>
      </c>
      <c r="H726" s="12">
        <v>6.6210000000000004</v>
      </c>
      <c r="I726">
        <v>0.79</v>
      </c>
      <c r="J726">
        <v>1.3380000000000001</v>
      </c>
      <c r="K726">
        <v>0.747</v>
      </c>
      <c r="L726">
        <v>0.96699999999999997</v>
      </c>
      <c r="S726" s="10">
        <v>739</v>
      </c>
      <c r="T726" s="17">
        <v>0.19600000000000001</v>
      </c>
      <c r="U726" s="17">
        <f t="shared" si="73"/>
        <v>19.600000000000001</v>
      </c>
      <c r="V726" s="11">
        <f t="shared" si="72"/>
        <v>4.9955475252277592</v>
      </c>
      <c r="X726" s="16">
        <v>2.1409489393833252</v>
      </c>
      <c r="Y726" s="12">
        <f t="shared" si="74"/>
        <v>2.14</v>
      </c>
      <c r="Z726">
        <f t="shared" si="75"/>
        <v>6</v>
      </c>
      <c r="AA726">
        <f t="shared" si="76"/>
        <v>6</v>
      </c>
      <c r="AB726">
        <f t="shared" si="77"/>
        <v>719</v>
      </c>
      <c r="AD726" s="12">
        <v>2.14</v>
      </c>
      <c r="AE726">
        <v>719</v>
      </c>
    </row>
    <row r="727" spans="6:31" x14ac:dyDescent="0.3">
      <c r="F727" s="8">
        <v>720</v>
      </c>
      <c r="G727" s="117">
        <v>0.14399999999999999</v>
      </c>
      <c r="H727" s="117">
        <v>1.6859999999999999</v>
      </c>
      <c r="I727" s="8">
        <v>0.63700000000000001</v>
      </c>
      <c r="J727" s="8">
        <v>1.9390000000000001</v>
      </c>
      <c r="K727" s="8">
        <v>0.51600000000000001</v>
      </c>
      <c r="L727" s="8">
        <v>0.86899999999999999</v>
      </c>
      <c r="M727" s="8"/>
      <c r="S727" s="10">
        <v>740</v>
      </c>
      <c r="T727" s="17">
        <v>1.2769999999999999</v>
      </c>
      <c r="U727" s="17">
        <f t="shared" si="73"/>
        <v>127.69999999999999</v>
      </c>
      <c r="V727" s="11">
        <f t="shared" si="72"/>
        <v>12.751183861221682</v>
      </c>
      <c r="X727" s="16">
        <v>2.1110041228223762</v>
      </c>
      <c r="Y727" s="12">
        <f t="shared" si="74"/>
        <v>2.1110000000000002</v>
      </c>
      <c r="Z727">
        <f t="shared" si="75"/>
        <v>1</v>
      </c>
      <c r="AA727">
        <f t="shared" si="76"/>
        <v>1</v>
      </c>
      <c r="AB727">
        <f t="shared" si="77"/>
        <v>720</v>
      </c>
      <c r="AD727" s="12">
        <v>2.1110000000000002</v>
      </c>
      <c r="AE727">
        <v>720</v>
      </c>
    </row>
    <row r="728" spans="6:31" x14ac:dyDescent="0.3">
      <c r="F728">
        <v>721</v>
      </c>
      <c r="G728" s="12">
        <v>2.8000000000000001E-2</v>
      </c>
      <c r="H728" s="12">
        <v>0.59499999999999997</v>
      </c>
      <c r="I728">
        <v>1</v>
      </c>
      <c r="J728">
        <v>1.4510000000000001</v>
      </c>
      <c r="K728">
        <v>0.68899999999999995</v>
      </c>
      <c r="L728">
        <v>0.90300000000000002</v>
      </c>
      <c r="S728" s="10">
        <v>741</v>
      </c>
      <c r="T728" s="17">
        <v>0.28299999999999997</v>
      </c>
      <c r="U728" s="17">
        <f t="shared" si="73"/>
        <v>28.299999999999997</v>
      </c>
      <c r="V728" s="11">
        <f t="shared" si="72"/>
        <v>6.0027226419354989</v>
      </c>
      <c r="X728" s="16">
        <v>2.0806283791440396</v>
      </c>
      <c r="Y728" s="12">
        <f t="shared" si="74"/>
        <v>2.08</v>
      </c>
      <c r="Z728">
        <f t="shared" si="75"/>
        <v>1</v>
      </c>
      <c r="AA728">
        <f t="shared" si="76"/>
        <v>0</v>
      </c>
      <c r="AB728">
        <f t="shared" si="77"/>
        <v>720</v>
      </c>
      <c r="AD728" s="12">
        <v>2.08</v>
      </c>
      <c r="AE728">
        <v>720</v>
      </c>
    </row>
    <row r="729" spans="6:31" x14ac:dyDescent="0.3">
      <c r="F729">
        <v>722</v>
      </c>
      <c r="G729" s="12">
        <v>0.04</v>
      </c>
      <c r="H729" s="12">
        <v>0.89300000000000002</v>
      </c>
      <c r="I729">
        <v>0.63500000000000001</v>
      </c>
      <c r="J729">
        <v>2.3740000000000001</v>
      </c>
      <c r="K729">
        <v>0.42099999999999999</v>
      </c>
      <c r="L729">
        <v>0.879</v>
      </c>
      <c r="S729" s="10">
        <v>743</v>
      </c>
      <c r="T729" s="17">
        <v>0.42399999999999999</v>
      </c>
      <c r="U729" s="17">
        <f t="shared" si="73"/>
        <v>42.4</v>
      </c>
      <c r="V729" s="11">
        <f t="shared" si="72"/>
        <v>7.3474728102097053</v>
      </c>
      <c r="X729" s="16">
        <v>2.0806283791440396</v>
      </c>
      <c r="Y729" s="12">
        <f t="shared" si="74"/>
        <v>2.08</v>
      </c>
      <c r="Z729">
        <f t="shared" si="75"/>
        <v>2</v>
      </c>
      <c r="AA729">
        <f t="shared" si="76"/>
        <v>0</v>
      </c>
      <c r="AB729">
        <f t="shared" si="77"/>
        <v>720</v>
      </c>
      <c r="AD729" s="12">
        <v>2.08</v>
      </c>
      <c r="AE729">
        <v>720</v>
      </c>
    </row>
    <row r="730" spans="6:31" x14ac:dyDescent="0.3">
      <c r="F730">
        <v>723</v>
      </c>
      <c r="G730" s="12">
        <v>6.6000000000000003E-2</v>
      </c>
      <c r="H730" s="12">
        <v>0.90900000000000003</v>
      </c>
      <c r="I730">
        <v>0.997</v>
      </c>
      <c r="J730">
        <v>1.1200000000000001</v>
      </c>
      <c r="K730">
        <v>0.89300000000000002</v>
      </c>
      <c r="L730">
        <v>0.89700000000000002</v>
      </c>
      <c r="S730" s="10">
        <v>745</v>
      </c>
      <c r="T730" s="17">
        <v>2.2890000000000001</v>
      </c>
      <c r="U730" s="17">
        <f t="shared" si="73"/>
        <v>228.9</v>
      </c>
      <c r="V730" s="11">
        <f t="shared" si="72"/>
        <v>17.071746594589516</v>
      </c>
      <c r="X730" s="16">
        <v>2.0806283791440396</v>
      </c>
      <c r="Y730" s="12">
        <f t="shared" si="74"/>
        <v>2.08</v>
      </c>
      <c r="Z730">
        <f t="shared" si="75"/>
        <v>3</v>
      </c>
      <c r="AA730">
        <f t="shared" si="76"/>
        <v>0</v>
      </c>
      <c r="AB730">
        <f t="shared" si="77"/>
        <v>720</v>
      </c>
      <c r="AD730" s="12">
        <v>2.08</v>
      </c>
      <c r="AE730">
        <v>720</v>
      </c>
    </row>
    <row r="731" spans="6:31" x14ac:dyDescent="0.3">
      <c r="F731">
        <v>724</v>
      </c>
      <c r="G731" s="12">
        <v>5.0999999999999997E-2</v>
      </c>
      <c r="H731" s="12">
        <v>0.88300000000000001</v>
      </c>
      <c r="I731">
        <v>0.82899999999999996</v>
      </c>
      <c r="J731">
        <v>1.984</v>
      </c>
      <c r="K731">
        <v>0.504</v>
      </c>
      <c r="L731">
        <v>0.88700000000000001</v>
      </c>
      <c r="S731" s="10">
        <v>746</v>
      </c>
      <c r="T731" s="17">
        <v>0.51100000000000001</v>
      </c>
      <c r="U731" s="17">
        <f t="shared" si="73"/>
        <v>51.1</v>
      </c>
      <c r="V731" s="11">
        <f t="shared" si="72"/>
        <v>8.0661354275741495</v>
      </c>
      <c r="X731" s="16">
        <v>2.0806283791440396</v>
      </c>
      <c r="Y731" s="12">
        <f t="shared" si="74"/>
        <v>2.08</v>
      </c>
      <c r="Z731">
        <f t="shared" si="75"/>
        <v>4</v>
      </c>
      <c r="AA731">
        <f t="shared" si="76"/>
        <v>0</v>
      </c>
      <c r="AB731">
        <f t="shared" si="77"/>
        <v>720</v>
      </c>
      <c r="AD731" s="12">
        <v>2.08</v>
      </c>
      <c r="AE731">
        <v>720</v>
      </c>
    </row>
    <row r="732" spans="6:31" x14ac:dyDescent="0.3">
      <c r="F732">
        <v>725</v>
      </c>
      <c r="G732" s="12">
        <v>4.4999999999999998E-2</v>
      </c>
      <c r="H732" s="12">
        <v>0.76600000000000001</v>
      </c>
      <c r="I732">
        <v>0.97</v>
      </c>
      <c r="J732">
        <v>1.119</v>
      </c>
      <c r="K732">
        <v>0.89400000000000002</v>
      </c>
      <c r="L732">
        <v>0.91800000000000004</v>
      </c>
      <c r="S732" s="10">
        <v>747</v>
      </c>
      <c r="T732" s="17">
        <v>0.14599999999999999</v>
      </c>
      <c r="U732" s="17">
        <f t="shared" si="73"/>
        <v>14.6</v>
      </c>
      <c r="V732" s="11">
        <f t="shared" si="72"/>
        <v>4.3115307436145427</v>
      </c>
      <c r="X732" s="16">
        <v>2.0806283791440396</v>
      </c>
      <c r="Y732" s="12">
        <f t="shared" si="74"/>
        <v>2.08</v>
      </c>
      <c r="Z732">
        <f t="shared" si="75"/>
        <v>5</v>
      </c>
      <c r="AA732">
        <f t="shared" si="76"/>
        <v>0</v>
      </c>
      <c r="AB732">
        <f t="shared" si="77"/>
        <v>720</v>
      </c>
      <c r="AD732" s="12">
        <v>2.08</v>
      </c>
      <c r="AE732">
        <v>720</v>
      </c>
    </row>
    <row r="733" spans="6:31" x14ac:dyDescent="0.3">
      <c r="F733">
        <v>726</v>
      </c>
      <c r="G733" s="12">
        <v>0.27100000000000002</v>
      </c>
      <c r="H733" s="12">
        <v>1.948</v>
      </c>
      <c r="I733">
        <v>0.89800000000000002</v>
      </c>
      <c r="J733">
        <v>1.1399999999999999</v>
      </c>
      <c r="K733">
        <v>0.877</v>
      </c>
      <c r="L733">
        <v>0.92600000000000005</v>
      </c>
      <c r="S733" s="10">
        <v>748</v>
      </c>
      <c r="T733" s="17">
        <v>0.17299999999999999</v>
      </c>
      <c r="U733" s="17">
        <f t="shared" si="73"/>
        <v>17.299999999999997</v>
      </c>
      <c r="V733" s="11">
        <f t="shared" si="72"/>
        <v>4.6932977876881319</v>
      </c>
      <c r="X733" s="16">
        <v>2.0806283791440396</v>
      </c>
      <c r="Y733" s="12">
        <f t="shared" si="74"/>
        <v>2.08</v>
      </c>
      <c r="Z733">
        <f t="shared" si="75"/>
        <v>6</v>
      </c>
      <c r="AA733">
        <f t="shared" si="76"/>
        <v>0</v>
      </c>
      <c r="AB733">
        <f t="shared" si="77"/>
        <v>720</v>
      </c>
      <c r="AD733" s="12">
        <v>2.08</v>
      </c>
      <c r="AE733">
        <v>720</v>
      </c>
    </row>
    <row r="734" spans="6:31" x14ac:dyDescent="0.3">
      <c r="F734">
        <v>727</v>
      </c>
      <c r="G734" s="12">
        <v>0.19</v>
      </c>
      <c r="H734" s="12">
        <v>1.7310000000000001</v>
      </c>
      <c r="I734">
        <v>0.79900000000000004</v>
      </c>
      <c r="J734">
        <v>1.673</v>
      </c>
      <c r="K734">
        <v>0.59799999999999998</v>
      </c>
      <c r="L734">
        <v>0.90400000000000003</v>
      </c>
      <c r="S734" s="10">
        <v>749</v>
      </c>
      <c r="T734" s="17">
        <v>0.41699999999999998</v>
      </c>
      <c r="U734" s="17">
        <f t="shared" si="73"/>
        <v>41.699999999999996</v>
      </c>
      <c r="V734" s="11">
        <f t="shared" si="72"/>
        <v>7.286569083969237</v>
      </c>
      <c r="X734" s="16">
        <v>2.0806283791440396</v>
      </c>
      <c r="Y734" s="12">
        <f t="shared" si="74"/>
        <v>2.08</v>
      </c>
      <c r="Z734">
        <f t="shared" si="75"/>
        <v>7</v>
      </c>
      <c r="AA734">
        <f t="shared" si="76"/>
        <v>0</v>
      </c>
      <c r="AB734">
        <f t="shared" si="77"/>
        <v>720</v>
      </c>
      <c r="AD734" s="12">
        <v>2.08</v>
      </c>
      <c r="AE734">
        <v>720</v>
      </c>
    </row>
    <row r="735" spans="6:31" x14ac:dyDescent="0.3">
      <c r="F735">
        <v>728</v>
      </c>
      <c r="G735" s="12">
        <v>6.8000000000000005E-2</v>
      </c>
      <c r="H735" s="12">
        <v>1.054</v>
      </c>
      <c r="I735">
        <v>0.76300000000000001</v>
      </c>
      <c r="J735">
        <v>2.3090000000000002</v>
      </c>
      <c r="K735">
        <v>0.433</v>
      </c>
      <c r="L735">
        <v>0.876</v>
      </c>
      <c r="S735" s="10">
        <v>750</v>
      </c>
      <c r="T735" s="17">
        <v>2.9000000000000001E-2</v>
      </c>
      <c r="U735" s="17">
        <f t="shared" si="73"/>
        <v>2.9000000000000004</v>
      </c>
      <c r="V735" s="11">
        <f t="shared" si="72"/>
        <v>1.9215604803731712</v>
      </c>
      <c r="X735" s="16">
        <v>2.0806283791440396</v>
      </c>
      <c r="Y735" s="12">
        <f t="shared" si="74"/>
        <v>2.08</v>
      </c>
      <c r="Z735">
        <f t="shared" si="75"/>
        <v>8</v>
      </c>
      <c r="AA735">
        <f t="shared" si="76"/>
        <v>8</v>
      </c>
      <c r="AB735">
        <f t="shared" si="77"/>
        <v>728</v>
      </c>
      <c r="AD735" s="12">
        <v>2.08</v>
      </c>
      <c r="AE735">
        <v>728</v>
      </c>
    </row>
    <row r="736" spans="6:31" x14ac:dyDescent="0.3">
      <c r="F736">
        <v>729</v>
      </c>
      <c r="G736" s="12">
        <v>11.211</v>
      </c>
      <c r="H736" s="12">
        <v>17.712</v>
      </c>
      <c r="I736">
        <v>0.44900000000000001</v>
      </c>
      <c r="J736">
        <v>3.3340000000000001</v>
      </c>
      <c r="K736">
        <v>0.3</v>
      </c>
      <c r="L736">
        <v>0.81200000000000006</v>
      </c>
      <c r="S736" s="10">
        <v>751</v>
      </c>
      <c r="T736" s="17">
        <v>0.08</v>
      </c>
      <c r="U736" s="17">
        <f t="shared" si="73"/>
        <v>8</v>
      </c>
      <c r="V736" s="11">
        <f t="shared" si="72"/>
        <v>3.1915382432114616</v>
      </c>
      <c r="X736" s="16">
        <v>2.0498025508877769</v>
      </c>
      <c r="Y736" s="12">
        <f t="shared" si="74"/>
        <v>2.0489999999999999</v>
      </c>
      <c r="Z736">
        <f t="shared" si="75"/>
        <v>1</v>
      </c>
      <c r="AA736">
        <f t="shared" si="76"/>
        <v>0</v>
      </c>
      <c r="AB736">
        <f t="shared" si="77"/>
        <v>728</v>
      </c>
      <c r="AD736" s="12">
        <v>2.0489999999999999</v>
      </c>
      <c r="AE736">
        <v>728</v>
      </c>
    </row>
    <row r="737" spans="6:31" x14ac:dyDescent="0.3">
      <c r="F737">
        <v>730</v>
      </c>
      <c r="G737" s="12">
        <v>0.30499999999999999</v>
      </c>
      <c r="H737" s="12">
        <v>2.109</v>
      </c>
      <c r="I737">
        <v>0.86299999999999999</v>
      </c>
      <c r="J737">
        <v>1.663</v>
      </c>
      <c r="K737">
        <v>0.60099999999999998</v>
      </c>
      <c r="L737">
        <v>0.93799999999999994</v>
      </c>
      <c r="S737" s="10">
        <v>752</v>
      </c>
      <c r="T737" s="17">
        <v>0.48099999999999998</v>
      </c>
      <c r="U737" s="17">
        <f t="shared" si="73"/>
        <v>48.1</v>
      </c>
      <c r="V737" s="11">
        <f t="shared" si="72"/>
        <v>7.8257793287161714</v>
      </c>
      <c r="X737" s="16">
        <v>2.0498025508877769</v>
      </c>
      <c r="Y737" s="12">
        <f t="shared" si="74"/>
        <v>2.0489999999999999</v>
      </c>
      <c r="Z737">
        <f t="shared" si="75"/>
        <v>2</v>
      </c>
      <c r="AA737">
        <f t="shared" si="76"/>
        <v>0</v>
      </c>
      <c r="AB737">
        <f t="shared" si="77"/>
        <v>728</v>
      </c>
      <c r="AD737" s="12">
        <v>2.0489999999999999</v>
      </c>
      <c r="AE737">
        <v>728</v>
      </c>
    </row>
    <row r="738" spans="6:31" x14ac:dyDescent="0.3">
      <c r="F738">
        <v>731</v>
      </c>
      <c r="G738" s="12">
        <v>9.4E-2</v>
      </c>
      <c r="H738" s="12">
        <v>1.462</v>
      </c>
      <c r="I738">
        <v>0.55100000000000005</v>
      </c>
      <c r="J738">
        <v>2.3660000000000001</v>
      </c>
      <c r="K738">
        <v>0.42299999999999999</v>
      </c>
      <c r="L738">
        <v>0.86099999999999999</v>
      </c>
      <c r="S738" s="10">
        <v>753</v>
      </c>
      <c r="T738" s="17">
        <v>4.7E-2</v>
      </c>
      <c r="U738" s="17">
        <f t="shared" si="73"/>
        <v>4.7</v>
      </c>
      <c r="V738" s="11">
        <f t="shared" si="72"/>
        <v>2.4462677409178384</v>
      </c>
      <c r="X738" s="16">
        <v>2.0498025508877769</v>
      </c>
      <c r="Y738" s="12">
        <f t="shared" si="74"/>
        <v>2.0489999999999999</v>
      </c>
      <c r="Z738">
        <f t="shared" si="75"/>
        <v>3</v>
      </c>
      <c r="AA738">
        <f t="shared" si="76"/>
        <v>0</v>
      </c>
      <c r="AB738">
        <f t="shared" si="77"/>
        <v>728</v>
      </c>
      <c r="AD738" s="12">
        <v>2.0489999999999999</v>
      </c>
      <c r="AE738">
        <v>728</v>
      </c>
    </row>
    <row r="739" spans="6:31" x14ac:dyDescent="0.3">
      <c r="F739">
        <v>732</v>
      </c>
      <c r="G739" s="12">
        <v>1.0669999999999999</v>
      </c>
      <c r="H739" s="12">
        <v>5.4640000000000004</v>
      </c>
      <c r="I739">
        <v>0.44900000000000001</v>
      </c>
      <c r="J739">
        <v>4.4290000000000003</v>
      </c>
      <c r="K739">
        <v>0.22600000000000001</v>
      </c>
      <c r="L739">
        <v>0.93600000000000005</v>
      </c>
      <c r="S739" s="10">
        <v>754</v>
      </c>
      <c r="T739" s="17">
        <v>0.72099999999999997</v>
      </c>
      <c r="U739" s="17">
        <f t="shared" si="73"/>
        <v>72.099999999999994</v>
      </c>
      <c r="V739" s="11">
        <f t="shared" si="72"/>
        <v>9.5812614605491913</v>
      </c>
      <c r="X739" s="16">
        <v>2.0498025508877769</v>
      </c>
      <c r="Y739" s="12">
        <f t="shared" si="74"/>
        <v>2.0489999999999999</v>
      </c>
      <c r="Z739">
        <f t="shared" si="75"/>
        <v>4</v>
      </c>
      <c r="AA739">
        <f t="shared" si="76"/>
        <v>4</v>
      </c>
      <c r="AB739">
        <f t="shared" si="77"/>
        <v>732</v>
      </c>
      <c r="AD739" s="12">
        <v>2.0489999999999999</v>
      </c>
      <c r="AE739">
        <v>732</v>
      </c>
    </row>
    <row r="740" spans="6:31" x14ac:dyDescent="0.3">
      <c r="F740">
        <v>733</v>
      </c>
      <c r="G740" s="12">
        <v>1.718</v>
      </c>
      <c r="H740" s="12">
        <v>6.6269999999999998</v>
      </c>
      <c r="I740">
        <v>0.49199999999999999</v>
      </c>
      <c r="J740">
        <v>3.6179999999999999</v>
      </c>
      <c r="K740">
        <v>0.27600000000000002</v>
      </c>
      <c r="L740">
        <v>0.90300000000000002</v>
      </c>
      <c r="S740" s="10">
        <v>755</v>
      </c>
      <c r="T740" s="17">
        <v>0.20499999999999999</v>
      </c>
      <c r="U740" s="17">
        <f t="shared" si="73"/>
        <v>20.5</v>
      </c>
      <c r="V740" s="11">
        <f t="shared" si="72"/>
        <v>5.1089539699502913</v>
      </c>
      <c r="X740" s="16">
        <v>2.018506017616128</v>
      </c>
      <c r="Y740" s="12">
        <f t="shared" si="74"/>
        <v>2.0179999999999998</v>
      </c>
      <c r="Z740">
        <f t="shared" si="75"/>
        <v>1</v>
      </c>
      <c r="AA740">
        <f t="shared" si="76"/>
        <v>0</v>
      </c>
      <c r="AB740">
        <f t="shared" si="77"/>
        <v>732</v>
      </c>
      <c r="AD740" s="12">
        <v>2.0179999999999998</v>
      </c>
      <c r="AE740">
        <v>732</v>
      </c>
    </row>
    <row r="741" spans="6:31" x14ac:dyDescent="0.3">
      <c r="F741">
        <v>734</v>
      </c>
      <c r="G741" s="12">
        <v>0.76100000000000001</v>
      </c>
      <c r="H741" s="12">
        <v>3.6040000000000001</v>
      </c>
      <c r="I741">
        <v>0.73599999999999999</v>
      </c>
      <c r="J741">
        <v>2.1309999999999998</v>
      </c>
      <c r="K741">
        <v>0.46899999999999997</v>
      </c>
      <c r="L741">
        <v>0.94599999999999995</v>
      </c>
      <c r="S741" s="10">
        <v>756</v>
      </c>
      <c r="T741" s="17">
        <v>1.6459999999999999</v>
      </c>
      <c r="U741" s="17">
        <f t="shared" si="73"/>
        <v>164.6</v>
      </c>
      <c r="V741" s="11">
        <f t="shared" si="72"/>
        <v>14.476713337750658</v>
      </c>
      <c r="X741" s="16">
        <v>2.018506017616128</v>
      </c>
      <c r="Y741" s="12">
        <f t="shared" si="74"/>
        <v>2.0179999999999998</v>
      </c>
      <c r="Z741">
        <f t="shared" si="75"/>
        <v>2</v>
      </c>
      <c r="AA741">
        <f t="shared" si="76"/>
        <v>2</v>
      </c>
      <c r="AB741">
        <f t="shared" si="77"/>
        <v>734</v>
      </c>
      <c r="AD741" s="12">
        <v>2.0179999999999998</v>
      </c>
      <c r="AE741">
        <v>734</v>
      </c>
    </row>
    <row r="742" spans="6:31" x14ac:dyDescent="0.3">
      <c r="F742" s="8">
        <v>735</v>
      </c>
      <c r="G742" s="117">
        <v>1.8640000000000001</v>
      </c>
      <c r="H742" s="117">
        <v>5.5069999999999997</v>
      </c>
      <c r="I742" s="8">
        <v>0.77200000000000002</v>
      </c>
      <c r="J742" s="8">
        <v>1.2290000000000001</v>
      </c>
      <c r="K742" s="8">
        <v>0.81399999999999995</v>
      </c>
      <c r="L742" s="8">
        <v>0.94499999999999995</v>
      </c>
      <c r="S742" s="10">
        <v>757</v>
      </c>
      <c r="T742" s="17">
        <v>4.8000000000000001E-2</v>
      </c>
      <c r="U742" s="17">
        <f t="shared" si="73"/>
        <v>4.8</v>
      </c>
      <c r="V742" s="11">
        <f t="shared" si="72"/>
        <v>2.4721548929484132</v>
      </c>
      <c r="X742" s="16">
        <v>1.9867165345562021</v>
      </c>
      <c r="Y742" s="12">
        <f t="shared" si="74"/>
        <v>1.986</v>
      </c>
      <c r="Z742">
        <f t="shared" si="75"/>
        <v>1</v>
      </c>
      <c r="AA742">
        <f t="shared" si="76"/>
        <v>0</v>
      </c>
      <c r="AB742">
        <f t="shared" si="77"/>
        <v>734</v>
      </c>
      <c r="AD742" s="12">
        <v>1.986</v>
      </c>
      <c r="AE742">
        <v>734</v>
      </c>
    </row>
    <row r="743" spans="6:31" x14ac:dyDescent="0.3">
      <c r="F743">
        <v>736</v>
      </c>
      <c r="G743" s="12">
        <v>0.29399999999999998</v>
      </c>
      <c r="H743" s="12">
        <v>3.145</v>
      </c>
      <c r="I743">
        <v>0.374</v>
      </c>
      <c r="J743">
        <v>3.0209999999999999</v>
      </c>
      <c r="K743">
        <v>0.33100000000000002</v>
      </c>
      <c r="L743">
        <v>0.75</v>
      </c>
      <c r="S743" s="10">
        <v>758</v>
      </c>
      <c r="T743" s="17">
        <v>0.78700000000000003</v>
      </c>
      <c r="U743" s="17">
        <f t="shared" si="73"/>
        <v>78.7</v>
      </c>
      <c r="V743" s="11">
        <f t="shared" si="72"/>
        <v>10.010192414267436</v>
      </c>
      <c r="X743" s="16">
        <v>1.9867165345562021</v>
      </c>
      <c r="Y743" s="12">
        <f t="shared" si="74"/>
        <v>1.986</v>
      </c>
      <c r="Z743">
        <f t="shared" si="75"/>
        <v>2</v>
      </c>
      <c r="AA743">
        <f t="shared" si="76"/>
        <v>2</v>
      </c>
      <c r="AB743">
        <f t="shared" si="77"/>
        <v>736</v>
      </c>
      <c r="AD743" s="12">
        <v>1.986</v>
      </c>
      <c r="AE743">
        <v>736</v>
      </c>
    </row>
    <row r="744" spans="6:31" x14ac:dyDescent="0.3">
      <c r="F744">
        <v>737</v>
      </c>
      <c r="G744" s="12">
        <v>4.9000000000000002E-2</v>
      </c>
      <c r="H744" s="12">
        <v>0.83799999999999997</v>
      </c>
      <c r="I744">
        <v>0.88500000000000001</v>
      </c>
      <c r="J744">
        <v>1.272</v>
      </c>
      <c r="K744">
        <v>0.78600000000000003</v>
      </c>
      <c r="L744">
        <v>0.86</v>
      </c>
      <c r="S744" s="10">
        <v>759</v>
      </c>
      <c r="T744" s="17">
        <v>0.126</v>
      </c>
      <c r="U744" s="17">
        <f t="shared" si="73"/>
        <v>12.6</v>
      </c>
      <c r="V744" s="11">
        <f t="shared" si="72"/>
        <v>4.0053487068747273</v>
      </c>
      <c r="X744" s="16">
        <v>1.9544100476116797</v>
      </c>
      <c r="Y744" s="12">
        <f t="shared" si="74"/>
        <v>1.954</v>
      </c>
      <c r="Z744">
        <f t="shared" si="75"/>
        <v>1</v>
      </c>
      <c r="AA744">
        <f t="shared" si="76"/>
        <v>0</v>
      </c>
      <c r="AB744">
        <f t="shared" si="77"/>
        <v>736</v>
      </c>
      <c r="AD744" s="12">
        <v>1.954</v>
      </c>
      <c r="AE744">
        <v>736</v>
      </c>
    </row>
    <row r="745" spans="6:31" x14ac:dyDescent="0.3">
      <c r="F745">
        <v>738</v>
      </c>
      <c r="G745" s="12">
        <v>0.13100000000000001</v>
      </c>
      <c r="H745" s="12">
        <v>1.607</v>
      </c>
      <c r="I745">
        <v>0.63700000000000001</v>
      </c>
      <c r="J745">
        <v>2.78</v>
      </c>
      <c r="K745">
        <v>0.36</v>
      </c>
      <c r="L745">
        <v>0.91200000000000003</v>
      </c>
      <c r="S745" s="10">
        <v>760</v>
      </c>
      <c r="T745" s="17">
        <v>2.8000000000000001E-2</v>
      </c>
      <c r="U745" s="17">
        <f t="shared" si="73"/>
        <v>2.8000000000000003</v>
      </c>
      <c r="V745" s="11">
        <f t="shared" si="72"/>
        <v>1.8881394877652593</v>
      </c>
      <c r="X745" s="16">
        <v>1.9544100476116797</v>
      </c>
      <c r="Y745" s="12">
        <f t="shared" si="74"/>
        <v>1.954</v>
      </c>
      <c r="Z745">
        <f t="shared" si="75"/>
        <v>2</v>
      </c>
      <c r="AA745">
        <f t="shared" si="76"/>
        <v>2</v>
      </c>
      <c r="AB745">
        <f t="shared" si="77"/>
        <v>738</v>
      </c>
      <c r="AD745" s="12">
        <v>1.954</v>
      </c>
      <c r="AE745">
        <v>738</v>
      </c>
    </row>
    <row r="746" spans="6:31" x14ac:dyDescent="0.3">
      <c r="F746">
        <v>739</v>
      </c>
      <c r="G746" s="12">
        <v>0.19600000000000001</v>
      </c>
      <c r="H746" s="12">
        <v>1.7050000000000001</v>
      </c>
      <c r="I746">
        <v>0.84499999999999997</v>
      </c>
      <c r="J746">
        <v>1.369</v>
      </c>
      <c r="K746">
        <v>0.73</v>
      </c>
      <c r="L746">
        <v>0.92600000000000005</v>
      </c>
      <c r="S746" s="10">
        <v>761</v>
      </c>
      <c r="T746" s="17">
        <v>0.14699999999999999</v>
      </c>
      <c r="U746" s="17">
        <f t="shared" si="73"/>
        <v>14.7</v>
      </c>
      <c r="V746" s="11">
        <f t="shared" si="72"/>
        <v>4.3262710626597238</v>
      </c>
      <c r="X746" s="16">
        <v>1.9215604803731712</v>
      </c>
      <c r="Y746" s="12">
        <f t="shared" si="74"/>
        <v>1.921</v>
      </c>
      <c r="Z746">
        <f t="shared" si="75"/>
        <v>1</v>
      </c>
      <c r="AA746">
        <f t="shared" si="76"/>
        <v>0</v>
      </c>
      <c r="AB746">
        <f t="shared" si="77"/>
        <v>738</v>
      </c>
      <c r="AD746" s="12">
        <v>1.921</v>
      </c>
      <c r="AE746">
        <v>738</v>
      </c>
    </row>
    <row r="747" spans="6:31" x14ac:dyDescent="0.3">
      <c r="F747">
        <v>740</v>
      </c>
      <c r="G747" s="12">
        <v>1.2769999999999999</v>
      </c>
      <c r="H747" s="12">
        <v>4.5609999999999999</v>
      </c>
      <c r="I747">
        <v>0.77100000000000002</v>
      </c>
      <c r="J747">
        <v>1.159</v>
      </c>
      <c r="K747">
        <v>0.86299999999999999</v>
      </c>
      <c r="L747">
        <v>0.94799999999999995</v>
      </c>
      <c r="S747" s="10">
        <v>762</v>
      </c>
      <c r="T747" s="17">
        <v>7.2999999999999995E-2</v>
      </c>
      <c r="U747" s="17">
        <f t="shared" si="73"/>
        <v>7.3</v>
      </c>
      <c r="V747" s="11">
        <f t="shared" si="72"/>
        <v>3.0487126261041211</v>
      </c>
      <c r="X747" s="16">
        <v>1.9215604803731712</v>
      </c>
      <c r="Y747" s="12">
        <f t="shared" si="74"/>
        <v>1.921</v>
      </c>
      <c r="Z747">
        <f t="shared" si="75"/>
        <v>2</v>
      </c>
      <c r="AA747">
        <f t="shared" si="76"/>
        <v>0</v>
      </c>
      <c r="AB747">
        <f t="shared" si="77"/>
        <v>738</v>
      </c>
      <c r="AD747" s="12">
        <v>1.921</v>
      </c>
      <c r="AE747">
        <v>738</v>
      </c>
    </row>
    <row r="748" spans="6:31" x14ac:dyDescent="0.3">
      <c r="F748">
        <v>741</v>
      </c>
      <c r="G748" s="12">
        <v>0.28299999999999997</v>
      </c>
      <c r="H748" s="12">
        <v>2.2989999999999999</v>
      </c>
      <c r="I748">
        <v>0.67300000000000004</v>
      </c>
      <c r="J748">
        <v>2.0470000000000002</v>
      </c>
      <c r="K748">
        <v>0.48899999999999999</v>
      </c>
      <c r="L748">
        <v>0.873</v>
      </c>
      <c r="S748" s="10">
        <v>763</v>
      </c>
      <c r="T748" s="17">
        <v>5.1999999999999998E-2</v>
      </c>
      <c r="U748" s="17">
        <f t="shared" si="73"/>
        <v>5.2</v>
      </c>
      <c r="V748" s="11">
        <f t="shared" si="72"/>
        <v>2.5731003930322749</v>
      </c>
      <c r="X748" s="16">
        <v>1.9215604803731712</v>
      </c>
      <c r="Y748" s="12">
        <f t="shared" si="74"/>
        <v>1.921</v>
      </c>
      <c r="Z748">
        <f t="shared" si="75"/>
        <v>3</v>
      </c>
      <c r="AA748">
        <f t="shared" si="76"/>
        <v>0</v>
      </c>
      <c r="AB748">
        <f t="shared" si="77"/>
        <v>738</v>
      </c>
      <c r="AD748" s="12">
        <v>1.921</v>
      </c>
      <c r="AE748">
        <v>738</v>
      </c>
    </row>
    <row r="749" spans="6:31" x14ac:dyDescent="0.3">
      <c r="F749" s="8">
        <v>742</v>
      </c>
      <c r="G749" s="117">
        <v>0.623</v>
      </c>
      <c r="H749" s="117">
        <v>3.863</v>
      </c>
      <c r="I749" s="8">
        <v>0.52500000000000002</v>
      </c>
      <c r="J749" s="8">
        <v>2.5619999999999998</v>
      </c>
      <c r="K749" s="8">
        <v>0.39</v>
      </c>
      <c r="L749" s="8">
        <v>0.90900000000000003</v>
      </c>
      <c r="S749" s="10">
        <v>764</v>
      </c>
      <c r="T749" s="17">
        <v>0.41699999999999998</v>
      </c>
      <c r="U749" s="17">
        <f t="shared" si="73"/>
        <v>41.699999999999996</v>
      </c>
      <c r="V749" s="11">
        <f t="shared" si="72"/>
        <v>7.286569083969237</v>
      </c>
      <c r="X749" s="16">
        <v>1.9215604803731712</v>
      </c>
      <c r="Y749" s="12">
        <f t="shared" si="74"/>
        <v>1.921</v>
      </c>
      <c r="Z749">
        <f t="shared" si="75"/>
        <v>4</v>
      </c>
      <c r="AA749">
        <f t="shared" si="76"/>
        <v>4</v>
      </c>
      <c r="AB749">
        <f t="shared" si="77"/>
        <v>742</v>
      </c>
      <c r="AD749" s="12">
        <v>1.921</v>
      </c>
      <c r="AE749">
        <v>742</v>
      </c>
    </row>
    <row r="750" spans="6:31" x14ac:dyDescent="0.3">
      <c r="F750">
        <v>743</v>
      </c>
      <c r="G750" s="12">
        <v>0.42399999999999999</v>
      </c>
      <c r="H750" s="12">
        <v>2.4710000000000001</v>
      </c>
      <c r="I750">
        <v>0.873</v>
      </c>
      <c r="J750">
        <v>1.145</v>
      </c>
      <c r="K750">
        <v>0.873</v>
      </c>
      <c r="L750">
        <v>0.93899999999999995</v>
      </c>
      <c r="S750" s="10">
        <v>765</v>
      </c>
      <c r="T750" s="17">
        <v>0.13100000000000001</v>
      </c>
      <c r="U750" s="17">
        <f t="shared" si="73"/>
        <v>13.100000000000001</v>
      </c>
      <c r="V750" s="11">
        <f t="shared" si="72"/>
        <v>4.0840467720179987</v>
      </c>
      <c r="X750" s="16">
        <v>1.8881394877652593</v>
      </c>
      <c r="Y750" s="12">
        <f t="shared" si="74"/>
        <v>1.8879999999999999</v>
      </c>
      <c r="Z750">
        <f t="shared" si="75"/>
        <v>1</v>
      </c>
      <c r="AA750">
        <f t="shared" si="76"/>
        <v>0</v>
      </c>
      <c r="AB750">
        <f t="shared" si="77"/>
        <v>742</v>
      </c>
      <c r="AD750" s="12">
        <v>1.8879999999999999</v>
      </c>
      <c r="AE750">
        <v>742</v>
      </c>
    </row>
    <row r="751" spans="6:31" x14ac:dyDescent="0.3">
      <c r="F751" s="8">
        <v>744</v>
      </c>
      <c r="G751" s="117">
        <v>4.585</v>
      </c>
      <c r="H751" s="117">
        <v>16.158000000000001</v>
      </c>
      <c r="I751" s="8">
        <v>0.221</v>
      </c>
      <c r="J751" s="8">
        <v>7.5960000000000001</v>
      </c>
      <c r="K751" s="8">
        <v>0.13200000000000001</v>
      </c>
      <c r="L751" s="8">
        <v>0.79700000000000004</v>
      </c>
      <c r="S751" s="10">
        <v>766</v>
      </c>
      <c r="T751" s="17">
        <v>2.41</v>
      </c>
      <c r="U751" s="17">
        <f t="shared" si="73"/>
        <v>241</v>
      </c>
      <c r="V751" s="11">
        <f t="shared" si="72"/>
        <v>17.517155313611116</v>
      </c>
      <c r="X751" s="16">
        <v>1.8881394877652593</v>
      </c>
      <c r="Y751" s="12">
        <f t="shared" si="74"/>
        <v>1.8879999999999999</v>
      </c>
      <c r="Z751">
        <f t="shared" si="75"/>
        <v>2</v>
      </c>
      <c r="AA751">
        <f t="shared" si="76"/>
        <v>0</v>
      </c>
      <c r="AB751">
        <f t="shared" si="77"/>
        <v>742</v>
      </c>
      <c r="AD751" s="12">
        <v>1.8879999999999999</v>
      </c>
      <c r="AE751">
        <v>742</v>
      </c>
    </row>
    <row r="752" spans="6:31" x14ac:dyDescent="0.3">
      <c r="F752">
        <v>745</v>
      </c>
      <c r="G752" s="12">
        <v>2.2890000000000001</v>
      </c>
      <c r="H752" s="12">
        <v>5.9160000000000004</v>
      </c>
      <c r="I752">
        <v>0.82199999999999995</v>
      </c>
      <c r="J752">
        <v>1.04</v>
      </c>
      <c r="K752">
        <v>0.96199999999999997</v>
      </c>
      <c r="L752">
        <v>0.96699999999999997</v>
      </c>
      <c r="S752" s="10">
        <v>767</v>
      </c>
      <c r="T752" s="17">
        <v>1.07</v>
      </c>
      <c r="U752" s="17">
        <f t="shared" si="73"/>
        <v>107</v>
      </c>
      <c r="V752" s="11">
        <f t="shared" si="72"/>
        <v>11.672044863118989</v>
      </c>
      <c r="X752" s="16">
        <v>1.8881394877652593</v>
      </c>
      <c r="Y752" s="12">
        <f t="shared" si="74"/>
        <v>1.8879999999999999</v>
      </c>
      <c r="Z752">
        <f t="shared" si="75"/>
        <v>3</v>
      </c>
      <c r="AA752">
        <f t="shared" si="76"/>
        <v>3</v>
      </c>
      <c r="AB752">
        <f t="shared" si="77"/>
        <v>745</v>
      </c>
      <c r="AD752" s="12">
        <v>1.8879999999999999</v>
      </c>
      <c r="AE752">
        <v>745</v>
      </c>
    </row>
    <row r="753" spans="6:31" x14ac:dyDescent="0.3">
      <c r="F753">
        <v>746</v>
      </c>
      <c r="G753" s="12">
        <v>0.51100000000000001</v>
      </c>
      <c r="H753" s="12">
        <v>3.1139999999999999</v>
      </c>
      <c r="I753">
        <v>0.66200000000000003</v>
      </c>
      <c r="J753">
        <v>2.2999999999999998</v>
      </c>
      <c r="K753">
        <v>0.435</v>
      </c>
      <c r="L753">
        <v>0.92800000000000005</v>
      </c>
      <c r="S753" s="10">
        <v>768</v>
      </c>
      <c r="T753" s="17">
        <v>0.89200000000000002</v>
      </c>
      <c r="U753" s="17">
        <f t="shared" si="73"/>
        <v>89.2</v>
      </c>
      <c r="V753" s="11">
        <f t="shared" si="72"/>
        <v>10.657061855426031</v>
      </c>
      <c r="X753" s="16">
        <v>1.85411616971131</v>
      </c>
      <c r="Y753" s="12">
        <f t="shared" si="74"/>
        <v>1.8540000000000001</v>
      </c>
      <c r="Z753">
        <f t="shared" si="75"/>
        <v>1</v>
      </c>
      <c r="AA753">
        <f t="shared" si="76"/>
        <v>0</v>
      </c>
      <c r="AB753">
        <f t="shared" si="77"/>
        <v>745</v>
      </c>
      <c r="AD753" s="12">
        <v>1.8540000000000001</v>
      </c>
      <c r="AE753">
        <v>745</v>
      </c>
    </row>
    <row r="754" spans="6:31" x14ac:dyDescent="0.3">
      <c r="F754">
        <v>747</v>
      </c>
      <c r="G754" s="12">
        <v>0.14599999999999999</v>
      </c>
      <c r="H754" s="12">
        <v>1.44</v>
      </c>
      <c r="I754">
        <v>0.88600000000000001</v>
      </c>
      <c r="J754">
        <v>1.0489999999999999</v>
      </c>
      <c r="K754">
        <v>0.95399999999999996</v>
      </c>
      <c r="L754">
        <v>0.90600000000000003</v>
      </c>
      <c r="S754" s="10">
        <v>769</v>
      </c>
      <c r="T754" s="17">
        <v>1.774</v>
      </c>
      <c r="U754" s="17">
        <f t="shared" si="73"/>
        <v>177.4</v>
      </c>
      <c r="V754" s="11">
        <f t="shared" si="72"/>
        <v>15.029061688476027</v>
      </c>
      <c r="X754" s="16">
        <v>1.85411616971131</v>
      </c>
      <c r="Y754" s="12">
        <f t="shared" si="74"/>
        <v>1.8540000000000001</v>
      </c>
      <c r="Z754">
        <f t="shared" si="75"/>
        <v>2</v>
      </c>
      <c r="AA754">
        <f t="shared" si="76"/>
        <v>0</v>
      </c>
      <c r="AB754">
        <f t="shared" si="77"/>
        <v>745</v>
      </c>
      <c r="AD754" s="12">
        <v>1.8540000000000001</v>
      </c>
      <c r="AE754">
        <v>745</v>
      </c>
    </row>
    <row r="755" spans="6:31" x14ac:dyDescent="0.3">
      <c r="F755">
        <v>748</v>
      </c>
      <c r="G755" s="12">
        <v>0.17299999999999999</v>
      </c>
      <c r="H755" s="12">
        <v>1.7869999999999999</v>
      </c>
      <c r="I755">
        <v>0.68200000000000005</v>
      </c>
      <c r="J755">
        <v>1.9970000000000001</v>
      </c>
      <c r="K755">
        <v>0.501</v>
      </c>
      <c r="L755">
        <v>0.88400000000000001</v>
      </c>
      <c r="S755" s="10">
        <v>770</v>
      </c>
      <c r="T755" s="17">
        <v>0.70899999999999996</v>
      </c>
      <c r="U755" s="17">
        <f t="shared" si="73"/>
        <v>70.899999999999991</v>
      </c>
      <c r="V755" s="11">
        <f t="shared" si="72"/>
        <v>9.5011938050817086</v>
      </c>
      <c r="X755" s="16">
        <v>1.85411616971131</v>
      </c>
      <c r="Y755" s="12">
        <f t="shared" si="74"/>
        <v>1.8540000000000001</v>
      </c>
      <c r="Z755">
        <f t="shared" si="75"/>
        <v>3</v>
      </c>
      <c r="AA755">
        <f t="shared" si="76"/>
        <v>0</v>
      </c>
      <c r="AB755">
        <f t="shared" si="77"/>
        <v>745</v>
      </c>
      <c r="AD755" s="12">
        <v>1.8540000000000001</v>
      </c>
      <c r="AE755">
        <v>745</v>
      </c>
    </row>
    <row r="756" spans="6:31" x14ac:dyDescent="0.3">
      <c r="F756">
        <v>749</v>
      </c>
      <c r="G756" s="12">
        <v>0.41699999999999998</v>
      </c>
      <c r="H756" s="12">
        <v>3.0019999999999998</v>
      </c>
      <c r="I756">
        <v>0.58199999999999996</v>
      </c>
      <c r="J756">
        <v>2.5129999999999999</v>
      </c>
      <c r="K756">
        <v>0.39800000000000002</v>
      </c>
      <c r="L756">
        <v>0.84</v>
      </c>
      <c r="S756" s="10">
        <v>771</v>
      </c>
      <c r="T756" s="17">
        <v>0.27900000000000003</v>
      </c>
      <c r="U756" s="17">
        <f t="shared" si="73"/>
        <v>27.900000000000002</v>
      </c>
      <c r="V756" s="11">
        <f t="shared" si="72"/>
        <v>5.9601496036686061</v>
      </c>
      <c r="X756" s="16">
        <v>1.85411616971131</v>
      </c>
      <c r="Y756" s="12">
        <f t="shared" si="74"/>
        <v>1.8540000000000001</v>
      </c>
      <c r="Z756">
        <f t="shared" si="75"/>
        <v>4</v>
      </c>
      <c r="AA756">
        <f t="shared" si="76"/>
        <v>0</v>
      </c>
      <c r="AB756">
        <f t="shared" si="77"/>
        <v>745</v>
      </c>
      <c r="AD756" s="12">
        <v>1.8540000000000001</v>
      </c>
      <c r="AE756">
        <v>745</v>
      </c>
    </row>
    <row r="757" spans="6:31" x14ac:dyDescent="0.3">
      <c r="F757">
        <v>750</v>
      </c>
      <c r="G757" s="12">
        <v>2.9000000000000001E-2</v>
      </c>
      <c r="H757" s="12">
        <v>0.66600000000000004</v>
      </c>
      <c r="I757">
        <v>0.82899999999999996</v>
      </c>
      <c r="J757">
        <v>1.44</v>
      </c>
      <c r="K757">
        <v>0.69399999999999995</v>
      </c>
      <c r="L757">
        <v>0.84099999999999997</v>
      </c>
      <c r="S757" s="10">
        <v>772</v>
      </c>
      <c r="T757" s="17">
        <v>0.315</v>
      </c>
      <c r="U757" s="17">
        <f t="shared" si="73"/>
        <v>31.5</v>
      </c>
      <c r="V757" s="11">
        <f t="shared" si="72"/>
        <v>6.333012368467128</v>
      </c>
      <c r="X757" s="16">
        <v>1.85411616971131</v>
      </c>
      <c r="Y757" s="12">
        <f t="shared" si="74"/>
        <v>1.8540000000000001</v>
      </c>
      <c r="Z757">
        <f t="shared" si="75"/>
        <v>5</v>
      </c>
      <c r="AA757">
        <f t="shared" si="76"/>
        <v>5</v>
      </c>
      <c r="AB757">
        <f t="shared" si="77"/>
        <v>750</v>
      </c>
      <c r="AD757" s="12">
        <v>1.8540000000000001</v>
      </c>
      <c r="AE757">
        <v>750</v>
      </c>
    </row>
    <row r="758" spans="6:31" x14ac:dyDescent="0.3">
      <c r="F758">
        <v>751</v>
      </c>
      <c r="G758" s="12">
        <v>0.08</v>
      </c>
      <c r="H758" s="12">
        <v>1.2150000000000001</v>
      </c>
      <c r="I758">
        <v>0.67700000000000005</v>
      </c>
      <c r="J758">
        <v>2.5499999999999998</v>
      </c>
      <c r="K758">
        <v>0.39200000000000002</v>
      </c>
      <c r="L758">
        <v>0.86799999999999999</v>
      </c>
      <c r="S758" s="10">
        <v>773</v>
      </c>
      <c r="T758" s="17">
        <v>2.1999999999999999E-2</v>
      </c>
      <c r="U758" s="17">
        <f t="shared" si="73"/>
        <v>2.1999999999999997</v>
      </c>
      <c r="V758" s="11">
        <f t="shared" si="72"/>
        <v>1.6736567743768009</v>
      </c>
      <c r="X758" s="16">
        <v>1.8194567365868921</v>
      </c>
      <c r="Y758" s="12">
        <f t="shared" si="74"/>
        <v>1.819</v>
      </c>
      <c r="Z758">
        <f t="shared" si="75"/>
        <v>1</v>
      </c>
      <c r="AA758">
        <f t="shared" si="76"/>
        <v>0</v>
      </c>
      <c r="AB758">
        <f t="shared" si="77"/>
        <v>750</v>
      </c>
      <c r="AD758" s="12">
        <v>1.819</v>
      </c>
      <c r="AE758">
        <v>750</v>
      </c>
    </row>
    <row r="759" spans="6:31" x14ac:dyDescent="0.3">
      <c r="F759">
        <v>752</v>
      </c>
      <c r="G759" s="12">
        <v>0.48099999999999998</v>
      </c>
      <c r="H759" s="12">
        <v>2.677</v>
      </c>
      <c r="I759">
        <v>0.84299999999999997</v>
      </c>
      <c r="J759">
        <v>1.3560000000000001</v>
      </c>
      <c r="K759">
        <v>0.73799999999999999</v>
      </c>
      <c r="L759">
        <v>0.93899999999999995</v>
      </c>
      <c r="S759" s="10">
        <v>774</v>
      </c>
      <c r="T759" s="17">
        <v>0.629</v>
      </c>
      <c r="U759" s="17">
        <f t="shared" si="73"/>
        <v>62.9</v>
      </c>
      <c r="V759" s="11">
        <f t="shared" si="72"/>
        <v>8.9491210386183582</v>
      </c>
      <c r="X759" s="16">
        <v>1.8194567365868921</v>
      </c>
      <c r="Y759" s="12">
        <f t="shared" si="74"/>
        <v>1.819</v>
      </c>
      <c r="Z759">
        <f t="shared" si="75"/>
        <v>2</v>
      </c>
      <c r="AA759">
        <f t="shared" si="76"/>
        <v>0</v>
      </c>
      <c r="AB759">
        <f t="shared" si="77"/>
        <v>750</v>
      </c>
      <c r="AD759" s="12">
        <v>1.819</v>
      </c>
      <c r="AE759">
        <v>750</v>
      </c>
    </row>
    <row r="760" spans="6:31" x14ac:dyDescent="0.3">
      <c r="F760">
        <v>753</v>
      </c>
      <c r="G760" s="12">
        <v>4.7E-2</v>
      </c>
      <c r="H760" s="12">
        <v>0.83</v>
      </c>
      <c r="I760">
        <v>0.86399999999999999</v>
      </c>
      <c r="J760">
        <v>1.819</v>
      </c>
      <c r="K760">
        <v>0.55000000000000004</v>
      </c>
      <c r="L760">
        <v>0.91300000000000003</v>
      </c>
      <c r="S760" s="10">
        <v>775</v>
      </c>
      <c r="T760" s="17">
        <v>0.64400000000000002</v>
      </c>
      <c r="U760" s="17">
        <f t="shared" si="73"/>
        <v>64.400000000000006</v>
      </c>
      <c r="V760" s="11">
        <f t="shared" si="72"/>
        <v>9.0551988758361617</v>
      </c>
      <c r="X760" s="16">
        <v>1.8194567365868921</v>
      </c>
      <c r="Y760" s="12">
        <f t="shared" si="74"/>
        <v>1.819</v>
      </c>
      <c r="Z760">
        <f t="shared" si="75"/>
        <v>3</v>
      </c>
      <c r="AA760">
        <f t="shared" si="76"/>
        <v>3</v>
      </c>
      <c r="AB760">
        <f t="shared" si="77"/>
        <v>753</v>
      </c>
      <c r="AD760" s="12">
        <v>1.819</v>
      </c>
      <c r="AE760">
        <v>753</v>
      </c>
    </row>
    <row r="761" spans="6:31" x14ac:dyDescent="0.3">
      <c r="F761">
        <v>754</v>
      </c>
      <c r="G761" s="12">
        <v>0.72099999999999997</v>
      </c>
      <c r="H761" s="12">
        <v>3.7240000000000002</v>
      </c>
      <c r="I761">
        <v>0.65300000000000002</v>
      </c>
      <c r="J761">
        <v>2.4809999999999999</v>
      </c>
      <c r="K761">
        <v>0.40300000000000002</v>
      </c>
      <c r="L761">
        <v>0.93799999999999994</v>
      </c>
      <c r="S761" s="10">
        <v>776</v>
      </c>
      <c r="T761" s="17">
        <v>0.251</v>
      </c>
      <c r="U761" s="17">
        <f t="shared" si="73"/>
        <v>25.1</v>
      </c>
      <c r="V761" s="11">
        <f t="shared" si="72"/>
        <v>5.6531683658681695</v>
      </c>
      <c r="X761" s="16">
        <v>1.7841241161527712</v>
      </c>
      <c r="Y761" s="12">
        <f t="shared" si="74"/>
        <v>1.784</v>
      </c>
      <c r="Z761">
        <f t="shared" si="75"/>
        <v>1</v>
      </c>
      <c r="AA761">
        <f t="shared" si="76"/>
        <v>0</v>
      </c>
      <c r="AB761">
        <f t="shared" si="77"/>
        <v>753</v>
      </c>
      <c r="AD761" s="12">
        <v>1.784</v>
      </c>
      <c r="AE761">
        <v>753</v>
      </c>
    </row>
    <row r="762" spans="6:31" x14ac:dyDescent="0.3">
      <c r="F762">
        <v>755</v>
      </c>
      <c r="G762" s="12">
        <v>0.20499999999999999</v>
      </c>
      <c r="H762" s="12">
        <v>1.903</v>
      </c>
      <c r="I762">
        <v>0.71</v>
      </c>
      <c r="J762">
        <v>2.355</v>
      </c>
      <c r="K762">
        <v>0.42499999999999999</v>
      </c>
      <c r="L762">
        <v>0.91200000000000003</v>
      </c>
      <c r="S762" s="10">
        <v>777</v>
      </c>
      <c r="T762" s="17">
        <v>0.08</v>
      </c>
      <c r="U762" s="17">
        <f t="shared" si="73"/>
        <v>8</v>
      </c>
      <c r="V762" s="11">
        <f t="shared" si="72"/>
        <v>3.1915382432114616</v>
      </c>
      <c r="X762" s="16">
        <v>1.7841241161527712</v>
      </c>
      <c r="Y762" s="12">
        <f t="shared" si="74"/>
        <v>1.784</v>
      </c>
      <c r="Z762">
        <f t="shared" si="75"/>
        <v>2</v>
      </c>
      <c r="AA762">
        <f t="shared" si="76"/>
        <v>0</v>
      </c>
      <c r="AB762">
        <f t="shared" si="77"/>
        <v>753</v>
      </c>
      <c r="AD762" s="12">
        <v>1.784</v>
      </c>
      <c r="AE762">
        <v>753</v>
      </c>
    </row>
    <row r="763" spans="6:31" x14ac:dyDescent="0.3">
      <c r="F763">
        <v>756</v>
      </c>
      <c r="G763" s="12">
        <v>1.6459999999999999</v>
      </c>
      <c r="H763" s="12">
        <v>5.2709999999999999</v>
      </c>
      <c r="I763">
        <v>0.74399999999999999</v>
      </c>
      <c r="J763">
        <v>1.5189999999999999</v>
      </c>
      <c r="K763">
        <v>0.65800000000000003</v>
      </c>
      <c r="L763">
        <v>0.93500000000000005</v>
      </c>
      <c r="S763" s="10">
        <v>778</v>
      </c>
      <c r="T763" s="17">
        <v>0.57799999999999996</v>
      </c>
      <c r="U763" s="17">
        <f t="shared" si="73"/>
        <v>57.8</v>
      </c>
      <c r="V763" s="11">
        <f t="shared" si="72"/>
        <v>8.5786505748685453</v>
      </c>
      <c r="X763" s="16">
        <v>1.7841241161527712</v>
      </c>
      <c r="Y763" s="12">
        <f t="shared" si="74"/>
        <v>1.784</v>
      </c>
      <c r="Z763">
        <f t="shared" si="75"/>
        <v>3</v>
      </c>
      <c r="AA763">
        <f t="shared" si="76"/>
        <v>0</v>
      </c>
      <c r="AB763">
        <f t="shared" si="77"/>
        <v>753</v>
      </c>
      <c r="AD763" s="12">
        <v>1.784</v>
      </c>
      <c r="AE763">
        <v>753</v>
      </c>
    </row>
    <row r="764" spans="6:31" x14ac:dyDescent="0.3">
      <c r="F764">
        <v>757</v>
      </c>
      <c r="G764" s="12">
        <v>4.8000000000000001E-2</v>
      </c>
      <c r="H764" s="12">
        <v>0.83799999999999997</v>
      </c>
      <c r="I764">
        <v>0.86599999999999999</v>
      </c>
      <c r="J764">
        <v>1.948</v>
      </c>
      <c r="K764">
        <v>0.51300000000000001</v>
      </c>
      <c r="L764">
        <v>0.88900000000000001</v>
      </c>
      <c r="S764" s="10">
        <v>779</v>
      </c>
      <c r="T764" s="17">
        <v>0.14199999999999999</v>
      </c>
      <c r="U764" s="17">
        <f t="shared" si="73"/>
        <v>14.2</v>
      </c>
      <c r="V764" s="11">
        <f t="shared" si="72"/>
        <v>4.2520585056228128</v>
      </c>
      <c r="X764" s="16">
        <v>1.7841241161527712</v>
      </c>
      <c r="Y764" s="12">
        <f t="shared" si="74"/>
        <v>1.784</v>
      </c>
      <c r="Z764">
        <f t="shared" si="75"/>
        <v>4</v>
      </c>
      <c r="AA764">
        <f t="shared" si="76"/>
        <v>4</v>
      </c>
      <c r="AB764">
        <f t="shared" si="77"/>
        <v>757</v>
      </c>
      <c r="AD764" s="12">
        <v>1.784</v>
      </c>
      <c r="AE764">
        <v>757</v>
      </c>
    </row>
    <row r="765" spans="6:31" x14ac:dyDescent="0.3">
      <c r="F765">
        <v>758</v>
      </c>
      <c r="G765" s="12">
        <v>0.78700000000000003</v>
      </c>
      <c r="H765" s="12">
        <v>3.7130000000000001</v>
      </c>
      <c r="I765">
        <v>0.71799999999999997</v>
      </c>
      <c r="J765">
        <v>2.117</v>
      </c>
      <c r="K765">
        <v>0.47199999999999998</v>
      </c>
      <c r="L765">
        <v>0.93</v>
      </c>
      <c r="S765" s="10">
        <v>780</v>
      </c>
      <c r="T765" s="17">
        <v>0.20100000000000001</v>
      </c>
      <c r="U765" s="17">
        <f t="shared" si="73"/>
        <v>20.100000000000001</v>
      </c>
      <c r="V765" s="11">
        <f t="shared" si="72"/>
        <v>5.058864976373334</v>
      </c>
      <c r="X765" s="16">
        <v>1.7480774889473265</v>
      </c>
      <c r="Y765" s="12">
        <f t="shared" si="74"/>
        <v>1.748</v>
      </c>
      <c r="Z765">
        <f t="shared" si="75"/>
        <v>1</v>
      </c>
      <c r="AA765">
        <f t="shared" si="76"/>
        <v>0</v>
      </c>
      <c r="AB765">
        <f t="shared" si="77"/>
        <v>757</v>
      </c>
      <c r="AD765" s="12">
        <v>1.748</v>
      </c>
      <c r="AE765">
        <v>757</v>
      </c>
    </row>
    <row r="766" spans="6:31" x14ac:dyDescent="0.3">
      <c r="F766">
        <v>759</v>
      </c>
      <c r="G766" s="12">
        <v>0.126</v>
      </c>
      <c r="H766" s="12">
        <v>1.6040000000000001</v>
      </c>
      <c r="I766">
        <v>0.61499999999999999</v>
      </c>
      <c r="J766">
        <v>2.8340000000000001</v>
      </c>
      <c r="K766">
        <v>0.35299999999999998</v>
      </c>
      <c r="L766">
        <v>0.86799999999999999</v>
      </c>
      <c r="S766" s="10">
        <v>781</v>
      </c>
      <c r="T766" s="17">
        <v>6.2E-2</v>
      </c>
      <c r="U766" s="17">
        <f t="shared" si="73"/>
        <v>6.2</v>
      </c>
      <c r="V766" s="11">
        <f t="shared" si="72"/>
        <v>2.8096414677602568</v>
      </c>
      <c r="X766" s="16">
        <v>1.7480774889473265</v>
      </c>
      <c r="Y766" s="12">
        <f t="shared" si="74"/>
        <v>1.748</v>
      </c>
      <c r="Z766">
        <f t="shared" si="75"/>
        <v>2</v>
      </c>
      <c r="AA766">
        <f t="shared" si="76"/>
        <v>2</v>
      </c>
      <c r="AB766">
        <f t="shared" si="77"/>
        <v>759</v>
      </c>
      <c r="AD766" s="12">
        <v>1.748</v>
      </c>
      <c r="AE766">
        <v>759</v>
      </c>
    </row>
    <row r="767" spans="6:31" x14ac:dyDescent="0.3">
      <c r="F767">
        <v>760</v>
      </c>
      <c r="G767" s="12">
        <v>2.8000000000000001E-2</v>
      </c>
      <c r="H767" s="12">
        <v>0.59499999999999997</v>
      </c>
      <c r="I767">
        <v>1</v>
      </c>
      <c r="J767">
        <v>1.367</v>
      </c>
      <c r="K767">
        <v>0.73199999999999998</v>
      </c>
      <c r="L767">
        <v>0.90300000000000002</v>
      </c>
      <c r="S767" s="10">
        <v>783</v>
      </c>
      <c r="T767" s="17">
        <v>0.158</v>
      </c>
      <c r="U767" s="17">
        <f t="shared" si="73"/>
        <v>15.8</v>
      </c>
      <c r="V767" s="11">
        <f t="shared" si="72"/>
        <v>4.4852184792733976</v>
      </c>
      <c r="X767" s="16">
        <v>1.7112717355495808</v>
      </c>
      <c r="Y767" s="12">
        <f t="shared" si="74"/>
        <v>1.7110000000000001</v>
      </c>
      <c r="Z767">
        <f t="shared" si="75"/>
        <v>1</v>
      </c>
      <c r="AA767">
        <f t="shared" si="76"/>
        <v>0</v>
      </c>
      <c r="AB767">
        <f t="shared" si="77"/>
        <v>759</v>
      </c>
      <c r="AD767" s="12">
        <v>1.7110000000000001</v>
      </c>
      <c r="AE767">
        <v>759</v>
      </c>
    </row>
    <row r="768" spans="6:31" x14ac:dyDescent="0.3">
      <c r="F768">
        <v>761</v>
      </c>
      <c r="G768" s="12">
        <v>0.14699999999999999</v>
      </c>
      <c r="H768" s="12">
        <v>1.496</v>
      </c>
      <c r="I768">
        <v>0.82699999999999996</v>
      </c>
      <c r="J768">
        <v>1.629</v>
      </c>
      <c r="K768">
        <v>0.61399999999999999</v>
      </c>
      <c r="L768">
        <v>0.90100000000000002</v>
      </c>
      <c r="S768" s="10">
        <v>784</v>
      </c>
      <c r="T768" s="17">
        <v>0.10299999999999999</v>
      </c>
      <c r="U768" s="17">
        <f t="shared" si="73"/>
        <v>10.299999999999999</v>
      </c>
      <c r="V768" s="11">
        <f t="shared" ref="V768:V800" si="78">((U768/PI())^0.5)*2</f>
        <v>3.6213764387000942</v>
      </c>
      <c r="X768" s="16">
        <v>1.7112717355495808</v>
      </c>
      <c r="Y768" s="12">
        <f t="shared" si="74"/>
        <v>1.7110000000000001</v>
      </c>
      <c r="Z768">
        <f t="shared" si="75"/>
        <v>2</v>
      </c>
      <c r="AA768">
        <f t="shared" si="76"/>
        <v>0</v>
      </c>
      <c r="AB768">
        <f t="shared" si="77"/>
        <v>759</v>
      </c>
      <c r="AD768" s="12">
        <v>1.7110000000000001</v>
      </c>
      <c r="AE768">
        <v>759</v>
      </c>
    </row>
    <row r="769" spans="6:31" x14ac:dyDescent="0.3">
      <c r="F769">
        <v>762</v>
      </c>
      <c r="G769" s="12">
        <v>7.2999999999999995E-2</v>
      </c>
      <c r="H769" s="12">
        <v>0.999</v>
      </c>
      <c r="I769">
        <v>0.91400000000000003</v>
      </c>
      <c r="J769">
        <v>1.5109999999999999</v>
      </c>
      <c r="K769">
        <v>0.66200000000000003</v>
      </c>
      <c r="L769">
        <v>0.878</v>
      </c>
      <c r="S769" s="10">
        <v>785</v>
      </c>
      <c r="T769" s="17">
        <v>6.7000000000000004E-2</v>
      </c>
      <c r="U769" s="17">
        <f t="shared" ref="U769:U800" si="79">T769*100</f>
        <v>6.7</v>
      </c>
      <c r="V769" s="11">
        <f t="shared" si="78"/>
        <v>2.9207370559031141</v>
      </c>
      <c r="X769" s="16">
        <v>1.7112717355495808</v>
      </c>
      <c r="Y769" s="12">
        <f t="shared" si="74"/>
        <v>1.7110000000000001</v>
      </c>
      <c r="Z769">
        <f t="shared" si="75"/>
        <v>3</v>
      </c>
      <c r="AA769">
        <f t="shared" si="76"/>
        <v>0</v>
      </c>
      <c r="AB769">
        <f t="shared" si="77"/>
        <v>759</v>
      </c>
      <c r="AD769" s="12">
        <v>1.7110000000000001</v>
      </c>
      <c r="AE769">
        <v>759</v>
      </c>
    </row>
    <row r="770" spans="6:31" x14ac:dyDescent="0.3">
      <c r="F770">
        <v>763</v>
      </c>
      <c r="G770" s="12">
        <v>5.1999999999999998E-2</v>
      </c>
      <c r="H770" s="12">
        <v>0.86399999999999999</v>
      </c>
      <c r="I770">
        <v>0.88200000000000001</v>
      </c>
      <c r="J770">
        <v>1.4810000000000001</v>
      </c>
      <c r="K770">
        <v>0.67500000000000004</v>
      </c>
      <c r="L770">
        <v>0.86</v>
      </c>
      <c r="S770" s="10">
        <v>786</v>
      </c>
      <c r="T770" s="17">
        <v>3.4000000000000002E-2</v>
      </c>
      <c r="U770" s="17">
        <f t="shared" si="79"/>
        <v>3.4000000000000004</v>
      </c>
      <c r="V770" s="11">
        <f t="shared" si="78"/>
        <v>2.0806283791440396</v>
      </c>
      <c r="X770" s="16">
        <v>1.7112717355495808</v>
      </c>
      <c r="Y770" s="12">
        <f t="shared" si="74"/>
        <v>1.7110000000000001</v>
      </c>
      <c r="Z770">
        <f t="shared" si="75"/>
        <v>4</v>
      </c>
      <c r="AA770">
        <f t="shared" si="76"/>
        <v>0</v>
      </c>
      <c r="AB770">
        <f t="shared" si="77"/>
        <v>759</v>
      </c>
      <c r="AD770" s="12">
        <v>1.7110000000000001</v>
      </c>
      <c r="AE770">
        <v>759</v>
      </c>
    </row>
    <row r="771" spans="6:31" x14ac:dyDescent="0.3">
      <c r="F771">
        <v>764</v>
      </c>
      <c r="G771" s="12">
        <v>0.41699999999999998</v>
      </c>
      <c r="H771" s="12">
        <v>3.0579999999999998</v>
      </c>
      <c r="I771">
        <v>0.56100000000000005</v>
      </c>
      <c r="J771">
        <v>2.7930000000000001</v>
      </c>
      <c r="K771">
        <v>0.35799999999999998</v>
      </c>
      <c r="L771">
        <v>0.91100000000000003</v>
      </c>
      <c r="S771" s="10">
        <v>787</v>
      </c>
      <c r="T771" s="17">
        <v>0.51500000000000001</v>
      </c>
      <c r="U771" s="17">
        <f t="shared" si="79"/>
        <v>51.5</v>
      </c>
      <c r="V771" s="11">
        <f t="shared" si="78"/>
        <v>8.097643889049511</v>
      </c>
      <c r="X771" s="16">
        <v>1.7112717355495808</v>
      </c>
      <c r="Y771" s="12">
        <f t="shared" si="74"/>
        <v>1.7110000000000001</v>
      </c>
      <c r="Z771">
        <f t="shared" si="75"/>
        <v>5</v>
      </c>
      <c r="AA771">
        <f t="shared" si="76"/>
        <v>5</v>
      </c>
      <c r="AB771">
        <f t="shared" si="77"/>
        <v>764</v>
      </c>
      <c r="AD771" s="12">
        <v>1.7110000000000001</v>
      </c>
      <c r="AE771">
        <v>764</v>
      </c>
    </row>
    <row r="772" spans="6:31" x14ac:dyDescent="0.3">
      <c r="F772">
        <v>765</v>
      </c>
      <c r="G772" s="12">
        <v>0.13100000000000001</v>
      </c>
      <c r="H772" s="12">
        <v>1.48</v>
      </c>
      <c r="I772">
        <v>0.751</v>
      </c>
      <c r="J772">
        <v>2.0390000000000001</v>
      </c>
      <c r="K772">
        <v>0.49</v>
      </c>
      <c r="L772">
        <v>0.91200000000000003</v>
      </c>
      <c r="S772" s="10">
        <v>788</v>
      </c>
      <c r="T772" s="17">
        <v>1.127</v>
      </c>
      <c r="U772" s="17">
        <f t="shared" si="79"/>
        <v>112.7</v>
      </c>
      <c r="V772" s="11">
        <f t="shared" si="78"/>
        <v>11.978902148847066</v>
      </c>
      <c r="X772" s="16">
        <v>1.6736567743768009</v>
      </c>
      <c r="Y772" s="12">
        <f t="shared" si="74"/>
        <v>1.673</v>
      </c>
      <c r="Z772">
        <f t="shared" si="75"/>
        <v>1</v>
      </c>
      <c r="AA772">
        <f t="shared" si="76"/>
        <v>0</v>
      </c>
      <c r="AB772">
        <f t="shared" si="77"/>
        <v>764</v>
      </c>
      <c r="AD772" s="12">
        <v>1.673</v>
      </c>
      <c r="AE772">
        <v>764</v>
      </c>
    </row>
    <row r="773" spans="6:31" x14ac:dyDescent="0.3">
      <c r="F773">
        <v>766</v>
      </c>
      <c r="G773" s="12">
        <v>2.41</v>
      </c>
      <c r="H773" s="12">
        <v>6.5449999999999999</v>
      </c>
      <c r="I773">
        <v>0.70699999999999996</v>
      </c>
      <c r="J773">
        <v>2.1819999999999999</v>
      </c>
      <c r="K773">
        <v>0.45800000000000002</v>
      </c>
      <c r="L773">
        <v>0.95399999999999996</v>
      </c>
      <c r="S773" s="10">
        <v>789</v>
      </c>
      <c r="T773" s="17">
        <v>0.34300000000000003</v>
      </c>
      <c r="U773" s="17">
        <f t="shared" si="79"/>
        <v>34.300000000000004</v>
      </c>
      <c r="V773" s="11">
        <f t="shared" si="78"/>
        <v>6.6084882071784081</v>
      </c>
      <c r="X773" s="16">
        <v>1.6736567743768009</v>
      </c>
      <c r="Y773" s="12">
        <f t="shared" si="74"/>
        <v>1.673</v>
      </c>
      <c r="Z773">
        <f t="shared" si="75"/>
        <v>2</v>
      </c>
      <c r="AA773">
        <f t="shared" si="76"/>
        <v>0</v>
      </c>
      <c r="AB773">
        <f t="shared" si="77"/>
        <v>764</v>
      </c>
      <c r="AD773" s="12">
        <v>1.673</v>
      </c>
      <c r="AE773">
        <v>764</v>
      </c>
    </row>
    <row r="774" spans="6:31" x14ac:dyDescent="0.3">
      <c r="F774">
        <v>767</v>
      </c>
      <c r="G774" s="12">
        <v>1.07</v>
      </c>
      <c r="H774" s="12">
        <v>4.258</v>
      </c>
      <c r="I774">
        <v>0.74199999999999999</v>
      </c>
      <c r="J774">
        <v>1.6719999999999999</v>
      </c>
      <c r="K774">
        <v>0.59799999999999998</v>
      </c>
      <c r="L774">
        <v>0.94899999999999995</v>
      </c>
      <c r="S774" s="10">
        <v>790</v>
      </c>
      <c r="T774" s="17">
        <v>0.57099999999999995</v>
      </c>
      <c r="U774" s="17">
        <f t="shared" si="79"/>
        <v>57.099999999999994</v>
      </c>
      <c r="V774" s="11">
        <f t="shared" si="78"/>
        <v>8.5265454906648905</v>
      </c>
      <c r="X774" s="16">
        <v>1.6736567743768009</v>
      </c>
      <c r="Y774" s="12">
        <f t="shared" si="74"/>
        <v>1.673</v>
      </c>
      <c r="Z774">
        <f t="shared" si="75"/>
        <v>3</v>
      </c>
      <c r="AA774">
        <f t="shared" si="76"/>
        <v>3</v>
      </c>
      <c r="AB774">
        <f t="shared" si="77"/>
        <v>767</v>
      </c>
      <c r="AD774" s="12">
        <v>1.673</v>
      </c>
      <c r="AE774">
        <v>767</v>
      </c>
    </row>
    <row r="775" spans="6:31" x14ac:dyDescent="0.3">
      <c r="F775">
        <v>768</v>
      </c>
      <c r="G775" s="12">
        <v>0.89200000000000002</v>
      </c>
      <c r="H775" s="12">
        <v>3.8660000000000001</v>
      </c>
      <c r="I775">
        <v>0.75</v>
      </c>
      <c r="J775">
        <v>1.8380000000000001</v>
      </c>
      <c r="K775">
        <v>0.54400000000000004</v>
      </c>
      <c r="L775">
        <v>0.94399999999999995</v>
      </c>
      <c r="S775" s="10">
        <v>791</v>
      </c>
      <c r="T775" s="17">
        <v>1.3480000000000001</v>
      </c>
      <c r="U775" s="17">
        <f t="shared" si="79"/>
        <v>134.80000000000001</v>
      </c>
      <c r="V775" s="11">
        <f t="shared" si="78"/>
        <v>13.10086602596561</v>
      </c>
      <c r="X775" s="16">
        <v>1.6351767622932518</v>
      </c>
      <c r="Y775" s="12">
        <f t="shared" si="74"/>
        <v>1.635</v>
      </c>
      <c r="Z775">
        <f t="shared" si="75"/>
        <v>1</v>
      </c>
      <c r="AA775">
        <f t="shared" si="76"/>
        <v>0</v>
      </c>
      <c r="AB775">
        <f t="shared" si="77"/>
        <v>767</v>
      </c>
      <c r="AD775" s="12">
        <v>1.635</v>
      </c>
      <c r="AE775">
        <v>767</v>
      </c>
    </row>
    <row r="776" spans="6:31" x14ac:dyDescent="0.3">
      <c r="F776">
        <v>769</v>
      </c>
      <c r="G776" s="12">
        <v>1.774</v>
      </c>
      <c r="H776" s="12">
        <v>6.3620000000000001</v>
      </c>
      <c r="I776">
        <v>0.55100000000000005</v>
      </c>
      <c r="J776">
        <v>1.78</v>
      </c>
      <c r="K776">
        <v>0.56200000000000006</v>
      </c>
      <c r="L776">
        <v>0.9</v>
      </c>
      <c r="S776" s="10">
        <v>792</v>
      </c>
      <c r="T776" s="17">
        <v>0.67900000000000005</v>
      </c>
      <c r="U776" s="17">
        <f t="shared" si="79"/>
        <v>67.900000000000006</v>
      </c>
      <c r="V776" s="11">
        <f t="shared" si="78"/>
        <v>9.2980086624780878</v>
      </c>
      <c r="X776" s="16">
        <v>1.6351767622932518</v>
      </c>
      <c r="Y776" s="12">
        <f t="shared" si="74"/>
        <v>1.635</v>
      </c>
      <c r="Z776">
        <f t="shared" si="75"/>
        <v>2</v>
      </c>
      <c r="AA776">
        <f t="shared" si="76"/>
        <v>2</v>
      </c>
      <c r="AB776">
        <f t="shared" si="77"/>
        <v>769</v>
      </c>
      <c r="AD776" s="12">
        <v>1.635</v>
      </c>
      <c r="AE776">
        <v>769</v>
      </c>
    </row>
    <row r="777" spans="6:31" x14ac:dyDescent="0.3">
      <c r="F777">
        <v>770</v>
      </c>
      <c r="G777" s="12">
        <v>0.70899999999999996</v>
      </c>
      <c r="H777" s="12">
        <v>3.331</v>
      </c>
      <c r="I777">
        <v>0.80400000000000005</v>
      </c>
      <c r="J777">
        <v>1.7230000000000001</v>
      </c>
      <c r="K777">
        <v>0.57999999999999996</v>
      </c>
      <c r="L777">
        <v>0.95499999999999996</v>
      </c>
      <c r="S777" s="10">
        <v>793</v>
      </c>
      <c r="T777" s="17">
        <v>0.04</v>
      </c>
      <c r="U777" s="17">
        <f t="shared" si="79"/>
        <v>4</v>
      </c>
      <c r="V777" s="11">
        <f t="shared" si="78"/>
        <v>2.2567583341910251</v>
      </c>
      <c r="X777" s="16">
        <v>1.5957691216057308</v>
      </c>
      <c r="Y777" s="12">
        <f t="shared" ref="Y777:Y800" si="80">TRUNC(X777,3)</f>
        <v>1.595</v>
      </c>
      <c r="Z777">
        <f t="shared" si="75"/>
        <v>1</v>
      </c>
      <c r="AA777">
        <f t="shared" si="76"/>
        <v>0</v>
      </c>
      <c r="AB777">
        <f t="shared" si="77"/>
        <v>769</v>
      </c>
      <c r="AD777" s="12">
        <v>1.595</v>
      </c>
      <c r="AE777">
        <v>769</v>
      </c>
    </row>
    <row r="778" spans="6:31" x14ac:dyDescent="0.3">
      <c r="F778">
        <v>771</v>
      </c>
      <c r="G778" s="12">
        <v>0.27900000000000003</v>
      </c>
      <c r="H778" s="12">
        <v>2</v>
      </c>
      <c r="I778">
        <v>0.877</v>
      </c>
      <c r="J778">
        <v>1.226</v>
      </c>
      <c r="K778">
        <v>0.81599999999999995</v>
      </c>
      <c r="L778">
        <v>0.92600000000000005</v>
      </c>
      <c r="S778" s="10">
        <v>794</v>
      </c>
      <c r="T778" s="17">
        <v>0.104</v>
      </c>
      <c r="U778" s="17">
        <f t="shared" si="79"/>
        <v>10.4</v>
      </c>
      <c r="V778" s="11">
        <f t="shared" si="78"/>
        <v>3.6389134731737842</v>
      </c>
      <c r="X778" s="16">
        <v>1.5957691216057308</v>
      </c>
      <c r="Y778" s="12">
        <f t="shared" si="80"/>
        <v>1.595</v>
      </c>
      <c r="Z778">
        <f t="shared" ref="Z778:Z800" si="81">IF(Y778-Y777=0,Z777+Z$8,1)</f>
        <v>2</v>
      </c>
      <c r="AA778">
        <f t="shared" ref="AA778:AA800" si="82">IF(Z778&lt;Z779,0,Z778)</f>
        <v>0</v>
      </c>
      <c r="AB778">
        <f t="shared" ref="AB778:AB800" si="83">AB777+AA778</f>
        <v>769</v>
      </c>
      <c r="AD778" s="12">
        <v>1.595</v>
      </c>
      <c r="AE778">
        <v>769</v>
      </c>
    </row>
    <row r="779" spans="6:31" x14ac:dyDescent="0.3">
      <c r="F779">
        <v>772</v>
      </c>
      <c r="G779" s="12">
        <v>0.315</v>
      </c>
      <c r="H779" s="12">
        <v>2.2090000000000001</v>
      </c>
      <c r="I779">
        <v>0.81200000000000006</v>
      </c>
      <c r="J779">
        <v>1.6859999999999999</v>
      </c>
      <c r="K779">
        <v>0.59299999999999997</v>
      </c>
      <c r="L779">
        <v>0.94299999999999995</v>
      </c>
      <c r="S779" s="10">
        <v>795</v>
      </c>
      <c r="T779" s="17">
        <v>0.6</v>
      </c>
      <c r="U779" s="17">
        <f t="shared" si="79"/>
        <v>60</v>
      </c>
      <c r="V779" s="11">
        <f t="shared" si="78"/>
        <v>8.7403874447366334</v>
      </c>
      <c r="X779" s="16">
        <v>1.5957691216057308</v>
      </c>
      <c r="Y779" s="12">
        <f t="shared" si="80"/>
        <v>1.595</v>
      </c>
      <c r="Z779">
        <f t="shared" si="81"/>
        <v>3</v>
      </c>
      <c r="AA779">
        <f t="shared" si="82"/>
        <v>0</v>
      </c>
      <c r="AB779">
        <f t="shared" si="83"/>
        <v>769</v>
      </c>
      <c r="AD779" s="12">
        <v>1.595</v>
      </c>
      <c r="AE779">
        <v>769</v>
      </c>
    </row>
    <row r="780" spans="6:31" x14ac:dyDescent="0.3">
      <c r="F780">
        <v>773</v>
      </c>
      <c r="G780" s="12">
        <v>2.1999999999999999E-2</v>
      </c>
      <c r="H780" s="12">
        <v>0.53100000000000003</v>
      </c>
      <c r="I780">
        <v>0.98799999999999999</v>
      </c>
      <c r="J780">
        <v>1.3420000000000001</v>
      </c>
      <c r="K780">
        <v>0.745</v>
      </c>
      <c r="L780">
        <v>0.88</v>
      </c>
      <c r="S780" s="10">
        <v>796</v>
      </c>
      <c r="T780" s="17">
        <v>0.34399999999999997</v>
      </c>
      <c r="U780" s="17">
        <f t="shared" si="79"/>
        <v>34.4</v>
      </c>
      <c r="V780" s="11">
        <f t="shared" si="78"/>
        <v>6.6181145607257053</v>
      </c>
      <c r="X780" s="16">
        <v>1.5957691216057308</v>
      </c>
      <c r="Y780" s="12">
        <f t="shared" si="80"/>
        <v>1.595</v>
      </c>
      <c r="Z780">
        <f t="shared" si="81"/>
        <v>4</v>
      </c>
      <c r="AA780">
        <f t="shared" si="82"/>
        <v>0</v>
      </c>
      <c r="AB780">
        <f t="shared" si="83"/>
        <v>769</v>
      </c>
      <c r="AD780" s="12">
        <v>1.595</v>
      </c>
      <c r="AE780">
        <v>769</v>
      </c>
    </row>
    <row r="781" spans="6:31" x14ac:dyDescent="0.3">
      <c r="F781">
        <v>774</v>
      </c>
      <c r="G781" s="12">
        <v>0.629</v>
      </c>
      <c r="H781" s="12">
        <v>3.1890000000000001</v>
      </c>
      <c r="I781">
        <v>0.77700000000000002</v>
      </c>
      <c r="J781">
        <v>1.597</v>
      </c>
      <c r="K781">
        <v>0.626</v>
      </c>
      <c r="L781">
        <v>0.89900000000000002</v>
      </c>
      <c r="S781" s="10">
        <v>797</v>
      </c>
      <c r="T781" s="17">
        <v>4.3999999999999997E-2</v>
      </c>
      <c r="U781" s="17">
        <f t="shared" si="79"/>
        <v>4.3999999999999995</v>
      </c>
      <c r="V781" s="11">
        <f t="shared" si="78"/>
        <v>2.3669081090812791</v>
      </c>
      <c r="X781" s="16">
        <v>1.5957691216057308</v>
      </c>
      <c r="Y781" s="12">
        <f t="shared" si="80"/>
        <v>1.595</v>
      </c>
      <c r="Z781">
        <f t="shared" si="81"/>
        <v>5</v>
      </c>
      <c r="AA781">
        <f t="shared" si="82"/>
        <v>5</v>
      </c>
      <c r="AB781">
        <f t="shared" si="83"/>
        <v>774</v>
      </c>
      <c r="AD781" s="12">
        <v>1.595</v>
      </c>
      <c r="AE781">
        <v>774</v>
      </c>
    </row>
    <row r="782" spans="6:31" x14ac:dyDescent="0.3">
      <c r="F782">
        <v>775</v>
      </c>
      <c r="G782" s="12">
        <v>0.64400000000000002</v>
      </c>
      <c r="H782" s="12">
        <v>3.375</v>
      </c>
      <c r="I782">
        <v>0.71</v>
      </c>
      <c r="J782">
        <v>1.9730000000000001</v>
      </c>
      <c r="K782">
        <v>0.50700000000000001</v>
      </c>
      <c r="L782">
        <v>0.92500000000000004</v>
      </c>
      <c r="S782" s="10">
        <v>798</v>
      </c>
      <c r="T782" s="17">
        <v>0.192</v>
      </c>
      <c r="U782" s="17">
        <f t="shared" si="79"/>
        <v>19.2</v>
      </c>
      <c r="V782" s="11">
        <f t="shared" si="78"/>
        <v>4.9443097858968263</v>
      </c>
      <c r="X782" s="16">
        <v>1.5553633450087505</v>
      </c>
      <c r="Y782" s="12">
        <f t="shared" si="80"/>
        <v>1.5549999999999999</v>
      </c>
      <c r="Z782">
        <f t="shared" si="81"/>
        <v>1</v>
      </c>
      <c r="AA782">
        <f t="shared" si="82"/>
        <v>0</v>
      </c>
      <c r="AB782">
        <f t="shared" si="83"/>
        <v>774</v>
      </c>
      <c r="AD782" s="12">
        <v>1.5549999999999999</v>
      </c>
      <c r="AE782">
        <v>774</v>
      </c>
    </row>
    <row r="783" spans="6:31" x14ac:dyDescent="0.3">
      <c r="F783">
        <v>776</v>
      </c>
      <c r="G783" s="12">
        <v>0.251</v>
      </c>
      <c r="H783" s="12">
        <v>1.9550000000000001</v>
      </c>
      <c r="I783">
        <v>0.82499999999999996</v>
      </c>
      <c r="J783">
        <v>1.9019999999999999</v>
      </c>
      <c r="K783">
        <v>0.52600000000000002</v>
      </c>
      <c r="L783">
        <v>0.93300000000000005</v>
      </c>
      <c r="S783" s="10">
        <v>799</v>
      </c>
      <c r="T783" s="17">
        <v>0.41799999999999998</v>
      </c>
      <c r="U783" s="17">
        <f t="shared" si="79"/>
        <v>41.8</v>
      </c>
      <c r="V783" s="11">
        <f t="shared" si="78"/>
        <v>7.2953007456807288</v>
      </c>
      <c r="X783" s="16">
        <v>1.5553633450087505</v>
      </c>
      <c r="Y783" s="12">
        <f t="shared" si="80"/>
        <v>1.5549999999999999</v>
      </c>
      <c r="Z783">
        <f t="shared" si="81"/>
        <v>2</v>
      </c>
      <c r="AA783">
        <f t="shared" si="82"/>
        <v>2</v>
      </c>
      <c r="AB783">
        <f t="shared" si="83"/>
        <v>776</v>
      </c>
      <c r="AD783" s="12">
        <v>1.5549999999999999</v>
      </c>
      <c r="AE783">
        <v>776</v>
      </c>
    </row>
    <row r="784" spans="6:31" x14ac:dyDescent="0.3">
      <c r="F784">
        <v>777</v>
      </c>
      <c r="G784" s="12">
        <v>0.08</v>
      </c>
      <c r="H784" s="12">
        <v>0.99099999999999999</v>
      </c>
      <c r="I784">
        <v>1</v>
      </c>
      <c r="J784">
        <v>1.1339999999999999</v>
      </c>
      <c r="K784">
        <v>0.88200000000000001</v>
      </c>
      <c r="L784">
        <v>0.92900000000000005</v>
      </c>
      <c r="S784" s="10">
        <v>800</v>
      </c>
      <c r="T784" s="17">
        <v>0.16</v>
      </c>
      <c r="U784" s="17">
        <f t="shared" si="79"/>
        <v>16</v>
      </c>
      <c r="V784" s="11">
        <f t="shared" si="78"/>
        <v>4.5135166683820502</v>
      </c>
      <c r="X784" s="16">
        <v>1.5138795132120959</v>
      </c>
      <c r="Y784" s="12">
        <f t="shared" si="80"/>
        <v>1.5129999999999999</v>
      </c>
      <c r="Z784">
        <f t="shared" si="81"/>
        <v>1</v>
      </c>
      <c r="AA784">
        <f t="shared" si="82"/>
        <v>0</v>
      </c>
      <c r="AB784">
        <f t="shared" si="83"/>
        <v>776</v>
      </c>
      <c r="AD784" s="12">
        <v>1.5129999999999999</v>
      </c>
      <c r="AE784">
        <v>776</v>
      </c>
    </row>
    <row r="785" spans="6:31" x14ac:dyDescent="0.3">
      <c r="F785">
        <v>778</v>
      </c>
      <c r="G785" s="12">
        <v>0.57799999999999996</v>
      </c>
      <c r="H785" s="12">
        <v>3.0390000000000001</v>
      </c>
      <c r="I785">
        <v>0.78700000000000003</v>
      </c>
      <c r="J785">
        <v>1.7350000000000001</v>
      </c>
      <c r="K785">
        <v>0.57599999999999996</v>
      </c>
      <c r="L785">
        <v>0.94499999999999995</v>
      </c>
      <c r="S785" s="10">
        <v>801</v>
      </c>
      <c r="T785" s="17">
        <v>1.3759999999999999</v>
      </c>
      <c r="U785" s="17">
        <f t="shared" si="79"/>
        <v>137.6</v>
      </c>
      <c r="V785" s="11">
        <f t="shared" si="78"/>
        <v>13.236229121451411</v>
      </c>
      <c r="X785" s="16">
        <v>1.5138795132120959</v>
      </c>
      <c r="Y785" s="12">
        <f t="shared" si="80"/>
        <v>1.5129999999999999</v>
      </c>
      <c r="Z785">
        <f t="shared" si="81"/>
        <v>2</v>
      </c>
      <c r="AA785">
        <f t="shared" si="82"/>
        <v>0</v>
      </c>
      <c r="AB785">
        <f t="shared" si="83"/>
        <v>776</v>
      </c>
      <c r="AD785" s="12">
        <v>1.5129999999999999</v>
      </c>
      <c r="AE785">
        <v>776</v>
      </c>
    </row>
    <row r="786" spans="6:31" x14ac:dyDescent="0.3">
      <c r="F786">
        <v>779</v>
      </c>
      <c r="G786" s="12">
        <v>0.14199999999999999</v>
      </c>
      <c r="H786" s="12">
        <v>1.873</v>
      </c>
      <c r="I786">
        <v>0.50900000000000001</v>
      </c>
      <c r="J786">
        <v>3.3250000000000002</v>
      </c>
      <c r="K786">
        <v>0.30099999999999999</v>
      </c>
      <c r="L786">
        <v>0.82199999999999995</v>
      </c>
      <c r="S786" s="10">
        <v>802</v>
      </c>
      <c r="T786" s="17">
        <v>0.04</v>
      </c>
      <c r="U786" s="17">
        <f t="shared" si="79"/>
        <v>4</v>
      </c>
      <c r="V786" s="11">
        <f t="shared" si="78"/>
        <v>2.2567583341910251</v>
      </c>
      <c r="X786" s="16">
        <v>1.5138795132120959</v>
      </c>
      <c r="Y786" s="12">
        <f t="shared" si="80"/>
        <v>1.5129999999999999</v>
      </c>
      <c r="Z786">
        <f t="shared" si="81"/>
        <v>3</v>
      </c>
      <c r="AA786">
        <f t="shared" si="82"/>
        <v>3</v>
      </c>
      <c r="AB786">
        <f t="shared" si="83"/>
        <v>779</v>
      </c>
      <c r="AD786" s="12">
        <v>1.5129999999999999</v>
      </c>
      <c r="AE786">
        <v>779</v>
      </c>
    </row>
    <row r="787" spans="6:31" x14ac:dyDescent="0.3">
      <c r="F787">
        <v>780</v>
      </c>
      <c r="G787" s="12">
        <v>0.20100000000000001</v>
      </c>
      <c r="H787" s="12">
        <v>1.847</v>
      </c>
      <c r="I787">
        <v>0.73899999999999999</v>
      </c>
      <c r="J787">
        <v>1.623</v>
      </c>
      <c r="K787">
        <v>0.61599999999999999</v>
      </c>
      <c r="L787">
        <v>0.88200000000000001</v>
      </c>
      <c r="S787" s="10">
        <v>803</v>
      </c>
      <c r="T787" s="17">
        <v>0.108</v>
      </c>
      <c r="U787" s="17">
        <f t="shared" si="79"/>
        <v>10.8</v>
      </c>
      <c r="V787" s="11">
        <f t="shared" si="78"/>
        <v>3.70823233942262</v>
      </c>
      <c r="X787" s="16">
        <v>1.4712264360219256</v>
      </c>
      <c r="Y787" s="12">
        <f t="shared" si="80"/>
        <v>1.4710000000000001</v>
      </c>
      <c r="Z787">
        <f t="shared" si="81"/>
        <v>1</v>
      </c>
      <c r="AA787">
        <f t="shared" si="82"/>
        <v>0</v>
      </c>
      <c r="AB787">
        <f t="shared" si="83"/>
        <v>779</v>
      </c>
      <c r="AD787" s="12">
        <v>1.4710000000000001</v>
      </c>
      <c r="AE787">
        <v>779</v>
      </c>
    </row>
    <row r="788" spans="6:31" x14ac:dyDescent="0.3">
      <c r="F788">
        <v>781</v>
      </c>
      <c r="G788" s="12">
        <v>6.2E-2</v>
      </c>
      <c r="H788" s="12">
        <v>0.92700000000000005</v>
      </c>
      <c r="I788">
        <v>0.91300000000000003</v>
      </c>
      <c r="J788">
        <v>1.298</v>
      </c>
      <c r="K788">
        <v>0.77100000000000002</v>
      </c>
      <c r="L788">
        <v>0.88600000000000001</v>
      </c>
      <c r="S788" s="10">
        <v>804</v>
      </c>
      <c r="T788" s="17">
        <v>0.97899999999999998</v>
      </c>
      <c r="U788" s="17">
        <f t="shared" si="79"/>
        <v>97.899999999999991</v>
      </c>
      <c r="V788" s="11">
        <f t="shared" si="78"/>
        <v>11.164683221192279</v>
      </c>
      <c r="X788" s="16">
        <v>1.4712264360219256</v>
      </c>
      <c r="Y788" s="12">
        <f t="shared" si="80"/>
        <v>1.4710000000000001</v>
      </c>
      <c r="Z788">
        <f t="shared" si="81"/>
        <v>2</v>
      </c>
      <c r="AA788">
        <f t="shared" si="82"/>
        <v>0</v>
      </c>
      <c r="AB788">
        <f t="shared" si="83"/>
        <v>779</v>
      </c>
      <c r="AD788" s="12">
        <v>1.4710000000000001</v>
      </c>
      <c r="AE788">
        <v>779</v>
      </c>
    </row>
    <row r="789" spans="6:31" x14ac:dyDescent="0.3">
      <c r="F789" s="8">
        <v>782</v>
      </c>
      <c r="G789" s="117">
        <v>2.484</v>
      </c>
      <c r="H789" s="117">
        <v>12.772</v>
      </c>
      <c r="I789" s="8">
        <v>0.191</v>
      </c>
      <c r="J789" s="8">
        <v>9.5879999999999992</v>
      </c>
      <c r="K789" s="8">
        <v>0.104</v>
      </c>
      <c r="L789" s="8">
        <v>0.69799999999999995</v>
      </c>
      <c r="S789" s="10">
        <v>805</v>
      </c>
      <c r="T789" s="17">
        <v>4.2999999999999997E-2</v>
      </c>
      <c r="U789" s="17">
        <f t="shared" si="79"/>
        <v>4.3</v>
      </c>
      <c r="V789" s="11">
        <f t="shared" si="78"/>
        <v>2.3398568422792878</v>
      </c>
      <c r="X789" s="16">
        <v>1.4712264360219256</v>
      </c>
      <c r="Y789" s="12">
        <f t="shared" si="80"/>
        <v>1.4710000000000001</v>
      </c>
      <c r="Z789">
        <f t="shared" si="81"/>
        <v>3</v>
      </c>
      <c r="AA789">
        <f t="shared" si="82"/>
        <v>0</v>
      </c>
      <c r="AB789">
        <f t="shared" si="83"/>
        <v>779</v>
      </c>
      <c r="AD789" s="12">
        <v>1.4710000000000001</v>
      </c>
      <c r="AE789">
        <v>779</v>
      </c>
    </row>
    <row r="790" spans="6:31" x14ac:dyDescent="0.3">
      <c r="F790">
        <v>783</v>
      </c>
      <c r="G790" s="12">
        <v>0.158</v>
      </c>
      <c r="H790" s="12">
        <v>1.5069999999999999</v>
      </c>
      <c r="I790">
        <v>0.876</v>
      </c>
      <c r="J790">
        <v>1.482</v>
      </c>
      <c r="K790">
        <v>0.67500000000000004</v>
      </c>
      <c r="L790">
        <v>0.92900000000000005</v>
      </c>
      <c r="S790" s="10">
        <v>806</v>
      </c>
      <c r="T790" s="17">
        <v>0.45100000000000001</v>
      </c>
      <c r="U790" s="17">
        <f t="shared" si="79"/>
        <v>45.1</v>
      </c>
      <c r="V790" s="11">
        <f t="shared" si="78"/>
        <v>7.5778033405173453</v>
      </c>
      <c r="X790" s="16">
        <v>1.4712264360219256</v>
      </c>
      <c r="Y790" s="12">
        <f t="shared" si="80"/>
        <v>1.4710000000000001</v>
      </c>
      <c r="Z790">
        <f t="shared" si="81"/>
        <v>4</v>
      </c>
      <c r="AA790">
        <f t="shared" si="82"/>
        <v>4</v>
      </c>
      <c r="AB790">
        <f t="shared" si="83"/>
        <v>783</v>
      </c>
      <c r="AD790" s="12">
        <v>1.4710000000000001</v>
      </c>
      <c r="AE790">
        <v>783</v>
      </c>
    </row>
    <row r="791" spans="6:31" x14ac:dyDescent="0.3">
      <c r="F791">
        <v>784</v>
      </c>
      <c r="G791" s="12">
        <v>0.10299999999999999</v>
      </c>
      <c r="H791" s="12">
        <v>1.163</v>
      </c>
      <c r="I791">
        <v>0.95499999999999996</v>
      </c>
      <c r="J791">
        <v>1.139</v>
      </c>
      <c r="K791">
        <v>0.878</v>
      </c>
      <c r="L791">
        <v>0.92300000000000004</v>
      </c>
      <c r="S791" s="10">
        <v>808</v>
      </c>
      <c r="T791" s="17">
        <v>8.5999999999999993E-2</v>
      </c>
      <c r="U791" s="17">
        <f t="shared" si="79"/>
        <v>8.6</v>
      </c>
      <c r="V791" s="11">
        <f t="shared" si="78"/>
        <v>3.3090572803628526</v>
      </c>
      <c r="X791" s="16">
        <v>1.4272992929222168</v>
      </c>
      <c r="Y791" s="12">
        <f t="shared" si="80"/>
        <v>1.427</v>
      </c>
      <c r="Z791">
        <f t="shared" si="81"/>
        <v>1</v>
      </c>
      <c r="AA791">
        <f t="shared" si="82"/>
        <v>1</v>
      </c>
      <c r="AB791">
        <f t="shared" si="83"/>
        <v>784</v>
      </c>
      <c r="AD791" s="12">
        <v>1.427</v>
      </c>
      <c r="AE791">
        <v>784</v>
      </c>
    </row>
    <row r="792" spans="6:31" x14ac:dyDescent="0.3">
      <c r="F792">
        <v>785</v>
      </c>
      <c r="G792" s="12">
        <v>6.7000000000000004E-2</v>
      </c>
      <c r="H792" s="12">
        <v>1.0469999999999999</v>
      </c>
      <c r="I792">
        <v>0.76300000000000001</v>
      </c>
      <c r="J792">
        <v>2.323</v>
      </c>
      <c r="K792">
        <v>0.43099999999999999</v>
      </c>
      <c r="L792">
        <v>0.90400000000000003</v>
      </c>
      <c r="S792" s="10">
        <v>809</v>
      </c>
      <c r="T792" s="17">
        <v>0.318</v>
      </c>
      <c r="U792" s="17">
        <f t="shared" si="79"/>
        <v>31.8</v>
      </c>
      <c r="V792" s="11">
        <f t="shared" si="78"/>
        <v>6.3630981072570441</v>
      </c>
      <c r="X792" s="16">
        <v>1.381976597885342</v>
      </c>
      <c r="Y792" s="12">
        <f t="shared" si="80"/>
        <v>1.381</v>
      </c>
      <c r="Z792">
        <f t="shared" si="81"/>
        <v>1</v>
      </c>
      <c r="AA792">
        <f t="shared" si="82"/>
        <v>0</v>
      </c>
      <c r="AB792">
        <f t="shared" si="83"/>
        <v>784</v>
      </c>
      <c r="AD792" s="12">
        <v>1.381</v>
      </c>
      <c r="AE792">
        <v>784</v>
      </c>
    </row>
    <row r="793" spans="6:31" x14ac:dyDescent="0.3">
      <c r="F793">
        <v>786</v>
      </c>
      <c r="G793" s="12">
        <v>3.4000000000000002E-2</v>
      </c>
      <c r="H793" s="12">
        <v>0.66600000000000004</v>
      </c>
      <c r="I793">
        <v>0.97199999999999998</v>
      </c>
      <c r="J793">
        <v>1.0580000000000001</v>
      </c>
      <c r="K793">
        <v>0.94499999999999995</v>
      </c>
      <c r="L793">
        <v>0.85</v>
      </c>
      <c r="S793" s="10">
        <v>811</v>
      </c>
      <c r="T793" s="17">
        <v>1.04</v>
      </c>
      <c r="U793" s="17">
        <f t="shared" si="79"/>
        <v>104</v>
      </c>
      <c r="V793" s="11">
        <f t="shared" si="78"/>
        <v>11.507254783503184</v>
      </c>
      <c r="X793" s="16">
        <v>1.381976597885342</v>
      </c>
      <c r="Y793" s="12">
        <f t="shared" si="80"/>
        <v>1.381</v>
      </c>
      <c r="Z793">
        <f t="shared" si="81"/>
        <v>2</v>
      </c>
      <c r="AA793">
        <f t="shared" si="82"/>
        <v>2</v>
      </c>
      <c r="AB793">
        <f t="shared" si="83"/>
        <v>786</v>
      </c>
      <c r="AD793" s="12">
        <v>1.381</v>
      </c>
      <c r="AE793">
        <v>786</v>
      </c>
    </row>
    <row r="794" spans="6:31" x14ac:dyDescent="0.3">
      <c r="F794">
        <v>787</v>
      </c>
      <c r="G794" s="12">
        <v>0.51500000000000001</v>
      </c>
      <c r="H794" s="12">
        <v>3.0950000000000002</v>
      </c>
      <c r="I794">
        <v>0.67600000000000005</v>
      </c>
      <c r="J794">
        <v>2.4550000000000001</v>
      </c>
      <c r="K794">
        <v>0.40699999999999997</v>
      </c>
      <c r="L794">
        <v>0.92700000000000005</v>
      </c>
      <c r="S794" s="10">
        <v>812</v>
      </c>
      <c r="T794" s="17">
        <v>0.04</v>
      </c>
      <c r="U794" s="17">
        <f t="shared" si="79"/>
        <v>4</v>
      </c>
      <c r="V794" s="11">
        <f t="shared" si="78"/>
        <v>2.2567583341910251</v>
      </c>
      <c r="X794" s="16">
        <v>1.3351162356249091</v>
      </c>
      <c r="Y794" s="12">
        <f t="shared" si="80"/>
        <v>1.335</v>
      </c>
      <c r="Z794">
        <f t="shared" si="81"/>
        <v>1</v>
      </c>
      <c r="AA794">
        <f t="shared" si="82"/>
        <v>0</v>
      </c>
      <c r="AB794">
        <f t="shared" si="83"/>
        <v>786</v>
      </c>
      <c r="AD794" s="12">
        <v>1.335</v>
      </c>
      <c r="AE794">
        <v>786</v>
      </c>
    </row>
    <row r="795" spans="6:31" x14ac:dyDescent="0.3">
      <c r="F795">
        <v>788</v>
      </c>
      <c r="G795" s="12">
        <v>1.127</v>
      </c>
      <c r="H795" s="12">
        <v>4.944</v>
      </c>
      <c r="I795">
        <v>0.57899999999999996</v>
      </c>
      <c r="J795">
        <v>3.3119999999999998</v>
      </c>
      <c r="K795">
        <v>0.30199999999999999</v>
      </c>
      <c r="L795">
        <v>0.93100000000000005</v>
      </c>
      <c r="S795" s="10">
        <v>813</v>
      </c>
      <c r="T795" s="17">
        <v>5.2999999999999999E-2</v>
      </c>
      <c r="U795" s="17">
        <f t="shared" si="79"/>
        <v>5.3</v>
      </c>
      <c r="V795" s="11">
        <f t="shared" si="78"/>
        <v>2.5977239243415307</v>
      </c>
      <c r="X795" s="16">
        <v>1.3351162356249091</v>
      </c>
      <c r="Y795" s="12">
        <f t="shared" si="80"/>
        <v>1.335</v>
      </c>
      <c r="Z795">
        <f t="shared" si="81"/>
        <v>2</v>
      </c>
      <c r="AA795">
        <f t="shared" si="82"/>
        <v>0</v>
      </c>
      <c r="AB795">
        <f t="shared" si="83"/>
        <v>786</v>
      </c>
      <c r="AD795" s="12">
        <v>1.335</v>
      </c>
      <c r="AE795">
        <v>786</v>
      </c>
    </row>
    <row r="796" spans="6:31" x14ac:dyDescent="0.3">
      <c r="F796">
        <v>789</v>
      </c>
      <c r="G796" s="12">
        <v>0.34300000000000003</v>
      </c>
      <c r="H796" s="12">
        <v>2.1989999999999998</v>
      </c>
      <c r="I796">
        <v>0.89100000000000001</v>
      </c>
      <c r="J796">
        <v>1.345</v>
      </c>
      <c r="K796">
        <v>0.74399999999999999</v>
      </c>
      <c r="L796">
        <v>0.94199999999999995</v>
      </c>
      <c r="S796" s="10">
        <v>814</v>
      </c>
      <c r="T796" s="17">
        <v>0.17</v>
      </c>
      <c r="U796" s="17">
        <f t="shared" si="79"/>
        <v>17</v>
      </c>
      <c r="V796" s="11">
        <f t="shared" si="78"/>
        <v>4.6524264916812781</v>
      </c>
      <c r="X796" s="16">
        <v>1.3351162356249091</v>
      </c>
      <c r="Y796" s="12">
        <f t="shared" si="80"/>
        <v>1.335</v>
      </c>
      <c r="Z796">
        <f t="shared" si="81"/>
        <v>3</v>
      </c>
      <c r="AA796">
        <f t="shared" si="82"/>
        <v>0</v>
      </c>
      <c r="AB796">
        <f t="shared" si="83"/>
        <v>786</v>
      </c>
      <c r="AD796" s="12">
        <v>1.335</v>
      </c>
      <c r="AE796">
        <v>786</v>
      </c>
    </row>
    <row r="797" spans="6:31" x14ac:dyDescent="0.3">
      <c r="F797">
        <v>790</v>
      </c>
      <c r="G797" s="12">
        <v>0.57099999999999995</v>
      </c>
      <c r="H797" s="12">
        <v>2.875</v>
      </c>
      <c r="I797">
        <v>0.86899999999999999</v>
      </c>
      <c r="J797">
        <v>1.0780000000000001</v>
      </c>
      <c r="K797">
        <v>0.92800000000000005</v>
      </c>
      <c r="L797">
        <v>0.94599999999999995</v>
      </c>
      <c r="S797" s="10">
        <v>816</v>
      </c>
      <c r="T797" s="17">
        <v>0.16200000000000001</v>
      </c>
      <c r="U797" s="17">
        <f t="shared" si="79"/>
        <v>16.2</v>
      </c>
      <c r="V797" s="11">
        <f t="shared" si="78"/>
        <v>4.5416385396362884</v>
      </c>
      <c r="X797" s="16">
        <v>1.3351162356249091</v>
      </c>
      <c r="Y797" s="12">
        <f t="shared" si="80"/>
        <v>1.335</v>
      </c>
      <c r="Z797">
        <f t="shared" si="81"/>
        <v>4</v>
      </c>
      <c r="AA797">
        <f t="shared" si="82"/>
        <v>4</v>
      </c>
      <c r="AB797">
        <f t="shared" si="83"/>
        <v>790</v>
      </c>
      <c r="AD797" s="12">
        <v>1.335</v>
      </c>
      <c r="AE797">
        <v>790</v>
      </c>
    </row>
    <row r="798" spans="6:31" x14ac:dyDescent="0.3">
      <c r="F798">
        <v>791</v>
      </c>
      <c r="G798" s="12">
        <v>1.3480000000000001</v>
      </c>
      <c r="H798" s="12">
        <v>4.9160000000000004</v>
      </c>
      <c r="I798">
        <v>0.70099999999999996</v>
      </c>
      <c r="J798">
        <v>2.0059999999999998</v>
      </c>
      <c r="K798">
        <v>0.499</v>
      </c>
      <c r="L798">
        <v>0.93300000000000005</v>
      </c>
      <c r="S798" s="10">
        <v>817</v>
      </c>
      <c r="T798" s="17">
        <v>9.8000000000000004E-2</v>
      </c>
      <c r="U798" s="17">
        <f t="shared" si="79"/>
        <v>9.8000000000000007</v>
      </c>
      <c r="V798" s="11">
        <f t="shared" si="78"/>
        <v>3.5323855308282242</v>
      </c>
      <c r="X798" s="16">
        <v>1.2360774464742066</v>
      </c>
      <c r="Y798" s="12">
        <f t="shared" si="80"/>
        <v>1.236</v>
      </c>
      <c r="Z798">
        <f t="shared" si="81"/>
        <v>1</v>
      </c>
      <c r="AA798">
        <f t="shared" si="82"/>
        <v>1</v>
      </c>
      <c r="AB798">
        <f t="shared" si="83"/>
        <v>791</v>
      </c>
      <c r="AD798" s="12">
        <v>1.236</v>
      </c>
      <c r="AE798">
        <v>791</v>
      </c>
    </row>
    <row r="799" spans="6:31" x14ac:dyDescent="0.3">
      <c r="F799">
        <v>792</v>
      </c>
      <c r="G799" s="12">
        <v>0.67900000000000005</v>
      </c>
      <c r="H799" s="12">
        <v>3.2749999999999999</v>
      </c>
      <c r="I799">
        <v>0.79600000000000004</v>
      </c>
      <c r="J799">
        <v>1.782</v>
      </c>
      <c r="K799">
        <v>0.56100000000000005</v>
      </c>
      <c r="L799">
        <v>0.95399999999999996</v>
      </c>
      <c r="S799" s="10">
        <v>819</v>
      </c>
      <c r="T799" s="17">
        <v>0.182</v>
      </c>
      <c r="U799" s="17">
        <f t="shared" si="79"/>
        <v>18.2</v>
      </c>
      <c r="V799" s="11">
        <f t="shared" si="78"/>
        <v>4.8138300462500707</v>
      </c>
      <c r="X799" s="16">
        <v>1.0704744696916626</v>
      </c>
      <c r="Y799" s="12">
        <f t="shared" si="80"/>
        <v>1.07</v>
      </c>
      <c r="Z799">
        <f t="shared" si="81"/>
        <v>1</v>
      </c>
      <c r="AA799">
        <f t="shared" si="82"/>
        <v>1</v>
      </c>
      <c r="AB799">
        <f t="shared" si="83"/>
        <v>792</v>
      </c>
      <c r="AD799" s="12">
        <v>1.07</v>
      </c>
      <c r="AE799">
        <v>792</v>
      </c>
    </row>
    <row r="800" spans="6:31" x14ac:dyDescent="0.3">
      <c r="F800">
        <v>793</v>
      </c>
      <c r="G800" s="12">
        <v>0.04</v>
      </c>
      <c r="H800" s="12">
        <v>0.81899999999999995</v>
      </c>
      <c r="I800">
        <v>0.755</v>
      </c>
      <c r="J800">
        <v>2.4590000000000001</v>
      </c>
      <c r="K800">
        <v>0.40699999999999997</v>
      </c>
      <c r="L800">
        <v>0.86</v>
      </c>
      <c r="S800" s="10">
        <v>821</v>
      </c>
      <c r="T800" s="17">
        <v>0.109</v>
      </c>
      <c r="U800" s="17">
        <f t="shared" si="79"/>
        <v>10.9</v>
      </c>
      <c r="V800" s="11">
        <f t="shared" si="78"/>
        <v>3.7253605245148118</v>
      </c>
      <c r="X800" s="16">
        <v>0.79788456080286541</v>
      </c>
      <c r="Y800" s="12">
        <f t="shared" si="80"/>
        <v>0.79700000000000004</v>
      </c>
      <c r="Z800">
        <f t="shared" si="81"/>
        <v>1</v>
      </c>
      <c r="AA800">
        <f t="shared" si="82"/>
        <v>1</v>
      </c>
      <c r="AB800">
        <f t="shared" si="83"/>
        <v>793</v>
      </c>
      <c r="AD800" s="12">
        <v>0.79700000000000004</v>
      </c>
      <c r="AE800">
        <v>793</v>
      </c>
    </row>
    <row r="801" spans="6:30" x14ac:dyDescent="0.3">
      <c r="F801">
        <v>794</v>
      </c>
      <c r="G801" s="12">
        <v>0.104</v>
      </c>
      <c r="H801" s="12">
        <v>1.208</v>
      </c>
      <c r="I801">
        <v>0.89400000000000002</v>
      </c>
      <c r="J801">
        <v>1.3959999999999999</v>
      </c>
      <c r="K801">
        <v>0.71599999999999997</v>
      </c>
      <c r="L801">
        <v>0.91600000000000004</v>
      </c>
      <c r="X801" s="9"/>
      <c r="Y801" s="12"/>
      <c r="AD801" s="12"/>
    </row>
    <row r="802" spans="6:30" x14ac:dyDescent="0.3">
      <c r="F802">
        <v>795</v>
      </c>
      <c r="G802" s="12">
        <v>0.6</v>
      </c>
      <c r="H802" s="12">
        <v>2.95</v>
      </c>
      <c r="I802">
        <v>0.86599999999999999</v>
      </c>
      <c r="J802">
        <v>1.448</v>
      </c>
      <c r="K802">
        <v>0.69099999999999995</v>
      </c>
      <c r="L802">
        <v>0.94499999999999995</v>
      </c>
      <c r="X802" s="9"/>
      <c r="Y802" s="12"/>
      <c r="AD802" s="12"/>
    </row>
    <row r="803" spans="6:30" x14ac:dyDescent="0.3">
      <c r="F803">
        <v>796</v>
      </c>
      <c r="G803" s="12">
        <v>0.34399999999999997</v>
      </c>
      <c r="H803" s="12">
        <v>2.2770000000000001</v>
      </c>
      <c r="I803">
        <v>0.83299999999999996</v>
      </c>
      <c r="J803">
        <v>1.5469999999999999</v>
      </c>
      <c r="K803">
        <v>0.64700000000000002</v>
      </c>
      <c r="L803">
        <v>0.92400000000000004</v>
      </c>
      <c r="X803" s="9"/>
      <c r="Y803" s="12"/>
      <c r="AD803" s="12"/>
    </row>
    <row r="804" spans="6:30" x14ac:dyDescent="0.3">
      <c r="F804">
        <v>797</v>
      </c>
      <c r="G804" s="12">
        <v>4.3999999999999997E-2</v>
      </c>
      <c r="H804" s="12">
        <v>0.86399999999999999</v>
      </c>
      <c r="I804">
        <v>0.747</v>
      </c>
      <c r="J804">
        <v>2.246</v>
      </c>
      <c r="K804">
        <v>0.44500000000000001</v>
      </c>
      <c r="L804">
        <v>0.84599999999999997</v>
      </c>
      <c r="X804" s="9"/>
      <c r="Y804" s="12"/>
      <c r="AD804" s="12"/>
    </row>
    <row r="805" spans="6:30" x14ac:dyDescent="0.3">
      <c r="F805">
        <v>798</v>
      </c>
      <c r="G805" s="12">
        <v>0.192</v>
      </c>
      <c r="H805" s="12">
        <v>1.641</v>
      </c>
      <c r="I805">
        <v>0.89800000000000002</v>
      </c>
      <c r="J805">
        <v>1.1759999999999999</v>
      </c>
      <c r="K805">
        <v>0.85</v>
      </c>
      <c r="L805">
        <v>0.93600000000000005</v>
      </c>
      <c r="X805" s="9"/>
      <c r="Y805" s="12"/>
      <c r="AD805" s="12"/>
    </row>
    <row r="806" spans="6:30" x14ac:dyDescent="0.3">
      <c r="F806">
        <v>799</v>
      </c>
      <c r="G806" s="12">
        <v>0.41799999999999998</v>
      </c>
      <c r="H806" s="12">
        <v>2.5419999999999998</v>
      </c>
      <c r="I806">
        <v>0.81299999999999994</v>
      </c>
      <c r="J806">
        <v>1.7470000000000001</v>
      </c>
      <c r="K806">
        <v>0.57299999999999995</v>
      </c>
      <c r="L806">
        <v>0.94099999999999995</v>
      </c>
      <c r="X806" s="9"/>
      <c r="Y806" s="12"/>
      <c r="AD806" s="12"/>
    </row>
    <row r="807" spans="6:30" x14ac:dyDescent="0.3">
      <c r="F807">
        <v>800</v>
      </c>
      <c r="G807" s="12">
        <v>0.16</v>
      </c>
      <c r="H807" s="12">
        <v>1.8839999999999999</v>
      </c>
      <c r="I807">
        <v>0.56699999999999995</v>
      </c>
      <c r="J807">
        <v>3.3010000000000002</v>
      </c>
      <c r="K807">
        <v>0.30299999999999999</v>
      </c>
      <c r="L807">
        <v>0.88100000000000001</v>
      </c>
      <c r="X807" s="9"/>
      <c r="Y807" s="12"/>
      <c r="AD807" s="12"/>
    </row>
    <row r="808" spans="6:30" x14ac:dyDescent="0.3">
      <c r="F808">
        <v>801</v>
      </c>
      <c r="G808" s="12">
        <v>1.3759999999999999</v>
      </c>
      <c r="H808" s="12">
        <v>4.62</v>
      </c>
      <c r="I808">
        <v>0.81</v>
      </c>
      <c r="J808">
        <v>1.367</v>
      </c>
      <c r="K808">
        <v>0.73099999999999998</v>
      </c>
      <c r="L808">
        <v>0.95699999999999996</v>
      </c>
      <c r="X808" s="9"/>
      <c r="Y808" s="12"/>
      <c r="AD808" s="12"/>
    </row>
    <row r="809" spans="6:30" x14ac:dyDescent="0.3">
      <c r="F809">
        <v>802</v>
      </c>
      <c r="G809" s="12">
        <v>0.04</v>
      </c>
      <c r="H809" s="12">
        <v>0.72899999999999998</v>
      </c>
      <c r="I809">
        <v>0.95299999999999996</v>
      </c>
      <c r="J809">
        <v>1.6439999999999999</v>
      </c>
      <c r="K809">
        <v>0.60799999999999998</v>
      </c>
      <c r="L809">
        <v>0.88900000000000001</v>
      </c>
      <c r="X809" s="9"/>
      <c r="Y809" s="12"/>
      <c r="AD809" s="12"/>
    </row>
    <row r="810" spans="6:30" x14ac:dyDescent="0.3">
      <c r="F810">
        <v>803</v>
      </c>
      <c r="G810" s="12">
        <v>0.108</v>
      </c>
      <c r="H810" s="12">
        <v>1.335</v>
      </c>
      <c r="I810">
        <v>0.76100000000000001</v>
      </c>
      <c r="J810">
        <v>2.129</v>
      </c>
      <c r="K810">
        <v>0.47</v>
      </c>
      <c r="L810">
        <v>0.88800000000000001</v>
      </c>
      <c r="X810" s="9"/>
      <c r="Y810" s="12"/>
      <c r="AD810" s="12"/>
    </row>
    <row r="811" spans="6:30" x14ac:dyDescent="0.3">
      <c r="F811">
        <v>804</v>
      </c>
      <c r="G811" s="12">
        <v>0.97899999999999998</v>
      </c>
      <c r="H811" s="12">
        <v>3.9849999999999999</v>
      </c>
      <c r="I811">
        <v>0.77400000000000002</v>
      </c>
      <c r="J811">
        <v>1.1499999999999999</v>
      </c>
      <c r="K811">
        <v>0.86899999999999999</v>
      </c>
      <c r="L811">
        <v>0.91900000000000004</v>
      </c>
      <c r="X811" s="9"/>
      <c r="Y811" s="12"/>
      <c r="AD811" s="12"/>
    </row>
    <row r="812" spans="6:30" x14ac:dyDescent="0.3">
      <c r="F812">
        <v>805</v>
      </c>
      <c r="G812" s="12">
        <v>4.2999999999999997E-2</v>
      </c>
      <c r="H812" s="12">
        <v>0.77400000000000002</v>
      </c>
      <c r="I812">
        <v>0.90900000000000003</v>
      </c>
      <c r="J812">
        <v>1.7749999999999999</v>
      </c>
      <c r="K812">
        <v>0.56299999999999994</v>
      </c>
      <c r="L812">
        <v>0.88700000000000001</v>
      </c>
      <c r="X812" s="9"/>
      <c r="Y812" s="12"/>
      <c r="AD812" s="12"/>
    </row>
    <row r="813" spans="6:30" x14ac:dyDescent="0.3">
      <c r="F813">
        <v>806</v>
      </c>
      <c r="G813" s="12">
        <v>0.45100000000000001</v>
      </c>
      <c r="H813" s="12">
        <v>2.9049999999999998</v>
      </c>
      <c r="I813">
        <v>0.67200000000000004</v>
      </c>
      <c r="J813">
        <v>2.3039999999999998</v>
      </c>
      <c r="K813">
        <v>0.434</v>
      </c>
      <c r="L813">
        <v>0.91100000000000003</v>
      </c>
      <c r="X813" s="9"/>
      <c r="Y813" s="12"/>
      <c r="AD813" s="12"/>
    </row>
    <row r="814" spans="6:30" x14ac:dyDescent="0.3">
      <c r="F814" s="8">
        <v>807</v>
      </c>
      <c r="G814" s="117">
        <v>3.34</v>
      </c>
      <c r="H814" s="117">
        <v>8.032</v>
      </c>
      <c r="I814" s="8">
        <v>0.65100000000000002</v>
      </c>
      <c r="J814" s="8">
        <v>2.1179999999999999</v>
      </c>
      <c r="K814" s="8">
        <v>0.47199999999999998</v>
      </c>
      <c r="L814" s="8">
        <v>0.97799999999999998</v>
      </c>
      <c r="X814" s="9"/>
      <c r="Y814" s="12"/>
      <c r="AD814" s="12"/>
    </row>
    <row r="815" spans="6:30" x14ac:dyDescent="0.3">
      <c r="F815">
        <v>808</v>
      </c>
      <c r="G815" s="12">
        <v>8.5999999999999993E-2</v>
      </c>
      <c r="H815" s="12">
        <v>1.099</v>
      </c>
      <c r="I815">
        <v>0.89100000000000001</v>
      </c>
      <c r="J815">
        <v>1.325</v>
      </c>
      <c r="K815">
        <v>0.755</v>
      </c>
      <c r="L815">
        <v>0.89900000000000002</v>
      </c>
      <c r="X815" s="9"/>
      <c r="Y815" s="12"/>
      <c r="AD815" s="12"/>
    </row>
    <row r="816" spans="6:30" x14ac:dyDescent="0.3">
      <c r="F816">
        <v>809</v>
      </c>
      <c r="G816" s="12">
        <v>0.318</v>
      </c>
      <c r="H816" s="12">
        <v>2.5419999999999998</v>
      </c>
      <c r="I816">
        <v>0.61899999999999999</v>
      </c>
      <c r="J816">
        <v>2.6880000000000002</v>
      </c>
      <c r="K816">
        <v>0.372</v>
      </c>
      <c r="L816">
        <v>0.89300000000000002</v>
      </c>
      <c r="X816" s="9"/>
      <c r="Y816" s="12"/>
      <c r="AD816" s="12"/>
    </row>
    <row r="817" spans="6:30" x14ac:dyDescent="0.3">
      <c r="F817" s="8">
        <v>810</v>
      </c>
      <c r="G817" s="117">
        <v>1.72</v>
      </c>
      <c r="H817" s="117">
        <v>5.8</v>
      </c>
      <c r="I817" s="8">
        <v>0.64300000000000002</v>
      </c>
      <c r="J817" s="8">
        <v>1.899</v>
      </c>
      <c r="K817" s="8">
        <v>0.52700000000000002</v>
      </c>
      <c r="L817" s="8">
        <v>0.92500000000000004</v>
      </c>
      <c r="X817" s="9"/>
      <c r="Y817" s="12"/>
      <c r="AD817" s="12"/>
    </row>
    <row r="818" spans="6:30" x14ac:dyDescent="0.3">
      <c r="F818">
        <v>811</v>
      </c>
      <c r="G818" s="12">
        <v>1.04</v>
      </c>
      <c r="H818" s="12">
        <v>4.8449999999999998</v>
      </c>
      <c r="I818">
        <v>0.55700000000000005</v>
      </c>
      <c r="J818">
        <v>2.456</v>
      </c>
      <c r="K818">
        <v>0.40699999999999997</v>
      </c>
      <c r="L818">
        <v>0.90900000000000003</v>
      </c>
      <c r="X818" s="9"/>
      <c r="Y818" s="12"/>
      <c r="AD818" s="12"/>
    </row>
    <row r="819" spans="6:30" x14ac:dyDescent="0.3">
      <c r="F819">
        <v>812</v>
      </c>
      <c r="G819" s="12">
        <v>0.04</v>
      </c>
      <c r="H819" s="12">
        <v>0.748</v>
      </c>
      <c r="I819">
        <v>0.90600000000000003</v>
      </c>
      <c r="J819">
        <v>1.7629999999999999</v>
      </c>
      <c r="K819">
        <v>0.56699999999999995</v>
      </c>
      <c r="L819">
        <v>0.88900000000000001</v>
      </c>
      <c r="X819" s="9"/>
      <c r="Y819" s="12"/>
      <c r="AD819" s="12"/>
    </row>
    <row r="820" spans="6:30" x14ac:dyDescent="0.3">
      <c r="F820">
        <v>813</v>
      </c>
      <c r="G820" s="12">
        <v>5.2999999999999999E-2</v>
      </c>
      <c r="H820" s="12">
        <v>0.83799999999999997</v>
      </c>
      <c r="I820">
        <v>0.95699999999999996</v>
      </c>
      <c r="J820">
        <v>1.593</v>
      </c>
      <c r="K820">
        <v>0.628</v>
      </c>
      <c r="L820">
        <v>0.90600000000000003</v>
      </c>
      <c r="X820" s="9"/>
      <c r="Y820" s="12"/>
      <c r="AD820" s="12"/>
    </row>
    <row r="821" spans="6:30" x14ac:dyDescent="0.3">
      <c r="F821">
        <v>814</v>
      </c>
      <c r="G821" s="12">
        <v>0.17</v>
      </c>
      <c r="H821" s="12">
        <v>1.657</v>
      </c>
      <c r="I821">
        <v>0.78</v>
      </c>
      <c r="J821">
        <v>2.0169999999999999</v>
      </c>
      <c r="K821">
        <v>0.496</v>
      </c>
      <c r="L821">
        <v>0.91100000000000003</v>
      </c>
      <c r="X821" s="9"/>
      <c r="Y821" s="12"/>
      <c r="AD821" s="12"/>
    </row>
    <row r="822" spans="6:30" x14ac:dyDescent="0.3">
      <c r="F822" s="8">
        <v>815</v>
      </c>
      <c r="G822" s="117">
        <v>0.73799999999999999</v>
      </c>
      <c r="H822" s="117">
        <v>5.0830000000000002</v>
      </c>
      <c r="I822" s="8">
        <v>0.35899999999999999</v>
      </c>
      <c r="J822" s="8">
        <v>3.1190000000000002</v>
      </c>
      <c r="K822" s="8">
        <v>0.32100000000000001</v>
      </c>
      <c r="L822" s="8">
        <v>0.77100000000000002</v>
      </c>
      <c r="X822" s="9"/>
      <c r="Y822" s="12"/>
      <c r="AD822" s="12"/>
    </row>
    <row r="823" spans="6:30" x14ac:dyDescent="0.3">
      <c r="F823">
        <v>816</v>
      </c>
      <c r="G823" s="12">
        <v>0.16200000000000001</v>
      </c>
      <c r="H823" s="12">
        <v>1.649</v>
      </c>
      <c r="I823">
        <v>0.75</v>
      </c>
      <c r="J823">
        <v>2.173</v>
      </c>
      <c r="K823">
        <v>0.46</v>
      </c>
      <c r="L823">
        <v>0.91200000000000003</v>
      </c>
      <c r="X823" s="9"/>
      <c r="Y823" s="12"/>
      <c r="AD823" s="12"/>
    </row>
    <row r="824" spans="6:30" x14ac:dyDescent="0.3">
      <c r="F824">
        <v>817</v>
      </c>
      <c r="G824" s="12">
        <v>9.8000000000000004E-2</v>
      </c>
      <c r="H824" s="12">
        <v>1.2150000000000001</v>
      </c>
      <c r="I824">
        <v>0.83199999999999996</v>
      </c>
      <c r="J824">
        <v>1.6870000000000001</v>
      </c>
      <c r="K824">
        <v>0.59299999999999997</v>
      </c>
      <c r="L824">
        <v>0.88600000000000001</v>
      </c>
      <c r="X824" s="9"/>
      <c r="Y824" s="12"/>
      <c r="AD824" s="12"/>
    </row>
    <row r="825" spans="6:30" x14ac:dyDescent="0.3">
      <c r="F825" s="8">
        <v>818</v>
      </c>
      <c r="G825" s="117">
        <v>0.78300000000000003</v>
      </c>
      <c r="H825" s="117">
        <v>4.3280000000000003</v>
      </c>
      <c r="I825" s="8">
        <v>0.52500000000000002</v>
      </c>
      <c r="J825" s="8">
        <v>2.427</v>
      </c>
      <c r="K825" s="8">
        <v>0.41199999999999998</v>
      </c>
      <c r="L825" s="8">
        <v>0.92100000000000004</v>
      </c>
      <c r="X825" s="9"/>
      <c r="Y825" s="12"/>
      <c r="AD825" s="12"/>
    </row>
    <row r="826" spans="6:30" x14ac:dyDescent="0.3">
      <c r="F826">
        <v>819</v>
      </c>
      <c r="G826" s="12">
        <v>0.182</v>
      </c>
      <c r="H826" s="12">
        <v>2.0590000000000002</v>
      </c>
      <c r="I826">
        <v>0.54100000000000004</v>
      </c>
      <c r="J826">
        <v>3.6469999999999998</v>
      </c>
      <c r="K826">
        <v>0.27400000000000002</v>
      </c>
      <c r="L826">
        <v>0.91200000000000003</v>
      </c>
      <c r="X826" s="9"/>
      <c r="Y826" s="12"/>
      <c r="AD826" s="12"/>
    </row>
    <row r="827" spans="6:30" x14ac:dyDescent="0.3">
      <c r="F827" s="8">
        <v>820</v>
      </c>
      <c r="G827" s="117">
        <v>0.442</v>
      </c>
      <c r="H827" s="117">
        <v>3.1989999999999998</v>
      </c>
      <c r="I827" s="8">
        <v>0.54300000000000004</v>
      </c>
      <c r="J827" s="8">
        <v>3.169</v>
      </c>
      <c r="K827" s="8">
        <v>0.316</v>
      </c>
      <c r="L827" s="8">
        <v>0.85099999999999998</v>
      </c>
      <c r="X827" s="9"/>
      <c r="Y827" s="12"/>
      <c r="AD827" s="12"/>
    </row>
    <row r="828" spans="6:30" x14ac:dyDescent="0.3">
      <c r="F828">
        <v>821</v>
      </c>
      <c r="G828" s="12">
        <v>0.109</v>
      </c>
      <c r="H828" s="12">
        <v>1.29</v>
      </c>
      <c r="I828">
        <v>0.82199999999999995</v>
      </c>
      <c r="J828">
        <v>1.639</v>
      </c>
      <c r="K828">
        <v>0.61</v>
      </c>
      <c r="L828">
        <v>0.90400000000000003</v>
      </c>
      <c r="X828" s="9"/>
      <c r="Y828" s="12"/>
      <c r="AD828" s="12"/>
    </row>
    <row r="829" spans="6:30" x14ac:dyDescent="0.3">
      <c r="F829" s="8">
        <v>822</v>
      </c>
      <c r="G829" s="117">
        <v>0.317</v>
      </c>
      <c r="H829" s="117">
        <v>3.1389999999999998</v>
      </c>
      <c r="I829" s="8">
        <v>0.40500000000000003</v>
      </c>
      <c r="J829" s="8">
        <v>4.9279999999999999</v>
      </c>
      <c r="K829" s="8">
        <v>0.20300000000000001</v>
      </c>
      <c r="L829" s="8">
        <v>0.94199999999999995</v>
      </c>
      <c r="T829" s="17"/>
      <c r="U829" s="17"/>
      <c r="V829" s="11"/>
      <c r="X829" s="9"/>
      <c r="Y829" s="12"/>
      <c r="AD829" s="12"/>
    </row>
    <row r="830" spans="6:30" x14ac:dyDescent="0.3">
      <c r="G830" s="12"/>
      <c r="T830" s="17"/>
      <c r="U830" s="17"/>
      <c r="V830" s="11"/>
      <c r="X830" s="9"/>
      <c r="Y830" s="12"/>
      <c r="AD830" s="12"/>
    </row>
    <row r="831" spans="6:30" x14ac:dyDescent="0.3">
      <c r="G831" s="12"/>
      <c r="T831" s="17"/>
      <c r="U831" s="17"/>
      <c r="V831" s="11"/>
      <c r="X831" s="9"/>
      <c r="Y831" s="12"/>
      <c r="AD831" s="12"/>
    </row>
    <row r="832" spans="6:30" x14ac:dyDescent="0.3">
      <c r="G832" s="12"/>
      <c r="T832" s="17"/>
      <c r="U832" s="17"/>
      <c r="V832" s="11"/>
      <c r="X832" s="9"/>
      <c r="Y832" s="12"/>
      <c r="AD832" s="12"/>
    </row>
    <row r="833" spans="7:30" x14ac:dyDescent="0.3">
      <c r="G833" s="12"/>
      <c r="T833" s="17"/>
      <c r="U833" s="17"/>
      <c r="V833" s="11"/>
      <c r="X833" s="9"/>
      <c r="Y833" s="12"/>
      <c r="AD833" s="12"/>
    </row>
    <row r="834" spans="7:30" x14ac:dyDescent="0.3">
      <c r="G834" s="12"/>
      <c r="T834" s="17"/>
      <c r="U834" s="17"/>
      <c r="V834" s="11"/>
      <c r="X834" s="9"/>
      <c r="Y834" s="12"/>
      <c r="AD834" s="12"/>
    </row>
    <row r="835" spans="7:30" x14ac:dyDescent="0.3">
      <c r="G835" s="12"/>
      <c r="T835" s="17"/>
      <c r="U835" s="17"/>
      <c r="V835" s="11"/>
      <c r="X835" s="9"/>
      <c r="Y835" s="12"/>
      <c r="AD835" s="12"/>
    </row>
    <row r="836" spans="7:30" x14ac:dyDescent="0.3">
      <c r="G836" s="12"/>
      <c r="T836" s="17"/>
      <c r="U836" s="17"/>
      <c r="V836" s="11"/>
      <c r="X836" s="9"/>
      <c r="Y836" s="12"/>
      <c r="AD836" s="12"/>
    </row>
    <row r="837" spans="7:30" x14ac:dyDescent="0.3">
      <c r="G837" s="12"/>
      <c r="T837" s="17"/>
      <c r="U837" s="17"/>
      <c r="V837" s="11"/>
      <c r="X837" s="9"/>
      <c r="Y837" s="12"/>
      <c r="AD837" s="12"/>
    </row>
    <row r="838" spans="7:30" x14ac:dyDescent="0.3">
      <c r="G838" s="12"/>
      <c r="T838" s="17"/>
      <c r="U838" s="17"/>
      <c r="V838" s="11"/>
      <c r="X838" s="9"/>
      <c r="Y838" s="12"/>
      <c r="AD838" s="12"/>
    </row>
    <row r="839" spans="7:30" x14ac:dyDescent="0.3">
      <c r="G839" s="12"/>
      <c r="T839" s="17"/>
      <c r="U839" s="17"/>
      <c r="V839" s="11"/>
      <c r="X839" s="9"/>
      <c r="Y839" s="12"/>
      <c r="AD839" s="12"/>
    </row>
    <row r="840" spans="7:30" x14ac:dyDescent="0.3">
      <c r="G840" s="12"/>
      <c r="T840" s="17"/>
      <c r="U840" s="17"/>
      <c r="V840" s="11"/>
      <c r="X840" s="9"/>
      <c r="Y840" s="12"/>
      <c r="AD840" s="12"/>
    </row>
    <row r="841" spans="7:30" x14ac:dyDescent="0.3">
      <c r="G841" s="12"/>
      <c r="T841" s="17"/>
      <c r="U841" s="17"/>
      <c r="V841" s="11"/>
      <c r="X841" s="9"/>
      <c r="Y841" s="12"/>
      <c r="AD841" s="12"/>
    </row>
    <row r="842" spans="7:30" x14ac:dyDescent="0.3">
      <c r="G842" s="12"/>
      <c r="T842" s="17"/>
      <c r="U842" s="17"/>
      <c r="V842" s="11"/>
      <c r="X842" s="9"/>
      <c r="Y842" s="12"/>
      <c r="AD842" s="12"/>
    </row>
    <row r="843" spans="7:30" x14ac:dyDescent="0.3">
      <c r="G843" s="12"/>
      <c r="T843" s="17"/>
      <c r="U843" s="17"/>
      <c r="V843" s="11"/>
      <c r="X843" s="9"/>
      <c r="Y843" s="12"/>
      <c r="AD843" s="12"/>
    </row>
    <row r="844" spans="7:30" x14ac:dyDescent="0.3">
      <c r="G844" s="12"/>
      <c r="T844" s="17"/>
      <c r="U844" s="17"/>
      <c r="V844" s="11"/>
      <c r="X844" s="9"/>
      <c r="Y844" s="12"/>
      <c r="AD844" s="12"/>
    </row>
    <row r="845" spans="7:30" x14ac:dyDescent="0.3">
      <c r="G845" s="12"/>
      <c r="T845" s="17"/>
      <c r="U845" s="17"/>
      <c r="V845" s="11"/>
      <c r="X845" s="9"/>
      <c r="Y845" s="12"/>
      <c r="AD845" s="12"/>
    </row>
    <row r="846" spans="7:30" x14ac:dyDescent="0.3">
      <c r="G846" s="12"/>
      <c r="T846" s="17"/>
      <c r="U846" s="17"/>
      <c r="V846" s="11"/>
      <c r="X846" s="9"/>
      <c r="Y846" s="12"/>
      <c r="AD846" s="12"/>
    </row>
    <row r="847" spans="7:30" x14ac:dyDescent="0.3">
      <c r="G847" s="12"/>
      <c r="T847" s="17"/>
      <c r="U847" s="17"/>
      <c r="V847" s="11"/>
      <c r="X847" s="9"/>
      <c r="Y847" s="12"/>
      <c r="AD847" s="12"/>
    </row>
    <row r="848" spans="7:30" x14ac:dyDescent="0.3">
      <c r="G848" s="12"/>
      <c r="T848" s="17"/>
      <c r="U848" s="17"/>
      <c r="V848" s="11"/>
      <c r="X848" s="9"/>
      <c r="Y848" s="12"/>
      <c r="AD848" s="12"/>
    </row>
    <row r="849" spans="7:30" x14ac:dyDescent="0.3">
      <c r="G849" s="12"/>
      <c r="T849" s="17"/>
      <c r="U849" s="17"/>
      <c r="V849" s="11"/>
      <c r="X849" s="9"/>
      <c r="Y849" s="12"/>
      <c r="AD849" s="12"/>
    </row>
    <row r="850" spans="7:30" x14ac:dyDescent="0.3">
      <c r="G850" s="12"/>
      <c r="T850" s="17"/>
      <c r="U850" s="17"/>
      <c r="V850" s="11"/>
      <c r="X850" s="9"/>
      <c r="Y850" s="12"/>
      <c r="AD850" s="12"/>
    </row>
    <row r="851" spans="7:30" x14ac:dyDescent="0.3">
      <c r="G851" s="12"/>
      <c r="T851" s="17"/>
      <c r="U851" s="17"/>
      <c r="V851" s="11"/>
      <c r="X851" s="9"/>
      <c r="Y851" s="12"/>
      <c r="AD851" s="12"/>
    </row>
    <row r="852" spans="7:30" x14ac:dyDescent="0.3">
      <c r="G852" s="12"/>
      <c r="T852" s="17"/>
      <c r="U852" s="17"/>
      <c r="V852" s="11"/>
      <c r="X852" s="9"/>
      <c r="Y852" s="12"/>
      <c r="AD852" s="12"/>
    </row>
    <row r="853" spans="7:30" x14ac:dyDescent="0.3">
      <c r="G853" s="12"/>
      <c r="T853" s="17"/>
      <c r="U853" s="17"/>
      <c r="V853" s="11"/>
      <c r="X853" s="9"/>
      <c r="Y853" s="12"/>
      <c r="AD853" s="12"/>
    </row>
    <row r="854" spans="7:30" x14ac:dyDescent="0.3">
      <c r="G854" s="12"/>
      <c r="T854" s="17"/>
      <c r="U854" s="17"/>
      <c r="V854" s="11"/>
      <c r="X854" s="9"/>
      <c r="Y854" s="12"/>
      <c r="AD854" s="12"/>
    </row>
    <row r="855" spans="7:30" x14ac:dyDescent="0.3">
      <c r="G855" s="12"/>
      <c r="T855" s="17"/>
      <c r="U855" s="17"/>
      <c r="V855" s="11"/>
      <c r="X855" s="9"/>
      <c r="Y855" s="12"/>
      <c r="AD855" s="12"/>
    </row>
    <row r="856" spans="7:30" x14ac:dyDescent="0.3">
      <c r="G856" s="12"/>
      <c r="T856" s="17"/>
      <c r="U856" s="17"/>
      <c r="V856" s="11"/>
      <c r="X856" s="9"/>
      <c r="Y856" s="12"/>
      <c r="AD856" s="12"/>
    </row>
    <row r="857" spans="7:30" x14ac:dyDescent="0.3">
      <c r="G857" s="12"/>
      <c r="T857" s="17"/>
      <c r="U857" s="17"/>
      <c r="V857" s="11"/>
      <c r="X857" s="9"/>
      <c r="Y857" s="12"/>
      <c r="AD857" s="12"/>
    </row>
    <row r="858" spans="7:30" x14ac:dyDescent="0.3">
      <c r="G858" s="12"/>
      <c r="T858" s="17"/>
      <c r="U858" s="17"/>
      <c r="V858" s="11"/>
      <c r="X858" s="9"/>
      <c r="Y858" s="12"/>
      <c r="AD858" s="12"/>
    </row>
    <row r="859" spans="7:30" x14ac:dyDescent="0.3">
      <c r="G859" s="12"/>
      <c r="T859" s="17"/>
      <c r="U859" s="17"/>
      <c r="V859" s="11"/>
      <c r="X859" s="9"/>
      <c r="Y859" s="12"/>
      <c r="AD859" s="12"/>
    </row>
    <row r="860" spans="7:30" x14ac:dyDescent="0.3">
      <c r="G860" s="12"/>
      <c r="T860" s="17"/>
      <c r="U860" s="17"/>
      <c r="V860" s="11"/>
      <c r="X860" s="9"/>
      <c r="Y860" s="12"/>
      <c r="AD860" s="12"/>
    </row>
    <row r="861" spans="7:30" x14ac:dyDescent="0.3">
      <c r="G861" s="12"/>
      <c r="T861" s="17"/>
      <c r="U861" s="17"/>
      <c r="V861" s="11"/>
      <c r="X861" s="9"/>
      <c r="Y861" s="12"/>
      <c r="AD861" s="12"/>
    </row>
    <row r="862" spans="7:30" x14ac:dyDescent="0.3">
      <c r="G862" s="12"/>
      <c r="T862" s="17"/>
      <c r="U862" s="17"/>
      <c r="V862" s="11"/>
      <c r="X862" s="9"/>
      <c r="Y862" s="12"/>
      <c r="AD862" s="12"/>
    </row>
    <row r="863" spans="7:30" x14ac:dyDescent="0.3">
      <c r="G863" s="12"/>
      <c r="T863" s="17"/>
      <c r="U863" s="17"/>
      <c r="V863" s="11"/>
      <c r="X863" s="9"/>
      <c r="Y863" s="12"/>
      <c r="AD863" s="12"/>
    </row>
    <row r="864" spans="7:30" x14ac:dyDescent="0.3">
      <c r="G864" s="12"/>
      <c r="T864" s="17"/>
      <c r="U864" s="17"/>
      <c r="V864" s="11"/>
      <c r="X864" s="9"/>
      <c r="Y864" s="12"/>
      <c r="AD864" s="12"/>
    </row>
    <row r="865" spans="7:30" x14ac:dyDescent="0.3">
      <c r="G865" s="12"/>
      <c r="T865" s="17"/>
      <c r="U865" s="17"/>
      <c r="V865" s="11"/>
      <c r="X865" s="9"/>
      <c r="Y865" s="12"/>
      <c r="AD865" s="12"/>
    </row>
    <row r="866" spans="7:30" x14ac:dyDescent="0.3">
      <c r="G866" s="12"/>
      <c r="T866" s="17"/>
      <c r="U866" s="17"/>
      <c r="V866" s="11"/>
      <c r="X866" s="9"/>
      <c r="Y866" s="12"/>
      <c r="AD866" s="12"/>
    </row>
    <row r="867" spans="7:30" x14ac:dyDescent="0.3">
      <c r="G867" s="12"/>
      <c r="T867" s="17"/>
      <c r="U867" s="17"/>
      <c r="V867" s="11"/>
      <c r="X867" s="9"/>
      <c r="Y867" s="12"/>
      <c r="AD867" s="12"/>
    </row>
    <row r="868" spans="7:30" x14ac:dyDescent="0.3">
      <c r="G868" s="12"/>
      <c r="T868" s="17"/>
      <c r="U868" s="17"/>
      <c r="V868" s="11"/>
      <c r="X868" s="9"/>
      <c r="Y868" s="12"/>
      <c r="AD868" s="12"/>
    </row>
    <row r="869" spans="7:30" x14ac:dyDescent="0.3">
      <c r="G869" s="12"/>
      <c r="T869" s="17"/>
      <c r="U869" s="17"/>
      <c r="V869" s="11"/>
      <c r="X869" s="9"/>
      <c r="Y869" s="12"/>
      <c r="AD869" s="12"/>
    </row>
    <row r="870" spans="7:30" x14ac:dyDescent="0.3">
      <c r="G870" s="12"/>
      <c r="T870" s="17"/>
      <c r="U870" s="17"/>
      <c r="V870" s="11"/>
      <c r="X870" s="9"/>
      <c r="Y870" s="12"/>
      <c r="AD870" s="12"/>
    </row>
    <row r="871" spans="7:30" x14ac:dyDescent="0.3">
      <c r="G871" s="12"/>
      <c r="T871" s="17"/>
      <c r="U871" s="17"/>
      <c r="V871" s="11"/>
      <c r="X871" s="9"/>
      <c r="Y871" s="12"/>
      <c r="AD871" s="12"/>
    </row>
    <row r="872" spans="7:30" x14ac:dyDescent="0.3">
      <c r="G872" s="12"/>
      <c r="T872" s="17"/>
      <c r="U872" s="17"/>
      <c r="V872" s="11"/>
      <c r="X872" s="9"/>
      <c r="Y872" s="12"/>
      <c r="AD872" s="12"/>
    </row>
    <row r="873" spans="7:30" x14ac:dyDescent="0.3">
      <c r="G873" s="12"/>
      <c r="T873" s="17"/>
      <c r="U873" s="17"/>
      <c r="V873" s="11"/>
      <c r="X873" s="9"/>
      <c r="Y873" s="12"/>
      <c r="AD873" s="12"/>
    </row>
    <row r="874" spans="7:30" x14ac:dyDescent="0.3">
      <c r="G874" s="12"/>
      <c r="T874" s="17"/>
      <c r="U874" s="17"/>
      <c r="V874" s="11"/>
      <c r="X874" s="9"/>
      <c r="Y874" s="12"/>
      <c r="AD874" s="12"/>
    </row>
    <row r="875" spans="7:30" x14ac:dyDescent="0.3">
      <c r="G875" s="12"/>
      <c r="T875" s="17"/>
      <c r="U875" s="17"/>
      <c r="V875" s="11"/>
      <c r="X875" s="9"/>
      <c r="Y875" s="12"/>
      <c r="AD875" s="12"/>
    </row>
    <row r="876" spans="7:30" x14ac:dyDescent="0.3">
      <c r="G876" s="12"/>
      <c r="T876" s="17"/>
      <c r="U876" s="17"/>
      <c r="V876" s="11"/>
      <c r="X876" s="9"/>
      <c r="Y876" s="12"/>
      <c r="AD876" s="12"/>
    </row>
    <row r="877" spans="7:30" x14ac:dyDescent="0.3">
      <c r="G877" s="12"/>
      <c r="T877" s="17"/>
      <c r="U877" s="17"/>
      <c r="V877" s="11"/>
      <c r="X877" s="9"/>
      <c r="Y877" s="12"/>
      <c r="AD877" s="12"/>
    </row>
    <row r="878" spans="7:30" x14ac:dyDescent="0.3">
      <c r="G878" s="12"/>
      <c r="T878" s="17"/>
      <c r="U878" s="17"/>
      <c r="V878" s="11"/>
      <c r="X878" s="9"/>
      <c r="Y878" s="12"/>
      <c r="AD878" s="12"/>
    </row>
    <row r="879" spans="7:30" x14ac:dyDescent="0.3">
      <c r="G879" s="12"/>
      <c r="T879" s="17"/>
      <c r="U879" s="17"/>
      <c r="V879" s="11"/>
      <c r="X879" s="9"/>
      <c r="Y879" s="12"/>
      <c r="AD879" s="12"/>
    </row>
    <row r="880" spans="7:30" x14ac:dyDescent="0.3">
      <c r="G880" s="12"/>
      <c r="T880" s="17"/>
      <c r="U880" s="17"/>
      <c r="V880" s="11"/>
      <c r="X880" s="9"/>
      <c r="Y880" s="12"/>
      <c r="AD880" s="12"/>
    </row>
    <row r="881" spans="7:30" x14ac:dyDescent="0.3">
      <c r="G881" s="12"/>
      <c r="T881" s="17"/>
      <c r="U881" s="17"/>
      <c r="V881" s="11"/>
      <c r="X881" s="9"/>
      <c r="Y881" s="12"/>
      <c r="AD881" s="12"/>
    </row>
    <row r="882" spans="7:30" x14ac:dyDescent="0.3">
      <c r="G882" s="12"/>
      <c r="T882" s="17"/>
      <c r="U882" s="17"/>
      <c r="V882" s="11"/>
      <c r="X882" s="9"/>
      <c r="Y882" s="12"/>
      <c r="AD882" s="12"/>
    </row>
    <row r="883" spans="7:30" x14ac:dyDescent="0.3">
      <c r="G883" s="12"/>
      <c r="T883" s="17"/>
      <c r="U883" s="17"/>
      <c r="V883" s="11"/>
      <c r="X883" s="9"/>
      <c r="Y883" s="12"/>
      <c r="AD883" s="12"/>
    </row>
    <row r="884" spans="7:30" x14ac:dyDescent="0.3">
      <c r="G884" s="12"/>
      <c r="T884" s="17"/>
      <c r="U884" s="17"/>
      <c r="V884" s="11"/>
      <c r="X884" s="9"/>
      <c r="Y884" s="12"/>
      <c r="AD884" s="12"/>
    </row>
    <row r="885" spans="7:30" x14ac:dyDescent="0.3">
      <c r="G885" s="12"/>
      <c r="T885" s="17"/>
      <c r="U885" s="17"/>
      <c r="V885" s="11"/>
      <c r="X885" s="9"/>
      <c r="Y885" s="12"/>
      <c r="AD885" s="12"/>
    </row>
    <row r="886" spans="7:30" x14ac:dyDescent="0.3">
      <c r="G886" s="12"/>
      <c r="T886" s="17"/>
      <c r="U886" s="17"/>
      <c r="V886" s="11"/>
      <c r="X886" s="9"/>
      <c r="Y886" s="12"/>
      <c r="AD886" s="12"/>
    </row>
    <row r="887" spans="7:30" x14ac:dyDescent="0.3">
      <c r="G887" s="12"/>
      <c r="T887" s="17"/>
      <c r="U887" s="17"/>
      <c r="V887" s="11"/>
      <c r="X887" s="9"/>
      <c r="Y887" s="12"/>
      <c r="AD887" s="12"/>
    </row>
    <row r="888" spans="7:30" x14ac:dyDescent="0.3">
      <c r="G888" s="12"/>
      <c r="T888" s="17"/>
      <c r="U888" s="17"/>
      <c r="V888" s="11"/>
      <c r="X888" s="9"/>
      <c r="Y888" s="12"/>
      <c r="AD888" s="12"/>
    </row>
    <row r="889" spans="7:30" x14ac:dyDescent="0.3">
      <c r="G889" s="12"/>
      <c r="T889" s="17"/>
      <c r="U889" s="17"/>
      <c r="V889" s="11"/>
      <c r="X889" s="9"/>
      <c r="Y889" s="12"/>
      <c r="AD889" s="12"/>
    </row>
    <row r="890" spans="7:30" x14ac:dyDescent="0.3">
      <c r="G890" s="12"/>
      <c r="T890" s="17"/>
      <c r="U890" s="17"/>
      <c r="V890" s="11"/>
      <c r="X890" s="9"/>
      <c r="Y890" s="12"/>
      <c r="AD890" s="12"/>
    </row>
    <row r="891" spans="7:30" x14ac:dyDescent="0.3">
      <c r="G891" s="12"/>
      <c r="T891" s="17"/>
      <c r="U891" s="17"/>
      <c r="V891" s="11"/>
      <c r="X891" s="9"/>
      <c r="Y891" s="12"/>
      <c r="AD891" s="12"/>
    </row>
    <row r="892" spans="7:30" x14ac:dyDescent="0.3">
      <c r="G892" s="12"/>
      <c r="T892" s="17"/>
      <c r="U892" s="17"/>
      <c r="V892" s="11"/>
      <c r="X892" s="9"/>
      <c r="Y892" s="12"/>
      <c r="AD892" s="12"/>
    </row>
    <row r="893" spans="7:30" x14ac:dyDescent="0.3">
      <c r="G893" s="12"/>
      <c r="T893" s="17"/>
      <c r="U893" s="17"/>
      <c r="V893" s="11"/>
      <c r="X893" s="9"/>
      <c r="Y893" s="12"/>
      <c r="AD893" s="12"/>
    </row>
    <row r="894" spans="7:30" x14ac:dyDescent="0.3">
      <c r="G894" s="12"/>
      <c r="T894" s="17"/>
      <c r="U894" s="17"/>
      <c r="V894" s="11"/>
      <c r="X894" s="9"/>
      <c r="Y894" s="12"/>
      <c r="AD894" s="12"/>
    </row>
    <row r="895" spans="7:30" x14ac:dyDescent="0.3">
      <c r="G895" s="12"/>
      <c r="T895" s="17"/>
      <c r="U895" s="17"/>
      <c r="V895" s="11"/>
      <c r="X895" s="9"/>
      <c r="Y895" s="12"/>
      <c r="AD895" s="12"/>
    </row>
    <row r="896" spans="7:30" x14ac:dyDescent="0.3">
      <c r="G896" s="12"/>
      <c r="T896" s="17"/>
      <c r="U896" s="17"/>
      <c r="V896" s="11"/>
      <c r="X896" s="9"/>
      <c r="Y896" s="12"/>
      <c r="AD896" s="12"/>
    </row>
    <row r="897" spans="7:30" x14ac:dyDescent="0.3">
      <c r="G897" s="12"/>
      <c r="T897" s="17"/>
      <c r="U897" s="17"/>
      <c r="V897" s="11"/>
      <c r="X897" s="9"/>
      <c r="Y897" s="12"/>
      <c r="AD897" s="12"/>
    </row>
    <row r="898" spans="7:30" x14ac:dyDescent="0.3">
      <c r="G898" s="12"/>
      <c r="T898" s="17"/>
      <c r="U898" s="17"/>
      <c r="V898" s="11"/>
      <c r="X898" s="9"/>
      <c r="Y898" s="12"/>
      <c r="AD898" s="12"/>
    </row>
    <row r="899" spans="7:30" x14ac:dyDescent="0.3">
      <c r="G899" s="12"/>
      <c r="T899" s="17"/>
      <c r="U899" s="17"/>
      <c r="V899" s="11"/>
      <c r="X899" s="9"/>
      <c r="Y899" s="12"/>
      <c r="AD899" s="12"/>
    </row>
    <row r="900" spans="7:30" x14ac:dyDescent="0.3">
      <c r="G900" s="12"/>
      <c r="T900" s="17"/>
      <c r="U900" s="17"/>
      <c r="V900" s="11"/>
      <c r="X900" s="9"/>
      <c r="Y900" s="12"/>
      <c r="AD900" s="12"/>
    </row>
    <row r="901" spans="7:30" x14ac:dyDescent="0.3">
      <c r="G901" s="12"/>
      <c r="T901" s="17"/>
      <c r="U901" s="17"/>
      <c r="V901" s="11"/>
      <c r="X901" s="9"/>
      <c r="Y901" s="12"/>
      <c r="AD901" s="12"/>
    </row>
    <row r="902" spans="7:30" x14ac:dyDescent="0.3">
      <c r="G902" s="12"/>
      <c r="T902" s="17"/>
      <c r="U902" s="17"/>
      <c r="V902" s="11"/>
      <c r="X902" s="9"/>
      <c r="Y902" s="12"/>
      <c r="AD902" s="12"/>
    </row>
    <row r="903" spans="7:30" x14ac:dyDescent="0.3">
      <c r="G903" s="12"/>
      <c r="T903" s="17"/>
      <c r="U903" s="17"/>
      <c r="V903" s="11"/>
      <c r="X903" s="9"/>
      <c r="Y903" s="12"/>
      <c r="AD903" s="12"/>
    </row>
    <row r="904" spans="7:30" x14ac:dyDescent="0.3">
      <c r="G904" s="12"/>
      <c r="T904" s="17"/>
      <c r="U904" s="17"/>
      <c r="V904" s="11"/>
      <c r="X904" s="9"/>
      <c r="Y904" s="12"/>
      <c r="AD904" s="12"/>
    </row>
    <row r="905" spans="7:30" x14ac:dyDescent="0.3">
      <c r="G905" s="12"/>
      <c r="T905" s="17"/>
      <c r="U905" s="17"/>
      <c r="V905" s="11"/>
      <c r="X905" s="9"/>
      <c r="Y905" s="12"/>
      <c r="AD905" s="12"/>
    </row>
    <row r="906" spans="7:30" x14ac:dyDescent="0.3">
      <c r="G906" s="12"/>
      <c r="T906" s="17"/>
      <c r="U906" s="17"/>
      <c r="V906" s="11"/>
      <c r="X906" s="9"/>
      <c r="Y906" s="12"/>
      <c r="AD906" s="12"/>
    </row>
    <row r="907" spans="7:30" x14ac:dyDescent="0.3">
      <c r="G907" s="12"/>
      <c r="T907" s="17"/>
      <c r="U907" s="17"/>
      <c r="V907" s="11"/>
      <c r="X907" s="9"/>
      <c r="Y907" s="12"/>
      <c r="AD907" s="12"/>
    </row>
    <row r="908" spans="7:30" x14ac:dyDescent="0.3">
      <c r="G908" s="12"/>
      <c r="T908" s="17"/>
      <c r="U908" s="17"/>
      <c r="V908" s="11"/>
      <c r="X908" s="9"/>
      <c r="Y908" s="12"/>
      <c r="AD908" s="12"/>
    </row>
    <row r="909" spans="7:30" x14ac:dyDescent="0.3">
      <c r="G909" s="12"/>
      <c r="T909" s="17"/>
      <c r="U909" s="17"/>
      <c r="V909" s="11"/>
      <c r="X909" s="9"/>
      <c r="Y909" s="12"/>
      <c r="AD909" s="12"/>
    </row>
    <row r="910" spans="7:30" x14ac:dyDescent="0.3">
      <c r="G910" s="12"/>
      <c r="T910" s="17"/>
      <c r="U910" s="17"/>
      <c r="V910" s="11"/>
      <c r="X910" s="9"/>
      <c r="Y910" s="12"/>
      <c r="AD910" s="12"/>
    </row>
    <row r="911" spans="7:30" x14ac:dyDescent="0.3">
      <c r="G911" s="12"/>
      <c r="T911" s="17"/>
      <c r="U911" s="17"/>
      <c r="V911" s="11"/>
      <c r="X911" s="9"/>
      <c r="Y911" s="12"/>
      <c r="AD911" s="12"/>
    </row>
    <row r="912" spans="7:30" x14ac:dyDescent="0.3">
      <c r="G912" s="12"/>
      <c r="T912" s="17"/>
      <c r="U912" s="17"/>
      <c r="V912" s="11"/>
      <c r="X912" s="9"/>
      <c r="Y912" s="12"/>
      <c r="AD912" s="12"/>
    </row>
    <row r="913" spans="7:30" x14ac:dyDescent="0.3">
      <c r="G913" s="12"/>
      <c r="T913" s="17"/>
      <c r="U913" s="17"/>
      <c r="V913" s="11"/>
      <c r="X913" s="9"/>
      <c r="Y913" s="12"/>
      <c r="AD913" s="12"/>
    </row>
    <row r="914" spans="7:30" x14ac:dyDescent="0.3">
      <c r="G914" s="12"/>
      <c r="T914" s="17"/>
      <c r="U914" s="17"/>
      <c r="V914" s="11"/>
      <c r="X914" s="9"/>
      <c r="Y914" s="12"/>
      <c r="AD914" s="12"/>
    </row>
    <row r="915" spans="7:30" x14ac:dyDescent="0.3">
      <c r="G915" s="12"/>
      <c r="T915" s="17"/>
      <c r="U915" s="17"/>
      <c r="V915" s="11"/>
      <c r="X915" s="9"/>
      <c r="Y915" s="12"/>
      <c r="AD915" s="12"/>
    </row>
    <row r="916" spans="7:30" x14ac:dyDescent="0.3">
      <c r="G916" s="12"/>
      <c r="T916" s="17"/>
      <c r="U916" s="17"/>
      <c r="V916" s="11"/>
      <c r="X916" s="9"/>
      <c r="Y916" s="12"/>
      <c r="AD916" s="12"/>
    </row>
    <row r="917" spans="7:30" x14ac:dyDescent="0.3">
      <c r="G917" s="12"/>
      <c r="T917" s="17"/>
      <c r="U917" s="17"/>
      <c r="V917" s="11"/>
      <c r="X917" s="9"/>
      <c r="Y917" s="12"/>
      <c r="AD917" s="12"/>
    </row>
    <row r="918" spans="7:30" x14ac:dyDescent="0.3">
      <c r="G918" s="12"/>
      <c r="T918" s="17"/>
      <c r="U918" s="17"/>
      <c r="V918" s="11"/>
      <c r="X918" s="9"/>
      <c r="Y918" s="12"/>
      <c r="AD918" s="12"/>
    </row>
    <row r="919" spans="7:30" x14ac:dyDescent="0.3">
      <c r="G919" s="12"/>
      <c r="T919" s="17"/>
      <c r="U919" s="17"/>
      <c r="V919" s="11"/>
      <c r="X919" s="9"/>
      <c r="Y919" s="12"/>
      <c r="AD919" s="12"/>
    </row>
    <row r="920" spans="7:30" x14ac:dyDescent="0.3">
      <c r="G920" s="12"/>
      <c r="T920" s="17"/>
      <c r="U920" s="17"/>
      <c r="V920" s="11"/>
      <c r="X920" s="9"/>
      <c r="Y920" s="12"/>
      <c r="AD920" s="12"/>
    </row>
    <row r="921" spans="7:30" x14ac:dyDescent="0.3">
      <c r="G921" s="12"/>
      <c r="T921" s="17"/>
      <c r="U921" s="17"/>
      <c r="V921" s="11"/>
      <c r="X921" s="9"/>
      <c r="Y921" s="12"/>
      <c r="AD921" s="12"/>
    </row>
    <row r="922" spans="7:30" x14ac:dyDescent="0.3">
      <c r="G922" s="12"/>
      <c r="T922" s="17"/>
      <c r="U922" s="17"/>
      <c r="V922" s="11"/>
      <c r="X922" s="9"/>
      <c r="Y922" s="12"/>
      <c r="AD922" s="12"/>
    </row>
    <row r="923" spans="7:30" x14ac:dyDescent="0.3">
      <c r="G923" s="12"/>
      <c r="T923" s="17"/>
      <c r="U923" s="17"/>
      <c r="V923" s="11"/>
      <c r="X923" s="9"/>
      <c r="Y923" s="12"/>
      <c r="AD923" s="12"/>
    </row>
    <row r="924" spans="7:30" x14ac:dyDescent="0.3">
      <c r="G924" s="12"/>
      <c r="T924" s="17"/>
      <c r="U924" s="17"/>
      <c r="V924" s="11"/>
      <c r="X924" s="9"/>
      <c r="Y924" s="12"/>
      <c r="AD924" s="12"/>
    </row>
    <row r="925" spans="7:30" x14ac:dyDescent="0.3">
      <c r="G925" s="12"/>
      <c r="T925" s="17"/>
      <c r="U925" s="17"/>
      <c r="V925" s="11"/>
      <c r="X925" s="9"/>
      <c r="Y925" s="12"/>
      <c r="AD925" s="12"/>
    </row>
    <row r="926" spans="7:30" x14ac:dyDescent="0.3">
      <c r="G926" s="12"/>
      <c r="T926" s="17"/>
      <c r="U926" s="17"/>
      <c r="V926" s="11"/>
      <c r="X926" s="9"/>
      <c r="Y926" s="12"/>
      <c r="AD926" s="12"/>
    </row>
    <row r="927" spans="7:30" x14ac:dyDescent="0.3">
      <c r="G927" s="12"/>
      <c r="T927" s="17"/>
      <c r="U927" s="17"/>
      <c r="V927" s="11"/>
      <c r="X927" s="9"/>
      <c r="Y927" s="12"/>
      <c r="AD927" s="12"/>
    </row>
    <row r="928" spans="7:30" x14ac:dyDescent="0.3">
      <c r="G928" s="12"/>
      <c r="T928" s="17"/>
      <c r="U928" s="17"/>
      <c r="V928" s="11"/>
      <c r="X928" s="9"/>
      <c r="Y928" s="12"/>
      <c r="AD928" s="12"/>
    </row>
    <row r="929" spans="7:30" x14ac:dyDescent="0.3">
      <c r="G929" s="12"/>
      <c r="T929" s="17"/>
      <c r="U929" s="17"/>
      <c r="V929" s="11"/>
      <c r="X929" s="9"/>
      <c r="Y929" s="12"/>
      <c r="AD929" s="12"/>
    </row>
    <row r="930" spans="7:30" x14ac:dyDescent="0.3">
      <c r="G930" s="12"/>
      <c r="T930" s="17"/>
      <c r="U930" s="17"/>
      <c r="V930" s="11"/>
      <c r="X930" s="9"/>
      <c r="Y930" s="12"/>
      <c r="AD930" s="12"/>
    </row>
    <row r="931" spans="7:30" x14ac:dyDescent="0.3">
      <c r="G931" s="12"/>
      <c r="T931" s="17"/>
      <c r="U931" s="17"/>
      <c r="V931" s="11"/>
      <c r="X931" s="9"/>
      <c r="Y931" s="12"/>
      <c r="AD931" s="12"/>
    </row>
    <row r="932" spans="7:30" x14ac:dyDescent="0.3">
      <c r="G932" s="12"/>
      <c r="T932" s="17"/>
      <c r="U932" s="17"/>
      <c r="V932" s="11"/>
      <c r="X932" s="9"/>
      <c r="Y932" s="12"/>
      <c r="AD932" s="12"/>
    </row>
    <row r="933" spans="7:30" x14ac:dyDescent="0.3">
      <c r="G933" s="12"/>
      <c r="T933" s="17"/>
      <c r="U933" s="17"/>
      <c r="V933" s="11"/>
      <c r="X933" s="9"/>
      <c r="Y933" s="12"/>
      <c r="AD933" s="12"/>
    </row>
    <row r="934" spans="7:30" x14ac:dyDescent="0.3">
      <c r="G934" s="12"/>
      <c r="T934" s="17"/>
      <c r="U934" s="17"/>
      <c r="V934" s="11"/>
      <c r="X934" s="9"/>
      <c r="Y934" s="12"/>
      <c r="AD934" s="12"/>
    </row>
    <row r="935" spans="7:30" x14ac:dyDescent="0.3">
      <c r="G935" s="12"/>
      <c r="T935" s="17"/>
      <c r="U935" s="17"/>
      <c r="V935" s="11"/>
      <c r="X935" s="9"/>
      <c r="Y935" s="12"/>
      <c r="AD935" s="12"/>
    </row>
    <row r="936" spans="7:30" x14ac:dyDescent="0.3">
      <c r="G936" s="12"/>
      <c r="T936" s="17"/>
      <c r="U936" s="17"/>
      <c r="V936" s="11"/>
      <c r="X936" s="9"/>
      <c r="Y936" s="12"/>
      <c r="AD936" s="12"/>
    </row>
    <row r="937" spans="7:30" x14ac:dyDescent="0.3">
      <c r="G937" s="12"/>
      <c r="T937" s="17"/>
      <c r="U937" s="17"/>
      <c r="V937" s="11"/>
      <c r="X937" s="9"/>
      <c r="Y937" s="12"/>
      <c r="AD937" s="12"/>
    </row>
    <row r="938" spans="7:30" x14ac:dyDescent="0.3">
      <c r="G938" s="12"/>
      <c r="T938" s="17"/>
      <c r="U938" s="17"/>
      <c r="V938" s="11"/>
      <c r="X938" s="9"/>
      <c r="Y938" s="12"/>
      <c r="AD938" s="12"/>
    </row>
    <row r="939" spans="7:30" x14ac:dyDescent="0.3">
      <c r="G939" s="12"/>
      <c r="T939" s="17"/>
      <c r="U939" s="17"/>
      <c r="V939" s="11"/>
      <c r="X939" s="9"/>
      <c r="Y939" s="12"/>
      <c r="AD939" s="12"/>
    </row>
    <row r="940" spans="7:30" x14ac:dyDescent="0.3">
      <c r="G940" s="12"/>
      <c r="T940" s="17"/>
      <c r="U940" s="17"/>
      <c r="V940" s="11"/>
      <c r="X940" s="9"/>
      <c r="Y940" s="12"/>
      <c r="AD940" s="12"/>
    </row>
    <row r="941" spans="7:30" x14ac:dyDescent="0.3">
      <c r="G941" s="12"/>
      <c r="T941" s="17"/>
      <c r="U941" s="17"/>
      <c r="V941" s="11"/>
      <c r="X941" s="9"/>
      <c r="Y941" s="12"/>
      <c r="AD941" s="12"/>
    </row>
    <row r="942" spans="7:30" x14ac:dyDescent="0.3">
      <c r="G942" s="12"/>
      <c r="T942" s="17"/>
      <c r="U942" s="17"/>
      <c r="V942" s="11"/>
      <c r="X942" s="9"/>
      <c r="Y942" s="12"/>
      <c r="AD942" s="12"/>
    </row>
    <row r="943" spans="7:30" x14ac:dyDescent="0.3">
      <c r="G943" s="12"/>
      <c r="T943" s="17"/>
      <c r="U943" s="17"/>
      <c r="V943" s="11"/>
      <c r="X943" s="9"/>
      <c r="Y943" s="12"/>
      <c r="AD943" s="12"/>
    </row>
    <row r="944" spans="7:30" x14ac:dyDescent="0.3">
      <c r="G944" s="12"/>
      <c r="T944" s="17"/>
      <c r="U944" s="17"/>
      <c r="V944" s="11"/>
      <c r="X944" s="9"/>
      <c r="Y944" s="12"/>
      <c r="AD944" s="12"/>
    </row>
    <row r="945" spans="7:30" x14ac:dyDescent="0.3">
      <c r="G945" s="12"/>
      <c r="T945" s="17"/>
      <c r="U945" s="17"/>
      <c r="V945" s="11"/>
      <c r="X945" s="9"/>
      <c r="Y945" s="12"/>
      <c r="AD945" s="12"/>
    </row>
    <row r="946" spans="7:30" x14ac:dyDescent="0.3">
      <c r="G946" s="12"/>
      <c r="T946" s="17"/>
      <c r="U946" s="17"/>
      <c r="V946" s="11"/>
      <c r="X946" s="9"/>
      <c r="Y946" s="12"/>
      <c r="AD946" s="12"/>
    </row>
    <row r="947" spans="7:30" x14ac:dyDescent="0.3">
      <c r="G947" s="12"/>
      <c r="T947" s="17"/>
      <c r="U947" s="17"/>
      <c r="V947" s="11"/>
      <c r="X947" s="9"/>
      <c r="Y947" s="12"/>
      <c r="AD947" s="12"/>
    </row>
    <row r="948" spans="7:30" x14ac:dyDescent="0.3">
      <c r="G948" s="12"/>
      <c r="T948" s="17"/>
      <c r="U948" s="17"/>
      <c r="V948" s="11"/>
      <c r="X948" s="9"/>
      <c r="Y948" s="12"/>
      <c r="AD948" s="12"/>
    </row>
    <row r="949" spans="7:30" x14ac:dyDescent="0.3">
      <c r="G949" s="12"/>
      <c r="T949" s="17"/>
      <c r="U949" s="17"/>
      <c r="V949" s="11"/>
      <c r="X949" s="9"/>
      <c r="Y949" s="12"/>
      <c r="AD949" s="12"/>
    </row>
    <row r="950" spans="7:30" x14ac:dyDescent="0.3">
      <c r="G950" s="12"/>
      <c r="T950" s="17"/>
      <c r="U950" s="17"/>
      <c r="V950" s="11"/>
      <c r="X950" s="9"/>
      <c r="Y950" s="12"/>
      <c r="AD950" s="12"/>
    </row>
    <row r="951" spans="7:30" x14ac:dyDescent="0.3">
      <c r="G951" s="12"/>
      <c r="T951" s="17"/>
      <c r="U951" s="17"/>
      <c r="V951" s="11"/>
      <c r="X951" s="9"/>
      <c r="Y951" s="12"/>
      <c r="AD951" s="12"/>
    </row>
    <row r="952" spans="7:30" x14ac:dyDescent="0.3">
      <c r="G952" s="12"/>
      <c r="T952" s="17"/>
      <c r="U952" s="17"/>
      <c r="V952" s="11"/>
      <c r="X952" s="9"/>
      <c r="Y952" s="12"/>
      <c r="AD952" s="12"/>
    </row>
    <row r="953" spans="7:30" x14ac:dyDescent="0.3">
      <c r="G953" s="12"/>
      <c r="T953" s="17"/>
      <c r="U953" s="17"/>
      <c r="V953" s="11"/>
      <c r="X953" s="9"/>
      <c r="Y953" s="12"/>
      <c r="AD953" s="12"/>
    </row>
    <row r="954" spans="7:30" x14ac:dyDescent="0.3">
      <c r="G954" s="12"/>
      <c r="T954" s="17"/>
      <c r="U954" s="17"/>
      <c r="V954" s="11"/>
      <c r="X954" s="9"/>
      <c r="Y954" s="12"/>
      <c r="AD954" s="12"/>
    </row>
    <row r="955" spans="7:30" x14ac:dyDescent="0.3">
      <c r="G955" s="12"/>
      <c r="T955" s="17"/>
      <c r="U955" s="17"/>
      <c r="V955" s="11"/>
      <c r="X955" s="9"/>
      <c r="Y955" s="12"/>
      <c r="AD955" s="12"/>
    </row>
    <row r="956" spans="7:30" x14ac:dyDescent="0.3">
      <c r="G956" s="12"/>
      <c r="T956" s="17"/>
      <c r="U956" s="17"/>
      <c r="V956" s="11"/>
      <c r="X956" s="9"/>
      <c r="Y956" s="12"/>
      <c r="AD956" s="12"/>
    </row>
    <row r="957" spans="7:30" x14ac:dyDescent="0.3">
      <c r="G957" s="12"/>
      <c r="T957" s="17"/>
      <c r="U957" s="17"/>
      <c r="V957" s="11"/>
      <c r="X957" s="13"/>
      <c r="Y957" s="12"/>
      <c r="AD957" s="12"/>
    </row>
    <row r="958" spans="7:30" x14ac:dyDescent="0.3">
      <c r="G958" s="12"/>
      <c r="T958" s="17"/>
      <c r="U958" s="17"/>
      <c r="V958" s="11"/>
      <c r="X958" s="13"/>
      <c r="Y958" s="12"/>
      <c r="AD958" s="12"/>
    </row>
    <row r="959" spans="7:30" x14ac:dyDescent="0.3">
      <c r="G959" s="12"/>
      <c r="T959" s="17"/>
      <c r="U959" s="17"/>
      <c r="V959" s="11"/>
      <c r="X959" s="13"/>
      <c r="Y959" s="12"/>
      <c r="AD959" s="12"/>
    </row>
    <row r="960" spans="7:30" x14ac:dyDescent="0.3">
      <c r="G960" s="12"/>
      <c r="T960" s="17"/>
      <c r="U960" s="17"/>
      <c r="V960" s="11"/>
      <c r="X960" s="13"/>
      <c r="Y960" s="12"/>
      <c r="AD960" s="12"/>
    </row>
    <row r="961" spans="7:30" x14ac:dyDescent="0.3">
      <c r="G961" s="12"/>
      <c r="T961" s="17"/>
      <c r="U961" s="17"/>
      <c r="V961" s="11"/>
      <c r="X961" s="13"/>
      <c r="Y961" s="12"/>
      <c r="AD961" s="12"/>
    </row>
    <row r="962" spans="7:30" x14ac:dyDescent="0.3">
      <c r="G962" s="12"/>
      <c r="T962" s="17"/>
      <c r="U962" s="17"/>
      <c r="V962" s="11"/>
      <c r="X962" s="13"/>
      <c r="Y962" s="12"/>
      <c r="AD962" s="12"/>
    </row>
    <row r="963" spans="7:30" x14ac:dyDescent="0.3">
      <c r="G963" s="12"/>
      <c r="T963" s="17"/>
      <c r="U963" s="17"/>
      <c r="V963" s="11"/>
      <c r="X963" s="13"/>
      <c r="Y963" s="12"/>
      <c r="AD963" s="12"/>
    </row>
    <row r="964" spans="7:30" x14ac:dyDescent="0.3">
      <c r="G964" s="12"/>
      <c r="T964" s="17"/>
      <c r="U964" s="17"/>
      <c r="V964" s="11"/>
      <c r="X964" s="13"/>
      <c r="Y964" s="12"/>
      <c r="AD964" s="12"/>
    </row>
    <row r="965" spans="7:30" x14ac:dyDescent="0.3">
      <c r="G965" s="12"/>
      <c r="T965" s="17"/>
      <c r="U965" s="17"/>
      <c r="V965" s="11"/>
      <c r="X965" s="13"/>
      <c r="Y965" s="12"/>
      <c r="AD965" s="12"/>
    </row>
    <row r="966" spans="7:30" x14ac:dyDescent="0.3">
      <c r="G966" s="12"/>
      <c r="T966" s="17"/>
      <c r="U966" s="17"/>
      <c r="V966" s="11"/>
      <c r="X966" s="13"/>
      <c r="Y966" s="12"/>
      <c r="AD966" s="12"/>
    </row>
    <row r="967" spans="7:30" x14ac:dyDescent="0.3">
      <c r="G967" s="12"/>
      <c r="T967" s="17"/>
      <c r="U967" s="17"/>
      <c r="V967" s="11"/>
      <c r="X967" s="13"/>
      <c r="Y967" s="12"/>
      <c r="AD967" s="12"/>
    </row>
    <row r="968" spans="7:30" x14ac:dyDescent="0.3">
      <c r="G968" s="12"/>
      <c r="T968" s="17"/>
      <c r="U968" s="17"/>
      <c r="V968" s="11"/>
      <c r="X968" s="13"/>
      <c r="Y968" s="12"/>
      <c r="AD968" s="12"/>
    </row>
    <row r="969" spans="7:30" x14ac:dyDescent="0.3">
      <c r="G969" s="12"/>
      <c r="T969" s="17"/>
      <c r="U969" s="17"/>
      <c r="V969" s="11"/>
      <c r="X969" s="13"/>
      <c r="Y969" s="12"/>
      <c r="AD969" s="12"/>
    </row>
    <row r="970" spans="7:30" x14ac:dyDescent="0.3">
      <c r="G970" s="12"/>
      <c r="T970" s="17"/>
      <c r="U970" s="17"/>
      <c r="V970" s="11"/>
      <c r="X970" s="13"/>
      <c r="Y970" s="12"/>
      <c r="AD970" s="12"/>
    </row>
    <row r="971" spans="7:30" x14ac:dyDescent="0.3">
      <c r="G971" s="12"/>
      <c r="T971" s="17"/>
      <c r="U971" s="17"/>
      <c r="V971" s="11"/>
      <c r="X971" s="13"/>
      <c r="Y971" s="12"/>
      <c r="AD971" s="12"/>
    </row>
    <row r="972" spans="7:30" x14ac:dyDescent="0.3">
      <c r="G972" s="12"/>
      <c r="T972" s="17"/>
      <c r="U972" s="17"/>
      <c r="V972" s="11"/>
      <c r="X972" s="13"/>
      <c r="Y972" s="12"/>
      <c r="AD972" s="12"/>
    </row>
    <row r="973" spans="7:30" x14ac:dyDescent="0.3">
      <c r="G973" s="12"/>
      <c r="T973" s="17"/>
      <c r="U973" s="17"/>
      <c r="V973" s="11"/>
      <c r="X973" s="13"/>
      <c r="Y973" s="12"/>
      <c r="AD973" s="12"/>
    </row>
    <row r="974" spans="7:30" x14ac:dyDescent="0.3">
      <c r="G974" s="12"/>
      <c r="T974" s="17"/>
      <c r="U974" s="17"/>
      <c r="V974" s="11"/>
      <c r="X974" s="13"/>
      <c r="Y974" s="12"/>
      <c r="AD974" s="12"/>
    </row>
    <row r="975" spans="7:30" x14ac:dyDescent="0.3">
      <c r="G975" s="12"/>
      <c r="T975" s="17"/>
      <c r="U975" s="17"/>
      <c r="V975" s="11"/>
      <c r="X975" s="13"/>
      <c r="Y975" s="12"/>
      <c r="AD975" s="12"/>
    </row>
    <row r="976" spans="7:30" x14ac:dyDescent="0.3">
      <c r="G976" s="12"/>
      <c r="T976" s="17"/>
      <c r="U976" s="17"/>
      <c r="V976" s="11"/>
      <c r="X976" s="13"/>
      <c r="Y976" s="12"/>
      <c r="AD976" s="12"/>
    </row>
    <row r="977" spans="7:30" x14ac:dyDescent="0.3">
      <c r="G977" s="12"/>
      <c r="T977" s="17"/>
      <c r="U977" s="17"/>
      <c r="V977" s="11"/>
      <c r="X977" s="13"/>
      <c r="Y977" s="12"/>
      <c r="AD977" s="12"/>
    </row>
    <row r="978" spans="7:30" x14ac:dyDescent="0.3">
      <c r="G978" s="12"/>
      <c r="T978" s="17"/>
      <c r="U978" s="17"/>
      <c r="V978" s="11"/>
      <c r="X978" s="13"/>
      <c r="Y978" s="12"/>
      <c r="AD978" s="12"/>
    </row>
    <row r="979" spans="7:30" x14ac:dyDescent="0.3">
      <c r="G979" s="12"/>
      <c r="T979" s="17"/>
      <c r="U979" s="17"/>
      <c r="V979" s="11"/>
      <c r="X979" s="13"/>
      <c r="Y979" s="12"/>
      <c r="AD979" s="12"/>
    </row>
    <row r="980" spans="7:30" x14ac:dyDescent="0.3">
      <c r="G980" s="12"/>
      <c r="T980" s="17"/>
      <c r="U980" s="17"/>
      <c r="V980" s="11"/>
      <c r="X980" s="13"/>
      <c r="Y980" s="12"/>
      <c r="AD980" s="12"/>
    </row>
    <row r="981" spans="7:30" x14ac:dyDescent="0.3">
      <c r="G981" s="12"/>
      <c r="T981" s="17"/>
      <c r="U981" s="17"/>
      <c r="V981" s="11"/>
      <c r="X981" s="13"/>
      <c r="Y981" s="12"/>
      <c r="AD981" s="12"/>
    </row>
    <row r="982" spans="7:30" x14ac:dyDescent="0.3">
      <c r="G982" s="12"/>
      <c r="T982" s="17"/>
      <c r="U982" s="17"/>
      <c r="V982" s="11"/>
      <c r="X982" s="13"/>
      <c r="Y982" s="12"/>
      <c r="AD982" s="12"/>
    </row>
    <row r="983" spans="7:30" x14ac:dyDescent="0.3">
      <c r="G983" s="12"/>
      <c r="T983" s="17"/>
      <c r="U983" s="17"/>
      <c r="V983" s="11"/>
      <c r="X983" s="13"/>
      <c r="Y983" s="12"/>
      <c r="AD983" s="12"/>
    </row>
    <row r="984" spans="7:30" x14ac:dyDescent="0.3">
      <c r="G984" s="12"/>
      <c r="T984" s="17"/>
      <c r="U984" s="17"/>
      <c r="V984" s="11"/>
      <c r="X984" s="13"/>
      <c r="Y984" s="12"/>
      <c r="AD984" s="12"/>
    </row>
    <row r="985" spans="7:30" x14ac:dyDescent="0.3">
      <c r="G985" s="12"/>
      <c r="T985" s="17"/>
      <c r="U985" s="17"/>
      <c r="V985" s="11"/>
      <c r="X985" s="13"/>
      <c r="Y985" s="12"/>
      <c r="AD985" s="12"/>
    </row>
    <row r="986" spans="7:30" x14ac:dyDescent="0.3">
      <c r="G986" s="12"/>
      <c r="T986" s="17"/>
      <c r="U986" s="17"/>
      <c r="V986" s="11"/>
      <c r="X986" s="13"/>
      <c r="Y986" s="12"/>
      <c r="AD986" s="12"/>
    </row>
    <row r="987" spans="7:30" x14ac:dyDescent="0.3">
      <c r="G987" s="12"/>
      <c r="T987" s="17"/>
      <c r="U987" s="17"/>
      <c r="V987" s="11"/>
      <c r="X987" s="13"/>
      <c r="Y987" s="12"/>
      <c r="AD987" s="12"/>
    </row>
    <row r="988" spans="7:30" x14ac:dyDescent="0.3">
      <c r="G988" s="12"/>
      <c r="T988" s="17"/>
      <c r="U988" s="17"/>
      <c r="V988" s="11"/>
      <c r="X988" s="13"/>
      <c r="Y988" s="12"/>
      <c r="AD988" s="12"/>
    </row>
    <row r="989" spans="7:30" x14ac:dyDescent="0.3">
      <c r="G989" s="12"/>
      <c r="T989" s="17"/>
      <c r="U989" s="17"/>
      <c r="V989" s="11"/>
      <c r="X989" s="13"/>
      <c r="Y989" s="12"/>
      <c r="AD989" s="12"/>
    </row>
    <row r="990" spans="7:30" x14ac:dyDescent="0.3">
      <c r="G990" s="12"/>
      <c r="T990" s="17"/>
      <c r="U990" s="17"/>
      <c r="V990" s="11"/>
      <c r="X990" s="13"/>
      <c r="Y990" s="12"/>
      <c r="AD990" s="12"/>
    </row>
    <row r="991" spans="7:30" x14ac:dyDescent="0.3">
      <c r="G991" s="12"/>
      <c r="T991" s="17"/>
      <c r="U991" s="17"/>
      <c r="V991" s="11"/>
      <c r="X991" s="13"/>
      <c r="Y991" s="12"/>
      <c r="AD991" s="12"/>
    </row>
    <row r="992" spans="7:30" x14ac:dyDescent="0.3">
      <c r="G992" s="12"/>
      <c r="T992" s="17"/>
      <c r="U992" s="17"/>
      <c r="V992" s="11"/>
      <c r="X992" s="13"/>
      <c r="Y992" s="12"/>
      <c r="AD992" s="12"/>
    </row>
    <row r="993" spans="7:30" x14ac:dyDescent="0.3">
      <c r="G993" s="12"/>
      <c r="T993" s="17"/>
      <c r="U993" s="17"/>
      <c r="V993" s="11"/>
      <c r="X993" s="13"/>
      <c r="Y993" s="12"/>
      <c r="AD993" s="12"/>
    </row>
    <row r="994" spans="7:30" x14ac:dyDescent="0.3">
      <c r="G994" s="12"/>
      <c r="T994" s="17"/>
      <c r="U994" s="17"/>
      <c r="V994" s="11"/>
      <c r="X994" s="13"/>
      <c r="Y994" s="12"/>
      <c r="AD994" s="12"/>
    </row>
    <row r="995" spans="7:30" x14ac:dyDescent="0.3">
      <c r="G995" s="12"/>
      <c r="T995" s="17"/>
      <c r="U995" s="17"/>
      <c r="V995" s="11"/>
      <c r="X995" s="13"/>
      <c r="Y995" s="12"/>
      <c r="AD995" s="12"/>
    </row>
    <row r="996" spans="7:30" x14ac:dyDescent="0.3">
      <c r="G996" s="12"/>
      <c r="T996" s="17"/>
      <c r="U996" s="17"/>
      <c r="V996" s="11"/>
      <c r="X996" s="13"/>
      <c r="Y996" s="12"/>
      <c r="AD996" s="12"/>
    </row>
    <row r="997" spans="7:30" x14ac:dyDescent="0.3">
      <c r="G997" s="12"/>
      <c r="T997" s="17"/>
      <c r="U997" s="17"/>
      <c r="V997" s="11"/>
      <c r="X997" s="13"/>
      <c r="Y997" s="12"/>
      <c r="AD997" s="12"/>
    </row>
    <row r="998" spans="7:30" x14ac:dyDescent="0.3">
      <c r="G998" s="12"/>
      <c r="T998" s="17"/>
      <c r="U998" s="17"/>
      <c r="V998" s="11"/>
      <c r="X998" s="13"/>
      <c r="Y998" s="12"/>
      <c r="AD998" s="12"/>
    </row>
    <row r="999" spans="7:30" x14ac:dyDescent="0.3">
      <c r="G999" s="12"/>
      <c r="T999" s="17"/>
      <c r="U999" s="17"/>
      <c r="V999" s="11"/>
      <c r="X999" s="13"/>
      <c r="Y999" s="12"/>
      <c r="AD999" s="12"/>
    </row>
    <row r="1000" spans="7:30" x14ac:dyDescent="0.3">
      <c r="G1000" s="12"/>
      <c r="T1000" s="17"/>
      <c r="U1000" s="17"/>
      <c r="V1000" s="11"/>
      <c r="X1000" s="13"/>
      <c r="Y1000" s="12"/>
      <c r="AD1000" s="12"/>
    </row>
    <row r="1001" spans="7:30" x14ac:dyDescent="0.3">
      <c r="G1001" s="12"/>
      <c r="T1001" s="17"/>
      <c r="U1001" s="17"/>
      <c r="V1001" s="11"/>
      <c r="X1001" s="13"/>
      <c r="Y1001" s="12"/>
      <c r="AD1001" s="12"/>
    </row>
    <row r="1002" spans="7:30" x14ac:dyDescent="0.3">
      <c r="G1002" s="12"/>
      <c r="T1002" s="17"/>
      <c r="U1002" s="17"/>
      <c r="V1002" s="11"/>
      <c r="X1002" s="13"/>
      <c r="Y1002" s="12"/>
      <c r="AD1002" s="12"/>
    </row>
    <row r="1003" spans="7:30" x14ac:dyDescent="0.3">
      <c r="G1003" s="12"/>
      <c r="T1003" s="17"/>
      <c r="U1003" s="17"/>
      <c r="V1003" s="11"/>
      <c r="X1003" s="13"/>
      <c r="Y1003" s="12"/>
      <c r="AD1003" s="12"/>
    </row>
    <row r="1004" spans="7:30" x14ac:dyDescent="0.3">
      <c r="G1004" s="12"/>
      <c r="T1004" s="17"/>
      <c r="U1004" s="17"/>
      <c r="V1004" s="11"/>
      <c r="X1004" s="13"/>
      <c r="Y1004" s="12"/>
      <c r="AD1004" s="12"/>
    </row>
    <row r="1005" spans="7:30" x14ac:dyDescent="0.3">
      <c r="G1005" s="12"/>
      <c r="T1005" s="17"/>
      <c r="U1005" s="17"/>
      <c r="V1005" s="11"/>
      <c r="X1005" s="13"/>
      <c r="Y1005" s="12"/>
      <c r="AD1005" s="12"/>
    </row>
    <row r="1006" spans="7:30" x14ac:dyDescent="0.3">
      <c r="G1006" s="12"/>
      <c r="T1006" s="17"/>
      <c r="U1006" s="17"/>
      <c r="V1006" s="11"/>
      <c r="X1006" s="13"/>
      <c r="Y1006" s="12"/>
      <c r="AD1006" s="12"/>
    </row>
    <row r="1007" spans="7:30" x14ac:dyDescent="0.3">
      <c r="G1007" s="12"/>
      <c r="T1007" s="17"/>
      <c r="U1007" s="17"/>
      <c r="V1007" s="11"/>
      <c r="X1007" s="13"/>
      <c r="Y1007" s="12"/>
      <c r="AD1007" s="12"/>
    </row>
    <row r="1008" spans="7:30" x14ac:dyDescent="0.3">
      <c r="G1008" s="12"/>
      <c r="T1008" s="17"/>
      <c r="U1008" s="17"/>
      <c r="V1008" s="11"/>
      <c r="X1008" s="13"/>
      <c r="Y1008" s="12"/>
      <c r="AD1008" s="12"/>
    </row>
    <row r="1009" spans="7:30" x14ac:dyDescent="0.3">
      <c r="G1009" s="12"/>
      <c r="T1009" s="17"/>
      <c r="U1009" s="17"/>
      <c r="V1009" s="11"/>
      <c r="X1009" s="13"/>
      <c r="Y1009" s="12"/>
      <c r="AD1009" s="12"/>
    </row>
    <row r="1010" spans="7:30" x14ac:dyDescent="0.3">
      <c r="G1010" s="12"/>
      <c r="T1010" s="17"/>
      <c r="U1010" s="17"/>
      <c r="V1010" s="11"/>
      <c r="X1010" s="13"/>
      <c r="Y1010" s="12"/>
      <c r="AD1010" s="12"/>
    </row>
    <row r="1011" spans="7:30" x14ac:dyDescent="0.3">
      <c r="G1011" s="12"/>
      <c r="T1011" s="17"/>
      <c r="U1011" s="17"/>
      <c r="V1011" s="11"/>
      <c r="X1011" s="13"/>
      <c r="Y1011" s="12"/>
      <c r="AD1011" s="12"/>
    </row>
    <row r="1012" spans="7:30" x14ac:dyDescent="0.3">
      <c r="G1012" s="12"/>
      <c r="T1012" s="17"/>
      <c r="U1012" s="17"/>
      <c r="V1012" s="11"/>
      <c r="X1012" s="13"/>
      <c r="Y1012" s="12"/>
      <c r="AD1012" s="12"/>
    </row>
    <row r="1013" spans="7:30" x14ac:dyDescent="0.3">
      <c r="G1013" s="12"/>
      <c r="T1013" s="17"/>
      <c r="U1013" s="17"/>
      <c r="V1013" s="11"/>
      <c r="X1013" s="13"/>
      <c r="Y1013" s="12"/>
      <c r="AD1013" s="12"/>
    </row>
    <row r="1014" spans="7:30" x14ac:dyDescent="0.3">
      <c r="G1014" s="12"/>
      <c r="T1014" s="17"/>
      <c r="U1014" s="17"/>
      <c r="V1014" s="11"/>
      <c r="X1014" s="13"/>
      <c r="Y1014" s="12"/>
      <c r="AD1014" s="12"/>
    </row>
    <row r="1015" spans="7:30" x14ac:dyDescent="0.3">
      <c r="G1015" s="12"/>
      <c r="T1015" s="17"/>
      <c r="U1015" s="17"/>
      <c r="V1015" s="11"/>
      <c r="X1015" s="13"/>
      <c r="Y1015" s="12"/>
      <c r="AD1015" s="12"/>
    </row>
    <row r="1016" spans="7:30" x14ac:dyDescent="0.3">
      <c r="G1016" s="12"/>
      <c r="T1016" s="17"/>
      <c r="U1016" s="17"/>
      <c r="V1016" s="11"/>
      <c r="X1016" s="13"/>
      <c r="Y1016" s="12"/>
      <c r="AD1016" s="12"/>
    </row>
    <row r="1017" spans="7:30" x14ac:dyDescent="0.3">
      <c r="G1017" s="12"/>
      <c r="T1017" s="17"/>
      <c r="U1017" s="17"/>
      <c r="V1017" s="11"/>
      <c r="X1017" s="13"/>
      <c r="Y1017" s="12"/>
      <c r="AD1017" s="12"/>
    </row>
    <row r="1018" spans="7:30" x14ac:dyDescent="0.3">
      <c r="G1018" s="12"/>
      <c r="T1018" s="17"/>
      <c r="U1018" s="17"/>
      <c r="V1018" s="11"/>
      <c r="X1018" s="13"/>
      <c r="Y1018" s="12"/>
      <c r="AD1018" s="12"/>
    </row>
    <row r="1019" spans="7:30" x14ac:dyDescent="0.3">
      <c r="G1019" s="12"/>
      <c r="T1019" s="17"/>
      <c r="U1019" s="17"/>
      <c r="V1019" s="11"/>
      <c r="X1019" s="13"/>
      <c r="Y1019" s="12"/>
      <c r="AD1019" s="12"/>
    </row>
    <row r="1020" spans="7:30" x14ac:dyDescent="0.3">
      <c r="G1020" s="12"/>
      <c r="T1020" s="17"/>
      <c r="U1020" s="17"/>
      <c r="V1020" s="11"/>
      <c r="X1020" s="13"/>
      <c r="Y1020" s="12"/>
      <c r="AD1020" s="12"/>
    </row>
    <row r="1021" spans="7:30" x14ac:dyDescent="0.3">
      <c r="G1021" s="12"/>
      <c r="T1021" s="17"/>
      <c r="U1021" s="17"/>
      <c r="V1021" s="11"/>
      <c r="X1021" s="13"/>
      <c r="Y1021" s="12"/>
      <c r="AD1021" s="12"/>
    </row>
    <row r="1022" spans="7:30" x14ac:dyDescent="0.3">
      <c r="G1022" s="12"/>
      <c r="T1022" s="17"/>
      <c r="U1022" s="17"/>
      <c r="V1022" s="11"/>
      <c r="X1022" s="13"/>
      <c r="Y1022" s="12"/>
      <c r="AD1022" s="12"/>
    </row>
    <row r="1023" spans="7:30" x14ac:dyDescent="0.3">
      <c r="G1023" s="12"/>
      <c r="T1023" s="17"/>
      <c r="U1023" s="17"/>
      <c r="V1023" s="11"/>
      <c r="X1023" s="13"/>
      <c r="Y1023" s="12"/>
      <c r="AD1023" s="12"/>
    </row>
    <row r="1024" spans="7:30" x14ac:dyDescent="0.3">
      <c r="G1024" s="12"/>
      <c r="T1024" s="17"/>
      <c r="U1024" s="17"/>
      <c r="V1024" s="11"/>
      <c r="X1024" s="13"/>
      <c r="Y1024" s="12"/>
      <c r="AD1024" s="12"/>
    </row>
    <row r="1025" spans="7:30" x14ac:dyDescent="0.3">
      <c r="G1025" s="12"/>
      <c r="T1025" s="17"/>
      <c r="U1025" s="17"/>
      <c r="V1025" s="11"/>
      <c r="X1025" s="13"/>
      <c r="Y1025" s="12"/>
      <c r="AD1025" s="12"/>
    </row>
    <row r="1026" spans="7:30" x14ac:dyDescent="0.3">
      <c r="G1026" s="12"/>
      <c r="T1026" s="17"/>
      <c r="U1026" s="17"/>
      <c r="V1026" s="11"/>
      <c r="X1026" s="13"/>
      <c r="Y1026" s="12"/>
      <c r="AD1026" s="12"/>
    </row>
    <row r="1027" spans="7:30" x14ac:dyDescent="0.3">
      <c r="G1027" s="12"/>
      <c r="T1027" s="17"/>
      <c r="U1027" s="17"/>
      <c r="V1027" s="11"/>
      <c r="X1027" s="13"/>
      <c r="Y1027" s="12"/>
      <c r="AD1027" s="12"/>
    </row>
    <row r="1028" spans="7:30" x14ac:dyDescent="0.3">
      <c r="G1028" s="12"/>
      <c r="T1028" s="17"/>
      <c r="U1028" s="17"/>
      <c r="V1028" s="11"/>
      <c r="X1028" s="13"/>
      <c r="Y1028" s="12"/>
      <c r="AD1028" s="12"/>
    </row>
    <row r="1029" spans="7:30" x14ac:dyDescent="0.3">
      <c r="G1029" s="12"/>
      <c r="T1029" s="17"/>
      <c r="U1029" s="17"/>
      <c r="V1029" s="11"/>
      <c r="X1029" s="13"/>
      <c r="Y1029" s="12"/>
      <c r="AD1029" s="12"/>
    </row>
    <row r="1030" spans="7:30" x14ac:dyDescent="0.3">
      <c r="G1030" s="12"/>
      <c r="T1030" s="17"/>
      <c r="U1030" s="17"/>
      <c r="V1030" s="11"/>
      <c r="X1030" s="13"/>
      <c r="Y1030" s="12"/>
      <c r="AD1030" s="12"/>
    </row>
    <row r="1031" spans="7:30" x14ac:dyDescent="0.3">
      <c r="G1031" s="12"/>
      <c r="T1031" s="17"/>
      <c r="U1031" s="17"/>
      <c r="V1031" s="11"/>
      <c r="X1031" s="13"/>
      <c r="Y1031" s="12"/>
      <c r="AD1031" s="12"/>
    </row>
    <row r="1032" spans="7:30" x14ac:dyDescent="0.3">
      <c r="G1032" s="12"/>
      <c r="T1032" s="17"/>
      <c r="U1032" s="17"/>
      <c r="V1032" s="11"/>
      <c r="X1032" s="13"/>
      <c r="Y1032" s="12"/>
      <c r="AD1032" s="12"/>
    </row>
    <row r="1033" spans="7:30" x14ac:dyDescent="0.3">
      <c r="G1033" s="12"/>
      <c r="T1033" s="17"/>
      <c r="U1033" s="17"/>
      <c r="V1033" s="11"/>
      <c r="X1033" s="13"/>
      <c r="Y1033" s="12"/>
      <c r="AD1033" s="12"/>
    </row>
    <row r="1034" spans="7:30" x14ac:dyDescent="0.3">
      <c r="G1034" s="12"/>
      <c r="T1034" s="17"/>
      <c r="U1034" s="17"/>
      <c r="V1034" s="11"/>
      <c r="X1034" s="13"/>
      <c r="Y1034" s="12"/>
      <c r="AD1034" s="12"/>
    </row>
    <row r="1035" spans="7:30" x14ac:dyDescent="0.3">
      <c r="G1035" s="12"/>
      <c r="T1035" s="17"/>
      <c r="U1035" s="17"/>
      <c r="V1035" s="11"/>
      <c r="X1035" s="13"/>
      <c r="Y1035" s="12"/>
      <c r="AD1035" s="12"/>
    </row>
    <row r="1036" spans="7:30" x14ac:dyDescent="0.3">
      <c r="G1036" s="12"/>
      <c r="T1036" s="17"/>
      <c r="U1036" s="17"/>
      <c r="V1036" s="11"/>
      <c r="X1036" s="13"/>
      <c r="Y1036" s="12"/>
      <c r="AD1036" s="12"/>
    </row>
    <row r="1037" spans="7:30" x14ac:dyDescent="0.3">
      <c r="G1037" s="12"/>
      <c r="T1037" s="17"/>
      <c r="U1037" s="17"/>
      <c r="V1037" s="11"/>
      <c r="X1037" s="13"/>
      <c r="Y1037" s="12"/>
      <c r="AD1037" s="12"/>
    </row>
    <row r="1038" spans="7:30" x14ac:dyDescent="0.3">
      <c r="G1038" s="12"/>
      <c r="T1038" s="17"/>
      <c r="U1038" s="17"/>
      <c r="V1038" s="11"/>
      <c r="X1038" s="13"/>
      <c r="Y1038" s="12"/>
      <c r="AD1038" s="12"/>
    </row>
    <row r="1039" spans="7:30" x14ac:dyDescent="0.3">
      <c r="G1039" s="12"/>
      <c r="T1039" s="17"/>
      <c r="U1039" s="17"/>
      <c r="V1039" s="11"/>
      <c r="X1039" s="13"/>
      <c r="Y1039" s="12"/>
      <c r="AD1039" s="12"/>
    </row>
    <row r="1040" spans="7:30" x14ac:dyDescent="0.3">
      <c r="G1040" s="12"/>
      <c r="T1040" s="17"/>
      <c r="U1040" s="17"/>
      <c r="V1040" s="11"/>
      <c r="X1040" s="13"/>
      <c r="Y1040" s="12"/>
      <c r="AD1040" s="12"/>
    </row>
    <row r="1041" spans="7:30" x14ac:dyDescent="0.3">
      <c r="G1041" s="12"/>
      <c r="T1041" s="17"/>
      <c r="U1041" s="17"/>
      <c r="V1041" s="11"/>
      <c r="X1041" s="13"/>
      <c r="Y1041" s="12"/>
      <c r="AD1041" s="12"/>
    </row>
    <row r="1042" spans="7:30" x14ac:dyDescent="0.3">
      <c r="G1042" s="12"/>
      <c r="T1042" s="17"/>
      <c r="U1042" s="17"/>
      <c r="V1042" s="11"/>
      <c r="X1042" s="13"/>
      <c r="Y1042" s="12"/>
      <c r="AD1042" s="12"/>
    </row>
    <row r="1043" spans="7:30" x14ac:dyDescent="0.3">
      <c r="G1043" s="12"/>
      <c r="T1043" s="17"/>
      <c r="U1043" s="17"/>
      <c r="V1043" s="11"/>
      <c r="X1043" s="13"/>
      <c r="Y1043" s="12"/>
      <c r="AD1043" s="12"/>
    </row>
    <row r="1044" spans="7:30" x14ac:dyDescent="0.3">
      <c r="G1044" s="12"/>
      <c r="T1044" s="17"/>
      <c r="U1044" s="17"/>
      <c r="V1044" s="11"/>
      <c r="X1044" s="13"/>
      <c r="Y1044" s="12"/>
      <c r="AD1044" s="12"/>
    </row>
    <row r="1045" spans="7:30" x14ac:dyDescent="0.3">
      <c r="G1045" s="12"/>
      <c r="T1045" s="17"/>
      <c r="U1045" s="17"/>
      <c r="V1045" s="11"/>
      <c r="X1045" s="13"/>
      <c r="Y1045" s="12"/>
      <c r="AD1045" s="12"/>
    </row>
    <row r="1046" spans="7:30" x14ac:dyDescent="0.3">
      <c r="G1046" s="12"/>
      <c r="T1046" s="17"/>
      <c r="U1046" s="17"/>
      <c r="V1046" s="11"/>
      <c r="X1046" s="13"/>
      <c r="Y1046" s="12"/>
      <c r="AD1046" s="12"/>
    </row>
    <row r="1047" spans="7:30" x14ac:dyDescent="0.3">
      <c r="G1047" s="12"/>
      <c r="T1047" s="17"/>
      <c r="U1047" s="17"/>
      <c r="V1047" s="11"/>
      <c r="X1047" s="13"/>
      <c r="Y1047" s="12"/>
      <c r="AD1047" s="12"/>
    </row>
    <row r="1048" spans="7:30" x14ac:dyDescent="0.3">
      <c r="G1048" s="12"/>
      <c r="T1048" s="17"/>
      <c r="U1048" s="17"/>
      <c r="V1048" s="11"/>
      <c r="X1048" s="13"/>
      <c r="Y1048" s="12"/>
      <c r="AD1048" s="12"/>
    </row>
    <row r="1049" spans="7:30" x14ac:dyDescent="0.3">
      <c r="G1049" s="12"/>
      <c r="T1049" s="17"/>
      <c r="U1049" s="17"/>
      <c r="V1049" s="11"/>
      <c r="X1049" s="13"/>
      <c r="Y1049" s="12"/>
      <c r="AD1049" s="12"/>
    </row>
    <row r="1050" spans="7:30" x14ac:dyDescent="0.3">
      <c r="G1050" s="12"/>
      <c r="T1050" s="17"/>
      <c r="U1050" s="17"/>
      <c r="V1050" s="11"/>
      <c r="X1050" s="13"/>
      <c r="Y1050" s="12"/>
      <c r="AD1050" s="12"/>
    </row>
    <row r="1051" spans="7:30" x14ac:dyDescent="0.3">
      <c r="G1051" s="12"/>
      <c r="T1051" s="17"/>
      <c r="U1051" s="17"/>
      <c r="V1051" s="11"/>
      <c r="X1051" s="13"/>
      <c r="Y1051" s="12"/>
      <c r="AD1051" s="12"/>
    </row>
    <row r="1052" spans="7:30" x14ac:dyDescent="0.3">
      <c r="G1052" s="12"/>
      <c r="T1052" s="17"/>
      <c r="U1052" s="17"/>
      <c r="V1052" s="11"/>
      <c r="X1052" s="13"/>
      <c r="Y1052" s="12"/>
      <c r="AD1052" s="12"/>
    </row>
    <row r="1053" spans="7:30" x14ac:dyDescent="0.3">
      <c r="G1053" s="12"/>
      <c r="T1053" s="17"/>
      <c r="U1053" s="17"/>
      <c r="V1053" s="11"/>
      <c r="X1053" s="13"/>
      <c r="Y1053" s="12"/>
      <c r="AD1053" s="12"/>
    </row>
    <row r="1054" spans="7:30" x14ac:dyDescent="0.3">
      <c r="G1054" s="12"/>
      <c r="T1054" s="17"/>
      <c r="U1054" s="17"/>
      <c r="V1054" s="11"/>
      <c r="X1054" s="13"/>
      <c r="Y1054" s="12"/>
      <c r="AD1054" s="12"/>
    </row>
    <row r="1055" spans="7:30" x14ac:dyDescent="0.3">
      <c r="G1055" s="12"/>
      <c r="T1055" s="17"/>
      <c r="U1055" s="17"/>
      <c r="V1055" s="11"/>
      <c r="X1055" s="13"/>
      <c r="Y1055" s="12"/>
      <c r="AD1055" s="12"/>
    </row>
    <row r="1056" spans="7:30" x14ac:dyDescent="0.3">
      <c r="G1056" s="12"/>
      <c r="T1056" s="17"/>
      <c r="U1056" s="17"/>
      <c r="V1056" s="11"/>
      <c r="X1056" s="13"/>
      <c r="Y1056" s="12"/>
      <c r="AD1056" s="12"/>
    </row>
    <row r="1057" spans="7:30" x14ac:dyDescent="0.3">
      <c r="G1057" s="12"/>
      <c r="T1057" s="17"/>
      <c r="U1057" s="17"/>
      <c r="V1057" s="11"/>
      <c r="X1057" s="13"/>
      <c r="Y1057" s="12"/>
      <c r="AD1057" s="12"/>
    </row>
    <row r="1058" spans="7:30" x14ac:dyDescent="0.3">
      <c r="G1058" s="12"/>
      <c r="T1058" s="17"/>
      <c r="U1058" s="17"/>
      <c r="V1058" s="11"/>
      <c r="X1058" s="13"/>
      <c r="Y1058" s="12"/>
      <c r="AD1058" s="12"/>
    </row>
    <row r="1059" spans="7:30" x14ac:dyDescent="0.3">
      <c r="G1059" s="12"/>
      <c r="T1059" s="17"/>
      <c r="U1059" s="17"/>
      <c r="V1059" s="11"/>
      <c r="X1059" s="13"/>
      <c r="Y1059" s="12"/>
      <c r="AD1059" s="12"/>
    </row>
    <row r="1060" spans="7:30" x14ac:dyDescent="0.3">
      <c r="G1060" s="12"/>
      <c r="T1060" s="17"/>
      <c r="U1060" s="17"/>
      <c r="V1060" s="11"/>
      <c r="X1060" s="13"/>
      <c r="Y1060" s="12"/>
      <c r="AD1060" s="12"/>
    </row>
    <row r="1061" spans="7:30" x14ac:dyDescent="0.3">
      <c r="G1061" s="12"/>
      <c r="T1061" s="17"/>
      <c r="U1061" s="17"/>
      <c r="V1061" s="11"/>
      <c r="X1061" s="13"/>
      <c r="Y1061" s="12"/>
      <c r="AD1061" s="12"/>
    </row>
    <row r="1062" spans="7:30" x14ac:dyDescent="0.3">
      <c r="G1062" s="12"/>
      <c r="T1062" s="17"/>
      <c r="U1062" s="17"/>
      <c r="V1062" s="11"/>
      <c r="X1062" s="13"/>
      <c r="Y1062" s="12"/>
      <c r="AD1062" s="12"/>
    </row>
    <row r="1063" spans="7:30" x14ac:dyDescent="0.3">
      <c r="G1063" s="12"/>
      <c r="T1063" s="17"/>
      <c r="U1063" s="17"/>
      <c r="V1063" s="11"/>
      <c r="X1063" s="13"/>
      <c r="Y1063" s="12"/>
      <c r="AD1063" s="12"/>
    </row>
    <row r="1064" spans="7:30" x14ac:dyDescent="0.3">
      <c r="G1064" s="12"/>
      <c r="T1064" s="17"/>
      <c r="U1064" s="17"/>
      <c r="V1064" s="11"/>
      <c r="X1064" s="13"/>
      <c r="Y1064" s="12"/>
      <c r="AD1064" s="12"/>
    </row>
    <row r="1065" spans="7:30" x14ac:dyDescent="0.3">
      <c r="G1065" s="12"/>
      <c r="T1065" s="17"/>
      <c r="U1065" s="17"/>
      <c r="V1065" s="11"/>
      <c r="X1065" s="13"/>
      <c r="Y1065" s="12"/>
      <c r="AD1065" s="12"/>
    </row>
    <row r="1066" spans="7:30" x14ac:dyDescent="0.3">
      <c r="G1066" s="12"/>
      <c r="T1066" s="17"/>
      <c r="U1066" s="17"/>
      <c r="V1066" s="11"/>
      <c r="X1066" s="13"/>
      <c r="Y1066" s="12"/>
      <c r="AD1066" s="12"/>
    </row>
    <row r="1067" spans="7:30" x14ac:dyDescent="0.3">
      <c r="G1067" s="12"/>
      <c r="T1067" s="17"/>
      <c r="U1067" s="17"/>
      <c r="V1067" s="11"/>
      <c r="X1067" s="13"/>
      <c r="Y1067" s="12"/>
      <c r="AD1067" s="12"/>
    </row>
    <row r="1068" spans="7:30" x14ac:dyDescent="0.3">
      <c r="G1068" s="12"/>
      <c r="T1068" s="17"/>
      <c r="U1068" s="17"/>
      <c r="V1068" s="11"/>
      <c r="X1068" s="13"/>
      <c r="Y1068" s="12"/>
      <c r="AD1068" s="12"/>
    </row>
    <row r="1069" spans="7:30" x14ac:dyDescent="0.3">
      <c r="G1069" s="12"/>
      <c r="T1069" s="17"/>
      <c r="U1069" s="17"/>
      <c r="V1069" s="11"/>
      <c r="X1069" s="13"/>
      <c r="Y1069" s="12"/>
      <c r="AD1069" s="12"/>
    </row>
    <row r="1070" spans="7:30" x14ac:dyDescent="0.3">
      <c r="G1070" s="12"/>
      <c r="T1070" s="17"/>
      <c r="U1070" s="17"/>
      <c r="V1070" s="11"/>
      <c r="X1070" s="13"/>
      <c r="Y1070" s="12"/>
      <c r="AD1070" s="12"/>
    </row>
    <row r="1071" spans="7:30" x14ac:dyDescent="0.3">
      <c r="G1071" s="12"/>
      <c r="T1071" s="17"/>
      <c r="U1071" s="17"/>
      <c r="V1071" s="11"/>
      <c r="X1071" s="13"/>
      <c r="Y1071" s="12"/>
      <c r="AD1071" s="12"/>
    </row>
    <row r="1072" spans="7:30" x14ac:dyDescent="0.3">
      <c r="G1072" s="12"/>
      <c r="T1072" s="17"/>
      <c r="U1072" s="17"/>
      <c r="V1072" s="11"/>
      <c r="X1072" s="13"/>
      <c r="Y1072" s="12"/>
      <c r="AD1072" s="12"/>
    </row>
    <row r="1073" spans="7:30" x14ac:dyDescent="0.3">
      <c r="G1073" s="12"/>
      <c r="T1073" s="17"/>
      <c r="U1073" s="17"/>
      <c r="V1073" s="11"/>
      <c r="X1073" s="13"/>
      <c r="Y1073" s="12"/>
      <c r="AD1073" s="12"/>
    </row>
    <row r="1074" spans="7:30" x14ac:dyDescent="0.3">
      <c r="G1074" s="12"/>
      <c r="T1074" s="17"/>
      <c r="U1074" s="17"/>
      <c r="V1074" s="11"/>
      <c r="X1074" s="13"/>
      <c r="Y1074" s="12"/>
      <c r="AD1074" s="12"/>
    </row>
    <row r="1075" spans="7:30" x14ac:dyDescent="0.3">
      <c r="G1075" s="12"/>
      <c r="T1075" s="17"/>
      <c r="U1075" s="17"/>
      <c r="V1075" s="11"/>
      <c r="X1075" s="13"/>
      <c r="Y1075" s="12"/>
      <c r="AD1075" s="12"/>
    </row>
    <row r="1076" spans="7:30" x14ac:dyDescent="0.3">
      <c r="G1076" s="12"/>
      <c r="T1076" s="17"/>
      <c r="U1076" s="17"/>
      <c r="V1076" s="11"/>
      <c r="X1076" s="13"/>
      <c r="Y1076" s="12"/>
      <c r="AD1076" s="12"/>
    </row>
    <row r="1077" spans="7:30" x14ac:dyDescent="0.3">
      <c r="G1077" s="12"/>
      <c r="T1077" s="17"/>
      <c r="U1077" s="17"/>
      <c r="V1077" s="11"/>
      <c r="X1077" s="13"/>
      <c r="Y1077" s="12"/>
      <c r="AD1077" s="12"/>
    </row>
    <row r="1078" spans="7:30" x14ac:dyDescent="0.3">
      <c r="G1078" s="12"/>
      <c r="T1078" s="17"/>
      <c r="U1078" s="17"/>
      <c r="V1078" s="11"/>
      <c r="X1078" s="13"/>
      <c r="Y1078" s="12"/>
      <c r="AD1078" s="12"/>
    </row>
    <row r="1079" spans="7:30" x14ac:dyDescent="0.3">
      <c r="G1079" s="12"/>
      <c r="T1079" s="17"/>
      <c r="U1079" s="17"/>
      <c r="V1079" s="11"/>
      <c r="X1079" s="13"/>
      <c r="Y1079" s="12"/>
      <c r="AD1079" s="12"/>
    </row>
    <row r="1080" spans="7:30" x14ac:dyDescent="0.3">
      <c r="G1080" s="12"/>
      <c r="T1080" s="17"/>
      <c r="U1080" s="17"/>
      <c r="V1080" s="11"/>
      <c r="X1080" s="13"/>
      <c r="Y1080" s="12"/>
      <c r="AD1080" s="12"/>
    </row>
    <row r="1081" spans="7:30" x14ac:dyDescent="0.3">
      <c r="G1081" s="12"/>
      <c r="T1081" s="17"/>
      <c r="U1081" s="17"/>
      <c r="V1081" s="11"/>
      <c r="X1081" s="13"/>
      <c r="Y1081" s="12"/>
      <c r="AD1081" s="12"/>
    </row>
    <row r="1082" spans="7:30" x14ac:dyDescent="0.3">
      <c r="G1082" s="12"/>
      <c r="T1082" s="17"/>
      <c r="U1082" s="17"/>
      <c r="V1082" s="11"/>
      <c r="X1082" s="13"/>
      <c r="Y1082" s="12"/>
      <c r="AD1082" s="12"/>
    </row>
    <row r="1083" spans="7:30" x14ac:dyDescent="0.3">
      <c r="G1083" s="12"/>
      <c r="T1083" s="17"/>
      <c r="U1083" s="17"/>
      <c r="V1083" s="11"/>
      <c r="X1083" s="13"/>
      <c r="Y1083" s="12"/>
      <c r="AD1083" s="12"/>
    </row>
    <row r="1084" spans="7:30" x14ac:dyDescent="0.3">
      <c r="G1084" s="12"/>
      <c r="T1084" s="17"/>
      <c r="U1084" s="17"/>
      <c r="V1084" s="11"/>
      <c r="X1084" s="13"/>
      <c r="Y1084" s="12"/>
      <c r="AD1084" s="12"/>
    </row>
    <row r="1085" spans="7:30" x14ac:dyDescent="0.3">
      <c r="G1085" s="12"/>
      <c r="T1085" s="17"/>
      <c r="U1085" s="17"/>
      <c r="V1085" s="11"/>
      <c r="X1085" s="13"/>
      <c r="Y1085" s="12"/>
      <c r="AD1085" s="12"/>
    </row>
    <row r="1086" spans="7:30" x14ac:dyDescent="0.3">
      <c r="G1086" s="12"/>
      <c r="T1086" s="17"/>
      <c r="U1086" s="17"/>
      <c r="V1086" s="11"/>
      <c r="X1086" s="13"/>
      <c r="Y1086" s="12"/>
      <c r="AD1086" s="12"/>
    </row>
    <row r="1087" spans="7:30" x14ac:dyDescent="0.3">
      <c r="G1087" s="12"/>
      <c r="T1087" s="17"/>
      <c r="U1087" s="17"/>
      <c r="V1087" s="11"/>
      <c r="X1087" s="13"/>
      <c r="Y1087" s="12"/>
      <c r="AD1087" s="12"/>
    </row>
    <row r="1088" spans="7:30" x14ac:dyDescent="0.3">
      <c r="G1088" s="12"/>
      <c r="T1088" s="17"/>
      <c r="U1088" s="17"/>
      <c r="V1088" s="11"/>
      <c r="X1088" s="13"/>
      <c r="Y1088" s="12"/>
      <c r="AD1088" s="12"/>
    </row>
    <row r="1089" spans="7:30" x14ac:dyDescent="0.3">
      <c r="G1089" s="12"/>
      <c r="T1089" s="17"/>
      <c r="U1089" s="17"/>
      <c r="V1089" s="11"/>
      <c r="X1089" s="13"/>
      <c r="Y1089" s="12"/>
      <c r="AD1089" s="12"/>
    </row>
    <row r="1090" spans="7:30" x14ac:dyDescent="0.3">
      <c r="G1090" s="12"/>
      <c r="T1090" s="17"/>
      <c r="U1090" s="17"/>
      <c r="V1090" s="11"/>
      <c r="X1090" s="13"/>
      <c r="Y1090" s="12"/>
      <c r="AD1090" s="12"/>
    </row>
    <row r="1091" spans="7:30" x14ac:dyDescent="0.3">
      <c r="G1091" s="12"/>
      <c r="T1091" s="17"/>
      <c r="U1091" s="17"/>
      <c r="V1091" s="11"/>
      <c r="X1091" s="13"/>
      <c r="Y1091" s="12"/>
      <c r="AD1091" s="12"/>
    </row>
    <row r="1092" spans="7:30" x14ac:dyDescent="0.3">
      <c r="G1092" s="12"/>
      <c r="T1092" s="17"/>
      <c r="U1092" s="17"/>
      <c r="V1092" s="11"/>
      <c r="X1092" s="13"/>
      <c r="Y1092" s="12"/>
      <c r="AD1092" s="12"/>
    </row>
    <row r="1093" spans="7:30" x14ac:dyDescent="0.3">
      <c r="G1093" s="12"/>
      <c r="T1093" s="17"/>
      <c r="U1093" s="17"/>
      <c r="V1093" s="11"/>
      <c r="X1093" s="13"/>
      <c r="Y1093" s="12"/>
      <c r="AD1093" s="12"/>
    </row>
    <row r="1094" spans="7:30" x14ac:dyDescent="0.3">
      <c r="G1094" s="12"/>
      <c r="T1094" s="17"/>
      <c r="U1094" s="17"/>
      <c r="V1094" s="11"/>
      <c r="X1094" s="13"/>
      <c r="Y1094" s="12"/>
      <c r="AD1094" s="12"/>
    </row>
    <row r="1095" spans="7:30" x14ac:dyDescent="0.3">
      <c r="G1095" s="12"/>
      <c r="T1095" s="17"/>
      <c r="U1095" s="17"/>
      <c r="V1095" s="11"/>
      <c r="X1095" s="13"/>
      <c r="Y1095" s="12"/>
      <c r="AD1095" s="12"/>
    </row>
    <row r="1096" spans="7:30" x14ac:dyDescent="0.3">
      <c r="G1096" s="12"/>
      <c r="T1096" s="17"/>
      <c r="U1096" s="17"/>
      <c r="V1096" s="11"/>
      <c r="X1096" s="13"/>
      <c r="Y1096" s="12"/>
      <c r="AD1096" s="12"/>
    </row>
    <row r="1097" spans="7:30" x14ac:dyDescent="0.3">
      <c r="G1097" s="12"/>
      <c r="T1097" s="17"/>
      <c r="U1097" s="17"/>
      <c r="V1097" s="11"/>
      <c r="X1097" s="13"/>
      <c r="Y1097" s="12"/>
      <c r="AD1097" s="12"/>
    </row>
    <row r="1098" spans="7:30" x14ac:dyDescent="0.3">
      <c r="G1098" s="12"/>
      <c r="T1098" s="17"/>
      <c r="U1098" s="17"/>
      <c r="V1098" s="11"/>
      <c r="X1098" s="13"/>
      <c r="Y1098" s="12"/>
      <c r="AD1098" s="12"/>
    </row>
    <row r="1099" spans="7:30" x14ac:dyDescent="0.3">
      <c r="G1099" s="12"/>
      <c r="T1099" s="17"/>
      <c r="U1099" s="17"/>
      <c r="V1099" s="11"/>
      <c r="X1099" s="13"/>
      <c r="Y1099" s="12"/>
      <c r="AD1099" s="12"/>
    </row>
    <row r="1100" spans="7:30" x14ac:dyDescent="0.3">
      <c r="G1100" s="12"/>
      <c r="T1100" s="17"/>
      <c r="U1100" s="17"/>
      <c r="V1100" s="11"/>
      <c r="X1100" s="13"/>
      <c r="Y1100" s="12"/>
      <c r="AD1100" s="12"/>
    </row>
    <row r="1101" spans="7:30" x14ac:dyDescent="0.3">
      <c r="G1101" s="12"/>
      <c r="T1101" s="17"/>
      <c r="U1101" s="17"/>
      <c r="V1101" s="11"/>
      <c r="X1101" s="13"/>
      <c r="Y1101" s="12"/>
      <c r="AD1101" s="12"/>
    </row>
    <row r="1102" spans="7:30" x14ac:dyDescent="0.3">
      <c r="G1102" s="12"/>
      <c r="T1102" s="17"/>
      <c r="U1102" s="17"/>
      <c r="V1102" s="11"/>
      <c r="X1102" s="13"/>
      <c r="Y1102" s="12"/>
      <c r="AD1102" s="12"/>
    </row>
    <row r="1103" spans="7:30" x14ac:dyDescent="0.3">
      <c r="G1103" s="12"/>
      <c r="T1103" s="17"/>
      <c r="U1103" s="17"/>
      <c r="V1103" s="11"/>
      <c r="X1103" s="13"/>
      <c r="Y1103" s="12"/>
      <c r="AD1103" s="12"/>
    </row>
    <row r="1104" spans="7:30" x14ac:dyDescent="0.3">
      <c r="G1104" s="12"/>
      <c r="T1104" s="17"/>
      <c r="U1104" s="17"/>
      <c r="V1104" s="11"/>
      <c r="X1104" s="13"/>
      <c r="Y1104" s="12"/>
      <c r="AD1104" s="12"/>
    </row>
    <row r="1105" spans="7:30" x14ac:dyDescent="0.3">
      <c r="G1105" s="12"/>
      <c r="T1105" s="17"/>
      <c r="U1105" s="17"/>
      <c r="V1105" s="11"/>
      <c r="X1105" s="13"/>
      <c r="Y1105" s="12"/>
      <c r="AD1105" s="12"/>
    </row>
    <row r="1106" spans="7:30" x14ac:dyDescent="0.3">
      <c r="G1106" s="12"/>
      <c r="T1106" s="17"/>
      <c r="U1106" s="17"/>
      <c r="V1106" s="11"/>
      <c r="X1106" s="13"/>
      <c r="Y1106" s="12"/>
      <c r="AD1106" s="12"/>
    </row>
    <row r="1107" spans="7:30" x14ac:dyDescent="0.3">
      <c r="G1107" s="12"/>
      <c r="T1107" s="17"/>
      <c r="U1107" s="17"/>
      <c r="V1107" s="11"/>
      <c r="X1107" s="13"/>
      <c r="Y1107" s="12"/>
      <c r="AD1107" s="12"/>
    </row>
    <row r="1108" spans="7:30" x14ac:dyDescent="0.3">
      <c r="G1108" s="12"/>
      <c r="T1108" s="17"/>
      <c r="U1108" s="17"/>
      <c r="V1108" s="11"/>
      <c r="X1108" s="13"/>
      <c r="Y1108" s="12"/>
      <c r="AD1108" s="12"/>
    </row>
    <row r="1109" spans="7:30" x14ac:dyDescent="0.3">
      <c r="G1109" s="12"/>
      <c r="T1109" s="17"/>
      <c r="U1109" s="17"/>
      <c r="V1109" s="11"/>
      <c r="X1109" s="13"/>
      <c r="Y1109" s="12"/>
      <c r="AD1109" s="12"/>
    </row>
    <row r="1110" spans="7:30" x14ac:dyDescent="0.3">
      <c r="G1110" s="12"/>
      <c r="T1110" s="17"/>
      <c r="U1110" s="17"/>
      <c r="V1110" s="11"/>
      <c r="X1110" s="13"/>
      <c r="Y1110" s="12"/>
      <c r="AD1110" s="12"/>
    </row>
    <row r="1111" spans="7:30" x14ac:dyDescent="0.3">
      <c r="G1111" s="12"/>
      <c r="T1111" s="17"/>
      <c r="U1111" s="17"/>
      <c r="V1111" s="11"/>
      <c r="X1111" s="13"/>
      <c r="Y1111" s="12"/>
      <c r="AD1111" s="12"/>
    </row>
    <row r="1112" spans="7:30" x14ac:dyDescent="0.3">
      <c r="G1112" s="12"/>
      <c r="T1112" s="17"/>
      <c r="U1112" s="17"/>
      <c r="V1112" s="11"/>
      <c r="X1112" s="13"/>
      <c r="Y1112" s="12"/>
      <c r="AD1112" s="12"/>
    </row>
    <row r="1113" spans="7:30" x14ac:dyDescent="0.3">
      <c r="G1113" s="12"/>
      <c r="T1113" s="17"/>
      <c r="U1113" s="17"/>
      <c r="V1113" s="11"/>
      <c r="X1113" s="13"/>
      <c r="Y1113" s="12"/>
      <c r="AD1113" s="12"/>
    </row>
    <row r="1114" spans="7:30" x14ac:dyDescent="0.3">
      <c r="G1114" s="12"/>
      <c r="T1114" s="17"/>
      <c r="U1114" s="17"/>
      <c r="V1114" s="11"/>
      <c r="X1114" s="13"/>
      <c r="Y1114" s="12"/>
      <c r="AD1114" s="12"/>
    </row>
    <row r="1115" spans="7:30" x14ac:dyDescent="0.3">
      <c r="G1115" s="12"/>
      <c r="T1115" s="17"/>
      <c r="U1115" s="17"/>
      <c r="V1115" s="11"/>
      <c r="X1115" s="13"/>
      <c r="Y1115" s="12"/>
      <c r="AD1115" s="12"/>
    </row>
    <row r="1116" spans="7:30" x14ac:dyDescent="0.3">
      <c r="G1116" s="12"/>
      <c r="T1116" s="17"/>
      <c r="U1116" s="17"/>
      <c r="V1116" s="11"/>
      <c r="X1116" s="13"/>
      <c r="Y1116" s="12"/>
      <c r="AD1116" s="12"/>
    </row>
    <row r="1117" spans="7:30" x14ac:dyDescent="0.3">
      <c r="G1117" s="12"/>
      <c r="T1117" s="17"/>
      <c r="U1117" s="17"/>
      <c r="V1117" s="11"/>
      <c r="X1117" s="13"/>
      <c r="Y1117" s="12"/>
      <c r="AD1117" s="12"/>
    </row>
    <row r="1118" spans="7:30" x14ac:dyDescent="0.3">
      <c r="G1118" s="12"/>
      <c r="T1118" s="17"/>
      <c r="U1118" s="17"/>
      <c r="V1118" s="11"/>
      <c r="X1118" s="13"/>
      <c r="Y1118" s="12"/>
      <c r="AD1118" s="12"/>
    </row>
    <row r="1119" spans="7:30" x14ac:dyDescent="0.3">
      <c r="G1119" s="12"/>
      <c r="T1119" s="17"/>
      <c r="U1119" s="17"/>
      <c r="V1119" s="11"/>
      <c r="X1119" s="13"/>
      <c r="Y1119" s="12"/>
      <c r="AD1119" s="12"/>
    </row>
    <row r="1120" spans="7:30" x14ac:dyDescent="0.3">
      <c r="G1120" s="12"/>
      <c r="T1120" s="17"/>
      <c r="U1120" s="17"/>
      <c r="V1120" s="11"/>
      <c r="X1120" s="13"/>
      <c r="Y1120" s="12"/>
      <c r="AD1120" s="12"/>
    </row>
    <row r="1121" spans="7:30" x14ac:dyDescent="0.3">
      <c r="G1121" s="12"/>
      <c r="T1121" s="17"/>
      <c r="U1121" s="17"/>
      <c r="V1121" s="11"/>
      <c r="X1121" s="13"/>
      <c r="Y1121" s="12"/>
      <c r="AD1121" s="12"/>
    </row>
    <row r="1122" spans="7:30" x14ac:dyDescent="0.3">
      <c r="G1122" s="12"/>
      <c r="T1122" s="17"/>
      <c r="U1122" s="17"/>
      <c r="V1122" s="11"/>
      <c r="X1122" s="13"/>
      <c r="Y1122" s="12"/>
      <c r="AD1122" s="12"/>
    </row>
    <row r="1123" spans="7:30" x14ac:dyDescent="0.3">
      <c r="G1123" s="12"/>
      <c r="T1123" s="17"/>
      <c r="U1123" s="17"/>
      <c r="V1123" s="11"/>
      <c r="X1123" s="13"/>
      <c r="Y1123" s="12"/>
      <c r="AD1123" s="12"/>
    </row>
    <row r="1124" spans="7:30" x14ac:dyDescent="0.3">
      <c r="G1124" s="12"/>
      <c r="T1124" s="17"/>
      <c r="U1124" s="17"/>
      <c r="V1124" s="11"/>
      <c r="X1124" s="13"/>
      <c r="Y1124" s="12"/>
      <c r="AD1124" s="12"/>
    </row>
    <row r="1125" spans="7:30" x14ac:dyDescent="0.3">
      <c r="G1125" s="12"/>
      <c r="T1125" s="17"/>
      <c r="U1125" s="17"/>
      <c r="V1125" s="11"/>
      <c r="X1125" s="13"/>
      <c r="Y1125" s="12"/>
      <c r="AD1125" s="12"/>
    </row>
    <row r="1126" spans="7:30" x14ac:dyDescent="0.3">
      <c r="G1126" s="12"/>
      <c r="T1126" s="17"/>
      <c r="U1126" s="17"/>
      <c r="V1126" s="11"/>
      <c r="X1126" s="13"/>
      <c r="Y1126" s="12"/>
      <c r="AD1126" s="12"/>
    </row>
    <row r="1127" spans="7:30" x14ac:dyDescent="0.3">
      <c r="G1127" s="12"/>
      <c r="T1127" s="17"/>
      <c r="U1127" s="17"/>
      <c r="V1127" s="11"/>
      <c r="X1127" s="13"/>
      <c r="Y1127" s="12"/>
      <c r="AD1127" s="12"/>
    </row>
    <row r="1128" spans="7:30" x14ac:dyDescent="0.3">
      <c r="G1128" s="12"/>
      <c r="T1128" s="17"/>
      <c r="U1128" s="17"/>
      <c r="V1128" s="11"/>
      <c r="X1128" s="13"/>
      <c r="Y1128" s="12"/>
      <c r="AD1128" s="12"/>
    </row>
    <row r="1129" spans="7:30" x14ac:dyDescent="0.3">
      <c r="G1129" s="12"/>
      <c r="T1129" s="17"/>
      <c r="U1129" s="17"/>
      <c r="V1129" s="11"/>
      <c r="X1129" s="13"/>
      <c r="Y1129" s="12"/>
      <c r="AD1129" s="12"/>
    </row>
    <row r="1130" spans="7:30" x14ac:dyDescent="0.3">
      <c r="G1130" s="12"/>
      <c r="T1130" s="17"/>
      <c r="U1130" s="17"/>
      <c r="V1130" s="11"/>
      <c r="X1130" s="13"/>
      <c r="Y1130" s="12"/>
      <c r="AD1130" s="12"/>
    </row>
    <row r="1131" spans="7:30" x14ac:dyDescent="0.3">
      <c r="G1131" s="12"/>
      <c r="T1131" s="17"/>
      <c r="U1131" s="17"/>
      <c r="V1131" s="11"/>
      <c r="X1131" s="13"/>
      <c r="Y1131" s="12"/>
      <c r="AD1131" s="12"/>
    </row>
    <row r="1132" spans="7:30" x14ac:dyDescent="0.3">
      <c r="G1132" s="12"/>
      <c r="T1132" s="17"/>
      <c r="U1132" s="17"/>
      <c r="V1132" s="11"/>
      <c r="X1132" s="13"/>
      <c r="Y1132" s="12"/>
      <c r="AD1132" s="12"/>
    </row>
    <row r="1133" spans="7:30" x14ac:dyDescent="0.3">
      <c r="G1133" s="12"/>
      <c r="T1133" s="17"/>
      <c r="U1133" s="17"/>
      <c r="V1133" s="11"/>
      <c r="X1133" s="13"/>
      <c r="Y1133" s="12"/>
      <c r="AD1133" s="12"/>
    </row>
    <row r="1134" spans="7:30" x14ac:dyDescent="0.3">
      <c r="G1134" s="12"/>
      <c r="T1134" s="17"/>
      <c r="U1134" s="17"/>
      <c r="V1134" s="11"/>
      <c r="X1134" s="13"/>
      <c r="Y1134" s="12"/>
      <c r="AD1134" s="12"/>
    </row>
    <row r="1135" spans="7:30" x14ac:dyDescent="0.3">
      <c r="G1135" s="12"/>
      <c r="T1135" s="17"/>
      <c r="U1135" s="17"/>
      <c r="V1135" s="11"/>
      <c r="X1135" s="13"/>
      <c r="Y1135" s="12"/>
      <c r="AD1135" s="12"/>
    </row>
    <row r="1136" spans="7:30" x14ac:dyDescent="0.3">
      <c r="G1136" s="12"/>
      <c r="T1136" s="17"/>
      <c r="U1136" s="17"/>
      <c r="V1136" s="11"/>
      <c r="X1136" s="13"/>
      <c r="Y1136" s="12"/>
      <c r="AD1136" s="12"/>
    </row>
    <row r="1137" spans="7:30" x14ac:dyDescent="0.3">
      <c r="G1137" s="12"/>
      <c r="T1137" s="17"/>
      <c r="U1137" s="17"/>
      <c r="V1137" s="11"/>
      <c r="X1137" s="13"/>
      <c r="Y1137" s="12"/>
      <c r="AD1137" s="12"/>
    </row>
    <row r="1138" spans="7:30" x14ac:dyDescent="0.3">
      <c r="G1138" s="12"/>
      <c r="T1138" s="17"/>
      <c r="U1138" s="17"/>
      <c r="V1138" s="11"/>
      <c r="X1138" s="13"/>
      <c r="Y1138" s="12"/>
      <c r="AD1138" s="12"/>
    </row>
    <row r="1139" spans="7:30" x14ac:dyDescent="0.3">
      <c r="G1139" s="12"/>
      <c r="T1139" s="17"/>
      <c r="U1139" s="17"/>
      <c r="V1139" s="11"/>
      <c r="X1139" s="13"/>
      <c r="Y1139" s="12"/>
      <c r="AD1139" s="12"/>
    </row>
    <row r="1140" spans="7:30" x14ac:dyDescent="0.3">
      <c r="G1140" s="12"/>
      <c r="T1140" s="17"/>
      <c r="U1140" s="17"/>
      <c r="V1140" s="11"/>
      <c r="X1140" s="13"/>
      <c r="Y1140" s="12"/>
      <c r="AD1140" s="12"/>
    </row>
    <row r="1141" spans="7:30" x14ac:dyDescent="0.3">
      <c r="G1141" s="12"/>
      <c r="T1141" s="17"/>
      <c r="U1141" s="17"/>
      <c r="V1141" s="11"/>
      <c r="X1141" s="13"/>
      <c r="Y1141" s="12"/>
      <c r="AD1141" s="12"/>
    </row>
    <row r="1142" spans="7:30" x14ac:dyDescent="0.3">
      <c r="G1142" s="12"/>
      <c r="T1142" s="17"/>
      <c r="U1142" s="17"/>
      <c r="V1142" s="11"/>
      <c r="X1142" s="13"/>
      <c r="Y1142" s="12"/>
      <c r="AD1142" s="12"/>
    </row>
    <row r="1143" spans="7:30" x14ac:dyDescent="0.3">
      <c r="G1143" s="12"/>
      <c r="T1143" s="17"/>
      <c r="U1143" s="17"/>
      <c r="V1143" s="11"/>
      <c r="X1143" s="13"/>
      <c r="Y1143" s="12"/>
      <c r="AD1143" s="12"/>
    </row>
    <row r="1144" spans="7:30" x14ac:dyDescent="0.3">
      <c r="G1144" s="12"/>
      <c r="T1144" s="17"/>
      <c r="U1144" s="17"/>
      <c r="V1144" s="11"/>
      <c r="X1144" s="13"/>
      <c r="Y1144" s="12"/>
      <c r="AD1144" s="12"/>
    </row>
    <row r="1145" spans="7:30" x14ac:dyDescent="0.3">
      <c r="G1145" s="12"/>
      <c r="T1145" s="17"/>
      <c r="U1145" s="17"/>
      <c r="V1145" s="11"/>
      <c r="X1145" s="13"/>
      <c r="Y1145" s="12"/>
      <c r="AD1145" s="12"/>
    </row>
    <row r="1146" spans="7:30" x14ac:dyDescent="0.3">
      <c r="G1146" s="12"/>
      <c r="T1146" s="17"/>
      <c r="U1146" s="17"/>
      <c r="V1146" s="11"/>
      <c r="X1146" s="13"/>
      <c r="Y1146" s="12"/>
      <c r="AD1146" s="12"/>
    </row>
    <row r="1147" spans="7:30" x14ac:dyDescent="0.3">
      <c r="G1147" s="12"/>
      <c r="T1147" s="17"/>
      <c r="U1147" s="17"/>
      <c r="V1147" s="11"/>
      <c r="X1147" s="13"/>
      <c r="Y1147" s="12"/>
      <c r="AD1147" s="12"/>
    </row>
    <row r="1148" spans="7:30" x14ac:dyDescent="0.3">
      <c r="G1148" s="12"/>
      <c r="T1148" s="17"/>
      <c r="U1148" s="17"/>
      <c r="V1148" s="11"/>
      <c r="X1148" s="13"/>
      <c r="Y1148" s="12"/>
      <c r="AD1148" s="12"/>
    </row>
    <row r="1149" spans="7:30" x14ac:dyDescent="0.3">
      <c r="G1149" s="12"/>
      <c r="T1149" s="17"/>
      <c r="U1149" s="17"/>
      <c r="V1149" s="11"/>
      <c r="X1149" s="13"/>
      <c r="Y1149" s="12"/>
      <c r="AD1149" s="12"/>
    </row>
    <row r="1150" spans="7:30" x14ac:dyDescent="0.3">
      <c r="G1150" s="12"/>
      <c r="T1150" s="17"/>
      <c r="U1150" s="17"/>
      <c r="V1150" s="11"/>
      <c r="X1150" s="13"/>
      <c r="Y1150" s="12"/>
      <c r="AD1150" s="12"/>
    </row>
    <row r="1151" spans="7:30" x14ac:dyDescent="0.3">
      <c r="G1151" s="12"/>
      <c r="T1151" s="17"/>
      <c r="U1151" s="17"/>
      <c r="V1151" s="11"/>
      <c r="X1151" s="13"/>
      <c r="Y1151" s="12"/>
      <c r="AD1151" s="12"/>
    </row>
    <row r="1152" spans="7:30" x14ac:dyDescent="0.3">
      <c r="G1152" s="12"/>
      <c r="T1152" s="17"/>
      <c r="U1152" s="17"/>
      <c r="V1152" s="11"/>
      <c r="X1152" s="13"/>
      <c r="Y1152" s="12"/>
      <c r="AD1152" s="12"/>
    </row>
    <row r="1153" spans="7:30" x14ac:dyDescent="0.3">
      <c r="G1153" s="12"/>
      <c r="T1153" s="17"/>
      <c r="U1153" s="17"/>
      <c r="V1153" s="11"/>
      <c r="X1153" s="13"/>
      <c r="Y1153" s="12"/>
      <c r="AD1153" s="12"/>
    </row>
    <row r="1154" spans="7:30" x14ac:dyDescent="0.3">
      <c r="G1154" s="12"/>
      <c r="T1154" s="17"/>
      <c r="U1154" s="17"/>
      <c r="V1154" s="11"/>
      <c r="X1154" s="13"/>
      <c r="Y1154" s="12"/>
      <c r="AD1154" s="12"/>
    </row>
    <row r="1155" spans="7:30" x14ac:dyDescent="0.3">
      <c r="G1155" s="12"/>
      <c r="T1155" s="17"/>
      <c r="U1155" s="17"/>
      <c r="V1155" s="11"/>
      <c r="X1155" s="13"/>
      <c r="Y1155" s="12"/>
      <c r="AD1155" s="12"/>
    </row>
    <row r="1156" spans="7:30" x14ac:dyDescent="0.3">
      <c r="G1156" s="12"/>
      <c r="T1156" s="17"/>
      <c r="U1156" s="17"/>
      <c r="V1156" s="11"/>
      <c r="X1156" s="13"/>
      <c r="Y1156" s="12"/>
      <c r="AD1156" s="12"/>
    </row>
    <row r="1157" spans="7:30" x14ac:dyDescent="0.3">
      <c r="G1157" s="12"/>
      <c r="T1157" s="17"/>
      <c r="U1157" s="17"/>
      <c r="V1157" s="11"/>
      <c r="X1157" s="13"/>
      <c r="Y1157" s="12"/>
      <c r="AD1157" s="12"/>
    </row>
    <row r="1158" spans="7:30" x14ac:dyDescent="0.3">
      <c r="G1158" s="12"/>
      <c r="T1158" s="17"/>
      <c r="U1158" s="17"/>
      <c r="V1158" s="11"/>
      <c r="X1158" s="13"/>
      <c r="Y1158" s="12"/>
      <c r="AD1158" s="12"/>
    </row>
    <row r="1159" spans="7:30" x14ac:dyDescent="0.3">
      <c r="G1159" s="12"/>
      <c r="T1159" s="17"/>
      <c r="U1159" s="17"/>
      <c r="V1159" s="11"/>
      <c r="X1159" s="13"/>
      <c r="Y1159" s="12"/>
      <c r="AD1159" s="12"/>
    </row>
    <row r="1160" spans="7:30" x14ac:dyDescent="0.3">
      <c r="G1160" s="12"/>
      <c r="T1160" s="17"/>
      <c r="U1160" s="17"/>
      <c r="V1160" s="11"/>
      <c r="X1160" s="13"/>
      <c r="Y1160" s="12"/>
      <c r="AD1160" s="12"/>
    </row>
    <row r="1161" spans="7:30" x14ac:dyDescent="0.3">
      <c r="G1161" s="12"/>
      <c r="T1161" s="17"/>
      <c r="U1161" s="17"/>
      <c r="V1161" s="11"/>
      <c r="X1161" s="13"/>
      <c r="Y1161" s="12"/>
      <c r="AD1161" s="12"/>
    </row>
    <row r="1162" spans="7:30" x14ac:dyDescent="0.3">
      <c r="G1162" s="12"/>
      <c r="T1162" s="17"/>
      <c r="U1162" s="17"/>
      <c r="V1162" s="11"/>
      <c r="X1162" s="13"/>
      <c r="Y1162" s="12"/>
      <c r="AD1162" s="12"/>
    </row>
    <row r="1163" spans="7:30" x14ac:dyDescent="0.3">
      <c r="G1163" s="12"/>
      <c r="T1163" s="17"/>
      <c r="U1163" s="17"/>
      <c r="V1163" s="11"/>
      <c r="X1163" s="13"/>
      <c r="Y1163" s="12"/>
      <c r="AD1163" s="12"/>
    </row>
    <row r="1164" spans="7:30" x14ac:dyDescent="0.3">
      <c r="G1164" s="12"/>
      <c r="T1164" s="17"/>
      <c r="U1164" s="17"/>
      <c r="V1164" s="11"/>
      <c r="X1164" s="13"/>
      <c r="Y1164" s="12"/>
      <c r="AD1164" s="12"/>
    </row>
    <row r="1165" spans="7:30" x14ac:dyDescent="0.3">
      <c r="G1165" s="12"/>
      <c r="T1165" s="17"/>
      <c r="U1165" s="17"/>
      <c r="V1165" s="11"/>
      <c r="X1165" s="13"/>
      <c r="Y1165" s="12"/>
      <c r="AD1165" s="12"/>
    </row>
    <row r="1166" spans="7:30" x14ac:dyDescent="0.3">
      <c r="G1166" s="12"/>
      <c r="T1166" s="17"/>
      <c r="U1166" s="17"/>
      <c r="V1166" s="11"/>
      <c r="X1166" s="13"/>
      <c r="Y1166" s="12"/>
      <c r="AD1166" s="12"/>
    </row>
    <row r="1167" spans="7:30" x14ac:dyDescent="0.3">
      <c r="G1167" s="12"/>
      <c r="T1167" s="17"/>
      <c r="U1167" s="17"/>
      <c r="V1167" s="11"/>
      <c r="X1167" s="13"/>
      <c r="Y1167" s="12"/>
      <c r="AD1167" s="12"/>
    </row>
    <row r="1168" spans="7:30" x14ac:dyDescent="0.3">
      <c r="G1168" s="12"/>
      <c r="T1168" s="17"/>
      <c r="U1168" s="17"/>
      <c r="V1168" s="11"/>
      <c r="X1168" s="13"/>
      <c r="Y1168" s="12"/>
      <c r="AD1168" s="12"/>
    </row>
    <row r="1169" spans="7:30" x14ac:dyDescent="0.3">
      <c r="G1169" s="12"/>
      <c r="T1169" s="17"/>
      <c r="U1169" s="17"/>
      <c r="V1169" s="11"/>
      <c r="X1169" s="13"/>
      <c r="Y1169" s="12"/>
      <c r="AD1169" s="12"/>
    </row>
    <row r="1170" spans="7:30" x14ac:dyDescent="0.3">
      <c r="G1170" s="12"/>
      <c r="T1170" s="17"/>
      <c r="U1170" s="17"/>
      <c r="V1170" s="11"/>
      <c r="X1170" s="13"/>
      <c r="Y1170" s="12"/>
      <c r="AD1170" s="12"/>
    </row>
    <row r="1171" spans="7:30" x14ac:dyDescent="0.3">
      <c r="G1171" s="12"/>
      <c r="T1171" s="17"/>
      <c r="U1171" s="17"/>
      <c r="V1171" s="11"/>
      <c r="X1171" s="13"/>
      <c r="Y1171" s="12"/>
      <c r="AD1171" s="12"/>
    </row>
    <row r="1172" spans="7:30" x14ac:dyDescent="0.3">
      <c r="G1172" s="12"/>
      <c r="T1172" s="17"/>
      <c r="U1172" s="17"/>
      <c r="V1172" s="11"/>
      <c r="X1172" s="13"/>
      <c r="Y1172" s="12"/>
      <c r="AD1172" s="12"/>
    </row>
    <row r="1173" spans="7:30" x14ac:dyDescent="0.3">
      <c r="G1173" s="12"/>
      <c r="T1173" s="17"/>
      <c r="U1173" s="17"/>
      <c r="V1173" s="11"/>
      <c r="X1173" s="13"/>
      <c r="Y1173" s="12"/>
      <c r="AD1173" s="12"/>
    </row>
    <row r="1174" spans="7:30" x14ac:dyDescent="0.3">
      <c r="G1174" s="12"/>
      <c r="T1174" s="17"/>
      <c r="U1174" s="17"/>
      <c r="V1174" s="11"/>
      <c r="X1174" s="13"/>
      <c r="Y1174" s="12"/>
      <c r="AD1174" s="12"/>
    </row>
    <row r="1175" spans="7:30" x14ac:dyDescent="0.3">
      <c r="G1175" s="12"/>
      <c r="T1175" s="17"/>
      <c r="U1175" s="17"/>
      <c r="V1175" s="11"/>
      <c r="X1175" s="13"/>
      <c r="Y1175" s="12"/>
      <c r="AD1175" s="12"/>
    </row>
    <row r="1176" spans="7:30" x14ac:dyDescent="0.3">
      <c r="G1176" s="12"/>
      <c r="T1176" s="17"/>
      <c r="U1176" s="17"/>
      <c r="V1176" s="11"/>
      <c r="X1176" s="13"/>
      <c r="Y1176" s="12"/>
      <c r="AD1176" s="12"/>
    </row>
    <row r="1177" spans="7:30" x14ac:dyDescent="0.3">
      <c r="G1177" s="12"/>
      <c r="T1177" s="17"/>
      <c r="U1177" s="17"/>
      <c r="V1177" s="11"/>
      <c r="X1177" s="13"/>
      <c r="Y1177" s="12"/>
      <c r="AD1177" s="12"/>
    </row>
    <row r="1178" spans="7:30" x14ac:dyDescent="0.3">
      <c r="G1178" s="12"/>
      <c r="T1178" s="17"/>
      <c r="U1178" s="17"/>
      <c r="V1178" s="11"/>
      <c r="X1178" s="13"/>
      <c r="Y1178" s="12"/>
      <c r="AD1178" s="12"/>
    </row>
    <row r="1179" spans="7:30" x14ac:dyDescent="0.3">
      <c r="G1179" s="12"/>
      <c r="T1179" s="17"/>
      <c r="U1179" s="17"/>
      <c r="V1179" s="11"/>
      <c r="X1179" s="13"/>
      <c r="Y1179" s="12"/>
      <c r="AD1179" s="12"/>
    </row>
    <row r="1180" spans="7:30" x14ac:dyDescent="0.3">
      <c r="G1180" s="12"/>
      <c r="T1180" s="17"/>
      <c r="U1180" s="17"/>
      <c r="V1180" s="11"/>
      <c r="X1180" s="13"/>
      <c r="Y1180" s="12"/>
      <c r="AD1180" s="12"/>
    </row>
    <row r="1181" spans="7:30" x14ac:dyDescent="0.3">
      <c r="G1181" s="12"/>
      <c r="T1181" s="17"/>
      <c r="U1181" s="17"/>
      <c r="V1181" s="11"/>
      <c r="X1181" s="13"/>
      <c r="Y1181" s="12"/>
      <c r="AD1181" s="12"/>
    </row>
    <row r="1182" spans="7:30" x14ac:dyDescent="0.3">
      <c r="G1182" s="12"/>
      <c r="T1182" s="17"/>
      <c r="U1182" s="17"/>
      <c r="V1182" s="11"/>
      <c r="X1182" s="13"/>
      <c r="Y1182" s="12"/>
      <c r="AD1182" s="12"/>
    </row>
    <row r="1183" spans="7:30" x14ac:dyDescent="0.3">
      <c r="G1183" s="12"/>
      <c r="T1183" s="17"/>
      <c r="U1183" s="17"/>
      <c r="V1183" s="11"/>
      <c r="X1183" s="13"/>
      <c r="Y1183" s="12"/>
      <c r="AD1183" s="12"/>
    </row>
    <row r="1184" spans="7:30" x14ac:dyDescent="0.3">
      <c r="G1184" s="12"/>
      <c r="T1184" s="17"/>
      <c r="U1184" s="17"/>
      <c r="V1184" s="11"/>
      <c r="X1184" s="13"/>
      <c r="Y1184" s="12"/>
      <c r="AD1184" s="12"/>
    </row>
    <row r="1185" spans="7:30" x14ac:dyDescent="0.3">
      <c r="G1185" s="12"/>
      <c r="T1185" s="17"/>
      <c r="U1185" s="17"/>
      <c r="V1185" s="11"/>
      <c r="X1185" s="13"/>
      <c r="Y1185" s="12"/>
      <c r="AD1185" s="12"/>
    </row>
    <row r="1186" spans="7:30" x14ac:dyDescent="0.3">
      <c r="G1186" s="12"/>
      <c r="T1186" s="17"/>
      <c r="U1186" s="17"/>
      <c r="V1186" s="11"/>
      <c r="X1186" s="13"/>
      <c r="Y1186" s="12"/>
      <c r="AD1186" s="12"/>
    </row>
    <row r="1187" spans="7:30" x14ac:dyDescent="0.3">
      <c r="G1187" s="12"/>
      <c r="T1187" s="17"/>
      <c r="U1187" s="17"/>
      <c r="V1187" s="11"/>
      <c r="X1187" s="13"/>
      <c r="Y1187" s="12"/>
      <c r="AD1187" s="12"/>
    </row>
    <row r="1188" spans="7:30" x14ac:dyDescent="0.3">
      <c r="G1188" s="12"/>
      <c r="T1188" s="17"/>
      <c r="U1188" s="17"/>
      <c r="V1188" s="11"/>
      <c r="X1188" s="13"/>
      <c r="Y1188" s="12"/>
      <c r="AD1188" s="12"/>
    </row>
    <row r="1189" spans="7:30" x14ac:dyDescent="0.3">
      <c r="G1189" s="12"/>
      <c r="T1189" s="17"/>
      <c r="U1189" s="17"/>
      <c r="V1189" s="11"/>
      <c r="X1189" s="13"/>
      <c r="Y1189" s="12"/>
      <c r="AD1189" s="12"/>
    </row>
    <row r="1190" spans="7:30" x14ac:dyDescent="0.3">
      <c r="G1190" s="12"/>
      <c r="T1190" s="17"/>
      <c r="U1190" s="17"/>
      <c r="V1190" s="11"/>
      <c r="X1190" s="13"/>
      <c r="Y1190" s="12"/>
      <c r="AD1190" s="12"/>
    </row>
    <row r="1191" spans="7:30" x14ac:dyDescent="0.3">
      <c r="G1191" s="12"/>
      <c r="T1191" s="17"/>
      <c r="U1191" s="17"/>
      <c r="V1191" s="11"/>
      <c r="X1191" s="13"/>
      <c r="Y1191" s="12"/>
      <c r="AD1191" s="12"/>
    </row>
    <row r="1192" spans="7:30" x14ac:dyDescent="0.3">
      <c r="G1192" s="12"/>
      <c r="T1192" s="17"/>
      <c r="U1192" s="17"/>
      <c r="V1192" s="11"/>
      <c r="X1192" s="13"/>
      <c r="Y1192" s="12"/>
      <c r="AD1192" s="12"/>
    </row>
    <row r="1193" spans="7:30" x14ac:dyDescent="0.3">
      <c r="G1193" s="12"/>
      <c r="T1193" s="17"/>
      <c r="U1193" s="17"/>
      <c r="V1193" s="11"/>
      <c r="X1193" s="13"/>
      <c r="Y1193" s="12"/>
      <c r="AD1193" s="12"/>
    </row>
    <row r="1194" spans="7:30" x14ac:dyDescent="0.3">
      <c r="G1194" s="12"/>
      <c r="T1194" s="17"/>
      <c r="U1194" s="17"/>
      <c r="V1194" s="11"/>
      <c r="X1194" s="13"/>
      <c r="Y1194" s="12"/>
      <c r="AD1194" s="12"/>
    </row>
    <row r="1195" spans="7:30" x14ac:dyDescent="0.3">
      <c r="G1195" s="12"/>
      <c r="T1195" s="17"/>
      <c r="U1195" s="17"/>
      <c r="V1195" s="11"/>
      <c r="X1195" s="13"/>
      <c r="Y1195" s="12"/>
      <c r="AD1195" s="12"/>
    </row>
    <row r="1196" spans="7:30" x14ac:dyDescent="0.3">
      <c r="G1196" s="12"/>
      <c r="T1196" s="17"/>
      <c r="U1196" s="17"/>
      <c r="V1196" s="11"/>
      <c r="X1196" s="13"/>
      <c r="Y1196" s="12"/>
      <c r="AD1196" s="12"/>
    </row>
    <row r="1197" spans="7:30" x14ac:dyDescent="0.3">
      <c r="G1197" s="12"/>
      <c r="T1197" s="17"/>
      <c r="U1197" s="17"/>
      <c r="V1197" s="11"/>
      <c r="X1197" s="13"/>
      <c r="Y1197" s="12"/>
      <c r="AD1197" s="12"/>
    </row>
    <row r="1198" spans="7:30" x14ac:dyDescent="0.3">
      <c r="G1198" s="12"/>
      <c r="T1198" s="17"/>
      <c r="U1198" s="17"/>
      <c r="V1198" s="11"/>
      <c r="X1198" s="13"/>
      <c r="Y1198" s="12"/>
      <c r="AD1198" s="12"/>
    </row>
    <row r="1199" spans="7:30" x14ac:dyDescent="0.3">
      <c r="G1199" s="12"/>
      <c r="T1199" s="17"/>
      <c r="U1199" s="17"/>
      <c r="V1199" s="11"/>
      <c r="X1199" s="13"/>
      <c r="Y1199" s="12"/>
      <c r="AD1199" s="12"/>
    </row>
    <row r="1200" spans="7:30" x14ac:dyDescent="0.3">
      <c r="G1200" s="12"/>
      <c r="T1200" s="17"/>
      <c r="U1200" s="17"/>
      <c r="V1200" s="11"/>
      <c r="X1200" s="13"/>
      <c r="Y1200" s="12"/>
      <c r="AD1200" s="12"/>
    </row>
    <row r="1201" spans="7:30" x14ac:dyDescent="0.3">
      <c r="G1201" s="12"/>
      <c r="T1201" s="17"/>
      <c r="U1201" s="17"/>
      <c r="V1201" s="11"/>
      <c r="X1201" s="13"/>
      <c r="Y1201" s="12"/>
      <c r="AD1201" s="12"/>
    </row>
    <row r="1202" spans="7:30" x14ac:dyDescent="0.3">
      <c r="G1202" s="12"/>
      <c r="T1202" s="17"/>
      <c r="U1202" s="17"/>
      <c r="V1202" s="11"/>
      <c r="X1202" s="13"/>
      <c r="Y1202" s="12"/>
      <c r="AD1202" s="12"/>
    </row>
    <row r="1203" spans="7:30" x14ac:dyDescent="0.3">
      <c r="G1203" s="12"/>
      <c r="T1203" s="17"/>
      <c r="U1203" s="17"/>
      <c r="V1203" s="11"/>
      <c r="X1203" s="13"/>
      <c r="Y1203" s="12"/>
      <c r="AD1203" s="12"/>
    </row>
    <row r="1204" spans="7:30" x14ac:dyDescent="0.3">
      <c r="G1204" s="12"/>
      <c r="T1204" s="17"/>
      <c r="U1204" s="17"/>
      <c r="V1204" s="11"/>
      <c r="X1204" s="13"/>
      <c r="Y1204" s="12"/>
      <c r="AD1204" s="12"/>
    </row>
    <row r="1205" spans="7:30" x14ac:dyDescent="0.3">
      <c r="G1205" s="12"/>
      <c r="T1205" s="17"/>
      <c r="U1205" s="17"/>
      <c r="V1205" s="11"/>
      <c r="X1205" s="13"/>
      <c r="Y1205" s="12"/>
      <c r="AD1205" s="12"/>
    </row>
    <row r="1206" spans="7:30" x14ac:dyDescent="0.3">
      <c r="G1206" s="12"/>
      <c r="T1206" s="17"/>
      <c r="U1206" s="17"/>
      <c r="V1206" s="11"/>
      <c r="X1206" s="13"/>
      <c r="Y1206" s="12"/>
      <c r="AD1206" s="12"/>
    </row>
    <row r="1207" spans="7:30" x14ac:dyDescent="0.3">
      <c r="G1207" s="12"/>
      <c r="T1207" s="17"/>
      <c r="U1207" s="17"/>
      <c r="V1207" s="11"/>
      <c r="X1207" s="13"/>
      <c r="Y1207" s="12"/>
      <c r="AD1207" s="12"/>
    </row>
    <row r="1208" spans="7:30" x14ac:dyDescent="0.3">
      <c r="G1208" s="12"/>
      <c r="T1208" s="17"/>
      <c r="U1208" s="17"/>
      <c r="V1208" s="11"/>
      <c r="X1208" s="13"/>
      <c r="Y1208" s="12"/>
      <c r="AD1208" s="12"/>
    </row>
    <row r="1209" spans="7:30" x14ac:dyDescent="0.3">
      <c r="G1209" s="12"/>
      <c r="T1209" s="17"/>
      <c r="U1209" s="17"/>
      <c r="V1209" s="11"/>
      <c r="X1209" s="13"/>
      <c r="Y1209" s="12"/>
      <c r="AD1209" s="12"/>
    </row>
    <row r="1210" spans="7:30" x14ac:dyDescent="0.3">
      <c r="G1210" s="12"/>
      <c r="T1210" s="17"/>
      <c r="U1210" s="17"/>
      <c r="V1210" s="11"/>
      <c r="X1210" s="13"/>
      <c r="Y1210" s="12"/>
      <c r="AD1210" s="12"/>
    </row>
    <row r="1211" spans="7:30" x14ac:dyDescent="0.3">
      <c r="G1211" s="12"/>
      <c r="T1211" s="17"/>
      <c r="U1211" s="17"/>
      <c r="V1211" s="11"/>
      <c r="X1211" s="13"/>
      <c r="Y1211" s="12"/>
      <c r="AD1211" s="12"/>
    </row>
    <row r="1212" spans="7:30" x14ac:dyDescent="0.3">
      <c r="G1212" s="12"/>
      <c r="T1212" s="17"/>
      <c r="U1212" s="17"/>
      <c r="V1212" s="11"/>
      <c r="X1212" s="13"/>
      <c r="Y1212" s="12"/>
      <c r="AD1212" s="12"/>
    </row>
    <row r="1213" spans="7:30" x14ac:dyDescent="0.3">
      <c r="G1213" s="12"/>
      <c r="T1213" s="17"/>
      <c r="U1213" s="17"/>
      <c r="V1213" s="11"/>
      <c r="X1213" s="13"/>
      <c r="Y1213" s="12"/>
      <c r="AD1213" s="12"/>
    </row>
    <row r="1214" spans="7:30" x14ac:dyDescent="0.3">
      <c r="G1214" s="12"/>
      <c r="T1214" s="17"/>
      <c r="U1214" s="17"/>
      <c r="V1214" s="11"/>
      <c r="X1214" s="13"/>
      <c r="Y1214" s="12"/>
      <c r="AD1214" s="12"/>
    </row>
    <row r="1215" spans="7:30" x14ac:dyDescent="0.3">
      <c r="G1215" s="12"/>
      <c r="T1215" s="17"/>
      <c r="U1215" s="17"/>
      <c r="V1215" s="11"/>
      <c r="X1215" s="13"/>
      <c r="Y1215" s="12"/>
      <c r="AD1215" s="12"/>
    </row>
    <row r="1216" spans="7:30" x14ac:dyDescent="0.3">
      <c r="G1216" s="12"/>
      <c r="T1216" s="17"/>
      <c r="U1216" s="17"/>
      <c r="V1216" s="11"/>
      <c r="X1216" s="13"/>
      <c r="Y1216" s="12"/>
      <c r="AD1216" s="12"/>
    </row>
    <row r="1217" spans="7:30" x14ac:dyDescent="0.3">
      <c r="G1217" s="12"/>
      <c r="T1217" s="17"/>
      <c r="U1217" s="17"/>
      <c r="V1217" s="11"/>
      <c r="X1217" s="13"/>
      <c r="Y1217" s="12"/>
      <c r="AD1217" s="12"/>
    </row>
    <row r="1218" spans="7:30" x14ac:dyDescent="0.3">
      <c r="G1218" s="12"/>
      <c r="T1218" s="17"/>
      <c r="U1218" s="17"/>
      <c r="V1218" s="11"/>
      <c r="X1218" s="13"/>
      <c r="Y1218" s="12"/>
      <c r="AD1218" s="12"/>
    </row>
    <row r="1219" spans="7:30" x14ac:dyDescent="0.3">
      <c r="G1219" s="12"/>
      <c r="T1219" s="17"/>
      <c r="U1219" s="17"/>
      <c r="V1219" s="11"/>
      <c r="X1219" s="13"/>
      <c r="Y1219" s="12"/>
      <c r="AD1219" s="12"/>
    </row>
    <row r="1220" spans="7:30" x14ac:dyDescent="0.3">
      <c r="G1220" s="12"/>
      <c r="T1220" s="17"/>
      <c r="U1220" s="17"/>
      <c r="V1220" s="11"/>
      <c r="X1220" s="13"/>
      <c r="Y1220" s="12"/>
      <c r="AD1220" s="12"/>
    </row>
    <row r="1221" spans="7:30" x14ac:dyDescent="0.3">
      <c r="G1221" s="12"/>
      <c r="T1221" s="17"/>
      <c r="U1221" s="17"/>
      <c r="V1221" s="11"/>
      <c r="X1221" s="13"/>
      <c r="Y1221" s="12"/>
      <c r="AD1221" s="12"/>
    </row>
    <row r="1222" spans="7:30" x14ac:dyDescent="0.3">
      <c r="G1222" s="12"/>
      <c r="T1222" s="17"/>
      <c r="U1222" s="17"/>
      <c r="V1222" s="11"/>
      <c r="X1222" s="13"/>
      <c r="Y1222" s="12"/>
      <c r="AD1222" s="12"/>
    </row>
    <row r="1223" spans="7:30" x14ac:dyDescent="0.3">
      <c r="G1223" s="12"/>
      <c r="T1223" s="17"/>
      <c r="U1223" s="17"/>
      <c r="V1223" s="11"/>
      <c r="X1223" s="13"/>
      <c r="Y1223" s="12"/>
      <c r="AD1223" s="12"/>
    </row>
    <row r="1224" spans="7:30" x14ac:dyDescent="0.3">
      <c r="G1224" s="12"/>
      <c r="T1224" s="17"/>
      <c r="U1224" s="17"/>
      <c r="V1224" s="11"/>
      <c r="X1224" s="13"/>
      <c r="Y1224" s="12"/>
      <c r="AD1224" s="12"/>
    </row>
    <row r="1225" spans="7:30" x14ac:dyDescent="0.3">
      <c r="G1225" s="12"/>
      <c r="T1225" s="17"/>
      <c r="U1225" s="17"/>
      <c r="V1225" s="11"/>
      <c r="X1225" s="13"/>
      <c r="Y1225" s="12"/>
      <c r="AD1225" s="12"/>
    </row>
    <row r="1226" spans="7:30" x14ac:dyDescent="0.3">
      <c r="G1226" s="12"/>
      <c r="T1226" s="17"/>
      <c r="U1226" s="17"/>
      <c r="V1226" s="11"/>
      <c r="X1226" s="13"/>
      <c r="Y1226" s="12"/>
      <c r="AD1226" s="12"/>
    </row>
    <row r="1227" spans="7:30" x14ac:dyDescent="0.3">
      <c r="G1227" s="12"/>
      <c r="T1227" s="17"/>
      <c r="U1227" s="17"/>
      <c r="V1227" s="11"/>
      <c r="X1227" s="13"/>
      <c r="Y1227" s="12"/>
      <c r="AD1227" s="12"/>
    </row>
    <row r="1228" spans="7:30" x14ac:dyDescent="0.3">
      <c r="G1228" s="12"/>
      <c r="T1228" s="17"/>
      <c r="U1228" s="17"/>
      <c r="V1228" s="11"/>
      <c r="X1228" s="13"/>
      <c r="Y1228" s="12"/>
      <c r="AD1228" s="12"/>
    </row>
    <row r="1229" spans="7:30" x14ac:dyDescent="0.3">
      <c r="G1229" s="12"/>
      <c r="T1229" s="17"/>
      <c r="U1229" s="17"/>
      <c r="V1229" s="11"/>
      <c r="X1229" s="13"/>
      <c r="Y1229" s="12"/>
      <c r="AD1229" s="12"/>
    </row>
    <row r="1230" spans="7:30" x14ac:dyDescent="0.3">
      <c r="G1230" s="12"/>
      <c r="T1230" s="17"/>
      <c r="U1230" s="17"/>
      <c r="V1230" s="11"/>
      <c r="X1230" s="13"/>
      <c r="Y1230" s="12"/>
      <c r="AD1230" s="12"/>
    </row>
    <row r="1231" spans="7:30" x14ac:dyDescent="0.3">
      <c r="G1231" s="12"/>
      <c r="T1231" s="17"/>
      <c r="U1231" s="17"/>
      <c r="V1231" s="11"/>
      <c r="X1231" s="13"/>
      <c r="Y1231" s="12"/>
      <c r="AD1231" s="12"/>
    </row>
    <row r="1232" spans="7:30" x14ac:dyDescent="0.3">
      <c r="G1232" s="12"/>
      <c r="T1232" s="17"/>
      <c r="U1232" s="17"/>
      <c r="V1232" s="11"/>
      <c r="X1232" s="13"/>
      <c r="Y1232" s="12"/>
      <c r="AD1232" s="12"/>
    </row>
    <row r="1233" spans="7:30" x14ac:dyDescent="0.3">
      <c r="G1233" s="12"/>
      <c r="T1233" s="17"/>
      <c r="U1233" s="17"/>
      <c r="V1233" s="11"/>
      <c r="X1233" s="13"/>
      <c r="Y1233" s="12"/>
      <c r="AD1233" s="12"/>
    </row>
    <row r="1234" spans="7:30" x14ac:dyDescent="0.3">
      <c r="G1234" s="12"/>
      <c r="T1234" s="17"/>
      <c r="U1234" s="17"/>
      <c r="V1234" s="11"/>
      <c r="X1234" s="13"/>
      <c r="Y1234" s="12"/>
      <c r="AD1234" s="12"/>
    </row>
    <row r="1235" spans="7:30" x14ac:dyDescent="0.3">
      <c r="G1235" s="12"/>
      <c r="T1235" s="17"/>
      <c r="U1235" s="17"/>
      <c r="V1235" s="11"/>
      <c r="X1235" s="13"/>
      <c r="Y1235" s="12"/>
      <c r="AD1235" s="12"/>
    </row>
    <row r="1236" spans="7:30" x14ac:dyDescent="0.3">
      <c r="G1236" s="12"/>
      <c r="T1236" s="17"/>
      <c r="U1236" s="17"/>
      <c r="V1236" s="11"/>
      <c r="X1236" s="13"/>
      <c r="Y1236" s="12"/>
      <c r="AD1236" s="12"/>
    </row>
    <row r="1237" spans="7:30" x14ac:dyDescent="0.3">
      <c r="G1237" s="12"/>
      <c r="T1237" s="17"/>
      <c r="U1237" s="17"/>
      <c r="V1237" s="11"/>
      <c r="X1237" s="13"/>
      <c r="Y1237" s="12"/>
      <c r="AD1237" s="12"/>
    </row>
    <row r="1238" spans="7:30" x14ac:dyDescent="0.3">
      <c r="G1238" s="12"/>
      <c r="T1238" s="17"/>
      <c r="U1238" s="17"/>
      <c r="V1238" s="11"/>
      <c r="X1238" s="13"/>
      <c r="Y1238" s="12"/>
      <c r="AD1238" s="12"/>
    </row>
    <row r="1239" spans="7:30" x14ac:dyDescent="0.3">
      <c r="G1239" s="12"/>
      <c r="T1239" s="17"/>
      <c r="U1239" s="17"/>
      <c r="V1239" s="11"/>
      <c r="X1239" s="13"/>
      <c r="Y1239" s="12"/>
      <c r="AD1239" s="12"/>
    </row>
    <row r="1240" spans="7:30" x14ac:dyDescent="0.3">
      <c r="G1240" s="12"/>
      <c r="T1240" s="17"/>
      <c r="U1240" s="17"/>
      <c r="V1240" s="11"/>
      <c r="X1240" s="13"/>
      <c r="Y1240" s="12"/>
      <c r="AD1240" s="12"/>
    </row>
    <row r="1241" spans="7:30" x14ac:dyDescent="0.3">
      <c r="G1241" s="12"/>
      <c r="T1241" s="17"/>
      <c r="U1241" s="17"/>
      <c r="V1241" s="11"/>
      <c r="X1241" s="13"/>
      <c r="Y1241" s="12"/>
      <c r="AD1241" s="12"/>
    </row>
    <row r="1242" spans="7:30" x14ac:dyDescent="0.3">
      <c r="G1242" s="12"/>
      <c r="T1242" s="17"/>
      <c r="U1242" s="17"/>
      <c r="V1242" s="11"/>
      <c r="X1242" s="13"/>
      <c r="Y1242" s="12"/>
      <c r="AD1242" s="12"/>
    </row>
    <row r="1243" spans="7:30" x14ac:dyDescent="0.3">
      <c r="G1243" s="12"/>
      <c r="T1243" s="17"/>
      <c r="U1243" s="17"/>
      <c r="V1243" s="11"/>
      <c r="X1243" s="13"/>
      <c r="Y1243" s="12"/>
      <c r="AD1243" s="12"/>
    </row>
    <row r="1244" spans="7:30" x14ac:dyDescent="0.3">
      <c r="G1244" s="12"/>
      <c r="T1244" s="17"/>
      <c r="U1244" s="17"/>
      <c r="V1244" s="11"/>
      <c r="X1244" s="13"/>
      <c r="Y1244" s="12"/>
      <c r="AD1244" s="12"/>
    </row>
    <row r="1245" spans="7:30" x14ac:dyDescent="0.3">
      <c r="G1245" s="12"/>
      <c r="T1245" s="17"/>
      <c r="U1245" s="17"/>
      <c r="V1245" s="11"/>
      <c r="X1245" s="13"/>
      <c r="Y1245" s="12"/>
      <c r="AD1245" s="12"/>
    </row>
    <row r="1246" spans="7:30" x14ac:dyDescent="0.3">
      <c r="G1246" s="12"/>
      <c r="T1246" s="17"/>
      <c r="U1246" s="17"/>
      <c r="V1246" s="11"/>
      <c r="X1246" s="13"/>
      <c r="Y1246" s="12"/>
      <c r="AD1246" s="12"/>
    </row>
    <row r="1247" spans="7:30" x14ac:dyDescent="0.3">
      <c r="G1247" s="12"/>
      <c r="T1247" s="17"/>
      <c r="U1247" s="17"/>
      <c r="V1247" s="11"/>
      <c r="X1247" s="13"/>
      <c r="Y1247" s="12"/>
      <c r="AD1247" s="12"/>
    </row>
    <row r="1248" spans="7:30" x14ac:dyDescent="0.3">
      <c r="G1248" s="12"/>
      <c r="T1248" s="17"/>
      <c r="U1248" s="17"/>
      <c r="V1248" s="11"/>
      <c r="X1248" s="13"/>
      <c r="Y1248" s="12"/>
      <c r="AD1248" s="12"/>
    </row>
    <row r="1249" spans="7:30" x14ac:dyDescent="0.3">
      <c r="G1249" s="12"/>
      <c r="T1249" s="17"/>
      <c r="U1249" s="17"/>
      <c r="V1249" s="11"/>
      <c r="X1249" s="13"/>
      <c r="Y1249" s="12"/>
      <c r="AD1249" s="12"/>
    </row>
    <row r="1250" spans="7:30" x14ac:dyDescent="0.3">
      <c r="G1250" s="12"/>
      <c r="T1250" s="17"/>
      <c r="U1250" s="17"/>
      <c r="V1250" s="11"/>
      <c r="X1250" s="13"/>
      <c r="Y1250" s="12"/>
      <c r="AD1250" s="12"/>
    </row>
    <row r="1251" spans="7:30" x14ac:dyDescent="0.3">
      <c r="G1251" s="12"/>
      <c r="T1251" s="17"/>
      <c r="U1251" s="17"/>
      <c r="V1251" s="11"/>
      <c r="X1251" s="13"/>
      <c r="Y1251" s="12"/>
      <c r="AD1251" s="12"/>
    </row>
    <row r="1252" spans="7:30" x14ac:dyDescent="0.3">
      <c r="G1252" s="12"/>
      <c r="T1252" s="17"/>
      <c r="U1252" s="17"/>
      <c r="V1252" s="11"/>
      <c r="X1252" s="13"/>
      <c r="Y1252" s="12"/>
      <c r="AD1252" s="12"/>
    </row>
    <row r="1253" spans="7:30" x14ac:dyDescent="0.3">
      <c r="G1253" s="12"/>
      <c r="T1253" s="17"/>
      <c r="U1253" s="17"/>
      <c r="V1253" s="11"/>
      <c r="X1253" s="13"/>
      <c r="Y1253" s="12"/>
      <c r="AD1253" s="12"/>
    </row>
    <row r="1254" spans="7:30" x14ac:dyDescent="0.3">
      <c r="G1254" s="12"/>
      <c r="T1254" s="17"/>
      <c r="U1254" s="17"/>
      <c r="V1254" s="11"/>
      <c r="X1254" s="13"/>
      <c r="Y1254" s="12"/>
      <c r="AD1254" s="12"/>
    </row>
    <row r="1255" spans="7:30" x14ac:dyDescent="0.3">
      <c r="G1255" s="12"/>
      <c r="T1255" s="17"/>
      <c r="U1255" s="17"/>
      <c r="V1255" s="11"/>
      <c r="X1255" s="13"/>
      <c r="Y1255" s="12"/>
      <c r="AD1255" s="12"/>
    </row>
    <row r="1256" spans="7:30" x14ac:dyDescent="0.3">
      <c r="G1256" s="12"/>
      <c r="T1256" s="17"/>
      <c r="U1256" s="17"/>
      <c r="V1256" s="11"/>
      <c r="X1256" s="13"/>
      <c r="Y1256" s="12"/>
      <c r="AD1256" s="12"/>
    </row>
    <row r="1257" spans="7:30" x14ac:dyDescent="0.3">
      <c r="G1257" s="12"/>
      <c r="T1257" s="17"/>
      <c r="U1257" s="17"/>
      <c r="V1257" s="11"/>
      <c r="X1257" s="13"/>
      <c r="Y1257" s="12"/>
      <c r="AD1257" s="12"/>
    </row>
    <row r="1258" spans="7:30" x14ac:dyDescent="0.3">
      <c r="G1258" s="12"/>
      <c r="T1258" s="17"/>
      <c r="U1258" s="17"/>
      <c r="V1258" s="11"/>
      <c r="X1258" s="13"/>
      <c r="Y1258" s="12"/>
      <c r="AD1258" s="12"/>
    </row>
    <row r="1259" spans="7:30" x14ac:dyDescent="0.3">
      <c r="G1259" s="12"/>
      <c r="T1259" s="17"/>
      <c r="U1259" s="17"/>
      <c r="V1259" s="11"/>
      <c r="X1259" s="13"/>
      <c r="Y1259" s="12"/>
      <c r="AD1259" s="12"/>
    </row>
    <row r="1260" spans="7:30" x14ac:dyDescent="0.3">
      <c r="G1260" s="12"/>
      <c r="T1260" s="17"/>
      <c r="U1260" s="17"/>
      <c r="V1260" s="11"/>
      <c r="X1260" s="13"/>
      <c r="Y1260" s="12"/>
      <c r="AD1260" s="12"/>
    </row>
    <row r="1261" spans="7:30" x14ac:dyDescent="0.3">
      <c r="G1261" s="12"/>
      <c r="T1261" s="17"/>
      <c r="U1261" s="17"/>
      <c r="V1261" s="11"/>
      <c r="X1261" s="13"/>
      <c r="Y1261" s="12"/>
      <c r="AD1261" s="12"/>
    </row>
    <row r="1262" spans="7:30" x14ac:dyDescent="0.3">
      <c r="G1262" s="12"/>
      <c r="T1262" s="17"/>
      <c r="U1262" s="17"/>
      <c r="V1262" s="11"/>
      <c r="X1262" s="13"/>
      <c r="Y1262" s="12"/>
      <c r="AD1262" s="12"/>
    </row>
    <row r="1263" spans="7:30" x14ac:dyDescent="0.3">
      <c r="G1263" s="12"/>
      <c r="T1263" s="17"/>
      <c r="U1263" s="17"/>
      <c r="V1263" s="11"/>
      <c r="X1263" s="13"/>
      <c r="Y1263" s="12"/>
      <c r="AD1263" s="12"/>
    </row>
    <row r="1264" spans="7:30" x14ac:dyDescent="0.3">
      <c r="G1264" s="12"/>
      <c r="T1264" s="17"/>
      <c r="U1264" s="17"/>
      <c r="V1264" s="11"/>
      <c r="X1264" s="13"/>
      <c r="Y1264" s="12"/>
      <c r="AD1264" s="12"/>
    </row>
    <row r="1265" spans="7:30" x14ac:dyDescent="0.3">
      <c r="G1265" s="12"/>
      <c r="T1265" s="17"/>
      <c r="U1265" s="17"/>
      <c r="V1265" s="11"/>
      <c r="X1265" s="13"/>
      <c r="Y1265" s="12"/>
      <c r="AD1265" s="12"/>
    </row>
    <row r="1266" spans="7:30" x14ac:dyDescent="0.3">
      <c r="G1266" s="12"/>
      <c r="T1266" s="17"/>
      <c r="U1266" s="17"/>
      <c r="V1266" s="11"/>
      <c r="X1266" s="13"/>
      <c r="Y1266" s="12"/>
      <c r="AD1266" s="12"/>
    </row>
    <row r="1267" spans="7:30" x14ac:dyDescent="0.3">
      <c r="G1267" s="12"/>
      <c r="T1267" s="17"/>
      <c r="U1267" s="17"/>
      <c r="V1267" s="11"/>
      <c r="X1267" s="13"/>
      <c r="Y1267" s="12"/>
      <c r="AD1267" s="12"/>
    </row>
    <row r="1268" spans="7:30" x14ac:dyDescent="0.3">
      <c r="G1268" s="12"/>
      <c r="T1268" s="17"/>
      <c r="U1268" s="17"/>
      <c r="V1268" s="11"/>
      <c r="X1268" s="13"/>
      <c r="Y1268" s="12"/>
      <c r="AD1268" s="12"/>
    </row>
    <row r="1269" spans="7:30" x14ac:dyDescent="0.3">
      <c r="G1269" s="12"/>
      <c r="T1269" s="17"/>
      <c r="U1269" s="17"/>
      <c r="V1269" s="11"/>
      <c r="X1269" s="13"/>
      <c r="Y1269" s="12"/>
      <c r="AD1269" s="12"/>
    </row>
    <row r="1270" spans="7:30" x14ac:dyDescent="0.3">
      <c r="G1270" s="12"/>
      <c r="T1270" s="17"/>
      <c r="U1270" s="17"/>
      <c r="V1270" s="11"/>
      <c r="X1270" s="13"/>
      <c r="Y1270" s="12"/>
      <c r="AD1270" s="12"/>
    </row>
    <row r="1271" spans="7:30" x14ac:dyDescent="0.3">
      <c r="G1271" s="12"/>
      <c r="T1271" s="17"/>
      <c r="U1271" s="17"/>
      <c r="V1271" s="11"/>
      <c r="X1271" s="13"/>
      <c r="Y1271" s="12"/>
      <c r="AD1271" s="12"/>
    </row>
    <row r="1272" spans="7:30" x14ac:dyDescent="0.3">
      <c r="G1272" s="12"/>
      <c r="T1272" s="17"/>
      <c r="U1272" s="17"/>
      <c r="V1272" s="11"/>
      <c r="X1272" s="13"/>
      <c r="Y1272" s="12"/>
      <c r="AD1272" s="12"/>
    </row>
    <row r="1273" spans="7:30" x14ac:dyDescent="0.3">
      <c r="G1273" s="12"/>
      <c r="T1273" s="17"/>
      <c r="U1273" s="17"/>
      <c r="V1273" s="11"/>
      <c r="X1273" s="13"/>
      <c r="Y1273" s="12"/>
      <c r="AD1273" s="12"/>
    </row>
    <row r="1274" spans="7:30" x14ac:dyDescent="0.3">
      <c r="G1274" s="12"/>
      <c r="T1274" s="17"/>
      <c r="U1274" s="17"/>
      <c r="V1274" s="11"/>
      <c r="X1274" s="13"/>
      <c r="Y1274" s="12"/>
      <c r="AD1274" s="12"/>
    </row>
    <row r="1275" spans="7:30" x14ac:dyDescent="0.3">
      <c r="G1275" s="12"/>
      <c r="T1275" s="17"/>
      <c r="U1275" s="17"/>
      <c r="V1275" s="11"/>
      <c r="X1275" s="13"/>
      <c r="Y1275" s="12"/>
      <c r="AD1275" s="12"/>
    </row>
    <row r="1276" spans="7:30" x14ac:dyDescent="0.3">
      <c r="G1276" s="12"/>
      <c r="T1276" s="17"/>
      <c r="U1276" s="17"/>
      <c r="V1276" s="11"/>
      <c r="X1276" s="13"/>
      <c r="Y1276" s="12"/>
      <c r="AD1276" s="12"/>
    </row>
    <row r="1277" spans="7:30" x14ac:dyDescent="0.3">
      <c r="G1277" s="12"/>
      <c r="T1277" s="17"/>
      <c r="U1277" s="17"/>
      <c r="V1277" s="11"/>
      <c r="X1277" s="13"/>
      <c r="Y1277" s="12"/>
      <c r="AD1277" s="12"/>
    </row>
    <row r="1278" spans="7:30" x14ac:dyDescent="0.3">
      <c r="G1278" s="12"/>
      <c r="T1278" s="17"/>
      <c r="U1278" s="17"/>
      <c r="V1278" s="11"/>
      <c r="X1278" s="13"/>
      <c r="Y1278" s="12"/>
      <c r="AD1278" s="12"/>
    </row>
    <row r="1279" spans="7:30" x14ac:dyDescent="0.3">
      <c r="G1279" s="12"/>
      <c r="T1279" s="17"/>
      <c r="U1279" s="17"/>
      <c r="V1279" s="11"/>
      <c r="X1279" s="13"/>
      <c r="Y1279" s="12"/>
      <c r="AD1279" s="12"/>
    </row>
    <row r="1280" spans="7:30" x14ac:dyDescent="0.3">
      <c r="G1280" s="12"/>
      <c r="T1280" s="17"/>
      <c r="U1280" s="17"/>
      <c r="V1280" s="11"/>
      <c r="X1280" s="13"/>
      <c r="Y1280" s="12"/>
      <c r="AD1280" s="12"/>
    </row>
    <row r="1281" spans="7:30" x14ac:dyDescent="0.3">
      <c r="G1281" s="12"/>
      <c r="T1281" s="17"/>
      <c r="U1281" s="17"/>
      <c r="V1281" s="11"/>
      <c r="X1281" s="13"/>
      <c r="Y1281" s="12"/>
      <c r="AD1281" s="12"/>
    </row>
    <row r="1282" spans="7:30" x14ac:dyDescent="0.3">
      <c r="G1282" s="12"/>
      <c r="T1282" s="17"/>
      <c r="U1282" s="17"/>
      <c r="V1282" s="11"/>
      <c r="X1282" s="13"/>
      <c r="Y1282" s="12"/>
      <c r="AD1282" s="12"/>
    </row>
    <row r="1283" spans="7:30" x14ac:dyDescent="0.3">
      <c r="G1283" s="12"/>
      <c r="T1283" s="17"/>
      <c r="U1283" s="17"/>
      <c r="V1283" s="11"/>
      <c r="X1283" s="13"/>
      <c r="Y1283" s="12"/>
      <c r="AD1283" s="12"/>
    </row>
    <row r="1284" spans="7:30" x14ac:dyDescent="0.3">
      <c r="G1284" s="12"/>
      <c r="T1284" s="17"/>
      <c r="U1284" s="17"/>
      <c r="V1284" s="11"/>
      <c r="X1284" s="13"/>
      <c r="Y1284" s="12"/>
      <c r="AD1284" s="12"/>
    </row>
    <row r="1285" spans="7:30" x14ac:dyDescent="0.3">
      <c r="G1285" s="12"/>
      <c r="T1285" s="17"/>
      <c r="U1285" s="17"/>
      <c r="V1285" s="11"/>
      <c r="X1285" s="13"/>
      <c r="Y1285" s="12"/>
      <c r="AD1285" s="12"/>
    </row>
    <row r="1286" spans="7:30" x14ac:dyDescent="0.3">
      <c r="G1286" s="12"/>
      <c r="T1286" s="17"/>
      <c r="U1286" s="17"/>
      <c r="V1286" s="11"/>
      <c r="X1286" s="13"/>
      <c r="Y1286" s="12"/>
      <c r="AD1286" s="12"/>
    </row>
    <row r="1287" spans="7:30" x14ac:dyDescent="0.3">
      <c r="G1287" s="12"/>
      <c r="T1287" s="17"/>
      <c r="U1287" s="17"/>
      <c r="V1287" s="11"/>
      <c r="X1287" s="13"/>
      <c r="Y1287" s="12"/>
      <c r="AD1287" s="12"/>
    </row>
    <row r="1288" spans="7:30" x14ac:dyDescent="0.3">
      <c r="G1288" s="12"/>
      <c r="T1288" s="17"/>
      <c r="U1288" s="17"/>
      <c r="V1288" s="11"/>
      <c r="X1288" s="13"/>
      <c r="Y1288" s="12"/>
      <c r="AD1288" s="12"/>
    </row>
    <row r="1289" spans="7:30" x14ac:dyDescent="0.3">
      <c r="G1289" s="12"/>
      <c r="T1289" s="17"/>
      <c r="U1289" s="17"/>
      <c r="V1289" s="11"/>
      <c r="X1289" s="13"/>
      <c r="Y1289" s="12"/>
      <c r="AD1289" s="12"/>
    </row>
    <row r="1290" spans="7:30" x14ac:dyDescent="0.3">
      <c r="G1290" s="12"/>
      <c r="T1290" s="17"/>
      <c r="U1290" s="17"/>
      <c r="V1290" s="11"/>
      <c r="X1290" s="13"/>
      <c r="Y1290" s="12"/>
      <c r="AD1290" s="12"/>
    </row>
    <row r="1291" spans="7:30" x14ac:dyDescent="0.3">
      <c r="G1291" s="12"/>
      <c r="T1291" s="17"/>
      <c r="U1291" s="17"/>
      <c r="V1291" s="11"/>
      <c r="X1291" s="13"/>
      <c r="Y1291" s="12"/>
      <c r="AD1291" s="12"/>
    </row>
    <row r="1292" spans="7:30" x14ac:dyDescent="0.3">
      <c r="G1292" s="12"/>
      <c r="T1292" s="17"/>
      <c r="U1292" s="17"/>
      <c r="V1292" s="11"/>
      <c r="X1292" s="13"/>
      <c r="Y1292" s="12"/>
      <c r="AD1292" s="12"/>
    </row>
    <row r="1293" spans="7:30" x14ac:dyDescent="0.3">
      <c r="G1293" s="12"/>
      <c r="T1293" s="17"/>
      <c r="U1293" s="17"/>
      <c r="V1293" s="11"/>
      <c r="X1293" s="13"/>
      <c r="Y1293" s="12"/>
      <c r="AD1293" s="12"/>
    </row>
    <row r="1294" spans="7:30" x14ac:dyDescent="0.3">
      <c r="G1294" s="12"/>
      <c r="T1294" s="17"/>
      <c r="U1294" s="17"/>
      <c r="V1294" s="11"/>
      <c r="X1294" s="13"/>
      <c r="Y1294" s="12"/>
      <c r="AD1294" s="12"/>
    </row>
    <row r="1295" spans="7:30" x14ac:dyDescent="0.3">
      <c r="G1295" s="12"/>
      <c r="T1295" s="17"/>
      <c r="U1295" s="17"/>
      <c r="V1295" s="11"/>
      <c r="X1295" s="13"/>
      <c r="Y1295" s="12"/>
      <c r="AD1295" s="12"/>
    </row>
    <row r="1296" spans="7:30" x14ac:dyDescent="0.3">
      <c r="G1296" s="12"/>
      <c r="T1296" s="17"/>
      <c r="U1296" s="17"/>
      <c r="V1296" s="11"/>
      <c r="X1296" s="13"/>
      <c r="Y1296" s="12"/>
      <c r="AD1296" s="12"/>
    </row>
    <row r="1297" spans="7:30" x14ac:dyDescent="0.3">
      <c r="G1297" s="12"/>
      <c r="T1297" s="17"/>
      <c r="U1297" s="17"/>
      <c r="V1297" s="11"/>
      <c r="X1297" s="13"/>
      <c r="Y1297" s="12"/>
      <c r="AD1297" s="12"/>
    </row>
    <row r="1298" spans="7:30" x14ac:dyDescent="0.3">
      <c r="G1298" s="12"/>
      <c r="T1298" s="17"/>
      <c r="U1298" s="17"/>
      <c r="V1298" s="11"/>
      <c r="X1298" s="13"/>
      <c r="Y1298" s="12"/>
      <c r="AD1298" s="12"/>
    </row>
    <row r="1299" spans="7:30" x14ac:dyDescent="0.3">
      <c r="G1299" s="12"/>
      <c r="T1299" s="17"/>
      <c r="U1299" s="17"/>
      <c r="V1299" s="11"/>
      <c r="X1299" s="13"/>
      <c r="Y1299" s="12"/>
      <c r="AD1299" s="12"/>
    </row>
    <row r="1300" spans="7:30" x14ac:dyDescent="0.3">
      <c r="G1300" s="12"/>
      <c r="T1300" s="17"/>
      <c r="U1300" s="17"/>
      <c r="V1300" s="11"/>
      <c r="X1300" s="13"/>
      <c r="Y1300" s="12"/>
      <c r="AD1300" s="12"/>
    </row>
    <row r="1301" spans="7:30" x14ac:dyDescent="0.3">
      <c r="G1301" s="12"/>
      <c r="T1301" s="17"/>
      <c r="U1301" s="17"/>
      <c r="V1301" s="11"/>
      <c r="X1301" s="13"/>
      <c r="Y1301" s="12"/>
      <c r="AD1301" s="12"/>
    </row>
    <row r="1302" spans="7:30" x14ac:dyDescent="0.3">
      <c r="G1302" s="12"/>
      <c r="T1302" s="17"/>
      <c r="U1302" s="17"/>
      <c r="V1302" s="11"/>
      <c r="X1302" s="13"/>
      <c r="Y1302" s="12"/>
      <c r="AD1302" s="12"/>
    </row>
    <row r="1303" spans="7:30" x14ac:dyDescent="0.3">
      <c r="G1303" s="12"/>
      <c r="T1303" s="17"/>
      <c r="U1303" s="17"/>
      <c r="V1303" s="11"/>
      <c r="X1303" s="13"/>
      <c r="Y1303" s="12"/>
      <c r="AD1303" s="12"/>
    </row>
    <row r="1304" spans="7:30" x14ac:dyDescent="0.3">
      <c r="G1304" s="12"/>
      <c r="T1304" s="17"/>
      <c r="U1304" s="17"/>
      <c r="V1304" s="11"/>
      <c r="X1304" s="13"/>
      <c r="Y1304" s="12"/>
      <c r="AD1304" s="12"/>
    </row>
    <row r="1305" spans="7:30" x14ac:dyDescent="0.3">
      <c r="G1305" s="12"/>
      <c r="T1305" s="17"/>
      <c r="U1305" s="17"/>
      <c r="V1305" s="11"/>
      <c r="X1305" s="13"/>
      <c r="Y1305" s="12"/>
      <c r="AD1305" s="12"/>
    </row>
    <row r="1306" spans="7:30" x14ac:dyDescent="0.3">
      <c r="G1306" s="12"/>
      <c r="T1306" s="17"/>
      <c r="U1306" s="17"/>
      <c r="V1306" s="11"/>
      <c r="X1306" s="13"/>
      <c r="Y1306" s="12"/>
      <c r="AD1306" s="12"/>
    </row>
    <row r="1307" spans="7:30" x14ac:dyDescent="0.3">
      <c r="G1307" s="12"/>
      <c r="T1307" s="17"/>
      <c r="U1307" s="17"/>
      <c r="V1307" s="11"/>
      <c r="X1307" s="13"/>
      <c r="Y1307" s="12"/>
      <c r="AD1307" s="12"/>
    </row>
    <row r="1308" spans="7:30" x14ac:dyDescent="0.3">
      <c r="G1308" s="12"/>
      <c r="T1308" s="17"/>
      <c r="U1308" s="17"/>
      <c r="V1308" s="11"/>
      <c r="X1308" s="13"/>
      <c r="Y1308" s="12"/>
      <c r="AD1308" s="12"/>
    </row>
    <row r="1309" spans="7:30" x14ac:dyDescent="0.3">
      <c r="G1309" s="12"/>
      <c r="T1309" s="17"/>
      <c r="U1309" s="17"/>
      <c r="V1309" s="11"/>
      <c r="X1309" s="13"/>
      <c r="Y1309" s="12"/>
      <c r="AD1309" s="12"/>
    </row>
    <row r="1310" spans="7:30" x14ac:dyDescent="0.3">
      <c r="G1310" s="12"/>
      <c r="T1310" s="17"/>
      <c r="U1310" s="17"/>
      <c r="V1310" s="11"/>
      <c r="X1310" s="13"/>
      <c r="Y1310" s="12"/>
      <c r="AD1310" s="12"/>
    </row>
    <row r="1311" spans="7:30" x14ac:dyDescent="0.3">
      <c r="G1311" s="12"/>
      <c r="T1311" s="17"/>
      <c r="U1311" s="17"/>
      <c r="V1311" s="11"/>
      <c r="X1311" s="13"/>
      <c r="Y1311" s="12"/>
      <c r="AD1311" s="12"/>
    </row>
    <row r="1312" spans="7:30" x14ac:dyDescent="0.3">
      <c r="G1312" s="12"/>
      <c r="T1312" s="17"/>
      <c r="U1312" s="17"/>
      <c r="V1312" s="11"/>
      <c r="X1312" s="13"/>
      <c r="Y1312" s="12"/>
      <c r="AD1312" s="12"/>
    </row>
    <row r="1313" spans="7:30" x14ac:dyDescent="0.3">
      <c r="G1313" s="12"/>
      <c r="T1313" s="17"/>
      <c r="U1313" s="17"/>
      <c r="V1313" s="11"/>
      <c r="X1313" s="13"/>
      <c r="Y1313" s="12"/>
      <c r="AD1313" s="12"/>
    </row>
    <row r="1314" spans="7:30" x14ac:dyDescent="0.3">
      <c r="G1314" s="12"/>
      <c r="T1314" s="17"/>
      <c r="U1314" s="17"/>
      <c r="V1314" s="11"/>
      <c r="X1314" s="13"/>
      <c r="Y1314" s="12"/>
      <c r="AD1314" s="12"/>
    </row>
    <row r="1315" spans="7:30" x14ac:dyDescent="0.3">
      <c r="G1315" s="12"/>
      <c r="T1315" s="17"/>
      <c r="U1315" s="17"/>
      <c r="V1315" s="11"/>
      <c r="X1315" s="13"/>
      <c r="Y1315" s="12"/>
      <c r="AD1315" s="12"/>
    </row>
    <row r="1316" spans="7:30" x14ac:dyDescent="0.3">
      <c r="G1316" s="12"/>
      <c r="T1316" s="17"/>
      <c r="U1316" s="17"/>
      <c r="V1316" s="11"/>
      <c r="X1316" s="13"/>
      <c r="Y1316" s="12"/>
      <c r="AD1316" s="12"/>
    </row>
    <row r="1317" spans="7:30" x14ac:dyDescent="0.3">
      <c r="G1317" s="12"/>
      <c r="T1317" s="17"/>
      <c r="U1317" s="17"/>
      <c r="V1317" s="11"/>
      <c r="X1317" s="13"/>
      <c r="Y1317" s="12"/>
      <c r="AD1317" s="12"/>
    </row>
    <row r="1318" spans="7:30" x14ac:dyDescent="0.3">
      <c r="G1318" s="12"/>
      <c r="T1318" s="17"/>
      <c r="U1318" s="17"/>
      <c r="V1318" s="11"/>
      <c r="X1318" s="13"/>
      <c r="Y1318" s="12"/>
      <c r="AD1318" s="12"/>
    </row>
    <row r="1319" spans="7:30" x14ac:dyDescent="0.3">
      <c r="G1319" s="12"/>
      <c r="T1319" s="17"/>
      <c r="U1319" s="17"/>
      <c r="V1319" s="11"/>
      <c r="X1319" s="13"/>
      <c r="Y1319" s="12"/>
      <c r="AD1319" s="12"/>
    </row>
    <row r="1320" spans="7:30" x14ac:dyDescent="0.3">
      <c r="G1320" s="12"/>
      <c r="T1320" s="17"/>
      <c r="U1320" s="17"/>
      <c r="V1320" s="11"/>
      <c r="X1320" s="13"/>
      <c r="Y1320" s="12"/>
      <c r="AD1320" s="12"/>
    </row>
    <row r="1321" spans="7:30" x14ac:dyDescent="0.3">
      <c r="G1321" s="12"/>
      <c r="T1321" s="17"/>
      <c r="U1321" s="17"/>
      <c r="V1321" s="11"/>
      <c r="X1321" s="13"/>
      <c r="Y1321" s="12"/>
      <c r="AD1321" s="12"/>
    </row>
    <row r="1322" spans="7:30" x14ac:dyDescent="0.3">
      <c r="G1322" s="12"/>
      <c r="T1322" s="17"/>
      <c r="U1322" s="17"/>
      <c r="V1322" s="11"/>
      <c r="X1322" s="13"/>
      <c r="Y1322" s="12"/>
      <c r="AD1322" s="12"/>
    </row>
    <row r="1323" spans="7:30" x14ac:dyDescent="0.3">
      <c r="G1323" s="12"/>
      <c r="T1323" s="17"/>
      <c r="U1323" s="17"/>
      <c r="V1323" s="11"/>
      <c r="X1323" s="13"/>
      <c r="Y1323" s="12"/>
      <c r="AD1323" s="12"/>
    </row>
    <row r="1324" spans="7:30" x14ac:dyDescent="0.3">
      <c r="G1324" s="12"/>
      <c r="T1324" s="17"/>
      <c r="U1324" s="17"/>
      <c r="V1324" s="11"/>
      <c r="X1324" s="13"/>
      <c r="Y1324" s="12"/>
      <c r="AD1324" s="12"/>
    </row>
    <row r="1325" spans="7:30" x14ac:dyDescent="0.3">
      <c r="G1325" s="12"/>
      <c r="T1325" s="17"/>
      <c r="U1325" s="17"/>
      <c r="V1325" s="11"/>
      <c r="X1325" s="13"/>
      <c r="Y1325" s="12"/>
      <c r="AD1325" s="12"/>
    </row>
    <row r="1326" spans="7:30" x14ac:dyDescent="0.3">
      <c r="G1326" s="12"/>
      <c r="T1326" s="17"/>
      <c r="U1326" s="17"/>
      <c r="V1326" s="11"/>
      <c r="X1326" s="13"/>
      <c r="Y1326" s="12"/>
      <c r="AD1326" s="12"/>
    </row>
    <row r="1327" spans="7:30" x14ac:dyDescent="0.3">
      <c r="G1327" s="12"/>
      <c r="T1327" s="17"/>
      <c r="U1327" s="17"/>
      <c r="V1327" s="11"/>
      <c r="X1327" s="13"/>
      <c r="Y1327" s="12"/>
      <c r="AD1327" s="12"/>
    </row>
    <row r="1328" spans="7:30" x14ac:dyDescent="0.3">
      <c r="G1328" s="12"/>
      <c r="T1328" s="17"/>
      <c r="U1328" s="17"/>
      <c r="V1328" s="11"/>
      <c r="X1328" s="13"/>
      <c r="Y1328" s="12"/>
      <c r="AD1328" s="12"/>
    </row>
    <row r="1329" spans="7:30" x14ac:dyDescent="0.3">
      <c r="G1329" s="12"/>
      <c r="T1329" s="17"/>
      <c r="U1329" s="17"/>
      <c r="V1329" s="11"/>
      <c r="X1329" s="13"/>
      <c r="Y1329" s="12"/>
      <c r="AD1329" s="12"/>
    </row>
    <row r="1330" spans="7:30" x14ac:dyDescent="0.3">
      <c r="G1330" s="12"/>
      <c r="T1330" s="17"/>
      <c r="U1330" s="17"/>
      <c r="V1330" s="11"/>
      <c r="X1330" s="13"/>
      <c r="Y1330" s="12"/>
      <c r="AD1330" s="12"/>
    </row>
    <row r="1331" spans="7:30" x14ac:dyDescent="0.3">
      <c r="G1331" s="12"/>
      <c r="T1331" s="17"/>
      <c r="U1331" s="17"/>
      <c r="V1331" s="11"/>
      <c r="X1331" s="13"/>
      <c r="Y1331" s="12"/>
      <c r="AD1331" s="12"/>
    </row>
    <row r="1332" spans="7:30" x14ac:dyDescent="0.3">
      <c r="G1332" s="12"/>
      <c r="T1332" s="17"/>
      <c r="U1332" s="17"/>
      <c r="V1332" s="11"/>
      <c r="X1332" s="13"/>
      <c r="Y1332" s="12"/>
      <c r="AD1332" s="12"/>
    </row>
    <row r="1333" spans="7:30" x14ac:dyDescent="0.3">
      <c r="G1333" s="12"/>
      <c r="T1333" s="17"/>
      <c r="U1333" s="17"/>
      <c r="V1333" s="11"/>
      <c r="X1333" s="13"/>
      <c r="Y1333" s="12"/>
      <c r="AD1333" s="12"/>
    </row>
    <row r="1334" spans="7:30" x14ac:dyDescent="0.3">
      <c r="G1334" s="12"/>
      <c r="T1334" s="17"/>
      <c r="U1334" s="17"/>
      <c r="V1334" s="11"/>
      <c r="X1334" s="13"/>
      <c r="Y1334" s="12"/>
      <c r="AD1334" s="12"/>
    </row>
    <row r="1335" spans="7:30" x14ac:dyDescent="0.3">
      <c r="G1335" s="12"/>
      <c r="T1335" s="17"/>
      <c r="U1335" s="17"/>
      <c r="V1335" s="11"/>
      <c r="X1335" s="13"/>
      <c r="Y1335" s="12"/>
      <c r="AD1335" s="12"/>
    </row>
    <row r="1336" spans="7:30" x14ac:dyDescent="0.3">
      <c r="G1336" s="12"/>
      <c r="T1336" s="17"/>
      <c r="U1336" s="17"/>
      <c r="V1336" s="11"/>
      <c r="X1336" s="13"/>
      <c r="Y1336" s="12"/>
      <c r="AD1336" s="12"/>
    </row>
    <row r="1337" spans="7:30" x14ac:dyDescent="0.3">
      <c r="G1337" s="12"/>
      <c r="T1337" s="17"/>
      <c r="U1337" s="17"/>
      <c r="V1337" s="11"/>
      <c r="X1337" s="13"/>
      <c r="Y1337" s="12"/>
      <c r="AD1337" s="12"/>
    </row>
    <row r="1338" spans="7:30" x14ac:dyDescent="0.3">
      <c r="G1338" s="12"/>
      <c r="T1338" s="17"/>
      <c r="U1338" s="17"/>
      <c r="V1338" s="11"/>
      <c r="X1338" s="13"/>
      <c r="Y1338" s="12"/>
      <c r="AD1338" s="12"/>
    </row>
    <row r="1339" spans="7:30" x14ac:dyDescent="0.3">
      <c r="G1339" s="12"/>
      <c r="T1339" s="17"/>
      <c r="U1339" s="17"/>
      <c r="V1339" s="11"/>
      <c r="X1339" s="13"/>
      <c r="Y1339" s="12"/>
      <c r="AD1339" s="12"/>
    </row>
    <row r="1340" spans="7:30" x14ac:dyDescent="0.3">
      <c r="G1340" s="12"/>
      <c r="T1340" s="17"/>
      <c r="U1340" s="17"/>
      <c r="V1340" s="11"/>
      <c r="X1340" s="13"/>
      <c r="Y1340" s="12"/>
      <c r="AD1340" s="12"/>
    </row>
    <row r="1341" spans="7:30" x14ac:dyDescent="0.3">
      <c r="G1341" s="12"/>
      <c r="T1341" s="17"/>
      <c r="U1341" s="17"/>
      <c r="V1341" s="11"/>
      <c r="X1341" s="13"/>
      <c r="Y1341" s="12"/>
      <c r="AD1341" s="12"/>
    </row>
    <row r="1342" spans="7:30" x14ac:dyDescent="0.3">
      <c r="G1342" s="12"/>
      <c r="T1342" s="17"/>
      <c r="U1342" s="17"/>
      <c r="V1342" s="11"/>
      <c r="X1342" s="13"/>
      <c r="Y1342" s="12"/>
      <c r="AD1342" s="12"/>
    </row>
    <row r="1343" spans="7:30" x14ac:dyDescent="0.3">
      <c r="G1343" s="12"/>
      <c r="T1343" s="17"/>
      <c r="U1343" s="17"/>
      <c r="V1343" s="11"/>
      <c r="X1343" s="13"/>
      <c r="Y1343" s="12"/>
      <c r="AD1343" s="12"/>
    </row>
    <row r="1344" spans="7:30" x14ac:dyDescent="0.3">
      <c r="G1344" s="12"/>
      <c r="T1344" s="17"/>
      <c r="U1344" s="17"/>
      <c r="V1344" s="11"/>
      <c r="X1344" s="13"/>
      <c r="Y1344" s="12"/>
      <c r="AD1344" s="12"/>
    </row>
    <row r="1345" spans="7:30" x14ac:dyDescent="0.3">
      <c r="G1345" s="12"/>
      <c r="T1345" s="17"/>
      <c r="U1345" s="17"/>
      <c r="V1345" s="11"/>
      <c r="X1345" s="13"/>
      <c r="Y1345" s="12"/>
      <c r="AD1345" s="12"/>
    </row>
    <row r="1346" spans="7:30" x14ac:dyDescent="0.3">
      <c r="G1346" s="12"/>
      <c r="T1346" s="17"/>
      <c r="U1346" s="17"/>
      <c r="V1346" s="11"/>
      <c r="X1346" s="13"/>
      <c r="Y1346" s="12"/>
      <c r="AD1346" s="12"/>
    </row>
    <row r="1347" spans="7:30" x14ac:dyDescent="0.3">
      <c r="G1347" s="12"/>
      <c r="T1347" s="17"/>
      <c r="U1347" s="17"/>
      <c r="V1347" s="11"/>
      <c r="X1347" s="13"/>
      <c r="Y1347" s="12"/>
      <c r="AD1347" s="12"/>
    </row>
    <row r="1348" spans="7:30" x14ac:dyDescent="0.3">
      <c r="G1348" s="12"/>
      <c r="T1348" s="17"/>
      <c r="U1348" s="17"/>
      <c r="V1348" s="11"/>
      <c r="X1348" s="13"/>
      <c r="Y1348" s="12"/>
      <c r="AD1348" s="12"/>
    </row>
    <row r="1349" spans="7:30" x14ac:dyDescent="0.3">
      <c r="G1349" s="12"/>
      <c r="T1349" s="17"/>
      <c r="U1349" s="17"/>
      <c r="V1349" s="11"/>
      <c r="X1349" s="13"/>
      <c r="Y1349" s="12"/>
      <c r="AD1349" s="12"/>
    </row>
    <row r="1350" spans="7:30" x14ac:dyDescent="0.3">
      <c r="G1350" s="12"/>
      <c r="T1350" s="17"/>
      <c r="U1350" s="17"/>
      <c r="V1350" s="11"/>
      <c r="X1350" s="13"/>
      <c r="Y1350" s="12"/>
      <c r="AD1350" s="12"/>
    </row>
    <row r="1351" spans="7:30" x14ac:dyDescent="0.3">
      <c r="G1351" s="12"/>
      <c r="T1351" s="17"/>
      <c r="U1351" s="17"/>
      <c r="V1351" s="11"/>
      <c r="X1351" s="13"/>
      <c r="Y1351" s="12"/>
      <c r="AD1351" s="12"/>
    </row>
    <row r="1352" spans="7:30" x14ac:dyDescent="0.3">
      <c r="G1352" s="12"/>
      <c r="T1352" s="17"/>
      <c r="U1352" s="17"/>
      <c r="V1352" s="11"/>
      <c r="X1352" s="13"/>
      <c r="Y1352" s="12"/>
      <c r="AD1352" s="12"/>
    </row>
    <row r="1353" spans="7:30" x14ac:dyDescent="0.3">
      <c r="G1353" s="12"/>
      <c r="T1353" s="17"/>
      <c r="U1353" s="17"/>
      <c r="V1353" s="11"/>
      <c r="X1353" s="13"/>
      <c r="Y1353" s="12"/>
      <c r="AD1353" s="12"/>
    </row>
    <row r="1354" spans="7:30" x14ac:dyDescent="0.3">
      <c r="G1354" s="12"/>
      <c r="T1354" s="17"/>
      <c r="U1354" s="17"/>
      <c r="V1354" s="11"/>
      <c r="X1354" s="13"/>
      <c r="Y1354" s="12"/>
      <c r="AD1354" s="12"/>
    </row>
    <row r="1355" spans="7:30" x14ac:dyDescent="0.3">
      <c r="G1355" s="12"/>
      <c r="T1355" s="17"/>
      <c r="U1355" s="17"/>
      <c r="V1355" s="11"/>
      <c r="X1355" s="13"/>
      <c r="Y1355" s="12"/>
      <c r="AD1355" s="12"/>
    </row>
    <row r="1356" spans="7:30" x14ac:dyDescent="0.3">
      <c r="G1356" s="12"/>
      <c r="T1356" s="17"/>
      <c r="U1356" s="17"/>
      <c r="V1356" s="11"/>
      <c r="X1356" s="13"/>
      <c r="Y1356" s="12"/>
      <c r="AD1356" s="12"/>
    </row>
    <row r="1357" spans="7:30" x14ac:dyDescent="0.3">
      <c r="G1357" s="12"/>
      <c r="T1357" s="17"/>
      <c r="U1357" s="17"/>
      <c r="V1357" s="11"/>
      <c r="X1357" s="13"/>
      <c r="Y1357" s="12"/>
      <c r="AD1357" s="12"/>
    </row>
    <row r="1358" spans="7:30" x14ac:dyDescent="0.3">
      <c r="G1358" s="12"/>
      <c r="T1358" s="17"/>
      <c r="U1358" s="17"/>
      <c r="V1358" s="11"/>
      <c r="X1358" s="13"/>
      <c r="Y1358" s="12"/>
      <c r="AD1358" s="12"/>
    </row>
    <row r="1359" spans="7:30" x14ac:dyDescent="0.3">
      <c r="G1359" s="12"/>
      <c r="T1359" s="17"/>
      <c r="U1359" s="17"/>
      <c r="V1359" s="11"/>
      <c r="X1359" s="13"/>
      <c r="Y1359" s="12"/>
      <c r="AD1359" s="12"/>
    </row>
    <row r="1360" spans="7:30" x14ac:dyDescent="0.3">
      <c r="G1360" s="12"/>
      <c r="T1360" s="17"/>
      <c r="U1360" s="17"/>
      <c r="V1360" s="11"/>
      <c r="X1360" s="13"/>
      <c r="Y1360" s="12"/>
      <c r="AD1360" s="12"/>
    </row>
    <row r="1361" spans="7:30" x14ac:dyDescent="0.3">
      <c r="G1361" s="12"/>
      <c r="T1361" s="17"/>
      <c r="U1361" s="17"/>
      <c r="V1361" s="11"/>
      <c r="X1361" s="13"/>
      <c r="Y1361" s="12"/>
      <c r="AD1361" s="12"/>
    </row>
    <row r="1362" spans="7:30" x14ac:dyDescent="0.3">
      <c r="G1362" s="12"/>
      <c r="T1362" s="17"/>
      <c r="U1362" s="17"/>
      <c r="V1362" s="11"/>
      <c r="X1362" s="13"/>
      <c r="Y1362" s="12"/>
      <c r="AD1362" s="12"/>
    </row>
    <row r="1363" spans="7:30" x14ac:dyDescent="0.3">
      <c r="G1363" s="12"/>
      <c r="T1363" s="17"/>
      <c r="U1363" s="17"/>
      <c r="V1363" s="11"/>
      <c r="X1363" s="13"/>
      <c r="Y1363" s="12"/>
      <c r="AD1363" s="12"/>
    </row>
    <row r="1364" spans="7:30" x14ac:dyDescent="0.3">
      <c r="G1364" s="12"/>
      <c r="T1364" s="17"/>
      <c r="U1364" s="17"/>
      <c r="V1364" s="11"/>
      <c r="X1364" s="13"/>
      <c r="Y1364" s="12"/>
      <c r="AD1364" s="12"/>
    </row>
    <row r="1365" spans="7:30" x14ac:dyDescent="0.3">
      <c r="G1365" s="12"/>
      <c r="T1365" s="17"/>
      <c r="U1365" s="17"/>
      <c r="V1365" s="11"/>
      <c r="X1365" s="13"/>
      <c r="Y1365" s="12"/>
      <c r="AD1365" s="12"/>
    </row>
    <row r="1366" spans="7:30" x14ac:dyDescent="0.3">
      <c r="G1366" s="12"/>
      <c r="T1366" s="17"/>
      <c r="U1366" s="17"/>
      <c r="V1366" s="11"/>
      <c r="X1366" s="13"/>
      <c r="Y1366" s="12"/>
      <c r="AD1366" s="12"/>
    </row>
    <row r="1367" spans="7:30" x14ac:dyDescent="0.3">
      <c r="G1367" s="12"/>
      <c r="T1367" s="17"/>
      <c r="U1367" s="17"/>
      <c r="V1367" s="11"/>
      <c r="X1367" s="13"/>
      <c r="Y1367" s="12"/>
      <c r="AD1367" s="12"/>
    </row>
    <row r="1368" spans="7:30" x14ac:dyDescent="0.3">
      <c r="G1368" s="12"/>
      <c r="T1368" s="17"/>
      <c r="U1368" s="17"/>
      <c r="V1368" s="11"/>
      <c r="X1368" s="13"/>
      <c r="Y1368" s="12"/>
      <c r="AD1368" s="12"/>
    </row>
    <row r="1369" spans="7:30" x14ac:dyDescent="0.3">
      <c r="G1369" s="12"/>
      <c r="T1369" s="17"/>
      <c r="U1369" s="17"/>
      <c r="V1369" s="11"/>
      <c r="X1369" s="13"/>
      <c r="Y1369" s="12"/>
      <c r="AD1369" s="12"/>
    </row>
    <row r="1370" spans="7:30" x14ac:dyDescent="0.3">
      <c r="G1370" s="12"/>
      <c r="T1370" s="17"/>
      <c r="U1370" s="17"/>
      <c r="V1370" s="11"/>
      <c r="X1370" s="13"/>
      <c r="Y1370" s="12"/>
      <c r="AD1370" s="12"/>
    </row>
    <row r="1371" spans="7:30" x14ac:dyDescent="0.3">
      <c r="G1371" s="12"/>
      <c r="T1371" s="17"/>
      <c r="U1371" s="17"/>
      <c r="V1371" s="11"/>
      <c r="X1371" s="13"/>
      <c r="Y1371" s="12"/>
      <c r="AD1371" s="12"/>
    </row>
    <row r="1372" spans="7:30" x14ac:dyDescent="0.3">
      <c r="G1372" s="12"/>
      <c r="T1372" s="17"/>
      <c r="U1372" s="17"/>
      <c r="V1372" s="11"/>
      <c r="X1372" s="13"/>
      <c r="Y1372" s="12"/>
      <c r="AD1372" s="12"/>
    </row>
    <row r="1373" spans="7:30" x14ac:dyDescent="0.3">
      <c r="G1373" s="12"/>
      <c r="T1373" s="17"/>
      <c r="U1373" s="17"/>
      <c r="V1373" s="11"/>
      <c r="X1373" s="13"/>
      <c r="Y1373" s="12"/>
      <c r="AD1373" s="12"/>
    </row>
    <row r="1374" spans="7:30" x14ac:dyDescent="0.3">
      <c r="G1374" s="12"/>
      <c r="T1374" s="17"/>
      <c r="U1374" s="17"/>
      <c r="V1374" s="11"/>
      <c r="X1374" s="13"/>
      <c r="Y1374" s="12"/>
      <c r="AD1374" s="12"/>
    </row>
    <row r="1375" spans="7:30" x14ac:dyDescent="0.3">
      <c r="G1375" s="12"/>
      <c r="T1375" s="17"/>
      <c r="U1375" s="17"/>
      <c r="V1375" s="11"/>
      <c r="X1375" s="13"/>
      <c r="Y1375" s="12"/>
      <c r="AD1375" s="12"/>
    </row>
    <row r="1376" spans="7:30" x14ac:dyDescent="0.3">
      <c r="G1376" s="12"/>
      <c r="T1376" s="17"/>
      <c r="U1376" s="17"/>
      <c r="V1376" s="11"/>
      <c r="X1376" s="13"/>
      <c r="Y1376" s="12"/>
      <c r="AD1376" s="12"/>
    </row>
    <row r="1377" spans="7:30" x14ac:dyDescent="0.3">
      <c r="G1377" s="12"/>
      <c r="T1377" s="17"/>
      <c r="U1377" s="17"/>
      <c r="V1377" s="11"/>
      <c r="X1377" s="13"/>
      <c r="Y1377" s="12"/>
      <c r="AD1377" s="12"/>
    </row>
    <row r="1378" spans="7:30" x14ac:dyDescent="0.3">
      <c r="G1378" s="12"/>
      <c r="T1378" s="17"/>
      <c r="U1378" s="17"/>
      <c r="V1378" s="11"/>
      <c r="X1378" s="13"/>
      <c r="Y1378" s="12"/>
      <c r="AD1378" s="12"/>
    </row>
    <row r="1379" spans="7:30" x14ac:dyDescent="0.3">
      <c r="G1379" s="12"/>
      <c r="T1379" s="17"/>
      <c r="U1379" s="17"/>
      <c r="V1379" s="11"/>
      <c r="X1379" s="13"/>
      <c r="Y1379" s="12"/>
      <c r="AD1379" s="12"/>
    </row>
    <row r="1380" spans="7:30" x14ac:dyDescent="0.3">
      <c r="G1380" s="12"/>
      <c r="T1380" s="17"/>
      <c r="U1380" s="17"/>
      <c r="V1380" s="11"/>
      <c r="X1380" s="13"/>
      <c r="Y1380" s="12"/>
      <c r="AD1380" s="12"/>
    </row>
    <row r="1381" spans="7:30" x14ac:dyDescent="0.3">
      <c r="G1381" s="12"/>
      <c r="T1381" s="17"/>
      <c r="U1381" s="17"/>
      <c r="V1381" s="11"/>
      <c r="X1381" s="13"/>
      <c r="Y1381" s="12"/>
      <c r="AD1381" s="12"/>
    </row>
    <row r="1382" spans="7:30" x14ac:dyDescent="0.3">
      <c r="G1382" s="12"/>
      <c r="T1382" s="17"/>
      <c r="U1382" s="17"/>
      <c r="V1382" s="11"/>
      <c r="X1382" s="13"/>
      <c r="Y1382" s="12"/>
      <c r="AD1382" s="12"/>
    </row>
    <row r="1383" spans="7:30" x14ac:dyDescent="0.3">
      <c r="G1383" s="12"/>
      <c r="T1383" s="17"/>
      <c r="U1383" s="17"/>
      <c r="V1383" s="11"/>
      <c r="X1383" s="13"/>
      <c r="Y1383" s="12"/>
      <c r="AD1383" s="12"/>
    </row>
    <row r="1384" spans="7:30" x14ac:dyDescent="0.3">
      <c r="G1384" s="12"/>
      <c r="T1384" s="17"/>
      <c r="U1384" s="17"/>
      <c r="V1384" s="11"/>
      <c r="X1384" s="13"/>
      <c r="Y1384" s="12"/>
      <c r="AD1384" s="12"/>
    </row>
    <row r="1385" spans="7:30" x14ac:dyDescent="0.3">
      <c r="G1385" s="12"/>
      <c r="T1385" s="17"/>
      <c r="U1385" s="17"/>
      <c r="V1385" s="11"/>
      <c r="X1385" s="13"/>
      <c r="Y1385" s="12"/>
      <c r="AD1385" s="12"/>
    </row>
    <row r="1386" spans="7:30" x14ac:dyDescent="0.3">
      <c r="G1386" s="12"/>
      <c r="T1386" s="17"/>
      <c r="U1386" s="17"/>
      <c r="V1386" s="11"/>
      <c r="X1386" s="13"/>
      <c r="Y1386" s="12"/>
      <c r="AD1386" s="12"/>
    </row>
    <row r="1387" spans="7:30" x14ac:dyDescent="0.3">
      <c r="G1387" s="12"/>
      <c r="T1387" s="17"/>
      <c r="U1387" s="17"/>
      <c r="V1387" s="11"/>
      <c r="X1387" s="13"/>
      <c r="Y1387" s="12"/>
      <c r="AD1387" s="12"/>
    </row>
    <row r="1388" spans="7:30" x14ac:dyDescent="0.3">
      <c r="G1388" s="12"/>
      <c r="T1388" s="17"/>
      <c r="U1388" s="17"/>
      <c r="V1388" s="11"/>
      <c r="X1388" s="13"/>
      <c r="Y1388" s="12"/>
      <c r="AD1388" s="12"/>
    </row>
    <row r="1389" spans="7:30" x14ac:dyDescent="0.3">
      <c r="G1389" s="12"/>
      <c r="T1389" s="17"/>
      <c r="U1389" s="17"/>
      <c r="V1389" s="11"/>
      <c r="X1389" s="13"/>
      <c r="Y1389" s="12"/>
      <c r="AD1389" s="12"/>
    </row>
    <row r="1390" spans="7:30" x14ac:dyDescent="0.3">
      <c r="G1390" s="12"/>
      <c r="T1390" s="17"/>
      <c r="U1390" s="17"/>
      <c r="V1390" s="11"/>
      <c r="X1390" s="13"/>
      <c r="Y1390" s="12"/>
      <c r="AD1390" s="12"/>
    </row>
    <row r="1391" spans="7:30" x14ac:dyDescent="0.3">
      <c r="G1391" s="12"/>
      <c r="T1391" s="17"/>
      <c r="U1391" s="17"/>
      <c r="V1391" s="11"/>
      <c r="X1391" s="13"/>
      <c r="Y1391" s="12"/>
      <c r="AD1391" s="12"/>
    </row>
    <row r="1392" spans="7:30" x14ac:dyDescent="0.3">
      <c r="G1392" s="12"/>
      <c r="T1392" s="17"/>
      <c r="U1392" s="17"/>
      <c r="V1392" s="11"/>
      <c r="X1392" s="13"/>
      <c r="Y1392" s="12"/>
      <c r="AD1392" s="12"/>
    </row>
    <row r="1393" spans="7:30" x14ac:dyDescent="0.3">
      <c r="G1393" s="12"/>
      <c r="T1393" s="17"/>
      <c r="U1393" s="17"/>
      <c r="V1393" s="11"/>
      <c r="X1393" s="13"/>
      <c r="Y1393" s="12"/>
      <c r="AD1393" s="12"/>
    </row>
    <row r="1394" spans="7:30" x14ac:dyDescent="0.3">
      <c r="G1394" s="12"/>
      <c r="T1394" s="17"/>
      <c r="U1394" s="17"/>
      <c r="V1394" s="11"/>
      <c r="X1394" s="13"/>
      <c r="Y1394" s="12"/>
      <c r="AD1394" s="12"/>
    </row>
    <row r="1395" spans="7:30" x14ac:dyDescent="0.3">
      <c r="G1395" s="12"/>
      <c r="T1395" s="17"/>
      <c r="U1395" s="17"/>
      <c r="V1395" s="11"/>
      <c r="X1395" s="13"/>
      <c r="Y1395" s="12"/>
      <c r="AD1395" s="12"/>
    </row>
    <row r="1396" spans="7:30" x14ac:dyDescent="0.3">
      <c r="G1396" s="12"/>
      <c r="T1396" s="17"/>
      <c r="U1396" s="17"/>
      <c r="V1396" s="11"/>
      <c r="X1396" s="13"/>
      <c r="Y1396" s="12"/>
      <c r="AD1396" s="12"/>
    </row>
    <row r="1397" spans="7:30" x14ac:dyDescent="0.3">
      <c r="G1397" s="12"/>
      <c r="T1397" s="17"/>
      <c r="U1397" s="17"/>
      <c r="V1397" s="11"/>
      <c r="X1397" s="13"/>
      <c r="Y1397" s="12"/>
      <c r="AD1397" s="12"/>
    </row>
    <row r="1398" spans="7:30" x14ac:dyDescent="0.3">
      <c r="G1398" s="12"/>
      <c r="T1398" s="17"/>
      <c r="U1398" s="17"/>
      <c r="V1398" s="11"/>
      <c r="X1398" s="13"/>
      <c r="Y1398" s="12"/>
      <c r="AD1398" s="12"/>
    </row>
    <row r="1399" spans="7:30" x14ac:dyDescent="0.3">
      <c r="G1399" s="12"/>
      <c r="T1399" s="17"/>
      <c r="U1399" s="17"/>
      <c r="V1399" s="11"/>
      <c r="X1399" s="13"/>
      <c r="Y1399" s="12"/>
      <c r="AD1399" s="12"/>
    </row>
    <row r="1400" spans="7:30" x14ac:dyDescent="0.3">
      <c r="G1400" s="12"/>
      <c r="T1400" s="17"/>
      <c r="U1400" s="17"/>
      <c r="V1400" s="11"/>
      <c r="X1400" s="13"/>
      <c r="Y1400" s="12"/>
      <c r="AD1400" s="12"/>
    </row>
    <row r="1401" spans="7:30" x14ac:dyDescent="0.3">
      <c r="G1401" s="12"/>
      <c r="T1401" s="17"/>
      <c r="U1401" s="17"/>
      <c r="V1401" s="11"/>
      <c r="X1401" s="13"/>
      <c r="Y1401" s="12"/>
      <c r="AD1401" s="12"/>
    </row>
    <row r="1402" spans="7:30" x14ac:dyDescent="0.3">
      <c r="G1402" s="12"/>
      <c r="T1402" s="17"/>
      <c r="U1402" s="17"/>
      <c r="V1402" s="11"/>
      <c r="X1402" s="13"/>
      <c r="Y1402" s="12"/>
      <c r="AD1402" s="12"/>
    </row>
    <row r="1403" spans="7:30" x14ac:dyDescent="0.3">
      <c r="G1403" s="12"/>
      <c r="T1403" s="17"/>
      <c r="U1403" s="17"/>
      <c r="V1403" s="11"/>
      <c r="X1403" s="13"/>
      <c r="Y1403" s="12"/>
      <c r="AD1403" s="12"/>
    </row>
    <row r="1404" spans="7:30" x14ac:dyDescent="0.3">
      <c r="G1404" s="12"/>
      <c r="T1404" s="17"/>
      <c r="U1404" s="17"/>
      <c r="V1404" s="11"/>
      <c r="X1404" s="13"/>
      <c r="Y1404" s="12"/>
      <c r="AD1404" s="12"/>
    </row>
    <row r="1405" spans="7:30" x14ac:dyDescent="0.3">
      <c r="G1405" s="12"/>
      <c r="T1405" s="17"/>
      <c r="U1405" s="17"/>
      <c r="V1405" s="11"/>
      <c r="X1405" s="13"/>
      <c r="Y1405" s="12"/>
      <c r="AD1405" s="12"/>
    </row>
    <row r="1406" spans="7:30" x14ac:dyDescent="0.3">
      <c r="G1406" s="12"/>
      <c r="T1406" s="17"/>
      <c r="U1406" s="17"/>
      <c r="V1406" s="11"/>
      <c r="X1406" s="13"/>
      <c r="Y1406" s="12"/>
      <c r="AD1406" s="12"/>
    </row>
    <row r="1407" spans="7:30" x14ac:dyDescent="0.3">
      <c r="G1407" s="12"/>
      <c r="T1407" s="17"/>
      <c r="U1407" s="17"/>
      <c r="V1407" s="11"/>
      <c r="X1407" s="13"/>
      <c r="Y1407" s="12"/>
      <c r="AD1407" s="12"/>
    </row>
    <row r="1408" spans="7:30" x14ac:dyDescent="0.3">
      <c r="G1408" s="12"/>
      <c r="T1408" s="17"/>
      <c r="U1408" s="17"/>
      <c r="V1408" s="11"/>
      <c r="X1408" s="13"/>
      <c r="Y1408" s="12"/>
      <c r="AD1408" s="12"/>
    </row>
    <row r="1409" spans="7:30" x14ac:dyDescent="0.3">
      <c r="G1409" s="12"/>
      <c r="T1409" s="17"/>
      <c r="U1409" s="17"/>
      <c r="V1409" s="11"/>
      <c r="X1409" s="13"/>
      <c r="Y1409" s="12"/>
      <c r="AD1409" s="12"/>
    </row>
    <row r="1410" spans="7:30" x14ac:dyDescent="0.3">
      <c r="G1410" s="12"/>
      <c r="T1410" s="17"/>
      <c r="U1410" s="17"/>
      <c r="V1410" s="11"/>
      <c r="X1410" s="13"/>
      <c r="Y1410" s="12"/>
      <c r="AD1410" s="12"/>
    </row>
    <row r="1411" spans="7:30" x14ac:dyDescent="0.3">
      <c r="G1411" s="12"/>
      <c r="T1411" s="17"/>
      <c r="U1411" s="17"/>
      <c r="V1411" s="11"/>
      <c r="X1411" s="13"/>
      <c r="Y1411" s="12"/>
      <c r="AD1411" s="12"/>
    </row>
    <row r="1412" spans="7:30" x14ac:dyDescent="0.3">
      <c r="G1412" s="12"/>
      <c r="T1412" s="17"/>
      <c r="U1412" s="17"/>
      <c r="V1412" s="11"/>
      <c r="X1412" s="13"/>
      <c r="Y1412" s="12"/>
      <c r="AD1412" s="12"/>
    </row>
    <row r="1413" spans="7:30" x14ac:dyDescent="0.3">
      <c r="G1413" s="12"/>
      <c r="T1413" s="17"/>
      <c r="U1413" s="17"/>
      <c r="V1413" s="11"/>
      <c r="X1413" s="13"/>
      <c r="Y1413" s="12"/>
      <c r="AD1413" s="12"/>
    </row>
    <row r="1414" spans="7:30" x14ac:dyDescent="0.3">
      <c r="G1414" s="12"/>
      <c r="T1414" s="17"/>
      <c r="U1414" s="17"/>
      <c r="V1414" s="11"/>
      <c r="X1414" s="13"/>
      <c r="Y1414" s="12"/>
      <c r="AD1414" s="12"/>
    </row>
    <row r="1415" spans="7:30" x14ac:dyDescent="0.3">
      <c r="G1415" s="12"/>
      <c r="T1415" s="17"/>
      <c r="U1415" s="17"/>
      <c r="V1415" s="11"/>
      <c r="X1415" s="13"/>
      <c r="Y1415" s="12"/>
      <c r="AD1415" s="12"/>
    </row>
    <row r="1416" spans="7:30" x14ac:dyDescent="0.3">
      <c r="G1416" s="12"/>
      <c r="T1416" s="17"/>
      <c r="U1416" s="17"/>
      <c r="V1416" s="11"/>
      <c r="X1416" s="13"/>
      <c r="Y1416" s="12"/>
      <c r="AD1416" s="12"/>
    </row>
    <row r="1417" spans="7:30" x14ac:dyDescent="0.3">
      <c r="G1417" s="12"/>
      <c r="T1417" s="17"/>
      <c r="U1417" s="17"/>
      <c r="V1417" s="11"/>
      <c r="X1417" s="13"/>
      <c r="Y1417" s="12"/>
      <c r="AD1417" s="12"/>
    </row>
    <row r="1418" spans="7:30" x14ac:dyDescent="0.3">
      <c r="G1418" s="12"/>
      <c r="T1418" s="17"/>
      <c r="U1418" s="17"/>
      <c r="V1418" s="11"/>
      <c r="X1418" s="13"/>
      <c r="Y1418" s="12"/>
      <c r="AD1418" s="12"/>
    </row>
    <row r="1419" spans="7:30" x14ac:dyDescent="0.3">
      <c r="G1419" s="12"/>
      <c r="T1419" s="17"/>
      <c r="U1419" s="17"/>
      <c r="V1419" s="11"/>
      <c r="X1419" s="13"/>
      <c r="Y1419" s="12"/>
      <c r="AD1419" s="12"/>
    </row>
    <row r="1420" spans="7:30" x14ac:dyDescent="0.3">
      <c r="G1420" s="12"/>
      <c r="T1420" s="17"/>
      <c r="U1420" s="17"/>
      <c r="V1420" s="11"/>
      <c r="X1420" s="13"/>
      <c r="Y1420" s="12"/>
      <c r="AD1420" s="12"/>
    </row>
    <row r="1421" spans="7:30" x14ac:dyDescent="0.3">
      <c r="G1421" s="12"/>
      <c r="T1421" s="17"/>
      <c r="U1421" s="17"/>
      <c r="V1421" s="11"/>
      <c r="X1421" s="13"/>
      <c r="Y1421" s="12"/>
      <c r="AD1421" s="12"/>
    </row>
    <row r="1422" spans="7:30" x14ac:dyDescent="0.3">
      <c r="G1422" s="12"/>
      <c r="T1422" s="17"/>
      <c r="U1422" s="17"/>
      <c r="V1422" s="11"/>
      <c r="X1422" s="13"/>
      <c r="Y1422" s="12"/>
      <c r="AD1422" s="12"/>
    </row>
    <row r="1423" spans="7:30" x14ac:dyDescent="0.3">
      <c r="G1423" s="12"/>
      <c r="T1423" s="17"/>
      <c r="U1423" s="17"/>
      <c r="V1423" s="11"/>
      <c r="X1423" s="13"/>
      <c r="Y1423" s="12"/>
      <c r="AD1423" s="12"/>
    </row>
    <row r="1424" spans="7:30" x14ac:dyDescent="0.3">
      <c r="G1424" s="12"/>
      <c r="T1424" s="17"/>
      <c r="U1424" s="17"/>
      <c r="V1424" s="11"/>
      <c r="X1424" s="13"/>
      <c r="Y1424" s="12"/>
      <c r="AD1424" s="12"/>
    </row>
    <row r="1425" spans="7:30" x14ac:dyDescent="0.3">
      <c r="G1425" s="12"/>
      <c r="T1425" s="17"/>
      <c r="U1425" s="17"/>
      <c r="V1425" s="11"/>
      <c r="X1425" s="13"/>
      <c r="Y1425" s="12"/>
      <c r="AD1425" s="12"/>
    </row>
    <row r="1426" spans="7:30" x14ac:dyDescent="0.3">
      <c r="G1426" s="12"/>
      <c r="T1426" s="17"/>
      <c r="U1426" s="17"/>
      <c r="V1426" s="11"/>
      <c r="X1426" s="13"/>
      <c r="Y1426" s="12"/>
      <c r="AD1426" s="12"/>
    </row>
    <row r="1427" spans="7:30" x14ac:dyDescent="0.3">
      <c r="G1427" s="12"/>
      <c r="T1427" s="17"/>
      <c r="U1427" s="17"/>
      <c r="V1427" s="11"/>
      <c r="X1427" s="13"/>
      <c r="Y1427" s="12"/>
      <c r="AD1427" s="12"/>
    </row>
    <row r="1428" spans="7:30" x14ac:dyDescent="0.3">
      <c r="G1428" s="12"/>
      <c r="T1428" s="17"/>
      <c r="U1428" s="17"/>
      <c r="V1428" s="11"/>
      <c r="X1428" s="13"/>
      <c r="Y1428" s="12"/>
      <c r="AD1428" s="12"/>
    </row>
    <row r="1429" spans="7:30" x14ac:dyDescent="0.3">
      <c r="G1429" s="12"/>
      <c r="T1429" s="17"/>
      <c r="U1429" s="17"/>
      <c r="V1429" s="11"/>
      <c r="X1429" s="13"/>
      <c r="Y1429" s="12"/>
      <c r="AD1429" s="12"/>
    </row>
    <row r="1430" spans="7:30" x14ac:dyDescent="0.3">
      <c r="G1430" s="12"/>
      <c r="T1430" s="17"/>
      <c r="U1430" s="17"/>
      <c r="V1430" s="11"/>
      <c r="X1430" s="13"/>
      <c r="Y1430" s="12"/>
      <c r="AD1430" s="12"/>
    </row>
    <row r="1431" spans="7:30" x14ac:dyDescent="0.3">
      <c r="G1431" s="12"/>
      <c r="T1431" s="17"/>
      <c r="U1431" s="17"/>
      <c r="V1431" s="11"/>
      <c r="X1431" s="13"/>
      <c r="Y1431" s="12"/>
      <c r="AD1431" s="12"/>
    </row>
    <row r="1432" spans="7:30" x14ac:dyDescent="0.3">
      <c r="G1432" s="12"/>
      <c r="T1432" s="17"/>
      <c r="U1432" s="17"/>
      <c r="V1432" s="11"/>
      <c r="X1432" s="13"/>
      <c r="Y1432" s="12"/>
      <c r="AD1432" s="12"/>
    </row>
    <row r="1433" spans="7:30" x14ac:dyDescent="0.3">
      <c r="G1433" s="12"/>
      <c r="T1433" s="17"/>
      <c r="U1433" s="17"/>
      <c r="V1433" s="11"/>
      <c r="X1433" s="13"/>
      <c r="Y1433" s="12"/>
      <c r="AD1433" s="12"/>
    </row>
    <row r="1434" spans="7:30" x14ac:dyDescent="0.3">
      <c r="G1434" s="12"/>
      <c r="T1434" s="17"/>
      <c r="U1434" s="17"/>
      <c r="V1434" s="11"/>
      <c r="X1434" s="13"/>
      <c r="Y1434" s="12"/>
      <c r="AD1434" s="12"/>
    </row>
    <row r="1435" spans="7:30" x14ac:dyDescent="0.3">
      <c r="G1435" s="12"/>
      <c r="T1435" s="17"/>
      <c r="U1435" s="17"/>
      <c r="V1435" s="11"/>
      <c r="X1435" s="13"/>
      <c r="Y1435" s="12"/>
      <c r="AD1435" s="12"/>
    </row>
    <row r="1436" spans="7:30" x14ac:dyDescent="0.3">
      <c r="G1436" s="12"/>
      <c r="T1436" s="17"/>
      <c r="U1436" s="17"/>
      <c r="V1436" s="11"/>
      <c r="X1436" s="13"/>
      <c r="Y1436" s="12"/>
      <c r="AD1436" s="12"/>
    </row>
    <row r="1437" spans="7:30" x14ac:dyDescent="0.3">
      <c r="G1437" s="12"/>
      <c r="T1437" s="17"/>
      <c r="U1437" s="17"/>
      <c r="V1437" s="11"/>
      <c r="X1437" s="13"/>
      <c r="Y1437" s="12"/>
      <c r="AD1437" s="12"/>
    </row>
    <row r="1438" spans="7:30" x14ac:dyDescent="0.3">
      <c r="G1438" s="12"/>
      <c r="T1438" s="17"/>
      <c r="U1438" s="17"/>
      <c r="V1438" s="11"/>
      <c r="X1438" s="13"/>
      <c r="Y1438" s="12"/>
      <c r="AD1438" s="12"/>
    </row>
    <row r="1439" spans="7:30" x14ac:dyDescent="0.3">
      <c r="G1439" s="12"/>
      <c r="T1439" s="17"/>
      <c r="U1439" s="17"/>
      <c r="V1439" s="11"/>
      <c r="X1439" s="13"/>
      <c r="Y1439" s="12"/>
      <c r="AD1439" s="12"/>
    </row>
    <row r="1440" spans="7:30" x14ac:dyDescent="0.3">
      <c r="G1440" s="12"/>
      <c r="T1440" s="17"/>
      <c r="U1440" s="17"/>
      <c r="V1440" s="11"/>
      <c r="X1440" s="13"/>
      <c r="Y1440" s="12"/>
      <c r="AD1440" s="12"/>
    </row>
    <row r="1441" spans="7:30" x14ac:dyDescent="0.3">
      <c r="G1441" s="12"/>
      <c r="T1441" s="17"/>
      <c r="U1441" s="17"/>
      <c r="V1441" s="11"/>
      <c r="X1441" s="13"/>
      <c r="Y1441" s="12"/>
      <c r="AD1441" s="12"/>
    </row>
    <row r="1442" spans="7:30" x14ac:dyDescent="0.3">
      <c r="G1442" s="12"/>
      <c r="T1442" s="17"/>
      <c r="U1442" s="17"/>
      <c r="V1442" s="11"/>
      <c r="X1442" s="13"/>
      <c r="Y1442" s="12"/>
      <c r="AD1442" s="12"/>
    </row>
    <row r="1443" spans="7:30" x14ac:dyDescent="0.3">
      <c r="G1443" s="12"/>
      <c r="T1443" s="17"/>
      <c r="U1443" s="17"/>
      <c r="V1443" s="11"/>
      <c r="X1443" s="13"/>
      <c r="Y1443" s="12"/>
      <c r="AD1443" s="12"/>
    </row>
    <row r="1444" spans="7:30" x14ac:dyDescent="0.3">
      <c r="G1444" s="12"/>
      <c r="T1444" s="17"/>
      <c r="U1444" s="17"/>
      <c r="V1444" s="11"/>
      <c r="X1444" s="13"/>
      <c r="Y1444" s="12"/>
      <c r="AD1444" s="12"/>
    </row>
    <row r="1445" spans="7:30" x14ac:dyDescent="0.3">
      <c r="G1445" s="12"/>
      <c r="T1445" s="17"/>
      <c r="U1445" s="17"/>
      <c r="V1445" s="11"/>
      <c r="X1445" s="13"/>
      <c r="Y1445" s="12"/>
      <c r="AD1445" s="12"/>
    </row>
    <row r="1446" spans="7:30" x14ac:dyDescent="0.3">
      <c r="G1446" s="12"/>
      <c r="T1446" s="17"/>
      <c r="U1446" s="17"/>
      <c r="V1446" s="11"/>
      <c r="X1446" s="13"/>
      <c r="Y1446" s="12"/>
      <c r="AD1446" s="12"/>
    </row>
    <row r="1447" spans="7:30" x14ac:dyDescent="0.3">
      <c r="G1447" s="12"/>
      <c r="T1447" s="17"/>
      <c r="U1447" s="17"/>
      <c r="V1447" s="11"/>
      <c r="X1447" s="13"/>
      <c r="Y1447" s="12"/>
      <c r="AD1447" s="12"/>
    </row>
    <row r="1448" spans="7:30" x14ac:dyDescent="0.3">
      <c r="G1448" s="12"/>
      <c r="T1448" s="17"/>
      <c r="U1448" s="17"/>
      <c r="V1448" s="11"/>
      <c r="X1448" s="13"/>
      <c r="Y1448" s="12"/>
      <c r="AD1448" s="12"/>
    </row>
    <row r="1449" spans="7:30" x14ac:dyDescent="0.3">
      <c r="G1449" s="12"/>
      <c r="T1449" s="17"/>
      <c r="U1449" s="17"/>
      <c r="V1449" s="11"/>
      <c r="X1449" s="13"/>
      <c r="Y1449" s="12"/>
      <c r="AD1449" s="12"/>
    </row>
    <row r="1450" spans="7:30" x14ac:dyDescent="0.3">
      <c r="G1450" s="12"/>
      <c r="T1450" s="17"/>
      <c r="U1450" s="17"/>
      <c r="V1450" s="11"/>
      <c r="X1450" s="13"/>
      <c r="Y1450" s="12"/>
      <c r="AD1450" s="12"/>
    </row>
    <row r="1451" spans="7:30" x14ac:dyDescent="0.3">
      <c r="G1451" s="12"/>
      <c r="T1451" s="17"/>
      <c r="U1451" s="17"/>
      <c r="V1451" s="11"/>
      <c r="X1451" s="13"/>
      <c r="Y1451" s="12"/>
      <c r="AD1451" s="12"/>
    </row>
    <row r="1452" spans="7:30" x14ac:dyDescent="0.3">
      <c r="G1452" s="12"/>
      <c r="T1452" s="17"/>
      <c r="U1452" s="17"/>
      <c r="V1452" s="11"/>
      <c r="X1452" s="13"/>
      <c r="Y1452" s="12"/>
      <c r="AD1452" s="12"/>
    </row>
    <row r="1453" spans="7:30" x14ac:dyDescent="0.3">
      <c r="G1453" s="12"/>
      <c r="T1453" s="17"/>
      <c r="U1453" s="17"/>
      <c r="V1453" s="11"/>
      <c r="X1453" s="13"/>
      <c r="Y1453" s="12"/>
      <c r="AD1453" s="12"/>
    </row>
    <row r="1454" spans="7:30" x14ac:dyDescent="0.3">
      <c r="G1454" s="12"/>
      <c r="T1454" s="17"/>
      <c r="U1454" s="17"/>
      <c r="V1454" s="11"/>
      <c r="X1454" s="13"/>
      <c r="Y1454" s="12"/>
      <c r="AD1454" s="12"/>
    </row>
    <row r="1455" spans="7:30" x14ac:dyDescent="0.3">
      <c r="G1455" s="12"/>
      <c r="T1455" s="17"/>
      <c r="U1455" s="17"/>
      <c r="V1455" s="11"/>
      <c r="X1455" s="13"/>
      <c r="Y1455" s="12"/>
      <c r="AD1455" s="12"/>
    </row>
    <row r="1456" spans="7:30" x14ac:dyDescent="0.3">
      <c r="G1456" s="12"/>
      <c r="T1456" s="17"/>
      <c r="U1456" s="17"/>
      <c r="V1456" s="11"/>
      <c r="X1456" s="13"/>
      <c r="Y1456" s="12"/>
      <c r="AD1456" s="12"/>
    </row>
    <row r="1457" spans="7:30" x14ac:dyDescent="0.3">
      <c r="G1457" s="12"/>
      <c r="T1457" s="17"/>
      <c r="U1457" s="17"/>
      <c r="V1457" s="11"/>
      <c r="X1457" s="13"/>
      <c r="Y1457" s="12"/>
      <c r="AD1457" s="12"/>
    </row>
    <row r="1458" spans="7:30" x14ac:dyDescent="0.3">
      <c r="G1458" s="12"/>
      <c r="T1458" s="17"/>
      <c r="U1458" s="17"/>
      <c r="V1458" s="11"/>
      <c r="X1458" s="13"/>
      <c r="Y1458" s="12"/>
      <c r="AD1458" s="12"/>
    </row>
    <row r="1459" spans="7:30" x14ac:dyDescent="0.3">
      <c r="G1459" s="12"/>
      <c r="T1459" s="17"/>
      <c r="U1459" s="17"/>
      <c r="V1459" s="11"/>
      <c r="X1459" s="13"/>
      <c r="Y1459" s="12"/>
      <c r="AD1459" s="12"/>
    </row>
    <row r="1460" spans="7:30" x14ac:dyDescent="0.3">
      <c r="G1460" s="12"/>
      <c r="T1460" s="17"/>
      <c r="U1460" s="17"/>
      <c r="V1460" s="11"/>
      <c r="X1460" s="13"/>
      <c r="Y1460" s="12"/>
      <c r="AD1460" s="12"/>
    </row>
    <row r="1461" spans="7:30" x14ac:dyDescent="0.3">
      <c r="G1461" s="12"/>
      <c r="T1461" s="17"/>
      <c r="U1461" s="17"/>
      <c r="V1461" s="11"/>
      <c r="X1461" s="13"/>
      <c r="Y1461" s="12"/>
      <c r="AD1461" s="12"/>
    </row>
    <row r="1462" spans="7:30" x14ac:dyDescent="0.3">
      <c r="G1462" s="12"/>
      <c r="T1462" s="17"/>
      <c r="U1462" s="17"/>
      <c r="V1462" s="11"/>
      <c r="X1462" s="13"/>
      <c r="Y1462" s="12"/>
      <c r="AD1462" s="12"/>
    </row>
    <row r="1463" spans="7:30" x14ac:dyDescent="0.3">
      <c r="G1463" s="12"/>
      <c r="T1463" s="17"/>
      <c r="U1463" s="17"/>
      <c r="V1463" s="11"/>
      <c r="X1463" s="13"/>
      <c r="Y1463" s="12"/>
      <c r="AD1463" s="12"/>
    </row>
    <row r="1464" spans="7:30" x14ac:dyDescent="0.3">
      <c r="G1464" s="12"/>
      <c r="T1464" s="17"/>
      <c r="U1464" s="17"/>
      <c r="V1464" s="11"/>
      <c r="X1464" s="13"/>
      <c r="Y1464" s="12"/>
      <c r="AD1464" s="12"/>
    </row>
    <row r="1465" spans="7:30" x14ac:dyDescent="0.3">
      <c r="G1465" s="12"/>
      <c r="T1465" s="17"/>
      <c r="U1465" s="17"/>
      <c r="V1465" s="11"/>
      <c r="X1465" s="13"/>
      <c r="Y1465" s="12"/>
      <c r="AD1465" s="12"/>
    </row>
    <row r="1466" spans="7:30" x14ac:dyDescent="0.3">
      <c r="G1466" s="12"/>
      <c r="T1466" s="17"/>
      <c r="U1466" s="17"/>
      <c r="V1466" s="11"/>
      <c r="X1466" s="13"/>
      <c r="Y1466" s="12"/>
      <c r="AD1466" s="12"/>
    </row>
    <row r="1467" spans="7:30" x14ac:dyDescent="0.3">
      <c r="G1467" s="12"/>
      <c r="T1467" s="17"/>
      <c r="U1467" s="17"/>
      <c r="V1467" s="11"/>
      <c r="X1467" s="13"/>
      <c r="Y1467" s="12"/>
      <c r="AD1467" s="12"/>
    </row>
    <row r="1468" spans="7:30" x14ac:dyDescent="0.3">
      <c r="G1468" s="12"/>
      <c r="T1468" s="17"/>
      <c r="U1468" s="17"/>
      <c r="V1468" s="11"/>
      <c r="X1468" s="13"/>
      <c r="Y1468" s="12"/>
      <c r="AD1468" s="12"/>
    </row>
    <row r="1469" spans="7:30" x14ac:dyDescent="0.3">
      <c r="G1469" s="12"/>
      <c r="T1469" s="17"/>
      <c r="U1469" s="17"/>
      <c r="V1469" s="11"/>
      <c r="X1469" s="13"/>
      <c r="Y1469" s="12"/>
      <c r="AD1469" s="12"/>
    </row>
    <row r="1470" spans="7:30" x14ac:dyDescent="0.3">
      <c r="G1470" s="12"/>
      <c r="T1470" s="17"/>
      <c r="U1470" s="17"/>
      <c r="V1470" s="11"/>
      <c r="X1470" s="13"/>
      <c r="Y1470" s="12"/>
      <c r="AD1470" s="12"/>
    </row>
    <row r="1471" spans="7:30" x14ac:dyDescent="0.3">
      <c r="G1471" s="12"/>
      <c r="T1471" s="17"/>
      <c r="U1471" s="17"/>
      <c r="V1471" s="11"/>
      <c r="X1471" s="13"/>
      <c r="Y1471" s="12"/>
      <c r="AD1471" s="12"/>
    </row>
    <row r="1472" spans="7:30" x14ac:dyDescent="0.3">
      <c r="G1472" s="12"/>
      <c r="T1472" s="17"/>
      <c r="U1472" s="17"/>
      <c r="V1472" s="11"/>
      <c r="X1472" s="13"/>
      <c r="Y1472" s="12"/>
      <c r="AD1472" s="12"/>
    </row>
    <row r="1473" spans="7:30" x14ac:dyDescent="0.3">
      <c r="G1473" s="12"/>
      <c r="T1473" s="17"/>
      <c r="U1473" s="17"/>
      <c r="V1473" s="11"/>
      <c r="X1473" s="13"/>
      <c r="Y1473" s="12"/>
      <c r="AD1473" s="12"/>
    </row>
    <row r="1474" spans="7:30" x14ac:dyDescent="0.3">
      <c r="G1474" s="12"/>
      <c r="T1474" s="17"/>
      <c r="U1474" s="17"/>
      <c r="V1474" s="11"/>
      <c r="X1474" s="13"/>
      <c r="Y1474" s="12"/>
      <c r="AD1474" s="12"/>
    </row>
    <row r="1475" spans="7:30" x14ac:dyDescent="0.3">
      <c r="G1475" s="12"/>
      <c r="T1475" s="17"/>
      <c r="U1475" s="17"/>
      <c r="V1475" s="11"/>
      <c r="X1475" s="13"/>
      <c r="Y1475" s="12"/>
      <c r="AD1475" s="12"/>
    </row>
    <row r="1476" spans="7:30" x14ac:dyDescent="0.3">
      <c r="G1476" s="12"/>
      <c r="T1476" s="17"/>
      <c r="U1476" s="17"/>
      <c r="V1476" s="11"/>
      <c r="X1476" s="13"/>
      <c r="Y1476" s="12"/>
      <c r="AD1476" s="12"/>
    </row>
    <row r="1477" spans="7:30" x14ac:dyDescent="0.3">
      <c r="G1477" s="12"/>
      <c r="T1477" s="17"/>
      <c r="U1477" s="17"/>
      <c r="V1477" s="11"/>
      <c r="X1477" s="13"/>
      <c r="Y1477" s="12"/>
      <c r="AD1477" s="12"/>
    </row>
    <row r="1478" spans="7:30" x14ac:dyDescent="0.3">
      <c r="G1478" s="12"/>
      <c r="T1478" s="17"/>
      <c r="U1478" s="17"/>
      <c r="V1478" s="11"/>
      <c r="X1478" s="13"/>
      <c r="Y1478" s="12"/>
      <c r="AD1478" s="12"/>
    </row>
    <row r="1479" spans="7:30" x14ac:dyDescent="0.3">
      <c r="G1479" s="12"/>
      <c r="T1479" s="17"/>
      <c r="U1479" s="17"/>
      <c r="V1479" s="11"/>
      <c r="X1479" s="13"/>
      <c r="Y1479" s="12"/>
      <c r="AD1479" s="12"/>
    </row>
    <row r="1480" spans="7:30" x14ac:dyDescent="0.3">
      <c r="G1480" s="12"/>
      <c r="T1480" s="17"/>
      <c r="U1480" s="17"/>
      <c r="V1480" s="11"/>
      <c r="X1480" s="13"/>
      <c r="Y1480" s="12"/>
      <c r="AD1480" s="12"/>
    </row>
    <row r="1481" spans="7:30" x14ac:dyDescent="0.3">
      <c r="G1481" s="12"/>
      <c r="T1481" s="17"/>
      <c r="U1481" s="17"/>
      <c r="V1481" s="11"/>
      <c r="X1481" s="13"/>
      <c r="Y1481" s="12"/>
      <c r="AD1481" s="12"/>
    </row>
    <row r="1482" spans="7:30" x14ac:dyDescent="0.3">
      <c r="G1482" s="12"/>
      <c r="T1482" s="17"/>
      <c r="U1482" s="17"/>
      <c r="V1482" s="11"/>
      <c r="X1482" s="13"/>
      <c r="Y1482" s="12"/>
      <c r="AD1482" s="12"/>
    </row>
    <row r="1483" spans="7:30" x14ac:dyDescent="0.3">
      <c r="G1483" s="12"/>
      <c r="T1483" s="17"/>
      <c r="U1483" s="17"/>
      <c r="V1483" s="11"/>
      <c r="X1483" s="13"/>
      <c r="Y1483" s="12"/>
      <c r="AD1483" s="12"/>
    </row>
    <row r="1484" spans="7:30" x14ac:dyDescent="0.3">
      <c r="G1484" s="12"/>
      <c r="T1484" s="17"/>
      <c r="U1484" s="17"/>
      <c r="V1484" s="11"/>
      <c r="X1484" s="13"/>
      <c r="Y1484" s="12"/>
      <c r="AD1484" s="12"/>
    </row>
    <row r="1485" spans="7:30" x14ac:dyDescent="0.3">
      <c r="G1485" s="12"/>
      <c r="T1485" s="17"/>
      <c r="U1485" s="17"/>
      <c r="V1485" s="11"/>
      <c r="X1485" s="13"/>
      <c r="Y1485" s="12"/>
      <c r="AD1485" s="12"/>
    </row>
    <row r="1486" spans="7:30" x14ac:dyDescent="0.3">
      <c r="G1486" s="12"/>
      <c r="T1486" s="17"/>
      <c r="U1486" s="17"/>
      <c r="V1486" s="11"/>
      <c r="X1486" s="13"/>
      <c r="Y1486" s="12"/>
      <c r="AD1486" s="12"/>
    </row>
    <row r="1487" spans="7:30" x14ac:dyDescent="0.3">
      <c r="G1487" s="12"/>
      <c r="T1487" s="17"/>
      <c r="U1487" s="17"/>
      <c r="V1487" s="11"/>
      <c r="X1487" s="13"/>
      <c r="Y1487" s="12"/>
      <c r="AD1487" s="12"/>
    </row>
    <row r="1488" spans="7:30" x14ac:dyDescent="0.3">
      <c r="G1488" s="12"/>
      <c r="T1488" s="17"/>
      <c r="U1488" s="17"/>
      <c r="V1488" s="11"/>
      <c r="X1488" s="13"/>
      <c r="Y1488" s="12"/>
      <c r="AD1488" s="12"/>
    </row>
    <row r="1489" spans="7:30" x14ac:dyDescent="0.3">
      <c r="G1489" s="12"/>
      <c r="T1489" s="17"/>
      <c r="U1489" s="17"/>
      <c r="V1489" s="11"/>
      <c r="X1489" s="13"/>
      <c r="Y1489" s="12"/>
      <c r="AD1489" s="12"/>
    </row>
    <row r="1490" spans="7:30" x14ac:dyDescent="0.3">
      <c r="G1490" s="12"/>
      <c r="T1490" s="17"/>
      <c r="U1490" s="17"/>
      <c r="V1490" s="11"/>
      <c r="X1490" s="13"/>
      <c r="Y1490" s="12"/>
      <c r="AD1490" s="12"/>
    </row>
    <row r="1491" spans="7:30" x14ac:dyDescent="0.3">
      <c r="G1491" s="12"/>
      <c r="T1491" s="17"/>
      <c r="U1491" s="17"/>
      <c r="V1491" s="11"/>
      <c r="X1491" s="13"/>
      <c r="Y1491" s="12"/>
      <c r="AD1491" s="12"/>
    </row>
    <row r="1492" spans="7:30" x14ac:dyDescent="0.3">
      <c r="G1492" s="12"/>
      <c r="T1492" s="17"/>
      <c r="U1492" s="17"/>
      <c r="V1492" s="11"/>
      <c r="X1492" s="13"/>
      <c r="Y1492" s="12"/>
      <c r="AD1492" s="12"/>
    </row>
    <row r="1493" spans="7:30" x14ac:dyDescent="0.3">
      <c r="G1493" s="12"/>
      <c r="T1493" s="17"/>
      <c r="U1493" s="17"/>
      <c r="V1493" s="11"/>
      <c r="X1493" s="13"/>
      <c r="Y1493" s="12"/>
      <c r="AD1493" s="12"/>
    </row>
    <row r="1494" spans="7:30" x14ac:dyDescent="0.3">
      <c r="G1494" s="12"/>
      <c r="T1494" s="17"/>
      <c r="U1494" s="17"/>
      <c r="V1494" s="11"/>
      <c r="X1494" s="13"/>
      <c r="Y1494" s="12"/>
      <c r="AD1494" s="12"/>
    </row>
    <row r="1495" spans="7:30" x14ac:dyDescent="0.3">
      <c r="G1495" s="12"/>
      <c r="T1495" s="17"/>
      <c r="U1495" s="17"/>
      <c r="V1495" s="11"/>
      <c r="X1495" s="13"/>
      <c r="Y1495" s="12"/>
      <c r="AD1495" s="12"/>
    </row>
    <row r="1496" spans="7:30" x14ac:dyDescent="0.3">
      <c r="G1496" s="12"/>
      <c r="T1496" s="17"/>
      <c r="U1496" s="17"/>
      <c r="V1496" s="11"/>
      <c r="X1496" s="13"/>
      <c r="Y1496" s="12"/>
      <c r="AD1496" s="12"/>
    </row>
    <row r="1497" spans="7:30" x14ac:dyDescent="0.3">
      <c r="G1497" s="12"/>
      <c r="T1497" s="17"/>
      <c r="U1497" s="17"/>
      <c r="V1497" s="11"/>
      <c r="X1497" s="13"/>
      <c r="Y1497" s="12"/>
      <c r="AD1497" s="12"/>
    </row>
    <row r="1498" spans="7:30" x14ac:dyDescent="0.3">
      <c r="G1498" s="12"/>
      <c r="T1498" s="17"/>
      <c r="U1498" s="17"/>
      <c r="V1498" s="11"/>
      <c r="X1498" s="13"/>
      <c r="Y1498" s="12"/>
      <c r="AD1498" s="12"/>
    </row>
    <row r="1499" spans="7:30" x14ac:dyDescent="0.3">
      <c r="G1499" s="12"/>
      <c r="T1499" s="17"/>
      <c r="U1499" s="17"/>
      <c r="V1499" s="11"/>
      <c r="X1499" s="13"/>
      <c r="Y1499" s="12"/>
      <c r="AD1499" s="12"/>
    </row>
    <row r="1500" spans="7:30" x14ac:dyDescent="0.3">
      <c r="G1500" s="12"/>
      <c r="T1500" s="17"/>
      <c r="U1500" s="17"/>
      <c r="V1500" s="11"/>
      <c r="X1500" s="13"/>
      <c r="Y1500" s="12"/>
      <c r="AD1500" s="12"/>
    </row>
    <row r="1501" spans="7:30" x14ac:dyDescent="0.3">
      <c r="G1501" s="12"/>
      <c r="T1501" s="17"/>
      <c r="U1501" s="17"/>
      <c r="V1501" s="11"/>
      <c r="X1501" s="13"/>
      <c r="Y1501" s="12"/>
      <c r="AD1501" s="12"/>
    </row>
    <row r="1502" spans="7:30" x14ac:dyDescent="0.3">
      <c r="G1502" s="12"/>
      <c r="T1502" s="17"/>
      <c r="U1502" s="17"/>
      <c r="V1502" s="11"/>
      <c r="X1502" s="13"/>
      <c r="Y1502" s="12"/>
      <c r="AD1502" s="12"/>
    </row>
    <row r="1503" spans="7:30" x14ac:dyDescent="0.3">
      <c r="G1503" s="12"/>
      <c r="T1503" s="17"/>
      <c r="U1503" s="17"/>
      <c r="V1503" s="11"/>
      <c r="X1503" s="13"/>
      <c r="Y1503" s="12"/>
      <c r="AD1503" s="12"/>
    </row>
    <row r="1504" spans="7:30" x14ac:dyDescent="0.3">
      <c r="G1504" s="12"/>
      <c r="T1504" s="17"/>
      <c r="U1504" s="17"/>
      <c r="V1504" s="11"/>
      <c r="X1504" s="13"/>
      <c r="Y1504" s="12"/>
      <c r="AD1504" s="12"/>
    </row>
    <row r="1505" spans="7:30" x14ac:dyDescent="0.3">
      <c r="G1505" s="12"/>
      <c r="T1505" s="17"/>
      <c r="U1505" s="17"/>
      <c r="V1505" s="11"/>
      <c r="X1505" s="13"/>
      <c r="Y1505" s="12"/>
      <c r="AD1505" s="12"/>
    </row>
    <row r="1506" spans="7:30" x14ac:dyDescent="0.3">
      <c r="G1506" s="12"/>
      <c r="T1506" s="17"/>
      <c r="U1506" s="17"/>
      <c r="V1506" s="11"/>
      <c r="X1506" s="13"/>
      <c r="Y1506" s="12"/>
      <c r="AD1506" s="12"/>
    </row>
    <row r="1507" spans="7:30" x14ac:dyDescent="0.3">
      <c r="G1507" s="12"/>
      <c r="T1507" s="17"/>
      <c r="U1507" s="17"/>
      <c r="V1507" s="11"/>
      <c r="X1507" s="13"/>
      <c r="Y1507" s="12"/>
      <c r="AD1507" s="12"/>
    </row>
    <row r="1508" spans="7:30" x14ac:dyDescent="0.3">
      <c r="G1508" s="12"/>
      <c r="T1508" s="17"/>
      <c r="U1508" s="17"/>
      <c r="V1508" s="11"/>
      <c r="X1508" s="13"/>
      <c r="Y1508" s="12"/>
      <c r="AD1508" s="12"/>
    </row>
    <row r="1509" spans="7:30" x14ac:dyDescent="0.3">
      <c r="G1509" s="12"/>
      <c r="T1509" s="17"/>
      <c r="U1509" s="17"/>
      <c r="V1509" s="11"/>
      <c r="X1509" s="13"/>
      <c r="Y1509" s="12"/>
      <c r="AD1509" s="12"/>
    </row>
    <row r="1510" spans="7:30" x14ac:dyDescent="0.3">
      <c r="G1510" s="12"/>
      <c r="T1510" s="17"/>
      <c r="U1510" s="17"/>
      <c r="V1510" s="11"/>
      <c r="X1510" s="13"/>
      <c r="Y1510" s="12"/>
      <c r="AD1510" s="12"/>
    </row>
    <row r="1511" spans="7:30" x14ac:dyDescent="0.3">
      <c r="G1511" s="12"/>
      <c r="T1511" s="17"/>
      <c r="U1511" s="17"/>
      <c r="V1511" s="11"/>
      <c r="X1511" s="13"/>
      <c r="Y1511" s="12"/>
      <c r="AD1511" s="12"/>
    </row>
    <row r="1512" spans="7:30" x14ac:dyDescent="0.3">
      <c r="G1512" s="12"/>
      <c r="T1512" s="17"/>
      <c r="U1512" s="17"/>
      <c r="V1512" s="11"/>
      <c r="X1512" s="13"/>
      <c r="Y1512" s="12"/>
      <c r="AD1512" s="12"/>
    </row>
    <row r="1513" spans="7:30" x14ac:dyDescent="0.3">
      <c r="G1513" s="12"/>
      <c r="T1513" s="17"/>
      <c r="U1513" s="17"/>
      <c r="V1513" s="11"/>
      <c r="X1513" s="13"/>
      <c r="Y1513" s="12"/>
      <c r="AD1513" s="12"/>
    </row>
    <row r="1514" spans="7:30" x14ac:dyDescent="0.3">
      <c r="G1514" s="12"/>
      <c r="T1514" s="17"/>
      <c r="U1514" s="17"/>
      <c r="V1514" s="11"/>
      <c r="X1514" s="13"/>
      <c r="Y1514" s="12"/>
      <c r="AD1514" s="12"/>
    </row>
    <row r="1515" spans="7:30" x14ac:dyDescent="0.3">
      <c r="G1515" s="12"/>
      <c r="T1515" s="17"/>
      <c r="U1515" s="17"/>
      <c r="V1515" s="11"/>
      <c r="X1515" s="13"/>
      <c r="Y1515" s="12"/>
      <c r="AD1515" s="12"/>
    </row>
    <row r="1516" spans="7:30" x14ac:dyDescent="0.3">
      <c r="G1516" s="12"/>
      <c r="T1516" s="17"/>
      <c r="U1516" s="17"/>
      <c r="V1516" s="11"/>
      <c r="X1516" s="13"/>
      <c r="Y1516" s="12"/>
      <c r="AD1516" s="12"/>
    </row>
    <row r="1517" spans="7:30" x14ac:dyDescent="0.3">
      <c r="G1517" s="12"/>
      <c r="T1517" s="17"/>
      <c r="U1517" s="17"/>
      <c r="V1517" s="11"/>
      <c r="X1517" s="13"/>
      <c r="Y1517" s="12"/>
      <c r="AD1517" s="12"/>
    </row>
    <row r="1518" spans="7:30" x14ac:dyDescent="0.3">
      <c r="G1518" s="12"/>
      <c r="T1518" s="17"/>
      <c r="U1518" s="17"/>
      <c r="V1518" s="11"/>
      <c r="X1518" s="13"/>
      <c r="Y1518" s="12"/>
      <c r="AD1518" s="12"/>
    </row>
    <row r="1519" spans="7:30" x14ac:dyDescent="0.3">
      <c r="G1519" s="12"/>
      <c r="T1519" s="17"/>
      <c r="U1519" s="17"/>
      <c r="V1519" s="11"/>
      <c r="X1519" s="13"/>
      <c r="Y1519" s="12"/>
      <c r="AD1519" s="12"/>
    </row>
    <row r="1520" spans="7:30" x14ac:dyDescent="0.3">
      <c r="G1520" s="12"/>
      <c r="T1520" s="17"/>
      <c r="U1520" s="17"/>
      <c r="V1520" s="11"/>
      <c r="X1520" s="13"/>
      <c r="Y1520" s="12"/>
      <c r="AD1520" s="12"/>
    </row>
    <row r="1521" spans="7:30" x14ac:dyDescent="0.3">
      <c r="G1521" s="12"/>
      <c r="T1521" s="17"/>
      <c r="U1521" s="17"/>
      <c r="V1521" s="11"/>
      <c r="X1521" s="13"/>
      <c r="Y1521" s="12"/>
      <c r="AD1521" s="12"/>
    </row>
    <row r="1522" spans="7:30" x14ac:dyDescent="0.3">
      <c r="G1522" s="12"/>
      <c r="T1522" s="17"/>
      <c r="U1522" s="17"/>
      <c r="V1522" s="11"/>
      <c r="X1522" s="13"/>
      <c r="Y1522" s="12"/>
      <c r="AD1522" s="12"/>
    </row>
    <row r="1523" spans="7:30" x14ac:dyDescent="0.3">
      <c r="G1523" s="12"/>
      <c r="T1523" s="17"/>
      <c r="U1523" s="17"/>
      <c r="V1523" s="11"/>
      <c r="X1523" s="13"/>
      <c r="Y1523" s="12"/>
      <c r="AD1523" s="12"/>
    </row>
    <row r="1524" spans="7:30" x14ac:dyDescent="0.3">
      <c r="G1524" s="12"/>
      <c r="T1524" s="17"/>
      <c r="U1524" s="17"/>
      <c r="V1524" s="11"/>
      <c r="X1524" s="13"/>
      <c r="Y1524" s="12"/>
      <c r="AD1524" s="12"/>
    </row>
    <row r="1525" spans="7:30" x14ac:dyDescent="0.3">
      <c r="G1525" s="12"/>
      <c r="T1525" s="17"/>
      <c r="U1525" s="17"/>
      <c r="V1525" s="11"/>
      <c r="X1525" s="13"/>
      <c r="Y1525" s="12"/>
      <c r="AD1525" s="12"/>
    </row>
    <row r="1526" spans="7:30" x14ac:dyDescent="0.3">
      <c r="G1526" s="12"/>
      <c r="T1526" s="17"/>
      <c r="U1526" s="17"/>
      <c r="V1526" s="11"/>
      <c r="X1526" s="13"/>
      <c r="Y1526" s="12"/>
      <c r="AD1526" s="12"/>
    </row>
    <row r="1527" spans="7:30" x14ac:dyDescent="0.3">
      <c r="G1527" s="12"/>
      <c r="T1527" s="17"/>
      <c r="U1527" s="17"/>
      <c r="V1527" s="11"/>
      <c r="X1527" s="13"/>
      <c r="Y1527" s="12"/>
      <c r="AD1527" s="12"/>
    </row>
    <row r="1528" spans="7:30" x14ac:dyDescent="0.3">
      <c r="G1528" s="12"/>
      <c r="T1528" s="17"/>
      <c r="U1528" s="17"/>
      <c r="V1528" s="11"/>
      <c r="X1528" s="13"/>
      <c r="Y1528" s="12"/>
      <c r="AD1528" s="12"/>
    </row>
    <row r="1529" spans="7:30" x14ac:dyDescent="0.3">
      <c r="G1529" s="12"/>
      <c r="T1529" s="17"/>
      <c r="U1529" s="17"/>
      <c r="V1529" s="11"/>
      <c r="X1529" s="13"/>
      <c r="Y1529" s="12"/>
      <c r="AD1529" s="12"/>
    </row>
    <row r="1530" spans="7:30" x14ac:dyDescent="0.3">
      <c r="G1530" s="12"/>
      <c r="T1530" s="17"/>
      <c r="U1530" s="17"/>
      <c r="V1530" s="11"/>
      <c r="X1530" s="13"/>
      <c r="Y1530" s="12"/>
      <c r="AD1530" s="12"/>
    </row>
    <row r="1531" spans="7:30" x14ac:dyDescent="0.3">
      <c r="G1531" s="12"/>
      <c r="T1531" s="17"/>
      <c r="U1531" s="17"/>
      <c r="V1531" s="11"/>
      <c r="X1531" s="13"/>
      <c r="Y1531" s="12"/>
      <c r="AD1531" s="12"/>
    </row>
    <row r="1532" spans="7:30" x14ac:dyDescent="0.3">
      <c r="G1532" s="12"/>
      <c r="T1532" s="17"/>
      <c r="U1532" s="17"/>
      <c r="V1532" s="11"/>
      <c r="X1532" s="13"/>
      <c r="Y1532" s="12"/>
      <c r="AD1532" s="12"/>
    </row>
    <row r="1533" spans="7:30" x14ac:dyDescent="0.3">
      <c r="G1533" s="12"/>
      <c r="T1533" s="17"/>
      <c r="U1533" s="17"/>
      <c r="V1533" s="11"/>
      <c r="X1533" s="13"/>
      <c r="Y1533" s="12"/>
      <c r="AD1533" s="12"/>
    </row>
    <row r="1534" spans="7:30" x14ac:dyDescent="0.3">
      <c r="G1534" s="12"/>
      <c r="T1534" s="17"/>
      <c r="U1534" s="17"/>
      <c r="V1534" s="11"/>
      <c r="X1534" s="13"/>
      <c r="Y1534" s="12"/>
      <c r="AD1534" s="12"/>
    </row>
    <row r="1535" spans="7:30" x14ac:dyDescent="0.3">
      <c r="G1535" s="12"/>
      <c r="T1535" s="17"/>
      <c r="U1535" s="17"/>
      <c r="V1535" s="11"/>
      <c r="X1535" s="13"/>
      <c r="Y1535" s="12"/>
      <c r="AD1535" s="12"/>
    </row>
    <row r="1536" spans="7:30" x14ac:dyDescent="0.3">
      <c r="G1536" s="12"/>
      <c r="T1536" s="17"/>
      <c r="U1536" s="17"/>
      <c r="V1536" s="11"/>
      <c r="X1536" s="13"/>
      <c r="Y1536" s="12"/>
      <c r="AD1536" s="12"/>
    </row>
    <row r="1537" spans="7:30" x14ac:dyDescent="0.3">
      <c r="G1537" s="12"/>
      <c r="T1537" s="17"/>
      <c r="U1537" s="17"/>
      <c r="V1537" s="11"/>
      <c r="X1537" s="13"/>
      <c r="Y1537" s="12"/>
      <c r="AD1537" s="12"/>
    </row>
    <row r="1538" spans="7:30" x14ac:dyDescent="0.3">
      <c r="G1538" s="12"/>
      <c r="T1538" s="17"/>
      <c r="U1538" s="17"/>
      <c r="V1538" s="11"/>
      <c r="X1538" s="13"/>
      <c r="Y1538" s="12"/>
      <c r="AD1538" s="12"/>
    </row>
    <row r="1539" spans="7:30" x14ac:dyDescent="0.3">
      <c r="G1539" s="12"/>
      <c r="T1539" s="17"/>
      <c r="U1539" s="17"/>
      <c r="V1539" s="11"/>
      <c r="X1539" s="13"/>
      <c r="Y1539" s="12"/>
      <c r="AD1539" s="12"/>
    </row>
    <row r="1540" spans="7:30" x14ac:dyDescent="0.3">
      <c r="G1540" s="12"/>
      <c r="T1540" s="17"/>
      <c r="U1540" s="17"/>
      <c r="V1540" s="11"/>
      <c r="X1540" s="13"/>
      <c r="Y1540" s="12"/>
      <c r="AD1540" s="12"/>
    </row>
    <row r="1541" spans="7:30" x14ac:dyDescent="0.3">
      <c r="G1541" s="12"/>
      <c r="T1541" s="17"/>
      <c r="U1541" s="17"/>
      <c r="V1541" s="11"/>
      <c r="X1541" s="13"/>
      <c r="Y1541" s="12"/>
      <c r="AD1541" s="12"/>
    </row>
    <row r="1542" spans="7:30" x14ac:dyDescent="0.3">
      <c r="G1542" s="12"/>
      <c r="T1542" s="17"/>
      <c r="U1542" s="17"/>
      <c r="V1542" s="11"/>
      <c r="X1542" s="13"/>
      <c r="Y1542" s="12"/>
      <c r="AD1542" s="12"/>
    </row>
    <row r="1543" spans="7:30" x14ac:dyDescent="0.3">
      <c r="G1543" s="12"/>
      <c r="T1543" s="17"/>
      <c r="U1543" s="17"/>
      <c r="V1543" s="11"/>
      <c r="X1543" s="13"/>
      <c r="Y1543" s="12"/>
      <c r="AD1543" s="12"/>
    </row>
    <row r="1544" spans="7:30" x14ac:dyDescent="0.3">
      <c r="G1544" s="12"/>
      <c r="T1544" s="17"/>
      <c r="U1544" s="17"/>
      <c r="V1544" s="11"/>
      <c r="X1544" s="13"/>
      <c r="Y1544" s="12"/>
      <c r="AD1544" s="12"/>
    </row>
    <row r="1545" spans="7:30" x14ac:dyDescent="0.3">
      <c r="G1545" s="12"/>
      <c r="T1545" s="17"/>
      <c r="U1545" s="17"/>
      <c r="V1545" s="11"/>
      <c r="X1545" s="13"/>
      <c r="Y1545" s="12"/>
      <c r="AD1545" s="12"/>
    </row>
    <row r="1546" spans="7:30" x14ac:dyDescent="0.3">
      <c r="G1546" s="12"/>
      <c r="T1546" s="17"/>
      <c r="U1546" s="17"/>
      <c r="V1546" s="11"/>
      <c r="X1546" s="13"/>
      <c r="Y1546" s="12"/>
      <c r="AD1546" s="12"/>
    </row>
    <row r="1547" spans="7:30" x14ac:dyDescent="0.3">
      <c r="G1547" s="12"/>
      <c r="T1547" s="17"/>
      <c r="U1547" s="17"/>
      <c r="V1547" s="11"/>
      <c r="X1547" s="13"/>
      <c r="Y1547" s="12"/>
      <c r="AD1547" s="12"/>
    </row>
    <row r="1548" spans="7:30" x14ac:dyDescent="0.3">
      <c r="G1548" s="12"/>
      <c r="T1548" s="17"/>
      <c r="U1548" s="17"/>
      <c r="V1548" s="11"/>
      <c r="X1548" s="13"/>
      <c r="Y1548" s="12"/>
      <c r="AD1548" s="12"/>
    </row>
    <row r="1549" spans="7:30" x14ac:dyDescent="0.3">
      <c r="G1549" s="12"/>
      <c r="T1549" s="17"/>
      <c r="U1549" s="17"/>
      <c r="V1549" s="11"/>
      <c r="X1549" s="13"/>
      <c r="Y1549" s="12"/>
      <c r="AD1549" s="12"/>
    </row>
    <row r="1550" spans="7:30" x14ac:dyDescent="0.3">
      <c r="G1550" s="12"/>
      <c r="T1550" s="17"/>
      <c r="U1550" s="17"/>
      <c r="V1550" s="11"/>
      <c r="X1550" s="13"/>
      <c r="Y1550" s="12"/>
      <c r="AD1550" s="12"/>
    </row>
    <row r="1551" spans="7:30" x14ac:dyDescent="0.3">
      <c r="G1551" s="12"/>
      <c r="T1551" s="17"/>
      <c r="U1551" s="17"/>
      <c r="V1551" s="11"/>
      <c r="X1551" s="13"/>
      <c r="Y1551" s="12"/>
      <c r="AD1551" s="12"/>
    </row>
    <row r="1552" spans="7:30" x14ac:dyDescent="0.3">
      <c r="G1552" s="12"/>
      <c r="T1552" s="17"/>
      <c r="U1552" s="17"/>
      <c r="V1552" s="11"/>
      <c r="X1552" s="13"/>
      <c r="Y1552" s="12"/>
      <c r="AD1552" s="12"/>
    </row>
    <row r="1553" spans="7:30" x14ac:dyDescent="0.3">
      <c r="G1553" s="12"/>
      <c r="T1553" s="17"/>
      <c r="U1553" s="17"/>
      <c r="V1553" s="11"/>
      <c r="X1553" s="13"/>
      <c r="Y1553" s="12"/>
      <c r="AD1553" s="12"/>
    </row>
    <row r="1554" spans="7:30" x14ac:dyDescent="0.3">
      <c r="G1554" s="12"/>
      <c r="T1554" s="17"/>
      <c r="U1554" s="17"/>
      <c r="V1554" s="11"/>
      <c r="X1554" s="13"/>
      <c r="Y1554" s="12"/>
      <c r="AD1554" s="12"/>
    </row>
    <row r="1555" spans="7:30" x14ac:dyDescent="0.3">
      <c r="G1555" s="12"/>
      <c r="T1555" s="17"/>
      <c r="U1555" s="17"/>
      <c r="V1555" s="11"/>
      <c r="X1555" s="13"/>
      <c r="Y1555" s="12"/>
      <c r="AD1555" s="12"/>
    </row>
    <row r="1556" spans="7:30" x14ac:dyDescent="0.3">
      <c r="G1556" s="12"/>
      <c r="T1556" s="17"/>
      <c r="U1556" s="17"/>
      <c r="V1556" s="11"/>
      <c r="X1556" s="13"/>
      <c r="Y1556" s="12"/>
      <c r="AD1556" s="12"/>
    </row>
    <row r="1557" spans="7:30" x14ac:dyDescent="0.3">
      <c r="G1557" s="12"/>
      <c r="T1557" s="17"/>
      <c r="U1557" s="17"/>
      <c r="V1557" s="11"/>
      <c r="X1557" s="13"/>
      <c r="Y1557" s="12"/>
      <c r="AD1557" s="12"/>
    </row>
    <row r="1558" spans="7:30" x14ac:dyDescent="0.3">
      <c r="G1558" s="12"/>
      <c r="T1558" s="17"/>
      <c r="U1558" s="17"/>
      <c r="V1558" s="11"/>
      <c r="X1558" s="13"/>
      <c r="Y1558" s="12"/>
      <c r="AD1558" s="12"/>
    </row>
    <row r="1559" spans="7:30" x14ac:dyDescent="0.3">
      <c r="G1559" s="12"/>
      <c r="T1559" s="17"/>
      <c r="U1559" s="17"/>
      <c r="V1559" s="11"/>
      <c r="X1559" s="13"/>
      <c r="Y1559" s="12"/>
      <c r="AD1559" s="12"/>
    </row>
    <row r="1560" spans="7:30" x14ac:dyDescent="0.3">
      <c r="G1560" s="12"/>
      <c r="T1560" s="17"/>
      <c r="U1560" s="17"/>
      <c r="V1560" s="11"/>
      <c r="X1560" s="13"/>
      <c r="Y1560" s="12"/>
      <c r="AD1560" s="12"/>
    </row>
    <row r="1561" spans="7:30" x14ac:dyDescent="0.3">
      <c r="G1561" s="12"/>
      <c r="T1561" s="17"/>
      <c r="U1561" s="17"/>
      <c r="V1561" s="11"/>
      <c r="X1561" s="13"/>
      <c r="Y1561" s="12"/>
      <c r="AD1561" s="12"/>
    </row>
    <row r="1562" spans="7:30" x14ac:dyDescent="0.3">
      <c r="G1562" s="12"/>
      <c r="T1562" s="17"/>
      <c r="U1562" s="17"/>
      <c r="V1562" s="11"/>
      <c r="X1562" s="13"/>
      <c r="Y1562" s="12"/>
      <c r="AD1562" s="12"/>
    </row>
    <row r="1563" spans="7:30" x14ac:dyDescent="0.3">
      <c r="G1563" s="12"/>
      <c r="T1563" s="17"/>
      <c r="U1563" s="17"/>
      <c r="V1563" s="11"/>
      <c r="X1563" s="13"/>
      <c r="Y1563" s="12"/>
      <c r="AD1563" s="12"/>
    </row>
    <row r="1564" spans="7:30" x14ac:dyDescent="0.3">
      <c r="G1564" s="12"/>
      <c r="T1564" s="17"/>
      <c r="U1564" s="17"/>
      <c r="V1564" s="11"/>
      <c r="X1564" s="13"/>
      <c r="Y1564" s="12"/>
      <c r="AD1564" s="12"/>
    </row>
    <row r="1565" spans="7:30" x14ac:dyDescent="0.3">
      <c r="G1565" s="12"/>
      <c r="T1565" s="17"/>
      <c r="U1565" s="17"/>
      <c r="V1565" s="11"/>
      <c r="X1565" s="13"/>
      <c r="Y1565" s="12"/>
      <c r="AD1565" s="12"/>
    </row>
    <row r="1566" spans="7:30" x14ac:dyDescent="0.3">
      <c r="G1566" s="12"/>
      <c r="T1566" s="17"/>
      <c r="U1566" s="17"/>
      <c r="V1566" s="11"/>
      <c r="X1566" s="13"/>
      <c r="Y1566" s="12"/>
      <c r="AD1566" s="12"/>
    </row>
    <row r="1567" spans="7:30" x14ac:dyDescent="0.3">
      <c r="G1567" s="12"/>
      <c r="T1567" s="17"/>
      <c r="U1567" s="17"/>
      <c r="V1567" s="11"/>
      <c r="X1567" s="13"/>
      <c r="Y1567" s="12"/>
      <c r="AD1567" s="12"/>
    </row>
    <row r="1568" spans="7:30" x14ac:dyDescent="0.3">
      <c r="G1568" s="12"/>
      <c r="T1568" s="17"/>
      <c r="U1568" s="17"/>
      <c r="V1568" s="11"/>
      <c r="X1568" s="13"/>
      <c r="Y1568" s="12"/>
      <c r="AD1568" s="12"/>
    </row>
    <row r="1569" spans="7:30" x14ac:dyDescent="0.3">
      <c r="G1569" s="12"/>
      <c r="T1569" s="17"/>
      <c r="U1569" s="17"/>
      <c r="V1569" s="11"/>
      <c r="X1569" s="13"/>
      <c r="Y1569" s="12"/>
      <c r="AD1569" s="12"/>
    </row>
    <row r="1570" spans="7:30" x14ac:dyDescent="0.3">
      <c r="G1570" s="12"/>
      <c r="T1570" s="17"/>
      <c r="U1570" s="17"/>
      <c r="V1570" s="11"/>
      <c r="X1570" s="13"/>
      <c r="Y1570" s="12"/>
      <c r="AD1570" s="12"/>
    </row>
    <row r="1571" spans="7:30" x14ac:dyDescent="0.3">
      <c r="G1571" s="12"/>
      <c r="T1571" s="17"/>
      <c r="U1571" s="17"/>
      <c r="V1571" s="11"/>
      <c r="X1571" s="13"/>
      <c r="Y1571" s="12"/>
      <c r="AD1571" s="12"/>
    </row>
    <row r="1572" spans="7:30" x14ac:dyDescent="0.3">
      <c r="G1572" s="12"/>
      <c r="T1572" s="17"/>
      <c r="U1572" s="17"/>
      <c r="V1572" s="11"/>
      <c r="X1572" s="13"/>
      <c r="Y1572" s="12"/>
      <c r="AD1572" s="12"/>
    </row>
    <row r="1573" spans="7:30" x14ac:dyDescent="0.3">
      <c r="G1573" s="12"/>
      <c r="T1573" s="17"/>
      <c r="U1573" s="17"/>
      <c r="V1573" s="11"/>
      <c r="X1573" s="13"/>
      <c r="Y1573" s="12"/>
      <c r="AD1573" s="12"/>
    </row>
    <row r="1574" spans="7:30" x14ac:dyDescent="0.3">
      <c r="G1574" s="12"/>
      <c r="T1574" s="17"/>
      <c r="U1574" s="17"/>
      <c r="V1574" s="11"/>
      <c r="X1574" s="13"/>
      <c r="Y1574" s="12"/>
      <c r="AD1574" s="12"/>
    </row>
    <row r="1575" spans="7:30" x14ac:dyDescent="0.3">
      <c r="G1575" s="12"/>
      <c r="T1575" s="17"/>
      <c r="U1575" s="17"/>
      <c r="V1575" s="11"/>
      <c r="X1575" s="13"/>
      <c r="Y1575" s="12"/>
      <c r="AD1575" s="12"/>
    </row>
    <row r="1576" spans="7:30" x14ac:dyDescent="0.3">
      <c r="G1576" s="12"/>
      <c r="T1576" s="17"/>
      <c r="U1576" s="17"/>
      <c r="V1576" s="11"/>
      <c r="X1576" s="13"/>
      <c r="Y1576" s="12"/>
      <c r="AD1576" s="12"/>
    </row>
    <row r="1577" spans="7:30" x14ac:dyDescent="0.3">
      <c r="G1577" s="12"/>
      <c r="T1577" s="17"/>
      <c r="U1577" s="17"/>
      <c r="V1577" s="11"/>
      <c r="X1577" s="13"/>
      <c r="Y1577" s="12"/>
      <c r="AD1577" s="12"/>
    </row>
    <row r="1578" spans="7:30" x14ac:dyDescent="0.3">
      <c r="G1578" s="12"/>
      <c r="T1578" s="17"/>
      <c r="U1578" s="17"/>
      <c r="V1578" s="11"/>
      <c r="X1578" s="13"/>
      <c r="Y1578" s="12"/>
      <c r="AD1578" s="12"/>
    </row>
    <row r="1579" spans="7:30" x14ac:dyDescent="0.3">
      <c r="G1579" s="12"/>
      <c r="T1579" s="17"/>
      <c r="U1579" s="17"/>
      <c r="V1579" s="11"/>
      <c r="X1579" s="13"/>
      <c r="Y1579" s="12"/>
      <c r="AD1579" s="12"/>
    </row>
    <row r="1580" spans="7:30" x14ac:dyDescent="0.3">
      <c r="G1580" s="12"/>
      <c r="T1580" s="17"/>
      <c r="U1580" s="17"/>
      <c r="V1580" s="11"/>
      <c r="X1580" s="13"/>
      <c r="Y1580" s="12"/>
      <c r="AD1580" s="12"/>
    </row>
    <row r="1581" spans="7:30" x14ac:dyDescent="0.3">
      <c r="G1581" s="12"/>
      <c r="T1581" s="17"/>
      <c r="U1581" s="17"/>
      <c r="V1581" s="11"/>
      <c r="X1581" s="13"/>
      <c r="Y1581" s="12"/>
      <c r="AD1581" s="12"/>
    </row>
    <row r="1582" spans="7:30" x14ac:dyDescent="0.3">
      <c r="G1582" s="12"/>
      <c r="T1582" s="17"/>
      <c r="U1582" s="17"/>
      <c r="V1582" s="11"/>
      <c r="X1582" s="13"/>
      <c r="Y1582" s="12"/>
      <c r="AD1582" s="12"/>
    </row>
    <row r="1583" spans="7:30" x14ac:dyDescent="0.3">
      <c r="G1583" s="12"/>
      <c r="T1583" s="17"/>
      <c r="U1583" s="17"/>
      <c r="V1583" s="11"/>
      <c r="X1583" s="13"/>
      <c r="Y1583" s="12"/>
      <c r="AD1583" s="12"/>
    </row>
    <row r="1584" spans="7:30" x14ac:dyDescent="0.3">
      <c r="G1584" s="12"/>
      <c r="T1584" s="17"/>
      <c r="U1584" s="17"/>
      <c r="V1584" s="11"/>
      <c r="X1584" s="13"/>
      <c r="Y1584" s="12"/>
      <c r="AD1584" s="12"/>
    </row>
    <row r="1585" spans="7:30" x14ac:dyDescent="0.3">
      <c r="G1585" s="12"/>
      <c r="T1585" s="17"/>
      <c r="U1585" s="17"/>
      <c r="V1585" s="11"/>
      <c r="X1585" s="13"/>
      <c r="Y1585" s="12"/>
      <c r="AD1585" s="12"/>
    </row>
    <row r="1586" spans="7:30" x14ac:dyDescent="0.3">
      <c r="G1586" s="12"/>
      <c r="T1586" s="17"/>
      <c r="U1586" s="17"/>
      <c r="V1586" s="11"/>
      <c r="X1586" s="13"/>
      <c r="Y1586" s="12"/>
      <c r="AD1586" s="12"/>
    </row>
    <row r="1587" spans="7:30" x14ac:dyDescent="0.3">
      <c r="G1587" s="12"/>
      <c r="T1587" s="17"/>
      <c r="U1587" s="17"/>
      <c r="V1587" s="11"/>
      <c r="X1587" s="13"/>
      <c r="Y1587" s="12"/>
      <c r="AD1587" s="12"/>
    </row>
    <row r="1588" spans="7:30" x14ac:dyDescent="0.3">
      <c r="G1588" s="12"/>
      <c r="T1588" s="17"/>
      <c r="U1588" s="17"/>
      <c r="V1588" s="11"/>
      <c r="X1588" s="13"/>
      <c r="Y1588" s="12"/>
      <c r="AD1588" s="12"/>
    </row>
    <row r="1589" spans="7:30" x14ac:dyDescent="0.3">
      <c r="G1589" s="12"/>
      <c r="T1589" s="17"/>
      <c r="U1589" s="17"/>
      <c r="V1589" s="11"/>
      <c r="X1589" s="13"/>
      <c r="Y1589" s="12"/>
      <c r="AD1589" s="12"/>
    </row>
    <row r="1590" spans="7:30" x14ac:dyDescent="0.3">
      <c r="G1590" s="12"/>
      <c r="T1590" s="17"/>
      <c r="U1590" s="17"/>
      <c r="V1590" s="11"/>
      <c r="X1590" s="13"/>
      <c r="Y1590" s="12"/>
      <c r="AD1590" s="12"/>
    </row>
    <row r="1591" spans="7:30" x14ac:dyDescent="0.3">
      <c r="G1591" s="12"/>
      <c r="T1591" s="17"/>
      <c r="U1591" s="17"/>
      <c r="V1591" s="11"/>
      <c r="X1591" s="13"/>
      <c r="Y1591" s="12"/>
      <c r="AD1591" s="12"/>
    </row>
    <row r="1592" spans="7:30" x14ac:dyDescent="0.3">
      <c r="G1592" s="12"/>
      <c r="T1592" s="17"/>
      <c r="U1592" s="17"/>
      <c r="V1592" s="11"/>
      <c r="X1592" s="13"/>
      <c r="Y1592" s="12"/>
      <c r="AD1592" s="12"/>
    </row>
    <row r="1593" spans="7:30" x14ac:dyDescent="0.3">
      <c r="G1593" s="12"/>
      <c r="T1593" s="17"/>
      <c r="U1593" s="17"/>
      <c r="V1593" s="11"/>
      <c r="X1593" s="13"/>
      <c r="Y1593" s="12"/>
      <c r="AD1593" s="12"/>
    </row>
    <row r="1594" spans="7:30" x14ac:dyDescent="0.3">
      <c r="G1594" s="12"/>
      <c r="T1594" s="17"/>
      <c r="U1594" s="17"/>
      <c r="V1594" s="11"/>
      <c r="X1594" s="13"/>
      <c r="Y1594" s="12"/>
      <c r="AD1594" s="12"/>
    </row>
    <row r="1595" spans="7:30" x14ac:dyDescent="0.3">
      <c r="G1595" s="12"/>
      <c r="T1595" s="17"/>
      <c r="U1595" s="17"/>
      <c r="V1595" s="11"/>
      <c r="X1595" s="13"/>
      <c r="Y1595" s="12"/>
      <c r="AD1595" s="12"/>
    </row>
    <row r="1596" spans="7:30" x14ac:dyDescent="0.3">
      <c r="G1596" s="12"/>
      <c r="T1596" s="17"/>
      <c r="U1596" s="17"/>
      <c r="V1596" s="11"/>
      <c r="X1596" s="13"/>
      <c r="Y1596" s="12"/>
      <c r="AD1596" s="12"/>
    </row>
    <row r="1597" spans="7:30" x14ac:dyDescent="0.3">
      <c r="G1597" s="12"/>
      <c r="T1597" s="17"/>
      <c r="U1597" s="17"/>
      <c r="V1597" s="11"/>
      <c r="X1597" s="13"/>
      <c r="Y1597" s="12"/>
      <c r="AD1597" s="12"/>
    </row>
    <row r="1598" spans="7:30" x14ac:dyDescent="0.3">
      <c r="G1598" s="12"/>
      <c r="T1598" s="17"/>
      <c r="U1598" s="17"/>
      <c r="V1598" s="11"/>
      <c r="X1598" s="13"/>
      <c r="Y1598" s="12"/>
      <c r="AD1598" s="12"/>
    </row>
    <row r="1599" spans="7:30" x14ac:dyDescent="0.3">
      <c r="G1599" s="12"/>
      <c r="T1599" s="17"/>
      <c r="U1599" s="17"/>
      <c r="V1599" s="11"/>
      <c r="X1599" s="13"/>
      <c r="Y1599" s="12"/>
      <c r="AD1599" s="12"/>
    </row>
    <row r="1600" spans="7:30" x14ac:dyDescent="0.3">
      <c r="G1600" s="12"/>
      <c r="T1600" s="17"/>
      <c r="U1600" s="17"/>
      <c r="V1600" s="11"/>
      <c r="X1600" s="13"/>
      <c r="Y1600" s="12"/>
      <c r="AD1600" s="12"/>
    </row>
    <row r="1601" spans="7:30" x14ac:dyDescent="0.3">
      <c r="G1601" s="12"/>
      <c r="T1601" s="17"/>
      <c r="U1601" s="17"/>
      <c r="V1601" s="11"/>
      <c r="X1601" s="13"/>
      <c r="Y1601" s="12"/>
      <c r="AD1601" s="12"/>
    </row>
    <row r="1602" spans="7:30" x14ac:dyDescent="0.3">
      <c r="G1602" s="12"/>
      <c r="T1602" s="17"/>
      <c r="U1602" s="17"/>
      <c r="V1602" s="11"/>
      <c r="X1602" s="13"/>
      <c r="Y1602" s="12"/>
      <c r="AD1602" s="12"/>
    </row>
    <row r="1603" spans="7:30" x14ac:dyDescent="0.3">
      <c r="G1603" s="12"/>
      <c r="T1603" s="17"/>
      <c r="U1603" s="17"/>
      <c r="V1603" s="11"/>
      <c r="X1603" s="13"/>
      <c r="Y1603" s="12"/>
      <c r="AD1603" s="12"/>
    </row>
    <row r="1604" spans="7:30" x14ac:dyDescent="0.3">
      <c r="G1604" s="12"/>
      <c r="T1604" s="17"/>
      <c r="U1604" s="17"/>
      <c r="V1604" s="11"/>
      <c r="X1604" s="13"/>
      <c r="Y1604" s="12"/>
      <c r="AD1604" s="12"/>
    </row>
    <row r="1605" spans="7:30" x14ac:dyDescent="0.3">
      <c r="G1605" s="12"/>
      <c r="T1605" s="17"/>
      <c r="U1605" s="17"/>
      <c r="V1605" s="11"/>
      <c r="X1605" s="13"/>
      <c r="Y1605" s="12"/>
      <c r="AD1605" s="12"/>
    </row>
    <row r="1606" spans="7:30" x14ac:dyDescent="0.3">
      <c r="G1606" s="12"/>
      <c r="T1606" s="17"/>
      <c r="U1606" s="17"/>
      <c r="V1606" s="11"/>
      <c r="X1606" s="13"/>
      <c r="Y1606" s="12"/>
      <c r="AD1606" s="12"/>
    </row>
    <row r="1607" spans="7:30" x14ac:dyDescent="0.3">
      <c r="G1607" s="12"/>
      <c r="T1607" s="17"/>
      <c r="U1607" s="17"/>
      <c r="V1607" s="11"/>
      <c r="X1607" s="13"/>
      <c r="Y1607" s="12"/>
      <c r="AD1607" s="12"/>
    </row>
    <row r="1608" spans="7:30" x14ac:dyDescent="0.3">
      <c r="G1608" s="12"/>
      <c r="T1608" s="17"/>
      <c r="U1608" s="17"/>
      <c r="V1608" s="11"/>
      <c r="X1608" s="13"/>
      <c r="Y1608" s="12"/>
      <c r="AD1608" s="12"/>
    </row>
    <row r="1609" spans="7:30" x14ac:dyDescent="0.3">
      <c r="G1609" s="12"/>
      <c r="T1609" s="17"/>
      <c r="U1609" s="17"/>
      <c r="V1609" s="11"/>
      <c r="X1609" s="13"/>
      <c r="Y1609" s="12"/>
      <c r="AD1609" s="12"/>
    </row>
    <row r="1610" spans="7:30" x14ac:dyDescent="0.3">
      <c r="G1610" s="12"/>
      <c r="T1610" s="17"/>
      <c r="U1610" s="17"/>
      <c r="V1610" s="11"/>
      <c r="X1610" s="13"/>
      <c r="Y1610" s="12"/>
      <c r="AD1610" s="12"/>
    </row>
    <row r="1611" spans="7:30" x14ac:dyDescent="0.3">
      <c r="G1611" s="12"/>
      <c r="T1611" s="17"/>
      <c r="U1611" s="17"/>
      <c r="V1611" s="11"/>
      <c r="X1611" s="13"/>
      <c r="Y1611" s="12"/>
      <c r="AD1611" s="12"/>
    </row>
    <row r="1612" spans="7:30" x14ac:dyDescent="0.3">
      <c r="G1612" s="12"/>
      <c r="T1612" s="17"/>
      <c r="U1612" s="17"/>
      <c r="V1612" s="11"/>
      <c r="X1612" s="13"/>
      <c r="Y1612" s="12"/>
      <c r="AD1612" s="12"/>
    </row>
    <row r="1613" spans="7:30" x14ac:dyDescent="0.3">
      <c r="G1613" s="12"/>
      <c r="T1613" s="17"/>
      <c r="U1613" s="17"/>
      <c r="V1613" s="11"/>
      <c r="X1613" s="13"/>
      <c r="Y1613" s="12"/>
      <c r="AD1613" s="12"/>
    </row>
    <row r="1614" spans="7:30" x14ac:dyDescent="0.3">
      <c r="G1614" s="12"/>
      <c r="T1614" s="17"/>
      <c r="U1614" s="17"/>
      <c r="V1614" s="11"/>
      <c r="X1614" s="13"/>
      <c r="Y1614" s="12"/>
      <c r="AD1614" s="12"/>
    </row>
    <row r="1615" spans="7:30" x14ac:dyDescent="0.3">
      <c r="G1615" s="12"/>
      <c r="T1615" s="17"/>
      <c r="U1615" s="17"/>
      <c r="V1615" s="11"/>
      <c r="X1615" s="13"/>
      <c r="Y1615" s="12"/>
      <c r="AD1615" s="12"/>
    </row>
    <row r="1616" spans="7:30" x14ac:dyDescent="0.3">
      <c r="G1616" s="12"/>
      <c r="T1616" s="17"/>
      <c r="U1616" s="17"/>
      <c r="V1616" s="11"/>
      <c r="X1616" s="13"/>
      <c r="Y1616" s="12"/>
      <c r="AD1616" s="12"/>
    </row>
    <row r="1617" spans="7:30" x14ac:dyDescent="0.3">
      <c r="G1617" s="12"/>
      <c r="T1617" s="17"/>
      <c r="U1617" s="17"/>
      <c r="V1617" s="11"/>
      <c r="X1617" s="13"/>
      <c r="Y1617" s="12"/>
      <c r="AD1617" s="12"/>
    </row>
    <row r="1618" spans="7:30" x14ac:dyDescent="0.3">
      <c r="G1618" s="12"/>
      <c r="T1618" s="17"/>
      <c r="U1618" s="17"/>
      <c r="V1618" s="11"/>
      <c r="X1618" s="13"/>
      <c r="Y1618" s="12"/>
      <c r="AD1618" s="12"/>
    </row>
    <row r="1619" spans="7:30" x14ac:dyDescent="0.3">
      <c r="G1619" s="12"/>
      <c r="T1619" s="17"/>
      <c r="U1619" s="17"/>
      <c r="V1619" s="11"/>
      <c r="X1619" s="13"/>
      <c r="Y1619" s="12"/>
      <c r="AD1619" s="12"/>
    </row>
    <row r="1620" spans="7:30" x14ac:dyDescent="0.3">
      <c r="G1620" s="12"/>
      <c r="T1620" s="17"/>
      <c r="U1620" s="17"/>
      <c r="V1620" s="11"/>
      <c r="X1620" s="13"/>
      <c r="Y1620" s="12"/>
      <c r="AD1620" s="12"/>
    </row>
    <row r="1621" spans="7:30" x14ac:dyDescent="0.3">
      <c r="G1621" s="12"/>
      <c r="T1621" s="17"/>
      <c r="U1621" s="17"/>
      <c r="V1621" s="11"/>
      <c r="X1621" s="13"/>
      <c r="Y1621" s="12"/>
      <c r="AD1621" s="12"/>
    </row>
    <row r="1622" spans="7:30" x14ac:dyDescent="0.3">
      <c r="G1622" s="12"/>
      <c r="T1622" s="17"/>
      <c r="U1622" s="17"/>
      <c r="V1622" s="11"/>
      <c r="X1622" s="13"/>
      <c r="Y1622" s="12"/>
      <c r="AD1622" s="12"/>
    </row>
    <row r="1623" spans="7:30" x14ac:dyDescent="0.3">
      <c r="G1623" s="12"/>
      <c r="T1623" s="17"/>
      <c r="U1623" s="17"/>
      <c r="V1623" s="11"/>
      <c r="X1623" s="13"/>
      <c r="Y1623" s="12"/>
      <c r="AD1623" s="12"/>
    </row>
    <row r="1624" spans="7:30" x14ac:dyDescent="0.3">
      <c r="G1624" s="12"/>
      <c r="T1624" s="17"/>
      <c r="U1624" s="17"/>
      <c r="V1624" s="11"/>
      <c r="X1624" s="13"/>
      <c r="Y1624" s="12"/>
      <c r="AD1624" s="12"/>
    </row>
    <row r="1625" spans="7:30" x14ac:dyDescent="0.3">
      <c r="G1625" s="12"/>
      <c r="T1625" s="17"/>
      <c r="U1625" s="17"/>
      <c r="V1625" s="11"/>
      <c r="X1625" s="13"/>
      <c r="Y1625" s="12"/>
      <c r="AD1625" s="12"/>
    </row>
    <row r="1626" spans="7:30" x14ac:dyDescent="0.3">
      <c r="G1626" s="12"/>
      <c r="T1626" s="17"/>
      <c r="U1626" s="17"/>
      <c r="V1626" s="11"/>
      <c r="X1626" s="13"/>
      <c r="Y1626" s="12"/>
      <c r="AD1626" s="12"/>
    </row>
    <row r="1627" spans="7:30" x14ac:dyDescent="0.3">
      <c r="G1627" s="12"/>
      <c r="T1627" s="17"/>
      <c r="U1627" s="17"/>
      <c r="V1627" s="11"/>
      <c r="X1627" s="13"/>
      <c r="Y1627" s="12"/>
      <c r="AD1627" s="12"/>
    </row>
    <row r="1628" spans="7:30" x14ac:dyDescent="0.3">
      <c r="G1628" s="12"/>
      <c r="T1628" s="17"/>
      <c r="U1628" s="17"/>
      <c r="V1628" s="11"/>
      <c r="X1628" s="13"/>
      <c r="Y1628" s="12"/>
      <c r="AD1628" s="12"/>
    </row>
    <row r="1629" spans="7:30" x14ac:dyDescent="0.3">
      <c r="G1629" s="12"/>
      <c r="T1629" s="17"/>
      <c r="U1629" s="17"/>
      <c r="V1629" s="11"/>
      <c r="X1629" s="13"/>
      <c r="Y1629" s="12"/>
      <c r="AD1629" s="12"/>
    </row>
    <row r="1630" spans="7:30" x14ac:dyDescent="0.3">
      <c r="G1630" s="12"/>
      <c r="T1630" s="17"/>
      <c r="U1630" s="17"/>
      <c r="V1630" s="11"/>
      <c r="X1630" s="13"/>
      <c r="Y1630" s="12"/>
      <c r="AD1630" s="12"/>
    </row>
    <row r="1631" spans="7:30" x14ac:dyDescent="0.3">
      <c r="G1631" s="12"/>
      <c r="T1631" s="17"/>
      <c r="U1631" s="17"/>
      <c r="V1631" s="11"/>
      <c r="X1631" s="13"/>
      <c r="Y1631" s="12"/>
      <c r="AD1631" s="12"/>
    </row>
    <row r="1632" spans="7:30" x14ac:dyDescent="0.3">
      <c r="G1632" s="12"/>
      <c r="T1632" s="17"/>
      <c r="U1632" s="17"/>
      <c r="V1632" s="11"/>
      <c r="X1632" s="13"/>
      <c r="Y1632" s="12"/>
      <c r="AD1632" s="12"/>
    </row>
    <row r="1633" spans="7:30" x14ac:dyDescent="0.3">
      <c r="G1633" s="12"/>
      <c r="T1633" s="17"/>
      <c r="U1633" s="17"/>
      <c r="V1633" s="11"/>
      <c r="X1633" s="13"/>
      <c r="Y1633" s="12"/>
      <c r="AD1633" s="12"/>
    </row>
    <row r="1634" spans="7:30" x14ac:dyDescent="0.3">
      <c r="G1634" s="12"/>
      <c r="T1634" s="17"/>
      <c r="U1634" s="17"/>
      <c r="V1634" s="11"/>
      <c r="X1634" s="13"/>
      <c r="Y1634" s="12"/>
      <c r="AD1634" s="12"/>
    </row>
    <row r="1635" spans="7:30" x14ac:dyDescent="0.3">
      <c r="G1635" s="12"/>
      <c r="T1635" s="17"/>
      <c r="U1635" s="17"/>
      <c r="V1635" s="11"/>
      <c r="X1635" s="13"/>
      <c r="Y1635" s="12"/>
      <c r="AD1635" s="12"/>
    </row>
    <row r="1636" spans="7:30" x14ac:dyDescent="0.3">
      <c r="G1636" s="12"/>
      <c r="T1636" s="17"/>
      <c r="U1636" s="17"/>
      <c r="V1636" s="11"/>
      <c r="X1636" s="13"/>
      <c r="Y1636" s="12"/>
      <c r="AD1636" s="12"/>
    </row>
    <row r="1637" spans="7:30" x14ac:dyDescent="0.3">
      <c r="G1637" s="12"/>
      <c r="T1637" s="17"/>
      <c r="U1637" s="17"/>
      <c r="V1637" s="11"/>
      <c r="X1637" s="13"/>
      <c r="Y1637" s="12"/>
      <c r="AD1637" s="12"/>
    </row>
    <row r="1638" spans="7:30" x14ac:dyDescent="0.3">
      <c r="G1638" s="12"/>
      <c r="T1638" s="17"/>
      <c r="U1638" s="17"/>
      <c r="V1638" s="11"/>
      <c r="X1638" s="13"/>
      <c r="Y1638" s="12"/>
      <c r="AD1638" s="12"/>
    </row>
    <row r="1639" spans="7:30" x14ac:dyDescent="0.3">
      <c r="G1639" s="12"/>
      <c r="T1639" s="17"/>
      <c r="U1639" s="17"/>
      <c r="V1639" s="11"/>
      <c r="X1639" s="13"/>
      <c r="Y1639" s="12"/>
      <c r="AD1639" s="12"/>
    </row>
    <row r="1640" spans="7:30" x14ac:dyDescent="0.3">
      <c r="G1640" s="12"/>
      <c r="T1640" s="17"/>
      <c r="U1640" s="17"/>
      <c r="V1640" s="11"/>
      <c r="X1640" s="13"/>
      <c r="Y1640" s="12"/>
      <c r="AD1640" s="12"/>
    </row>
    <row r="1641" spans="7:30" x14ac:dyDescent="0.3">
      <c r="G1641" s="12"/>
      <c r="T1641" s="17"/>
      <c r="U1641" s="17"/>
      <c r="V1641" s="11"/>
      <c r="X1641" s="13"/>
      <c r="Y1641" s="12"/>
      <c r="AD1641" s="12"/>
    </row>
    <row r="1642" spans="7:30" x14ac:dyDescent="0.3">
      <c r="G1642" s="12"/>
      <c r="T1642" s="17"/>
      <c r="U1642" s="17"/>
      <c r="V1642" s="11"/>
      <c r="X1642" s="13"/>
      <c r="Y1642" s="12"/>
      <c r="AD1642" s="12"/>
    </row>
    <row r="1643" spans="7:30" x14ac:dyDescent="0.3">
      <c r="G1643" s="12"/>
      <c r="T1643" s="17"/>
      <c r="U1643" s="17"/>
      <c r="V1643" s="11"/>
      <c r="X1643" s="13"/>
      <c r="Y1643" s="12"/>
      <c r="AD1643" s="12"/>
    </row>
    <row r="1644" spans="7:30" x14ac:dyDescent="0.3">
      <c r="G1644" s="12"/>
      <c r="T1644" s="17"/>
      <c r="U1644" s="17"/>
      <c r="V1644" s="11"/>
      <c r="X1644" s="13"/>
      <c r="Y1644" s="12"/>
      <c r="AD1644" s="12"/>
    </row>
    <row r="1645" spans="7:30" x14ac:dyDescent="0.3">
      <c r="G1645" s="12"/>
      <c r="T1645" s="17"/>
      <c r="U1645" s="17"/>
      <c r="V1645" s="11"/>
      <c r="X1645" s="13"/>
      <c r="Y1645" s="12"/>
      <c r="AD1645" s="12"/>
    </row>
    <row r="1646" spans="7:30" x14ac:dyDescent="0.3">
      <c r="G1646" s="12"/>
      <c r="T1646" s="17"/>
      <c r="U1646" s="17"/>
      <c r="V1646" s="11"/>
      <c r="X1646" s="13"/>
      <c r="Y1646" s="12"/>
      <c r="AD1646" s="12"/>
    </row>
    <row r="1647" spans="7:30" x14ac:dyDescent="0.3">
      <c r="G1647" s="12"/>
      <c r="T1647" s="17"/>
      <c r="U1647" s="17"/>
      <c r="V1647" s="11"/>
      <c r="X1647" s="13"/>
      <c r="Y1647" s="12"/>
      <c r="AD1647" s="12"/>
    </row>
    <row r="1648" spans="7:30" x14ac:dyDescent="0.3">
      <c r="G1648" s="12"/>
      <c r="T1648" s="17"/>
      <c r="U1648" s="17"/>
      <c r="V1648" s="11"/>
      <c r="X1648" s="13"/>
      <c r="Y1648" s="12"/>
      <c r="AD1648" s="12"/>
    </row>
    <row r="1649" spans="7:30" x14ac:dyDescent="0.3">
      <c r="G1649" s="12"/>
      <c r="T1649" s="17"/>
      <c r="U1649" s="17"/>
      <c r="V1649" s="11"/>
      <c r="X1649" s="13"/>
      <c r="Y1649" s="12"/>
      <c r="AD1649" s="12"/>
    </row>
    <row r="1650" spans="7:30" x14ac:dyDescent="0.3">
      <c r="G1650" s="12"/>
      <c r="T1650" s="17"/>
      <c r="U1650" s="17"/>
      <c r="V1650" s="11"/>
      <c r="X1650" s="13"/>
      <c r="Y1650" s="12"/>
      <c r="AD1650" s="12"/>
    </row>
    <row r="1651" spans="7:30" x14ac:dyDescent="0.3">
      <c r="G1651" s="12"/>
      <c r="T1651" s="17"/>
      <c r="U1651" s="17"/>
      <c r="V1651" s="11"/>
      <c r="X1651" s="13"/>
      <c r="Y1651" s="12"/>
      <c r="AD1651" s="12"/>
    </row>
    <row r="1652" spans="7:30" x14ac:dyDescent="0.3">
      <c r="G1652" s="12"/>
      <c r="T1652" s="17"/>
      <c r="U1652" s="17"/>
      <c r="V1652" s="11"/>
      <c r="X1652" s="13"/>
      <c r="Y1652" s="12"/>
      <c r="AD1652" s="12"/>
    </row>
    <row r="1653" spans="7:30" x14ac:dyDescent="0.3">
      <c r="G1653" s="12"/>
      <c r="T1653" s="17"/>
      <c r="U1653" s="17"/>
      <c r="V1653" s="11"/>
      <c r="X1653" s="13"/>
      <c r="Y1653" s="12"/>
      <c r="AD1653" s="12"/>
    </row>
    <row r="1654" spans="7:30" x14ac:dyDescent="0.3">
      <c r="G1654" s="12"/>
      <c r="T1654" s="17"/>
      <c r="U1654" s="17"/>
      <c r="V1654" s="11"/>
      <c r="X1654" s="13"/>
      <c r="Y1654" s="12"/>
      <c r="AD1654" s="12"/>
    </row>
    <row r="1655" spans="7:30" x14ac:dyDescent="0.3">
      <c r="G1655" s="12"/>
      <c r="T1655" s="17"/>
      <c r="U1655" s="17"/>
      <c r="V1655" s="11"/>
      <c r="X1655" s="13"/>
      <c r="Y1655" s="12"/>
      <c r="AD1655" s="12"/>
    </row>
    <row r="1656" spans="7:30" x14ac:dyDescent="0.3">
      <c r="G1656" s="12"/>
      <c r="T1656" s="17"/>
      <c r="U1656" s="17"/>
      <c r="V1656" s="11"/>
      <c r="X1656" s="13"/>
      <c r="Y1656" s="12"/>
      <c r="AD1656" s="12"/>
    </row>
    <row r="1657" spans="7:30" x14ac:dyDescent="0.3">
      <c r="G1657" s="12"/>
      <c r="T1657" s="17"/>
      <c r="U1657" s="17"/>
      <c r="V1657" s="11"/>
      <c r="X1657" s="13"/>
      <c r="Y1657" s="12"/>
      <c r="AD1657" s="12"/>
    </row>
    <row r="1658" spans="7:30" x14ac:dyDescent="0.3">
      <c r="G1658" s="12"/>
      <c r="T1658" s="17"/>
      <c r="U1658" s="17"/>
      <c r="V1658" s="11"/>
      <c r="X1658" s="13"/>
      <c r="Y1658" s="12"/>
      <c r="AD1658" s="12"/>
    </row>
    <row r="1659" spans="7:30" x14ac:dyDescent="0.3">
      <c r="G1659" s="12"/>
      <c r="T1659" s="17"/>
      <c r="U1659" s="17"/>
      <c r="V1659" s="11"/>
      <c r="X1659" s="13"/>
      <c r="Y1659" s="12"/>
      <c r="AD1659" s="12"/>
    </row>
    <row r="1660" spans="7:30" x14ac:dyDescent="0.3">
      <c r="G1660" s="12"/>
      <c r="T1660" s="17"/>
      <c r="U1660" s="17"/>
      <c r="V1660" s="11"/>
      <c r="X1660" s="13"/>
      <c r="Y1660" s="12"/>
      <c r="AD1660" s="12"/>
    </row>
    <row r="1661" spans="7:30" x14ac:dyDescent="0.3">
      <c r="G1661" s="12"/>
      <c r="T1661" s="17"/>
      <c r="U1661" s="17"/>
      <c r="V1661" s="11"/>
      <c r="X1661" s="13"/>
      <c r="Y1661" s="12"/>
      <c r="AD1661" s="12"/>
    </row>
    <row r="1662" spans="7:30" x14ac:dyDescent="0.3">
      <c r="G1662" s="12"/>
      <c r="T1662" s="17"/>
      <c r="U1662" s="17"/>
      <c r="V1662" s="11"/>
      <c r="X1662" s="13"/>
      <c r="Y1662" s="12"/>
      <c r="AD1662" s="12"/>
    </row>
    <row r="1663" spans="7:30" x14ac:dyDescent="0.3">
      <c r="G1663" s="12"/>
      <c r="T1663" s="17"/>
      <c r="U1663" s="17"/>
      <c r="V1663" s="11"/>
      <c r="X1663" s="13"/>
      <c r="Y1663" s="12"/>
      <c r="AD1663" s="12"/>
    </row>
    <row r="1664" spans="7:30" x14ac:dyDescent="0.3">
      <c r="G1664" s="12"/>
      <c r="T1664" s="17"/>
      <c r="U1664" s="17"/>
      <c r="V1664" s="11"/>
      <c r="X1664" s="13"/>
      <c r="Y1664" s="12"/>
      <c r="AD1664" s="12"/>
    </row>
    <row r="1665" spans="7:30" x14ac:dyDescent="0.3">
      <c r="G1665" s="12"/>
      <c r="T1665" s="17"/>
      <c r="U1665" s="17"/>
      <c r="V1665" s="11"/>
      <c r="X1665" s="13"/>
      <c r="Y1665" s="12"/>
      <c r="AD1665" s="12"/>
    </row>
    <row r="1666" spans="7:30" x14ac:dyDescent="0.3">
      <c r="G1666" s="12"/>
      <c r="T1666" s="17"/>
      <c r="U1666" s="17"/>
      <c r="V1666" s="11"/>
      <c r="X1666" s="13"/>
      <c r="Y1666" s="12"/>
      <c r="AD1666" s="12"/>
    </row>
    <row r="1667" spans="7:30" x14ac:dyDescent="0.3">
      <c r="G1667" s="12"/>
      <c r="T1667" s="17"/>
      <c r="U1667" s="17"/>
      <c r="V1667" s="11"/>
      <c r="X1667" s="13"/>
      <c r="Y1667" s="12"/>
      <c r="AD1667" s="12"/>
    </row>
    <row r="1668" spans="7:30" x14ac:dyDescent="0.3">
      <c r="G1668" s="12"/>
      <c r="T1668" s="17"/>
      <c r="U1668" s="17"/>
      <c r="V1668" s="11"/>
      <c r="X1668" s="13"/>
      <c r="Y1668" s="12"/>
      <c r="AD1668" s="12"/>
    </row>
    <row r="1669" spans="7:30" x14ac:dyDescent="0.3">
      <c r="G1669" s="12"/>
      <c r="T1669" s="17"/>
      <c r="U1669" s="17"/>
      <c r="V1669" s="11"/>
      <c r="X1669" s="13"/>
      <c r="Y1669" s="12"/>
      <c r="AD1669" s="12"/>
    </row>
    <row r="1670" spans="7:30" x14ac:dyDescent="0.3">
      <c r="G1670" s="12"/>
      <c r="T1670" s="17"/>
      <c r="U1670" s="17"/>
      <c r="V1670" s="11"/>
      <c r="X1670" s="13"/>
      <c r="Y1670" s="12"/>
      <c r="AD1670" s="12"/>
    </row>
    <row r="1671" spans="7:30" x14ac:dyDescent="0.3">
      <c r="G1671" s="12"/>
      <c r="T1671" s="17"/>
      <c r="U1671" s="17"/>
      <c r="V1671" s="11"/>
      <c r="X1671" s="13"/>
      <c r="Y1671" s="12"/>
      <c r="AD1671" s="12"/>
    </row>
    <row r="1672" spans="7:30" x14ac:dyDescent="0.3">
      <c r="G1672" s="12"/>
      <c r="T1672" s="17"/>
      <c r="U1672" s="17"/>
      <c r="V1672" s="11"/>
      <c r="X1672" s="13"/>
      <c r="Y1672" s="12"/>
      <c r="AD1672" s="12"/>
    </row>
    <row r="1673" spans="7:30" x14ac:dyDescent="0.3">
      <c r="G1673" s="12"/>
      <c r="T1673" s="17"/>
      <c r="U1673" s="17"/>
      <c r="V1673" s="11"/>
      <c r="X1673" s="13"/>
      <c r="Y1673" s="12"/>
      <c r="AD1673" s="12"/>
    </row>
    <row r="1674" spans="7:30" x14ac:dyDescent="0.3">
      <c r="G1674" s="12"/>
      <c r="T1674" s="17"/>
      <c r="U1674" s="17"/>
      <c r="V1674" s="11"/>
      <c r="X1674" s="13"/>
      <c r="Y1674" s="12"/>
      <c r="AD1674" s="12"/>
    </row>
    <row r="1675" spans="7:30" x14ac:dyDescent="0.3">
      <c r="G1675" s="12"/>
      <c r="T1675" s="17"/>
      <c r="U1675" s="17"/>
      <c r="V1675" s="11"/>
      <c r="X1675" s="13"/>
      <c r="Y1675" s="12"/>
      <c r="AD1675" s="12"/>
    </row>
    <row r="1676" spans="7:30" x14ac:dyDescent="0.3">
      <c r="G1676" s="12"/>
      <c r="T1676" s="17"/>
      <c r="U1676" s="17"/>
      <c r="V1676" s="11"/>
      <c r="X1676" s="13"/>
      <c r="Y1676" s="12"/>
      <c r="AD1676" s="12"/>
    </row>
    <row r="1677" spans="7:30" x14ac:dyDescent="0.3">
      <c r="G1677" s="12"/>
      <c r="T1677" s="17"/>
      <c r="U1677" s="17"/>
      <c r="V1677" s="11"/>
      <c r="X1677" s="13"/>
      <c r="Y1677" s="12"/>
      <c r="AD1677" s="12"/>
    </row>
    <row r="1678" spans="7:30" x14ac:dyDescent="0.3">
      <c r="G1678" s="12"/>
      <c r="T1678" s="17"/>
      <c r="U1678" s="17"/>
      <c r="V1678" s="11"/>
      <c r="X1678" s="13"/>
      <c r="Y1678" s="12"/>
      <c r="AD1678" s="12"/>
    </row>
    <row r="1679" spans="7:30" x14ac:dyDescent="0.3">
      <c r="G1679" s="12"/>
      <c r="T1679" s="17"/>
      <c r="U1679" s="17"/>
      <c r="V1679" s="11"/>
      <c r="X1679" s="13"/>
      <c r="Y1679" s="12"/>
      <c r="AD1679" s="12"/>
    </row>
    <row r="1680" spans="7:30" x14ac:dyDescent="0.3">
      <c r="G1680" s="12"/>
      <c r="T1680" s="17"/>
      <c r="U1680" s="17"/>
      <c r="V1680" s="11"/>
      <c r="X1680" s="13"/>
      <c r="Y1680" s="12"/>
      <c r="AD1680" s="12"/>
    </row>
    <row r="1681" spans="7:30" x14ac:dyDescent="0.3">
      <c r="G1681" s="12"/>
      <c r="T1681" s="17"/>
      <c r="U1681" s="17"/>
      <c r="V1681" s="11"/>
      <c r="X1681" s="13"/>
      <c r="Y1681" s="12"/>
      <c r="AD1681" s="12"/>
    </row>
    <row r="1682" spans="7:30" x14ac:dyDescent="0.3">
      <c r="G1682" s="12"/>
      <c r="T1682" s="17"/>
      <c r="U1682" s="17"/>
      <c r="V1682" s="11"/>
      <c r="X1682" s="13"/>
      <c r="Y1682" s="12"/>
      <c r="AD1682" s="12"/>
    </row>
    <row r="1683" spans="7:30" x14ac:dyDescent="0.3">
      <c r="G1683" s="12"/>
      <c r="T1683" s="17"/>
      <c r="U1683" s="17"/>
      <c r="V1683" s="11"/>
      <c r="X1683" s="13"/>
      <c r="Y1683" s="12"/>
      <c r="AD1683" s="12"/>
    </row>
    <row r="1684" spans="7:30" x14ac:dyDescent="0.3">
      <c r="G1684" s="12"/>
      <c r="T1684" s="17"/>
      <c r="U1684" s="17"/>
      <c r="V1684" s="11"/>
      <c r="X1684" s="13"/>
      <c r="Y1684" s="12"/>
      <c r="AD1684" s="12"/>
    </row>
    <row r="1685" spans="7:30" x14ac:dyDescent="0.3">
      <c r="G1685" s="12"/>
      <c r="T1685" s="17"/>
      <c r="U1685" s="17"/>
      <c r="V1685" s="11"/>
      <c r="X1685" s="13"/>
      <c r="Y1685" s="12"/>
      <c r="AD1685" s="12"/>
    </row>
    <row r="1686" spans="7:30" x14ac:dyDescent="0.3">
      <c r="G1686" s="12"/>
      <c r="T1686" s="17"/>
      <c r="U1686" s="17"/>
      <c r="V1686" s="11"/>
      <c r="X1686" s="13"/>
      <c r="Y1686" s="12"/>
      <c r="AD1686" s="12"/>
    </row>
    <row r="1687" spans="7:30" x14ac:dyDescent="0.3">
      <c r="G1687" s="12"/>
      <c r="T1687" s="17"/>
      <c r="U1687" s="17"/>
      <c r="V1687" s="11"/>
      <c r="X1687" s="13"/>
      <c r="Y1687" s="12"/>
      <c r="AD1687" s="12"/>
    </row>
    <row r="1688" spans="7:30" x14ac:dyDescent="0.3">
      <c r="G1688" s="12"/>
      <c r="T1688" s="17"/>
      <c r="U1688" s="17"/>
      <c r="V1688" s="11"/>
      <c r="X1688" s="13"/>
      <c r="Y1688" s="12"/>
      <c r="AD1688" s="12"/>
    </row>
    <row r="1689" spans="7:30" x14ac:dyDescent="0.3">
      <c r="G1689" s="12"/>
      <c r="T1689" s="17"/>
      <c r="U1689" s="17"/>
      <c r="V1689" s="11"/>
      <c r="X1689" s="13"/>
      <c r="Y1689" s="12"/>
      <c r="AD1689" s="12"/>
    </row>
    <row r="1690" spans="7:30" x14ac:dyDescent="0.3">
      <c r="G1690" s="12"/>
      <c r="T1690" s="17"/>
      <c r="U1690" s="17"/>
      <c r="V1690" s="11"/>
      <c r="X1690" s="13"/>
      <c r="Y1690" s="12"/>
      <c r="AD1690" s="12"/>
    </row>
    <row r="1691" spans="7:30" x14ac:dyDescent="0.3">
      <c r="G1691" s="12"/>
      <c r="T1691" s="17"/>
      <c r="U1691" s="17"/>
      <c r="V1691" s="11"/>
      <c r="X1691" s="13"/>
      <c r="Y1691" s="12"/>
      <c r="AD1691" s="12"/>
    </row>
    <row r="1692" spans="7:30" x14ac:dyDescent="0.3">
      <c r="G1692" s="12"/>
      <c r="T1692" s="17"/>
      <c r="U1692" s="17"/>
      <c r="V1692" s="11"/>
      <c r="X1692" s="13"/>
      <c r="Y1692" s="12"/>
      <c r="AD1692" s="12"/>
    </row>
    <row r="1693" spans="7:30" x14ac:dyDescent="0.3">
      <c r="G1693" s="12"/>
      <c r="T1693" s="17"/>
      <c r="U1693" s="17"/>
      <c r="V1693" s="11"/>
      <c r="X1693" s="13"/>
      <c r="Y1693" s="12"/>
      <c r="AD1693" s="12"/>
    </row>
    <row r="1694" spans="7:30" x14ac:dyDescent="0.3">
      <c r="G1694" s="12"/>
      <c r="T1694" s="17"/>
      <c r="U1694" s="17"/>
      <c r="V1694" s="11"/>
      <c r="X1694" s="13"/>
      <c r="Y1694" s="12"/>
      <c r="AD1694" s="12"/>
    </row>
    <row r="1695" spans="7:30" x14ac:dyDescent="0.3">
      <c r="G1695" s="12"/>
      <c r="T1695" s="17"/>
      <c r="U1695" s="17"/>
      <c r="V1695" s="11"/>
      <c r="X1695" s="13"/>
      <c r="Y1695" s="12"/>
      <c r="AD1695" s="12"/>
    </row>
    <row r="1696" spans="7:30" x14ac:dyDescent="0.3">
      <c r="G1696" s="12"/>
      <c r="T1696" s="17"/>
      <c r="U1696" s="17"/>
      <c r="V1696" s="11"/>
      <c r="X1696" s="13"/>
      <c r="Y1696" s="12"/>
      <c r="AD1696" s="12"/>
    </row>
    <row r="1697" spans="7:30" x14ac:dyDescent="0.3">
      <c r="G1697" s="12"/>
      <c r="T1697" s="17"/>
      <c r="U1697" s="17"/>
      <c r="V1697" s="11"/>
      <c r="X1697" s="13"/>
      <c r="Y1697" s="12"/>
      <c r="AD1697" s="12"/>
    </row>
    <row r="1698" spans="7:30" x14ac:dyDescent="0.3">
      <c r="G1698" s="12"/>
      <c r="T1698" s="17"/>
      <c r="U1698" s="17"/>
      <c r="V1698" s="11"/>
      <c r="X1698" s="13"/>
      <c r="Y1698" s="12"/>
      <c r="AD1698" s="12"/>
    </row>
    <row r="1699" spans="7:30" x14ac:dyDescent="0.3">
      <c r="G1699" s="12"/>
      <c r="T1699" s="17"/>
      <c r="U1699" s="17"/>
      <c r="V1699" s="11"/>
      <c r="X1699" s="13"/>
      <c r="Y1699" s="12"/>
      <c r="AD1699" s="12"/>
    </row>
    <row r="1700" spans="7:30" x14ac:dyDescent="0.3">
      <c r="G1700" s="12"/>
      <c r="T1700" s="17"/>
      <c r="U1700" s="17"/>
      <c r="V1700" s="11"/>
      <c r="X1700" s="13"/>
      <c r="Y1700" s="12"/>
      <c r="AD1700" s="12"/>
    </row>
    <row r="1701" spans="7:30" x14ac:dyDescent="0.3">
      <c r="G1701" s="12"/>
      <c r="T1701" s="17"/>
      <c r="U1701" s="17"/>
      <c r="V1701" s="11"/>
      <c r="X1701" s="13"/>
      <c r="Y1701" s="12"/>
      <c r="AD1701" s="12"/>
    </row>
    <row r="1702" spans="7:30" x14ac:dyDescent="0.3">
      <c r="G1702" s="12"/>
      <c r="T1702" s="17"/>
      <c r="U1702" s="17"/>
      <c r="V1702" s="11"/>
      <c r="X1702" s="13"/>
      <c r="Y1702" s="12"/>
      <c r="AD1702" s="12"/>
    </row>
    <row r="1703" spans="7:30" x14ac:dyDescent="0.3">
      <c r="G1703" s="12"/>
      <c r="T1703" s="17"/>
      <c r="U1703" s="17"/>
      <c r="V1703" s="11"/>
      <c r="X1703" s="13"/>
      <c r="Y1703" s="12"/>
      <c r="AD1703" s="12"/>
    </row>
    <row r="1704" spans="7:30" x14ac:dyDescent="0.3">
      <c r="G1704" s="12"/>
      <c r="T1704" s="17"/>
      <c r="U1704" s="17"/>
      <c r="V1704" s="11"/>
      <c r="X1704" s="13"/>
      <c r="Y1704" s="12"/>
      <c r="AD1704" s="12"/>
    </row>
    <row r="1705" spans="7:30" x14ac:dyDescent="0.3">
      <c r="G1705" s="12"/>
      <c r="T1705" s="17"/>
      <c r="U1705" s="17"/>
      <c r="V1705" s="11"/>
      <c r="X1705" s="13"/>
      <c r="Y1705" s="12"/>
      <c r="AD1705" s="12"/>
    </row>
    <row r="1706" spans="7:30" x14ac:dyDescent="0.3">
      <c r="G1706" s="12"/>
      <c r="T1706" s="17"/>
      <c r="U1706" s="17"/>
      <c r="V1706" s="11"/>
      <c r="X1706" s="13"/>
      <c r="Y1706" s="12"/>
      <c r="AD1706" s="12"/>
    </row>
    <row r="1707" spans="7:30" x14ac:dyDescent="0.3">
      <c r="G1707" s="12"/>
      <c r="T1707" s="17"/>
      <c r="U1707" s="17"/>
      <c r="V1707" s="11"/>
      <c r="X1707" s="13"/>
      <c r="Y1707" s="12"/>
      <c r="AD1707" s="12"/>
    </row>
    <row r="1708" spans="7:30" x14ac:dyDescent="0.3">
      <c r="G1708" s="12"/>
      <c r="T1708" s="17"/>
      <c r="U1708" s="17"/>
      <c r="V1708" s="11"/>
      <c r="X1708" s="13"/>
      <c r="Y1708" s="12"/>
      <c r="AD1708" s="12"/>
    </row>
    <row r="1709" spans="7:30" x14ac:dyDescent="0.3">
      <c r="G1709" s="12"/>
      <c r="T1709" s="17"/>
      <c r="U1709" s="17"/>
      <c r="V1709" s="11"/>
      <c r="X1709" s="13"/>
      <c r="Y1709" s="12"/>
      <c r="AD1709" s="12"/>
    </row>
    <row r="1710" spans="7:30" x14ac:dyDescent="0.3">
      <c r="G1710" s="12"/>
      <c r="T1710" s="17"/>
      <c r="U1710" s="17"/>
      <c r="V1710" s="11"/>
      <c r="X1710" s="13"/>
      <c r="Y1710" s="12"/>
      <c r="AD1710" s="12"/>
    </row>
    <row r="1711" spans="7:30" x14ac:dyDescent="0.3">
      <c r="G1711" s="12"/>
      <c r="T1711" s="17"/>
      <c r="U1711" s="17"/>
      <c r="V1711" s="11"/>
      <c r="X1711" s="13"/>
      <c r="Y1711" s="12"/>
      <c r="AD1711" s="12"/>
    </row>
    <row r="1712" spans="7:30" x14ac:dyDescent="0.3">
      <c r="G1712" s="12"/>
      <c r="T1712" s="17"/>
      <c r="U1712" s="17"/>
      <c r="V1712" s="11"/>
      <c r="X1712" s="13"/>
      <c r="Y1712" s="12"/>
      <c r="AD1712" s="12"/>
    </row>
    <row r="1713" spans="7:30" x14ac:dyDescent="0.3">
      <c r="G1713" s="12"/>
      <c r="T1713" s="17"/>
      <c r="U1713" s="17"/>
      <c r="V1713" s="11"/>
      <c r="X1713" s="13"/>
      <c r="Y1713" s="12"/>
      <c r="AD1713" s="12"/>
    </row>
    <row r="1714" spans="7:30" x14ac:dyDescent="0.3">
      <c r="G1714" s="12"/>
      <c r="T1714" s="17"/>
      <c r="U1714" s="17"/>
      <c r="V1714" s="11"/>
      <c r="X1714" s="13"/>
      <c r="Y1714" s="12"/>
      <c r="AD1714" s="12"/>
    </row>
    <row r="1715" spans="7:30" x14ac:dyDescent="0.3">
      <c r="G1715" s="12"/>
      <c r="T1715" s="17"/>
      <c r="U1715" s="17"/>
      <c r="V1715" s="11"/>
      <c r="X1715" s="13"/>
      <c r="Y1715" s="12"/>
      <c r="AD1715" s="12"/>
    </row>
    <row r="1716" spans="7:30" x14ac:dyDescent="0.3">
      <c r="G1716" s="12"/>
      <c r="T1716" s="17"/>
      <c r="U1716" s="17"/>
      <c r="V1716" s="11"/>
      <c r="X1716" s="13"/>
      <c r="Y1716" s="12"/>
      <c r="AD1716" s="12"/>
    </row>
    <row r="1717" spans="7:30" x14ac:dyDescent="0.3">
      <c r="G1717" s="12"/>
      <c r="T1717" s="17"/>
      <c r="U1717" s="17"/>
      <c r="V1717" s="11"/>
      <c r="X1717" s="13"/>
      <c r="Y1717" s="12"/>
      <c r="AD1717" s="12"/>
    </row>
    <row r="1718" spans="7:30" x14ac:dyDescent="0.3">
      <c r="G1718" s="12"/>
      <c r="T1718" s="17"/>
      <c r="U1718" s="17"/>
      <c r="V1718" s="11"/>
      <c r="X1718" s="13"/>
      <c r="Y1718" s="12"/>
      <c r="AD1718" s="12"/>
    </row>
    <row r="1719" spans="7:30" x14ac:dyDescent="0.3">
      <c r="G1719" s="12"/>
      <c r="T1719" s="17"/>
      <c r="U1719" s="17"/>
      <c r="V1719" s="11"/>
      <c r="X1719" s="13"/>
      <c r="Y1719" s="12"/>
      <c r="AD1719" s="12"/>
    </row>
    <row r="1720" spans="7:30" x14ac:dyDescent="0.3">
      <c r="G1720" s="12"/>
      <c r="T1720" s="17"/>
      <c r="U1720" s="17"/>
      <c r="V1720" s="11"/>
      <c r="X1720" s="13"/>
      <c r="Y1720" s="12"/>
      <c r="AD1720" s="12"/>
    </row>
    <row r="1721" spans="7:30" x14ac:dyDescent="0.3">
      <c r="G1721" s="12"/>
      <c r="T1721" s="17"/>
      <c r="U1721" s="17"/>
      <c r="V1721" s="11"/>
      <c r="X1721" s="13"/>
      <c r="Y1721" s="12"/>
      <c r="AD1721" s="12"/>
    </row>
    <row r="1722" spans="7:30" x14ac:dyDescent="0.3">
      <c r="G1722" s="12"/>
      <c r="T1722" s="17"/>
      <c r="U1722" s="17"/>
      <c r="V1722" s="11"/>
      <c r="X1722" s="13"/>
      <c r="Y1722" s="12"/>
      <c r="AD1722" s="12"/>
    </row>
    <row r="1723" spans="7:30" x14ac:dyDescent="0.3">
      <c r="G1723" s="12"/>
      <c r="T1723" s="17"/>
      <c r="U1723" s="17"/>
      <c r="V1723" s="11"/>
      <c r="X1723" s="13"/>
      <c r="Y1723" s="12"/>
      <c r="AD1723" s="12"/>
    </row>
    <row r="1724" spans="7:30" x14ac:dyDescent="0.3">
      <c r="G1724" s="12"/>
      <c r="T1724" s="17"/>
      <c r="U1724" s="17"/>
      <c r="V1724" s="11"/>
      <c r="X1724" s="13"/>
      <c r="Y1724" s="12"/>
      <c r="AD1724" s="12"/>
    </row>
    <row r="1725" spans="7:30" x14ac:dyDescent="0.3">
      <c r="G1725" s="12"/>
      <c r="T1725" s="17"/>
      <c r="U1725" s="17"/>
      <c r="V1725" s="11"/>
      <c r="X1725" s="13"/>
      <c r="Y1725" s="12"/>
      <c r="AD1725" s="12"/>
    </row>
    <row r="1726" spans="7:30" x14ac:dyDescent="0.3">
      <c r="G1726" s="12"/>
      <c r="T1726" s="17"/>
      <c r="U1726" s="17"/>
      <c r="V1726" s="11"/>
      <c r="X1726" s="13"/>
      <c r="Y1726" s="12"/>
      <c r="AD1726" s="12"/>
    </row>
    <row r="1727" spans="7:30" x14ac:dyDescent="0.3">
      <c r="G1727" s="12"/>
      <c r="T1727" s="17"/>
      <c r="U1727" s="17"/>
      <c r="V1727" s="11"/>
      <c r="X1727" s="13"/>
      <c r="Y1727" s="12"/>
      <c r="AD1727" s="12"/>
    </row>
    <row r="1728" spans="7:30" x14ac:dyDescent="0.3">
      <c r="G1728" s="12"/>
      <c r="T1728" s="17"/>
      <c r="U1728" s="17"/>
      <c r="V1728" s="11"/>
      <c r="X1728" s="13"/>
      <c r="Y1728" s="12"/>
      <c r="AD1728" s="12"/>
    </row>
    <row r="1729" spans="7:30" x14ac:dyDescent="0.3">
      <c r="G1729" s="12"/>
      <c r="T1729" s="17"/>
      <c r="U1729" s="17"/>
      <c r="V1729" s="11"/>
      <c r="X1729" s="13"/>
      <c r="Y1729" s="12"/>
      <c r="AD1729" s="12"/>
    </row>
    <row r="1730" spans="7:30" x14ac:dyDescent="0.3">
      <c r="G1730" s="12"/>
      <c r="T1730" s="17"/>
      <c r="U1730" s="17"/>
      <c r="V1730" s="11"/>
      <c r="X1730" s="13"/>
      <c r="Y1730" s="12"/>
      <c r="AD1730" s="12"/>
    </row>
    <row r="1731" spans="7:30" x14ac:dyDescent="0.3">
      <c r="G1731" s="12"/>
      <c r="T1731" s="17"/>
      <c r="U1731" s="17"/>
      <c r="V1731" s="11"/>
      <c r="X1731" s="13"/>
      <c r="Y1731" s="12"/>
      <c r="AD1731" s="12"/>
    </row>
    <row r="1732" spans="7:30" x14ac:dyDescent="0.3">
      <c r="G1732" s="12"/>
      <c r="T1732" s="17"/>
      <c r="U1732" s="17"/>
      <c r="V1732" s="11"/>
      <c r="X1732" s="13"/>
      <c r="Y1732" s="12"/>
      <c r="AD1732" s="12"/>
    </row>
    <row r="1733" spans="7:30" x14ac:dyDescent="0.3">
      <c r="G1733" s="12"/>
      <c r="T1733" s="17"/>
      <c r="U1733" s="17"/>
      <c r="V1733" s="11"/>
      <c r="X1733" s="13"/>
      <c r="Y1733" s="12"/>
      <c r="AD1733" s="12"/>
    </row>
    <row r="1734" spans="7:30" x14ac:dyDescent="0.3">
      <c r="G1734" s="12"/>
      <c r="T1734" s="17"/>
      <c r="U1734" s="17"/>
      <c r="V1734" s="11"/>
      <c r="X1734" s="13"/>
      <c r="Y1734" s="12"/>
      <c r="AD1734" s="12"/>
    </row>
    <row r="1735" spans="7:30" x14ac:dyDescent="0.3">
      <c r="G1735" s="12"/>
      <c r="T1735" s="17"/>
      <c r="U1735" s="17"/>
      <c r="V1735" s="11"/>
      <c r="X1735" s="13"/>
      <c r="Y1735" s="12"/>
      <c r="AD1735" s="12"/>
    </row>
    <row r="1736" spans="7:30" x14ac:dyDescent="0.3">
      <c r="G1736" s="12"/>
      <c r="T1736" s="17"/>
      <c r="U1736" s="17"/>
      <c r="V1736" s="11"/>
      <c r="X1736" s="13"/>
      <c r="Y1736" s="12"/>
      <c r="AD1736" s="12"/>
    </row>
    <row r="1737" spans="7:30" x14ac:dyDescent="0.3">
      <c r="G1737" s="12"/>
      <c r="T1737" s="17"/>
      <c r="U1737" s="17"/>
      <c r="V1737" s="11"/>
      <c r="X1737" s="13"/>
      <c r="Y1737" s="12"/>
      <c r="AD1737" s="12"/>
    </row>
    <row r="1738" spans="7:30" x14ac:dyDescent="0.3">
      <c r="G1738" s="12"/>
      <c r="T1738" s="17"/>
      <c r="U1738" s="17"/>
      <c r="V1738" s="11"/>
      <c r="X1738" s="13"/>
      <c r="Y1738" s="12"/>
      <c r="AD1738" s="12"/>
    </row>
    <row r="1739" spans="7:30" x14ac:dyDescent="0.3">
      <c r="G1739" s="12"/>
      <c r="T1739" s="17"/>
      <c r="U1739" s="17"/>
      <c r="V1739" s="11"/>
      <c r="X1739" s="13"/>
      <c r="Y1739" s="12"/>
      <c r="AD1739" s="12"/>
    </row>
    <row r="1740" spans="7:30" x14ac:dyDescent="0.3">
      <c r="G1740" s="12"/>
      <c r="T1740" s="17"/>
      <c r="U1740" s="17"/>
      <c r="V1740" s="11"/>
      <c r="X1740" s="13"/>
      <c r="Y1740" s="12"/>
      <c r="AD1740" s="12"/>
    </row>
    <row r="1741" spans="7:30" x14ac:dyDescent="0.3">
      <c r="G1741" s="12"/>
      <c r="T1741" s="17"/>
      <c r="U1741" s="17"/>
      <c r="V1741" s="11"/>
      <c r="X1741" s="13"/>
      <c r="Y1741" s="12"/>
      <c r="AD1741" s="12"/>
    </row>
    <row r="1742" spans="7:30" x14ac:dyDescent="0.3">
      <c r="G1742" s="12"/>
      <c r="T1742" s="17"/>
      <c r="U1742" s="17"/>
      <c r="V1742" s="11"/>
      <c r="X1742" s="13"/>
      <c r="Y1742" s="12"/>
      <c r="AD1742" s="12"/>
    </row>
    <row r="1743" spans="7:30" x14ac:dyDescent="0.3">
      <c r="G1743" s="12"/>
      <c r="T1743" s="17"/>
      <c r="U1743" s="17"/>
      <c r="V1743" s="11"/>
      <c r="X1743" s="13"/>
      <c r="Y1743" s="12"/>
      <c r="AD1743" s="12"/>
    </row>
    <row r="1744" spans="7:30" x14ac:dyDescent="0.3">
      <c r="G1744" s="12"/>
      <c r="T1744" s="17"/>
      <c r="U1744" s="17"/>
      <c r="V1744" s="11"/>
      <c r="X1744" s="13"/>
      <c r="Y1744" s="12"/>
      <c r="AD1744" s="12"/>
    </row>
    <row r="1745" spans="7:30" x14ac:dyDescent="0.3">
      <c r="G1745" s="12"/>
      <c r="T1745" s="17"/>
      <c r="U1745" s="17"/>
      <c r="V1745" s="11"/>
      <c r="X1745" s="13"/>
      <c r="Y1745" s="12"/>
      <c r="AD1745" s="12"/>
    </row>
    <row r="1746" spans="7:30" x14ac:dyDescent="0.3">
      <c r="G1746" s="12"/>
      <c r="T1746" s="17"/>
      <c r="U1746" s="17"/>
      <c r="V1746" s="11"/>
      <c r="X1746" s="13"/>
      <c r="Y1746" s="12"/>
      <c r="AD1746" s="12"/>
    </row>
    <row r="1747" spans="7:30" x14ac:dyDescent="0.3">
      <c r="G1747" s="12"/>
      <c r="T1747" s="17"/>
      <c r="U1747" s="17"/>
      <c r="V1747" s="11"/>
      <c r="X1747" s="13"/>
      <c r="Y1747" s="12"/>
      <c r="AD1747" s="12"/>
    </row>
    <row r="1748" spans="7:30" x14ac:dyDescent="0.3">
      <c r="G1748" s="12"/>
      <c r="T1748" s="17"/>
      <c r="U1748" s="17"/>
      <c r="V1748" s="11"/>
      <c r="X1748" s="13"/>
      <c r="Y1748" s="12"/>
      <c r="AD1748" s="12"/>
    </row>
    <row r="1749" spans="7:30" x14ac:dyDescent="0.3">
      <c r="G1749" s="12"/>
      <c r="T1749" s="17"/>
      <c r="U1749" s="17"/>
      <c r="V1749" s="11"/>
      <c r="X1749" s="13"/>
      <c r="Y1749" s="12"/>
      <c r="AD1749" s="12"/>
    </row>
    <row r="1750" spans="7:30" x14ac:dyDescent="0.3">
      <c r="G1750" s="12"/>
      <c r="T1750" s="17"/>
      <c r="U1750" s="17"/>
      <c r="V1750" s="11"/>
      <c r="X1750" s="13"/>
      <c r="Y1750" s="12"/>
      <c r="AD1750" s="12"/>
    </row>
    <row r="1751" spans="7:30" x14ac:dyDescent="0.3">
      <c r="G1751" s="12"/>
      <c r="T1751" s="17"/>
      <c r="U1751" s="17"/>
      <c r="V1751" s="11"/>
      <c r="X1751" s="13"/>
      <c r="Y1751" s="12"/>
      <c r="AD1751" s="12"/>
    </row>
    <row r="1752" spans="7:30" x14ac:dyDescent="0.3">
      <c r="G1752" s="12"/>
      <c r="T1752" s="17"/>
      <c r="U1752" s="17"/>
      <c r="V1752" s="11"/>
      <c r="X1752" s="13"/>
      <c r="Y1752" s="12"/>
      <c r="AD1752" s="12"/>
    </row>
    <row r="1753" spans="7:30" x14ac:dyDescent="0.3">
      <c r="G1753" s="12"/>
      <c r="T1753" s="17"/>
      <c r="U1753" s="17"/>
      <c r="V1753" s="11"/>
      <c r="X1753" s="13"/>
      <c r="Y1753" s="12"/>
      <c r="AD1753" s="12"/>
    </row>
    <row r="1754" spans="7:30" x14ac:dyDescent="0.3">
      <c r="G1754" s="12"/>
      <c r="T1754" s="17"/>
      <c r="U1754" s="17"/>
      <c r="V1754" s="11"/>
      <c r="X1754" s="13"/>
      <c r="Y1754" s="12"/>
      <c r="AD1754" s="12"/>
    </row>
    <row r="1755" spans="7:30" x14ac:dyDescent="0.3">
      <c r="G1755" s="12"/>
      <c r="T1755" s="17"/>
      <c r="U1755" s="17"/>
      <c r="V1755" s="11"/>
      <c r="X1755" s="13"/>
      <c r="Y1755" s="12"/>
      <c r="AD1755" s="12"/>
    </row>
    <row r="1756" spans="7:30" x14ac:dyDescent="0.3">
      <c r="G1756" s="12"/>
      <c r="T1756" s="17"/>
      <c r="U1756" s="17"/>
      <c r="V1756" s="11"/>
      <c r="X1756" s="13"/>
      <c r="Y1756" s="12"/>
      <c r="AD1756" s="12"/>
    </row>
    <row r="1757" spans="7:30" x14ac:dyDescent="0.3">
      <c r="G1757" s="12"/>
      <c r="T1757" s="17"/>
      <c r="U1757" s="17"/>
      <c r="V1757" s="11"/>
      <c r="X1757" s="13"/>
      <c r="Y1757" s="12"/>
      <c r="AD1757" s="12"/>
    </row>
    <row r="1758" spans="7:30" x14ac:dyDescent="0.3">
      <c r="G1758" s="12"/>
      <c r="T1758" s="17"/>
      <c r="U1758" s="17"/>
      <c r="V1758" s="11"/>
      <c r="X1758" s="13"/>
      <c r="Y1758" s="12"/>
      <c r="AD1758" s="12"/>
    </row>
    <row r="1759" spans="7:30" x14ac:dyDescent="0.3">
      <c r="G1759" s="12"/>
      <c r="T1759" s="17"/>
      <c r="U1759" s="17"/>
      <c r="V1759" s="11"/>
      <c r="X1759" s="13"/>
      <c r="Y1759" s="12"/>
      <c r="AD1759" s="12"/>
    </row>
    <row r="1760" spans="7:30" x14ac:dyDescent="0.3">
      <c r="G1760" s="12"/>
      <c r="T1760" s="17"/>
      <c r="U1760" s="17"/>
      <c r="V1760" s="11"/>
      <c r="X1760" s="13"/>
      <c r="Y1760" s="12"/>
      <c r="AD1760" s="12"/>
    </row>
    <row r="1761" spans="7:30" x14ac:dyDescent="0.3">
      <c r="G1761" s="12"/>
      <c r="T1761" s="17"/>
      <c r="U1761" s="17"/>
      <c r="V1761" s="11"/>
      <c r="X1761" s="13"/>
      <c r="Y1761" s="12"/>
      <c r="AD1761" s="12"/>
    </row>
    <row r="1762" spans="7:30" x14ac:dyDescent="0.3">
      <c r="G1762" s="12"/>
      <c r="T1762" s="17"/>
      <c r="U1762" s="17"/>
      <c r="V1762" s="11"/>
      <c r="X1762" s="13"/>
      <c r="Y1762" s="12"/>
      <c r="AD1762" s="12"/>
    </row>
    <row r="1763" spans="7:30" x14ac:dyDescent="0.3">
      <c r="G1763" s="12"/>
      <c r="T1763" s="17"/>
      <c r="U1763" s="17"/>
      <c r="V1763" s="11"/>
      <c r="X1763" s="13"/>
      <c r="Y1763" s="12"/>
      <c r="AD1763" s="12"/>
    </row>
    <row r="1764" spans="7:30" x14ac:dyDescent="0.3">
      <c r="G1764" s="12"/>
      <c r="T1764" s="17"/>
      <c r="U1764" s="17"/>
      <c r="V1764" s="11"/>
      <c r="X1764" s="13"/>
      <c r="Y1764" s="12"/>
      <c r="AD1764" s="12"/>
    </row>
    <row r="1765" spans="7:30" x14ac:dyDescent="0.3">
      <c r="G1765" s="12"/>
      <c r="T1765" s="17"/>
      <c r="U1765" s="17"/>
      <c r="V1765" s="11"/>
      <c r="X1765" s="13"/>
      <c r="Y1765" s="12"/>
      <c r="AD1765" s="12"/>
    </row>
    <row r="1766" spans="7:30" x14ac:dyDescent="0.3">
      <c r="G1766" s="12"/>
      <c r="T1766" s="17"/>
      <c r="U1766" s="17"/>
      <c r="V1766" s="11"/>
      <c r="X1766" s="13"/>
      <c r="Y1766" s="12"/>
      <c r="AD1766" s="12"/>
    </row>
    <row r="1767" spans="7:30" x14ac:dyDescent="0.3">
      <c r="G1767" s="12"/>
      <c r="T1767" s="17"/>
      <c r="U1767" s="17"/>
      <c r="V1767" s="11"/>
      <c r="X1767" s="13"/>
      <c r="Y1767" s="12"/>
      <c r="AD1767" s="12"/>
    </row>
    <row r="1768" spans="7:30" x14ac:dyDescent="0.3">
      <c r="G1768" s="12"/>
      <c r="T1768" s="17"/>
      <c r="U1768" s="17"/>
      <c r="V1768" s="11"/>
      <c r="X1768" s="13"/>
      <c r="Y1768" s="12"/>
      <c r="AD1768" s="12"/>
    </row>
    <row r="1769" spans="7:30" x14ac:dyDescent="0.3">
      <c r="G1769" s="12"/>
      <c r="T1769" s="17"/>
      <c r="U1769" s="17"/>
      <c r="V1769" s="11"/>
      <c r="X1769" s="13"/>
      <c r="Y1769" s="12"/>
      <c r="AD1769" s="12"/>
    </row>
    <row r="1770" spans="7:30" x14ac:dyDescent="0.3">
      <c r="G1770" s="12"/>
      <c r="T1770" s="17"/>
      <c r="U1770" s="17"/>
      <c r="V1770" s="11"/>
      <c r="X1770" s="13"/>
      <c r="Y1770" s="12"/>
      <c r="AD1770" s="12"/>
    </row>
    <row r="1771" spans="7:30" x14ac:dyDescent="0.3">
      <c r="G1771" s="12"/>
      <c r="T1771" s="17"/>
      <c r="U1771" s="17"/>
      <c r="V1771" s="11"/>
      <c r="X1771" s="13"/>
      <c r="Y1771" s="12"/>
      <c r="AD1771" s="12"/>
    </row>
    <row r="1772" spans="7:30" x14ac:dyDescent="0.3">
      <c r="G1772" s="12"/>
      <c r="T1772" s="17"/>
      <c r="U1772" s="17"/>
      <c r="V1772" s="11"/>
      <c r="X1772" s="13"/>
      <c r="Y1772" s="12"/>
      <c r="AD1772" s="12"/>
    </row>
    <row r="1773" spans="7:30" x14ac:dyDescent="0.3">
      <c r="G1773" s="12"/>
      <c r="T1773" s="17"/>
      <c r="U1773" s="17"/>
      <c r="V1773" s="11"/>
      <c r="X1773" s="13"/>
      <c r="Y1773" s="12"/>
      <c r="AD1773" s="12"/>
    </row>
    <row r="1774" spans="7:30" x14ac:dyDescent="0.3">
      <c r="G1774" s="12"/>
      <c r="T1774" s="17"/>
      <c r="U1774" s="17"/>
      <c r="V1774" s="11"/>
      <c r="X1774" s="13"/>
      <c r="Y1774" s="12"/>
      <c r="AD1774" s="12"/>
    </row>
    <row r="1775" spans="7:30" x14ac:dyDescent="0.3">
      <c r="G1775" s="12"/>
      <c r="T1775" s="17"/>
      <c r="U1775" s="17"/>
      <c r="V1775" s="11"/>
      <c r="X1775" s="13"/>
      <c r="Y1775" s="12"/>
      <c r="AD1775" s="12"/>
    </row>
    <row r="1776" spans="7:30" x14ac:dyDescent="0.3">
      <c r="G1776" s="12"/>
      <c r="T1776" s="17"/>
      <c r="U1776" s="17"/>
      <c r="V1776" s="11"/>
      <c r="X1776" s="13"/>
      <c r="Y1776" s="12"/>
      <c r="AD1776" s="12"/>
    </row>
    <row r="1777" spans="7:30" x14ac:dyDescent="0.3">
      <c r="G1777" s="12"/>
      <c r="T1777" s="17"/>
      <c r="U1777" s="17"/>
      <c r="V1777" s="11"/>
      <c r="X1777" s="13"/>
      <c r="Y1777" s="12"/>
      <c r="AD1777" s="12"/>
    </row>
    <row r="1778" spans="7:30" x14ac:dyDescent="0.3">
      <c r="G1778" s="12"/>
      <c r="T1778" s="17"/>
      <c r="U1778" s="17"/>
      <c r="V1778" s="11"/>
      <c r="X1778" s="13"/>
      <c r="Y1778" s="12"/>
      <c r="AD1778" s="12"/>
    </row>
    <row r="1779" spans="7:30" x14ac:dyDescent="0.3">
      <c r="G1779" s="12"/>
      <c r="T1779" s="17"/>
      <c r="U1779" s="17"/>
      <c r="V1779" s="11"/>
      <c r="X1779" s="13"/>
      <c r="Y1779" s="12"/>
      <c r="AD1779" s="12"/>
    </row>
    <row r="1780" spans="7:30" x14ac:dyDescent="0.3">
      <c r="G1780" s="12"/>
      <c r="T1780" s="17"/>
      <c r="U1780" s="17"/>
      <c r="V1780" s="11"/>
      <c r="X1780" s="13"/>
      <c r="Y1780" s="12"/>
      <c r="AD1780" s="12"/>
    </row>
    <row r="1781" spans="7:30" x14ac:dyDescent="0.3">
      <c r="G1781" s="12"/>
      <c r="T1781" s="17"/>
      <c r="U1781" s="17"/>
      <c r="V1781" s="11"/>
      <c r="X1781" s="13"/>
      <c r="Y1781" s="12"/>
      <c r="AD1781" s="12"/>
    </row>
    <row r="1782" spans="7:30" x14ac:dyDescent="0.3">
      <c r="G1782" s="12"/>
      <c r="T1782" s="17"/>
      <c r="U1782" s="17"/>
      <c r="V1782" s="11"/>
      <c r="X1782" s="13"/>
      <c r="Y1782" s="12"/>
      <c r="AD1782" s="12"/>
    </row>
    <row r="1783" spans="7:30" x14ac:dyDescent="0.3">
      <c r="G1783" s="12"/>
      <c r="T1783" s="17"/>
      <c r="U1783" s="17"/>
      <c r="V1783" s="11"/>
      <c r="X1783" s="13"/>
      <c r="Y1783" s="12"/>
      <c r="AD1783" s="12"/>
    </row>
    <row r="1784" spans="7:30" x14ac:dyDescent="0.3">
      <c r="G1784" s="12"/>
      <c r="T1784" s="17"/>
      <c r="U1784" s="17"/>
      <c r="V1784" s="11"/>
      <c r="X1784" s="13"/>
      <c r="Y1784" s="12"/>
      <c r="AD1784" s="12"/>
    </row>
    <row r="1785" spans="7:30" x14ac:dyDescent="0.3">
      <c r="G1785" s="12"/>
      <c r="T1785" s="17"/>
      <c r="U1785" s="17"/>
      <c r="V1785" s="11"/>
      <c r="X1785" s="13"/>
      <c r="Y1785" s="12"/>
      <c r="AD1785" s="12"/>
    </row>
    <row r="1786" spans="7:30" x14ac:dyDescent="0.3">
      <c r="G1786" s="12"/>
      <c r="T1786" s="17"/>
      <c r="U1786" s="17"/>
      <c r="V1786" s="11"/>
      <c r="X1786" s="13"/>
      <c r="Y1786" s="12"/>
      <c r="AD1786" s="12"/>
    </row>
    <row r="1787" spans="7:30" x14ac:dyDescent="0.3">
      <c r="G1787" s="12"/>
      <c r="T1787" s="17"/>
      <c r="U1787" s="17"/>
      <c r="V1787" s="11"/>
      <c r="X1787" s="13"/>
      <c r="Y1787" s="12"/>
      <c r="AD1787" s="12"/>
    </row>
    <row r="1788" spans="7:30" x14ac:dyDescent="0.3">
      <c r="G1788" s="12"/>
      <c r="T1788" s="17"/>
      <c r="U1788" s="17"/>
      <c r="V1788" s="11"/>
      <c r="X1788" s="13"/>
      <c r="Y1788" s="12"/>
      <c r="AD1788" s="12"/>
    </row>
    <row r="1789" spans="7:30" x14ac:dyDescent="0.3">
      <c r="G1789" s="12"/>
      <c r="T1789" s="17"/>
      <c r="U1789" s="17"/>
      <c r="V1789" s="11"/>
      <c r="X1789" s="13"/>
      <c r="Y1789" s="12"/>
      <c r="AD1789" s="12"/>
    </row>
    <row r="1790" spans="7:30" x14ac:dyDescent="0.3">
      <c r="G1790" s="12"/>
      <c r="T1790" s="17"/>
      <c r="U1790" s="17"/>
      <c r="V1790" s="11"/>
      <c r="X1790" s="13"/>
      <c r="Y1790" s="12"/>
      <c r="AD1790" s="12"/>
    </row>
    <row r="1791" spans="7:30" x14ac:dyDescent="0.3">
      <c r="G1791" s="12"/>
      <c r="T1791" s="17"/>
      <c r="U1791" s="17"/>
      <c r="V1791" s="11"/>
      <c r="X1791" s="13"/>
      <c r="Y1791" s="12"/>
      <c r="AD1791" s="12"/>
    </row>
    <row r="1792" spans="7:30" x14ac:dyDescent="0.3">
      <c r="G1792" s="12"/>
      <c r="T1792" s="17"/>
      <c r="U1792" s="17"/>
      <c r="V1792" s="11"/>
      <c r="X1792" s="13"/>
      <c r="Y1792" s="12"/>
      <c r="AD1792" s="12"/>
    </row>
    <row r="1793" spans="7:30" x14ac:dyDescent="0.3">
      <c r="G1793" s="12"/>
      <c r="T1793" s="17"/>
      <c r="U1793" s="17"/>
      <c r="V1793" s="11"/>
      <c r="X1793" s="13"/>
      <c r="Y1793" s="12"/>
      <c r="AD1793" s="12"/>
    </row>
    <row r="1794" spans="7:30" x14ac:dyDescent="0.3">
      <c r="G1794" s="12"/>
      <c r="T1794" s="17"/>
      <c r="U1794" s="17"/>
      <c r="V1794" s="11"/>
      <c r="X1794" s="13"/>
      <c r="Y1794" s="12"/>
      <c r="AD1794" s="12"/>
    </row>
    <row r="1795" spans="7:30" x14ac:dyDescent="0.3">
      <c r="G1795" s="12"/>
      <c r="T1795" s="17"/>
      <c r="U1795" s="17"/>
      <c r="V1795" s="11"/>
      <c r="X1795" s="13"/>
      <c r="Y1795" s="12"/>
      <c r="AD1795" s="12"/>
    </row>
    <row r="1796" spans="7:30" x14ac:dyDescent="0.3">
      <c r="G1796" s="12"/>
      <c r="T1796" s="17"/>
      <c r="U1796" s="17"/>
      <c r="V1796" s="11"/>
      <c r="X1796" s="13"/>
      <c r="Y1796" s="12"/>
      <c r="AD1796" s="12"/>
    </row>
    <row r="1797" spans="7:30" x14ac:dyDescent="0.3">
      <c r="G1797" s="12"/>
      <c r="T1797" s="17"/>
      <c r="U1797" s="17"/>
      <c r="V1797" s="11"/>
      <c r="X1797" s="13"/>
      <c r="Y1797" s="12"/>
      <c r="AD1797" s="12"/>
    </row>
  </sheetData>
  <sortState xmlns:xlrd2="http://schemas.microsoft.com/office/spreadsheetml/2017/richdata2" ref="N11:P58">
    <sortCondition ref="N11:N58"/>
  </sortState>
  <mergeCells count="32">
    <mergeCell ref="AD4:AE4"/>
    <mergeCell ref="A4:D4"/>
    <mergeCell ref="N4:Q4"/>
    <mergeCell ref="S4:V4"/>
    <mergeCell ref="X4:AB4"/>
    <mergeCell ref="F4:L4"/>
    <mergeCell ref="S5:S6"/>
    <mergeCell ref="A5:A6"/>
    <mergeCell ref="B5:B6"/>
    <mergeCell ref="C5:C6"/>
    <mergeCell ref="D5:D6"/>
    <mergeCell ref="F5:F6"/>
    <mergeCell ref="G5:G6"/>
    <mergeCell ref="H5:H6"/>
    <mergeCell ref="N5:N6"/>
    <mergeCell ref="O5:O6"/>
    <mergeCell ref="P5:P6"/>
    <mergeCell ref="Q5:Q6"/>
    <mergeCell ref="I5:I6"/>
    <mergeCell ref="J5:J6"/>
    <mergeCell ref="K5:K6"/>
    <mergeCell ref="L5:L6"/>
    <mergeCell ref="AA5:AA6"/>
    <mergeCell ref="AB5:AB6"/>
    <mergeCell ref="AD5:AD6"/>
    <mergeCell ref="AE5:AE6"/>
    <mergeCell ref="T5:T6"/>
    <mergeCell ref="U5:U6"/>
    <mergeCell ref="V5:V6"/>
    <mergeCell ref="X5:X6"/>
    <mergeCell ref="Y5:Y6"/>
    <mergeCell ref="Z5:Z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3F7DB-E619-49AA-B666-DCFC4E13CDF3}">
  <sheetPr>
    <tabColor theme="5" tint="0.79998168889431442"/>
  </sheetPr>
  <dimension ref="A1:AF1797"/>
  <sheetViews>
    <sheetView zoomScale="80" zoomScaleNormal="80" workbookViewId="0">
      <selection activeCell="C9" sqref="C9"/>
    </sheetView>
  </sheetViews>
  <sheetFormatPr defaultRowHeight="14.4" x14ac:dyDescent="0.3"/>
  <cols>
    <col min="1" max="1" width="12.21875" customWidth="1"/>
    <col min="2" max="2" width="11.6640625" customWidth="1"/>
    <col min="3" max="4" width="9.88671875" customWidth="1"/>
    <col min="5" max="5" width="8.88671875" style="10"/>
    <col min="8" max="8" width="10.77734375" customWidth="1"/>
    <col min="9" max="9" width="12.21875" bestFit="1" customWidth="1"/>
    <col min="10" max="10" width="10.77734375" customWidth="1"/>
    <col min="11" max="11" width="11.77734375" bestFit="1" customWidth="1"/>
    <col min="12" max="12" width="10.77734375" customWidth="1"/>
    <col min="16" max="16" width="18.21875" customWidth="1"/>
    <col min="17" max="17" width="11.77734375" customWidth="1"/>
    <col min="19" max="20" width="8.88671875" style="10"/>
    <col min="21" max="21" width="12.77734375" style="10" bestFit="1" customWidth="1"/>
    <col min="22" max="22" width="18.88671875" style="10" customWidth="1"/>
    <col min="24" max="24" width="19.44140625" customWidth="1"/>
    <col min="25" max="25" width="12.5546875" bestFit="1" customWidth="1"/>
    <col min="28" max="28" width="18.88671875" customWidth="1"/>
    <col min="30" max="30" width="8.21875" bestFit="1" customWidth="1"/>
    <col min="31" max="31" width="12.6640625" customWidth="1"/>
  </cols>
  <sheetData>
    <row r="1" spans="1:31" x14ac:dyDescent="0.3">
      <c r="A1" s="1" t="s">
        <v>101</v>
      </c>
    </row>
    <row r="2" spans="1:31" x14ac:dyDescent="0.3">
      <c r="A2" s="1" t="s">
        <v>32</v>
      </c>
    </row>
    <row r="3" spans="1:31" x14ac:dyDescent="0.3">
      <c r="A3" s="1"/>
      <c r="F3" s="8" t="s">
        <v>80</v>
      </c>
      <c r="G3" t="s">
        <v>81</v>
      </c>
      <c r="S3" s="10">
        <f>COUNTA(S8:S303)</f>
        <v>296</v>
      </c>
    </row>
    <row r="4" spans="1:31" x14ac:dyDescent="0.3">
      <c r="A4" s="188" t="s">
        <v>28</v>
      </c>
      <c r="B4" s="188"/>
      <c r="C4" s="188"/>
      <c r="D4" s="188"/>
      <c r="F4" s="188" t="s">
        <v>23</v>
      </c>
      <c r="G4" s="188"/>
      <c r="H4" s="188"/>
      <c r="I4" s="188"/>
      <c r="J4" s="188"/>
      <c r="K4" s="188"/>
      <c r="L4" s="188"/>
      <c r="N4" s="188" t="s">
        <v>22</v>
      </c>
      <c r="O4" s="188"/>
      <c r="P4" s="188"/>
      <c r="Q4" s="188"/>
      <c r="S4" s="189" t="s">
        <v>24</v>
      </c>
      <c r="T4" s="189"/>
      <c r="U4" s="189"/>
      <c r="V4" s="189"/>
      <c r="W4" s="1"/>
      <c r="X4" s="188" t="s">
        <v>25</v>
      </c>
      <c r="Y4" s="188"/>
      <c r="Z4" s="188"/>
      <c r="AA4" s="188"/>
      <c r="AB4" s="188"/>
      <c r="AD4" s="188" t="s">
        <v>18</v>
      </c>
      <c r="AE4" s="188"/>
    </row>
    <row r="5" spans="1:31" s="2" customFormat="1" x14ac:dyDescent="0.3">
      <c r="A5" s="206" t="s">
        <v>2</v>
      </c>
      <c r="B5" s="206" t="s">
        <v>3</v>
      </c>
      <c r="C5" s="206" t="s">
        <v>1</v>
      </c>
      <c r="D5" s="206" t="s">
        <v>17</v>
      </c>
      <c r="E5" s="32"/>
      <c r="F5" s="206" t="s">
        <v>4</v>
      </c>
      <c r="G5" s="204" t="s">
        <v>5</v>
      </c>
      <c r="H5" s="204" t="s">
        <v>6</v>
      </c>
      <c r="I5" s="204" t="s">
        <v>44</v>
      </c>
      <c r="J5" s="206" t="s">
        <v>47</v>
      </c>
      <c r="K5" s="204" t="s">
        <v>45</v>
      </c>
      <c r="L5" s="204" t="s">
        <v>46</v>
      </c>
      <c r="N5" s="206" t="s">
        <v>4</v>
      </c>
      <c r="O5" s="206" t="s">
        <v>19</v>
      </c>
      <c r="P5" s="206" t="s">
        <v>7</v>
      </c>
      <c r="Q5" s="206" t="s">
        <v>20</v>
      </c>
      <c r="S5" s="208" t="s">
        <v>4</v>
      </c>
      <c r="T5" s="208" t="s">
        <v>8</v>
      </c>
      <c r="U5" s="208" t="s">
        <v>5</v>
      </c>
      <c r="V5" s="208" t="s">
        <v>9</v>
      </c>
      <c r="X5" s="206" t="s">
        <v>21</v>
      </c>
      <c r="Y5" s="204" t="s">
        <v>10</v>
      </c>
      <c r="Z5" s="204" t="s">
        <v>11</v>
      </c>
      <c r="AA5" s="204" t="s">
        <v>12</v>
      </c>
      <c r="AB5" s="206" t="s">
        <v>13</v>
      </c>
      <c r="AD5" s="206" t="s">
        <v>26</v>
      </c>
      <c r="AE5" s="206" t="s">
        <v>27</v>
      </c>
    </row>
    <row r="6" spans="1:31" s="2" customFormat="1" x14ac:dyDescent="0.3">
      <c r="A6" s="207"/>
      <c r="B6" s="207"/>
      <c r="C6" s="207"/>
      <c r="D6" s="207"/>
      <c r="E6" s="32"/>
      <c r="F6" s="207"/>
      <c r="G6" s="205"/>
      <c r="H6" s="205"/>
      <c r="I6" s="205"/>
      <c r="J6" s="207"/>
      <c r="K6" s="205"/>
      <c r="L6" s="205"/>
      <c r="N6" s="207"/>
      <c r="O6" s="207"/>
      <c r="P6" s="207"/>
      <c r="Q6" s="207"/>
      <c r="S6" s="209"/>
      <c r="T6" s="209"/>
      <c r="U6" s="209"/>
      <c r="V6" s="209"/>
      <c r="X6" s="207"/>
      <c r="Y6" s="205"/>
      <c r="Z6" s="205"/>
      <c r="AA6" s="205"/>
      <c r="AB6" s="207"/>
      <c r="AD6" s="207"/>
      <c r="AE6" s="207"/>
    </row>
    <row r="7" spans="1:31" s="2" customFormat="1" ht="16.2" x14ac:dyDescent="0.3">
      <c r="A7" s="5" t="s">
        <v>15</v>
      </c>
      <c r="B7" s="5" t="s">
        <v>15</v>
      </c>
      <c r="C7" s="5" t="s">
        <v>15</v>
      </c>
      <c r="D7" s="5" t="s">
        <v>16</v>
      </c>
      <c r="E7" s="32"/>
      <c r="F7" s="5" t="s">
        <v>16</v>
      </c>
      <c r="G7" s="5" t="s">
        <v>15</v>
      </c>
      <c r="H7" s="5" t="s">
        <v>15</v>
      </c>
      <c r="I7" s="5" t="s">
        <v>48</v>
      </c>
      <c r="J7" s="5" t="s">
        <v>48</v>
      </c>
      <c r="K7" s="5" t="s">
        <v>48</v>
      </c>
      <c r="L7" s="5" t="s">
        <v>48</v>
      </c>
      <c r="N7" s="5" t="s">
        <v>16</v>
      </c>
      <c r="O7" s="5" t="s">
        <v>16</v>
      </c>
      <c r="P7" s="5" t="s">
        <v>15</v>
      </c>
      <c r="Q7" s="5" t="s">
        <v>15</v>
      </c>
      <c r="S7" s="105" t="s">
        <v>16</v>
      </c>
      <c r="T7" s="105" t="s">
        <v>33</v>
      </c>
      <c r="U7" s="105" t="s">
        <v>34</v>
      </c>
      <c r="V7" s="105" t="s">
        <v>14</v>
      </c>
      <c r="X7" s="5" t="s">
        <v>14</v>
      </c>
      <c r="Y7" s="5" t="s">
        <v>16</v>
      </c>
      <c r="Z7" s="5" t="s">
        <v>16</v>
      </c>
      <c r="AA7" s="5" t="s">
        <v>16</v>
      </c>
      <c r="AB7" s="5" t="s">
        <v>16</v>
      </c>
      <c r="AD7" s="5" t="s">
        <v>14</v>
      </c>
      <c r="AE7" s="5" t="s">
        <v>16</v>
      </c>
    </row>
    <row r="8" spans="1:31" x14ac:dyDescent="0.3">
      <c r="A8">
        <v>14473.592000000001</v>
      </c>
      <c r="B8" s="12">
        <f>SUM(G8:G330)-SUM(P8:P50)</f>
        <v>10240.979000000007</v>
      </c>
      <c r="C8" s="12">
        <f>A8-SUM(G8:G330)</f>
        <v>4134.6199999999935</v>
      </c>
      <c r="D8" s="12">
        <f>(C8/A8)*100</f>
        <v>28.566647450059346</v>
      </c>
      <c r="F8" s="8">
        <v>1</v>
      </c>
      <c r="G8" s="117">
        <v>1294.771</v>
      </c>
      <c r="H8" s="8">
        <v>334.65199999999999</v>
      </c>
      <c r="I8" s="8">
        <v>0.14499999999999999</v>
      </c>
      <c r="J8" s="8">
        <v>2.698</v>
      </c>
      <c r="K8" s="8">
        <v>0.371</v>
      </c>
      <c r="L8" s="8">
        <v>0.76600000000000001</v>
      </c>
      <c r="M8" s="10"/>
      <c r="N8" s="18">
        <v>1</v>
      </c>
      <c r="O8" s="19">
        <v>1</v>
      </c>
      <c r="P8" s="20">
        <v>2.4660000000000002</v>
      </c>
      <c r="Q8" s="26"/>
      <c r="R8" s="10"/>
      <c r="S8" s="10">
        <v>2</v>
      </c>
      <c r="T8" s="17">
        <v>4.5250000000000004</v>
      </c>
      <c r="U8" s="17">
        <f t="shared" ref="U8:U71" si="0">T8*100</f>
        <v>452.50000000000006</v>
      </c>
      <c r="V8" s="11">
        <f t="shared" ref="V8:V71" si="1">((U8/PI())^0.5)*2</f>
        <v>24.002935112037051</v>
      </c>
      <c r="X8">
        <v>241.36186003986563</v>
      </c>
      <c r="Y8" s="12">
        <f>TRUNC(X8,3)</f>
        <v>241.36099999999999</v>
      </c>
      <c r="Z8">
        <v>1</v>
      </c>
      <c r="AA8">
        <v>1</v>
      </c>
      <c r="AB8">
        <v>1</v>
      </c>
      <c r="AD8" s="12">
        <v>241.36186003986563</v>
      </c>
      <c r="AE8">
        <v>1</v>
      </c>
    </row>
    <row r="9" spans="1:31" x14ac:dyDescent="0.3">
      <c r="A9">
        <f>A8/10000</f>
        <v>1.4473592</v>
      </c>
      <c r="B9">
        <f>B8/10000</f>
        <v>1.0240979000000006</v>
      </c>
      <c r="C9">
        <f>C8/10000</f>
        <v>0.41346199999999933</v>
      </c>
      <c r="F9" s="10">
        <v>2</v>
      </c>
      <c r="G9" s="17">
        <v>4.5250000000000004</v>
      </c>
      <c r="H9" s="10">
        <v>9.0609999999999999</v>
      </c>
      <c r="I9" s="64">
        <v>0.69299999999999995</v>
      </c>
      <c r="J9" s="64">
        <v>2.2450000000000001</v>
      </c>
      <c r="K9" s="64">
        <v>0.44500000000000001</v>
      </c>
      <c r="L9" s="64">
        <v>0.91900000000000004</v>
      </c>
      <c r="M9" s="10"/>
      <c r="N9" s="21">
        <v>1</v>
      </c>
      <c r="O9" s="10">
        <v>2</v>
      </c>
      <c r="P9" s="17">
        <v>1.8120000000000001</v>
      </c>
      <c r="Q9" s="27"/>
      <c r="R9" s="10"/>
      <c r="S9" s="10">
        <v>3</v>
      </c>
      <c r="T9" s="17">
        <v>12.557</v>
      </c>
      <c r="U9" s="17">
        <f t="shared" si="0"/>
        <v>1255.7</v>
      </c>
      <c r="V9" s="11">
        <f t="shared" si="1"/>
        <v>39.985083422745838</v>
      </c>
      <c r="X9">
        <v>230.91639367058221</v>
      </c>
      <c r="Y9" s="12">
        <f t="shared" ref="Y9" si="2">TRUNC(X9,3)</f>
        <v>230.916</v>
      </c>
      <c r="Z9">
        <f>IF(Y9-Y8=0,Z8+Z$8,1)</f>
        <v>1</v>
      </c>
      <c r="AA9">
        <f>IF(Z9&lt;Z10,0,Z9)</f>
        <v>1</v>
      </c>
      <c r="AB9">
        <f>AB8+AA9</f>
        <v>2</v>
      </c>
      <c r="AD9" s="12">
        <v>230.91639367058221</v>
      </c>
      <c r="AE9">
        <v>2</v>
      </c>
    </row>
    <row r="10" spans="1:31" x14ac:dyDescent="0.3">
      <c r="A10" s="2"/>
      <c r="F10" s="10">
        <v>3</v>
      </c>
      <c r="G10" s="17">
        <v>12.557</v>
      </c>
      <c r="H10" s="10">
        <v>20.010999999999999</v>
      </c>
      <c r="I10" s="64">
        <v>0.39400000000000002</v>
      </c>
      <c r="J10" s="64">
        <v>3.464</v>
      </c>
      <c r="K10" s="64">
        <v>0.28899999999999998</v>
      </c>
      <c r="L10" s="64">
        <v>0.872</v>
      </c>
      <c r="M10" s="10"/>
      <c r="N10" s="21">
        <v>1</v>
      </c>
      <c r="O10" s="10">
        <v>3</v>
      </c>
      <c r="P10" s="17">
        <v>2.37</v>
      </c>
      <c r="Q10" s="27"/>
      <c r="R10" s="10"/>
      <c r="S10" s="10">
        <v>4</v>
      </c>
      <c r="T10" s="17">
        <v>6.9489999999999998</v>
      </c>
      <c r="U10" s="17">
        <f t="shared" si="0"/>
        <v>694.9</v>
      </c>
      <c r="V10" s="11">
        <f t="shared" si="1"/>
        <v>29.745153548712175</v>
      </c>
      <c r="X10">
        <v>203.516563665105</v>
      </c>
      <c r="Y10" s="12">
        <f t="shared" ref="Y10:Y73" si="3">TRUNC(X10,3)</f>
        <v>203.51599999999999</v>
      </c>
      <c r="Z10">
        <f t="shared" ref="Z10:Z73" si="4">IF(Y10-Y9=0,Z9+Z$8,1)</f>
        <v>1</v>
      </c>
      <c r="AA10">
        <f t="shared" ref="AA10:AA73" si="5">IF(Z10&lt;Z11,0,Z10)</f>
        <v>1</v>
      </c>
      <c r="AB10">
        <f t="shared" ref="AB10:AB73" si="6">AB9+AA10</f>
        <v>3</v>
      </c>
      <c r="AD10" s="12">
        <v>203.516563665105</v>
      </c>
      <c r="AE10">
        <v>3</v>
      </c>
    </row>
    <row r="11" spans="1:31" x14ac:dyDescent="0.3">
      <c r="F11" s="10">
        <v>4</v>
      </c>
      <c r="G11" s="17">
        <v>6.9489999999999998</v>
      </c>
      <c r="H11" s="10">
        <v>12.54</v>
      </c>
      <c r="I11" s="64">
        <v>0.55500000000000005</v>
      </c>
      <c r="J11" s="64">
        <v>3.0139999999999998</v>
      </c>
      <c r="K11" s="64">
        <v>0.33200000000000002</v>
      </c>
      <c r="L11" s="64">
        <v>0.88800000000000001</v>
      </c>
      <c r="M11" s="10"/>
      <c r="N11" s="21">
        <v>1</v>
      </c>
      <c r="O11" s="10">
        <v>4</v>
      </c>
      <c r="P11" s="17">
        <v>0.91200000000000003</v>
      </c>
      <c r="Q11" s="27"/>
      <c r="R11" s="10"/>
      <c r="S11" s="10">
        <v>5</v>
      </c>
      <c r="T11" s="17">
        <v>1.8120000000000001</v>
      </c>
      <c r="U11" s="17">
        <f t="shared" si="0"/>
        <v>181.20000000000002</v>
      </c>
      <c r="V11" s="11">
        <f t="shared" si="1"/>
        <v>15.189173957329329</v>
      </c>
      <c r="X11">
        <v>182.1956772005384</v>
      </c>
      <c r="Y11" s="12">
        <f t="shared" si="3"/>
        <v>182.19499999999999</v>
      </c>
      <c r="Z11">
        <f t="shared" si="4"/>
        <v>1</v>
      </c>
      <c r="AA11">
        <f t="shared" si="5"/>
        <v>1</v>
      </c>
      <c r="AB11">
        <f t="shared" si="6"/>
        <v>4</v>
      </c>
      <c r="AD11" s="12">
        <v>182.1956772005384</v>
      </c>
      <c r="AE11">
        <v>4</v>
      </c>
    </row>
    <row r="12" spans="1:31" x14ac:dyDescent="0.3">
      <c r="F12" s="10">
        <v>5</v>
      </c>
      <c r="G12" s="17">
        <v>1.8120000000000001</v>
      </c>
      <c r="H12" s="10">
        <v>6.4649999999999999</v>
      </c>
      <c r="I12">
        <v>0.54500000000000004</v>
      </c>
      <c r="J12">
        <v>3.282</v>
      </c>
      <c r="K12">
        <v>0.30499999999999999</v>
      </c>
      <c r="L12">
        <v>0.86399999999999999</v>
      </c>
      <c r="M12" s="10"/>
      <c r="N12" s="21">
        <v>1</v>
      </c>
      <c r="O12" s="10">
        <v>5</v>
      </c>
      <c r="P12" s="17">
        <v>4.0640000000000001</v>
      </c>
      <c r="Q12" s="27"/>
      <c r="R12" s="10"/>
      <c r="S12" s="10">
        <v>7</v>
      </c>
      <c r="T12" s="17">
        <v>6.97</v>
      </c>
      <c r="U12" s="17">
        <f t="shared" si="0"/>
        <v>697</v>
      </c>
      <c r="V12" s="11">
        <f t="shared" si="1"/>
        <v>29.790064831759068</v>
      </c>
      <c r="X12">
        <v>177.43094152728327</v>
      </c>
      <c r="Y12" s="12">
        <f t="shared" si="3"/>
        <v>177.43</v>
      </c>
      <c r="Z12">
        <f t="shared" si="4"/>
        <v>1</v>
      </c>
      <c r="AA12">
        <f t="shared" si="5"/>
        <v>1</v>
      </c>
      <c r="AB12">
        <f t="shared" si="6"/>
        <v>5</v>
      </c>
      <c r="AD12" s="12">
        <v>177.43094152728327</v>
      </c>
      <c r="AE12">
        <v>5</v>
      </c>
    </row>
    <row r="13" spans="1:31" x14ac:dyDescent="0.3">
      <c r="A13" s="1" t="s">
        <v>52</v>
      </c>
      <c r="F13" s="8">
        <v>6</v>
      </c>
      <c r="G13" s="117">
        <v>10.992000000000001</v>
      </c>
      <c r="H13" s="8">
        <v>15.693</v>
      </c>
      <c r="I13" s="8">
        <v>0.56100000000000005</v>
      </c>
      <c r="J13" s="8">
        <v>2.202</v>
      </c>
      <c r="K13" s="8">
        <v>0.45400000000000001</v>
      </c>
      <c r="L13" s="8">
        <v>0.82699999999999996</v>
      </c>
      <c r="M13" s="10"/>
      <c r="N13" s="21">
        <v>1</v>
      </c>
      <c r="O13" s="10">
        <v>6</v>
      </c>
      <c r="P13" s="17">
        <v>12.504</v>
      </c>
      <c r="Q13" s="27"/>
      <c r="R13" s="10"/>
      <c r="S13" s="10">
        <v>8</v>
      </c>
      <c r="T13" s="17">
        <v>9.0619999999999994</v>
      </c>
      <c r="U13" s="17">
        <f t="shared" si="0"/>
        <v>906.19999999999993</v>
      </c>
      <c r="V13" s="11">
        <f t="shared" si="1"/>
        <v>33.967774072479408</v>
      </c>
      <c r="X13">
        <v>171.95995022896267</v>
      </c>
      <c r="Y13" s="12">
        <f t="shared" si="3"/>
        <v>171.959</v>
      </c>
      <c r="Z13">
        <f t="shared" si="4"/>
        <v>1</v>
      </c>
      <c r="AA13">
        <f t="shared" si="5"/>
        <v>1</v>
      </c>
      <c r="AB13">
        <f t="shared" si="6"/>
        <v>6</v>
      </c>
      <c r="AD13" s="12">
        <v>171.95995022896267</v>
      </c>
      <c r="AE13">
        <v>6</v>
      </c>
    </row>
    <row r="14" spans="1:31" x14ac:dyDescent="0.3">
      <c r="A14" s="1" t="s">
        <v>51</v>
      </c>
      <c r="F14" s="10">
        <v>7</v>
      </c>
      <c r="G14" s="17">
        <v>6.97</v>
      </c>
      <c r="H14" s="10">
        <v>11.182</v>
      </c>
      <c r="I14">
        <v>0.70099999999999996</v>
      </c>
      <c r="J14">
        <v>1.478</v>
      </c>
      <c r="K14">
        <v>0.67600000000000005</v>
      </c>
      <c r="L14">
        <v>0.874</v>
      </c>
      <c r="M14" s="10"/>
      <c r="N14" s="21">
        <v>1</v>
      </c>
      <c r="O14" s="10">
        <v>7</v>
      </c>
      <c r="P14" s="17">
        <v>1.351</v>
      </c>
      <c r="Q14" s="27"/>
      <c r="R14" s="10"/>
      <c r="S14" s="10">
        <v>9</v>
      </c>
      <c r="T14" s="17">
        <v>1.0620000000000001</v>
      </c>
      <c r="U14" s="17">
        <f t="shared" si="0"/>
        <v>106.2</v>
      </c>
      <c r="V14" s="11">
        <f t="shared" si="1"/>
        <v>11.62832918569449</v>
      </c>
      <c r="X14">
        <v>165.22992961980535</v>
      </c>
      <c r="Y14" s="12">
        <f t="shared" si="3"/>
        <v>165.22900000000001</v>
      </c>
      <c r="Z14">
        <f t="shared" si="4"/>
        <v>1</v>
      </c>
      <c r="AA14">
        <f t="shared" si="5"/>
        <v>1</v>
      </c>
      <c r="AB14">
        <f t="shared" si="6"/>
        <v>7</v>
      </c>
      <c r="AD14" s="12">
        <v>165.22992961980535</v>
      </c>
      <c r="AE14">
        <v>7</v>
      </c>
    </row>
    <row r="15" spans="1:31" x14ac:dyDescent="0.3">
      <c r="A15" s="1" t="s">
        <v>50</v>
      </c>
      <c r="F15" s="10">
        <v>8</v>
      </c>
      <c r="G15" s="17">
        <v>9.0619999999999994</v>
      </c>
      <c r="H15" s="10">
        <v>14</v>
      </c>
      <c r="I15">
        <v>0.58099999999999996</v>
      </c>
      <c r="J15">
        <v>2.2789999999999999</v>
      </c>
      <c r="K15">
        <v>0.439</v>
      </c>
      <c r="L15">
        <v>0.88800000000000001</v>
      </c>
      <c r="M15" s="10"/>
      <c r="N15" s="21">
        <v>1</v>
      </c>
      <c r="O15" s="10">
        <v>8</v>
      </c>
      <c r="P15" s="17">
        <v>0.96499999999999997</v>
      </c>
      <c r="Q15" s="27"/>
      <c r="R15" s="10"/>
      <c r="S15" s="10">
        <v>10</v>
      </c>
      <c r="T15" s="17">
        <v>0.11799999999999999</v>
      </c>
      <c r="U15" s="17">
        <f t="shared" si="0"/>
        <v>11.799999999999999</v>
      </c>
      <c r="V15" s="11">
        <f t="shared" si="1"/>
        <v>3.8761097285648298</v>
      </c>
      <c r="X15">
        <v>157.95051419782928</v>
      </c>
      <c r="Y15" s="12">
        <f t="shared" si="3"/>
        <v>157.94999999999999</v>
      </c>
      <c r="Z15">
        <f t="shared" si="4"/>
        <v>1</v>
      </c>
      <c r="AA15">
        <f t="shared" si="5"/>
        <v>1</v>
      </c>
      <c r="AB15">
        <f t="shared" si="6"/>
        <v>8</v>
      </c>
      <c r="AD15" s="12">
        <v>157.95051419782928</v>
      </c>
      <c r="AE15">
        <v>8</v>
      </c>
    </row>
    <row r="16" spans="1:31" x14ac:dyDescent="0.3">
      <c r="A16" s="1" t="s">
        <v>49</v>
      </c>
      <c r="F16" s="10">
        <v>9</v>
      </c>
      <c r="G16" s="17">
        <v>1.0620000000000001</v>
      </c>
      <c r="H16" s="10">
        <v>5.9139999999999997</v>
      </c>
      <c r="I16">
        <v>0.38100000000000001</v>
      </c>
      <c r="J16">
        <v>5.3380000000000001</v>
      </c>
      <c r="K16">
        <v>0.187</v>
      </c>
      <c r="L16">
        <v>0.78300000000000003</v>
      </c>
      <c r="M16" s="10"/>
      <c r="N16" s="21">
        <v>1</v>
      </c>
      <c r="O16" s="10">
        <v>9</v>
      </c>
      <c r="P16" s="17">
        <v>1.2649999999999999</v>
      </c>
      <c r="Q16" s="27"/>
      <c r="R16" s="10"/>
      <c r="S16" s="10">
        <v>11</v>
      </c>
      <c r="T16" s="17">
        <v>0.57899999999999996</v>
      </c>
      <c r="U16" s="17">
        <f t="shared" si="0"/>
        <v>57.9</v>
      </c>
      <c r="V16" s="11">
        <f t="shared" si="1"/>
        <v>8.5860683458825271</v>
      </c>
      <c r="X16">
        <v>156.382524303682</v>
      </c>
      <c r="Y16" s="12">
        <f t="shared" si="3"/>
        <v>156.38200000000001</v>
      </c>
      <c r="Z16">
        <f t="shared" si="4"/>
        <v>1</v>
      </c>
      <c r="AA16">
        <f t="shared" si="5"/>
        <v>1</v>
      </c>
      <c r="AB16">
        <f t="shared" si="6"/>
        <v>9</v>
      </c>
      <c r="AD16" s="12">
        <v>156.382524303682</v>
      </c>
      <c r="AE16">
        <v>9</v>
      </c>
    </row>
    <row r="17" spans="6:32" x14ac:dyDescent="0.3">
      <c r="F17" s="10">
        <v>10</v>
      </c>
      <c r="G17" s="17">
        <v>0.11799999999999999</v>
      </c>
      <c r="H17" s="10">
        <v>1.5249999999999999</v>
      </c>
      <c r="I17">
        <v>0.63700000000000001</v>
      </c>
      <c r="J17">
        <v>3.125</v>
      </c>
      <c r="K17">
        <v>0.32</v>
      </c>
      <c r="L17">
        <v>0.71</v>
      </c>
      <c r="M17" s="10"/>
      <c r="N17" s="21">
        <v>1</v>
      </c>
      <c r="O17" s="10">
        <v>10</v>
      </c>
      <c r="P17" s="17">
        <v>5.641</v>
      </c>
      <c r="Q17" s="27"/>
      <c r="R17" s="10"/>
      <c r="S17" s="10">
        <v>13</v>
      </c>
      <c r="T17" s="17">
        <v>13.875999999999999</v>
      </c>
      <c r="U17" s="17">
        <f t="shared" si="0"/>
        <v>1387.6</v>
      </c>
      <c r="V17" s="11">
        <f t="shared" si="1"/>
        <v>42.032691946561208</v>
      </c>
      <c r="X17">
        <v>144.91261896491801</v>
      </c>
      <c r="Y17" s="12">
        <f t="shared" si="3"/>
        <v>144.91200000000001</v>
      </c>
      <c r="Z17">
        <f t="shared" si="4"/>
        <v>1</v>
      </c>
      <c r="AA17">
        <f t="shared" si="5"/>
        <v>1</v>
      </c>
      <c r="AB17">
        <f t="shared" si="6"/>
        <v>10</v>
      </c>
      <c r="AD17" s="12">
        <v>144.91261896491801</v>
      </c>
      <c r="AE17">
        <v>10</v>
      </c>
      <c r="AF17" t="s">
        <v>82</v>
      </c>
    </row>
    <row r="18" spans="6:32" x14ac:dyDescent="0.3">
      <c r="F18" s="10">
        <v>11</v>
      </c>
      <c r="G18" s="17">
        <v>0.57899999999999996</v>
      </c>
      <c r="H18" s="10">
        <v>3.2320000000000002</v>
      </c>
      <c r="I18">
        <v>0.69699999999999995</v>
      </c>
      <c r="J18">
        <v>1.3680000000000001</v>
      </c>
      <c r="K18">
        <v>0.73099999999999998</v>
      </c>
      <c r="L18">
        <v>0.8</v>
      </c>
      <c r="M18" s="10"/>
      <c r="N18" s="21">
        <v>1</v>
      </c>
      <c r="O18" s="10">
        <v>11</v>
      </c>
      <c r="P18" s="17">
        <v>2.391</v>
      </c>
      <c r="Q18" s="27"/>
      <c r="R18" s="10"/>
      <c r="S18" s="10">
        <v>14</v>
      </c>
      <c r="T18" s="17">
        <v>82.905000000000001</v>
      </c>
      <c r="U18" s="17">
        <f t="shared" si="0"/>
        <v>8290.5</v>
      </c>
      <c r="V18" s="11">
        <f t="shared" si="1"/>
        <v>102.74138623566876</v>
      </c>
      <c r="X18">
        <v>133.81739649636094</v>
      </c>
      <c r="Y18" s="12">
        <f t="shared" si="3"/>
        <v>133.81700000000001</v>
      </c>
      <c r="Z18">
        <f t="shared" si="4"/>
        <v>1</v>
      </c>
      <c r="AA18">
        <f t="shared" si="5"/>
        <v>1</v>
      </c>
      <c r="AB18">
        <f t="shared" si="6"/>
        <v>11</v>
      </c>
      <c r="AD18" s="12">
        <v>133.81739649636094</v>
      </c>
      <c r="AE18">
        <v>11</v>
      </c>
    </row>
    <row r="19" spans="6:32" x14ac:dyDescent="0.3">
      <c r="F19" s="8">
        <v>12</v>
      </c>
      <c r="G19" s="117">
        <v>5.18</v>
      </c>
      <c r="H19" s="8">
        <v>9.7579999999999991</v>
      </c>
      <c r="I19" s="8">
        <v>0.68400000000000005</v>
      </c>
      <c r="J19" s="8">
        <v>1.353</v>
      </c>
      <c r="K19" s="8">
        <v>0.73899999999999999</v>
      </c>
      <c r="L19" s="8">
        <v>0.86899999999999999</v>
      </c>
      <c r="M19" s="10"/>
      <c r="N19" s="21">
        <v>1</v>
      </c>
      <c r="O19" s="10">
        <v>12</v>
      </c>
      <c r="P19" s="17">
        <v>0.55800000000000005</v>
      </c>
      <c r="Q19" s="27"/>
      <c r="R19" s="10"/>
      <c r="S19" s="10">
        <v>15</v>
      </c>
      <c r="T19" s="17">
        <v>56.588999999999999</v>
      </c>
      <c r="U19" s="17">
        <f t="shared" si="0"/>
        <v>5658.9</v>
      </c>
      <c r="V19" s="11">
        <f t="shared" si="1"/>
        <v>84.883068156740265</v>
      </c>
      <c r="X19">
        <v>126.95293666993729</v>
      </c>
      <c r="Y19" s="12">
        <f t="shared" si="3"/>
        <v>126.952</v>
      </c>
      <c r="Z19">
        <f t="shared" si="4"/>
        <v>1</v>
      </c>
      <c r="AA19">
        <f t="shared" si="5"/>
        <v>1</v>
      </c>
      <c r="AB19">
        <f t="shared" si="6"/>
        <v>12</v>
      </c>
      <c r="AD19" s="12">
        <v>126.95293666993729</v>
      </c>
      <c r="AE19">
        <v>12</v>
      </c>
    </row>
    <row r="20" spans="6:32" x14ac:dyDescent="0.3">
      <c r="F20" s="10">
        <v>13</v>
      </c>
      <c r="G20" s="17">
        <v>13.875999999999999</v>
      </c>
      <c r="H20" s="10">
        <v>16.702999999999999</v>
      </c>
      <c r="I20">
        <v>0.625</v>
      </c>
      <c r="J20">
        <v>1.603</v>
      </c>
      <c r="K20">
        <v>0.624</v>
      </c>
      <c r="L20">
        <v>0.81899999999999995</v>
      </c>
      <c r="M20" s="10"/>
      <c r="N20" s="21">
        <v>1</v>
      </c>
      <c r="O20" s="10">
        <v>14</v>
      </c>
      <c r="P20" s="17">
        <v>1.651</v>
      </c>
      <c r="Q20" s="27"/>
      <c r="R20" s="10"/>
      <c r="S20" s="10">
        <v>17</v>
      </c>
      <c r="T20" s="17">
        <v>1.319</v>
      </c>
      <c r="U20" s="17">
        <f t="shared" si="0"/>
        <v>131.9</v>
      </c>
      <c r="V20" s="11">
        <f t="shared" si="1"/>
        <v>12.959178058448305</v>
      </c>
      <c r="X20">
        <v>120.57617121767024</v>
      </c>
      <c r="Y20" s="12">
        <f t="shared" si="3"/>
        <v>120.57599999999999</v>
      </c>
      <c r="Z20">
        <f t="shared" si="4"/>
        <v>1</v>
      </c>
      <c r="AA20">
        <f t="shared" si="5"/>
        <v>1</v>
      </c>
      <c r="AB20">
        <f t="shared" si="6"/>
        <v>13</v>
      </c>
      <c r="AD20" s="12">
        <v>120.57617121767024</v>
      </c>
      <c r="AE20">
        <v>13</v>
      </c>
    </row>
    <row r="21" spans="6:32" x14ac:dyDescent="0.3">
      <c r="F21" s="10">
        <v>14</v>
      </c>
      <c r="G21" s="17">
        <v>82.905000000000001</v>
      </c>
      <c r="H21" s="10">
        <v>41.536000000000001</v>
      </c>
      <c r="I21">
        <v>0.60399999999999998</v>
      </c>
      <c r="J21">
        <v>1.71</v>
      </c>
      <c r="K21">
        <v>0.58499999999999996</v>
      </c>
      <c r="L21">
        <v>0.88500000000000001</v>
      </c>
      <c r="M21" s="10"/>
      <c r="N21" s="21">
        <v>1</v>
      </c>
      <c r="O21" s="10">
        <v>15</v>
      </c>
      <c r="P21" s="17">
        <v>0.67600000000000005</v>
      </c>
      <c r="Q21" s="27"/>
      <c r="R21" s="10"/>
      <c r="S21" s="10">
        <v>18</v>
      </c>
      <c r="T21" s="17">
        <v>12.804</v>
      </c>
      <c r="U21" s="17">
        <f t="shared" si="0"/>
        <v>1280.4000000000001</v>
      </c>
      <c r="V21" s="11">
        <f t="shared" si="1"/>
        <v>40.376427690905281</v>
      </c>
      <c r="X21">
        <v>116.43429639295339</v>
      </c>
      <c r="Y21" s="12">
        <f t="shared" si="3"/>
        <v>116.434</v>
      </c>
      <c r="Z21">
        <f t="shared" si="4"/>
        <v>1</v>
      </c>
      <c r="AA21">
        <f t="shared" si="5"/>
        <v>1</v>
      </c>
      <c r="AB21">
        <f t="shared" si="6"/>
        <v>14</v>
      </c>
      <c r="AD21" s="12">
        <v>116.43429639295339</v>
      </c>
      <c r="AE21">
        <v>14</v>
      </c>
    </row>
    <row r="22" spans="6:32" x14ac:dyDescent="0.3">
      <c r="F22" s="10">
        <v>15</v>
      </c>
      <c r="G22" s="17">
        <v>56.588999999999999</v>
      </c>
      <c r="H22" s="10">
        <v>30.808</v>
      </c>
      <c r="I22">
        <v>0.749</v>
      </c>
      <c r="J22">
        <v>1.367</v>
      </c>
      <c r="K22">
        <v>0.73199999999999998</v>
      </c>
      <c r="L22">
        <v>0.93600000000000005</v>
      </c>
      <c r="M22" s="10"/>
      <c r="N22" s="21">
        <v>1</v>
      </c>
      <c r="O22" s="10">
        <v>16</v>
      </c>
      <c r="P22" s="17">
        <v>3.0670000000000002</v>
      </c>
      <c r="Q22" s="27"/>
      <c r="R22" s="10"/>
      <c r="S22" s="10">
        <v>19</v>
      </c>
      <c r="T22" s="17">
        <v>44.460999999999999</v>
      </c>
      <c r="U22" s="17">
        <f t="shared" si="0"/>
        <v>4446.0999999999995</v>
      </c>
      <c r="V22" s="11">
        <f t="shared" si="1"/>
        <v>75.239287209854709</v>
      </c>
      <c r="X22">
        <v>111.73688884054388</v>
      </c>
      <c r="Y22" s="12">
        <f t="shared" si="3"/>
        <v>111.736</v>
      </c>
      <c r="Z22">
        <f t="shared" si="4"/>
        <v>1</v>
      </c>
      <c r="AA22">
        <f t="shared" si="5"/>
        <v>1</v>
      </c>
      <c r="AB22">
        <f t="shared" si="6"/>
        <v>15</v>
      </c>
      <c r="AD22" s="12">
        <v>111.73688884054388</v>
      </c>
      <c r="AE22">
        <v>15</v>
      </c>
    </row>
    <row r="23" spans="6:32" x14ac:dyDescent="0.3">
      <c r="F23" s="8">
        <v>16</v>
      </c>
      <c r="G23" s="117">
        <v>31.474</v>
      </c>
      <c r="H23" s="8">
        <v>35.040999999999997</v>
      </c>
      <c r="I23" s="8">
        <v>0.32200000000000001</v>
      </c>
      <c r="J23" s="8">
        <v>1.5149999999999999</v>
      </c>
      <c r="K23" s="8">
        <v>0.66</v>
      </c>
      <c r="L23" s="8">
        <v>0.86099999999999999</v>
      </c>
      <c r="M23" s="10"/>
      <c r="N23" s="21">
        <v>1</v>
      </c>
      <c r="O23" s="10">
        <v>17</v>
      </c>
      <c r="P23" s="17">
        <v>0.78300000000000003</v>
      </c>
      <c r="Q23" s="27"/>
      <c r="R23" s="10"/>
      <c r="S23" s="10">
        <v>20</v>
      </c>
      <c r="T23" s="17">
        <v>126.583</v>
      </c>
      <c r="U23" s="17">
        <f t="shared" si="0"/>
        <v>12658.3</v>
      </c>
      <c r="V23" s="11">
        <f t="shared" si="1"/>
        <v>126.95293666993729</v>
      </c>
      <c r="X23">
        <v>111.4002297781503</v>
      </c>
      <c r="Y23" s="12">
        <f t="shared" si="3"/>
        <v>111.4</v>
      </c>
      <c r="Z23">
        <f t="shared" si="4"/>
        <v>1</v>
      </c>
      <c r="AA23">
        <f t="shared" si="5"/>
        <v>1</v>
      </c>
      <c r="AB23">
        <f t="shared" si="6"/>
        <v>16</v>
      </c>
      <c r="AD23" s="12">
        <v>111.4002297781503</v>
      </c>
      <c r="AE23">
        <v>16</v>
      </c>
    </row>
    <row r="24" spans="6:32" x14ac:dyDescent="0.3">
      <c r="F24" s="10">
        <v>17</v>
      </c>
      <c r="G24" s="17">
        <v>1.319</v>
      </c>
      <c r="H24" s="10">
        <v>4.9649999999999999</v>
      </c>
      <c r="I24">
        <v>0.67300000000000004</v>
      </c>
      <c r="J24">
        <v>1.9079999999999999</v>
      </c>
      <c r="K24">
        <v>0.52400000000000002</v>
      </c>
      <c r="L24">
        <v>0.83099999999999996</v>
      </c>
      <c r="M24" s="10"/>
      <c r="N24" s="21">
        <v>1</v>
      </c>
      <c r="O24" s="10">
        <v>18</v>
      </c>
      <c r="P24" s="17">
        <v>0.622</v>
      </c>
      <c r="Q24" s="27"/>
      <c r="R24" s="10"/>
      <c r="S24" s="10">
        <v>21</v>
      </c>
      <c r="T24" s="17">
        <v>0.59</v>
      </c>
      <c r="U24" s="17">
        <f t="shared" si="0"/>
        <v>59</v>
      </c>
      <c r="V24" s="11">
        <f t="shared" si="1"/>
        <v>8.6672448413192189</v>
      </c>
      <c r="X24">
        <v>110.56331012161233</v>
      </c>
      <c r="Y24" s="12">
        <f t="shared" si="3"/>
        <v>110.563</v>
      </c>
      <c r="Z24">
        <f t="shared" si="4"/>
        <v>1</v>
      </c>
      <c r="AA24">
        <f t="shared" si="5"/>
        <v>1</v>
      </c>
      <c r="AB24">
        <f t="shared" si="6"/>
        <v>17</v>
      </c>
      <c r="AD24" s="12">
        <v>110.56331012161233</v>
      </c>
      <c r="AE24">
        <v>17</v>
      </c>
    </row>
    <row r="25" spans="6:32" x14ac:dyDescent="0.3">
      <c r="F25" s="10">
        <v>18</v>
      </c>
      <c r="G25" s="17">
        <v>12.804</v>
      </c>
      <c r="H25" s="10">
        <v>16.838999999999999</v>
      </c>
      <c r="I25">
        <v>0.56699999999999995</v>
      </c>
      <c r="J25">
        <v>1.4139999999999999</v>
      </c>
      <c r="K25">
        <v>0.70699999999999996</v>
      </c>
      <c r="L25">
        <v>0.83499999999999996</v>
      </c>
      <c r="M25" s="10"/>
      <c r="N25" s="21">
        <v>1</v>
      </c>
      <c r="O25" s="10">
        <v>19</v>
      </c>
      <c r="P25" s="17">
        <v>3.6349999999999998</v>
      </c>
      <c r="Q25" s="27"/>
      <c r="R25" s="10"/>
      <c r="S25" s="10">
        <v>22</v>
      </c>
      <c r="T25" s="17">
        <v>5.78</v>
      </c>
      <c r="U25" s="17">
        <f t="shared" si="0"/>
        <v>578</v>
      </c>
      <c r="V25" s="11">
        <f t="shared" si="1"/>
        <v>27.128075067297424</v>
      </c>
      <c r="X25">
        <v>108.3050042878058</v>
      </c>
      <c r="Y25" s="12">
        <f t="shared" si="3"/>
        <v>108.30500000000001</v>
      </c>
      <c r="Z25">
        <f t="shared" si="4"/>
        <v>1</v>
      </c>
      <c r="AA25">
        <f t="shared" si="5"/>
        <v>1</v>
      </c>
      <c r="AB25">
        <f t="shared" si="6"/>
        <v>18</v>
      </c>
      <c r="AD25" s="12">
        <v>108.3050042878058</v>
      </c>
      <c r="AE25">
        <v>18</v>
      </c>
    </row>
    <row r="26" spans="6:32" x14ac:dyDescent="0.3">
      <c r="F26" s="10">
        <v>19</v>
      </c>
      <c r="G26" s="17">
        <v>44.460999999999999</v>
      </c>
      <c r="H26" s="10">
        <v>29.864999999999998</v>
      </c>
      <c r="I26">
        <v>0.626</v>
      </c>
      <c r="J26">
        <v>1.6830000000000001</v>
      </c>
      <c r="K26">
        <v>0.59399999999999997</v>
      </c>
      <c r="L26">
        <v>0.88500000000000001</v>
      </c>
      <c r="M26" s="10"/>
      <c r="N26" s="21">
        <v>1</v>
      </c>
      <c r="O26" s="10">
        <v>20</v>
      </c>
      <c r="P26" s="17">
        <v>1.0509999999999999</v>
      </c>
      <c r="Q26" s="27"/>
      <c r="R26" s="10"/>
      <c r="S26" s="10">
        <v>23</v>
      </c>
      <c r="T26" s="17">
        <v>1.7370000000000001</v>
      </c>
      <c r="U26" s="17">
        <f t="shared" si="0"/>
        <v>173.70000000000002</v>
      </c>
      <c r="V26" s="11">
        <f t="shared" si="1"/>
        <v>14.871506612327407</v>
      </c>
      <c r="X26">
        <v>106.56464469744604</v>
      </c>
      <c r="Y26" s="12">
        <f t="shared" si="3"/>
        <v>106.56399999999999</v>
      </c>
      <c r="Z26">
        <f t="shared" si="4"/>
        <v>1</v>
      </c>
      <c r="AA26">
        <f t="shared" si="5"/>
        <v>1</v>
      </c>
      <c r="AB26">
        <f t="shared" si="6"/>
        <v>19</v>
      </c>
      <c r="AD26" s="12">
        <v>106.56464469744604</v>
      </c>
      <c r="AE26">
        <v>19</v>
      </c>
    </row>
    <row r="27" spans="6:32" x14ac:dyDescent="0.3">
      <c r="F27" s="10">
        <v>20</v>
      </c>
      <c r="G27" s="17">
        <v>126.583</v>
      </c>
      <c r="H27" s="10">
        <v>54.786999999999999</v>
      </c>
      <c r="I27">
        <v>0.53</v>
      </c>
      <c r="J27">
        <v>2.8039999999999998</v>
      </c>
      <c r="K27">
        <v>0.35699999999999998</v>
      </c>
      <c r="L27">
        <v>0.85399999999999998</v>
      </c>
      <c r="M27" s="10"/>
      <c r="N27" s="47">
        <v>1</v>
      </c>
      <c r="O27" s="22">
        <v>21</v>
      </c>
      <c r="P27" s="23">
        <v>1.8979999999999999</v>
      </c>
      <c r="Q27" s="49">
        <f>G8-SUM(P8:P27)</f>
        <v>1245.0889999999999</v>
      </c>
      <c r="R27" s="10"/>
      <c r="S27" s="10">
        <v>24</v>
      </c>
      <c r="T27" s="17">
        <v>1.373</v>
      </c>
      <c r="U27" s="17">
        <f t="shared" si="0"/>
        <v>137.30000000000001</v>
      </c>
      <c r="V27" s="11">
        <f t="shared" si="1"/>
        <v>13.221792219367913</v>
      </c>
      <c r="X27">
        <v>102.74138623566876</v>
      </c>
      <c r="Y27" s="12">
        <f t="shared" si="3"/>
        <v>102.741</v>
      </c>
      <c r="Z27">
        <f t="shared" si="4"/>
        <v>1</v>
      </c>
      <c r="AA27">
        <f t="shared" si="5"/>
        <v>1</v>
      </c>
      <c r="AB27">
        <f t="shared" si="6"/>
        <v>20</v>
      </c>
      <c r="AD27" s="12">
        <v>102.74138623566876</v>
      </c>
      <c r="AE27">
        <v>20</v>
      </c>
    </row>
    <row r="28" spans="6:32" x14ac:dyDescent="0.3">
      <c r="F28" s="10">
        <v>21</v>
      </c>
      <c r="G28" s="17">
        <v>0.59</v>
      </c>
      <c r="H28" s="10">
        <v>3.6970000000000001</v>
      </c>
      <c r="I28">
        <v>0.54200000000000004</v>
      </c>
      <c r="J28">
        <v>3.649</v>
      </c>
      <c r="K28">
        <v>0.27400000000000002</v>
      </c>
      <c r="L28">
        <v>0.82699999999999996</v>
      </c>
      <c r="M28" s="10"/>
      <c r="N28" s="48">
        <v>33</v>
      </c>
      <c r="O28" s="24">
        <v>25</v>
      </c>
      <c r="P28" s="25">
        <v>0.72899999999999998</v>
      </c>
      <c r="Q28" s="50">
        <f>G40-P28</f>
        <v>31.902999999999999</v>
      </c>
      <c r="R28" s="10"/>
      <c r="S28" s="10">
        <v>25</v>
      </c>
      <c r="T28" s="17">
        <v>2.048</v>
      </c>
      <c r="U28" s="17">
        <f t="shared" si="0"/>
        <v>204.8</v>
      </c>
      <c r="V28" s="11">
        <f t="shared" si="1"/>
        <v>16.148048140929024</v>
      </c>
      <c r="X28">
        <v>100.19155600471777</v>
      </c>
      <c r="Y28" s="12">
        <f t="shared" si="3"/>
        <v>100.191</v>
      </c>
      <c r="Z28">
        <f t="shared" si="4"/>
        <v>1</v>
      </c>
      <c r="AA28">
        <f t="shared" si="5"/>
        <v>1</v>
      </c>
      <c r="AB28">
        <f t="shared" si="6"/>
        <v>21</v>
      </c>
      <c r="AD28" s="12">
        <v>100.19155600471777</v>
      </c>
      <c r="AE28">
        <v>21</v>
      </c>
    </row>
    <row r="29" spans="6:32" x14ac:dyDescent="0.3">
      <c r="F29" s="10">
        <v>22</v>
      </c>
      <c r="G29" s="17">
        <v>5.78</v>
      </c>
      <c r="H29" s="10">
        <v>9.7070000000000007</v>
      </c>
      <c r="I29">
        <v>0.77100000000000002</v>
      </c>
      <c r="J29">
        <v>1.359</v>
      </c>
      <c r="K29">
        <v>0.73599999999999999</v>
      </c>
      <c r="L29">
        <v>0.94699999999999995</v>
      </c>
      <c r="M29" s="10"/>
      <c r="N29" s="48">
        <v>38</v>
      </c>
      <c r="O29" s="24">
        <v>27</v>
      </c>
      <c r="P29" s="25">
        <v>0.59</v>
      </c>
      <c r="Q29" s="50">
        <f>G45-P29</f>
        <v>78.840999999999994</v>
      </c>
      <c r="R29" s="10"/>
      <c r="S29" s="10">
        <v>26</v>
      </c>
      <c r="T29" s="17">
        <v>9.673</v>
      </c>
      <c r="U29" s="17">
        <f t="shared" si="0"/>
        <v>967.3</v>
      </c>
      <c r="V29" s="11">
        <f t="shared" si="1"/>
        <v>35.094224761665885</v>
      </c>
      <c r="X29">
        <v>98.181308145875931</v>
      </c>
      <c r="Y29" s="12">
        <f t="shared" si="3"/>
        <v>98.180999999999997</v>
      </c>
      <c r="Z29">
        <f t="shared" si="4"/>
        <v>1</v>
      </c>
      <c r="AA29">
        <f t="shared" si="5"/>
        <v>1</v>
      </c>
      <c r="AB29">
        <f t="shared" si="6"/>
        <v>22</v>
      </c>
      <c r="AD29" s="12">
        <v>98.181308145875931</v>
      </c>
      <c r="AE29">
        <v>22</v>
      </c>
    </row>
    <row r="30" spans="6:32" x14ac:dyDescent="0.3">
      <c r="F30" s="10">
        <v>23</v>
      </c>
      <c r="G30" s="17">
        <v>1.7370000000000001</v>
      </c>
      <c r="H30" s="10">
        <v>5.3540000000000001</v>
      </c>
      <c r="I30">
        <v>0.76200000000000001</v>
      </c>
      <c r="J30">
        <v>1.5189999999999999</v>
      </c>
      <c r="K30">
        <v>0.65900000000000003</v>
      </c>
      <c r="L30">
        <v>0.89800000000000002</v>
      </c>
      <c r="M30" s="10"/>
      <c r="N30" s="48">
        <v>38</v>
      </c>
      <c r="O30" s="24">
        <v>27</v>
      </c>
      <c r="P30" s="25">
        <v>0.59</v>
      </c>
      <c r="Q30" s="50">
        <f>G45-P30</f>
        <v>78.840999999999994</v>
      </c>
      <c r="R30" s="10"/>
      <c r="S30" s="10">
        <v>27</v>
      </c>
      <c r="T30" s="17">
        <v>38.863</v>
      </c>
      <c r="U30" s="17">
        <f t="shared" si="0"/>
        <v>3886.3</v>
      </c>
      <c r="V30" s="11">
        <f t="shared" si="1"/>
        <v>70.343378101312879</v>
      </c>
      <c r="X30">
        <v>96.79494053868811</v>
      </c>
      <c r="Y30" s="12">
        <f t="shared" si="3"/>
        <v>96.793999999999997</v>
      </c>
      <c r="Z30">
        <f t="shared" si="4"/>
        <v>1</v>
      </c>
      <c r="AA30">
        <f t="shared" si="5"/>
        <v>1</v>
      </c>
      <c r="AB30">
        <f t="shared" si="6"/>
        <v>23</v>
      </c>
      <c r="AD30" s="12">
        <v>96.79494053868811</v>
      </c>
      <c r="AE30">
        <v>23</v>
      </c>
    </row>
    <row r="31" spans="6:32" x14ac:dyDescent="0.3">
      <c r="F31" s="10">
        <v>24</v>
      </c>
      <c r="G31" s="17">
        <v>1.373</v>
      </c>
      <c r="H31" s="10">
        <v>5.9039999999999999</v>
      </c>
      <c r="I31">
        <v>0.495</v>
      </c>
      <c r="J31">
        <v>3.0640000000000001</v>
      </c>
      <c r="K31">
        <v>0.32600000000000001</v>
      </c>
      <c r="L31">
        <v>0.85599999999999998</v>
      </c>
      <c r="M31" s="10"/>
      <c r="N31" s="18">
        <v>46</v>
      </c>
      <c r="O31" s="19">
        <v>28</v>
      </c>
      <c r="P31" s="20">
        <v>0.879</v>
      </c>
      <c r="Q31" s="26"/>
      <c r="R31" s="10"/>
      <c r="S31" s="10">
        <v>28</v>
      </c>
      <c r="T31" s="17">
        <v>9.5009999999999994</v>
      </c>
      <c r="U31" s="17">
        <f t="shared" si="0"/>
        <v>950.09999999999991</v>
      </c>
      <c r="V31" s="11">
        <f t="shared" si="1"/>
        <v>34.780812116063046</v>
      </c>
      <c r="X31">
        <v>89.807215167406724</v>
      </c>
      <c r="Y31" s="12">
        <f t="shared" si="3"/>
        <v>89.807000000000002</v>
      </c>
      <c r="Z31">
        <f t="shared" si="4"/>
        <v>1</v>
      </c>
      <c r="AA31">
        <f t="shared" si="5"/>
        <v>1</v>
      </c>
      <c r="AB31">
        <f t="shared" si="6"/>
        <v>24</v>
      </c>
      <c r="AD31" s="12">
        <v>89.807215167406724</v>
      </c>
      <c r="AE31">
        <v>24</v>
      </c>
    </row>
    <row r="32" spans="6:32" x14ac:dyDescent="0.3">
      <c r="F32" s="10">
        <v>25</v>
      </c>
      <c r="G32" s="17">
        <v>2.048</v>
      </c>
      <c r="H32" s="10">
        <v>5.7320000000000002</v>
      </c>
      <c r="I32">
        <v>0.78300000000000003</v>
      </c>
      <c r="J32">
        <v>1.972</v>
      </c>
      <c r="K32">
        <v>0.50700000000000001</v>
      </c>
      <c r="L32">
        <v>0.90500000000000003</v>
      </c>
      <c r="M32" s="10"/>
      <c r="N32" s="47">
        <v>46</v>
      </c>
      <c r="O32" s="22">
        <v>29</v>
      </c>
      <c r="P32" s="23">
        <v>0.56799999999999995</v>
      </c>
      <c r="Q32" s="49">
        <f>G53-SUM(P31:P32)</f>
        <v>89.19</v>
      </c>
      <c r="R32" s="10"/>
      <c r="S32" s="10">
        <v>29</v>
      </c>
      <c r="T32" s="17">
        <v>11.367000000000001</v>
      </c>
      <c r="U32" s="17">
        <f t="shared" si="0"/>
        <v>1136.7</v>
      </c>
      <c r="V32" s="11">
        <f t="shared" si="1"/>
        <v>38.043283119368908</v>
      </c>
      <c r="X32">
        <v>89.639764852821543</v>
      </c>
      <c r="Y32" s="12">
        <f t="shared" si="3"/>
        <v>89.638999999999996</v>
      </c>
      <c r="Z32">
        <f t="shared" si="4"/>
        <v>1</v>
      </c>
      <c r="AA32">
        <f t="shared" si="5"/>
        <v>1</v>
      </c>
      <c r="AB32">
        <f t="shared" si="6"/>
        <v>25</v>
      </c>
      <c r="AD32" s="12">
        <v>89.639764852821543</v>
      </c>
      <c r="AE32">
        <v>25</v>
      </c>
    </row>
    <row r="33" spans="6:31" x14ac:dyDescent="0.3">
      <c r="F33" s="10">
        <v>26</v>
      </c>
      <c r="G33" s="17">
        <v>9.673</v>
      </c>
      <c r="H33" s="10">
        <v>15.804</v>
      </c>
      <c r="I33">
        <v>0.48699999999999999</v>
      </c>
      <c r="J33">
        <v>1.712</v>
      </c>
      <c r="K33">
        <v>0.58399999999999996</v>
      </c>
      <c r="L33">
        <v>0.80900000000000005</v>
      </c>
      <c r="M33" s="10"/>
      <c r="N33" s="48">
        <v>64</v>
      </c>
      <c r="O33" s="24">
        <v>30</v>
      </c>
      <c r="P33" s="25">
        <v>0.66500000000000004</v>
      </c>
      <c r="Q33" s="50">
        <f>G71-P33</f>
        <v>50.712000000000003</v>
      </c>
      <c r="R33" s="10"/>
      <c r="S33" s="10">
        <v>30</v>
      </c>
      <c r="T33" s="17">
        <v>0.46100000000000002</v>
      </c>
      <c r="U33" s="17">
        <f t="shared" si="0"/>
        <v>46.1</v>
      </c>
      <c r="V33" s="11">
        <f t="shared" si="1"/>
        <v>7.6613538628816125</v>
      </c>
      <c r="X33">
        <v>89.120526704334196</v>
      </c>
      <c r="Y33" s="12">
        <f t="shared" si="3"/>
        <v>89.12</v>
      </c>
      <c r="Z33">
        <f t="shared" si="4"/>
        <v>1</v>
      </c>
      <c r="AA33">
        <f t="shared" si="5"/>
        <v>1</v>
      </c>
      <c r="AB33">
        <f t="shared" si="6"/>
        <v>26</v>
      </c>
      <c r="AD33" s="12">
        <v>89.120526704334196</v>
      </c>
      <c r="AE33">
        <v>26</v>
      </c>
    </row>
    <row r="34" spans="6:31" x14ac:dyDescent="0.3">
      <c r="F34" s="10">
        <v>27</v>
      </c>
      <c r="G34" s="17">
        <v>38.863</v>
      </c>
      <c r="H34" s="10">
        <v>25.742999999999999</v>
      </c>
      <c r="I34">
        <v>0.73699999999999999</v>
      </c>
      <c r="J34">
        <v>1.24</v>
      </c>
      <c r="K34">
        <v>0.80600000000000005</v>
      </c>
      <c r="L34">
        <v>0.91300000000000003</v>
      </c>
      <c r="M34" s="10"/>
      <c r="N34" s="48">
        <v>76</v>
      </c>
      <c r="O34" s="24">
        <v>31</v>
      </c>
      <c r="P34" s="25">
        <v>0.82599999999999996</v>
      </c>
      <c r="Q34" s="50">
        <f>G83-P34</f>
        <v>9.8229999999999986</v>
      </c>
      <c r="R34" s="10"/>
      <c r="S34" s="10">
        <v>31</v>
      </c>
      <c r="T34" s="17">
        <v>7.7640000000000002</v>
      </c>
      <c r="U34" s="17">
        <f t="shared" si="0"/>
        <v>776.4</v>
      </c>
      <c r="V34" s="11">
        <f t="shared" si="1"/>
        <v>31.441106572962415</v>
      </c>
      <c r="X34">
        <v>88.875171806717361</v>
      </c>
      <c r="Y34" s="12">
        <f t="shared" si="3"/>
        <v>88.875</v>
      </c>
      <c r="Z34">
        <f t="shared" si="4"/>
        <v>1</v>
      </c>
      <c r="AA34">
        <f t="shared" si="5"/>
        <v>1</v>
      </c>
      <c r="AB34">
        <f t="shared" si="6"/>
        <v>27</v>
      </c>
      <c r="AD34" s="12">
        <v>88.875171806717361</v>
      </c>
      <c r="AE34">
        <v>27</v>
      </c>
    </row>
    <row r="35" spans="6:31" x14ac:dyDescent="0.3">
      <c r="F35" s="10">
        <v>28</v>
      </c>
      <c r="G35" s="17">
        <v>9.5009999999999994</v>
      </c>
      <c r="H35" s="10">
        <v>12.061</v>
      </c>
      <c r="I35">
        <v>0.82099999999999995</v>
      </c>
      <c r="J35">
        <v>1.097</v>
      </c>
      <c r="K35">
        <v>0.91100000000000003</v>
      </c>
      <c r="L35">
        <v>0.93700000000000006</v>
      </c>
      <c r="M35" s="10"/>
      <c r="N35" s="18">
        <v>90</v>
      </c>
      <c r="O35" s="19">
        <v>32</v>
      </c>
      <c r="P35" s="20">
        <v>1.1259999999999999</v>
      </c>
      <c r="Q35" s="26"/>
      <c r="R35" s="10"/>
      <c r="S35" s="10">
        <v>32</v>
      </c>
      <c r="T35" s="17">
        <v>3.056</v>
      </c>
      <c r="U35" s="17">
        <f t="shared" si="0"/>
        <v>305.60000000000002</v>
      </c>
      <c r="V35" s="11">
        <f t="shared" si="1"/>
        <v>19.725668679947603</v>
      </c>
      <c r="X35">
        <v>88.088045485636144</v>
      </c>
      <c r="Y35" s="12">
        <f t="shared" si="3"/>
        <v>88.087999999999994</v>
      </c>
      <c r="Z35">
        <f t="shared" si="4"/>
        <v>1</v>
      </c>
      <c r="AA35">
        <f t="shared" si="5"/>
        <v>1</v>
      </c>
      <c r="AB35">
        <f t="shared" si="6"/>
        <v>28</v>
      </c>
      <c r="AD35" s="12">
        <v>88.088045485636144</v>
      </c>
      <c r="AE35">
        <v>28</v>
      </c>
    </row>
    <row r="36" spans="6:31" x14ac:dyDescent="0.3">
      <c r="F36" s="10">
        <v>29</v>
      </c>
      <c r="G36" s="17">
        <v>11.367000000000001</v>
      </c>
      <c r="H36" s="10">
        <v>17.010999999999999</v>
      </c>
      <c r="I36">
        <v>0.49399999999999999</v>
      </c>
      <c r="J36">
        <v>2.855</v>
      </c>
      <c r="K36">
        <v>0.35</v>
      </c>
      <c r="L36">
        <v>0.82199999999999995</v>
      </c>
      <c r="M36" s="10"/>
      <c r="N36" s="21">
        <v>90</v>
      </c>
      <c r="O36" s="10">
        <v>33</v>
      </c>
      <c r="P36" s="17">
        <v>1.7909999999999999</v>
      </c>
      <c r="Q36" s="27"/>
      <c r="R36" s="10"/>
      <c r="S36" s="118">
        <v>33</v>
      </c>
      <c r="T36" s="118">
        <v>31.902999999999999</v>
      </c>
      <c r="U36" s="121">
        <f t="shared" si="0"/>
        <v>3190.2999999999997</v>
      </c>
      <c r="V36" s="122">
        <f t="shared" si="1"/>
        <v>63.733947936469377</v>
      </c>
      <c r="X36">
        <v>84.883068156740265</v>
      </c>
      <c r="Y36" s="12">
        <f t="shared" si="3"/>
        <v>84.882999999999996</v>
      </c>
      <c r="Z36">
        <f t="shared" si="4"/>
        <v>1</v>
      </c>
      <c r="AA36">
        <f t="shared" si="5"/>
        <v>1</v>
      </c>
      <c r="AB36">
        <f t="shared" si="6"/>
        <v>29</v>
      </c>
      <c r="AD36" s="12">
        <v>84.883068156740265</v>
      </c>
      <c r="AE36">
        <v>29</v>
      </c>
    </row>
    <row r="37" spans="6:31" x14ac:dyDescent="0.3">
      <c r="F37" s="10">
        <v>30</v>
      </c>
      <c r="G37" s="17">
        <v>0.46100000000000002</v>
      </c>
      <c r="H37" s="10">
        <v>2.4649999999999999</v>
      </c>
      <c r="I37">
        <v>0.95399999999999996</v>
      </c>
      <c r="J37">
        <v>1.486</v>
      </c>
      <c r="K37">
        <v>0.67300000000000004</v>
      </c>
      <c r="L37">
        <v>0.86899999999999999</v>
      </c>
      <c r="M37" s="10"/>
      <c r="N37" s="21">
        <v>90</v>
      </c>
      <c r="O37" s="10">
        <v>34</v>
      </c>
      <c r="P37" s="17">
        <v>2.7559999999999998</v>
      </c>
      <c r="Q37" s="27"/>
      <c r="R37" s="10"/>
      <c r="S37" s="10">
        <v>34</v>
      </c>
      <c r="T37" s="17">
        <v>0.33200000000000002</v>
      </c>
      <c r="U37" s="17">
        <f t="shared" si="0"/>
        <v>33.200000000000003</v>
      </c>
      <c r="V37" s="11">
        <f t="shared" si="1"/>
        <v>6.5016577028637403</v>
      </c>
      <c r="X37">
        <v>84.11535026434413</v>
      </c>
      <c r="Y37" s="12">
        <f t="shared" si="3"/>
        <v>84.114999999999995</v>
      </c>
      <c r="Z37">
        <f t="shared" si="4"/>
        <v>1</v>
      </c>
      <c r="AA37">
        <f t="shared" si="5"/>
        <v>1</v>
      </c>
      <c r="AB37">
        <f t="shared" si="6"/>
        <v>30</v>
      </c>
      <c r="AD37" s="12">
        <v>84.11535026434413</v>
      </c>
      <c r="AE37">
        <v>30</v>
      </c>
    </row>
    <row r="38" spans="6:31" x14ac:dyDescent="0.3">
      <c r="F38" s="10">
        <v>31</v>
      </c>
      <c r="G38" s="17">
        <v>7.7640000000000002</v>
      </c>
      <c r="H38" s="10">
        <v>11.147</v>
      </c>
      <c r="I38">
        <v>0.78500000000000003</v>
      </c>
      <c r="J38">
        <v>1.728</v>
      </c>
      <c r="K38">
        <v>0.57899999999999996</v>
      </c>
      <c r="L38">
        <v>0.94299999999999995</v>
      </c>
      <c r="M38" s="10"/>
      <c r="N38" s="47">
        <v>90</v>
      </c>
      <c r="O38" s="22">
        <v>35</v>
      </c>
      <c r="P38" s="23">
        <v>1.3080000000000001</v>
      </c>
      <c r="Q38" s="49">
        <f>G97-SUM(P35:P38)</f>
        <v>457.53800000000001</v>
      </c>
      <c r="R38" s="10"/>
      <c r="S38" s="10">
        <v>36</v>
      </c>
      <c r="T38" s="17">
        <v>4.0110000000000001</v>
      </c>
      <c r="U38" s="17">
        <f t="shared" si="0"/>
        <v>401.1</v>
      </c>
      <c r="V38" s="11">
        <f t="shared" si="1"/>
        <v>22.598592464869881</v>
      </c>
      <c r="X38">
        <v>82.683326079089142</v>
      </c>
      <c r="Y38" s="12">
        <f t="shared" si="3"/>
        <v>82.683000000000007</v>
      </c>
      <c r="Z38">
        <f t="shared" si="4"/>
        <v>1</v>
      </c>
      <c r="AA38">
        <f t="shared" si="5"/>
        <v>1</v>
      </c>
      <c r="AB38">
        <f t="shared" si="6"/>
        <v>31</v>
      </c>
      <c r="AD38" s="12">
        <v>82.683326079089142</v>
      </c>
      <c r="AE38">
        <v>31</v>
      </c>
    </row>
    <row r="39" spans="6:31" x14ac:dyDescent="0.3">
      <c r="F39" s="10">
        <v>32</v>
      </c>
      <c r="G39" s="17">
        <v>3.056</v>
      </c>
      <c r="H39" s="10">
        <v>7.3540000000000001</v>
      </c>
      <c r="I39">
        <v>0.71</v>
      </c>
      <c r="J39">
        <v>1.274</v>
      </c>
      <c r="K39">
        <v>0.78500000000000003</v>
      </c>
      <c r="L39">
        <v>0.90300000000000002</v>
      </c>
      <c r="M39" s="10"/>
      <c r="N39" s="48">
        <v>148</v>
      </c>
      <c r="O39" s="24">
        <v>38</v>
      </c>
      <c r="P39" s="25">
        <v>6.9379999999999997</v>
      </c>
      <c r="Q39" s="50">
        <f>G155-P39</f>
        <v>729.245</v>
      </c>
      <c r="R39" s="10"/>
      <c r="S39" s="10">
        <v>37</v>
      </c>
      <c r="T39" s="17">
        <v>1.147</v>
      </c>
      <c r="U39" s="17">
        <f t="shared" si="0"/>
        <v>114.7</v>
      </c>
      <c r="V39" s="11">
        <f t="shared" si="1"/>
        <v>12.084724894722394</v>
      </c>
      <c r="X39">
        <v>80.736298213824895</v>
      </c>
      <c r="Y39" s="12">
        <f t="shared" si="3"/>
        <v>80.736000000000004</v>
      </c>
      <c r="Z39">
        <f t="shared" si="4"/>
        <v>1</v>
      </c>
      <c r="AA39">
        <f t="shared" si="5"/>
        <v>1</v>
      </c>
      <c r="AB39">
        <f t="shared" si="6"/>
        <v>32</v>
      </c>
      <c r="AD39" s="12">
        <v>80.736298213824895</v>
      </c>
      <c r="AE39">
        <v>32</v>
      </c>
    </row>
    <row r="40" spans="6:31" x14ac:dyDescent="0.3">
      <c r="F40" s="10">
        <v>33</v>
      </c>
      <c r="G40" s="17">
        <v>32.631999999999998</v>
      </c>
      <c r="H40" s="10">
        <v>36.728999999999999</v>
      </c>
      <c r="I40">
        <v>0.30399999999999999</v>
      </c>
      <c r="J40">
        <v>1.6579999999999999</v>
      </c>
      <c r="K40">
        <v>0.60299999999999998</v>
      </c>
      <c r="L40">
        <v>0.72499999999999998</v>
      </c>
      <c r="M40" s="10"/>
      <c r="N40" s="18">
        <v>151</v>
      </c>
      <c r="O40" s="19">
        <v>36</v>
      </c>
      <c r="P40" s="20">
        <v>1.48</v>
      </c>
      <c r="Q40" s="26"/>
      <c r="R40" s="10"/>
      <c r="S40" s="118">
        <v>38</v>
      </c>
      <c r="T40" s="118">
        <v>78.840999999999994</v>
      </c>
      <c r="U40" s="121">
        <f t="shared" si="0"/>
        <v>7884.0999999999995</v>
      </c>
      <c r="V40" s="122">
        <f t="shared" si="1"/>
        <v>100.19155600471777</v>
      </c>
      <c r="X40">
        <v>80.354541746319228</v>
      </c>
      <c r="Y40" s="12">
        <f t="shared" si="3"/>
        <v>80.353999999999999</v>
      </c>
      <c r="Z40">
        <f t="shared" si="4"/>
        <v>1</v>
      </c>
      <c r="AA40">
        <f t="shared" si="5"/>
        <v>1</v>
      </c>
      <c r="AB40">
        <f t="shared" si="6"/>
        <v>33</v>
      </c>
      <c r="AD40" s="12">
        <v>80.354541746319228</v>
      </c>
      <c r="AE40">
        <v>33</v>
      </c>
    </row>
    <row r="41" spans="6:31" x14ac:dyDescent="0.3">
      <c r="F41" s="10">
        <v>34</v>
      </c>
      <c r="G41" s="17">
        <v>0.33200000000000002</v>
      </c>
      <c r="H41" s="10">
        <v>2.1459999999999999</v>
      </c>
      <c r="I41">
        <v>0.90700000000000003</v>
      </c>
      <c r="J41">
        <v>1.833</v>
      </c>
      <c r="K41">
        <v>0.54500000000000004</v>
      </c>
      <c r="L41">
        <v>0.89900000000000002</v>
      </c>
      <c r="M41" s="10"/>
      <c r="N41" s="21">
        <v>151</v>
      </c>
      <c r="O41" s="10">
        <v>37</v>
      </c>
      <c r="P41" s="17">
        <v>4.7610000000000001</v>
      </c>
      <c r="Q41" s="27"/>
      <c r="R41" s="10"/>
      <c r="S41" s="10">
        <v>39</v>
      </c>
      <c r="T41" s="17">
        <v>40.085000000000001</v>
      </c>
      <c r="U41" s="17">
        <f t="shared" si="0"/>
        <v>4008.5</v>
      </c>
      <c r="V41" s="11">
        <f t="shared" si="1"/>
        <v>71.440749681613084</v>
      </c>
      <c r="X41">
        <v>78.306587509893092</v>
      </c>
      <c r="Y41" s="12">
        <f t="shared" si="3"/>
        <v>78.305999999999997</v>
      </c>
      <c r="Z41">
        <f t="shared" si="4"/>
        <v>1</v>
      </c>
      <c r="AA41">
        <f t="shared" si="5"/>
        <v>1</v>
      </c>
      <c r="AB41">
        <f t="shared" si="6"/>
        <v>34</v>
      </c>
      <c r="AD41" s="12">
        <v>78.306587509893092</v>
      </c>
      <c r="AE41">
        <v>34</v>
      </c>
    </row>
    <row r="42" spans="6:31" x14ac:dyDescent="0.3">
      <c r="F42" s="8">
        <v>35</v>
      </c>
      <c r="G42" s="117">
        <v>25.265000000000001</v>
      </c>
      <c r="H42" s="8">
        <v>22.196999999999999</v>
      </c>
      <c r="I42" s="8">
        <v>0.64400000000000002</v>
      </c>
      <c r="J42" s="8">
        <v>1.885</v>
      </c>
      <c r="K42" s="8">
        <v>0.53</v>
      </c>
      <c r="L42" s="8">
        <v>0.93899999999999995</v>
      </c>
      <c r="M42" s="10"/>
      <c r="N42" s="21">
        <v>151</v>
      </c>
      <c r="O42" s="10">
        <v>39</v>
      </c>
      <c r="P42" s="17">
        <v>1.7270000000000001</v>
      </c>
      <c r="Q42" s="27"/>
      <c r="R42" s="10"/>
      <c r="S42" s="10">
        <v>40</v>
      </c>
      <c r="T42" s="17">
        <v>0.72899999999999998</v>
      </c>
      <c r="U42" s="17">
        <f t="shared" si="0"/>
        <v>72.899999999999991</v>
      </c>
      <c r="V42" s="11">
        <f t="shared" si="1"/>
        <v>9.6342702272249632</v>
      </c>
      <c r="X42">
        <v>77.368475955413658</v>
      </c>
      <c r="Y42" s="12">
        <f t="shared" si="3"/>
        <v>77.367999999999995</v>
      </c>
      <c r="Z42">
        <f t="shared" si="4"/>
        <v>1</v>
      </c>
      <c r="AA42">
        <f t="shared" si="5"/>
        <v>1</v>
      </c>
      <c r="AB42">
        <f t="shared" si="6"/>
        <v>35</v>
      </c>
      <c r="AD42" s="12">
        <v>77.368475955413658</v>
      </c>
      <c r="AE42">
        <v>35</v>
      </c>
    </row>
    <row r="43" spans="6:31" x14ac:dyDescent="0.3">
      <c r="F43" s="10">
        <v>36</v>
      </c>
      <c r="G43" s="17">
        <v>4.0110000000000001</v>
      </c>
      <c r="H43" s="10">
        <v>10.222</v>
      </c>
      <c r="I43">
        <v>0.48199999999999998</v>
      </c>
      <c r="J43">
        <v>3.7109999999999999</v>
      </c>
      <c r="K43">
        <v>0.26900000000000002</v>
      </c>
      <c r="L43">
        <v>0.84699999999999998</v>
      </c>
      <c r="M43" s="10"/>
      <c r="N43" s="47">
        <v>151</v>
      </c>
      <c r="O43" s="22">
        <v>40</v>
      </c>
      <c r="P43" s="23">
        <v>1.2869999999999999</v>
      </c>
      <c r="Q43" s="49">
        <f>G158-SUM(P40:P43)</f>
        <v>325.30400000000003</v>
      </c>
      <c r="R43" s="10"/>
      <c r="S43" s="10">
        <v>42</v>
      </c>
      <c r="T43" s="17">
        <v>1.3080000000000001</v>
      </c>
      <c r="U43" s="17">
        <f t="shared" si="0"/>
        <v>130.80000000000001</v>
      </c>
      <c r="V43" s="11">
        <f t="shared" si="1"/>
        <v>12.905027409942193</v>
      </c>
      <c r="X43">
        <v>77.032025146936292</v>
      </c>
      <c r="Y43" s="12">
        <f t="shared" si="3"/>
        <v>77.031999999999996</v>
      </c>
      <c r="Z43">
        <f t="shared" si="4"/>
        <v>1</v>
      </c>
      <c r="AA43">
        <f t="shared" si="5"/>
        <v>1</v>
      </c>
      <c r="AB43">
        <f t="shared" si="6"/>
        <v>36</v>
      </c>
      <c r="AD43" s="12">
        <v>77.032025146936292</v>
      </c>
      <c r="AE43">
        <v>36</v>
      </c>
    </row>
    <row r="44" spans="6:31" x14ac:dyDescent="0.3">
      <c r="F44" s="10">
        <v>37</v>
      </c>
      <c r="G44" s="17">
        <v>1.147</v>
      </c>
      <c r="H44" s="10">
        <v>4.7069999999999999</v>
      </c>
      <c r="I44">
        <v>0.65100000000000002</v>
      </c>
      <c r="J44">
        <v>1.2749999999999999</v>
      </c>
      <c r="K44">
        <v>0.78400000000000003</v>
      </c>
      <c r="L44">
        <v>0.82</v>
      </c>
      <c r="M44" s="10"/>
      <c r="N44" s="18">
        <v>160</v>
      </c>
      <c r="O44" s="19">
        <v>41</v>
      </c>
      <c r="P44" s="19">
        <v>3.496</v>
      </c>
      <c r="Q44" s="26"/>
      <c r="R44" s="10"/>
      <c r="S44" s="10">
        <v>43</v>
      </c>
      <c r="T44" s="17">
        <v>3.5920000000000001</v>
      </c>
      <c r="U44" s="17">
        <f t="shared" si="0"/>
        <v>359.2</v>
      </c>
      <c r="V44" s="11">
        <f t="shared" si="1"/>
        <v>21.38568784184578</v>
      </c>
      <c r="X44">
        <v>76.738909415984025</v>
      </c>
      <c r="Y44" s="12">
        <f t="shared" si="3"/>
        <v>76.738</v>
      </c>
      <c r="Z44">
        <f t="shared" si="4"/>
        <v>1</v>
      </c>
      <c r="AA44">
        <f t="shared" si="5"/>
        <v>1</v>
      </c>
      <c r="AB44">
        <f t="shared" si="6"/>
        <v>37</v>
      </c>
      <c r="AD44" s="12">
        <v>76.738909415984025</v>
      </c>
      <c r="AE44">
        <v>37</v>
      </c>
    </row>
    <row r="45" spans="6:31" x14ac:dyDescent="0.3">
      <c r="F45" s="10">
        <v>38</v>
      </c>
      <c r="G45" s="17">
        <v>79.430999999999997</v>
      </c>
      <c r="H45" s="10">
        <v>37.112000000000002</v>
      </c>
      <c r="I45">
        <v>0.72499999999999998</v>
      </c>
      <c r="J45">
        <v>1.552</v>
      </c>
      <c r="K45">
        <v>0.64400000000000002</v>
      </c>
      <c r="L45">
        <v>0.92400000000000004</v>
      </c>
      <c r="M45" s="10"/>
      <c r="N45" s="21">
        <v>160</v>
      </c>
      <c r="O45" s="10">
        <v>42</v>
      </c>
      <c r="P45" s="10">
        <v>2.1019999999999999</v>
      </c>
      <c r="Q45" s="27"/>
      <c r="R45" s="10"/>
      <c r="S45" s="10">
        <v>44</v>
      </c>
      <c r="T45" s="17">
        <v>19.902999999999999</v>
      </c>
      <c r="U45" s="17">
        <f t="shared" si="0"/>
        <v>1990.3</v>
      </c>
      <c r="V45" s="11">
        <f t="shared" si="1"/>
        <v>50.340129776217246</v>
      </c>
      <c r="X45">
        <v>75.239287209854709</v>
      </c>
      <c r="Y45" s="12">
        <f t="shared" si="3"/>
        <v>75.239000000000004</v>
      </c>
      <c r="Z45">
        <f t="shared" si="4"/>
        <v>1</v>
      </c>
      <c r="AA45">
        <f t="shared" si="5"/>
        <v>1</v>
      </c>
      <c r="AB45">
        <f t="shared" si="6"/>
        <v>38</v>
      </c>
      <c r="AD45" s="12">
        <v>75.239287209854709</v>
      </c>
      <c r="AE45">
        <v>38</v>
      </c>
    </row>
    <row r="46" spans="6:31" x14ac:dyDescent="0.3">
      <c r="F46" s="10">
        <v>39</v>
      </c>
      <c r="G46" s="17">
        <v>40.085000000000001</v>
      </c>
      <c r="H46" s="10">
        <v>26.86</v>
      </c>
      <c r="I46">
        <v>0.69799999999999995</v>
      </c>
      <c r="J46">
        <v>1.4430000000000001</v>
      </c>
      <c r="K46">
        <v>0.69299999999999995</v>
      </c>
      <c r="L46">
        <v>0.92700000000000005</v>
      </c>
      <c r="M46" s="10"/>
      <c r="N46" s="47">
        <v>160</v>
      </c>
      <c r="O46" s="22">
        <v>44</v>
      </c>
      <c r="P46" s="22">
        <v>1.6619999999999999</v>
      </c>
      <c r="Q46" s="49">
        <f>G167-SUM(P44:P46)</f>
        <v>232.244</v>
      </c>
      <c r="R46" s="10"/>
      <c r="S46" s="10">
        <v>45</v>
      </c>
      <c r="T46" s="17">
        <v>3.55</v>
      </c>
      <c r="U46" s="17">
        <f t="shared" si="0"/>
        <v>355</v>
      </c>
      <c r="V46" s="11">
        <f t="shared" si="1"/>
        <v>21.260292528114064</v>
      </c>
      <c r="X46">
        <v>74.068445038051593</v>
      </c>
      <c r="Y46" s="12">
        <f t="shared" si="3"/>
        <v>74.067999999999998</v>
      </c>
      <c r="Z46">
        <f t="shared" si="4"/>
        <v>1</v>
      </c>
      <c r="AA46">
        <f t="shared" si="5"/>
        <v>1</v>
      </c>
      <c r="AB46">
        <f t="shared" si="6"/>
        <v>39</v>
      </c>
      <c r="AD46" s="12">
        <v>74.068445038051593</v>
      </c>
      <c r="AE46">
        <v>39</v>
      </c>
    </row>
    <row r="47" spans="6:31" x14ac:dyDescent="0.3">
      <c r="F47" s="10">
        <v>40</v>
      </c>
      <c r="G47" s="17">
        <v>0.72899999999999998</v>
      </c>
      <c r="H47" s="10">
        <v>3.2930000000000001</v>
      </c>
      <c r="I47">
        <v>0.84499999999999997</v>
      </c>
      <c r="J47">
        <v>1.7689999999999999</v>
      </c>
      <c r="K47">
        <v>0.56499999999999995</v>
      </c>
      <c r="L47">
        <v>0.90100000000000002</v>
      </c>
      <c r="M47" s="10"/>
      <c r="N47" s="48">
        <v>171</v>
      </c>
      <c r="O47" s="24">
        <v>46</v>
      </c>
      <c r="P47" s="24">
        <v>4.3220000000000001</v>
      </c>
      <c r="Q47" s="50">
        <f>G178-P47</f>
        <v>247.25700000000001</v>
      </c>
      <c r="R47" s="10"/>
      <c r="S47" s="118">
        <v>46</v>
      </c>
      <c r="T47" s="118">
        <v>89.19</v>
      </c>
      <c r="U47" s="121">
        <f t="shared" si="0"/>
        <v>8919</v>
      </c>
      <c r="V47" s="122">
        <f t="shared" si="1"/>
        <v>106.56464469744604</v>
      </c>
      <c r="X47">
        <v>73.587280040497802</v>
      </c>
      <c r="Y47" s="12">
        <f t="shared" si="3"/>
        <v>73.587000000000003</v>
      </c>
      <c r="Z47">
        <f t="shared" si="4"/>
        <v>1</v>
      </c>
      <c r="AA47">
        <f t="shared" si="5"/>
        <v>1</v>
      </c>
      <c r="AB47">
        <f t="shared" si="6"/>
        <v>40</v>
      </c>
      <c r="AD47" s="12">
        <v>73.587280040497802</v>
      </c>
      <c r="AE47">
        <v>40</v>
      </c>
    </row>
    <row r="48" spans="6:31" x14ac:dyDescent="0.3">
      <c r="F48" s="8">
        <v>41</v>
      </c>
      <c r="G48" s="117">
        <v>78.037000000000006</v>
      </c>
      <c r="H48" s="8">
        <v>41.692999999999998</v>
      </c>
      <c r="I48" s="8">
        <v>0.56399999999999995</v>
      </c>
      <c r="J48" s="8">
        <v>2.1800000000000002</v>
      </c>
      <c r="K48" s="8">
        <v>0.45900000000000002</v>
      </c>
      <c r="L48" s="8">
        <v>0.92100000000000004</v>
      </c>
      <c r="M48" s="10"/>
      <c r="N48" s="18">
        <v>174</v>
      </c>
      <c r="O48" s="19">
        <v>43</v>
      </c>
      <c r="P48" s="19">
        <v>4.7830000000000004</v>
      </c>
      <c r="Q48" s="34"/>
      <c r="R48" s="10"/>
      <c r="S48" s="10">
        <v>47</v>
      </c>
      <c r="T48" s="17">
        <v>3.903</v>
      </c>
      <c r="U48" s="17">
        <f t="shared" si="0"/>
        <v>390.3</v>
      </c>
      <c r="V48" s="11">
        <f t="shared" si="1"/>
        <v>22.292272075993825</v>
      </c>
      <c r="X48">
        <v>72.097159731721064</v>
      </c>
      <c r="Y48" s="12">
        <f t="shared" si="3"/>
        <v>72.096999999999994</v>
      </c>
      <c r="Z48">
        <f t="shared" si="4"/>
        <v>1</v>
      </c>
      <c r="AA48">
        <f t="shared" si="5"/>
        <v>1</v>
      </c>
      <c r="AB48">
        <f t="shared" si="6"/>
        <v>41</v>
      </c>
      <c r="AD48" s="12">
        <v>72.097159731721064</v>
      </c>
      <c r="AE48">
        <v>41</v>
      </c>
    </row>
    <row r="49" spans="6:31" x14ac:dyDescent="0.3">
      <c r="F49" s="10">
        <v>42</v>
      </c>
      <c r="G49" s="17">
        <v>1.3080000000000001</v>
      </c>
      <c r="H49" s="10">
        <v>4.843</v>
      </c>
      <c r="I49">
        <v>0.70099999999999996</v>
      </c>
      <c r="J49">
        <v>2.2850000000000001</v>
      </c>
      <c r="K49">
        <v>0.438</v>
      </c>
      <c r="L49">
        <v>0.86799999999999999</v>
      </c>
      <c r="M49" s="10"/>
      <c r="N49" s="47">
        <v>174</v>
      </c>
      <c r="O49" s="22">
        <v>45</v>
      </c>
      <c r="P49" s="22">
        <v>2.0049999999999999</v>
      </c>
      <c r="Q49" s="49">
        <f>G181-SUM(P48:P49)</f>
        <v>260.71499999999997</v>
      </c>
      <c r="R49" s="10"/>
      <c r="S49" s="10">
        <v>48</v>
      </c>
      <c r="T49" s="17">
        <v>1.351</v>
      </c>
      <c r="U49" s="17">
        <f t="shared" si="0"/>
        <v>135.1</v>
      </c>
      <c r="V49" s="11">
        <f t="shared" si="1"/>
        <v>13.115436039023654</v>
      </c>
      <c r="X49">
        <v>71.440749681613084</v>
      </c>
      <c r="Y49" s="12">
        <f t="shared" si="3"/>
        <v>71.44</v>
      </c>
      <c r="Z49">
        <f t="shared" si="4"/>
        <v>1</v>
      </c>
      <c r="AA49">
        <f t="shared" si="5"/>
        <v>1</v>
      </c>
      <c r="AB49">
        <f t="shared" si="6"/>
        <v>42</v>
      </c>
      <c r="AD49" s="12">
        <v>71.440749681613084</v>
      </c>
      <c r="AE49">
        <v>42</v>
      </c>
    </row>
    <row r="50" spans="6:31" x14ac:dyDescent="0.3">
      <c r="F50" s="10">
        <v>43</v>
      </c>
      <c r="G50" s="17">
        <v>3.5920000000000001</v>
      </c>
      <c r="H50" s="10">
        <v>7.657</v>
      </c>
      <c r="I50">
        <v>0.77</v>
      </c>
      <c r="J50">
        <v>1.6739999999999999</v>
      </c>
      <c r="K50">
        <v>0.59699999999999998</v>
      </c>
      <c r="L50">
        <v>0.95299999999999996</v>
      </c>
      <c r="M50" s="10"/>
      <c r="N50" s="48">
        <v>307</v>
      </c>
      <c r="O50" s="24">
        <v>47</v>
      </c>
      <c r="P50" s="24">
        <v>1.92</v>
      </c>
      <c r="Q50" s="50">
        <f>G314-P50</f>
        <v>418.79300000000001</v>
      </c>
      <c r="R50" s="10"/>
      <c r="S50" s="10">
        <v>49</v>
      </c>
      <c r="T50" s="17">
        <v>4.343</v>
      </c>
      <c r="U50" s="17">
        <f t="shared" si="0"/>
        <v>434.3</v>
      </c>
      <c r="V50" s="11">
        <f t="shared" si="1"/>
        <v>23.515270236135521</v>
      </c>
      <c r="X50">
        <v>70.536785927355623</v>
      </c>
      <c r="Y50" s="12">
        <f t="shared" si="3"/>
        <v>70.536000000000001</v>
      </c>
      <c r="Z50">
        <f t="shared" si="4"/>
        <v>1</v>
      </c>
      <c r="AA50">
        <f t="shared" si="5"/>
        <v>1</v>
      </c>
      <c r="AB50">
        <f t="shared" si="6"/>
        <v>43</v>
      </c>
      <c r="AD50" s="12">
        <v>70.536785927355623</v>
      </c>
      <c r="AE50">
        <v>43</v>
      </c>
    </row>
    <row r="51" spans="6:31" x14ac:dyDescent="0.3">
      <c r="F51" s="10">
        <v>44</v>
      </c>
      <c r="G51" s="17">
        <v>19.902999999999999</v>
      </c>
      <c r="H51" s="10">
        <v>24.591999999999999</v>
      </c>
      <c r="I51">
        <v>0.41399999999999998</v>
      </c>
      <c r="J51">
        <v>2.5840000000000001</v>
      </c>
      <c r="K51">
        <v>0.38700000000000001</v>
      </c>
      <c r="L51">
        <v>0.82</v>
      </c>
      <c r="M51" s="10"/>
      <c r="Q51" s="10"/>
      <c r="R51" s="10"/>
      <c r="S51" s="10">
        <v>50</v>
      </c>
      <c r="T51" s="17">
        <v>6.8520000000000003</v>
      </c>
      <c r="U51" s="17">
        <f t="shared" si="0"/>
        <v>685.2</v>
      </c>
      <c r="V51" s="11">
        <f t="shared" si="1"/>
        <v>29.536820005757789</v>
      </c>
      <c r="X51">
        <v>70.343378101312879</v>
      </c>
      <c r="Y51" s="12">
        <f t="shared" si="3"/>
        <v>70.343000000000004</v>
      </c>
      <c r="Z51">
        <f t="shared" si="4"/>
        <v>1</v>
      </c>
      <c r="AA51">
        <f t="shared" si="5"/>
        <v>1</v>
      </c>
      <c r="AB51">
        <f t="shared" si="6"/>
        <v>44</v>
      </c>
      <c r="AD51" s="12">
        <v>70.343378101312879</v>
      </c>
      <c r="AE51">
        <v>44</v>
      </c>
    </row>
    <row r="52" spans="6:31" x14ac:dyDescent="0.3">
      <c r="F52" s="10">
        <v>45</v>
      </c>
      <c r="G52" s="17">
        <v>3.55</v>
      </c>
      <c r="H52" s="10">
        <v>8.5760000000000005</v>
      </c>
      <c r="I52">
        <v>0.60699999999999998</v>
      </c>
      <c r="J52">
        <v>2.7069999999999999</v>
      </c>
      <c r="K52">
        <v>0.36899999999999999</v>
      </c>
      <c r="L52">
        <v>0.88500000000000001</v>
      </c>
      <c r="M52" s="10"/>
      <c r="Q52" s="10"/>
      <c r="R52" s="10"/>
      <c r="S52" s="10">
        <v>51</v>
      </c>
      <c r="T52" s="17">
        <v>0.33200000000000002</v>
      </c>
      <c r="U52" s="17">
        <f t="shared" si="0"/>
        <v>33.200000000000003</v>
      </c>
      <c r="V52" s="11">
        <f t="shared" si="1"/>
        <v>6.5016577028637403</v>
      </c>
      <c r="X52">
        <v>68.673716032402396</v>
      </c>
      <c r="Y52" s="12">
        <f t="shared" si="3"/>
        <v>68.673000000000002</v>
      </c>
      <c r="Z52">
        <f t="shared" si="4"/>
        <v>1</v>
      </c>
      <c r="AA52">
        <f t="shared" si="5"/>
        <v>1</v>
      </c>
      <c r="AB52">
        <f t="shared" si="6"/>
        <v>45</v>
      </c>
      <c r="AD52" s="12">
        <v>68.673716032402396</v>
      </c>
      <c r="AE52">
        <v>45</v>
      </c>
    </row>
    <row r="53" spans="6:31" x14ac:dyDescent="0.3">
      <c r="F53" s="10">
        <v>46</v>
      </c>
      <c r="G53" s="17">
        <v>90.637</v>
      </c>
      <c r="H53" s="10">
        <v>48.353000000000002</v>
      </c>
      <c r="I53">
        <v>0.48699999999999999</v>
      </c>
      <c r="J53">
        <v>1.621</v>
      </c>
      <c r="K53">
        <v>0.61699999999999999</v>
      </c>
      <c r="L53">
        <v>0.84699999999999998</v>
      </c>
      <c r="M53" s="10"/>
      <c r="N53" s="10"/>
      <c r="O53" s="10"/>
      <c r="P53" s="10"/>
      <c r="Q53" s="10"/>
      <c r="R53" s="10"/>
      <c r="S53" s="10">
        <v>52</v>
      </c>
      <c r="T53" s="17">
        <v>0.74</v>
      </c>
      <c r="U53" s="17">
        <f t="shared" si="0"/>
        <v>74</v>
      </c>
      <c r="V53" s="11">
        <f t="shared" si="1"/>
        <v>9.7066846199102415</v>
      </c>
      <c r="X53">
        <v>68.534521815855797</v>
      </c>
      <c r="Y53" s="12">
        <f t="shared" si="3"/>
        <v>68.534000000000006</v>
      </c>
      <c r="Z53">
        <f t="shared" si="4"/>
        <v>1</v>
      </c>
      <c r="AA53">
        <f t="shared" si="5"/>
        <v>1</v>
      </c>
      <c r="AB53">
        <f t="shared" si="6"/>
        <v>46</v>
      </c>
      <c r="AD53" s="12">
        <v>68.534521815855797</v>
      </c>
      <c r="AE53">
        <v>46</v>
      </c>
    </row>
    <row r="54" spans="6:31" x14ac:dyDescent="0.3">
      <c r="F54" s="10">
        <v>47</v>
      </c>
      <c r="G54" s="17">
        <v>3.903</v>
      </c>
      <c r="H54" s="10">
        <v>8.0860000000000003</v>
      </c>
      <c r="I54">
        <v>0.75</v>
      </c>
      <c r="J54">
        <v>2.121</v>
      </c>
      <c r="K54">
        <v>0.47199999999999998</v>
      </c>
      <c r="L54">
        <v>0.92700000000000005</v>
      </c>
      <c r="M54" s="10"/>
      <c r="N54" s="10"/>
      <c r="O54" s="10"/>
      <c r="P54" s="10"/>
      <c r="Q54" s="10"/>
      <c r="R54" s="10"/>
      <c r="S54" s="10">
        <v>53</v>
      </c>
      <c r="T54" s="17">
        <v>0.69699999999999995</v>
      </c>
      <c r="U54" s="17">
        <f t="shared" si="0"/>
        <v>69.699999999999989</v>
      </c>
      <c r="V54" s="11">
        <f t="shared" si="1"/>
        <v>9.4204456512439378</v>
      </c>
      <c r="X54">
        <v>68.064744232777102</v>
      </c>
      <c r="Y54" s="12">
        <f t="shared" si="3"/>
        <v>68.063999999999993</v>
      </c>
      <c r="Z54">
        <f t="shared" si="4"/>
        <v>1</v>
      </c>
      <c r="AA54">
        <f t="shared" si="5"/>
        <v>1</v>
      </c>
      <c r="AB54">
        <f t="shared" si="6"/>
        <v>47</v>
      </c>
      <c r="AD54" s="12">
        <v>68.064744232777102</v>
      </c>
      <c r="AE54">
        <v>47</v>
      </c>
    </row>
    <row r="55" spans="6:31" x14ac:dyDescent="0.3">
      <c r="F55" s="10">
        <v>48</v>
      </c>
      <c r="G55" s="17">
        <v>1.351</v>
      </c>
      <c r="H55" s="10">
        <v>4.3179999999999996</v>
      </c>
      <c r="I55">
        <v>0.91100000000000003</v>
      </c>
      <c r="J55">
        <v>1.133</v>
      </c>
      <c r="K55">
        <v>0.88200000000000001</v>
      </c>
      <c r="L55">
        <v>0.91300000000000003</v>
      </c>
      <c r="M55" s="10"/>
      <c r="N55" s="10"/>
      <c r="O55" s="10"/>
      <c r="P55" s="10"/>
      <c r="Q55" s="10"/>
      <c r="R55" s="10"/>
      <c r="S55" s="10">
        <v>54</v>
      </c>
      <c r="T55" s="17">
        <v>0.161</v>
      </c>
      <c r="U55" s="17">
        <f t="shared" si="0"/>
        <v>16.100000000000001</v>
      </c>
      <c r="V55" s="11">
        <f t="shared" si="1"/>
        <v>4.5275994379180808</v>
      </c>
      <c r="X55">
        <v>67.923364833817402</v>
      </c>
      <c r="Y55" s="12">
        <f t="shared" si="3"/>
        <v>67.923000000000002</v>
      </c>
      <c r="Z55">
        <f t="shared" si="4"/>
        <v>1</v>
      </c>
      <c r="AA55">
        <f t="shared" si="5"/>
        <v>1</v>
      </c>
      <c r="AB55">
        <f t="shared" si="6"/>
        <v>48</v>
      </c>
      <c r="AD55" s="12">
        <v>67.923364833817402</v>
      </c>
      <c r="AE55">
        <v>48</v>
      </c>
    </row>
    <row r="56" spans="6:31" x14ac:dyDescent="0.3">
      <c r="F56" s="10">
        <v>49</v>
      </c>
      <c r="G56" s="17">
        <v>4.343</v>
      </c>
      <c r="H56" s="10">
        <v>8.7319999999999993</v>
      </c>
      <c r="I56">
        <v>0.71599999999999997</v>
      </c>
      <c r="J56">
        <v>2.0590000000000002</v>
      </c>
      <c r="K56">
        <v>0.48599999999999999</v>
      </c>
      <c r="L56">
        <v>0.91800000000000004</v>
      </c>
      <c r="M56" s="10"/>
      <c r="N56" s="10"/>
      <c r="O56" s="10"/>
      <c r="P56" s="10"/>
      <c r="Q56" s="10"/>
      <c r="R56" s="10"/>
      <c r="S56" s="10">
        <v>55</v>
      </c>
      <c r="T56" s="17">
        <v>15.827999999999999</v>
      </c>
      <c r="U56" s="17">
        <f t="shared" si="0"/>
        <v>1582.8</v>
      </c>
      <c r="V56" s="11">
        <f t="shared" si="1"/>
        <v>44.891909643128521</v>
      </c>
      <c r="X56">
        <v>67.611477852970012</v>
      </c>
      <c r="Y56" s="12">
        <f t="shared" si="3"/>
        <v>67.611000000000004</v>
      </c>
      <c r="Z56">
        <f t="shared" si="4"/>
        <v>1</v>
      </c>
      <c r="AA56">
        <f t="shared" si="5"/>
        <v>1</v>
      </c>
      <c r="AB56">
        <f t="shared" si="6"/>
        <v>49</v>
      </c>
      <c r="AD56" s="12">
        <v>67.611477852970012</v>
      </c>
      <c r="AE56">
        <v>49</v>
      </c>
    </row>
    <row r="57" spans="6:31" x14ac:dyDescent="0.3">
      <c r="F57" s="10">
        <v>50</v>
      </c>
      <c r="G57" s="17">
        <v>6.8520000000000003</v>
      </c>
      <c r="H57" s="10">
        <v>12.061</v>
      </c>
      <c r="I57">
        <v>0.59199999999999997</v>
      </c>
      <c r="J57">
        <v>1.911</v>
      </c>
      <c r="K57">
        <v>0.52300000000000002</v>
      </c>
      <c r="L57">
        <v>0.90300000000000002</v>
      </c>
      <c r="M57" s="10"/>
      <c r="N57" s="10"/>
      <c r="O57" s="10"/>
      <c r="P57" s="10"/>
      <c r="Q57" s="10"/>
      <c r="R57" s="10"/>
      <c r="S57" s="10">
        <v>56</v>
      </c>
      <c r="T57" s="17">
        <v>0.129</v>
      </c>
      <c r="U57" s="17">
        <f t="shared" si="0"/>
        <v>12.9</v>
      </c>
      <c r="V57" s="11">
        <f t="shared" si="1"/>
        <v>4.0527509332654033</v>
      </c>
      <c r="X57">
        <v>67.470092220862028</v>
      </c>
      <c r="Y57" s="12">
        <f t="shared" si="3"/>
        <v>67.47</v>
      </c>
      <c r="Z57">
        <f t="shared" si="4"/>
        <v>1</v>
      </c>
      <c r="AA57">
        <f t="shared" si="5"/>
        <v>1</v>
      </c>
      <c r="AB57">
        <f t="shared" si="6"/>
        <v>50</v>
      </c>
      <c r="AD57" s="12">
        <v>67.470092220862028</v>
      </c>
      <c r="AE57">
        <v>50</v>
      </c>
    </row>
    <row r="58" spans="6:31" x14ac:dyDescent="0.3">
      <c r="F58" s="10">
        <v>51</v>
      </c>
      <c r="G58" s="17">
        <v>0.33200000000000002</v>
      </c>
      <c r="H58" s="10">
        <v>2.1720000000000002</v>
      </c>
      <c r="I58">
        <v>0.88600000000000001</v>
      </c>
      <c r="J58">
        <v>1.4610000000000001</v>
      </c>
      <c r="K58">
        <v>0.68500000000000005</v>
      </c>
      <c r="L58">
        <v>0.82699999999999996</v>
      </c>
      <c r="M58" s="10"/>
      <c r="N58" s="10"/>
      <c r="O58" s="10"/>
      <c r="P58" s="10"/>
      <c r="Q58" s="10"/>
      <c r="R58" s="10"/>
      <c r="S58" s="10">
        <v>57</v>
      </c>
      <c r="T58" s="17">
        <v>5.1580000000000004</v>
      </c>
      <c r="U58" s="17">
        <f t="shared" si="0"/>
        <v>515.80000000000007</v>
      </c>
      <c r="V58" s="11">
        <f t="shared" si="1"/>
        <v>25.626879583250027</v>
      </c>
      <c r="X58">
        <v>67.003303162875369</v>
      </c>
      <c r="Y58" s="12">
        <f t="shared" si="3"/>
        <v>67.003</v>
      </c>
      <c r="Z58">
        <f t="shared" si="4"/>
        <v>1</v>
      </c>
      <c r="AA58">
        <f t="shared" si="5"/>
        <v>1</v>
      </c>
      <c r="AB58">
        <f t="shared" si="6"/>
        <v>51</v>
      </c>
      <c r="AD58" s="12">
        <v>67.003303162875369</v>
      </c>
      <c r="AE58">
        <v>51</v>
      </c>
    </row>
    <row r="59" spans="6:31" x14ac:dyDescent="0.3">
      <c r="F59" s="10">
        <v>52</v>
      </c>
      <c r="G59" s="17">
        <v>0.74</v>
      </c>
      <c r="H59" s="10">
        <v>3.7069999999999999</v>
      </c>
      <c r="I59">
        <v>0.67700000000000005</v>
      </c>
      <c r="J59">
        <v>1.341</v>
      </c>
      <c r="K59">
        <v>0.746</v>
      </c>
      <c r="L59">
        <v>0.83099999999999996</v>
      </c>
      <c r="M59" s="10"/>
      <c r="N59" s="10"/>
      <c r="O59" s="10"/>
      <c r="P59" s="10"/>
      <c r="Q59" s="10"/>
      <c r="R59" s="10"/>
      <c r="S59" s="10">
        <v>58</v>
      </c>
      <c r="T59" s="17">
        <v>1.5009999999999999</v>
      </c>
      <c r="U59" s="17">
        <f t="shared" si="0"/>
        <v>150.1</v>
      </c>
      <c r="V59" s="11">
        <f t="shared" si="1"/>
        <v>13.824371800004075</v>
      </c>
      <c r="X59">
        <v>66.491124754991972</v>
      </c>
      <c r="Y59" s="12">
        <f t="shared" si="3"/>
        <v>66.491</v>
      </c>
      <c r="Z59">
        <f t="shared" si="4"/>
        <v>1</v>
      </c>
      <c r="AA59">
        <f t="shared" si="5"/>
        <v>1</v>
      </c>
      <c r="AB59">
        <f t="shared" si="6"/>
        <v>52</v>
      </c>
      <c r="AD59" s="12">
        <v>66.491124754991972</v>
      </c>
      <c r="AE59">
        <v>52</v>
      </c>
    </row>
    <row r="60" spans="6:31" x14ac:dyDescent="0.3">
      <c r="F60" s="10">
        <v>53</v>
      </c>
      <c r="G60" s="17">
        <v>0.69699999999999995</v>
      </c>
      <c r="H60" s="10">
        <v>3.1720000000000002</v>
      </c>
      <c r="I60">
        <v>0.871</v>
      </c>
      <c r="J60">
        <v>1.33</v>
      </c>
      <c r="K60">
        <v>0.752</v>
      </c>
      <c r="L60">
        <v>0.872</v>
      </c>
      <c r="M60" s="10"/>
      <c r="O60" s="10"/>
      <c r="P60" s="10"/>
      <c r="R60" s="10"/>
      <c r="S60" s="10">
        <v>59</v>
      </c>
      <c r="T60" s="17">
        <v>2.0699999999999998</v>
      </c>
      <c r="U60" s="17">
        <f t="shared" si="0"/>
        <v>206.99999999999997</v>
      </c>
      <c r="V60" s="11">
        <f t="shared" si="1"/>
        <v>16.234549139418029</v>
      </c>
      <c r="X60">
        <v>64.479736424540391</v>
      </c>
      <c r="Y60" s="12">
        <f t="shared" si="3"/>
        <v>64.478999999999999</v>
      </c>
      <c r="Z60">
        <f t="shared" si="4"/>
        <v>1</v>
      </c>
      <c r="AA60">
        <f t="shared" si="5"/>
        <v>1</v>
      </c>
      <c r="AB60">
        <f t="shared" si="6"/>
        <v>53</v>
      </c>
      <c r="AD60" s="12">
        <v>64.479736424540391</v>
      </c>
      <c r="AE60">
        <v>53</v>
      </c>
    </row>
    <row r="61" spans="6:31" x14ac:dyDescent="0.3">
      <c r="F61" s="10">
        <v>54</v>
      </c>
      <c r="G61" s="17">
        <v>0.161</v>
      </c>
      <c r="H61" s="10">
        <v>1.9139999999999999</v>
      </c>
      <c r="I61">
        <v>0.55200000000000005</v>
      </c>
      <c r="J61">
        <v>3.0070000000000001</v>
      </c>
      <c r="K61">
        <v>0.33300000000000002</v>
      </c>
      <c r="L61">
        <v>0.83299999999999996</v>
      </c>
      <c r="M61" s="10"/>
      <c r="P61" s="10"/>
      <c r="Q61" s="10"/>
      <c r="R61" s="10"/>
      <c r="S61" s="10">
        <v>60</v>
      </c>
      <c r="T61" s="17">
        <v>8.8040000000000003</v>
      </c>
      <c r="U61" s="17">
        <f t="shared" si="0"/>
        <v>880.4</v>
      </c>
      <c r="V61" s="11">
        <f t="shared" si="1"/>
        <v>33.480742154032924</v>
      </c>
      <c r="X61">
        <v>64.33146832000007</v>
      </c>
      <c r="Y61" s="12">
        <f t="shared" si="3"/>
        <v>64.331000000000003</v>
      </c>
      <c r="Z61">
        <f t="shared" si="4"/>
        <v>1</v>
      </c>
      <c r="AA61">
        <f t="shared" si="5"/>
        <v>1</v>
      </c>
      <c r="AB61">
        <f t="shared" si="6"/>
        <v>54</v>
      </c>
      <c r="AD61" s="12">
        <v>64.33146832000007</v>
      </c>
      <c r="AE61">
        <v>54</v>
      </c>
    </row>
    <row r="62" spans="6:31" x14ac:dyDescent="0.3">
      <c r="F62" s="10">
        <v>55</v>
      </c>
      <c r="G62" s="17">
        <v>15.827999999999999</v>
      </c>
      <c r="H62" s="10">
        <v>20.904</v>
      </c>
      <c r="I62">
        <v>0.45500000000000002</v>
      </c>
      <c r="J62">
        <v>2.157</v>
      </c>
      <c r="K62">
        <v>0.46400000000000002</v>
      </c>
      <c r="L62">
        <v>0.90200000000000002</v>
      </c>
      <c r="M62" s="10"/>
      <c r="P62" s="10"/>
      <c r="R62" s="10"/>
      <c r="S62" s="10">
        <v>61</v>
      </c>
      <c r="T62" s="17">
        <v>40.825000000000003</v>
      </c>
      <c r="U62" s="17">
        <f t="shared" si="0"/>
        <v>4082.5000000000005</v>
      </c>
      <c r="V62" s="11">
        <f t="shared" si="1"/>
        <v>72.097159731721064</v>
      </c>
      <c r="X62">
        <v>64.246306945399212</v>
      </c>
      <c r="Y62" s="12">
        <f t="shared" si="3"/>
        <v>64.245999999999995</v>
      </c>
      <c r="Z62">
        <f t="shared" si="4"/>
        <v>1</v>
      </c>
      <c r="AA62">
        <f t="shared" si="5"/>
        <v>1</v>
      </c>
      <c r="AB62">
        <f t="shared" si="6"/>
        <v>55</v>
      </c>
      <c r="AD62" s="12">
        <v>64.246306945399212</v>
      </c>
      <c r="AE62">
        <v>55</v>
      </c>
    </row>
    <row r="63" spans="6:31" x14ac:dyDescent="0.3">
      <c r="F63" s="10">
        <v>56</v>
      </c>
      <c r="G63" s="17">
        <v>0.129</v>
      </c>
      <c r="H63" s="10">
        <v>1.7070000000000001</v>
      </c>
      <c r="I63">
        <v>0.55500000000000005</v>
      </c>
      <c r="J63">
        <v>3.7</v>
      </c>
      <c r="K63">
        <v>0.27</v>
      </c>
      <c r="L63">
        <v>0.75</v>
      </c>
      <c r="M63" s="10"/>
      <c r="P63" s="10"/>
      <c r="R63" s="10"/>
      <c r="S63" s="10">
        <v>62</v>
      </c>
      <c r="T63" s="17">
        <v>1.6839999999999999</v>
      </c>
      <c r="U63" s="17">
        <f t="shared" si="0"/>
        <v>168.4</v>
      </c>
      <c r="V63" s="11">
        <f t="shared" si="1"/>
        <v>14.642866499883191</v>
      </c>
      <c r="X63">
        <v>64.192775781865677</v>
      </c>
      <c r="Y63" s="12">
        <f t="shared" si="3"/>
        <v>64.191999999999993</v>
      </c>
      <c r="Z63">
        <f t="shared" si="4"/>
        <v>1</v>
      </c>
      <c r="AA63">
        <f t="shared" si="5"/>
        <v>1</v>
      </c>
      <c r="AB63">
        <f t="shared" si="6"/>
        <v>56</v>
      </c>
      <c r="AD63" s="12">
        <v>64.192775781865677</v>
      </c>
      <c r="AE63">
        <v>56</v>
      </c>
    </row>
    <row r="64" spans="6:31" x14ac:dyDescent="0.3">
      <c r="F64" s="10">
        <v>57</v>
      </c>
      <c r="G64" s="17">
        <v>5.1580000000000004</v>
      </c>
      <c r="H64" s="10">
        <v>9.0760000000000005</v>
      </c>
      <c r="I64">
        <v>0.78700000000000003</v>
      </c>
      <c r="J64">
        <v>1.407</v>
      </c>
      <c r="K64">
        <v>0.71099999999999997</v>
      </c>
      <c r="L64">
        <v>0.92400000000000004</v>
      </c>
      <c r="M64" s="10"/>
      <c r="P64" s="10"/>
      <c r="Q64" s="10"/>
      <c r="R64" s="10"/>
      <c r="S64" s="10">
        <v>63</v>
      </c>
      <c r="T64" s="17">
        <v>8.8689999999999998</v>
      </c>
      <c r="U64" s="17">
        <f t="shared" si="0"/>
        <v>886.9</v>
      </c>
      <c r="V64" s="11">
        <f t="shared" si="1"/>
        <v>33.604109156851869</v>
      </c>
      <c r="X64">
        <v>63.733947936469377</v>
      </c>
      <c r="Y64" s="12">
        <f t="shared" si="3"/>
        <v>63.732999999999997</v>
      </c>
      <c r="Z64">
        <f t="shared" si="4"/>
        <v>1</v>
      </c>
      <c r="AA64">
        <f t="shared" si="5"/>
        <v>1</v>
      </c>
      <c r="AB64">
        <f t="shared" si="6"/>
        <v>57</v>
      </c>
      <c r="AD64" s="12">
        <v>63.733947936469377</v>
      </c>
      <c r="AE64">
        <v>57</v>
      </c>
    </row>
    <row r="65" spans="6:31" x14ac:dyDescent="0.3">
      <c r="F65" s="10">
        <v>58</v>
      </c>
      <c r="G65" s="17">
        <v>1.5009999999999999</v>
      </c>
      <c r="H65" s="10">
        <v>4.9649999999999999</v>
      </c>
      <c r="I65">
        <v>0.76500000000000001</v>
      </c>
      <c r="J65">
        <v>1.4379999999999999</v>
      </c>
      <c r="K65">
        <v>0.69499999999999995</v>
      </c>
      <c r="L65">
        <v>0.88900000000000001</v>
      </c>
      <c r="M65" s="10"/>
      <c r="O65" s="10"/>
      <c r="P65" s="10"/>
      <c r="R65" s="10"/>
      <c r="S65" s="118">
        <v>64</v>
      </c>
      <c r="T65" s="118">
        <v>50.712000000000003</v>
      </c>
      <c r="U65" s="121">
        <f t="shared" si="0"/>
        <v>5071.2000000000007</v>
      </c>
      <c r="V65" s="122">
        <f t="shared" si="1"/>
        <v>80.354541746319228</v>
      </c>
      <c r="X65">
        <v>61.687365216468606</v>
      </c>
      <c r="Y65" s="12">
        <f t="shared" si="3"/>
        <v>61.686999999999998</v>
      </c>
      <c r="Z65">
        <f t="shared" si="4"/>
        <v>1</v>
      </c>
      <c r="AA65">
        <f t="shared" si="5"/>
        <v>1</v>
      </c>
      <c r="AB65">
        <f t="shared" si="6"/>
        <v>58</v>
      </c>
      <c r="AD65" s="12">
        <v>61.687365216468606</v>
      </c>
      <c r="AE65">
        <v>58</v>
      </c>
    </row>
    <row r="66" spans="6:31" x14ac:dyDescent="0.3">
      <c r="F66" s="10">
        <v>59</v>
      </c>
      <c r="G66" s="17">
        <v>2.0699999999999998</v>
      </c>
      <c r="H66" s="10">
        <v>7.3179999999999996</v>
      </c>
      <c r="I66">
        <v>0.48599999999999999</v>
      </c>
      <c r="J66">
        <v>2.6179999999999999</v>
      </c>
      <c r="K66">
        <v>0.38200000000000001</v>
      </c>
      <c r="L66">
        <v>0.84299999999999997</v>
      </c>
      <c r="M66" s="10"/>
      <c r="O66" s="10"/>
      <c r="P66" s="10"/>
      <c r="R66" s="10"/>
      <c r="S66" s="10">
        <v>65</v>
      </c>
      <c r="T66" s="17">
        <v>0.107</v>
      </c>
      <c r="U66" s="17">
        <f t="shared" si="0"/>
        <v>10.7</v>
      </c>
      <c r="V66" s="11">
        <f t="shared" si="1"/>
        <v>3.6910246719124271</v>
      </c>
      <c r="X66">
        <v>60.29917219912894</v>
      </c>
      <c r="Y66" s="12">
        <f t="shared" si="3"/>
        <v>60.298999999999999</v>
      </c>
      <c r="Z66">
        <f t="shared" si="4"/>
        <v>1</v>
      </c>
      <c r="AA66">
        <f t="shared" si="5"/>
        <v>1</v>
      </c>
      <c r="AB66">
        <f t="shared" si="6"/>
        <v>59</v>
      </c>
      <c r="AD66" s="12">
        <v>60.29917219912894</v>
      </c>
      <c r="AE66">
        <v>59</v>
      </c>
    </row>
    <row r="67" spans="6:31" x14ac:dyDescent="0.3">
      <c r="F67" s="10">
        <v>60</v>
      </c>
      <c r="G67" s="17">
        <v>8.8040000000000003</v>
      </c>
      <c r="H67" s="10">
        <v>12.965</v>
      </c>
      <c r="I67">
        <v>0.65800000000000003</v>
      </c>
      <c r="J67">
        <v>1.7749999999999999</v>
      </c>
      <c r="K67">
        <v>0.56299999999999994</v>
      </c>
      <c r="L67">
        <v>0.90500000000000003</v>
      </c>
      <c r="M67" s="10"/>
      <c r="O67" s="10"/>
      <c r="P67" s="10"/>
      <c r="R67" s="10"/>
      <c r="S67" s="10">
        <v>66</v>
      </c>
      <c r="T67" s="17">
        <v>63.344999999999999</v>
      </c>
      <c r="U67" s="17">
        <f t="shared" si="0"/>
        <v>6334.5</v>
      </c>
      <c r="V67" s="11">
        <f t="shared" si="1"/>
        <v>89.807215167406724</v>
      </c>
      <c r="X67">
        <v>58.681141338050402</v>
      </c>
      <c r="Y67" s="12">
        <f t="shared" si="3"/>
        <v>58.680999999999997</v>
      </c>
      <c r="Z67">
        <f t="shared" si="4"/>
        <v>1</v>
      </c>
      <c r="AA67">
        <f t="shared" si="5"/>
        <v>1</v>
      </c>
      <c r="AB67">
        <f t="shared" si="6"/>
        <v>60</v>
      </c>
      <c r="AD67" s="12">
        <v>58.681141338050402</v>
      </c>
      <c r="AE67">
        <v>60</v>
      </c>
    </row>
    <row r="68" spans="6:31" x14ac:dyDescent="0.3">
      <c r="F68" s="10">
        <v>61</v>
      </c>
      <c r="G68" s="17">
        <v>40.825000000000003</v>
      </c>
      <c r="H68" s="10">
        <v>26.385000000000002</v>
      </c>
      <c r="I68">
        <v>0.73699999999999999</v>
      </c>
      <c r="J68">
        <v>1.3029999999999999</v>
      </c>
      <c r="K68">
        <v>0.76700000000000002</v>
      </c>
      <c r="L68">
        <v>0.94199999999999995</v>
      </c>
      <c r="M68" s="10"/>
      <c r="O68" s="10"/>
      <c r="P68" s="10"/>
      <c r="Q68" s="10"/>
      <c r="R68" s="10"/>
      <c r="S68" s="10">
        <v>67</v>
      </c>
      <c r="T68" s="17">
        <v>8.74</v>
      </c>
      <c r="U68" s="17">
        <f t="shared" si="0"/>
        <v>874</v>
      </c>
      <c r="V68" s="11">
        <f t="shared" si="1"/>
        <v>33.358827348972149</v>
      </c>
      <c r="X68">
        <v>57.304555751061002</v>
      </c>
      <c r="Y68" s="12">
        <f t="shared" si="3"/>
        <v>57.304000000000002</v>
      </c>
      <c r="Z68">
        <f t="shared" si="4"/>
        <v>1</v>
      </c>
      <c r="AA68">
        <f t="shared" si="5"/>
        <v>1</v>
      </c>
      <c r="AB68">
        <f t="shared" si="6"/>
        <v>61</v>
      </c>
      <c r="AD68" s="12">
        <v>57.304555751061002</v>
      </c>
      <c r="AE68">
        <v>61</v>
      </c>
    </row>
    <row r="69" spans="6:31" x14ac:dyDescent="0.3">
      <c r="F69" s="10">
        <v>62</v>
      </c>
      <c r="G69" s="17">
        <v>1.6839999999999999</v>
      </c>
      <c r="H69" s="10">
        <v>5.6719999999999997</v>
      </c>
      <c r="I69">
        <v>0.65800000000000003</v>
      </c>
      <c r="J69">
        <v>1.7829999999999999</v>
      </c>
      <c r="K69">
        <v>0.56100000000000005</v>
      </c>
      <c r="L69">
        <v>0.86</v>
      </c>
      <c r="M69" s="10"/>
      <c r="O69" s="10"/>
      <c r="P69" s="10"/>
      <c r="Q69" s="10"/>
      <c r="R69" s="10"/>
      <c r="S69" s="10">
        <v>68</v>
      </c>
      <c r="T69" s="17">
        <v>2.4020000000000001</v>
      </c>
      <c r="U69" s="17">
        <f t="shared" si="0"/>
        <v>240.20000000000002</v>
      </c>
      <c r="V69" s="11">
        <f t="shared" si="1"/>
        <v>17.488057028880771</v>
      </c>
      <c r="X69">
        <v>55.154545780753651</v>
      </c>
      <c r="Y69" s="12">
        <f t="shared" si="3"/>
        <v>55.154000000000003</v>
      </c>
      <c r="Z69">
        <f t="shared" si="4"/>
        <v>1</v>
      </c>
      <c r="AA69">
        <f t="shared" si="5"/>
        <v>1</v>
      </c>
      <c r="AB69">
        <f t="shared" si="6"/>
        <v>62</v>
      </c>
      <c r="AD69" s="12">
        <v>55.154545780753651</v>
      </c>
      <c r="AE69">
        <v>62</v>
      </c>
    </row>
    <row r="70" spans="6:31" x14ac:dyDescent="0.3">
      <c r="F70" s="10">
        <v>63</v>
      </c>
      <c r="G70" s="17">
        <v>8.8689999999999998</v>
      </c>
      <c r="H70" s="10">
        <v>13.122</v>
      </c>
      <c r="I70">
        <v>0.64700000000000002</v>
      </c>
      <c r="J70">
        <v>2.1640000000000001</v>
      </c>
      <c r="K70">
        <v>0.46200000000000002</v>
      </c>
      <c r="L70">
        <v>0.88800000000000001</v>
      </c>
      <c r="M70" s="10"/>
      <c r="O70" s="10"/>
      <c r="P70" s="10"/>
      <c r="Q70" s="10"/>
      <c r="R70" s="10"/>
      <c r="S70" s="10">
        <v>69</v>
      </c>
      <c r="T70" s="17">
        <v>0.13900000000000001</v>
      </c>
      <c r="U70" s="17">
        <f t="shared" si="0"/>
        <v>13.900000000000002</v>
      </c>
      <c r="V70" s="11">
        <f t="shared" si="1"/>
        <v>4.2069026220984442</v>
      </c>
      <c r="X70">
        <v>54.156322726875089</v>
      </c>
      <c r="Y70" s="12">
        <f t="shared" si="3"/>
        <v>54.155999999999999</v>
      </c>
      <c r="Z70">
        <f t="shared" si="4"/>
        <v>1</v>
      </c>
      <c r="AA70">
        <f t="shared" si="5"/>
        <v>1</v>
      </c>
      <c r="AB70">
        <f t="shared" si="6"/>
        <v>63</v>
      </c>
      <c r="AD70" s="12">
        <v>54.156322726875089</v>
      </c>
      <c r="AE70">
        <v>63</v>
      </c>
    </row>
    <row r="71" spans="6:31" x14ac:dyDescent="0.3">
      <c r="F71" s="10">
        <v>64</v>
      </c>
      <c r="G71" s="17">
        <v>51.377000000000002</v>
      </c>
      <c r="H71" s="10">
        <v>29.263999999999999</v>
      </c>
      <c r="I71">
        <v>0.754</v>
      </c>
      <c r="J71">
        <v>1.345</v>
      </c>
      <c r="K71">
        <v>0.74399999999999999</v>
      </c>
      <c r="L71">
        <v>0.93400000000000005</v>
      </c>
      <c r="M71" s="10"/>
      <c r="O71" s="10"/>
      <c r="P71" s="10"/>
      <c r="R71" s="10"/>
      <c r="S71" s="10">
        <v>70</v>
      </c>
      <c r="T71" s="17">
        <v>0.27900000000000003</v>
      </c>
      <c r="U71" s="17">
        <f t="shared" si="0"/>
        <v>27.900000000000002</v>
      </c>
      <c r="V71" s="11">
        <f t="shared" si="1"/>
        <v>5.9601496036686061</v>
      </c>
      <c r="X71">
        <v>54.143390435012833</v>
      </c>
      <c r="Y71" s="12">
        <f t="shared" si="3"/>
        <v>54.143000000000001</v>
      </c>
      <c r="Z71">
        <f t="shared" si="4"/>
        <v>1</v>
      </c>
      <c r="AA71">
        <f t="shared" si="5"/>
        <v>1</v>
      </c>
      <c r="AB71">
        <f t="shared" si="6"/>
        <v>64</v>
      </c>
      <c r="AD71" s="12">
        <v>54.143390435012833</v>
      </c>
      <c r="AE71">
        <v>64</v>
      </c>
    </row>
    <row r="72" spans="6:31" x14ac:dyDescent="0.3">
      <c r="F72" s="10">
        <v>65</v>
      </c>
      <c r="G72" s="17">
        <v>0.107</v>
      </c>
      <c r="H72" s="10">
        <v>1.2929999999999999</v>
      </c>
      <c r="I72">
        <v>0.80600000000000005</v>
      </c>
      <c r="J72">
        <v>1.8660000000000001</v>
      </c>
      <c r="K72">
        <v>0.53600000000000003</v>
      </c>
      <c r="L72">
        <v>0.8</v>
      </c>
      <c r="M72" s="10"/>
      <c r="O72" s="10"/>
      <c r="R72" s="10"/>
      <c r="S72" s="10">
        <v>71</v>
      </c>
      <c r="T72" s="17">
        <v>18.690999999999999</v>
      </c>
      <c r="U72" s="17">
        <f t="shared" ref="U72:U135" si="7">T72*100</f>
        <v>1869.1</v>
      </c>
      <c r="V72" s="11">
        <f t="shared" ref="V72:V135" si="8">((U72/PI())^0.5)*2</f>
        <v>48.783317159296296</v>
      </c>
      <c r="X72">
        <v>53.9289696553166</v>
      </c>
      <c r="Y72" s="12">
        <f t="shared" si="3"/>
        <v>53.927999999999997</v>
      </c>
      <c r="Z72">
        <f t="shared" si="4"/>
        <v>1</v>
      </c>
      <c r="AA72">
        <f t="shared" si="5"/>
        <v>1</v>
      </c>
      <c r="AB72">
        <f t="shared" si="6"/>
        <v>65</v>
      </c>
      <c r="AD72" s="12">
        <v>53.9289696553166</v>
      </c>
      <c r="AE72">
        <v>65</v>
      </c>
    </row>
    <row r="73" spans="6:31" x14ac:dyDescent="0.3">
      <c r="F73" s="10">
        <v>66</v>
      </c>
      <c r="G73" s="17">
        <v>63.344999999999999</v>
      </c>
      <c r="H73" s="10">
        <v>49.793999999999997</v>
      </c>
      <c r="I73">
        <v>0.32100000000000001</v>
      </c>
      <c r="J73">
        <v>3.1059999999999999</v>
      </c>
      <c r="K73">
        <v>0.32200000000000001</v>
      </c>
      <c r="L73">
        <v>0.81799999999999995</v>
      </c>
      <c r="M73" s="10"/>
      <c r="O73" s="10"/>
      <c r="R73" s="10"/>
      <c r="S73" s="10">
        <v>72</v>
      </c>
      <c r="T73" s="17">
        <v>28.556999999999999</v>
      </c>
      <c r="U73" s="17">
        <f t="shared" si="7"/>
        <v>2855.7</v>
      </c>
      <c r="V73" s="11">
        <f t="shared" si="8"/>
        <v>60.29917219912894</v>
      </c>
      <c r="X73">
        <v>53.789492853680855</v>
      </c>
      <c r="Y73" s="12">
        <f t="shared" si="3"/>
        <v>53.789000000000001</v>
      </c>
      <c r="Z73">
        <f t="shared" si="4"/>
        <v>1</v>
      </c>
      <c r="AA73">
        <f t="shared" si="5"/>
        <v>1</v>
      </c>
      <c r="AB73">
        <f t="shared" si="6"/>
        <v>66</v>
      </c>
      <c r="AD73" s="12">
        <v>53.789492853680855</v>
      </c>
      <c r="AE73">
        <v>66</v>
      </c>
    </row>
    <row r="74" spans="6:31" x14ac:dyDescent="0.3">
      <c r="F74" s="10">
        <v>67</v>
      </c>
      <c r="G74" s="17">
        <v>8.74</v>
      </c>
      <c r="H74" s="10">
        <v>11.914</v>
      </c>
      <c r="I74">
        <v>0.77400000000000002</v>
      </c>
      <c r="J74">
        <v>1.6659999999999999</v>
      </c>
      <c r="K74">
        <v>0.6</v>
      </c>
      <c r="L74">
        <v>0.93200000000000005</v>
      </c>
      <c r="M74" s="10"/>
      <c r="O74" s="10"/>
      <c r="R74" s="10"/>
      <c r="S74" s="10">
        <v>73</v>
      </c>
      <c r="T74" s="17">
        <v>35.753</v>
      </c>
      <c r="U74" s="17">
        <f t="shared" si="7"/>
        <v>3575.3</v>
      </c>
      <c r="V74" s="11">
        <f t="shared" si="8"/>
        <v>67.470092220862028</v>
      </c>
      <c r="X74">
        <v>53.661518375583114</v>
      </c>
      <c r="Y74" s="12">
        <f t="shared" ref="Y74:Y137" si="9">TRUNC(X74,3)</f>
        <v>53.661000000000001</v>
      </c>
      <c r="Z74">
        <f t="shared" ref="Z74:Z137" si="10">IF(Y74-Y73=0,Z73+Z$8,1)</f>
        <v>1</v>
      </c>
      <c r="AA74">
        <f t="shared" ref="AA74:AA137" si="11">IF(Z74&lt;Z75,0,Z74)</f>
        <v>1</v>
      </c>
      <c r="AB74">
        <f t="shared" ref="AB74:AB137" si="12">AB73+AA74</f>
        <v>67</v>
      </c>
      <c r="AD74" s="12">
        <v>53.661518375583114</v>
      </c>
      <c r="AE74">
        <v>67</v>
      </c>
    </row>
    <row r="75" spans="6:31" x14ac:dyDescent="0.3">
      <c r="F75" s="10">
        <v>68</v>
      </c>
      <c r="G75" s="17">
        <v>2.4020000000000001</v>
      </c>
      <c r="H75" s="10">
        <v>6.6719999999999997</v>
      </c>
      <c r="I75">
        <v>0.67800000000000005</v>
      </c>
      <c r="J75">
        <v>1.798</v>
      </c>
      <c r="K75">
        <v>0.55600000000000005</v>
      </c>
      <c r="L75">
        <v>0.84199999999999997</v>
      </c>
      <c r="M75" s="10"/>
      <c r="O75" s="10"/>
      <c r="R75" s="10"/>
      <c r="S75" s="10">
        <v>74</v>
      </c>
      <c r="T75" s="17">
        <v>43.088000000000001</v>
      </c>
      <c r="U75" s="17">
        <f t="shared" si="7"/>
        <v>4308.8</v>
      </c>
      <c r="V75" s="11">
        <f t="shared" si="8"/>
        <v>74.068445038051593</v>
      </c>
      <c r="X75">
        <v>53.610480545604915</v>
      </c>
      <c r="Y75" s="12">
        <f t="shared" si="9"/>
        <v>53.61</v>
      </c>
      <c r="Z75">
        <f t="shared" si="10"/>
        <v>1</v>
      </c>
      <c r="AA75">
        <f t="shared" si="11"/>
        <v>1</v>
      </c>
      <c r="AB75">
        <f t="shared" si="12"/>
        <v>68</v>
      </c>
      <c r="AD75" s="12">
        <v>53.610480545604915</v>
      </c>
      <c r="AE75">
        <v>68</v>
      </c>
    </row>
    <row r="76" spans="6:31" x14ac:dyDescent="0.3">
      <c r="F76" s="10">
        <v>69</v>
      </c>
      <c r="G76" s="17">
        <v>0.13900000000000001</v>
      </c>
      <c r="H76" s="10">
        <v>1.621</v>
      </c>
      <c r="I76">
        <v>0.66600000000000004</v>
      </c>
      <c r="J76">
        <v>3.34</v>
      </c>
      <c r="K76">
        <v>0.29899999999999999</v>
      </c>
      <c r="L76">
        <v>0.96299999999999997</v>
      </c>
      <c r="M76" s="10"/>
      <c r="O76" s="10"/>
      <c r="R76" s="10"/>
      <c r="S76" s="10">
        <v>75</v>
      </c>
      <c r="T76" s="17">
        <v>12.986000000000001</v>
      </c>
      <c r="U76" s="17">
        <f t="shared" si="7"/>
        <v>1298.6000000000001</v>
      </c>
      <c r="V76" s="11">
        <f t="shared" si="8"/>
        <v>40.662376624996753</v>
      </c>
      <c r="X76">
        <v>53.176476988442204</v>
      </c>
      <c r="Y76" s="12">
        <f t="shared" si="9"/>
        <v>53.176000000000002</v>
      </c>
      <c r="Z76">
        <f t="shared" si="10"/>
        <v>1</v>
      </c>
      <c r="AA76">
        <f t="shared" si="11"/>
        <v>1</v>
      </c>
      <c r="AB76">
        <f t="shared" si="12"/>
        <v>69</v>
      </c>
      <c r="AD76" s="12">
        <v>53.176476988442204</v>
      </c>
      <c r="AE76">
        <v>69</v>
      </c>
    </row>
    <row r="77" spans="6:31" x14ac:dyDescent="0.3">
      <c r="F77" s="10">
        <v>70</v>
      </c>
      <c r="G77" s="17">
        <v>0.27900000000000003</v>
      </c>
      <c r="H77" s="10">
        <v>2.8889999999999998</v>
      </c>
      <c r="I77">
        <v>0.42</v>
      </c>
      <c r="J77">
        <v>4.4459999999999997</v>
      </c>
      <c r="K77">
        <v>0.22500000000000001</v>
      </c>
      <c r="L77">
        <v>0.83899999999999997</v>
      </c>
      <c r="M77" s="10"/>
      <c r="O77" s="10"/>
      <c r="R77" s="10"/>
      <c r="S77" s="118">
        <v>76</v>
      </c>
      <c r="T77" s="118">
        <v>9.8229999999999986</v>
      </c>
      <c r="U77" s="121">
        <f t="shared" si="7"/>
        <v>982.29999999999984</v>
      </c>
      <c r="V77" s="122">
        <f t="shared" si="8"/>
        <v>35.365282478630789</v>
      </c>
      <c r="X77">
        <v>52.621681481021035</v>
      </c>
      <c r="Y77" s="12">
        <f t="shared" si="9"/>
        <v>52.621000000000002</v>
      </c>
      <c r="Z77">
        <f t="shared" si="10"/>
        <v>1</v>
      </c>
      <c r="AA77">
        <f t="shared" si="11"/>
        <v>1</v>
      </c>
      <c r="AB77">
        <f t="shared" si="12"/>
        <v>70</v>
      </c>
      <c r="AD77" s="12">
        <v>52.621681481021035</v>
      </c>
      <c r="AE77">
        <v>70</v>
      </c>
    </row>
    <row r="78" spans="6:31" x14ac:dyDescent="0.3">
      <c r="F78" s="10">
        <v>71</v>
      </c>
      <c r="G78" s="17">
        <v>18.690999999999999</v>
      </c>
      <c r="H78" s="10">
        <v>18.521000000000001</v>
      </c>
      <c r="I78">
        <v>0.68500000000000005</v>
      </c>
      <c r="J78">
        <v>1.7290000000000001</v>
      </c>
      <c r="K78">
        <v>0.57799999999999996</v>
      </c>
      <c r="L78">
        <v>0.89900000000000002</v>
      </c>
      <c r="M78" s="10"/>
      <c r="O78" s="10"/>
      <c r="R78" s="10"/>
      <c r="S78" s="10">
        <v>77</v>
      </c>
      <c r="T78" s="17">
        <v>16.396999999999998</v>
      </c>
      <c r="U78" s="17">
        <f t="shared" si="7"/>
        <v>1639.6999999999998</v>
      </c>
      <c r="V78" s="11">
        <f t="shared" si="8"/>
        <v>45.691693791128451</v>
      </c>
      <c r="X78">
        <v>51.400117269569172</v>
      </c>
      <c r="Y78" s="12">
        <f t="shared" si="9"/>
        <v>51.4</v>
      </c>
      <c r="Z78">
        <f t="shared" si="10"/>
        <v>1</v>
      </c>
      <c r="AA78">
        <f t="shared" si="11"/>
        <v>1</v>
      </c>
      <c r="AB78">
        <f t="shared" si="12"/>
        <v>71</v>
      </c>
      <c r="AD78" s="12">
        <v>51.400117269569172</v>
      </c>
      <c r="AE78">
        <v>71</v>
      </c>
    </row>
    <row r="79" spans="6:31" x14ac:dyDescent="0.3">
      <c r="F79" s="10">
        <v>72</v>
      </c>
      <c r="G79" s="17">
        <v>28.556999999999999</v>
      </c>
      <c r="H79" s="10">
        <v>24.050999999999998</v>
      </c>
      <c r="I79">
        <v>0.62</v>
      </c>
      <c r="J79">
        <v>1.4450000000000001</v>
      </c>
      <c r="K79">
        <v>0.69199999999999995</v>
      </c>
      <c r="L79">
        <v>0.875</v>
      </c>
      <c r="M79" s="10"/>
      <c r="O79" s="10"/>
      <c r="R79" s="10"/>
      <c r="S79" s="10">
        <v>78</v>
      </c>
      <c r="T79" s="17">
        <v>15.968</v>
      </c>
      <c r="U79" s="17">
        <f t="shared" si="7"/>
        <v>1596.8</v>
      </c>
      <c r="V79" s="11">
        <f t="shared" si="8"/>
        <v>45.090008926957509</v>
      </c>
      <c r="X79">
        <v>51.29473188540139</v>
      </c>
      <c r="Y79" s="12">
        <f t="shared" si="9"/>
        <v>51.293999999999997</v>
      </c>
      <c r="Z79">
        <f t="shared" si="10"/>
        <v>1</v>
      </c>
      <c r="AA79">
        <f t="shared" si="11"/>
        <v>1</v>
      </c>
      <c r="AB79">
        <f t="shared" si="12"/>
        <v>72</v>
      </c>
      <c r="AD79" s="12">
        <v>51.29473188540139</v>
      </c>
      <c r="AE79">
        <v>72</v>
      </c>
    </row>
    <row r="80" spans="6:31" x14ac:dyDescent="0.3">
      <c r="F80" s="10">
        <v>73</v>
      </c>
      <c r="G80" s="17">
        <v>35.753</v>
      </c>
      <c r="H80" s="10">
        <v>33.496000000000002</v>
      </c>
      <c r="I80">
        <v>0.4</v>
      </c>
      <c r="J80">
        <v>3.6560000000000001</v>
      </c>
      <c r="K80">
        <v>0.27300000000000002</v>
      </c>
      <c r="L80">
        <v>0.80700000000000005</v>
      </c>
      <c r="M80" s="10"/>
      <c r="O80" s="10"/>
      <c r="R80" s="10"/>
      <c r="S80" s="10">
        <v>79</v>
      </c>
      <c r="T80" s="17">
        <v>2.1339999999999999</v>
      </c>
      <c r="U80" s="17">
        <f t="shared" si="7"/>
        <v>213.39999999999998</v>
      </c>
      <c r="V80" s="11">
        <f t="shared" si="8"/>
        <v>16.48360757984986</v>
      </c>
      <c r="X80">
        <v>50.919789953403047</v>
      </c>
      <c r="Y80" s="12">
        <f t="shared" si="9"/>
        <v>50.918999999999997</v>
      </c>
      <c r="Z80">
        <f t="shared" si="10"/>
        <v>1</v>
      </c>
      <c r="AA80">
        <f t="shared" si="11"/>
        <v>1</v>
      </c>
      <c r="AB80">
        <f t="shared" si="12"/>
        <v>73</v>
      </c>
      <c r="AD80" s="12">
        <v>50.919789953403047</v>
      </c>
      <c r="AE80">
        <v>73</v>
      </c>
    </row>
    <row r="81" spans="6:31" x14ac:dyDescent="0.3">
      <c r="F81" s="10">
        <v>74</v>
      </c>
      <c r="G81" s="17">
        <v>43.088000000000001</v>
      </c>
      <c r="H81" s="10">
        <v>35.783000000000001</v>
      </c>
      <c r="I81">
        <v>0.42299999999999999</v>
      </c>
      <c r="J81">
        <v>2.92</v>
      </c>
      <c r="K81">
        <v>0.34200000000000003</v>
      </c>
      <c r="L81">
        <v>0.80200000000000005</v>
      </c>
      <c r="M81" s="10"/>
      <c r="O81" s="10"/>
      <c r="R81" s="10"/>
      <c r="S81" s="10">
        <v>80</v>
      </c>
      <c r="T81" s="17">
        <v>5.694</v>
      </c>
      <c r="U81" s="17">
        <f t="shared" si="7"/>
        <v>569.4</v>
      </c>
      <c r="V81" s="11">
        <f t="shared" si="8"/>
        <v>26.925500863905981</v>
      </c>
      <c r="X81">
        <v>50.340129776217246</v>
      </c>
      <c r="Y81" s="12">
        <f t="shared" si="9"/>
        <v>50.34</v>
      </c>
      <c r="Z81">
        <f t="shared" si="10"/>
        <v>1</v>
      </c>
      <c r="AA81">
        <f t="shared" si="11"/>
        <v>1</v>
      </c>
      <c r="AB81">
        <f t="shared" si="12"/>
        <v>74</v>
      </c>
      <c r="AD81" s="12">
        <v>50.340129776217246</v>
      </c>
      <c r="AE81">
        <v>74</v>
      </c>
    </row>
    <row r="82" spans="6:31" x14ac:dyDescent="0.3">
      <c r="F82" s="10">
        <v>75</v>
      </c>
      <c r="G82" s="17">
        <v>12.986000000000001</v>
      </c>
      <c r="H82" s="10">
        <v>14.747</v>
      </c>
      <c r="I82">
        <v>0.75</v>
      </c>
      <c r="J82">
        <v>1.716</v>
      </c>
      <c r="K82">
        <v>0.58299999999999996</v>
      </c>
      <c r="L82">
        <v>0.93200000000000005</v>
      </c>
      <c r="M82" s="10"/>
      <c r="O82" s="10"/>
      <c r="R82" s="10"/>
      <c r="S82" s="10">
        <v>81</v>
      </c>
      <c r="T82" s="17">
        <v>47.012999999999998</v>
      </c>
      <c r="U82" s="17">
        <f t="shared" si="7"/>
        <v>4701.3</v>
      </c>
      <c r="V82" s="11">
        <f t="shared" si="8"/>
        <v>77.368475955413658</v>
      </c>
      <c r="X82">
        <v>49.698665905955082</v>
      </c>
      <c r="Y82" s="12">
        <f t="shared" si="9"/>
        <v>49.698</v>
      </c>
      <c r="Z82">
        <f t="shared" si="10"/>
        <v>1</v>
      </c>
      <c r="AA82">
        <f t="shared" si="11"/>
        <v>1</v>
      </c>
      <c r="AB82">
        <f t="shared" si="12"/>
        <v>75</v>
      </c>
      <c r="AD82" s="12">
        <v>49.698665905955082</v>
      </c>
      <c r="AE82">
        <v>75</v>
      </c>
    </row>
    <row r="83" spans="6:31" x14ac:dyDescent="0.3">
      <c r="F83" s="10">
        <v>76</v>
      </c>
      <c r="G83" s="17">
        <v>10.648999999999999</v>
      </c>
      <c r="H83" s="10">
        <v>15.44</v>
      </c>
      <c r="I83">
        <v>0.56100000000000005</v>
      </c>
      <c r="J83">
        <v>1.5920000000000001</v>
      </c>
      <c r="K83">
        <v>0.628</v>
      </c>
      <c r="L83">
        <v>0.81100000000000005</v>
      </c>
      <c r="M83" s="10"/>
      <c r="O83" s="10"/>
      <c r="R83" s="10"/>
      <c r="S83" s="10">
        <v>82</v>
      </c>
      <c r="T83" s="17">
        <v>2.7770000000000001</v>
      </c>
      <c r="U83" s="17">
        <f t="shared" si="7"/>
        <v>277.7</v>
      </c>
      <c r="V83" s="11">
        <f t="shared" si="8"/>
        <v>18.803686382540917</v>
      </c>
      <c r="X83">
        <v>49.520292438150278</v>
      </c>
      <c r="Y83" s="12">
        <f t="shared" si="9"/>
        <v>49.52</v>
      </c>
      <c r="Z83">
        <f t="shared" si="10"/>
        <v>1</v>
      </c>
      <c r="AA83">
        <f t="shared" si="11"/>
        <v>1</v>
      </c>
      <c r="AB83">
        <f t="shared" si="12"/>
        <v>76</v>
      </c>
      <c r="AD83" s="12">
        <v>49.520292438150278</v>
      </c>
      <c r="AE83">
        <v>76</v>
      </c>
    </row>
    <row r="84" spans="6:31" x14ac:dyDescent="0.3">
      <c r="F84" s="10">
        <v>77</v>
      </c>
      <c r="G84" s="17">
        <v>16.396999999999998</v>
      </c>
      <c r="H84" s="10">
        <v>19.893999999999998</v>
      </c>
      <c r="I84">
        <v>0.52100000000000002</v>
      </c>
      <c r="J84">
        <v>3.4489999999999998</v>
      </c>
      <c r="K84">
        <v>0.28999999999999998</v>
      </c>
      <c r="L84">
        <v>0.88900000000000001</v>
      </c>
      <c r="M84" s="10"/>
      <c r="N84" s="10"/>
      <c r="O84" s="10"/>
      <c r="R84" s="10"/>
      <c r="S84" s="10">
        <v>84</v>
      </c>
      <c r="T84" s="17">
        <v>0.45</v>
      </c>
      <c r="U84" s="17">
        <f t="shared" si="7"/>
        <v>45</v>
      </c>
      <c r="V84" s="11">
        <f t="shared" si="8"/>
        <v>7.5693975660604806</v>
      </c>
      <c r="X84">
        <v>49.230188638714175</v>
      </c>
      <c r="Y84" s="12">
        <f t="shared" si="9"/>
        <v>49.23</v>
      </c>
      <c r="Z84">
        <f t="shared" si="10"/>
        <v>1</v>
      </c>
      <c r="AA84">
        <f t="shared" si="11"/>
        <v>1</v>
      </c>
      <c r="AB84">
        <f t="shared" si="12"/>
        <v>77</v>
      </c>
      <c r="AD84" s="12">
        <v>49.230188638714175</v>
      </c>
      <c r="AE84">
        <v>77</v>
      </c>
    </row>
    <row r="85" spans="6:31" x14ac:dyDescent="0.3">
      <c r="F85" s="10">
        <v>78</v>
      </c>
      <c r="G85" s="17">
        <v>15.968</v>
      </c>
      <c r="H85" s="10">
        <v>17.504999999999999</v>
      </c>
      <c r="I85">
        <v>0.65500000000000003</v>
      </c>
      <c r="J85">
        <v>2.3010000000000002</v>
      </c>
      <c r="K85">
        <v>0.435</v>
      </c>
      <c r="L85">
        <v>0.90400000000000003</v>
      </c>
      <c r="M85" s="10"/>
      <c r="N85" s="10"/>
      <c r="O85" s="10"/>
      <c r="R85" s="10"/>
      <c r="S85" s="10">
        <v>85</v>
      </c>
      <c r="T85" s="17">
        <v>0.41799999999999998</v>
      </c>
      <c r="U85" s="17">
        <f t="shared" si="7"/>
        <v>41.8</v>
      </c>
      <c r="V85" s="11">
        <f t="shared" si="8"/>
        <v>7.2953007456807288</v>
      </c>
      <c r="X85">
        <v>48.783317159296296</v>
      </c>
      <c r="Y85" s="12">
        <f t="shared" si="9"/>
        <v>48.783000000000001</v>
      </c>
      <c r="Z85">
        <f t="shared" si="10"/>
        <v>1</v>
      </c>
      <c r="AA85">
        <f t="shared" si="11"/>
        <v>1</v>
      </c>
      <c r="AB85">
        <f t="shared" si="12"/>
        <v>78</v>
      </c>
      <c r="AD85" s="12">
        <v>48.783317159296296</v>
      </c>
      <c r="AE85">
        <v>78</v>
      </c>
    </row>
    <row r="86" spans="6:31" x14ac:dyDescent="0.3">
      <c r="F86" s="10">
        <v>79</v>
      </c>
      <c r="G86" s="17">
        <v>2.1339999999999999</v>
      </c>
      <c r="H86" s="10">
        <v>5.7069999999999999</v>
      </c>
      <c r="I86">
        <v>0.82299999999999995</v>
      </c>
      <c r="J86">
        <v>1.46</v>
      </c>
      <c r="K86">
        <v>0.68500000000000005</v>
      </c>
      <c r="L86">
        <v>0.91500000000000004</v>
      </c>
      <c r="M86" s="10"/>
      <c r="N86" s="10"/>
      <c r="O86" s="10"/>
      <c r="R86" s="10"/>
      <c r="S86" s="10">
        <v>86</v>
      </c>
      <c r="T86" s="17">
        <v>39.076999999999998</v>
      </c>
      <c r="U86" s="17">
        <f t="shared" si="7"/>
        <v>3907.7</v>
      </c>
      <c r="V86" s="11">
        <f t="shared" si="8"/>
        <v>70.536785927355623</v>
      </c>
      <c r="X86">
        <v>48.164742815751296</v>
      </c>
      <c r="Y86" s="12">
        <f t="shared" si="9"/>
        <v>48.164000000000001</v>
      </c>
      <c r="Z86">
        <f t="shared" si="10"/>
        <v>1</v>
      </c>
      <c r="AA86">
        <f t="shared" si="11"/>
        <v>1</v>
      </c>
      <c r="AB86">
        <f t="shared" si="12"/>
        <v>79</v>
      </c>
      <c r="AD86" s="12">
        <v>48.164742815751296</v>
      </c>
      <c r="AE86">
        <v>79</v>
      </c>
    </row>
    <row r="87" spans="6:31" x14ac:dyDescent="0.3">
      <c r="F87" s="10">
        <v>80</v>
      </c>
      <c r="G87" s="17">
        <v>5.694</v>
      </c>
      <c r="H87" s="10">
        <v>9.4</v>
      </c>
      <c r="I87">
        <v>0.81</v>
      </c>
      <c r="J87">
        <v>1.39</v>
      </c>
      <c r="K87">
        <v>0.71899999999999997</v>
      </c>
      <c r="L87">
        <v>0.94199999999999995</v>
      </c>
      <c r="M87" s="10"/>
      <c r="N87" s="10"/>
      <c r="O87" s="10"/>
      <c r="P87" s="10"/>
      <c r="Q87" s="10"/>
      <c r="R87" s="10"/>
      <c r="S87" s="10">
        <v>87</v>
      </c>
      <c r="T87" s="17">
        <v>0.67600000000000005</v>
      </c>
      <c r="U87" s="17">
        <f t="shared" si="7"/>
        <v>67.600000000000009</v>
      </c>
      <c r="V87" s="11">
        <f t="shared" si="8"/>
        <v>9.2774454039944096</v>
      </c>
      <c r="X87">
        <v>47.53678095954718</v>
      </c>
      <c r="Y87" s="12">
        <f t="shared" si="9"/>
        <v>47.536000000000001</v>
      </c>
      <c r="Z87">
        <f t="shared" si="10"/>
        <v>1</v>
      </c>
      <c r="AA87">
        <f t="shared" si="11"/>
        <v>1</v>
      </c>
      <c r="AB87">
        <f t="shared" si="12"/>
        <v>80</v>
      </c>
      <c r="AD87" s="12">
        <v>47.53678095954718</v>
      </c>
      <c r="AE87">
        <v>80</v>
      </c>
    </row>
    <row r="88" spans="6:31" x14ac:dyDescent="0.3">
      <c r="F88" s="10">
        <v>81</v>
      </c>
      <c r="G88" s="17">
        <v>47.012999999999998</v>
      </c>
      <c r="H88" s="10">
        <v>35.171999999999997</v>
      </c>
      <c r="I88">
        <v>0.47799999999999998</v>
      </c>
      <c r="J88">
        <v>3.173</v>
      </c>
      <c r="K88">
        <v>0.315</v>
      </c>
      <c r="L88">
        <v>0.90100000000000002</v>
      </c>
      <c r="M88" s="10"/>
      <c r="N88" s="10"/>
      <c r="O88" s="10"/>
      <c r="P88" s="10"/>
      <c r="Q88" s="10"/>
      <c r="R88" s="10"/>
      <c r="S88" s="10">
        <v>88</v>
      </c>
      <c r="T88" s="17">
        <v>53.694000000000003</v>
      </c>
      <c r="U88" s="17">
        <f t="shared" si="7"/>
        <v>5369.4000000000005</v>
      </c>
      <c r="V88" s="11">
        <f t="shared" si="8"/>
        <v>82.683326079089142</v>
      </c>
      <c r="X88">
        <v>47.146808982142652</v>
      </c>
      <c r="Y88" s="12">
        <f t="shared" si="9"/>
        <v>47.146000000000001</v>
      </c>
      <c r="Z88">
        <f t="shared" si="10"/>
        <v>1</v>
      </c>
      <c r="AA88">
        <f t="shared" si="11"/>
        <v>1</v>
      </c>
      <c r="AB88">
        <f t="shared" si="12"/>
        <v>81</v>
      </c>
      <c r="AD88" s="12">
        <v>47.146808982142652</v>
      </c>
      <c r="AE88">
        <v>81</v>
      </c>
    </row>
    <row r="89" spans="6:31" x14ac:dyDescent="0.3">
      <c r="F89" s="10">
        <v>82</v>
      </c>
      <c r="G89" s="17">
        <v>2.7770000000000001</v>
      </c>
      <c r="H89" s="10">
        <v>7.5250000000000004</v>
      </c>
      <c r="I89">
        <v>0.61599999999999999</v>
      </c>
      <c r="J89">
        <v>2.2240000000000002</v>
      </c>
      <c r="K89">
        <v>0.45</v>
      </c>
      <c r="L89">
        <v>0.89500000000000002</v>
      </c>
      <c r="M89" s="10"/>
      <c r="N89" s="10"/>
      <c r="O89" s="10"/>
      <c r="P89" s="10"/>
      <c r="Q89" s="10"/>
      <c r="R89" s="10"/>
      <c r="S89" s="10">
        <v>89</v>
      </c>
      <c r="T89" s="17">
        <v>3.5169999999999999</v>
      </c>
      <c r="U89" s="17">
        <f t="shared" si="7"/>
        <v>351.7</v>
      </c>
      <c r="V89" s="11">
        <f t="shared" si="8"/>
        <v>21.161246368854474</v>
      </c>
      <c r="X89">
        <v>47.030540472271042</v>
      </c>
      <c r="Y89" s="12">
        <f t="shared" si="9"/>
        <v>47.03</v>
      </c>
      <c r="Z89">
        <f t="shared" si="10"/>
        <v>1</v>
      </c>
      <c r="AA89">
        <f t="shared" si="11"/>
        <v>1</v>
      </c>
      <c r="AB89">
        <f t="shared" si="12"/>
        <v>82</v>
      </c>
      <c r="AD89" s="12">
        <v>47.030540472271042</v>
      </c>
      <c r="AE89">
        <v>82</v>
      </c>
    </row>
    <row r="90" spans="6:31" x14ac:dyDescent="0.3">
      <c r="F90" s="8">
        <v>83</v>
      </c>
      <c r="G90" s="117">
        <v>1.4259999999999999</v>
      </c>
      <c r="H90" s="8">
        <v>5.0250000000000004</v>
      </c>
      <c r="I90" s="8">
        <v>0.71</v>
      </c>
      <c r="J90" s="8">
        <v>2.0209999999999999</v>
      </c>
      <c r="K90" s="8">
        <v>0.495</v>
      </c>
      <c r="L90" s="8">
        <v>0.88400000000000001</v>
      </c>
      <c r="M90" s="10"/>
      <c r="N90" s="10"/>
      <c r="O90" s="10"/>
      <c r="P90" s="10"/>
      <c r="Q90" s="10"/>
      <c r="R90" s="10"/>
      <c r="S90" s="118">
        <v>90</v>
      </c>
      <c r="T90" s="118">
        <v>457.53800000000001</v>
      </c>
      <c r="U90" s="121">
        <f t="shared" si="7"/>
        <v>45753.8</v>
      </c>
      <c r="V90" s="122">
        <f t="shared" si="8"/>
        <v>241.36186003986563</v>
      </c>
      <c r="X90">
        <v>46.681361171395061</v>
      </c>
      <c r="Y90" s="12">
        <f t="shared" si="9"/>
        <v>46.680999999999997</v>
      </c>
      <c r="Z90">
        <f t="shared" si="10"/>
        <v>1</v>
      </c>
      <c r="AA90">
        <f t="shared" si="11"/>
        <v>1</v>
      </c>
      <c r="AB90">
        <f t="shared" si="12"/>
        <v>83</v>
      </c>
      <c r="AD90" s="12">
        <v>46.681361171395061</v>
      </c>
      <c r="AE90">
        <v>83</v>
      </c>
    </row>
    <row r="91" spans="6:31" x14ac:dyDescent="0.3">
      <c r="F91" s="10">
        <v>84</v>
      </c>
      <c r="G91" s="17">
        <v>0.45</v>
      </c>
      <c r="H91" s="10">
        <v>3.1110000000000002</v>
      </c>
      <c r="I91">
        <v>0.58499999999999996</v>
      </c>
      <c r="J91">
        <v>2.9390000000000001</v>
      </c>
      <c r="K91">
        <v>0.34</v>
      </c>
      <c r="L91">
        <v>0.8</v>
      </c>
      <c r="M91" s="10"/>
      <c r="N91" s="10"/>
      <c r="O91" s="10"/>
      <c r="P91" s="10"/>
      <c r="Q91" s="10"/>
      <c r="R91" s="10"/>
      <c r="S91" s="10">
        <v>91</v>
      </c>
      <c r="T91" s="17">
        <v>36.89</v>
      </c>
      <c r="U91" s="17">
        <f t="shared" si="7"/>
        <v>3689</v>
      </c>
      <c r="V91" s="11">
        <f t="shared" si="8"/>
        <v>68.534521815855797</v>
      </c>
      <c r="X91">
        <v>45.691693791128451</v>
      </c>
      <c r="Y91" s="12">
        <f t="shared" si="9"/>
        <v>45.691000000000003</v>
      </c>
      <c r="Z91">
        <f t="shared" si="10"/>
        <v>1</v>
      </c>
      <c r="AA91">
        <f t="shared" si="11"/>
        <v>1</v>
      </c>
      <c r="AB91">
        <f t="shared" si="12"/>
        <v>84</v>
      </c>
      <c r="AD91" s="12">
        <v>45.691693791128451</v>
      </c>
      <c r="AE91">
        <v>84</v>
      </c>
    </row>
    <row r="92" spans="6:31" x14ac:dyDescent="0.3">
      <c r="F92" s="10">
        <v>85</v>
      </c>
      <c r="G92" s="17">
        <v>0.41799999999999998</v>
      </c>
      <c r="H92" s="10">
        <v>2.5859999999999999</v>
      </c>
      <c r="I92">
        <v>0.78600000000000003</v>
      </c>
      <c r="J92">
        <v>1.36</v>
      </c>
      <c r="K92">
        <v>0.73499999999999999</v>
      </c>
      <c r="L92">
        <v>0.83899999999999997</v>
      </c>
      <c r="M92" s="10"/>
      <c r="N92" s="10"/>
      <c r="O92" s="10"/>
      <c r="P92" s="10"/>
      <c r="Q92" s="10"/>
      <c r="R92" s="10"/>
      <c r="S92" s="10">
        <v>92</v>
      </c>
      <c r="T92" s="17">
        <v>0.47199999999999998</v>
      </c>
      <c r="U92" s="17">
        <f t="shared" si="7"/>
        <v>47.199999999999996</v>
      </c>
      <c r="V92" s="11">
        <f t="shared" si="8"/>
        <v>7.7522194571296597</v>
      </c>
      <c r="X92">
        <v>45.676364982373954</v>
      </c>
      <c r="Y92" s="12">
        <f t="shared" si="9"/>
        <v>45.676000000000002</v>
      </c>
      <c r="Z92">
        <f t="shared" si="10"/>
        <v>1</v>
      </c>
      <c r="AA92">
        <f t="shared" si="11"/>
        <v>1</v>
      </c>
      <c r="AB92">
        <f t="shared" si="12"/>
        <v>85</v>
      </c>
      <c r="AD92" s="12">
        <v>45.676364982373954</v>
      </c>
      <c r="AE92">
        <v>85</v>
      </c>
    </row>
    <row r="93" spans="6:31" x14ac:dyDescent="0.3">
      <c r="F93" s="10">
        <v>86</v>
      </c>
      <c r="G93" s="17">
        <v>39.076999999999998</v>
      </c>
      <c r="H93" s="10">
        <v>26.792999999999999</v>
      </c>
      <c r="I93">
        <v>0.68400000000000005</v>
      </c>
      <c r="J93">
        <v>1.69</v>
      </c>
      <c r="K93">
        <v>0.59199999999999997</v>
      </c>
      <c r="L93">
        <v>0.93</v>
      </c>
      <c r="M93" s="10"/>
      <c r="N93" s="10"/>
      <c r="O93" s="10"/>
      <c r="P93" s="10"/>
      <c r="Q93" s="10"/>
      <c r="R93" s="10"/>
      <c r="S93" s="10">
        <v>93</v>
      </c>
      <c r="T93" s="17">
        <v>6.016</v>
      </c>
      <c r="U93" s="17">
        <f t="shared" si="7"/>
        <v>601.6</v>
      </c>
      <c r="V93" s="11">
        <f t="shared" si="8"/>
        <v>27.676360131214398</v>
      </c>
      <c r="X93">
        <v>45.436005522422334</v>
      </c>
      <c r="Y93" s="12">
        <f t="shared" si="9"/>
        <v>45.436</v>
      </c>
      <c r="Z93">
        <f t="shared" si="10"/>
        <v>1</v>
      </c>
      <c r="AA93">
        <f t="shared" si="11"/>
        <v>1</v>
      </c>
      <c r="AB93">
        <f t="shared" si="12"/>
        <v>86</v>
      </c>
      <c r="AD93" s="12">
        <v>45.436005522422334</v>
      </c>
      <c r="AE93">
        <v>86</v>
      </c>
    </row>
    <row r="94" spans="6:31" x14ac:dyDescent="0.3">
      <c r="F94" s="10">
        <v>87</v>
      </c>
      <c r="G94" s="17">
        <v>0.67600000000000005</v>
      </c>
      <c r="H94" s="10">
        <v>3.4390000000000001</v>
      </c>
      <c r="I94">
        <v>0.71799999999999997</v>
      </c>
      <c r="J94">
        <v>1.7</v>
      </c>
      <c r="K94">
        <v>0.58799999999999997</v>
      </c>
      <c r="L94">
        <v>0.86899999999999999</v>
      </c>
      <c r="M94" s="10"/>
      <c r="N94" s="10"/>
      <c r="O94" s="10"/>
      <c r="P94" s="10"/>
      <c r="Q94" s="10"/>
      <c r="R94" s="10"/>
      <c r="S94" s="10">
        <v>94</v>
      </c>
      <c r="T94" s="17">
        <v>15.420999999999999</v>
      </c>
      <c r="U94" s="17">
        <f t="shared" si="7"/>
        <v>1542.1</v>
      </c>
      <c r="V94" s="11">
        <f t="shared" si="8"/>
        <v>44.310977217119621</v>
      </c>
      <c r="X94">
        <v>45.090008926957509</v>
      </c>
      <c r="Y94" s="12">
        <f t="shared" si="9"/>
        <v>45.09</v>
      </c>
      <c r="Z94">
        <f t="shared" si="10"/>
        <v>1</v>
      </c>
      <c r="AA94">
        <f t="shared" si="11"/>
        <v>1</v>
      </c>
      <c r="AB94">
        <f t="shared" si="12"/>
        <v>87</v>
      </c>
      <c r="AD94" s="12">
        <v>45.090008926957509</v>
      </c>
      <c r="AE94">
        <v>87</v>
      </c>
    </row>
    <row r="95" spans="6:31" x14ac:dyDescent="0.3">
      <c r="F95" s="10">
        <v>88</v>
      </c>
      <c r="G95" s="17">
        <v>53.694000000000003</v>
      </c>
      <c r="H95" s="10">
        <v>35.340000000000003</v>
      </c>
      <c r="I95">
        <v>0.54</v>
      </c>
      <c r="J95">
        <v>1.756</v>
      </c>
      <c r="K95">
        <v>0.56899999999999995</v>
      </c>
      <c r="L95">
        <v>0.79200000000000004</v>
      </c>
      <c r="M95" s="10"/>
      <c r="N95" s="10"/>
      <c r="O95" s="10"/>
      <c r="P95" s="10"/>
      <c r="Q95" s="10"/>
      <c r="R95" s="10"/>
      <c r="S95" s="10">
        <v>95</v>
      </c>
      <c r="T95" s="17">
        <v>7.7320000000000002</v>
      </c>
      <c r="U95" s="17">
        <f t="shared" si="7"/>
        <v>773.2</v>
      </c>
      <c r="V95" s="11">
        <f t="shared" si="8"/>
        <v>31.376246046798332</v>
      </c>
      <c r="X95">
        <v>45.029256878064807</v>
      </c>
      <c r="Y95" s="12">
        <f t="shared" si="9"/>
        <v>45.029000000000003</v>
      </c>
      <c r="Z95">
        <f t="shared" si="10"/>
        <v>1</v>
      </c>
      <c r="AA95">
        <f t="shared" si="11"/>
        <v>1</v>
      </c>
      <c r="AB95">
        <f t="shared" si="12"/>
        <v>88</v>
      </c>
      <c r="AD95" s="12">
        <v>45.029256878064807</v>
      </c>
      <c r="AE95">
        <v>88</v>
      </c>
    </row>
    <row r="96" spans="6:31" x14ac:dyDescent="0.3">
      <c r="F96" s="10">
        <v>89</v>
      </c>
      <c r="G96" s="17">
        <v>3.5169999999999999</v>
      </c>
      <c r="H96" s="10">
        <v>7.7069999999999999</v>
      </c>
      <c r="I96">
        <v>0.74399999999999999</v>
      </c>
      <c r="J96">
        <v>1.5109999999999999</v>
      </c>
      <c r="K96">
        <v>0.66200000000000003</v>
      </c>
      <c r="L96">
        <v>0.92700000000000005</v>
      </c>
      <c r="M96" s="10"/>
      <c r="N96" s="10"/>
      <c r="O96" s="10"/>
      <c r="P96" s="10"/>
      <c r="Q96" s="10"/>
      <c r="R96" s="10"/>
      <c r="S96" s="10">
        <v>96</v>
      </c>
      <c r="T96" s="17">
        <v>46.604999999999997</v>
      </c>
      <c r="U96" s="17">
        <f t="shared" si="7"/>
        <v>4660.5</v>
      </c>
      <c r="V96" s="11">
        <f t="shared" si="8"/>
        <v>77.032025146936292</v>
      </c>
      <c r="X96">
        <v>44.998142717142549</v>
      </c>
      <c r="Y96" s="12">
        <f t="shared" si="9"/>
        <v>44.997999999999998</v>
      </c>
      <c r="Z96">
        <f t="shared" si="10"/>
        <v>1</v>
      </c>
      <c r="AA96">
        <f t="shared" si="11"/>
        <v>1</v>
      </c>
      <c r="AB96">
        <f t="shared" si="12"/>
        <v>89</v>
      </c>
      <c r="AD96" s="12">
        <v>44.998142717142549</v>
      </c>
      <c r="AE96">
        <v>89</v>
      </c>
    </row>
    <row r="97" spans="6:31" x14ac:dyDescent="0.3">
      <c r="F97" s="10">
        <v>90</v>
      </c>
      <c r="G97" s="17">
        <v>464.51900000000001</v>
      </c>
      <c r="H97" s="10">
        <v>96.778999999999996</v>
      </c>
      <c r="I97">
        <v>0.623</v>
      </c>
      <c r="J97">
        <v>1.288</v>
      </c>
      <c r="K97">
        <v>0.77700000000000002</v>
      </c>
      <c r="L97">
        <v>0.86799999999999999</v>
      </c>
      <c r="M97" s="10"/>
      <c r="N97" s="10"/>
      <c r="O97" s="10"/>
      <c r="P97" s="10"/>
      <c r="Q97" s="10"/>
      <c r="R97" s="10"/>
      <c r="S97" s="10">
        <v>97</v>
      </c>
      <c r="T97" s="17">
        <v>3.1739999999999999</v>
      </c>
      <c r="U97" s="17">
        <f t="shared" si="7"/>
        <v>317.39999999999998</v>
      </c>
      <c r="V97" s="11">
        <f t="shared" si="8"/>
        <v>20.102891122894256</v>
      </c>
      <c r="X97">
        <v>44.891909643128521</v>
      </c>
      <c r="Y97" s="12">
        <f t="shared" si="9"/>
        <v>44.890999999999998</v>
      </c>
      <c r="Z97">
        <f t="shared" si="10"/>
        <v>1</v>
      </c>
      <c r="AA97">
        <f t="shared" si="11"/>
        <v>1</v>
      </c>
      <c r="AB97">
        <f t="shared" si="12"/>
        <v>90</v>
      </c>
      <c r="AD97" s="12">
        <v>44.891909643128521</v>
      </c>
      <c r="AE97">
        <v>90</v>
      </c>
    </row>
    <row r="98" spans="6:31" x14ac:dyDescent="0.3">
      <c r="F98" s="10">
        <v>91</v>
      </c>
      <c r="G98" s="17">
        <v>36.89</v>
      </c>
      <c r="H98" s="10">
        <v>29.898</v>
      </c>
      <c r="I98">
        <v>0.51900000000000002</v>
      </c>
      <c r="J98">
        <v>2.121</v>
      </c>
      <c r="K98">
        <v>0.47199999999999998</v>
      </c>
      <c r="L98">
        <v>0.78200000000000003</v>
      </c>
      <c r="M98" s="10"/>
      <c r="N98" s="10"/>
      <c r="O98" s="10"/>
      <c r="P98" s="10"/>
      <c r="Q98" s="10"/>
      <c r="R98" s="10"/>
      <c r="S98" s="10">
        <v>98</v>
      </c>
      <c r="T98" s="17">
        <v>1.147</v>
      </c>
      <c r="U98" s="17">
        <f t="shared" si="7"/>
        <v>114.7</v>
      </c>
      <c r="V98" s="11">
        <f t="shared" si="8"/>
        <v>12.084724894722394</v>
      </c>
      <c r="X98">
        <v>44.648753120236677</v>
      </c>
      <c r="Y98" s="12">
        <f t="shared" si="9"/>
        <v>44.648000000000003</v>
      </c>
      <c r="Z98">
        <f t="shared" si="10"/>
        <v>1</v>
      </c>
      <c r="AA98">
        <f t="shared" si="11"/>
        <v>1</v>
      </c>
      <c r="AB98">
        <f t="shared" si="12"/>
        <v>91</v>
      </c>
      <c r="AD98" s="12">
        <v>44.648753120236677</v>
      </c>
      <c r="AE98">
        <v>91</v>
      </c>
    </row>
    <row r="99" spans="6:31" x14ac:dyDescent="0.3">
      <c r="F99" s="10">
        <v>92</v>
      </c>
      <c r="G99" s="17">
        <v>0.47199999999999998</v>
      </c>
      <c r="H99" s="10">
        <v>2.9390000000000001</v>
      </c>
      <c r="I99">
        <v>0.68600000000000005</v>
      </c>
      <c r="J99">
        <v>2.8010000000000002</v>
      </c>
      <c r="K99">
        <v>0.35699999999999998</v>
      </c>
      <c r="L99">
        <v>0.85399999999999998</v>
      </c>
      <c r="M99" s="10"/>
      <c r="N99" s="10"/>
      <c r="O99" s="10"/>
      <c r="P99" s="10"/>
      <c r="Q99" s="10"/>
      <c r="R99" s="10"/>
      <c r="S99" s="10">
        <v>99</v>
      </c>
      <c r="T99" s="17">
        <v>0.39700000000000002</v>
      </c>
      <c r="U99" s="17">
        <f t="shared" si="7"/>
        <v>39.700000000000003</v>
      </c>
      <c r="V99" s="11">
        <f t="shared" si="8"/>
        <v>7.1096842353219856</v>
      </c>
      <c r="X99">
        <v>44.541686750799308</v>
      </c>
      <c r="Y99" s="12">
        <f t="shared" si="9"/>
        <v>44.540999999999997</v>
      </c>
      <c r="Z99">
        <f t="shared" si="10"/>
        <v>1</v>
      </c>
      <c r="AA99">
        <f t="shared" si="11"/>
        <v>1</v>
      </c>
      <c r="AB99">
        <f t="shared" si="12"/>
        <v>92</v>
      </c>
      <c r="AD99" s="12">
        <v>44.541686750799308</v>
      </c>
      <c r="AE99">
        <v>92</v>
      </c>
    </row>
    <row r="100" spans="6:31" x14ac:dyDescent="0.3">
      <c r="F100" s="10">
        <v>93</v>
      </c>
      <c r="G100" s="17">
        <v>6.016</v>
      </c>
      <c r="H100" s="10">
        <v>10.525</v>
      </c>
      <c r="I100">
        <v>0.68200000000000005</v>
      </c>
      <c r="J100">
        <v>2.3969999999999998</v>
      </c>
      <c r="K100">
        <v>0.41699999999999998</v>
      </c>
      <c r="L100">
        <v>0.92800000000000005</v>
      </c>
      <c r="M100" s="10"/>
      <c r="N100" s="10"/>
      <c r="O100" s="10"/>
      <c r="P100" s="10"/>
      <c r="Q100" s="10"/>
      <c r="R100" s="10"/>
      <c r="S100" s="10">
        <v>100</v>
      </c>
      <c r="T100" s="17">
        <v>2.9809999999999999</v>
      </c>
      <c r="U100" s="17">
        <f t="shared" si="7"/>
        <v>298.09999999999997</v>
      </c>
      <c r="V100" s="11">
        <f t="shared" si="8"/>
        <v>19.482112521119262</v>
      </c>
      <c r="X100">
        <v>44.310977217119621</v>
      </c>
      <c r="Y100" s="12">
        <f t="shared" si="9"/>
        <v>44.31</v>
      </c>
      <c r="Z100">
        <f t="shared" si="10"/>
        <v>1</v>
      </c>
      <c r="AA100">
        <f t="shared" si="11"/>
        <v>1</v>
      </c>
      <c r="AB100">
        <f t="shared" si="12"/>
        <v>93</v>
      </c>
      <c r="AD100" s="12">
        <v>44.310977217119621</v>
      </c>
      <c r="AE100">
        <v>93</v>
      </c>
    </row>
    <row r="101" spans="6:31" x14ac:dyDescent="0.3">
      <c r="F101" s="10">
        <v>94</v>
      </c>
      <c r="G101" s="17">
        <v>15.420999999999999</v>
      </c>
      <c r="H101" s="10">
        <v>15.641999999999999</v>
      </c>
      <c r="I101">
        <v>0.79200000000000004</v>
      </c>
      <c r="J101">
        <v>1.3049999999999999</v>
      </c>
      <c r="K101">
        <v>0.76600000000000001</v>
      </c>
      <c r="L101">
        <v>0.94499999999999995</v>
      </c>
      <c r="M101" s="10"/>
      <c r="N101" s="10"/>
      <c r="O101" s="10"/>
      <c r="P101" s="10"/>
      <c r="Q101" s="10"/>
      <c r="R101" s="10"/>
      <c r="S101" s="10">
        <v>101</v>
      </c>
      <c r="T101" s="17">
        <v>0.44</v>
      </c>
      <c r="U101" s="17">
        <f t="shared" si="7"/>
        <v>44</v>
      </c>
      <c r="V101" s="11">
        <f t="shared" si="8"/>
        <v>7.4848206370191104</v>
      </c>
      <c r="X101">
        <v>44.04727481090562</v>
      </c>
      <c r="Y101" s="12">
        <f t="shared" si="9"/>
        <v>44.046999999999997</v>
      </c>
      <c r="Z101">
        <f t="shared" si="10"/>
        <v>1</v>
      </c>
      <c r="AA101">
        <f t="shared" si="11"/>
        <v>1</v>
      </c>
      <c r="AB101">
        <f t="shared" si="12"/>
        <v>94</v>
      </c>
      <c r="AD101" s="12">
        <v>44.04727481090562</v>
      </c>
      <c r="AE101">
        <v>94</v>
      </c>
    </row>
    <row r="102" spans="6:31" x14ac:dyDescent="0.3">
      <c r="F102" s="10">
        <v>95</v>
      </c>
      <c r="G102" s="17">
        <v>7.7320000000000002</v>
      </c>
      <c r="H102" s="10">
        <v>12.622</v>
      </c>
      <c r="I102">
        <v>0.61</v>
      </c>
      <c r="J102">
        <v>2.0459999999999998</v>
      </c>
      <c r="K102">
        <v>0.48899999999999999</v>
      </c>
      <c r="L102">
        <v>0.88500000000000001</v>
      </c>
      <c r="M102" s="10"/>
      <c r="N102" s="10"/>
      <c r="O102" s="10"/>
      <c r="P102" s="10"/>
      <c r="Q102" s="10"/>
      <c r="R102" s="10"/>
      <c r="S102" s="10">
        <v>102</v>
      </c>
      <c r="T102" s="17">
        <v>17.457999999999998</v>
      </c>
      <c r="U102" s="17">
        <f t="shared" si="7"/>
        <v>1745.7999999999997</v>
      </c>
      <c r="V102" s="11">
        <f t="shared" si="8"/>
        <v>47.146808982142652</v>
      </c>
      <c r="X102">
        <v>43.627580673521138</v>
      </c>
      <c r="Y102" s="12">
        <f t="shared" si="9"/>
        <v>43.627000000000002</v>
      </c>
      <c r="Z102">
        <f t="shared" si="10"/>
        <v>1</v>
      </c>
      <c r="AA102">
        <f t="shared" si="11"/>
        <v>1</v>
      </c>
      <c r="AB102">
        <f t="shared" si="12"/>
        <v>95</v>
      </c>
      <c r="AD102" s="12">
        <v>43.627580673521138</v>
      </c>
      <c r="AE102">
        <v>95</v>
      </c>
    </row>
    <row r="103" spans="6:31" x14ac:dyDescent="0.3">
      <c r="F103" s="10">
        <v>96</v>
      </c>
      <c r="G103" s="17">
        <v>46.604999999999997</v>
      </c>
      <c r="H103" s="10">
        <v>40.561</v>
      </c>
      <c r="I103">
        <v>0.35599999999999998</v>
      </c>
      <c r="J103">
        <v>2.3439999999999999</v>
      </c>
      <c r="K103">
        <v>0.42699999999999999</v>
      </c>
      <c r="L103">
        <v>0.73099999999999998</v>
      </c>
      <c r="M103" s="10"/>
      <c r="N103" s="10"/>
      <c r="O103" s="10"/>
      <c r="P103" s="10"/>
      <c r="Q103" s="10"/>
      <c r="R103" s="10"/>
      <c r="S103" s="10">
        <v>103</v>
      </c>
      <c r="T103" s="17">
        <v>0.97599999999999998</v>
      </c>
      <c r="U103" s="17">
        <f t="shared" si="7"/>
        <v>97.6</v>
      </c>
      <c r="V103" s="11">
        <f t="shared" si="8"/>
        <v>11.147563839967541</v>
      </c>
      <c r="X103">
        <v>42.469649622663852</v>
      </c>
      <c r="Y103" s="12">
        <f t="shared" si="9"/>
        <v>42.469000000000001</v>
      </c>
      <c r="Z103">
        <f t="shared" si="10"/>
        <v>1</v>
      </c>
      <c r="AA103">
        <f t="shared" si="11"/>
        <v>1</v>
      </c>
      <c r="AB103">
        <f t="shared" si="12"/>
        <v>96</v>
      </c>
      <c r="AD103" s="12">
        <v>42.469649622663852</v>
      </c>
      <c r="AE103">
        <v>96</v>
      </c>
    </row>
    <row r="104" spans="6:31" x14ac:dyDescent="0.3">
      <c r="F104" s="10">
        <v>97</v>
      </c>
      <c r="G104" s="17">
        <v>3.1739999999999999</v>
      </c>
      <c r="H104" s="10">
        <v>10.036</v>
      </c>
      <c r="I104">
        <v>0.39600000000000002</v>
      </c>
      <c r="J104">
        <v>4.407</v>
      </c>
      <c r="K104">
        <v>0.22700000000000001</v>
      </c>
      <c r="L104">
        <v>0.86399999999999999</v>
      </c>
      <c r="M104" s="10"/>
      <c r="N104" s="10"/>
      <c r="O104" s="10"/>
      <c r="P104" s="10"/>
      <c r="Q104" s="10"/>
      <c r="R104" s="10"/>
      <c r="S104" s="10">
        <v>104</v>
      </c>
      <c r="T104" s="17">
        <v>0.83599999999999997</v>
      </c>
      <c r="U104" s="17">
        <f t="shared" si="7"/>
        <v>83.6</v>
      </c>
      <c r="V104" s="11">
        <f t="shared" si="8"/>
        <v>10.31711325613224</v>
      </c>
      <c r="X104">
        <v>42.340539427209819</v>
      </c>
      <c r="Y104" s="12">
        <f t="shared" si="9"/>
        <v>42.34</v>
      </c>
      <c r="Z104">
        <f t="shared" si="10"/>
        <v>1</v>
      </c>
      <c r="AA104">
        <f t="shared" si="11"/>
        <v>1</v>
      </c>
      <c r="AB104">
        <f t="shared" si="12"/>
        <v>97</v>
      </c>
      <c r="AD104" s="12">
        <v>42.340539427209819</v>
      </c>
      <c r="AE104">
        <v>97</v>
      </c>
    </row>
    <row r="105" spans="6:31" x14ac:dyDescent="0.3">
      <c r="F105" s="10">
        <v>98</v>
      </c>
      <c r="G105" s="17">
        <v>1.147</v>
      </c>
      <c r="H105" s="10">
        <v>4.0609999999999999</v>
      </c>
      <c r="I105">
        <v>0.874</v>
      </c>
      <c r="J105">
        <v>1.635</v>
      </c>
      <c r="K105">
        <v>0.61199999999999999</v>
      </c>
      <c r="L105">
        <v>0.92200000000000004</v>
      </c>
      <c r="M105" s="10"/>
      <c r="N105" s="10"/>
      <c r="O105" s="10"/>
      <c r="P105" s="10"/>
      <c r="Q105" s="10"/>
      <c r="R105" s="10"/>
      <c r="S105" s="10">
        <v>105</v>
      </c>
      <c r="T105" s="17">
        <v>0.69699999999999995</v>
      </c>
      <c r="U105" s="17">
        <f t="shared" si="7"/>
        <v>69.699999999999989</v>
      </c>
      <c r="V105" s="11">
        <f t="shared" si="8"/>
        <v>9.4204456512439378</v>
      </c>
      <c r="X105">
        <v>42.032691946561208</v>
      </c>
      <c r="Y105" s="12">
        <f t="shared" si="9"/>
        <v>42.031999999999996</v>
      </c>
      <c r="Z105">
        <f t="shared" si="10"/>
        <v>1</v>
      </c>
      <c r="AA105">
        <f t="shared" si="11"/>
        <v>1</v>
      </c>
      <c r="AB105">
        <f t="shared" si="12"/>
        <v>98</v>
      </c>
      <c r="AD105" s="12">
        <v>42.032691946561208</v>
      </c>
      <c r="AE105">
        <v>98</v>
      </c>
    </row>
    <row r="106" spans="6:31" x14ac:dyDescent="0.3">
      <c r="F106" s="10">
        <v>99</v>
      </c>
      <c r="G106" s="17">
        <v>0.39700000000000002</v>
      </c>
      <c r="H106" s="10">
        <v>2.4649999999999999</v>
      </c>
      <c r="I106">
        <v>0.82099999999999995</v>
      </c>
      <c r="J106">
        <v>1.8089999999999999</v>
      </c>
      <c r="K106">
        <v>0.55300000000000005</v>
      </c>
      <c r="L106">
        <v>0.83099999999999996</v>
      </c>
      <c r="M106" s="10"/>
      <c r="N106" s="10"/>
      <c r="O106" s="10"/>
      <c r="P106" s="10"/>
      <c r="Q106" s="10"/>
      <c r="R106" s="10"/>
      <c r="S106" s="10">
        <v>106</v>
      </c>
      <c r="T106" s="17">
        <v>9.0939999999999994</v>
      </c>
      <c r="U106" s="17">
        <f t="shared" si="7"/>
        <v>909.4</v>
      </c>
      <c r="V106" s="11">
        <f t="shared" si="8"/>
        <v>34.027695219955127</v>
      </c>
      <c r="X106">
        <v>41.197430904511165</v>
      </c>
      <c r="Y106" s="12">
        <f t="shared" si="9"/>
        <v>41.197000000000003</v>
      </c>
      <c r="Z106">
        <f t="shared" si="10"/>
        <v>1</v>
      </c>
      <c r="AA106">
        <f t="shared" si="11"/>
        <v>1</v>
      </c>
      <c r="AB106">
        <f t="shared" si="12"/>
        <v>99</v>
      </c>
      <c r="AD106" s="12">
        <v>41.197430904511165</v>
      </c>
      <c r="AE106">
        <v>99</v>
      </c>
    </row>
    <row r="107" spans="6:31" x14ac:dyDescent="0.3">
      <c r="F107" s="10">
        <v>100</v>
      </c>
      <c r="G107" s="17">
        <v>2.9809999999999999</v>
      </c>
      <c r="H107" s="10">
        <v>8.1720000000000006</v>
      </c>
      <c r="I107">
        <v>0.56100000000000005</v>
      </c>
      <c r="J107">
        <v>2.8889999999999998</v>
      </c>
      <c r="K107">
        <v>0.34599999999999997</v>
      </c>
      <c r="L107">
        <v>0.90600000000000003</v>
      </c>
      <c r="M107" s="10"/>
      <c r="N107" s="10"/>
      <c r="O107" s="10"/>
      <c r="P107" s="10"/>
      <c r="Q107" s="10"/>
      <c r="R107" s="10"/>
      <c r="S107" s="10">
        <v>107</v>
      </c>
      <c r="T107" s="17">
        <v>4.9649999999999999</v>
      </c>
      <c r="U107" s="17">
        <f t="shared" si="7"/>
        <v>496.5</v>
      </c>
      <c r="V107" s="11">
        <f t="shared" si="8"/>
        <v>25.142860496789307</v>
      </c>
      <c r="X107">
        <v>40.746832592664823</v>
      </c>
      <c r="Y107" s="12">
        <f t="shared" si="9"/>
        <v>40.746000000000002</v>
      </c>
      <c r="Z107">
        <f t="shared" si="10"/>
        <v>1</v>
      </c>
      <c r="AA107">
        <f t="shared" si="11"/>
        <v>1</v>
      </c>
      <c r="AB107">
        <f t="shared" si="12"/>
        <v>100</v>
      </c>
      <c r="AD107" s="12">
        <v>40.746832592664823</v>
      </c>
      <c r="AE107">
        <v>100</v>
      </c>
    </row>
    <row r="108" spans="6:31" x14ac:dyDescent="0.3">
      <c r="F108" s="10">
        <v>101</v>
      </c>
      <c r="G108" s="17">
        <v>0.44</v>
      </c>
      <c r="H108" s="10">
        <v>2.5249999999999999</v>
      </c>
      <c r="I108">
        <v>0.86599999999999999</v>
      </c>
      <c r="J108">
        <v>1.5780000000000001</v>
      </c>
      <c r="K108">
        <v>0.63400000000000001</v>
      </c>
      <c r="L108">
        <v>0.86299999999999999</v>
      </c>
      <c r="M108" s="10"/>
      <c r="N108" s="10"/>
      <c r="O108" s="10"/>
      <c r="P108" s="10"/>
      <c r="Q108" s="10"/>
      <c r="R108" s="10"/>
      <c r="S108" s="10">
        <v>108</v>
      </c>
      <c r="T108" s="17">
        <v>1.34</v>
      </c>
      <c r="U108" s="17">
        <f t="shared" si="7"/>
        <v>134</v>
      </c>
      <c r="V108" s="11">
        <f t="shared" si="8"/>
        <v>13.061933202803933</v>
      </c>
      <c r="X108">
        <v>40.662376624996753</v>
      </c>
      <c r="Y108" s="12">
        <f t="shared" si="9"/>
        <v>40.661999999999999</v>
      </c>
      <c r="Z108">
        <f t="shared" si="10"/>
        <v>1</v>
      </c>
      <c r="AA108">
        <f t="shared" si="11"/>
        <v>1</v>
      </c>
      <c r="AB108">
        <f t="shared" si="12"/>
        <v>101</v>
      </c>
      <c r="AD108" s="12">
        <v>40.662376624996753</v>
      </c>
      <c r="AE108">
        <v>101</v>
      </c>
    </row>
    <row r="109" spans="6:31" x14ac:dyDescent="0.3">
      <c r="F109" s="10">
        <v>102</v>
      </c>
      <c r="G109" s="17">
        <v>17.457999999999998</v>
      </c>
      <c r="H109" s="10">
        <v>18.975000000000001</v>
      </c>
      <c r="I109">
        <v>0.60899999999999999</v>
      </c>
      <c r="J109">
        <v>1.613</v>
      </c>
      <c r="K109">
        <v>0.62</v>
      </c>
      <c r="L109">
        <v>0.92400000000000004</v>
      </c>
      <c r="M109" s="10"/>
      <c r="N109" s="10"/>
      <c r="O109" s="10"/>
      <c r="P109" s="10"/>
      <c r="Q109" s="10"/>
      <c r="R109" s="10"/>
      <c r="S109" s="10">
        <v>109</v>
      </c>
      <c r="T109" s="17">
        <v>2.702</v>
      </c>
      <c r="U109" s="17">
        <f t="shared" si="7"/>
        <v>270.2</v>
      </c>
      <c r="V109" s="11">
        <f t="shared" si="8"/>
        <v>18.548027522824118</v>
      </c>
      <c r="X109">
        <v>40.494508388970672</v>
      </c>
      <c r="Y109" s="12">
        <f t="shared" si="9"/>
        <v>40.494</v>
      </c>
      <c r="Z109">
        <f t="shared" si="10"/>
        <v>1</v>
      </c>
      <c r="AA109">
        <f t="shared" si="11"/>
        <v>1</v>
      </c>
      <c r="AB109">
        <f t="shared" si="12"/>
        <v>102</v>
      </c>
      <c r="AD109" s="12">
        <v>40.494508388970672</v>
      </c>
      <c r="AE109">
        <v>102</v>
      </c>
    </row>
    <row r="110" spans="6:31" x14ac:dyDescent="0.3">
      <c r="F110" s="10">
        <v>103</v>
      </c>
      <c r="G110" s="17">
        <v>0.97599999999999998</v>
      </c>
      <c r="H110" s="10">
        <v>4.7930000000000001</v>
      </c>
      <c r="I110">
        <v>0.53400000000000003</v>
      </c>
      <c r="J110">
        <v>3.6739999999999999</v>
      </c>
      <c r="K110">
        <v>0.27200000000000002</v>
      </c>
      <c r="L110">
        <v>0.82699999999999996</v>
      </c>
      <c r="M110" s="10"/>
      <c r="N110" s="10"/>
      <c r="O110" s="10"/>
      <c r="P110" s="10"/>
      <c r="Q110" s="10"/>
      <c r="R110" s="10"/>
      <c r="S110" s="10">
        <v>110</v>
      </c>
      <c r="T110" s="17">
        <v>1.4159999999999999</v>
      </c>
      <c r="U110" s="17">
        <f t="shared" si="7"/>
        <v>141.6</v>
      </c>
      <c r="V110" s="11">
        <f t="shared" si="8"/>
        <v>13.427237971172591</v>
      </c>
      <c r="X110">
        <v>40.376427690905281</v>
      </c>
      <c r="Y110" s="12">
        <f t="shared" si="9"/>
        <v>40.375999999999998</v>
      </c>
      <c r="Z110">
        <f t="shared" si="10"/>
        <v>1</v>
      </c>
      <c r="AA110">
        <f t="shared" si="11"/>
        <v>1</v>
      </c>
      <c r="AB110">
        <f t="shared" si="12"/>
        <v>103</v>
      </c>
      <c r="AD110" s="12">
        <v>40.376427690905281</v>
      </c>
      <c r="AE110">
        <v>103</v>
      </c>
    </row>
    <row r="111" spans="6:31" x14ac:dyDescent="0.3">
      <c r="F111" s="10">
        <v>104</v>
      </c>
      <c r="G111" s="17">
        <v>0.83599999999999997</v>
      </c>
      <c r="H111" s="10">
        <v>4.2320000000000002</v>
      </c>
      <c r="I111">
        <v>0.58699999999999997</v>
      </c>
      <c r="J111">
        <v>2.887</v>
      </c>
      <c r="K111">
        <v>0.34599999999999997</v>
      </c>
      <c r="L111">
        <v>0.84799999999999998</v>
      </c>
      <c r="M111" s="10"/>
      <c r="N111" s="10"/>
      <c r="O111" s="10"/>
      <c r="P111" s="10"/>
      <c r="Q111" s="10"/>
      <c r="R111" s="10"/>
      <c r="S111" s="10">
        <v>111</v>
      </c>
      <c r="T111" s="17">
        <v>29.887</v>
      </c>
      <c r="U111" s="17">
        <f t="shared" si="7"/>
        <v>2988.7</v>
      </c>
      <c r="V111" s="11">
        <f t="shared" si="8"/>
        <v>61.687365216468606</v>
      </c>
      <c r="X111">
        <v>39.985083422745838</v>
      </c>
      <c r="Y111" s="12">
        <f t="shared" si="9"/>
        <v>39.984999999999999</v>
      </c>
      <c r="Z111">
        <f t="shared" si="10"/>
        <v>1</v>
      </c>
      <c r="AA111">
        <f t="shared" si="11"/>
        <v>1</v>
      </c>
      <c r="AB111">
        <f t="shared" si="12"/>
        <v>104</v>
      </c>
      <c r="AD111" s="12">
        <v>39.985083422745838</v>
      </c>
      <c r="AE111">
        <v>104</v>
      </c>
    </row>
    <row r="112" spans="6:31" x14ac:dyDescent="0.3">
      <c r="F112" s="10">
        <v>105</v>
      </c>
      <c r="G112" s="17">
        <v>0.69699999999999995</v>
      </c>
      <c r="H112" s="10">
        <v>3.5249999999999999</v>
      </c>
      <c r="I112">
        <v>0.70499999999999996</v>
      </c>
      <c r="J112">
        <v>1.9710000000000001</v>
      </c>
      <c r="K112">
        <v>0.50700000000000001</v>
      </c>
      <c r="L112">
        <v>0.85</v>
      </c>
      <c r="M112" s="10"/>
      <c r="N112" s="10"/>
      <c r="O112" s="10"/>
      <c r="P112" s="10"/>
      <c r="Q112" s="10"/>
      <c r="R112" s="10"/>
      <c r="S112" s="10">
        <v>112</v>
      </c>
      <c r="T112" s="17">
        <v>36.386000000000003</v>
      </c>
      <c r="U112" s="17">
        <f t="shared" si="7"/>
        <v>3638.6000000000004</v>
      </c>
      <c r="V112" s="11">
        <f t="shared" si="8"/>
        <v>68.064744232777102</v>
      </c>
      <c r="X112">
        <v>39.88305609200026</v>
      </c>
      <c r="Y112" s="12">
        <f t="shared" si="9"/>
        <v>39.883000000000003</v>
      </c>
      <c r="Z112">
        <f t="shared" si="10"/>
        <v>1</v>
      </c>
      <c r="AA112">
        <f t="shared" si="11"/>
        <v>1</v>
      </c>
      <c r="AB112">
        <f t="shared" si="12"/>
        <v>105</v>
      </c>
      <c r="AD112" s="12">
        <v>39.88305609200026</v>
      </c>
      <c r="AE112">
        <v>105</v>
      </c>
    </row>
    <row r="113" spans="6:31" x14ac:dyDescent="0.3">
      <c r="F113" s="10">
        <v>106</v>
      </c>
      <c r="G113" s="17">
        <v>9.0939999999999994</v>
      </c>
      <c r="H113" s="10">
        <v>11.635999999999999</v>
      </c>
      <c r="I113">
        <v>0.84399999999999997</v>
      </c>
      <c r="J113">
        <v>1.099</v>
      </c>
      <c r="K113">
        <v>0.91</v>
      </c>
      <c r="L113">
        <v>0.94699999999999995</v>
      </c>
      <c r="M113" s="10"/>
      <c r="N113" s="10"/>
      <c r="O113" s="10"/>
      <c r="P113" s="10"/>
      <c r="Q113" s="10"/>
      <c r="R113" s="10"/>
      <c r="S113" s="10">
        <v>113</v>
      </c>
      <c r="T113" s="17">
        <v>23.024000000000001</v>
      </c>
      <c r="U113" s="17">
        <f t="shared" si="7"/>
        <v>2302.4</v>
      </c>
      <c r="V113" s="11">
        <f t="shared" si="8"/>
        <v>54.143390435012833</v>
      </c>
      <c r="X113">
        <v>39.625231943389338</v>
      </c>
      <c r="Y113" s="12">
        <f t="shared" si="9"/>
        <v>39.625</v>
      </c>
      <c r="Z113">
        <f t="shared" si="10"/>
        <v>1</v>
      </c>
      <c r="AA113">
        <f t="shared" si="11"/>
        <v>1</v>
      </c>
      <c r="AB113">
        <f t="shared" si="12"/>
        <v>106</v>
      </c>
      <c r="AD113" s="12">
        <v>39.625231943389338</v>
      </c>
      <c r="AE113">
        <v>106</v>
      </c>
    </row>
    <row r="114" spans="6:31" x14ac:dyDescent="0.3">
      <c r="F114" s="10">
        <v>107</v>
      </c>
      <c r="G114" s="17">
        <v>4.9649999999999999</v>
      </c>
      <c r="H114" s="10">
        <v>10.888999999999999</v>
      </c>
      <c r="I114">
        <v>0.52600000000000002</v>
      </c>
      <c r="J114">
        <v>2.855</v>
      </c>
      <c r="K114">
        <v>0.35</v>
      </c>
      <c r="L114">
        <v>0.89800000000000002</v>
      </c>
      <c r="M114" s="10"/>
      <c r="N114" s="10"/>
      <c r="O114" s="10"/>
      <c r="P114" s="10"/>
      <c r="Q114" s="10"/>
      <c r="R114" s="10"/>
      <c r="S114" s="10">
        <v>114</v>
      </c>
      <c r="T114" s="17">
        <v>3.9790000000000001</v>
      </c>
      <c r="U114" s="17">
        <f t="shared" si="7"/>
        <v>397.90000000000003</v>
      </c>
      <c r="V114" s="11">
        <f t="shared" si="8"/>
        <v>22.508265478488592</v>
      </c>
      <c r="X114">
        <v>39.591478925691305</v>
      </c>
      <c r="Y114" s="12">
        <f t="shared" si="9"/>
        <v>39.591000000000001</v>
      </c>
      <c r="Z114">
        <f t="shared" si="10"/>
        <v>1</v>
      </c>
      <c r="AA114">
        <f t="shared" si="11"/>
        <v>1</v>
      </c>
      <c r="AB114">
        <f t="shared" si="12"/>
        <v>107</v>
      </c>
      <c r="AD114" s="12">
        <v>39.591478925691305</v>
      </c>
      <c r="AE114">
        <v>107</v>
      </c>
    </row>
    <row r="115" spans="6:31" x14ac:dyDescent="0.3">
      <c r="F115" s="10">
        <v>108</v>
      </c>
      <c r="G115" s="17">
        <v>1.34</v>
      </c>
      <c r="H115" s="10">
        <v>4.7320000000000002</v>
      </c>
      <c r="I115">
        <v>0.752</v>
      </c>
      <c r="J115">
        <v>1.7789999999999999</v>
      </c>
      <c r="K115">
        <v>0.56200000000000006</v>
      </c>
      <c r="L115">
        <v>0.86799999999999999</v>
      </c>
      <c r="M115" s="10"/>
      <c r="N115" s="10"/>
      <c r="O115" s="10"/>
      <c r="P115" s="10"/>
      <c r="Q115" s="10"/>
      <c r="R115" s="10"/>
      <c r="S115" s="10">
        <v>115</v>
      </c>
      <c r="T115" s="17">
        <v>6.1340000000000003</v>
      </c>
      <c r="U115" s="17">
        <f t="shared" si="7"/>
        <v>613.40000000000009</v>
      </c>
      <c r="V115" s="11">
        <f t="shared" si="8"/>
        <v>27.946469128327266</v>
      </c>
      <c r="X115">
        <v>39.070281419296009</v>
      </c>
      <c r="Y115" s="12">
        <f t="shared" si="9"/>
        <v>39.07</v>
      </c>
      <c r="Z115">
        <f t="shared" si="10"/>
        <v>1</v>
      </c>
      <c r="AA115">
        <f t="shared" si="11"/>
        <v>1</v>
      </c>
      <c r="AB115">
        <f t="shared" si="12"/>
        <v>108</v>
      </c>
      <c r="AD115" s="12">
        <v>39.070281419296009</v>
      </c>
      <c r="AE115">
        <v>108</v>
      </c>
    </row>
    <row r="116" spans="6:31" x14ac:dyDescent="0.3">
      <c r="F116" s="10">
        <v>109</v>
      </c>
      <c r="G116" s="17">
        <v>2.702</v>
      </c>
      <c r="H116" s="10">
        <v>8.5399999999999991</v>
      </c>
      <c r="I116">
        <v>0.46600000000000003</v>
      </c>
      <c r="J116">
        <v>4.5860000000000003</v>
      </c>
      <c r="K116">
        <v>0.218</v>
      </c>
      <c r="L116">
        <v>0.873</v>
      </c>
      <c r="M116" s="10"/>
      <c r="N116" s="10"/>
      <c r="O116" s="10"/>
      <c r="P116" s="10"/>
      <c r="Q116" s="10"/>
      <c r="R116" s="10"/>
      <c r="S116" s="10">
        <v>116</v>
      </c>
      <c r="T116" s="17">
        <v>164.93100000000001</v>
      </c>
      <c r="U116" s="17">
        <f t="shared" si="7"/>
        <v>16493.100000000002</v>
      </c>
      <c r="V116" s="11">
        <f t="shared" si="8"/>
        <v>144.91261896491801</v>
      </c>
      <c r="X116">
        <v>38.542036490597049</v>
      </c>
      <c r="Y116" s="12">
        <f t="shared" si="9"/>
        <v>38.542000000000002</v>
      </c>
      <c r="Z116">
        <f t="shared" si="10"/>
        <v>1</v>
      </c>
      <c r="AA116">
        <f t="shared" si="11"/>
        <v>1</v>
      </c>
      <c r="AB116">
        <f t="shared" si="12"/>
        <v>109</v>
      </c>
      <c r="AD116" s="12">
        <v>38.542036490597049</v>
      </c>
      <c r="AE116">
        <v>109</v>
      </c>
    </row>
    <row r="117" spans="6:31" x14ac:dyDescent="0.3">
      <c r="F117" s="10">
        <v>110</v>
      </c>
      <c r="G117" s="17">
        <v>1.4159999999999999</v>
      </c>
      <c r="H117" s="10">
        <v>4.5860000000000003</v>
      </c>
      <c r="I117">
        <v>0.84599999999999997</v>
      </c>
      <c r="J117">
        <v>1.375</v>
      </c>
      <c r="K117">
        <v>0.72699999999999998</v>
      </c>
      <c r="L117">
        <v>0.90100000000000002</v>
      </c>
      <c r="M117" s="10"/>
      <c r="N117" s="10"/>
      <c r="O117" s="10"/>
      <c r="P117" s="10"/>
      <c r="Q117" s="10"/>
      <c r="R117" s="10"/>
      <c r="S117" s="10">
        <v>117</v>
      </c>
      <c r="T117" s="17">
        <v>3.0779999999999998</v>
      </c>
      <c r="U117" s="17">
        <f t="shared" si="7"/>
        <v>307.8</v>
      </c>
      <c r="V117" s="11">
        <f t="shared" si="8"/>
        <v>19.796543432364224</v>
      </c>
      <c r="X117">
        <v>38.043283119368908</v>
      </c>
      <c r="Y117" s="12">
        <f t="shared" si="9"/>
        <v>38.042999999999999</v>
      </c>
      <c r="Z117">
        <f t="shared" si="10"/>
        <v>1</v>
      </c>
      <c r="AA117">
        <f t="shared" si="11"/>
        <v>1</v>
      </c>
      <c r="AB117">
        <f t="shared" si="12"/>
        <v>110</v>
      </c>
      <c r="AD117" s="12">
        <v>38.043283119368908</v>
      </c>
      <c r="AE117">
        <v>110</v>
      </c>
    </row>
    <row r="118" spans="6:31" x14ac:dyDescent="0.3">
      <c r="F118" s="10">
        <v>111</v>
      </c>
      <c r="G118" s="17">
        <v>29.887</v>
      </c>
      <c r="H118" s="10">
        <v>25.385000000000002</v>
      </c>
      <c r="I118">
        <v>0.58299999999999996</v>
      </c>
      <c r="J118">
        <v>2.552</v>
      </c>
      <c r="K118">
        <v>0.39200000000000002</v>
      </c>
      <c r="L118">
        <v>0.86199999999999999</v>
      </c>
      <c r="M118" s="10"/>
      <c r="N118" s="10"/>
      <c r="O118" s="10"/>
      <c r="P118" s="10"/>
      <c r="Q118" s="10"/>
      <c r="R118" s="10"/>
      <c r="S118" s="10">
        <v>118</v>
      </c>
      <c r="T118" s="17">
        <v>25.791</v>
      </c>
      <c r="U118" s="17">
        <f t="shared" si="7"/>
        <v>2579.1</v>
      </c>
      <c r="V118" s="11">
        <f t="shared" si="8"/>
        <v>57.304555751061002</v>
      </c>
      <c r="X118">
        <v>37.737493700380789</v>
      </c>
      <c r="Y118" s="12">
        <f t="shared" si="9"/>
        <v>37.737000000000002</v>
      </c>
      <c r="Z118">
        <f t="shared" si="10"/>
        <v>1</v>
      </c>
      <c r="AA118">
        <f t="shared" si="11"/>
        <v>1</v>
      </c>
      <c r="AB118">
        <f t="shared" si="12"/>
        <v>111</v>
      </c>
      <c r="AD118" s="12">
        <v>37.737493700380789</v>
      </c>
      <c r="AE118">
        <v>111</v>
      </c>
    </row>
    <row r="119" spans="6:31" x14ac:dyDescent="0.3">
      <c r="F119" s="10">
        <v>112</v>
      </c>
      <c r="G119" s="17">
        <v>36.386000000000003</v>
      </c>
      <c r="H119" s="10">
        <v>25.03</v>
      </c>
      <c r="I119">
        <v>0.73</v>
      </c>
      <c r="J119">
        <v>1.5940000000000001</v>
      </c>
      <c r="K119">
        <v>0.627</v>
      </c>
      <c r="L119">
        <v>0.94699999999999995</v>
      </c>
      <c r="M119" s="10"/>
      <c r="N119" s="10"/>
      <c r="O119" s="10"/>
      <c r="P119" s="10"/>
      <c r="Q119" s="10"/>
      <c r="R119" s="10"/>
      <c r="S119" s="10">
        <v>119</v>
      </c>
      <c r="T119" s="17">
        <v>6.9809999999999999</v>
      </c>
      <c r="U119" s="17">
        <f t="shared" si="7"/>
        <v>698.1</v>
      </c>
      <c r="V119" s="11">
        <f t="shared" si="8"/>
        <v>29.81356278910015</v>
      </c>
      <c r="X119">
        <v>37.171488454817066</v>
      </c>
      <c r="Y119" s="12">
        <f t="shared" si="9"/>
        <v>37.170999999999999</v>
      </c>
      <c r="Z119">
        <f t="shared" si="10"/>
        <v>1</v>
      </c>
      <c r="AA119">
        <f t="shared" si="11"/>
        <v>1</v>
      </c>
      <c r="AB119">
        <f t="shared" si="12"/>
        <v>112</v>
      </c>
      <c r="AD119" s="12">
        <v>37.171488454817066</v>
      </c>
      <c r="AE119">
        <v>112</v>
      </c>
    </row>
    <row r="120" spans="6:31" x14ac:dyDescent="0.3">
      <c r="F120" s="10">
        <v>113</v>
      </c>
      <c r="G120" s="17">
        <v>23.024000000000001</v>
      </c>
      <c r="H120" s="10">
        <v>21.157</v>
      </c>
      <c r="I120">
        <v>0.64600000000000002</v>
      </c>
      <c r="J120">
        <v>2.0110000000000001</v>
      </c>
      <c r="K120">
        <v>0.497</v>
      </c>
      <c r="L120">
        <v>0.86</v>
      </c>
      <c r="M120" s="10"/>
      <c r="N120" s="10"/>
      <c r="O120" s="10"/>
      <c r="P120" s="10"/>
      <c r="Q120" s="10"/>
      <c r="R120" s="10"/>
      <c r="S120" s="10">
        <v>120</v>
      </c>
      <c r="T120" s="17">
        <v>22.209</v>
      </c>
      <c r="U120" s="17">
        <f t="shared" si="7"/>
        <v>2220.9</v>
      </c>
      <c r="V120" s="11">
        <f t="shared" si="8"/>
        <v>53.176476988442204</v>
      </c>
      <c r="X120">
        <v>37.080606580252997</v>
      </c>
      <c r="Y120" s="12">
        <f t="shared" si="9"/>
        <v>37.08</v>
      </c>
      <c r="Z120">
        <f t="shared" si="10"/>
        <v>1</v>
      </c>
      <c r="AA120">
        <f t="shared" si="11"/>
        <v>1</v>
      </c>
      <c r="AB120">
        <f t="shared" si="12"/>
        <v>113</v>
      </c>
      <c r="AD120" s="12">
        <v>37.080606580252997</v>
      </c>
      <c r="AE120">
        <v>113</v>
      </c>
    </row>
    <row r="121" spans="6:31" x14ac:dyDescent="0.3">
      <c r="F121" s="10">
        <v>114</v>
      </c>
      <c r="G121" s="17">
        <v>3.9790000000000001</v>
      </c>
      <c r="H121" s="10">
        <v>10.132</v>
      </c>
      <c r="I121">
        <v>0.48699999999999999</v>
      </c>
      <c r="J121">
        <v>2.8809999999999998</v>
      </c>
      <c r="K121">
        <v>0.34699999999999998</v>
      </c>
      <c r="L121">
        <v>0.88</v>
      </c>
      <c r="M121" s="10"/>
      <c r="N121" s="10"/>
      <c r="O121" s="10"/>
      <c r="P121" s="10"/>
      <c r="Q121" s="10"/>
      <c r="R121" s="10"/>
      <c r="S121" s="10">
        <v>121</v>
      </c>
      <c r="T121" s="17">
        <v>6.7770000000000001</v>
      </c>
      <c r="U121" s="17">
        <f t="shared" si="7"/>
        <v>677.7</v>
      </c>
      <c r="V121" s="11">
        <f t="shared" si="8"/>
        <v>29.374724500274379</v>
      </c>
      <c r="X121">
        <v>36.673190904307091</v>
      </c>
      <c r="Y121" s="12">
        <f t="shared" si="9"/>
        <v>36.673000000000002</v>
      </c>
      <c r="Z121">
        <f t="shared" si="10"/>
        <v>1</v>
      </c>
      <c r="AA121">
        <f t="shared" si="11"/>
        <v>1</v>
      </c>
      <c r="AB121">
        <f t="shared" si="12"/>
        <v>114</v>
      </c>
      <c r="AD121" s="12">
        <v>36.673190904307091</v>
      </c>
      <c r="AE121">
        <v>114</v>
      </c>
    </row>
    <row r="122" spans="6:31" x14ac:dyDescent="0.3">
      <c r="F122" s="10">
        <v>115</v>
      </c>
      <c r="G122" s="17">
        <v>6.1340000000000003</v>
      </c>
      <c r="H122" s="10">
        <v>11.308</v>
      </c>
      <c r="I122">
        <v>0.60299999999999998</v>
      </c>
      <c r="J122">
        <v>1.548</v>
      </c>
      <c r="K122">
        <v>0.64600000000000002</v>
      </c>
      <c r="L122">
        <v>0.80600000000000005</v>
      </c>
      <c r="M122" s="10"/>
      <c r="N122" s="10"/>
      <c r="O122" s="10"/>
      <c r="P122" s="10"/>
      <c r="Q122" s="10"/>
      <c r="R122" s="10"/>
      <c r="S122" s="10">
        <v>122</v>
      </c>
      <c r="T122" s="17">
        <v>3.5710000000000002</v>
      </c>
      <c r="U122" s="17">
        <f t="shared" si="7"/>
        <v>357.1</v>
      </c>
      <c r="V122" s="11">
        <f t="shared" si="8"/>
        <v>21.323082362194416</v>
      </c>
      <c r="X122">
        <v>36.373386025146289</v>
      </c>
      <c r="Y122" s="12">
        <f t="shared" si="9"/>
        <v>36.372999999999998</v>
      </c>
      <c r="Z122">
        <f t="shared" si="10"/>
        <v>1</v>
      </c>
      <c r="AA122">
        <f t="shared" si="11"/>
        <v>1</v>
      </c>
      <c r="AB122">
        <f t="shared" si="12"/>
        <v>115</v>
      </c>
      <c r="AD122" s="12">
        <v>36.373386025146289</v>
      </c>
      <c r="AE122">
        <v>115</v>
      </c>
    </row>
    <row r="123" spans="6:31" x14ac:dyDescent="0.3">
      <c r="F123" s="10">
        <v>116</v>
      </c>
      <c r="G123" s="17">
        <v>164.93100000000001</v>
      </c>
      <c r="H123" s="10">
        <v>66.088999999999999</v>
      </c>
      <c r="I123">
        <v>0.47499999999999998</v>
      </c>
      <c r="J123">
        <v>2.871</v>
      </c>
      <c r="K123">
        <v>0.34799999999999998</v>
      </c>
      <c r="L123">
        <v>0.81899999999999995</v>
      </c>
      <c r="M123" s="10"/>
      <c r="N123" s="10"/>
      <c r="O123" s="10"/>
      <c r="P123" s="10"/>
      <c r="Q123" s="10"/>
      <c r="R123" s="10"/>
      <c r="S123" s="10">
        <v>123</v>
      </c>
      <c r="T123" s="17">
        <v>114.18600000000001</v>
      </c>
      <c r="U123" s="17">
        <f t="shared" si="7"/>
        <v>11418.6</v>
      </c>
      <c r="V123" s="11">
        <f t="shared" si="8"/>
        <v>120.57617121767024</v>
      </c>
      <c r="X123">
        <v>35.365282478630789</v>
      </c>
      <c r="Y123" s="12">
        <f t="shared" si="9"/>
        <v>35.365000000000002</v>
      </c>
      <c r="Z123">
        <f t="shared" si="10"/>
        <v>1</v>
      </c>
      <c r="AA123">
        <f t="shared" si="11"/>
        <v>1</v>
      </c>
      <c r="AB123">
        <f t="shared" si="12"/>
        <v>116</v>
      </c>
      <c r="AD123" s="12">
        <v>35.365282478630789</v>
      </c>
      <c r="AE123">
        <v>116</v>
      </c>
    </row>
    <row r="124" spans="6:31" x14ac:dyDescent="0.3">
      <c r="F124" s="10">
        <v>117</v>
      </c>
      <c r="G124" s="17">
        <v>3.0779999999999998</v>
      </c>
      <c r="H124" s="10">
        <v>7.4749999999999996</v>
      </c>
      <c r="I124">
        <v>0.69199999999999995</v>
      </c>
      <c r="J124">
        <v>2.1459999999999999</v>
      </c>
      <c r="K124">
        <v>0.46600000000000003</v>
      </c>
      <c r="L124">
        <v>0.90800000000000003</v>
      </c>
      <c r="M124" s="10"/>
      <c r="N124" s="10"/>
      <c r="O124" s="10"/>
      <c r="P124" s="10"/>
      <c r="Q124" s="10"/>
      <c r="R124" s="10"/>
      <c r="S124" s="10">
        <v>124</v>
      </c>
      <c r="T124" s="17">
        <v>9.3829999999999991</v>
      </c>
      <c r="U124" s="17">
        <f t="shared" si="7"/>
        <v>938.3</v>
      </c>
      <c r="V124" s="11">
        <f t="shared" si="8"/>
        <v>34.564152887420853</v>
      </c>
      <c r="X124">
        <v>35.23001430893602</v>
      </c>
      <c r="Y124" s="12">
        <f t="shared" si="9"/>
        <v>35.229999999999997</v>
      </c>
      <c r="Z124">
        <f t="shared" si="10"/>
        <v>1</v>
      </c>
      <c r="AA124">
        <f t="shared" si="11"/>
        <v>1</v>
      </c>
      <c r="AB124">
        <f t="shared" si="12"/>
        <v>117</v>
      </c>
      <c r="AD124" s="12">
        <v>35.23001430893602</v>
      </c>
      <c r="AE124">
        <v>117</v>
      </c>
    </row>
    <row r="125" spans="6:31" x14ac:dyDescent="0.3">
      <c r="F125" s="10">
        <v>118</v>
      </c>
      <c r="G125" s="17">
        <v>25.791</v>
      </c>
      <c r="H125" s="10">
        <v>19.582000000000001</v>
      </c>
      <c r="I125">
        <v>0.84499999999999997</v>
      </c>
      <c r="J125">
        <v>1.2529999999999999</v>
      </c>
      <c r="K125">
        <v>0.79800000000000004</v>
      </c>
      <c r="L125">
        <v>0.96599999999999997</v>
      </c>
      <c r="M125" s="10"/>
      <c r="N125" s="10"/>
      <c r="O125" s="10"/>
      <c r="P125" s="10"/>
      <c r="Q125" s="10"/>
      <c r="R125" s="10"/>
      <c r="S125" s="10">
        <v>125</v>
      </c>
      <c r="T125" s="17">
        <v>7.1420000000000003</v>
      </c>
      <c r="U125" s="17">
        <f t="shared" si="7"/>
        <v>714.2</v>
      </c>
      <c r="V125" s="11">
        <f t="shared" si="8"/>
        <v>30.155392268213877</v>
      </c>
      <c r="X125">
        <v>35.094224761665885</v>
      </c>
      <c r="Y125" s="12">
        <f t="shared" si="9"/>
        <v>35.094000000000001</v>
      </c>
      <c r="Z125">
        <f t="shared" si="10"/>
        <v>1</v>
      </c>
      <c r="AA125">
        <f t="shared" si="11"/>
        <v>1</v>
      </c>
      <c r="AB125">
        <f t="shared" si="12"/>
        <v>118</v>
      </c>
      <c r="AD125" s="12">
        <v>35.094224761665885</v>
      </c>
      <c r="AE125">
        <v>118</v>
      </c>
    </row>
    <row r="126" spans="6:31" x14ac:dyDescent="0.3">
      <c r="F126" s="10">
        <v>119</v>
      </c>
      <c r="G126" s="17">
        <v>6.9809999999999999</v>
      </c>
      <c r="H126" s="10">
        <v>11.414</v>
      </c>
      <c r="I126">
        <v>0.67300000000000004</v>
      </c>
      <c r="J126">
        <v>2.052</v>
      </c>
      <c r="K126">
        <v>0.48699999999999999</v>
      </c>
      <c r="L126">
        <v>0.91400000000000003</v>
      </c>
      <c r="M126" s="10"/>
      <c r="N126" s="10"/>
      <c r="O126" s="10"/>
      <c r="P126" s="10"/>
      <c r="Q126" s="10"/>
      <c r="R126" s="10"/>
      <c r="S126" s="10">
        <v>126</v>
      </c>
      <c r="T126" s="17">
        <v>75.709000000000003</v>
      </c>
      <c r="U126" s="17">
        <f t="shared" si="7"/>
        <v>7570.9000000000005</v>
      </c>
      <c r="V126" s="11">
        <f t="shared" si="8"/>
        <v>98.181308145875931</v>
      </c>
      <c r="X126">
        <v>35.036127712393828</v>
      </c>
      <c r="Y126" s="12">
        <f t="shared" si="9"/>
        <v>35.036000000000001</v>
      </c>
      <c r="Z126">
        <f t="shared" si="10"/>
        <v>1</v>
      </c>
      <c r="AA126">
        <f t="shared" si="11"/>
        <v>1</v>
      </c>
      <c r="AB126">
        <f t="shared" si="12"/>
        <v>119</v>
      </c>
      <c r="AD126" s="12">
        <v>35.036127712393828</v>
      </c>
      <c r="AE126">
        <v>119</v>
      </c>
    </row>
    <row r="127" spans="6:31" x14ac:dyDescent="0.3">
      <c r="F127" s="10">
        <v>120</v>
      </c>
      <c r="G127" s="17">
        <v>22.209</v>
      </c>
      <c r="H127" s="10">
        <v>21.283000000000001</v>
      </c>
      <c r="I127">
        <v>0.61599999999999999</v>
      </c>
      <c r="J127">
        <v>2.347</v>
      </c>
      <c r="K127">
        <v>0.42599999999999999</v>
      </c>
      <c r="L127">
        <v>0.93899999999999995</v>
      </c>
      <c r="M127" s="10"/>
      <c r="N127" s="10"/>
      <c r="O127" s="10"/>
      <c r="P127" s="10"/>
      <c r="Q127" s="10"/>
      <c r="R127" s="10"/>
      <c r="S127" s="10">
        <v>127</v>
      </c>
      <c r="T127" s="17">
        <v>11.667</v>
      </c>
      <c r="U127" s="17">
        <f t="shared" si="7"/>
        <v>1166.7</v>
      </c>
      <c r="V127" s="11">
        <f t="shared" si="8"/>
        <v>38.542036490597049</v>
      </c>
      <c r="X127">
        <v>34.780812116063046</v>
      </c>
      <c r="Y127" s="12">
        <f t="shared" si="9"/>
        <v>34.78</v>
      </c>
      <c r="Z127">
        <f t="shared" si="10"/>
        <v>1</v>
      </c>
      <c r="AA127">
        <f t="shared" si="11"/>
        <v>1</v>
      </c>
      <c r="AB127">
        <f t="shared" si="12"/>
        <v>120</v>
      </c>
      <c r="AD127" s="12">
        <v>34.780812116063046</v>
      </c>
      <c r="AE127">
        <v>120</v>
      </c>
    </row>
    <row r="128" spans="6:31" x14ac:dyDescent="0.3">
      <c r="F128" s="10">
        <v>121</v>
      </c>
      <c r="G128" s="17">
        <v>6.7770000000000001</v>
      </c>
      <c r="H128" s="10">
        <v>10.510999999999999</v>
      </c>
      <c r="I128">
        <v>0.77100000000000002</v>
      </c>
      <c r="J128">
        <v>1.571</v>
      </c>
      <c r="K128">
        <v>0.63600000000000001</v>
      </c>
      <c r="L128">
        <v>0.93799999999999994</v>
      </c>
      <c r="M128" s="10"/>
      <c r="N128" s="10"/>
      <c r="O128" s="10"/>
      <c r="P128" s="10"/>
      <c r="Q128" s="10"/>
      <c r="R128" s="10"/>
      <c r="S128" s="10">
        <v>128</v>
      </c>
      <c r="T128" s="17">
        <v>13.33</v>
      </c>
      <c r="U128" s="17">
        <f t="shared" si="7"/>
        <v>1333</v>
      </c>
      <c r="V128" s="11">
        <f t="shared" si="8"/>
        <v>41.197430904511165</v>
      </c>
      <c r="X128">
        <v>34.722190669796824</v>
      </c>
      <c r="Y128" s="12">
        <f t="shared" si="9"/>
        <v>34.722000000000001</v>
      </c>
      <c r="Z128">
        <f t="shared" si="10"/>
        <v>1</v>
      </c>
      <c r="AA128">
        <f t="shared" si="11"/>
        <v>1</v>
      </c>
      <c r="AB128">
        <f t="shared" si="12"/>
        <v>121</v>
      </c>
      <c r="AD128" s="12">
        <v>34.722190669796824</v>
      </c>
      <c r="AE128">
        <v>121</v>
      </c>
    </row>
    <row r="129" spans="6:31" x14ac:dyDescent="0.3">
      <c r="F129" s="10">
        <v>122</v>
      </c>
      <c r="G129" s="17">
        <v>3.5710000000000002</v>
      </c>
      <c r="H129" s="10">
        <v>7.7679999999999998</v>
      </c>
      <c r="I129">
        <v>0.74399999999999999</v>
      </c>
      <c r="J129">
        <v>1.7150000000000001</v>
      </c>
      <c r="K129">
        <v>0.58299999999999996</v>
      </c>
      <c r="L129">
        <v>0.91900000000000004</v>
      </c>
      <c r="M129" s="10"/>
      <c r="N129" s="10"/>
      <c r="O129" s="10"/>
      <c r="P129" s="10"/>
      <c r="Q129" s="10"/>
      <c r="R129" s="10"/>
      <c r="S129" s="10">
        <v>129</v>
      </c>
      <c r="T129" s="17">
        <v>42.53</v>
      </c>
      <c r="U129" s="17">
        <f t="shared" si="7"/>
        <v>4253</v>
      </c>
      <c r="V129" s="11">
        <f t="shared" si="8"/>
        <v>73.587280040497802</v>
      </c>
      <c r="X129">
        <v>34.564152887420853</v>
      </c>
      <c r="Y129" s="12">
        <f t="shared" si="9"/>
        <v>34.564</v>
      </c>
      <c r="Z129">
        <f t="shared" si="10"/>
        <v>1</v>
      </c>
      <c r="AA129">
        <f t="shared" si="11"/>
        <v>1</v>
      </c>
      <c r="AB129">
        <f t="shared" si="12"/>
        <v>122</v>
      </c>
      <c r="AD129" s="12">
        <v>34.564152887420853</v>
      </c>
      <c r="AE129">
        <v>122</v>
      </c>
    </row>
    <row r="130" spans="6:31" x14ac:dyDescent="0.3">
      <c r="F130" s="10">
        <v>123</v>
      </c>
      <c r="G130" s="17">
        <v>114.18600000000001</v>
      </c>
      <c r="H130" s="10">
        <v>47.774999999999999</v>
      </c>
      <c r="I130">
        <v>0.629</v>
      </c>
      <c r="J130">
        <v>1.7330000000000001</v>
      </c>
      <c r="K130">
        <v>0.57699999999999996</v>
      </c>
      <c r="L130">
        <v>0.872</v>
      </c>
      <c r="M130" s="10"/>
      <c r="N130" s="10"/>
      <c r="O130" s="10"/>
      <c r="P130" s="10"/>
      <c r="Q130" s="10"/>
      <c r="R130" s="10"/>
      <c r="S130" s="10">
        <v>130</v>
      </c>
      <c r="T130" s="17">
        <v>6.5410000000000004</v>
      </c>
      <c r="U130" s="17">
        <f t="shared" si="7"/>
        <v>654.1</v>
      </c>
      <c r="V130" s="11">
        <f t="shared" si="8"/>
        <v>28.858724611653752</v>
      </c>
      <c r="X130">
        <v>34.027695219955127</v>
      </c>
      <c r="Y130" s="12">
        <f t="shared" si="9"/>
        <v>34.027000000000001</v>
      </c>
      <c r="Z130">
        <f t="shared" si="10"/>
        <v>1</v>
      </c>
      <c r="AA130">
        <f t="shared" si="11"/>
        <v>1</v>
      </c>
      <c r="AB130">
        <f t="shared" si="12"/>
        <v>123</v>
      </c>
      <c r="AD130" s="12">
        <v>34.027695219955127</v>
      </c>
      <c r="AE130">
        <v>123</v>
      </c>
    </row>
    <row r="131" spans="6:31" x14ac:dyDescent="0.3">
      <c r="F131" s="10">
        <v>124</v>
      </c>
      <c r="G131" s="17">
        <v>9.3829999999999991</v>
      </c>
      <c r="H131" s="10">
        <v>12.753</v>
      </c>
      <c r="I131">
        <v>0.72499999999999998</v>
      </c>
      <c r="J131">
        <v>2.157</v>
      </c>
      <c r="K131">
        <v>0.46400000000000002</v>
      </c>
      <c r="L131">
        <v>0.94699999999999995</v>
      </c>
      <c r="M131" s="10"/>
      <c r="N131" s="10"/>
      <c r="O131" s="10"/>
      <c r="P131" s="10"/>
      <c r="Q131" s="10"/>
      <c r="R131" s="10"/>
      <c r="S131" s="10">
        <v>131</v>
      </c>
      <c r="T131" s="17">
        <v>4.3220000000000001</v>
      </c>
      <c r="U131" s="17">
        <f t="shared" si="7"/>
        <v>432.2</v>
      </c>
      <c r="V131" s="11">
        <f t="shared" si="8"/>
        <v>23.458348859937633</v>
      </c>
      <c r="X131">
        <v>33.967774072479408</v>
      </c>
      <c r="Y131" s="12">
        <f t="shared" si="9"/>
        <v>33.966999999999999</v>
      </c>
      <c r="Z131">
        <f t="shared" si="10"/>
        <v>1</v>
      </c>
      <c r="AA131">
        <f t="shared" si="11"/>
        <v>1</v>
      </c>
      <c r="AB131">
        <f t="shared" si="12"/>
        <v>124</v>
      </c>
      <c r="AD131" s="12">
        <v>33.967774072479408</v>
      </c>
      <c r="AE131">
        <v>124</v>
      </c>
    </row>
    <row r="132" spans="6:31" x14ac:dyDescent="0.3">
      <c r="F132" s="10">
        <v>125</v>
      </c>
      <c r="G132" s="17">
        <v>7.1420000000000003</v>
      </c>
      <c r="H132" s="10">
        <v>10.561</v>
      </c>
      <c r="I132">
        <v>0.80500000000000005</v>
      </c>
      <c r="J132">
        <v>1.454</v>
      </c>
      <c r="K132">
        <v>0.68799999999999994</v>
      </c>
      <c r="L132">
        <v>0.93300000000000005</v>
      </c>
      <c r="M132" s="10"/>
      <c r="N132" s="10"/>
      <c r="O132" s="10"/>
      <c r="P132" s="10"/>
      <c r="Q132" s="10"/>
      <c r="R132" s="10"/>
      <c r="S132" s="10">
        <v>133</v>
      </c>
      <c r="T132" s="17">
        <v>18.22</v>
      </c>
      <c r="U132" s="17">
        <f t="shared" si="7"/>
        <v>1822</v>
      </c>
      <c r="V132" s="11">
        <f t="shared" si="8"/>
        <v>48.164742815751296</v>
      </c>
      <c r="X132">
        <v>33.725137291224193</v>
      </c>
      <c r="Y132" s="12">
        <f t="shared" si="9"/>
        <v>33.725000000000001</v>
      </c>
      <c r="Z132">
        <f t="shared" si="10"/>
        <v>1</v>
      </c>
      <c r="AA132">
        <f t="shared" si="11"/>
        <v>1</v>
      </c>
      <c r="AB132">
        <f t="shared" si="12"/>
        <v>125</v>
      </c>
      <c r="AD132" s="12">
        <v>33.725137291224193</v>
      </c>
      <c r="AE132">
        <v>125</v>
      </c>
    </row>
    <row r="133" spans="6:31" x14ac:dyDescent="0.3">
      <c r="F133" s="10">
        <v>126</v>
      </c>
      <c r="G133" s="17">
        <v>75.709000000000003</v>
      </c>
      <c r="H133" s="10">
        <v>40.314</v>
      </c>
      <c r="I133">
        <v>0.58499999999999996</v>
      </c>
      <c r="J133">
        <v>1.512</v>
      </c>
      <c r="K133">
        <v>0.66100000000000003</v>
      </c>
      <c r="L133">
        <v>0.84</v>
      </c>
      <c r="M133" s="10"/>
      <c r="N133" s="10"/>
      <c r="O133" s="10"/>
      <c r="P133" s="10"/>
      <c r="Q133" s="10"/>
      <c r="R133" s="10"/>
      <c r="S133" s="10">
        <v>134</v>
      </c>
      <c r="T133" s="17">
        <v>2.4340000000000002</v>
      </c>
      <c r="U133" s="17">
        <f t="shared" si="7"/>
        <v>243.4</v>
      </c>
      <c r="V133" s="11">
        <f t="shared" si="8"/>
        <v>17.604161587208253</v>
      </c>
      <c r="X133">
        <v>33.604109156851869</v>
      </c>
      <c r="Y133" s="12">
        <f t="shared" si="9"/>
        <v>33.603999999999999</v>
      </c>
      <c r="Z133">
        <f t="shared" si="10"/>
        <v>1</v>
      </c>
      <c r="AA133">
        <f t="shared" si="11"/>
        <v>1</v>
      </c>
      <c r="AB133">
        <f t="shared" si="12"/>
        <v>126</v>
      </c>
      <c r="AD133" s="12">
        <v>33.604109156851869</v>
      </c>
      <c r="AE133">
        <v>126</v>
      </c>
    </row>
    <row r="134" spans="6:31" x14ac:dyDescent="0.3">
      <c r="F134" s="10">
        <v>127</v>
      </c>
      <c r="G134" s="17">
        <v>11.667</v>
      </c>
      <c r="H134" s="10">
        <v>13.45</v>
      </c>
      <c r="I134">
        <v>0.81</v>
      </c>
      <c r="J134">
        <v>1.1779999999999999</v>
      </c>
      <c r="K134">
        <v>0.84899999999999998</v>
      </c>
      <c r="L134">
        <v>0.94599999999999995</v>
      </c>
      <c r="M134" s="10"/>
      <c r="N134" s="10"/>
      <c r="O134" s="10"/>
      <c r="P134" s="10"/>
      <c r="Q134" s="10"/>
      <c r="R134" s="10"/>
      <c r="S134" s="10">
        <v>135</v>
      </c>
      <c r="T134" s="17">
        <v>7.9779999999999998</v>
      </c>
      <c r="U134" s="17">
        <f t="shared" si="7"/>
        <v>797.8</v>
      </c>
      <c r="V134" s="11">
        <f t="shared" si="8"/>
        <v>31.8714685697053</v>
      </c>
      <c r="X134">
        <v>33.480742154032924</v>
      </c>
      <c r="Y134" s="12">
        <f t="shared" si="9"/>
        <v>33.479999999999997</v>
      </c>
      <c r="Z134">
        <f t="shared" si="10"/>
        <v>1</v>
      </c>
      <c r="AA134">
        <f t="shared" si="11"/>
        <v>1</v>
      </c>
      <c r="AB134">
        <f t="shared" si="12"/>
        <v>127</v>
      </c>
      <c r="AD134" s="12">
        <v>33.480742154032924</v>
      </c>
      <c r="AE134">
        <v>127</v>
      </c>
    </row>
    <row r="135" spans="6:31" x14ac:dyDescent="0.3">
      <c r="F135" s="10">
        <v>128</v>
      </c>
      <c r="G135" s="17">
        <v>13.33</v>
      </c>
      <c r="H135" s="10">
        <v>15.257999999999999</v>
      </c>
      <c r="I135">
        <v>0.72</v>
      </c>
      <c r="J135">
        <v>1.5620000000000001</v>
      </c>
      <c r="K135">
        <v>0.64</v>
      </c>
      <c r="L135">
        <v>0.94099999999999995</v>
      </c>
      <c r="M135" s="10"/>
      <c r="N135" s="10"/>
      <c r="O135" s="10"/>
      <c r="P135" s="10"/>
      <c r="Q135" s="10"/>
      <c r="R135" s="10"/>
      <c r="S135" s="10">
        <v>136</v>
      </c>
      <c r="T135" s="17">
        <v>3.9359999999999999</v>
      </c>
      <c r="U135" s="17">
        <f t="shared" si="7"/>
        <v>393.6</v>
      </c>
      <c r="V135" s="11">
        <f t="shared" si="8"/>
        <v>22.38631467677876</v>
      </c>
      <c r="X135">
        <v>33.358827348972149</v>
      </c>
      <c r="Y135" s="12">
        <f t="shared" si="9"/>
        <v>33.357999999999997</v>
      </c>
      <c r="Z135">
        <f t="shared" si="10"/>
        <v>1</v>
      </c>
      <c r="AA135">
        <f t="shared" si="11"/>
        <v>1</v>
      </c>
      <c r="AB135">
        <f t="shared" si="12"/>
        <v>128</v>
      </c>
      <c r="AD135" s="12">
        <v>33.358827348972149</v>
      </c>
      <c r="AE135">
        <v>128</v>
      </c>
    </row>
    <row r="136" spans="6:31" x14ac:dyDescent="0.3">
      <c r="F136" s="10">
        <v>129</v>
      </c>
      <c r="G136" s="17">
        <v>42.53</v>
      </c>
      <c r="H136" s="10">
        <v>36.540999999999997</v>
      </c>
      <c r="I136">
        <v>0.4</v>
      </c>
      <c r="J136">
        <v>3.403</v>
      </c>
      <c r="K136">
        <v>0.29399999999999998</v>
      </c>
      <c r="L136">
        <v>0.77100000000000002</v>
      </c>
      <c r="M136" s="10"/>
      <c r="N136" s="10"/>
      <c r="O136" s="10"/>
      <c r="P136" s="10"/>
      <c r="Q136" s="10"/>
      <c r="R136" s="10"/>
      <c r="S136" s="10">
        <v>137</v>
      </c>
      <c r="T136" s="17">
        <v>4.7830000000000004</v>
      </c>
      <c r="U136" s="17">
        <f t="shared" ref="U136:U199" si="13">T136*100</f>
        <v>478.3</v>
      </c>
      <c r="V136" s="11">
        <f t="shared" ref="V136:V199" si="14">((U136/PI())^0.5)*2</f>
        <v>24.677732356252434</v>
      </c>
      <c r="X136">
        <v>33.316816100883869</v>
      </c>
      <c r="Y136" s="12">
        <f t="shared" si="9"/>
        <v>33.316000000000003</v>
      </c>
      <c r="Z136">
        <f t="shared" si="10"/>
        <v>1</v>
      </c>
      <c r="AA136">
        <f t="shared" si="11"/>
        <v>1</v>
      </c>
      <c r="AB136">
        <f t="shared" si="12"/>
        <v>129</v>
      </c>
      <c r="AD136" s="12">
        <v>33.316816100883869</v>
      </c>
      <c r="AE136">
        <v>129</v>
      </c>
    </row>
    <row r="137" spans="6:31" x14ac:dyDescent="0.3">
      <c r="F137" s="10">
        <v>130</v>
      </c>
      <c r="G137" s="17">
        <v>6.5410000000000004</v>
      </c>
      <c r="H137" s="10">
        <v>11.172000000000001</v>
      </c>
      <c r="I137">
        <v>0.65900000000000003</v>
      </c>
      <c r="J137">
        <v>2.016</v>
      </c>
      <c r="K137">
        <v>0.496</v>
      </c>
      <c r="L137">
        <v>0.91600000000000004</v>
      </c>
      <c r="M137" s="10"/>
      <c r="N137" s="10"/>
      <c r="O137" s="10"/>
      <c r="P137" s="10"/>
      <c r="Q137" s="10"/>
      <c r="R137" s="10"/>
      <c r="S137" s="10">
        <v>138</v>
      </c>
      <c r="T137" s="17">
        <v>3.7</v>
      </c>
      <c r="U137" s="17">
        <f t="shared" si="13"/>
        <v>370</v>
      </c>
      <c r="V137" s="11">
        <f t="shared" si="14"/>
        <v>21.70480664627101</v>
      </c>
      <c r="X137">
        <v>33.215388986327078</v>
      </c>
      <c r="Y137" s="12">
        <f t="shared" si="9"/>
        <v>33.215000000000003</v>
      </c>
      <c r="Z137">
        <f t="shared" si="10"/>
        <v>1</v>
      </c>
      <c r="AA137">
        <f t="shared" si="11"/>
        <v>1</v>
      </c>
      <c r="AB137">
        <f t="shared" si="12"/>
        <v>130</v>
      </c>
      <c r="AD137" s="12">
        <v>33.215388986327078</v>
      </c>
      <c r="AE137">
        <v>130</v>
      </c>
    </row>
    <row r="138" spans="6:31" x14ac:dyDescent="0.3">
      <c r="F138" s="10">
        <v>131</v>
      </c>
      <c r="G138" s="17">
        <v>4.3220000000000001</v>
      </c>
      <c r="H138" s="10">
        <v>8.4749999999999996</v>
      </c>
      <c r="I138">
        <v>0.75600000000000001</v>
      </c>
      <c r="J138">
        <v>1.7090000000000001</v>
      </c>
      <c r="K138">
        <v>0.58499999999999996</v>
      </c>
      <c r="L138">
        <v>0.92300000000000004</v>
      </c>
      <c r="M138" s="10"/>
      <c r="N138" s="10"/>
      <c r="O138" s="10"/>
      <c r="P138" s="10"/>
      <c r="Q138" s="10"/>
      <c r="R138" s="10"/>
      <c r="S138" s="10">
        <v>139</v>
      </c>
      <c r="T138" s="17">
        <v>6.8520000000000003</v>
      </c>
      <c r="U138" s="17">
        <f t="shared" si="13"/>
        <v>685.2</v>
      </c>
      <c r="V138" s="11">
        <f t="shared" si="14"/>
        <v>29.536820005757789</v>
      </c>
      <c r="X138">
        <v>33.132870921045424</v>
      </c>
      <c r="Y138" s="12">
        <f t="shared" ref="Y138:Y201" si="15">TRUNC(X138,3)</f>
        <v>33.131999999999998</v>
      </c>
      <c r="Z138">
        <f t="shared" ref="Z138:Z201" si="16">IF(Y138-Y137=0,Z137+Z$8,1)</f>
        <v>1</v>
      </c>
      <c r="AA138">
        <f t="shared" ref="AA138:AA201" si="17">IF(Z138&lt;Z139,0,Z138)</f>
        <v>1</v>
      </c>
      <c r="AB138">
        <f t="shared" ref="AB138:AB201" si="18">AB137+AA138</f>
        <v>131</v>
      </c>
      <c r="AD138" s="12">
        <v>33.132870921045424</v>
      </c>
      <c r="AE138">
        <v>131</v>
      </c>
    </row>
    <row r="139" spans="6:31" x14ac:dyDescent="0.3">
      <c r="F139" s="8">
        <v>132</v>
      </c>
      <c r="G139" s="117">
        <v>53.167999999999999</v>
      </c>
      <c r="H139" s="8">
        <v>35.945999999999998</v>
      </c>
      <c r="I139" s="8">
        <v>0.51700000000000002</v>
      </c>
      <c r="J139" s="8">
        <v>2.8319999999999999</v>
      </c>
      <c r="K139" s="8">
        <v>0.35299999999999998</v>
      </c>
      <c r="L139" s="8">
        <v>0.81399999999999995</v>
      </c>
      <c r="M139" s="10"/>
      <c r="N139" s="10"/>
      <c r="O139" s="10"/>
      <c r="P139" s="10"/>
      <c r="Q139" s="10"/>
      <c r="R139" s="10"/>
      <c r="S139" s="10">
        <v>140</v>
      </c>
      <c r="T139" s="17">
        <v>55.57</v>
      </c>
      <c r="U139" s="17">
        <f t="shared" si="13"/>
        <v>5557</v>
      </c>
      <c r="V139" s="11">
        <f t="shared" si="14"/>
        <v>84.11535026434413</v>
      </c>
      <c r="X139">
        <v>32.905362919177513</v>
      </c>
      <c r="Y139" s="12">
        <f t="shared" si="15"/>
        <v>32.905000000000001</v>
      </c>
      <c r="Z139">
        <f t="shared" si="16"/>
        <v>1</v>
      </c>
      <c r="AA139">
        <f t="shared" si="17"/>
        <v>1</v>
      </c>
      <c r="AB139">
        <f t="shared" si="18"/>
        <v>132</v>
      </c>
      <c r="AD139" s="12">
        <v>32.905362919177513</v>
      </c>
      <c r="AE139">
        <v>132</v>
      </c>
    </row>
    <row r="140" spans="6:31" x14ac:dyDescent="0.3">
      <c r="F140" s="10">
        <v>133</v>
      </c>
      <c r="G140" s="17">
        <v>18.22</v>
      </c>
      <c r="H140" s="10">
        <v>18.550999999999998</v>
      </c>
      <c r="I140">
        <v>0.66500000000000004</v>
      </c>
      <c r="J140">
        <v>1.7869999999999999</v>
      </c>
      <c r="K140">
        <v>0.56000000000000005</v>
      </c>
      <c r="L140">
        <v>0.93899999999999995</v>
      </c>
      <c r="M140" s="10"/>
      <c r="N140" s="10"/>
      <c r="O140" s="10"/>
      <c r="P140" s="10"/>
      <c r="Q140" s="10"/>
      <c r="R140" s="10"/>
      <c r="S140" s="10">
        <v>141</v>
      </c>
      <c r="T140" s="17">
        <v>11.989000000000001</v>
      </c>
      <c r="U140" s="17">
        <f t="shared" si="13"/>
        <v>1198.9000000000001</v>
      </c>
      <c r="V140" s="11">
        <f t="shared" si="14"/>
        <v>39.070281419296009</v>
      </c>
      <c r="X140">
        <v>32.467137525292266</v>
      </c>
      <c r="Y140" s="12">
        <f t="shared" si="15"/>
        <v>32.466999999999999</v>
      </c>
      <c r="Z140">
        <f t="shared" si="16"/>
        <v>1</v>
      </c>
      <c r="AA140">
        <f t="shared" si="17"/>
        <v>0</v>
      </c>
      <c r="AB140">
        <f t="shared" si="18"/>
        <v>132</v>
      </c>
      <c r="AD140" s="12">
        <v>32.467137525292266</v>
      </c>
      <c r="AE140">
        <v>132</v>
      </c>
    </row>
    <row r="141" spans="6:31" x14ac:dyDescent="0.3">
      <c r="F141" s="10">
        <v>134</v>
      </c>
      <c r="G141" s="17">
        <v>2.4340000000000002</v>
      </c>
      <c r="H141" s="10">
        <v>6.55</v>
      </c>
      <c r="I141">
        <v>0.71299999999999997</v>
      </c>
      <c r="J141">
        <v>2.1880000000000002</v>
      </c>
      <c r="K141">
        <v>0.45700000000000002</v>
      </c>
      <c r="L141">
        <v>0.89900000000000002</v>
      </c>
      <c r="M141" s="10"/>
      <c r="N141" s="10"/>
      <c r="O141" s="10"/>
      <c r="P141" s="10"/>
      <c r="Q141" s="10"/>
      <c r="R141" s="10"/>
      <c r="S141" s="10">
        <v>142</v>
      </c>
      <c r="T141" s="17">
        <v>7.024</v>
      </c>
      <c r="U141" s="17">
        <f t="shared" si="13"/>
        <v>702.4</v>
      </c>
      <c r="V141" s="11">
        <f t="shared" si="14"/>
        <v>29.905241283460299</v>
      </c>
      <c r="X141">
        <v>32.467137525292266</v>
      </c>
      <c r="Y141" s="12">
        <f t="shared" si="15"/>
        <v>32.466999999999999</v>
      </c>
      <c r="Z141">
        <f t="shared" si="16"/>
        <v>2</v>
      </c>
      <c r="AA141">
        <f t="shared" si="17"/>
        <v>2</v>
      </c>
      <c r="AB141">
        <f t="shared" si="18"/>
        <v>134</v>
      </c>
      <c r="AD141" s="12">
        <v>32.467137525292266</v>
      </c>
      <c r="AE141">
        <v>134</v>
      </c>
    </row>
    <row r="142" spans="6:31" x14ac:dyDescent="0.3">
      <c r="F142" s="10">
        <v>135</v>
      </c>
      <c r="G142" s="17">
        <v>7.9779999999999998</v>
      </c>
      <c r="H142" s="10">
        <v>11.218</v>
      </c>
      <c r="I142">
        <v>0.79700000000000004</v>
      </c>
      <c r="J142">
        <v>1.288</v>
      </c>
      <c r="K142">
        <v>0.77600000000000002</v>
      </c>
      <c r="L142">
        <v>0.93500000000000005</v>
      </c>
      <c r="M142" s="10"/>
      <c r="N142" s="10"/>
      <c r="O142" s="10"/>
      <c r="P142" s="10"/>
      <c r="Q142" s="10"/>
      <c r="R142" s="10"/>
      <c r="S142" s="10">
        <v>143</v>
      </c>
      <c r="T142" s="17">
        <v>8.718</v>
      </c>
      <c r="U142" s="17">
        <f t="shared" si="13"/>
        <v>871.8</v>
      </c>
      <c r="V142" s="11">
        <f t="shared" si="14"/>
        <v>33.316816100883869</v>
      </c>
      <c r="X142">
        <v>32.276378289738616</v>
      </c>
      <c r="Y142" s="12">
        <f t="shared" si="15"/>
        <v>32.276000000000003</v>
      </c>
      <c r="Z142">
        <f t="shared" si="16"/>
        <v>1</v>
      </c>
      <c r="AA142">
        <f t="shared" si="17"/>
        <v>1</v>
      </c>
      <c r="AB142">
        <f t="shared" si="18"/>
        <v>135</v>
      </c>
      <c r="AD142" s="12">
        <v>32.276378289738616</v>
      </c>
      <c r="AE142">
        <v>135</v>
      </c>
    </row>
    <row r="143" spans="6:31" x14ac:dyDescent="0.3">
      <c r="F143" s="10">
        <v>136</v>
      </c>
      <c r="G143" s="17">
        <v>3.9359999999999999</v>
      </c>
      <c r="H143" s="10">
        <v>7.5860000000000003</v>
      </c>
      <c r="I143">
        <v>0.85899999999999999</v>
      </c>
      <c r="J143">
        <v>1.2150000000000001</v>
      </c>
      <c r="K143">
        <v>0.82299999999999995</v>
      </c>
      <c r="L143">
        <v>0.93500000000000005</v>
      </c>
      <c r="M143" s="10"/>
      <c r="N143" s="10"/>
      <c r="O143" s="10"/>
      <c r="P143" s="10"/>
      <c r="Q143" s="10"/>
      <c r="R143" s="10"/>
      <c r="S143" s="10">
        <v>144</v>
      </c>
      <c r="T143" s="17">
        <v>16.385999999999999</v>
      </c>
      <c r="U143" s="17">
        <f t="shared" si="13"/>
        <v>1638.6</v>
      </c>
      <c r="V143" s="11">
        <f t="shared" si="14"/>
        <v>45.676364982373954</v>
      </c>
      <c r="X143">
        <v>32.001040074199018</v>
      </c>
      <c r="Y143" s="12">
        <f t="shared" si="15"/>
        <v>32.000999999999998</v>
      </c>
      <c r="Z143">
        <f t="shared" si="16"/>
        <v>1</v>
      </c>
      <c r="AA143">
        <f t="shared" si="17"/>
        <v>1</v>
      </c>
      <c r="AB143">
        <f t="shared" si="18"/>
        <v>136</v>
      </c>
      <c r="AD143" s="12">
        <v>32.001040074199018</v>
      </c>
      <c r="AE143">
        <v>136</v>
      </c>
    </row>
    <row r="144" spans="6:31" x14ac:dyDescent="0.3">
      <c r="F144" s="10">
        <v>137</v>
      </c>
      <c r="G144" s="17">
        <v>4.7830000000000004</v>
      </c>
      <c r="H144" s="10">
        <v>8.7319999999999993</v>
      </c>
      <c r="I144">
        <v>0.78800000000000003</v>
      </c>
      <c r="J144">
        <v>1.6160000000000001</v>
      </c>
      <c r="K144">
        <v>0.61899999999999999</v>
      </c>
      <c r="L144">
        <v>0.91900000000000004</v>
      </c>
      <c r="M144" s="10"/>
      <c r="N144" s="10"/>
      <c r="O144" s="10"/>
      <c r="P144" s="10"/>
      <c r="Q144" s="10"/>
      <c r="R144" s="10"/>
      <c r="S144" s="10">
        <v>145</v>
      </c>
      <c r="T144" s="17">
        <v>12.493</v>
      </c>
      <c r="U144" s="17">
        <f t="shared" si="13"/>
        <v>1249.3</v>
      </c>
      <c r="V144" s="11">
        <f t="shared" si="14"/>
        <v>39.88305609200026</v>
      </c>
      <c r="X144">
        <v>31.937316720215222</v>
      </c>
      <c r="Y144" s="12">
        <f t="shared" si="15"/>
        <v>31.937000000000001</v>
      </c>
      <c r="Z144">
        <f t="shared" si="16"/>
        <v>1</v>
      </c>
      <c r="AA144">
        <f t="shared" si="17"/>
        <v>1</v>
      </c>
      <c r="AB144">
        <f t="shared" si="18"/>
        <v>137</v>
      </c>
      <c r="AD144" s="12">
        <v>31.937316720215222</v>
      </c>
      <c r="AE144">
        <v>137</v>
      </c>
    </row>
    <row r="145" spans="6:31" x14ac:dyDescent="0.3">
      <c r="F145" s="10">
        <v>138</v>
      </c>
      <c r="G145" s="17">
        <v>3.7</v>
      </c>
      <c r="H145" s="10">
        <v>7.6820000000000004</v>
      </c>
      <c r="I145">
        <v>0.78800000000000003</v>
      </c>
      <c r="J145">
        <v>1.4750000000000001</v>
      </c>
      <c r="K145">
        <v>0.67800000000000005</v>
      </c>
      <c r="L145">
        <v>0.91400000000000003</v>
      </c>
      <c r="M145" s="10"/>
      <c r="N145" s="10"/>
      <c r="O145" s="10"/>
      <c r="P145" s="10"/>
      <c r="Q145" s="10"/>
      <c r="R145" s="10"/>
      <c r="S145" s="10">
        <v>146</v>
      </c>
      <c r="T145" s="17">
        <v>15.925000000000001</v>
      </c>
      <c r="U145" s="17">
        <f t="shared" si="13"/>
        <v>1592.5</v>
      </c>
      <c r="V145" s="11">
        <f t="shared" si="14"/>
        <v>45.029256878064807</v>
      </c>
      <c r="X145">
        <v>31.8714685697053</v>
      </c>
      <c r="Y145" s="12">
        <f t="shared" si="15"/>
        <v>31.870999999999999</v>
      </c>
      <c r="Z145">
        <f t="shared" si="16"/>
        <v>1</v>
      </c>
      <c r="AA145">
        <f t="shared" si="17"/>
        <v>1</v>
      </c>
      <c r="AB145">
        <f t="shared" si="18"/>
        <v>138</v>
      </c>
      <c r="AD145" s="12">
        <v>31.8714685697053</v>
      </c>
      <c r="AE145">
        <v>138</v>
      </c>
    </row>
    <row r="146" spans="6:31" x14ac:dyDescent="0.3">
      <c r="F146" s="10">
        <v>139</v>
      </c>
      <c r="G146" s="17">
        <v>6.8520000000000003</v>
      </c>
      <c r="H146" s="10">
        <v>9.7319999999999993</v>
      </c>
      <c r="I146">
        <v>0.90900000000000003</v>
      </c>
      <c r="J146">
        <v>1.1539999999999999</v>
      </c>
      <c r="K146">
        <v>0.86699999999999999</v>
      </c>
      <c r="L146">
        <v>0.95399999999999996</v>
      </c>
      <c r="M146" s="10"/>
      <c r="N146" s="10"/>
      <c r="O146" s="10"/>
      <c r="P146" s="10"/>
      <c r="Q146" s="10"/>
      <c r="R146" s="10"/>
      <c r="S146" s="10">
        <v>147</v>
      </c>
      <c r="T146" s="17">
        <v>23.891999999999999</v>
      </c>
      <c r="U146" s="17">
        <f t="shared" si="13"/>
        <v>2389.1999999999998</v>
      </c>
      <c r="V146" s="11">
        <f t="shared" si="14"/>
        <v>55.154545780753651</v>
      </c>
      <c r="X146">
        <v>31.679132077130131</v>
      </c>
      <c r="Y146" s="12">
        <f t="shared" si="15"/>
        <v>31.678999999999998</v>
      </c>
      <c r="Z146">
        <f t="shared" si="16"/>
        <v>1</v>
      </c>
      <c r="AA146">
        <f t="shared" si="17"/>
        <v>1</v>
      </c>
      <c r="AB146">
        <f t="shared" si="18"/>
        <v>139</v>
      </c>
      <c r="AD146" s="12">
        <v>31.679132077130131</v>
      </c>
      <c r="AE146">
        <v>139</v>
      </c>
    </row>
    <row r="147" spans="6:31" x14ac:dyDescent="0.3">
      <c r="F147" s="10">
        <v>140</v>
      </c>
      <c r="G147" s="17">
        <v>55.57</v>
      </c>
      <c r="H147" s="10">
        <v>33.732999999999997</v>
      </c>
      <c r="I147">
        <v>0.61399999999999999</v>
      </c>
      <c r="J147">
        <v>1.839</v>
      </c>
      <c r="K147">
        <v>0.54400000000000004</v>
      </c>
      <c r="L147">
        <v>0.91100000000000003</v>
      </c>
      <c r="M147" s="10"/>
      <c r="N147" s="10"/>
      <c r="O147" s="10"/>
      <c r="P147" s="10"/>
      <c r="Q147" s="10"/>
      <c r="R147" s="10"/>
      <c r="S147" s="10">
        <v>149</v>
      </c>
      <c r="T147" s="17">
        <v>20.75</v>
      </c>
      <c r="U147" s="17">
        <f t="shared" si="13"/>
        <v>2075</v>
      </c>
      <c r="V147" s="11">
        <f t="shared" si="14"/>
        <v>51.400117269569172</v>
      </c>
      <c r="X147">
        <v>31.441106572962415</v>
      </c>
      <c r="Y147" s="12">
        <f t="shared" si="15"/>
        <v>31.440999999999999</v>
      </c>
      <c r="Z147">
        <f t="shared" si="16"/>
        <v>1</v>
      </c>
      <c r="AA147">
        <f t="shared" si="17"/>
        <v>1</v>
      </c>
      <c r="AB147">
        <f t="shared" si="18"/>
        <v>140</v>
      </c>
      <c r="AD147" s="12">
        <v>31.441106572962415</v>
      </c>
      <c r="AE147">
        <v>140</v>
      </c>
    </row>
    <row r="148" spans="6:31" x14ac:dyDescent="0.3">
      <c r="F148" s="10">
        <v>141</v>
      </c>
      <c r="G148" s="17">
        <v>11.989000000000001</v>
      </c>
      <c r="H148" s="10">
        <v>13.429</v>
      </c>
      <c r="I148">
        <v>0.83499999999999996</v>
      </c>
      <c r="J148">
        <v>1.21</v>
      </c>
      <c r="K148">
        <v>0.82699999999999996</v>
      </c>
      <c r="L148">
        <v>0.94799999999999995</v>
      </c>
      <c r="M148" s="10"/>
      <c r="N148" s="10"/>
      <c r="O148" s="10"/>
      <c r="P148" s="10"/>
      <c r="Q148" s="10"/>
      <c r="R148" s="10"/>
      <c r="S148" s="10">
        <v>150</v>
      </c>
      <c r="T148" s="17">
        <v>2.96</v>
      </c>
      <c r="U148" s="17">
        <f t="shared" si="13"/>
        <v>296</v>
      </c>
      <c r="V148" s="11">
        <f t="shared" si="14"/>
        <v>19.413369239820483</v>
      </c>
      <c r="X148">
        <v>31.376246046798332</v>
      </c>
      <c r="Y148" s="12">
        <f t="shared" si="15"/>
        <v>31.376000000000001</v>
      </c>
      <c r="Z148">
        <f t="shared" si="16"/>
        <v>1</v>
      </c>
      <c r="AA148">
        <f t="shared" si="17"/>
        <v>1</v>
      </c>
      <c r="AB148">
        <f t="shared" si="18"/>
        <v>141</v>
      </c>
      <c r="AD148" s="12">
        <v>31.376246046798332</v>
      </c>
      <c r="AE148">
        <v>141</v>
      </c>
    </row>
    <row r="149" spans="6:31" x14ac:dyDescent="0.3">
      <c r="F149" s="10">
        <v>142</v>
      </c>
      <c r="G149" s="17">
        <v>7.024</v>
      </c>
      <c r="H149" s="10">
        <v>10.475</v>
      </c>
      <c r="I149">
        <v>0.80400000000000005</v>
      </c>
      <c r="J149">
        <v>1.4019999999999999</v>
      </c>
      <c r="K149">
        <v>0.71299999999999997</v>
      </c>
      <c r="L149">
        <v>0.93600000000000005</v>
      </c>
      <c r="M149" s="10"/>
      <c r="N149" s="10"/>
      <c r="O149" s="10"/>
      <c r="P149" s="10"/>
      <c r="Q149" s="10"/>
      <c r="R149" s="10"/>
      <c r="S149" s="118">
        <v>151</v>
      </c>
      <c r="T149" s="118">
        <v>325.30400000000003</v>
      </c>
      <c r="U149" s="121">
        <f t="shared" si="13"/>
        <v>32530.400000000001</v>
      </c>
      <c r="V149" s="122">
        <f t="shared" si="14"/>
        <v>203.516563665105</v>
      </c>
      <c r="X149">
        <v>31.331576548121713</v>
      </c>
      <c r="Y149" s="12">
        <f t="shared" si="15"/>
        <v>31.331</v>
      </c>
      <c r="Z149">
        <f t="shared" si="16"/>
        <v>1</v>
      </c>
      <c r="AA149">
        <f t="shared" si="17"/>
        <v>1</v>
      </c>
      <c r="AB149">
        <f t="shared" si="18"/>
        <v>142</v>
      </c>
      <c r="AD149" s="12">
        <v>31.331576548121713</v>
      </c>
      <c r="AE149">
        <v>142</v>
      </c>
    </row>
    <row r="150" spans="6:31" x14ac:dyDescent="0.3">
      <c r="F150" s="10">
        <v>143</v>
      </c>
      <c r="G150" s="17">
        <v>8.718</v>
      </c>
      <c r="H150" s="10">
        <v>12.147</v>
      </c>
      <c r="I150">
        <v>0.74299999999999999</v>
      </c>
      <c r="J150">
        <v>1.5189999999999999</v>
      </c>
      <c r="K150">
        <v>0.65800000000000003</v>
      </c>
      <c r="L150">
        <v>0.93400000000000005</v>
      </c>
      <c r="M150" s="10"/>
      <c r="N150" s="10"/>
      <c r="O150" s="10"/>
      <c r="P150" s="10"/>
      <c r="Q150" s="10"/>
      <c r="R150" s="10"/>
      <c r="S150" s="10">
        <v>152</v>
      </c>
      <c r="T150" s="17">
        <v>8.2789999999999999</v>
      </c>
      <c r="U150" s="17">
        <f t="shared" si="13"/>
        <v>827.9</v>
      </c>
      <c r="V150" s="11">
        <f t="shared" si="14"/>
        <v>32.467137525292266</v>
      </c>
      <c r="X150">
        <v>30.982177018018589</v>
      </c>
      <c r="Y150" s="12">
        <f t="shared" si="15"/>
        <v>30.981999999999999</v>
      </c>
      <c r="Z150">
        <f t="shared" si="16"/>
        <v>1</v>
      </c>
      <c r="AA150">
        <f t="shared" si="17"/>
        <v>1</v>
      </c>
      <c r="AB150">
        <f t="shared" si="18"/>
        <v>143</v>
      </c>
      <c r="AD150" s="12">
        <v>30.982177018018589</v>
      </c>
      <c r="AE150">
        <v>143</v>
      </c>
    </row>
    <row r="151" spans="6:31" x14ac:dyDescent="0.3">
      <c r="F151" s="10">
        <v>144</v>
      </c>
      <c r="G151" s="17">
        <v>16.385999999999999</v>
      </c>
      <c r="H151" s="10">
        <v>16.475000000000001</v>
      </c>
      <c r="I151">
        <v>0.75900000000000001</v>
      </c>
      <c r="J151">
        <v>1.341</v>
      </c>
      <c r="K151">
        <v>0.746</v>
      </c>
      <c r="L151">
        <v>0.93100000000000005</v>
      </c>
      <c r="M151" s="10"/>
      <c r="N151" s="10"/>
      <c r="O151" s="10"/>
      <c r="P151" s="10"/>
      <c r="Q151" s="10"/>
      <c r="R151" s="10"/>
      <c r="S151" s="10">
        <v>153</v>
      </c>
      <c r="T151" s="17">
        <v>14.166</v>
      </c>
      <c r="U151" s="17">
        <f t="shared" si="13"/>
        <v>1416.6000000000001</v>
      </c>
      <c r="V151" s="11">
        <f t="shared" si="14"/>
        <v>42.469649622663852</v>
      </c>
      <c r="X151">
        <v>30.583030745209843</v>
      </c>
      <c r="Y151" s="12">
        <f t="shared" si="15"/>
        <v>30.582999999999998</v>
      </c>
      <c r="Z151">
        <f t="shared" si="16"/>
        <v>1</v>
      </c>
      <c r="AA151">
        <f t="shared" si="17"/>
        <v>0</v>
      </c>
      <c r="AB151">
        <f t="shared" si="18"/>
        <v>143</v>
      </c>
      <c r="AD151" s="12">
        <v>30.583030745209843</v>
      </c>
      <c r="AE151">
        <v>143</v>
      </c>
    </row>
    <row r="152" spans="6:31" x14ac:dyDescent="0.3">
      <c r="F152" s="10">
        <v>145</v>
      </c>
      <c r="G152" s="17">
        <v>12.493</v>
      </c>
      <c r="H152" s="10">
        <v>14.5</v>
      </c>
      <c r="I152">
        <v>0.747</v>
      </c>
      <c r="J152">
        <v>1.635</v>
      </c>
      <c r="K152">
        <v>0.61199999999999999</v>
      </c>
      <c r="L152">
        <v>0.94199999999999995</v>
      </c>
      <c r="M152" s="10"/>
      <c r="N152" s="10"/>
      <c r="O152" s="10"/>
      <c r="P152" s="10"/>
      <c r="Q152" s="10"/>
      <c r="R152" s="10"/>
      <c r="S152" s="10">
        <v>154</v>
      </c>
      <c r="T152" s="17">
        <v>214.42099999999999</v>
      </c>
      <c r="U152" s="17">
        <f t="shared" si="13"/>
        <v>21442.1</v>
      </c>
      <c r="V152" s="11">
        <f t="shared" si="14"/>
        <v>165.22992961980535</v>
      </c>
      <c r="X152">
        <v>30.583030745209843</v>
      </c>
      <c r="Y152" s="12">
        <f t="shared" si="15"/>
        <v>30.582999999999998</v>
      </c>
      <c r="Z152">
        <f t="shared" si="16"/>
        <v>2</v>
      </c>
      <c r="AA152">
        <f t="shared" si="17"/>
        <v>2</v>
      </c>
      <c r="AB152">
        <f t="shared" si="18"/>
        <v>145</v>
      </c>
      <c r="AD152" s="12">
        <v>30.583030745209843</v>
      </c>
      <c r="AE152">
        <v>145</v>
      </c>
    </row>
    <row r="153" spans="6:31" x14ac:dyDescent="0.3">
      <c r="F153" s="10">
        <v>146</v>
      </c>
      <c r="G153" s="17">
        <v>15.925000000000001</v>
      </c>
      <c r="H153" s="10">
        <v>20.742999999999999</v>
      </c>
      <c r="I153">
        <v>0.46500000000000002</v>
      </c>
      <c r="J153">
        <v>3.0289999999999999</v>
      </c>
      <c r="K153">
        <v>0.33</v>
      </c>
      <c r="L153">
        <v>0.78</v>
      </c>
      <c r="M153" s="10"/>
      <c r="N153" s="10"/>
      <c r="O153" s="10"/>
      <c r="P153" s="10"/>
      <c r="Q153" s="10"/>
      <c r="R153" s="10"/>
      <c r="S153" s="10">
        <v>155</v>
      </c>
      <c r="T153" s="17">
        <v>23.035</v>
      </c>
      <c r="U153" s="17">
        <f t="shared" si="13"/>
        <v>2303.5</v>
      </c>
      <c r="V153" s="11">
        <f t="shared" si="14"/>
        <v>54.156322726875089</v>
      </c>
      <c r="X153">
        <v>30.336406229719689</v>
      </c>
      <c r="Y153" s="12">
        <f t="shared" si="15"/>
        <v>30.335999999999999</v>
      </c>
      <c r="Z153">
        <f t="shared" si="16"/>
        <v>1</v>
      </c>
      <c r="AA153">
        <f t="shared" si="17"/>
        <v>1</v>
      </c>
      <c r="AB153">
        <f t="shared" si="18"/>
        <v>146</v>
      </c>
      <c r="AD153" s="12">
        <v>30.336406229719689</v>
      </c>
      <c r="AE153">
        <v>146</v>
      </c>
    </row>
    <row r="154" spans="6:31" x14ac:dyDescent="0.3">
      <c r="F154" s="10">
        <v>147</v>
      </c>
      <c r="G154" s="17">
        <v>23.891999999999999</v>
      </c>
      <c r="H154" s="10">
        <v>18.646999999999998</v>
      </c>
      <c r="I154">
        <v>0.86299999999999999</v>
      </c>
      <c r="J154">
        <v>1.0189999999999999</v>
      </c>
      <c r="K154">
        <v>0.98199999999999998</v>
      </c>
      <c r="L154">
        <v>0.96399999999999997</v>
      </c>
      <c r="M154" s="10"/>
      <c r="N154" s="10"/>
      <c r="O154" s="10"/>
      <c r="P154" s="10"/>
      <c r="R154" s="10"/>
      <c r="S154" s="10">
        <v>156</v>
      </c>
      <c r="T154" s="17">
        <v>5.5229999999999997</v>
      </c>
      <c r="U154" s="17">
        <f t="shared" si="13"/>
        <v>552.29999999999995</v>
      </c>
      <c r="V154" s="11">
        <f t="shared" si="14"/>
        <v>26.518110802944285</v>
      </c>
      <c r="X154">
        <v>30.155392268213877</v>
      </c>
      <c r="Y154" s="12">
        <f t="shared" si="15"/>
        <v>30.155000000000001</v>
      </c>
      <c r="Z154">
        <f t="shared" si="16"/>
        <v>1</v>
      </c>
      <c r="AA154">
        <f t="shared" si="17"/>
        <v>1</v>
      </c>
      <c r="AB154">
        <f t="shared" si="18"/>
        <v>147</v>
      </c>
      <c r="AD154" s="12">
        <v>30.155392268213877</v>
      </c>
      <c r="AE154">
        <v>147</v>
      </c>
    </row>
    <row r="155" spans="6:31" x14ac:dyDescent="0.3">
      <c r="F155" s="8">
        <v>148</v>
      </c>
      <c r="G155" s="117">
        <v>736.18299999999999</v>
      </c>
      <c r="H155" s="8">
        <v>134.88300000000001</v>
      </c>
      <c r="I155" s="8">
        <v>0.50800000000000001</v>
      </c>
      <c r="J155" s="8">
        <v>1.399</v>
      </c>
      <c r="K155" s="8">
        <v>0.71499999999999997</v>
      </c>
      <c r="L155" s="8">
        <v>0.871</v>
      </c>
      <c r="M155" s="10"/>
      <c r="N155" s="10"/>
      <c r="O155" s="10"/>
      <c r="P155" s="10"/>
      <c r="Q155" s="10"/>
      <c r="R155" s="10"/>
      <c r="S155" s="10">
        <v>157</v>
      </c>
      <c r="T155" s="17">
        <v>8.2789999999999999</v>
      </c>
      <c r="U155" s="17">
        <f t="shared" si="13"/>
        <v>827.9</v>
      </c>
      <c r="V155" s="11">
        <f t="shared" si="14"/>
        <v>32.467137525292266</v>
      </c>
      <c r="X155">
        <v>29.905241283460299</v>
      </c>
      <c r="Y155" s="12">
        <f t="shared" si="15"/>
        <v>29.905000000000001</v>
      </c>
      <c r="Z155">
        <f t="shared" si="16"/>
        <v>1</v>
      </c>
      <c r="AA155">
        <f t="shared" si="17"/>
        <v>1</v>
      </c>
      <c r="AB155">
        <f t="shared" si="18"/>
        <v>148</v>
      </c>
      <c r="AD155" s="12">
        <v>29.905241283460299</v>
      </c>
      <c r="AE155">
        <v>148</v>
      </c>
    </row>
    <row r="156" spans="6:31" x14ac:dyDescent="0.3">
      <c r="F156" s="10">
        <v>149</v>
      </c>
      <c r="G156" s="17">
        <v>20.75</v>
      </c>
      <c r="H156" s="10">
        <v>18.414999999999999</v>
      </c>
      <c r="I156">
        <v>0.76900000000000002</v>
      </c>
      <c r="J156">
        <v>1.341</v>
      </c>
      <c r="K156">
        <v>0.745</v>
      </c>
      <c r="L156">
        <v>0.95299999999999996</v>
      </c>
      <c r="M156" s="10"/>
      <c r="N156" s="10"/>
      <c r="O156" s="10"/>
      <c r="P156" s="10"/>
      <c r="Q156" s="10"/>
      <c r="R156" s="10"/>
      <c r="S156" s="10">
        <v>158</v>
      </c>
      <c r="T156" s="17">
        <v>1.716</v>
      </c>
      <c r="U156" s="17">
        <f t="shared" si="13"/>
        <v>171.6</v>
      </c>
      <c r="V156" s="11">
        <f t="shared" si="14"/>
        <v>14.781336403605525</v>
      </c>
      <c r="X156">
        <v>29.81356278910015</v>
      </c>
      <c r="Y156" s="12">
        <f t="shared" si="15"/>
        <v>29.812999999999999</v>
      </c>
      <c r="Z156">
        <f t="shared" si="16"/>
        <v>1</v>
      </c>
      <c r="AA156">
        <f t="shared" si="17"/>
        <v>1</v>
      </c>
      <c r="AB156">
        <f t="shared" si="18"/>
        <v>149</v>
      </c>
      <c r="AD156" s="12">
        <v>29.81356278910015</v>
      </c>
      <c r="AE156">
        <v>149</v>
      </c>
    </row>
    <row r="157" spans="6:31" x14ac:dyDescent="0.3">
      <c r="F157" s="10">
        <v>150</v>
      </c>
      <c r="G157" s="17">
        <v>2.96</v>
      </c>
      <c r="H157" s="10">
        <v>7.3179999999999996</v>
      </c>
      <c r="I157">
        <v>0.69399999999999995</v>
      </c>
      <c r="J157">
        <v>1.9930000000000001</v>
      </c>
      <c r="K157">
        <v>0.502</v>
      </c>
      <c r="L157">
        <v>0.92900000000000005</v>
      </c>
      <c r="M157" s="10"/>
      <c r="N157" s="10"/>
      <c r="O157" s="10"/>
      <c r="P157" s="10"/>
      <c r="Q157" s="10"/>
      <c r="R157" s="10"/>
      <c r="S157" s="10">
        <v>159</v>
      </c>
      <c r="T157" s="17">
        <v>6.5839999999999996</v>
      </c>
      <c r="U157" s="17">
        <f t="shared" si="13"/>
        <v>658.4</v>
      </c>
      <c r="V157" s="11">
        <f t="shared" si="14"/>
        <v>28.953426675501316</v>
      </c>
      <c r="X157">
        <v>29.790064831759068</v>
      </c>
      <c r="Y157" s="12">
        <f t="shared" si="15"/>
        <v>29.79</v>
      </c>
      <c r="Z157">
        <f t="shared" si="16"/>
        <v>1</v>
      </c>
      <c r="AA157">
        <f t="shared" si="17"/>
        <v>1</v>
      </c>
      <c r="AB157">
        <f t="shared" si="18"/>
        <v>150</v>
      </c>
      <c r="AD157" s="12">
        <v>29.790064831759068</v>
      </c>
      <c r="AE157">
        <v>150</v>
      </c>
    </row>
    <row r="158" spans="6:31" x14ac:dyDescent="0.3">
      <c r="F158" s="10">
        <v>151</v>
      </c>
      <c r="G158" s="17">
        <v>334.55900000000003</v>
      </c>
      <c r="H158" s="10">
        <v>73.314999999999998</v>
      </c>
      <c r="I158">
        <v>0.78200000000000003</v>
      </c>
      <c r="J158">
        <v>1.3340000000000001</v>
      </c>
      <c r="K158">
        <v>0.75</v>
      </c>
      <c r="L158">
        <v>0.94499999999999995</v>
      </c>
      <c r="M158" s="10"/>
      <c r="N158" s="10"/>
      <c r="O158" s="10"/>
      <c r="P158" s="10"/>
      <c r="R158" s="10"/>
      <c r="S158" s="118">
        <v>160</v>
      </c>
      <c r="T158" s="118">
        <v>232.244</v>
      </c>
      <c r="U158" s="121">
        <f t="shared" si="13"/>
        <v>23224.400000000001</v>
      </c>
      <c r="V158" s="122">
        <f t="shared" si="14"/>
        <v>171.95995022896267</v>
      </c>
      <c r="X158">
        <v>29.745153548712175</v>
      </c>
      <c r="Y158" s="12">
        <f t="shared" si="15"/>
        <v>29.745000000000001</v>
      </c>
      <c r="Z158">
        <f t="shared" si="16"/>
        <v>1</v>
      </c>
      <c r="AA158">
        <f t="shared" si="17"/>
        <v>0</v>
      </c>
      <c r="AB158">
        <f t="shared" si="18"/>
        <v>150</v>
      </c>
      <c r="AD158" s="12">
        <v>29.745153548712175</v>
      </c>
      <c r="AE158">
        <v>150</v>
      </c>
    </row>
    <row r="159" spans="6:31" x14ac:dyDescent="0.3">
      <c r="F159" s="10">
        <v>152</v>
      </c>
      <c r="G159" s="17">
        <v>8.2789999999999999</v>
      </c>
      <c r="H159" s="10">
        <v>11.182</v>
      </c>
      <c r="I159">
        <v>0.83199999999999996</v>
      </c>
      <c r="J159">
        <v>1.482</v>
      </c>
      <c r="K159">
        <v>0.67500000000000004</v>
      </c>
      <c r="L159">
        <v>0.95199999999999996</v>
      </c>
      <c r="M159" s="10"/>
      <c r="N159" s="10"/>
      <c r="O159" s="10"/>
      <c r="P159" s="10"/>
      <c r="Q159" s="10"/>
      <c r="R159" s="10"/>
      <c r="S159" s="10">
        <v>161</v>
      </c>
      <c r="T159" s="17">
        <v>17.114999999999998</v>
      </c>
      <c r="U159" s="17">
        <f t="shared" si="13"/>
        <v>1711.4999999999998</v>
      </c>
      <c r="V159" s="11">
        <f t="shared" si="14"/>
        <v>46.681361171395061</v>
      </c>
      <c r="X159">
        <v>29.745153548712175</v>
      </c>
      <c r="Y159" s="12">
        <f t="shared" si="15"/>
        <v>29.745000000000001</v>
      </c>
      <c r="Z159">
        <f t="shared" si="16"/>
        <v>2</v>
      </c>
      <c r="AA159">
        <f t="shared" si="17"/>
        <v>2</v>
      </c>
      <c r="AB159">
        <f t="shared" si="18"/>
        <v>152</v>
      </c>
      <c r="AD159" s="12">
        <v>29.745153548712175</v>
      </c>
      <c r="AE159">
        <v>152</v>
      </c>
    </row>
    <row r="160" spans="6:31" x14ac:dyDescent="0.3">
      <c r="F160" s="10">
        <v>153</v>
      </c>
      <c r="G160" s="17">
        <v>14.166</v>
      </c>
      <c r="H160" s="10">
        <v>16.076000000000001</v>
      </c>
      <c r="I160">
        <v>0.68899999999999995</v>
      </c>
      <c r="J160">
        <v>1.603</v>
      </c>
      <c r="K160">
        <v>0.624</v>
      </c>
      <c r="L160">
        <v>0.93100000000000005</v>
      </c>
      <c r="M160" s="10"/>
      <c r="N160" s="10"/>
      <c r="O160" s="10"/>
      <c r="P160" s="10"/>
      <c r="Q160" s="10"/>
      <c r="R160" s="10"/>
      <c r="S160" s="10">
        <v>162</v>
      </c>
      <c r="T160" s="17">
        <v>1.7909999999999999</v>
      </c>
      <c r="U160" s="17">
        <f t="shared" si="13"/>
        <v>179.1</v>
      </c>
      <c r="V160" s="11">
        <f t="shared" si="14"/>
        <v>15.100900716913134</v>
      </c>
      <c r="X160">
        <v>29.536820005757789</v>
      </c>
      <c r="Y160" s="12">
        <f t="shared" si="15"/>
        <v>29.536000000000001</v>
      </c>
      <c r="Z160">
        <f t="shared" si="16"/>
        <v>1</v>
      </c>
      <c r="AA160">
        <f t="shared" si="17"/>
        <v>0</v>
      </c>
      <c r="AB160">
        <f t="shared" si="18"/>
        <v>152</v>
      </c>
      <c r="AD160" s="12">
        <v>29.536820005757789</v>
      </c>
      <c r="AE160">
        <v>152</v>
      </c>
    </row>
    <row r="161" spans="6:32" x14ac:dyDescent="0.3">
      <c r="F161" s="10">
        <v>154</v>
      </c>
      <c r="G161" s="17">
        <v>214.42099999999999</v>
      </c>
      <c r="H161" s="10">
        <v>65.614999999999995</v>
      </c>
      <c r="I161">
        <v>0.626</v>
      </c>
      <c r="J161">
        <v>2.516</v>
      </c>
      <c r="K161">
        <v>0.39700000000000002</v>
      </c>
      <c r="L161">
        <v>0.92900000000000005</v>
      </c>
      <c r="M161" s="10"/>
      <c r="N161" s="10"/>
      <c r="O161" s="10"/>
      <c r="P161" s="10"/>
      <c r="R161" s="10"/>
      <c r="S161" s="10">
        <v>163</v>
      </c>
      <c r="T161" s="17">
        <v>2.1880000000000002</v>
      </c>
      <c r="U161" s="17">
        <f t="shared" si="13"/>
        <v>218.8</v>
      </c>
      <c r="V161" s="11">
        <f t="shared" si="14"/>
        <v>16.690860145242773</v>
      </c>
      <c r="X161">
        <v>29.536820005757789</v>
      </c>
      <c r="Y161" s="12">
        <f t="shared" si="15"/>
        <v>29.536000000000001</v>
      </c>
      <c r="Z161">
        <f t="shared" si="16"/>
        <v>2</v>
      </c>
      <c r="AA161">
        <f t="shared" si="17"/>
        <v>2</v>
      </c>
      <c r="AB161">
        <f t="shared" si="18"/>
        <v>154</v>
      </c>
      <c r="AD161" s="12">
        <v>29.536820005757789</v>
      </c>
      <c r="AE161">
        <v>154</v>
      </c>
    </row>
    <row r="162" spans="6:32" x14ac:dyDescent="0.3">
      <c r="F162" s="10">
        <v>155</v>
      </c>
      <c r="G162" s="17">
        <v>23.035</v>
      </c>
      <c r="H162" s="10">
        <v>21.904</v>
      </c>
      <c r="I162">
        <v>0.60299999999999998</v>
      </c>
      <c r="J162">
        <v>1.9259999999999999</v>
      </c>
      <c r="K162">
        <v>0.51900000000000002</v>
      </c>
      <c r="L162">
        <v>0.873</v>
      </c>
      <c r="M162" s="10"/>
      <c r="N162" s="10"/>
      <c r="O162" s="10"/>
      <c r="P162" s="10"/>
      <c r="R162" s="10"/>
      <c r="S162" s="10">
        <v>164</v>
      </c>
      <c r="T162" s="17">
        <v>1.7909999999999999</v>
      </c>
      <c r="U162" s="17">
        <f t="shared" si="13"/>
        <v>179.1</v>
      </c>
      <c r="V162" s="11">
        <f t="shared" si="14"/>
        <v>15.100900716913134</v>
      </c>
      <c r="X162">
        <v>29.491523070343277</v>
      </c>
      <c r="Y162" s="12">
        <f t="shared" si="15"/>
        <v>29.491</v>
      </c>
      <c r="Z162">
        <f t="shared" si="16"/>
        <v>1</v>
      </c>
      <c r="AA162">
        <f t="shared" si="17"/>
        <v>1</v>
      </c>
      <c r="AB162">
        <f t="shared" si="18"/>
        <v>155</v>
      </c>
      <c r="AD162" s="12">
        <v>29.491523070343277</v>
      </c>
      <c r="AE162">
        <v>155</v>
      </c>
    </row>
    <row r="163" spans="6:32" x14ac:dyDescent="0.3">
      <c r="F163" s="10">
        <v>156</v>
      </c>
      <c r="G163" s="17">
        <v>5.5229999999999997</v>
      </c>
      <c r="H163" s="10">
        <v>9.2929999999999993</v>
      </c>
      <c r="I163">
        <v>0.80400000000000005</v>
      </c>
      <c r="J163">
        <v>1.605</v>
      </c>
      <c r="K163">
        <v>0.623</v>
      </c>
      <c r="L163">
        <v>0.93600000000000005</v>
      </c>
      <c r="M163" s="10"/>
      <c r="N163" s="10"/>
      <c r="O163" s="10"/>
      <c r="P163" s="10"/>
      <c r="Q163" s="10"/>
      <c r="R163" s="10"/>
      <c r="S163" s="10">
        <v>165</v>
      </c>
      <c r="T163" s="17">
        <v>32.654000000000003</v>
      </c>
      <c r="U163" s="17">
        <f t="shared" si="13"/>
        <v>3265.4000000000005</v>
      </c>
      <c r="V163" s="11">
        <f t="shared" si="14"/>
        <v>64.479736424540391</v>
      </c>
      <c r="X163">
        <v>29.374724500274379</v>
      </c>
      <c r="Y163" s="12">
        <f t="shared" si="15"/>
        <v>29.373999999999999</v>
      </c>
      <c r="Z163">
        <f t="shared" si="16"/>
        <v>1</v>
      </c>
      <c r="AA163">
        <f t="shared" si="17"/>
        <v>1</v>
      </c>
      <c r="AB163">
        <f t="shared" si="18"/>
        <v>156</v>
      </c>
      <c r="AD163" s="12">
        <v>29.374724500274379</v>
      </c>
      <c r="AE163">
        <v>156</v>
      </c>
      <c r="AF163" t="s">
        <v>82</v>
      </c>
    </row>
    <row r="164" spans="6:32" x14ac:dyDescent="0.3">
      <c r="F164" s="10">
        <v>157</v>
      </c>
      <c r="G164" s="17">
        <v>8.2789999999999999</v>
      </c>
      <c r="H164" s="10">
        <v>13.382999999999999</v>
      </c>
      <c r="I164">
        <v>0.58099999999999996</v>
      </c>
      <c r="J164">
        <v>3.0680000000000001</v>
      </c>
      <c r="K164">
        <v>0.32600000000000001</v>
      </c>
      <c r="L164">
        <v>0.89</v>
      </c>
      <c r="M164" s="10"/>
      <c r="N164" s="10"/>
      <c r="O164" s="10"/>
      <c r="P164" s="10"/>
      <c r="R164" s="10"/>
      <c r="S164" s="10">
        <v>166</v>
      </c>
      <c r="T164" s="17">
        <v>5.6189999999999998</v>
      </c>
      <c r="U164" s="17">
        <f t="shared" si="13"/>
        <v>561.9</v>
      </c>
      <c r="V164" s="11">
        <f t="shared" si="14"/>
        <v>26.747584941199605</v>
      </c>
      <c r="X164">
        <v>29.305290869122373</v>
      </c>
      <c r="Y164" s="12">
        <f t="shared" si="15"/>
        <v>29.305</v>
      </c>
      <c r="Z164">
        <f t="shared" si="16"/>
        <v>1</v>
      </c>
      <c r="AA164">
        <f t="shared" si="17"/>
        <v>1</v>
      </c>
      <c r="AB164">
        <f t="shared" si="18"/>
        <v>157</v>
      </c>
      <c r="AD164" s="12">
        <v>29.305290869122373</v>
      </c>
      <c r="AE164">
        <v>157</v>
      </c>
    </row>
    <row r="165" spans="6:32" x14ac:dyDescent="0.3">
      <c r="F165" s="10">
        <v>158</v>
      </c>
      <c r="G165" s="17">
        <v>1.716</v>
      </c>
      <c r="H165" s="10">
        <v>5.2320000000000002</v>
      </c>
      <c r="I165">
        <v>0.78800000000000003</v>
      </c>
      <c r="J165">
        <v>1.821</v>
      </c>
      <c r="K165">
        <v>0.54900000000000004</v>
      </c>
      <c r="L165">
        <v>0.91400000000000003</v>
      </c>
      <c r="M165" s="10"/>
      <c r="N165" s="10"/>
      <c r="O165" s="10"/>
      <c r="P165" s="10"/>
      <c r="R165" s="10"/>
      <c r="S165" s="10">
        <v>167</v>
      </c>
      <c r="T165" s="17">
        <v>8.6219999999999999</v>
      </c>
      <c r="U165" s="17">
        <f t="shared" si="13"/>
        <v>862.2</v>
      </c>
      <c r="V165" s="11">
        <f t="shared" si="14"/>
        <v>33.132870921045424</v>
      </c>
      <c r="X165">
        <v>29.095995829227252</v>
      </c>
      <c r="Y165" s="12">
        <f t="shared" si="15"/>
        <v>29.094999999999999</v>
      </c>
      <c r="Z165">
        <f t="shared" si="16"/>
        <v>1</v>
      </c>
      <c r="AA165">
        <f t="shared" si="17"/>
        <v>1</v>
      </c>
      <c r="AB165">
        <f t="shared" si="18"/>
        <v>158</v>
      </c>
      <c r="AD165" s="12">
        <v>29.095995829227252</v>
      </c>
      <c r="AE165">
        <v>158</v>
      </c>
    </row>
    <row r="166" spans="6:32" x14ac:dyDescent="0.3">
      <c r="F166" s="10">
        <v>159</v>
      </c>
      <c r="G166" s="17">
        <v>6.5839999999999996</v>
      </c>
      <c r="H166" s="10">
        <v>10.914</v>
      </c>
      <c r="I166">
        <v>0.69499999999999995</v>
      </c>
      <c r="J166">
        <v>1.8080000000000001</v>
      </c>
      <c r="K166">
        <v>0.55300000000000005</v>
      </c>
      <c r="L166">
        <v>0.93700000000000006</v>
      </c>
      <c r="M166" s="10"/>
      <c r="N166" s="10"/>
      <c r="O166" s="10"/>
      <c r="P166" s="10"/>
      <c r="Q166" s="10"/>
      <c r="R166" s="10"/>
      <c r="S166" s="10">
        <v>168</v>
      </c>
      <c r="T166" s="17">
        <v>2.4239999999999999</v>
      </c>
      <c r="U166" s="17">
        <f t="shared" si="13"/>
        <v>242.4</v>
      </c>
      <c r="V166" s="11">
        <f t="shared" si="14"/>
        <v>17.567961340001958</v>
      </c>
      <c r="X166">
        <v>29.071917889867549</v>
      </c>
      <c r="Y166" s="12">
        <f t="shared" si="15"/>
        <v>29.071000000000002</v>
      </c>
      <c r="Z166">
        <f t="shared" si="16"/>
        <v>1</v>
      </c>
      <c r="AA166">
        <f t="shared" si="17"/>
        <v>1</v>
      </c>
      <c r="AB166">
        <f t="shared" si="18"/>
        <v>159</v>
      </c>
      <c r="AD166" s="12">
        <v>29.071917889867549</v>
      </c>
      <c r="AE166">
        <v>159</v>
      </c>
    </row>
    <row r="167" spans="6:32" x14ac:dyDescent="0.3">
      <c r="F167" s="10">
        <v>160</v>
      </c>
      <c r="G167" s="17">
        <v>239.50399999999999</v>
      </c>
      <c r="H167" s="10">
        <v>82.168999999999997</v>
      </c>
      <c r="I167">
        <v>0.44600000000000001</v>
      </c>
      <c r="J167">
        <v>2.1760000000000002</v>
      </c>
      <c r="K167">
        <v>0.46</v>
      </c>
      <c r="L167">
        <v>0.85099999999999998</v>
      </c>
      <c r="M167" s="10"/>
      <c r="N167" s="10"/>
      <c r="O167" s="10"/>
      <c r="P167" s="10"/>
      <c r="Q167" s="10"/>
      <c r="R167" s="10"/>
      <c r="S167" s="10">
        <v>169</v>
      </c>
      <c r="T167" s="17">
        <v>4.8040000000000003</v>
      </c>
      <c r="U167" s="17">
        <f t="shared" si="13"/>
        <v>480.40000000000003</v>
      </c>
      <c r="V167" s="11">
        <f t="shared" si="14"/>
        <v>24.73184742979732</v>
      </c>
      <c r="X167">
        <v>28.953426675501316</v>
      </c>
      <c r="Y167" s="12">
        <f t="shared" si="15"/>
        <v>28.952999999999999</v>
      </c>
      <c r="Z167">
        <f t="shared" si="16"/>
        <v>1</v>
      </c>
      <c r="AA167">
        <f t="shared" si="17"/>
        <v>1</v>
      </c>
      <c r="AB167">
        <f t="shared" si="18"/>
        <v>160</v>
      </c>
      <c r="AD167" s="12">
        <v>28.953426675501316</v>
      </c>
      <c r="AE167">
        <v>160</v>
      </c>
    </row>
    <row r="168" spans="6:32" x14ac:dyDescent="0.3">
      <c r="F168" s="10">
        <v>161</v>
      </c>
      <c r="G168" s="17">
        <v>17.114999999999998</v>
      </c>
      <c r="H168" s="10">
        <v>22.471</v>
      </c>
      <c r="I168">
        <v>0.42599999999999999</v>
      </c>
      <c r="J168">
        <v>3.45</v>
      </c>
      <c r="K168">
        <v>0.28999999999999998</v>
      </c>
      <c r="L168">
        <v>0.81899999999999995</v>
      </c>
      <c r="M168" s="10"/>
      <c r="N168" s="10"/>
      <c r="O168" s="10"/>
      <c r="P168" s="10"/>
      <c r="Q168" s="10"/>
      <c r="R168" s="10"/>
      <c r="S168" s="10">
        <v>170</v>
      </c>
      <c r="T168" s="17">
        <v>5.351</v>
      </c>
      <c r="U168" s="17">
        <f t="shared" si="13"/>
        <v>535.1</v>
      </c>
      <c r="V168" s="11">
        <f t="shared" si="14"/>
        <v>26.101924840666168</v>
      </c>
      <c r="X168">
        <v>28.858724611653752</v>
      </c>
      <c r="Y168" s="12">
        <f t="shared" si="15"/>
        <v>28.858000000000001</v>
      </c>
      <c r="Z168">
        <f t="shared" si="16"/>
        <v>1</v>
      </c>
      <c r="AA168">
        <f t="shared" si="17"/>
        <v>1</v>
      </c>
      <c r="AB168">
        <f t="shared" si="18"/>
        <v>161</v>
      </c>
      <c r="AD168" s="12">
        <v>28.858724611653752</v>
      </c>
      <c r="AE168">
        <v>161</v>
      </c>
    </row>
    <row r="169" spans="6:32" x14ac:dyDescent="0.3">
      <c r="F169" s="10">
        <v>162</v>
      </c>
      <c r="G169" s="17">
        <v>1.7909999999999999</v>
      </c>
      <c r="H169" s="10">
        <v>5.657</v>
      </c>
      <c r="I169">
        <v>0.70299999999999996</v>
      </c>
      <c r="J169">
        <v>2.2879999999999998</v>
      </c>
      <c r="K169">
        <v>0.437</v>
      </c>
      <c r="L169">
        <v>0.92500000000000004</v>
      </c>
      <c r="M169" s="10"/>
      <c r="N169" s="10"/>
      <c r="O169" s="10"/>
      <c r="P169" s="10"/>
      <c r="Q169" s="10"/>
      <c r="R169" s="10"/>
      <c r="S169" s="118">
        <v>171</v>
      </c>
      <c r="T169" s="118">
        <v>247.25700000000001</v>
      </c>
      <c r="U169" s="121">
        <f t="shared" si="13"/>
        <v>24725.7</v>
      </c>
      <c r="V169" s="122">
        <f t="shared" si="14"/>
        <v>177.43094152728327</v>
      </c>
      <c r="X169">
        <v>28.621710694551499</v>
      </c>
      <c r="Y169" s="12">
        <f t="shared" si="15"/>
        <v>28.620999999999999</v>
      </c>
      <c r="Z169">
        <f t="shared" si="16"/>
        <v>1</v>
      </c>
      <c r="AA169">
        <f t="shared" si="17"/>
        <v>1</v>
      </c>
      <c r="AB169">
        <f t="shared" si="18"/>
        <v>162</v>
      </c>
      <c r="AD169" s="12">
        <v>28.621710694551499</v>
      </c>
      <c r="AE169">
        <v>162</v>
      </c>
    </row>
    <row r="170" spans="6:32" x14ac:dyDescent="0.3">
      <c r="F170" s="10">
        <v>163</v>
      </c>
      <c r="G170" s="17">
        <v>2.1880000000000002</v>
      </c>
      <c r="H170" s="10">
        <v>7.3890000000000002</v>
      </c>
      <c r="I170">
        <v>0.503</v>
      </c>
      <c r="J170">
        <v>2.9729999999999999</v>
      </c>
      <c r="K170">
        <v>0.33600000000000002</v>
      </c>
      <c r="L170">
        <v>0.876</v>
      </c>
      <c r="M170" s="10"/>
      <c r="N170" s="10"/>
      <c r="O170" s="10"/>
      <c r="P170" s="10"/>
      <c r="Q170" s="10"/>
      <c r="R170" s="10"/>
      <c r="S170" s="10">
        <v>172</v>
      </c>
      <c r="T170" s="17">
        <v>6.9489999999999998</v>
      </c>
      <c r="U170" s="17">
        <f t="shared" si="13"/>
        <v>694.9</v>
      </c>
      <c r="V170" s="11">
        <f t="shared" si="14"/>
        <v>29.745153548712175</v>
      </c>
      <c r="X170">
        <v>27.946469128327266</v>
      </c>
      <c r="Y170" s="12">
        <f t="shared" si="15"/>
        <v>27.946000000000002</v>
      </c>
      <c r="Z170">
        <f t="shared" si="16"/>
        <v>1</v>
      </c>
      <c r="AA170">
        <f t="shared" si="17"/>
        <v>0</v>
      </c>
      <c r="AB170">
        <f t="shared" si="18"/>
        <v>162</v>
      </c>
      <c r="AD170" s="12">
        <v>27.946469128327266</v>
      </c>
      <c r="AE170">
        <v>162</v>
      </c>
    </row>
    <row r="171" spans="6:32" x14ac:dyDescent="0.3">
      <c r="F171" s="10">
        <v>164</v>
      </c>
      <c r="G171" s="17">
        <v>1.7909999999999999</v>
      </c>
      <c r="H171" s="10">
        <v>5</v>
      </c>
      <c r="I171">
        <v>0.9</v>
      </c>
      <c r="J171">
        <v>1.1739999999999999</v>
      </c>
      <c r="K171">
        <v>0.85199999999999998</v>
      </c>
      <c r="L171">
        <v>0.92500000000000004</v>
      </c>
      <c r="M171" s="10"/>
      <c r="N171" s="10"/>
      <c r="O171" s="10"/>
      <c r="P171" s="10"/>
      <c r="Q171" s="10"/>
      <c r="R171" s="10"/>
      <c r="S171" s="10">
        <v>173</v>
      </c>
      <c r="T171" s="17">
        <v>62.38</v>
      </c>
      <c r="U171" s="17">
        <f t="shared" si="13"/>
        <v>6238</v>
      </c>
      <c r="V171" s="11">
        <f t="shared" si="14"/>
        <v>89.120526704334196</v>
      </c>
      <c r="X171">
        <v>27.946469128327266</v>
      </c>
      <c r="Y171" s="12">
        <f t="shared" si="15"/>
        <v>27.946000000000002</v>
      </c>
      <c r="Z171">
        <f t="shared" si="16"/>
        <v>2</v>
      </c>
      <c r="AA171">
        <f t="shared" si="17"/>
        <v>2</v>
      </c>
      <c r="AB171">
        <f t="shared" si="18"/>
        <v>164</v>
      </c>
      <c r="AD171" s="12">
        <v>27.946469128327266</v>
      </c>
      <c r="AE171">
        <v>164</v>
      </c>
    </row>
    <row r="172" spans="6:32" x14ac:dyDescent="0.3">
      <c r="F172" s="10">
        <v>165</v>
      </c>
      <c r="G172" s="17">
        <v>32.654000000000003</v>
      </c>
      <c r="H172" s="10">
        <v>22.943999999999999</v>
      </c>
      <c r="I172">
        <v>0.77900000000000003</v>
      </c>
      <c r="J172">
        <v>1.226</v>
      </c>
      <c r="K172">
        <v>0.81599999999999995</v>
      </c>
      <c r="L172">
        <v>0.95599999999999996</v>
      </c>
      <c r="M172" s="10"/>
      <c r="N172" s="10"/>
      <c r="O172" s="10"/>
      <c r="P172" s="10"/>
      <c r="Q172" s="10"/>
      <c r="R172" s="10"/>
      <c r="S172" s="118">
        <v>174</v>
      </c>
      <c r="T172" s="118">
        <v>260.71499999999997</v>
      </c>
      <c r="U172" s="121">
        <f t="shared" si="13"/>
        <v>26071.499999999996</v>
      </c>
      <c r="V172" s="122">
        <f t="shared" si="14"/>
        <v>182.1956772005384</v>
      </c>
      <c r="X172">
        <v>27.676360131214398</v>
      </c>
      <c r="Y172" s="12">
        <f t="shared" si="15"/>
        <v>27.675999999999998</v>
      </c>
      <c r="Z172">
        <f t="shared" si="16"/>
        <v>1</v>
      </c>
      <c r="AA172">
        <f t="shared" si="17"/>
        <v>0</v>
      </c>
      <c r="AB172">
        <f t="shared" si="18"/>
        <v>164</v>
      </c>
      <c r="AD172" s="12">
        <v>27.676360131214398</v>
      </c>
      <c r="AE172">
        <v>164</v>
      </c>
    </row>
    <row r="173" spans="6:32" x14ac:dyDescent="0.3">
      <c r="F173" s="10">
        <v>166</v>
      </c>
      <c r="G173" s="17">
        <v>5.6189999999999998</v>
      </c>
      <c r="H173" s="10">
        <v>10.4</v>
      </c>
      <c r="I173">
        <v>0.65300000000000002</v>
      </c>
      <c r="J173">
        <v>2.2549999999999999</v>
      </c>
      <c r="K173">
        <v>0.443</v>
      </c>
      <c r="L173">
        <v>0.93</v>
      </c>
      <c r="M173" s="10"/>
      <c r="N173" s="10"/>
      <c r="O173" s="10"/>
      <c r="P173" s="10"/>
      <c r="Q173" s="10"/>
      <c r="R173" s="10"/>
      <c r="S173" s="10">
        <v>175</v>
      </c>
      <c r="T173" s="17">
        <v>4.8899999999999997</v>
      </c>
      <c r="U173" s="17">
        <f t="shared" si="13"/>
        <v>488.99999999999994</v>
      </c>
      <c r="V173" s="11">
        <f t="shared" si="14"/>
        <v>24.952237121658939</v>
      </c>
      <c r="X173">
        <v>27.676360131214398</v>
      </c>
      <c r="Y173" s="12">
        <f t="shared" si="15"/>
        <v>27.675999999999998</v>
      </c>
      <c r="Z173">
        <f t="shared" si="16"/>
        <v>2</v>
      </c>
      <c r="AA173">
        <f t="shared" si="17"/>
        <v>2</v>
      </c>
      <c r="AB173">
        <f t="shared" si="18"/>
        <v>166</v>
      </c>
      <c r="AD173" s="12">
        <v>27.676360131214398</v>
      </c>
      <c r="AE173">
        <v>166</v>
      </c>
    </row>
    <row r="174" spans="6:32" x14ac:dyDescent="0.3">
      <c r="F174" s="10">
        <v>167</v>
      </c>
      <c r="G174" s="17">
        <v>8.6219999999999999</v>
      </c>
      <c r="H174" s="10">
        <v>11.853999999999999</v>
      </c>
      <c r="I174">
        <v>0.77100000000000002</v>
      </c>
      <c r="J174">
        <v>1.335</v>
      </c>
      <c r="K174">
        <v>0.749</v>
      </c>
      <c r="L174">
        <v>0.94799999999999995</v>
      </c>
      <c r="M174" s="10"/>
      <c r="N174" s="10"/>
      <c r="O174" s="10"/>
      <c r="P174" s="10"/>
      <c r="Q174" s="10"/>
      <c r="R174" s="10"/>
      <c r="S174" s="10">
        <v>177</v>
      </c>
      <c r="T174" s="17">
        <v>27.045000000000002</v>
      </c>
      <c r="U174" s="17">
        <f t="shared" si="13"/>
        <v>2704.5</v>
      </c>
      <c r="V174" s="11">
        <f t="shared" si="14"/>
        <v>58.681141338050402</v>
      </c>
      <c r="X174">
        <v>27.403588879648574</v>
      </c>
      <c r="Y174" s="12">
        <f t="shared" si="15"/>
        <v>27.402999999999999</v>
      </c>
      <c r="Z174">
        <f t="shared" si="16"/>
        <v>1</v>
      </c>
      <c r="AA174">
        <f t="shared" si="17"/>
        <v>1</v>
      </c>
      <c r="AB174">
        <f t="shared" si="18"/>
        <v>167</v>
      </c>
      <c r="AD174" s="12">
        <v>27.403588879648574</v>
      </c>
      <c r="AE174">
        <v>167</v>
      </c>
    </row>
    <row r="175" spans="6:32" x14ac:dyDescent="0.3">
      <c r="F175" s="10">
        <v>168</v>
      </c>
      <c r="G175" s="17">
        <v>2.4239999999999999</v>
      </c>
      <c r="H175" s="10">
        <v>6.1719999999999997</v>
      </c>
      <c r="I175">
        <v>0.8</v>
      </c>
      <c r="J175">
        <v>1.169</v>
      </c>
      <c r="K175">
        <v>0.85499999999999998</v>
      </c>
      <c r="L175">
        <v>0.91100000000000003</v>
      </c>
      <c r="M175" s="10"/>
      <c r="N175" s="10"/>
      <c r="O175" s="10"/>
      <c r="P175" s="10"/>
      <c r="Q175" s="10"/>
      <c r="R175" s="10"/>
      <c r="S175" s="10">
        <v>178</v>
      </c>
      <c r="T175" s="17">
        <v>106.476</v>
      </c>
      <c r="U175" s="17">
        <f t="shared" si="13"/>
        <v>10647.6</v>
      </c>
      <c r="V175" s="11">
        <f t="shared" si="14"/>
        <v>116.43429639295339</v>
      </c>
      <c r="X175">
        <v>27.128075067297424</v>
      </c>
      <c r="Y175" s="12">
        <f t="shared" si="15"/>
        <v>27.128</v>
      </c>
      <c r="Z175">
        <f t="shared" si="16"/>
        <v>1</v>
      </c>
      <c r="AA175">
        <f t="shared" si="17"/>
        <v>1</v>
      </c>
      <c r="AB175">
        <f t="shared" si="18"/>
        <v>168</v>
      </c>
      <c r="AD175" s="12">
        <v>27.128075067297424</v>
      </c>
      <c r="AE175">
        <v>168</v>
      </c>
    </row>
    <row r="176" spans="6:32" x14ac:dyDescent="0.3">
      <c r="F176" s="10">
        <v>169</v>
      </c>
      <c r="G176" s="17">
        <v>4.8040000000000003</v>
      </c>
      <c r="H176" s="10">
        <v>9</v>
      </c>
      <c r="I176">
        <v>0.745</v>
      </c>
      <c r="J176">
        <v>1.54</v>
      </c>
      <c r="K176">
        <v>0.64900000000000002</v>
      </c>
      <c r="L176">
        <v>0.92800000000000005</v>
      </c>
      <c r="M176" s="10"/>
      <c r="N176" s="10"/>
      <c r="O176" s="10"/>
      <c r="P176" s="10"/>
      <c r="Q176" s="10"/>
      <c r="R176" s="10"/>
      <c r="S176" s="10">
        <v>179</v>
      </c>
      <c r="T176" s="17">
        <v>98.058000000000007</v>
      </c>
      <c r="U176" s="17">
        <f t="shared" si="13"/>
        <v>9805.8000000000011</v>
      </c>
      <c r="V176" s="11">
        <f t="shared" si="14"/>
        <v>111.73688884054388</v>
      </c>
      <c r="X176">
        <v>27.00105485560433</v>
      </c>
      <c r="Y176" s="12">
        <f t="shared" si="15"/>
        <v>27.001000000000001</v>
      </c>
      <c r="Z176">
        <f t="shared" si="16"/>
        <v>1</v>
      </c>
      <c r="AA176">
        <f t="shared" si="17"/>
        <v>1</v>
      </c>
      <c r="AB176">
        <f t="shared" si="18"/>
        <v>169</v>
      </c>
      <c r="AD176" s="12">
        <v>27.00105485560433</v>
      </c>
      <c r="AE176">
        <v>169</v>
      </c>
    </row>
    <row r="177" spans="6:31" x14ac:dyDescent="0.3">
      <c r="F177" s="10">
        <v>170</v>
      </c>
      <c r="G177" s="17">
        <v>5.351</v>
      </c>
      <c r="H177" s="10">
        <v>9.2430000000000003</v>
      </c>
      <c r="I177">
        <v>0.78700000000000003</v>
      </c>
      <c r="J177">
        <v>1.4590000000000001</v>
      </c>
      <c r="K177">
        <v>0.68500000000000005</v>
      </c>
      <c r="L177">
        <v>0.93400000000000005</v>
      </c>
      <c r="M177" s="10"/>
      <c r="N177" s="10"/>
      <c r="O177" s="10"/>
      <c r="P177" s="10"/>
      <c r="Q177" s="10"/>
      <c r="R177" s="10"/>
      <c r="S177" s="10">
        <v>180</v>
      </c>
      <c r="T177" s="17">
        <v>0.82599999999999996</v>
      </c>
      <c r="U177" s="17">
        <f t="shared" si="13"/>
        <v>82.6</v>
      </c>
      <c r="V177" s="11">
        <f t="shared" si="14"/>
        <v>10.255222396180613</v>
      </c>
      <c r="X177">
        <v>26.925500863905981</v>
      </c>
      <c r="Y177" s="12">
        <f t="shared" si="15"/>
        <v>26.925000000000001</v>
      </c>
      <c r="Z177">
        <f t="shared" si="16"/>
        <v>1</v>
      </c>
      <c r="AA177">
        <f t="shared" si="17"/>
        <v>1</v>
      </c>
      <c r="AB177">
        <f t="shared" si="18"/>
        <v>170</v>
      </c>
      <c r="AD177" s="12">
        <v>26.925500863905981</v>
      </c>
      <c r="AE177">
        <v>170</v>
      </c>
    </row>
    <row r="178" spans="6:31" x14ac:dyDescent="0.3">
      <c r="F178" s="10">
        <v>171</v>
      </c>
      <c r="G178" s="17">
        <v>251.57900000000001</v>
      </c>
      <c r="H178" s="10">
        <v>74.28</v>
      </c>
      <c r="I178">
        <v>0.57299999999999995</v>
      </c>
      <c r="J178">
        <v>1.655</v>
      </c>
      <c r="K178">
        <v>0.60399999999999998</v>
      </c>
      <c r="L178">
        <v>0.84799999999999998</v>
      </c>
      <c r="M178" s="10"/>
      <c r="N178" s="10"/>
      <c r="O178" s="10"/>
      <c r="P178" s="10"/>
      <c r="Q178" s="10"/>
      <c r="R178" s="10"/>
      <c r="S178" s="10">
        <v>182</v>
      </c>
      <c r="T178" s="17">
        <v>73.585999999999999</v>
      </c>
      <c r="U178" s="17">
        <f t="shared" si="13"/>
        <v>7358.5999999999995</v>
      </c>
      <c r="V178" s="11">
        <f t="shared" si="14"/>
        <v>96.79494053868811</v>
      </c>
      <c r="X178">
        <v>26.747584941199605</v>
      </c>
      <c r="Y178" s="12">
        <f t="shared" si="15"/>
        <v>26.747</v>
      </c>
      <c r="Z178">
        <f t="shared" si="16"/>
        <v>1</v>
      </c>
      <c r="AA178">
        <f t="shared" si="17"/>
        <v>1</v>
      </c>
      <c r="AB178">
        <f t="shared" si="18"/>
        <v>171</v>
      </c>
      <c r="AD178" s="12">
        <v>26.747584941199605</v>
      </c>
      <c r="AE178">
        <v>171</v>
      </c>
    </row>
    <row r="179" spans="6:31" x14ac:dyDescent="0.3">
      <c r="F179" s="10">
        <v>172</v>
      </c>
      <c r="G179" s="17">
        <v>6.9489999999999998</v>
      </c>
      <c r="H179" s="10">
        <v>11.036</v>
      </c>
      <c r="I179">
        <v>0.71699999999999997</v>
      </c>
      <c r="J179">
        <v>1.5449999999999999</v>
      </c>
      <c r="K179">
        <v>0.64700000000000002</v>
      </c>
      <c r="L179">
        <v>0.94</v>
      </c>
      <c r="M179" s="10"/>
      <c r="N179" s="10"/>
      <c r="O179" s="10"/>
      <c r="P179" s="10"/>
      <c r="Q179" s="10"/>
      <c r="R179" s="10"/>
      <c r="S179" s="10">
        <v>183</v>
      </c>
      <c r="T179" s="17">
        <v>140.642</v>
      </c>
      <c r="U179" s="17">
        <f t="shared" si="13"/>
        <v>14064.199999999999</v>
      </c>
      <c r="V179" s="11">
        <f t="shared" si="14"/>
        <v>133.81739649636094</v>
      </c>
      <c r="X179">
        <v>26.518110802944285</v>
      </c>
      <c r="Y179" s="12">
        <f t="shared" si="15"/>
        <v>26.518000000000001</v>
      </c>
      <c r="Z179">
        <f t="shared" si="16"/>
        <v>1</v>
      </c>
      <c r="AA179">
        <f t="shared" si="17"/>
        <v>1</v>
      </c>
      <c r="AB179">
        <f t="shared" si="18"/>
        <v>172</v>
      </c>
      <c r="AD179" s="12">
        <v>26.518110802944285</v>
      </c>
      <c r="AE179">
        <v>172</v>
      </c>
    </row>
    <row r="180" spans="6:31" x14ac:dyDescent="0.3">
      <c r="F180" s="10">
        <v>173</v>
      </c>
      <c r="G180" s="17">
        <v>62.38</v>
      </c>
      <c r="H180" s="10">
        <v>33.85</v>
      </c>
      <c r="I180">
        <v>0.68400000000000005</v>
      </c>
      <c r="J180">
        <v>2.0960000000000001</v>
      </c>
      <c r="K180">
        <v>0.47699999999999998</v>
      </c>
      <c r="L180">
        <v>0.95099999999999996</v>
      </c>
      <c r="M180" s="10"/>
      <c r="N180" s="10"/>
      <c r="O180" s="10"/>
      <c r="P180" s="10"/>
      <c r="Q180" s="10"/>
      <c r="R180" s="10"/>
      <c r="S180" s="10">
        <v>185</v>
      </c>
      <c r="T180" s="17">
        <v>48.16</v>
      </c>
      <c r="U180" s="17">
        <f t="shared" si="13"/>
        <v>4816</v>
      </c>
      <c r="V180" s="11">
        <f t="shared" si="14"/>
        <v>78.306587509893092</v>
      </c>
      <c r="X180">
        <v>26.179855746946696</v>
      </c>
      <c r="Y180" s="12">
        <f t="shared" si="15"/>
        <v>26.178999999999998</v>
      </c>
      <c r="Z180">
        <f t="shared" si="16"/>
        <v>1</v>
      </c>
      <c r="AA180">
        <f t="shared" si="17"/>
        <v>1</v>
      </c>
      <c r="AB180">
        <f t="shared" si="18"/>
        <v>173</v>
      </c>
      <c r="AD180" s="12">
        <v>26.179855746946696</v>
      </c>
      <c r="AE180">
        <v>173</v>
      </c>
    </row>
    <row r="181" spans="6:31" x14ac:dyDescent="0.3">
      <c r="F181" s="10">
        <v>174</v>
      </c>
      <c r="G181" s="17">
        <v>267.50299999999999</v>
      </c>
      <c r="H181" s="10">
        <v>78.361000000000004</v>
      </c>
      <c r="I181">
        <v>0.54700000000000004</v>
      </c>
      <c r="J181">
        <v>1.38</v>
      </c>
      <c r="K181">
        <v>0.72499999999999998</v>
      </c>
      <c r="L181">
        <v>0.92</v>
      </c>
      <c r="M181" s="10"/>
      <c r="N181" s="10"/>
      <c r="O181" s="10"/>
      <c r="P181" s="10"/>
      <c r="Q181" s="10"/>
      <c r="R181" s="10"/>
      <c r="S181" s="10">
        <v>186</v>
      </c>
      <c r="T181" s="17">
        <v>1.6619999999999999</v>
      </c>
      <c r="U181" s="17">
        <f t="shared" si="13"/>
        <v>166.2</v>
      </c>
      <c r="V181" s="11">
        <f t="shared" si="14"/>
        <v>14.546903874535779</v>
      </c>
      <c r="X181">
        <v>26.101924840666168</v>
      </c>
      <c r="Y181" s="12">
        <f t="shared" si="15"/>
        <v>26.100999999999999</v>
      </c>
      <c r="Z181">
        <f t="shared" si="16"/>
        <v>1</v>
      </c>
      <c r="AA181">
        <f t="shared" si="17"/>
        <v>1</v>
      </c>
      <c r="AB181">
        <f t="shared" si="18"/>
        <v>174</v>
      </c>
      <c r="AD181" s="12">
        <v>26.101924840666168</v>
      </c>
      <c r="AE181">
        <v>174</v>
      </c>
    </row>
    <row r="182" spans="6:31" x14ac:dyDescent="0.3">
      <c r="F182" s="10">
        <v>175</v>
      </c>
      <c r="G182" s="17">
        <v>4.8899999999999997</v>
      </c>
      <c r="H182" s="10">
        <v>10.147</v>
      </c>
      <c r="I182">
        <v>0.59699999999999998</v>
      </c>
      <c r="J182">
        <v>2.2290000000000001</v>
      </c>
      <c r="K182">
        <v>0.44900000000000001</v>
      </c>
      <c r="L182">
        <v>0.90300000000000002</v>
      </c>
      <c r="M182" s="10"/>
      <c r="N182" s="10"/>
      <c r="O182" s="10"/>
      <c r="P182" s="10"/>
      <c r="Q182" s="10"/>
      <c r="R182" s="10"/>
      <c r="S182" s="10">
        <v>187</v>
      </c>
      <c r="T182" s="17">
        <v>1.0940000000000001</v>
      </c>
      <c r="U182" s="17">
        <f t="shared" si="13"/>
        <v>109.4</v>
      </c>
      <c r="V182" s="11">
        <f t="shared" si="14"/>
        <v>11.80222039253745</v>
      </c>
      <c r="X182">
        <v>25.626879583250027</v>
      </c>
      <c r="Y182" s="12">
        <f t="shared" si="15"/>
        <v>25.626000000000001</v>
      </c>
      <c r="Z182">
        <f t="shared" si="16"/>
        <v>1</v>
      </c>
      <c r="AA182">
        <f t="shared" si="17"/>
        <v>1</v>
      </c>
      <c r="AB182">
        <f t="shared" si="18"/>
        <v>175</v>
      </c>
      <c r="AD182" s="12">
        <v>25.626879583250027</v>
      </c>
      <c r="AE182">
        <v>175</v>
      </c>
    </row>
    <row r="183" spans="6:31" x14ac:dyDescent="0.3">
      <c r="F183" s="8">
        <v>176</v>
      </c>
      <c r="G183" s="117">
        <v>89.596999999999994</v>
      </c>
      <c r="H183" s="8">
        <v>49.210999999999999</v>
      </c>
      <c r="I183" s="8">
        <v>0.46500000000000002</v>
      </c>
      <c r="J183" s="8">
        <v>3.5990000000000002</v>
      </c>
      <c r="K183" s="8">
        <v>0.27800000000000002</v>
      </c>
      <c r="L183" s="8">
        <v>0.89400000000000002</v>
      </c>
      <c r="M183" s="10"/>
      <c r="N183" s="10"/>
      <c r="O183" s="10"/>
      <c r="P183" s="10"/>
      <c r="Q183" s="10"/>
      <c r="R183" s="10"/>
      <c r="S183" s="10">
        <v>188</v>
      </c>
      <c r="T183" s="17">
        <v>60.942999999999998</v>
      </c>
      <c r="U183" s="17">
        <f t="shared" si="13"/>
        <v>6094.3</v>
      </c>
      <c r="V183" s="11">
        <f t="shared" si="14"/>
        <v>88.088045485636144</v>
      </c>
      <c r="X183">
        <v>25.547261900862186</v>
      </c>
      <c r="Y183" s="12">
        <f t="shared" si="15"/>
        <v>25.547000000000001</v>
      </c>
      <c r="Z183">
        <f t="shared" si="16"/>
        <v>1</v>
      </c>
      <c r="AA183">
        <f t="shared" si="17"/>
        <v>1</v>
      </c>
      <c r="AB183">
        <f t="shared" si="18"/>
        <v>176</v>
      </c>
      <c r="AD183" s="12">
        <v>25.547261900862186</v>
      </c>
      <c r="AE183">
        <v>176</v>
      </c>
    </row>
    <row r="184" spans="6:31" x14ac:dyDescent="0.3">
      <c r="F184" s="10">
        <v>177</v>
      </c>
      <c r="G184" s="17">
        <v>27.045000000000002</v>
      </c>
      <c r="H184" s="10">
        <v>23.611000000000001</v>
      </c>
      <c r="I184">
        <v>0.61</v>
      </c>
      <c r="J184">
        <v>1.532</v>
      </c>
      <c r="K184">
        <v>0.65300000000000002</v>
      </c>
      <c r="L184">
        <v>0.90500000000000003</v>
      </c>
      <c r="M184" s="10"/>
      <c r="N184" s="10"/>
      <c r="O184" s="10"/>
      <c r="P184" s="10"/>
      <c r="Q184" s="10"/>
      <c r="R184" s="10"/>
      <c r="S184" s="10">
        <v>190</v>
      </c>
      <c r="T184" s="17">
        <v>3.0129999999999999</v>
      </c>
      <c r="U184" s="17">
        <f t="shared" si="13"/>
        <v>301.3</v>
      </c>
      <c r="V184" s="11">
        <f t="shared" si="14"/>
        <v>19.586400251927472</v>
      </c>
      <c r="X184">
        <v>25.142860496789307</v>
      </c>
      <c r="Y184" s="12">
        <f t="shared" si="15"/>
        <v>25.141999999999999</v>
      </c>
      <c r="Z184">
        <f t="shared" si="16"/>
        <v>1</v>
      </c>
      <c r="AA184">
        <f t="shared" si="17"/>
        <v>1</v>
      </c>
      <c r="AB184">
        <f t="shared" si="18"/>
        <v>177</v>
      </c>
      <c r="AD184" s="12">
        <v>25.142860496789307</v>
      </c>
      <c r="AE184">
        <v>177</v>
      </c>
    </row>
    <row r="185" spans="6:31" x14ac:dyDescent="0.3">
      <c r="F185" s="10">
        <v>178</v>
      </c>
      <c r="G185" s="17">
        <v>106.476</v>
      </c>
      <c r="H185" s="10">
        <v>53.118000000000002</v>
      </c>
      <c r="I185">
        <v>0.47399999999999998</v>
      </c>
      <c r="J185">
        <v>1.448</v>
      </c>
      <c r="K185">
        <v>0.69</v>
      </c>
      <c r="L185">
        <v>0.78100000000000003</v>
      </c>
      <c r="M185" s="10"/>
      <c r="N185" s="10"/>
      <c r="O185" s="10"/>
      <c r="P185" s="10"/>
      <c r="Q185" s="10"/>
      <c r="R185" s="10"/>
      <c r="S185" s="10">
        <v>191</v>
      </c>
      <c r="T185" s="17">
        <v>0.95399999999999996</v>
      </c>
      <c r="U185" s="17">
        <f t="shared" si="13"/>
        <v>95.399999999999991</v>
      </c>
      <c r="V185" s="11">
        <f t="shared" si="14"/>
        <v>11.021209215314556</v>
      </c>
      <c r="X185">
        <v>24.952237121658939</v>
      </c>
      <c r="Y185" s="12">
        <f t="shared" si="15"/>
        <v>24.952000000000002</v>
      </c>
      <c r="Z185">
        <f t="shared" si="16"/>
        <v>1</v>
      </c>
      <c r="AA185">
        <f t="shared" si="17"/>
        <v>1</v>
      </c>
      <c r="AB185">
        <f t="shared" si="18"/>
        <v>178</v>
      </c>
      <c r="AD185" s="12">
        <v>24.952237121658939</v>
      </c>
      <c r="AE185">
        <v>178</v>
      </c>
    </row>
    <row r="186" spans="6:31" x14ac:dyDescent="0.3">
      <c r="F186" s="10">
        <v>179</v>
      </c>
      <c r="G186" s="17">
        <v>98.058000000000007</v>
      </c>
      <c r="H186" s="10">
        <v>49.731000000000002</v>
      </c>
      <c r="I186">
        <v>0.498</v>
      </c>
      <c r="J186">
        <v>2.2949999999999999</v>
      </c>
      <c r="K186">
        <v>0.436</v>
      </c>
      <c r="L186">
        <v>0.77400000000000002</v>
      </c>
      <c r="M186" s="10"/>
      <c r="N186" s="10"/>
      <c r="O186" s="10"/>
      <c r="P186" s="10"/>
      <c r="Q186" s="10"/>
      <c r="R186" s="10"/>
      <c r="S186" s="10">
        <v>192</v>
      </c>
      <c r="T186" s="17">
        <v>96.009</v>
      </c>
      <c r="U186" s="17">
        <f t="shared" si="13"/>
        <v>9600.9</v>
      </c>
      <c r="V186" s="11">
        <f t="shared" si="14"/>
        <v>110.56331012161233</v>
      </c>
      <c r="X186">
        <v>24.842286676816478</v>
      </c>
      <c r="Y186" s="12">
        <f t="shared" si="15"/>
        <v>24.841999999999999</v>
      </c>
      <c r="Z186">
        <f t="shared" si="16"/>
        <v>1</v>
      </c>
      <c r="AA186">
        <f t="shared" si="17"/>
        <v>1</v>
      </c>
      <c r="AB186">
        <f t="shared" si="18"/>
        <v>179</v>
      </c>
      <c r="AD186" s="12">
        <v>24.842286676816478</v>
      </c>
      <c r="AE186">
        <v>179</v>
      </c>
    </row>
    <row r="187" spans="6:31" x14ac:dyDescent="0.3">
      <c r="F187" s="10">
        <v>180</v>
      </c>
      <c r="G187" s="17">
        <v>0.82599999999999996</v>
      </c>
      <c r="H187" s="10">
        <v>3.5</v>
      </c>
      <c r="I187">
        <v>0.84699999999999998</v>
      </c>
      <c r="J187">
        <v>1.5429999999999999</v>
      </c>
      <c r="K187">
        <v>0.64800000000000002</v>
      </c>
      <c r="L187">
        <v>0.89500000000000002</v>
      </c>
      <c r="M187" s="10"/>
      <c r="N187" s="10"/>
      <c r="O187" s="10"/>
      <c r="P187" s="10"/>
      <c r="Q187" s="10"/>
      <c r="R187" s="10"/>
      <c r="S187" s="10">
        <v>193</v>
      </c>
      <c r="T187" s="17">
        <v>15.903</v>
      </c>
      <c r="U187" s="17">
        <f t="shared" si="13"/>
        <v>1590.3</v>
      </c>
      <c r="V187" s="11">
        <f t="shared" si="14"/>
        <v>44.998142717142549</v>
      </c>
      <c r="X187">
        <v>24.73184742979732</v>
      </c>
      <c r="Y187" s="12">
        <f t="shared" si="15"/>
        <v>24.731000000000002</v>
      </c>
      <c r="Z187">
        <f t="shared" si="16"/>
        <v>1</v>
      </c>
      <c r="AA187">
        <f t="shared" si="17"/>
        <v>1</v>
      </c>
      <c r="AB187">
        <f t="shared" si="18"/>
        <v>180</v>
      </c>
      <c r="AD187" s="12">
        <v>24.73184742979732</v>
      </c>
      <c r="AE187">
        <v>180</v>
      </c>
    </row>
    <row r="188" spans="6:31" x14ac:dyDescent="0.3">
      <c r="F188" s="8">
        <v>181</v>
      </c>
      <c r="G188" s="117">
        <v>15.86</v>
      </c>
      <c r="H188" s="8">
        <v>17.550999999999998</v>
      </c>
      <c r="I188" s="8">
        <v>0.64700000000000002</v>
      </c>
      <c r="J188" s="8">
        <v>2.552</v>
      </c>
      <c r="K188" s="8">
        <v>0.39200000000000002</v>
      </c>
      <c r="L188" s="8">
        <v>0.93899999999999995</v>
      </c>
      <c r="M188" s="10"/>
      <c r="N188" s="10"/>
      <c r="O188" s="10"/>
      <c r="P188" s="10"/>
      <c r="Q188" s="10"/>
      <c r="R188" s="10"/>
      <c r="S188" s="10">
        <v>195</v>
      </c>
      <c r="T188" s="17">
        <v>5.8979999999999997</v>
      </c>
      <c r="U188" s="17">
        <f t="shared" si="13"/>
        <v>589.79999999999995</v>
      </c>
      <c r="V188" s="11">
        <f t="shared" si="14"/>
        <v>27.403588879648574</v>
      </c>
      <c r="X188">
        <v>24.677732356252434</v>
      </c>
      <c r="Y188" s="12">
        <f t="shared" si="15"/>
        <v>24.677</v>
      </c>
      <c r="Z188">
        <f t="shared" si="16"/>
        <v>1</v>
      </c>
      <c r="AA188">
        <f t="shared" si="17"/>
        <v>1</v>
      </c>
      <c r="AB188">
        <f t="shared" si="18"/>
        <v>181</v>
      </c>
      <c r="AD188" s="12">
        <v>24.677732356252434</v>
      </c>
      <c r="AE188">
        <v>181</v>
      </c>
    </row>
    <row r="189" spans="6:31" x14ac:dyDescent="0.3">
      <c r="F189" s="10">
        <v>182</v>
      </c>
      <c r="G189" s="17">
        <v>73.585999999999999</v>
      </c>
      <c r="H189" s="10">
        <v>54.027999999999999</v>
      </c>
      <c r="I189">
        <v>0.317</v>
      </c>
      <c r="J189">
        <v>2.0369999999999999</v>
      </c>
      <c r="K189">
        <v>0.49099999999999999</v>
      </c>
      <c r="L189">
        <v>0.754</v>
      </c>
      <c r="M189" s="10"/>
      <c r="N189" s="10"/>
      <c r="O189" s="10"/>
      <c r="P189" s="10"/>
      <c r="Q189" s="10"/>
      <c r="R189" s="10"/>
      <c r="S189" s="10">
        <v>196</v>
      </c>
      <c r="T189" s="17">
        <v>2.08</v>
      </c>
      <c r="U189" s="17">
        <f t="shared" si="13"/>
        <v>208</v>
      </c>
      <c r="V189" s="11">
        <f t="shared" si="14"/>
        <v>16.273715780512877</v>
      </c>
      <c r="X189">
        <v>24.258839988272157</v>
      </c>
      <c r="Y189" s="12">
        <f t="shared" si="15"/>
        <v>24.257999999999999</v>
      </c>
      <c r="Z189">
        <f t="shared" si="16"/>
        <v>1</v>
      </c>
      <c r="AA189">
        <f t="shared" si="17"/>
        <v>1</v>
      </c>
      <c r="AB189">
        <f t="shared" si="18"/>
        <v>182</v>
      </c>
      <c r="AD189" s="12">
        <v>24.258839988272157</v>
      </c>
      <c r="AE189">
        <v>182</v>
      </c>
    </row>
    <row r="190" spans="6:31" x14ac:dyDescent="0.3">
      <c r="F190" s="10">
        <v>183</v>
      </c>
      <c r="G190" s="17">
        <v>140.642</v>
      </c>
      <c r="H190" s="10">
        <v>59.759</v>
      </c>
      <c r="I190">
        <v>0.495</v>
      </c>
      <c r="J190">
        <v>1.397</v>
      </c>
      <c r="K190">
        <v>0.71599999999999997</v>
      </c>
      <c r="L190">
        <v>0.80400000000000005</v>
      </c>
      <c r="M190" s="10"/>
      <c r="N190" s="10"/>
      <c r="O190" s="10"/>
      <c r="P190" s="10"/>
      <c r="Q190" s="10"/>
      <c r="R190" s="10"/>
      <c r="S190" s="10">
        <v>197</v>
      </c>
      <c r="T190" s="17">
        <v>1.5329999999999999</v>
      </c>
      <c r="U190" s="17">
        <f t="shared" si="13"/>
        <v>153.29999999999998</v>
      </c>
      <c r="V190" s="11">
        <f t="shared" si="14"/>
        <v>13.970956381289737</v>
      </c>
      <c r="X190">
        <v>24.002935112037051</v>
      </c>
      <c r="Y190" s="12">
        <f t="shared" si="15"/>
        <v>24.001999999999999</v>
      </c>
      <c r="Z190">
        <f t="shared" si="16"/>
        <v>1</v>
      </c>
      <c r="AA190">
        <f t="shared" si="17"/>
        <v>1</v>
      </c>
      <c r="AB190">
        <f t="shared" si="18"/>
        <v>183</v>
      </c>
      <c r="AD190" s="12">
        <v>24.002935112037051</v>
      </c>
      <c r="AE190">
        <v>183</v>
      </c>
    </row>
    <row r="191" spans="6:31" x14ac:dyDescent="0.3">
      <c r="F191" s="8">
        <v>184</v>
      </c>
      <c r="G191" s="117">
        <v>1.9410000000000001</v>
      </c>
      <c r="H191" s="8">
        <v>5.9390000000000001</v>
      </c>
      <c r="I191" s="8">
        <v>0.69099999999999995</v>
      </c>
      <c r="J191" s="8">
        <v>2.3250000000000002</v>
      </c>
      <c r="K191" s="8">
        <v>0.43</v>
      </c>
      <c r="L191" s="8">
        <v>0.89800000000000002</v>
      </c>
      <c r="M191" s="10"/>
      <c r="N191" s="10"/>
      <c r="O191" s="10"/>
      <c r="P191" s="10"/>
      <c r="Q191" s="10"/>
      <c r="R191" s="10"/>
      <c r="S191" s="10">
        <v>198</v>
      </c>
      <c r="T191" s="17">
        <v>7.8819999999999997</v>
      </c>
      <c r="U191" s="17">
        <f t="shared" si="13"/>
        <v>788.19999999999993</v>
      </c>
      <c r="V191" s="11">
        <f t="shared" si="14"/>
        <v>31.679132077130131</v>
      </c>
      <c r="X191">
        <v>23.891280583191296</v>
      </c>
      <c r="Y191" s="12">
        <f t="shared" si="15"/>
        <v>23.890999999999998</v>
      </c>
      <c r="Z191">
        <f t="shared" si="16"/>
        <v>1</v>
      </c>
      <c r="AA191">
        <f t="shared" si="17"/>
        <v>1</v>
      </c>
      <c r="AB191">
        <f t="shared" si="18"/>
        <v>184</v>
      </c>
      <c r="AD191" s="12">
        <v>23.891280583191296</v>
      </c>
      <c r="AE191">
        <v>184</v>
      </c>
    </row>
    <row r="192" spans="6:31" x14ac:dyDescent="0.3">
      <c r="F192" s="10">
        <v>185</v>
      </c>
      <c r="G192" s="17">
        <v>48.16</v>
      </c>
      <c r="H192" s="10">
        <v>27.747</v>
      </c>
      <c r="I192">
        <v>0.78600000000000003</v>
      </c>
      <c r="J192">
        <v>1.22</v>
      </c>
      <c r="K192">
        <v>0.81899999999999995</v>
      </c>
      <c r="L192">
        <v>0.93400000000000005</v>
      </c>
      <c r="M192" s="10"/>
      <c r="N192" s="10"/>
      <c r="O192" s="10"/>
      <c r="P192" s="10"/>
      <c r="Q192" s="10"/>
      <c r="R192" s="10"/>
      <c r="S192" s="10">
        <v>199</v>
      </c>
      <c r="T192" s="17">
        <v>12.311</v>
      </c>
      <c r="U192" s="17">
        <f t="shared" si="13"/>
        <v>1231.0999999999999</v>
      </c>
      <c r="V192" s="11">
        <f t="shared" si="14"/>
        <v>39.591478925691305</v>
      </c>
      <c r="X192">
        <v>23.77642441290137</v>
      </c>
      <c r="Y192" s="12">
        <f t="shared" si="15"/>
        <v>23.776</v>
      </c>
      <c r="Z192">
        <f t="shared" si="16"/>
        <v>1</v>
      </c>
      <c r="AA192">
        <f t="shared" si="17"/>
        <v>1</v>
      </c>
      <c r="AB192">
        <f t="shared" si="18"/>
        <v>185</v>
      </c>
      <c r="AD192" s="12">
        <v>23.77642441290137</v>
      </c>
      <c r="AE192">
        <v>185</v>
      </c>
    </row>
    <row r="193" spans="6:31" x14ac:dyDescent="0.3">
      <c r="F193" s="10">
        <v>186</v>
      </c>
      <c r="G193" s="17">
        <v>1.6619999999999999</v>
      </c>
      <c r="H193" s="10">
        <v>5.2930000000000001</v>
      </c>
      <c r="I193">
        <v>0.746</v>
      </c>
      <c r="J193">
        <v>1.76</v>
      </c>
      <c r="K193">
        <v>0.56799999999999995</v>
      </c>
      <c r="L193">
        <v>0.89900000000000002</v>
      </c>
      <c r="M193" s="10"/>
      <c r="N193" s="10"/>
      <c r="O193" s="10"/>
      <c r="P193" s="10"/>
      <c r="Q193" s="10"/>
      <c r="R193" s="10"/>
      <c r="S193" s="10">
        <v>200</v>
      </c>
      <c r="T193" s="17">
        <v>4.6219999999999999</v>
      </c>
      <c r="U193" s="17">
        <f t="shared" si="13"/>
        <v>462.2</v>
      </c>
      <c r="V193" s="11">
        <f t="shared" si="14"/>
        <v>24.258839988272157</v>
      </c>
      <c r="X193">
        <v>23.6879012866228</v>
      </c>
      <c r="Y193" s="12">
        <f t="shared" si="15"/>
        <v>23.687000000000001</v>
      </c>
      <c r="Z193">
        <f t="shared" si="16"/>
        <v>1</v>
      </c>
      <c r="AA193">
        <f t="shared" si="17"/>
        <v>1</v>
      </c>
      <c r="AB193">
        <f t="shared" si="18"/>
        <v>186</v>
      </c>
      <c r="AD193" s="12">
        <v>23.6879012866228</v>
      </c>
      <c r="AE193">
        <v>186</v>
      </c>
    </row>
    <row r="194" spans="6:31" x14ac:dyDescent="0.3">
      <c r="F194" s="10">
        <v>187</v>
      </c>
      <c r="G194" s="17">
        <v>1.0940000000000001</v>
      </c>
      <c r="H194" s="10">
        <v>5.1360000000000001</v>
      </c>
      <c r="I194">
        <v>0.52100000000000002</v>
      </c>
      <c r="J194">
        <v>3.6509999999999998</v>
      </c>
      <c r="K194">
        <v>0.27400000000000002</v>
      </c>
      <c r="L194">
        <v>0.83299999999999996</v>
      </c>
      <c r="M194" s="10"/>
      <c r="N194" s="10"/>
      <c r="O194" s="10"/>
      <c r="P194" s="10"/>
      <c r="Q194" s="10"/>
      <c r="R194" s="10"/>
      <c r="S194" s="10">
        <v>201</v>
      </c>
      <c r="T194" s="17">
        <v>1.458</v>
      </c>
      <c r="U194" s="17">
        <f t="shared" si="13"/>
        <v>145.79999999999998</v>
      </c>
      <c r="V194" s="11">
        <f t="shared" si="14"/>
        <v>13.624915618908863</v>
      </c>
      <c r="X194">
        <v>23.515270236135521</v>
      </c>
      <c r="Y194" s="12">
        <f t="shared" si="15"/>
        <v>23.515000000000001</v>
      </c>
      <c r="Z194">
        <f t="shared" si="16"/>
        <v>1</v>
      </c>
      <c r="AA194">
        <f t="shared" si="17"/>
        <v>1</v>
      </c>
      <c r="AB194">
        <f t="shared" si="18"/>
        <v>187</v>
      </c>
      <c r="AD194" s="12">
        <v>23.515270236135521</v>
      </c>
      <c r="AE194">
        <v>187</v>
      </c>
    </row>
    <row r="195" spans="6:31" x14ac:dyDescent="0.3">
      <c r="F195" s="10">
        <v>188</v>
      </c>
      <c r="G195" s="17">
        <v>60.942999999999998</v>
      </c>
      <c r="H195" s="10">
        <v>35.545000000000002</v>
      </c>
      <c r="I195">
        <v>0.60599999999999998</v>
      </c>
      <c r="J195">
        <v>2.6890000000000001</v>
      </c>
      <c r="K195">
        <v>0.372</v>
      </c>
      <c r="L195">
        <v>0.93300000000000005</v>
      </c>
      <c r="M195" s="10"/>
      <c r="N195" s="10"/>
      <c r="O195" s="10"/>
      <c r="P195" s="10"/>
      <c r="Q195" s="10"/>
      <c r="R195" s="10"/>
      <c r="S195" s="10">
        <v>203</v>
      </c>
      <c r="T195" s="17">
        <v>7.5389999999999997</v>
      </c>
      <c r="U195" s="17">
        <f t="shared" si="13"/>
        <v>753.9</v>
      </c>
      <c r="V195" s="11">
        <f t="shared" si="14"/>
        <v>30.982177018018589</v>
      </c>
      <c r="X195">
        <v>23.458348859937633</v>
      </c>
      <c r="Y195" s="12">
        <f t="shared" si="15"/>
        <v>23.457999999999998</v>
      </c>
      <c r="Z195">
        <f t="shared" si="16"/>
        <v>1</v>
      </c>
      <c r="AA195">
        <f t="shared" si="17"/>
        <v>1</v>
      </c>
      <c r="AB195">
        <f t="shared" si="18"/>
        <v>188</v>
      </c>
      <c r="AD195" s="12">
        <v>23.458348859937633</v>
      </c>
      <c r="AE195">
        <v>188</v>
      </c>
    </row>
    <row r="196" spans="6:31" x14ac:dyDescent="0.3">
      <c r="F196" s="8">
        <v>189</v>
      </c>
      <c r="G196" s="117">
        <v>61.136000000000003</v>
      </c>
      <c r="H196" s="8">
        <v>40.180999999999997</v>
      </c>
      <c r="I196" s="8">
        <v>0.47599999999999998</v>
      </c>
      <c r="J196" s="8">
        <v>2.512</v>
      </c>
      <c r="K196" s="8">
        <v>0.39800000000000002</v>
      </c>
      <c r="L196" s="8">
        <v>0.91</v>
      </c>
      <c r="M196" s="10"/>
      <c r="N196" s="10"/>
      <c r="O196" s="10"/>
      <c r="P196" s="10"/>
      <c r="Q196" s="10"/>
      <c r="R196" s="10"/>
      <c r="S196" s="10">
        <v>204</v>
      </c>
      <c r="T196" s="17">
        <v>192.07300000000001</v>
      </c>
      <c r="U196" s="17">
        <f t="shared" si="13"/>
        <v>19207.3</v>
      </c>
      <c r="V196" s="11">
        <f t="shared" si="14"/>
        <v>156.382524303682</v>
      </c>
      <c r="X196">
        <v>23.368620856544172</v>
      </c>
      <c r="Y196" s="12">
        <f t="shared" si="15"/>
        <v>23.367999999999999</v>
      </c>
      <c r="Z196">
        <f t="shared" si="16"/>
        <v>1</v>
      </c>
      <c r="AA196">
        <f t="shared" si="17"/>
        <v>1</v>
      </c>
      <c r="AB196">
        <f t="shared" si="18"/>
        <v>189</v>
      </c>
      <c r="AD196" s="12">
        <v>23.368620856544172</v>
      </c>
      <c r="AE196">
        <v>189</v>
      </c>
    </row>
    <row r="197" spans="6:31" x14ac:dyDescent="0.3">
      <c r="F197" s="10">
        <v>190</v>
      </c>
      <c r="G197" s="17">
        <v>3.0129999999999999</v>
      </c>
      <c r="H197" s="10">
        <v>7.2320000000000002</v>
      </c>
      <c r="I197">
        <v>0.72399999999999998</v>
      </c>
      <c r="J197">
        <v>1.5289999999999999</v>
      </c>
      <c r="K197">
        <v>0.65400000000000003</v>
      </c>
      <c r="L197">
        <v>0.90200000000000002</v>
      </c>
      <c r="M197" s="10"/>
      <c r="N197" s="10"/>
      <c r="O197" s="10"/>
      <c r="P197" s="10"/>
      <c r="Q197" s="10"/>
      <c r="R197" s="10"/>
      <c r="S197" s="10">
        <v>205</v>
      </c>
      <c r="T197" s="17">
        <v>15.582000000000001</v>
      </c>
      <c r="U197" s="17">
        <f t="shared" si="13"/>
        <v>1558.2</v>
      </c>
      <c r="V197" s="11">
        <f t="shared" si="14"/>
        <v>44.541686750799308</v>
      </c>
      <c r="X197">
        <v>23.13590077361723</v>
      </c>
      <c r="Y197" s="12">
        <f t="shared" si="15"/>
        <v>23.135000000000002</v>
      </c>
      <c r="Z197">
        <f t="shared" si="16"/>
        <v>1</v>
      </c>
      <c r="AA197">
        <f t="shared" si="17"/>
        <v>1</v>
      </c>
      <c r="AB197">
        <f t="shared" si="18"/>
        <v>190</v>
      </c>
      <c r="AD197" s="12">
        <v>23.13590077361723</v>
      </c>
      <c r="AE197">
        <v>190</v>
      </c>
    </row>
    <row r="198" spans="6:31" x14ac:dyDescent="0.3">
      <c r="F198" s="10">
        <v>191</v>
      </c>
      <c r="G198" s="17">
        <v>0.95399999999999996</v>
      </c>
      <c r="H198" s="10">
        <v>3.7320000000000002</v>
      </c>
      <c r="I198">
        <v>0.86099999999999999</v>
      </c>
      <c r="J198">
        <v>1.536</v>
      </c>
      <c r="K198">
        <v>0.65100000000000002</v>
      </c>
      <c r="L198">
        <v>0.89</v>
      </c>
      <c r="M198" s="10"/>
      <c r="N198" s="10"/>
      <c r="O198" s="10"/>
      <c r="P198" s="10"/>
      <c r="Q198" s="10"/>
      <c r="R198" s="10"/>
      <c r="S198" s="10">
        <v>206</v>
      </c>
      <c r="T198" s="17">
        <v>32.363999999999997</v>
      </c>
      <c r="U198" s="17">
        <f t="shared" si="13"/>
        <v>3236.3999999999996</v>
      </c>
      <c r="V198" s="11">
        <f t="shared" si="14"/>
        <v>64.192775781865677</v>
      </c>
      <c r="X198">
        <v>23.105612761999058</v>
      </c>
      <c r="Y198" s="12">
        <f t="shared" si="15"/>
        <v>23.105</v>
      </c>
      <c r="Z198">
        <f t="shared" si="16"/>
        <v>1</v>
      </c>
      <c r="AA198">
        <f t="shared" si="17"/>
        <v>1</v>
      </c>
      <c r="AB198">
        <f t="shared" si="18"/>
        <v>191</v>
      </c>
      <c r="AD198" s="12">
        <v>23.105612761999058</v>
      </c>
      <c r="AE198">
        <v>191</v>
      </c>
    </row>
    <row r="199" spans="6:31" x14ac:dyDescent="0.3">
      <c r="F199" s="10">
        <v>192</v>
      </c>
      <c r="G199" s="17">
        <v>96.009</v>
      </c>
      <c r="H199" s="10">
        <v>39.093000000000004</v>
      </c>
      <c r="I199">
        <v>0.78900000000000003</v>
      </c>
      <c r="J199">
        <v>1.4790000000000001</v>
      </c>
      <c r="K199">
        <v>0.67600000000000005</v>
      </c>
      <c r="L199">
        <v>0.95399999999999996</v>
      </c>
      <c r="M199" s="10"/>
      <c r="N199" s="10"/>
      <c r="O199" s="10"/>
      <c r="P199" s="10"/>
      <c r="Q199" s="10"/>
      <c r="R199" s="10"/>
      <c r="S199" s="10">
        <v>207</v>
      </c>
      <c r="T199" s="17">
        <v>17.372</v>
      </c>
      <c r="U199" s="17">
        <f t="shared" si="13"/>
        <v>1737.2</v>
      </c>
      <c r="V199" s="11">
        <f t="shared" si="14"/>
        <v>47.030540472271042</v>
      </c>
      <c r="X199">
        <v>22.986831253243512</v>
      </c>
      <c r="Y199" s="12">
        <f t="shared" si="15"/>
        <v>22.986000000000001</v>
      </c>
      <c r="Z199">
        <f t="shared" si="16"/>
        <v>1</v>
      </c>
      <c r="AA199">
        <f t="shared" si="17"/>
        <v>1</v>
      </c>
      <c r="AB199">
        <f t="shared" si="18"/>
        <v>192</v>
      </c>
      <c r="AD199" s="12">
        <v>22.986831253243512</v>
      </c>
      <c r="AE199">
        <v>192</v>
      </c>
    </row>
    <row r="200" spans="6:31" x14ac:dyDescent="0.3">
      <c r="F200" s="10">
        <v>193</v>
      </c>
      <c r="G200" s="17">
        <v>15.903</v>
      </c>
      <c r="H200" s="10">
        <v>18.379000000000001</v>
      </c>
      <c r="I200">
        <v>0.59199999999999997</v>
      </c>
      <c r="J200">
        <v>2.214</v>
      </c>
      <c r="K200">
        <v>0.45200000000000001</v>
      </c>
      <c r="L200">
        <v>0.91100000000000003</v>
      </c>
      <c r="M200" s="10"/>
      <c r="N200" s="10"/>
      <c r="O200" s="10"/>
      <c r="P200" s="10"/>
      <c r="Q200" s="10"/>
      <c r="R200" s="10"/>
      <c r="S200" s="10">
        <v>208</v>
      </c>
      <c r="T200" s="17">
        <v>19.399000000000001</v>
      </c>
      <c r="U200" s="17">
        <f t="shared" ref="U200:U263" si="19">T200*100</f>
        <v>1939.9</v>
      </c>
      <c r="V200" s="11">
        <f t="shared" ref="V200:V263" si="20">((U200/PI())^0.5)*2</f>
        <v>49.698665905955082</v>
      </c>
      <c r="X200">
        <v>22.956346563987136</v>
      </c>
      <c r="Y200" s="12">
        <f t="shared" si="15"/>
        <v>22.956</v>
      </c>
      <c r="Z200">
        <f t="shared" si="16"/>
        <v>1</v>
      </c>
      <c r="AA200">
        <f t="shared" si="17"/>
        <v>1</v>
      </c>
      <c r="AB200">
        <f t="shared" si="18"/>
        <v>193</v>
      </c>
      <c r="AD200" s="12">
        <v>22.956346563987136</v>
      </c>
      <c r="AE200">
        <v>193</v>
      </c>
    </row>
    <row r="201" spans="6:31" x14ac:dyDescent="0.3">
      <c r="F201" s="8">
        <v>194</v>
      </c>
      <c r="G201" s="117">
        <v>0.504</v>
      </c>
      <c r="H201" s="8">
        <v>4.0860000000000003</v>
      </c>
      <c r="I201" s="8">
        <v>0.379</v>
      </c>
      <c r="J201" s="8">
        <v>4.4740000000000002</v>
      </c>
      <c r="K201" s="8">
        <v>0.224</v>
      </c>
      <c r="L201" s="8">
        <v>0.75800000000000001</v>
      </c>
      <c r="M201" s="10"/>
      <c r="N201" s="10"/>
      <c r="O201" s="10"/>
      <c r="P201" s="10"/>
      <c r="Q201" s="10"/>
      <c r="R201" s="10"/>
      <c r="S201" s="10">
        <v>209</v>
      </c>
      <c r="T201" s="17">
        <v>0.622</v>
      </c>
      <c r="U201" s="17">
        <f t="shared" si="19"/>
        <v>62.2</v>
      </c>
      <c r="V201" s="11">
        <f t="shared" si="20"/>
        <v>8.8991853381378192</v>
      </c>
      <c r="X201">
        <v>22.598592464869881</v>
      </c>
      <c r="Y201" s="12">
        <f t="shared" si="15"/>
        <v>22.597999999999999</v>
      </c>
      <c r="Z201">
        <f t="shared" si="16"/>
        <v>1</v>
      </c>
      <c r="AA201">
        <f t="shared" si="17"/>
        <v>1</v>
      </c>
      <c r="AB201">
        <f t="shared" si="18"/>
        <v>194</v>
      </c>
      <c r="AD201" s="12">
        <v>22.598592464869881</v>
      </c>
      <c r="AE201">
        <v>194</v>
      </c>
    </row>
    <row r="202" spans="6:31" x14ac:dyDescent="0.3">
      <c r="F202" s="10">
        <v>195</v>
      </c>
      <c r="G202" s="17">
        <v>5.8979999999999997</v>
      </c>
      <c r="H202" s="10">
        <v>9.8640000000000008</v>
      </c>
      <c r="I202">
        <v>0.76200000000000001</v>
      </c>
      <c r="J202">
        <v>1.609</v>
      </c>
      <c r="K202">
        <v>0.621</v>
      </c>
      <c r="L202">
        <v>0.92400000000000004</v>
      </c>
      <c r="M202" s="10"/>
      <c r="N202" s="10"/>
      <c r="O202" s="10"/>
      <c r="P202" s="10"/>
      <c r="Q202" s="10"/>
      <c r="R202" s="10"/>
      <c r="S202" s="10">
        <v>210</v>
      </c>
      <c r="T202" s="17">
        <v>7.71</v>
      </c>
      <c r="U202" s="17">
        <f t="shared" si="19"/>
        <v>771</v>
      </c>
      <c r="V202" s="11">
        <f t="shared" si="20"/>
        <v>31.331576548121713</v>
      </c>
      <c r="X202">
        <v>22.508265478488592</v>
      </c>
      <c r="Y202" s="12">
        <f t="shared" ref="Y202:Y265" si="21">TRUNC(X202,3)</f>
        <v>22.507999999999999</v>
      </c>
      <c r="Z202">
        <f t="shared" ref="Z202:Z265" si="22">IF(Y202-Y201=0,Z201+Z$8,1)</f>
        <v>1</v>
      </c>
      <c r="AA202">
        <f t="shared" ref="AA202:AA265" si="23">IF(Z202&lt;Z203,0,Z202)</f>
        <v>1</v>
      </c>
      <c r="AB202">
        <f t="shared" ref="AB202:AB265" si="24">AB201+AA202</f>
        <v>195</v>
      </c>
      <c r="AD202" s="12">
        <v>22.508265478488592</v>
      </c>
      <c r="AE202">
        <v>195</v>
      </c>
    </row>
    <row r="203" spans="6:31" x14ac:dyDescent="0.3">
      <c r="F203" s="10">
        <v>196</v>
      </c>
      <c r="G203" s="17">
        <v>2.08</v>
      </c>
      <c r="H203" s="10">
        <v>7.1719999999999997</v>
      </c>
      <c r="I203">
        <v>0.50800000000000001</v>
      </c>
      <c r="J203">
        <v>3.0710000000000002</v>
      </c>
      <c r="K203">
        <v>0.32600000000000001</v>
      </c>
      <c r="L203">
        <v>0.78900000000000003</v>
      </c>
      <c r="M203" s="10"/>
      <c r="N203" s="10"/>
      <c r="O203" s="10"/>
      <c r="P203" s="10"/>
      <c r="Q203" s="10"/>
      <c r="R203" s="10"/>
      <c r="S203" s="10">
        <v>211</v>
      </c>
      <c r="T203" s="17">
        <v>4.8470000000000004</v>
      </c>
      <c r="U203" s="17">
        <f t="shared" si="19"/>
        <v>484.70000000000005</v>
      </c>
      <c r="V203" s="11">
        <f t="shared" si="20"/>
        <v>24.842286676816478</v>
      </c>
      <c r="X203">
        <v>22.414734536739338</v>
      </c>
      <c r="Y203" s="12">
        <f t="shared" si="21"/>
        <v>22.414000000000001</v>
      </c>
      <c r="Z203">
        <f t="shared" si="22"/>
        <v>1</v>
      </c>
      <c r="AA203">
        <f t="shared" si="23"/>
        <v>1</v>
      </c>
      <c r="AB203">
        <f t="shared" si="24"/>
        <v>196</v>
      </c>
      <c r="AD203" s="12">
        <v>22.414734536739338</v>
      </c>
      <c r="AE203">
        <v>196</v>
      </c>
    </row>
    <row r="204" spans="6:31" x14ac:dyDescent="0.3">
      <c r="F204" s="10">
        <v>197</v>
      </c>
      <c r="G204" s="17">
        <v>1.5329999999999999</v>
      </c>
      <c r="H204" s="10">
        <v>5.2930000000000001</v>
      </c>
      <c r="I204">
        <v>0.68799999999999994</v>
      </c>
      <c r="J204">
        <v>1.84</v>
      </c>
      <c r="K204">
        <v>0.54300000000000004</v>
      </c>
      <c r="L204">
        <v>0.872</v>
      </c>
      <c r="M204" s="10"/>
      <c r="N204" s="10"/>
      <c r="O204" s="10"/>
      <c r="P204" s="10"/>
      <c r="Q204" s="10"/>
      <c r="R204" s="10"/>
      <c r="S204" s="10">
        <v>212</v>
      </c>
      <c r="T204" s="17">
        <v>1.147</v>
      </c>
      <c r="U204" s="17">
        <f t="shared" si="19"/>
        <v>114.7</v>
      </c>
      <c r="V204" s="11">
        <f t="shared" si="20"/>
        <v>12.084724894722394</v>
      </c>
      <c r="X204">
        <v>22.38631467677876</v>
      </c>
      <c r="Y204" s="12">
        <f t="shared" si="21"/>
        <v>22.385999999999999</v>
      </c>
      <c r="Z204">
        <f t="shared" si="22"/>
        <v>1</v>
      </c>
      <c r="AA204">
        <f t="shared" si="23"/>
        <v>1</v>
      </c>
      <c r="AB204">
        <f t="shared" si="24"/>
        <v>197</v>
      </c>
      <c r="AD204" s="12">
        <v>22.38631467677876</v>
      </c>
      <c r="AE204">
        <v>197</v>
      </c>
    </row>
    <row r="205" spans="6:31" x14ac:dyDescent="0.3">
      <c r="F205" s="10">
        <v>198</v>
      </c>
      <c r="G205" s="17">
        <v>7.8819999999999997</v>
      </c>
      <c r="H205" s="10">
        <v>15.792999999999999</v>
      </c>
      <c r="I205">
        <v>0.39700000000000002</v>
      </c>
      <c r="J205">
        <v>4.79</v>
      </c>
      <c r="K205">
        <v>0.20899999999999999</v>
      </c>
      <c r="L205">
        <v>0.89600000000000002</v>
      </c>
      <c r="M205" s="10"/>
      <c r="N205" s="10"/>
      <c r="O205" s="10"/>
      <c r="P205" s="10"/>
      <c r="Q205" s="10"/>
      <c r="R205" s="10"/>
      <c r="S205" s="10">
        <v>213</v>
      </c>
      <c r="T205" s="17">
        <v>19.260000000000002</v>
      </c>
      <c r="U205" s="17">
        <f t="shared" si="19"/>
        <v>1926.0000000000002</v>
      </c>
      <c r="V205" s="11">
        <f t="shared" si="20"/>
        <v>49.520292438150278</v>
      </c>
      <c r="X205">
        <v>22.292272075993825</v>
      </c>
      <c r="Y205" s="12">
        <f t="shared" si="21"/>
        <v>22.292000000000002</v>
      </c>
      <c r="Z205">
        <f t="shared" si="22"/>
        <v>1</v>
      </c>
      <c r="AA205">
        <f t="shared" si="23"/>
        <v>1</v>
      </c>
      <c r="AB205">
        <f t="shared" si="24"/>
        <v>198</v>
      </c>
      <c r="AD205" s="12">
        <v>22.292272075993825</v>
      </c>
      <c r="AE205">
        <v>198</v>
      </c>
    </row>
    <row r="206" spans="6:31" x14ac:dyDescent="0.3">
      <c r="F206" s="10">
        <v>199</v>
      </c>
      <c r="G206" s="17">
        <v>12.311</v>
      </c>
      <c r="H206" s="10">
        <v>17.667999999999999</v>
      </c>
      <c r="I206">
        <v>0.496</v>
      </c>
      <c r="J206">
        <v>3.3460000000000001</v>
      </c>
      <c r="K206">
        <v>0.29899999999999999</v>
      </c>
      <c r="L206">
        <v>0.92500000000000004</v>
      </c>
      <c r="M206" s="10"/>
      <c r="N206" s="10"/>
      <c r="O206" s="10"/>
      <c r="P206" s="10"/>
      <c r="Q206" s="10"/>
      <c r="R206" s="10"/>
      <c r="S206" s="10">
        <v>214</v>
      </c>
      <c r="T206" s="17">
        <v>2.1549999999999998</v>
      </c>
      <c r="U206" s="17">
        <f t="shared" si="19"/>
        <v>215.49999999999997</v>
      </c>
      <c r="V206" s="11">
        <f t="shared" si="20"/>
        <v>16.564513934626259</v>
      </c>
      <c r="X206">
        <v>21.766314217063808</v>
      </c>
      <c r="Y206" s="12">
        <f t="shared" si="21"/>
        <v>21.765999999999998</v>
      </c>
      <c r="Z206">
        <f t="shared" si="22"/>
        <v>1</v>
      </c>
      <c r="AA206">
        <f t="shared" si="23"/>
        <v>1</v>
      </c>
      <c r="AB206">
        <f t="shared" si="24"/>
        <v>199</v>
      </c>
      <c r="AD206" s="12">
        <v>21.766314217063808</v>
      </c>
      <c r="AE206">
        <v>199</v>
      </c>
    </row>
    <row r="207" spans="6:31" x14ac:dyDescent="0.3">
      <c r="F207" s="10">
        <v>200</v>
      </c>
      <c r="G207" s="17">
        <v>4.6219999999999999</v>
      </c>
      <c r="H207" s="10">
        <v>9.8889999999999993</v>
      </c>
      <c r="I207">
        <v>0.59399999999999997</v>
      </c>
      <c r="J207">
        <v>1.5509999999999999</v>
      </c>
      <c r="K207">
        <v>0.64500000000000002</v>
      </c>
      <c r="L207">
        <v>0.88800000000000001</v>
      </c>
      <c r="M207" s="10"/>
      <c r="N207" s="10"/>
      <c r="O207" s="10"/>
      <c r="P207" s="10"/>
      <c r="Q207" s="10"/>
      <c r="R207" s="10"/>
      <c r="S207" s="10">
        <v>215</v>
      </c>
      <c r="T207" s="17">
        <v>63.109000000000002</v>
      </c>
      <c r="U207" s="17">
        <f t="shared" si="19"/>
        <v>6310.9000000000005</v>
      </c>
      <c r="V207" s="11">
        <f t="shared" si="20"/>
        <v>89.639764852821543</v>
      </c>
      <c r="X207">
        <v>21.70480664627101</v>
      </c>
      <c r="Y207" s="12">
        <f t="shared" si="21"/>
        <v>21.704000000000001</v>
      </c>
      <c r="Z207">
        <f t="shared" si="22"/>
        <v>1</v>
      </c>
      <c r="AA207">
        <f t="shared" si="23"/>
        <v>1</v>
      </c>
      <c r="AB207">
        <f t="shared" si="24"/>
        <v>200</v>
      </c>
      <c r="AD207" s="12">
        <v>21.70480664627101</v>
      </c>
      <c r="AE207">
        <v>200</v>
      </c>
    </row>
    <row r="208" spans="6:31" x14ac:dyDescent="0.3">
      <c r="F208" s="10">
        <v>201</v>
      </c>
      <c r="G208" s="17">
        <v>1.458</v>
      </c>
      <c r="H208" s="10">
        <v>6.1470000000000002</v>
      </c>
      <c r="I208">
        <v>0.48499999999999999</v>
      </c>
      <c r="J208">
        <v>2.867</v>
      </c>
      <c r="K208">
        <v>0.34899999999999998</v>
      </c>
      <c r="L208">
        <v>0.84199999999999997</v>
      </c>
      <c r="M208" s="10"/>
      <c r="N208" s="10"/>
      <c r="O208" s="10"/>
      <c r="P208" s="10"/>
      <c r="Q208" s="10"/>
      <c r="R208" s="10"/>
      <c r="S208" s="10">
        <v>216</v>
      </c>
      <c r="T208" s="17">
        <v>3.6030000000000002</v>
      </c>
      <c r="U208" s="17">
        <f t="shared" si="19"/>
        <v>360.3</v>
      </c>
      <c r="V208" s="11">
        <f t="shared" si="20"/>
        <v>21.418408156725352</v>
      </c>
      <c r="X208">
        <v>21.610744203031455</v>
      </c>
      <c r="Y208" s="12">
        <f t="shared" si="21"/>
        <v>21.61</v>
      </c>
      <c r="Z208">
        <f t="shared" si="22"/>
        <v>1</v>
      </c>
      <c r="AA208">
        <f t="shared" si="23"/>
        <v>1</v>
      </c>
      <c r="AB208">
        <f t="shared" si="24"/>
        <v>201</v>
      </c>
      <c r="AD208" s="12">
        <v>21.610744203031455</v>
      </c>
      <c r="AE208">
        <v>201</v>
      </c>
    </row>
    <row r="209" spans="6:31" x14ac:dyDescent="0.3">
      <c r="F209" s="8">
        <v>202</v>
      </c>
      <c r="G209" s="117">
        <v>1.298</v>
      </c>
      <c r="H209" s="8">
        <v>5.7069999999999999</v>
      </c>
      <c r="I209" s="8">
        <v>0.501</v>
      </c>
      <c r="J209" s="8">
        <v>3.6190000000000002</v>
      </c>
      <c r="K209" s="8">
        <v>0.27600000000000002</v>
      </c>
      <c r="L209" s="8">
        <v>0.85499999999999998</v>
      </c>
      <c r="M209" s="10"/>
      <c r="N209" s="10"/>
      <c r="O209" s="10"/>
      <c r="P209" s="10"/>
      <c r="Q209" s="10"/>
      <c r="R209" s="10"/>
      <c r="S209" s="10">
        <v>217</v>
      </c>
      <c r="T209" s="17">
        <v>10.798999999999999</v>
      </c>
      <c r="U209" s="17">
        <f t="shared" si="19"/>
        <v>1079.8999999999999</v>
      </c>
      <c r="V209" s="11">
        <f t="shared" si="20"/>
        <v>37.080606580252997</v>
      </c>
      <c r="X209">
        <v>21.418408156725352</v>
      </c>
      <c r="Y209" s="12">
        <f t="shared" si="21"/>
        <v>21.417999999999999</v>
      </c>
      <c r="Z209">
        <f t="shared" si="22"/>
        <v>1</v>
      </c>
      <c r="AA209">
        <f t="shared" si="23"/>
        <v>1</v>
      </c>
      <c r="AB209">
        <f t="shared" si="24"/>
        <v>202</v>
      </c>
      <c r="AD209" s="12">
        <v>21.418408156725352</v>
      </c>
      <c r="AE209">
        <v>202</v>
      </c>
    </row>
    <row r="210" spans="6:31" x14ac:dyDescent="0.3">
      <c r="F210" s="10">
        <v>203</v>
      </c>
      <c r="G210" s="17">
        <v>7.5389999999999997</v>
      </c>
      <c r="H210" s="10">
        <v>11.414</v>
      </c>
      <c r="I210">
        <v>0.72699999999999998</v>
      </c>
      <c r="J210">
        <v>1.8979999999999999</v>
      </c>
      <c r="K210">
        <v>0.52700000000000002</v>
      </c>
      <c r="L210">
        <v>0.91400000000000003</v>
      </c>
      <c r="M210" s="10"/>
      <c r="N210" s="10"/>
      <c r="O210" s="10"/>
      <c r="P210" s="10"/>
      <c r="Q210" s="10"/>
      <c r="R210" s="10"/>
      <c r="S210" s="10">
        <v>219</v>
      </c>
      <c r="T210" s="17">
        <v>2.0270000000000001</v>
      </c>
      <c r="U210" s="17">
        <f t="shared" si="19"/>
        <v>202.70000000000002</v>
      </c>
      <c r="V210" s="11">
        <f t="shared" si="20"/>
        <v>16.065044528970891</v>
      </c>
      <c r="X210">
        <v>21.38568784184578</v>
      </c>
      <c r="Y210" s="12">
        <f t="shared" si="21"/>
        <v>21.385000000000002</v>
      </c>
      <c r="Z210">
        <f t="shared" si="22"/>
        <v>1</v>
      </c>
      <c r="AA210">
        <f t="shared" si="23"/>
        <v>1</v>
      </c>
      <c r="AB210">
        <f t="shared" si="24"/>
        <v>203</v>
      </c>
      <c r="AD210" s="12">
        <v>21.38568784184578</v>
      </c>
      <c r="AE210">
        <v>203</v>
      </c>
    </row>
    <row r="211" spans="6:31" x14ac:dyDescent="0.3">
      <c r="F211" s="10">
        <v>204</v>
      </c>
      <c r="G211" s="17">
        <v>192.07300000000001</v>
      </c>
      <c r="H211" s="10">
        <v>62.052999999999997</v>
      </c>
      <c r="I211">
        <v>0.627</v>
      </c>
      <c r="J211">
        <v>1.6879999999999999</v>
      </c>
      <c r="K211">
        <v>0.59199999999999997</v>
      </c>
      <c r="L211">
        <v>0.89500000000000002</v>
      </c>
      <c r="M211" s="10"/>
      <c r="N211" s="10"/>
      <c r="O211" s="10"/>
      <c r="P211" s="10"/>
      <c r="Q211" s="10"/>
      <c r="R211" s="10"/>
      <c r="S211" s="10">
        <v>220</v>
      </c>
      <c r="T211" s="17">
        <v>46.250999999999998</v>
      </c>
      <c r="U211" s="17">
        <f t="shared" si="19"/>
        <v>4625.0999999999995</v>
      </c>
      <c r="V211" s="11">
        <f t="shared" si="20"/>
        <v>76.738909415984025</v>
      </c>
      <c r="X211">
        <v>21.355898597908148</v>
      </c>
      <c r="Y211" s="12">
        <f t="shared" si="21"/>
        <v>21.355</v>
      </c>
      <c r="Z211">
        <f t="shared" si="22"/>
        <v>1</v>
      </c>
      <c r="AA211">
        <f t="shared" si="23"/>
        <v>1</v>
      </c>
      <c r="AB211">
        <f t="shared" si="24"/>
        <v>204</v>
      </c>
      <c r="AD211" s="12">
        <v>21.355898597908148</v>
      </c>
      <c r="AE211">
        <v>204</v>
      </c>
    </row>
    <row r="212" spans="6:31" x14ac:dyDescent="0.3">
      <c r="F212" s="10">
        <v>205</v>
      </c>
      <c r="G212" s="17">
        <v>15.582000000000001</v>
      </c>
      <c r="H212" s="10">
        <v>17.989999999999998</v>
      </c>
      <c r="I212">
        <v>0.60499999999999998</v>
      </c>
      <c r="J212">
        <v>2.7709999999999999</v>
      </c>
      <c r="K212">
        <v>0.36099999999999999</v>
      </c>
      <c r="L212">
        <v>0.94499999999999995</v>
      </c>
      <c r="M212" s="10"/>
      <c r="N212" s="10"/>
      <c r="O212" s="10"/>
      <c r="P212" s="10"/>
      <c r="Q212" s="10"/>
      <c r="R212" s="10"/>
      <c r="S212" s="10">
        <v>221</v>
      </c>
      <c r="T212" s="17">
        <v>8.5039999999999996</v>
      </c>
      <c r="U212" s="17">
        <f t="shared" si="19"/>
        <v>850.4</v>
      </c>
      <c r="V212" s="11">
        <f t="shared" si="20"/>
        <v>32.905362919177513</v>
      </c>
      <c r="X212">
        <v>21.323082362194416</v>
      </c>
      <c r="Y212" s="12">
        <f t="shared" si="21"/>
        <v>21.323</v>
      </c>
      <c r="Z212">
        <f t="shared" si="22"/>
        <v>1</v>
      </c>
      <c r="AA212">
        <f t="shared" si="23"/>
        <v>1</v>
      </c>
      <c r="AB212">
        <f t="shared" si="24"/>
        <v>205</v>
      </c>
      <c r="AD212" s="12">
        <v>21.323082362194416</v>
      </c>
      <c r="AE212">
        <v>205</v>
      </c>
    </row>
    <row r="213" spans="6:31" x14ac:dyDescent="0.3">
      <c r="F213" s="10">
        <v>206</v>
      </c>
      <c r="G213" s="17">
        <v>32.363999999999997</v>
      </c>
      <c r="H213" s="10">
        <v>24.986000000000001</v>
      </c>
      <c r="I213">
        <v>0.65100000000000002</v>
      </c>
      <c r="J213">
        <v>1.663</v>
      </c>
      <c r="K213">
        <v>0.60099999999999998</v>
      </c>
      <c r="L213">
        <v>0.91700000000000004</v>
      </c>
      <c r="M213" s="10"/>
      <c r="N213" s="10"/>
      <c r="O213" s="10"/>
      <c r="P213" s="10"/>
      <c r="Q213" s="10"/>
      <c r="R213" s="10"/>
      <c r="S213" s="10">
        <v>222</v>
      </c>
      <c r="T213" s="17">
        <v>10.563000000000001</v>
      </c>
      <c r="U213" s="17">
        <f t="shared" si="19"/>
        <v>1056.3</v>
      </c>
      <c r="V213" s="11">
        <f t="shared" si="20"/>
        <v>36.673190904307091</v>
      </c>
      <c r="X213">
        <v>21.260292528114064</v>
      </c>
      <c r="Y213" s="12">
        <f t="shared" si="21"/>
        <v>21.26</v>
      </c>
      <c r="Z213">
        <f t="shared" si="22"/>
        <v>1</v>
      </c>
      <c r="AA213">
        <f t="shared" si="23"/>
        <v>1</v>
      </c>
      <c r="AB213">
        <f t="shared" si="24"/>
        <v>206</v>
      </c>
      <c r="AD213" s="12">
        <v>21.260292528114064</v>
      </c>
      <c r="AE213">
        <v>206</v>
      </c>
    </row>
    <row r="214" spans="6:31" x14ac:dyDescent="0.3">
      <c r="F214" s="10">
        <v>207</v>
      </c>
      <c r="G214" s="17">
        <v>17.372</v>
      </c>
      <c r="H214" s="10">
        <v>18.728000000000002</v>
      </c>
      <c r="I214">
        <v>0.622</v>
      </c>
      <c r="J214">
        <v>2.0129999999999999</v>
      </c>
      <c r="K214">
        <v>0.497</v>
      </c>
      <c r="L214">
        <v>0.88600000000000001</v>
      </c>
      <c r="M214" s="10"/>
      <c r="N214" s="10"/>
      <c r="O214" s="10"/>
      <c r="P214" s="10"/>
      <c r="Q214" s="10"/>
      <c r="R214" s="10"/>
      <c r="S214" s="10">
        <v>223</v>
      </c>
      <c r="T214" s="17">
        <v>7.3460000000000001</v>
      </c>
      <c r="U214" s="17">
        <f t="shared" si="19"/>
        <v>734.6</v>
      </c>
      <c r="V214" s="11">
        <f t="shared" si="20"/>
        <v>30.583030745209843</v>
      </c>
      <c r="X214">
        <v>21.161246368854474</v>
      </c>
      <c r="Y214" s="12">
        <f t="shared" si="21"/>
        <v>21.161000000000001</v>
      </c>
      <c r="Z214">
        <f t="shared" si="22"/>
        <v>1</v>
      </c>
      <c r="AA214">
        <f t="shared" si="23"/>
        <v>1</v>
      </c>
      <c r="AB214">
        <f t="shared" si="24"/>
        <v>207</v>
      </c>
      <c r="AD214" s="12">
        <v>21.161246368854474</v>
      </c>
      <c r="AE214">
        <v>207</v>
      </c>
    </row>
    <row r="215" spans="6:31" x14ac:dyDescent="0.3">
      <c r="F215" s="10">
        <v>208</v>
      </c>
      <c r="G215" s="17">
        <v>19.399000000000001</v>
      </c>
      <c r="H215" s="10">
        <v>19.965</v>
      </c>
      <c r="I215">
        <v>0.61199999999999999</v>
      </c>
      <c r="J215">
        <v>1.9730000000000001</v>
      </c>
      <c r="K215">
        <v>0.50700000000000001</v>
      </c>
      <c r="L215">
        <v>0.93300000000000005</v>
      </c>
      <c r="M215" s="10"/>
      <c r="N215" s="10"/>
      <c r="O215" s="10"/>
      <c r="P215" s="10"/>
      <c r="Q215" s="10"/>
      <c r="R215" s="10"/>
      <c r="S215" s="10">
        <v>224</v>
      </c>
      <c r="T215" s="17">
        <v>0.36499999999999999</v>
      </c>
      <c r="U215" s="17">
        <f t="shared" si="19"/>
        <v>36.5</v>
      </c>
      <c r="V215" s="11">
        <f t="shared" si="20"/>
        <v>6.8171286758307152</v>
      </c>
      <c r="X215">
        <v>20.738860099136065</v>
      </c>
      <c r="Y215" s="12">
        <f t="shared" si="21"/>
        <v>20.738</v>
      </c>
      <c r="Z215">
        <f t="shared" si="22"/>
        <v>1</v>
      </c>
      <c r="AA215">
        <f t="shared" si="23"/>
        <v>1</v>
      </c>
      <c r="AB215">
        <f t="shared" si="24"/>
        <v>208</v>
      </c>
      <c r="AD215" s="12">
        <v>20.738860099136065</v>
      </c>
      <c r="AE215">
        <v>208</v>
      </c>
    </row>
    <row r="216" spans="6:31" x14ac:dyDescent="0.3">
      <c r="F216" s="10">
        <v>209</v>
      </c>
      <c r="G216" s="17">
        <v>0.622</v>
      </c>
      <c r="H216" s="10">
        <v>3.0249999999999999</v>
      </c>
      <c r="I216">
        <v>0.85399999999999998</v>
      </c>
      <c r="J216">
        <v>1.42</v>
      </c>
      <c r="K216">
        <v>0.70399999999999996</v>
      </c>
      <c r="L216">
        <v>0.879</v>
      </c>
      <c r="M216" s="10"/>
      <c r="N216" s="10"/>
      <c r="O216" s="10"/>
      <c r="P216" s="10"/>
      <c r="Q216" s="10"/>
      <c r="R216" s="10"/>
      <c r="S216" s="10">
        <v>225</v>
      </c>
      <c r="T216" s="17">
        <v>97.468000000000004</v>
      </c>
      <c r="U216" s="17">
        <f t="shared" si="19"/>
        <v>9746.8000000000011</v>
      </c>
      <c r="V216" s="11">
        <f t="shared" si="20"/>
        <v>111.4002297781503</v>
      </c>
      <c r="X216">
        <v>20.238605721276894</v>
      </c>
      <c r="Y216" s="12">
        <f t="shared" si="21"/>
        <v>20.238</v>
      </c>
      <c r="Z216">
        <f t="shared" si="22"/>
        <v>1</v>
      </c>
      <c r="AA216">
        <f t="shared" si="23"/>
        <v>1</v>
      </c>
      <c r="AB216">
        <f t="shared" si="24"/>
        <v>209</v>
      </c>
      <c r="AD216" s="12">
        <v>20.238605721276894</v>
      </c>
      <c r="AE216">
        <v>209</v>
      </c>
    </row>
    <row r="217" spans="6:31" x14ac:dyDescent="0.3">
      <c r="F217" s="10">
        <v>210</v>
      </c>
      <c r="G217" s="17">
        <v>7.71</v>
      </c>
      <c r="H217" s="10">
        <v>12.218</v>
      </c>
      <c r="I217">
        <v>0.64900000000000002</v>
      </c>
      <c r="J217">
        <v>2.0030000000000001</v>
      </c>
      <c r="K217">
        <v>0.499</v>
      </c>
      <c r="L217">
        <v>0.91200000000000003</v>
      </c>
      <c r="M217" s="10"/>
      <c r="N217" s="10"/>
      <c r="O217" s="10"/>
      <c r="P217" s="10"/>
      <c r="Q217" s="10"/>
      <c r="R217" s="10"/>
      <c r="S217" s="10">
        <v>226</v>
      </c>
      <c r="T217" s="17">
        <v>14.949</v>
      </c>
      <c r="U217" s="17">
        <f t="shared" si="19"/>
        <v>1494.9</v>
      </c>
      <c r="V217" s="11">
        <f t="shared" si="20"/>
        <v>43.627580673521138</v>
      </c>
      <c r="X217">
        <v>20.102891122894256</v>
      </c>
      <c r="Y217" s="12">
        <f t="shared" si="21"/>
        <v>20.102</v>
      </c>
      <c r="Z217">
        <f t="shared" si="22"/>
        <v>1</v>
      </c>
      <c r="AA217">
        <f t="shared" si="23"/>
        <v>1</v>
      </c>
      <c r="AB217">
        <f t="shared" si="24"/>
        <v>210</v>
      </c>
      <c r="AD217" s="12">
        <v>20.102891122894256</v>
      </c>
      <c r="AE217">
        <v>210</v>
      </c>
    </row>
    <row r="218" spans="6:31" x14ac:dyDescent="0.3">
      <c r="F218" s="10">
        <v>211</v>
      </c>
      <c r="G218" s="17">
        <v>4.8470000000000004</v>
      </c>
      <c r="H218" s="10">
        <v>10.596</v>
      </c>
      <c r="I218">
        <v>0.54200000000000004</v>
      </c>
      <c r="J218">
        <v>2.1840000000000002</v>
      </c>
      <c r="K218">
        <v>0.45800000000000002</v>
      </c>
      <c r="L218">
        <v>0.82</v>
      </c>
      <c r="M218" s="10"/>
      <c r="N218" s="10"/>
      <c r="O218" s="10"/>
      <c r="P218" s="10"/>
      <c r="Q218" s="10"/>
      <c r="R218" s="10"/>
      <c r="S218" s="10">
        <v>227</v>
      </c>
      <c r="T218" s="17">
        <v>22.841999999999999</v>
      </c>
      <c r="U218" s="17">
        <f t="shared" si="19"/>
        <v>2284.1999999999998</v>
      </c>
      <c r="V218" s="11">
        <f t="shared" si="20"/>
        <v>53.9289696553166</v>
      </c>
      <c r="X218">
        <v>19.796543432364224</v>
      </c>
      <c r="Y218" s="12">
        <f t="shared" si="21"/>
        <v>19.795999999999999</v>
      </c>
      <c r="Z218">
        <f t="shared" si="22"/>
        <v>1</v>
      </c>
      <c r="AA218">
        <f t="shared" si="23"/>
        <v>1</v>
      </c>
      <c r="AB218">
        <f t="shared" si="24"/>
        <v>211</v>
      </c>
      <c r="AD218" s="12">
        <v>19.796543432364224</v>
      </c>
      <c r="AE218">
        <v>211</v>
      </c>
    </row>
    <row r="219" spans="6:31" x14ac:dyDescent="0.3">
      <c r="F219" s="10">
        <v>212</v>
      </c>
      <c r="G219" s="17">
        <v>1.147</v>
      </c>
      <c r="H219" s="10">
        <v>5.0110000000000001</v>
      </c>
      <c r="I219">
        <v>0.57399999999999995</v>
      </c>
      <c r="J219">
        <v>2.7090000000000001</v>
      </c>
      <c r="K219">
        <v>0.36899999999999999</v>
      </c>
      <c r="L219">
        <v>0.86599999999999999</v>
      </c>
      <c r="M219" s="10"/>
      <c r="N219" s="10"/>
      <c r="O219" s="10"/>
      <c r="P219" s="10"/>
      <c r="Q219" s="10"/>
      <c r="R219" s="10"/>
      <c r="S219" s="10">
        <v>229</v>
      </c>
      <c r="T219" s="17">
        <v>12.879</v>
      </c>
      <c r="U219" s="17">
        <f t="shared" si="19"/>
        <v>1287.8999999999999</v>
      </c>
      <c r="V219" s="11">
        <f t="shared" si="20"/>
        <v>40.494508388970672</v>
      </c>
      <c r="X219">
        <v>19.725668679947603</v>
      </c>
      <c r="Y219" s="12">
        <f t="shared" si="21"/>
        <v>19.725000000000001</v>
      </c>
      <c r="Z219">
        <f t="shared" si="22"/>
        <v>1</v>
      </c>
      <c r="AA219">
        <f t="shared" si="23"/>
        <v>1</v>
      </c>
      <c r="AB219">
        <f t="shared" si="24"/>
        <v>212</v>
      </c>
      <c r="AD219" s="12">
        <v>19.725668679947603</v>
      </c>
      <c r="AE219">
        <v>212</v>
      </c>
    </row>
    <row r="220" spans="6:31" x14ac:dyDescent="0.3">
      <c r="F220" s="10">
        <v>213</v>
      </c>
      <c r="G220" s="17">
        <v>19.260000000000002</v>
      </c>
      <c r="H220" s="10">
        <v>19.388999999999999</v>
      </c>
      <c r="I220">
        <v>0.64400000000000002</v>
      </c>
      <c r="J220">
        <v>1.8380000000000001</v>
      </c>
      <c r="K220">
        <v>0.54400000000000004</v>
      </c>
      <c r="L220">
        <v>0.92200000000000004</v>
      </c>
      <c r="M220" s="10"/>
      <c r="N220" s="10"/>
      <c r="O220" s="10"/>
      <c r="P220" s="10"/>
      <c r="Q220" s="10"/>
      <c r="R220" s="10"/>
      <c r="S220" s="10">
        <v>230</v>
      </c>
      <c r="T220" s="17">
        <v>7.2279999999999998</v>
      </c>
      <c r="U220" s="17">
        <f t="shared" si="19"/>
        <v>722.8</v>
      </c>
      <c r="V220" s="11">
        <f t="shared" si="20"/>
        <v>30.336406229719689</v>
      </c>
      <c r="X220">
        <v>19.586400251927472</v>
      </c>
      <c r="Y220" s="12">
        <f t="shared" si="21"/>
        <v>19.585999999999999</v>
      </c>
      <c r="Z220">
        <f t="shared" si="22"/>
        <v>1</v>
      </c>
      <c r="AA220">
        <f t="shared" si="23"/>
        <v>1</v>
      </c>
      <c r="AB220">
        <f t="shared" si="24"/>
        <v>213</v>
      </c>
      <c r="AD220" s="12">
        <v>19.586400251927472</v>
      </c>
      <c r="AE220">
        <v>213</v>
      </c>
    </row>
    <row r="221" spans="6:31" x14ac:dyDescent="0.3">
      <c r="F221" s="10">
        <v>214</v>
      </c>
      <c r="G221" s="17">
        <v>2.1549999999999998</v>
      </c>
      <c r="H221" s="10">
        <v>7.3289999999999997</v>
      </c>
      <c r="I221">
        <v>0.504</v>
      </c>
      <c r="J221">
        <v>3.0379999999999998</v>
      </c>
      <c r="K221">
        <v>0.32900000000000001</v>
      </c>
      <c r="L221">
        <v>0.83399999999999996</v>
      </c>
      <c r="M221" s="10"/>
      <c r="N221" s="10"/>
      <c r="O221" s="10"/>
      <c r="P221" s="10"/>
      <c r="Q221" s="10"/>
      <c r="R221" s="10"/>
      <c r="S221" s="10">
        <v>231</v>
      </c>
      <c r="T221" s="17">
        <v>1.4259999999999999</v>
      </c>
      <c r="U221" s="17">
        <f t="shared" si="19"/>
        <v>142.6</v>
      </c>
      <c r="V221" s="11">
        <f t="shared" si="20"/>
        <v>13.474567120291256</v>
      </c>
      <c r="X221">
        <v>19.482112521119262</v>
      </c>
      <c r="Y221" s="12">
        <f t="shared" si="21"/>
        <v>19.481999999999999</v>
      </c>
      <c r="Z221">
        <f t="shared" si="22"/>
        <v>1</v>
      </c>
      <c r="AA221">
        <f t="shared" si="23"/>
        <v>1</v>
      </c>
      <c r="AB221">
        <f t="shared" si="24"/>
        <v>214</v>
      </c>
      <c r="AD221" s="12">
        <v>19.482112521119262</v>
      </c>
      <c r="AE221">
        <v>214</v>
      </c>
    </row>
    <row r="222" spans="6:31" x14ac:dyDescent="0.3">
      <c r="F222" s="10">
        <v>215</v>
      </c>
      <c r="G222" s="17">
        <v>63.109000000000002</v>
      </c>
      <c r="H222" s="10">
        <v>34.713999999999999</v>
      </c>
      <c r="I222">
        <v>0.65800000000000003</v>
      </c>
      <c r="J222">
        <v>1.5920000000000001</v>
      </c>
      <c r="K222">
        <v>0.628</v>
      </c>
      <c r="L222">
        <v>0.89700000000000002</v>
      </c>
      <c r="M222" s="10"/>
      <c r="N222" s="10"/>
      <c r="O222" s="10"/>
      <c r="P222" s="10"/>
      <c r="Q222" s="10"/>
      <c r="R222" s="10"/>
      <c r="S222" s="10">
        <v>232</v>
      </c>
      <c r="T222" s="17">
        <v>1.5980000000000001</v>
      </c>
      <c r="U222" s="17">
        <f t="shared" si="19"/>
        <v>159.80000000000001</v>
      </c>
      <c r="V222" s="11">
        <f t="shared" si="20"/>
        <v>14.264069519203803</v>
      </c>
      <c r="X222">
        <v>19.413369239820483</v>
      </c>
      <c r="Y222" s="12">
        <f t="shared" si="21"/>
        <v>19.413</v>
      </c>
      <c r="Z222">
        <f t="shared" si="22"/>
        <v>1</v>
      </c>
      <c r="AA222">
        <f t="shared" si="23"/>
        <v>1</v>
      </c>
      <c r="AB222">
        <f t="shared" si="24"/>
        <v>215</v>
      </c>
      <c r="AD222" s="12">
        <v>19.413369239820483</v>
      </c>
      <c r="AE222">
        <v>215</v>
      </c>
    </row>
    <row r="223" spans="6:31" x14ac:dyDescent="0.3">
      <c r="F223" s="10">
        <v>216</v>
      </c>
      <c r="G223" s="17">
        <v>3.6030000000000002</v>
      </c>
      <c r="H223" s="10">
        <v>8.1470000000000002</v>
      </c>
      <c r="I223">
        <v>0.68200000000000005</v>
      </c>
      <c r="J223">
        <v>2.1110000000000002</v>
      </c>
      <c r="K223">
        <v>0.47399999999999998</v>
      </c>
      <c r="L223">
        <v>0.89100000000000001</v>
      </c>
      <c r="M223" s="10"/>
      <c r="N223" s="10"/>
      <c r="O223" s="10"/>
      <c r="P223" s="10"/>
      <c r="Q223" s="10"/>
      <c r="R223" s="10"/>
      <c r="S223" s="10">
        <v>233</v>
      </c>
      <c r="T223" s="17">
        <v>1.2010000000000001</v>
      </c>
      <c r="U223" s="17">
        <f t="shared" si="19"/>
        <v>120.10000000000001</v>
      </c>
      <c r="V223" s="11">
        <f t="shared" si="20"/>
        <v>12.36592371489866</v>
      </c>
      <c r="X223">
        <v>18.803686382540917</v>
      </c>
      <c r="Y223" s="12">
        <f t="shared" si="21"/>
        <v>18.803000000000001</v>
      </c>
      <c r="Z223">
        <f t="shared" si="22"/>
        <v>1</v>
      </c>
      <c r="AA223">
        <f t="shared" si="23"/>
        <v>1</v>
      </c>
      <c r="AB223">
        <f t="shared" si="24"/>
        <v>216</v>
      </c>
      <c r="AD223" s="12">
        <v>18.803686382540917</v>
      </c>
      <c r="AE223">
        <v>216</v>
      </c>
    </row>
    <row r="224" spans="6:31" x14ac:dyDescent="0.3">
      <c r="F224" s="10">
        <v>217</v>
      </c>
      <c r="G224" s="17">
        <v>10.798999999999999</v>
      </c>
      <c r="H224" s="10">
        <v>14.5</v>
      </c>
      <c r="I224">
        <v>0.64500000000000002</v>
      </c>
      <c r="J224">
        <v>2.3679999999999999</v>
      </c>
      <c r="K224">
        <v>0.42199999999999999</v>
      </c>
      <c r="L224">
        <v>0.93700000000000006</v>
      </c>
      <c r="M224" s="10"/>
      <c r="N224" s="10"/>
      <c r="O224" s="10"/>
      <c r="P224" s="10"/>
      <c r="Q224" s="10"/>
      <c r="R224" s="10"/>
      <c r="S224" s="10">
        <v>234</v>
      </c>
      <c r="T224" s="17">
        <v>1.147</v>
      </c>
      <c r="U224" s="17">
        <f t="shared" si="19"/>
        <v>114.7</v>
      </c>
      <c r="V224" s="11">
        <f t="shared" si="20"/>
        <v>12.084724894722394</v>
      </c>
      <c r="X224">
        <v>18.548027522824118</v>
      </c>
      <c r="Y224" s="12">
        <f t="shared" si="21"/>
        <v>18.547999999999998</v>
      </c>
      <c r="Z224">
        <f t="shared" si="22"/>
        <v>1</v>
      </c>
      <c r="AA224">
        <f t="shared" si="23"/>
        <v>1</v>
      </c>
      <c r="AB224">
        <f t="shared" si="24"/>
        <v>217</v>
      </c>
      <c r="AD224" s="12">
        <v>18.548027522824118</v>
      </c>
      <c r="AE224">
        <v>217</v>
      </c>
    </row>
    <row r="225" spans="6:31" x14ac:dyDescent="0.3">
      <c r="F225" s="8">
        <v>218</v>
      </c>
      <c r="G225" s="117">
        <v>281.59399999999999</v>
      </c>
      <c r="H225" s="8">
        <v>68.995000000000005</v>
      </c>
      <c r="I225" s="8">
        <v>0.74299999999999999</v>
      </c>
      <c r="J225" s="8">
        <v>1.708</v>
      </c>
      <c r="K225" s="8">
        <v>0.58499999999999996</v>
      </c>
      <c r="L225" s="8">
        <v>0.96899999999999997</v>
      </c>
      <c r="M225" s="10"/>
      <c r="N225" s="10"/>
      <c r="O225" s="10"/>
      <c r="P225" s="10"/>
      <c r="Q225" s="10"/>
      <c r="R225" s="10"/>
      <c r="S225" s="10">
        <v>235</v>
      </c>
      <c r="T225" s="17">
        <v>22.616</v>
      </c>
      <c r="U225" s="17">
        <f t="shared" si="19"/>
        <v>2261.6</v>
      </c>
      <c r="V225" s="11">
        <f t="shared" si="20"/>
        <v>53.661518375583114</v>
      </c>
      <c r="X225">
        <v>17.604161587208253</v>
      </c>
      <c r="Y225" s="12">
        <f t="shared" si="21"/>
        <v>17.603999999999999</v>
      </c>
      <c r="Z225">
        <f t="shared" si="22"/>
        <v>1</v>
      </c>
      <c r="AA225">
        <f t="shared" si="23"/>
        <v>1</v>
      </c>
      <c r="AB225">
        <f t="shared" si="24"/>
        <v>218</v>
      </c>
      <c r="AD225" s="12">
        <v>17.604161587208253</v>
      </c>
      <c r="AE225">
        <v>218</v>
      </c>
    </row>
    <row r="226" spans="6:31" x14ac:dyDescent="0.3">
      <c r="F226" s="10">
        <v>219</v>
      </c>
      <c r="G226" s="17">
        <v>2.0270000000000001</v>
      </c>
      <c r="H226" s="10">
        <v>6.2320000000000002</v>
      </c>
      <c r="I226">
        <v>0.65600000000000003</v>
      </c>
      <c r="J226">
        <v>1.9870000000000001</v>
      </c>
      <c r="K226">
        <v>0.503</v>
      </c>
      <c r="L226">
        <v>0.871</v>
      </c>
      <c r="M226" s="10"/>
      <c r="N226" s="10"/>
      <c r="O226" s="10"/>
      <c r="P226" s="10"/>
      <c r="Q226" s="10"/>
      <c r="R226" s="10"/>
      <c r="S226" s="10">
        <v>236</v>
      </c>
      <c r="T226" s="17">
        <v>6.016</v>
      </c>
      <c r="U226" s="17">
        <f t="shared" si="19"/>
        <v>601.6</v>
      </c>
      <c r="V226" s="11">
        <f t="shared" si="20"/>
        <v>27.676360131214398</v>
      </c>
      <c r="X226">
        <v>17.567961340001958</v>
      </c>
      <c r="Y226" s="12">
        <f t="shared" si="21"/>
        <v>17.567</v>
      </c>
      <c r="Z226">
        <f t="shared" si="22"/>
        <v>1</v>
      </c>
      <c r="AA226">
        <f t="shared" si="23"/>
        <v>1</v>
      </c>
      <c r="AB226">
        <f t="shared" si="24"/>
        <v>219</v>
      </c>
      <c r="AD226" s="12">
        <v>17.567961340001958</v>
      </c>
      <c r="AE226">
        <v>219</v>
      </c>
    </row>
    <row r="227" spans="6:31" x14ac:dyDescent="0.3">
      <c r="F227" s="10">
        <v>220</v>
      </c>
      <c r="G227" s="17">
        <v>46.250999999999998</v>
      </c>
      <c r="H227" s="10">
        <v>38.526000000000003</v>
      </c>
      <c r="I227">
        <v>0.39200000000000002</v>
      </c>
      <c r="J227">
        <v>3.8650000000000002</v>
      </c>
      <c r="K227">
        <v>0.25900000000000001</v>
      </c>
      <c r="L227">
        <v>0.79100000000000004</v>
      </c>
      <c r="M227" s="10"/>
      <c r="N227" s="10"/>
      <c r="O227" s="10"/>
      <c r="P227" s="10"/>
      <c r="Q227" s="10"/>
      <c r="R227" s="10"/>
      <c r="S227" s="10">
        <v>237</v>
      </c>
      <c r="T227" s="17">
        <v>9.7479999999999993</v>
      </c>
      <c r="U227" s="17">
        <f t="shared" si="19"/>
        <v>974.8</v>
      </c>
      <c r="V227" s="11">
        <f t="shared" si="20"/>
        <v>35.23001430893602</v>
      </c>
      <c r="X227">
        <v>17.488057028880771</v>
      </c>
      <c r="Y227" s="12">
        <f t="shared" si="21"/>
        <v>17.488</v>
      </c>
      <c r="Z227">
        <f t="shared" si="22"/>
        <v>1</v>
      </c>
      <c r="AA227">
        <f t="shared" si="23"/>
        <v>1</v>
      </c>
      <c r="AB227">
        <f t="shared" si="24"/>
        <v>220</v>
      </c>
      <c r="AD227" s="12">
        <v>17.488057028880771</v>
      </c>
      <c r="AE227">
        <v>220</v>
      </c>
    </row>
    <row r="228" spans="6:31" x14ac:dyDescent="0.3">
      <c r="F228" s="10">
        <v>221</v>
      </c>
      <c r="G228" s="17">
        <v>8.5039999999999996</v>
      </c>
      <c r="H228" s="10">
        <v>14.728</v>
      </c>
      <c r="I228">
        <v>0.49299999999999999</v>
      </c>
      <c r="J228">
        <v>3.09</v>
      </c>
      <c r="K228">
        <v>0.32400000000000001</v>
      </c>
      <c r="L228">
        <v>0.78800000000000003</v>
      </c>
      <c r="M228" s="10"/>
      <c r="N228" s="10"/>
      <c r="O228" s="10"/>
      <c r="P228" s="10"/>
      <c r="Q228" s="10"/>
      <c r="R228" s="10"/>
      <c r="S228" s="10">
        <v>238</v>
      </c>
      <c r="T228" s="17">
        <v>36.234999999999999</v>
      </c>
      <c r="U228" s="17">
        <f t="shared" si="19"/>
        <v>3623.5</v>
      </c>
      <c r="V228" s="11">
        <f t="shared" si="20"/>
        <v>67.923364833817402</v>
      </c>
      <c r="X228">
        <v>17.094106455639025</v>
      </c>
      <c r="Y228" s="12">
        <f t="shared" si="21"/>
        <v>17.094000000000001</v>
      </c>
      <c r="Z228">
        <f t="shared" si="22"/>
        <v>1</v>
      </c>
      <c r="AA228">
        <f t="shared" si="23"/>
        <v>1</v>
      </c>
      <c r="AB228">
        <f t="shared" si="24"/>
        <v>221</v>
      </c>
      <c r="AD228" s="12">
        <v>17.094106455639025</v>
      </c>
      <c r="AE228">
        <v>221</v>
      </c>
    </row>
    <row r="229" spans="6:31" x14ac:dyDescent="0.3">
      <c r="F229" s="10">
        <v>222</v>
      </c>
      <c r="G229" s="17">
        <v>10.563000000000001</v>
      </c>
      <c r="H229" s="10">
        <v>15.036</v>
      </c>
      <c r="I229">
        <v>0.58699999999999997</v>
      </c>
      <c r="J229">
        <v>1.931</v>
      </c>
      <c r="K229">
        <v>0.51800000000000002</v>
      </c>
      <c r="L229">
        <v>0.91200000000000003</v>
      </c>
      <c r="M229" s="10"/>
      <c r="N229" s="10"/>
      <c r="O229" s="10"/>
      <c r="P229" s="10"/>
      <c r="Q229" s="10"/>
      <c r="R229" s="10"/>
      <c r="S229" s="10">
        <v>239</v>
      </c>
      <c r="T229" s="17">
        <v>6.6379999999999999</v>
      </c>
      <c r="U229" s="17">
        <f t="shared" si="19"/>
        <v>663.8</v>
      </c>
      <c r="V229" s="11">
        <f t="shared" si="20"/>
        <v>29.071917889867549</v>
      </c>
      <c r="X229">
        <v>16.854071983660649</v>
      </c>
      <c r="Y229" s="12">
        <f t="shared" si="21"/>
        <v>16.853999999999999</v>
      </c>
      <c r="Z229">
        <f t="shared" si="22"/>
        <v>1</v>
      </c>
      <c r="AA229">
        <f t="shared" si="23"/>
        <v>0</v>
      </c>
      <c r="AB229">
        <f t="shared" si="24"/>
        <v>221</v>
      </c>
      <c r="AD229" s="12">
        <v>16.854071983660649</v>
      </c>
      <c r="AE229">
        <v>221</v>
      </c>
    </row>
    <row r="230" spans="6:31" x14ac:dyDescent="0.3">
      <c r="F230" s="10">
        <v>223</v>
      </c>
      <c r="G230" s="17">
        <v>7.3460000000000001</v>
      </c>
      <c r="H230" s="10">
        <v>11.929</v>
      </c>
      <c r="I230">
        <v>0.64900000000000002</v>
      </c>
      <c r="J230">
        <v>2.0880000000000001</v>
      </c>
      <c r="K230">
        <v>0.47899999999999998</v>
      </c>
      <c r="L230">
        <v>0.91500000000000004</v>
      </c>
      <c r="M230" s="10"/>
      <c r="N230" s="10"/>
      <c r="O230" s="10"/>
      <c r="P230" s="10"/>
      <c r="Q230" s="10"/>
      <c r="R230" s="10"/>
      <c r="S230" s="10">
        <v>240</v>
      </c>
      <c r="T230" s="17">
        <v>2.1549999999999998</v>
      </c>
      <c r="U230" s="17">
        <f t="shared" si="19"/>
        <v>215.49999999999997</v>
      </c>
      <c r="V230" s="11">
        <f t="shared" si="20"/>
        <v>16.564513934626259</v>
      </c>
      <c r="X230">
        <v>16.854071983660649</v>
      </c>
      <c r="Y230" s="12">
        <f t="shared" si="21"/>
        <v>16.853999999999999</v>
      </c>
      <c r="Z230">
        <f t="shared" si="22"/>
        <v>2</v>
      </c>
      <c r="AA230">
        <f t="shared" si="23"/>
        <v>2</v>
      </c>
      <c r="AB230">
        <f t="shared" si="24"/>
        <v>223</v>
      </c>
      <c r="AD230" s="12">
        <v>16.854071983660649</v>
      </c>
      <c r="AE230">
        <v>223</v>
      </c>
    </row>
    <row r="231" spans="6:31" x14ac:dyDescent="0.3">
      <c r="F231" s="10">
        <v>224</v>
      </c>
      <c r="G231" s="17">
        <v>0.36499999999999999</v>
      </c>
      <c r="H231" s="10">
        <v>2.3540000000000001</v>
      </c>
      <c r="I231">
        <v>0.82699999999999996</v>
      </c>
      <c r="J231">
        <v>1.7050000000000001</v>
      </c>
      <c r="K231">
        <v>0.58599999999999997</v>
      </c>
      <c r="L231">
        <v>0.88300000000000001</v>
      </c>
      <c r="M231" s="10"/>
      <c r="N231" s="10"/>
      <c r="O231" s="10"/>
      <c r="P231" s="10"/>
      <c r="Q231" s="10"/>
      <c r="R231" s="10"/>
      <c r="S231" s="10">
        <v>241</v>
      </c>
      <c r="T231" s="17">
        <v>37.04</v>
      </c>
      <c r="U231" s="17">
        <f t="shared" si="19"/>
        <v>3704</v>
      </c>
      <c r="V231" s="11">
        <f t="shared" si="20"/>
        <v>68.673716032402396</v>
      </c>
      <c r="X231">
        <v>16.690860145242773</v>
      </c>
      <c r="Y231" s="12">
        <f t="shared" si="21"/>
        <v>16.690000000000001</v>
      </c>
      <c r="Z231">
        <f t="shared" si="22"/>
        <v>1</v>
      </c>
      <c r="AA231">
        <f t="shared" si="23"/>
        <v>1</v>
      </c>
      <c r="AB231">
        <f t="shared" si="24"/>
        <v>224</v>
      </c>
      <c r="AD231" s="12">
        <v>16.690860145242773</v>
      </c>
      <c r="AE231">
        <v>224</v>
      </c>
    </row>
    <row r="232" spans="6:31" x14ac:dyDescent="0.3">
      <c r="F232" s="10">
        <v>225</v>
      </c>
      <c r="G232" s="17">
        <v>97.468000000000004</v>
      </c>
      <c r="H232" s="10">
        <v>46.618000000000002</v>
      </c>
      <c r="I232">
        <v>0.56399999999999995</v>
      </c>
      <c r="J232">
        <v>2.42</v>
      </c>
      <c r="K232">
        <v>0.41299999999999998</v>
      </c>
      <c r="L232">
        <v>0.92900000000000005</v>
      </c>
      <c r="M232" s="10"/>
      <c r="N232" s="10"/>
      <c r="O232" s="10"/>
      <c r="P232" s="10"/>
      <c r="Q232" s="10"/>
      <c r="R232" s="10"/>
      <c r="S232" s="10">
        <v>242</v>
      </c>
      <c r="T232" s="17">
        <v>2.2309999999999999</v>
      </c>
      <c r="U232" s="17">
        <f t="shared" si="19"/>
        <v>223.1</v>
      </c>
      <c r="V232" s="11">
        <f t="shared" si="20"/>
        <v>16.854071983660649</v>
      </c>
      <c r="X232">
        <v>16.648851278356862</v>
      </c>
      <c r="Y232" s="12">
        <f t="shared" si="21"/>
        <v>16.648</v>
      </c>
      <c r="Z232">
        <f t="shared" si="22"/>
        <v>1</v>
      </c>
      <c r="AA232">
        <f t="shared" si="23"/>
        <v>1</v>
      </c>
      <c r="AB232">
        <f t="shared" si="24"/>
        <v>225</v>
      </c>
      <c r="AD232" s="12">
        <v>16.648851278356862</v>
      </c>
      <c r="AE232">
        <v>225</v>
      </c>
    </row>
    <row r="233" spans="6:31" x14ac:dyDescent="0.3">
      <c r="F233" s="10">
        <v>226</v>
      </c>
      <c r="G233" s="17">
        <v>14.949</v>
      </c>
      <c r="H233" s="10">
        <v>15.888999999999999</v>
      </c>
      <c r="I233">
        <v>0.74399999999999999</v>
      </c>
      <c r="J233">
        <v>1.1830000000000001</v>
      </c>
      <c r="K233">
        <v>0.84599999999999997</v>
      </c>
      <c r="L233">
        <v>0.93400000000000005</v>
      </c>
      <c r="M233" s="10"/>
      <c r="N233" s="10"/>
      <c r="O233" s="10"/>
      <c r="P233" s="10"/>
      <c r="Q233" s="10"/>
      <c r="R233" s="10"/>
      <c r="S233" s="10">
        <v>243</v>
      </c>
      <c r="T233" s="17">
        <v>0.85799999999999998</v>
      </c>
      <c r="U233" s="17">
        <f t="shared" si="19"/>
        <v>85.8</v>
      </c>
      <c r="V233" s="11">
        <f t="shared" si="20"/>
        <v>10.451983205989041</v>
      </c>
      <c r="X233">
        <v>16.564513934626259</v>
      </c>
      <c r="Y233" s="12">
        <f t="shared" si="21"/>
        <v>16.564</v>
      </c>
      <c r="Z233">
        <f t="shared" si="22"/>
        <v>1</v>
      </c>
      <c r="AA233">
        <f t="shared" si="23"/>
        <v>0</v>
      </c>
      <c r="AB233">
        <f t="shared" si="24"/>
        <v>225</v>
      </c>
      <c r="AD233" s="12">
        <v>16.564513934626259</v>
      </c>
      <c r="AE233">
        <v>225</v>
      </c>
    </row>
    <row r="234" spans="6:31" x14ac:dyDescent="0.3">
      <c r="F234" s="10">
        <v>227</v>
      </c>
      <c r="G234" s="17">
        <v>22.841999999999999</v>
      </c>
      <c r="H234" s="10">
        <v>21.672000000000001</v>
      </c>
      <c r="I234">
        <v>0.61099999999999999</v>
      </c>
      <c r="J234">
        <v>2.6589999999999998</v>
      </c>
      <c r="K234">
        <v>0.376</v>
      </c>
      <c r="L234">
        <v>0.92600000000000005</v>
      </c>
      <c r="M234" s="10"/>
      <c r="N234" s="10"/>
      <c r="O234" s="10"/>
      <c r="P234" s="10"/>
      <c r="Q234" s="10"/>
      <c r="R234" s="10"/>
      <c r="S234" s="10">
        <v>244</v>
      </c>
      <c r="T234" s="17">
        <v>4.2889999999999997</v>
      </c>
      <c r="U234" s="17">
        <f t="shared" si="19"/>
        <v>428.9</v>
      </c>
      <c r="V234" s="11">
        <f t="shared" si="20"/>
        <v>23.368620856544172</v>
      </c>
      <c r="X234">
        <v>16.564513934626259</v>
      </c>
      <c r="Y234" s="12">
        <f t="shared" si="21"/>
        <v>16.564</v>
      </c>
      <c r="Z234">
        <f t="shared" si="22"/>
        <v>2</v>
      </c>
      <c r="AA234">
        <f t="shared" si="23"/>
        <v>2</v>
      </c>
      <c r="AB234">
        <f t="shared" si="24"/>
        <v>227</v>
      </c>
      <c r="AD234" s="12">
        <v>16.564513934626259</v>
      </c>
      <c r="AE234">
        <v>227</v>
      </c>
    </row>
    <row r="235" spans="6:31" x14ac:dyDescent="0.3">
      <c r="F235" s="8">
        <v>228</v>
      </c>
      <c r="G235" s="117">
        <v>4.4400000000000004</v>
      </c>
      <c r="H235" s="8">
        <v>10.722</v>
      </c>
      <c r="I235" s="8">
        <v>0.48499999999999999</v>
      </c>
      <c r="J235" s="8">
        <v>3.32</v>
      </c>
      <c r="K235" s="8">
        <v>0.30099999999999999</v>
      </c>
      <c r="L235" s="8">
        <v>0.85099999999999998</v>
      </c>
      <c r="M235" s="10"/>
      <c r="N235" s="10"/>
      <c r="O235" s="10"/>
      <c r="P235" s="10"/>
      <c r="Q235" s="10"/>
      <c r="R235" s="10"/>
      <c r="S235" s="10">
        <v>245</v>
      </c>
      <c r="T235" s="17">
        <v>14.08</v>
      </c>
      <c r="U235" s="17">
        <f t="shared" si="19"/>
        <v>1408</v>
      </c>
      <c r="V235" s="11">
        <f t="shared" si="20"/>
        <v>42.340539427209819</v>
      </c>
      <c r="X235">
        <v>16.48360757984986</v>
      </c>
      <c r="Y235" s="12">
        <f t="shared" si="21"/>
        <v>16.483000000000001</v>
      </c>
      <c r="Z235">
        <f t="shared" si="22"/>
        <v>1</v>
      </c>
      <c r="AA235">
        <f t="shared" si="23"/>
        <v>1</v>
      </c>
      <c r="AB235">
        <f t="shared" si="24"/>
        <v>228</v>
      </c>
      <c r="AD235" s="12">
        <v>16.48360757984986</v>
      </c>
      <c r="AE235">
        <v>228</v>
      </c>
    </row>
    <row r="236" spans="6:31" x14ac:dyDescent="0.3">
      <c r="F236" s="10">
        <v>229</v>
      </c>
      <c r="G236" s="17">
        <v>12.879</v>
      </c>
      <c r="H236" s="10">
        <v>15.263999999999999</v>
      </c>
      <c r="I236">
        <v>0.69499999999999995</v>
      </c>
      <c r="J236">
        <v>1.7110000000000001</v>
      </c>
      <c r="K236">
        <v>0.58499999999999996</v>
      </c>
      <c r="L236">
        <v>0.93200000000000005</v>
      </c>
      <c r="M236" s="10"/>
      <c r="N236" s="10"/>
      <c r="O236" s="10"/>
      <c r="P236" s="10"/>
      <c r="Q236" s="10"/>
      <c r="R236" s="10"/>
      <c r="S236" s="10">
        <v>247</v>
      </c>
      <c r="T236" s="17">
        <v>1.105</v>
      </c>
      <c r="U236" s="17">
        <f t="shared" si="19"/>
        <v>110.5</v>
      </c>
      <c r="V236" s="11">
        <f t="shared" si="20"/>
        <v>11.861406733319429</v>
      </c>
      <c r="X236">
        <v>16.273715780512877</v>
      </c>
      <c r="Y236" s="12">
        <f t="shared" si="21"/>
        <v>16.273</v>
      </c>
      <c r="Z236">
        <f t="shared" si="22"/>
        <v>1</v>
      </c>
      <c r="AA236">
        <f t="shared" si="23"/>
        <v>1</v>
      </c>
      <c r="AB236">
        <f t="shared" si="24"/>
        <v>229</v>
      </c>
      <c r="AD236" s="12">
        <v>16.273715780512877</v>
      </c>
      <c r="AE236">
        <v>229</v>
      </c>
    </row>
    <row r="237" spans="6:31" x14ac:dyDescent="0.3">
      <c r="F237" s="10">
        <v>230</v>
      </c>
      <c r="G237" s="17">
        <v>7.2279999999999998</v>
      </c>
      <c r="H237" s="10">
        <v>13.268000000000001</v>
      </c>
      <c r="I237">
        <v>0.51600000000000001</v>
      </c>
      <c r="J237">
        <v>1.5309999999999999</v>
      </c>
      <c r="K237">
        <v>0.65300000000000002</v>
      </c>
      <c r="L237">
        <v>0.77700000000000002</v>
      </c>
      <c r="M237" s="10"/>
      <c r="N237" s="10"/>
      <c r="O237" s="10"/>
      <c r="P237" s="10"/>
      <c r="Q237" s="10"/>
      <c r="R237" s="10"/>
      <c r="S237" s="10">
        <v>248</v>
      </c>
      <c r="T237" s="17">
        <v>4.1390000000000002</v>
      </c>
      <c r="U237" s="17">
        <f t="shared" si="19"/>
        <v>413.90000000000003</v>
      </c>
      <c r="V237" s="11">
        <f t="shared" si="20"/>
        <v>22.956346563987136</v>
      </c>
      <c r="X237">
        <v>16.234549139418029</v>
      </c>
      <c r="Y237" s="12">
        <f t="shared" si="21"/>
        <v>16.234000000000002</v>
      </c>
      <c r="Z237">
        <f t="shared" si="22"/>
        <v>1</v>
      </c>
      <c r="AA237">
        <f t="shared" si="23"/>
        <v>1</v>
      </c>
      <c r="AB237">
        <f t="shared" si="24"/>
        <v>230</v>
      </c>
      <c r="AD237" s="12">
        <v>16.234549139418029</v>
      </c>
      <c r="AE237">
        <v>230</v>
      </c>
    </row>
    <row r="238" spans="6:31" x14ac:dyDescent="0.3">
      <c r="F238" s="10">
        <v>231</v>
      </c>
      <c r="G238" s="17">
        <v>1.4259999999999999</v>
      </c>
      <c r="H238" s="10">
        <v>7.5960000000000001</v>
      </c>
      <c r="I238">
        <v>0.311</v>
      </c>
      <c r="J238">
        <v>3.1139999999999999</v>
      </c>
      <c r="K238">
        <v>0.32100000000000001</v>
      </c>
      <c r="L238">
        <v>0.627</v>
      </c>
      <c r="M238" s="10"/>
      <c r="N238" s="10"/>
      <c r="O238" s="10"/>
      <c r="P238" s="10"/>
      <c r="Q238" s="10"/>
      <c r="R238" s="10"/>
      <c r="S238" s="10">
        <v>249</v>
      </c>
      <c r="T238" s="17">
        <v>1.137</v>
      </c>
      <c r="U238" s="17">
        <f t="shared" si="19"/>
        <v>113.7</v>
      </c>
      <c r="V238" s="11">
        <f t="shared" si="20"/>
        <v>12.03192986334229</v>
      </c>
      <c r="X238">
        <v>16.148048140929024</v>
      </c>
      <c r="Y238" s="12">
        <f t="shared" si="21"/>
        <v>16.148</v>
      </c>
      <c r="Z238">
        <f t="shared" si="22"/>
        <v>1</v>
      </c>
      <c r="AA238">
        <f t="shared" si="23"/>
        <v>0</v>
      </c>
      <c r="AB238">
        <f t="shared" si="24"/>
        <v>230</v>
      </c>
      <c r="AD238" s="12">
        <v>16.148048140929024</v>
      </c>
      <c r="AE238">
        <v>230</v>
      </c>
    </row>
    <row r="239" spans="6:31" x14ac:dyDescent="0.3">
      <c r="F239" s="10">
        <v>232</v>
      </c>
      <c r="G239" s="17">
        <v>1.5980000000000001</v>
      </c>
      <c r="H239" s="10">
        <v>5.3789999999999996</v>
      </c>
      <c r="I239">
        <v>0.69399999999999995</v>
      </c>
      <c r="J239">
        <v>1.7170000000000001</v>
      </c>
      <c r="K239">
        <v>0.58199999999999996</v>
      </c>
      <c r="L239">
        <v>0.876</v>
      </c>
      <c r="M239" s="10"/>
      <c r="N239" s="10"/>
      <c r="O239" s="10"/>
      <c r="P239" s="10"/>
      <c r="Q239" s="10"/>
      <c r="R239" s="10"/>
      <c r="S239" s="10">
        <v>250</v>
      </c>
      <c r="T239" s="17">
        <v>4.1929999999999996</v>
      </c>
      <c r="U239" s="17">
        <f t="shared" si="19"/>
        <v>419.29999999999995</v>
      </c>
      <c r="V239" s="11">
        <f t="shared" si="20"/>
        <v>23.105612761999058</v>
      </c>
      <c r="X239">
        <v>16.148048140929024</v>
      </c>
      <c r="Y239" s="12">
        <f t="shared" si="21"/>
        <v>16.148</v>
      </c>
      <c r="Z239">
        <f t="shared" si="22"/>
        <v>2</v>
      </c>
      <c r="AA239">
        <f t="shared" si="23"/>
        <v>2</v>
      </c>
      <c r="AB239">
        <f t="shared" si="24"/>
        <v>232</v>
      </c>
      <c r="AD239" s="12">
        <v>16.148048140929024</v>
      </c>
      <c r="AE239">
        <v>232</v>
      </c>
    </row>
    <row r="240" spans="6:31" x14ac:dyDescent="0.3">
      <c r="F240" s="10">
        <v>233</v>
      </c>
      <c r="G240" s="17">
        <v>1.2010000000000001</v>
      </c>
      <c r="H240" s="10">
        <v>4.5</v>
      </c>
      <c r="I240">
        <v>0.745</v>
      </c>
      <c r="J240">
        <v>1.62</v>
      </c>
      <c r="K240">
        <v>0.61699999999999999</v>
      </c>
      <c r="L240">
        <v>0.872</v>
      </c>
      <c r="M240" s="10"/>
      <c r="N240" s="10"/>
      <c r="O240" s="10"/>
      <c r="P240" s="10"/>
      <c r="Q240" s="10"/>
      <c r="R240" s="10"/>
      <c r="S240" s="10">
        <v>251</v>
      </c>
      <c r="T240" s="17">
        <v>2.2309999999999999</v>
      </c>
      <c r="U240" s="17">
        <f t="shared" si="19"/>
        <v>223.1</v>
      </c>
      <c r="V240" s="11">
        <f t="shared" si="20"/>
        <v>16.854071983660649</v>
      </c>
      <c r="X240">
        <v>16.065044528970891</v>
      </c>
      <c r="Y240" s="12">
        <f t="shared" si="21"/>
        <v>16.065000000000001</v>
      </c>
      <c r="Z240">
        <f t="shared" si="22"/>
        <v>1</v>
      </c>
      <c r="AA240">
        <f t="shared" si="23"/>
        <v>1</v>
      </c>
      <c r="AB240">
        <f t="shared" si="24"/>
        <v>233</v>
      </c>
      <c r="AD240" s="12">
        <v>16.065044528970891</v>
      </c>
      <c r="AE240">
        <v>233</v>
      </c>
    </row>
    <row r="241" spans="6:31" x14ac:dyDescent="0.3">
      <c r="F241" s="10">
        <v>234</v>
      </c>
      <c r="G241" s="17">
        <v>1.147</v>
      </c>
      <c r="H241" s="10">
        <v>4.1109999999999998</v>
      </c>
      <c r="I241">
        <v>0.85299999999999998</v>
      </c>
      <c r="J241">
        <v>1.637</v>
      </c>
      <c r="K241">
        <v>0.61099999999999999</v>
      </c>
      <c r="L241">
        <v>0.88400000000000001</v>
      </c>
      <c r="M241" s="10"/>
      <c r="N241" s="10"/>
      <c r="O241" s="10"/>
      <c r="P241" s="10"/>
      <c r="Q241" s="10"/>
      <c r="R241" s="10"/>
      <c r="S241" s="10">
        <v>252</v>
      </c>
      <c r="T241" s="17">
        <v>3.3780000000000001</v>
      </c>
      <c r="U241" s="17">
        <f t="shared" si="19"/>
        <v>337.8</v>
      </c>
      <c r="V241" s="11">
        <f t="shared" si="20"/>
        <v>20.738860099136065</v>
      </c>
      <c r="X241">
        <v>16.021394827498909</v>
      </c>
      <c r="Y241" s="12">
        <f t="shared" si="21"/>
        <v>16.021000000000001</v>
      </c>
      <c r="Z241">
        <f t="shared" si="22"/>
        <v>1</v>
      </c>
      <c r="AA241">
        <f t="shared" si="23"/>
        <v>1</v>
      </c>
      <c r="AB241">
        <f t="shared" si="24"/>
        <v>234</v>
      </c>
      <c r="AD241" s="12">
        <v>16.021394827498909</v>
      </c>
      <c r="AE241">
        <v>234</v>
      </c>
    </row>
    <row r="242" spans="6:31" x14ac:dyDescent="0.3">
      <c r="F242" s="10">
        <v>235</v>
      </c>
      <c r="G242" s="17">
        <v>22.616</v>
      </c>
      <c r="H242" s="10">
        <v>21.960999999999999</v>
      </c>
      <c r="I242">
        <v>0.58899999999999997</v>
      </c>
      <c r="J242">
        <v>2.17</v>
      </c>
      <c r="K242">
        <v>0.46100000000000002</v>
      </c>
      <c r="L242">
        <v>0.89300000000000002</v>
      </c>
      <c r="M242" s="10"/>
      <c r="N242" s="10"/>
      <c r="O242" s="10"/>
      <c r="P242" s="10"/>
      <c r="Q242" s="10"/>
      <c r="R242" s="10"/>
      <c r="S242" s="10">
        <v>253</v>
      </c>
      <c r="T242" s="17">
        <v>8.1820000000000004</v>
      </c>
      <c r="U242" s="17">
        <f t="shared" si="19"/>
        <v>818.2</v>
      </c>
      <c r="V242" s="11">
        <f t="shared" si="20"/>
        <v>32.276378289738616</v>
      </c>
      <c r="X242">
        <v>15.635280380893438</v>
      </c>
      <c r="Y242" s="12">
        <f t="shared" si="21"/>
        <v>15.635</v>
      </c>
      <c r="Z242">
        <f t="shared" si="22"/>
        <v>1</v>
      </c>
      <c r="AA242">
        <f t="shared" si="23"/>
        <v>1</v>
      </c>
      <c r="AB242">
        <f t="shared" si="24"/>
        <v>235</v>
      </c>
      <c r="AD242" s="12">
        <v>15.635280380893438</v>
      </c>
      <c r="AE242">
        <v>235</v>
      </c>
    </row>
    <row r="243" spans="6:31" x14ac:dyDescent="0.3">
      <c r="F243" s="10">
        <v>236</v>
      </c>
      <c r="G243" s="17">
        <v>6.016</v>
      </c>
      <c r="H243" s="10">
        <v>10.757999999999999</v>
      </c>
      <c r="I243">
        <v>0.65300000000000002</v>
      </c>
      <c r="J243">
        <v>1.9</v>
      </c>
      <c r="K243">
        <v>0.52600000000000002</v>
      </c>
      <c r="L243">
        <v>0.89800000000000002</v>
      </c>
      <c r="M243" s="10"/>
      <c r="N243" s="10"/>
      <c r="O243" s="10"/>
      <c r="P243" s="10"/>
      <c r="Q243" s="10"/>
      <c r="R243" s="10"/>
      <c r="S243" s="10">
        <v>255</v>
      </c>
      <c r="T243" s="17">
        <v>5.383</v>
      </c>
      <c r="U243" s="17">
        <f t="shared" si="19"/>
        <v>538.29999999999995</v>
      </c>
      <c r="V243" s="11">
        <f t="shared" si="20"/>
        <v>26.179855746946696</v>
      </c>
      <c r="X243">
        <v>15.189173957329329</v>
      </c>
      <c r="Y243" s="12">
        <f t="shared" si="21"/>
        <v>15.189</v>
      </c>
      <c r="Z243">
        <f t="shared" si="22"/>
        <v>1</v>
      </c>
      <c r="AA243">
        <f t="shared" si="23"/>
        <v>1</v>
      </c>
      <c r="AB243">
        <f t="shared" si="24"/>
        <v>236</v>
      </c>
      <c r="AD243" s="12">
        <v>15.189173957329329</v>
      </c>
      <c r="AE243">
        <v>236</v>
      </c>
    </row>
    <row r="244" spans="6:31" x14ac:dyDescent="0.3">
      <c r="F244" s="10">
        <v>237</v>
      </c>
      <c r="G244" s="17">
        <v>9.7479999999999993</v>
      </c>
      <c r="H244" s="10">
        <v>15.086</v>
      </c>
      <c r="I244">
        <v>0.53800000000000003</v>
      </c>
      <c r="J244">
        <v>1.702</v>
      </c>
      <c r="K244">
        <v>0.58799999999999997</v>
      </c>
      <c r="L244">
        <v>0.80200000000000005</v>
      </c>
      <c r="M244" s="10"/>
      <c r="N244" s="10"/>
      <c r="O244" s="10"/>
      <c r="P244" s="10"/>
      <c r="Q244" s="10"/>
      <c r="R244" s="10"/>
      <c r="S244" s="10">
        <v>256</v>
      </c>
      <c r="T244" s="17">
        <v>3.9460000000000002</v>
      </c>
      <c r="U244" s="17">
        <f t="shared" si="19"/>
        <v>394.6</v>
      </c>
      <c r="V244" s="11">
        <f t="shared" si="20"/>
        <v>22.414734536739338</v>
      </c>
      <c r="X244">
        <v>15.100900716913134</v>
      </c>
      <c r="Y244" s="12">
        <f t="shared" si="21"/>
        <v>15.1</v>
      </c>
      <c r="Z244">
        <f t="shared" si="22"/>
        <v>1</v>
      </c>
      <c r="AA244">
        <f t="shared" si="23"/>
        <v>0</v>
      </c>
      <c r="AB244">
        <f t="shared" si="24"/>
        <v>236</v>
      </c>
      <c r="AD244" s="12">
        <v>15.100900716913134</v>
      </c>
      <c r="AE244">
        <v>236</v>
      </c>
    </row>
    <row r="245" spans="6:31" x14ac:dyDescent="0.3">
      <c r="F245" s="10">
        <v>238</v>
      </c>
      <c r="G245" s="17">
        <v>36.234999999999999</v>
      </c>
      <c r="H245" s="10">
        <v>27.132000000000001</v>
      </c>
      <c r="I245">
        <v>0.61899999999999999</v>
      </c>
      <c r="J245">
        <v>2.3969999999999998</v>
      </c>
      <c r="K245">
        <v>0.41699999999999998</v>
      </c>
      <c r="L245">
        <v>0.89</v>
      </c>
      <c r="M245" s="10"/>
      <c r="N245" s="10"/>
      <c r="O245" s="10"/>
      <c r="P245" s="10"/>
      <c r="Q245" s="10"/>
      <c r="R245" s="10"/>
      <c r="S245" s="10">
        <v>257</v>
      </c>
      <c r="T245" s="17">
        <v>17.748000000000001</v>
      </c>
      <c r="U245" s="17">
        <f t="shared" si="19"/>
        <v>1774.8000000000002</v>
      </c>
      <c r="V245" s="11">
        <f t="shared" si="20"/>
        <v>47.53678095954718</v>
      </c>
      <c r="X245">
        <v>15.100900716913134</v>
      </c>
      <c r="Y245" s="12">
        <f t="shared" si="21"/>
        <v>15.1</v>
      </c>
      <c r="Z245">
        <f t="shared" si="22"/>
        <v>2</v>
      </c>
      <c r="AA245">
        <f t="shared" si="23"/>
        <v>2</v>
      </c>
      <c r="AB245">
        <f t="shared" si="24"/>
        <v>238</v>
      </c>
      <c r="AD245" s="12">
        <v>15.100900716913134</v>
      </c>
      <c r="AE245">
        <v>238</v>
      </c>
    </row>
    <row r="246" spans="6:31" x14ac:dyDescent="0.3">
      <c r="F246" s="10">
        <v>239</v>
      </c>
      <c r="G246" s="17">
        <v>6.6379999999999999</v>
      </c>
      <c r="H246" s="10">
        <v>10.722</v>
      </c>
      <c r="I246">
        <v>0.72599999999999998</v>
      </c>
      <c r="J246">
        <v>1.819</v>
      </c>
      <c r="K246">
        <v>0.55000000000000004</v>
      </c>
      <c r="L246">
        <v>0.91200000000000003</v>
      </c>
      <c r="M246" s="10"/>
      <c r="N246" s="10"/>
      <c r="O246" s="10"/>
      <c r="P246" s="10"/>
      <c r="Q246" s="10"/>
      <c r="R246" s="10"/>
      <c r="S246" s="10">
        <v>258</v>
      </c>
      <c r="T246" s="17">
        <v>1.92</v>
      </c>
      <c r="U246" s="17">
        <f t="shared" si="19"/>
        <v>192</v>
      </c>
      <c r="V246" s="11">
        <f t="shared" si="20"/>
        <v>15.635280380893438</v>
      </c>
      <c r="X246">
        <v>15.054455784347004</v>
      </c>
      <c r="Y246" s="12">
        <f t="shared" si="21"/>
        <v>15.054</v>
      </c>
      <c r="Z246">
        <f t="shared" si="22"/>
        <v>1</v>
      </c>
      <c r="AA246">
        <f t="shared" si="23"/>
        <v>1</v>
      </c>
      <c r="AB246">
        <f t="shared" si="24"/>
        <v>239</v>
      </c>
      <c r="AD246" s="12">
        <v>15.054455784347004</v>
      </c>
      <c r="AE246">
        <v>239</v>
      </c>
    </row>
    <row r="247" spans="6:31" x14ac:dyDescent="0.3">
      <c r="F247" s="10">
        <v>240</v>
      </c>
      <c r="G247" s="17">
        <v>2.1549999999999998</v>
      </c>
      <c r="H247" s="10">
        <v>6.2320000000000002</v>
      </c>
      <c r="I247">
        <v>0.69699999999999995</v>
      </c>
      <c r="J247">
        <v>2.0070000000000001</v>
      </c>
      <c r="K247">
        <v>0.498</v>
      </c>
      <c r="L247">
        <v>0.91200000000000003</v>
      </c>
      <c r="M247" s="10"/>
      <c r="N247" s="10"/>
      <c r="O247" s="10"/>
      <c r="P247" s="10"/>
      <c r="Q247" s="10"/>
      <c r="R247" s="10"/>
      <c r="S247" s="10">
        <v>259</v>
      </c>
      <c r="T247" s="17">
        <v>8.9329999999999998</v>
      </c>
      <c r="U247" s="17">
        <f t="shared" si="19"/>
        <v>893.3</v>
      </c>
      <c r="V247" s="11">
        <f t="shared" si="20"/>
        <v>33.725137291224193</v>
      </c>
      <c r="X247">
        <v>14.871506612327407</v>
      </c>
      <c r="Y247" s="12">
        <f t="shared" si="21"/>
        <v>14.871</v>
      </c>
      <c r="Z247">
        <f t="shared" si="22"/>
        <v>1</v>
      </c>
      <c r="AA247">
        <f t="shared" si="23"/>
        <v>1</v>
      </c>
      <c r="AB247">
        <f t="shared" si="24"/>
        <v>240</v>
      </c>
      <c r="AD247" s="12">
        <v>14.871506612327407</v>
      </c>
      <c r="AE247">
        <v>240</v>
      </c>
    </row>
    <row r="248" spans="6:31" x14ac:dyDescent="0.3">
      <c r="F248" s="10">
        <v>241</v>
      </c>
      <c r="G248" s="17">
        <v>37.04</v>
      </c>
      <c r="H248" s="10">
        <v>25.332999999999998</v>
      </c>
      <c r="I248">
        <v>0.72499999999999998</v>
      </c>
      <c r="J248">
        <v>1.6379999999999999</v>
      </c>
      <c r="K248">
        <v>0.61099999999999999</v>
      </c>
      <c r="L248">
        <v>0.94799999999999995</v>
      </c>
      <c r="M248" s="10"/>
      <c r="N248" s="10"/>
      <c r="O248" s="10"/>
      <c r="P248" s="10"/>
      <c r="Q248" s="10"/>
      <c r="R248" s="10"/>
      <c r="S248" s="10">
        <v>262</v>
      </c>
      <c r="T248" s="17">
        <v>195.94399999999999</v>
      </c>
      <c r="U248" s="17">
        <f t="shared" si="19"/>
        <v>19594.399999999998</v>
      </c>
      <c r="V248" s="11">
        <f t="shared" si="20"/>
        <v>157.95051419782928</v>
      </c>
      <c r="X248">
        <v>14.781336403605525</v>
      </c>
      <c r="Y248" s="12">
        <f t="shared" si="21"/>
        <v>14.781000000000001</v>
      </c>
      <c r="Z248">
        <f t="shared" si="22"/>
        <v>1</v>
      </c>
      <c r="AA248">
        <f t="shared" si="23"/>
        <v>1</v>
      </c>
      <c r="AB248">
        <f t="shared" si="24"/>
        <v>241</v>
      </c>
      <c r="AD248" s="12">
        <v>14.781336403605525</v>
      </c>
      <c r="AE248">
        <v>241</v>
      </c>
    </row>
    <row r="249" spans="6:31" x14ac:dyDescent="0.3">
      <c r="F249" s="10">
        <v>242</v>
      </c>
      <c r="G249" s="17">
        <v>2.2309999999999999</v>
      </c>
      <c r="H249" s="10">
        <v>6.6820000000000004</v>
      </c>
      <c r="I249">
        <v>0.628</v>
      </c>
      <c r="J249">
        <v>2.7909999999999999</v>
      </c>
      <c r="K249">
        <v>0.35799999999999998</v>
      </c>
      <c r="L249">
        <v>0.88300000000000001</v>
      </c>
      <c r="M249" s="10"/>
      <c r="N249" s="10"/>
      <c r="O249" s="10"/>
      <c r="P249" s="10"/>
      <c r="Q249" s="10"/>
      <c r="R249" s="10"/>
      <c r="S249" s="10">
        <v>263</v>
      </c>
      <c r="T249" s="17">
        <v>8.0429999999999993</v>
      </c>
      <c r="U249" s="17">
        <f t="shared" si="19"/>
        <v>804.3</v>
      </c>
      <c r="V249" s="11">
        <f t="shared" si="20"/>
        <v>32.001040074199018</v>
      </c>
      <c r="X249">
        <v>14.642866499883191</v>
      </c>
      <c r="Y249" s="12">
        <f t="shared" si="21"/>
        <v>14.641999999999999</v>
      </c>
      <c r="Z249">
        <f t="shared" si="22"/>
        <v>1</v>
      </c>
      <c r="AA249">
        <f t="shared" si="23"/>
        <v>1</v>
      </c>
      <c r="AB249">
        <f t="shared" si="24"/>
        <v>242</v>
      </c>
      <c r="AD249" s="12">
        <v>14.642866499883191</v>
      </c>
      <c r="AE249">
        <v>242</v>
      </c>
    </row>
    <row r="250" spans="6:31" x14ac:dyDescent="0.3">
      <c r="F250" s="10">
        <v>243</v>
      </c>
      <c r="G250" s="17">
        <v>0.85799999999999998</v>
      </c>
      <c r="H250" s="10">
        <v>3.7679999999999998</v>
      </c>
      <c r="I250">
        <v>0.75900000000000001</v>
      </c>
      <c r="J250">
        <v>1.728</v>
      </c>
      <c r="K250">
        <v>0.57899999999999996</v>
      </c>
      <c r="L250">
        <v>0.879</v>
      </c>
      <c r="M250" s="10"/>
      <c r="N250" s="10"/>
      <c r="O250" s="10"/>
      <c r="P250" s="10"/>
      <c r="Q250" s="10"/>
      <c r="R250" s="10"/>
      <c r="S250" s="10">
        <v>264</v>
      </c>
      <c r="T250" s="17">
        <v>5.1260000000000003</v>
      </c>
      <c r="U250" s="17">
        <f t="shared" si="19"/>
        <v>512.6</v>
      </c>
      <c r="V250" s="11">
        <f t="shared" si="20"/>
        <v>25.547261900862186</v>
      </c>
      <c r="X250">
        <v>14.546903874535779</v>
      </c>
      <c r="Y250" s="12">
        <f t="shared" si="21"/>
        <v>14.545999999999999</v>
      </c>
      <c r="Z250">
        <f t="shared" si="22"/>
        <v>1</v>
      </c>
      <c r="AA250">
        <f t="shared" si="23"/>
        <v>1</v>
      </c>
      <c r="AB250">
        <f t="shared" si="24"/>
        <v>243</v>
      </c>
      <c r="AD250" s="12">
        <v>14.546903874535779</v>
      </c>
      <c r="AE250">
        <v>243</v>
      </c>
    </row>
    <row r="251" spans="6:31" x14ac:dyDescent="0.3">
      <c r="F251" s="10">
        <v>244</v>
      </c>
      <c r="G251" s="17">
        <v>4.2889999999999997</v>
      </c>
      <c r="H251" s="10">
        <v>9.5109999999999992</v>
      </c>
      <c r="I251">
        <v>0.59599999999999997</v>
      </c>
      <c r="J251">
        <v>2.6179999999999999</v>
      </c>
      <c r="K251">
        <v>0.38200000000000001</v>
      </c>
      <c r="L251">
        <v>0.91200000000000003</v>
      </c>
      <c r="M251" s="10"/>
      <c r="N251" s="10"/>
      <c r="O251" s="10"/>
      <c r="P251" s="10"/>
      <c r="Q251" s="10"/>
      <c r="R251" s="10"/>
      <c r="S251" s="10">
        <v>265</v>
      </c>
      <c r="T251" s="17">
        <v>35.26</v>
      </c>
      <c r="U251" s="17">
        <f t="shared" si="19"/>
        <v>3526</v>
      </c>
      <c r="V251" s="11">
        <f t="shared" si="20"/>
        <v>67.003303162875369</v>
      </c>
      <c r="X251">
        <v>14.264069519203803</v>
      </c>
      <c r="Y251" s="12">
        <f t="shared" si="21"/>
        <v>14.263999999999999</v>
      </c>
      <c r="Z251">
        <f t="shared" si="22"/>
        <v>1</v>
      </c>
      <c r="AA251">
        <f t="shared" si="23"/>
        <v>1</v>
      </c>
      <c r="AB251">
        <f t="shared" si="24"/>
        <v>244</v>
      </c>
      <c r="AD251" s="12">
        <v>14.264069519203803</v>
      </c>
      <c r="AE251">
        <v>244</v>
      </c>
    </row>
    <row r="252" spans="6:31" x14ac:dyDescent="0.3">
      <c r="F252" s="10">
        <v>245</v>
      </c>
      <c r="G252" s="17">
        <v>14.08</v>
      </c>
      <c r="H252" s="10">
        <v>17.681999999999999</v>
      </c>
      <c r="I252">
        <v>0.56599999999999995</v>
      </c>
      <c r="J252">
        <v>2.9649999999999999</v>
      </c>
      <c r="K252">
        <v>0.33700000000000002</v>
      </c>
      <c r="L252">
        <v>0.92100000000000004</v>
      </c>
      <c r="M252" s="10"/>
      <c r="N252" s="10"/>
      <c r="O252" s="10"/>
      <c r="P252" s="10"/>
      <c r="Q252" s="10"/>
      <c r="R252" s="10"/>
      <c r="S252" s="10">
        <v>266</v>
      </c>
      <c r="T252" s="17">
        <v>51.195</v>
      </c>
      <c r="U252" s="17">
        <f t="shared" si="19"/>
        <v>5119.5</v>
      </c>
      <c r="V252" s="11">
        <f t="shared" si="20"/>
        <v>80.736298213824895</v>
      </c>
      <c r="X252">
        <v>14.020990896049721</v>
      </c>
      <c r="Y252" s="12">
        <f t="shared" si="21"/>
        <v>14.02</v>
      </c>
      <c r="Z252">
        <f t="shared" si="22"/>
        <v>1</v>
      </c>
      <c r="AA252">
        <f t="shared" si="23"/>
        <v>1</v>
      </c>
      <c r="AB252">
        <f t="shared" si="24"/>
        <v>245</v>
      </c>
      <c r="AD252" s="12">
        <v>14.020990896049721</v>
      </c>
      <c r="AE252">
        <v>245</v>
      </c>
    </row>
    <row r="253" spans="6:31" x14ac:dyDescent="0.3">
      <c r="F253" s="8">
        <v>246</v>
      </c>
      <c r="G253" s="117">
        <v>41.457999999999998</v>
      </c>
      <c r="H253" s="8">
        <v>41.454999999999998</v>
      </c>
      <c r="I253" s="8">
        <v>0.30299999999999999</v>
      </c>
      <c r="J253" s="8">
        <v>1.474</v>
      </c>
      <c r="K253" s="8">
        <v>0.67900000000000005</v>
      </c>
      <c r="L253" s="8">
        <v>0.64500000000000002</v>
      </c>
      <c r="M253" s="10"/>
      <c r="N253" s="10"/>
      <c r="O253" s="10"/>
      <c r="P253" s="10"/>
      <c r="Q253" s="10"/>
      <c r="R253" s="10"/>
      <c r="S253" s="10">
        <v>267</v>
      </c>
      <c r="T253" s="17">
        <v>4.4400000000000004</v>
      </c>
      <c r="U253" s="17">
        <f t="shared" si="19"/>
        <v>444.00000000000006</v>
      </c>
      <c r="V253" s="11">
        <f t="shared" si="20"/>
        <v>23.77642441290137</v>
      </c>
      <c r="X253">
        <v>13.970956381289737</v>
      </c>
      <c r="Y253" s="12">
        <f t="shared" si="21"/>
        <v>13.97</v>
      </c>
      <c r="Z253">
        <f t="shared" si="22"/>
        <v>1</v>
      </c>
      <c r="AA253">
        <f t="shared" si="23"/>
        <v>1</v>
      </c>
      <c r="AB253">
        <f t="shared" si="24"/>
        <v>246</v>
      </c>
      <c r="AD253" s="12">
        <v>13.970956381289737</v>
      </c>
      <c r="AE253">
        <v>246</v>
      </c>
    </row>
    <row r="254" spans="6:31" x14ac:dyDescent="0.3">
      <c r="F254" s="10">
        <v>247</v>
      </c>
      <c r="G254" s="17">
        <v>1.105</v>
      </c>
      <c r="H254" s="10">
        <v>4.4139999999999997</v>
      </c>
      <c r="I254">
        <v>0.71199999999999997</v>
      </c>
      <c r="J254">
        <v>2.1579999999999999</v>
      </c>
      <c r="K254">
        <v>0.46300000000000002</v>
      </c>
      <c r="L254">
        <v>0.90400000000000003</v>
      </c>
      <c r="M254" s="10"/>
      <c r="N254" s="10"/>
      <c r="O254" s="10"/>
      <c r="P254" s="10"/>
      <c r="Q254" s="10"/>
      <c r="R254" s="10"/>
      <c r="S254" s="10">
        <v>268</v>
      </c>
      <c r="T254" s="17">
        <v>6.7450000000000001</v>
      </c>
      <c r="U254" s="17">
        <f t="shared" si="19"/>
        <v>674.5</v>
      </c>
      <c r="V254" s="11">
        <f t="shared" si="20"/>
        <v>29.305290869122373</v>
      </c>
      <c r="X254">
        <v>13.824371800004075</v>
      </c>
      <c r="Y254" s="12">
        <f t="shared" si="21"/>
        <v>13.824</v>
      </c>
      <c r="Z254">
        <f t="shared" si="22"/>
        <v>1</v>
      </c>
      <c r="AA254">
        <f t="shared" si="23"/>
        <v>1</v>
      </c>
      <c r="AB254">
        <f t="shared" si="24"/>
        <v>247</v>
      </c>
      <c r="AD254" s="12">
        <v>13.824371800004075</v>
      </c>
      <c r="AE254">
        <v>247</v>
      </c>
    </row>
    <row r="255" spans="6:31" x14ac:dyDescent="0.3">
      <c r="F255" s="10">
        <v>248</v>
      </c>
      <c r="G255" s="17">
        <v>4.1390000000000002</v>
      </c>
      <c r="H255" s="10">
        <v>8.1720000000000006</v>
      </c>
      <c r="I255">
        <v>0.77900000000000003</v>
      </c>
      <c r="J255">
        <v>1.921</v>
      </c>
      <c r="K255">
        <v>0.52</v>
      </c>
      <c r="L255">
        <v>0.90900000000000003</v>
      </c>
      <c r="M255" s="10"/>
      <c r="N255" s="10"/>
      <c r="O255" s="10"/>
      <c r="P255" s="10"/>
      <c r="Q255" s="10"/>
      <c r="R255" s="10"/>
      <c r="S255" s="10">
        <v>269</v>
      </c>
      <c r="T255" s="17">
        <v>3.7210000000000001</v>
      </c>
      <c r="U255" s="17">
        <f t="shared" si="19"/>
        <v>372.1</v>
      </c>
      <c r="V255" s="11">
        <f t="shared" si="20"/>
        <v>21.766314217063808</v>
      </c>
      <c r="X255">
        <v>13.624915618908863</v>
      </c>
      <c r="Y255" s="12">
        <f t="shared" si="21"/>
        <v>13.624000000000001</v>
      </c>
      <c r="Z255">
        <f t="shared" si="22"/>
        <v>1</v>
      </c>
      <c r="AA255">
        <f t="shared" si="23"/>
        <v>1</v>
      </c>
      <c r="AB255">
        <f t="shared" si="24"/>
        <v>248</v>
      </c>
      <c r="AD255" s="12">
        <v>13.624915618908863</v>
      </c>
      <c r="AE255">
        <v>248</v>
      </c>
    </row>
    <row r="256" spans="6:31" x14ac:dyDescent="0.3">
      <c r="F256" s="10">
        <v>249</v>
      </c>
      <c r="G256" s="17">
        <v>1.137</v>
      </c>
      <c r="H256" s="10">
        <v>4.2930000000000001</v>
      </c>
      <c r="I256">
        <v>0.77500000000000002</v>
      </c>
      <c r="J256">
        <v>1.347</v>
      </c>
      <c r="K256">
        <v>0.74199999999999999</v>
      </c>
      <c r="L256">
        <v>0.86899999999999999</v>
      </c>
      <c r="M256" s="10"/>
      <c r="N256" s="10"/>
      <c r="O256" s="10"/>
      <c r="P256" s="10"/>
      <c r="Q256" s="10"/>
      <c r="R256" s="10"/>
      <c r="S256" s="10">
        <v>271</v>
      </c>
      <c r="T256" s="17">
        <v>4.1500000000000004</v>
      </c>
      <c r="U256" s="17">
        <f t="shared" si="19"/>
        <v>415.00000000000006</v>
      </c>
      <c r="V256" s="11">
        <f t="shared" si="20"/>
        <v>22.986831253243512</v>
      </c>
      <c r="X256">
        <v>13.474567120291256</v>
      </c>
      <c r="Y256" s="12">
        <f t="shared" si="21"/>
        <v>13.474</v>
      </c>
      <c r="Z256">
        <f t="shared" si="22"/>
        <v>1</v>
      </c>
      <c r="AA256">
        <f t="shared" si="23"/>
        <v>1</v>
      </c>
      <c r="AB256">
        <f t="shared" si="24"/>
        <v>249</v>
      </c>
      <c r="AD256" s="12">
        <v>13.474567120291256</v>
      </c>
      <c r="AE256">
        <v>249</v>
      </c>
    </row>
    <row r="257" spans="6:31" x14ac:dyDescent="0.3">
      <c r="F257" s="10">
        <v>250</v>
      </c>
      <c r="G257" s="17">
        <v>4.1929999999999996</v>
      </c>
      <c r="H257" s="10">
        <v>9.1820000000000004</v>
      </c>
      <c r="I257">
        <v>0.625</v>
      </c>
      <c r="J257">
        <v>2.1850000000000001</v>
      </c>
      <c r="K257">
        <v>0.45800000000000002</v>
      </c>
      <c r="L257">
        <v>0.91200000000000003</v>
      </c>
      <c r="M257" s="10"/>
      <c r="N257" s="10"/>
      <c r="O257" s="10"/>
      <c r="P257" s="10"/>
      <c r="Q257" s="10"/>
      <c r="R257" s="10"/>
      <c r="S257" s="10">
        <v>272</v>
      </c>
      <c r="T257" s="17">
        <v>20.364000000000001</v>
      </c>
      <c r="U257" s="17">
        <f t="shared" si="19"/>
        <v>2036.4</v>
      </c>
      <c r="V257" s="11">
        <f t="shared" si="20"/>
        <v>50.919789953403047</v>
      </c>
      <c r="X257">
        <v>13.427237971172591</v>
      </c>
      <c r="Y257" s="12">
        <f t="shared" si="21"/>
        <v>13.427</v>
      </c>
      <c r="Z257">
        <f t="shared" si="22"/>
        <v>1</v>
      </c>
      <c r="AA257">
        <f t="shared" si="23"/>
        <v>1</v>
      </c>
      <c r="AB257">
        <f t="shared" si="24"/>
        <v>250</v>
      </c>
      <c r="AD257" s="12">
        <v>13.427237971172591</v>
      </c>
      <c r="AE257">
        <v>250</v>
      </c>
    </row>
    <row r="258" spans="6:31" x14ac:dyDescent="0.3">
      <c r="F258" s="10">
        <v>251</v>
      </c>
      <c r="G258" s="17">
        <v>2.2309999999999999</v>
      </c>
      <c r="H258" s="10">
        <v>5.5359999999999996</v>
      </c>
      <c r="I258">
        <v>0.91500000000000004</v>
      </c>
      <c r="J258">
        <v>1.2190000000000001</v>
      </c>
      <c r="K258">
        <v>0.82</v>
      </c>
      <c r="L258">
        <v>0.94499999999999995</v>
      </c>
      <c r="M258" s="10"/>
      <c r="N258" s="10"/>
      <c r="O258" s="10"/>
      <c r="P258" s="10"/>
      <c r="Q258" s="10"/>
      <c r="R258" s="10"/>
      <c r="S258" s="10">
        <v>274</v>
      </c>
      <c r="T258" s="17">
        <v>2.177</v>
      </c>
      <c r="U258" s="17">
        <f t="shared" si="19"/>
        <v>217.70000000000002</v>
      </c>
      <c r="V258" s="11">
        <f t="shared" si="20"/>
        <v>16.648851278356862</v>
      </c>
      <c r="X258">
        <v>13.221792219367913</v>
      </c>
      <c r="Y258" s="12">
        <f t="shared" si="21"/>
        <v>13.221</v>
      </c>
      <c r="Z258">
        <f t="shared" si="22"/>
        <v>1</v>
      </c>
      <c r="AA258">
        <f t="shared" si="23"/>
        <v>1</v>
      </c>
      <c r="AB258">
        <f t="shared" si="24"/>
        <v>251</v>
      </c>
      <c r="AD258" s="12">
        <v>13.221792219367913</v>
      </c>
      <c r="AE258">
        <v>251</v>
      </c>
    </row>
    <row r="259" spans="6:31" x14ac:dyDescent="0.3">
      <c r="F259" s="10">
        <v>252</v>
      </c>
      <c r="G259" s="17">
        <v>3.3780000000000001</v>
      </c>
      <c r="H259" s="10">
        <v>9.6419999999999995</v>
      </c>
      <c r="I259">
        <v>0.45700000000000002</v>
      </c>
      <c r="J259">
        <v>3.86</v>
      </c>
      <c r="K259">
        <v>0.25900000000000001</v>
      </c>
      <c r="L259">
        <v>0.90300000000000002</v>
      </c>
      <c r="M259" s="10"/>
      <c r="N259" s="10"/>
      <c r="O259" s="10"/>
      <c r="P259" s="10"/>
      <c r="Q259" s="10"/>
      <c r="R259" s="10"/>
      <c r="S259" s="10">
        <v>273</v>
      </c>
      <c r="T259" s="17">
        <v>15.238</v>
      </c>
      <c r="U259" s="17">
        <f t="shared" si="19"/>
        <v>1523.8</v>
      </c>
      <c r="V259" s="11">
        <f t="shared" si="20"/>
        <v>44.04727481090562</v>
      </c>
      <c r="X259">
        <v>13.115436039023654</v>
      </c>
      <c r="Y259" s="12">
        <f t="shared" si="21"/>
        <v>13.115</v>
      </c>
      <c r="Z259">
        <f t="shared" si="22"/>
        <v>1</v>
      </c>
      <c r="AA259">
        <f t="shared" si="23"/>
        <v>1</v>
      </c>
      <c r="AB259">
        <f t="shared" si="24"/>
        <v>252</v>
      </c>
      <c r="AD259" s="12">
        <v>13.115436039023654</v>
      </c>
      <c r="AE259">
        <v>252</v>
      </c>
    </row>
    <row r="260" spans="6:31" x14ac:dyDescent="0.3">
      <c r="F260" s="10">
        <v>253</v>
      </c>
      <c r="G260" s="17">
        <v>8.1820000000000004</v>
      </c>
      <c r="H260" s="10">
        <v>12.096</v>
      </c>
      <c r="I260">
        <v>0.70299999999999996</v>
      </c>
      <c r="J260">
        <v>2.0649999999999999</v>
      </c>
      <c r="K260">
        <v>0.48399999999999999</v>
      </c>
      <c r="L260">
        <v>0.95499999999999996</v>
      </c>
      <c r="M260" s="10"/>
      <c r="N260" s="10"/>
      <c r="O260" s="10"/>
      <c r="P260" s="10"/>
      <c r="Q260" s="10"/>
      <c r="R260" s="10"/>
      <c r="S260" s="10">
        <v>275</v>
      </c>
      <c r="T260" s="17">
        <v>2.048</v>
      </c>
      <c r="U260" s="17">
        <f t="shared" si="19"/>
        <v>204.8</v>
      </c>
      <c r="V260" s="11">
        <f t="shared" si="20"/>
        <v>16.148048140929024</v>
      </c>
      <c r="X260">
        <v>13.061933202803933</v>
      </c>
      <c r="Y260" s="12">
        <f t="shared" si="21"/>
        <v>13.061</v>
      </c>
      <c r="Z260">
        <f t="shared" si="22"/>
        <v>1</v>
      </c>
      <c r="AA260">
        <f t="shared" si="23"/>
        <v>1</v>
      </c>
      <c r="AB260">
        <f t="shared" si="24"/>
        <v>253</v>
      </c>
      <c r="AD260" s="12">
        <v>13.061933202803933</v>
      </c>
      <c r="AE260">
        <v>253</v>
      </c>
    </row>
    <row r="261" spans="6:31" x14ac:dyDescent="0.3">
      <c r="F261" s="8">
        <v>254</v>
      </c>
      <c r="G261" s="117">
        <v>148.81299999999999</v>
      </c>
      <c r="H261" s="8">
        <v>54.947000000000003</v>
      </c>
      <c r="I261" s="8">
        <v>0.61899999999999999</v>
      </c>
      <c r="J261" s="8">
        <v>1.141</v>
      </c>
      <c r="K261" s="8">
        <v>0.876</v>
      </c>
      <c r="L261" s="8">
        <v>0.84899999999999998</v>
      </c>
      <c r="M261" s="10"/>
      <c r="N261" s="10"/>
      <c r="O261" s="10"/>
      <c r="P261" s="10"/>
      <c r="Q261" s="10"/>
      <c r="R261" s="10"/>
      <c r="S261" s="10">
        <v>276</v>
      </c>
      <c r="T261" s="17">
        <v>3.6680000000000001</v>
      </c>
      <c r="U261" s="17">
        <f t="shared" si="19"/>
        <v>366.8</v>
      </c>
      <c r="V261" s="11">
        <f t="shared" si="20"/>
        <v>21.610744203031455</v>
      </c>
      <c r="X261">
        <v>12.959178058448305</v>
      </c>
      <c r="Y261" s="12">
        <f t="shared" si="21"/>
        <v>12.959</v>
      </c>
      <c r="Z261">
        <f t="shared" si="22"/>
        <v>1</v>
      </c>
      <c r="AA261">
        <f t="shared" si="23"/>
        <v>1</v>
      </c>
      <c r="AB261">
        <f t="shared" si="24"/>
        <v>254</v>
      </c>
      <c r="AD261" s="12">
        <v>12.959178058448305</v>
      </c>
      <c r="AE261">
        <v>254</v>
      </c>
    </row>
    <row r="262" spans="6:31" x14ac:dyDescent="0.3">
      <c r="F262" s="10">
        <v>255</v>
      </c>
      <c r="G262" s="17">
        <v>5.383</v>
      </c>
      <c r="H262" s="10">
        <v>9.2929999999999993</v>
      </c>
      <c r="I262">
        <v>0.78300000000000003</v>
      </c>
      <c r="J262">
        <v>1.641</v>
      </c>
      <c r="K262">
        <v>0.60899999999999999</v>
      </c>
      <c r="L262">
        <v>0.92900000000000005</v>
      </c>
      <c r="M262" s="10"/>
      <c r="N262" s="10"/>
      <c r="O262" s="10"/>
      <c r="P262" s="10"/>
      <c r="Q262" s="10"/>
      <c r="R262" s="10"/>
      <c r="S262" s="10">
        <v>277</v>
      </c>
      <c r="T262" s="17">
        <v>2.016</v>
      </c>
      <c r="U262" s="17">
        <f t="shared" si="19"/>
        <v>201.6</v>
      </c>
      <c r="V262" s="11">
        <f t="shared" si="20"/>
        <v>16.021394827498909</v>
      </c>
      <c r="X262">
        <v>12.905027409942193</v>
      </c>
      <c r="Y262" s="12">
        <f t="shared" si="21"/>
        <v>12.904999999999999</v>
      </c>
      <c r="Z262">
        <f t="shared" si="22"/>
        <v>1</v>
      </c>
      <c r="AA262">
        <f t="shared" si="23"/>
        <v>1</v>
      </c>
      <c r="AB262">
        <f t="shared" si="24"/>
        <v>255</v>
      </c>
      <c r="AD262" s="12">
        <v>12.905027409942193</v>
      </c>
      <c r="AE262">
        <v>255</v>
      </c>
    </row>
    <row r="263" spans="6:31" x14ac:dyDescent="0.3">
      <c r="F263" s="10">
        <v>256</v>
      </c>
      <c r="G263" s="17">
        <v>3.9460000000000002</v>
      </c>
      <c r="H263" s="10">
        <v>11.253</v>
      </c>
      <c r="I263">
        <v>0.39200000000000002</v>
      </c>
      <c r="J263">
        <v>4.5270000000000001</v>
      </c>
      <c r="K263">
        <v>0.221</v>
      </c>
      <c r="L263">
        <v>0.84599999999999997</v>
      </c>
      <c r="M263" s="10"/>
      <c r="N263" s="10"/>
      <c r="O263" s="10"/>
      <c r="P263" s="10"/>
      <c r="Q263" s="10"/>
      <c r="R263" s="10"/>
      <c r="S263" s="10">
        <v>278</v>
      </c>
      <c r="T263" s="17">
        <v>6.8310000000000004</v>
      </c>
      <c r="U263" s="17">
        <f t="shared" si="19"/>
        <v>683.1</v>
      </c>
      <c r="V263" s="11">
        <f t="shared" si="20"/>
        <v>29.491523070343277</v>
      </c>
      <c r="X263">
        <v>12.36592371489866</v>
      </c>
      <c r="Y263" s="12">
        <f t="shared" si="21"/>
        <v>12.365</v>
      </c>
      <c r="Z263">
        <f t="shared" si="22"/>
        <v>1</v>
      </c>
      <c r="AA263">
        <f t="shared" si="23"/>
        <v>1</v>
      </c>
      <c r="AB263">
        <f t="shared" si="24"/>
        <v>256</v>
      </c>
      <c r="AD263" s="12">
        <v>12.36592371489866</v>
      </c>
      <c r="AE263">
        <v>256</v>
      </c>
    </row>
    <row r="264" spans="6:31" x14ac:dyDescent="0.3">
      <c r="F264" s="10">
        <v>257</v>
      </c>
      <c r="G264" s="17">
        <v>17.748000000000001</v>
      </c>
      <c r="H264" s="10">
        <v>17.838999999999999</v>
      </c>
      <c r="I264">
        <v>0.70099999999999996</v>
      </c>
      <c r="J264">
        <v>1.9770000000000001</v>
      </c>
      <c r="K264">
        <v>0.50600000000000001</v>
      </c>
      <c r="L264">
        <v>0.94299999999999995</v>
      </c>
      <c r="M264" s="10"/>
      <c r="N264" s="10"/>
      <c r="O264" s="10"/>
      <c r="P264" s="10"/>
      <c r="Q264" s="10"/>
      <c r="R264" s="10"/>
      <c r="S264" s="10">
        <v>279</v>
      </c>
      <c r="T264" s="17">
        <v>3.5819999999999999</v>
      </c>
      <c r="U264" s="17">
        <f t="shared" ref="U264:U303" si="25">T264*100</f>
        <v>358.2</v>
      </c>
      <c r="V264" s="11">
        <f t="shared" ref="V264:V303" si="26">((U264/PI())^0.5)*2</f>
        <v>21.355898597908148</v>
      </c>
      <c r="X264">
        <v>12.084724894722394</v>
      </c>
      <c r="Y264" s="12">
        <f t="shared" si="21"/>
        <v>12.084</v>
      </c>
      <c r="Z264">
        <f t="shared" si="22"/>
        <v>1</v>
      </c>
      <c r="AA264">
        <f t="shared" si="23"/>
        <v>0</v>
      </c>
      <c r="AB264">
        <f t="shared" si="24"/>
        <v>256</v>
      </c>
      <c r="AD264" s="12">
        <v>12.084724894722394</v>
      </c>
      <c r="AE264">
        <v>256</v>
      </c>
    </row>
    <row r="265" spans="6:31" x14ac:dyDescent="0.3">
      <c r="F265" s="10">
        <v>258</v>
      </c>
      <c r="G265" s="17">
        <v>1.92</v>
      </c>
      <c r="H265" s="10">
        <v>5.8789999999999996</v>
      </c>
      <c r="I265">
        <v>0.69799999999999995</v>
      </c>
      <c r="J265">
        <v>2.177</v>
      </c>
      <c r="K265">
        <v>0.45900000000000002</v>
      </c>
      <c r="L265">
        <v>0.90400000000000003</v>
      </c>
      <c r="M265" s="10"/>
      <c r="N265" s="10"/>
      <c r="O265" s="10"/>
      <c r="P265" s="10"/>
      <c r="Q265" s="10"/>
      <c r="R265" s="10"/>
      <c r="S265" s="10">
        <v>280</v>
      </c>
      <c r="T265" s="17">
        <v>13.04</v>
      </c>
      <c r="U265" s="17">
        <f t="shared" si="25"/>
        <v>1304</v>
      </c>
      <c r="V265" s="11">
        <f t="shared" si="26"/>
        <v>40.746832592664823</v>
      </c>
      <c r="X265">
        <v>12.084724894722394</v>
      </c>
      <c r="Y265" s="12">
        <f t="shared" si="21"/>
        <v>12.084</v>
      </c>
      <c r="Z265">
        <f t="shared" si="22"/>
        <v>2</v>
      </c>
      <c r="AA265">
        <f t="shared" si="23"/>
        <v>0</v>
      </c>
      <c r="AB265">
        <f t="shared" si="24"/>
        <v>256</v>
      </c>
      <c r="AD265" s="12">
        <v>12.084724894722394</v>
      </c>
      <c r="AE265">
        <v>256</v>
      </c>
    </row>
    <row r="266" spans="6:31" x14ac:dyDescent="0.3">
      <c r="F266" s="10">
        <v>259</v>
      </c>
      <c r="G266" s="17">
        <v>8.9329999999999998</v>
      </c>
      <c r="H266" s="10">
        <v>14.454000000000001</v>
      </c>
      <c r="I266">
        <v>0.53700000000000003</v>
      </c>
      <c r="J266">
        <v>3.1459999999999999</v>
      </c>
      <c r="K266">
        <v>0.318</v>
      </c>
      <c r="L266">
        <v>0.90700000000000003</v>
      </c>
      <c r="M266" s="10"/>
      <c r="N266" s="10"/>
      <c r="O266" s="10"/>
      <c r="P266" s="10"/>
      <c r="Q266" s="10"/>
      <c r="R266" s="10"/>
      <c r="S266" s="10">
        <v>281</v>
      </c>
      <c r="T266" s="17">
        <v>1.147</v>
      </c>
      <c r="U266" s="17">
        <f t="shared" si="25"/>
        <v>114.7</v>
      </c>
      <c r="V266" s="11">
        <f t="shared" si="26"/>
        <v>12.084724894722394</v>
      </c>
      <c r="X266">
        <v>12.084724894722394</v>
      </c>
      <c r="Y266" s="12">
        <f t="shared" ref="Y266:Y303" si="27">TRUNC(X266,3)</f>
        <v>12.084</v>
      </c>
      <c r="Z266">
        <f t="shared" ref="Z266:Z303" si="28">IF(Y266-Y265=0,Z265+Z$8,1)</f>
        <v>3</v>
      </c>
      <c r="AA266">
        <f t="shared" ref="AA266:AA303" si="29">IF(Z266&lt;Z267,0,Z266)</f>
        <v>0</v>
      </c>
      <c r="AB266">
        <f t="shared" ref="AB266:AB303" si="30">AB265+AA266</f>
        <v>256</v>
      </c>
      <c r="AD266" s="12">
        <v>12.084724894722394</v>
      </c>
      <c r="AE266">
        <v>256</v>
      </c>
    </row>
    <row r="267" spans="6:31" x14ac:dyDescent="0.3">
      <c r="F267" s="8">
        <v>260</v>
      </c>
      <c r="G267" s="117">
        <v>11.614000000000001</v>
      </c>
      <c r="H267" s="8">
        <v>14.314</v>
      </c>
      <c r="I267" s="8">
        <v>0.71199999999999997</v>
      </c>
      <c r="J267" s="8">
        <v>1.5860000000000001</v>
      </c>
      <c r="K267" s="8">
        <v>0.63</v>
      </c>
      <c r="L267" s="8">
        <v>0.93799999999999994</v>
      </c>
      <c r="M267" s="10"/>
      <c r="N267" s="10"/>
      <c r="O267" s="10"/>
      <c r="P267" s="10"/>
      <c r="Q267" s="10"/>
      <c r="R267" s="10"/>
      <c r="S267" s="10">
        <v>282</v>
      </c>
      <c r="T267" s="17">
        <v>0.92200000000000004</v>
      </c>
      <c r="U267" s="17">
        <f t="shared" si="25"/>
        <v>92.2</v>
      </c>
      <c r="V267" s="11">
        <f t="shared" si="26"/>
        <v>10.834790539026677</v>
      </c>
      <c r="X267">
        <v>12.084724894722394</v>
      </c>
      <c r="Y267" s="12">
        <f t="shared" si="27"/>
        <v>12.084</v>
      </c>
      <c r="Z267">
        <f t="shared" si="28"/>
        <v>4</v>
      </c>
      <c r="AA267">
        <f t="shared" si="29"/>
        <v>0</v>
      </c>
      <c r="AB267">
        <f t="shared" si="30"/>
        <v>256</v>
      </c>
      <c r="AD267" s="12">
        <v>12.084724894722394</v>
      </c>
      <c r="AE267">
        <v>256</v>
      </c>
    </row>
    <row r="268" spans="6:31" x14ac:dyDescent="0.3">
      <c r="F268" s="8">
        <v>261</v>
      </c>
      <c r="G268" s="117">
        <v>9.2119999999999997</v>
      </c>
      <c r="H268" s="8">
        <v>13.45</v>
      </c>
      <c r="I268" s="8">
        <v>0.64</v>
      </c>
      <c r="J268" s="8">
        <v>2.0880000000000001</v>
      </c>
      <c r="K268" s="8">
        <v>0.47899999999999998</v>
      </c>
      <c r="L268" s="8">
        <v>0.92300000000000004</v>
      </c>
      <c r="M268" s="10"/>
      <c r="N268" s="10"/>
      <c r="O268" s="10"/>
      <c r="P268" s="10"/>
      <c r="Q268" s="10"/>
      <c r="R268" s="10"/>
      <c r="S268" s="10">
        <v>283</v>
      </c>
      <c r="T268" s="17">
        <v>11.185</v>
      </c>
      <c r="U268" s="17">
        <f t="shared" si="25"/>
        <v>1118.5</v>
      </c>
      <c r="V268" s="11">
        <f t="shared" si="26"/>
        <v>37.737493700380789</v>
      </c>
      <c r="X268">
        <v>12.084724894722394</v>
      </c>
      <c r="Y268" s="12">
        <f t="shared" si="27"/>
        <v>12.084</v>
      </c>
      <c r="Z268">
        <f t="shared" si="28"/>
        <v>5</v>
      </c>
      <c r="AA268">
        <f t="shared" si="29"/>
        <v>5</v>
      </c>
      <c r="AB268">
        <f t="shared" si="30"/>
        <v>261</v>
      </c>
      <c r="AD268" s="12">
        <v>12.084724894722394</v>
      </c>
      <c r="AE268">
        <v>261</v>
      </c>
    </row>
    <row r="269" spans="6:31" x14ac:dyDescent="0.3">
      <c r="F269" s="10">
        <v>262</v>
      </c>
      <c r="G269" s="17">
        <v>195.94399999999999</v>
      </c>
      <c r="H269" s="10">
        <v>56.262999999999998</v>
      </c>
      <c r="I269">
        <v>0.77800000000000002</v>
      </c>
      <c r="J269">
        <v>1.4350000000000001</v>
      </c>
      <c r="K269">
        <v>0.69699999999999995</v>
      </c>
      <c r="L269">
        <v>0.95199999999999996</v>
      </c>
      <c r="M269" s="10"/>
      <c r="N269" s="10"/>
      <c r="O269" s="10"/>
      <c r="P269" s="10"/>
      <c r="Q269" s="10"/>
      <c r="R269" s="10"/>
      <c r="S269" s="10">
        <v>284</v>
      </c>
      <c r="T269" s="17">
        <v>62.036999999999999</v>
      </c>
      <c r="U269" s="17">
        <f t="shared" si="25"/>
        <v>6203.7</v>
      </c>
      <c r="V269" s="11">
        <f t="shared" si="26"/>
        <v>88.875171806717361</v>
      </c>
      <c r="X269">
        <v>12.03192986334229</v>
      </c>
      <c r="Y269" s="12">
        <f t="shared" si="27"/>
        <v>12.031000000000001</v>
      </c>
      <c r="Z269">
        <f t="shared" si="28"/>
        <v>1</v>
      </c>
      <c r="AA269">
        <f t="shared" si="29"/>
        <v>1</v>
      </c>
      <c r="AB269">
        <f t="shared" si="30"/>
        <v>262</v>
      </c>
      <c r="AD269" s="12">
        <v>12.03192986334229</v>
      </c>
      <c r="AE269">
        <v>262</v>
      </c>
    </row>
    <row r="270" spans="6:31" x14ac:dyDescent="0.3">
      <c r="F270" s="10">
        <v>263</v>
      </c>
      <c r="G270" s="17">
        <v>8.0429999999999993</v>
      </c>
      <c r="H270" s="10">
        <v>11.49</v>
      </c>
      <c r="I270">
        <v>0.76600000000000001</v>
      </c>
      <c r="J270">
        <v>1.9830000000000001</v>
      </c>
      <c r="K270">
        <v>0.504</v>
      </c>
      <c r="L270">
        <v>0.94</v>
      </c>
      <c r="M270" s="10"/>
      <c r="N270" s="10"/>
      <c r="O270" s="10"/>
      <c r="P270" s="10"/>
      <c r="Q270" s="10"/>
      <c r="R270" s="10"/>
      <c r="S270" s="10">
        <v>285</v>
      </c>
      <c r="T270" s="17">
        <v>10.852</v>
      </c>
      <c r="U270" s="17">
        <f t="shared" si="25"/>
        <v>1085.2</v>
      </c>
      <c r="V270" s="11">
        <f t="shared" si="26"/>
        <v>37.171488454817066</v>
      </c>
      <c r="X270">
        <v>11.861406733319429</v>
      </c>
      <c r="Y270" s="12">
        <f t="shared" si="27"/>
        <v>11.861000000000001</v>
      </c>
      <c r="Z270">
        <f t="shared" si="28"/>
        <v>1</v>
      </c>
      <c r="AA270">
        <f t="shared" si="29"/>
        <v>1</v>
      </c>
      <c r="AB270">
        <f t="shared" si="30"/>
        <v>263</v>
      </c>
      <c r="AD270" s="12">
        <v>11.861406733319429</v>
      </c>
      <c r="AE270">
        <v>263</v>
      </c>
    </row>
    <row r="271" spans="6:31" x14ac:dyDescent="0.3">
      <c r="F271" s="10">
        <v>264</v>
      </c>
      <c r="G271" s="17">
        <v>5.1260000000000003</v>
      </c>
      <c r="H271" s="10">
        <v>9.4139999999999997</v>
      </c>
      <c r="I271">
        <v>0.72699999999999998</v>
      </c>
      <c r="J271">
        <v>1.883</v>
      </c>
      <c r="K271">
        <v>0.53100000000000003</v>
      </c>
      <c r="L271">
        <v>0.92</v>
      </c>
      <c r="M271" s="10"/>
      <c r="N271" s="10"/>
      <c r="O271" s="10"/>
      <c r="P271" s="10"/>
      <c r="Q271" s="10"/>
      <c r="R271" s="10"/>
      <c r="S271" s="10">
        <v>286</v>
      </c>
      <c r="T271" s="17">
        <v>10.391</v>
      </c>
      <c r="U271" s="17">
        <f t="shared" si="25"/>
        <v>1039.0999999999999</v>
      </c>
      <c r="V271" s="11">
        <f t="shared" si="26"/>
        <v>36.373386025146289</v>
      </c>
      <c r="X271">
        <v>11.80222039253745</v>
      </c>
      <c r="Y271" s="12">
        <f t="shared" si="27"/>
        <v>11.802</v>
      </c>
      <c r="Z271">
        <f t="shared" si="28"/>
        <v>1</v>
      </c>
      <c r="AA271">
        <f t="shared" si="29"/>
        <v>1</v>
      </c>
      <c r="AB271">
        <f t="shared" si="30"/>
        <v>264</v>
      </c>
      <c r="AD271" s="12">
        <v>11.80222039253745</v>
      </c>
      <c r="AE271">
        <v>264</v>
      </c>
    </row>
    <row r="272" spans="6:31" x14ac:dyDescent="0.3">
      <c r="F272" s="10">
        <v>265</v>
      </c>
      <c r="G272" s="17">
        <v>35.26</v>
      </c>
      <c r="H272" s="10">
        <v>38.618000000000002</v>
      </c>
      <c r="I272">
        <v>0.29699999999999999</v>
      </c>
      <c r="J272">
        <v>6.2869999999999999</v>
      </c>
      <c r="K272">
        <v>0.159</v>
      </c>
      <c r="L272">
        <v>0.85899999999999999</v>
      </c>
      <c r="M272" s="10"/>
      <c r="N272" s="10"/>
      <c r="O272" s="10"/>
      <c r="P272" s="10"/>
      <c r="Q272" s="10"/>
      <c r="R272" s="10"/>
      <c r="S272" s="10">
        <v>287</v>
      </c>
      <c r="T272" s="17">
        <v>16.213999999999999</v>
      </c>
      <c r="U272" s="17">
        <f t="shared" si="25"/>
        <v>1621.3999999999999</v>
      </c>
      <c r="V272" s="11">
        <f t="shared" si="26"/>
        <v>45.436005522422334</v>
      </c>
      <c r="X272">
        <v>11.62832918569449</v>
      </c>
      <c r="Y272" s="12">
        <f t="shared" si="27"/>
        <v>11.628</v>
      </c>
      <c r="Z272">
        <f t="shared" si="28"/>
        <v>1</v>
      </c>
      <c r="AA272">
        <f t="shared" si="29"/>
        <v>1</v>
      </c>
      <c r="AB272">
        <f t="shared" si="30"/>
        <v>265</v>
      </c>
      <c r="AD272" s="12">
        <v>11.62832918569449</v>
      </c>
      <c r="AE272">
        <v>265</v>
      </c>
    </row>
    <row r="273" spans="6:31" x14ac:dyDescent="0.3">
      <c r="F273" s="10">
        <v>266</v>
      </c>
      <c r="G273" s="17">
        <v>51.195</v>
      </c>
      <c r="H273" s="10">
        <v>29.99</v>
      </c>
      <c r="I273">
        <v>0.71499999999999997</v>
      </c>
      <c r="J273">
        <v>1.802</v>
      </c>
      <c r="K273">
        <v>0.55500000000000005</v>
      </c>
      <c r="L273">
        <v>0.95199999999999996</v>
      </c>
      <c r="M273" s="10"/>
      <c r="N273" s="10"/>
      <c r="O273" s="10"/>
      <c r="P273" s="10"/>
      <c r="Q273" s="10"/>
      <c r="R273" s="10"/>
      <c r="S273" s="10">
        <v>288</v>
      </c>
      <c r="T273" s="17">
        <v>2.2949999999999999</v>
      </c>
      <c r="U273" s="17">
        <f t="shared" si="25"/>
        <v>229.5</v>
      </c>
      <c r="V273" s="11">
        <f t="shared" si="26"/>
        <v>17.094106455639025</v>
      </c>
      <c r="X273">
        <v>11.147563839967541</v>
      </c>
      <c r="Y273" s="12">
        <f t="shared" si="27"/>
        <v>11.147</v>
      </c>
      <c r="Z273">
        <f t="shared" si="28"/>
        <v>1</v>
      </c>
      <c r="AA273">
        <f t="shared" si="29"/>
        <v>1</v>
      </c>
      <c r="AB273">
        <f t="shared" si="30"/>
        <v>266</v>
      </c>
      <c r="AD273" s="12">
        <v>11.147563839967541</v>
      </c>
      <c r="AE273">
        <v>266</v>
      </c>
    </row>
    <row r="274" spans="6:31" x14ac:dyDescent="0.3">
      <c r="F274" s="10">
        <v>267</v>
      </c>
      <c r="G274" s="17">
        <v>4.4400000000000004</v>
      </c>
      <c r="H274" s="10">
        <v>8.2929999999999993</v>
      </c>
      <c r="I274">
        <v>0.81100000000000005</v>
      </c>
      <c r="J274">
        <v>1.5649999999999999</v>
      </c>
      <c r="K274">
        <v>0.63900000000000001</v>
      </c>
      <c r="L274">
        <v>0.92100000000000004</v>
      </c>
      <c r="M274" s="10"/>
      <c r="N274" s="10"/>
      <c r="O274" s="10"/>
      <c r="P274" s="10"/>
      <c r="Q274" s="10"/>
      <c r="R274" s="10"/>
      <c r="S274" s="10">
        <v>289</v>
      </c>
      <c r="T274" s="17">
        <v>7.3460000000000001</v>
      </c>
      <c r="U274" s="17">
        <f t="shared" si="25"/>
        <v>734.6</v>
      </c>
      <c r="V274" s="11">
        <f t="shared" si="26"/>
        <v>30.583030745209843</v>
      </c>
      <c r="X274">
        <v>11.021209215314556</v>
      </c>
      <c r="Y274" s="12">
        <f t="shared" si="27"/>
        <v>11.021000000000001</v>
      </c>
      <c r="Z274">
        <f t="shared" si="28"/>
        <v>1</v>
      </c>
      <c r="AA274">
        <f t="shared" si="29"/>
        <v>1</v>
      </c>
      <c r="AB274">
        <f t="shared" si="30"/>
        <v>267</v>
      </c>
      <c r="AD274" s="12">
        <v>11.021209215314556</v>
      </c>
      <c r="AE274">
        <v>267</v>
      </c>
    </row>
    <row r="275" spans="6:31" x14ac:dyDescent="0.3">
      <c r="F275" s="10">
        <v>268</v>
      </c>
      <c r="G275" s="17">
        <v>6.7450000000000001</v>
      </c>
      <c r="H275" s="10">
        <v>11.414</v>
      </c>
      <c r="I275">
        <v>0.65100000000000002</v>
      </c>
      <c r="J275">
        <v>1.5409999999999999</v>
      </c>
      <c r="K275">
        <v>0.64900000000000002</v>
      </c>
      <c r="L275">
        <v>0.90600000000000003</v>
      </c>
      <c r="M275" s="10"/>
      <c r="N275" s="10"/>
      <c r="O275" s="10"/>
      <c r="P275" s="10"/>
      <c r="Q275" s="10"/>
      <c r="R275" s="10"/>
      <c r="S275" s="10">
        <v>290</v>
      </c>
      <c r="T275" s="17">
        <v>22.573</v>
      </c>
      <c r="U275" s="17">
        <f t="shared" si="25"/>
        <v>2257.3000000000002</v>
      </c>
      <c r="V275" s="11">
        <f t="shared" si="26"/>
        <v>53.610480545604915</v>
      </c>
      <c r="X275">
        <v>10.834790539026677</v>
      </c>
      <c r="Y275" s="12">
        <f t="shared" si="27"/>
        <v>10.834</v>
      </c>
      <c r="Z275">
        <f t="shared" si="28"/>
        <v>1</v>
      </c>
      <c r="AA275">
        <f t="shared" si="29"/>
        <v>1</v>
      </c>
      <c r="AB275">
        <f t="shared" si="30"/>
        <v>268</v>
      </c>
      <c r="AD275" s="12">
        <v>10.834790539026677</v>
      </c>
      <c r="AE275">
        <v>268</v>
      </c>
    </row>
    <row r="276" spans="6:31" x14ac:dyDescent="0.3">
      <c r="F276" s="10">
        <v>269</v>
      </c>
      <c r="G276" s="17">
        <v>3.7210000000000001</v>
      </c>
      <c r="H276" s="10">
        <v>8.2070000000000007</v>
      </c>
      <c r="I276">
        <v>0.69399999999999995</v>
      </c>
      <c r="J276">
        <v>1.835</v>
      </c>
      <c r="K276">
        <v>0.54500000000000004</v>
      </c>
      <c r="L276">
        <v>0.90100000000000002</v>
      </c>
      <c r="M276" s="10"/>
      <c r="N276" s="10"/>
      <c r="O276" s="10"/>
      <c r="P276" s="10"/>
      <c r="Q276" s="10"/>
      <c r="R276" s="10"/>
      <c r="S276" s="10">
        <v>292</v>
      </c>
      <c r="T276" s="17">
        <v>32.503999999999998</v>
      </c>
      <c r="U276" s="17">
        <f t="shared" si="25"/>
        <v>3250.3999999999996</v>
      </c>
      <c r="V276" s="11">
        <f t="shared" si="26"/>
        <v>64.33146832000007</v>
      </c>
      <c r="X276">
        <v>10.451983205989041</v>
      </c>
      <c r="Y276" s="12">
        <f t="shared" si="27"/>
        <v>10.451000000000001</v>
      </c>
      <c r="Z276">
        <f t="shared" si="28"/>
        <v>1</v>
      </c>
      <c r="AA276">
        <f t="shared" si="29"/>
        <v>1</v>
      </c>
      <c r="AB276">
        <f t="shared" si="30"/>
        <v>269</v>
      </c>
      <c r="AD276" s="12">
        <v>10.451983205989041</v>
      </c>
      <c r="AE276">
        <v>269</v>
      </c>
    </row>
    <row r="277" spans="6:31" x14ac:dyDescent="0.3">
      <c r="F277" s="8">
        <v>270</v>
      </c>
      <c r="G277" s="117">
        <v>8.9969999999999999</v>
      </c>
      <c r="H277" s="8">
        <v>13.561</v>
      </c>
      <c r="I277" s="8">
        <v>0.61499999999999999</v>
      </c>
      <c r="J277" s="8">
        <v>1.7030000000000001</v>
      </c>
      <c r="K277" s="8">
        <v>0.58699999999999997</v>
      </c>
      <c r="L277" s="8">
        <v>0.91</v>
      </c>
      <c r="M277" s="10"/>
      <c r="N277" s="10"/>
      <c r="O277" s="10"/>
      <c r="P277" s="10"/>
      <c r="Q277" s="10"/>
      <c r="R277" s="10"/>
      <c r="S277" s="10">
        <v>293</v>
      </c>
      <c r="T277" s="17">
        <v>4.4829999999999997</v>
      </c>
      <c r="U277" s="17">
        <f t="shared" si="25"/>
        <v>448.29999999999995</v>
      </c>
      <c r="V277" s="11">
        <f t="shared" si="26"/>
        <v>23.891280583191296</v>
      </c>
      <c r="X277">
        <v>10.31711325613224</v>
      </c>
      <c r="Y277" s="12">
        <f t="shared" si="27"/>
        <v>10.317</v>
      </c>
      <c r="Z277">
        <f t="shared" si="28"/>
        <v>1</v>
      </c>
      <c r="AA277">
        <f t="shared" si="29"/>
        <v>1</v>
      </c>
      <c r="AB277">
        <f t="shared" si="30"/>
        <v>270</v>
      </c>
      <c r="AD277" s="12">
        <v>10.31711325613224</v>
      </c>
      <c r="AE277">
        <v>270</v>
      </c>
    </row>
    <row r="278" spans="6:31" x14ac:dyDescent="0.3">
      <c r="F278" s="10">
        <v>271</v>
      </c>
      <c r="G278" s="17">
        <v>4.1500000000000004</v>
      </c>
      <c r="H278" s="10">
        <v>9.8539999999999992</v>
      </c>
      <c r="I278">
        <v>0.53700000000000003</v>
      </c>
      <c r="J278">
        <v>1.998</v>
      </c>
      <c r="K278">
        <v>0.5</v>
      </c>
      <c r="L278">
        <v>0.83799999999999997</v>
      </c>
      <c r="M278" s="10"/>
      <c r="N278" s="10"/>
      <c r="O278" s="10"/>
      <c r="P278" s="10"/>
      <c r="Q278" s="10"/>
      <c r="R278" s="10"/>
      <c r="S278" s="10">
        <v>294</v>
      </c>
      <c r="T278" s="17">
        <v>4.407</v>
      </c>
      <c r="U278" s="17">
        <f t="shared" si="25"/>
        <v>440.7</v>
      </c>
      <c r="V278" s="11">
        <f t="shared" si="26"/>
        <v>23.6879012866228</v>
      </c>
      <c r="X278">
        <v>10.255222396180613</v>
      </c>
      <c r="Y278" s="12">
        <f t="shared" si="27"/>
        <v>10.255000000000001</v>
      </c>
      <c r="Z278">
        <f t="shared" si="28"/>
        <v>1</v>
      </c>
      <c r="AA278">
        <f t="shared" si="29"/>
        <v>1</v>
      </c>
      <c r="AB278">
        <f t="shared" si="30"/>
        <v>271</v>
      </c>
      <c r="AD278" s="12">
        <v>10.255222396180613</v>
      </c>
      <c r="AE278">
        <v>271</v>
      </c>
    </row>
    <row r="279" spans="6:31" x14ac:dyDescent="0.3">
      <c r="F279" s="10">
        <v>272</v>
      </c>
      <c r="G279" s="17">
        <v>20.364000000000001</v>
      </c>
      <c r="H279" s="10">
        <v>19.36</v>
      </c>
      <c r="I279">
        <v>0.68300000000000005</v>
      </c>
      <c r="J279">
        <v>1.6990000000000001</v>
      </c>
      <c r="K279">
        <v>0.58899999999999997</v>
      </c>
      <c r="L279">
        <v>0.92900000000000005</v>
      </c>
      <c r="M279" s="10"/>
      <c r="N279" s="10"/>
      <c r="O279" s="10"/>
      <c r="P279" s="10"/>
      <c r="Q279" s="10"/>
      <c r="R279" s="10"/>
      <c r="S279" s="10">
        <v>295</v>
      </c>
      <c r="T279" s="17">
        <v>12.332000000000001</v>
      </c>
      <c r="U279" s="17">
        <f t="shared" si="25"/>
        <v>1233.2</v>
      </c>
      <c r="V279" s="11">
        <f t="shared" si="26"/>
        <v>39.625231943389338</v>
      </c>
      <c r="X279">
        <v>9.843451089650717</v>
      </c>
      <c r="Y279" s="12">
        <f t="shared" si="27"/>
        <v>9.843</v>
      </c>
      <c r="Z279">
        <f t="shared" si="28"/>
        <v>1</v>
      </c>
      <c r="AA279">
        <f t="shared" si="29"/>
        <v>1</v>
      </c>
      <c r="AB279">
        <f t="shared" si="30"/>
        <v>272</v>
      </c>
      <c r="AD279" s="12">
        <v>9.843451089650717</v>
      </c>
      <c r="AE279">
        <v>272</v>
      </c>
    </row>
    <row r="280" spans="6:31" x14ac:dyDescent="0.3">
      <c r="F280" s="10">
        <v>273</v>
      </c>
      <c r="G280" s="17">
        <v>15.238</v>
      </c>
      <c r="H280" s="10">
        <v>16.475000000000001</v>
      </c>
      <c r="I280">
        <v>0.70499999999999996</v>
      </c>
      <c r="J280">
        <v>1.0820000000000001</v>
      </c>
      <c r="K280">
        <v>0.92500000000000004</v>
      </c>
      <c r="L280">
        <v>0.89100000000000001</v>
      </c>
      <c r="M280" s="10"/>
      <c r="N280" s="10"/>
      <c r="O280" s="10"/>
      <c r="P280" s="10"/>
      <c r="Q280" s="10"/>
      <c r="R280" s="10"/>
      <c r="S280" s="10">
        <v>296</v>
      </c>
      <c r="T280" s="17">
        <v>9.641</v>
      </c>
      <c r="U280" s="17">
        <f t="shared" si="25"/>
        <v>964.1</v>
      </c>
      <c r="V280" s="11">
        <f t="shared" si="26"/>
        <v>35.036127712393828</v>
      </c>
      <c r="X280">
        <v>9.7066846199102415</v>
      </c>
      <c r="Y280" s="12">
        <f t="shared" si="27"/>
        <v>9.7059999999999995</v>
      </c>
      <c r="Z280">
        <f t="shared" si="28"/>
        <v>1</v>
      </c>
      <c r="AA280">
        <f t="shared" si="29"/>
        <v>1</v>
      </c>
      <c r="AB280">
        <f t="shared" si="30"/>
        <v>273</v>
      </c>
      <c r="AD280" s="12">
        <v>9.7066846199102415</v>
      </c>
      <c r="AE280">
        <v>273</v>
      </c>
    </row>
    <row r="281" spans="6:31" x14ac:dyDescent="0.3">
      <c r="F281" s="10">
        <v>274</v>
      </c>
      <c r="G281" s="17">
        <v>2.177</v>
      </c>
      <c r="H281" s="10">
        <v>7.1109999999999998</v>
      </c>
      <c r="I281">
        <v>0.54100000000000004</v>
      </c>
      <c r="J281">
        <v>3.238</v>
      </c>
      <c r="K281">
        <v>0.309</v>
      </c>
      <c r="L281">
        <v>0.875</v>
      </c>
      <c r="M281" s="10"/>
      <c r="N281" s="10"/>
      <c r="O281" s="10"/>
      <c r="P281" s="10"/>
      <c r="Q281" s="10"/>
      <c r="R281" s="10"/>
      <c r="S281" s="10">
        <v>297</v>
      </c>
      <c r="T281" s="17">
        <v>6.4340000000000002</v>
      </c>
      <c r="U281" s="17">
        <f t="shared" si="25"/>
        <v>643.4</v>
      </c>
      <c r="V281" s="11">
        <f t="shared" si="26"/>
        <v>28.621710694551499</v>
      </c>
      <c r="X281">
        <v>9.6342702272249632</v>
      </c>
      <c r="Y281" s="12">
        <f t="shared" si="27"/>
        <v>9.6340000000000003</v>
      </c>
      <c r="Z281">
        <f t="shared" si="28"/>
        <v>1</v>
      </c>
      <c r="AA281">
        <f t="shared" si="29"/>
        <v>1</v>
      </c>
      <c r="AB281">
        <f t="shared" si="30"/>
        <v>274</v>
      </c>
      <c r="AD281" s="12">
        <v>9.6342702272249632</v>
      </c>
      <c r="AE281">
        <v>274</v>
      </c>
    </row>
    <row r="282" spans="6:31" x14ac:dyDescent="0.3">
      <c r="F282" s="10">
        <v>275</v>
      </c>
      <c r="G282" s="17">
        <v>2.048</v>
      </c>
      <c r="H282" s="10">
        <v>5.6210000000000004</v>
      </c>
      <c r="I282">
        <v>0.81499999999999995</v>
      </c>
      <c r="J282">
        <v>1.899</v>
      </c>
      <c r="K282">
        <v>0.52700000000000002</v>
      </c>
      <c r="L282">
        <v>0.92900000000000005</v>
      </c>
      <c r="M282" s="10"/>
      <c r="N282" s="10"/>
      <c r="O282" s="10"/>
      <c r="P282" s="10"/>
      <c r="Q282" s="10"/>
      <c r="R282" s="10"/>
      <c r="S282" s="10">
        <v>298</v>
      </c>
      <c r="T282" s="17">
        <v>8.6649999999999991</v>
      </c>
      <c r="U282" s="17">
        <f t="shared" si="25"/>
        <v>866.49999999999989</v>
      </c>
      <c r="V282" s="11">
        <f t="shared" si="26"/>
        <v>33.215388986327078</v>
      </c>
      <c r="X282">
        <v>9.4204456512439378</v>
      </c>
      <c r="Y282" s="12">
        <f t="shared" si="27"/>
        <v>9.42</v>
      </c>
      <c r="Z282">
        <f t="shared" si="28"/>
        <v>1</v>
      </c>
      <c r="AA282">
        <f t="shared" si="29"/>
        <v>0</v>
      </c>
      <c r="AB282">
        <f t="shared" si="30"/>
        <v>274</v>
      </c>
      <c r="AD282" s="12">
        <v>9.4204456512439378</v>
      </c>
      <c r="AE282">
        <v>274</v>
      </c>
    </row>
    <row r="283" spans="6:31" x14ac:dyDescent="0.3">
      <c r="F283" s="10">
        <v>276</v>
      </c>
      <c r="G283" s="17">
        <v>3.6680000000000001</v>
      </c>
      <c r="H283" s="10">
        <v>7.4749999999999996</v>
      </c>
      <c r="I283">
        <v>0.82499999999999996</v>
      </c>
      <c r="J283">
        <v>1.2030000000000001</v>
      </c>
      <c r="K283">
        <v>0.83099999999999996</v>
      </c>
      <c r="L283">
        <v>0.92900000000000005</v>
      </c>
      <c r="M283" s="10"/>
      <c r="N283" s="10"/>
      <c r="O283" s="10"/>
      <c r="P283" s="10"/>
      <c r="Q283" s="10"/>
      <c r="R283" s="10"/>
      <c r="S283" s="10">
        <v>299</v>
      </c>
      <c r="T283" s="17">
        <v>35.902999999999999</v>
      </c>
      <c r="U283" s="17">
        <f t="shared" si="25"/>
        <v>3590.2999999999997</v>
      </c>
      <c r="V283" s="11">
        <f t="shared" si="26"/>
        <v>67.611477852970012</v>
      </c>
      <c r="X283">
        <v>9.4204456512439378</v>
      </c>
      <c r="Y283" s="12">
        <f t="shared" si="27"/>
        <v>9.42</v>
      </c>
      <c r="Z283">
        <f t="shared" si="28"/>
        <v>2</v>
      </c>
      <c r="AA283">
        <f t="shared" si="29"/>
        <v>2</v>
      </c>
      <c r="AB283">
        <f t="shared" si="30"/>
        <v>276</v>
      </c>
      <c r="AD283" s="12">
        <v>9.4204456512439378</v>
      </c>
      <c r="AE283">
        <v>276</v>
      </c>
    </row>
    <row r="284" spans="6:31" x14ac:dyDescent="0.3">
      <c r="F284" s="10">
        <v>277</v>
      </c>
      <c r="G284" s="17">
        <v>2.016</v>
      </c>
      <c r="H284" s="10">
        <v>5.6719999999999997</v>
      </c>
      <c r="I284">
        <v>0.78800000000000003</v>
      </c>
      <c r="J284">
        <v>1.3160000000000001</v>
      </c>
      <c r="K284">
        <v>0.76</v>
      </c>
      <c r="L284">
        <v>0.89300000000000002</v>
      </c>
      <c r="M284" s="10"/>
      <c r="N284" s="10"/>
      <c r="O284" s="10"/>
      <c r="P284" s="10"/>
      <c r="Q284" s="10"/>
      <c r="R284" s="10"/>
      <c r="S284" s="10">
        <v>300</v>
      </c>
      <c r="T284" s="17">
        <v>6.1340000000000003</v>
      </c>
      <c r="U284" s="17">
        <f t="shared" si="25"/>
        <v>613.40000000000009</v>
      </c>
      <c r="V284" s="11">
        <f t="shared" si="26"/>
        <v>27.946469128327266</v>
      </c>
      <c r="X284">
        <v>9.2774454039944096</v>
      </c>
      <c r="Y284" s="12">
        <f t="shared" si="27"/>
        <v>9.2769999999999992</v>
      </c>
      <c r="Z284">
        <f t="shared" si="28"/>
        <v>1</v>
      </c>
      <c r="AA284">
        <f t="shared" si="29"/>
        <v>1</v>
      </c>
      <c r="AB284">
        <f t="shared" si="30"/>
        <v>277</v>
      </c>
      <c r="AD284" s="12">
        <v>9.2774454039944096</v>
      </c>
      <c r="AE284">
        <v>277</v>
      </c>
    </row>
    <row r="285" spans="6:31" x14ac:dyDescent="0.3">
      <c r="F285" s="10">
        <v>278</v>
      </c>
      <c r="G285" s="17">
        <v>6.8310000000000004</v>
      </c>
      <c r="H285" s="10">
        <v>10.95</v>
      </c>
      <c r="I285">
        <v>0.71599999999999997</v>
      </c>
      <c r="J285">
        <v>1.7909999999999999</v>
      </c>
      <c r="K285">
        <v>0.55800000000000005</v>
      </c>
      <c r="L285">
        <v>0.93100000000000005</v>
      </c>
      <c r="M285" s="10"/>
      <c r="N285" s="10"/>
      <c r="O285" s="10"/>
      <c r="P285" s="10"/>
      <c r="Q285" s="10"/>
      <c r="R285" s="10"/>
      <c r="S285" s="10">
        <v>301</v>
      </c>
      <c r="T285" s="17">
        <v>22.724</v>
      </c>
      <c r="U285" s="17">
        <f t="shared" si="25"/>
        <v>2272.4</v>
      </c>
      <c r="V285" s="11">
        <f t="shared" si="26"/>
        <v>53.789492853680855</v>
      </c>
      <c r="X285">
        <v>8.8991853381378192</v>
      </c>
      <c r="Y285" s="12">
        <f t="shared" si="27"/>
        <v>8.8989999999999991</v>
      </c>
      <c r="Z285">
        <f t="shared" si="28"/>
        <v>1</v>
      </c>
      <c r="AA285">
        <f t="shared" si="29"/>
        <v>1</v>
      </c>
      <c r="AB285">
        <f t="shared" si="30"/>
        <v>278</v>
      </c>
      <c r="AD285" s="12">
        <v>8.8991853381378192</v>
      </c>
      <c r="AE285">
        <v>278</v>
      </c>
    </row>
    <row r="286" spans="6:31" x14ac:dyDescent="0.3">
      <c r="F286" s="10">
        <v>279</v>
      </c>
      <c r="G286" s="17">
        <v>3.5819999999999999</v>
      </c>
      <c r="H286" s="10">
        <v>7.7679999999999998</v>
      </c>
      <c r="I286">
        <v>0.746</v>
      </c>
      <c r="J286">
        <v>2.0619999999999998</v>
      </c>
      <c r="K286">
        <v>0.48499999999999999</v>
      </c>
      <c r="L286">
        <v>0.92100000000000004</v>
      </c>
      <c r="M286" s="10"/>
      <c r="N286" s="10"/>
      <c r="O286" s="10"/>
      <c r="P286" s="10"/>
      <c r="Q286" s="10"/>
      <c r="R286" s="10"/>
      <c r="S286" s="10">
        <v>302</v>
      </c>
      <c r="T286" s="17">
        <v>0.39700000000000002</v>
      </c>
      <c r="U286" s="17">
        <f t="shared" si="25"/>
        <v>39.700000000000003</v>
      </c>
      <c r="V286" s="11">
        <f t="shared" si="26"/>
        <v>7.1096842353219856</v>
      </c>
      <c r="X286">
        <v>8.6672448413192189</v>
      </c>
      <c r="Y286" s="12">
        <f t="shared" si="27"/>
        <v>8.6669999999999998</v>
      </c>
      <c r="Z286">
        <f t="shared" si="28"/>
        <v>1</v>
      </c>
      <c r="AA286">
        <f t="shared" si="29"/>
        <v>1</v>
      </c>
      <c r="AB286">
        <f t="shared" si="30"/>
        <v>279</v>
      </c>
      <c r="AD286" s="12">
        <v>8.6672448413192189</v>
      </c>
      <c r="AE286">
        <v>279</v>
      </c>
    </row>
    <row r="287" spans="6:31" x14ac:dyDescent="0.3">
      <c r="F287" s="10">
        <v>280</v>
      </c>
      <c r="G287" s="17">
        <v>13.04</v>
      </c>
      <c r="H287" s="10">
        <v>18.228000000000002</v>
      </c>
      <c r="I287">
        <v>0.49299999999999999</v>
      </c>
      <c r="J287">
        <v>3.4580000000000002</v>
      </c>
      <c r="K287">
        <v>0.28899999999999998</v>
      </c>
      <c r="L287">
        <v>0.91100000000000003</v>
      </c>
      <c r="M287" s="10"/>
      <c r="N287" s="10"/>
      <c r="O287" s="10"/>
      <c r="P287" s="10"/>
      <c r="Q287" s="10"/>
      <c r="R287" s="10"/>
      <c r="S287" s="10">
        <v>303</v>
      </c>
      <c r="T287" s="17">
        <v>4.2039999999999997</v>
      </c>
      <c r="U287" s="17">
        <f t="shared" si="25"/>
        <v>420.4</v>
      </c>
      <c r="V287" s="11">
        <f t="shared" si="26"/>
        <v>23.13590077361723</v>
      </c>
      <c r="X287">
        <v>8.5860683458825271</v>
      </c>
      <c r="Y287" s="12">
        <f t="shared" si="27"/>
        <v>8.5860000000000003</v>
      </c>
      <c r="Z287">
        <f t="shared" si="28"/>
        <v>1</v>
      </c>
      <c r="AA287">
        <f t="shared" si="29"/>
        <v>1</v>
      </c>
      <c r="AB287">
        <f t="shared" si="30"/>
        <v>280</v>
      </c>
      <c r="AD287" s="12">
        <v>8.5860683458825271</v>
      </c>
      <c r="AE287">
        <v>280</v>
      </c>
    </row>
    <row r="288" spans="6:31" x14ac:dyDescent="0.3">
      <c r="F288" s="10">
        <v>281</v>
      </c>
      <c r="G288" s="17">
        <v>1.147</v>
      </c>
      <c r="H288" s="10">
        <v>5.2679999999999998</v>
      </c>
      <c r="I288">
        <v>0.52</v>
      </c>
      <c r="J288">
        <v>2.8109999999999999</v>
      </c>
      <c r="K288">
        <v>0.35599999999999998</v>
      </c>
      <c r="L288">
        <v>0.873</v>
      </c>
      <c r="M288" s="10"/>
      <c r="N288" s="10"/>
      <c r="O288" s="10"/>
      <c r="P288" s="10"/>
      <c r="Q288" s="10"/>
      <c r="R288" s="10"/>
      <c r="S288" s="10">
        <v>304</v>
      </c>
      <c r="T288" s="17">
        <v>1.78</v>
      </c>
      <c r="U288" s="17">
        <f t="shared" si="25"/>
        <v>178</v>
      </c>
      <c r="V288" s="11">
        <f t="shared" si="26"/>
        <v>15.054455784347004</v>
      </c>
      <c r="X288">
        <v>7.7522194571296597</v>
      </c>
      <c r="Y288" s="12">
        <f t="shared" si="27"/>
        <v>7.7519999999999998</v>
      </c>
      <c r="Z288">
        <f t="shared" si="28"/>
        <v>1</v>
      </c>
      <c r="AA288">
        <f t="shared" si="29"/>
        <v>1</v>
      </c>
      <c r="AB288">
        <f t="shared" si="30"/>
        <v>281</v>
      </c>
      <c r="AD288" s="12">
        <v>7.7522194571296597</v>
      </c>
      <c r="AE288">
        <v>281</v>
      </c>
    </row>
    <row r="289" spans="6:31" x14ac:dyDescent="0.3">
      <c r="F289" s="10">
        <v>282</v>
      </c>
      <c r="G289" s="17">
        <v>0.92200000000000004</v>
      </c>
      <c r="H289" s="10">
        <v>3.879</v>
      </c>
      <c r="I289">
        <v>0.77</v>
      </c>
      <c r="J289">
        <v>2.0670000000000002</v>
      </c>
      <c r="K289">
        <v>0.48399999999999999</v>
      </c>
      <c r="L289">
        <v>0.873</v>
      </c>
      <c r="M289" s="10"/>
      <c r="N289" s="10"/>
      <c r="O289" s="10"/>
      <c r="P289" s="10"/>
      <c r="Q289" s="10"/>
      <c r="R289" s="10"/>
      <c r="S289" s="10">
        <v>305</v>
      </c>
      <c r="T289" s="17">
        <v>6.649</v>
      </c>
      <c r="U289" s="17">
        <f t="shared" si="25"/>
        <v>664.9</v>
      </c>
      <c r="V289" s="11">
        <f t="shared" si="26"/>
        <v>29.095995829227252</v>
      </c>
      <c r="X289">
        <v>7.6613538628816125</v>
      </c>
      <c r="Y289" s="12">
        <f t="shared" si="27"/>
        <v>7.6609999999999996</v>
      </c>
      <c r="Z289">
        <f t="shared" si="28"/>
        <v>1</v>
      </c>
      <c r="AA289">
        <f t="shared" si="29"/>
        <v>1</v>
      </c>
      <c r="AB289">
        <f t="shared" si="30"/>
        <v>282</v>
      </c>
      <c r="AD289" s="12">
        <v>7.6613538628816125</v>
      </c>
      <c r="AE289">
        <v>282</v>
      </c>
    </row>
    <row r="290" spans="6:31" x14ac:dyDescent="0.3">
      <c r="F290" s="10">
        <v>283</v>
      </c>
      <c r="G290" s="17">
        <v>11.185</v>
      </c>
      <c r="H290" s="10">
        <v>13.282999999999999</v>
      </c>
      <c r="I290">
        <v>0.79700000000000004</v>
      </c>
      <c r="J290">
        <v>1.327</v>
      </c>
      <c r="K290">
        <v>0.753</v>
      </c>
      <c r="L290">
        <v>0.93</v>
      </c>
      <c r="M290" s="10"/>
      <c r="N290" s="10"/>
      <c r="O290" s="10"/>
      <c r="P290" s="10"/>
      <c r="Q290" s="10"/>
      <c r="R290" s="10"/>
      <c r="S290" s="10">
        <v>306</v>
      </c>
      <c r="T290" s="17">
        <v>9.4689999999999994</v>
      </c>
      <c r="U290" s="17">
        <f t="shared" si="25"/>
        <v>946.9</v>
      </c>
      <c r="V290" s="11">
        <f t="shared" si="26"/>
        <v>34.722190669796824</v>
      </c>
      <c r="X290">
        <v>7.5693975660604806</v>
      </c>
      <c r="Y290" s="12">
        <f t="shared" si="27"/>
        <v>7.569</v>
      </c>
      <c r="Z290">
        <f t="shared" si="28"/>
        <v>1</v>
      </c>
      <c r="AA290">
        <f t="shared" si="29"/>
        <v>1</v>
      </c>
      <c r="AB290">
        <f t="shared" si="30"/>
        <v>283</v>
      </c>
      <c r="AD290" s="12">
        <v>7.5693975660604806</v>
      </c>
      <c r="AE290">
        <v>283</v>
      </c>
    </row>
    <row r="291" spans="6:31" x14ac:dyDescent="0.3">
      <c r="F291" s="10">
        <v>284</v>
      </c>
      <c r="G291" s="17">
        <v>62.036999999999999</v>
      </c>
      <c r="H291" s="10">
        <v>39.167999999999999</v>
      </c>
      <c r="I291">
        <v>0.50800000000000001</v>
      </c>
      <c r="J291">
        <v>2.6259999999999999</v>
      </c>
      <c r="K291">
        <v>0.38100000000000001</v>
      </c>
      <c r="L291">
        <v>0.84399999999999997</v>
      </c>
      <c r="M291" s="10"/>
      <c r="N291" s="10"/>
      <c r="O291" s="10"/>
      <c r="P291" s="10"/>
      <c r="Q291" s="10"/>
      <c r="R291" s="10"/>
      <c r="S291" s="118">
        <v>307</v>
      </c>
      <c r="T291" s="118">
        <v>418.79300000000001</v>
      </c>
      <c r="U291" s="121">
        <f t="shared" si="25"/>
        <v>41879.300000000003</v>
      </c>
      <c r="V291" s="122">
        <f t="shared" si="26"/>
        <v>230.91639367058221</v>
      </c>
      <c r="X291">
        <v>7.4848206370191104</v>
      </c>
      <c r="Y291" s="12">
        <f t="shared" si="27"/>
        <v>7.484</v>
      </c>
      <c r="Z291">
        <f t="shared" si="28"/>
        <v>1</v>
      </c>
      <c r="AA291">
        <f t="shared" si="29"/>
        <v>1</v>
      </c>
      <c r="AB291">
        <f t="shared" si="30"/>
        <v>284</v>
      </c>
      <c r="AD291" s="12">
        <v>7.4848206370191104</v>
      </c>
      <c r="AE291">
        <v>284</v>
      </c>
    </row>
    <row r="292" spans="6:31" x14ac:dyDescent="0.3">
      <c r="F292" s="10">
        <v>285</v>
      </c>
      <c r="G292" s="17">
        <v>10.852</v>
      </c>
      <c r="H292" s="10">
        <v>13.157</v>
      </c>
      <c r="I292">
        <v>0.78800000000000003</v>
      </c>
      <c r="J292">
        <v>1.655</v>
      </c>
      <c r="K292">
        <v>0.60399999999999998</v>
      </c>
      <c r="L292">
        <v>0.95599999999999996</v>
      </c>
      <c r="M292" s="10"/>
      <c r="N292" s="10"/>
      <c r="O292" s="10"/>
      <c r="P292" s="10"/>
      <c r="Q292" s="10"/>
      <c r="R292" s="10"/>
      <c r="S292" s="10">
        <v>308</v>
      </c>
      <c r="T292" s="17">
        <v>15.657</v>
      </c>
      <c r="U292" s="17">
        <f t="shared" si="25"/>
        <v>1565.7</v>
      </c>
      <c r="V292" s="11">
        <f t="shared" si="26"/>
        <v>44.648753120236677</v>
      </c>
      <c r="X292">
        <v>7.2953007456807288</v>
      </c>
      <c r="Y292" s="12">
        <f t="shared" si="27"/>
        <v>7.2949999999999999</v>
      </c>
      <c r="Z292">
        <f t="shared" si="28"/>
        <v>1</v>
      </c>
      <c r="AA292">
        <f t="shared" si="29"/>
        <v>1</v>
      </c>
      <c r="AB292">
        <f t="shared" si="30"/>
        <v>285</v>
      </c>
      <c r="AD292" s="12">
        <v>7.2953007456807288</v>
      </c>
      <c r="AE292">
        <v>285</v>
      </c>
    </row>
    <row r="293" spans="6:31" x14ac:dyDescent="0.3">
      <c r="F293" s="10">
        <v>286</v>
      </c>
      <c r="G293" s="17">
        <v>10.391</v>
      </c>
      <c r="H293" s="10">
        <v>14.768000000000001</v>
      </c>
      <c r="I293">
        <v>0.59899999999999998</v>
      </c>
      <c r="J293">
        <v>2.0979999999999999</v>
      </c>
      <c r="K293">
        <v>0.47699999999999998</v>
      </c>
      <c r="L293">
        <v>0.88200000000000001</v>
      </c>
      <c r="M293" s="10"/>
      <c r="N293" s="10"/>
      <c r="O293" s="10"/>
      <c r="P293" s="10"/>
      <c r="Q293" s="10"/>
      <c r="R293" s="10"/>
      <c r="S293" s="10">
        <v>309</v>
      </c>
      <c r="T293" s="17">
        <v>92.126999999999995</v>
      </c>
      <c r="U293" s="17">
        <f t="shared" si="25"/>
        <v>9212.6999999999989</v>
      </c>
      <c r="V293" s="11">
        <f t="shared" si="26"/>
        <v>108.3050042878058</v>
      </c>
      <c r="X293">
        <v>7.1096842353219856</v>
      </c>
      <c r="Y293" s="12">
        <f t="shared" si="27"/>
        <v>7.109</v>
      </c>
      <c r="Z293">
        <f t="shared" si="28"/>
        <v>1</v>
      </c>
      <c r="AA293">
        <f t="shared" si="29"/>
        <v>0</v>
      </c>
      <c r="AB293">
        <f t="shared" si="30"/>
        <v>285</v>
      </c>
      <c r="AD293" s="12">
        <v>7.1096842353219856</v>
      </c>
      <c r="AE293">
        <v>285</v>
      </c>
    </row>
    <row r="294" spans="6:31" x14ac:dyDescent="0.3">
      <c r="F294" s="10">
        <v>287</v>
      </c>
      <c r="G294" s="17">
        <v>16.213999999999999</v>
      </c>
      <c r="H294" s="10">
        <v>16.550999999999998</v>
      </c>
      <c r="I294">
        <v>0.74399999999999999</v>
      </c>
      <c r="J294">
        <v>1.4119999999999999</v>
      </c>
      <c r="K294">
        <v>0.70799999999999996</v>
      </c>
      <c r="L294">
        <v>0.93200000000000005</v>
      </c>
      <c r="M294" s="10"/>
      <c r="N294" s="10"/>
      <c r="O294" s="10"/>
      <c r="P294" s="10"/>
      <c r="Q294" s="10"/>
      <c r="R294" s="10"/>
      <c r="S294" s="10">
        <v>310</v>
      </c>
      <c r="T294" s="17">
        <v>8.0109999999999992</v>
      </c>
      <c r="U294" s="17">
        <f t="shared" si="25"/>
        <v>801.09999999999991</v>
      </c>
      <c r="V294" s="11">
        <f t="shared" si="26"/>
        <v>31.937316720215222</v>
      </c>
      <c r="X294">
        <v>7.1096842353219856</v>
      </c>
      <c r="Y294" s="12">
        <f t="shared" si="27"/>
        <v>7.109</v>
      </c>
      <c r="Z294">
        <f t="shared" si="28"/>
        <v>2</v>
      </c>
      <c r="AA294">
        <f t="shared" si="29"/>
        <v>2</v>
      </c>
      <c r="AB294">
        <f t="shared" si="30"/>
        <v>287</v>
      </c>
      <c r="AD294" s="12">
        <v>7.1096842353219856</v>
      </c>
      <c r="AE294">
        <v>287</v>
      </c>
    </row>
    <row r="295" spans="6:31" x14ac:dyDescent="0.3">
      <c r="F295" s="10">
        <v>288</v>
      </c>
      <c r="G295" s="17">
        <v>2.2949999999999999</v>
      </c>
      <c r="H295" s="10">
        <v>6.5609999999999999</v>
      </c>
      <c r="I295">
        <v>0.67</v>
      </c>
      <c r="J295">
        <v>2.262</v>
      </c>
      <c r="K295">
        <v>0.442</v>
      </c>
      <c r="L295">
        <v>0.90300000000000002</v>
      </c>
      <c r="M295" s="10"/>
      <c r="N295" s="10"/>
      <c r="O295" s="10"/>
      <c r="P295" s="10"/>
      <c r="Q295" s="10"/>
      <c r="R295" s="10"/>
      <c r="S295" s="10">
        <v>312</v>
      </c>
      <c r="T295" s="17">
        <v>0.76100000000000001</v>
      </c>
      <c r="U295" s="17">
        <f t="shared" si="25"/>
        <v>76.099999999999994</v>
      </c>
      <c r="V295" s="11">
        <f t="shared" si="26"/>
        <v>9.843451089650717</v>
      </c>
      <c r="X295">
        <v>6.8171286758307152</v>
      </c>
      <c r="Y295" s="12">
        <f t="shared" si="27"/>
        <v>6.8170000000000002</v>
      </c>
      <c r="Z295">
        <f t="shared" si="28"/>
        <v>1</v>
      </c>
      <c r="AA295">
        <f t="shared" si="29"/>
        <v>1</v>
      </c>
      <c r="AB295">
        <f t="shared" si="30"/>
        <v>288</v>
      </c>
      <c r="AD295" s="12">
        <v>6.8171286758307152</v>
      </c>
      <c r="AE295">
        <v>288</v>
      </c>
    </row>
    <row r="296" spans="6:31" x14ac:dyDescent="0.3">
      <c r="F296" s="10">
        <v>289</v>
      </c>
      <c r="G296" s="17">
        <v>7.3460000000000001</v>
      </c>
      <c r="H296" s="10">
        <v>11.036</v>
      </c>
      <c r="I296">
        <v>0.75800000000000001</v>
      </c>
      <c r="J296">
        <v>1.67</v>
      </c>
      <c r="K296">
        <v>0.59899999999999998</v>
      </c>
      <c r="L296">
        <v>0.92800000000000005</v>
      </c>
      <c r="M296" s="10"/>
      <c r="N296" s="10"/>
      <c r="O296" s="10"/>
      <c r="P296" s="10"/>
      <c r="Q296" s="10"/>
      <c r="R296" s="10"/>
      <c r="S296" s="10">
        <v>313</v>
      </c>
      <c r="T296" s="17">
        <v>21.748000000000001</v>
      </c>
      <c r="U296" s="17">
        <f t="shared" si="25"/>
        <v>2174.8000000000002</v>
      </c>
      <c r="V296" s="11">
        <f t="shared" si="26"/>
        <v>52.621681481021035</v>
      </c>
      <c r="X296">
        <v>6.5016577028637403</v>
      </c>
      <c r="Y296" s="12">
        <f t="shared" si="27"/>
        <v>6.5010000000000003</v>
      </c>
      <c r="Z296">
        <f t="shared" si="28"/>
        <v>1</v>
      </c>
      <c r="AA296">
        <f t="shared" si="29"/>
        <v>0</v>
      </c>
      <c r="AB296">
        <f t="shared" si="30"/>
        <v>288</v>
      </c>
      <c r="AD296" s="12">
        <v>6.5016577028637403</v>
      </c>
      <c r="AE296">
        <v>288</v>
      </c>
    </row>
    <row r="297" spans="6:31" x14ac:dyDescent="0.3">
      <c r="F297" s="10">
        <v>290</v>
      </c>
      <c r="G297" s="17">
        <v>22.573</v>
      </c>
      <c r="H297" s="10">
        <v>19.693000000000001</v>
      </c>
      <c r="I297">
        <v>0.73099999999999998</v>
      </c>
      <c r="J297">
        <v>1.2509999999999999</v>
      </c>
      <c r="K297">
        <v>0.8</v>
      </c>
      <c r="L297">
        <v>0.95299999999999996</v>
      </c>
      <c r="M297" s="10"/>
      <c r="N297" s="10"/>
      <c r="O297" s="10"/>
      <c r="P297" s="10"/>
      <c r="Q297" s="10"/>
      <c r="R297" s="10"/>
      <c r="S297" s="10">
        <v>314</v>
      </c>
      <c r="T297" s="17">
        <v>3.2170000000000001</v>
      </c>
      <c r="U297" s="17">
        <f t="shared" si="25"/>
        <v>321.7</v>
      </c>
      <c r="V297" s="11">
        <f t="shared" si="26"/>
        <v>20.238605721276894</v>
      </c>
      <c r="X297">
        <v>6.5016577028637403</v>
      </c>
      <c r="Y297" s="12">
        <f t="shared" si="27"/>
        <v>6.5010000000000003</v>
      </c>
      <c r="Z297">
        <f t="shared" si="28"/>
        <v>2</v>
      </c>
      <c r="AA297">
        <f t="shared" si="29"/>
        <v>2</v>
      </c>
      <c r="AB297">
        <f t="shared" si="30"/>
        <v>290</v>
      </c>
      <c r="AD297" s="12">
        <v>6.5016577028637403</v>
      </c>
      <c r="AE297">
        <v>290</v>
      </c>
    </row>
    <row r="298" spans="6:31" x14ac:dyDescent="0.3">
      <c r="F298" s="8">
        <v>291</v>
      </c>
      <c r="G298" s="117">
        <v>58.82</v>
      </c>
      <c r="H298" s="8">
        <v>42.795999999999999</v>
      </c>
      <c r="I298" s="8">
        <v>0.40400000000000003</v>
      </c>
      <c r="J298" s="8">
        <v>3.85</v>
      </c>
      <c r="K298" s="8">
        <v>0.26</v>
      </c>
      <c r="L298" s="8">
        <v>0.88600000000000001</v>
      </c>
      <c r="M298" s="10"/>
      <c r="N298" s="10"/>
      <c r="O298" s="10"/>
      <c r="P298" s="10"/>
      <c r="Q298" s="10"/>
      <c r="R298" s="10"/>
      <c r="S298" s="10">
        <v>315</v>
      </c>
      <c r="T298" s="17">
        <v>1.544</v>
      </c>
      <c r="U298" s="17">
        <f t="shared" si="25"/>
        <v>154.4</v>
      </c>
      <c r="V298" s="11">
        <f t="shared" si="26"/>
        <v>14.020990896049721</v>
      </c>
      <c r="X298">
        <v>5.9601496036686061</v>
      </c>
      <c r="Y298" s="12">
        <f t="shared" si="27"/>
        <v>5.96</v>
      </c>
      <c r="Z298">
        <f t="shared" si="28"/>
        <v>1</v>
      </c>
      <c r="AA298">
        <f t="shared" si="29"/>
        <v>1</v>
      </c>
      <c r="AB298">
        <f t="shared" si="30"/>
        <v>291</v>
      </c>
      <c r="AD298" s="12">
        <v>5.9601496036686061</v>
      </c>
      <c r="AE298">
        <v>291</v>
      </c>
    </row>
    <row r="299" spans="6:31" x14ac:dyDescent="0.3">
      <c r="F299" s="10">
        <v>292</v>
      </c>
      <c r="G299" s="17">
        <v>32.503999999999998</v>
      </c>
      <c r="H299" s="10">
        <v>30.988</v>
      </c>
      <c r="I299">
        <v>0.42499999999999999</v>
      </c>
      <c r="J299">
        <v>4.6079999999999997</v>
      </c>
      <c r="K299">
        <v>0.217</v>
      </c>
      <c r="L299">
        <v>0.89800000000000002</v>
      </c>
      <c r="M299" s="10"/>
      <c r="N299" s="10"/>
      <c r="O299" s="10"/>
      <c r="P299" s="10"/>
      <c r="Q299" s="10"/>
      <c r="R299" s="10"/>
      <c r="S299" s="10">
        <v>316</v>
      </c>
      <c r="T299" s="17">
        <v>19.035</v>
      </c>
      <c r="U299" s="17">
        <f t="shared" si="25"/>
        <v>1903.5</v>
      </c>
      <c r="V299" s="11">
        <f t="shared" si="26"/>
        <v>49.230188638714175</v>
      </c>
      <c r="X299">
        <v>4.5275994379180808</v>
      </c>
      <c r="Y299" s="12">
        <f t="shared" si="27"/>
        <v>4.5270000000000001</v>
      </c>
      <c r="Z299">
        <f t="shared" si="28"/>
        <v>1</v>
      </c>
      <c r="AA299">
        <f t="shared" si="29"/>
        <v>1</v>
      </c>
      <c r="AB299">
        <f t="shared" si="30"/>
        <v>292</v>
      </c>
      <c r="AD299" s="12">
        <v>4.5275994379180808</v>
      </c>
      <c r="AE299">
        <v>292</v>
      </c>
    </row>
    <row r="300" spans="6:31" x14ac:dyDescent="0.3">
      <c r="F300" s="10">
        <v>293</v>
      </c>
      <c r="G300" s="17">
        <v>4.4829999999999997</v>
      </c>
      <c r="H300" s="10">
        <v>8.2929999999999993</v>
      </c>
      <c r="I300">
        <v>0.81899999999999995</v>
      </c>
      <c r="J300">
        <v>1.387</v>
      </c>
      <c r="K300">
        <v>0.72099999999999997</v>
      </c>
      <c r="L300">
        <v>0.93100000000000005</v>
      </c>
      <c r="M300" s="10"/>
      <c r="N300" s="10"/>
      <c r="O300" s="10"/>
      <c r="P300" s="10"/>
      <c r="Q300" s="10"/>
      <c r="R300" s="10"/>
      <c r="S300" s="10">
        <v>317</v>
      </c>
      <c r="T300" s="17">
        <v>34.722999999999999</v>
      </c>
      <c r="U300" s="17">
        <f t="shared" si="25"/>
        <v>3472.2999999999997</v>
      </c>
      <c r="V300" s="11">
        <f t="shared" si="26"/>
        <v>66.491124754991972</v>
      </c>
      <c r="X300">
        <v>4.2069026220984442</v>
      </c>
      <c r="Y300" s="12">
        <f t="shared" si="27"/>
        <v>4.2060000000000004</v>
      </c>
      <c r="Z300">
        <f t="shared" si="28"/>
        <v>1</v>
      </c>
      <c r="AA300">
        <f t="shared" si="29"/>
        <v>1</v>
      </c>
      <c r="AB300">
        <f t="shared" si="30"/>
        <v>293</v>
      </c>
      <c r="AD300" s="12">
        <v>4.2069026220984442</v>
      </c>
      <c r="AE300">
        <v>293</v>
      </c>
    </row>
    <row r="301" spans="6:31" x14ac:dyDescent="0.3">
      <c r="F301" s="10">
        <v>294</v>
      </c>
      <c r="G301" s="17">
        <v>4.407</v>
      </c>
      <c r="H301" s="10">
        <v>9.0860000000000003</v>
      </c>
      <c r="I301">
        <v>0.67100000000000004</v>
      </c>
      <c r="J301">
        <v>1.9139999999999999</v>
      </c>
      <c r="K301">
        <v>0.52300000000000002</v>
      </c>
      <c r="L301">
        <v>0.90800000000000003</v>
      </c>
      <c r="M301" s="10"/>
      <c r="N301" s="10"/>
      <c r="O301" s="10"/>
      <c r="P301" s="10"/>
      <c r="Q301" s="10"/>
      <c r="R301" s="10"/>
      <c r="S301" s="10">
        <v>318</v>
      </c>
      <c r="T301" s="17">
        <v>32.417999999999999</v>
      </c>
      <c r="U301" s="17">
        <f t="shared" si="25"/>
        <v>3241.7999999999997</v>
      </c>
      <c r="V301" s="11">
        <f t="shared" si="26"/>
        <v>64.246306945399212</v>
      </c>
      <c r="X301">
        <v>4.0527509332654033</v>
      </c>
      <c r="Y301" s="12">
        <f t="shared" si="27"/>
        <v>4.0519999999999996</v>
      </c>
      <c r="Z301">
        <f t="shared" si="28"/>
        <v>1</v>
      </c>
      <c r="AA301">
        <f t="shared" si="29"/>
        <v>1</v>
      </c>
      <c r="AB301">
        <f t="shared" si="30"/>
        <v>294</v>
      </c>
      <c r="AD301" s="12">
        <v>4.0527509332654033</v>
      </c>
      <c r="AE301">
        <v>294</v>
      </c>
    </row>
    <row r="302" spans="6:31" x14ac:dyDescent="0.3">
      <c r="F302" s="10">
        <v>295</v>
      </c>
      <c r="G302" s="17">
        <v>12.332000000000001</v>
      </c>
      <c r="H302" s="10">
        <v>15.532</v>
      </c>
      <c r="I302">
        <v>0.64200000000000002</v>
      </c>
      <c r="J302">
        <v>2.4769999999999999</v>
      </c>
      <c r="K302">
        <v>0.40400000000000003</v>
      </c>
      <c r="L302">
        <v>0.94299999999999995</v>
      </c>
      <c r="M302" s="10"/>
      <c r="N302" s="10"/>
      <c r="O302" s="10"/>
      <c r="P302" s="10"/>
      <c r="Q302" s="10"/>
      <c r="R302" s="10"/>
      <c r="S302" s="10">
        <v>321</v>
      </c>
      <c r="T302" s="17">
        <v>20.664999999999999</v>
      </c>
      <c r="U302" s="17">
        <f t="shared" si="25"/>
        <v>2066.5</v>
      </c>
      <c r="V302" s="11">
        <f t="shared" si="26"/>
        <v>51.29473188540139</v>
      </c>
      <c r="X302">
        <v>3.8761097285648298</v>
      </c>
      <c r="Y302" s="12">
        <f t="shared" si="27"/>
        <v>3.8759999999999999</v>
      </c>
      <c r="Z302">
        <f t="shared" si="28"/>
        <v>1</v>
      </c>
      <c r="AA302">
        <f t="shared" si="29"/>
        <v>1</v>
      </c>
      <c r="AB302">
        <f t="shared" si="30"/>
        <v>295</v>
      </c>
      <c r="AD302" s="12">
        <v>3.8761097285648298</v>
      </c>
      <c r="AE302">
        <v>295</v>
      </c>
    </row>
    <row r="303" spans="6:31" x14ac:dyDescent="0.3">
      <c r="F303" s="10">
        <v>296</v>
      </c>
      <c r="G303" s="17">
        <v>9.641</v>
      </c>
      <c r="H303" s="10">
        <v>12.414</v>
      </c>
      <c r="I303">
        <v>0.78600000000000003</v>
      </c>
      <c r="J303">
        <v>1.58</v>
      </c>
      <c r="K303">
        <v>0.63300000000000001</v>
      </c>
      <c r="L303">
        <v>0.94199999999999995</v>
      </c>
      <c r="M303" s="10"/>
      <c r="N303" s="10"/>
      <c r="O303" s="10"/>
      <c r="P303" s="10"/>
      <c r="Q303" s="10"/>
      <c r="R303" s="10"/>
      <c r="S303" s="10">
        <v>322</v>
      </c>
      <c r="T303" s="17">
        <v>5.726</v>
      </c>
      <c r="U303" s="17">
        <f t="shared" si="25"/>
        <v>572.6</v>
      </c>
      <c r="V303" s="11">
        <f t="shared" si="26"/>
        <v>27.00105485560433</v>
      </c>
      <c r="X303">
        <v>3.6910246719124271</v>
      </c>
      <c r="Y303" s="12">
        <f t="shared" si="27"/>
        <v>3.6909999999999998</v>
      </c>
      <c r="Z303">
        <f t="shared" si="28"/>
        <v>1</v>
      </c>
      <c r="AA303">
        <f t="shared" si="29"/>
        <v>1</v>
      </c>
      <c r="AB303">
        <f t="shared" si="30"/>
        <v>296</v>
      </c>
      <c r="AD303" s="12">
        <v>3.6910246719124271</v>
      </c>
      <c r="AE303">
        <v>296</v>
      </c>
    </row>
    <row r="304" spans="6:31" x14ac:dyDescent="0.3">
      <c r="F304" s="10">
        <v>297</v>
      </c>
      <c r="G304" s="17">
        <v>6.4340000000000002</v>
      </c>
      <c r="H304" s="10">
        <v>10.222</v>
      </c>
      <c r="I304">
        <v>0.77400000000000002</v>
      </c>
      <c r="J304">
        <v>1.7949999999999999</v>
      </c>
      <c r="K304">
        <v>0.55700000000000005</v>
      </c>
      <c r="L304">
        <v>0.93500000000000005</v>
      </c>
      <c r="M304" s="10"/>
      <c r="N304" s="10"/>
      <c r="O304" s="10"/>
      <c r="P304" s="10"/>
      <c r="Q304" s="10"/>
      <c r="R304" s="10"/>
      <c r="Y304" s="12"/>
      <c r="AD304" s="12"/>
    </row>
    <row r="305" spans="6:30" x14ac:dyDescent="0.3">
      <c r="F305" s="10">
        <v>298</v>
      </c>
      <c r="G305" s="17">
        <v>8.6649999999999991</v>
      </c>
      <c r="H305" s="10">
        <v>13.141999999999999</v>
      </c>
      <c r="I305">
        <v>0.63</v>
      </c>
      <c r="J305">
        <v>2.7989999999999999</v>
      </c>
      <c r="K305">
        <v>0.35699999999999998</v>
      </c>
      <c r="L305">
        <v>0.94199999999999995</v>
      </c>
      <c r="M305" s="10"/>
      <c r="N305" s="10"/>
      <c r="O305" s="10"/>
      <c r="P305" s="10"/>
      <c r="Q305" s="10"/>
      <c r="R305" s="10"/>
      <c r="Y305" s="12"/>
      <c r="AD305" s="12"/>
    </row>
    <row r="306" spans="6:30" x14ac:dyDescent="0.3">
      <c r="F306" s="10">
        <v>299</v>
      </c>
      <c r="G306" s="17">
        <v>35.902999999999999</v>
      </c>
      <c r="H306" s="10">
        <v>26.542000000000002</v>
      </c>
      <c r="I306">
        <v>0.64</v>
      </c>
      <c r="J306">
        <v>1.6</v>
      </c>
      <c r="K306">
        <v>0.625</v>
      </c>
      <c r="L306">
        <v>0.91400000000000003</v>
      </c>
      <c r="M306" s="10"/>
      <c r="N306" s="10"/>
      <c r="O306" s="10"/>
      <c r="P306" s="10"/>
      <c r="Q306" s="10"/>
      <c r="R306" s="10"/>
      <c r="Y306" s="12"/>
      <c r="AD306" s="12"/>
    </row>
    <row r="307" spans="6:30" x14ac:dyDescent="0.3">
      <c r="F307" s="10">
        <v>300</v>
      </c>
      <c r="G307" s="17">
        <v>6.1340000000000003</v>
      </c>
      <c r="H307" s="10">
        <v>9.94</v>
      </c>
      <c r="I307">
        <v>0.78</v>
      </c>
      <c r="J307">
        <v>1.746</v>
      </c>
      <c r="K307">
        <v>0.57299999999999995</v>
      </c>
      <c r="L307">
        <v>0.93700000000000006</v>
      </c>
      <c r="M307" s="10"/>
      <c r="N307" s="10"/>
      <c r="O307" s="10"/>
      <c r="P307" s="10"/>
      <c r="Q307" s="10"/>
      <c r="R307" s="10"/>
      <c r="X307" s="13"/>
      <c r="Y307" s="12"/>
      <c r="AD307" s="12"/>
    </row>
    <row r="308" spans="6:30" x14ac:dyDescent="0.3">
      <c r="F308" s="10">
        <v>301</v>
      </c>
      <c r="G308" s="17">
        <v>22.724</v>
      </c>
      <c r="H308" s="10">
        <v>33.704999999999998</v>
      </c>
      <c r="I308">
        <v>0.251</v>
      </c>
      <c r="J308">
        <v>7.0739999999999998</v>
      </c>
      <c r="K308">
        <v>0.14099999999999999</v>
      </c>
      <c r="L308">
        <v>0.75</v>
      </c>
      <c r="M308" s="10"/>
      <c r="N308" s="10"/>
      <c r="O308" s="10"/>
      <c r="P308" s="10"/>
      <c r="Q308" s="10"/>
      <c r="R308" s="10"/>
      <c r="X308" s="13"/>
      <c r="Y308" s="12"/>
      <c r="AD308" s="12"/>
    </row>
    <row r="309" spans="6:30" x14ac:dyDescent="0.3">
      <c r="F309" s="10">
        <v>302</v>
      </c>
      <c r="G309" s="17">
        <v>0.39700000000000002</v>
      </c>
      <c r="H309" s="10">
        <v>2.9750000000000001</v>
      </c>
      <c r="I309">
        <v>0.56299999999999994</v>
      </c>
      <c r="J309">
        <v>3.391</v>
      </c>
      <c r="K309">
        <v>0.29499999999999998</v>
      </c>
      <c r="L309">
        <v>0.84099999999999997</v>
      </c>
      <c r="M309" s="10"/>
      <c r="N309" s="10"/>
      <c r="O309" s="10"/>
      <c r="P309" s="10"/>
      <c r="Q309" s="10"/>
      <c r="R309" s="10"/>
      <c r="X309" s="13"/>
      <c r="Y309" s="12"/>
      <c r="AD309" s="12"/>
    </row>
    <row r="310" spans="6:30" x14ac:dyDescent="0.3">
      <c r="F310" s="10">
        <v>303</v>
      </c>
      <c r="G310" s="17">
        <v>4.2039999999999997</v>
      </c>
      <c r="H310" s="10">
        <v>8.8539999999999992</v>
      </c>
      <c r="I310">
        <v>0.67400000000000004</v>
      </c>
      <c r="J310">
        <v>1.8089999999999999</v>
      </c>
      <c r="K310">
        <v>0.55300000000000005</v>
      </c>
      <c r="L310">
        <v>0.91</v>
      </c>
      <c r="M310" s="10"/>
      <c r="N310" s="10"/>
      <c r="O310" s="10"/>
      <c r="P310" s="10"/>
      <c r="Q310" s="10"/>
      <c r="R310" s="10"/>
      <c r="X310" s="13"/>
      <c r="Y310" s="12"/>
      <c r="AD310" s="12"/>
    </row>
    <row r="311" spans="6:30" x14ac:dyDescent="0.3">
      <c r="F311" s="10">
        <v>304</v>
      </c>
      <c r="G311" s="17">
        <v>1.78</v>
      </c>
      <c r="H311" s="10">
        <v>6.1470000000000002</v>
      </c>
      <c r="I311">
        <v>0.59199999999999997</v>
      </c>
      <c r="J311">
        <v>2.7410000000000001</v>
      </c>
      <c r="K311">
        <v>0.36499999999999999</v>
      </c>
      <c r="L311">
        <v>0.86699999999999999</v>
      </c>
      <c r="M311" s="10"/>
      <c r="N311" s="10"/>
      <c r="O311" s="10"/>
      <c r="P311" s="10"/>
      <c r="Q311" s="10"/>
      <c r="R311" s="10"/>
      <c r="X311" s="13"/>
      <c r="Y311" s="12"/>
      <c r="AD311" s="12"/>
    </row>
    <row r="312" spans="6:30" x14ac:dyDescent="0.3">
      <c r="F312" s="10">
        <v>305</v>
      </c>
      <c r="G312" s="17">
        <v>6.649</v>
      </c>
      <c r="H312" s="10">
        <v>13.996</v>
      </c>
      <c r="I312">
        <v>0.42699999999999999</v>
      </c>
      <c r="J312">
        <v>3.6840000000000002</v>
      </c>
      <c r="K312">
        <v>0.27100000000000002</v>
      </c>
      <c r="L312">
        <v>0.88400000000000001</v>
      </c>
      <c r="M312" s="10"/>
      <c r="N312" s="10"/>
      <c r="O312" s="10"/>
      <c r="P312" s="10"/>
      <c r="Q312" s="10"/>
      <c r="R312" s="10"/>
      <c r="X312" s="13"/>
      <c r="Y312" s="12"/>
      <c r="AD312" s="12"/>
    </row>
    <row r="313" spans="6:30" x14ac:dyDescent="0.3">
      <c r="F313" s="10">
        <v>306</v>
      </c>
      <c r="G313" s="17">
        <v>9.4689999999999994</v>
      </c>
      <c r="H313" s="10">
        <v>13.218</v>
      </c>
      <c r="I313">
        <v>0.68100000000000005</v>
      </c>
      <c r="J313">
        <v>1.125</v>
      </c>
      <c r="K313">
        <v>0.88900000000000001</v>
      </c>
      <c r="L313">
        <v>0.92100000000000004</v>
      </c>
      <c r="M313" s="10"/>
      <c r="N313" s="10"/>
      <c r="O313" s="10"/>
      <c r="P313" s="10"/>
      <c r="Q313" s="10"/>
      <c r="R313" s="10"/>
      <c r="X313" s="13"/>
      <c r="Y313" s="12"/>
      <c r="AD313" s="12"/>
    </row>
    <row r="314" spans="6:30" x14ac:dyDescent="0.3">
      <c r="F314" s="10">
        <v>307</v>
      </c>
      <c r="G314" s="17">
        <v>420.71300000000002</v>
      </c>
      <c r="H314" s="10">
        <v>117.554</v>
      </c>
      <c r="I314">
        <v>0.38300000000000001</v>
      </c>
      <c r="J314">
        <v>2.4660000000000002</v>
      </c>
      <c r="K314">
        <v>0.40500000000000003</v>
      </c>
      <c r="L314">
        <v>0.75</v>
      </c>
      <c r="M314" s="10"/>
      <c r="N314" s="10"/>
      <c r="O314" s="10"/>
      <c r="P314" s="10"/>
      <c r="Q314" s="10"/>
      <c r="R314" s="10"/>
      <c r="X314" s="13"/>
      <c r="Y314" s="12"/>
      <c r="AD314" s="12"/>
    </row>
    <row r="315" spans="6:30" x14ac:dyDescent="0.3">
      <c r="F315" s="10">
        <v>308</v>
      </c>
      <c r="G315" s="17">
        <v>15.657</v>
      </c>
      <c r="H315" s="10">
        <v>15.814</v>
      </c>
      <c r="I315">
        <v>0.78700000000000003</v>
      </c>
      <c r="J315">
        <v>1.43</v>
      </c>
      <c r="K315">
        <v>0.69899999999999995</v>
      </c>
      <c r="L315">
        <v>0.95699999999999996</v>
      </c>
      <c r="M315" s="10"/>
      <c r="N315" s="10"/>
      <c r="O315" s="10"/>
      <c r="P315" s="10"/>
      <c r="Q315" s="10"/>
      <c r="R315" s="10"/>
      <c r="X315" s="13"/>
      <c r="Y315" s="12"/>
      <c r="AD315" s="12"/>
    </row>
    <row r="316" spans="6:30" x14ac:dyDescent="0.3">
      <c r="F316" s="10">
        <v>309</v>
      </c>
      <c r="G316" s="17">
        <v>92.126999999999995</v>
      </c>
      <c r="H316" s="10">
        <v>46.305999999999997</v>
      </c>
      <c r="I316">
        <v>0.54</v>
      </c>
      <c r="J316">
        <v>2.74</v>
      </c>
      <c r="K316">
        <v>0.36499999999999999</v>
      </c>
      <c r="L316">
        <v>0.88300000000000001</v>
      </c>
      <c r="M316" s="10"/>
      <c r="N316" s="10"/>
      <c r="O316" s="10"/>
      <c r="P316" s="10"/>
      <c r="Q316" s="10"/>
      <c r="R316" s="10"/>
      <c r="X316" s="13"/>
      <c r="Y316" s="12"/>
      <c r="AD316" s="12"/>
    </row>
    <row r="317" spans="6:30" x14ac:dyDescent="0.3">
      <c r="F317" s="10">
        <v>310</v>
      </c>
      <c r="G317" s="17">
        <v>8.0109999999999992</v>
      </c>
      <c r="H317" s="10">
        <v>13.247</v>
      </c>
      <c r="I317">
        <v>0.57399999999999995</v>
      </c>
      <c r="J317">
        <v>3.2309999999999999</v>
      </c>
      <c r="K317">
        <v>0.31</v>
      </c>
      <c r="L317">
        <v>0.91300000000000003</v>
      </c>
      <c r="M317" s="10"/>
      <c r="N317" s="10"/>
      <c r="O317" s="10"/>
      <c r="P317" s="10"/>
      <c r="Q317" s="10"/>
      <c r="R317" s="10"/>
      <c r="X317" s="13"/>
      <c r="Y317" s="12"/>
      <c r="AD317" s="12"/>
    </row>
    <row r="318" spans="6:30" x14ac:dyDescent="0.3">
      <c r="F318" s="8">
        <v>311</v>
      </c>
      <c r="G318" s="117">
        <v>82.38</v>
      </c>
      <c r="H318" s="8">
        <v>46.216000000000001</v>
      </c>
      <c r="I318" s="8">
        <v>0.48499999999999999</v>
      </c>
      <c r="J318" s="8">
        <v>2.9830000000000001</v>
      </c>
      <c r="K318" s="8">
        <v>0.33500000000000002</v>
      </c>
      <c r="L318" s="8">
        <v>0.83399999999999996</v>
      </c>
      <c r="M318" s="10"/>
      <c r="N318" s="10"/>
      <c r="O318" s="10"/>
      <c r="P318" s="10"/>
      <c r="Q318" s="10"/>
      <c r="R318" s="10"/>
      <c r="T318" s="17"/>
      <c r="U318" s="17"/>
      <c r="V318" s="11"/>
      <c r="X318" s="13"/>
      <c r="Y318" s="12"/>
      <c r="AD318" s="12"/>
    </row>
    <row r="319" spans="6:30" x14ac:dyDescent="0.3">
      <c r="F319" s="10">
        <v>312</v>
      </c>
      <c r="G319" s="17">
        <v>0.76100000000000001</v>
      </c>
      <c r="H319" s="10">
        <v>3.9140000000000001</v>
      </c>
      <c r="I319">
        <v>0.624</v>
      </c>
      <c r="J319">
        <v>2.08</v>
      </c>
      <c r="K319">
        <v>0.48099999999999998</v>
      </c>
      <c r="L319">
        <v>0.85499999999999998</v>
      </c>
      <c r="M319" s="10"/>
      <c r="N319" s="10"/>
      <c r="O319" s="10"/>
      <c r="P319" s="10"/>
      <c r="Q319" s="10"/>
      <c r="R319" s="10"/>
      <c r="X319" s="13"/>
      <c r="Y319" s="12"/>
      <c r="AD319" s="12"/>
    </row>
    <row r="320" spans="6:30" x14ac:dyDescent="0.3">
      <c r="F320" s="10">
        <v>313</v>
      </c>
      <c r="G320" s="17">
        <v>21.748000000000001</v>
      </c>
      <c r="H320" s="10">
        <v>20.353999999999999</v>
      </c>
      <c r="I320">
        <v>0.66</v>
      </c>
      <c r="J320">
        <v>1.6850000000000001</v>
      </c>
      <c r="K320">
        <v>0.59399999999999997</v>
      </c>
      <c r="L320">
        <v>0.92400000000000004</v>
      </c>
      <c r="M320" s="10"/>
      <c r="N320" s="10"/>
      <c r="O320" s="10"/>
      <c r="P320" s="10"/>
      <c r="Q320" s="10"/>
      <c r="R320" s="10"/>
      <c r="X320" s="13"/>
      <c r="Y320" s="12"/>
      <c r="AD320" s="12"/>
    </row>
    <row r="321" spans="6:30" x14ac:dyDescent="0.3">
      <c r="F321" s="10">
        <v>314</v>
      </c>
      <c r="G321" s="17">
        <v>3.2170000000000001</v>
      </c>
      <c r="H321" s="10">
        <v>7.6719999999999997</v>
      </c>
      <c r="I321">
        <v>0.68700000000000006</v>
      </c>
      <c r="J321">
        <v>1.591</v>
      </c>
      <c r="K321">
        <v>0.629</v>
      </c>
      <c r="L321">
        <v>0.88</v>
      </c>
      <c r="M321" s="10"/>
      <c r="N321" s="10"/>
      <c r="O321" s="10"/>
      <c r="P321" s="10"/>
      <c r="Q321" s="10"/>
      <c r="R321" s="10"/>
      <c r="X321" s="13"/>
      <c r="Y321" s="12"/>
      <c r="AD321" s="12"/>
    </row>
    <row r="322" spans="6:30" x14ac:dyDescent="0.3">
      <c r="F322" s="10">
        <v>315</v>
      </c>
      <c r="G322" s="17">
        <v>1.544</v>
      </c>
      <c r="H322" s="10">
        <v>4.5860000000000003</v>
      </c>
      <c r="I322">
        <v>0.92300000000000004</v>
      </c>
      <c r="J322">
        <v>1.2789999999999999</v>
      </c>
      <c r="K322">
        <v>0.78200000000000003</v>
      </c>
      <c r="L322">
        <v>0.92900000000000005</v>
      </c>
      <c r="M322" s="10"/>
      <c r="N322" s="10"/>
      <c r="O322" s="10"/>
      <c r="P322" s="10"/>
      <c r="Q322" s="10"/>
      <c r="R322" s="10"/>
      <c r="X322" s="13"/>
      <c r="Y322" s="12"/>
      <c r="AD322" s="12"/>
    </row>
    <row r="323" spans="6:30" x14ac:dyDescent="0.3">
      <c r="F323" s="10">
        <v>316</v>
      </c>
      <c r="G323" s="17">
        <v>19.035</v>
      </c>
      <c r="H323" s="10">
        <v>17.757999999999999</v>
      </c>
      <c r="I323">
        <v>0.75900000000000001</v>
      </c>
      <c r="J323">
        <v>1.476</v>
      </c>
      <c r="K323">
        <v>0.67700000000000005</v>
      </c>
      <c r="L323">
        <v>0.92100000000000004</v>
      </c>
      <c r="M323" s="10"/>
      <c r="N323" s="10"/>
      <c r="O323" s="10"/>
      <c r="P323" s="10"/>
      <c r="Q323" s="10"/>
      <c r="R323" s="10"/>
      <c r="X323" s="13"/>
      <c r="Y323" s="12"/>
      <c r="AD323" s="12"/>
    </row>
    <row r="324" spans="6:30" x14ac:dyDescent="0.3">
      <c r="F324" s="10">
        <v>317</v>
      </c>
      <c r="G324" s="17">
        <v>34.722999999999999</v>
      </c>
      <c r="H324" s="10">
        <v>33.911999999999999</v>
      </c>
      <c r="I324">
        <v>0.379</v>
      </c>
      <c r="J324">
        <v>5.1520000000000001</v>
      </c>
      <c r="K324">
        <v>0.19400000000000001</v>
      </c>
      <c r="L324">
        <v>0.91200000000000003</v>
      </c>
      <c r="M324" s="10"/>
      <c r="N324" s="10"/>
      <c r="O324" s="10"/>
      <c r="P324" s="10"/>
      <c r="Q324" s="10"/>
      <c r="R324" s="10"/>
      <c r="X324" s="13"/>
      <c r="Y324" s="12"/>
      <c r="AD324" s="12"/>
    </row>
    <row r="325" spans="6:30" x14ac:dyDescent="0.3">
      <c r="F325" s="10">
        <v>318</v>
      </c>
      <c r="G325" s="17">
        <v>32.417999999999999</v>
      </c>
      <c r="H325" s="10">
        <v>25.122</v>
      </c>
      <c r="I325">
        <v>0.64500000000000002</v>
      </c>
      <c r="J325">
        <v>1.133</v>
      </c>
      <c r="K325">
        <v>0.88200000000000001</v>
      </c>
      <c r="L325">
        <v>0.85499999999999998</v>
      </c>
      <c r="M325" s="10"/>
      <c r="N325" s="10"/>
      <c r="O325" s="10"/>
      <c r="P325" s="10"/>
      <c r="Q325" s="10"/>
      <c r="R325" s="10"/>
      <c r="X325" s="13"/>
      <c r="Y325" s="12"/>
      <c r="AD325" s="12"/>
    </row>
    <row r="326" spans="6:30" x14ac:dyDescent="0.3">
      <c r="F326" s="8">
        <v>319</v>
      </c>
      <c r="G326" s="117">
        <v>15.035</v>
      </c>
      <c r="H326" s="8">
        <v>16.803999999999998</v>
      </c>
      <c r="I326" s="8">
        <v>0.66900000000000004</v>
      </c>
      <c r="J326" s="8">
        <v>1.369</v>
      </c>
      <c r="K326" s="8">
        <v>0.73099999999999998</v>
      </c>
      <c r="L326" s="8">
        <v>0.94499999999999995</v>
      </c>
      <c r="M326" s="10"/>
      <c r="N326" s="10"/>
      <c r="O326" s="10"/>
      <c r="P326" s="10"/>
      <c r="Q326" s="10"/>
      <c r="R326" s="10"/>
      <c r="X326" s="13"/>
      <c r="Y326" s="12"/>
      <c r="AD326" s="12"/>
    </row>
    <row r="327" spans="6:30" x14ac:dyDescent="0.3">
      <c r="F327" s="8">
        <v>320</v>
      </c>
      <c r="G327" s="117">
        <v>12.654</v>
      </c>
      <c r="H327" s="8">
        <v>13.814</v>
      </c>
      <c r="I327" s="8">
        <v>0.83299999999999996</v>
      </c>
      <c r="J327" s="8">
        <v>1.548</v>
      </c>
      <c r="K327" s="8">
        <v>0.64600000000000002</v>
      </c>
      <c r="L327" s="8">
        <v>0.96399999999999997</v>
      </c>
      <c r="M327" s="10"/>
      <c r="N327" s="10"/>
      <c r="O327" s="10"/>
      <c r="P327" s="10"/>
      <c r="Q327" s="10"/>
      <c r="R327" s="10"/>
      <c r="T327" s="17"/>
      <c r="U327" s="17"/>
      <c r="V327" s="11"/>
      <c r="X327" s="13"/>
      <c r="Y327" s="12"/>
      <c r="AD327" s="12"/>
    </row>
    <row r="328" spans="6:30" x14ac:dyDescent="0.3">
      <c r="F328" s="10">
        <v>321</v>
      </c>
      <c r="G328" s="17">
        <v>20.664999999999999</v>
      </c>
      <c r="H328" s="10">
        <v>18.657</v>
      </c>
      <c r="I328">
        <v>0.746</v>
      </c>
      <c r="J328">
        <v>1.3240000000000001</v>
      </c>
      <c r="K328">
        <v>0.755</v>
      </c>
      <c r="L328">
        <v>0.91300000000000003</v>
      </c>
      <c r="M328" s="10"/>
      <c r="N328" s="10"/>
      <c r="O328" s="10"/>
      <c r="P328" s="10"/>
      <c r="Q328" s="10"/>
      <c r="R328" s="10"/>
      <c r="X328" s="13"/>
      <c r="Y328" s="12"/>
      <c r="AD328" s="12"/>
    </row>
    <row r="329" spans="6:30" x14ac:dyDescent="0.3">
      <c r="F329" s="10">
        <v>322</v>
      </c>
      <c r="G329" s="17">
        <v>5.726</v>
      </c>
      <c r="H329" s="10">
        <v>9.9649999999999999</v>
      </c>
      <c r="I329">
        <v>0.72499999999999998</v>
      </c>
      <c r="J329">
        <v>1.925</v>
      </c>
      <c r="K329">
        <v>0.51900000000000002</v>
      </c>
      <c r="L329">
        <v>0.90800000000000003</v>
      </c>
      <c r="M329" s="10"/>
      <c r="N329" s="10"/>
      <c r="O329" s="10"/>
      <c r="P329" s="10"/>
      <c r="Q329" s="10"/>
      <c r="R329" s="10"/>
      <c r="X329" s="13"/>
      <c r="Y329" s="12"/>
      <c r="AD329" s="12"/>
    </row>
    <row r="330" spans="6:30" x14ac:dyDescent="0.3">
      <c r="F330" s="8">
        <v>323</v>
      </c>
      <c r="G330" s="117">
        <v>21.683</v>
      </c>
      <c r="H330" s="8">
        <v>22.414999999999999</v>
      </c>
      <c r="I330" s="8">
        <v>0.54200000000000004</v>
      </c>
      <c r="J330" s="8">
        <v>2.6259999999999999</v>
      </c>
      <c r="K330" s="8">
        <v>0.38100000000000001</v>
      </c>
      <c r="L330" s="8">
        <v>0.88</v>
      </c>
      <c r="M330" s="10"/>
      <c r="N330" s="10"/>
      <c r="O330" s="10"/>
      <c r="P330" s="10"/>
      <c r="Q330" s="10"/>
      <c r="R330" s="10"/>
      <c r="T330" s="17"/>
      <c r="U330" s="17"/>
      <c r="V330" s="11"/>
      <c r="X330" s="13"/>
      <c r="Y330" s="12"/>
      <c r="AD330" s="12"/>
    </row>
    <row r="331" spans="6:30" x14ac:dyDescent="0.3">
      <c r="F331" s="10"/>
      <c r="G331" s="17"/>
      <c r="H331" s="10"/>
      <c r="M331" s="10"/>
      <c r="N331" s="10"/>
      <c r="O331" s="10"/>
      <c r="P331" s="10"/>
      <c r="Q331" s="10"/>
      <c r="R331" s="10"/>
      <c r="T331" s="17"/>
      <c r="U331" s="17"/>
      <c r="V331" s="11"/>
      <c r="X331" s="13"/>
      <c r="Y331" s="12"/>
      <c r="AD331" s="12"/>
    </row>
    <row r="332" spans="6:30" x14ac:dyDescent="0.3">
      <c r="F332" s="10"/>
      <c r="G332" s="17"/>
      <c r="H332" s="10"/>
      <c r="M332" s="10"/>
      <c r="N332" s="10"/>
      <c r="O332" s="10"/>
      <c r="P332" s="10"/>
      <c r="Q332" s="10"/>
      <c r="R332" s="10"/>
      <c r="T332" s="17"/>
      <c r="U332" s="17"/>
      <c r="V332" s="11"/>
      <c r="X332" s="13"/>
      <c r="Y332" s="12"/>
      <c r="AD332" s="12"/>
    </row>
    <row r="333" spans="6:30" x14ac:dyDescent="0.3">
      <c r="F333" s="10"/>
      <c r="G333" s="17"/>
      <c r="H333" s="10"/>
      <c r="M333" s="10"/>
      <c r="N333" s="10"/>
      <c r="O333" s="10"/>
      <c r="P333" s="10"/>
      <c r="Q333" s="10"/>
      <c r="R333" s="10"/>
      <c r="T333" s="17"/>
      <c r="U333" s="17"/>
      <c r="V333" s="11"/>
      <c r="X333" s="13"/>
      <c r="Y333" s="12"/>
      <c r="AD333" s="12"/>
    </row>
    <row r="334" spans="6:30" x14ac:dyDescent="0.3">
      <c r="F334" s="10"/>
      <c r="G334" s="17"/>
      <c r="H334" s="10"/>
      <c r="M334" s="10"/>
      <c r="N334" s="10"/>
      <c r="O334" s="10"/>
      <c r="P334" s="10"/>
      <c r="Q334" s="10"/>
      <c r="R334" s="10"/>
      <c r="T334" s="17"/>
      <c r="U334" s="17"/>
      <c r="V334" s="11"/>
      <c r="X334" s="13"/>
      <c r="Y334" s="12"/>
      <c r="AD334" s="12"/>
    </row>
    <row r="335" spans="6:30" x14ac:dyDescent="0.3">
      <c r="F335" s="10"/>
      <c r="G335" s="17"/>
      <c r="H335" s="10"/>
      <c r="M335" s="10"/>
      <c r="N335" s="10"/>
      <c r="O335" s="10"/>
      <c r="P335" s="10"/>
      <c r="Q335" s="10"/>
      <c r="R335" s="10"/>
      <c r="T335" s="17"/>
      <c r="U335" s="17"/>
      <c r="V335" s="11"/>
      <c r="X335" s="13"/>
      <c r="Y335" s="12"/>
      <c r="AD335" s="12"/>
    </row>
    <row r="336" spans="6:30" x14ac:dyDescent="0.3">
      <c r="F336" s="10"/>
      <c r="G336" s="17"/>
      <c r="H336" s="10"/>
      <c r="M336" s="10"/>
      <c r="N336" s="10"/>
      <c r="O336" s="10"/>
      <c r="P336" s="10"/>
      <c r="Q336" s="10"/>
      <c r="R336" s="10"/>
      <c r="T336" s="17"/>
      <c r="U336" s="17"/>
      <c r="V336" s="11"/>
      <c r="X336" s="13"/>
      <c r="Y336" s="12"/>
      <c r="AD336" s="12"/>
    </row>
    <row r="337" spans="6:30" x14ac:dyDescent="0.3">
      <c r="F337" s="10"/>
      <c r="G337" s="17"/>
      <c r="H337" s="10"/>
      <c r="M337" s="10"/>
      <c r="N337" s="10"/>
      <c r="O337" s="10"/>
      <c r="P337" s="10"/>
      <c r="Q337" s="10"/>
      <c r="R337" s="10"/>
      <c r="T337" s="17"/>
      <c r="U337" s="17"/>
      <c r="V337" s="11"/>
      <c r="X337" s="13"/>
      <c r="Y337" s="12"/>
      <c r="AD337" s="12"/>
    </row>
    <row r="338" spans="6:30" x14ac:dyDescent="0.3">
      <c r="F338" s="10"/>
      <c r="G338" s="17"/>
      <c r="H338" s="10"/>
      <c r="M338" s="10"/>
      <c r="N338" s="10"/>
      <c r="O338" s="10"/>
      <c r="P338" s="10"/>
      <c r="Q338" s="10"/>
      <c r="R338" s="10"/>
      <c r="T338" s="17"/>
      <c r="U338" s="17"/>
      <c r="V338" s="11"/>
      <c r="X338" s="13"/>
      <c r="Y338" s="12"/>
      <c r="AD338" s="12"/>
    </row>
    <row r="339" spans="6:30" x14ac:dyDescent="0.3">
      <c r="F339" s="10"/>
      <c r="G339" s="17"/>
      <c r="H339" s="10"/>
      <c r="M339" s="10"/>
      <c r="N339" s="10"/>
      <c r="O339" s="10"/>
      <c r="P339" s="10"/>
      <c r="Q339" s="10"/>
      <c r="R339" s="10"/>
      <c r="T339" s="17"/>
      <c r="U339" s="17"/>
      <c r="V339" s="11"/>
      <c r="X339" s="13"/>
      <c r="Y339" s="12"/>
      <c r="AD339" s="12"/>
    </row>
    <row r="340" spans="6:30" x14ac:dyDescent="0.3">
      <c r="F340" s="10"/>
      <c r="G340" s="17"/>
      <c r="H340" s="10"/>
      <c r="M340" s="10"/>
      <c r="N340" s="10"/>
      <c r="O340" s="10"/>
      <c r="P340" s="10"/>
      <c r="Q340" s="10"/>
      <c r="R340" s="10"/>
      <c r="T340" s="17"/>
      <c r="U340" s="17"/>
      <c r="V340" s="11"/>
      <c r="X340" s="13"/>
      <c r="Y340" s="12"/>
      <c r="AD340" s="12"/>
    </row>
    <row r="341" spans="6:30" x14ac:dyDescent="0.3">
      <c r="F341" s="10"/>
      <c r="G341" s="17"/>
      <c r="H341" s="10"/>
      <c r="M341" s="10"/>
      <c r="N341" s="10"/>
      <c r="O341" s="10"/>
      <c r="P341" s="10"/>
      <c r="Q341" s="10"/>
      <c r="R341" s="10"/>
      <c r="T341" s="17"/>
      <c r="U341" s="17"/>
      <c r="V341" s="11"/>
      <c r="X341" s="13"/>
      <c r="Y341" s="12"/>
      <c r="AD341" s="12"/>
    </row>
    <row r="342" spans="6:30" x14ac:dyDescent="0.3">
      <c r="F342" s="10"/>
      <c r="G342" s="17"/>
      <c r="H342" s="10"/>
      <c r="M342" s="10"/>
      <c r="N342" s="10"/>
      <c r="O342" s="10"/>
      <c r="P342" s="10"/>
      <c r="Q342" s="10"/>
      <c r="R342" s="10"/>
      <c r="T342" s="17"/>
      <c r="U342" s="17"/>
      <c r="V342" s="11"/>
      <c r="X342" s="13"/>
      <c r="Y342" s="12"/>
      <c r="AD342" s="12"/>
    </row>
    <row r="343" spans="6:30" x14ac:dyDescent="0.3">
      <c r="F343" s="10"/>
      <c r="G343" s="17"/>
      <c r="H343" s="10"/>
      <c r="M343" s="10"/>
      <c r="N343" s="10"/>
      <c r="O343" s="10"/>
      <c r="P343" s="10"/>
      <c r="Q343" s="10"/>
      <c r="R343" s="10"/>
      <c r="T343" s="17"/>
      <c r="U343" s="17"/>
      <c r="V343" s="11"/>
      <c r="X343" s="13"/>
      <c r="Y343" s="12"/>
      <c r="AD343" s="12"/>
    </row>
    <row r="344" spans="6:30" x14ac:dyDescent="0.3">
      <c r="F344" s="10"/>
      <c r="G344" s="17"/>
      <c r="H344" s="10"/>
      <c r="M344" s="10"/>
      <c r="N344" s="10"/>
      <c r="O344" s="10"/>
      <c r="P344" s="10"/>
      <c r="Q344" s="10"/>
      <c r="R344" s="10"/>
      <c r="T344" s="17"/>
      <c r="U344" s="17"/>
      <c r="V344" s="11"/>
      <c r="X344" s="13"/>
      <c r="Y344" s="12"/>
      <c r="AD344" s="12"/>
    </row>
    <row r="345" spans="6:30" x14ac:dyDescent="0.3">
      <c r="F345" s="10"/>
      <c r="G345" s="17"/>
      <c r="H345" s="10"/>
      <c r="M345" s="10"/>
      <c r="N345" s="10"/>
      <c r="O345" s="10"/>
      <c r="P345" s="10"/>
      <c r="Q345" s="10"/>
      <c r="R345" s="10"/>
      <c r="T345" s="17"/>
      <c r="U345" s="17"/>
      <c r="V345" s="11"/>
      <c r="X345" s="13"/>
      <c r="Y345" s="12"/>
      <c r="AD345" s="12"/>
    </row>
    <row r="346" spans="6:30" x14ac:dyDescent="0.3">
      <c r="F346" s="10"/>
      <c r="G346" s="17"/>
      <c r="H346" s="10"/>
      <c r="M346" s="10"/>
      <c r="N346" s="10"/>
      <c r="O346" s="10"/>
      <c r="P346" s="10"/>
      <c r="Q346" s="10"/>
      <c r="R346" s="10"/>
      <c r="T346" s="17"/>
      <c r="U346" s="17"/>
      <c r="V346" s="11"/>
      <c r="X346" s="13"/>
      <c r="Y346" s="12"/>
      <c r="AD346" s="12"/>
    </row>
    <row r="347" spans="6:30" x14ac:dyDescent="0.3">
      <c r="F347" s="10"/>
      <c r="G347" s="17"/>
      <c r="H347" s="10"/>
      <c r="M347" s="10"/>
      <c r="N347" s="10"/>
      <c r="O347" s="10"/>
      <c r="P347" s="10"/>
      <c r="Q347" s="10"/>
      <c r="R347" s="10"/>
      <c r="T347" s="17"/>
      <c r="U347" s="17"/>
      <c r="V347" s="11"/>
      <c r="X347" s="13"/>
      <c r="Y347" s="12"/>
      <c r="AD347" s="12"/>
    </row>
    <row r="348" spans="6:30" x14ac:dyDescent="0.3">
      <c r="F348" s="10"/>
      <c r="G348" s="17"/>
      <c r="H348" s="10"/>
      <c r="M348" s="10"/>
      <c r="N348" s="10"/>
      <c r="O348" s="10"/>
      <c r="P348" s="10"/>
      <c r="Q348" s="10"/>
      <c r="R348" s="10"/>
      <c r="T348" s="17"/>
      <c r="U348" s="17"/>
      <c r="V348" s="11"/>
      <c r="X348" s="13"/>
      <c r="Y348" s="12"/>
      <c r="AD348" s="12"/>
    </row>
    <row r="349" spans="6:30" x14ac:dyDescent="0.3">
      <c r="F349" s="10"/>
      <c r="G349" s="17"/>
      <c r="H349" s="10"/>
      <c r="M349" s="10"/>
      <c r="N349" s="10"/>
      <c r="O349" s="10"/>
      <c r="P349" s="10"/>
      <c r="Q349" s="10"/>
      <c r="R349" s="10"/>
      <c r="T349" s="17"/>
      <c r="U349" s="17"/>
      <c r="V349" s="11"/>
      <c r="X349" s="13"/>
      <c r="Y349" s="12"/>
      <c r="AD349" s="12"/>
    </row>
    <row r="350" spans="6:30" x14ac:dyDescent="0.3">
      <c r="F350" s="10"/>
      <c r="G350" s="17"/>
      <c r="H350" s="10"/>
      <c r="M350" s="10"/>
      <c r="N350" s="10"/>
      <c r="O350" s="10"/>
      <c r="P350" s="10"/>
      <c r="Q350" s="10"/>
      <c r="R350" s="10"/>
      <c r="T350" s="17"/>
      <c r="U350" s="17"/>
      <c r="V350" s="11"/>
      <c r="X350" s="13"/>
      <c r="Y350" s="12"/>
      <c r="AD350" s="12"/>
    </row>
    <row r="351" spans="6:30" x14ac:dyDescent="0.3">
      <c r="F351" s="10"/>
      <c r="G351" s="17"/>
      <c r="H351" s="10"/>
      <c r="M351" s="10"/>
      <c r="N351" s="10"/>
      <c r="O351" s="10"/>
      <c r="P351" s="10"/>
      <c r="Q351" s="10"/>
      <c r="R351" s="10"/>
      <c r="T351" s="17"/>
      <c r="U351" s="17"/>
      <c r="V351" s="11"/>
      <c r="X351" s="13"/>
      <c r="Y351" s="12"/>
      <c r="AD351" s="12"/>
    </row>
    <row r="352" spans="6:30" x14ac:dyDescent="0.3">
      <c r="F352" s="10"/>
      <c r="G352" s="17"/>
      <c r="H352" s="10"/>
      <c r="M352" s="10"/>
      <c r="N352" s="10"/>
      <c r="O352" s="10"/>
      <c r="P352" s="10"/>
      <c r="Q352" s="10"/>
      <c r="R352" s="10"/>
      <c r="T352" s="17"/>
      <c r="U352" s="17"/>
      <c r="V352" s="11"/>
      <c r="X352" s="13"/>
      <c r="Y352" s="12"/>
      <c r="AD352" s="12"/>
    </row>
    <row r="353" spans="6:30" x14ac:dyDescent="0.3">
      <c r="F353" s="10"/>
      <c r="G353" s="17"/>
      <c r="H353" s="10"/>
      <c r="M353" s="10"/>
      <c r="N353" s="10"/>
      <c r="O353" s="10"/>
      <c r="P353" s="10"/>
      <c r="Q353" s="10"/>
      <c r="R353" s="10"/>
      <c r="T353" s="17"/>
      <c r="U353" s="17"/>
      <c r="V353" s="11"/>
      <c r="X353" s="13"/>
      <c r="Y353" s="12"/>
      <c r="AD353" s="12"/>
    </row>
    <row r="354" spans="6:30" x14ac:dyDescent="0.3">
      <c r="F354" s="10"/>
      <c r="G354" s="17"/>
      <c r="H354" s="10"/>
      <c r="M354" s="10"/>
      <c r="N354" s="10"/>
      <c r="O354" s="10"/>
      <c r="P354" s="10"/>
      <c r="Q354" s="10"/>
      <c r="R354" s="10"/>
      <c r="T354" s="17"/>
      <c r="U354" s="17"/>
      <c r="V354" s="11"/>
      <c r="X354" s="13"/>
      <c r="Y354" s="12"/>
      <c r="AD354" s="12"/>
    </row>
    <row r="355" spans="6:30" x14ac:dyDescent="0.3">
      <c r="F355" s="10"/>
      <c r="G355" s="17"/>
      <c r="H355" s="10"/>
      <c r="M355" s="10"/>
      <c r="N355" s="10"/>
      <c r="O355" s="10"/>
      <c r="P355" s="10"/>
      <c r="Q355" s="10"/>
      <c r="R355" s="10"/>
      <c r="T355" s="17"/>
      <c r="U355" s="17"/>
      <c r="V355" s="11"/>
      <c r="X355" s="13"/>
      <c r="Y355" s="12"/>
      <c r="AD355" s="12"/>
    </row>
    <row r="356" spans="6:30" x14ac:dyDescent="0.3">
      <c r="F356" s="10"/>
      <c r="G356" s="17"/>
      <c r="H356" s="10"/>
      <c r="M356" s="10"/>
      <c r="N356" s="10"/>
      <c r="O356" s="10"/>
      <c r="P356" s="10"/>
      <c r="Q356" s="10"/>
      <c r="R356" s="10"/>
      <c r="T356" s="17"/>
      <c r="U356" s="17"/>
      <c r="V356" s="11"/>
      <c r="X356" s="13"/>
      <c r="Y356" s="12"/>
      <c r="AD356" s="12"/>
    </row>
    <row r="357" spans="6:30" x14ac:dyDescent="0.3">
      <c r="F357" s="10"/>
      <c r="G357" s="17"/>
      <c r="H357" s="10"/>
      <c r="M357" s="10"/>
      <c r="N357" s="10"/>
      <c r="O357" s="10"/>
      <c r="P357" s="10"/>
      <c r="Q357" s="10"/>
      <c r="R357" s="10"/>
      <c r="T357" s="17"/>
      <c r="U357" s="17"/>
      <c r="V357" s="11"/>
      <c r="X357" s="13"/>
      <c r="Y357" s="12"/>
      <c r="AD357" s="12"/>
    </row>
    <row r="358" spans="6:30" x14ac:dyDescent="0.3">
      <c r="F358" s="10"/>
      <c r="G358" s="17"/>
      <c r="H358" s="10"/>
      <c r="M358" s="10"/>
      <c r="N358" s="10"/>
      <c r="O358" s="10"/>
      <c r="P358" s="10"/>
      <c r="Q358" s="10"/>
      <c r="R358" s="10"/>
      <c r="T358" s="17"/>
      <c r="U358" s="17"/>
      <c r="V358" s="11"/>
      <c r="X358" s="13"/>
      <c r="Y358" s="12"/>
      <c r="AD358" s="12"/>
    </row>
    <row r="359" spans="6:30" x14ac:dyDescent="0.3">
      <c r="F359" s="10"/>
      <c r="G359" s="17"/>
      <c r="H359" s="10"/>
      <c r="M359" s="10"/>
      <c r="N359" s="10"/>
      <c r="O359" s="10"/>
      <c r="P359" s="10"/>
      <c r="Q359" s="10"/>
      <c r="R359" s="10"/>
      <c r="T359" s="17"/>
      <c r="U359" s="17"/>
      <c r="V359" s="11"/>
      <c r="X359" s="13"/>
      <c r="Y359" s="12"/>
      <c r="AD359" s="12"/>
    </row>
    <row r="360" spans="6:30" x14ac:dyDescent="0.3">
      <c r="F360" s="10"/>
      <c r="G360" s="17"/>
      <c r="H360" s="10"/>
      <c r="M360" s="10"/>
      <c r="N360" s="10"/>
      <c r="O360" s="10"/>
      <c r="P360" s="10"/>
      <c r="Q360" s="10"/>
      <c r="R360" s="10"/>
      <c r="T360" s="17"/>
      <c r="U360" s="17"/>
      <c r="V360" s="11"/>
      <c r="X360" s="13"/>
      <c r="Y360" s="12"/>
      <c r="AD360" s="12"/>
    </row>
    <row r="361" spans="6:30" x14ac:dyDescent="0.3">
      <c r="F361" s="10"/>
      <c r="G361" s="17"/>
      <c r="H361" s="10"/>
      <c r="M361" s="10"/>
      <c r="N361" s="10"/>
      <c r="O361" s="10"/>
      <c r="P361" s="10"/>
      <c r="Q361" s="10"/>
      <c r="R361" s="10"/>
      <c r="T361" s="17"/>
      <c r="U361" s="17"/>
      <c r="V361" s="11"/>
      <c r="X361" s="13"/>
      <c r="Y361" s="12"/>
      <c r="AD361" s="12"/>
    </row>
    <row r="362" spans="6:30" x14ac:dyDescent="0.3">
      <c r="F362" s="10"/>
      <c r="G362" s="17"/>
      <c r="H362" s="10"/>
      <c r="M362" s="10"/>
      <c r="N362" s="10"/>
      <c r="O362" s="10"/>
      <c r="P362" s="10"/>
      <c r="Q362" s="10"/>
      <c r="R362" s="10"/>
      <c r="T362" s="17"/>
      <c r="U362" s="17"/>
      <c r="V362" s="11"/>
      <c r="X362" s="13"/>
      <c r="Y362" s="12"/>
      <c r="AD362" s="12"/>
    </row>
    <row r="363" spans="6:30" x14ac:dyDescent="0.3">
      <c r="F363" s="10"/>
      <c r="G363" s="17"/>
      <c r="H363" s="10"/>
      <c r="M363" s="10"/>
      <c r="N363" s="10"/>
      <c r="O363" s="10"/>
      <c r="P363" s="10"/>
      <c r="Q363" s="10"/>
      <c r="R363" s="10"/>
      <c r="T363" s="17"/>
      <c r="U363" s="17"/>
      <c r="V363" s="11"/>
      <c r="X363" s="13"/>
      <c r="Y363" s="12"/>
      <c r="AD363" s="12"/>
    </row>
    <row r="364" spans="6:30" x14ac:dyDescent="0.3">
      <c r="F364" s="10"/>
      <c r="G364" s="17"/>
      <c r="H364" s="10"/>
      <c r="M364" s="10"/>
      <c r="N364" s="10"/>
      <c r="O364" s="10"/>
      <c r="P364" s="10"/>
      <c r="Q364" s="10"/>
      <c r="R364" s="10"/>
      <c r="T364" s="17"/>
      <c r="U364" s="17"/>
      <c r="V364" s="11"/>
      <c r="X364" s="13"/>
      <c r="Y364" s="12"/>
      <c r="AD364" s="12"/>
    </row>
    <row r="365" spans="6:30" x14ac:dyDescent="0.3">
      <c r="F365" s="10"/>
      <c r="G365" s="17"/>
      <c r="H365" s="10"/>
      <c r="M365" s="10"/>
      <c r="N365" s="10"/>
      <c r="O365" s="10"/>
      <c r="P365" s="10"/>
      <c r="Q365" s="10"/>
      <c r="R365" s="10"/>
      <c r="T365" s="17"/>
      <c r="U365" s="17"/>
      <c r="V365" s="11"/>
      <c r="X365" s="13"/>
      <c r="Y365" s="12"/>
      <c r="AD365" s="12"/>
    </row>
    <row r="366" spans="6:30" x14ac:dyDescent="0.3">
      <c r="F366" s="10"/>
      <c r="G366" s="17"/>
      <c r="H366" s="10"/>
      <c r="M366" s="10"/>
      <c r="N366" s="10"/>
      <c r="O366" s="10"/>
      <c r="P366" s="10"/>
      <c r="Q366" s="10"/>
      <c r="R366" s="10"/>
      <c r="T366" s="17"/>
      <c r="U366" s="17"/>
      <c r="V366" s="11"/>
      <c r="X366" s="13"/>
      <c r="Y366" s="12"/>
      <c r="AD366" s="12"/>
    </row>
    <row r="367" spans="6:30" x14ac:dyDescent="0.3">
      <c r="F367" s="10"/>
      <c r="G367" s="17"/>
      <c r="H367" s="10"/>
      <c r="M367" s="10"/>
      <c r="N367" s="10"/>
      <c r="O367" s="10"/>
      <c r="P367" s="10"/>
      <c r="Q367" s="10"/>
      <c r="R367" s="10"/>
      <c r="T367" s="17"/>
      <c r="U367" s="17"/>
      <c r="V367" s="11"/>
      <c r="X367" s="13"/>
      <c r="Y367" s="12"/>
      <c r="AD367" s="12"/>
    </row>
    <row r="368" spans="6:30" x14ac:dyDescent="0.3">
      <c r="F368" s="10"/>
      <c r="G368" s="17"/>
      <c r="H368" s="10"/>
      <c r="M368" s="10"/>
      <c r="N368" s="10"/>
      <c r="O368" s="10"/>
      <c r="P368" s="10"/>
      <c r="Q368" s="10"/>
      <c r="R368" s="10"/>
      <c r="T368" s="17"/>
      <c r="U368" s="17"/>
      <c r="V368" s="11"/>
      <c r="X368" s="13"/>
      <c r="Y368" s="12"/>
      <c r="AD368" s="12"/>
    </row>
    <row r="369" spans="6:30" x14ac:dyDescent="0.3">
      <c r="F369" s="10"/>
      <c r="G369" s="17"/>
      <c r="H369" s="10"/>
      <c r="M369" s="10"/>
      <c r="N369" s="10"/>
      <c r="O369" s="10"/>
      <c r="P369" s="10"/>
      <c r="Q369" s="10"/>
      <c r="R369" s="10"/>
      <c r="T369" s="17"/>
      <c r="U369" s="17"/>
      <c r="V369" s="11"/>
      <c r="X369" s="13"/>
      <c r="Y369" s="12"/>
      <c r="AD369" s="12"/>
    </row>
    <row r="370" spans="6:30" x14ac:dyDescent="0.3">
      <c r="F370" s="10"/>
      <c r="G370" s="17"/>
      <c r="H370" s="10"/>
      <c r="M370" s="10"/>
      <c r="N370" s="10"/>
      <c r="O370" s="10"/>
      <c r="P370" s="10"/>
      <c r="Q370" s="10"/>
      <c r="R370" s="10"/>
      <c r="T370" s="17"/>
      <c r="U370" s="17"/>
      <c r="V370" s="11"/>
      <c r="X370" s="13"/>
      <c r="Y370" s="12"/>
      <c r="AD370" s="12"/>
    </row>
    <row r="371" spans="6:30" x14ac:dyDescent="0.3">
      <c r="F371" s="10"/>
      <c r="G371" s="17"/>
      <c r="H371" s="10"/>
      <c r="M371" s="10"/>
      <c r="N371" s="10"/>
      <c r="O371" s="10"/>
      <c r="P371" s="10"/>
      <c r="Q371" s="10"/>
      <c r="R371" s="10"/>
      <c r="T371" s="17"/>
      <c r="U371" s="17"/>
      <c r="V371" s="11"/>
      <c r="X371" s="13"/>
      <c r="Y371" s="12"/>
      <c r="AD371" s="12"/>
    </row>
    <row r="372" spans="6:30" x14ac:dyDescent="0.3">
      <c r="F372" s="10"/>
      <c r="G372" s="17"/>
      <c r="H372" s="10"/>
      <c r="M372" s="10"/>
      <c r="N372" s="10"/>
      <c r="O372" s="10"/>
      <c r="P372" s="10"/>
      <c r="Q372" s="10"/>
      <c r="R372" s="10"/>
      <c r="T372" s="17"/>
      <c r="U372" s="17"/>
      <c r="V372" s="11"/>
      <c r="X372" s="13"/>
      <c r="Y372" s="12"/>
      <c r="AD372" s="12"/>
    </row>
    <row r="373" spans="6:30" x14ac:dyDescent="0.3">
      <c r="F373" s="10"/>
      <c r="G373" s="17"/>
      <c r="H373" s="10"/>
      <c r="M373" s="10"/>
      <c r="N373" s="10"/>
      <c r="O373" s="10"/>
      <c r="P373" s="10"/>
      <c r="Q373" s="10"/>
      <c r="R373" s="10"/>
      <c r="T373" s="17"/>
      <c r="U373" s="17"/>
      <c r="V373" s="11"/>
      <c r="X373" s="13"/>
      <c r="Y373" s="12"/>
      <c r="AD373" s="12"/>
    </row>
    <row r="374" spans="6:30" x14ac:dyDescent="0.3">
      <c r="F374" s="10"/>
      <c r="G374" s="17"/>
      <c r="H374" s="10"/>
      <c r="M374" s="10"/>
      <c r="N374" s="10"/>
      <c r="O374" s="10"/>
      <c r="P374" s="10"/>
      <c r="Q374" s="10"/>
      <c r="R374" s="10"/>
      <c r="T374" s="17"/>
      <c r="U374" s="17"/>
      <c r="V374" s="11"/>
      <c r="X374" s="13"/>
      <c r="Y374" s="12"/>
      <c r="AD374" s="12"/>
    </row>
    <row r="375" spans="6:30" x14ac:dyDescent="0.3">
      <c r="F375" s="10"/>
      <c r="G375" s="17"/>
      <c r="H375" s="10"/>
      <c r="M375" s="10"/>
      <c r="N375" s="10"/>
      <c r="O375" s="10"/>
      <c r="P375" s="10"/>
      <c r="Q375" s="10"/>
      <c r="R375" s="10"/>
      <c r="T375" s="17"/>
      <c r="U375" s="17"/>
      <c r="V375" s="11"/>
      <c r="X375" s="13"/>
      <c r="Y375" s="12"/>
      <c r="AD375" s="12"/>
    </row>
    <row r="376" spans="6:30" x14ac:dyDescent="0.3">
      <c r="F376" s="10"/>
      <c r="G376" s="17"/>
      <c r="H376" s="10"/>
      <c r="M376" s="10"/>
      <c r="N376" s="10"/>
      <c r="O376" s="10"/>
      <c r="P376" s="10"/>
      <c r="Q376" s="10"/>
      <c r="R376" s="10"/>
      <c r="T376" s="17"/>
      <c r="U376" s="17"/>
      <c r="V376" s="11"/>
      <c r="X376" s="13"/>
      <c r="Y376" s="12"/>
      <c r="AD376" s="12"/>
    </row>
    <row r="377" spans="6:30" x14ac:dyDescent="0.3">
      <c r="F377" s="10"/>
      <c r="G377" s="17"/>
      <c r="H377" s="10"/>
      <c r="M377" s="10"/>
      <c r="N377" s="10"/>
      <c r="O377" s="10"/>
      <c r="P377" s="10"/>
      <c r="Q377" s="10"/>
      <c r="R377" s="10"/>
      <c r="T377" s="17"/>
      <c r="U377" s="17"/>
      <c r="V377" s="11"/>
      <c r="X377" s="13"/>
      <c r="Y377" s="12"/>
      <c r="AD377" s="12"/>
    </row>
    <row r="378" spans="6:30" x14ac:dyDescent="0.3">
      <c r="F378" s="10"/>
      <c r="G378" s="17"/>
      <c r="H378" s="10"/>
      <c r="M378" s="10"/>
      <c r="N378" s="10"/>
      <c r="O378" s="10"/>
      <c r="P378" s="10"/>
      <c r="Q378" s="10"/>
      <c r="R378" s="10"/>
      <c r="T378" s="17"/>
      <c r="U378" s="17"/>
      <c r="V378" s="11"/>
      <c r="X378" s="13"/>
      <c r="Y378" s="12"/>
      <c r="AD378" s="12"/>
    </row>
    <row r="379" spans="6:30" x14ac:dyDescent="0.3">
      <c r="F379" s="10"/>
      <c r="G379" s="17"/>
      <c r="H379" s="10"/>
      <c r="M379" s="10"/>
      <c r="N379" s="10"/>
      <c r="O379" s="10"/>
      <c r="P379" s="10"/>
      <c r="Q379" s="10"/>
      <c r="R379" s="10"/>
      <c r="T379" s="17"/>
      <c r="U379" s="17"/>
      <c r="V379" s="11"/>
      <c r="X379" s="13"/>
      <c r="Y379" s="12"/>
      <c r="AD379" s="12"/>
    </row>
    <row r="380" spans="6:30" x14ac:dyDescent="0.3">
      <c r="F380" s="10"/>
      <c r="G380" s="17"/>
      <c r="H380" s="10"/>
      <c r="M380" s="10"/>
      <c r="N380" s="10"/>
      <c r="O380" s="10"/>
      <c r="P380" s="10"/>
      <c r="Q380" s="10"/>
      <c r="R380" s="10"/>
      <c r="T380" s="17"/>
      <c r="U380" s="17"/>
      <c r="V380" s="11"/>
      <c r="X380" s="13"/>
      <c r="Y380" s="12"/>
      <c r="AD380" s="12"/>
    </row>
    <row r="381" spans="6:30" x14ac:dyDescent="0.3">
      <c r="F381" s="10"/>
      <c r="G381" s="17"/>
      <c r="H381" s="10"/>
      <c r="M381" s="10"/>
      <c r="N381" s="10"/>
      <c r="O381" s="10"/>
      <c r="P381" s="10"/>
      <c r="Q381" s="10"/>
      <c r="R381" s="10"/>
      <c r="T381" s="17"/>
      <c r="U381" s="17"/>
      <c r="V381" s="11"/>
      <c r="X381" s="13"/>
      <c r="Y381" s="12"/>
      <c r="AD381" s="12"/>
    </row>
    <row r="382" spans="6:30" x14ac:dyDescent="0.3">
      <c r="F382" s="10"/>
      <c r="G382" s="17"/>
      <c r="H382" s="10"/>
      <c r="M382" s="10"/>
      <c r="N382" s="10"/>
      <c r="O382" s="10"/>
      <c r="P382" s="10"/>
      <c r="Q382" s="10"/>
      <c r="R382" s="10"/>
      <c r="T382" s="17"/>
      <c r="U382" s="17"/>
      <c r="V382" s="11"/>
      <c r="X382" s="13"/>
      <c r="Y382" s="12"/>
      <c r="AD382" s="12"/>
    </row>
    <row r="383" spans="6:30" x14ac:dyDescent="0.3">
      <c r="F383" s="10"/>
      <c r="G383" s="17"/>
      <c r="H383" s="10"/>
      <c r="M383" s="10"/>
      <c r="N383" s="10"/>
      <c r="O383" s="10"/>
      <c r="P383" s="10"/>
      <c r="Q383" s="10"/>
      <c r="R383" s="10"/>
      <c r="T383" s="17"/>
      <c r="U383" s="17"/>
      <c r="V383" s="11"/>
      <c r="X383" s="13"/>
      <c r="Y383" s="12"/>
      <c r="AD383" s="12"/>
    </row>
    <row r="384" spans="6:30" x14ac:dyDescent="0.3">
      <c r="F384" s="10"/>
      <c r="G384" s="17"/>
      <c r="H384" s="10"/>
      <c r="M384" s="10"/>
      <c r="N384" s="10"/>
      <c r="O384" s="10"/>
      <c r="P384" s="10"/>
      <c r="Q384" s="10"/>
      <c r="R384" s="10"/>
      <c r="T384" s="17"/>
      <c r="U384" s="17"/>
      <c r="V384" s="11"/>
      <c r="X384" s="13"/>
      <c r="Y384" s="12"/>
      <c r="AD384" s="12"/>
    </row>
    <row r="385" spans="6:30" x14ac:dyDescent="0.3">
      <c r="F385" s="10"/>
      <c r="G385" s="17"/>
      <c r="H385" s="10"/>
      <c r="M385" s="10"/>
      <c r="N385" s="10"/>
      <c r="O385" s="10"/>
      <c r="P385" s="10"/>
      <c r="Q385" s="10"/>
      <c r="R385" s="10"/>
      <c r="T385" s="17"/>
      <c r="U385" s="17"/>
      <c r="V385" s="11"/>
      <c r="X385" s="13"/>
      <c r="Y385" s="12"/>
      <c r="AD385" s="12"/>
    </row>
    <row r="386" spans="6:30" x14ac:dyDescent="0.3">
      <c r="F386" s="10"/>
      <c r="G386" s="17"/>
      <c r="H386" s="10"/>
      <c r="M386" s="10"/>
      <c r="N386" s="10"/>
      <c r="O386" s="10"/>
      <c r="P386" s="10"/>
      <c r="Q386" s="10"/>
      <c r="R386" s="10"/>
      <c r="T386" s="17"/>
      <c r="U386" s="17"/>
      <c r="V386" s="11"/>
      <c r="X386" s="13"/>
      <c r="Y386" s="12"/>
      <c r="AD386" s="12"/>
    </row>
    <row r="387" spans="6:30" x14ac:dyDescent="0.3">
      <c r="F387" s="10"/>
      <c r="G387" s="17"/>
      <c r="H387" s="10"/>
      <c r="M387" s="10"/>
      <c r="N387" s="10"/>
      <c r="O387" s="10"/>
      <c r="P387" s="10"/>
      <c r="Q387" s="10"/>
      <c r="R387" s="10"/>
      <c r="T387" s="17"/>
      <c r="U387" s="17"/>
      <c r="V387" s="11"/>
      <c r="X387" s="13"/>
      <c r="Y387" s="12"/>
      <c r="AD387" s="12"/>
    </row>
    <row r="388" spans="6:30" x14ac:dyDescent="0.3">
      <c r="F388" s="10"/>
      <c r="G388" s="17"/>
      <c r="H388" s="10"/>
      <c r="M388" s="10"/>
      <c r="N388" s="10"/>
      <c r="O388" s="10"/>
      <c r="P388" s="10"/>
      <c r="Q388" s="10"/>
      <c r="R388" s="10"/>
      <c r="T388" s="17"/>
      <c r="U388" s="17"/>
      <c r="V388" s="11"/>
      <c r="X388" s="13"/>
      <c r="Y388" s="12"/>
      <c r="AD388" s="12"/>
    </row>
    <row r="389" spans="6:30" x14ac:dyDescent="0.3">
      <c r="F389" s="10"/>
      <c r="G389" s="17"/>
      <c r="H389" s="10"/>
      <c r="M389" s="10"/>
      <c r="N389" s="10"/>
      <c r="O389" s="10"/>
      <c r="P389" s="10"/>
      <c r="Q389" s="10"/>
      <c r="R389" s="10"/>
      <c r="T389" s="17"/>
      <c r="U389" s="17"/>
      <c r="V389" s="11"/>
      <c r="X389" s="13"/>
      <c r="Y389" s="12"/>
      <c r="AD389" s="12"/>
    </row>
    <row r="390" spans="6:30" x14ac:dyDescent="0.3">
      <c r="F390" s="10"/>
      <c r="G390" s="17"/>
      <c r="H390" s="10"/>
      <c r="M390" s="10"/>
      <c r="N390" s="10"/>
      <c r="O390" s="10"/>
      <c r="P390" s="10"/>
      <c r="Q390" s="10"/>
      <c r="R390" s="10"/>
      <c r="T390" s="17"/>
      <c r="U390" s="17"/>
      <c r="V390" s="11"/>
      <c r="X390" s="13"/>
      <c r="Y390" s="12"/>
      <c r="AD390" s="12"/>
    </row>
    <row r="391" spans="6:30" x14ac:dyDescent="0.3">
      <c r="F391" s="10"/>
      <c r="G391" s="17"/>
      <c r="H391" s="10"/>
      <c r="M391" s="10"/>
      <c r="N391" s="10"/>
      <c r="O391" s="10"/>
      <c r="P391" s="10"/>
      <c r="Q391" s="10"/>
      <c r="R391" s="10"/>
      <c r="T391" s="17"/>
      <c r="U391" s="17"/>
      <c r="V391" s="11"/>
      <c r="X391" s="13"/>
      <c r="Y391" s="12"/>
      <c r="AD391" s="12"/>
    </row>
    <row r="392" spans="6:30" x14ac:dyDescent="0.3">
      <c r="F392" s="10"/>
      <c r="G392" s="17"/>
      <c r="H392" s="10"/>
      <c r="M392" s="10"/>
      <c r="N392" s="10"/>
      <c r="O392" s="10"/>
      <c r="P392" s="10"/>
      <c r="Q392" s="10"/>
      <c r="R392" s="10"/>
      <c r="T392" s="17"/>
      <c r="U392" s="17"/>
      <c r="V392" s="11"/>
      <c r="X392" s="13"/>
      <c r="Y392" s="12"/>
      <c r="AD392" s="12"/>
    </row>
    <row r="393" spans="6:30" x14ac:dyDescent="0.3">
      <c r="F393" s="10"/>
      <c r="G393" s="17"/>
      <c r="H393" s="10"/>
      <c r="M393" s="10"/>
      <c r="N393" s="10"/>
      <c r="O393" s="10"/>
      <c r="P393" s="10"/>
      <c r="Q393" s="10"/>
      <c r="R393" s="10"/>
      <c r="T393" s="17"/>
      <c r="U393" s="17"/>
      <c r="V393" s="11"/>
      <c r="X393" s="13"/>
      <c r="Y393" s="12"/>
      <c r="AD393" s="12"/>
    </row>
    <row r="394" spans="6:30" x14ac:dyDescent="0.3">
      <c r="F394" s="10"/>
      <c r="G394" s="17"/>
      <c r="H394" s="10"/>
      <c r="M394" s="10"/>
      <c r="N394" s="10"/>
      <c r="O394" s="10"/>
      <c r="P394" s="10"/>
      <c r="Q394" s="10"/>
      <c r="R394" s="10"/>
      <c r="T394" s="17"/>
      <c r="U394" s="17"/>
      <c r="V394" s="11"/>
      <c r="X394" s="13"/>
      <c r="Y394" s="12"/>
      <c r="AD394" s="12"/>
    </row>
    <row r="395" spans="6:30" x14ac:dyDescent="0.3">
      <c r="F395" s="10"/>
      <c r="G395" s="17"/>
      <c r="H395" s="10"/>
      <c r="M395" s="10"/>
      <c r="N395" s="10"/>
      <c r="O395" s="10"/>
      <c r="P395" s="10"/>
      <c r="Q395" s="10"/>
      <c r="R395" s="10"/>
      <c r="T395" s="17"/>
      <c r="U395" s="17"/>
      <c r="V395" s="11"/>
      <c r="X395" s="13"/>
      <c r="Y395" s="12"/>
      <c r="AD395" s="12"/>
    </row>
    <row r="396" spans="6:30" x14ac:dyDescent="0.3">
      <c r="F396" s="10"/>
      <c r="G396" s="17"/>
      <c r="H396" s="10"/>
      <c r="M396" s="10"/>
      <c r="N396" s="10"/>
      <c r="O396" s="10"/>
      <c r="P396" s="10"/>
      <c r="Q396" s="10"/>
      <c r="R396" s="10"/>
      <c r="T396" s="17"/>
      <c r="U396" s="17"/>
      <c r="V396" s="11"/>
      <c r="X396" s="13"/>
      <c r="Y396" s="12"/>
      <c r="AD396" s="12"/>
    </row>
    <row r="397" spans="6:30" x14ac:dyDescent="0.3">
      <c r="F397" s="10"/>
      <c r="G397" s="17"/>
      <c r="H397" s="10"/>
      <c r="M397" s="10"/>
      <c r="N397" s="10"/>
      <c r="O397" s="10"/>
      <c r="P397" s="10"/>
      <c r="Q397" s="10"/>
      <c r="R397" s="10"/>
      <c r="T397" s="17"/>
      <c r="U397" s="17"/>
      <c r="V397" s="11"/>
      <c r="X397" s="13"/>
      <c r="Y397" s="12"/>
      <c r="AD397" s="12"/>
    </row>
    <row r="398" spans="6:30" x14ac:dyDescent="0.3">
      <c r="F398" s="10"/>
      <c r="G398" s="17"/>
      <c r="H398" s="10"/>
      <c r="M398" s="10"/>
      <c r="N398" s="10"/>
      <c r="O398" s="10"/>
      <c r="P398" s="10"/>
      <c r="Q398" s="10"/>
      <c r="R398" s="10"/>
      <c r="T398" s="17"/>
      <c r="U398" s="17"/>
      <c r="V398" s="11"/>
      <c r="X398" s="13"/>
      <c r="Y398" s="12"/>
      <c r="AD398" s="12"/>
    </row>
    <row r="399" spans="6:30" x14ac:dyDescent="0.3">
      <c r="F399" s="10"/>
      <c r="G399" s="17"/>
      <c r="H399" s="10"/>
      <c r="M399" s="10"/>
      <c r="N399" s="10"/>
      <c r="O399" s="10"/>
      <c r="P399" s="10"/>
      <c r="Q399" s="10"/>
      <c r="R399" s="10"/>
      <c r="T399" s="17"/>
      <c r="U399" s="17"/>
      <c r="V399" s="11"/>
      <c r="X399" s="13"/>
      <c r="Y399" s="12"/>
      <c r="AD399" s="12"/>
    </row>
    <row r="400" spans="6:30" x14ac:dyDescent="0.3">
      <c r="F400" s="10"/>
      <c r="G400" s="17"/>
      <c r="H400" s="10"/>
      <c r="M400" s="10"/>
      <c r="N400" s="10"/>
      <c r="O400" s="10"/>
      <c r="P400" s="10"/>
      <c r="Q400" s="10"/>
      <c r="R400" s="10"/>
      <c r="T400" s="17"/>
      <c r="U400" s="17"/>
      <c r="V400" s="11"/>
      <c r="X400" s="13"/>
      <c r="Y400" s="12"/>
      <c r="AD400" s="12"/>
    </row>
    <row r="401" spans="6:30" x14ac:dyDescent="0.3">
      <c r="F401" s="10"/>
      <c r="G401" s="17"/>
      <c r="H401" s="10"/>
      <c r="M401" s="10"/>
      <c r="N401" s="10"/>
      <c r="O401" s="10"/>
      <c r="P401" s="10"/>
      <c r="Q401" s="10"/>
      <c r="R401" s="10"/>
      <c r="T401" s="17"/>
      <c r="U401" s="17"/>
      <c r="V401" s="11"/>
      <c r="X401" s="13"/>
      <c r="Y401" s="12"/>
      <c r="AD401" s="12"/>
    </row>
    <row r="402" spans="6:30" x14ac:dyDescent="0.3">
      <c r="F402" s="10"/>
      <c r="G402" s="17"/>
      <c r="H402" s="10"/>
      <c r="M402" s="10"/>
      <c r="N402" s="10"/>
      <c r="O402" s="10"/>
      <c r="P402" s="10"/>
      <c r="Q402" s="10"/>
      <c r="R402" s="10"/>
      <c r="T402" s="17"/>
      <c r="U402" s="17"/>
      <c r="V402" s="11"/>
      <c r="X402" s="13"/>
      <c r="Y402" s="12"/>
      <c r="AD402" s="12"/>
    </row>
    <row r="403" spans="6:30" x14ac:dyDescent="0.3">
      <c r="F403" s="10"/>
      <c r="G403" s="17"/>
      <c r="H403" s="10"/>
      <c r="M403" s="10"/>
      <c r="N403" s="10"/>
      <c r="O403" s="10"/>
      <c r="P403" s="10"/>
      <c r="Q403" s="10"/>
      <c r="R403" s="10"/>
      <c r="T403" s="17"/>
      <c r="U403" s="17"/>
      <c r="V403" s="11"/>
      <c r="X403" s="13"/>
      <c r="Y403" s="12"/>
      <c r="AD403" s="12"/>
    </row>
    <row r="404" spans="6:30" x14ac:dyDescent="0.3">
      <c r="F404" s="10"/>
      <c r="G404" s="17"/>
      <c r="H404" s="10"/>
      <c r="M404" s="10"/>
      <c r="N404" s="10"/>
      <c r="O404" s="10"/>
      <c r="P404" s="10"/>
      <c r="Q404" s="10"/>
      <c r="R404" s="10"/>
      <c r="T404" s="17"/>
      <c r="U404" s="17"/>
      <c r="V404" s="11"/>
      <c r="X404" s="13"/>
      <c r="Y404" s="12"/>
      <c r="AD404" s="12"/>
    </row>
    <row r="405" spans="6:30" x14ac:dyDescent="0.3">
      <c r="F405" s="10"/>
      <c r="G405" s="17"/>
      <c r="H405" s="10"/>
      <c r="M405" s="10"/>
      <c r="N405" s="10"/>
      <c r="O405" s="10"/>
      <c r="P405" s="10"/>
      <c r="Q405" s="10"/>
      <c r="R405" s="10"/>
      <c r="T405" s="17"/>
      <c r="U405" s="17"/>
      <c r="V405" s="11"/>
      <c r="X405" s="13"/>
      <c r="Y405" s="12"/>
      <c r="AD405" s="12"/>
    </row>
    <row r="406" spans="6:30" x14ac:dyDescent="0.3">
      <c r="F406" s="10"/>
      <c r="G406" s="17"/>
      <c r="H406" s="10"/>
      <c r="M406" s="10"/>
      <c r="N406" s="10"/>
      <c r="O406" s="10"/>
      <c r="P406" s="10"/>
      <c r="Q406" s="10"/>
      <c r="R406" s="10"/>
      <c r="T406" s="17"/>
      <c r="U406" s="17"/>
      <c r="V406" s="11"/>
      <c r="X406" s="13"/>
      <c r="Y406" s="12"/>
      <c r="AD406" s="12"/>
    </row>
    <row r="407" spans="6:30" x14ac:dyDescent="0.3">
      <c r="F407" s="10"/>
      <c r="G407" s="17"/>
      <c r="H407" s="10"/>
      <c r="M407" s="10"/>
      <c r="N407" s="10"/>
      <c r="O407" s="10"/>
      <c r="P407" s="10"/>
      <c r="Q407" s="10"/>
      <c r="R407" s="10"/>
      <c r="T407" s="17"/>
      <c r="U407" s="17"/>
      <c r="V407" s="11"/>
      <c r="X407" s="13"/>
      <c r="Y407" s="12"/>
      <c r="AD407" s="12"/>
    </row>
    <row r="408" spans="6:30" x14ac:dyDescent="0.3">
      <c r="F408" s="10"/>
      <c r="G408" s="17"/>
      <c r="H408" s="10"/>
      <c r="M408" s="10"/>
      <c r="N408" s="10"/>
      <c r="O408" s="10"/>
      <c r="P408" s="10"/>
      <c r="Q408" s="10"/>
      <c r="R408" s="10"/>
      <c r="T408" s="17"/>
      <c r="U408" s="17"/>
      <c r="V408" s="11"/>
      <c r="X408" s="13"/>
      <c r="Y408" s="12"/>
      <c r="AD408" s="12"/>
    </row>
    <row r="409" spans="6:30" x14ac:dyDescent="0.3">
      <c r="F409" s="10"/>
      <c r="G409" s="17"/>
      <c r="H409" s="10"/>
      <c r="M409" s="10"/>
      <c r="N409" s="10"/>
      <c r="O409" s="10"/>
      <c r="P409" s="10"/>
      <c r="Q409" s="10"/>
      <c r="R409" s="10"/>
      <c r="T409" s="17"/>
      <c r="U409" s="17"/>
      <c r="V409" s="11"/>
      <c r="X409" s="13"/>
      <c r="Y409" s="12"/>
      <c r="AD409" s="12"/>
    </row>
    <row r="410" spans="6:30" x14ac:dyDescent="0.3">
      <c r="F410" s="10"/>
      <c r="G410" s="17"/>
      <c r="H410" s="10"/>
      <c r="M410" s="10"/>
      <c r="N410" s="10"/>
      <c r="O410" s="10"/>
      <c r="P410" s="10"/>
      <c r="Q410" s="10"/>
      <c r="R410" s="10"/>
      <c r="T410" s="17"/>
      <c r="U410" s="17"/>
      <c r="V410" s="11"/>
      <c r="X410" s="13"/>
      <c r="Y410" s="12"/>
      <c r="AD410" s="12"/>
    </row>
    <row r="411" spans="6:30" x14ac:dyDescent="0.3">
      <c r="F411" s="10"/>
      <c r="G411" s="17"/>
      <c r="H411" s="10"/>
      <c r="M411" s="10"/>
      <c r="N411" s="10"/>
      <c r="O411" s="10"/>
      <c r="P411" s="10"/>
      <c r="Q411" s="10"/>
      <c r="R411" s="10"/>
      <c r="T411" s="17"/>
      <c r="U411" s="17"/>
      <c r="V411" s="11"/>
      <c r="X411" s="13"/>
      <c r="Y411" s="12"/>
      <c r="AD411" s="12"/>
    </row>
    <row r="412" spans="6:30" x14ac:dyDescent="0.3">
      <c r="F412" s="10"/>
      <c r="G412" s="17"/>
      <c r="H412" s="10"/>
      <c r="M412" s="10"/>
      <c r="N412" s="10"/>
      <c r="O412" s="10"/>
      <c r="P412" s="10"/>
      <c r="Q412" s="10"/>
      <c r="R412" s="10"/>
      <c r="T412" s="17"/>
      <c r="U412" s="17"/>
      <c r="V412" s="11"/>
      <c r="X412" s="13"/>
      <c r="Y412" s="12"/>
      <c r="AD412" s="12"/>
    </row>
    <row r="413" spans="6:30" x14ac:dyDescent="0.3">
      <c r="F413" s="10"/>
      <c r="G413" s="17"/>
      <c r="H413" s="10"/>
      <c r="M413" s="10"/>
      <c r="N413" s="10"/>
      <c r="O413" s="10"/>
      <c r="P413" s="10"/>
      <c r="Q413" s="10"/>
      <c r="R413" s="10"/>
      <c r="T413" s="17"/>
      <c r="U413" s="17"/>
      <c r="V413" s="11"/>
      <c r="X413" s="13"/>
      <c r="Y413" s="12"/>
      <c r="AD413" s="12"/>
    </row>
    <row r="414" spans="6:30" x14ac:dyDescent="0.3">
      <c r="F414" s="10"/>
      <c r="G414" s="17"/>
      <c r="H414" s="10"/>
      <c r="M414" s="10"/>
      <c r="N414" s="10"/>
      <c r="O414" s="10"/>
      <c r="P414" s="10"/>
      <c r="Q414" s="10"/>
      <c r="R414" s="10"/>
      <c r="T414" s="17"/>
      <c r="U414" s="17"/>
      <c r="V414" s="11"/>
      <c r="X414" s="13"/>
      <c r="Y414" s="12"/>
      <c r="AD414" s="12"/>
    </row>
    <row r="415" spans="6:30" x14ac:dyDescent="0.3">
      <c r="F415" s="10"/>
      <c r="G415" s="17"/>
      <c r="H415" s="10"/>
      <c r="M415" s="10"/>
      <c r="N415" s="10"/>
      <c r="O415" s="10"/>
      <c r="P415" s="10"/>
      <c r="Q415" s="10"/>
      <c r="R415" s="10"/>
      <c r="T415" s="17"/>
      <c r="U415" s="17"/>
      <c r="V415" s="11"/>
      <c r="X415" s="13"/>
      <c r="Y415" s="12"/>
      <c r="AD415" s="12"/>
    </row>
    <row r="416" spans="6:30" x14ac:dyDescent="0.3">
      <c r="F416" s="10"/>
      <c r="G416" s="17"/>
      <c r="H416" s="10"/>
      <c r="M416" s="10"/>
      <c r="N416" s="10"/>
      <c r="O416" s="10"/>
      <c r="P416" s="10"/>
      <c r="Q416" s="10"/>
      <c r="R416" s="10"/>
      <c r="T416" s="17"/>
      <c r="U416" s="17"/>
      <c r="V416" s="11"/>
      <c r="X416" s="13"/>
      <c r="Y416" s="12"/>
      <c r="AD416" s="12"/>
    </row>
    <row r="417" spans="6:30" x14ac:dyDescent="0.3">
      <c r="F417" s="10"/>
      <c r="G417" s="17"/>
      <c r="H417" s="10"/>
      <c r="M417" s="10"/>
      <c r="N417" s="10"/>
      <c r="O417" s="10"/>
      <c r="P417" s="10"/>
      <c r="Q417" s="10"/>
      <c r="R417" s="10"/>
      <c r="T417" s="17"/>
      <c r="U417" s="17"/>
      <c r="V417" s="11"/>
      <c r="X417" s="13"/>
      <c r="Y417" s="12"/>
      <c r="AD417" s="12"/>
    </row>
    <row r="418" spans="6:30" x14ac:dyDescent="0.3">
      <c r="F418" s="10"/>
      <c r="G418" s="17"/>
      <c r="H418" s="10"/>
      <c r="M418" s="10"/>
      <c r="N418" s="10"/>
      <c r="O418" s="10"/>
      <c r="P418" s="10"/>
      <c r="Q418" s="10"/>
      <c r="R418" s="10"/>
      <c r="T418" s="17"/>
      <c r="U418" s="17"/>
      <c r="V418" s="11"/>
      <c r="X418" s="13"/>
      <c r="Y418" s="12"/>
      <c r="AD418" s="12"/>
    </row>
    <row r="419" spans="6:30" x14ac:dyDescent="0.3">
      <c r="F419" s="10"/>
      <c r="G419" s="17"/>
      <c r="H419" s="10"/>
      <c r="M419" s="10"/>
      <c r="N419" s="10"/>
      <c r="O419" s="10"/>
      <c r="P419" s="10"/>
      <c r="Q419" s="10"/>
      <c r="R419" s="10"/>
      <c r="T419" s="17"/>
      <c r="U419" s="17"/>
      <c r="V419" s="11"/>
      <c r="X419" s="13"/>
      <c r="Y419" s="12"/>
      <c r="AD419" s="12"/>
    </row>
    <row r="420" spans="6:30" x14ac:dyDescent="0.3">
      <c r="F420" s="10"/>
      <c r="G420" s="17"/>
      <c r="H420" s="10"/>
      <c r="M420" s="10"/>
      <c r="N420" s="10"/>
      <c r="O420" s="10"/>
      <c r="P420" s="10"/>
      <c r="Q420" s="10"/>
      <c r="R420" s="10"/>
      <c r="T420" s="17"/>
      <c r="U420" s="17"/>
      <c r="V420" s="11"/>
      <c r="X420" s="13"/>
      <c r="Y420" s="12"/>
      <c r="AD420" s="12"/>
    </row>
    <row r="421" spans="6:30" x14ac:dyDescent="0.3">
      <c r="F421" s="10"/>
      <c r="G421" s="17"/>
      <c r="H421" s="10"/>
      <c r="M421" s="10"/>
      <c r="N421" s="10"/>
      <c r="O421" s="10"/>
      <c r="P421" s="10"/>
      <c r="Q421" s="10"/>
      <c r="R421" s="10"/>
      <c r="T421" s="17"/>
      <c r="U421" s="17"/>
      <c r="V421" s="11"/>
      <c r="X421" s="13"/>
      <c r="Y421" s="12"/>
      <c r="AD421" s="12"/>
    </row>
    <row r="422" spans="6:30" x14ac:dyDescent="0.3">
      <c r="F422" s="10"/>
      <c r="G422" s="17"/>
      <c r="H422" s="10"/>
      <c r="M422" s="10"/>
      <c r="N422" s="10"/>
      <c r="O422" s="10"/>
      <c r="P422" s="10"/>
      <c r="Q422" s="10"/>
      <c r="R422" s="10"/>
      <c r="T422" s="17"/>
      <c r="U422" s="17"/>
      <c r="V422" s="11"/>
      <c r="X422" s="13"/>
      <c r="Y422" s="12"/>
      <c r="AD422" s="12"/>
    </row>
    <row r="423" spans="6:30" x14ac:dyDescent="0.3">
      <c r="F423" s="10"/>
      <c r="G423" s="17"/>
      <c r="H423" s="10"/>
      <c r="M423" s="10"/>
      <c r="N423" s="10"/>
      <c r="O423" s="10"/>
      <c r="P423" s="10"/>
      <c r="Q423" s="10"/>
      <c r="R423" s="10"/>
      <c r="T423" s="17"/>
      <c r="U423" s="17"/>
      <c r="V423" s="11"/>
      <c r="X423" s="13"/>
      <c r="Y423" s="12"/>
      <c r="AD423" s="12"/>
    </row>
    <row r="424" spans="6:30" x14ac:dyDescent="0.3">
      <c r="F424" s="10"/>
      <c r="G424" s="17"/>
      <c r="H424" s="10"/>
      <c r="M424" s="10"/>
      <c r="N424" s="10"/>
      <c r="O424" s="10"/>
      <c r="P424" s="10"/>
      <c r="Q424" s="10"/>
      <c r="R424" s="10"/>
      <c r="T424" s="17"/>
      <c r="U424" s="17"/>
      <c r="V424" s="11"/>
      <c r="X424" s="13"/>
      <c r="Y424" s="12"/>
      <c r="AD424" s="12"/>
    </row>
    <row r="425" spans="6:30" x14ac:dyDescent="0.3">
      <c r="F425" s="10"/>
      <c r="G425" s="17"/>
      <c r="H425" s="10"/>
      <c r="M425" s="10"/>
      <c r="N425" s="10"/>
      <c r="O425" s="10"/>
      <c r="P425" s="10"/>
      <c r="Q425" s="10"/>
      <c r="R425" s="10"/>
      <c r="T425" s="17"/>
      <c r="U425" s="17"/>
      <c r="V425" s="11"/>
      <c r="X425" s="13"/>
      <c r="Y425" s="12"/>
      <c r="AD425" s="12"/>
    </row>
    <row r="426" spans="6:30" x14ac:dyDescent="0.3">
      <c r="F426" s="10"/>
      <c r="G426" s="17"/>
      <c r="H426" s="10"/>
      <c r="M426" s="10"/>
      <c r="N426" s="10"/>
      <c r="O426" s="10"/>
      <c r="P426" s="10"/>
      <c r="Q426" s="10"/>
      <c r="R426" s="10"/>
      <c r="T426" s="17"/>
      <c r="U426" s="17"/>
      <c r="V426" s="11"/>
      <c r="X426" s="13"/>
      <c r="Y426" s="12"/>
      <c r="AD426" s="12"/>
    </row>
    <row r="427" spans="6:30" x14ac:dyDescent="0.3">
      <c r="F427" s="10"/>
      <c r="G427" s="17"/>
      <c r="H427" s="10"/>
      <c r="M427" s="10"/>
      <c r="N427" s="10"/>
      <c r="O427" s="10"/>
      <c r="P427" s="10"/>
      <c r="Q427" s="10"/>
      <c r="R427" s="10"/>
      <c r="T427" s="17"/>
      <c r="U427" s="17"/>
      <c r="V427" s="11"/>
      <c r="X427" s="13"/>
      <c r="Y427" s="12"/>
      <c r="AD427" s="12"/>
    </row>
    <row r="428" spans="6:30" x14ac:dyDescent="0.3">
      <c r="F428" s="10"/>
      <c r="G428" s="17"/>
      <c r="H428" s="10"/>
      <c r="M428" s="10"/>
      <c r="N428" s="10"/>
      <c r="O428" s="10"/>
      <c r="P428" s="10"/>
      <c r="Q428" s="10"/>
      <c r="R428" s="10"/>
      <c r="T428" s="17"/>
      <c r="U428" s="17"/>
      <c r="V428" s="11"/>
      <c r="X428" s="13"/>
      <c r="Y428" s="12"/>
      <c r="AD428" s="12"/>
    </row>
    <row r="429" spans="6:30" x14ac:dyDescent="0.3">
      <c r="F429" s="10"/>
      <c r="G429" s="17"/>
      <c r="H429" s="10"/>
      <c r="M429" s="10"/>
      <c r="N429" s="10"/>
      <c r="O429" s="10"/>
      <c r="P429" s="10"/>
      <c r="Q429" s="10"/>
      <c r="R429" s="10"/>
      <c r="T429" s="17"/>
      <c r="U429" s="17"/>
      <c r="V429" s="11"/>
      <c r="X429" s="13"/>
      <c r="Y429" s="12"/>
      <c r="AD429" s="12"/>
    </row>
    <row r="430" spans="6:30" x14ac:dyDescent="0.3">
      <c r="F430" s="10"/>
      <c r="G430" s="17"/>
      <c r="H430" s="10"/>
      <c r="M430" s="10"/>
      <c r="N430" s="10"/>
      <c r="O430" s="10"/>
      <c r="P430" s="10"/>
      <c r="Q430" s="10"/>
      <c r="R430" s="10"/>
      <c r="T430" s="17"/>
      <c r="U430" s="17"/>
      <c r="V430" s="11"/>
      <c r="X430" s="13"/>
      <c r="Y430" s="12"/>
      <c r="AD430" s="12"/>
    </row>
    <row r="431" spans="6:30" x14ac:dyDescent="0.3">
      <c r="F431" s="10"/>
      <c r="G431" s="17"/>
      <c r="H431" s="10"/>
      <c r="M431" s="10"/>
      <c r="N431" s="10"/>
      <c r="O431" s="10"/>
      <c r="P431" s="10"/>
      <c r="Q431" s="10"/>
      <c r="R431" s="10"/>
      <c r="T431" s="17"/>
      <c r="U431" s="17"/>
      <c r="V431" s="11"/>
      <c r="X431" s="13"/>
      <c r="Y431" s="12"/>
      <c r="AD431" s="12"/>
    </row>
    <row r="432" spans="6:30" x14ac:dyDescent="0.3">
      <c r="F432" s="10"/>
      <c r="G432" s="17"/>
      <c r="H432" s="10"/>
      <c r="M432" s="10"/>
      <c r="N432" s="10"/>
      <c r="O432" s="10"/>
      <c r="P432" s="10"/>
      <c r="Q432" s="10"/>
      <c r="R432" s="10"/>
      <c r="T432" s="17"/>
      <c r="U432" s="17"/>
      <c r="V432" s="11"/>
      <c r="X432" s="13"/>
      <c r="Y432" s="12"/>
      <c r="AD432" s="12"/>
    </row>
    <row r="433" spans="6:30" x14ac:dyDescent="0.3">
      <c r="F433" s="10"/>
      <c r="G433" s="17"/>
      <c r="H433" s="10"/>
      <c r="M433" s="10"/>
      <c r="N433" s="10"/>
      <c r="O433" s="10"/>
      <c r="P433" s="10"/>
      <c r="Q433" s="10"/>
      <c r="R433" s="10"/>
      <c r="T433" s="17"/>
      <c r="U433" s="17"/>
      <c r="V433" s="11"/>
      <c r="X433" s="13"/>
      <c r="Y433" s="12"/>
      <c r="AD433" s="12"/>
    </row>
    <row r="434" spans="6:30" x14ac:dyDescent="0.3">
      <c r="F434" s="10"/>
      <c r="G434" s="17"/>
      <c r="H434" s="10"/>
      <c r="M434" s="10"/>
      <c r="N434" s="10"/>
      <c r="O434" s="10"/>
      <c r="P434" s="10"/>
      <c r="Q434" s="10"/>
      <c r="R434" s="10"/>
      <c r="T434" s="17"/>
      <c r="U434" s="17"/>
      <c r="V434" s="11"/>
      <c r="X434" s="13"/>
      <c r="Y434" s="12"/>
      <c r="AD434" s="12"/>
    </row>
    <row r="435" spans="6:30" x14ac:dyDescent="0.3">
      <c r="F435" s="10"/>
      <c r="G435" s="17"/>
      <c r="H435" s="10"/>
      <c r="M435" s="10"/>
      <c r="N435" s="10"/>
      <c r="O435" s="10"/>
      <c r="P435" s="10"/>
      <c r="Q435" s="10"/>
      <c r="R435" s="10"/>
      <c r="T435" s="17"/>
      <c r="U435" s="17"/>
      <c r="V435" s="11"/>
      <c r="X435" s="13"/>
      <c r="Y435" s="12"/>
      <c r="AD435" s="12"/>
    </row>
    <row r="436" spans="6:30" x14ac:dyDescent="0.3">
      <c r="F436" s="10"/>
      <c r="G436" s="17"/>
      <c r="H436" s="10"/>
      <c r="M436" s="10"/>
      <c r="N436" s="10"/>
      <c r="O436" s="10"/>
      <c r="P436" s="10"/>
      <c r="Q436" s="10"/>
      <c r="R436" s="10"/>
      <c r="T436" s="17"/>
      <c r="U436" s="17"/>
      <c r="V436" s="11"/>
      <c r="X436" s="13"/>
      <c r="Y436" s="12"/>
      <c r="AD436" s="12"/>
    </row>
    <row r="437" spans="6:30" x14ac:dyDescent="0.3">
      <c r="F437" s="10"/>
      <c r="G437" s="17"/>
      <c r="H437" s="10"/>
      <c r="M437" s="10"/>
      <c r="N437" s="10"/>
      <c r="O437" s="10"/>
      <c r="P437" s="10"/>
      <c r="Q437" s="10"/>
      <c r="R437" s="10"/>
      <c r="T437" s="17"/>
      <c r="U437" s="17"/>
      <c r="V437" s="11"/>
      <c r="X437" s="13"/>
      <c r="Y437" s="12"/>
      <c r="AD437" s="12"/>
    </row>
    <row r="438" spans="6:30" x14ac:dyDescent="0.3">
      <c r="F438" s="10"/>
      <c r="G438" s="17"/>
      <c r="H438" s="10"/>
      <c r="M438" s="10"/>
      <c r="N438" s="10"/>
      <c r="O438" s="10"/>
      <c r="P438" s="10"/>
      <c r="Q438" s="10"/>
      <c r="R438" s="10"/>
      <c r="T438" s="17"/>
      <c r="U438" s="17"/>
      <c r="V438" s="11"/>
      <c r="X438" s="13"/>
      <c r="Y438" s="12"/>
      <c r="AD438" s="12"/>
    </row>
    <row r="439" spans="6:30" x14ac:dyDescent="0.3">
      <c r="F439" s="10"/>
      <c r="G439" s="17"/>
      <c r="H439" s="10"/>
      <c r="M439" s="10"/>
      <c r="N439" s="10"/>
      <c r="O439" s="10"/>
      <c r="P439" s="10"/>
      <c r="Q439" s="10"/>
      <c r="R439" s="10"/>
      <c r="T439" s="17"/>
      <c r="U439" s="17"/>
      <c r="V439" s="11"/>
      <c r="X439" s="13"/>
      <c r="Y439" s="12"/>
      <c r="AD439" s="12"/>
    </row>
    <row r="440" spans="6:30" x14ac:dyDescent="0.3">
      <c r="F440" s="10"/>
      <c r="G440" s="17"/>
      <c r="H440" s="10"/>
      <c r="M440" s="10"/>
      <c r="N440" s="10"/>
      <c r="O440" s="10"/>
      <c r="P440" s="10"/>
      <c r="Q440" s="10"/>
      <c r="R440" s="10"/>
      <c r="T440" s="17"/>
      <c r="U440" s="17"/>
      <c r="V440" s="11"/>
      <c r="X440" s="13"/>
      <c r="Y440" s="12"/>
      <c r="AD440" s="12"/>
    </row>
    <row r="441" spans="6:30" x14ac:dyDescent="0.3">
      <c r="F441" s="10"/>
      <c r="G441" s="17"/>
      <c r="H441" s="10"/>
      <c r="M441" s="10"/>
      <c r="N441" s="10"/>
      <c r="O441" s="10"/>
      <c r="P441" s="10"/>
      <c r="Q441" s="10"/>
      <c r="R441" s="10"/>
      <c r="T441" s="17"/>
      <c r="U441" s="17"/>
      <c r="V441" s="11"/>
      <c r="X441" s="13"/>
      <c r="Y441" s="12"/>
      <c r="AD441" s="12"/>
    </row>
    <row r="442" spans="6:30" x14ac:dyDescent="0.3">
      <c r="F442" s="10"/>
      <c r="G442" s="17"/>
      <c r="H442" s="10"/>
      <c r="M442" s="10"/>
      <c r="N442" s="10"/>
      <c r="O442" s="10"/>
      <c r="P442" s="10"/>
      <c r="Q442" s="10"/>
      <c r="R442" s="10"/>
      <c r="T442" s="17"/>
      <c r="U442" s="17"/>
      <c r="V442" s="11"/>
      <c r="X442" s="13"/>
      <c r="Y442" s="12"/>
      <c r="AD442" s="12"/>
    </row>
    <row r="443" spans="6:30" x14ac:dyDescent="0.3">
      <c r="F443" s="10"/>
      <c r="G443" s="17"/>
      <c r="H443" s="10"/>
      <c r="M443" s="10"/>
      <c r="N443" s="10"/>
      <c r="O443" s="10"/>
      <c r="P443" s="10"/>
      <c r="Q443" s="10"/>
      <c r="R443" s="10"/>
      <c r="T443" s="17"/>
      <c r="U443" s="17"/>
      <c r="V443" s="11"/>
      <c r="X443" s="13"/>
      <c r="Y443" s="12"/>
      <c r="AD443" s="12"/>
    </row>
    <row r="444" spans="6:30" x14ac:dyDescent="0.3">
      <c r="F444" s="10"/>
      <c r="G444" s="17"/>
      <c r="H444" s="10"/>
      <c r="M444" s="10"/>
      <c r="N444" s="10"/>
      <c r="O444" s="10"/>
      <c r="P444" s="10"/>
      <c r="Q444" s="10"/>
      <c r="R444" s="10"/>
      <c r="T444" s="17"/>
      <c r="U444" s="17"/>
      <c r="V444" s="11"/>
      <c r="X444" s="13"/>
      <c r="Y444" s="12"/>
      <c r="AD444" s="12"/>
    </row>
    <row r="445" spans="6:30" x14ac:dyDescent="0.3">
      <c r="F445" s="10"/>
      <c r="G445" s="17"/>
      <c r="H445" s="10"/>
      <c r="M445" s="10"/>
      <c r="N445" s="10"/>
      <c r="O445" s="10"/>
      <c r="P445" s="10"/>
      <c r="Q445" s="10"/>
      <c r="R445" s="10"/>
      <c r="T445" s="17"/>
      <c r="U445" s="17"/>
      <c r="V445" s="11"/>
      <c r="X445" s="13"/>
      <c r="Y445" s="12"/>
      <c r="AD445" s="12"/>
    </row>
    <row r="446" spans="6:30" x14ac:dyDescent="0.3">
      <c r="F446" s="10"/>
      <c r="G446" s="17"/>
      <c r="H446" s="10"/>
      <c r="M446" s="10"/>
      <c r="N446" s="10"/>
      <c r="O446" s="10"/>
      <c r="P446" s="10"/>
      <c r="Q446" s="10"/>
      <c r="R446" s="10"/>
      <c r="T446" s="17"/>
      <c r="U446" s="17"/>
      <c r="V446" s="11"/>
      <c r="X446" s="13"/>
      <c r="Y446" s="12"/>
      <c r="AD446" s="12"/>
    </row>
    <row r="447" spans="6:30" x14ac:dyDescent="0.3">
      <c r="F447" s="10"/>
      <c r="G447" s="17"/>
      <c r="H447" s="10"/>
      <c r="M447" s="10"/>
      <c r="N447" s="10"/>
      <c r="O447" s="10"/>
      <c r="P447" s="10"/>
      <c r="Q447" s="10"/>
      <c r="R447" s="10"/>
      <c r="T447" s="17"/>
      <c r="U447" s="17"/>
      <c r="V447" s="11"/>
      <c r="X447" s="13"/>
      <c r="Y447" s="12"/>
      <c r="AD447" s="12"/>
    </row>
    <row r="448" spans="6:30" x14ac:dyDescent="0.3">
      <c r="F448" s="10"/>
      <c r="G448" s="17"/>
      <c r="H448" s="10"/>
      <c r="M448" s="10"/>
      <c r="N448" s="10"/>
      <c r="O448" s="10"/>
      <c r="P448" s="10"/>
      <c r="Q448" s="10"/>
      <c r="R448" s="10"/>
      <c r="T448" s="17"/>
      <c r="U448" s="17"/>
      <c r="V448" s="11"/>
      <c r="X448" s="13"/>
      <c r="Y448" s="12"/>
      <c r="AD448" s="12"/>
    </row>
    <row r="449" spans="6:30" x14ac:dyDescent="0.3">
      <c r="F449" s="10"/>
      <c r="G449" s="17"/>
      <c r="H449" s="10"/>
      <c r="M449" s="10"/>
      <c r="N449" s="10"/>
      <c r="O449" s="10"/>
      <c r="P449" s="10"/>
      <c r="Q449" s="10"/>
      <c r="R449" s="10"/>
      <c r="T449" s="17"/>
      <c r="U449" s="17"/>
      <c r="V449" s="11"/>
      <c r="X449" s="13"/>
      <c r="Y449" s="12"/>
      <c r="AD449" s="12"/>
    </row>
    <row r="450" spans="6:30" x14ac:dyDescent="0.3">
      <c r="F450" s="10"/>
      <c r="G450" s="17"/>
      <c r="H450" s="10"/>
      <c r="M450" s="10"/>
      <c r="N450" s="10"/>
      <c r="O450" s="10"/>
      <c r="P450" s="10"/>
      <c r="Q450" s="10"/>
      <c r="R450" s="10"/>
      <c r="T450" s="17"/>
      <c r="U450" s="17"/>
      <c r="V450" s="11"/>
      <c r="X450" s="13"/>
      <c r="Y450" s="12"/>
      <c r="AD450" s="12"/>
    </row>
    <row r="451" spans="6:30" x14ac:dyDescent="0.3">
      <c r="F451" s="10"/>
      <c r="G451" s="17"/>
      <c r="H451" s="10"/>
      <c r="M451" s="10"/>
      <c r="N451" s="10"/>
      <c r="O451" s="10"/>
      <c r="P451" s="10"/>
      <c r="Q451" s="10"/>
      <c r="R451" s="10"/>
      <c r="T451" s="17"/>
      <c r="U451" s="17"/>
      <c r="V451" s="11"/>
      <c r="X451" s="13"/>
      <c r="Y451" s="12"/>
      <c r="AD451" s="12"/>
    </row>
    <row r="452" spans="6:30" x14ac:dyDescent="0.3">
      <c r="F452" s="10"/>
      <c r="G452" s="17"/>
      <c r="H452" s="10"/>
      <c r="M452" s="10"/>
      <c r="N452" s="10"/>
      <c r="O452" s="10"/>
      <c r="P452" s="10"/>
      <c r="Q452" s="10"/>
      <c r="R452" s="10"/>
      <c r="T452" s="17"/>
      <c r="U452" s="17"/>
      <c r="V452" s="11"/>
      <c r="X452" s="13"/>
      <c r="Y452" s="12"/>
      <c r="AD452" s="12"/>
    </row>
    <row r="453" spans="6:30" x14ac:dyDescent="0.3">
      <c r="F453" s="10"/>
      <c r="G453" s="17"/>
      <c r="H453" s="10"/>
      <c r="M453" s="10"/>
      <c r="N453" s="10"/>
      <c r="O453" s="10"/>
      <c r="P453" s="10"/>
      <c r="Q453" s="10"/>
      <c r="R453" s="10"/>
      <c r="T453" s="17"/>
      <c r="U453" s="17"/>
      <c r="V453" s="11"/>
      <c r="X453" s="13"/>
      <c r="Y453" s="12"/>
      <c r="AD453" s="12"/>
    </row>
    <row r="454" spans="6:30" x14ac:dyDescent="0.3">
      <c r="F454" s="10"/>
      <c r="G454" s="17"/>
      <c r="H454" s="10"/>
      <c r="M454" s="10"/>
      <c r="N454" s="10"/>
      <c r="O454" s="10"/>
      <c r="P454" s="10"/>
      <c r="Q454" s="10"/>
      <c r="R454" s="10"/>
      <c r="T454" s="17"/>
      <c r="U454" s="17"/>
      <c r="V454" s="11"/>
      <c r="X454" s="13"/>
      <c r="Y454" s="12"/>
      <c r="AD454" s="12"/>
    </row>
    <row r="455" spans="6:30" x14ac:dyDescent="0.3">
      <c r="F455" s="10"/>
      <c r="G455" s="17"/>
      <c r="H455" s="10"/>
      <c r="M455" s="10"/>
      <c r="N455" s="10"/>
      <c r="O455" s="10"/>
      <c r="P455" s="10"/>
      <c r="Q455" s="10"/>
      <c r="R455" s="10"/>
      <c r="T455" s="17"/>
      <c r="U455" s="17"/>
      <c r="V455" s="11"/>
      <c r="X455" s="13"/>
      <c r="Y455" s="12"/>
      <c r="AD455" s="12"/>
    </row>
    <row r="456" spans="6:30" x14ac:dyDescent="0.3">
      <c r="F456" s="10"/>
      <c r="G456" s="17"/>
      <c r="H456" s="10"/>
      <c r="M456" s="10"/>
      <c r="N456" s="10"/>
      <c r="O456" s="10"/>
      <c r="P456" s="10"/>
      <c r="Q456" s="10"/>
      <c r="R456" s="10"/>
      <c r="T456" s="17"/>
      <c r="U456" s="17"/>
      <c r="V456" s="11"/>
      <c r="X456" s="13"/>
      <c r="Y456" s="12"/>
      <c r="AD456" s="12"/>
    </row>
    <row r="457" spans="6:30" x14ac:dyDescent="0.3">
      <c r="F457" s="10"/>
      <c r="G457" s="17"/>
      <c r="H457" s="10"/>
      <c r="M457" s="10"/>
      <c r="N457" s="10"/>
      <c r="O457" s="10"/>
      <c r="P457" s="10"/>
      <c r="Q457" s="10"/>
      <c r="R457" s="10"/>
      <c r="T457" s="17"/>
      <c r="U457" s="17"/>
      <c r="V457" s="11"/>
      <c r="X457" s="13"/>
      <c r="Y457" s="12"/>
      <c r="AD457" s="12"/>
    </row>
    <row r="458" spans="6:30" x14ac:dyDescent="0.3">
      <c r="F458" s="10"/>
      <c r="G458" s="17"/>
      <c r="H458" s="10"/>
      <c r="M458" s="10"/>
      <c r="N458" s="10"/>
      <c r="O458" s="10"/>
      <c r="P458" s="10"/>
      <c r="Q458" s="10"/>
      <c r="R458" s="10"/>
      <c r="T458" s="17"/>
      <c r="U458" s="17"/>
      <c r="V458" s="11"/>
      <c r="X458" s="13"/>
      <c r="Y458" s="12"/>
      <c r="AD458" s="12"/>
    </row>
    <row r="459" spans="6:30" x14ac:dyDescent="0.3">
      <c r="F459" s="10"/>
      <c r="G459" s="17"/>
      <c r="H459" s="10"/>
      <c r="M459" s="10"/>
      <c r="N459" s="10"/>
      <c r="O459" s="10"/>
      <c r="P459" s="10"/>
      <c r="Q459" s="10"/>
      <c r="R459" s="10"/>
      <c r="T459" s="17"/>
      <c r="U459" s="17"/>
      <c r="V459" s="11"/>
      <c r="X459" s="13"/>
      <c r="Y459" s="12"/>
      <c r="AD459" s="12"/>
    </row>
    <row r="460" spans="6:30" x14ac:dyDescent="0.3">
      <c r="F460" s="10"/>
      <c r="G460" s="17"/>
      <c r="H460" s="10"/>
      <c r="M460" s="10"/>
      <c r="N460" s="10"/>
      <c r="O460" s="10"/>
      <c r="P460" s="10"/>
      <c r="Q460" s="10"/>
      <c r="R460" s="10"/>
      <c r="T460" s="17"/>
      <c r="U460" s="17"/>
      <c r="V460" s="11"/>
      <c r="X460" s="13"/>
      <c r="Y460" s="12"/>
      <c r="AD460" s="12"/>
    </row>
    <row r="461" spans="6:30" x14ac:dyDescent="0.3">
      <c r="F461" s="10"/>
      <c r="G461" s="17"/>
      <c r="H461" s="10"/>
      <c r="M461" s="10"/>
      <c r="N461" s="10"/>
      <c r="O461" s="10"/>
      <c r="P461" s="10"/>
      <c r="Q461" s="10"/>
      <c r="R461" s="10"/>
      <c r="T461" s="17"/>
      <c r="U461" s="17"/>
      <c r="V461" s="11"/>
      <c r="X461" s="13"/>
      <c r="Y461" s="12"/>
      <c r="AD461" s="12"/>
    </row>
    <row r="462" spans="6:30" x14ac:dyDescent="0.3">
      <c r="F462" s="10"/>
      <c r="G462" s="17"/>
      <c r="H462" s="10"/>
      <c r="M462" s="10"/>
      <c r="N462" s="10"/>
      <c r="O462" s="10"/>
      <c r="P462" s="10"/>
      <c r="Q462" s="10"/>
      <c r="R462" s="10"/>
      <c r="T462" s="17"/>
      <c r="U462" s="17"/>
      <c r="V462" s="11"/>
      <c r="X462" s="13"/>
      <c r="Y462" s="12"/>
      <c r="AD462" s="12"/>
    </row>
    <row r="463" spans="6:30" x14ac:dyDescent="0.3">
      <c r="F463" s="10"/>
      <c r="G463" s="17"/>
      <c r="H463" s="10"/>
      <c r="M463" s="10"/>
      <c r="N463" s="10"/>
      <c r="O463" s="10"/>
      <c r="P463" s="10"/>
      <c r="Q463" s="10"/>
      <c r="R463" s="10"/>
      <c r="T463" s="17"/>
      <c r="U463" s="17"/>
      <c r="V463" s="11"/>
      <c r="X463" s="13"/>
      <c r="Y463" s="12"/>
      <c r="AD463" s="12"/>
    </row>
    <row r="464" spans="6:30" x14ac:dyDescent="0.3">
      <c r="F464" s="10"/>
      <c r="G464" s="17"/>
      <c r="H464" s="10"/>
      <c r="M464" s="10"/>
      <c r="N464" s="10"/>
      <c r="O464" s="10"/>
      <c r="P464" s="10"/>
      <c r="Q464" s="10"/>
      <c r="R464" s="10"/>
      <c r="T464" s="17"/>
      <c r="U464" s="17"/>
      <c r="V464" s="11"/>
      <c r="X464" s="13"/>
      <c r="Y464" s="12"/>
      <c r="AD464" s="12"/>
    </row>
    <row r="465" spans="6:30" x14ac:dyDescent="0.3">
      <c r="F465" s="10"/>
      <c r="G465" s="17"/>
      <c r="H465" s="10"/>
      <c r="M465" s="10"/>
      <c r="N465" s="10"/>
      <c r="O465" s="10"/>
      <c r="P465" s="10"/>
      <c r="Q465" s="10"/>
      <c r="R465" s="10"/>
      <c r="T465" s="17"/>
      <c r="U465" s="17"/>
      <c r="V465" s="11"/>
      <c r="X465" s="13"/>
      <c r="Y465" s="12"/>
      <c r="AD465" s="12"/>
    </row>
    <row r="466" spans="6:30" x14ac:dyDescent="0.3">
      <c r="F466" s="10"/>
      <c r="G466" s="17"/>
      <c r="H466" s="10"/>
      <c r="M466" s="10"/>
      <c r="N466" s="10"/>
      <c r="O466" s="10"/>
      <c r="P466" s="10"/>
      <c r="Q466" s="10"/>
      <c r="R466" s="10"/>
      <c r="T466" s="17"/>
      <c r="U466" s="17"/>
      <c r="V466" s="11"/>
      <c r="X466" s="13"/>
      <c r="Y466" s="12"/>
      <c r="AD466" s="12"/>
    </row>
    <row r="467" spans="6:30" x14ac:dyDescent="0.3">
      <c r="F467" s="10"/>
      <c r="G467" s="17"/>
      <c r="H467" s="10"/>
      <c r="M467" s="10"/>
      <c r="N467" s="10"/>
      <c r="O467" s="10"/>
      <c r="P467" s="10"/>
      <c r="Q467" s="10"/>
      <c r="R467" s="10"/>
      <c r="T467" s="17"/>
      <c r="U467" s="17"/>
      <c r="V467" s="11"/>
      <c r="X467" s="13"/>
      <c r="Y467" s="12"/>
      <c r="AD467" s="12"/>
    </row>
    <row r="468" spans="6:30" x14ac:dyDescent="0.3">
      <c r="F468" s="10"/>
      <c r="G468" s="17"/>
      <c r="H468" s="10"/>
      <c r="M468" s="10"/>
      <c r="N468" s="10"/>
      <c r="O468" s="10"/>
      <c r="P468" s="10"/>
      <c r="Q468" s="10"/>
      <c r="R468" s="10"/>
      <c r="T468" s="17"/>
      <c r="U468" s="17"/>
      <c r="V468" s="11"/>
      <c r="X468" s="13"/>
      <c r="Y468" s="12"/>
      <c r="AD468" s="12"/>
    </row>
    <row r="469" spans="6:30" x14ac:dyDescent="0.3">
      <c r="F469" s="10"/>
      <c r="G469" s="17"/>
      <c r="H469" s="10"/>
      <c r="M469" s="10"/>
      <c r="N469" s="10"/>
      <c r="O469" s="10"/>
      <c r="P469" s="10"/>
      <c r="Q469" s="10"/>
      <c r="R469" s="10"/>
      <c r="T469" s="17"/>
      <c r="U469" s="17"/>
      <c r="V469" s="11"/>
      <c r="X469" s="13"/>
      <c r="Y469" s="12"/>
      <c r="AD469" s="12"/>
    </row>
    <row r="470" spans="6:30" x14ac:dyDescent="0.3">
      <c r="F470" s="10"/>
      <c r="G470" s="17"/>
      <c r="H470" s="10"/>
      <c r="M470" s="10"/>
      <c r="N470" s="10"/>
      <c r="O470" s="10"/>
      <c r="P470" s="10"/>
      <c r="Q470" s="10"/>
      <c r="R470" s="10"/>
      <c r="T470" s="17"/>
      <c r="U470" s="17"/>
      <c r="V470" s="11"/>
      <c r="X470" s="13"/>
      <c r="Y470" s="12"/>
      <c r="AD470" s="12"/>
    </row>
    <row r="471" spans="6:30" x14ac:dyDescent="0.3">
      <c r="F471" s="10"/>
      <c r="G471" s="17"/>
      <c r="H471" s="10"/>
      <c r="M471" s="10"/>
      <c r="N471" s="10"/>
      <c r="O471" s="10"/>
      <c r="P471" s="10"/>
      <c r="Q471" s="10"/>
      <c r="R471" s="10"/>
      <c r="T471" s="17"/>
      <c r="U471" s="17"/>
      <c r="V471" s="11"/>
      <c r="X471" s="13"/>
      <c r="Y471" s="12"/>
      <c r="AD471" s="12"/>
    </row>
    <row r="472" spans="6:30" x14ac:dyDescent="0.3">
      <c r="F472" s="10"/>
      <c r="G472" s="17"/>
      <c r="H472" s="10"/>
      <c r="M472" s="10"/>
      <c r="N472" s="10"/>
      <c r="O472" s="10"/>
      <c r="P472" s="10"/>
      <c r="Q472" s="10"/>
      <c r="R472" s="10"/>
      <c r="T472" s="17"/>
      <c r="U472" s="17"/>
      <c r="V472" s="11"/>
      <c r="X472" s="13"/>
      <c r="Y472" s="12"/>
      <c r="AD472" s="12"/>
    </row>
    <row r="473" spans="6:30" x14ac:dyDescent="0.3">
      <c r="F473" s="10"/>
      <c r="G473" s="17"/>
      <c r="H473" s="10"/>
      <c r="M473" s="10"/>
      <c r="N473" s="10"/>
      <c r="O473" s="10"/>
      <c r="P473" s="10"/>
      <c r="Q473" s="10"/>
      <c r="R473" s="10"/>
      <c r="T473" s="17"/>
      <c r="U473" s="17"/>
      <c r="V473" s="11"/>
      <c r="X473" s="13"/>
      <c r="Y473" s="12"/>
      <c r="AD473" s="12"/>
    </row>
    <row r="474" spans="6:30" x14ac:dyDescent="0.3">
      <c r="F474" s="10"/>
      <c r="G474" s="17"/>
      <c r="H474" s="10"/>
      <c r="M474" s="10"/>
      <c r="N474" s="10"/>
      <c r="O474" s="10"/>
      <c r="P474" s="10"/>
      <c r="Q474" s="10"/>
      <c r="R474" s="10"/>
      <c r="T474" s="17"/>
      <c r="U474" s="17"/>
      <c r="V474" s="11"/>
      <c r="X474" s="13"/>
      <c r="Y474" s="12"/>
      <c r="AD474" s="12"/>
    </row>
    <row r="475" spans="6:30" x14ac:dyDescent="0.3">
      <c r="F475" s="10"/>
      <c r="G475" s="17"/>
      <c r="H475" s="10"/>
      <c r="M475" s="10"/>
      <c r="N475" s="10"/>
      <c r="O475" s="10"/>
      <c r="P475" s="10"/>
      <c r="Q475" s="10"/>
      <c r="R475" s="10"/>
      <c r="T475" s="17"/>
      <c r="U475" s="17"/>
      <c r="V475" s="11"/>
      <c r="X475" s="13"/>
      <c r="Y475" s="12"/>
      <c r="AD475" s="12"/>
    </row>
    <row r="476" spans="6:30" x14ac:dyDescent="0.3">
      <c r="F476" s="10"/>
      <c r="G476" s="17"/>
      <c r="H476" s="10"/>
      <c r="M476" s="10"/>
      <c r="N476" s="10"/>
      <c r="O476" s="10"/>
      <c r="P476" s="10"/>
      <c r="Q476" s="10"/>
      <c r="R476" s="10"/>
      <c r="T476" s="17"/>
      <c r="U476" s="17"/>
      <c r="V476" s="11"/>
      <c r="X476" s="13"/>
      <c r="Y476" s="12"/>
      <c r="AD476" s="12"/>
    </row>
    <row r="477" spans="6:30" x14ac:dyDescent="0.3">
      <c r="F477" s="10"/>
      <c r="G477" s="17"/>
      <c r="H477" s="10"/>
      <c r="M477" s="10"/>
      <c r="N477" s="10"/>
      <c r="O477" s="10"/>
      <c r="P477" s="10"/>
      <c r="Q477" s="10"/>
      <c r="R477" s="10"/>
      <c r="T477" s="17"/>
      <c r="U477" s="17"/>
      <c r="V477" s="11"/>
      <c r="X477" s="13"/>
      <c r="Y477" s="12"/>
      <c r="AD477" s="12"/>
    </row>
    <row r="478" spans="6:30" x14ac:dyDescent="0.3">
      <c r="F478" s="10"/>
      <c r="G478" s="17"/>
      <c r="H478" s="10"/>
      <c r="M478" s="10"/>
      <c r="N478" s="10"/>
      <c r="O478" s="10"/>
      <c r="P478" s="10"/>
      <c r="Q478" s="10"/>
      <c r="R478" s="10"/>
      <c r="T478" s="17"/>
      <c r="U478" s="17"/>
      <c r="V478" s="11"/>
      <c r="X478" s="13"/>
      <c r="Y478" s="12"/>
      <c r="AD478" s="12"/>
    </row>
    <row r="479" spans="6:30" x14ac:dyDescent="0.3">
      <c r="F479" s="10"/>
      <c r="G479" s="17"/>
      <c r="H479" s="10"/>
      <c r="M479" s="10"/>
      <c r="N479" s="10"/>
      <c r="O479" s="10"/>
      <c r="P479" s="10"/>
      <c r="Q479" s="10"/>
      <c r="R479" s="10"/>
      <c r="T479" s="17"/>
      <c r="U479" s="17"/>
      <c r="V479" s="11"/>
      <c r="X479" s="13"/>
      <c r="Y479" s="12"/>
      <c r="AD479" s="12"/>
    </row>
    <row r="480" spans="6:30" x14ac:dyDescent="0.3">
      <c r="F480" s="10"/>
      <c r="G480" s="17"/>
      <c r="H480" s="10"/>
      <c r="M480" s="10"/>
      <c r="N480" s="10"/>
      <c r="O480" s="10"/>
      <c r="P480" s="10"/>
      <c r="Q480" s="10"/>
      <c r="R480" s="10"/>
      <c r="T480" s="17"/>
      <c r="U480" s="17"/>
      <c r="V480" s="11"/>
      <c r="X480" s="13"/>
      <c r="Y480" s="12"/>
      <c r="AD480" s="12"/>
    </row>
    <row r="481" spans="6:30" x14ac:dyDescent="0.3">
      <c r="F481" s="10"/>
      <c r="G481" s="17"/>
      <c r="H481" s="10"/>
      <c r="M481" s="10"/>
      <c r="N481" s="10"/>
      <c r="O481" s="10"/>
      <c r="P481" s="10"/>
      <c r="Q481" s="10"/>
      <c r="R481" s="10"/>
      <c r="T481" s="17"/>
      <c r="U481" s="17"/>
      <c r="V481" s="11"/>
      <c r="X481" s="13"/>
      <c r="Y481" s="12"/>
      <c r="AD481" s="12"/>
    </row>
    <row r="482" spans="6:30" x14ac:dyDescent="0.3">
      <c r="F482" s="10"/>
      <c r="G482" s="17"/>
      <c r="H482" s="10"/>
      <c r="M482" s="10"/>
      <c r="N482" s="10"/>
      <c r="O482" s="10"/>
      <c r="P482" s="10"/>
      <c r="Q482" s="10"/>
      <c r="R482" s="10"/>
      <c r="T482" s="17"/>
      <c r="U482" s="17"/>
      <c r="V482" s="11"/>
      <c r="X482" s="13"/>
      <c r="Y482" s="12"/>
      <c r="AD482" s="12"/>
    </row>
    <row r="483" spans="6:30" x14ac:dyDescent="0.3">
      <c r="F483" s="10"/>
      <c r="G483" s="17"/>
      <c r="H483" s="10"/>
      <c r="M483" s="10"/>
      <c r="N483" s="10"/>
      <c r="O483" s="10"/>
      <c r="P483" s="10"/>
      <c r="Q483" s="10"/>
      <c r="R483" s="10"/>
      <c r="T483" s="17"/>
      <c r="U483" s="17"/>
      <c r="V483" s="11"/>
      <c r="X483" s="13"/>
      <c r="Y483" s="12"/>
      <c r="AD483" s="12"/>
    </row>
    <row r="484" spans="6:30" x14ac:dyDescent="0.3">
      <c r="F484" s="10"/>
      <c r="G484" s="17"/>
      <c r="H484" s="10"/>
      <c r="M484" s="10"/>
      <c r="N484" s="10"/>
      <c r="O484" s="10"/>
      <c r="P484" s="10"/>
      <c r="Q484" s="10"/>
      <c r="R484" s="10"/>
      <c r="T484" s="17"/>
      <c r="U484" s="17"/>
      <c r="V484" s="11"/>
      <c r="X484" s="13"/>
      <c r="Y484" s="12"/>
      <c r="AD484" s="12"/>
    </row>
    <row r="485" spans="6:30" x14ac:dyDescent="0.3">
      <c r="F485" s="10"/>
      <c r="G485" s="17"/>
      <c r="H485" s="10"/>
      <c r="M485" s="10"/>
      <c r="N485" s="10"/>
      <c r="O485" s="10"/>
      <c r="P485" s="10"/>
      <c r="Q485" s="10"/>
      <c r="R485" s="10"/>
      <c r="T485" s="17"/>
      <c r="U485" s="17"/>
      <c r="V485" s="11"/>
      <c r="X485" s="13"/>
      <c r="Y485" s="12"/>
      <c r="AD485" s="12"/>
    </row>
    <row r="486" spans="6:30" x14ac:dyDescent="0.3">
      <c r="F486" s="10"/>
      <c r="G486" s="17"/>
      <c r="H486" s="10"/>
      <c r="M486" s="10"/>
      <c r="N486" s="10"/>
      <c r="O486" s="10"/>
      <c r="P486" s="10"/>
      <c r="Q486" s="10"/>
      <c r="R486" s="10"/>
      <c r="T486" s="17"/>
      <c r="U486" s="17"/>
      <c r="V486" s="11"/>
      <c r="X486" s="13"/>
      <c r="Y486" s="12"/>
      <c r="AD486" s="12"/>
    </row>
    <row r="487" spans="6:30" x14ac:dyDescent="0.3">
      <c r="F487" s="10"/>
      <c r="G487" s="17"/>
      <c r="H487" s="10"/>
      <c r="M487" s="10"/>
      <c r="N487" s="10"/>
      <c r="O487" s="10"/>
      <c r="P487" s="10"/>
      <c r="Q487" s="10"/>
      <c r="R487" s="10"/>
      <c r="T487" s="17"/>
      <c r="U487" s="17"/>
      <c r="V487" s="11"/>
      <c r="X487" s="13"/>
      <c r="Y487" s="12"/>
      <c r="AD487" s="12"/>
    </row>
    <row r="488" spans="6:30" x14ac:dyDescent="0.3">
      <c r="F488" s="10"/>
      <c r="G488" s="17"/>
      <c r="H488" s="10"/>
      <c r="M488" s="10"/>
      <c r="N488" s="10"/>
      <c r="O488" s="10"/>
      <c r="P488" s="10"/>
      <c r="Q488" s="10"/>
      <c r="R488" s="10"/>
      <c r="T488" s="17"/>
      <c r="U488" s="17"/>
      <c r="V488" s="11"/>
      <c r="X488" s="13"/>
      <c r="Y488" s="12"/>
      <c r="AD488" s="12"/>
    </row>
    <row r="489" spans="6:30" x14ac:dyDescent="0.3">
      <c r="F489" s="10"/>
      <c r="G489" s="17"/>
      <c r="H489" s="10"/>
      <c r="M489" s="10"/>
      <c r="N489" s="10"/>
      <c r="O489" s="10"/>
      <c r="P489" s="10"/>
      <c r="Q489" s="10"/>
      <c r="R489" s="10"/>
      <c r="T489" s="17"/>
      <c r="U489" s="17"/>
      <c r="V489" s="11"/>
      <c r="X489" s="13"/>
      <c r="Y489" s="12"/>
      <c r="AD489" s="12"/>
    </row>
    <row r="490" spans="6:30" x14ac:dyDescent="0.3">
      <c r="F490" s="10"/>
      <c r="G490" s="17"/>
      <c r="H490" s="10"/>
      <c r="M490" s="10"/>
      <c r="N490" s="10"/>
      <c r="O490" s="10"/>
      <c r="P490" s="10"/>
      <c r="Q490" s="10"/>
      <c r="R490" s="10"/>
      <c r="T490" s="17"/>
      <c r="U490" s="17"/>
      <c r="V490" s="11"/>
      <c r="X490" s="13"/>
      <c r="Y490" s="12"/>
      <c r="AD490" s="12"/>
    </row>
    <row r="491" spans="6:30" x14ac:dyDescent="0.3">
      <c r="F491" s="10"/>
      <c r="G491" s="17"/>
      <c r="H491" s="10"/>
      <c r="M491" s="10"/>
      <c r="N491" s="10"/>
      <c r="O491" s="10"/>
      <c r="P491" s="10"/>
      <c r="Q491" s="10"/>
      <c r="R491" s="10"/>
      <c r="T491" s="17"/>
      <c r="U491" s="17"/>
      <c r="V491" s="11"/>
      <c r="X491" s="13"/>
      <c r="Y491" s="12"/>
      <c r="AD491" s="12"/>
    </row>
    <row r="492" spans="6:30" x14ac:dyDescent="0.3">
      <c r="F492" s="10"/>
      <c r="G492" s="17"/>
      <c r="H492" s="10"/>
      <c r="M492" s="10"/>
      <c r="N492" s="10"/>
      <c r="O492" s="10"/>
      <c r="P492" s="10"/>
      <c r="Q492" s="10"/>
      <c r="R492" s="10"/>
      <c r="T492" s="17"/>
      <c r="U492" s="17"/>
      <c r="V492" s="11"/>
      <c r="X492" s="13"/>
      <c r="Y492" s="12"/>
      <c r="AD492" s="12"/>
    </row>
    <row r="493" spans="6:30" x14ac:dyDescent="0.3">
      <c r="F493" s="10"/>
      <c r="G493" s="17"/>
      <c r="H493" s="10"/>
      <c r="M493" s="10"/>
      <c r="N493" s="10"/>
      <c r="O493" s="10"/>
      <c r="P493" s="10"/>
      <c r="Q493" s="10"/>
      <c r="R493" s="10"/>
      <c r="T493" s="17"/>
      <c r="U493" s="17"/>
      <c r="V493" s="11"/>
      <c r="X493" s="13"/>
      <c r="Y493" s="12"/>
      <c r="AD493" s="12"/>
    </row>
    <row r="494" spans="6:30" x14ac:dyDescent="0.3">
      <c r="F494" s="10"/>
      <c r="G494" s="17"/>
      <c r="H494" s="10"/>
      <c r="M494" s="10"/>
      <c r="N494" s="10"/>
      <c r="O494" s="10"/>
      <c r="P494" s="10"/>
      <c r="Q494" s="10"/>
      <c r="R494" s="10"/>
      <c r="T494" s="17"/>
      <c r="U494" s="17"/>
      <c r="V494" s="11"/>
      <c r="X494" s="13"/>
      <c r="Y494" s="12"/>
      <c r="AD494" s="12"/>
    </row>
    <row r="495" spans="6:30" x14ac:dyDescent="0.3">
      <c r="F495" s="10"/>
      <c r="G495" s="17"/>
      <c r="H495" s="10"/>
      <c r="M495" s="10"/>
      <c r="N495" s="10"/>
      <c r="O495" s="10"/>
      <c r="P495" s="10"/>
      <c r="Q495" s="10"/>
      <c r="R495" s="10"/>
      <c r="T495" s="17"/>
      <c r="U495" s="17"/>
      <c r="V495" s="11"/>
      <c r="X495" s="13"/>
      <c r="Y495" s="12"/>
      <c r="AD495" s="12"/>
    </row>
    <row r="496" spans="6:30" x14ac:dyDescent="0.3">
      <c r="F496" s="10"/>
      <c r="G496" s="17"/>
      <c r="H496" s="10"/>
      <c r="M496" s="10"/>
      <c r="N496" s="10"/>
      <c r="O496" s="10"/>
      <c r="P496" s="10"/>
      <c r="Q496" s="10"/>
      <c r="R496" s="10"/>
      <c r="T496" s="17"/>
      <c r="U496" s="17"/>
      <c r="V496" s="11"/>
      <c r="X496" s="13"/>
      <c r="Y496" s="12"/>
      <c r="AD496" s="12"/>
    </row>
    <row r="497" spans="6:30" x14ac:dyDescent="0.3">
      <c r="F497" s="10"/>
      <c r="G497" s="17"/>
      <c r="H497" s="10"/>
      <c r="M497" s="10"/>
      <c r="N497" s="10"/>
      <c r="O497" s="10"/>
      <c r="P497" s="10"/>
      <c r="Q497" s="10"/>
      <c r="R497" s="10"/>
      <c r="T497" s="17"/>
      <c r="U497" s="17"/>
      <c r="V497" s="11"/>
      <c r="X497" s="13"/>
      <c r="Y497" s="12"/>
      <c r="AD497" s="12"/>
    </row>
    <row r="498" spans="6:30" x14ac:dyDescent="0.3">
      <c r="F498" s="10"/>
      <c r="G498" s="17"/>
      <c r="H498" s="10"/>
      <c r="M498" s="10"/>
      <c r="N498" s="10"/>
      <c r="O498" s="10"/>
      <c r="P498" s="10"/>
      <c r="Q498" s="10"/>
      <c r="R498" s="10"/>
      <c r="T498" s="17"/>
      <c r="U498" s="17"/>
      <c r="V498" s="11"/>
      <c r="X498" s="13"/>
      <c r="Y498" s="12"/>
      <c r="AD498" s="12"/>
    </row>
    <row r="499" spans="6:30" x14ac:dyDescent="0.3">
      <c r="F499" s="10"/>
      <c r="G499" s="17"/>
      <c r="H499" s="10"/>
      <c r="M499" s="10"/>
      <c r="N499" s="10"/>
      <c r="O499" s="10"/>
      <c r="P499" s="10"/>
      <c r="Q499" s="10"/>
      <c r="R499" s="10"/>
      <c r="T499" s="17"/>
      <c r="U499" s="17"/>
      <c r="V499" s="11"/>
      <c r="X499" s="13"/>
      <c r="Y499" s="12"/>
      <c r="AD499" s="12"/>
    </row>
    <row r="500" spans="6:30" x14ac:dyDescent="0.3">
      <c r="F500" s="10"/>
      <c r="G500" s="17"/>
      <c r="H500" s="10"/>
      <c r="M500" s="10"/>
      <c r="N500" s="10"/>
      <c r="O500" s="10"/>
      <c r="P500" s="10"/>
      <c r="Q500" s="10"/>
      <c r="R500" s="10"/>
      <c r="T500" s="17"/>
      <c r="U500" s="17"/>
      <c r="V500" s="11"/>
      <c r="X500" s="13"/>
      <c r="Y500" s="12"/>
      <c r="AD500" s="12"/>
    </row>
    <row r="501" spans="6:30" x14ac:dyDescent="0.3">
      <c r="F501" s="10"/>
      <c r="G501" s="17"/>
      <c r="H501" s="10"/>
      <c r="M501" s="10"/>
      <c r="N501" s="10"/>
      <c r="O501" s="10"/>
      <c r="P501" s="10"/>
      <c r="Q501" s="10"/>
      <c r="R501" s="10"/>
      <c r="T501" s="17"/>
      <c r="U501" s="17"/>
      <c r="V501" s="11"/>
      <c r="X501" s="13"/>
      <c r="Y501" s="12"/>
      <c r="AD501" s="12"/>
    </row>
    <row r="502" spans="6:30" x14ac:dyDescent="0.3">
      <c r="F502" s="10"/>
      <c r="G502" s="17"/>
      <c r="H502" s="10"/>
      <c r="M502" s="10"/>
      <c r="N502" s="10"/>
      <c r="O502" s="10"/>
      <c r="P502" s="10"/>
      <c r="Q502" s="10"/>
      <c r="R502" s="10"/>
      <c r="T502" s="17"/>
      <c r="U502" s="17"/>
      <c r="V502" s="11"/>
      <c r="X502" s="13"/>
      <c r="Y502" s="12"/>
      <c r="AD502" s="12"/>
    </row>
    <row r="503" spans="6:30" x14ac:dyDescent="0.3">
      <c r="F503" s="10"/>
      <c r="G503" s="17"/>
      <c r="H503" s="10"/>
      <c r="M503" s="10"/>
      <c r="N503" s="10"/>
      <c r="O503" s="10"/>
      <c r="P503" s="10"/>
      <c r="Q503" s="10"/>
      <c r="R503" s="10"/>
      <c r="T503" s="17"/>
      <c r="U503" s="17"/>
      <c r="V503" s="11"/>
      <c r="X503" s="13"/>
      <c r="Y503" s="12"/>
      <c r="AD503" s="12"/>
    </row>
    <row r="504" spans="6:30" x14ac:dyDescent="0.3">
      <c r="F504" s="10"/>
      <c r="G504" s="17"/>
      <c r="H504" s="10"/>
      <c r="M504" s="10"/>
      <c r="N504" s="10"/>
      <c r="O504" s="10"/>
      <c r="P504" s="10"/>
      <c r="Q504" s="10"/>
      <c r="R504" s="10"/>
      <c r="T504" s="17"/>
      <c r="U504" s="17"/>
      <c r="V504" s="11"/>
      <c r="X504" s="13"/>
      <c r="Y504" s="12"/>
      <c r="AD504" s="12"/>
    </row>
    <row r="505" spans="6:30" x14ac:dyDescent="0.3">
      <c r="F505" s="10"/>
      <c r="G505" s="17"/>
      <c r="H505" s="10"/>
      <c r="M505" s="10"/>
      <c r="N505" s="10"/>
      <c r="O505" s="10"/>
      <c r="P505" s="10"/>
      <c r="Q505" s="10"/>
      <c r="R505" s="10"/>
      <c r="T505" s="17"/>
      <c r="U505" s="17"/>
      <c r="V505" s="11"/>
      <c r="X505" s="13"/>
      <c r="Y505" s="12"/>
      <c r="AD505" s="12"/>
    </row>
    <row r="506" spans="6:30" x14ac:dyDescent="0.3">
      <c r="F506" s="10"/>
      <c r="G506" s="17"/>
      <c r="H506" s="10"/>
      <c r="M506" s="10"/>
      <c r="N506" s="10"/>
      <c r="O506" s="10"/>
      <c r="P506" s="10"/>
      <c r="Q506" s="10"/>
      <c r="R506" s="10"/>
      <c r="T506" s="17"/>
      <c r="U506" s="17"/>
      <c r="V506" s="11"/>
      <c r="X506" s="13"/>
      <c r="Y506" s="12"/>
      <c r="AD506" s="12"/>
    </row>
    <row r="507" spans="6:30" x14ac:dyDescent="0.3">
      <c r="F507" s="10"/>
      <c r="G507" s="17"/>
      <c r="H507" s="10"/>
      <c r="M507" s="10"/>
      <c r="N507" s="10"/>
      <c r="O507" s="10"/>
      <c r="P507" s="10"/>
      <c r="Q507" s="10"/>
      <c r="R507" s="10"/>
      <c r="T507" s="17"/>
      <c r="U507" s="17"/>
      <c r="V507" s="11"/>
      <c r="X507" s="13"/>
      <c r="Y507" s="12"/>
      <c r="AD507" s="12"/>
    </row>
    <row r="508" spans="6:30" x14ac:dyDescent="0.3">
      <c r="F508" s="10"/>
      <c r="G508" s="17"/>
      <c r="H508" s="10"/>
      <c r="M508" s="10"/>
      <c r="N508" s="10"/>
      <c r="O508" s="10"/>
      <c r="P508" s="10"/>
      <c r="Q508" s="10"/>
      <c r="R508" s="10"/>
      <c r="T508" s="17"/>
      <c r="U508" s="17"/>
      <c r="V508" s="11"/>
      <c r="X508" s="13"/>
      <c r="Y508" s="12"/>
      <c r="AD508" s="12"/>
    </row>
    <row r="509" spans="6:30" x14ac:dyDescent="0.3">
      <c r="F509" s="10"/>
      <c r="G509" s="17"/>
      <c r="H509" s="10"/>
      <c r="M509" s="10"/>
      <c r="N509" s="10"/>
      <c r="O509" s="10"/>
      <c r="P509" s="10"/>
      <c r="Q509" s="10"/>
      <c r="R509" s="10"/>
      <c r="T509" s="17"/>
      <c r="U509" s="17"/>
      <c r="V509" s="11"/>
      <c r="X509" s="13"/>
      <c r="Y509" s="12"/>
      <c r="AD509" s="12"/>
    </row>
    <row r="510" spans="6:30" x14ac:dyDescent="0.3">
      <c r="F510" s="10"/>
      <c r="G510" s="17"/>
      <c r="H510" s="10"/>
      <c r="M510" s="10"/>
      <c r="N510" s="10"/>
      <c r="O510" s="10"/>
      <c r="P510" s="10"/>
      <c r="Q510" s="10"/>
      <c r="R510" s="10"/>
      <c r="T510" s="17"/>
      <c r="U510" s="17"/>
      <c r="V510" s="11"/>
      <c r="X510" s="13"/>
      <c r="Y510" s="12"/>
      <c r="AD510" s="12"/>
    </row>
    <row r="511" spans="6:30" x14ac:dyDescent="0.3">
      <c r="F511" s="10"/>
      <c r="G511" s="17"/>
      <c r="H511" s="10"/>
      <c r="M511" s="10"/>
      <c r="N511" s="10"/>
      <c r="O511" s="10"/>
      <c r="P511" s="10"/>
      <c r="Q511" s="10"/>
      <c r="R511" s="10"/>
      <c r="T511" s="17"/>
      <c r="U511" s="17"/>
      <c r="V511" s="11"/>
      <c r="X511" s="13"/>
      <c r="Y511" s="12"/>
      <c r="AD511" s="12"/>
    </row>
    <row r="512" spans="6:30" x14ac:dyDescent="0.3">
      <c r="F512" s="10"/>
      <c r="G512" s="17"/>
      <c r="H512" s="10"/>
      <c r="M512" s="10"/>
      <c r="N512" s="10"/>
      <c r="O512" s="10"/>
      <c r="P512" s="10"/>
      <c r="Q512" s="10"/>
      <c r="R512" s="10"/>
      <c r="T512" s="17"/>
      <c r="U512" s="17"/>
      <c r="V512" s="11"/>
      <c r="X512" s="13"/>
      <c r="Y512" s="12"/>
      <c r="AD512" s="12"/>
    </row>
    <row r="513" spans="6:30" x14ac:dyDescent="0.3">
      <c r="F513" s="10"/>
      <c r="G513" s="17"/>
      <c r="H513" s="10"/>
      <c r="M513" s="10"/>
      <c r="N513" s="10"/>
      <c r="O513" s="10"/>
      <c r="P513" s="10"/>
      <c r="Q513" s="10"/>
      <c r="R513" s="10"/>
      <c r="T513" s="17"/>
      <c r="U513" s="17"/>
      <c r="V513" s="11"/>
      <c r="X513" s="13"/>
      <c r="Y513" s="12"/>
      <c r="AD513" s="12"/>
    </row>
    <row r="514" spans="6:30" x14ac:dyDescent="0.3">
      <c r="F514" s="10"/>
      <c r="G514" s="17"/>
      <c r="H514" s="10"/>
      <c r="M514" s="10"/>
      <c r="N514" s="10"/>
      <c r="O514" s="10"/>
      <c r="P514" s="10"/>
      <c r="Q514" s="10"/>
      <c r="R514" s="10"/>
      <c r="T514" s="17"/>
      <c r="U514" s="17"/>
      <c r="V514" s="11"/>
      <c r="X514" s="13"/>
      <c r="Y514" s="12"/>
      <c r="AD514" s="12"/>
    </row>
    <row r="515" spans="6:30" x14ac:dyDescent="0.3">
      <c r="F515" s="10"/>
      <c r="G515" s="17"/>
      <c r="H515" s="10"/>
      <c r="M515" s="10"/>
      <c r="N515" s="10"/>
      <c r="O515" s="10"/>
      <c r="P515" s="10"/>
      <c r="Q515" s="10"/>
      <c r="R515" s="10"/>
      <c r="T515" s="17"/>
      <c r="U515" s="17"/>
      <c r="V515" s="11"/>
      <c r="X515" s="13"/>
      <c r="Y515" s="12"/>
      <c r="AD515" s="12"/>
    </row>
    <row r="516" spans="6:30" x14ac:dyDescent="0.3">
      <c r="F516" s="10"/>
      <c r="G516" s="17"/>
      <c r="H516" s="10"/>
      <c r="M516" s="10"/>
      <c r="N516" s="10"/>
      <c r="O516" s="10"/>
      <c r="P516" s="10"/>
      <c r="Q516" s="10"/>
      <c r="R516" s="10"/>
      <c r="T516" s="17"/>
      <c r="U516" s="17"/>
      <c r="V516" s="11"/>
      <c r="X516" s="13"/>
      <c r="Y516" s="12"/>
      <c r="AD516" s="12"/>
    </row>
    <row r="517" spans="6:30" x14ac:dyDescent="0.3">
      <c r="F517" s="10"/>
      <c r="G517" s="17"/>
      <c r="H517" s="10"/>
      <c r="M517" s="10"/>
      <c r="N517" s="10"/>
      <c r="O517" s="10"/>
      <c r="P517" s="10"/>
      <c r="Q517" s="10"/>
      <c r="R517" s="10"/>
      <c r="T517" s="17"/>
      <c r="U517" s="17"/>
      <c r="V517" s="11"/>
      <c r="X517" s="13"/>
      <c r="Y517" s="12"/>
      <c r="AD517" s="12"/>
    </row>
    <row r="518" spans="6:30" x14ac:dyDescent="0.3">
      <c r="F518" s="10"/>
      <c r="G518" s="17"/>
      <c r="H518" s="10"/>
      <c r="M518" s="10"/>
      <c r="N518" s="10"/>
      <c r="O518" s="10"/>
      <c r="P518" s="10"/>
      <c r="Q518" s="10"/>
      <c r="R518" s="10"/>
      <c r="T518" s="17"/>
      <c r="U518" s="17"/>
      <c r="V518" s="11"/>
      <c r="X518" s="13"/>
      <c r="Y518" s="12"/>
      <c r="AD518" s="12"/>
    </row>
    <row r="519" spans="6:30" x14ac:dyDescent="0.3">
      <c r="F519" s="10"/>
      <c r="G519" s="17"/>
      <c r="H519" s="10"/>
      <c r="M519" s="10"/>
      <c r="N519" s="10"/>
      <c r="O519" s="10"/>
      <c r="P519" s="10"/>
      <c r="Q519" s="10"/>
      <c r="R519" s="10"/>
      <c r="T519" s="17"/>
      <c r="U519" s="17"/>
      <c r="V519" s="11"/>
      <c r="X519" s="13"/>
      <c r="Y519" s="12"/>
      <c r="AD519" s="12"/>
    </row>
    <row r="520" spans="6:30" x14ac:dyDescent="0.3">
      <c r="F520" s="10"/>
      <c r="G520" s="17"/>
      <c r="H520" s="10"/>
      <c r="M520" s="10"/>
      <c r="N520" s="10"/>
      <c r="O520" s="10"/>
      <c r="P520" s="10"/>
      <c r="Q520" s="10"/>
      <c r="R520" s="10"/>
      <c r="T520" s="17"/>
      <c r="U520" s="17"/>
      <c r="V520" s="11"/>
      <c r="X520" s="13"/>
      <c r="Y520" s="12"/>
      <c r="AD520" s="12"/>
    </row>
    <row r="521" spans="6:30" x14ac:dyDescent="0.3">
      <c r="F521" s="10"/>
      <c r="G521" s="17"/>
      <c r="H521" s="10"/>
      <c r="M521" s="10"/>
      <c r="N521" s="10"/>
      <c r="O521" s="10"/>
      <c r="P521" s="10"/>
      <c r="Q521" s="10"/>
      <c r="R521" s="10"/>
      <c r="T521" s="17"/>
      <c r="U521" s="17"/>
      <c r="V521" s="11"/>
      <c r="X521" s="13"/>
      <c r="Y521" s="12"/>
      <c r="AD521" s="12"/>
    </row>
    <row r="522" spans="6:30" x14ac:dyDescent="0.3">
      <c r="F522" s="10"/>
      <c r="G522" s="17"/>
      <c r="H522" s="10"/>
      <c r="M522" s="10"/>
      <c r="N522" s="10"/>
      <c r="O522" s="10"/>
      <c r="P522" s="10"/>
      <c r="Q522" s="10"/>
      <c r="R522" s="10"/>
      <c r="T522" s="17"/>
      <c r="U522" s="17"/>
      <c r="V522" s="11"/>
      <c r="X522" s="13"/>
      <c r="Y522" s="12"/>
      <c r="AD522" s="12"/>
    </row>
    <row r="523" spans="6:30" x14ac:dyDescent="0.3">
      <c r="F523" s="10"/>
      <c r="G523" s="17"/>
      <c r="H523" s="10"/>
      <c r="M523" s="10"/>
      <c r="N523" s="10"/>
      <c r="O523" s="10"/>
      <c r="P523" s="10"/>
      <c r="Q523" s="10"/>
      <c r="R523" s="10"/>
      <c r="T523" s="17"/>
      <c r="U523" s="17"/>
      <c r="V523" s="11"/>
      <c r="X523" s="13"/>
      <c r="Y523" s="12"/>
      <c r="AD523" s="12"/>
    </row>
    <row r="524" spans="6:30" x14ac:dyDescent="0.3">
      <c r="F524" s="10"/>
      <c r="G524" s="17"/>
      <c r="H524" s="10"/>
      <c r="M524" s="10"/>
      <c r="N524" s="10"/>
      <c r="O524" s="10"/>
      <c r="P524" s="10"/>
      <c r="Q524" s="10"/>
      <c r="R524" s="10"/>
      <c r="T524" s="17"/>
      <c r="U524" s="17"/>
      <c r="V524" s="11"/>
      <c r="X524" s="13"/>
      <c r="Y524" s="12"/>
      <c r="AD524" s="12"/>
    </row>
    <row r="525" spans="6:30" x14ac:dyDescent="0.3">
      <c r="F525" s="10"/>
      <c r="G525" s="17"/>
      <c r="H525" s="10"/>
      <c r="M525" s="10"/>
      <c r="N525" s="10"/>
      <c r="O525" s="10"/>
      <c r="P525" s="10"/>
      <c r="Q525" s="10"/>
      <c r="R525" s="10"/>
      <c r="T525" s="17"/>
      <c r="U525" s="17"/>
      <c r="V525" s="11"/>
      <c r="X525" s="13"/>
      <c r="Y525" s="12"/>
      <c r="AD525" s="12"/>
    </row>
    <row r="526" spans="6:30" x14ac:dyDescent="0.3">
      <c r="F526" s="10"/>
      <c r="G526" s="17"/>
      <c r="H526" s="10"/>
      <c r="M526" s="10"/>
      <c r="N526" s="10"/>
      <c r="O526" s="10"/>
      <c r="P526" s="10"/>
      <c r="Q526" s="10"/>
      <c r="R526" s="10"/>
      <c r="T526" s="17"/>
      <c r="U526" s="17"/>
      <c r="V526" s="11"/>
      <c r="X526" s="13"/>
      <c r="Y526" s="12"/>
      <c r="AD526" s="12"/>
    </row>
    <row r="527" spans="6:30" x14ac:dyDescent="0.3">
      <c r="F527" s="10"/>
      <c r="G527" s="17"/>
      <c r="H527" s="10"/>
      <c r="M527" s="10"/>
      <c r="N527" s="10"/>
      <c r="O527" s="10"/>
      <c r="P527" s="10"/>
      <c r="Q527" s="10"/>
      <c r="R527" s="10"/>
      <c r="T527" s="17"/>
      <c r="U527" s="17"/>
      <c r="V527" s="11"/>
      <c r="X527" s="13"/>
      <c r="Y527" s="12"/>
      <c r="AD527" s="12"/>
    </row>
    <row r="528" spans="6:30" x14ac:dyDescent="0.3">
      <c r="F528" s="10"/>
      <c r="G528" s="17"/>
      <c r="H528" s="10"/>
      <c r="M528" s="10"/>
      <c r="N528" s="10"/>
      <c r="O528" s="10"/>
      <c r="P528" s="10"/>
      <c r="Q528" s="10"/>
      <c r="R528" s="10"/>
      <c r="T528" s="17"/>
      <c r="U528" s="17"/>
      <c r="V528" s="11"/>
      <c r="X528" s="13"/>
      <c r="Y528" s="12"/>
      <c r="AD528" s="12"/>
    </row>
    <row r="529" spans="6:30" x14ac:dyDescent="0.3">
      <c r="F529" s="10"/>
      <c r="G529" s="17"/>
      <c r="H529" s="10"/>
      <c r="M529" s="10"/>
      <c r="N529" s="10"/>
      <c r="O529" s="10"/>
      <c r="P529" s="10"/>
      <c r="Q529" s="10"/>
      <c r="R529" s="10"/>
      <c r="T529" s="17"/>
      <c r="U529" s="17"/>
      <c r="V529" s="11"/>
      <c r="X529" s="13"/>
      <c r="Y529" s="12"/>
      <c r="AD529" s="12"/>
    </row>
    <row r="530" spans="6:30" x14ac:dyDescent="0.3">
      <c r="F530" s="10"/>
      <c r="G530" s="17"/>
      <c r="H530" s="10"/>
      <c r="M530" s="10"/>
      <c r="N530" s="10"/>
      <c r="O530" s="10"/>
      <c r="P530" s="10"/>
      <c r="Q530" s="10"/>
      <c r="R530" s="10"/>
      <c r="T530" s="17"/>
      <c r="U530" s="17"/>
      <c r="V530" s="11"/>
      <c r="X530" s="13"/>
      <c r="Y530" s="12"/>
      <c r="AD530" s="12"/>
    </row>
    <row r="531" spans="6:30" x14ac:dyDescent="0.3">
      <c r="F531" s="10"/>
      <c r="G531" s="17"/>
      <c r="H531" s="10"/>
      <c r="M531" s="10"/>
      <c r="N531" s="10"/>
      <c r="O531" s="10"/>
      <c r="P531" s="10"/>
      <c r="Q531" s="10"/>
      <c r="R531" s="10"/>
      <c r="T531" s="17"/>
      <c r="U531" s="17"/>
      <c r="V531" s="11"/>
      <c r="X531" s="13"/>
      <c r="Y531" s="12"/>
      <c r="AD531" s="12"/>
    </row>
    <row r="532" spans="6:30" x14ac:dyDescent="0.3">
      <c r="F532" s="10"/>
      <c r="G532" s="17"/>
      <c r="H532" s="10"/>
      <c r="M532" s="10"/>
      <c r="N532" s="10"/>
      <c r="O532" s="10"/>
      <c r="P532" s="10"/>
      <c r="Q532" s="10"/>
      <c r="R532" s="10"/>
      <c r="T532" s="17"/>
      <c r="U532" s="17"/>
      <c r="V532" s="11"/>
      <c r="X532" s="13"/>
      <c r="Y532" s="12"/>
      <c r="AD532" s="12"/>
    </row>
    <row r="533" spans="6:30" x14ac:dyDescent="0.3">
      <c r="F533" s="10"/>
      <c r="G533" s="17"/>
      <c r="H533" s="10"/>
      <c r="M533" s="10"/>
      <c r="N533" s="10"/>
      <c r="O533" s="10"/>
      <c r="P533" s="10"/>
      <c r="Q533" s="10"/>
      <c r="R533" s="10"/>
      <c r="T533" s="17"/>
      <c r="U533" s="17"/>
      <c r="V533" s="11"/>
      <c r="X533" s="13"/>
      <c r="Y533" s="12"/>
      <c r="AD533" s="12"/>
    </row>
    <row r="534" spans="6:30" x14ac:dyDescent="0.3">
      <c r="F534" s="10"/>
      <c r="G534" s="17"/>
      <c r="H534" s="10"/>
      <c r="M534" s="10"/>
      <c r="N534" s="10"/>
      <c r="O534" s="10"/>
      <c r="P534" s="10"/>
      <c r="Q534" s="10"/>
      <c r="R534" s="10"/>
      <c r="T534" s="17"/>
      <c r="U534" s="17"/>
      <c r="V534" s="11"/>
      <c r="X534" s="13"/>
      <c r="Y534" s="12"/>
      <c r="AD534" s="12"/>
    </row>
    <row r="535" spans="6:30" x14ac:dyDescent="0.3">
      <c r="F535" s="10"/>
      <c r="G535" s="17"/>
      <c r="H535" s="10"/>
      <c r="M535" s="10"/>
      <c r="N535" s="10"/>
      <c r="O535" s="10"/>
      <c r="P535" s="10"/>
      <c r="Q535" s="10"/>
      <c r="R535" s="10"/>
      <c r="T535" s="17"/>
      <c r="U535" s="17"/>
      <c r="V535" s="11"/>
      <c r="X535" s="13"/>
      <c r="Y535" s="12"/>
      <c r="AD535" s="12"/>
    </row>
    <row r="536" spans="6:30" x14ac:dyDescent="0.3">
      <c r="F536" s="10"/>
      <c r="G536" s="17"/>
      <c r="H536" s="10"/>
      <c r="M536" s="10"/>
      <c r="N536" s="10"/>
      <c r="O536" s="10"/>
      <c r="P536" s="10"/>
      <c r="Q536" s="10"/>
      <c r="R536" s="10"/>
      <c r="T536" s="17"/>
      <c r="U536" s="17"/>
      <c r="V536" s="11"/>
      <c r="X536" s="13"/>
      <c r="Y536" s="12"/>
      <c r="AD536" s="12"/>
    </row>
    <row r="537" spans="6:30" x14ac:dyDescent="0.3">
      <c r="F537" s="10"/>
      <c r="G537" s="17"/>
      <c r="H537" s="10"/>
      <c r="M537" s="10"/>
      <c r="N537" s="10"/>
      <c r="O537" s="10"/>
      <c r="P537" s="10"/>
      <c r="Q537" s="10"/>
      <c r="R537" s="10"/>
      <c r="T537" s="17"/>
      <c r="U537" s="17"/>
      <c r="V537" s="11"/>
      <c r="X537" s="13"/>
      <c r="Y537" s="12"/>
      <c r="AD537" s="12"/>
    </row>
    <row r="538" spans="6:30" x14ac:dyDescent="0.3">
      <c r="F538" s="10"/>
      <c r="G538" s="17"/>
      <c r="H538" s="10"/>
      <c r="M538" s="10"/>
      <c r="N538" s="10"/>
      <c r="O538" s="10"/>
      <c r="P538" s="10"/>
      <c r="Q538" s="10"/>
      <c r="R538" s="10"/>
      <c r="T538" s="17"/>
      <c r="U538" s="17"/>
      <c r="V538" s="11"/>
      <c r="X538" s="13"/>
      <c r="Y538" s="12"/>
      <c r="AD538" s="12"/>
    </row>
    <row r="539" spans="6:30" x14ac:dyDescent="0.3">
      <c r="F539" s="10"/>
      <c r="G539" s="17"/>
      <c r="H539" s="10"/>
      <c r="M539" s="10"/>
      <c r="N539" s="10"/>
      <c r="O539" s="10"/>
      <c r="P539" s="10"/>
      <c r="Q539" s="10"/>
      <c r="R539" s="10"/>
      <c r="T539" s="17"/>
      <c r="U539" s="17"/>
      <c r="V539" s="11"/>
      <c r="X539" s="13"/>
      <c r="Y539" s="12"/>
      <c r="AD539" s="12"/>
    </row>
    <row r="540" spans="6:30" x14ac:dyDescent="0.3">
      <c r="F540" s="10"/>
      <c r="G540" s="17"/>
      <c r="H540" s="10"/>
      <c r="M540" s="10"/>
      <c r="N540" s="10"/>
      <c r="O540" s="10"/>
      <c r="P540" s="10"/>
      <c r="Q540" s="10"/>
      <c r="R540" s="10"/>
      <c r="T540" s="17"/>
      <c r="U540" s="17"/>
      <c r="V540" s="11"/>
      <c r="X540" s="13"/>
      <c r="Y540" s="12"/>
      <c r="AD540" s="12"/>
    </row>
    <row r="541" spans="6:30" x14ac:dyDescent="0.3">
      <c r="F541" s="10"/>
      <c r="G541" s="17"/>
      <c r="H541" s="10"/>
      <c r="M541" s="10"/>
      <c r="N541" s="10"/>
      <c r="O541" s="10"/>
      <c r="P541" s="10"/>
      <c r="Q541" s="10"/>
      <c r="R541" s="10"/>
      <c r="T541" s="17"/>
      <c r="U541" s="17"/>
      <c r="V541" s="11"/>
      <c r="X541" s="13"/>
      <c r="Y541" s="12"/>
      <c r="AD541" s="12"/>
    </row>
    <row r="542" spans="6:30" x14ac:dyDescent="0.3">
      <c r="F542" s="10"/>
      <c r="G542" s="17"/>
      <c r="H542" s="10"/>
      <c r="M542" s="10"/>
      <c r="N542" s="10"/>
      <c r="O542" s="10"/>
      <c r="P542" s="10"/>
      <c r="Q542" s="10"/>
      <c r="R542" s="10"/>
      <c r="T542" s="17"/>
      <c r="U542" s="17"/>
      <c r="V542" s="11"/>
      <c r="X542" s="13"/>
      <c r="Y542" s="12"/>
      <c r="AD542" s="12"/>
    </row>
    <row r="543" spans="6:30" x14ac:dyDescent="0.3">
      <c r="F543" s="10"/>
      <c r="G543" s="17"/>
      <c r="H543" s="10"/>
      <c r="M543" s="10"/>
      <c r="N543" s="10"/>
      <c r="O543" s="10"/>
      <c r="P543" s="10"/>
      <c r="Q543" s="10"/>
      <c r="R543" s="10"/>
      <c r="T543" s="17"/>
      <c r="U543" s="17"/>
      <c r="V543" s="11"/>
      <c r="X543" s="13"/>
      <c r="Y543" s="12"/>
      <c r="AD543" s="12"/>
    </row>
    <row r="544" spans="6:30" x14ac:dyDescent="0.3">
      <c r="F544" s="10"/>
      <c r="G544" s="17"/>
      <c r="H544" s="10"/>
      <c r="M544" s="10"/>
      <c r="N544" s="10"/>
      <c r="O544" s="10"/>
      <c r="P544" s="10"/>
      <c r="Q544" s="10"/>
      <c r="R544" s="10"/>
      <c r="T544" s="17"/>
      <c r="U544" s="17"/>
      <c r="V544" s="11"/>
      <c r="X544" s="13"/>
      <c r="Y544" s="12"/>
      <c r="AD544" s="12"/>
    </row>
    <row r="545" spans="6:30" x14ac:dyDescent="0.3">
      <c r="F545" s="10"/>
      <c r="G545" s="17"/>
      <c r="H545" s="10"/>
      <c r="M545" s="10"/>
      <c r="N545" s="10"/>
      <c r="O545" s="10"/>
      <c r="P545" s="10"/>
      <c r="Q545" s="10"/>
      <c r="R545" s="10"/>
      <c r="T545" s="17"/>
      <c r="U545" s="17"/>
      <c r="V545" s="11"/>
      <c r="X545" s="13"/>
      <c r="Y545" s="12"/>
      <c r="AD545" s="12"/>
    </row>
    <row r="546" spans="6:30" x14ac:dyDescent="0.3">
      <c r="F546" s="10"/>
      <c r="G546" s="17"/>
      <c r="H546" s="10"/>
      <c r="M546" s="10"/>
      <c r="N546" s="10"/>
      <c r="O546" s="10"/>
      <c r="P546" s="10"/>
      <c r="Q546" s="10"/>
      <c r="R546" s="10"/>
      <c r="T546" s="17"/>
      <c r="U546" s="17"/>
      <c r="V546" s="11"/>
      <c r="X546" s="13"/>
      <c r="Y546" s="12"/>
      <c r="AD546" s="12"/>
    </row>
    <row r="547" spans="6:30" x14ac:dyDescent="0.3">
      <c r="F547" s="10"/>
      <c r="G547" s="17"/>
      <c r="H547" s="10"/>
      <c r="M547" s="10"/>
      <c r="N547" s="10"/>
      <c r="O547" s="10"/>
      <c r="P547" s="10"/>
      <c r="Q547" s="10"/>
      <c r="R547" s="10"/>
      <c r="T547" s="17"/>
      <c r="U547" s="17"/>
      <c r="V547" s="11"/>
      <c r="X547" s="13"/>
      <c r="Y547" s="12"/>
      <c r="AD547" s="12"/>
    </row>
    <row r="548" spans="6:30" x14ac:dyDescent="0.3">
      <c r="F548" s="10"/>
      <c r="G548" s="17"/>
      <c r="H548" s="10"/>
      <c r="M548" s="10"/>
      <c r="N548" s="10"/>
      <c r="O548" s="10"/>
      <c r="P548" s="10"/>
      <c r="Q548" s="10"/>
      <c r="R548" s="10"/>
      <c r="T548" s="17"/>
      <c r="U548" s="17"/>
      <c r="V548" s="11"/>
      <c r="X548" s="13"/>
      <c r="Y548" s="12"/>
      <c r="AD548" s="12"/>
    </row>
    <row r="549" spans="6:30" x14ac:dyDescent="0.3">
      <c r="F549" s="10"/>
      <c r="G549" s="17"/>
      <c r="H549" s="10"/>
      <c r="M549" s="10"/>
      <c r="N549" s="10"/>
      <c r="O549" s="10"/>
      <c r="P549" s="10"/>
      <c r="Q549" s="10"/>
      <c r="R549" s="10"/>
      <c r="T549" s="17"/>
      <c r="U549" s="17"/>
      <c r="V549" s="11"/>
      <c r="X549" s="13"/>
      <c r="Y549" s="12"/>
      <c r="AD549" s="12"/>
    </row>
    <row r="550" spans="6:30" x14ac:dyDescent="0.3">
      <c r="F550" s="10"/>
      <c r="G550" s="17"/>
      <c r="H550" s="10"/>
      <c r="M550" s="10"/>
      <c r="N550" s="10"/>
      <c r="O550" s="10"/>
      <c r="P550" s="10"/>
      <c r="Q550" s="10"/>
      <c r="R550" s="10"/>
      <c r="T550" s="17"/>
      <c r="U550" s="17"/>
      <c r="V550" s="11"/>
      <c r="X550" s="13"/>
      <c r="Y550" s="12"/>
      <c r="AD550" s="12"/>
    </row>
    <row r="551" spans="6:30" x14ac:dyDescent="0.3">
      <c r="F551" s="10"/>
      <c r="G551" s="17"/>
      <c r="H551" s="10"/>
      <c r="M551" s="10"/>
      <c r="N551" s="10"/>
      <c r="O551" s="10"/>
      <c r="P551" s="10"/>
      <c r="Q551" s="10"/>
      <c r="R551" s="10"/>
      <c r="T551" s="17"/>
      <c r="U551" s="17"/>
      <c r="V551" s="11"/>
      <c r="X551" s="13"/>
      <c r="Y551" s="12"/>
      <c r="AD551" s="12"/>
    </row>
    <row r="552" spans="6:30" x14ac:dyDescent="0.3">
      <c r="F552" s="10"/>
      <c r="G552" s="17"/>
      <c r="H552" s="10"/>
      <c r="M552" s="10"/>
      <c r="N552" s="10"/>
      <c r="O552" s="10"/>
      <c r="P552" s="10"/>
      <c r="Q552" s="10"/>
      <c r="R552" s="10"/>
      <c r="T552" s="17"/>
      <c r="U552" s="17"/>
      <c r="V552" s="11"/>
      <c r="X552" s="13"/>
      <c r="Y552" s="12"/>
      <c r="AD552" s="12"/>
    </row>
    <row r="553" spans="6:30" x14ac:dyDescent="0.3">
      <c r="F553" s="10"/>
      <c r="G553" s="17"/>
      <c r="H553" s="10"/>
      <c r="M553" s="10"/>
      <c r="N553" s="10"/>
      <c r="O553" s="10"/>
      <c r="P553" s="10"/>
      <c r="Q553" s="10"/>
      <c r="R553" s="10"/>
      <c r="T553" s="17"/>
      <c r="U553" s="17"/>
      <c r="V553" s="11"/>
      <c r="X553" s="13"/>
      <c r="Y553" s="12"/>
      <c r="AD553" s="12"/>
    </row>
    <row r="554" spans="6:30" x14ac:dyDescent="0.3">
      <c r="F554" s="10"/>
      <c r="G554" s="17"/>
      <c r="H554" s="10"/>
      <c r="M554" s="10"/>
      <c r="N554" s="10"/>
      <c r="O554" s="10"/>
      <c r="P554" s="10"/>
      <c r="Q554" s="10"/>
      <c r="R554" s="10"/>
      <c r="T554" s="17"/>
      <c r="U554" s="17"/>
      <c r="V554" s="11"/>
      <c r="X554" s="13"/>
      <c r="Y554" s="12"/>
      <c r="AD554" s="12"/>
    </row>
    <row r="555" spans="6:30" x14ac:dyDescent="0.3">
      <c r="F555" s="10"/>
      <c r="G555" s="17"/>
      <c r="H555" s="10"/>
      <c r="M555" s="10"/>
      <c r="N555" s="10"/>
      <c r="O555" s="10"/>
      <c r="P555" s="10"/>
      <c r="Q555" s="10"/>
      <c r="R555" s="10"/>
      <c r="T555" s="17"/>
      <c r="U555" s="17"/>
      <c r="V555" s="11"/>
      <c r="X555" s="13"/>
      <c r="Y555" s="12"/>
      <c r="AD555" s="12"/>
    </row>
    <row r="556" spans="6:30" x14ac:dyDescent="0.3">
      <c r="F556" s="10"/>
      <c r="G556" s="17"/>
      <c r="H556" s="10"/>
      <c r="M556" s="10"/>
      <c r="N556" s="10"/>
      <c r="O556" s="10"/>
      <c r="P556" s="10"/>
      <c r="Q556" s="10"/>
      <c r="R556" s="10"/>
      <c r="T556" s="17"/>
      <c r="U556" s="17"/>
      <c r="V556" s="11"/>
      <c r="X556" s="13"/>
      <c r="Y556" s="12"/>
      <c r="AD556" s="12"/>
    </row>
    <row r="557" spans="6:30" x14ac:dyDescent="0.3">
      <c r="F557" s="10"/>
      <c r="G557" s="17"/>
      <c r="H557" s="10"/>
      <c r="M557" s="10"/>
      <c r="N557" s="10"/>
      <c r="O557" s="10"/>
      <c r="P557" s="10"/>
      <c r="Q557" s="10"/>
      <c r="R557" s="10"/>
      <c r="T557" s="17"/>
      <c r="U557" s="17"/>
      <c r="V557" s="11"/>
      <c r="X557" s="13"/>
      <c r="Y557" s="12"/>
      <c r="AD557" s="12"/>
    </row>
    <row r="558" spans="6:30" x14ac:dyDescent="0.3">
      <c r="F558" s="10"/>
      <c r="G558" s="17"/>
      <c r="H558" s="10"/>
      <c r="M558" s="10"/>
      <c r="N558" s="10"/>
      <c r="O558" s="10"/>
      <c r="P558" s="10"/>
      <c r="Q558" s="10"/>
      <c r="R558" s="10"/>
      <c r="T558" s="17"/>
      <c r="U558" s="17"/>
      <c r="V558" s="11"/>
      <c r="X558" s="13"/>
      <c r="Y558" s="12"/>
      <c r="AD558" s="12"/>
    </row>
    <row r="559" spans="6:30" x14ac:dyDescent="0.3">
      <c r="F559" s="10"/>
      <c r="G559" s="17"/>
      <c r="H559" s="10"/>
      <c r="M559" s="10"/>
      <c r="N559" s="10"/>
      <c r="O559" s="10"/>
      <c r="P559" s="10"/>
      <c r="Q559" s="10"/>
      <c r="R559" s="10"/>
      <c r="T559" s="17"/>
      <c r="U559" s="17"/>
      <c r="V559" s="11"/>
      <c r="X559" s="13"/>
      <c r="Y559" s="12"/>
      <c r="AD559" s="12"/>
    </row>
    <row r="560" spans="6:30" x14ac:dyDescent="0.3">
      <c r="F560" s="10"/>
      <c r="G560" s="17"/>
      <c r="H560" s="10"/>
      <c r="M560" s="10"/>
      <c r="N560" s="10"/>
      <c r="O560" s="10"/>
      <c r="P560" s="10"/>
      <c r="Q560" s="10"/>
      <c r="R560" s="10"/>
      <c r="T560" s="17"/>
      <c r="U560" s="17"/>
      <c r="V560" s="11"/>
      <c r="X560" s="13"/>
      <c r="Y560" s="12"/>
      <c r="AD560" s="12"/>
    </row>
    <row r="561" spans="6:30" x14ac:dyDescent="0.3">
      <c r="F561" s="10"/>
      <c r="G561" s="17"/>
      <c r="H561" s="10"/>
      <c r="M561" s="10"/>
      <c r="N561" s="10"/>
      <c r="O561" s="10"/>
      <c r="P561" s="10"/>
      <c r="Q561" s="10"/>
      <c r="R561" s="10"/>
      <c r="T561" s="17"/>
      <c r="U561" s="17"/>
      <c r="V561" s="11"/>
      <c r="X561" s="13"/>
      <c r="Y561" s="12"/>
      <c r="AD561" s="12"/>
    </row>
    <row r="562" spans="6:30" x14ac:dyDescent="0.3">
      <c r="F562" s="10"/>
      <c r="G562" s="17"/>
      <c r="H562" s="10"/>
      <c r="M562" s="10"/>
      <c r="N562" s="10"/>
      <c r="O562" s="10"/>
      <c r="P562" s="10"/>
      <c r="Q562" s="10"/>
      <c r="R562" s="10"/>
      <c r="T562" s="17"/>
      <c r="U562" s="17"/>
      <c r="V562" s="11"/>
      <c r="X562" s="13"/>
      <c r="Y562" s="12"/>
      <c r="AD562" s="12"/>
    </row>
    <row r="563" spans="6:30" x14ac:dyDescent="0.3">
      <c r="F563" s="10"/>
      <c r="G563" s="17"/>
      <c r="H563" s="10"/>
      <c r="M563" s="10"/>
      <c r="N563" s="10"/>
      <c r="O563" s="10"/>
      <c r="P563" s="10"/>
      <c r="Q563" s="10"/>
      <c r="R563" s="10"/>
      <c r="T563" s="17"/>
      <c r="U563" s="17"/>
      <c r="V563" s="11"/>
      <c r="X563" s="13"/>
      <c r="Y563" s="12"/>
      <c r="AD563" s="12"/>
    </row>
    <row r="564" spans="6:30" x14ac:dyDescent="0.3">
      <c r="F564" s="10"/>
      <c r="G564" s="17"/>
      <c r="H564" s="10"/>
      <c r="M564" s="10"/>
      <c r="N564" s="10"/>
      <c r="O564" s="10"/>
      <c r="P564" s="10"/>
      <c r="Q564" s="10"/>
      <c r="R564" s="10"/>
      <c r="T564" s="17"/>
      <c r="U564" s="17"/>
      <c r="V564" s="11"/>
      <c r="X564" s="13"/>
      <c r="Y564" s="12"/>
      <c r="AD564" s="12"/>
    </row>
    <row r="565" spans="6:30" x14ac:dyDescent="0.3">
      <c r="F565" s="10"/>
      <c r="G565" s="17"/>
      <c r="H565" s="10"/>
      <c r="M565" s="10"/>
      <c r="N565" s="10"/>
      <c r="O565" s="10"/>
      <c r="P565" s="10"/>
      <c r="Q565" s="10"/>
      <c r="R565" s="10"/>
      <c r="T565" s="17"/>
      <c r="U565" s="17"/>
      <c r="V565" s="11"/>
      <c r="X565" s="13"/>
      <c r="Y565" s="12"/>
      <c r="AD565" s="12"/>
    </row>
    <row r="566" spans="6:30" x14ac:dyDescent="0.3">
      <c r="F566" s="10"/>
      <c r="G566" s="17"/>
      <c r="H566" s="10"/>
      <c r="M566" s="10"/>
      <c r="N566" s="10"/>
      <c r="O566" s="10"/>
      <c r="P566" s="10"/>
      <c r="Q566" s="10"/>
      <c r="R566" s="10"/>
      <c r="T566" s="17"/>
      <c r="U566" s="17"/>
      <c r="V566" s="11"/>
      <c r="X566" s="13"/>
      <c r="Y566" s="12"/>
      <c r="AD566" s="12"/>
    </row>
    <row r="567" spans="6:30" x14ac:dyDescent="0.3">
      <c r="F567" s="10"/>
      <c r="G567" s="17"/>
      <c r="H567" s="10"/>
      <c r="M567" s="10"/>
      <c r="N567" s="10"/>
      <c r="O567" s="10"/>
      <c r="P567" s="10"/>
      <c r="Q567" s="10"/>
      <c r="R567" s="10"/>
      <c r="T567" s="17"/>
      <c r="U567" s="17"/>
      <c r="V567" s="11"/>
      <c r="X567" s="13"/>
      <c r="Y567" s="12"/>
      <c r="AD567" s="12"/>
    </row>
    <row r="568" spans="6:30" x14ac:dyDescent="0.3">
      <c r="F568" s="10"/>
      <c r="G568" s="17"/>
      <c r="H568" s="10"/>
      <c r="M568" s="10"/>
      <c r="N568" s="10"/>
      <c r="O568" s="10"/>
      <c r="P568" s="10"/>
      <c r="Q568" s="10"/>
      <c r="R568" s="10"/>
      <c r="T568" s="17"/>
      <c r="U568" s="17"/>
      <c r="V568" s="11"/>
      <c r="X568" s="13"/>
      <c r="Y568" s="12"/>
      <c r="AD568" s="12"/>
    </row>
    <row r="569" spans="6:30" x14ac:dyDescent="0.3">
      <c r="F569" s="10"/>
      <c r="G569" s="17"/>
      <c r="H569" s="10"/>
      <c r="M569" s="10"/>
      <c r="N569" s="10"/>
      <c r="O569" s="10"/>
      <c r="P569" s="10"/>
      <c r="Q569" s="10"/>
      <c r="R569" s="10"/>
      <c r="T569" s="17"/>
      <c r="U569" s="17"/>
      <c r="V569" s="11"/>
      <c r="X569" s="13"/>
      <c r="Y569" s="12"/>
      <c r="AD569" s="12"/>
    </row>
    <row r="570" spans="6:30" x14ac:dyDescent="0.3">
      <c r="F570" s="10"/>
      <c r="G570" s="17"/>
      <c r="H570" s="10"/>
      <c r="M570" s="10"/>
      <c r="N570" s="10"/>
      <c r="O570" s="10"/>
      <c r="P570" s="10"/>
      <c r="Q570" s="10"/>
      <c r="R570" s="10"/>
      <c r="T570" s="17"/>
      <c r="U570" s="17"/>
      <c r="V570" s="11"/>
      <c r="X570" s="13"/>
      <c r="Y570" s="12"/>
      <c r="AD570" s="12"/>
    </row>
    <row r="571" spans="6:30" x14ac:dyDescent="0.3">
      <c r="F571" s="10"/>
      <c r="G571" s="17"/>
      <c r="H571" s="10"/>
      <c r="M571" s="10"/>
      <c r="N571" s="10"/>
      <c r="O571" s="10"/>
      <c r="P571" s="10"/>
      <c r="Q571" s="10"/>
      <c r="R571" s="10"/>
      <c r="T571" s="17"/>
      <c r="U571" s="17"/>
      <c r="V571" s="11"/>
      <c r="X571" s="13"/>
      <c r="Y571" s="12"/>
      <c r="AD571" s="12"/>
    </row>
    <row r="572" spans="6:30" x14ac:dyDescent="0.3">
      <c r="F572" s="10"/>
      <c r="G572" s="17"/>
      <c r="H572" s="10"/>
      <c r="M572" s="10"/>
      <c r="N572" s="10"/>
      <c r="O572" s="10"/>
      <c r="P572" s="10"/>
      <c r="Q572" s="10"/>
      <c r="R572" s="10"/>
      <c r="T572" s="17"/>
      <c r="U572" s="17"/>
      <c r="V572" s="11"/>
      <c r="X572" s="13"/>
      <c r="Y572" s="12"/>
      <c r="AD572" s="12"/>
    </row>
    <row r="573" spans="6:30" x14ac:dyDescent="0.3">
      <c r="F573" s="10"/>
      <c r="G573" s="17"/>
      <c r="H573" s="10"/>
      <c r="M573" s="10"/>
      <c r="N573" s="10"/>
      <c r="O573" s="10"/>
      <c r="P573" s="10"/>
      <c r="Q573" s="10"/>
      <c r="R573" s="10"/>
      <c r="T573" s="17"/>
      <c r="U573" s="17"/>
      <c r="V573" s="11"/>
      <c r="X573" s="13"/>
      <c r="Y573" s="12"/>
      <c r="AD573" s="12"/>
    </row>
    <row r="574" spans="6:30" x14ac:dyDescent="0.3">
      <c r="F574" s="10"/>
      <c r="G574" s="17"/>
      <c r="H574" s="10"/>
      <c r="M574" s="10"/>
      <c r="N574" s="10"/>
      <c r="O574" s="10"/>
      <c r="P574" s="10"/>
      <c r="Q574" s="10"/>
      <c r="R574" s="10"/>
      <c r="T574" s="17"/>
      <c r="U574" s="17"/>
      <c r="V574" s="11"/>
      <c r="X574" s="13"/>
      <c r="Y574" s="12"/>
      <c r="AD574" s="12"/>
    </row>
    <row r="575" spans="6:30" x14ac:dyDescent="0.3">
      <c r="F575" s="10"/>
      <c r="G575" s="17"/>
      <c r="H575" s="10"/>
      <c r="M575" s="10"/>
      <c r="N575" s="10"/>
      <c r="O575" s="10"/>
      <c r="P575" s="10"/>
      <c r="Q575" s="10"/>
      <c r="R575" s="10"/>
      <c r="T575" s="17"/>
      <c r="U575" s="17"/>
      <c r="V575" s="11"/>
      <c r="X575" s="13"/>
      <c r="Y575" s="12"/>
      <c r="AD575" s="12"/>
    </row>
    <row r="576" spans="6:30" x14ac:dyDescent="0.3">
      <c r="F576" s="10"/>
      <c r="G576" s="17"/>
      <c r="H576" s="10"/>
      <c r="M576" s="10"/>
      <c r="N576" s="10"/>
      <c r="O576" s="10"/>
      <c r="P576" s="10"/>
      <c r="Q576" s="10"/>
      <c r="R576" s="10"/>
      <c r="T576" s="17"/>
      <c r="U576" s="17"/>
      <c r="V576" s="11"/>
      <c r="X576" s="13"/>
      <c r="Y576" s="12"/>
      <c r="AD576" s="12"/>
    </row>
    <row r="577" spans="6:30" x14ac:dyDescent="0.3">
      <c r="F577" s="10"/>
      <c r="G577" s="17"/>
      <c r="H577" s="10"/>
      <c r="M577" s="10"/>
      <c r="N577" s="10"/>
      <c r="O577" s="10"/>
      <c r="P577" s="10"/>
      <c r="Q577" s="10"/>
      <c r="R577" s="10"/>
      <c r="T577" s="17"/>
      <c r="U577" s="17"/>
      <c r="V577" s="11"/>
      <c r="X577" s="13"/>
      <c r="Y577" s="12"/>
      <c r="AD577" s="12"/>
    </row>
    <row r="578" spans="6:30" x14ac:dyDescent="0.3">
      <c r="F578" s="10"/>
      <c r="G578" s="17"/>
      <c r="H578" s="10"/>
      <c r="M578" s="10"/>
      <c r="N578" s="10"/>
      <c r="O578" s="10"/>
      <c r="P578" s="10"/>
      <c r="Q578" s="10"/>
      <c r="R578" s="10"/>
      <c r="T578" s="17"/>
      <c r="U578" s="17"/>
      <c r="V578" s="11"/>
      <c r="X578" s="13"/>
      <c r="Y578" s="12"/>
      <c r="AD578" s="12"/>
    </row>
    <row r="579" spans="6:30" x14ac:dyDescent="0.3">
      <c r="F579" s="10"/>
      <c r="G579" s="17"/>
      <c r="H579" s="10"/>
      <c r="M579" s="10"/>
      <c r="N579" s="10"/>
      <c r="O579" s="10"/>
      <c r="P579" s="10"/>
      <c r="Q579" s="10"/>
      <c r="R579" s="10"/>
      <c r="T579" s="17"/>
      <c r="U579" s="17"/>
      <c r="V579" s="11"/>
      <c r="X579" s="13"/>
      <c r="Y579" s="12"/>
      <c r="AD579" s="12"/>
    </row>
    <row r="580" spans="6:30" x14ac:dyDescent="0.3">
      <c r="F580" s="10"/>
      <c r="G580" s="17"/>
      <c r="H580" s="10"/>
      <c r="M580" s="10"/>
      <c r="N580" s="10"/>
      <c r="O580" s="10"/>
      <c r="P580" s="10"/>
      <c r="Q580" s="10"/>
      <c r="R580" s="10"/>
      <c r="T580" s="17"/>
      <c r="U580" s="17"/>
      <c r="V580" s="11"/>
      <c r="X580" s="13"/>
      <c r="Y580" s="12"/>
      <c r="AD580" s="12"/>
    </row>
    <row r="581" spans="6:30" x14ac:dyDescent="0.3">
      <c r="F581" s="10"/>
      <c r="G581" s="17"/>
      <c r="H581" s="10"/>
      <c r="M581" s="10"/>
      <c r="N581" s="10"/>
      <c r="O581" s="10"/>
      <c r="P581" s="10"/>
      <c r="Q581" s="10"/>
      <c r="R581" s="10"/>
      <c r="T581" s="17"/>
      <c r="U581" s="17"/>
      <c r="V581" s="11"/>
      <c r="X581" s="13"/>
      <c r="Y581" s="12"/>
      <c r="AD581" s="12"/>
    </row>
    <row r="582" spans="6:30" x14ac:dyDescent="0.3">
      <c r="F582" s="10"/>
      <c r="G582" s="17"/>
      <c r="H582" s="10"/>
      <c r="M582" s="10"/>
      <c r="N582" s="10"/>
      <c r="O582" s="10"/>
      <c r="P582" s="10"/>
      <c r="Q582" s="10"/>
      <c r="R582" s="10"/>
      <c r="T582" s="17"/>
      <c r="U582" s="17"/>
      <c r="V582" s="11"/>
      <c r="X582" s="13"/>
      <c r="Y582" s="12"/>
      <c r="AD582" s="12"/>
    </row>
    <row r="583" spans="6:30" x14ac:dyDescent="0.3">
      <c r="F583" s="10"/>
      <c r="G583" s="17"/>
      <c r="H583" s="10"/>
      <c r="M583" s="10"/>
      <c r="N583" s="10"/>
      <c r="O583" s="10"/>
      <c r="P583" s="10"/>
      <c r="Q583" s="10"/>
      <c r="R583" s="10"/>
      <c r="T583" s="17"/>
      <c r="U583" s="17"/>
      <c r="V583" s="11"/>
      <c r="X583" s="13"/>
      <c r="Y583" s="12"/>
      <c r="AD583" s="12"/>
    </row>
    <row r="584" spans="6:30" x14ac:dyDescent="0.3">
      <c r="F584" s="10"/>
      <c r="G584" s="17"/>
      <c r="H584" s="10"/>
      <c r="M584" s="10"/>
      <c r="N584" s="10"/>
      <c r="O584" s="10"/>
      <c r="P584" s="10"/>
      <c r="Q584" s="10"/>
      <c r="R584" s="10"/>
      <c r="T584" s="17"/>
      <c r="U584" s="17"/>
      <c r="V584" s="11"/>
      <c r="X584" s="13"/>
      <c r="Y584" s="12"/>
      <c r="AD584" s="12"/>
    </row>
    <row r="585" spans="6:30" x14ac:dyDescent="0.3">
      <c r="F585" s="10"/>
      <c r="G585" s="17"/>
      <c r="H585" s="10"/>
      <c r="M585" s="10"/>
      <c r="N585" s="10"/>
      <c r="O585" s="10"/>
      <c r="P585" s="10"/>
      <c r="Q585" s="10"/>
      <c r="R585" s="10"/>
      <c r="T585" s="17"/>
      <c r="U585" s="17"/>
      <c r="V585" s="11"/>
      <c r="X585" s="13"/>
      <c r="Y585" s="12"/>
      <c r="AD585" s="12"/>
    </row>
    <row r="586" spans="6:30" x14ac:dyDescent="0.3">
      <c r="F586" s="10"/>
      <c r="G586" s="17"/>
      <c r="H586" s="10"/>
      <c r="M586" s="10"/>
      <c r="N586" s="10"/>
      <c r="O586" s="10"/>
      <c r="P586" s="10"/>
      <c r="Q586" s="10"/>
      <c r="R586" s="10"/>
      <c r="T586" s="17"/>
      <c r="U586" s="17"/>
      <c r="V586" s="11"/>
      <c r="X586" s="13"/>
      <c r="Y586" s="12"/>
      <c r="AD586" s="12"/>
    </row>
    <row r="587" spans="6:30" x14ac:dyDescent="0.3">
      <c r="F587" s="10"/>
      <c r="G587" s="17"/>
      <c r="H587" s="10"/>
      <c r="M587" s="10"/>
      <c r="N587" s="10"/>
      <c r="O587" s="10"/>
      <c r="P587" s="10"/>
      <c r="Q587" s="10"/>
      <c r="R587" s="10"/>
      <c r="T587" s="17"/>
      <c r="U587" s="17"/>
      <c r="V587" s="11"/>
      <c r="X587" s="13"/>
      <c r="Y587" s="12"/>
      <c r="AD587" s="12"/>
    </row>
    <row r="588" spans="6:30" x14ac:dyDescent="0.3">
      <c r="F588" s="10"/>
      <c r="G588" s="17"/>
      <c r="H588" s="10"/>
      <c r="M588" s="10"/>
      <c r="N588" s="10"/>
      <c r="O588" s="10"/>
      <c r="P588" s="10"/>
      <c r="Q588" s="10"/>
      <c r="R588" s="10"/>
      <c r="T588" s="17"/>
      <c r="U588" s="17"/>
      <c r="V588" s="11"/>
      <c r="X588" s="13"/>
      <c r="Y588" s="12"/>
      <c r="AD588" s="12"/>
    </row>
    <row r="589" spans="6:30" x14ac:dyDescent="0.3">
      <c r="F589" s="10"/>
      <c r="G589" s="17"/>
      <c r="H589" s="10"/>
      <c r="M589" s="10"/>
      <c r="N589" s="10"/>
      <c r="O589" s="10"/>
      <c r="P589" s="10"/>
      <c r="Q589" s="10"/>
      <c r="R589" s="10"/>
      <c r="T589" s="17"/>
      <c r="U589" s="17"/>
      <c r="V589" s="11"/>
      <c r="X589" s="13"/>
      <c r="Y589" s="12"/>
      <c r="AD589" s="12"/>
    </row>
    <row r="590" spans="6:30" x14ac:dyDescent="0.3">
      <c r="F590" s="10"/>
      <c r="G590" s="17"/>
      <c r="H590" s="10"/>
      <c r="M590" s="10"/>
      <c r="N590" s="10"/>
      <c r="O590" s="10"/>
      <c r="P590" s="10"/>
      <c r="Q590" s="10"/>
      <c r="R590" s="10"/>
      <c r="T590" s="17"/>
      <c r="U590" s="17"/>
      <c r="V590" s="11"/>
      <c r="X590" s="13"/>
      <c r="Y590" s="12"/>
      <c r="AD590" s="12"/>
    </row>
    <row r="591" spans="6:30" x14ac:dyDescent="0.3">
      <c r="F591" s="10"/>
      <c r="G591" s="17"/>
      <c r="H591" s="10"/>
      <c r="M591" s="10"/>
      <c r="N591" s="10"/>
      <c r="O591" s="10"/>
      <c r="P591" s="10"/>
      <c r="Q591" s="10"/>
      <c r="R591" s="10"/>
      <c r="T591" s="17"/>
      <c r="U591" s="17"/>
      <c r="V591" s="11"/>
      <c r="X591" s="13"/>
      <c r="Y591" s="12"/>
      <c r="AD591" s="12"/>
    </row>
    <row r="592" spans="6:30" x14ac:dyDescent="0.3">
      <c r="F592" s="10"/>
      <c r="G592" s="17"/>
      <c r="H592" s="10"/>
      <c r="M592" s="10"/>
      <c r="N592" s="10"/>
      <c r="O592" s="10"/>
      <c r="P592" s="10"/>
      <c r="Q592" s="10"/>
      <c r="R592" s="10"/>
      <c r="T592" s="17"/>
      <c r="U592" s="17"/>
      <c r="V592" s="11"/>
      <c r="X592" s="13"/>
      <c r="Y592" s="12"/>
      <c r="AD592" s="12"/>
    </row>
    <row r="593" spans="6:30" x14ac:dyDescent="0.3">
      <c r="F593" s="10"/>
      <c r="G593" s="17"/>
      <c r="H593" s="10"/>
      <c r="M593" s="10"/>
      <c r="N593" s="10"/>
      <c r="O593" s="10"/>
      <c r="P593" s="10"/>
      <c r="Q593" s="10"/>
      <c r="R593" s="10"/>
      <c r="T593" s="17"/>
      <c r="U593" s="17"/>
      <c r="V593" s="11"/>
      <c r="X593" s="13"/>
      <c r="Y593" s="12"/>
      <c r="AD593" s="12"/>
    </row>
    <row r="594" spans="6:30" x14ac:dyDescent="0.3">
      <c r="F594" s="10"/>
      <c r="G594" s="17"/>
      <c r="H594" s="10"/>
      <c r="M594" s="10"/>
      <c r="N594" s="10"/>
      <c r="O594" s="10"/>
      <c r="P594" s="10"/>
      <c r="Q594" s="10"/>
      <c r="R594" s="10"/>
      <c r="T594" s="17"/>
      <c r="U594" s="17"/>
      <c r="V594" s="11"/>
      <c r="X594" s="13"/>
      <c r="Y594" s="12"/>
      <c r="AD594" s="12"/>
    </row>
    <row r="595" spans="6:30" x14ac:dyDescent="0.3">
      <c r="F595" s="10"/>
      <c r="G595" s="17"/>
      <c r="H595" s="10"/>
      <c r="M595" s="10"/>
      <c r="N595" s="10"/>
      <c r="O595" s="10"/>
      <c r="P595" s="10"/>
      <c r="Q595" s="10"/>
      <c r="R595" s="10"/>
      <c r="T595" s="17"/>
      <c r="U595" s="17"/>
      <c r="V595" s="11"/>
      <c r="X595" s="13"/>
      <c r="Y595" s="12"/>
      <c r="AD595" s="12"/>
    </row>
    <row r="596" spans="6:30" x14ac:dyDescent="0.3">
      <c r="F596" s="10"/>
      <c r="G596" s="17"/>
      <c r="H596" s="10"/>
      <c r="M596" s="10"/>
      <c r="N596" s="10"/>
      <c r="O596" s="10"/>
      <c r="P596" s="10"/>
      <c r="Q596" s="10"/>
      <c r="R596" s="10"/>
      <c r="T596" s="17"/>
      <c r="U596" s="17"/>
      <c r="V596" s="11"/>
      <c r="X596" s="13"/>
      <c r="Y596" s="12"/>
      <c r="AD596" s="12"/>
    </row>
    <row r="597" spans="6:30" x14ac:dyDescent="0.3">
      <c r="F597" s="10"/>
      <c r="G597" s="17"/>
      <c r="H597" s="10"/>
      <c r="M597" s="10"/>
      <c r="N597" s="10"/>
      <c r="O597" s="10"/>
      <c r="P597" s="10"/>
      <c r="Q597" s="10"/>
      <c r="R597" s="10"/>
      <c r="T597" s="17"/>
      <c r="U597" s="17"/>
      <c r="V597" s="11"/>
      <c r="X597" s="13"/>
      <c r="Y597" s="12"/>
      <c r="AD597" s="12"/>
    </row>
    <row r="598" spans="6:30" x14ac:dyDescent="0.3">
      <c r="F598" s="10"/>
      <c r="G598" s="17"/>
      <c r="H598" s="10"/>
      <c r="M598" s="10"/>
      <c r="N598" s="10"/>
      <c r="O598" s="10"/>
      <c r="P598" s="10"/>
      <c r="Q598" s="10"/>
      <c r="R598" s="10"/>
      <c r="T598" s="17"/>
      <c r="U598" s="17"/>
      <c r="V598" s="11"/>
      <c r="X598" s="13"/>
      <c r="Y598" s="12"/>
      <c r="AD598" s="12"/>
    </row>
    <row r="599" spans="6:30" x14ac:dyDescent="0.3">
      <c r="F599" s="10"/>
      <c r="G599" s="17"/>
      <c r="H599" s="10"/>
      <c r="M599" s="10"/>
      <c r="N599" s="10"/>
      <c r="O599" s="10"/>
      <c r="P599" s="10"/>
      <c r="Q599" s="10"/>
      <c r="R599" s="10"/>
      <c r="T599" s="17"/>
      <c r="U599" s="17"/>
      <c r="V599" s="11"/>
      <c r="X599" s="13"/>
      <c r="Y599" s="12"/>
      <c r="AD599" s="12"/>
    </row>
    <row r="600" spans="6:30" x14ac:dyDescent="0.3">
      <c r="F600" s="10"/>
      <c r="G600" s="17"/>
      <c r="H600" s="10"/>
      <c r="M600" s="10"/>
      <c r="N600" s="10"/>
      <c r="O600" s="10"/>
      <c r="P600" s="10"/>
      <c r="Q600" s="10"/>
      <c r="R600" s="10"/>
      <c r="T600" s="17"/>
      <c r="U600" s="17"/>
      <c r="V600" s="11"/>
      <c r="X600" s="13"/>
      <c r="Y600" s="12"/>
      <c r="AD600" s="12"/>
    </row>
    <row r="601" spans="6:30" x14ac:dyDescent="0.3">
      <c r="F601" s="10"/>
      <c r="G601" s="17"/>
      <c r="H601" s="10"/>
      <c r="M601" s="10"/>
      <c r="N601" s="10"/>
      <c r="O601" s="10"/>
      <c r="P601" s="10"/>
      <c r="Q601" s="10"/>
      <c r="R601" s="10"/>
      <c r="T601" s="17"/>
      <c r="U601" s="17"/>
      <c r="V601" s="11"/>
      <c r="X601" s="13"/>
      <c r="Y601" s="12"/>
      <c r="AD601" s="12"/>
    </row>
    <row r="602" spans="6:30" x14ac:dyDescent="0.3">
      <c r="F602" s="10"/>
      <c r="G602" s="17"/>
      <c r="H602" s="10"/>
      <c r="M602" s="10"/>
      <c r="N602" s="10"/>
      <c r="O602" s="10"/>
      <c r="P602" s="10"/>
      <c r="Q602" s="10"/>
      <c r="R602" s="10"/>
      <c r="T602" s="17"/>
      <c r="U602" s="17"/>
      <c r="V602" s="11"/>
      <c r="X602" s="13"/>
      <c r="Y602" s="12"/>
      <c r="AD602" s="12"/>
    </row>
    <row r="603" spans="6:30" x14ac:dyDescent="0.3">
      <c r="F603" s="10"/>
      <c r="G603" s="17"/>
      <c r="H603" s="10"/>
      <c r="M603" s="10"/>
      <c r="N603" s="10"/>
      <c r="O603" s="10"/>
      <c r="P603" s="10"/>
      <c r="Q603" s="10"/>
      <c r="R603" s="10"/>
      <c r="T603" s="17"/>
      <c r="U603" s="17"/>
      <c r="V603" s="11"/>
      <c r="X603" s="13"/>
      <c r="Y603" s="12"/>
      <c r="AD603" s="12"/>
    </row>
    <row r="604" spans="6:30" x14ac:dyDescent="0.3">
      <c r="F604" s="10"/>
      <c r="G604" s="17"/>
      <c r="H604" s="10"/>
      <c r="M604" s="10"/>
      <c r="N604" s="10"/>
      <c r="O604" s="10"/>
      <c r="P604" s="10"/>
      <c r="Q604" s="10"/>
      <c r="R604" s="10"/>
      <c r="T604" s="17"/>
      <c r="U604" s="17"/>
      <c r="V604" s="11"/>
      <c r="X604" s="13"/>
      <c r="Y604" s="12"/>
      <c r="AD604" s="12"/>
    </row>
    <row r="605" spans="6:30" x14ac:dyDescent="0.3">
      <c r="F605" s="10"/>
      <c r="G605" s="17"/>
      <c r="H605" s="10"/>
      <c r="M605" s="10"/>
      <c r="N605" s="10"/>
      <c r="O605" s="10"/>
      <c r="P605" s="10"/>
      <c r="Q605" s="10"/>
      <c r="R605" s="10"/>
      <c r="T605" s="17"/>
      <c r="U605" s="17"/>
      <c r="V605" s="11"/>
      <c r="X605" s="13"/>
      <c r="Y605" s="12"/>
      <c r="AD605" s="12"/>
    </row>
    <row r="606" spans="6:30" x14ac:dyDescent="0.3">
      <c r="F606" s="10"/>
      <c r="G606" s="17"/>
      <c r="H606" s="10"/>
      <c r="M606" s="10"/>
      <c r="N606" s="10"/>
      <c r="O606" s="10"/>
      <c r="P606" s="10"/>
      <c r="Q606" s="10"/>
      <c r="R606" s="10"/>
      <c r="T606" s="17"/>
      <c r="U606" s="17"/>
      <c r="V606" s="11"/>
      <c r="X606" s="13"/>
      <c r="Y606" s="12"/>
      <c r="AD606" s="12"/>
    </row>
    <row r="607" spans="6:30" x14ac:dyDescent="0.3">
      <c r="F607" s="10"/>
      <c r="G607" s="17"/>
      <c r="H607" s="10"/>
      <c r="M607" s="10"/>
      <c r="N607" s="10"/>
      <c r="O607" s="10"/>
      <c r="P607" s="10"/>
      <c r="Q607" s="10"/>
      <c r="R607" s="10"/>
      <c r="T607" s="17"/>
      <c r="U607" s="17"/>
      <c r="V607" s="11"/>
      <c r="X607" s="13"/>
      <c r="Y607" s="12"/>
      <c r="AD607" s="12"/>
    </row>
    <row r="608" spans="6:30" x14ac:dyDescent="0.3">
      <c r="F608" s="10"/>
      <c r="G608" s="17"/>
      <c r="H608" s="10"/>
      <c r="M608" s="10"/>
      <c r="N608" s="10"/>
      <c r="O608" s="10"/>
      <c r="P608" s="10"/>
      <c r="Q608" s="10"/>
      <c r="R608" s="10"/>
      <c r="T608" s="17"/>
      <c r="U608" s="17"/>
      <c r="V608" s="11"/>
      <c r="X608" s="13"/>
      <c r="Y608" s="12"/>
      <c r="AD608" s="12"/>
    </row>
    <row r="609" spans="6:30" x14ac:dyDescent="0.3">
      <c r="F609" s="10"/>
      <c r="G609" s="17"/>
      <c r="H609" s="10"/>
      <c r="M609" s="10"/>
      <c r="N609" s="10"/>
      <c r="O609" s="10"/>
      <c r="P609" s="10"/>
      <c r="Q609" s="10"/>
      <c r="R609" s="10"/>
      <c r="T609" s="17"/>
      <c r="U609" s="17"/>
      <c r="V609" s="11"/>
      <c r="X609" s="13"/>
      <c r="Y609" s="12"/>
      <c r="AD609" s="12"/>
    </row>
    <row r="610" spans="6:30" x14ac:dyDescent="0.3">
      <c r="F610" s="10"/>
      <c r="G610" s="17"/>
      <c r="H610" s="10"/>
      <c r="M610" s="10"/>
      <c r="N610" s="10"/>
      <c r="O610" s="10"/>
      <c r="P610" s="10"/>
      <c r="Q610" s="10"/>
      <c r="R610" s="10"/>
      <c r="T610" s="17"/>
      <c r="U610" s="17"/>
      <c r="V610" s="11"/>
      <c r="X610" s="13"/>
      <c r="Y610" s="12"/>
      <c r="AD610" s="12"/>
    </row>
    <row r="611" spans="6:30" x14ac:dyDescent="0.3">
      <c r="F611" s="10"/>
      <c r="G611" s="17"/>
      <c r="H611" s="10"/>
      <c r="M611" s="10"/>
      <c r="N611" s="10"/>
      <c r="O611" s="10"/>
      <c r="P611" s="10"/>
      <c r="Q611" s="10"/>
      <c r="R611" s="10"/>
      <c r="T611" s="17"/>
      <c r="U611" s="17"/>
      <c r="V611" s="11"/>
      <c r="X611" s="13"/>
      <c r="Y611" s="12"/>
      <c r="AD611" s="12"/>
    </row>
    <row r="612" spans="6:30" x14ac:dyDescent="0.3">
      <c r="F612" s="10"/>
      <c r="G612" s="17"/>
      <c r="H612" s="10"/>
      <c r="M612" s="10"/>
      <c r="N612" s="10"/>
      <c r="O612" s="10"/>
      <c r="P612" s="10"/>
      <c r="Q612" s="10"/>
      <c r="R612" s="10"/>
      <c r="T612" s="17"/>
      <c r="U612" s="17"/>
      <c r="V612" s="11"/>
      <c r="X612" s="13"/>
      <c r="Y612" s="12"/>
      <c r="AD612" s="12"/>
    </row>
    <row r="613" spans="6:30" x14ac:dyDescent="0.3">
      <c r="F613" s="10"/>
      <c r="G613" s="17"/>
      <c r="H613" s="10"/>
      <c r="M613" s="10"/>
      <c r="N613" s="10"/>
      <c r="O613" s="10"/>
      <c r="P613" s="10"/>
      <c r="Q613" s="10"/>
      <c r="R613" s="10"/>
      <c r="T613" s="17"/>
      <c r="U613" s="17"/>
      <c r="V613" s="11"/>
      <c r="X613" s="13"/>
      <c r="Y613" s="12"/>
      <c r="AD613" s="12"/>
    </row>
    <row r="614" spans="6:30" x14ac:dyDescent="0.3">
      <c r="F614" s="10"/>
      <c r="G614" s="17"/>
      <c r="H614" s="10"/>
      <c r="M614" s="10"/>
      <c r="N614" s="10"/>
      <c r="O614" s="10"/>
      <c r="P614" s="10"/>
      <c r="Q614" s="10"/>
      <c r="R614" s="10"/>
      <c r="T614" s="17"/>
      <c r="U614" s="17"/>
      <c r="V614" s="11"/>
      <c r="X614" s="13"/>
      <c r="Y614" s="12"/>
      <c r="AD614" s="12"/>
    </row>
    <row r="615" spans="6:30" x14ac:dyDescent="0.3">
      <c r="F615" s="10"/>
      <c r="G615" s="17"/>
      <c r="H615" s="10"/>
      <c r="M615" s="10"/>
      <c r="N615" s="10"/>
      <c r="O615" s="10"/>
      <c r="P615" s="10"/>
      <c r="Q615" s="10"/>
      <c r="R615" s="10"/>
      <c r="T615" s="17"/>
      <c r="U615" s="17"/>
      <c r="V615" s="11"/>
      <c r="X615" s="13"/>
      <c r="Y615" s="12"/>
      <c r="AD615" s="12"/>
    </row>
    <row r="616" spans="6:30" x14ac:dyDescent="0.3">
      <c r="F616" s="10"/>
      <c r="G616" s="17"/>
      <c r="H616" s="10"/>
      <c r="M616" s="10"/>
      <c r="N616" s="10"/>
      <c r="O616" s="10"/>
      <c r="P616" s="10"/>
      <c r="Q616" s="10"/>
      <c r="R616" s="10"/>
      <c r="T616" s="17"/>
      <c r="U616" s="17"/>
      <c r="V616" s="11"/>
      <c r="X616" s="13"/>
      <c r="Y616" s="12"/>
      <c r="AD616" s="12"/>
    </row>
    <row r="617" spans="6:30" x14ac:dyDescent="0.3">
      <c r="F617" s="10"/>
      <c r="G617" s="17"/>
      <c r="H617" s="10"/>
      <c r="M617" s="10"/>
      <c r="N617" s="10"/>
      <c r="O617" s="10"/>
      <c r="P617" s="10"/>
      <c r="Q617" s="10"/>
      <c r="R617" s="10"/>
      <c r="T617" s="17"/>
      <c r="U617" s="17"/>
      <c r="V617" s="11"/>
      <c r="X617" s="13"/>
      <c r="Y617" s="12"/>
      <c r="AD617" s="12"/>
    </row>
    <row r="618" spans="6:30" x14ac:dyDescent="0.3">
      <c r="F618" s="10"/>
      <c r="G618" s="17"/>
      <c r="H618" s="10"/>
      <c r="M618" s="10"/>
      <c r="N618" s="10"/>
      <c r="O618" s="10"/>
      <c r="P618" s="10"/>
      <c r="Q618" s="10"/>
      <c r="R618" s="10"/>
      <c r="T618" s="17"/>
      <c r="U618" s="17"/>
      <c r="V618" s="11"/>
      <c r="X618" s="13"/>
      <c r="Y618" s="12"/>
      <c r="AD618" s="12"/>
    </row>
    <row r="619" spans="6:30" x14ac:dyDescent="0.3">
      <c r="F619" s="10"/>
      <c r="G619" s="17"/>
      <c r="H619" s="10"/>
      <c r="M619" s="10"/>
      <c r="N619" s="10"/>
      <c r="O619" s="10"/>
      <c r="P619" s="10"/>
      <c r="Q619" s="10"/>
      <c r="R619" s="10"/>
      <c r="T619" s="17"/>
      <c r="U619" s="17"/>
      <c r="V619" s="11"/>
      <c r="X619" s="13"/>
      <c r="Y619" s="12"/>
      <c r="AD619" s="12"/>
    </row>
    <row r="620" spans="6:30" x14ac:dyDescent="0.3">
      <c r="F620" s="10"/>
      <c r="G620" s="17"/>
      <c r="H620" s="10"/>
      <c r="M620" s="10"/>
      <c r="N620" s="10"/>
      <c r="O620" s="10"/>
      <c r="P620" s="10"/>
      <c r="Q620" s="10"/>
      <c r="R620" s="10"/>
      <c r="T620" s="17"/>
      <c r="U620" s="17"/>
      <c r="V620" s="11"/>
      <c r="X620" s="13"/>
      <c r="Y620" s="12"/>
      <c r="AD620" s="12"/>
    </row>
    <row r="621" spans="6:30" x14ac:dyDescent="0.3">
      <c r="F621" s="10"/>
      <c r="G621" s="17"/>
      <c r="H621" s="10"/>
      <c r="M621" s="10"/>
      <c r="N621" s="10"/>
      <c r="O621" s="10"/>
      <c r="P621" s="10"/>
      <c r="Q621" s="10"/>
      <c r="R621" s="10"/>
      <c r="T621" s="17"/>
      <c r="U621" s="17"/>
      <c r="V621" s="11"/>
      <c r="X621" s="13"/>
      <c r="Y621" s="12"/>
      <c r="AD621" s="12"/>
    </row>
    <row r="622" spans="6:30" x14ac:dyDescent="0.3">
      <c r="F622" s="10"/>
      <c r="G622" s="17"/>
      <c r="H622" s="10"/>
      <c r="M622" s="10"/>
      <c r="N622" s="10"/>
      <c r="O622" s="10"/>
      <c r="P622" s="10"/>
      <c r="Q622" s="10"/>
      <c r="R622" s="10"/>
      <c r="T622" s="17"/>
      <c r="U622" s="17"/>
      <c r="V622" s="11"/>
      <c r="X622" s="13"/>
      <c r="Y622" s="12"/>
      <c r="AD622" s="12"/>
    </row>
    <row r="623" spans="6:30" x14ac:dyDescent="0.3">
      <c r="F623" s="10"/>
      <c r="G623" s="17"/>
      <c r="H623" s="10"/>
      <c r="M623" s="10"/>
      <c r="N623" s="10"/>
      <c r="O623" s="10"/>
      <c r="P623" s="10"/>
      <c r="Q623" s="10"/>
      <c r="R623" s="10"/>
      <c r="T623" s="17"/>
      <c r="U623" s="17"/>
      <c r="V623" s="11"/>
      <c r="X623" s="13"/>
      <c r="Y623" s="12"/>
      <c r="AD623" s="12"/>
    </row>
    <row r="624" spans="6:30" x14ac:dyDescent="0.3">
      <c r="F624" s="10"/>
      <c r="G624" s="17"/>
      <c r="H624" s="10"/>
      <c r="M624" s="10"/>
      <c r="N624" s="10"/>
      <c r="O624" s="10"/>
      <c r="P624" s="10"/>
      <c r="Q624" s="10"/>
      <c r="R624" s="10"/>
      <c r="T624" s="17"/>
      <c r="U624" s="17"/>
      <c r="V624" s="11"/>
      <c r="X624" s="13"/>
      <c r="Y624" s="12"/>
      <c r="AD624" s="12"/>
    </row>
    <row r="625" spans="6:30" x14ac:dyDescent="0.3">
      <c r="F625" s="10"/>
      <c r="G625" s="17"/>
      <c r="H625" s="10"/>
      <c r="M625" s="10"/>
      <c r="N625" s="10"/>
      <c r="O625" s="10"/>
      <c r="P625" s="10"/>
      <c r="Q625" s="10"/>
      <c r="R625" s="10"/>
      <c r="T625" s="17"/>
      <c r="U625" s="17"/>
      <c r="V625" s="11"/>
      <c r="X625" s="13"/>
      <c r="Y625" s="12"/>
      <c r="AD625" s="12"/>
    </row>
    <row r="626" spans="6:30" x14ac:dyDescent="0.3">
      <c r="F626" s="10"/>
      <c r="G626" s="17"/>
      <c r="H626" s="10"/>
      <c r="M626" s="10"/>
      <c r="N626" s="10"/>
      <c r="O626" s="10"/>
      <c r="P626" s="10"/>
      <c r="Q626" s="10"/>
      <c r="R626" s="10"/>
      <c r="T626" s="17"/>
      <c r="U626" s="17"/>
      <c r="V626" s="11"/>
      <c r="X626" s="13"/>
      <c r="Y626" s="12"/>
      <c r="AD626" s="12"/>
    </row>
    <row r="627" spans="6:30" x14ac:dyDescent="0.3">
      <c r="F627" s="10"/>
      <c r="G627" s="17"/>
      <c r="H627" s="10"/>
      <c r="M627" s="10"/>
      <c r="N627" s="10"/>
      <c r="O627" s="10"/>
      <c r="P627" s="10"/>
      <c r="Q627" s="10"/>
      <c r="R627" s="10"/>
      <c r="T627" s="17"/>
      <c r="U627" s="17"/>
      <c r="V627" s="11"/>
      <c r="X627" s="13"/>
      <c r="Y627" s="12"/>
      <c r="AD627" s="12"/>
    </row>
    <row r="628" spans="6:30" x14ac:dyDescent="0.3">
      <c r="F628" s="10"/>
      <c r="G628" s="17"/>
      <c r="H628" s="10"/>
      <c r="M628" s="10"/>
      <c r="N628" s="10"/>
      <c r="O628" s="10"/>
      <c r="P628" s="10"/>
      <c r="Q628" s="10"/>
      <c r="R628" s="10"/>
      <c r="T628" s="17"/>
      <c r="U628" s="17"/>
      <c r="V628" s="11"/>
      <c r="X628" s="13"/>
      <c r="Y628" s="12"/>
      <c r="AD628" s="12"/>
    </row>
    <row r="629" spans="6:30" x14ac:dyDescent="0.3">
      <c r="F629" s="10"/>
      <c r="G629" s="17"/>
      <c r="H629" s="10"/>
      <c r="M629" s="10"/>
      <c r="N629" s="10"/>
      <c r="O629" s="10"/>
      <c r="P629" s="10"/>
      <c r="Q629" s="10"/>
      <c r="R629" s="10"/>
      <c r="T629" s="17"/>
      <c r="U629" s="17"/>
      <c r="V629" s="11"/>
      <c r="X629" s="13"/>
      <c r="Y629" s="12"/>
      <c r="AD629" s="12"/>
    </row>
    <row r="630" spans="6:30" x14ac:dyDescent="0.3">
      <c r="F630" s="10"/>
      <c r="G630" s="17"/>
      <c r="H630" s="10"/>
      <c r="M630" s="10"/>
      <c r="N630" s="10"/>
      <c r="O630" s="10"/>
      <c r="P630" s="10"/>
      <c r="Q630" s="10"/>
      <c r="R630" s="10"/>
      <c r="T630" s="17"/>
      <c r="U630" s="17"/>
      <c r="V630" s="11"/>
      <c r="X630" s="13"/>
      <c r="Y630" s="12"/>
      <c r="AD630" s="12"/>
    </row>
    <row r="631" spans="6:30" x14ac:dyDescent="0.3">
      <c r="F631" s="10"/>
      <c r="G631" s="17"/>
      <c r="H631" s="10"/>
      <c r="M631" s="10"/>
      <c r="N631" s="10"/>
      <c r="O631" s="10"/>
      <c r="P631" s="10"/>
      <c r="Q631" s="10"/>
      <c r="R631" s="10"/>
      <c r="T631" s="17"/>
      <c r="U631" s="17"/>
      <c r="V631" s="11"/>
      <c r="X631" s="13"/>
      <c r="Y631" s="12"/>
      <c r="AD631" s="12"/>
    </row>
    <row r="632" spans="6:30" x14ac:dyDescent="0.3">
      <c r="F632" s="10"/>
      <c r="G632" s="17"/>
      <c r="H632" s="10"/>
      <c r="M632" s="10"/>
      <c r="N632" s="10"/>
      <c r="O632" s="10"/>
      <c r="P632" s="10"/>
      <c r="Q632" s="10"/>
      <c r="R632" s="10"/>
      <c r="T632" s="17"/>
      <c r="U632" s="17"/>
      <c r="V632" s="11"/>
      <c r="X632" s="13"/>
      <c r="Y632" s="12"/>
      <c r="AD632" s="12"/>
    </row>
    <row r="633" spans="6:30" x14ac:dyDescent="0.3">
      <c r="F633" s="10"/>
      <c r="G633" s="17"/>
      <c r="H633" s="10"/>
      <c r="M633" s="10"/>
      <c r="N633" s="10"/>
      <c r="O633" s="10"/>
      <c r="P633" s="10"/>
      <c r="Q633" s="10"/>
      <c r="R633" s="10"/>
      <c r="T633" s="17"/>
      <c r="U633" s="17"/>
      <c r="V633" s="11"/>
      <c r="X633" s="13"/>
      <c r="Y633" s="12"/>
      <c r="AD633" s="12"/>
    </row>
    <row r="634" spans="6:30" x14ac:dyDescent="0.3">
      <c r="F634" s="10"/>
      <c r="G634" s="17"/>
      <c r="H634" s="10"/>
      <c r="M634" s="10"/>
      <c r="N634" s="10"/>
      <c r="O634" s="10"/>
      <c r="P634" s="10"/>
      <c r="Q634" s="10"/>
      <c r="R634" s="10"/>
      <c r="T634" s="17"/>
      <c r="U634" s="17"/>
      <c r="V634" s="11"/>
      <c r="X634" s="13"/>
      <c r="Y634" s="12"/>
      <c r="AD634" s="12"/>
    </row>
    <row r="635" spans="6:30" x14ac:dyDescent="0.3">
      <c r="F635" s="10"/>
      <c r="G635" s="17"/>
      <c r="H635" s="10"/>
      <c r="M635" s="10"/>
      <c r="N635" s="10"/>
      <c r="O635" s="10"/>
      <c r="P635" s="10"/>
      <c r="Q635" s="10"/>
      <c r="R635" s="10"/>
      <c r="T635" s="17"/>
      <c r="U635" s="17"/>
      <c r="V635" s="11"/>
      <c r="X635" s="13"/>
      <c r="Y635" s="12"/>
      <c r="AD635" s="12"/>
    </row>
    <row r="636" spans="6:30" x14ac:dyDescent="0.3">
      <c r="F636" s="10"/>
      <c r="G636" s="17"/>
      <c r="H636" s="10"/>
      <c r="M636" s="10"/>
      <c r="N636" s="10"/>
      <c r="O636" s="10"/>
      <c r="P636" s="10"/>
      <c r="Q636" s="10"/>
      <c r="R636" s="10"/>
      <c r="T636" s="17"/>
      <c r="U636" s="17"/>
      <c r="V636" s="11"/>
      <c r="X636" s="13"/>
      <c r="Y636" s="12"/>
      <c r="AD636" s="12"/>
    </row>
    <row r="637" spans="6:30" x14ac:dyDescent="0.3">
      <c r="F637" s="10"/>
      <c r="G637" s="17"/>
      <c r="H637" s="10"/>
      <c r="M637" s="10"/>
      <c r="N637" s="10"/>
      <c r="O637" s="10"/>
      <c r="P637" s="10"/>
      <c r="Q637" s="10"/>
      <c r="R637" s="10"/>
      <c r="T637" s="17"/>
      <c r="U637" s="17"/>
      <c r="V637" s="11"/>
      <c r="X637" s="13"/>
      <c r="Y637" s="12"/>
      <c r="AD637" s="12"/>
    </row>
    <row r="638" spans="6:30" x14ac:dyDescent="0.3">
      <c r="F638" s="10"/>
      <c r="G638" s="17"/>
      <c r="H638" s="10"/>
      <c r="M638" s="10"/>
      <c r="N638" s="10"/>
      <c r="O638" s="10"/>
      <c r="P638" s="10"/>
      <c r="Q638" s="10"/>
      <c r="R638" s="10"/>
      <c r="T638" s="17"/>
      <c r="U638" s="17"/>
      <c r="V638" s="11"/>
      <c r="X638" s="13"/>
      <c r="Y638" s="12"/>
      <c r="AD638" s="12"/>
    </row>
    <row r="639" spans="6:30" x14ac:dyDescent="0.3">
      <c r="F639" s="10"/>
      <c r="G639" s="17"/>
      <c r="H639" s="10"/>
      <c r="M639" s="10"/>
      <c r="N639" s="10"/>
      <c r="O639" s="10"/>
      <c r="P639" s="10"/>
      <c r="Q639" s="10"/>
      <c r="R639" s="10"/>
      <c r="T639" s="17"/>
      <c r="U639" s="17"/>
      <c r="V639" s="11"/>
      <c r="X639" s="13"/>
      <c r="Y639" s="12"/>
      <c r="AD639" s="12"/>
    </row>
    <row r="640" spans="6:30" x14ac:dyDescent="0.3">
      <c r="F640" s="10"/>
      <c r="G640" s="17"/>
      <c r="H640" s="10"/>
      <c r="M640" s="10"/>
      <c r="N640" s="10"/>
      <c r="O640" s="10"/>
      <c r="P640" s="10"/>
      <c r="Q640" s="10"/>
      <c r="R640" s="10"/>
      <c r="T640" s="17"/>
      <c r="U640" s="17"/>
      <c r="V640" s="11"/>
      <c r="X640" s="13"/>
      <c r="Y640" s="12"/>
      <c r="AD640" s="12"/>
    </row>
    <row r="641" spans="6:30" x14ac:dyDescent="0.3">
      <c r="F641" s="10"/>
      <c r="G641" s="17"/>
      <c r="H641" s="10"/>
      <c r="M641" s="10"/>
      <c r="N641" s="10"/>
      <c r="O641" s="10"/>
      <c r="P641" s="10"/>
      <c r="Q641" s="10"/>
      <c r="R641" s="10"/>
      <c r="T641" s="17"/>
      <c r="U641" s="17"/>
      <c r="V641" s="11"/>
      <c r="X641" s="13"/>
      <c r="Y641" s="12"/>
      <c r="AD641" s="12"/>
    </row>
    <row r="642" spans="6:30" x14ac:dyDescent="0.3">
      <c r="F642" s="10"/>
      <c r="G642" s="17"/>
      <c r="H642" s="10"/>
      <c r="M642" s="10"/>
      <c r="N642" s="10"/>
      <c r="O642" s="10"/>
      <c r="P642" s="10"/>
      <c r="Q642" s="10"/>
      <c r="R642" s="10"/>
      <c r="T642" s="17"/>
      <c r="U642" s="17"/>
      <c r="V642" s="11"/>
      <c r="X642" s="13"/>
      <c r="Y642" s="12"/>
      <c r="AD642" s="12"/>
    </row>
    <row r="643" spans="6:30" x14ac:dyDescent="0.3">
      <c r="F643" s="10"/>
      <c r="G643" s="17"/>
      <c r="H643" s="10"/>
      <c r="M643" s="10"/>
      <c r="N643" s="10"/>
      <c r="O643" s="10"/>
      <c r="P643" s="10"/>
      <c r="Q643" s="10"/>
      <c r="R643" s="10"/>
      <c r="T643" s="17"/>
      <c r="U643" s="17"/>
      <c r="V643" s="11"/>
      <c r="X643" s="13"/>
      <c r="Y643" s="12"/>
      <c r="AD643" s="12"/>
    </row>
    <row r="644" spans="6:30" x14ac:dyDescent="0.3">
      <c r="F644" s="10"/>
      <c r="G644" s="17"/>
      <c r="H644" s="10"/>
      <c r="M644" s="10"/>
      <c r="N644" s="10"/>
      <c r="O644" s="10"/>
      <c r="P644" s="10"/>
      <c r="Q644" s="10"/>
      <c r="R644" s="10"/>
      <c r="T644" s="17"/>
      <c r="U644" s="17"/>
      <c r="V644" s="11"/>
      <c r="X644" s="13"/>
      <c r="Y644" s="12"/>
      <c r="AD644" s="12"/>
    </row>
    <row r="645" spans="6:30" x14ac:dyDescent="0.3">
      <c r="F645" s="10"/>
      <c r="G645" s="17"/>
      <c r="H645" s="10"/>
      <c r="M645" s="10"/>
      <c r="N645" s="10"/>
      <c r="O645" s="10"/>
      <c r="P645" s="10"/>
      <c r="Q645" s="10"/>
      <c r="R645" s="10"/>
      <c r="T645" s="17"/>
      <c r="U645" s="17"/>
      <c r="V645" s="11"/>
      <c r="X645" s="13"/>
      <c r="Y645" s="12"/>
      <c r="AD645" s="12"/>
    </row>
    <row r="646" spans="6:30" x14ac:dyDescent="0.3">
      <c r="F646" s="10"/>
      <c r="G646" s="17"/>
      <c r="H646" s="10"/>
      <c r="M646" s="10"/>
      <c r="N646" s="10"/>
      <c r="O646" s="10"/>
      <c r="P646" s="10"/>
      <c r="Q646" s="10"/>
      <c r="R646" s="10"/>
      <c r="T646" s="17"/>
      <c r="U646" s="17"/>
      <c r="V646" s="11"/>
      <c r="X646" s="13"/>
      <c r="Y646" s="12"/>
      <c r="AD646" s="12"/>
    </row>
    <row r="647" spans="6:30" x14ac:dyDescent="0.3">
      <c r="F647" s="10"/>
      <c r="G647" s="17"/>
      <c r="H647" s="10"/>
      <c r="M647" s="10"/>
      <c r="N647" s="10"/>
      <c r="O647" s="10"/>
      <c r="P647" s="10"/>
      <c r="Q647" s="10"/>
      <c r="R647" s="10"/>
      <c r="T647" s="17"/>
      <c r="U647" s="17"/>
      <c r="V647" s="11"/>
      <c r="X647" s="13"/>
      <c r="Y647" s="12"/>
      <c r="AD647" s="12"/>
    </row>
    <row r="648" spans="6:30" x14ac:dyDescent="0.3">
      <c r="F648" s="10"/>
      <c r="G648" s="17"/>
      <c r="H648" s="10"/>
      <c r="M648" s="10"/>
      <c r="N648" s="10"/>
      <c r="O648" s="10"/>
      <c r="P648" s="10"/>
      <c r="Q648" s="10"/>
      <c r="R648" s="10"/>
      <c r="T648" s="17"/>
      <c r="U648" s="17"/>
      <c r="V648" s="11"/>
      <c r="X648" s="13"/>
      <c r="Y648" s="12"/>
      <c r="AD648" s="12"/>
    </row>
    <row r="649" spans="6:30" x14ac:dyDescent="0.3">
      <c r="F649" s="10"/>
      <c r="G649" s="17"/>
      <c r="H649" s="10"/>
      <c r="M649" s="10"/>
      <c r="N649" s="10"/>
      <c r="O649" s="10"/>
      <c r="P649" s="10"/>
      <c r="Q649" s="10"/>
      <c r="R649" s="10"/>
      <c r="T649" s="17"/>
      <c r="U649" s="17"/>
      <c r="V649" s="11"/>
      <c r="X649" s="13"/>
      <c r="Y649" s="12"/>
      <c r="AD649" s="12"/>
    </row>
    <row r="650" spans="6:30" x14ac:dyDescent="0.3">
      <c r="F650" s="10"/>
      <c r="G650" s="17"/>
      <c r="H650" s="10"/>
      <c r="M650" s="10"/>
      <c r="N650" s="10"/>
      <c r="O650" s="10"/>
      <c r="P650" s="10"/>
      <c r="Q650" s="10"/>
      <c r="R650" s="10"/>
      <c r="T650" s="17"/>
      <c r="U650" s="17"/>
      <c r="V650" s="11"/>
      <c r="X650" s="13"/>
      <c r="Y650" s="12"/>
      <c r="AD650" s="12"/>
    </row>
    <row r="651" spans="6:30" x14ac:dyDescent="0.3">
      <c r="F651" s="10"/>
      <c r="G651" s="17"/>
      <c r="H651" s="10"/>
      <c r="M651" s="10"/>
      <c r="N651" s="10"/>
      <c r="O651" s="10"/>
      <c r="P651" s="10"/>
      <c r="Q651" s="10"/>
      <c r="R651" s="10"/>
      <c r="T651" s="17"/>
      <c r="U651" s="17"/>
      <c r="V651" s="11"/>
      <c r="X651" s="13"/>
      <c r="Y651" s="12"/>
      <c r="AD651" s="12"/>
    </row>
    <row r="652" spans="6:30" x14ac:dyDescent="0.3">
      <c r="F652" s="10"/>
      <c r="G652" s="17"/>
      <c r="H652" s="10"/>
      <c r="M652" s="10"/>
      <c r="N652" s="10"/>
      <c r="O652" s="10"/>
      <c r="P652" s="10"/>
      <c r="Q652" s="10"/>
      <c r="R652" s="10"/>
      <c r="T652" s="17"/>
      <c r="U652" s="17"/>
      <c r="V652" s="11"/>
      <c r="X652" s="13"/>
      <c r="Y652" s="12"/>
      <c r="AD652" s="12"/>
    </row>
    <row r="653" spans="6:30" x14ac:dyDescent="0.3">
      <c r="F653" s="10"/>
      <c r="G653" s="17"/>
      <c r="H653" s="10"/>
      <c r="M653" s="10"/>
      <c r="N653" s="10"/>
      <c r="O653" s="10"/>
      <c r="P653" s="10"/>
      <c r="Q653" s="10"/>
      <c r="R653" s="10"/>
      <c r="T653" s="17"/>
      <c r="U653" s="17"/>
      <c r="V653" s="11"/>
      <c r="X653" s="13"/>
      <c r="Y653" s="12"/>
      <c r="AD653" s="12"/>
    </row>
    <row r="654" spans="6:30" x14ac:dyDescent="0.3">
      <c r="F654" s="10"/>
      <c r="G654" s="17"/>
      <c r="H654" s="10"/>
      <c r="M654" s="10"/>
      <c r="N654" s="10"/>
      <c r="O654" s="10"/>
      <c r="P654" s="10"/>
      <c r="Q654" s="10"/>
      <c r="R654" s="10"/>
      <c r="T654" s="17"/>
      <c r="U654" s="17"/>
      <c r="V654" s="11"/>
      <c r="X654" s="13"/>
      <c r="Y654" s="12"/>
      <c r="AD654" s="12"/>
    </row>
    <row r="655" spans="6:30" x14ac:dyDescent="0.3">
      <c r="F655" s="10"/>
      <c r="G655" s="17"/>
      <c r="H655" s="10"/>
      <c r="M655" s="10"/>
      <c r="N655" s="10"/>
      <c r="O655" s="10"/>
      <c r="P655" s="10"/>
      <c r="Q655" s="10"/>
      <c r="R655" s="10"/>
      <c r="T655" s="17"/>
      <c r="U655" s="17"/>
      <c r="V655" s="11"/>
      <c r="X655" s="13"/>
      <c r="Y655" s="12"/>
      <c r="AD655" s="12"/>
    </row>
    <row r="656" spans="6:30" x14ac:dyDescent="0.3">
      <c r="F656" s="10"/>
      <c r="G656" s="17"/>
      <c r="H656" s="10"/>
      <c r="M656" s="10"/>
      <c r="N656" s="10"/>
      <c r="O656" s="10"/>
      <c r="P656" s="10"/>
      <c r="Q656" s="10"/>
      <c r="R656" s="10"/>
      <c r="T656" s="17"/>
      <c r="U656" s="17"/>
      <c r="V656" s="11"/>
      <c r="X656" s="13"/>
      <c r="Y656" s="12"/>
      <c r="AD656" s="12"/>
    </row>
    <row r="657" spans="6:30" x14ac:dyDescent="0.3">
      <c r="F657" s="10"/>
      <c r="G657" s="17"/>
      <c r="H657" s="10"/>
      <c r="M657" s="10"/>
      <c r="N657" s="10"/>
      <c r="O657" s="10"/>
      <c r="P657" s="10"/>
      <c r="Q657" s="10"/>
      <c r="R657" s="10"/>
      <c r="T657" s="17"/>
      <c r="U657" s="17"/>
      <c r="V657" s="11"/>
      <c r="X657" s="13"/>
      <c r="Y657" s="12"/>
      <c r="AD657" s="12"/>
    </row>
    <row r="658" spans="6:30" x14ac:dyDescent="0.3">
      <c r="F658" s="10"/>
      <c r="G658" s="17"/>
      <c r="H658" s="10"/>
      <c r="M658" s="10"/>
      <c r="N658" s="10"/>
      <c r="O658" s="10"/>
      <c r="P658" s="10"/>
      <c r="Q658" s="10"/>
      <c r="R658" s="10"/>
      <c r="T658" s="17"/>
      <c r="U658" s="17"/>
      <c r="V658" s="11"/>
      <c r="X658" s="13"/>
      <c r="Y658" s="12"/>
      <c r="AD658" s="12"/>
    </row>
    <row r="659" spans="6:30" x14ac:dyDescent="0.3">
      <c r="F659" s="10"/>
      <c r="G659" s="17"/>
      <c r="H659" s="10"/>
      <c r="M659" s="10"/>
      <c r="N659" s="10"/>
      <c r="O659" s="10"/>
      <c r="P659" s="10"/>
      <c r="Q659" s="10"/>
      <c r="R659" s="10"/>
      <c r="T659" s="17"/>
      <c r="U659" s="17"/>
      <c r="V659" s="11"/>
      <c r="X659" s="13"/>
      <c r="Y659" s="12"/>
      <c r="AD659" s="12"/>
    </row>
    <row r="660" spans="6:30" x14ac:dyDescent="0.3">
      <c r="F660" s="10"/>
      <c r="G660" s="17"/>
      <c r="H660" s="10"/>
      <c r="M660" s="10"/>
      <c r="N660" s="10"/>
      <c r="O660" s="10"/>
      <c r="P660" s="10"/>
      <c r="Q660" s="10"/>
      <c r="R660" s="10"/>
      <c r="T660" s="17"/>
      <c r="U660" s="17"/>
      <c r="V660" s="11"/>
      <c r="X660" s="13"/>
      <c r="Y660" s="12"/>
      <c r="AD660" s="12"/>
    </row>
    <row r="661" spans="6:30" x14ac:dyDescent="0.3">
      <c r="F661" s="10"/>
      <c r="G661" s="17"/>
      <c r="H661" s="10"/>
      <c r="M661" s="10"/>
      <c r="N661" s="10"/>
      <c r="O661" s="10"/>
      <c r="P661" s="10"/>
      <c r="Q661" s="10"/>
      <c r="R661" s="10"/>
      <c r="T661" s="17"/>
      <c r="U661" s="17"/>
      <c r="V661" s="11"/>
      <c r="X661" s="13"/>
      <c r="Y661" s="12"/>
      <c r="AD661" s="12"/>
    </row>
    <row r="662" spans="6:30" x14ac:dyDescent="0.3">
      <c r="F662" s="10"/>
      <c r="G662" s="17"/>
      <c r="H662" s="10"/>
      <c r="M662" s="10"/>
      <c r="N662" s="10"/>
      <c r="O662" s="10"/>
      <c r="P662" s="10"/>
      <c r="Q662" s="10"/>
      <c r="R662" s="10"/>
      <c r="T662" s="17"/>
      <c r="U662" s="17"/>
      <c r="V662" s="11"/>
      <c r="X662" s="13"/>
      <c r="Y662" s="12"/>
      <c r="AD662" s="12"/>
    </row>
    <row r="663" spans="6:30" x14ac:dyDescent="0.3">
      <c r="F663" s="10"/>
      <c r="G663" s="17"/>
      <c r="H663" s="10"/>
      <c r="M663" s="10"/>
      <c r="N663" s="10"/>
      <c r="O663" s="10"/>
      <c r="P663" s="10"/>
      <c r="Q663" s="10"/>
      <c r="R663" s="10"/>
      <c r="T663" s="17"/>
      <c r="U663" s="17"/>
      <c r="V663" s="11"/>
      <c r="X663" s="13"/>
      <c r="Y663" s="12"/>
      <c r="AD663" s="12"/>
    </row>
    <row r="664" spans="6:30" x14ac:dyDescent="0.3">
      <c r="F664" s="10"/>
      <c r="G664" s="17"/>
      <c r="H664" s="10"/>
      <c r="M664" s="10"/>
      <c r="N664" s="10"/>
      <c r="O664" s="10"/>
      <c r="P664" s="10"/>
      <c r="Q664" s="10"/>
      <c r="R664" s="10"/>
      <c r="T664" s="17"/>
      <c r="U664" s="17"/>
      <c r="V664" s="11"/>
      <c r="X664" s="13"/>
      <c r="Y664" s="12"/>
      <c r="AD664" s="12"/>
    </row>
    <row r="665" spans="6:30" x14ac:dyDescent="0.3">
      <c r="F665" s="10"/>
      <c r="G665" s="17"/>
      <c r="H665" s="10"/>
      <c r="M665" s="10"/>
      <c r="N665" s="10"/>
      <c r="O665" s="10"/>
      <c r="P665" s="10"/>
      <c r="Q665" s="10"/>
      <c r="R665" s="10"/>
      <c r="T665" s="17"/>
      <c r="U665" s="17"/>
      <c r="V665" s="11"/>
      <c r="X665" s="13"/>
      <c r="Y665" s="12"/>
      <c r="AD665" s="12"/>
    </row>
    <row r="666" spans="6:30" x14ac:dyDescent="0.3">
      <c r="F666" s="10"/>
      <c r="G666" s="17"/>
      <c r="H666" s="10"/>
      <c r="M666" s="10"/>
      <c r="N666" s="10"/>
      <c r="O666" s="10"/>
      <c r="P666" s="10"/>
      <c r="Q666" s="10"/>
      <c r="R666" s="10"/>
      <c r="T666" s="17"/>
      <c r="U666" s="17"/>
      <c r="V666" s="11"/>
      <c r="X666" s="13"/>
      <c r="Y666" s="12"/>
      <c r="AD666" s="12"/>
    </row>
    <row r="667" spans="6:30" x14ac:dyDescent="0.3">
      <c r="F667" s="10"/>
      <c r="G667" s="17"/>
      <c r="H667" s="10"/>
      <c r="M667" s="10"/>
      <c r="N667" s="10"/>
      <c r="O667" s="10"/>
      <c r="P667" s="10"/>
      <c r="Q667" s="10"/>
      <c r="R667" s="10"/>
      <c r="T667" s="17"/>
      <c r="U667" s="17"/>
      <c r="V667" s="11"/>
      <c r="X667" s="13"/>
      <c r="Y667" s="12"/>
      <c r="AD667" s="12"/>
    </row>
    <row r="668" spans="6:30" x14ac:dyDescent="0.3">
      <c r="F668" s="10"/>
      <c r="G668" s="17"/>
      <c r="H668" s="10"/>
      <c r="M668" s="10"/>
      <c r="N668" s="10"/>
      <c r="O668" s="10"/>
      <c r="P668" s="10"/>
      <c r="Q668" s="10"/>
      <c r="R668" s="10"/>
      <c r="T668" s="17"/>
      <c r="U668" s="17"/>
      <c r="V668" s="11"/>
      <c r="X668" s="13"/>
      <c r="Y668" s="12"/>
      <c r="AD668" s="12"/>
    </row>
    <row r="669" spans="6:30" x14ac:dyDescent="0.3">
      <c r="F669" s="10"/>
      <c r="G669" s="17"/>
      <c r="H669" s="10"/>
      <c r="M669" s="10"/>
      <c r="N669" s="10"/>
      <c r="O669" s="10"/>
      <c r="P669" s="10"/>
      <c r="Q669" s="10"/>
      <c r="R669" s="10"/>
      <c r="T669" s="17"/>
      <c r="U669" s="17"/>
      <c r="V669" s="11"/>
      <c r="X669" s="13"/>
      <c r="Y669" s="12"/>
      <c r="AD669" s="12"/>
    </row>
    <row r="670" spans="6:30" x14ac:dyDescent="0.3">
      <c r="F670" s="10"/>
      <c r="G670" s="17"/>
      <c r="H670" s="10"/>
      <c r="M670" s="10"/>
      <c r="N670" s="10"/>
      <c r="O670" s="10"/>
      <c r="P670" s="10"/>
      <c r="Q670" s="10"/>
      <c r="R670" s="10"/>
      <c r="T670" s="17"/>
      <c r="U670" s="17"/>
      <c r="V670" s="11"/>
      <c r="X670" s="13"/>
      <c r="Y670" s="12"/>
      <c r="AD670" s="12"/>
    </row>
    <row r="671" spans="6:30" x14ac:dyDescent="0.3">
      <c r="F671" s="10"/>
      <c r="G671" s="17"/>
      <c r="H671" s="10"/>
      <c r="M671" s="10"/>
      <c r="N671" s="10"/>
      <c r="O671" s="10"/>
      <c r="P671" s="10"/>
      <c r="Q671" s="10"/>
      <c r="R671" s="10"/>
      <c r="T671" s="17"/>
      <c r="U671" s="17"/>
      <c r="V671" s="11"/>
      <c r="X671" s="13"/>
      <c r="Y671" s="12"/>
      <c r="AD671" s="12"/>
    </row>
    <row r="672" spans="6:30" x14ac:dyDescent="0.3">
      <c r="F672" s="10"/>
      <c r="G672" s="17"/>
      <c r="H672" s="10"/>
      <c r="M672" s="10"/>
      <c r="N672" s="10"/>
      <c r="O672" s="10"/>
      <c r="P672" s="10"/>
      <c r="Q672" s="10"/>
      <c r="R672" s="10"/>
      <c r="T672" s="17"/>
      <c r="U672" s="17"/>
      <c r="V672" s="11"/>
      <c r="X672" s="13"/>
      <c r="Y672" s="12"/>
      <c r="AD672" s="12"/>
    </row>
    <row r="673" spans="6:30" x14ac:dyDescent="0.3">
      <c r="F673" s="10"/>
      <c r="G673" s="17"/>
      <c r="H673" s="10"/>
      <c r="M673" s="10"/>
      <c r="N673" s="10"/>
      <c r="O673" s="10"/>
      <c r="P673" s="10"/>
      <c r="Q673" s="10"/>
      <c r="R673" s="10"/>
      <c r="T673" s="17"/>
      <c r="U673" s="17"/>
      <c r="V673" s="11"/>
      <c r="X673" s="13"/>
      <c r="Y673" s="12"/>
      <c r="AD673" s="12"/>
    </row>
    <row r="674" spans="6:30" x14ac:dyDescent="0.3">
      <c r="F674" s="10"/>
      <c r="G674" s="17"/>
      <c r="H674" s="10"/>
      <c r="M674" s="10"/>
      <c r="N674" s="10"/>
      <c r="O674" s="10"/>
      <c r="P674" s="10"/>
      <c r="Q674" s="10"/>
      <c r="R674" s="10"/>
      <c r="T674" s="17"/>
      <c r="U674" s="17"/>
      <c r="V674" s="11"/>
      <c r="X674" s="13"/>
      <c r="Y674" s="12"/>
      <c r="AD674" s="12"/>
    </row>
    <row r="675" spans="6:30" x14ac:dyDescent="0.3">
      <c r="F675" s="10"/>
      <c r="G675" s="17"/>
      <c r="H675" s="10"/>
      <c r="M675" s="10"/>
      <c r="N675" s="10"/>
      <c r="O675" s="10"/>
      <c r="P675" s="10"/>
      <c r="Q675" s="10"/>
      <c r="R675" s="10"/>
      <c r="T675" s="17"/>
      <c r="U675" s="17"/>
      <c r="V675" s="11"/>
      <c r="X675" s="13"/>
      <c r="Y675" s="12"/>
      <c r="AD675" s="12"/>
    </row>
    <row r="676" spans="6:30" x14ac:dyDescent="0.3">
      <c r="F676" s="10"/>
      <c r="G676" s="17"/>
      <c r="H676" s="10"/>
      <c r="M676" s="10"/>
      <c r="N676" s="10"/>
      <c r="O676" s="10"/>
      <c r="P676" s="10"/>
      <c r="Q676" s="10"/>
      <c r="R676" s="10"/>
      <c r="T676" s="17"/>
      <c r="U676" s="17"/>
      <c r="V676" s="11"/>
      <c r="X676" s="13"/>
      <c r="Y676" s="12"/>
      <c r="AD676" s="12"/>
    </row>
    <row r="677" spans="6:30" x14ac:dyDescent="0.3">
      <c r="F677" s="10"/>
      <c r="G677" s="17"/>
      <c r="H677" s="10"/>
      <c r="M677" s="10"/>
      <c r="N677" s="10"/>
      <c r="O677" s="10"/>
      <c r="P677" s="10"/>
      <c r="Q677" s="10"/>
      <c r="R677" s="10"/>
      <c r="T677" s="17"/>
      <c r="U677" s="17"/>
      <c r="V677" s="11"/>
      <c r="X677" s="13"/>
      <c r="Y677" s="12"/>
      <c r="AD677" s="12"/>
    </row>
    <row r="678" spans="6:30" x14ac:dyDescent="0.3">
      <c r="F678" s="10"/>
      <c r="G678" s="17"/>
      <c r="H678" s="10"/>
      <c r="M678" s="10"/>
      <c r="N678" s="10"/>
      <c r="O678" s="10"/>
      <c r="P678" s="10"/>
      <c r="Q678" s="10"/>
      <c r="R678" s="10"/>
      <c r="T678" s="17"/>
      <c r="U678" s="17"/>
      <c r="V678" s="11"/>
      <c r="X678" s="13"/>
      <c r="Y678" s="12"/>
      <c r="AD678" s="12"/>
    </row>
    <row r="679" spans="6:30" x14ac:dyDescent="0.3">
      <c r="F679" s="10"/>
      <c r="G679" s="17"/>
      <c r="H679" s="10"/>
      <c r="M679" s="10"/>
      <c r="N679" s="10"/>
      <c r="O679" s="10"/>
      <c r="P679" s="10"/>
      <c r="Q679" s="10"/>
      <c r="R679" s="10"/>
      <c r="T679" s="17"/>
      <c r="U679" s="17"/>
      <c r="V679" s="11"/>
      <c r="X679" s="13"/>
      <c r="Y679" s="12"/>
      <c r="AD679" s="12"/>
    </row>
    <row r="680" spans="6:30" x14ac:dyDescent="0.3">
      <c r="F680" s="10"/>
      <c r="G680" s="17"/>
      <c r="H680" s="10"/>
      <c r="M680" s="10"/>
      <c r="N680" s="10"/>
      <c r="O680" s="10"/>
      <c r="P680" s="10"/>
      <c r="Q680" s="10"/>
      <c r="R680" s="10"/>
      <c r="T680" s="17"/>
      <c r="U680" s="17"/>
      <c r="V680" s="11"/>
      <c r="X680" s="13"/>
      <c r="Y680" s="12"/>
      <c r="AD680" s="12"/>
    </row>
    <row r="681" spans="6:30" x14ac:dyDescent="0.3">
      <c r="F681" s="10"/>
      <c r="G681" s="17"/>
      <c r="H681" s="10"/>
      <c r="M681" s="10"/>
      <c r="N681" s="10"/>
      <c r="O681" s="10"/>
      <c r="P681" s="10"/>
      <c r="Q681" s="10"/>
      <c r="R681" s="10"/>
      <c r="T681" s="17"/>
      <c r="U681" s="17"/>
      <c r="V681" s="11"/>
      <c r="X681" s="13"/>
      <c r="Y681" s="12"/>
      <c r="AD681" s="12"/>
    </row>
    <row r="682" spans="6:30" x14ac:dyDescent="0.3">
      <c r="F682" s="10"/>
      <c r="G682" s="17"/>
      <c r="H682" s="10"/>
      <c r="M682" s="10"/>
      <c r="N682" s="10"/>
      <c r="O682" s="10"/>
      <c r="P682" s="10"/>
      <c r="Q682" s="10"/>
      <c r="R682" s="10"/>
      <c r="T682" s="17"/>
      <c r="U682" s="17"/>
      <c r="V682" s="11"/>
      <c r="X682" s="13"/>
      <c r="Y682" s="12"/>
      <c r="AD682" s="12"/>
    </row>
    <row r="683" spans="6:30" x14ac:dyDescent="0.3">
      <c r="F683" s="10"/>
      <c r="G683" s="17"/>
      <c r="H683" s="10"/>
      <c r="M683" s="10"/>
      <c r="N683" s="10"/>
      <c r="O683" s="10"/>
      <c r="P683" s="10"/>
      <c r="Q683" s="10"/>
      <c r="R683" s="10"/>
      <c r="T683" s="17"/>
      <c r="U683" s="17"/>
      <c r="V683" s="11"/>
      <c r="X683" s="13"/>
      <c r="Y683" s="12"/>
      <c r="AD683" s="12"/>
    </row>
    <row r="684" spans="6:30" x14ac:dyDescent="0.3">
      <c r="F684" s="10"/>
      <c r="G684" s="17"/>
      <c r="H684" s="10"/>
      <c r="M684" s="10"/>
      <c r="N684" s="10"/>
      <c r="O684" s="10"/>
      <c r="P684" s="10"/>
      <c r="Q684" s="10"/>
      <c r="R684" s="10"/>
      <c r="T684" s="17"/>
      <c r="U684" s="17"/>
      <c r="V684" s="11"/>
      <c r="X684" s="13"/>
      <c r="Y684" s="12"/>
      <c r="AD684" s="12"/>
    </row>
    <row r="685" spans="6:30" x14ac:dyDescent="0.3">
      <c r="F685" s="10"/>
      <c r="G685" s="17"/>
      <c r="H685" s="10"/>
      <c r="M685" s="10"/>
      <c r="N685" s="10"/>
      <c r="O685" s="10"/>
      <c r="P685" s="10"/>
      <c r="Q685" s="10"/>
      <c r="R685" s="10"/>
      <c r="T685" s="17"/>
      <c r="U685" s="17"/>
      <c r="V685" s="11"/>
      <c r="X685" s="13"/>
      <c r="Y685" s="12"/>
      <c r="AD685" s="12"/>
    </row>
    <row r="686" spans="6:30" x14ac:dyDescent="0.3">
      <c r="F686" s="10"/>
      <c r="G686" s="17"/>
      <c r="H686" s="10"/>
      <c r="M686" s="10"/>
      <c r="N686" s="10"/>
      <c r="O686" s="10"/>
      <c r="P686" s="10"/>
      <c r="Q686" s="10"/>
      <c r="R686" s="10"/>
      <c r="T686" s="17"/>
      <c r="U686" s="17"/>
      <c r="V686" s="11"/>
      <c r="X686" s="13"/>
      <c r="Y686" s="12"/>
      <c r="AD686" s="12"/>
    </row>
    <row r="687" spans="6:30" x14ac:dyDescent="0.3">
      <c r="F687" s="10"/>
      <c r="G687" s="17"/>
      <c r="H687" s="10"/>
      <c r="M687" s="10"/>
      <c r="N687" s="10"/>
      <c r="O687" s="10"/>
      <c r="P687" s="10"/>
      <c r="Q687" s="10"/>
      <c r="R687" s="10"/>
      <c r="T687" s="17"/>
      <c r="U687" s="17"/>
      <c r="V687" s="11"/>
      <c r="X687" s="13"/>
      <c r="Y687" s="12"/>
      <c r="AD687" s="12"/>
    </row>
    <row r="688" spans="6:30" x14ac:dyDescent="0.3">
      <c r="F688" s="10"/>
      <c r="G688" s="17"/>
      <c r="H688" s="10"/>
      <c r="M688" s="10"/>
      <c r="N688" s="10"/>
      <c r="O688" s="10"/>
      <c r="P688" s="10"/>
      <c r="Q688" s="10"/>
      <c r="R688" s="10"/>
      <c r="T688" s="17"/>
      <c r="U688" s="17"/>
      <c r="V688" s="11"/>
      <c r="X688" s="13"/>
      <c r="Y688" s="12"/>
      <c r="AD688" s="12"/>
    </row>
    <row r="689" spans="6:30" x14ac:dyDescent="0.3">
      <c r="F689" s="10"/>
      <c r="G689" s="17"/>
      <c r="H689" s="10"/>
      <c r="M689" s="10"/>
      <c r="N689" s="10"/>
      <c r="O689" s="10"/>
      <c r="P689" s="10"/>
      <c r="Q689" s="10"/>
      <c r="R689" s="10"/>
      <c r="T689" s="17"/>
      <c r="U689" s="17"/>
      <c r="V689" s="11"/>
      <c r="X689" s="13"/>
      <c r="Y689" s="12"/>
      <c r="AD689" s="12"/>
    </row>
    <row r="690" spans="6:30" x14ac:dyDescent="0.3">
      <c r="F690" s="10"/>
      <c r="G690" s="17"/>
      <c r="H690" s="10"/>
      <c r="M690" s="10"/>
      <c r="N690" s="10"/>
      <c r="O690" s="10"/>
      <c r="P690" s="10"/>
      <c r="Q690" s="10"/>
      <c r="R690" s="10"/>
      <c r="T690" s="17"/>
      <c r="U690" s="17"/>
      <c r="V690" s="11"/>
      <c r="X690" s="13"/>
      <c r="Y690" s="12"/>
      <c r="AD690" s="12"/>
    </row>
    <row r="691" spans="6:30" x14ac:dyDescent="0.3">
      <c r="F691" s="10"/>
      <c r="G691" s="17"/>
      <c r="H691" s="10"/>
      <c r="M691" s="10"/>
      <c r="N691" s="10"/>
      <c r="O691" s="10"/>
      <c r="P691" s="10"/>
      <c r="Q691" s="10"/>
      <c r="R691" s="10"/>
      <c r="T691" s="17"/>
      <c r="U691" s="17"/>
      <c r="V691" s="11"/>
      <c r="X691" s="13"/>
      <c r="Y691" s="12"/>
      <c r="AD691" s="12"/>
    </row>
    <row r="692" spans="6:30" x14ac:dyDescent="0.3">
      <c r="F692" s="10"/>
      <c r="G692" s="17"/>
      <c r="H692" s="10"/>
      <c r="M692" s="10"/>
      <c r="N692" s="10"/>
      <c r="O692" s="10"/>
      <c r="P692" s="10"/>
      <c r="Q692" s="10"/>
      <c r="R692" s="10"/>
      <c r="T692" s="17"/>
      <c r="U692" s="17"/>
      <c r="V692" s="11"/>
      <c r="X692" s="13"/>
      <c r="Y692" s="12"/>
      <c r="AD692" s="12"/>
    </row>
    <row r="693" spans="6:30" x14ac:dyDescent="0.3">
      <c r="F693" s="10"/>
      <c r="G693" s="17"/>
      <c r="H693" s="10"/>
      <c r="M693" s="10"/>
      <c r="N693" s="10"/>
      <c r="O693" s="10"/>
      <c r="P693" s="10"/>
      <c r="Q693" s="10"/>
      <c r="R693" s="10"/>
      <c r="T693" s="17"/>
      <c r="U693" s="17"/>
      <c r="V693" s="11"/>
      <c r="X693" s="13"/>
      <c r="Y693" s="12"/>
      <c r="AD693" s="12"/>
    </row>
    <row r="694" spans="6:30" x14ac:dyDescent="0.3">
      <c r="F694" s="10"/>
      <c r="G694" s="17"/>
      <c r="H694" s="10"/>
      <c r="M694" s="10"/>
      <c r="N694" s="10"/>
      <c r="O694" s="10"/>
      <c r="P694" s="10"/>
      <c r="Q694" s="10"/>
      <c r="R694" s="10"/>
      <c r="T694" s="17"/>
      <c r="U694" s="17"/>
      <c r="V694" s="11"/>
      <c r="X694" s="13"/>
      <c r="Y694" s="12"/>
      <c r="AD694" s="12"/>
    </row>
    <row r="695" spans="6:30" x14ac:dyDescent="0.3">
      <c r="F695" s="10"/>
      <c r="G695" s="17"/>
      <c r="H695" s="10"/>
      <c r="M695" s="10"/>
      <c r="N695" s="10"/>
      <c r="O695" s="10"/>
      <c r="P695" s="10"/>
      <c r="Q695" s="10"/>
      <c r="R695" s="10"/>
      <c r="T695" s="17"/>
      <c r="U695" s="17"/>
      <c r="V695" s="11"/>
      <c r="X695" s="13"/>
      <c r="Y695" s="12"/>
      <c r="AD695" s="12"/>
    </row>
    <row r="696" spans="6:30" x14ac:dyDescent="0.3">
      <c r="F696" s="10"/>
      <c r="G696" s="17"/>
      <c r="H696" s="10"/>
      <c r="M696" s="10"/>
      <c r="N696" s="10"/>
      <c r="O696" s="10"/>
      <c r="P696" s="10"/>
      <c r="Q696" s="10"/>
      <c r="R696" s="10"/>
      <c r="T696" s="17"/>
      <c r="U696" s="17"/>
      <c r="V696" s="11"/>
      <c r="X696" s="13"/>
      <c r="Y696" s="12"/>
      <c r="AD696" s="12"/>
    </row>
    <row r="697" spans="6:30" x14ac:dyDescent="0.3">
      <c r="F697" s="10"/>
      <c r="G697" s="17"/>
      <c r="H697" s="10"/>
      <c r="M697" s="10"/>
      <c r="N697" s="10"/>
      <c r="O697" s="10"/>
      <c r="P697" s="10"/>
      <c r="Q697" s="10"/>
      <c r="R697" s="10"/>
      <c r="T697" s="17"/>
      <c r="U697" s="17"/>
      <c r="V697" s="11"/>
      <c r="X697" s="13"/>
      <c r="Y697" s="12"/>
      <c r="AD697" s="12"/>
    </row>
    <row r="698" spans="6:30" x14ac:dyDescent="0.3">
      <c r="F698" s="10"/>
      <c r="G698" s="17"/>
      <c r="H698" s="10"/>
      <c r="M698" s="10"/>
      <c r="N698" s="10"/>
      <c r="O698" s="10"/>
      <c r="P698" s="10"/>
      <c r="Q698" s="10"/>
      <c r="R698" s="10"/>
      <c r="T698" s="17"/>
      <c r="U698" s="17"/>
      <c r="V698" s="11"/>
      <c r="X698" s="13"/>
      <c r="Y698" s="12"/>
      <c r="AD698" s="12"/>
    </row>
    <row r="699" spans="6:30" x14ac:dyDescent="0.3">
      <c r="F699" s="10"/>
      <c r="G699" s="17"/>
      <c r="H699" s="10"/>
      <c r="M699" s="10"/>
      <c r="N699" s="10"/>
      <c r="O699" s="10"/>
      <c r="P699" s="10"/>
      <c r="Q699" s="10"/>
      <c r="R699" s="10"/>
      <c r="T699" s="17"/>
      <c r="U699" s="17"/>
      <c r="V699" s="11"/>
      <c r="X699" s="13"/>
      <c r="Y699" s="12"/>
      <c r="AD699" s="12"/>
    </row>
    <row r="700" spans="6:30" x14ac:dyDescent="0.3">
      <c r="F700" s="10"/>
      <c r="G700" s="17"/>
      <c r="H700" s="10"/>
      <c r="M700" s="10"/>
      <c r="N700" s="10"/>
      <c r="O700" s="10"/>
      <c r="P700" s="10"/>
      <c r="Q700" s="10"/>
      <c r="R700" s="10"/>
      <c r="T700" s="17"/>
      <c r="U700" s="17"/>
      <c r="V700" s="11"/>
      <c r="X700" s="13"/>
      <c r="Y700" s="12"/>
      <c r="AD700" s="12"/>
    </row>
    <row r="701" spans="6:30" x14ac:dyDescent="0.3">
      <c r="F701" s="10"/>
      <c r="G701" s="17"/>
      <c r="H701" s="10"/>
      <c r="M701" s="10"/>
      <c r="N701" s="10"/>
      <c r="O701" s="10"/>
      <c r="P701" s="10"/>
      <c r="Q701" s="10"/>
      <c r="R701" s="10"/>
      <c r="T701" s="17"/>
      <c r="U701" s="17"/>
      <c r="V701" s="11"/>
      <c r="X701" s="13"/>
      <c r="Y701" s="12"/>
      <c r="AD701" s="12"/>
    </row>
    <row r="702" spans="6:30" x14ac:dyDescent="0.3">
      <c r="F702" s="10"/>
      <c r="G702" s="17"/>
      <c r="H702" s="10"/>
      <c r="M702" s="10"/>
      <c r="N702" s="10"/>
      <c r="O702" s="10"/>
      <c r="P702" s="10"/>
      <c r="Q702" s="10"/>
      <c r="R702" s="10"/>
      <c r="T702" s="17"/>
      <c r="U702" s="17"/>
      <c r="V702" s="11"/>
      <c r="X702" s="13"/>
      <c r="Y702" s="12"/>
      <c r="AD702" s="12"/>
    </row>
    <row r="703" spans="6:30" x14ac:dyDescent="0.3">
      <c r="F703" s="10"/>
      <c r="G703" s="17"/>
      <c r="H703" s="10"/>
      <c r="M703" s="10"/>
      <c r="N703" s="10"/>
      <c r="O703" s="10"/>
      <c r="P703" s="10"/>
      <c r="Q703" s="10"/>
      <c r="R703" s="10"/>
      <c r="T703" s="17"/>
      <c r="U703" s="17"/>
      <c r="V703" s="11"/>
      <c r="X703" s="13"/>
      <c r="Y703" s="12"/>
      <c r="AD703" s="12"/>
    </row>
    <row r="704" spans="6:30" x14ac:dyDescent="0.3">
      <c r="F704" s="10"/>
      <c r="G704" s="17"/>
      <c r="H704" s="10"/>
      <c r="M704" s="10"/>
      <c r="N704" s="10"/>
      <c r="O704" s="10"/>
      <c r="P704" s="10"/>
      <c r="Q704" s="10"/>
      <c r="R704" s="10"/>
      <c r="T704" s="17"/>
      <c r="U704" s="17"/>
      <c r="V704" s="11"/>
      <c r="X704" s="13"/>
      <c r="Y704" s="12"/>
      <c r="AD704" s="12"/>
    </row>
    <row r="705" spans="6:30" x14ac:dyDescent="0.3">
      <c r="F705" s="10"/>
      <c r="G705" s="17"/>
      <c r="H705" s="10"/>
      <c r="M705" s="10"/>
      <c r="N705" s="10"/>
      <c r="O705" s="10"/>
      <c r="P705" s="10"/>
      <c r="Q705" s="10"/>
      <c r="R705" s="10"/>
      <c r="T705" s="17"/>
      <c r="U705" s="17"/>
      <c r="V705" s="11"/>
      <c r="X705" s="13"/>
      <c r="Y705" s="12"/>
      <c r="AD705" s="12"/>
    </row>
    <row r="706" spans="6:30" x14ac:dyDescent="0.3">
      <c r="F706" s="10"/>
      <c r="G706" s="17"/>
      <c r="H706" s="10"/>
      <c r="M706" s="10"/>
      <c r="N706" s="10"/>
      <c r="O706" s="10"/>
      <c r="P706" s="10"/>
      <c r="Q706" s="10"/>
      <c r="R706" s="10"/>
      <c r="T706" s="17"/>
      <c r="U706" s="17"/>
      <c r="V706" s="11"/>
      <c r="X706" s="13"/>
      <c r="Y706" s="12"/>
      <c r="AD706" s="12"/>
    </row>
    <row r="707" spans="6:30" x14ac:dyDescent="0.3">
      <c r="F707" s="10"/>
      <c r="G707" s="17"/>
      <c r="H707" s="10"/>
      <c r="M707" s="10"/>
      <c r="N707" s="10"/>
      <c r="O707" s="10"/>
      <c r="P707" s="10"/>
      <c r="Q707" s="10"/>
      <c r="R707" s="10"/>
      <c r="T707" s="17"/>
      <c r="U707" s="17"/>
      <c r="V707" s="11"/>
      <c r="X707" s="13"/>
      <c r="Y707" s="12"/>
      <c r="AD707" s="12"/>
    </row>
    <row r="708" spans="6:30" x14ac:dyDescent="0.3">
      <c r="F708" s="10"/>
      <c r="G708" s="17"/>
      <c r="H708" s="10"/>
      <c r="M708" s="10"/>
      <c r="N708" s="10"/>
      <c r="O708" s="10"/>
      <c r="P708" s="10"/>
      <c r="Q708" s="10"/>
      <c r="R708" s="10"/>
      <c r="T708" s="17"/>
      <c r="U708" s="17"/>
      <c r="V708" s="11"/>
      <c r="X708" s="13"/>
      <c r="Y708" s="12"/>
      <c r="AD708" s="12"/>
    </row>
    <row r="709" spans="6:30" x14ac:dyDescent="0.3">
      <c r="F709" s="10"/>
      <c r="G709" s="17"/>
      <c r="H709" s="10"/>
      <c r="M709" s="10"/>
      <c r="N709" s="10"/>
      <c r="O709" s="10"/>
      <c r="P709" s="10"/>
      <c r="Q709" s="10"/>
      <c r="R709" s="10"/>
      <c r="T709" s="17"/>
      <c r="U709" s="17"/>
      <c r="V709" s="11"/>
      <c r="X709" s="13"/>
      <c r="Y709" s="12"/>
      <c r="AD709" s="12"/>
    </row>
    <row r="710" spans="6:30" x14ac:dyDescent="0.3">
      <c r="F710" s="10"/>
      <c r="G710" s="17"/>
      <c r="H710" s="10"/>
      <c r="M710" s="10"/>
      <c r="N710" s="10"/>
      <c r="O710" s="10"/>
      <c r="P710" s="10"/>
      <c r="Q710" s="10"/>
      <c r="R710" s="10"/>
      <c r="T710" s="17"/>
      <c r="U710" s="17"/>
      <c r="V710" s="11"/>
      <c r="X710" s="13"/>
      <c r="Y710" s="12"/>
      <c r="AD710" s="12"/>
    </row>
    <row r="711" spans="6:30" x14ac:dyDescent="0.3">
      <c r="F711" s="10"/>
      <c r="G711" s="17"/>
      <c r="H711" s="10"/>
      <c r="M711" s="10"/>
      <c r="N711" s="10"/>
      <c r="O711" s="10"/>
      <c r="P711" s="10"/>
      <c r="Q711" s="10"/>
      <c r="R711" s="10"/>
      <c r="T711" s="17"/>
      <c r="U711" s="17"/>
      <c r="V711" s="11"/>
      <c r="X711" s="13"/>
      <c r="Y711" s="12"/>
      <c r="AD711" s="12"/>
    </row>
    <row r="712" spans="6:30" x14ac:dyDescent="0.3">
      <c r="F712" s="10"/>
      <c r="G712" s="17"/>
      <c r="H712" s="10"/>
      <c r="M712" s="10"/>
      <c r="N712" s="10"/>
      <c r="O712" s="10"/>
      <c r="P712" s="10"/>
      <c r="Q712" s="10"/>
      <c r="R712" s="10"/>
      <c r="T712" s="17"/>
      <c r="U712" s="17"/>
      <c r="V712" s="11"/>
      <c r="X712" s="13"/>
      <c r="Y712" s="12"/>
      <c r="AD712" s="12"/>
    </row>
    <row r="713" spans="6:30" x14ac:dyDescent="0.3">
      <c r="F713" s="10"/>
      <c r="G713" s="17"/>
      <c r="H713" s="10"/>
      <c r="M713" s="10"/>
      <c r="N713" s="10"/>
      <c r="O713" s="10"/>
      <c r="P713" s="10"/>
      <c r="Q713" s="10"/>
      <c r="R713" s="10"/>
      <c r="T713" s="17"/>
      <c r="U713" s="17"/>
      <c r="V713" s="11"/>
      <c r="X713" s="13"/>
      <c r="Y713" s="12"/>
      <c r="AD713" s="12"/>
    </row>
    <row r="714" spans="6:30" x14ac:dyDescent="0.3">
      <c r="F714" s="10"/>
      <c r="G714" s="17"/>
      <c r="H714" s="10"/>
      <c r="M714" s="10"/>
      <c r="N714" s="10"/>
      <c r="O714" s="10"/>
      <c r="P714" s="10"/>
      <c r="Q714" s="10"/>
      <c r="R714" s="10"/>
      <c r="T714" s="17"/>
      <c r="U714" s="17"/>
      <c r="V714" s="11"/>
      <c r="X714" s="13"/>
      <c r="Y714" s="12"/>
      <c r="AD714" s="12"/>
    </row>
    <row r="715" spans="6:30" x14ac:dyDescent="0.3">
      <c r="F715" s="10"/>
      <c r="G715" s="17"/>
      <c r="H715" s="10"/>
      <c r="M715" s="10"/>
      <c r="N715" s="10"/>
      <c r="O715" s="10"/>
      <c r="P715" s="10"/>
      <c r="Q715" s="10"/>
      <c r="R715" s="10"/>
      <c r="T715" s="17"/>
      <c r="U715" s="17"/>
      <c r="V715" s="11"/>
      <c r="X715" s="13"/>
      <c r="Y715" s="12"/>
      <c r="AD715" s="12"/>
    </row>
    <row r="716" spans="6:30" x14ac:dyDescent="0.3">
      <c r="F716" s="10"/>
      <c r="G716" s="17"/>
      <c r="H716" s="10"/>
      <c r="M716" s="10"/>
      <c r="N716" s="10"/>
      <c r="O716" s="10"/>
      <c r="P716" s="10"/>
      <c r="Q716" s="10"/>
      <c r="R716" s="10"/>
      <c r="T716" s="17"/>
      <c r="U716" s="17"/>
      <c r="V716" s="11"/>
      <c r="X716" s="13"/>
      <c r="Y716" s="12"/>
      <c r="AD716" s="12"/>
    </row>
    <row r="717" spans="6:30" x14ac:dyDescent="0.3">
      <c r="F717" s="10"/>
      <c r="G717" s="17"/>
      <c r="H717" s="10"/>
      <c r="M717" s="10"/>
      <c r="N717" s="10"/>
      <c r="O717" s="10"/>
      <c r="P717" s="10"/>
      <c r="Q717" s="10"/>
      <c r="R717" s="10"/>
      <c r="T717" s="17"/>
      <c r="U717" s="17"/>
      <c r="V717" s="11"/>
      <c r="X717" s="13"/>
      <c r="Y717" s="12"/>
      <c r="AD717" s="12"/>
    </row>
    <row r="718" spans="6:30" x14ac:dyDescent="0.3">
      <c r="F718" s="10"/>
      <c r="G718" s="17"/>
      <c r="H718" s="10"/>
      <c r="M718" s="10"/>
      <c r="N718" s="10"/>
      <c r="O718" s="10"/>
      <c r="P718" s="10"/>
      <c r="Q718" s="10"/>
      <c r="R718" s="10"/>
      <c r="T718" s="17"/>
      <c r="U718" s="17"/>
      <c r="V718" s="11"/>
      <c r="X718" s="13"/>
      <c r="Y718" s="12"/>
      <c r="AD718" s="12"/>
    </row>
    <row r="719" spans="6:30" x14ac:dyDescent="0.3">
      <c r="F719" s="10"/>
      <c r="G719" s="17"/>
      <c r="H719" s="10"/>
      <c r="M719" s="10"/>
      <c r="N719" s="10"/>
      <c r="O719" s="10"/>
      <c r="P719" s="10"/>
      <c r="Q719" s="10"/>
      <c r="R719" s="10"/>
      <c r="T719" s="17"/>
      <c r="U719" s="17"/>
      <c r="V719" s="11"/>
      <c r="X719" s="13"/>
      <c r="Y719" s="12"/>
      <c r="AD719" s="12"/>
    </row>
    <row r="720" spans="6:30" x14ac:dyDescent="0.3">
      <c r="F720" s="10"/>
      <c r="G720" s="17"/>
      <c r="H720" s="10"/>
      <c r="M720" s="10"/>
      <c r="N720" s="10"/>
      <c r="O720" s="10"/>
      <c r="P720" s="10"/>
      <c r="Q720" s="10"/>
      <c r="R720" s="10"/>
      <c r="T720" s="17"/>
      <c r="U720" s="17"/>
      <c r="V720" s="11"/>
      <c r="X720" s="13"/>
      <c r="Y720" s="12"/>
      <c r="AD720" s="12"/>
    </row>
    <row r="721" spans="6:30" x14ac:dyDescent="0.3">
      <c r="F721" s="10"/>
      <c r="G721" s="17"/>
      <c r="H721" s="10"/>
      <c r="M721" s="10"/>
      <c r="N721" s="10"/>
      <c r="O721" s="10"/>
      <c r="P721" s="10"/>
      <c r="Q721" s="10"/>
      <c r="R721" s="10"/>
      <c r="T721" s="17"/>
      <c r="U721" s="17"/>
      <c r="V721" s="11"/>
      <c r="X721" s="13"/>
      <c r="Y721" s="12"/>
      <c r="AD721" s="12"/>
    </row>
    <row r="722" spans="6:30" x14ac:dyDescent="0.3">
      <c r="F722" s="10"/>
      <c r="G722" s="17"/>
      <c r="H722" s="10"/>
      <c r="M722" s="10"/>
      <c r="N722" s="10"/>
      <c r="O722" s="10"/>
      <c r="P722" s="10"/>
      <c r="Q722" s="10"/>
      <c r="R722" s="10"/>
      <c r="T722" s="17"/>
      <c r="U722" s="17"/>
      <c r="V722" s="11"/>
      <c r="X722" s="13"/>
      <c r="Y722" s="12"/>
      <c r="AD722" s="12"/>
    </row>
    <row r="723" spans="6:30" x14ac:dyDescent="0.3">
      <c r="F723" s="10"/>
      <c r="G723" s="17"/>
      <c r="H723" s="10"/>
      <c r="M723" s="10"/>
      <c r="N723" s="10"/>
      <c r="O723" s="10"/>
      <c r="P723" s="10"/>
      <c r="Q723" s="10"/>
      <c r="R723" s="10"/>
      <c r="T723" s="17"/>
      <c r="U723" s="17"/>
      <c r="V723" s="11"/>
      <c r="X723" s="13"/>
      <c r="Y723" s="12"/>
      <c r="AD723" s="12"/>
    </row>
    <row r="724" spans="6:30" x14ac:dyDescent="0.3">
      <c r="F724" s="10"/>
      <c r="G724" s="17"/>
      <c r="H724" s="10"/>
      <c r="M724" s="10"/>
      <c r="N724" s="10"/>
      <c r="O724" s="10"/>
      <c r="P724" s="10"/>
      <c r="Q724" s="10"/>
      <c r="R724" s="10"/>
      <c r="T724" s="17"/>
      <c r="U724" s="17"/>
      <c r="V724" s="11"/>
      <c r="X724" s="13"/>
      <c r="Y724" s="12"/>
      <c r="AD724" s="12"/>
    </row>
    <row r="725" spans="6:30" x14ac:dyDescent="0.3">
      <c r="F725" s="10"/>
      <c r="G725" s="17"/>
      <c r="H725" s="10"/>
      <c r="M725" s="10"/>
      <c r="N725" s="10"/>
      <c r="O725" s="10"/>
      <c r="P725" s="10"/>
      <c r="Q725" s="10"/>
      <c r="R725" s="10"/>
      <c r="T725" s="17"/>
      <c r="U725" s="17"/>
      <c r="V725" s="11"/>
      <c r="X725" s="13"/>
      <c r="Y725" s="12"/>
      <c r="AD725" s="12"/>
    </row>
    <row r="726" spans="6:30" x14ac:dyDescent="0.3">
      <c r="F726" s="10"/>
      <c r="G726" s="17"/>
      <c r="H726" s="10"/>
      <c r="M726" s="10"/>
      <c r="N726" s="10"/>
      <c r="O726" s="10"/>
      <c r="P726" s="10"/>
      <c r="Q726" s="10"/>
      <c r="R726" s="10"/>
      <c r="T726" s="17"/>
      <c r="U726" s="17"/>
      <c r="V726" s="11"/>
      <c r="X726" s="13"/>
      <c r="Y726" s="12"/>
      <c r="AD726" s="12"/>
    </row>
    <row r="727" spans="6:30" x14ac:dyDescent="0.3">
      <c r="F727" s="10"/>
      <c r="G727" s="17"/>
      <c r="H727" s="10"/>
      <c r="M727" s="10"/>
      <c r="N727" s="10"/>
      <c r="O727" s="10"/>
      <c r="P727" s="10"/>
      <c r="Q727" s="10"/>
      <c r="R727" s="10"/>
      <c r="T727" s="17"/>
      <c r="U727" s="17"/>
      <c r="V727" s="11"/>
      <c r="X727" s="13"/>
      <c r="Y727" s="12"/>
      <c r="AD727" s="12"/>
    </row>
    <row r="728" spans="6:30" x14ac:dyDescent="0.3">
      <c r="F728" s="10"/>
      <c r="G728" s="17"/>
      <c r="H728" s="10"/>
      <c r="M728" s="10"/>
      <c r="N728" s="10"/>
      <c r="O728" s="10"/>
      <c r="P728" s="10"/>
      <c r="Q728" s="10"/>
      <c r="R728" s="10"/>
      <c r="T728" s="17"/>
      <c r="U728" s="17"/>
      <c r="V728" s="11"/>
      <c r="X728" s="13"/>
      <c r="Y728" s="12"/>
      <c r="AD728" s="12"/>
    </row>
    <row r="729" spans="6:30" x14ac:dyDescent="0.3">
      <c r="F729" s="10"/>
      <c r="G729" s="17"/>
      <c r="H729" s="10"/>
      <c r="M729" s="10"/>
      <c r="N729" s="10"/>
      <c r="O729" s="10"/>
      <c r="P729" s="10"/>
      <c r="Q729" s="10"/>
      <c r="R729" s="10"/>
      <c r="T729" s="17"/>
      <c r="U729" s="17"/>
      <c r="V729" s="11"/>
      <c r="X729" s="13"/>
      <c r="Y729" s="12"/>
      <c r="AD729" s="12"/>
    </row>
    <row r="730" spans="6:30" x14ac:dyDescent="0.3">
      <c r="F730" s="10"/>
      <c r="G730" s="17"/>
      <c r="H730" s="10"/>
      <c r="M730" s="10"/>
      <c r="N730" s="10"/>
      <c r="O730" s="10"/>
      <c r="P730" s="10"/>
      <c r="Q730" s="10"/>
      <c r="R730" s="10"/>
      <c r="T730" s="17"/>
      <c r="U730" s="17"/>
      <c r="V730" s="11"/>
      <c r="X730" s="13"/>
      <c r="Y730" s="12"/>
      <c r="AD730" s="12"/>
    </row>
    <row r="731" spans="6:30" x14ac:dyDescent="0.3">
      <c r="F731" s="10"/>
      <c r="G731" s="17"/>
      <c r="H731" s="10"/>
      <c r="M731" s="10"/>
      <c r="N731" s="10"/>
      <c r="O731" s="10"/>
      <c r="P731" s="10"/>
      <c r="Q731" s="10"/>
      <c r="R731" s="10"/>
      <c r="T731" s="17"/>
      <c r="U731" s="17"/>
      <c r="V731" s="11"/>
      <c r="X731" s="13"/>
      <c r="Y731" s="12"/>
      <c r="AD731" s="12"/>
    </row>
    <row r="732" spans="6:30" x14ac:dyDescent="0.3">
      <c r="F732" s="10"/>
      <c r="G732" s="17"/>
      <c r="H732" s="10"/>
      <c r="M732" s="10"/>
      <c r="N732" s="10"/>
      <c r="O732" s="10"/>
      <c r="P732" s="10"/>
      <c r="Q732" s="10"/>
      <c r="R732" s="10"/>
      <c r="T732" s="17"/>
      <c r="U732" s="17"/>
      <c r="V732" s="11"/>
      <c r="X732" s="13"/>
      <c r="Y732" s="12"/>
      <c r="AD732" s="12"/>
    </row>
    <row r="733" spans="6:30" x14ac:dyDescent="0.3">
      <c r="F733" s="10"/>
      <c r="G733" s="17"/>
      <c r="H733" s="10"/>
      <c r="M733" s="10"/>
      <c r="N733" s="10"/>
      <c r="O733" s="10"/>
      <c r="P733" s="10"/>
      <c r="Q733" s="10"/>
      <c r="R733" s="10"/>
      <c r="T733" s="17"/>
      <c r="U733" s="17"/>
      <c r="V733" s="11"/>
      <c r="X733" s="13"/>
      <c r="Y733" s="12"/>
      <c r="AD733" s="12"/>
    </row>
    <row r="734" spans="6:30" x14ac:dyDescent="0.3">
      <c r="F734" s="10"/>
      <c r="G734" s="17"/>
      <c r="H734" s="10"/>
      <c r="M734" s="10"/>
      <c r="N734" s="10"/>
      <c r="O734" s="10"/>
      <c r="P734" s="10"/>
      <c r="Q734" s="10"/>
      <c r="R734" s="10"/>
      <c r="T734" s="17"/>
      <c r="U734" s="17"/>
      <c r="V734" s="11"/>
      <c r="X734" s="13"/>
      <c r="Y734" s="12"/>
      <c r="AD734" s="12"/>
    </row>
    <row r="735" spans="6:30" x14ac:dyDescent="0.3">
      <c r="F735" s="10"/>
      <c r="G735" s="17"/>
      <c r="H735" s="10"/>
      <c r="M735" s="10"/>
      <c r="N735" s="10"/>
      <c r="O735" s="10"/>
      <c r="P735" s="10"/>
      <c r="Q735" s="10"/>
      <c r="R735" s="10"/>
      <c r="T735" s="17"/>
      <c r="U735" s="17"/>
      <c r="V735" s="11"/>
      <c r="X735" s="13"/>
      <c r="Y735" s="12"/>
      <c r="AD735" s="12"/>
    </row>
    <row r="736" spans="6:30" x14ac:dyDescent="0.3">
      <c r="F736" s="10"/>
      <c r="G736" s="17"/>
      <c r="H736" s="10"/>
      <c r="M736" s="10"/>
      <c r="N736" s="10"/>
      <c r="O736" s="10"/>
      <c r="P736" s="10"/>
      <c r="Q736" s="10"/>
      <c r="R736" s="10"/>
      <c r="T736" s="17"/>
      <c r="U736" s="17"/>
      <c r="V736" s="11"/>
      <c r="X736" s="13"/>
      <c r="Y736" s="12"/>
      <c r="AD736" s="12"/>
    </row>
    <row r="737" spans="6:30" x14ac:dyDescent="0.3">
      <c r="F737" s="10"/>
      <c r="G737" s="17"/>
      <c r="H737" s="10"/>
      <c r="M737" s="10"/>
      <c r="N737" s="10"/>
      <c r="O737" s="10"/>
      <c r="P737" s="10"/>
      <c r="Q737" s="10"/>
      <c r="R737" s="10"/>
      <c r="T737" s="17"/>
      <c r="U737" s="17"/>
      <c r="V737" s="11"/>
      <c r="X737" s="13"/>
      <c r="Y737" s="12"/>
      <c r="AD737" s="12"/>
    </row>
    <row r="738" spans="6:30" x14ac:dyDescent="0.3">
      <c r="F738" s="10"/>
      <c r="G738" s="17"/>
      <c r="H738" s="10"/>
      <c r="M738" s="10"/>
      <c r="N738" s="10"/>
      <c r="O738" s="10"/>
      <c r="P738" s="10"/>
      <c r="Q738" s="10"/>
      <c r="R738" s="10"/>
      <c r="T738" s="17"/>
      <c r="U738" s="17"/>
      <c r="V738" s="11"/>
      <c r="X738" s="13"/>
      <c r="Y738" s="12"/>
      <c r="AD738" s="12"/>
    </row>
    <row r="739" spans="6:30" x14ac:dyDescent="0.3">
      <c r="F739" s="10"/>
      <c r="G739" s="17"/>
      <c r="H739" s="10"/>
      <c r="M739" s="10"/>
      <c r="N739" s="10"/>
      <c r="O739" s="10"/>
      <c r="P739" s="10"/>
      <c r="Q739" s="10"/>
      <c r="R739" s="10"/>
      <c r="T739" s="17"/>
      <c r="U739" s="17"/>
      <c r="V739" s="11"/>
      <c r="X739" s="13"/>
      <c r="Y739" s="12"/>
      <c r="AD739" s="12"/>
    </row>
    <row r="740" spans="6:30" x14ac:dyDescent="0.3">
      <c r="F740" s="10"/>
      <c r="G740" s="17"/>
      <c r="H740" s="10"/>
      <c r="M740" s="10"/>
      <c r="N740" s="10"/>
      <c r="O740" s="10"/>
      <c r="P740" s="10"/>
      <c r="Q740" s="10"/>
      <c r="R740" s="10"/>
      <c r="T740" s="17"/>
      <c r="U740" s="17"/>
      <c r="V740" s="11"/>
      <c r="X740" s="13"/>
      <c r="Y740" s="12"/>
      <c r="AD740" s="12"/>
    </row>
    <row r="741" spans="6:30" x14ac:dyDescent="0.3">
      <c r="F741" s="10"/>
      <c r="G741" s="17"/>
      <c r="H741" s="10"/>
      <c r="M741" s="10"/>
      <c r="N741" s="10"/>
      <c r="O741" s="10"/>
      <c r="P741" s="10"/>
      <c r="Q741" s="10"/>
      <c r="R741" s="10"/>
      <c r="T741" s="17"/>
      <c r="U741" s="17"/>
      <c r="V741" s="11"/>
      <c r="X741" s="13"/>
      <c r="Y741" s="12"/>
      <c r="AD741" s="12"/>
    </row>
    <row r="742" spans="6:30" x14ac:dyDescent="0.3">
      <c r="F742" s="10"/>
      <c r="G742" s="17"/>
      <c r="H742" s="10"/>
      <c r="M742" s="10"/>
      <c r="N742" s="10"/>
      <c r="O742" s="10"/>
      <c r="P742" s="10"/>
      <c r="Q742" s="10"/>
      <c r="R742" s="10"/>
      <c r="T742" s="17"/>
      <c r="U742" s="17"/>
      <c r="V742" s="11"/>
      <c r="X742" s="13"/>
      <c r="Y742" s="12"/>
      <c r="AD742" s="12"/>
    </row>
    <row r="743" spans="6:30" x14ac:dyDescent="0.3">
      <c r="F743" s="10"/>
      <c r="G743" s="17"/>
      <c r="H743" s="10"/>
      <c r="M743" s="10"/>
      <c r="N743" s="10"/>
      <c r="O743" s="10"/>
      <c r="P743" s="10"/>
      <c r="Q743" s="10"/>
      <c r="R743" s="10"/>
      <c r="T743" s="17"/>
      <c r="U743" s="17"/>
      <c r="V743" s="11"/>
      <c r="X743" s="13"/>
      <c r="Y743" s="12"/>
      <c r="AD743" s="12"/>
    </row>
    <row r="744" spans="6:30" x14ac:dyDescent="0.3">
      <c r="F744" s="10"/>
      <c r="G744" s="17"/>
      <c r="H744" s="10"/>
      <c r="M744" s="10"/>
      <c r="N744" s="10"/>
      <c r="O744" s="10"/>
      <c r="P744" s="10"/>
      <c r="Q744" s="10"/>
      <c r="R744" s="10"/>
      <c r="T744" s="17"/>
      <c r="U744" s="17"/>
      <c r="V744" s="11"/>
      <c r="X744" s="13"/>
      <c r="Y744" s="12"/>
      <c r="AD744" s="12"/>
    </row>
    <row r="745" spans="6:30" x14ac:dyDescent="0.3">
      <c r="F745" s="10"/>
      <c r="G745" s="17"/>
      <c r="H745" s="10"/>
      <c r="M745" s="10"/>
      <c r="N745" s="10"/>
      <c r="O745" s="10"/>
      <c r="P745" s="10"/>
      <c r="Q745" s="10"/>
      <c r="R745" s="10"/>
      <c r="T745" s="17"/>
      <c r="U745" s="17"/>
      <c r="V745" s="11"/>
      <c r="X745" s="13"/>
      <c r="Y745" s="12"/>
      <c r="AD745" s="12"/>
    </row>
    <row r="746" spans="6:30" x14ac:dyDescent="0.3">
      <c r="F746" s="10"/>
      <c r="G746" s="17"/>
      <c r="H746" s="10"/>
      <c r="M746" s="10"/>
      <c r="N746" s="10"/>
      <c r="O746" s="10"/>
      <c r="P746" s="10"/>
      <c r="Q746" s="10"/>
      <c r="R746" s="10"/>
      <c r="T746" s="17"/>
      <c r="U746" s="17"/>
      <c r="V746" s="11"/>
      <c r="X746" s="13"/>
      <c r="Y746" s="12"/>
      <c r="AD746" s="12"/>
    </row>
    <row r="747" spans="6:30" x14ac:dyDescent="0.3">
      <c r="F747" s="10"/>
      <c r="G747" s="17"/>
      <c r="H747" s="10"/>
      <c r="M747" s="10"/>
      <c r="N747" s="10"/>
      <c r="O747" s="10"/>
      <c r="P747" s="10"/>
      <c r="Q747" s="10"/>
      <c r="R747" s="10"/>
      <c r="T747" s="17"/>
      <c r="U747" s="17"/>
      <c r="V747" s="11"/>
      <c r="X747" s="13"/>
      <c r="Y747" s="12"/>
      <c r="AD747" s="12"/>
    </row>
    <row r="748" spans="6:30" x14ac:dyDescent="0.3">
      <c r="F748" s="10"/>
      <c r="G748" s="17"/>
      <c r="H748" s="10"/>
      <c r="M748" s="10"/>
      <c r="N748" s="10"/>
      <c r="O748" s="10"/>
      <c r="P748" s="10"/>
      <c r="Q748" s="10"/>
      <c r="R748" s="10"/>
      <c r="T748" s="17"/>
      <c r="U748" s="17"/>
      <c r="V748" s="11"/>
      <c r="X748" s="13"/>
      <c r="Y748" s="12"/>
      <c r="AD748" s="12"/>
    </row>
    <row r="749" spans="6:30" x14ac:dyDescent="0.3">
      <c r="F749" s="10"/>
      <c r="G749" s="17"/>
      <c r="H749" s="10"/>
      <c r="M749" s="10"/>
      <c r="N749" s="10"/>
      <c r="O749" s="10"/>
      <c r="P749" s="10"/>
      <c r="Q749" s="10"/>
      <c r="R749" s="10"/>
      <c r="T749" s="17"/>
      <c r="U749" s="17"/>
      <c r="V749" s="11"/>
      <c r="X749" s="13"/>
      <c r="Y749" s="12"/>
      <c r="AD749" s="12"/>
    </row>
    <row r="750" spans="6:30" x14ac:dyDescent="0.3">
      <c r="F750" s="10"/>
      <c r="G750" s="17"/>
      <c r="H750" s="10"/>
      <c r="M750" s="10"/>
      <c r="N750" s="10"/>
      <c r="O750" s="10"/>
      <c r="P750" s="10"/>
      <c r="Q750" s="10"/>
      <c r="R750" s="10"/>
      <c r="T750" s="17"/>
      <c r="U750" s="17"/>
      <c r="V750" s="11"/>
      <c r="X750" s="13"/>
      <c r="Y750" s="12"/>
      <c r="AD750" s="12"/>
    </row>
    <row r="751" spans="6:30" x14ac:dyDescent="0.3">
      <c r="F751" s="10"/>
      <c r="G751" s="17"/>
      <c r="H751" s="10"/>
      <c r="M751" s="10"/>
      <c r="N751" s="10"/>
      <c r="O751" s="10"/>
      <c r="P751" s="10"/>
      <c r="Q751" s="10"/>
      <c r="R751" s="10"/>
      <c r="T751" s="17"/>
      <c r="U751" s="17"/>
      <c r="V751" s="11"/>
      <c r="X751" s="13"/>
      <c r="Y751" s="12"/>
      <c r="AD751" s="12"/>
    </row>
    <row r="752" spans="6:30" x14ac:dyDescent="0.3">
      <c r="F752" s="10"/>
      <c r="G752" s="17"/>
      <c r="H752" s="10"/>
      <c r="M752" s="10"/>
      <c r="N752" s="10"/>
      <c r="O752" s="10"/>
      <c r="P752" s="10"/>
      <c r="Q752" s="10"/>
      <c r="R752" s="10"/>
      <c r="T752" s="17"/>
      <c r="U752" s="17"/>
      <c r="V752" s="11"/>
      <c r="X752" s="13"/>
      <c r="Y752" s="12"/>
      <c r="AD752" s="12"/>
    </row>
    <row r="753" spans="6:30" x14ac:dyDescent="0.3">
      <c r="F753" s="10"/>
      <c r="G753" s="17"/>
      <c r="H753" s="10"/>
      <c r="M753" s="10"/>
      <c r="N753" s="10"/>
      <c r="O753" s="10"/>
      <c r="P753" s="10"/>
      <c r="Q753" s="10"/>
      <c r="R753" s="10"/>
      <c r="T753" s="17"/>
      <c r="U753" s="17"/>
      <c r="V753" s="11"/>
      <c r="X753" s="13"/>
      <c r="Y753" s="12"/>
      <c r="AD753" s="12"/>
    </row>
    <row r="754" spans="6:30" x14ac:dyDescent="0.3">
      <c r="F754" s="10"/>
      <c r="G754" s="17"/>
      <c r="H754" s="10"/>
      <c r="M754" s="10"/>
      <c r="N754" s="10"/>
      <c r="O754" s="10"/>
      <c r="P754" s="10"/>
      <c r="Q754" s="10"/>
      <c r="R754" s="10"/>
      <c r="T754" s="17"/>
      <c r="U754" s="17"/>
      <c r="V754" s="11"/>
      <c r="X754" s="13"/>
      <c r="Y754" s="12"/>
      <c r="AD754" s="12"/>
    </row>
    <row r="755" spans="6:30" x14ac:dyDescent="0.3">
      <c r="F755" s="10"/>
      <c r="G755" s="17"/>
      <c r="H755" s="10"/>
      <c r="M755" s="10"/>
      <c r="N755" s="10"/>
      <c r="O755" s="10"/>
      <c r="P755" s="10"/>
      <c r="Q755" s="10"/>
      <c r="R755" s="10"/>
      <c r="T755" s="17"/>
      <c r="U755" s="17"/>
      <c r="V755" s="11"/>
      <c r="X755" s="13"/>
      <c r="Y755" s="12"/>
      <c r="AD755" s="12"/>
    </row>
    <row r="756" spans="6:30" x14ac:dyDescent="0.3">
      <c r="F756" s="10"/>
      <c r="G756" s="17"/>
      <c r="H756" s="10"/>
      <c r="M756" s="10"/>
      <c r="N756" s="10"/>
      <c r="O756" s="10"/>
      <c r="P756" s="10"/>
      <c r="Q756" s="10"/>
      <c r="R756" s="10"/>
      <c r="T756" s="17"/>
      <c r="U756" s="17"/>
      <c r="V756" s="11"/>
      <c r="X756" s="13"/>
      <c r="Y756" s="12"/>
      <c r="AD756" s="12"/>
    </row>
    <row r="757" spans="6:30" x14ac:dyDescent="0.3">
      <c r="F757" s="10"/>
      <c r="G757" s="17"/>
      <c r="H757" s="10"/>
      <c r="M757" s="10"/>
      <c r="N757" s="10"/>
      <c r="O757" s="10"/>
      <c r="P757" s="10"/>
      <c r="Q757" s="10"/>
      <c r="R757" s="10"/>
      <c r="T757" s="17"/>
      <c r="U757" s="17"/>
      <c r="V757" s="11"/>
      <c r="X757" s="13"/>
      <c r="Y757" s="12"/>
      <c r="AD757" s="12"/>
    </row>
    <row r="758" spans="6:30" x14ac:dyDescent="0.3">
      <c r="F758" s="10"/>
      <c r="G758" s="17"/>
      <c r="H758" s="10"/>
      <c r="M758" s="10"/>
      <c r="N758" s="10"/>
      <c r="O758" s="10"/>
      <c r="P758" s="10"/>
      <c r="Q758" s="10"/>
      <c r="R758" s="10"/>
      <c r="T758" s="17"/>
      <c r="U758" s="17"/>
      <c r="V758" s="11"/>
      <c r="X758" s="13"/>
      <c r="Y758" s="12"/>
      <c r="AD758" s="12"/>
    </row>
    <row r="759" spans="6:30" x14ac:dyDescent="0.3">
      <c r="F759" s="10"/>
      <c r="G759" s="17"/>
      <c r="H759" s="10"/>
      <c r="M759" s="10"/>
      <c r="N759" s="10"/>
      <c r="O759" s="10"/>
      <c r="P759" s="10"/>
      <c r="Q759" s="10"/>
      <c r="R759" s="10"/>
      <c r="T759" s="17"/>
      <c r="U759" s="17"/>
      <c r="V759" s="11"/>
      <c r="X759" s="13"/>
      <c r="Y759" s="12"/>
      <c r="AD759" s="12"/>
    </row>
    <row r="760" spans="6:30" x14ac:dyDescent="0.3">
      <c r="F760" s="10"/>
      <c r="G760" s="17"/>
      <c r="H760" s="10"/>
      <c r="M760" s="10"/>
      <c r="N760" s="10"/>
      <c r="O760" s="10"/>
      <c r="P760" s="10"/>
      <c r="Q760" s="10"/>
      <c r="R760" s="10"/>
      <c r="T760" s="17"/>
      <c r="U760" s="17"/>
      <c r="V760" s="11"/>
      <c r="X760" s="13"/>
      <c r="Y760" s="12"/>
      <c r="AD760" s="12"/>
    </row>
    <row r="761" spans="6:30" x14ac:dyDescent="0.3">
      <c r="F761" s="10"/>
      <c r="G761" s="17"/>
      <c r="H761" s="10"/>
      <c r="M761" s="10"/>
      <c r="N761" s="10"/>
      <c r="O761" s="10"/>
      <c r="P761" s="10"/>
      <c r="Q761" s="10"/>
      <c r="R761" s="10"/>
      <c r="T761" s="17"/>
      <c r="U761" s="17"/>
      <c r="V761" s="11"/>
      <c r="X761" s="13"/>
      <c r="Y761" s="12"/>
      <c r="AD761" s="12"/>
    </row>
    <row r="762" spans="6:30" x14ac:dyDescent="0.3">
      <c r="F762" s="10"/>
      <c r="G762" s="17"/>
      <c r="H762" s="10"/>
      <c r="M762" s="10"/>
      <c r="N762" s="10"/>
      <c r="O762" s="10"/>
      <c r="P762" s="10"/>
      <c r="Q762" s="10"/>
      <c r="R762" s="10"/>
      <c r="T762" s="17"/>
      <c r="U762" s="17"/>
      <c r="V762" s="11"/>
      <c r="X762" s="13"/>
      <c r="Y762" s="12"/>
      <c r="AD762" s="12"/>
    </row>
    <row r="763" spans="6:30" x14ac:dyDescent="0.3">
      <c r="F763" s="10"/>
      <c r="G763" s="17"/>
      <c r="H763" s="10"/>
      <c r="M763" s="10"/>
      <c r="N763" s="10"/>
      <c r="O763" s="10"/>
      <c r="P763" s="10"/>
      <c r="Q763" s="10"/>
      <c r="R763" s="10"/>
      <c r="T763" s="17"/>
      <c r="U763" s="17"/>
      <c r="V763" s="11"/>
      <c r="X763" s="13"/>
      <c r="Y763" s="12"/>
      <c r="AD763" s="12"/>
    </row>
    <row r="764" spans="6:30" x14ac:dyDescent="0.3">
      <c r="F764" s="10"/>
      <c r="G764" s="17"/>
      <c r="H764" s="10"/>
      <c r="M764" s="10"/>
      <c r="N764" s="10"/>
      <c r="O764" s="10"/>
      <c r="P764" s="10"/>
      <c r="Q764" s="10"/>
      <c r="R764" s="10"/>
      <c r="T764" s="17"/>
      <c r="U764" s="17"/>
      <c r="V764" s="11"/>
      <c r="X764" s="13"/>
      <c r="Y764" s="12"/>
      <c r="AD764" s="12"/>
    </row>
    <row r="765" spans="6:30" x14ac:dyDescent="0.3">
      <c r="F765" s="10"/>
      <c r="G765" s="17"/>
      <c r="H765" s="10"/>
      <c r="M765" s="10"/>
      <c r="N765" s="10"/>
      <c r="O765" s="10"/>
      <c r="P765" s="10"/>
      <c r="Q765" s="10"/>
      <c r="R765" s="10"/>
      <c r="T765" s="17"/>
      <c r="U765" s="17"/>
      <c r="V765" s="11"/>
      <c r="X765" s="13"/>
      <c r="Y765" s="12"/>
      <c r="AD765" s="12"/>
    </row>
    <row r="766" spans="6:30" x14ac:dyDescent="0.3">
      <c r="F766" s="10"/>
      <c r="G766" s="17"/>
      <c r="H766" s="10"/>
      <c r="M766" s="10"/>
      <c r="N766" s="10"/>
      <c r="O766" s="10"/>
      <c r="P766" s="10"/>
      <c r="Q766" s="10"/>
      <c r="R766" s="10"/>
      <c r="T766" s="17"/>
      <c r="U766" s="17"/>
      <c r="V766" s="11"/>
      <c r="X766" s="13"/>
      <c r="Y766" s="12"/>
      <c r="AD766" s="12"/>
    </row>
    <row r="767" spans="6:30" x14ac:dyDescent="0.3">
      <c r="F767" s="10"/>
      <c r="G767" s="17"/>
      <c r="H767" s="10"/>
      <c r="M767" s="10"/>
      <c r="N767" s="10"/>
      <c r="O767" s="10"/>
      <c r="P767" s="10"/>
      <c r="Q767" s="10"/>
      <c r="R767" s="10"/>
      <c r="T767" s="17"/>
      <c r="U767" s="17"/>
      <c r="V767" s="11"/>
      <c r="X767" s="13"/>
      <c r="Y767" s="12"/>
      <c r="AD767" s="12"/>
    </row>
    <row r="768" spans="6:30" x14ac:dyDescent="0.3">
      <c r="F768" s="10"/>
      <c r="G768" s="17"/>
      <c r="H768" s="10"/>
      <c r="M768" s="10"/>
      <c r="N768" s="10"/>
      <c r="O768" s="10"/>
      <c r="P768" s="10"/>
      <c r="Q768" s="10"/>
      <c r="R768" s="10"/>
      <c r="T768" s="17"/>
      <c r="U768" s="17"/>
      <c r="V768" s="11"/>
      <c r="X768" s="13"/>
      <c r="Y768" s="12"/>
      <c r="AD768" s="12"/>
    </row>
    <row r="769" spans="6:30" x14ac:dyDescent="0.3">
      <c r="F769" s="10"/>
      <c r="G769" s="17"/>
      <c r="H769" s="10"/>
      <c r="M769" s="10"/>
      <c r="N769" s="10"/>
      <c r="O769" s="10"/>
      <c r="P769" s="10"/>
      <c r="Q769" s="10"/>
      <c r="R769" s="10"/>
      <c r="T769" s="17"/>
      <c r="U769" s="17"/>
      <c r="V769" s="11"/>
      <c r="X769" s="13"/>
      <c r="Y769" s="12"/>
      <c r="AD769" s="12"/>
    </row>
    <row r="770" spans="6:30" x14ac:dyDescent="0.3">
      <c r="F770" s="10"/>
      <c r="G770" s="17"/>
      <c r="H770" s="10"/>
      <c r="M770" s="10"/>
      <c r="N770" s="10"/>
      <c r="O770" s="10"/>
      <c r="P770" s="10"/>
      <c r="Q770" s="10"/>
      <c r="R770" s="10"/>
      <c r="T770" s="17"/>
      <c r="U770" s="17"/>
      <c r="V770" s="11"/>
      <c r="X770" s="13"/>
      <c r="Y770" s="12"/>
      <c r="AD770" s="12"/>
    </row>
    <row r="771" spans="6:30" x14ac:dyDescent="0.3">
      <c r="F771" s="10"/>
      <c r="G771" s="17"/>
      <c r="H771" s="10"/>
      <c r="M771" s="10"/>
      <c r="N771" s="10"/>
      <c r="O771" s="10"/>
      <c r="P771" s="10"/>
      <c r="Q771" s="10"/>
      <c r="R771" s="10"/>
      <c r="T771" s="17"/>
      <c r="U771" s="17"/>
      <c r="V771" s="11"/>
      <c r="X771" s="13"/>
      <c r="Y771" s="12"/>
      <c r="AD771" s="12"/>
    </row>
    <row r="772" spans="6:30" x14ac:dyDescent="0.3">
      <c r="F772" s="10"/>
      <c r="G772" s="17"/>
      <c r="H772" s="10"/>
      <c r="M772" s="10"/>
      <c r="N772" s="10"/>
      <c r="O772" s="10"/>
      <c r="P772" s="10"/>
      <c r="Q772" s="10"/>
      <c r="R772" s="10"/>
      <c r="T772" s="17"/>
      <c r="U772" s="17"/>
      <c r="V772" s="11"/>
      <c r="X772" s="13"/>
      <c r="Y772" s="12"/>
      <c r="AD772" s="12"/>
    </row>
    <row r="773" spans="6:30" x14ac:dyDescent="0.3">
      <c r="F773" s="10"/>
      <c r="G773" s="17"/>
      <c r="H773" s="10"/>
      <c r="M773" s="10"/>
      <c r="N773" s="10"/>
      <c r="O773" s="10"/>
      <c r="P773" s="10"/>
      <c r="Q773" s="10"/>
      <c r="R773" s="10"/>
      <c r="T773" s="17"/>
      <c r="U773" s="17"/>
      <c r="V773" s="11"/>
      <c r="X773" s="13"/>
      <c r="Y773" s="12"/>
      <c r="AD773" s="12"/>
    </row>
    <row r="774" spans="6:30" x14ac:dyDescent="0.3">
      <c r="F774" s="10"/>
      <c r="G774" s="17"/>
      <c r="H774" s="10"/>
      <c r="M774" s="10"/>
      <c r="N774" s="10"/>
      <c r="O774" s="10"/>
      <c r="P774" s="10"/>
      <c r="Q774" s="10"/>
      <c r="R774" s="10"/>
      <c r="T774" s="17"/>
      <c r="U774" s="17"/>
      <c r="V774" s="11"/>
      <c r="X774" s="13"/>
      <c r="Y774" s="12"/>
      <c r="AD774" s="12"/>
    </row>
    <row r="775" spans="6:30" x14ac:dyDescent="0.3">
      <c r="F775" s="10"/>
      <c r="G775" s="17"/>
      <c r="H775" s="10"/>
      <c r="M775" s="10"/>
      <c r="N775" s="10"/>
      <c r="O775" s="10"/>
      <c r="P775" s="10"/>
      <c r="Q775" s="10"/>
      <c r="R775" s="10"/>
      <c r="T775" s="17"/>
      <c r="U775" s="17"/>
      <c r="V775" s="11"/>
      <c r="X775" s="13"/>
      <c r="Y775" s="12"/>
      <c r="AD775" s="12"/>
    </row>
    <row r="776" spans="6:30" x14ac:dyDescent="0.3">
      <c r="F776" s="10"/>
      <c r="G776" s="17"/>
      <c r="H776" s="10"/>
      <c r="M776" s="10"/>
      <c r="N776" s="10"/>
      <c r="O776" s="10"/>
      <c r="P776" s="10"/>
      <c r="Q776" s="10"/>
      <c r="R776" s="10"/>
      <c r="T776" s="17"/>
      <c r="U776" s="17"/>
      <c r="V776" s="11"/>
      <c r="X776" s="13"/>
      <c r="Y776" s="12"/>
      <c r="AD776" s="12"/>
    </row>
    <row r="777" spans="6:30" x14ac:dyDescent="0.3">
      <c r="F777" s="10"/>
      <c r="G777" s="17"/>
      <c r="H777" s="10"/>
      <c r="M777" s="10"/>
      <c r="N777" s="10"/>
      <c r="O777" s="10"/>
      <c r="P777" s="10"/>
      <c r="Q777" s="10"/>
      <c r="R777" s="10"/>
      <c r="T777" s="17"/>
      <c r="U777" s="17"/>
      <c r="V777" s="11"/>
      <c r="X777" s="13"/>
      <c r="Y777" s="12"/>
      <c r="AD777" s="12"/>
    </row>
    <row r="778" spans="6:30" x14ac:dyDescent="0.3">
      <c r="F778" s="10"/>
      <c r="G778" s="17"/>
      <c r="H778" s="10"/>
      <c r="M778" s="10"/>
      <c r="N778" s="10"/>
      <c r="O778" s="10"/>
      <c r="P778" s="10"/>
      <c r="Q778" s="10"/>
      <c r="R778" s="10"/>
      <c r="T778" s="17"/>
      <c r="U778" s="17"/>
      <c r="V778" s="11"/>
      <c r="X778" s="13"/>
      <c r="Y778" s="12"/>
      <c r="AD778" s="12"/>
    </row>
    <row r="779" spans="6:30" x14ac:dyDescent="0.3">
      <c r="F779" s="10"/>
      <c r="G779" s="17"/>
      <c r="H779" s="10"/>
      <c r="M779" s="10"/>
      <c r="N779" s="10"/>
      <c r="O779" s="10"/>
      <c r="P779" s="10"/>
      <c r="Q779" s="10"/>
      <c r="R779" s="10"/>
      <c r="T779" s="17"/>
      <c r="U779" s="17"/>
      <c r="V779" s="11"/>
      <c r="X779" s="13"/>
      <c r="Y779" s="12"/>
      <c r="AD779" s="12"/>
    </row>
    <row r="780" spans="6:30" x14ac:dyDescent="0.3">
      <c r="F780" s="10"/>
      <c r="G780" s="17"/>
      <c r="H780" s="10"/>
      <c r="M780" s="10"/>
      <c r="N780" s="10"/>
      <c r="O780" s="10"/>
      <c r="P780" s="10"/>
      <c r="Q780" s="10"/>
      <c r="R780" s="10"/>
      <c r="T780" s="17"/>
      <c r="U780" s="17"/>
      <c r="V780" s="11"/>
      <c r="X780" s="13"/>
      <c r="Y780" s="12"/>
      <c r="AD780" s="12"/>
    </row>
    <row r="781" spans="6:30" x14ac:dyDescent="0.3">
      <c r="F781" s="10"/>
      <c r="G781" s="17"/>
      <c r="H781" s="10"/>
      <c r="M781" s="10"/>
      <c r="N781" s="10"/>
      <c r="O781" s="10"/>
      <c r="P781" s="10"/>
      <c r="Q781" s="10"/>
      <c r="R781" s="10"/>
      <c r="T781" s="17"/>
      <c r="U781" s="17"/>
      <c r="V781" s="11"/>
      <c r="X781" s="13"/>
      <c r="Y781" s="12"/>
      <c r="AD781" s="12"/>
    </row>
    <row r="782" spans="6:30" x14ac:dyDescent="0.3">
      <c r="F782" s="10"/>
      <c r="G782" s="17"/>
      <c r="H782" s="10"/>
      <c r="M782" s="10"/>
      <c r="N782" s="10"/>
      <c r="O782" s="10"/>
      <c r="P782" s="10"/>
      <c r="Q782" s="10"/>
      <c r="R782" s="10"/>
      <c r="T782" s="17"/>
      <c r="U782" s="17"/>
      <c r="V782" s="11"/>
      <c r="X782" s="13"/>
      <c r="Y782" s="12"/>
      <c r="AD782" s="12"/>
    </row>
    <row r="783" spans="6:30" x14ac:dyDescent="0.3">
      <c r="F783" s="10"/>
      <c r="G783" s="17"/>
      <c r="H783" s="10"/>
      <c r="M783" s="10"/>
      <c r="N783" s="10"/>
      <c r="O783" s="10"/>
      <c r="P783" s="10"/>
      <c r="Q783" s="10"/>
      <c r="R783" s="10"/>
      <c r="T783" s="17"/>
      <c r="U783" s="17"/>
      <c r="V783" s="11"/>
      <c r="X783" s="13"/>
      <c r="Y783" s="12"/>
      <c r="AD783" s="12"/>
    </row>
    <row r="784" spans="6:30" x14ac:dyDescent="0.3">
      <c r="F784" s="10"/>
      <c r="G784" s="17"/>
      <c r="H784" s="10"/>
      <c r="M784" s="10"/>
      <c r="N784" s="10"/>
      <c r="O784" s="10"/>
      <c r="P784" s="10"/>
      <c r="Q784" s="10"/>
      <c r="R784" s="10"/>
      <c r="T784" s="17"/>
      <c r="U784" s="17"/>
      <c r="V784" s="11"/>
      <c r="X784" s="13"/>
      <c r="Y784" s="12"/>
      <c r="AD784" s="12"/>
    </row>
    <row r="785" spans="6:30" x14ac:dyDescent="0.3">
      <c r="F785" s="10"/>
      <c r="G785" s="17"/>
      <c r="H785" s="10"/>
      <c r="M785" s="10"/>
      <c r="N785" s="10"/>
      <c r="O785" s="10"/>
      <c r="P785" s="10"/>
      <c r="Q785" s="10"/>
      <c r="R785" s="10"/>
      <c r="T785" s="17"/>
      <c r="U785" s="17"/>
      <c r="V785" s="11"/>
      <c r="X785" s="13"/>
      <c r="Y785" s="12"/>
      <c r="AD785" s="12"/>
    </row>
    <row r="786" spans="6:30" x14ac:dyDescent="0.3">
      <c r="F786" s="10"/>
      <c r="G786" s="17"/>
      <c r="H786" s="10"/>
      <c r="M786" s="10"/>
      <c r="N786" s="10"/>
      <c r="O786" s="10"/>
      <c r="P786" s="10"/>
      <c r="Q786" s="10"/>
      <c r="R786" s="10"/>
      <c r="T786" s="17"/>
      <c r="U786" s="17"/>
      <c r="V786" s="11"/>
      <c r="X786" s="13"/>
      <c r="Y786" s="12"/>
      <c r="AD786" s="12"/>
    </row>
    <row r="787" spans="6:30" x14ac:dyDescent="0.3">
      <c r="F787" s="10"/>
      <c r="G787" s="17"/>
      <c r="H787" s="10"/>
      <c r="M787" s="10"/>
      <c r="N787" s="10"/>
      <c r="O787" s="10"/>
      <c r="P787" s="10"/>
      <c r="Q787" s="10"/>
      <c r="R787" s="10"/>
      <c r="T787" s="17"/>
      <c r="U787" s="17"/>
      <c r="V787" s="11"/>
      <c r="X787" s="13"/>
      <c r="Y787" s="12"/>
      <c r="AD787" s="12"/>
    </row>
    <row r="788" spans="6:30" x14ac:dyDescent="0.3">
      <c r="F788" s="10"/>
      <c r="G788" s="17"/>
      <c r="H788" s="10"/>
      <c r="M788" s="10"/>
      <c r="N788" s="10"/>
      <c r="O788" s="10"/>
      <c r="P788" s="10"/>
      <c r="Q788" s="10"/>
      <c r="R788" s="10"/>
      <c r="T788" s="17"/>
      <c r="U788" s="17"/>
      <c r="V788" s="11"/>
      <c r="X788" s="13"/>
      <c r="Y788" s="12"/>
      <c r="AD788" s="12"/>
    </row>
    <row r="789" spans="6:30" x14ac:dyDescent="0.3">
      <c r="F789" s="10"/>
      <c r="G789" s="17"/>
      <c r="H789" s="10"/>
      <c r="M789" s="10"/>
      <c r="N789" s="10"/>
      <c r="O789" s="10"/>
      <c r="P789" s="10"/>
      <c r="Q789" s="10"/>
      <c r="R789" s="10"/>
      <c r="T789" s="17"/>
      <c r="U789" s="17"/>
      <c r="V789" s="11"/>
      <c r="X789" s="13"/>
      <c r="Y789" s="12"/>
      <c r="AD789" s="12"/>
    </row>
    <row r="790" spans="6:30" x14ac:dyDescent="0.3">
      <c r="F790" s="10"/>
      <c r="G790" s="17"/>
      <c r="H790" s="10"/>
      <c r="M790" s="10"/>
      <c r="N790" s="10"/>
      <c r="O790" s="10"/>
      <c r="P790" s="10"/>
      <c r="Q790" s="10"/>
      <c r="R790" s="10"/>
      <c r="T790" s="17"/>
      <c r="U790" s="17"/>
      <c r="V790" s="11"/>
      <c r="X790" s="13"/>
      <c r="Y790" s="12"/>
      <c r="AD790" s="12"/>
    </row>
    <row r="791" spans="6:30" x14ac:dyDescent="0.3">
      <c r="F791" s="10"/>
      <c r="G791" s="17"/>
      <c r="H791" s="10"/>
      <c r="M791" s="10"/>
      <c r="N791" s="10"/>
      <c r="O791" s="10"/>
      <c r="P791" s="10"/>
      <c r="Q791" s="10"/>
      <c r="R791" s="10"/>
      <c r="T791" s="17"/>
      <c r="U791" s="17"/>
      <c r="V791" s="11"/>
      <c r="X791" s="13"/>
      <c r="Y791" s="12"/>
      <c r="AD791" s="12"/>
    </row>
    <row r="792" spans="6:30" x14ac:dyDescent="0.3">
      <c r="F792" s="10"/>
      <c r="G792" s="17"/>
      <c r="H792" s="10"/>
      <c r="M792" s="10"/>
      <c r="N792" s="10"/>
      <c r="O792" s="10"/>
      <c r="P792" s="10"/>
      <c r="Q792" s="10"/>
      <c r="R792" s="10"/>
      <c r="T792" s="17"/>
      <c r="U792" s="17"/>
      <c r="V792" s="11"/>
      <c r="X792" s="13"/>
      <c r="Y792" s="12"/>
      <c r="AD792" s="12"/>
    </row>
    <row r="793" spans="6:30" x14ac:dyDescent="0.3">
      <c r="F793" s="10"/>
      <c r="G793" s="17"/>
      <c r="H793" s="10"/>
      <c r="M793" s="10"/>
      <c r="N793" s="10"/>
      <c r="O793" s="10"/>
      <c r="P793" s="10"/>
      <c r="Q793" s="10"/>
      <c r="R793" s="10"/>
      <c r="T793" s="17"/>
      <c r="U793" s="17"/>
      <c r="V793" s="11"/>
      <c r="X793" s="13"/>
      <c r="Y793" s="12"/>
      <c r="AD793" s="12"/>
    </row>
    <row r="794" spans="6:30" x14ac:dyDescent="0.3">
      <c r="F794" s="10"/>
      <c r="G794" s="17"/>
      <c r="H794" s="10"/>
      <c r="M794" s="10"/>
      <c r="N794" s="10"/>
      <c r="O794" s="10"/>
      <c r="P794" s="10"/>
      <c r="Q794" s="10"/>
      <c r="R794" s="10"/>
      <c r="T794" s="17"/>
      <c r="U794" s="17"/>
      <c r="V794" s="11"/>
      <c r="X794" s="13"/>
      <c r="Y794" s="12"/>
      <c r="AD794" s="12"/>
    </row>
    <row r="795" spans="6:30" x14ac:dyDescent="0.3">
      <c r="F795" s="10"/>
      <c r="G795" s="17"/>
      <c r="H795" s="10"/>
      <c r="M795" s="10"/>
      <c r="N795" s="10"/>
      <c r="O795" s="10"/>
      <c r="P795" s="10"/>
      <c r="Q795" s="10"/>
      <c r="R795" s="10"/>
      <c r="T795" s="17"/>
      <c r="U795" s="17"/>
      <c r="V795" s="11"/>
      <c r="X795" s="13"/>
      <c r="Y795" s="12"/>
      <c r="AD795" s="12"/>
    </row>
    <row r="796" spans="6:30" x14ac:dyDescent="0.3">
      <c r="F796" s="10"/>
      <c r="G796" s="17"/>
      <c r="H796" s="10"/>
      <c r="M796" s="10"/>
      <c r="N796" s="10"/>
      <c r="O796" s="10"/>
      <c r="P796" s="10"/>
      <c r="Q796" s="10"/>
      <c r="R796" s="10"/>
      <c r="T796" s="17"/>
      <c r="U796" s="17"/>
      <c r="V796" s="11"/>
      <c r="X796" s="13"/>
      <c r="Y796" s="12"/>
      <c r="AD796" s="12"/>
    </row>
    <row r="797" spans="6:30" x14ac:dyDescent="0.3">
      <c r="F797" s="10"/>
      <c r="G797" s="17"/>
      <c r="H797" s="10"/>
      <c r="M797" s="10"/>
      <c r="N797" s="10"/>
      <c r="O797" s="10"/>
      <c r="P797" s="10"/>
      <c r="Q797" s="10"/>
      <c r="R797" s="10"/>
      <c r="T797" s="17"/>
      <c r="U797" s="17"/>
      <c r="V797" s="11"/>
      <c r="X797" s="13"/>
      <c r="Y797" s="12"/>
      <c r="AD797" s="12"/>
    </row>
    <row r="798" spans="6:30" x14ac:dyDescent="0.3">
      <c r="F798" s="10"/>
      <c r="G798" s="17"/>
      <c r="H798" s="10"/>
      <c r="M798" s="10"/>
      <c r="N798" s="10"/>
      <c r="O798" s="10"/>
      <c r="P798" s="10"/>
      <c r="Q798" s="10"/>
      <c r="R798" s="10"/>
      <c r="T798" s="17"/>
      <c r="U798" s="17"/>
      <c r="V798" s="11"/>
      <c r="X798" s="13"/>
      <c r="Y798" s="12"/>
      <c r="AD798" s="12"/>
    </row>
    <row r="799" spans="6:30" x14ac:dyDescent="0.3">
      <c r="F799" s="10"/>
      <c r="G799" s="17"/>
      <c r="H799" s="10"/>
      <c r="M799" s="10"/>
      <c r="N799" s="10"/>
      <c r="O799" s="10"/>
      <c r="P799" s="10"/>
      <c r="Q799" s="10"/>
      <c r="R799" s="10"/>
      <c r="T799" s="17"/>
      <c r="U799" s="17"/>
      <c r="V799" s="11"/>
      <c r="X799" s="13"/>
      <c r="Y799" s="12"/>
      <c r="AD799" s="12"/>
    </row>
    <row r="800" spans="6:30" x14ac:dyDescent="0.3">
      <c r="F800" s="10"/>
      <c r="G800" s="17"/>
      <c r="H800" s="10"/>
      <c r="M800" s="10"/>
      <c r="N800" s="10"/>
      <c r="O800" s="10"/>
      <c r="P800" s="10"/>
      <c r="Q800" s="10"/>
      <c r="R800" s="10"/>
      <c r="T800" s="17"/>
      <c r="U800" s="17"/>
      <c r="V800" s="11"/>
      <c r="X800" s="13"/>
      <c r="Y800" s="12"/>
      <c r="AD800" s="12"/>
    </row>
    <row r="801" spans="6:30" x14ac:dyDescent="0.3">
      <c r="F801" s="10"/>
      <c r="G801" s="17"/>
      <c r="H801" s="10"/>
      <c r="M801" s="10"/>
      <c r="N801" s="10"/>
      <c r="O801" s="10"/>
      <c r="P801" s="10"/>
      <c r="Q801" s="10"/>
      <c r="R801" s="10"/>
      <c r="T801" s="17"/>
      <c r="U801" s="17"/>
      <c r="V801" s="11"/>
      <c r="X801" s="13"/>
      <c r="Y801" s="12"/>
      <c r="AD801" s="12"/>
    </row>
    <row r="802" spans="6:30" x14ac:dyDescent="0.3">
      <c r="F802" s="10"/>
      <c r="G802" s="17"/>
      <c r="H802" s="10"/>
      <c r="M802" s="10"/>
      <c r="N802" s="10"/>
      <c r="O802" s="10"/>
      <c r="P802" s="10"/>
      <c r="Q802" s="10"/>
      <c r="R802" s="10"/>
      <c r="T802" s="17"/>
      <c r="U802" s="17"/>
      <c r="V802" s="11"/>
      <c r="X802" s="13"/>
      <c r="Y802" s="12"/>
      <c r="AD802" s="12"/>
    </row>
    <row r="803" spans="6:30" x14ac:dyDescent="0.3">
      <c r="F803" s="10"/>
      <c r="G803" s="17"/>
      <c r="H803" s="10"/>
      <c r="M803" s="10"/>
      <c r="N803" s="10"/>
      <c r="O803" s="10"/>
      <c r="P803" s="10"/>
      <c r="Q803" s="10"/>
      <c r="R803" s="10"/>
      <c r="T803" s="17"/>
      <c r="U803" s="17"/>
      <c r="V803" s="11"/>
      <c r="X803" s="13"/>
      <c r="Y803" s="12"/>
      <c r="AD803" s="12"/>
    </row>
    <row r="804" spans="6:30" x14ac:dyDescent="0.3">
      <c r="F804" s="10"/>
      <c r="G804" s="17"/>
      <c r="H804" s="10"/>
      <c r="M804" s="10"/>
      <c r="N804" s="10"/>
      <c r="O804" s="10"/>
      <c r="P804" s="10"/>
      <c r="Q804" s="10"/>
      <c r="R804" s="10"/>
      <c r="T804" s="17"/>
      <c r="U804" s="17"/>
      <c r="V804" s="11"/>
      <c r="X804" s="13"/>
      <c r="Y804" s="12"/>
      <c r="AD804" s="12"/>
    </row>
    <row r="805" spans="6:30" x14ac:dyDescent="0.3">
      <c r="F805" s="10"/>
      <c r="G805" s="17"/>
      <c r="H805" s="10"/>
      <c r="M805" s="10"/>
      <c r="N805" s="10"/>
      <c r="O805" s="10"/>
      <c r="P805" s="10"/>
      <c r="Q805" s="10"/>
      <c r="R805" s="10"/>
      <c r="T805" s="17"/>
      <c r="U805" s="17"/>
      <c r="V805" s="11"/>
      <c r="X805" s="13"/>
      <c r="Y805" s="12"/>
      <c r="AD805" s="12"/>
    </row>
    <row r="806" spans="6:30" x14ac:dyDescent="0.3">
      <c r="F806" s="10"/>
      <c r="G806" s="17"/>
      <c r="H806" s="10"/>
      <c r="M806" s="10"/>
      <c r="N806" s="10"/>
      <c r="O806" s="10"/>
      <c r="P806" s="10"/>
      <c r="Q806" s="10"/>
      <c r="R806" s="10"/>
      <c r="T806" s="17"/>
      <c r="U806" s="17"/>
      <c r="V806" s="11"/>
      <c r="X806" s="13"/>
      <c r="Y806" s="12"/>
      <c r="AD806" s="12"/>
    </row>
    <row r="807" spans="6:30" x14ac:dyDescent="0.3">
      <c r="F807" s="10"/>
      <c r="G807" s="17"/>
      <c r="H807" s="10"/>
      <c r="M807" s="10"/>
      <c r="N807" s="10"/>
      <c r="O807" s="10"/>
      <c r="P807" s="10"/>
      <c r="Q807" s="10"/>
      <c r="R807" s="10"/>
      <c r="T807" s="17"/>
      <c r="U807" s="17"/>
      <c r="V807" s="11"/>
      <c r="X807" s="13"/>
      <c r="Y807" s="12"/>
      <c r="AD807" s="12"/>
    </row>
    <row r="808" spans="6:30" x14ac:dyDescent="0.3">
      <c r="F808" s="10"/>
      <c r="G808" s="17"/>
      <c r="H808" s="10"/>
      <c r="M808" s="10"/>
      <c r="N808" s="10"/>
      <c r="O808" s="10"/>
      <c r="P808" s="10"/>
      <c r="Q808" s="10"/>
      <c r="R808" s="10"/>
      <c r="T808" s="17"/>
      <c r="U808" s="17"/>
      <c r="V808" s="11"/>
      <c r="X808" s="13"/>
      <c r="Y808" s="12"/>
      <c r="AD808" s="12"/>
    </row>
    <row r="809" spans="6:30" x14ac:dyDescent="0.3">
      <c r="F809" s="10"/>
      <c r="G809" s="17"/>
      <c r="H809" s="10"/>
      <c r="M809" s="10"/>
      <c r="N809" s="10"/>
      <c r="O809" s="10"/>
      <c r="P809" s="10"/>
      <c r="Q809" s="10"/>
      <c r="R809" s="10"/>
      <c r="T809" s="17"/>
      <c r="U809" s="17"/>
      <c r="V809" s="11"/>
      <c r="X809" s="13"/>
      <c r="Y809" s="12"/>
      <c r="AD809" s="12"/>
    </row>
    <row r="810" spans="6:30" x14ac:dyDescent="0.3">
      <c r="F810" s="10"/>
      <c r="G810" s="17"/>
      <c r="H810" s="10"/>
      <c r="M810" s="10"/>
      <c r="N810" s="10"/>
      <c r="O810" s="10"/>
      <c r="P810" s="10"/>
      <c r="Q810" s="10"/>
      <c r="R810" s="10"/>
      <c r="T810" s="17"/>
      <c r="U810" s="17"/>
      <c r="V810" s="11"/>
      <c r="X810" s="13"/>
      <c r="Y810" s="12"/>
      <c r="AD810" s="12"/>
    </row>
    <row r="811" spans="6:30" x14ac:dyDescent="0.3">
      <c r="F811" s="10"/>
      <c r="G811" s="17"/>
      <c r="H811" s="10"/>
      <c r="M811" s="10"/>
      <c r="N811" s="10"/>
      <c r="O811" s="10"/>
      <c r="P811" s="10"/>
      <c r="Q811" s="10"/>
      <c r="R811" s="10"/>
      <c r="T811" s="17"/>
      <c r="U811" s="17"/>
      <c r="V811" s="11"/>
      <c r="X811" s="13"/>
      <c r="Y811" s="12"/>
      <c r="AD811" s="12"/>
    </row>
    <row r="812" spans="6:30" x14ac:dyDescent="0.3">
      <c r="F812" s="10"/>
      <c r="G812" s="17"/>
      <c r="H812" s="10"/>
      <c r="M812" s="10"/>
      <c r="N812" s="10"/>
      <c r="O812" s="10"/>
      <c r="P812" s="10"/>
      <c r="Q812" s="10"/>
      <c r="R812" s="10"/>
      <c r="T812" s="17"/>
      <c r="U812" s="17"/>
      <c r="V812" s="11"/>
      <c r="X812" s="13"/>
      <c r="Y812" s="12"/>
      <c r="AD812" s="12"/>
    </row>
    <row r="813" spans="6:30" x14ac:dyDescent="0.3">
      <c r="F813" s="10"/>
      <c r="G813" s="17"/>
      <c r="H813" s="10"/>
      <c r="M813" s="10"/>
      <c r="N813" s="10"/>
      <c r="O813" s="10"/>
      <c r="P813" s="10"/>
      <c r="Q813" s="10"/>
      <c r="R813" s="10"/>
      <c r="T813" s="17"/>
      <c r="U813" s="17"/>
      <c r="V813" s="11"/>
      <c r="X813" s="13"/>
      <c r="Y813" s="12"/>
      <c r="AD813" s="12"/>
    </row>
    <row r="814" spans="6:30" x14ac:dyDescent="0.3">
      <c r="F814" s="10"/>
      <c r="G814" s="17"/>
      <c r="H814" s="10"/>
      <c r="M814" s="10"/>
      <c r="N814" s="10"/>
      <c r="O814" s="10"/>
      <c r="P814" s="10"/>
      <c r="Q814" s="10"/>
      <c r="R814" s="10"/>
      <c r="T814" s="17"/>
      <c r="U814" s="17"/>
      <c r="V814" s="11"/>
      <c r="X814" s="13"/>
      <c r="Y814" s="12"/>
      <c r="AD814" s="12"/>
    </row>
    <row r="815" spans="6:30" x14ac:dyDescent="0.3">
      <c r="F815" s="10"/>
      <c r="G815" s="17"/>
      <c r="H815" s="10"/>
      <c r="M815" s="10"/>
      <c r="N815" s="10"/>
      <c r="O815" s="10"/>
      <c r="P815" s="10"/>
      <c r="Q815" s="10"/>
      <c r="R815" s="10"/>
      <c r="T815" s="17"/>
      <c r="U815" s="17"/>
      <c r="V815" s="11"/>
      <c r="X815" s="13"/>
      <c r="Y815" s="12"/>
      <c r="AD815" s="12"/>
    </row>
    <row r="816" spans="6:30" x14ac:dyDescent="0.3">
      <c r="F816" s="10"/>
      <c r="G816" s="17"/>
      <c r="H816" s="10"/>
      <c r="M816" s="10"/>
      <c r="N816" s="10"/>
      <c r="O816" s="10"/>
      <c r="P816" s="10"/>
      <c r="Q816" s="10"/>
      <c r="R816" s="10"/>
      <c r="T816" s="17"/>
      <c r="U816" s="17"/>
      <c r="V816" s="11"/>
      <c r="X816" s="13"/>
      <c r="Y816" s="12"/>
      <c r="AD816" s="12"/>
    </row>
    <row r="817" spans="6:30" x14ac:dyDescent="0.3">
      <c r="F817" s="10"/>
      <c r="G817" s="17"/>
      <c r="H817" s="10"/>
      <c r="M817" s="10"/>
      <c r="N817" s="10"/>
      <c r="O817" s="10"/>
      <c r="P817" s="10"/>
      <c r="Q817" s="10"/>
      <c r="R817" s="10"/>
      <c r="T817" s="17"/>
      <c r="U817" s="17"/>
      <c r="V817" s="11"/>
      <c r="X817" s="13"/>
      <c r="Y817" s="12"/>
      <c r="AD817" s="12"/>
    </row>
    <row r="818" spans="6:30" x14ac:dyDescent="0.3">
      <c r="F818" s="10"/>
      <c r="G818" s="17"/>
      <c r="H818" s="10"/>
      <c r="M818" s="10"/>
      <c r="N818" s="10"/>
      <c r="O818" s="10"/>
      <c r="P818" s="10"/>
      <c r="Q818" s="10"/>
      <c r="R818" s="10"/>
      <c r="T818" s="17"/>
      <c r="U818" s="17"/>
      <c r="V818" s="11"/>
      <c r="X818" s="13"/>
      <c r="Y818" s="12"/>
      <c r="AD818" s="12"/>
    </row>
    <row r="819" spans="6:30" x14ac:dyDescent="0.3">
      <c r="F819" s="10"/>
      <c r="G819" s="17"/>
      <c r="H819" s="10"/>
      <c r="M819" s="10"/>
      <c r="N819" s="10"/>
      <c r="O819" s="10"/>
      <c r="P819" s="10"/>
      <c r="Q819" s="10"/>
      <c r="R819" s="10"/>
      <c r="T819" s="17"/>
      <c r="U819" s="17"/>
      <c r="V819" s="11"/>
      <c r="X819" s="13"/>
      <c r="Y819" s="12"/>
      <c r="AD819" s="12"/>
    </row>
    <row r="820" spans="6:30" x14ac:dyDescent="0.3">
      <c r="F820" s="10"/>
      <c r="G820" s="17"/>
      <c r="H820" s="10"/>
      <c r="M820" s="10"/>
      <c r="N820" s="10"/>
      <c r="O820" s="10"/>
      <c r="P820" s="10"/>
      <c r="Q820" s="10"/>
      <c r="R820" s="10"/>
      <c r="T820" s="17"/>
      <c r="U820" s="17"/>
      <c r="V820" s="11"/>
      <c r="X820" s="13"/>
      <c r="Y820" s="12"/>
      <c r="AD820" s="12"/>
    </row>
    <row r="821" spans="6:30" x14ac:dyDescent="0.3">
      <c r="F821" s="10"/>
      <c r="G821" s="17"/>
      <c r="H821" s="10"/>
      <c r="M821" s="10"/>
      <c r="N821" s="10"/>
      <c r="O821" s="10"/>
      <c r="P821" s="10"/>
      <c r="Q821" s="10"/>
      <c r="R821" s="10"/>
      <c r="T821" s="17"/>
      <c r="U821" s="17"/>
      <c r="V821" s="11"/>
      <c r="X821" s="13"/>
      <c r="Y821" s="12"/>
      <c r="AD821" s="12"/>
    </row>
    <row r="822" spans="6:30" x14ac:dyDescent="0.3">
      <c r="F822" s="10"/>
      <c r="G822" s="17"/>
      <c r="H822" s="10"/>
      <c r="M822" s="10"/>
      <c r="N822" s="10"/>
      <c r="O822" s="10"/>
      <c r="P822" s="10"/>
      <c r="Q822" s="10"/>
      <c r="R822" s="10"/>
      <c r="T822" s="17"/>
      <c r="U822" s="17"/>
      <c r="V822" s="11"/>
      <c r="X822" s="13"/>
      <c r="Y822" s="12"/>
      <c r="AD822" s="12"/>
    </row>
    <row r="823" spans="6:30" x14ac:dyDescent="0.3">
      <c r="F823" s="10"/>
      <c r="G823" s="17"/>
      <c r="H823" s="10"/>
      <c r="M823" s="10"/>
      <c r="N823" s="10"/>
      <c r="O823" s="10"/>
      <c r="P823" s="10"/>
      <c r="Q823" s="10"/>
      <c r="R823" s="10"/>
      <c r="T823" s="17"/>
      <c r="U823" s="17"/>
      <c r="V823" s="11"/>
      <c r="X823" s="13"/>
      <c r="Y823" s="12"/>
      <c r="AD823" s="12"/>
    </row>
    <row r="824" spans="6:30" x14ac:dyDescent="0.3">
      <c r="F824" s="10"/>
      <c r="G824" s="17"/>
      <c r="H824" s="10"/>
      <c r="M824" s="10"/>
      <c r="N824" s="10"/>
      <c r="O824" s="10"/>
      <c r="P824" s="10"/>
      <c r="Q824" s="10"/>
      <c r="R824" s="10"/>
      <c r="T824" s="17"/>
      <c r="U824" s="17"/>
      <c r="V824" s="11"/>
      <c r="X824" s="13"/>
      <c r="Y824" s="12"/>
      <c r="AD824" s="12"/>
    </row>
    <row r="825" spans="6:30" x14ac:dyDescent="0.3">
      <c r="F825" s="10"/>
      <c r="G825" s="17"/>
      <c r="H825" s="10"/>
      <c r="M825" s="10"/>
      <c r="N825" s="10"/>
      <c r="O825" s="10"/>
      <c r="P825" s="10"/>
      <c r="Q825" s="10"/>
      <c r="R825" s="10"/>
      <c r="T825" s="17"/>
      <c r="U825" s="17"/>
      <c r="V825" s="11"/>
      <c r="X825" s="13"/>
      <c r="Y825" s="12"/>
      <c r="AD825" s="12"/>
    </row>
    <row r="826" spans="6:30" x14ac:dyDescent="0.3">
      <c r="F826" s="10"/>
      <c r="G826" s="17"/>
      <c r="H826" s="10"/>
      <c r="M826" s="10"/>
      <c r="N826" s="10"/>
      <c r="O826" s="10"/>
      <c r="P826" s="10"/>
      <c r="Q826" s="10"/>
      <c r="R826" s="10"/>
      <c r="T826" s="17"/>
      <c r="U826" s="17"/>
      <c r="V826" s="11"/>
      <c r="X826" s="13"/>
      <c r="Y826" s="12"/>
      <c r="AD826" s="12"/>
    </row>
    <row r="827" spans="6:30" x14ac:dyDescent="0.3">
      <c r="F827" s="10"/>
      <c r="G827" s="17"/>
      <c r="H827" s="10"/>
      <c r="M827" s="10"/>
      <c r="N827" s="10"/>
      <c r="O827" s="10"/>
      <c r="P827" s="10"/>
      <c r="Q827" s="10"/>
      <c r="R827" s="10"/>
      <c r="T827" s="17"/>
      <c r="U827" s="17"/>
      <c r="V827" s="11"/>
      <c r="X827" s="13"/>
      <c r="Y827" s="12"/>
      <c r="AD827" s="12"/>
    </row>
    <row r="828" spans="6:30" x14ac:dyDescent="0.3">
      <c r="F828" s="10"/>
      <c r="G828" s="17"/>
      <c r="H828" s="10"/>
      <c r="M828" s="10"/>
      <c r="N828" s="10"/>
      <c r="O828" s="10"/>
      <c r="P828" s="10"/>
      <c r="Q828" s="10"/>
      <c r="R828" s="10"/>
      <c r="T828" s="17"/>
      <c r="U828" s="17"/>
      <c r="V828" s="11"/>
      <c r="X828" s="13"/>
      <c r="Y828" s="12"/>
      <c r="AD828" s="12"/>
    </row>
    <row r="829" spans="6:30" x14ac:dyDescent="0.3">
      <c r="F829" s="10"/>
      <c r="G829" s="17"/>
      <c r="H829" s="10"/>
      <c r="M829" s="10"/>
      <c r="N829" s="10"/>
      <c r="O829" s="10"/>
      <c r="P829" s="10"/>
      <c r="Q829" s="10"/>
      <c r="R829" s="10"/>
      <c r="T829" s="17"/>
      <c r="U829" s="17"/>
      <c r="V829" s="11"/>
      <c r="X829" s="13"/>
      <c r="Y829" s="12"/>
      <c r="AD829" s="12"/>
    </row>
    <row r="830" spans="6:30" x14ac:dyDescent="0.3">
      <c r="F830" s="10"/>
      <c r="G830" s="17"/>
      <c r="H830" s="10"/>
      <c r="M830" s="10"/>
      <c r="N830" s="10"/>
      <c r="O830" s="10"/>
      <c r="P830" s="10"/>
      <c r="Q830" s="10"/>
      <c r="R830" s="10"/>
      <c r="T830" s="17"/>
      <c r="U830" s="17"/>
      <c r="V830" s="11"/>
      <c r="X830" s="13"/>
      <c r="Y830" s="12"/>
      <c r="AD830" s="12"/>
    </row>
    <row r="831" spans="6:30" x14ac:dyDescent="0.3">
      <c r="F831" s="10"/>
      <c r="G831" s="17"/>
      <c r="H831" s="10"/>
      <c r="M831" s="10"/>
      <c r="N831" s="10"/>
      <c r="O831" s="10"/>
      <c r="P831" s="10"/>
      <c r="Q831" s="10"/>
      <c r="R831" s="10"/>
      <c r="T831" s="17"/>
      <c r="U831" s="17"/>
      <c r="V831" s="11"/>
      <c r="X831" s="13"/>
      <c r="Y831" s="12"/>
      <c r="AD831" s="12"/>
    </row>
    <row r="832" spans="6:30" x14ac:dyDescent="0.3">
      <c r="F832" s="10"/>
      <c r="G832" s="17"/>
      <c r="H832" s="10"/>
      <c r="M832" s="10"/>
      <c r="N832" s="10"/>
      <c r="O832" s="10"/>
      <c r="P832" s="10"/>
      <c r="Q832" s="10"/>
      <c r="R832" s="10"/>
      <c r="T832" s="17"/>
      <c r="U832" s="17"/>
      <c r="V832" s="11"/>
      <c r="X832" s="13"/>
      <c r="Y832" s="12"/>
      <c r="AD832" s="12"/>
    </row>
    <row r="833" spans="6:30" x14ac:dyDescent="0.3">
      <c r="F833" s="10"/>
      <c r="G833" s="17"/>
      <c r="H833" s="10"/>
      <c r="M833" s="10"/>
      <c r="N833" s="10"/>
      <c r="O833" s="10"/>
      <c r="P833" s="10"/>
      <c r="Q833" s="10"/>
      <c r="R833" s="10"/>
      <c r="T833" s="17"/>
      <c r="U833" s="17"/>
      <c r="V833" s="11"/>
      <c r="X833" s="13"/>
      <c r="Y833" s="12"/>
      <c r="AD833" s="12"/>
    </row>
    <row r="834" spans="6:30" x14ac:dyDescent="0.3">
      <c r="F834" s="10"/>
      <c r="G834" s="17"/>
      <c r="H834" s="10"/>
      <c r="M834" s="10"/>
      <c r="N834" s="10"/>
      <c r="O834" s="10"/>
      <c r="P834" s="10"/>
      <c r="Q834" s="10"/>
      <c r="R834" s="10"/>
      <c r="T834" s="17"/>
      <c r="U834" s="17"/>
      <c r="V834" s="11"/>
      <c r="X834" s="13"/>
      <c r="Y834" s="12"/>
      <c r="AD834" s="12"/>
    </row>
    <row r="835" spans="6:30" x14ac:dyDescent="0.3">
      <c r="F835" s="10"/>
      <c r="G835" s="17"/>
      <c r="H835" s="10"/>
      <c r="M835" s="10"/>
      <c r="N835" s="10"/>
      <c r="O835" s="10"/>
      <c r="P835" s="10"/>
      <c r="Q835" s="10"/>
      <c r="R835" s="10"/>
      <c r="T835" s="17"/>
      <c r="U835" s="17"/>
      <c r="V835" s="11"/>
      <c r="X835" s="13"/>
      <c r="Y835" s="12"/>
      <c r="AD835" s="12"/>
    </row>
    <row r="836" spans="6:30" x14ac:dyDescent="0.3">
      <c r="F836" s="10"/>
      <c r="G836" s="17"/>
      <c r="H836" s="10"/>
      <c r="M836" s="10"/>
      <c r="N836" s="10"/>
      <c r="O836" s="10"/>
      <c r="P836" s="10"/>
      <c r="Q836" s="10"/>
      <c r="R836" s="10"/>
      <c r="T836" s="17"/>
      <c r="U836" s="17"/>
      <c r="V836" s="11"/>
      <c r="X836" s="13"/>
      <c r="Y836" s="12"/>
      <c r="AD836" s="12"/>
    </row>
    <row r="837" spans="6:30" x14ac:dyDescent="0.3">
      <c r="F837" s="10"/>
      <c r="G837" s="17"/>
      <c r="H837" s="10"/>
      <c r="M837" s="10"/>
      <c r="N837" s="10"/>
      <c r="O837" s="10"/>
      <c r="P837" s="10"/>
      <c r="Q837" s="10"/>
      <c r="R837" s="10"/>
      <c r="T837" s="17"/>
      <c r="U837" s="17"/>
      <c r="V837" s="11"/>
      <c r="X837" s="13"/>
      <c r="Y837" s="12"/>
      <c r="AD837" s="12"/>
    </row>
    <row r="838" spans="6:30" x14ac:dyDescent="0.3">
      <c r="F838" s="10"/>
      <c r="G838" s="17"/>
      <c r="H838" s="10"/>
      <c r="M838" s="10"/>
      <c r="N838" s="10"/>
      <c r="O838" s="10"/>
      <c r="P838" s="10"/>
      <c r="Q838" s="10"/>
      <c r="R838" s="10"/>
      <c r="T838" s="17"/>
      <c r="U838" s="17"/>
      <c r="V838" s="11"/>
      <c r="X838" s="13"/>
      <c r="Y838" s="12"/>
      <c r="AD838" s="12"/>
    </row>
    <row r="839" spans="6:30" x14ac:dyDescent="0.3">
      <c r="F839" s="10"/>
      <c r="G839" s="17"/>
      <c r="H839" s="10"/>
      <c r="M839" s="10"/>
      <c r="N839" s="10"/>
      <c r="O839" s="10"/>
      <c r="P839" s="10"/>
      <c r="Q839" s="10"/>
      <c r="R839" s="10"/>
      <c r="T839" s="17"/>
      <c r="U839" s="17"/>
      <c r="V839" s="11"/>
      <c r="X839" s="13"/>
      <c r="Y839" s="12"/>
      <c r="AD839" s="12"/>
    </row>
    <row r="840" spans="6:30" x14ac:dyDescent="0.3">
      <c r="F840" s="10"/>
      <c r="G840" s="17"/>
      <c r="H840" s="10"/>
      <c r="M840" s="10"/>
      <c r="N840" s="10"/>
      <c r="O840" s="10"/>
      <c r="P840" s="10"/>
      <c r="Q840" s="10"/>
      <c r="R840" s="10"/>
      <c r="T840" s="17"/>
      <c r="U840" s="17"/>
      <c r="V840" s="11"/>
      <c r="X840" s="13"/>
      <c r="Y840" s="12"/>
      <c r="AD840" s="12"/>
    </row>
    <row r="841" spans="6:30" x14ac:dyDescent="0.3">
      <c r="F841" s="10"/>
      <c r="G841" s="17"/>
      <c r="H841" s="10"/>
      <c r="M841" s="10"/>
      <c r="N841" s="10"/>
      <c r="O841" s="10"/>
      <c r="P841" s="10"/>
      <c r="Q841" s="10"/>
      <c r="R841" s="10"/>
      <c r="T841" s="17"/>
      <c r="U841" s="17"/>
      <c r="V841" s="11"/>
      <c r="X841" s="13"/>
      <c r="Y841" s="12"/>
      <c r="AD841" s="12"/>
    </row>
    <row r="842" spans="6:30" x14ac:dyDescent="0.3">
      <c r="F842" s="10"/>
      <c r="G842" s="17"/>
      <c r="H842" s="10"/>
      <c r="M842" s="10"/>
      <c r="N842" s="10"/>
      <c r="O842" s="10"/>
      <c r="P842" s="10"/>
      <c r="Q842" s="10"/>
      <c r="R842" s="10"/>
      <c r="T842" s="17"/>
      <c r="U842" s="17"/>
      <c r="V842" s="11"/>
      <c r="X842" s="13"/>
      <c r="Y842" s="12"/>
      <c r="AD842" s="12"/>
    </row>
    <row r="843" spans="6:30" x14ac:dyDescent="0.3">
      <c r="F843" s="10"/>
      <c r="G843" s="17"/>
      <c r="H843" s="10"/>
      <c r="M843" s="10"/>
      <c r="N843" s="10"/>
      <c r="O843" s="10"/>
      <c r="P843" s="10"/>
      <c r="Q843" s="10"/>
      <c r="R843" s="10"/>
      <c r="T843" s="17"/>
      <c r="U843" s="17"/>
      <c r="V843" s="11"/>
      <c r="X843" s="13"/>
      <c r="Y843" s="12"/>
      <c r="AD843" s="12"/>
    </row>
    <row r="844" spans="6:30" x14ac:dyDescent="0.3">
      <c r="F844" s="10"/>
      <c r="G844" s="17"/>
      <c r="H844" s="10"/>
      <c r="M844" s="10"/>
      <c r="N844" s="10"/>
      <c r="O844" s="10"/>
      <c r="P844" s="10"/>
      <c r="Q844" s="10"/>
      <c r="R844" s="10"/>
      <c r="T844" s="17"/>
      <c r="U844" s="17"/>
      <c r="V844" s="11"/>
      <c r="X844" s="13"/>
      <c r="Y844" s="12"/>
      <c r="AD844" s="12"/>
    </row>
    <row r="845" spans="6:30" x14ac:dyDescent="0.3">
      <c r="F845" s="10"/>
      <c r="G845" s="17"/>
      <c r="H845" s="10"/>
      <c r="M845" s="10"/>
      <c r="N845" s="10"/>
      <c r="O845" s="10"/>
      <c r="P845" s="10"/>
      <c r="Q845" s="10"/>
      <c r="R845" s="10"/>
      <c r="T845" s="17"/>
      <c r="U845" s="17"/>
      <c r="V845" s="11"/>
      <c r="X845" s="13"/>
      <c r="Y845" s="12"/>
      <c r="AD845" s="12"/>
    </row>
    <row r="846" spans="6:30" x14ac:dyDescent="0.3">
      <c r="F846" s="10"/>
      <c r="G846" s="17"/>
      <c r="H846" s="10"/>
      <c r="M846" s="10"/>
      <c r="N846" s="10"/>
      <c r="O846" s="10"/>
      <c r="P846" s="10"/>
      <c r="Q846" s="10"/>
      <c r="R846" s="10"/>
      <c r="T846" s="17"/>
      <c r="U846" s="17"/>
      <c r="V846" s="11"/>
      <c r="X846" s="13"/>
      <c r="Y846" s="12"/>
      <c r="AD846" s="12"/>
    </row>
    <row r="847" spans="6:30" x14ac:dyDescent="0.3">
      <c r="F847" s="10"/>
      <c r="G847" s="17"/>
      <c r="H847" s="10"/>
      <c r="M847" s="10"/>
      <c r="N847" s="10"/>
      <c r="O847" s="10"/>
      <c r="P847" s="10"/>
      <c r="Q847" s="10"/>
      <c r="R847" s="10"/>
      <c r="T847" s="17"/>
      <c r="U847" s="17"/>
      <c r="V847" s="11"/>
      <c r="X847" s="13"/>
      <c r="Y847" s="12"/>
      <c r="AD847" s="12"/>
    </row>
    <row r="848" spans="6:30" x14ac:dyDescent="0.3">
      <c r="F848" s="10"/>
      <c r="G848" s="17"/>
      <c r="H848" s="10"/>
      <c r="M848" s="10"/>
      <c r="N848" s="10"/>
      <c r="O848" s="10"/>
      <c r="P848" s="10"/>
      <c r="Q848" s="10"/>
      <c r="R848" s="10"/>
      <c r="T848" s="17"/>
      <c r="U848" s="17"/>
      <c r="V848" s="11"/>
      <c r="X848" s="13"/>
      <c r="Y848" s="12"/>
      <c r="AD848" s="12"/>
    </row>
    <row r="849" spans="6:30" x14ac:dyDescent="0.3">
      <c r="F849" s="10"/>
      <c r="G849" s="17"/>
      <c r="H849" s="10"/>
      <c r="M849" s="10"/>
      <c r="N849" s="10"/>
      <c r="O849" s="10"/>
      <c r="P849" s="10"/>
      <c r="Q849" s="10"/>
      <c r="R849" s="10"/>
      <c r="T849" s="17"/>
      <c r="U849" s="17"/>
      <c r="V849" s="11"/>
      <c r="X849" s="13"/>
      <c r="Y849" s="12"/>
      <c r="AD849" s="12"/>
    </row>
    <row r="850" spans="6:30" x14ac:dyDescent="0.3">
      <c r="F850" s="10"/>
      <c r="G850" s="17"/>
      <c r="H850" s="10"/>
      <c r="M850" s="10"/>
      <c r="N850" s="10"/>
      <c r="O850" s="10"/>
      <c r="P850" s="10"/>
      <c r="Q850" s="10"/>
      <c r="R850" s="10"/>
      <c r="T850" s="17"/>
      <c r="U850" s="17"/>
      <c r="V850" s="11"/>
      <c r="X850" s="13"/>
      <c r="Y850" s="12"/>
      <c r="AD850" s="12"/>
    </row>
    <row r="851" spans="6:30" x14ac:dyDescent="0.3">
      <c r="F851" s="10"/>
      <c r="G851" s="17"/>
      <c r="H851" s="10"/>
      <c r="M851" s="10"/>
      <c r="N851" s="10"/>
      <c r="O851" s="10"/>
      <c r="P851" s="10"/>
      <c r="Q851" s="10"/>
      <c r="R851" s="10"/>
      <c r="T851" s="17"/>
      <c r="U851" s="17"/>
      <c r="V851" s="11"/>
      <c r="X851" s="13"/>
      <c r="Y851" s="12"/>
      <c r="AD851" s="12"/>
    </row>
    <row r="852" spans="6:30" x14ac:dyDescent="0.3">
      <c r="F852" s="10"/>
      <c r="G852" s="17"/>
      <c r="H852" s="10"/>
      <c r="M852" s="10"/>
      <c r="N852" s="10"/>
      <c r="O852" s="10"/>
      <c r="P852" s="10"/>
      <c r="Q852" s="10"/>
      <c r="R852" s="10"/>
      <c r="T852" s="17"/>
      <c r="U852" s="17"/>
      <c r="V852" s="11"/>
      <c r="X852" s="13"/>
      <c r="Y852" s="12"/>
      <c r="AD852" s="12"/>
    </row>
    <row r="853" spans="6:30" x14ac:dyDescent="0.3">
      <c r="F853" s="10"/>
      <c r="G853" s="17"/>
      <c r="H853" s="10"/>
      <c r="M853" s="10"/>
      <c r="N853" s="10"/>
      <c r="O853" s="10"/>
      <c r="P853" s="10"/>
      <c r="Q853" s="10"/>
      <c r="R853" s="10"/>
      <c r="T853" s="17"/>
      <c r="U853" s="17"/>
      <c r="V853" s="11"/>
      <c r="X853" s="13"/>
      <c r="Y853" s="12"/>
      <c r="AD853" s="12"/>
    </row>
    <row r="854" spans="6:30" x14ac:dyDescent="0.3">
      <c r="F854" s="10"/>
      <c r="G854" s="17"/>
      <c r="H854" s="10"/>
      <c r="M854" s="10"/>
      <c r="N854" s="10"/>
      <c r="O854" s="10"/>
      <c r="P854" s="10"/>
      <c r="Q854" s="10"/>
      <c r="R854" s="10"/>
      <c r="T854" s="17"/>
      <c r="U854" s="17"/>
      <c r="V854" s="11"/>
      <c r="X854" s="13"/>
      <c r="Y854" s="12"/>
      <c r="AD854" s="12"/>
    </row>
    <row r="855" spans="6:30" x14ac:dyDescent="0.3">
      <c r="F855" s="10"/>
      <c r="G855" s="17"/>
      <c r="H855" s="10"/>
      <c r="M855" s="10"/>
      <c r="N855" s="10"/>
      <c r="O855" s="10"/>
      <c r="P855" s="10"/>
      <c r="Q855" s="10"/>
      <c r="R855" s="10"/>
      <c r="T855" s="17"/>
      <c r="U855" s="17"/>
      <c r="V855" s="11"/>
      <c r="X855" s="13"/>
      <c r="Y855" s="12"/>
      <c r="AD855" s="12"/>
    </row>
    <row r="856" spans="6:30" x14ac:dyDescent="0.3">
      <c r="F856" s="10"/>
      <c r="G856" s="17"/>
      <c r="H856" s="10"/>
      <c r="M856" s="10"/>
      <c r="N856" s="10"/>
      <c r="O856" s="10"/>
      <c r="P856" s="10"/>
      <c r="Q856" s="10"/>
      <c r="R856" s="10"/>
      <c r="T856" s="17"/>
      <c r="U856" s="17"/>
      <c r="V856" s="11"/>
      <c r="X856" s="13"/>
      <c r="Y856" s="12"/>
      <c r="AD856" s="12"/>
    </row>
    <row r="857" spans="6:30" x14ac:dyDescent="0.3">
      <c r="F857" s="10"/>
      <c r="G857" s="17"/>
      <c r="H857" s="10"/>
      <c r="M857" s="10"/>
      <c r="N857" s="10"/>
      <c r="O857" s="10"/>
      <c r="P857" s="10"/>
      <c r="Q857" s="10"/>
      <c r="R857" s="10"/>
      <c r="T857" s="17"/>
      <c r="U857" s="17"/>
      <c r="V857" s="11"/>
      <c r="X857" s="13"/>
      <c r="Y857" s="12"/>
      <c r="AD857" s="12"/>
    </row>
    <row r="858" spans="6:30" x14ac:dyDescent="0.3">
      <c r="F858" s="10"/>
      <c r="G858" s="17"/>
      <c r="H858" s="10"/>
      <c r="M858" s="10"/>
      <c r="N858" s="10"/>
      <c r="O858" s="10"/>
      <c r="P858" s="10"/>
      <c r="Q858" s="10"/>
      <c r="R858" s="10"/>
      <c r="T858" s="17"/>
      <c r="U858" s="17"/>
      <c r="V858" s="11"/>
      <c r="X858" s="13"/>
      <c r="Y858" s="12"/>
      <c r="AD858" s="12"/>
    </row>
    <row r="859" spans="6:30" x14ac:dyDescent="0.3">
      <c r="F859" s="10"/>
      <c r="G859" s="17"/>
      <c r="H859" s="10"/>
      <c r="M859" s="10"/>
      <c r="N859" s="10"/>
      <c r="O859" s="10"/>
      <c r="P859" s="10"/>
      <c r="Q859" s="10"/>
      <c r="R859" s="10"/>
      <c r="T859" s="17"/>
      <c r="U859" s="17"/>
      <c r="V859" s="11"/>
      <c r="X859" s="13"/>
      <c r="Y859" s="12"/>
      <c r="AD859" s="12"/>
    </row>
    <row r="860" spans="6:30" x14ac:dyDescent="0.3">
      <c r="F860" s="10"/>
      <c r="G860" s="17"/>
      <c r="H860" s="10"/>
      <c r="M860" s="10"/>
      <c r="N860" s="10"/>
      <c r="O860" s="10"/>
      <c r="P860" s="10"/>
      <c r="Q860" s="10"/>
      <c r="R860" s="10"/>
      <c r="T860" s="17"/>
      <c r="U860" s="17"/>
      <c r="V860" s="11"/>
      <c r="X860" s="13"/>
      <c r="Y860" s="12"/>
      <c r="AD860" s="12"/>
    </row>
    <row r="861" spans="6:30" x14ac:dyDescent="0.3">
      <c r="F861" s="10"/>
      <c r="G861" s="17"/>
      <c r="H861" s="10"/>
      <c r="M861" s="10"/>
      <c r="N861" s="10"/>
      <c r="O861" s="10"/>
      <c r="P861" s="10"/>
      <c r="Q861" s="10"/>
      <c r="R861" s="10"/>
      <c r="T861" s="17"/>
      <c r="U861" s="17"/>
      <c r="V861" s="11"/>
      <c r="X861" s="13"/>
      <c r="Y861" s="12"/>
      <c r="AD861" s="12"/>
    </row>
    <row r="862" spans="6:30" x14ac:dyDescent="0.3">
      <c r="F862" s="10"/>
      <c r="G862" s="17"/>
      <c r="H862" s="10"/>
      <c r="M862" s="10"/>
      <c r="N862" s="10"/>
      <c r="O862" s="10"/>
      <c r="P862" s="10"/>
      <c r="Q862" s="10"/>
      <c r="R862" s="10"/>
      <c r="T862" s="17"/>
      <c r="U862" s="17"/>
      <c r="V862" s="11"/>
      <c r="X862" s="13"/>
      <c r="Y862" s="12"/>
      <c r="AD862" s="12"/>
    </row>
    <row r="863" spans="6:30" x14ac:dyDescent="0.3">
      <c r="F863" s="10"/>
      <c r="G863" s="17"/>
      <c r="H863" s="10"/>
      <c r="M863" s="10"/>
      <c r="N863" s="10"/>
      <c r="O863" s="10"/>
      <c r="P863" s="10"/>
      <c r="Q863" s="10"/>
      <c r="R863" s="10"/>
      <c r="T863" s="17"/>
      <c r="U863" s="17"/>
      <c r="V863" s="11"/>
      <c r="X863" s="13"/>
      <c r="Y863" s="12"/>
      <c r="AD863" s="12"/>
    </row>
    <row r="864" spans="6:30" x14ac:dyDescent="0.3">
      <c r="F864" s="10"/>
      <c r="G864" s="17"/>
      <c r="H864" s="10"/>
      <c r="M864" s="10"/>
      <c r="N864" s="10"/>
      <c r="O864" s="10"/>
      <c r="P864" s="10"/>
      <c r="Q864" s="10"/>
      <c r="R864" s="10"/>
      <c r="T864" s="17"/>
      <c r="U864" s="17"/>
      <c r="V864" s="11"/>
      <c r="X864" s="13"/>
      <c r="Y864" s="12"/>
      <c r="AD864" s="12"/>
    </row>
    <row r="865" spans="6:30" x14ac:dyDescent="0.3">
      <c r="F865" s="10"/>
      <c r="G865" s="17"/>
      <c r="H865" s="10"/>
      <c r="M865" s="10"/>
      <c r="N865" s="10"/>
      <c r="O865" s="10"/>
      <c r="P865" s="10"/>
      <c r="Q865" s="10"/>
      <c r="R865" s="10"/>
      <c r="T865" s="17"/>
      <c r="U865" s="17"/>
      <c r="V865" s="11"/>
      <c r="X865" s="13"/>
      <c r="Y865" s="12"/>
      <c r="AD865" s="12"/>
    </row>
    <row r="866" spans="6:30" x14ac:dyDescent="0.3">
      <c r="F866" s="10"/>
      <c r="G866" s="17"/>
      <c r="H866" s="10"/>
      <c r="M866" s="10"/>
      <c r="N866" s="10"/>
      <c r="O866" s="10"/>
      <c r="P866" s="10"/>
      <c r="Q866" s="10"/>
      <c r="R866" s="10"/>
      <c r="T866" s="17"/>
      <c r="U866" s="17"/>
      <c r="V866" s="11"/>
      <c r="X866" s="13"/>
      <c r="Y866" s="12"/>
      <c r="AD866" s="12"/>
    </row>
    <row r="867" spans="6:30" x14ac:dyDescent="0.3">
      <c r="F867" s="10"/>
      <c r="G867" s="17"/>
      <c r="H867" s="10"/>
      <c r="M867" s="10"/>
      <c r="N867" s="10"/>
      <c r="O867" s="10"/>
      <c r="P867" s="10"/>
      <c r="Q867" s="10"/>
      <c r="R867" s="10"/>
      <c r="T867" s="17"/>
      <c r="U867" s="17"/>
      <c r="V867" s="11"/>
      <c r="X867" s="13"/>
      <c r="Y867" s="12"/>
      <c r="AD867" s="12"/>
    </row>
    <row r="868" spans="6:30" x14ac:dyDescent="0.3">
      <c r="F868" s="10"/>
      <c r="G868" s="17"/>
      <c r="H868" s="10"/>
      <c r="M868" s="10"/>
      <c r="N868" s="10"/>
      <c r="O868" s="10"/>
      <c r="P868" s="10"/>
      <c r="Q868" s="10"/>
      <c r="R868" s="10"/>
      <c r="T868" s="17"/>
      <c r="U868" s="17"/>
      <c r="V868" s="11"/>
      <c r="X868" s="13"/>
      <c r="Y868" s="12"/>
      <c r="AD868" s="12"/>
    </row>
    <row r="869" spans="6:30" x14ac:dyDescent="0.3">
      <c r="F869" s="10"/>
      <c r="G869" s="17"/>
      <c r="H869" s="10"/>
      <c r="M869" s="10"/>
      <c r="N869" s="10"/>
      <c r="O869" s="10"/>
      <c r="P869" s="10"/>
      <c r="Q869" s="10"/>
      <c r="R869" s="10"/>
      <c r="T869" s="17"/>
      <c r="U869" s="17"/>
      <c r="V869" s="11"/>
      <c r="X869" s="13"/>
      <c r="Y869" s="12"/>
      <c r="AD869" s="12"/>
    </row>
    <row r="870" spans="6:30" x14ac:dyDescent="0.3">
      <c r="F870" s="10"/>
      <c r="G870" s="17"/>
      <c r="H870" s="10"/>
      <c r="M870" s="10"/>
      <c r="N870" s="10"/>
      <c r="O870" s="10"/>
      <c r="P870" s="10"/>
      <c r="Q870" s="10"/>
      <c r="R870" s="10"/>
      <c r="T870" s="17"/>
      <c r="U870" s="17"/>
      <c r="V870" s="11"/>
      <c r="X870" s="13"/>
      <c r="Y870" s="12"/>
      <c r="AD870" s="12"/>
    </row>
    <row r="871" spans="6:30" x14ac:dyDescent="0.3">
      <c r="F871" s="10"/>
      <c r="G871" s="17"/>
      <c r="H871" s="10"/>
      <c r="M871" s="10"/>
      <c r="N871" s="10"/>
      <c r="O871" s="10"/>
      <c r="P871" s="10"/>
      <c r="Q871" s="10"/>
      <c r="R871" s="10"/>
      <c r="T871" s="17"/>
      <c r="U871" s="17"/>
      <c r="V871" s="11"/>
      <c r="X871" s="13"/>
      <c r="Y871" s="12"/>
      <c r="AD871" s="12"/>
    </row>
    <row r="872" spans="6:30" x14ac:dyDescent="0.3">
      <c r="F872" s="10"/>
      <c r="G872" s="17"/>
      <c r="H872" s="10"/>
      <c r="M872" s="10"/>
      <c r="N872" s="10"/>
      <c r="O872" s="10"/>
      <c r="P872" s="10"/>
      <c r="Q872" s="10"/>
      <c r="R872" s="10"/>
      <c r="T872" s="17"/>
      <c r="U872" s="17"/>
      <c r="V872" s="11"/>
      <c r="X872" s="13"/>
      <c r="Y872" s="12"/>
      <c r="AD872" s="12"/>
    </row>
    <row r="873" spans="6:30" x14ac:dyDescent="0.3">
      <c r="F873" s="10"/>
      <c r="G873" s="17"/>
      <c r="H873" s="10"/>
      <c r="M873" s="10"/>
      <c r="N873" s="10"/>
      <c r="O873" s="10"/>
      <c r="P873" s="10"/>
      <c r="Q873" s="10"/>
      <c r="R873" s="10"/>
      <c r="T873" s="17"/>
      <c r="U873" s="17"/>
      <c r="V873" s="11"/>
      <c r="X873" s="13"/>
      <c r="Y873" s="12"/>
      <c r="AD873" s="12"/>
    </row>
    <row r="874" spans="6:30" x14ac:dyDescent="0.3">
      <c r="F874" s="10"/>
      <c r="G874" s="17"/>
      <c r="H874" s="10"/>
      <c r="M874" s="10"/>
      <c r="N874" s="10"/>
      <c r="O874" s="10"/>
      <c r="P874" s="10"/>
      <c r="Q874" s="10"/>
      <c r="R874" s="10"/>
      <c r="T874" s="17"/>
      <c r="U874" s="17"/>
      <c r="V874" s="11"/>
      <c r="X874" s="13"/>
      <c r="Y874" s="12"/>
      <c r="AD874" s="12"/>
    </row>
    <row r="875" spans="6:30" x14ac:dyDescent="0.3">
      <c r="F875" s="10"/>
      <c r="G875" s="17"/>
      <c r="H875" s="10"/>
      <c r="M875" s="10"/>
      <c r="N875" s="10"/>
      <c r="O875" s="10"/>
      <c r="P875" s="10"/>
      <c r="Q875" s="10"/>
      <c r="R875" s="10"/>
      <c r="T875" s="17"/>
      <c r="U875" s="17"/>
      <c r="V875" s="11"/>
      <c r="X875" s="13"/>
      <c r="Y875" s="12"/>
      <c r="AD875" s="12"/>
    </row>
    <row r="876" spans="6:30" x14ac:dyDescent="0.3">
      <c r="F876" s="10"/>
      <c r="G876" s="17"/>
      <c r="H876" s="10"/>
      <c r="M876" s="10"/>
      <c r="N876" s="10"/>
      <c r="O876" s="10"/>
      <c r="P876" s="10"/>
      <c r="Q876" s="10"/>
      <c r="R876" s="10"/>
      <c r="T876" s="17"/>
      <c r="U876" s="17"/>
      <c r="V876" s="11"/>
      <c r="X876" s="13"/>
      <c r="Y876" s="12"/>
      <c r="AD876" s="12"/>
    </row>
    <row r="877" spans="6:30" x14ac:dyDescent="0.3">
      <c r="F877" s="10"/>
      <c r="G877" s="17"/>
      <c r="H877" s="10"/>
      <c r="M877" s="10"/>
      <c r="N877" s="10"/>
      <c r="O877" s="10"/>
      <c r="P877" s="10"/>
      <c r="Q877" s="10"/>
      <c r="R877" s="10"/>
      <c r="T877" s="17"/>
      <c r="U877" s="17"/>
      <c r="V877" s="11"/>
      <c r="X877" s="13"/>
      <c r="Y877" s="12"/>
      <c r="AD877" s="12"/>
    </row>
    <row r="878" spans="6:30" x14ac:dyDescent="0.3">
      <c r="F878" s="10"/>
      <c r="G878" s="17"/>
      <c r="H878" s="10"/>
      <c r="M878" s="10"/>
      <c r="N878" s="10"/>
      <c r="O878" s="10"/>
      <c r="P878" s="10"/>
      <c r="Q878" s="10"/>
      <c r="R878" s="10"/>
      <c r="T878" s="17"/>
      <c r="U878" s="17"/>
      <c r="V878" s="11"/>
      <c r="X878" s="13"/>
      <c r="Y878" s="12"/>
      <c r="AD878" s="12"/>
    </row>
    <row r="879" spans="6:30" x14ac:dyDescent="0.3">
      <c r="F879" s="10"/>
      <c r="G879" s="17"/>
      <c r="H879" s="10"/>
      <c r="M879" s="10"/>
      <c r="N879" s="10"/>
      <c r="O879" s="10"/>
      <c r="P879" s="10"/>
      <c r="Q879" s="10"/>
      <c r="R879" s="10"/>
      <c r="T879" s="17"/>
      <c r="U879" s="17"/>
      <c r="V879" s="11"/>
      <c r="X879" s="13"/>
      <c r="Y879" s="12"/>
      <c r="AD879" s="12"/>
    </row>
    <row r="880" spans="6:30" x14ac:dyDescent="0.3">
      <c r="F880" s="10"/>
      <c r="G880" s="17"/>
      <c r="H880" s="10"/>
      <c r="M880" s="10"/>
      <c r="N880" s="10"/>
      <c r="O880" s="10"/>
      <c r="P880" s="10"/>
      <c r="Q880" s="10"/>
      <c r="R880" s="10"/>
      <c r="T880" s="17"/>
      <c r="U880" s="17"/>
      <c r="V880" s="11"/>
      <c r="X880" s="13"/>
      <c r="Y880" s="12"/>
      <c r="AD880" s="12"/>
    </row>
    <row r="881" spans="6:30" x14ac:dyDescent="0.3">
      <c r="F881" s="10"/>
      <c r="G881" s="17"/>
      <c r="H881" s="10"/>
      <c r="M881" s="10"/>
      <c r="N881" s="10"/>
      <c r="O881" s="10"/>
      <c r="P881" s="10"/>
      <c r="Q881" s="10"/>
      <c r="R881" s="10"/>
      <c r="T881" s="17"/>
      <c r="U881" s="17"/>
      <c r="V881" s="11"/>
      <c r="X881" s="13"/>
      <c r="Y881" s="12"/>
      <c r="AD881" s="12"/>
    </row>
    <row r="882" spans="6:30" x14ac:dyDescent="0.3">
      <c r="F882" s="10"/>
      <c r="G882" s="17"/>
      <c r="H882" s="10"/>
      <c r="M882" s="10"/>
      <c r="N882" s="10"/>
      <c r="O882" s="10"/>
      <c r="P882" s="10"/>
      <c r="Q882" s="10"/>
      <c r="R882" s="10"/>
      <c r="T882" s="17"/>
      <c r="U882" s="17"/>
      <c r="V882" s="11"/>
      <c r="X882" s="13"/>
      <c r="Y882" s="12"/>
      <c r="AD882" s="12"/>
    </row>
    <row r="883" spans="6:30" x14ac:dyDescent="0.3">
      <c r="F883" s="10"/>
      <c r="G883" s="17"/>
      <c r="H883" s="10"/>
      <c r="M883" s="10"/>
      <c r="N883" s="10"/>
      <c r="O883" s="10"/>
      <c r="P883" s="10"/>
      <c r="Q883" s="10"/>
      <c r="R883" s="10"/>
      <c r="T883" s="17"/>
      <c r="U883" s="17"/>
      <c r="V883" s="11"/>
      <c r="X883" s="13"/>
      <c r="Y883" s="12"/>
      <c r="AD883" s="12"/>
    </row>
    <row r="884" spans="6:30" x14ac:dyDescent="0.3">
      <c r="F884" s="10"/>
      <c r="G884" s="17"/>
      <c r="H884" s="10"/>
      <c r="M884" s="10"/>
      <c r="N884" s="10"/>
      <c r="O884" s="10"/>
      <c r="P884" s="10"/>
      <c r="Q884" s="10"/>
      <c r="R884" s="10"/>
      <c r="T884" s="17"/>
      <c r="U884" s="17"/>
      <c r="V884" s="11"/>
      <c r="X884" s="13"/>
      <c r="Y884" s="12"/>
      <c r="AD884" s="12"/>
    </row>
    <row r="885" spans="6:30" x14ac:dyDescent="0.3">
      <c r="F885" s="10"/>
      <c r="G885" s="17"/>
      <c r="H885" s="10"/>
      <c r="M885" s="10"/>
      <c r="N885" s="10"/>
      <c r="O885" s="10"/>
      <c r="P885" s="10"/>
      <c r="Q885" s="10"/>
      <c r="R885" s="10"/>
      <c r="T885" s="17"/>
      <c r="U885" s="17"/>
      <c r="V885" s="11"/>
      <c r="X885" s="13"/>
      <c r="Y885" s="12"/>
      <c r="AD885" s="12"/>
    </row>
    <row r="886" spans="6:30" x14ac:dyDescent="0.3">
      <c r="F886" s="10"/>
      <c r="G886" s="17"/>
      <c r="H886" s="10"/>
      <c r="M886" s="10"/>
      <c r="N886" s="10"/>
      <c r="O886" s="10"/>
      <c r="P886" s="10"/>
      <c r="Q886" s="10"/>
      <c r="R886" s="10"/>
      <c r="T886" s="17"/>
      <c r="U886" s="17"/>
      <c r="V886" s="11"/>
      <c r="X886" s="13"/>
      <c r="Y886" s="12"/>
      <c r="AD886" s="12"/>
    </row>
    <row r="887" spans="6:30" x14ac:dyDescent="0.3">
      <c r="F887" s="10"/>
      <c r="G887" s="17"/>
      <c r="H887" s="10"/>
      <c r="M887" s="10"/>
      <c r="N887" s="10"/>
      <c r="O887" s="10"/>
      <c r="P887" s="10"/>
      <c r="Q887" s="10"/>
      <c r="R887" s="10"/>
      <c r="T887" s="17"/>
      <c r="U887" s="17"/>
      <c r="V887" s="11"/>
      <c r="X887" s="13"/>
      <c r="Y887" s="12"/>
      <c r="AD887" s="12"/>
    </row>
    <row r="888" spans="6:30" x14ac:dyDescent="0.3">
      <c r="F888" s="10"/>
      <c r="G888" s="17"/>
      <c r="H888" s="10"/>
      <c r="M888" s="10"/>
      <c r="N888" s="10"/>
      <c r="O888" s="10"/>
      <c r="P888" s="10"/>
      <c r="Q888" s="10"/>
      <c r="R888" s="10"/>
      <c r="T888" s="17"/>
      <c r="U888" s="17"/>
      <c r="V888" s="11"/>
      <c r="X888" s="13"/>
      <c r="Y888" s="12"/>
      <c r="AD888" s="12"/>
    </row>
    <row r="889" spans="6:30" x14ac:dyDescent="0.3">
      <c r="F889" s="10"/>
      <c r="G889" s="17"/>
      <c r="H889" s="10"/>
      <c r="M889" s="10"/>
      <c r="N889" s="10"/>
      <c r="O889" s="10"/>
      <c r="P889" s="10"/>
      <c r="Q889" s="10"/>
      <c r="R889" s="10"/>
      <c r="T889" s="17"/>
      <c r="U889" s="17"/>
      <c r="V889" s="11"/>
      <c r="X889" s="13"/>
      <c r="Y889" s="12"/>
      <c r="AD889" s="12"/>
    </row>
    <row r="890" spans="6:30" x14ac:dyDescent="0.3">
      <c r="F890" s="10"/>
      <c r="G890" s="17"/>
      <c r="H890" s="10"/>
      <c r="M890" s="10"/>
      <c r="N890" s="10"/>
      <c r="O890" s="10"/>
      <c r="P890" s="10"/>
      <c r="Q890" s="10"/>
      <c r="R890" s="10"/>
      <c r="T890" s="17"/>
      <c r="U890" s="17"/>
      <c r="V890" s="11"/>
      <c r="X890" s="13"/>
      <c r="Y890" s="12"/>
      <c r="AD890" s="12"/>
    </row>
    <row r="891" spans="6:30" x14ac:dyDescent="0.3">
      <c r="F891" s="10"/>
      <c r="G891" s="17"/>
      <c r="H891" s="10"/>
      <c r="M891" s="10"/>
      <c r="N891" s="10"/>
      <c r="O891" s="10"/>
      <c r="P891" s="10"/>
      <c r="Q891" s="10"/>
      <c r="R891" s="10"/>
      <c r="T891" s="17"/>
      <c r="U891" s="17"/>
      <c r="V891" s="11"/>
      <c r="X891" s="13"/>
      <c r="Y891" s="12"/>
      <c r="AD891" s="12"/>
    </row>
    <row r="892" spans="6:30" x14ac:dyDescent="0.3">
      <c r="F892" s="10"/>
      <c r="G892" s="17"/>
      <c r="H892" s="10"/>
      <c r="M892" s="10"/>
      <c r="N892" s="10"/>
      <c r="O892" s="10"/>
      <c r="P892" s="10"/>
      <c r="Q892" s="10"/>
      <c r="R892" s="10"/>
      <c r="T892" s="17"/>
      <c r="U892" s="17"/>
      <c r="V892" s="11"/>
      <c r="X892" s="13"/>
      <c r="Y892" s="12"/>
      <c r="AD892" s="12"/>
    </row>
    <row r="893" spans="6:30" x14ac:dyDescent="0.3">
      <c r="F893" s="10"/>
      <c r="G893" s="17"/>
      <c r="H893" s="10"/>
      <c r="M893" s="10"/>
      <c r="N893" s="10"/>
      <c r="O893" s="10"/>
      <c r="P893" s="10"/>
      <c r="Q893" s="10"/>
      <c r="R893" s="10"/>
      <c r="T893" s="17"/>
      <c r="U893" s="17"/>
      <c r="V893" s="11"/>
      <c r="X893" s="13"/>
      <c r="Y893" s="12"/>
      <c r="AD893" s="12"/>
    </row>
    <row r="894" spans="6:30" x14ac:dyDescent="0.3">
      <c r="F894" s="10"/>
      <c r="G894" s="17"/>
      <c r="H894" s="10"/>
      <c r="M894" s="10"/>
      <c r="N894" s="10"/>
      <c r="O894" s="10"/>
      <c r="P894" s="10"/>
      <c r="Q894" s="10"/>
      <c r="R894" s="10"/>
      <c r="T894" s="17"/>
      <c r="U894" s="17"/>
      <c r="V894" s="11"/>
      <c r="X894" s="13"/>
      <c r="Y894" s="12"/>
      <c r="AD894" s="12"/>
    </row>
    <row r="895" spans="6:30" x14ac:dyDescent="0.3">
      <c r="F895" s="10"/>
      <c r="G895" s="17"/>
      <c r="H895" s="10"/>
      <c r="M895" s="10"/>
      <c r="N895" s="10"/>
      <c r="O895" s="10"/>
      <c r="P895" s="10"/>
      <c r="Q895" s="10"/>
      <c r="R895" s="10"/>
      <c r="T895" s="17"/>
      <c r="U895" s="17"/>
      <c r="V895" s="11"/>
      <c r="X895" s="13"/>
      <c r="Y895" s="12"/>
      <c r="AD895" s="12"/>
    </row>
    <row r="896" spans="6:30" x14ac:dyDescent="0.3">
      <c r="F896" s="10"/>
      <c r="G896" s="17"/>
      <c r="H896" s="10"/>
      <c r="M896" s="10"/>
      <c r="N896" s="10"/>
      <c r="O896" s="10"/>
      <c r="P896" s="10"/>
      <c r="Q896" s="10"/>
      <c r="R896" s="10"/>
      <c r="T896" s="17"/>
      <c r="U896" s="17"/>
      <c r="V896" s="11"/>
      <c r="X896" s="13"/>
      <c r="Y896" s="12"/>
      <c r="AD896" s="12"/>
    </row>
    <row r="897" spans="6:30" x14ac:dyDescent="0.3">
      <c r="F897" s="10"/>
      <c r="G897" s="17"/>
      <c r="H897" s="10"/>
      <c r="M897" s="10"/>
      <c r="N897" s="10"/>
      <c r="O897" s="10"/>
      <c r="P897" s="10"/>
      <c r="Q897" s="10"/>
      <c r="R897" s="10"/>
      <c r="T897" s="17"/>
      <c r="U897" s="17"/>
      <c r="V897" s="11"/>
      <c r="X897" s="13"/>
      <c r="Y897" s="12"/>
      <c r="AD897" s="12"/>
    </row>
    <row r="898" spans="6:30" x14ac:dyDescent="0.3">
      <c r="F898" s="10"/>
      <c r="G898" s="17"/>
      <c r="H898" s="10"/>
      <c r="M898" s="10"/>
      <c r="N898" s="10"/>
      <c r="O898" s="10"/>
      <c r="P898" s="10"/>
      <c r="Q898" s="10"/>
      <c r="R898" s="10"/>
      <c r="T898" s="17"/>
      <c r="U898" s="17"/>
      <c r="V898" s="11"/>
      <c r="X898" s="13"/>
      <c r="Y898" s="12"/>
      <c r="AD898" s="12"/>
    </row>
    <row r="899" spans="6:30" x14ac:dyDescent="0.3">
      <c r="F899" s="10"/>
      <c r="G899" s="17"/>
      <c r="H899" s="10"/>
      <c r="M899" s="10"/>
      <c r="N899" s="10"/>
      <c r="O899" s="10"/>
      <c r="P899" s="10"/>
      <c r="Q899" s="10"/>
      <c r="R899" s="10"/>
      <c r="T899" s="17"/>
      <c r="U899" s="17"/>
      <c r="V899" s="11"/>
      <c r="X899" s="13"/>
      <c r="Y899" s="12"/>
      <c r="AD899" s="12"/>
    </row>
    <row r="900" spans="6:30" x14ac:dyDescent="0.3">
      <c r="F900" s="10"/>
      <c r="G900" s="17"/>
      <c r="H900" s="10"/>
      <c r="M900" s="10"/>
      <c r="N900" s="10"/>
      <c r="O900" s="10"/>
      <c r="P900" s="10"/>
      <c r="Q900" s="10"/>
      <c r="R900" s="10"/>
      <c r="T900" s="17"/>
      <c r="U900" s="17"/>
      <c r="V900" s="11"/>
      <c r="X900" s="13"/>
      <c r="Y900" s="12"/>
      <c r="AD900" s="12"/>
    </row>
    <row r="901" spans="6:30" x14ac:dyDescent="0.3">
      <c r="F901" s="10"/>
      <c r="G901" s="17"/>
      <c r="H901" s="10"/>
      <c r="M901" s="10"/>
      <c r="N901" s="10"/>
      <c r="O901" s="10"/>
      <c r="P901" s="10"/>
      <c r="Q901" s="10"/>
      <c r="R901" s="10"/>
      <c r="T901" s="17"/>
      <c r="U901" s="17"/>
      <c r="V901" s="11"/>
      <c r="X901" s="13"/>
      <c r="Y901" s="12"/>
      <c r="AD901" s="12"/>
    </row>
    <row r="902" spans="6:30" x14ac:dyDescent="0.3">
      <c r="F902" s="10"/>
      <c r="G902" s="17"/>
      <c r="H902" s="10"/>
      <c r="M902" s="10"/>
      <c r="N902" s="10"/>
      <c r="O902" s="10"/>
      <c r="P902" s="10"/>
      <c r="Q902" s="10"/>
      <c r="R902" s="10"/>
      <c r="T902" s="17"/>
      <c r="U902" s="17"/>
      <c r="V902" s="11"/>
      <c r="X902" s="13"/>
      <c r="Y902" s="12"/>
      <c r="AD902" s="12"/>
    </row>
    <row r="903" spans="6:30" x14ac:dyDescent="0.3">
      <c r="F903" s="10"/>
      <c r="G903" s="17"/>
      <c r="H903" s="10"/>
      <c r="M903" s="10"/>
      <c r="N903" s="10"/>
      <c r="O903" s="10"/>
      <c r="P903" s="10"/>
      <c r="Q903" s="10"/>
      <c r="R903" s="10"/>
      <c r="T903" s="17"/>
      <c r="U903" s="17"/>
      <c r="V903" s="11"/>
      <c r="X903" s="13"/>
      <c r="Y903" s="12"/>
      <c r="AD903" s="12"/>
    </row>
    <row r="904" spans="6:30" x14ac:dyDescent="0.3">
      <c r="F904" s="10"/>
      <c r="G904" s="17"/>
      <c r="H904" s="10"/>
      <c r="M904" s="10"/>
      <c r="N904" s="10"/>
      <c r="O904" s="10"/>
      <c r="P904" s="10"/>
      <c r="Q904" s="10"/>
      <c r="R904" s="10"/>
      <c r="T904" s="17"/>
      <c r="U904" s="17"/>
      <c r="V904" s="11"/>
      <c r="X904" s="13"/>
      <c r="Y904" s="12"/>
      <c r="AD904" s="12"/>
    </row>
    <row r="905" spans="6:30" x14ac:dyDescent="0.3">
      <c r="F905" s="10"/>
      <c r="G905" s="17"/>
      <c r="H905" s="10"/>
      <c r="M905" s="10"/>
      <c r="N905" s="10"/>
      <c r="O905" s="10"/>
      <c r="P905" s="10"/>
      <c r="Q905" s="10"/>
      <c r="R905" s="10"/>
      <c r="T905" s="17"/>
      <c r="U905" s="17"/>
      <c r="V905" s="11"/>
      <c r="X905" s="13"/>
      <c r="Y905" s="12"/>
      <c r="AD905" s="12"/>
    </row>
    <row r="906" spans="6:30" x14ac:dyDescent="0.3">
      <c r="F906" s="10"/>
      <c r="G906" s="17"/>
      <c r="H906" s="10"/>
      <c r="M906" s="10"/>
      <c r="N906" s="10"/>
      <c r="O906" s="10"/>
      <c r="P906" s="10"/>
      <c r="Q906" s="10"/>
      <c r="R906" s="10"/>
      <c r="T906" s="17"/>
      <c r="U906" s="17"/>
      <c r="V906" s="11"/>
      <c r="X906" s="13"/>
      <c r="Y906" s="12"/>
      <c r="AD906" s="12"/>
    </row>
    <row r="907" spans="6:30" x14ac:dyDescent="0.3">
      <c r="F907" s="10"/>
      <c r="G907" s="17"/>
      <c r="H907" s="10"/>
      <c r="M907" s="10"/>
      <c r="N907" s="10"/>
      <c r="O907" s="10"/>
      <c r="P907" s="10"/>
      <c r="Q907" s="10"/>
      <c r="R907" s="10"/>
      <c r="T907" s="17"/>
      <c r="U907" s="17"/>
      <c r="V907" s="11"/>
      <c r="X907" s="13"/>
      <c r="Y907" s="12"/>
      <c r="AD907" s="12"/>
    </row>
    <row r="908" spans="6:30" x14ac:dyDescent="0.3">
      <c r="F908" s="10"/>
      <c r="G908" s="17"/>
      <c r="H908" s="10"/>
      <c r="M908" s="10"/>
      <c r="N908" s="10"/>
      <c r="O908" s="10"/>
      <c r="P908" s="10"/>
      <c r="Q908" s="10"/>
      <c r="R908" s="10"/>
      <c r="T908" s="17"/>
      <c r="U908" s="17"/>
      <c r="V908" s="11"/>
      <c r="X908" s="13"/>
      <c r="Y908" s="12"/>
      <c r="AD908" s="12"/>
    </row>
    <row r="909" spans="6:30" x14ac:dyDescent="0.3">
      <c r="F909" s="10"/>
      <c r="G909" s="17"/>
      <c r="H909" s="10"/>
      <c r="M909" s="10"/>
      <c r="N909" s="10"/>
      <c r="O909" s="10"/>
      <c r="P909" s="10"/>
      <c r="Q909" s="10"/>
      <c r="R909" s="10"/>
      <c r="T909" s="17"/>
      <c r="U909" s="17"/>
      <c r="V909" s="11"/>
      <c r="X909" s="13"/>
      <c r="Y909" s="12"/>
      <c r="AD909" s="12"/>
    </row>
    <row r="910" spans="6:30" x14ac:dyDescent="0.3">
      <c r="F910" s="10"/>
      <c r="G910" s="17"/>
      <c r="H910" s="10"/>
      <c r="M910" s="10"/>
      <c r="N910" s="10"/>
      <c r="O910" s="10"/>
      <c r="P910" s="10"/>
      <c r="Q910" s="10"/>
      <c r="R910" s="10"/>
      <c r="T910" s="17"/>
      <c r="U910" s="17"/>
      <c r="V910" s="11"/>
      <c r="X910" s="13"/>
      <c r="Y910" s="12"/>
      <c r="AD910" s="12"/>
    </row>
    <row r="911" spans="6:30" x14ac:dyDescent="0.3">
      <c r="F911" s="10"/>
      <c r="G911" s="17"/>
      <c r="H911" s="10"/>
      <c r="M911" s="10"/>
      <c r="N911" s="10"/>
      <c r="O911" s="10"/>
      <c r="P911" s="10"/>
      <c r="Q911" s="10"/>
      <c r="R911" s="10"/>
      <c r="T911" s="17"/>
      <c r="U911" s="17"/>
      <c r="V911" s="11"/>
      <c r="X911" s="13"/>
      <c r="Y911" s="12"/>
      <c r="AD911" s="12"/>
    </row>
    <row r="912" spans="6:30" x14ac:dyDescent="0.3">
      <c r="F912" s="10"/>
      <c r="G912" s="17"/>
      <c r="H912" s="10"/>
      <c r="M912" s="10"/>
      <c r="N912" s="10"/>
      <c r="O912" s="10"/>
      <c r="P912" s="10"/>
      <c r="Q912" s="10"/>
      <c r="R912" s="10"/>
      <c r="T912" s="17"/>
      <c r="U912" s="17"/>
      <c r="V912" s="11"/>
      <c r="X912" s="13"/>
      <c r="Y912" s="12"/>
      <c r="AD912" s="12"/>
    </row>
    <row r="913" spans="6:30" x14ac:dyDescent="0.3">
      <c r="F913" s="10"/>
      <c r="G913" s="17"/>
      <c r="H913" s="10"/>
      <c r="M913" s="10"/>
      <c r="N913" s="10"/>
      <c r="O913" s="10"/>
      <c r="P913" s="10"/>
      <c r="Q913" s="10"/>
      <c r="R913" s="10"/>
      <c r="T913" s="17"/>
      <c r="U913" s="17"/>
      <c r="V913" s="11"/>
      <c r="X913" s="13"/>
      <c r="Y913" s="12"/>
      <c r="AD913" s="12"/>
    </row>
    <row r="914" spans="6:30" x14ac:dyDescent="0.3">
      <c r="F914" s="10"/>
      <c r="G914" s="17"/>
      <c r="H914" s="10"/>
      <c r="M914" s="10"/>
      <c r="N914" s="10"/>
      <c r="O914" s="10"/>
      <c r="P914" s="10"/>
      <c r="Q914" s="10"/>
      <c r="R914" s="10"/>
      <c r="T914" s="17"/>
      <c r="U914" s="17"/>
      <c r="V914" s="11"/>
      <c r="X914" s="13"/>
      <c r="Y914" s="12"/>
      <c r="AD914" s="12"/>
    </row>
    <row r="915" spans="6:30" x14ac:dyDescent="0.3">
      <c r="F915" s="10"/>
      <c r="G915" s="17"/>
      <c r="H915" s="10"/>
      <c r="M915" s="10"/>
      <c r="N915" s="10"/>
      <c r="O915" s="10"/>
      <c r="P915" s="10"/>
      <c r="Q915" s="10"/>
      <c r="R915" s="10"/>
      <c r="T915" s="17"/>
      <c r="U915" s="17"/>
      <c r="V915" s="11"/>
      <c r="X915" s="13"/>
      <c r="Y915" s="12"/>
      <c r="AD915" s="12"/>
    </row>
    <row r="916" spans="6:30" x14ac:dyDescent="0.3">
      <c r="F916" s="10"/>
      <c r="G916" s="17"/>
      <c r="H916" s="10"/>
      <c r="M916" s="10"/>
      <c r="N916" s="10"/>
      <c r="O916" s="10"/>
      <c r="P916" s="10"/>
      <c r="Q916" s="10"/>
      <c r="R916" s="10"/>
      <c r="T916" s="17"/>
      <c r="U916" s="17"/>
      <c r="V916" s="11"/>
      <c r="X916" s="13"/>
      <c r="Y916" s="12"/>
      <c r="AD916" s="12"/>
    </row>
    <row r="917" spans="6:30" x14ac:dyDescent="0.3">
      <c r="F917" s="10"/>
      <c r="G917" s="17"/>
      <c r="H917" s="10"/>
      <c r="M917" s="10"/>
      <c r="N917" s="10"/>
      <c r="O917" s="10"/>
      <c r="P917" s="10"/>
      <c r="Q917" s="10"/>
      <c r="R917" s="10"/>
      <c r="T917" s="17"/>
      <c r="U917" s="17"/>
      <c r="V917" s="11"/>
      <c r="X917" s="13"/>
      <c r="Y917" s="12"/>
      <c r="AD917" s="12"/>
    </row>
    <row r="918" spans="6:30" x14ac:dyDescent="0.3">
      <c r="F918" s="10"/>
      <c r="G918" s="17"/>
      <c r="H918" s="10"/>
      <c r="M918" s="10"/>
      <c r="N918" s="10"/>
      <c r="O918" s="10"/>
      <c r="P918" s="10"/>
      <c r="Q918" s="10"/>
      <c r="R918" s="10"/>
      <c r="T918" s="17"/>
      <c r="U918" s="17"/>
      <c r="V918" s="11"/>
      <c r="X918" s="13"/>
      <c r="Y918" s="12"/>
      <c r="AD918" s="12"/>
    </row>
    <row r="919" spans="6:30" x14ac:dyDescent="0.3">
      <c r="F919" s="10"/>
      <c r="G919" s="17"/>
      <c r="H919" s="10"/>
      <c r="M919" s="10"/>
      <c r="N919" s="10"/>
      <c r="O919" s="10"/>
      <c r="P919" s="10"/>
      <c r="Q919" s="10"/>
      <c r="R919" s="10"/>
      <c r="T919" s="17"/>
      <c r="U919" s="17"/>
      <c r="V919" s="11"/>
      <c r="X919" s="13"/>
      <c r="Y919" s="12"/>
      <c r="AD919" s="12"/>
    </row>
    <row r="920" spans="6:30" x14ac:dyDescent="0.3">
      <c r="F920" s="10"/>
      <c r="G920" s="17"/>
      <c r="H920" s="10"/>
      <c r="M920" s="10"/>
      <c r="N920" s="10"/>
      <c r="O920" s="10"/>
      <c r="P920" s="10"/>
      <c r="Q920" s="10"/>
      <c r="R920" s="10"/>
      <c r="T920" s="17"/>
      <c r="U920" s="17"/>
      <c r="V920" s="11"/>
      <c r="X920" s="13"/>
      <c r="Y920" s="12"/>
      <c r="AD920" s="12"/>
    </row>
    <row r="921" spans="6:30" x14ac:dyDescent="0.3">
      <c r="F921" s="10"/>
      <c r="G921" s="17"/>
      <c r="H921" s="10"/>
      <c r="M921" s="10"/>
      <c r="N921" s="10"/>
      <c r="O921" s="10"/>
      <c r="P921" s="10"/>
      <c r="Q921" s="10"/>
      <c r="R921" s="10"/>
      <c r="T921" s="17"/>
      <c r="U921" s="17"/>
      <c r="V921" s="11"/>
      <c r="X921" s="13"/>
      <c r="Y921" s="12"/>
      <c r="AD921" s="12"/>
    </row>
    <row r="922" spans="6:30" x14ac:dyDescent="0.3">
      <c r="F922" s="10"/>
      <c r="G922" s="17"/>
      <c r="H922" s="10"/>
      <c r="M922" s="10"/>
      <c r="N922" s="10"/>
      <c r="O922" s="10"/>
      <c r="P922" s="10"/>
      <c r="Q922" s="10"/>
      <c r="R922" s="10"/>
      <c r="T922" s="17"/>
      <c r="U922" s="17"/>
      <c r="V922" s="11"/>
      <c r="X922" s="13"/>
      <c r="Y922" s="12"/>
      <c r="AD922" s="12"/>
    </row>
    <row r="923" spans="6:30" x14ac:dyDescent="0.3">
      <c r="F923" s="10"/>
      <c r="G923" s="17"/>
      <c r="H923" s="10"/>
      <c r="M923" s="10"/>
      <c r="N923" s="10"/>
      <c r="O923" s="10"/>
      <c r="P923" s="10"/>
      <c r="Q923" s="10"/>
      <c r="R923" s="10"/>
      <c r="T923" s="17"/>
      <c r="U923" s="17"/>
      <c r="V923" s="11"/>
      <c r="X923" s="13"/>
      <c r="Y923" s="12"/>
      <c r="AD923" s="12"/>
    </row>
    <row r="924" spans="6:30" x14ac:dyDescent="0.3">
      <c r="F924" s="10"/>
      <c r="G924" s="17"/>
      <c r="H924" s="10"/>
      <c r="M924" s="10"/>
      <c r="N924" s="10"/>
      <c r="O924" s="10"/>
      <c r="P924" s="10"/>
      <c r="Q924" s="10"/>
      <c r="R924" s="10"/>
      <c r="T924" s="17"/>
      <c r="U924" s="17"/>
      <c r="V924" s="11"/>
      <c r="X924" s="13"/>
      <c r="Y924" s="12"/>
      <c r="AD924" s="12"/>
    </row>
    <row r="925" spans="6:30" x14ac:dyDescent="0.3">
      <c r="F925" s="10"/>
      <c r="G925" s="17"/>
      <c r="H925" s="10"/>
      <c r="M925" s="10"/>
      <c r="N925" s="10"/>
      <c r="O925" s="10"/>
      <c r="P925" s="10"/>
      <c r="Q925" s="10"/>
      <c r="R925" s="10"/>
      <c r="T925" s="17"/>
      <c r="U925" s="17"/>
      <c r="V925" s="11"/>
      <c r="X925" s="13"/>
      <c r="Y925" s="12"/>
      <c r="AD925" s="12"/>
    </row>
    <row r="926" spans="6:30" x14ac:dyDescent="0.3">
      <c r="F926" s="10"/>
      <c r="G926" s="17"/>
      <c r="H926" s="10"/>
      <c r="M926" s="10"/>
      <c r="N926" s="10"/>
      <c r="O926" s="10"/>
      <c r="P926" s="10"/>
      <c r="Q926" s="10"/>
      <c r="R926" s="10"/>
      <c r="T926" s="17"/>
      <c r="U926" s="17"/>
      <c r="V926" s="11"/>
      <c r="X926" s="13"/>
      <c r="Y926" s="12"/>
      <c r="AD926" s="12"/>
    </row>
    <row r="927" spans="6:30" x14ac:dyDescent="0.3">
      <c r="F927" s="10"/>
      <c r="G927" s="17"/>
      <c r="H927" s="10"/>
      <c r="M927" s="10"/>
      <c r="N927" s="10"/>
      <c r="O927" s="10"/>
      <c r="P927" s="10"/>
      <c r="Q927" s="10"/>
      <c r="R927" s="10"/>
      <c r="T927" s="17"/>
      <c r="U927" s="17"/>
      <c r="V927" s="11"/>
      <c r="X927" s="13"/>
      <c r="Y927" s="12"/>
      <c r="AD927" s="12"/>
    </row>
    <row r="928" spans="6:30" x14ac:dyDescent="0.3">
      <c r="F928" s="10"/>
      <c r="G928" s="17"/>
      <c r="H928" s="10"/>
      <c r="M928" s="10"/>
      <c r="N928" s="10"/>
      <c r="O928" s="10"/>
      <c r="P928" s="10"/>
      <c r="Q928" s="10"/>
      <c r="R928" s="10"/>
      <c r="T928" s="17"/>
      <c r="U928" s="17"/>
      <c r="V928" s="11"/>
      <c r="X928" s="13"/>
      <c r="Y928" s="12"/>
      <c r="AD928" s="12"/>
    </row>
    <row r="929" spans="6:30" x14ac:dyDescent="0.3">
      <c r="F929" s="10"/>
      <c r="G929" s="17"/>
      <c r="H929" s="10"/>
      <c r="M929" s="10"/>
      <c r="N929" s="10"/>
      <c r="O929" s="10"/>
      <c r="P929" s="10"/>
      <c r="Q929" s="10"/>
      <c r="R929" s="10"/>
      <c r="T929" s="17"/>
      <c r="U929" s="17"/>
      <c r="V929" s="11"/>
      <c r="X929" s="13"/>
      <c r="Y929" s="12"/>
      <c r="AD929" s="12"/>
    </row>
    <row r="930" spans="6:30" x14ac:dyDescent="0.3">
      <c r="F930" s="10"/>
      <c r="G930" s="17"/>
      <c r="H930" s="10"/>
      <c r="M930" s="10"/>
      <c r="N930" s="10"/>
      <c r="O930" s="10"/>
      <c r="P930" s="10"/>
      <c r="Q930" s="10"/>
      <c r="R930" s="10"/>
      <c r="T930" s="17"/>
      <c r="U930" s="17"/>
      <c r="V930" s="11"/>
      <c r="X930" s="13"/>
      <c r="Y930" s="12"/>
      <c r="AD930" s="12"/>
    </row>
    <row r="931" spans="6:30" x14ac:dyDescent="0.3">
      <c r="F931" s="10"/>
      <c r="G931" s="17"/>
      <c r="H931" s="10"/>
      <c r="M931" s="10"/>
      <c r="N931" s="10"/>
      <c r="O931" s="10"/>
      <c r="P931" s="10"/>
      <c r="Q931" s="10"/>
      <c r="R931" s="10"/>
      <c r="T931" s="17"/>
      <c r="U931" s="17"/>
      <c r="V931" s="11"/>
      <c r="X931" s="13"/>
      <c r="Y931" s="12"/>
      <c r="AD931" s="12"/>
    </row>
    <row r="932" spans="6:30" x14ac:dyDescent="0.3">
      <c r="F932" s="10"/>
      <c r="G932" s="17"/>
      <c r="H932" s="10"/>
      <c r="M932" s="10"/>
      <c r="N932" s="10"/>
      <c r="O932" s="10"/>
      <c r="P932" s="10"/>
      <c r="Q932" s="10"/>
      <c r="R932" s="10"/>
      <c r="T932" s="17"/>
      <c r="U932" s="17"/>
      <c r="V932" s="11"/>
      <c r="X932" s="13"/>
      <c r="Y932" s="12"/>
      <c r="AD932" s="12"/>
    </row>
    <row r="933" spans="6:30" x14ac:dyDescent="0.3">
      <c r="F933" s="10"/>
      <c r="G933" s="17"/>
      <c r="H933" s="10"/>
      <c r="M933" s="10"/>
      <c r="N933" s="10"/>
      <c r="O933" s="10"/>
      <c r="P933" s="10"/>
      <c r="Q933" s="10"/>
      <c r="R933" s="10"/>
      <c r="T933" s="17"/>
      <c r="U933" s="17"/>
      <c r="V933" s="11"/>
      <c r="X933" s="13"/>
      <c r="Y933" s="12"/>
      <c r="AD933" s="12"/>
    </row>
    <row r="934" spans="6:30" x14ac:dyDescent="0.3">
      <c r="F934" s="10"/>
      <c r="G934" s="17"/>
      <c r="H934" s="10"/>
      <c r="M934" s="10"/>
      <c r="N934" s="10"/>
      <c r="O934" s="10"/>
      <c r="P934" s="10"/>
      <c r="Q934" s="10"/>
      <c r="R934" s="10"/>
      <c r="T934" s="17"/>
      <c r="U934" s="17"/>
      <c r="V934" s="11"/>
      <c r="X934" s="13"/>
      <c r="Y934" s="12"/>
      <c r="AD934" s="12"/>
    </row>
    <row r="935" spans="6:30" x14ac:dyDescent="0.3">
      <c r="F935" s="10"/>
      <c r="G935" s="17"/>
      <c r="H935" s="10"/>
      <c r="M935" s="10"/>
      <c r="N935" s="10"/>
      <c r="O935" s="10"/>
      <c r="P935" s="10"/>
      <c r="Q935" s="10"/>
      <c r="R935" s="10"/>
      <c r="T935" s="17"/>
      <c r="U935" s="17"/>
      <c r="V935" s="11"/>
      <c r="X935" s="13"/>
      <c r="Y935" s="12"/>
      <c r="AD935" s="12"/>
    </row>
    <row r="936" spans="6:30" x14ac:dyDescent="0.3">
      <c r="F936" s="10"/>
      <c r="G936" s="17"/>
      <c r="H936" s="10"/>
      <c r="M936" s="10"/>
      <c r="N936" s="10"/>
      <c r="O936" s="10"/>
      <c r="P936" s="10"/>
      <c r="Q936" s="10"/>
      <c r="R936" s="10"/>
      <c r="T936" s="17"/>
      <c r="U936" s="17"/>
      <c r="V936" s="11"/>
      <c r="X936" s="13"/>
      <c r="Y936" s="12"/>
      <c r="AD936" s="12"/>
    </row>
    <row r="937" spans="6:30" x14ac:dyDescent="0.3">
      <c r="F937" s="10"/>
      <c r="G937" s="17"/>
      <c r="H937" s="10"/>
      <c r="M937" s="10"/>
      <c r="N937" s="10"/>
      <c r="O937" s="10"/>
      <c r="P937" s="10"/>
      <c r="Q937" s="10"/>
      <c r="R937" s="10"/>
      <c r="T937" s="17"/>
      <c r="U937" s="17"/>
      <c r="V937" s="11"/>
      <c r="X937" s="13"/>
      <c r="Y937" s="12"/>
      <c r="AD937" s="12"/>
    </row>
    <row r="938" spans="6:30" x14ac:dyDescent="0.3">
      <c r="F938" s="10"/>
      <c r="G938" s="17"/>
      <c r="H938" s="10"/>
      <c r="M938" s="10"/>
      <c r="N938" s="10"/>
      <c r="O938" s="10"/>
      <c r="P938" s="10"/>
      <c r="Q938" s="10"/>
      <c r="R938" s="10"/>
      <c r="T938" s="17"/>
      <c r="U938" s="17"/>
      <c r="V938" s="11"/>
      <c r="X938" s="13"/>
      <c r="Y938" s="12"/>
      <c r="AD938" s="12"/>
    </row>
    <row r="939" spans="6:30" x14ac:dyDescent="0.3">
      <c r="F939" s="10"/>
      <c r="G939" s="17"/>
      <c r="H939" s="10"/>
      <c r="M939" s="10"/>
      <c r="N939" s="10"/>
      <c r="O939" s="10"/>
      <c r="P939" s="10"/>
      <c r="Q939" s="10"/>
      <c r="R939" s="10"/>
      <c r="T939" s="17"/>
      <c r="U939" s="17"/>
      <c r="V939" s="11"/>
      <c r="X939" s="13"/>
      <c r="Y939" s="12"/>
      <c r="AD939" s="12"/>
    </row>
    <row r="940" spans="6:30" x14ac:dyDescent="0.3">
      <c r="F940" s="10"/>
      <c r="G940" s="17"/>
      <c r="H940" s="10"/>
      <c r="M940" s="10"/>
      <c r="N940" s="10"/>
      <c r="O940" s="10"/>
      <c r="P940" s="10"/>
      <c r="Q940" s="10"/>
      <c r="R940" s="10"/>
      <c r="T940" s="17"/>
      <c r="U940" s="17"/>
      <c r="V940" s="11"/>
      <c r="X940" s="13"/>
      <c r="Y940" s="12"/>
      <c r="AD940" s="12"/>
    </row>
    <row r="941" spans="6:30" x14ac:dyDescent="0.3">
      <c r="F941" s="10"/>
      <c r="G941" s="17"/>
      <c r="H941" s="10"/>
      <c r="M941" s="10"/>
      <c r="N941" s="10"/>
      <c r="O941" s="10"/>
      <c r="P941" s="10"/>
      <c r="Q941" s="10"/>
      <c r="R941" s="10"/>
      <c r="T941" s="17"/>
      <c r="U941" s="17"/>
      <c r="V941" s="11"/>
      <c r="X941" s="13"/>
      <c r="Y941" s="12"/>
      <c r="AD941" s="12"/>
    </row>
    <row r="942" spans="6:30" x14ac:dyDescent="0.3">
      <c r="F942" s="10"/>
      <c r="G942" s="17"/>
      <c r="H942" s="10"/>
      <c r="M942" s="10"/>
      <c r="N942" s="10"/>
      <c r="O942" s="10"/>
      <c r="P942" s="10"/>
      <c r="Q942" s="10"/>
      <c r="R942" s="10"/>
      <c r="T942" s="17"/>
      <c r="U942" s="17"/>
      <c r="V942" s="11"/>
      <c r="X942" s="13"/>
      <c r="Y942" s="12"/>
      <c r="AD942" s="12"/>
    </row>
    <row r="943" spans="6:30" x14ac:dyDescent="0.3">
      <c r="F943" s="10"/>
      <c r="G943" s="17"/>
      <c r="H943" s="10"/>
      <c r="M943" s="10"/>
      <c r="N943" s="10"/>
      <c r="O943" s="10"/>
      <c r="P943" s="10"/>
      <c r="Q943" s="10"/>
      <c r="R943" s="10"/>
      <c r="T943" s="17"/>
      <c r="U943" s="17"/>
      <c r="V943" s="11"/>
      <c r="X943" s="13"/>
      <c r="Y943" s="12"/>
      <c r="AD943" s="12"/>
    </row>
    <row r="944" spans="6:30" x14ac:dyDescent="0.3">
      <c r="F944" s="10"/>
      <c r="G944" s="17"/>
      <c r="H944" s="10"/>
      <c r="M944" s="10"/>
      <c r="N944" s="10"/>
      <c r="O944" s="10"/>
      <c r="P944" s="10"/>
      <c r="Q944" s="10"/>
      <c r="R944" s="10"/>
      <c r="T944" s="17"/>
      <c r="U944" s="17"/>
      <c r="V944" s="11"/>
      <c r="X944" s="13"/>
      <c r="Y944" s="12"/>
      <c r="AD944" s="12"/>
    </row>
    <row r="945" spans="6:30" x14ac:dyDescent="0.3">
      <c r="F945" s="10"/>
      <c r="G945" s="17"/>
      <c r="H945" s="10"/>
      <c r="M945" s="10"/>
      <c r="N945" s="10"/>
      <c r="O945" s="10"/>
      <c r="P945" s="10"/>
      <c r="Q945" s="10"/>
      <c r="R945" s="10"/>
      <c r="T945" s="17"/>
      <c r="U945" s="17"/>
      <c r="V945" s="11"/>
      <c r="X945" s="13"/>
      <c r="Y945" s="12"/>
      <c r="AD945" s="12"/>
    </row>
    <row r="946" spans="6:30" x14ac:dyDescent="0.3">
      <c r="F946" s="10"/>
      <c r="G946" s="17"/>
      <c r="H946" s="10"/>
      <c r="M946" s="10"/>
      <c r="N946" s="10"/>
      <c r="O946" s="10"/>
      <c r="P946" s="10"/>
      <c r="Q946" s="10"/>
      <c r="R946" s="10"/>
      <c r="T946" s="17"/>
      <c r="U946" s="17"/>
      <c r="V946" s="11"/>
      <c r="X946" s="13"/>
      <c r="Y946" s="12"/>
      <c r="AD946" s="12"/>
    </row>
    <row r="947" spans="6:30" x14ac:dyDescent="0.3">
      <c r="F947" s="10"/>
      <c r="G947" s="17"/>
      <c r="H947" s="10"/>
      <c r="M947" s="10"/>
      <c r="N947" s="10"/>
      <c r="O947" s="10"/>
      <c r="P947" s="10"/>
      <c r="Q947" s="10"/>
      <c r="R947" s="10"/>
      <c r="T947" s="17"/>
      <c r="U947" s="17"/>
      <c r="V947" s="11"/>
      <c r="X947" s="13"/>
      <c r="Y947" s="12"/>
      <c r="AD947" s="12"/>
    </row>
    <row r="948" spans="6:30" x14ac:dyDescent="0.3">
      <c r="F948" s="10"/>
      <c r="G948" s="17"/>
      <c r="H948" s="10"/>
      <c r="M948" s="10"/>
      <c r="N948" s="10"/>
      <c r="O948" s="10"/>
      <c r="P948" s="10"/>
      <c r="Q948" s="10"/>
      <c r="R948" s="10"/>
      <c r="T948" s="17"/>
      <c r="U948" s="17"/>
      <c r="V948" s="11"/>
      <c r="X948" s="13"/>
      <c r="Y948" s="12"/>
      <c r="AD948" s="12"/>
    </row>
    <row r="949" spans="6:30" x14ac:dyDescent="0.3">
      <c r="F949" s="10"/>
      <c r="G949" s="17"/>
      <c r="H949" s="10"/>
      <c r="M949" s="10"/>
      <c r="N949" s="10"/>
      <c r="O949" s="10"/>
      <c r="P949" s="10"/>
      <c r="Q949" s="10"/>
      <c r="R949" s="10"/>
      <c r="T949" s="17"/>
      <c r="U949" s="17"/>
      <c r="V949" s="11"/>
      <c r="X949" s="13"/>
      <c r="Y949" s="12"/>
      <c r="AD949" s="12"/>
    </row>
    <row r="950" spans="6:30" x14ac:dyDescent="0.3">
      <c r="F950" s="10"/>
      <c r="G950" s="17"/>
      <c r="H950" s="10"/>
      <c r="M950" s="10"/>
      <c r="N950" s="10"/>
      <c r="O950" s="10"/>
      <c r="P950" s="10"/>
      <c r="Q950" s="10"/>
      <c r="R950" s="10"/>
      <c r="T950" s="17"/>
      <c r="U950" s="17"/>
      <c r="V950" s="11"/>
      <c r="X950" s="13"/>
      <c r="Y950" s="12"/>
      <c r="AD950" s="12"/>
    </row>
    <row r="951" spans="6:30" x14ac:dyDescent="0.3">
      <c r="F951" s="10"/>
      <c r="G951" s="17"/>
      <c r="H951" s="10"/>
      <c r="M951" s="10"/>
      <c r="N951" s="10"/>
      <c r="O951" s="10"/>
      <c r="P951" s="10"/>
      <c r="Q951" s="10"/>
      <c r="R951" s="10"/>
      <c r="T951" s="17"/>
      <c r="U951" s="17"/>
      <c r="V951" s="11"/>
      <c r="X951" s="13"/>
      <c r="Y951" s="12"/>
      <c r="AD951" s="12"/>
    </row>
    <row r="952" spans="6:30" x14ac:dyDescent="0.3">
      <c r="F952" s="10"/>
      <c r="G952" s="17"/>
      <c r="H952" s="10"/>
      <c r="M952" s="10"/>
      <c r="N952" s="10"/>
      <c r="O952" s="10"/>
      <c r="P952" s="10"/>
      <c r="Q952" s="10"/>
      <c r="R952" s="10"/>
      <c r="T952" s="17"/>
      <c r="U952" s="17"/>
      <c r="V952" s="11"/>
      <c r="X952" s="13"/>
      <c r="Y952" s="12"/>
      <c r="AD952" s="12"/>
    </row>
    <row r="953" spans="6:30" x14ac:dyDescent="0.3">
      <c r="F953" s="10"/>
      <c r="G953" s="17"/>
      <c r="H953" s="10"/>
      <c r="M953" s="10"/>
      <c r="N953" s="10"/>
      <c r="O953" s="10"/>
      <c r="P953" s="10"/>
      <c r="Q953" s="10"/>
      <c r="R953" s="10"/>
      <c r="T953" s="17"/>
      <c r="U953" s="17"/>
      <c r="V953" s="11"/>
      <c r="X953" s="13"/>
      <c r="Y953" s="12"/>
      <c r="AD953" s="12"/>
    </row>
    <row r="954" spans="6:30" x14ac:dyDescent="0.3">
      <c r="F954" s="10"/>
      <c r="G954" s="17"/>
      <c r="H954" s="10"/>
      <c r="M954" s="10"/>
      <c r="N954" s="10"/>
      <c r="O954" s="10"/>
      <c r="P954" s="10"/>
      <c r="Q954" s="10"/>
      <c r="R954" s="10"/>
      <c r="T954" s="17"/>
      <c r="U954" s="17"/>
      <c r="V954" s="11"/>
      <c r="X954" s="13"/>
      <c r="Y954" s="12"/>
      <c r="AD954" s="12"/>
    </row>
    <row r="955" spans="6:30" x14ac:dyDescent="0.3">
      <c r="F955" s="10"/>
      <c r="G955" s="17"/>
      <c r="H955" s="10"/>
      <c r="M955" s="10"/>
      <c r="N955" s="10"/>
      <c r="O955" s="10"/>
      <c r="P955" s="10"/>
      <c r="Q955" s="10"/>
      <c r="R955" s="10"/>
      <c r="T955" s="17"/>
      <c r="U955" s="17"/>
      <c r="V955" s="11"/>
      <c r="X955" s="13"/>
      <c r="Y955" s="12"/>
      <c r="AD955" s="12"/>
    </row>
    <row r="956" spans="6:30" x14ac:dyDescent="0.3">
      <c r="F956" s="10"/>
      <c r="G956" s="17"/>
      <c r="H956" s="10"/>
      <c r="M956" s="10"/>
      <c r="N956" s="10"/>
      <c r="O956" s="10"/>
      <c r="P956" s="10"/>
      <c r="Q956" s="10"/>
      <c r="R956" s="10"/>
      <c r="T956" s="17"/>
      <c r="U956" s="17"/>
      <c r="V956" s="11"/>
      <c r="X956" s="13"/>
      <c r="Y956" s="12"/>
      <c r="AD956" s="12"/>
    </row>
    <row r="957" spans="6:30" x14ac:dyDescent="0.3">
      <c r="F957" s="10"/>
      <c r="G957" s="17"/>
      <c r="H957" s="10"/>
      <c r="M957" s="10"/>
      <c r="N957" s="10"/>
      <c r="O957" s="10"/>
      <c r="P957" s="10"/>
      <c r="Q957" s="10"/>
      <c r="R957" s="10"/>
      <c r="T957" s="17"/>
      <c r="U957" s="17"/>
      <c r="V957" s="11"/>
      <c r="X957" s="13"/>
      <c r="Y957" s="12"/>
      <c r="AD957" s="12"/>
    </row>
    <row r="958" spans="6:30" x14ac:dyDescent="0.3">
      <c r="F958" s="10"/>
      <c r="G958" s="17"/>
      <c r="H958" s="10"/>
      <c r="M958" s="10"/>
      <c r="N958" s="10"/>
      <c r="O958" s="10"/>
      <c r="P958" s="10"/>
      <c r="Q958" s="10"/>
      <c r="R958" s="10"/>
      <c r="T958" s="17"/>
      <c r="U958" s="17"/>
      <c r="V958" s="11"/>
      <c r="X958" s="13"/>
      <c r="Y958" s="12"/>
      <c r="AD958" s="12"/>
    </row>
    <row r="959" spans="6:30" x14ac:dyDescent="0.3">
      <c r="F959" s="10"/>
      <c r="G959" s="17"/>
      <c r="H959" s="10"/>
      <c r="M959" s="10"/>
      <c r="N959" s="10"/>
      <c r="O959" s="10"/>
      <c r="P959" s="10"/>
      <c r="Q959" s="10"/>
      <c r="R959" s="10"/>
      <c r="T959" s="17"/>
      <c r="U959" s="17"/>
      <c r="V959" s="11"/>
      <c r="X959" s="13"/>
      <c r="Y959" s="12"/>
      <c r="AD959" s="12"/>
    </row>
    <row r="960" spans="6:30" x14ac:dyDescent="0.3">
      <c r="F960" s="10"/>
      <c r="G960" s="17"/>
      <c r="H960" s="10"/>
      <c r="M960" s="10"/>
      <c r="N960" s="10"/>
      <c r="O960" s="10"/>
      <c r="P960" s="10"/>
      <c r="Q960" s="10"/>
      <c r="R960" s="10"/>
      <c r="T960" s="17"/>
      <c r="U960" s="17"/>
      <c r="V960" s="11"/>
      <c r="X960" s="13"/>
      <c r="Y960" s="12"/>
      <c r="AD960" s="12"/>
    </row>
    <row r="961" spans="6:30" x14ac:dyDescent="0.3">
      <c r="F961" s="10"/>
      <c r="G961" s="17"/>
      <c r="H961" s="10"/>
      <c r="M961" s="10"/>
      <c r="N961" s="10"/>
      <c r="O961" s="10"/>
      <c r="P961" s="10"/>
      <c r="Q961" s="10"/>
      <c r="R961" s="10"/>
      <c r="T961" s="17"/>
      <c r="U961" s="17"/>
      <c r="V961" s="11"/>
      <c r="X961" s="13"/>
      <c r="Y961" s="12"/>
      <c r="AD961" s="12"/>
    </row>
    <row r="962" spans="6:30" x14ac:dyDescent="0.3">
      <c r="F962" s="10"/>
      <c r="G962" s="17"/>
      <c r="H962" s="10"/>
      <c r="M962" s="10"/>
      <c r="N962" s="10"/>
      <c r="O962" s="10"/>
      <c r="P962" s="10"/>
      <c r="Q962" s="10"/>
      <c r="R962" s="10"/>
      <c r="T962" s="17"/>
      <c r="U962" s="17"/>
      <c r="V962" s="11"/>
      <c r="X962" s="13"/>
      <c r="Y962" s="12"/>
      <c r="AD962" s="12"/>
    </row>
    <row r="963" spans="6:30" x14ac:dyDescent="0.3">
      <c r="F963" s="10"/>
      <c r="G963" s="17"/>
      <c r="H963" s="10"/>
      <c r="M963" s="10"/>
      <c r="N963" s="10"/>
      <c r="O963" s="10"/>
      <c r="P963" s="10"/>
      <c r="Q963" s="10"/>
      <c r="R963" s="10"/>
      <c r="T963" s="17"/>
      <c r="U963" s="17"/>
      <c r="V963" s="11"/>
      <c r="X963" s="13"/>
      <c r="Y963" s="12"/>
      <c r="AD963" s="12"/>
    </row>
    <row r="964" spans="6:30" x14ac:dyDescent="0.3">
      <c r="F964" s="10"/>
      <c r="G964" s="17"/>
      <c r="H964" s="10"/>
      <c r="M964" s="10"/>
      <c r="N964" s="10"/>
      <c r="O964" s="10"/>
      <c r="P964" s="10"/>
      <c r="Q964" s="10"/>
      <c r="R964" s="10"/>
      <c r="T964" s="17"/>
      <c r="U964" s="17"/>
      <c r="V964" s="11"/>
      <c r="X964" s="13"/>
      <c r="Y964" s="12"/>
      <c r="AD964" s="12"/>
    </row>
    <row r="965" spans="6:30" x14ac:dyDescent="0.3">
      <c r="F965" s="10"/>
      <c r="G965" s="17"/>
      <c r="H965" s="10"/>
      <c r="M965" s="10"/>
      <c r="N965" s="10"/>
      <c r="O965" s="10"/>
      <c r="P965" s="10"/>
      <c r="Q965" s="10"/>
      <c r="R965" s="10"/>
      <c r="T965" s="17"/>
      <c r="U965" s="17"/>
      <c r="V965" s="11"/>
      <c r="X965" s="13"/>
      <c r="Y965" s="12"/>
      <c r="AD965" s="12"/>
    </row>
    <row r="966" spans="6:30" x14ac:dyDescent="0.3">
      <c r="F966" s="10"/>
      <c r="G966" s="17"/>
      <c r="H966" s="10"/>
      <c r="M966" s="10"/>
      <c r="N966" s="10"/>
      <c r="O966" s="10"/>
      <c r="P966" s="10"/>
      <c r="Q966" s="10"/>
      <c r="R966" s="10"/>
      <c r="T966" s="17"/>
      <c r="U966" s="17"/>
      <c r="V966" s="11"/>
      <c r="X966" s="13"/>
      <c r="Y966" s="12"/>
      <c r="AD966" s="12"/>
    </row>
    <row r="967" spans="6:30" x14ac:dyDescent="0.3">
      <c r="F967" s="10"/>
      <c r="G967" s="17"/>
      <c r="H967" s="10"/>
      <c r="M967" s="10"/>
      <c r="N967" s="10"/>
      <c r="O967" s="10"/>
      <c r="P967" s="10"/>
      <c r="Q967" s="10"/>
      <c r="R967" s="10"/>
      <c r="T967" s="17"/>
      <c r="U967" s="17"/>
      <c r="V967" s="11"/>
      <c r="X967" s="13"/>
      <c r="Y967" s="12"/>
      <c r="AD967" s="12"/>
    </row>
    <row r="968" spans="6:30" x14ac:dyDescent="0.3">
      <c r="F968" s="10"/>
      <c r="G968" s="17"/>
      <c r="H968" s="10"/>
      <c r="M968" s="10"/>
      <c r="N968" s="10"/>
      <c r="O968" s="10"/>
      <c r="P968" s="10"/>
      <c r="Q968" s="10"/>
      <c r="R968" s="10"/>
      <c r="T968" s="17"/>
      <c r="U968" s="17"/>
      <c r="V968" s="11"/>
      <c r="X968" s="13"/>
      <c r="Y968" s="12"/>
      <c r="AD968" s="12"/>
    </row>
    <row r="969" spans="6:30" x14ac:dyDescent="0.3">
      <c r="F969" s="10"/>
      <c r="G969" s="17"/>
      <c r="H969" s="10"/>
      <c r="M969" s="10"/>
      <c r="N969" s="10"/>
      <c r="O969" s="10"/>
      <c r="P969" s="10"/>
      <c r="Q969" s="10"/>
      <c r="R969" s="10"/>
      <c r="T969" s="17"/>
      <c r="U969" s="17"/>
      <c r="V969" s="11"/>
      <c r="X969" s="13"/>
      <c r="Y969" s="12"/>
      <c r="AD969" s="12"/>
    </row>
    <row r="970" spans="6:30" x14ac:dyDescent="0.3">
      <c r="F970" s="10"/>
      <c r="G970" s="17"/>
      <c r="H970" s="10"/>
      <c r="M970" s="10"/>
      <c r="N970" s="10"/>
      <c r="O970" s="10"/>
      <c r="P970" s="10"/>
      <c r="Q970" s="10"/>
      <c r="R970" s="10"/>
      <c r="T970" s="17"/>
      <c r="U970" s="17"/>
      <c r="V970" s="11"/>
      <c r="X970" s="13"/>
      <c r="Y970" s="12"/>
      <c r="AD970" s="12"/>
    </row>
    <row r="971" spans="6:30" x14ac:dyDescent="0.3">
      <c r="F971" s="10"/>
      <c r="G971" s="17"/>
      <c r="H971" s="10"/>
      <c r="M971" s="10"/>
      <c r="N971" s="10"/>
      <c r="O971" s="10"/>
      <c r="P971" s="10"/>
      <c r="Q971" s="10"/>
      <c r="R971" s="10"/>
      <c r="T971" s="17"/>
      <c r="U971" s="17"/>
      <c r="V971" s="11"/>
      <c r="X971" s="13"/>
      <c r="Y971" s="12"/>
      <c r="AD971" s="12"/>
    </row>
    <row r="972" spans="6:30" x14ac:dyDescent="0.3">
      <c r="F972" s="10"/>
      <c r="G972" s="17"/>
      <c r="H972" s="10"/>
      <c r="M972" s="10"/>
      <c r="N972" s="10"/>
      <c r="O972" s="10"/>
      <c r="P972" s="10"/>
      <c r="Q972" s="10"/>
      <c r="R972" s="10"/>
      <c r="T972" s="17"/>
      <c r="U972" s="17"/>
      <c r="V972" s="11"/>
      <c r="X972" s="13"/>
      <c r="Y972" s="12"/>
      <c r="AD972" s="12"/>
    </row>
    <row r="973" spans="6:30" x14ac:dyDescent="0.3">
      <c r="F973" s="10"/>
      <c r="G973" s="17"/>
      <c r="H973" s="10"/>
      <c r="M973" s="10"/>
      <c r="N973" s="10"/>
      <c r="O973" s="10"/>
      <c r="P973" s="10"/>
      <c r="Q973" s="10"/>
      <c r="R973" s="10"/>
      <c r="T973" s="17"/>
      <c r="U973" s="17"/>
      <c r="V973" s="11"/>
      <c r="X973" s="13"/>
      <c r="Y973" s="12"/>
      <c r="AD973" s="12"/>
    </row>
    <row r="974" spans="6:30" x14ac:dyDescent="0.3">
      <c r="F974" s="10"/>
      <c r="G974" s="17"/>
      <c r="H974" s="10"/>
      <c r="M974" s="10"/>
      <c r="N974" s="10"/>
      <c r="O974" s="10"/>
      <c r="P974" s="10"/>
      <c r="Q974" s="10"/>
      <c r="R974" s="10"/>
      <c r="T974" s="17"/>
      <c r="U974" s="17"/>
      <c r="V974" s="11"/>
      <c r="X974" s="13"/>
      <c r="Y974" s="12"/>
      <c r="AD974" s="12"/>
    </row>
    <row r="975" spans="6:30" x14ac:dyDescent="0.3">
      <c r="F975" s="10"/>
      <c r="G975" s="17"/>
      <c r="H975" s="10"/>
      <c r="M975" s="10"/>
      <c r="N975" s="10"/>
      <c r="O975" s="10"/>
      <c r="P975" s="10"/>
      <c r="Q975" s="10"/>
      <c r="R975" s="10"/>
      <c r="T975" s="17"/>
      <c r="U975" s="17"/>
      <c r="V975" s="11"/>
      <c r="X975" s="13"/>
      <c r="Y975" s="12"/>
      <c r="AD975" s="12"/>
    </row>
    <row r="976" spans="6:30" x14ac:dyDescent="0.3">
      <c r="F976" s="10"/>
      <c r="G976" s="17"/>
      <c r="H976" s="10"/>
      <c r="M976" s="10"/>
      <c r="N976" s="10"/>
      <c r="O976" s="10"/>
      <c r="P976" s="10"/>
      <c r="Q976" s="10"/>
      <c r="R976" s="10"/>
      <c r="T976" s="17"/>
      <c r="U976" s="17"/>
      <c r="V976" s="11"/>
      <c r="X976" s="13"/>
      <c r="Y976" s="12"/>
      <c r="AD976" s="12"/>
    </row>
    <row r="977" spans="6:30" x14ac:dyDescent="0.3">
      <c r="F977" s="10"/>
      <c r="G977" s="17"/>
      <c r="H977" s="10"/>
      <c r="M977" s="10"/>
      <c r="N977" s="10"/>
      <c r="O977" s="10"/>
      <c r="P977" s="10"/>
      <c r="Q977" s="10"/>
      <c r="R977" s="10"/>
      <c r="T977" s="17"/>
      <c r="U977" s="17"/>
      <c r="V977" s="11"/>
      <c r="X977" s="13"/>
      <c r="Y977" s="12"/>
      <c r="AD977" s="12"/>
    </row>
    <row r="978" spans="6:30" x14ac:dyDescent="0.3">
      <c r="F978" s="10"/>
      <c r="G978" s="17"/>
      <c r="H978" s="10"/>
      <c r="M978" s="10"/>
      <c r="N978" s="10"/>
      <c r="O978" s="10"/>
      <c r="P978" s="10"/>
      <c r="Q978" s="10"/>
      <c r="R978" s="10"/>
      <c r="T978" s="17"/>
      <c r="U978" s="17"/>
      <c r="V978" s="11"/>
      <c r="X978" s="13"/>
      <c r="Y978" s="12"/>
      <c r="AD978" s="12"/>
    </row>
    <row r="979" spans="6:30" x14ac:dyDescent="0.3">
      <c r="F979" s="10"/>
      <c r="G979" s="17"/>
      <c r="H979" s="10"/>
      <c r="M979" s="10"/>
      <c r="N979" s="10"/>
      <c r="O979" s="10"/>
      <c r="P979" s="10"/>
      <c r="Q979" s="10"/>
      <c r="R979" s="10"/>
      <c r="T979" s="17"/>
      <c r="U979" s="17"/>
      <c r="V979" s="11"/>
      <c r="X979" s="13"/>
      <c r="Y979" s="12"/>
      <c r="AD979" s="12"/>
    </row>
    <row r="980" spans="6:30" x14ac:dyDescent="0.3">
      <c r="F980" s="10"/>
      <c r="G980" s="17"/>
      <c r="H980" s="10"/>
      <c r="M980" s="10"/>
      <c r="N980" s="10"/>
      <c r="O980" s="10"/>
      <c r="P980" s="10"/>
      <c r="Q980" s="10"/>
      <c r="R980" s="10"/>
      <c r="T980" s="17"/>
      <c r="U980" s="17"/>
      <c r="V980" s="11"/>
      <c r="X980" s="13"/>
      <c r="Y980" s="12"/>
      <c r="AD980" s="12"/>
    </row>
    <row r="981" spans="6:30" x14ac:dyDescent="0.3">
      <c r="F981" s="10"/>
      <c r="G981" s="17"/>
      <c r="H981" s="10"/>
      <c r="M981" s="10"/>
      <c r="N981" s="10"/>
      <c r="O981" s="10"/>
      <c r="P981" s="10"/>
      <c r="Q981" s="10"/>
      <c r="R981" s="10"/>
      <c r="T981" s="17"/>
      <c r="U981" s="17"/>
      <c r="V981" s="11"/>
      <c r="X981" s="13"/>
      <c r="Y981" s="12"/>
      <c r="AD981" s="12"/>
    </row>
    <row r="982" spans="6:30" x14ac:dyDescent="0.3">
      <c r="F982" s="10"/>
      <c r="G982" s="17"/>
      <c r="H982" s="10"/>
      <c r="M982" s="10"/>
      <c r="N982" s="10"/>
      <c r="O982" s="10"/>
      <c r="P982" s="10"/>
      <c r="Q982" s="10"/>
      <c r="R982" s="10"/>
      <c r="T982" s="17"/>
      <c r="U982" s="17"/>
      <c r="V982" s="11"/>
      <c r="X982" s="13"/>
      <c r="Y982" s="12"/>
      <c r="AD982" s="12"/>
    </row>
    <row r="983" spans="6:30" x14ac:dyDescent="0.3">
      <c r="F983" s="10"/>
      <c r="G983" s="17"/>
      <c r="H983" s="10"/>
      <c r="M983" s="10"/>
      <c r="N983" s="10"/>
      <c r="O983" s="10"/>
      <c r="P983" s="10"/>
      <c r="Q983" s="10"/>
      <c r="R983" s="10"/>
      <c r="T983" s="17"/>
      <c r="U983" s="17"/>
      <c r="V983" s="11"/>
      <c r="X983" s="13"/>
      <c r="Y983" s="12"/>
      <c r="AD983" s="12"/>
    </row>
    <row r="984" spans="6:30" x14ac:dyDescent="0.3">
      <c r="F984" s="10"/>
      <c r="G984" s="17"/>
      <c r="H984" s="10"/>
      <c r="M984" s="10"/>
      <c r="N984" s="10"/>
      <c r="O984" s="10"/>
      <c r="P984" s="10"/>
      <c r="Q984" s="10"/>
      <c r="R984" s="10"/>
      <c r="T984" s="17"/>
      <c r="U984" s="17"/>
      <c r="V984" s="11"/>
      <c r="X984" s="13"/>
      <c r="Y984" s="12"/>
      <c r="AD984" s="12"/>
    </row>
    <row r="985" spans="6:30" x14ac:dyDescent="0.3">
      <c r="F985" s="10"/>
      <c r="G985" s="17"/>
      <c r="H985" s="10"/>
      <c r="M985" s="10"/>
      <c r="N985" s="10"/>
      <c r="O985" s="10"/>
      <c r="P985" s="10"/>
      <c r="Q985" s="10"/>
      <c r="R985" s="10"/>
      <c r="T985" s="17"/>
      <c r="U985" s="17"/>
      <c r="V985" s="11"/>
      <c r="X985" s="13"/>
      <c r="Y985" s="12"/>
      <c r="AD985" s="12"/>
    </row>
    <row r="986" spans="6:30" x14ac:dyDescent="0.3">
      <c r="F986" s="10"/>
      <c r="G986" s="17"/>
      <c r="H986" s="10"/>
      <c r="M986" s="10"/>
      <c r="N986" s="10"/>
      <c r="O986" s="10"/>
      <c r="P986" s="10"/>
      <c r="Q986" s="10"/>
      <c r="R986" s="10"/>
      <c r="T986" s="17"/>
      <c r="U986" s="17"/>
      <c r="V986" s="11"/>
      <c r="X986" s="13"/>
      <c r="Y986" s="12"/>
      <c r="AD986" s="12"/>
    </row>
    <row r="987" spans="6:30" x14ac:dyDescent="0.3">
      <c r="F987" s="10"/>
      <c r="G987" s="17"/>
      <c r="H987" s="10"/>
      <c r="M987" s="10"/>
      <c r="N987" s="10"/>
      <c r="O987" s="10"/>
      <c r="P987" s="10"/>
      <c r="Q987" s="10"/>
      <c r="R987" s="10"/>
      <c r="T987" s="17"/>
      <c r="U987" s="17"/>
      <c r="V987" s="11"/>
      <c r="X987" s="13"/>
      <c r="Y987" s="12"/>
      <c r="AD987" s="12"/>
    </row>
    <row r="988" spans="6:30" x14ac:dyDescent="0.3">
      <c r="F988" s="10"/>
      <c r="G988" s="17"/>
      <c r="H988" s="10"/>
      <c r="M988" s="10"/>
      <c r="N988" s="10"/>
      <c r="O988" s="10"/>
      <c r="P988" s="10"/>
      <c r="Q988" s="10"/>
      <c r="R988" s="10"/>
      <c r="T988" s="17"/>
      <c r="U988" s="17"/>
      <c r="V988" s="11"/>
      <c r="X988" s="13"/>
      <c r="Y988" s="12"/>
      <c r="AD988" s="12"/>
    </row>
    <row r="989" spans="6:30" x14ac:dyDescent="0.3">
      <c r="F989" s="10"/>
      <c r="G989" s="17"/>
      <c r="H989" s="10"/>
      <c r="M989" s="10"/>
      <c r="N989" s="10"/>
      <c r="O989" s="10"/>
      <c r="P989" s="10"/>
      <c r="Q989" s="10"/>
      <c r="R989" s="10"/>
      <c r="T989" s="17"/>
      <c r="U989" s="17"/>
      <c r="V989" s="11"/>
      <c r="X989" s="13"/>
      <c r="Y989" s="12"/>
      <c r="AD989" s="12"/>
    </row>
    <row r="990" spans="6:30" x14ac:dyDescent="0.3">
      <c r="F990" s="10"/>
      <c r="G990" s="17"/>
      <c r="H990" s="10"/>
      <c r="M990" s="10"/>
      <c r="N990" s="10"/>
      <c r="O990" s="10"/>
      <c r="P990" s="10"/>
      <c r="Q990" s="10"/>
      <c r="R990" s="10"/>
      <c r="T990" s="17"/>
      <c r="U990" s="17"/>
      <c r="V990" s="11"/>
      <c r="X990" s="13"/>
      <c r="Y990" s="12"/>
      <c r="AD990" s="12"/>
    </row>
    <row r="991" spans="6:30" x14ac:dyDescent="0.3">
      <c r="F991" s="10"/>
      <c r="G991" s="17"/>
      <c r="H991" s="10"/>
      <c r="M991" s="10"/>
      <c r="N991" s="10"/>
      <c r="O991" s="10"/>
      <c r="P991" s="10"/>
      <c r="Q991" s="10"/>
      <c r="R991" s="10"/>
      <c r="T991" s="17"/>
      <c r="U991" s="17"/>
      <c r="V991" s="11"/>
      <c r="X991" s="13"/>
      <c r="Y991" s="12"/>
      <c r="AD991" s="12"/>
    </row>
    <row r="992" spans="6:30" x14ac:dyDescent="0.3">
      <c r="F992" s="10"/>
      <c r="G992" s="17"/>
      <c r="H992" s="10"/>
      <c r="M992" s="10"/>
      <c r="N992" s="10"/>
      <c r="O992" s="10"/>
      <c r="P992" s="10"/>
      <c r="Q992" s="10"/>
      <c r="R992" s="10"/>
      <c r="T992" s="17"/>
      <c r="U992" s="17"/>
      <c r="V992" s="11"/>
      <c r="X992" s="13"/>
      <c r="Y992" s="12"/>
      <c r="AD992" s="12"/>
    </row>
    <row r="993" spans="6:30" x14ac:dyDescent="0.3">
      <c r="F993" s="10"/>
      <c r="G993" s="17"/>
      <c r="H993" s="10"/>
      <c r="M993" s="10"/>
      <c r="N993" s="10"/>
      <c r="O993" s="10"/>
      <c r="P993" s="10"/>
      <c r="Q993" s="10"/>
      <c r="R993" s="10"/>
      <c r="T993" s="17"/>
      <c r="U993" s="17"/>
      <c r="V993" s="11"/>
      <c r="X993" s="13"/>
      <c r="Y993" s="12"/>
      <c r="AD993" s="12"/>
    </row>
    <row r="994" spans="6:30" x14ac:dyDescent="0.3">
      <c r="F994" s="10"/>
      <c r="G994" s="17"/>
      <c r="H994" s="10"/>
      <c r="M994" s="10"/>
      <c r="N994" s="10"/>
      <c r="O994" s="10"/>
      <c r="P994" s="10"/>
      <c r="Q994" s="10"/>
      <c r="R994" s="10"/>
      <c r="T994" s="17"/>
      <c r="U994" s="17"/>
      <c r="V994" s="11"/>
      <c r="X994" s="13"/>
      <c r="Y994" s="12"/>
      <c r="AD994" s="12"/>
    </row>
    <row r="995" spans="6:30" x14ac:dyDescent="0.3">
      <c r="F995" s="10"/>
      <c r="G995" s="17"/>
      <c r="H995" s="10"/>
      <c r="M995" s="10"/>
      <c r="N995" s="10"/>
      <c r="O995" s="10"/>
      <c r="P995" s="10"/>
      <c r="Q995" s="10"/>
      <c r="R995" s="10"/>
      <c r="T995" s="17"/>
      <c r="U995" s="17"/>
      <c r="V995" s="11"/>
      <c r="X995" s="13"/>
      <c r="Y995" s="12"/>
      <c r="AD995" s="12"/>
    </row>
    <row r="996" spans="6:30" x14ac:dyDescent="0.3">
      <c r="F996" s="10"/>
      <c r="G996" s="17"/>
      <c r="H996" s="10"/>
      <c r="M996" s="10"/>
      <c r="N996" s="10"/>
      <c r="O996" s="10"/>
      <c r="P996" s="10"/>
      <c r="Q996" s="10"/>
      <c r="R996" s="10"/>
      <c r="T996" s="17"/>
      <c r="U996" s="17"/>
      <c r="V996" s="11"/>
      <c r="X996" s="13"/>
      <c r="Y996" s="12"/>
      <c r="AD996" s="12"/>
    </row>
    <row r="997" spans="6:30" x14ac:dyDescent="0.3">
      <c r="F997" s="10"/>
      <c r="G997" s="17"/>
      <c r="H997" s="10"/>
      <c r="M997" s="10"/>
      <c r="N997" s="10"/>
      <c r="O997" s="10"/>
      <c r="P997" s="10"/>
      <c r="Q997" s="10"/>
      <c r="R997" s="10"/>
      <c r="T997" s="17"/>
      <c r="U997" s="17"/>
      <c r="V997" s="11"/>
      <c r="X997" s="13"/>
      <c r="Y997" s="12"/>
      <c r="AD997" s="12"/>
    </row>
    <row r="998" spans="6:30" x14ac:dyDescent="0.3">
      <c r="F998" s="10"/>
      <c r="G998" s="17"/>
      <c r="H998" s="10"/>
      <c r="M998" s="10"/>
      <c r="N998" s="10"/>
      <c r="O998" s="10"/>
      <c r="P998" s="10"/>
      <c r="Q998" s="10"/>
      <c r="R998" s="10"/>
      <c r="T998" s="17"/>
      <c r="U998" s="17"/>
      <c r="V998" s="11"/>
      <c r="X998" s="13"/>
      <c r="Y998" s="12"/>
      <c r="AD998" s="12"/>
    </row>
    <row r="999" spans="6:30" x14ac:dyDescent="0.3">
      <c r="F999" s="10"/>
      <c r="G999" s="17"/>
      <c r="H999" s="10"/>
      <c r="M999" s="10"/>
      <c r="N999" s="10"/>
      <c r="O999" s="10"/>
      <c r="P999" s="10"/>
      <c r="Q999" s="10"/>
      <c r="R999" s="10"/>
      <c r="T999" s="17"/>
      <c r="U999" s="17"/>
      <c r="V999" s="11"/>
      <c r="X999" s="13"/>
      <c r="Y999" s="12"/>
      <c r="AD999" s="12"/>
    </row>
    <row r="1000" spans="6:30" x14ac:dyDescent="0.3">
      <c r="F1000" s="10"/>
      <c r="G1000" s="17"/>
      <c r="H1000" s="10"/>
      <c r="M1000" s="10"/>
      <c r="N1000" s="10"/>
      <c r="O1000" s="10"/>
      <c r="P1000" s="10"/>
      <c r="Q1000" s="10"/>
      <c r="R1000" s="10"/>
      <c r="T1000" s="17"/>
      <c r="U1000" s="17"/>
      <c r="V1000" s="11"/>
      <c r="X1000" s="13"/>
      <c r="Y1000" s="12"/>
      <c r="AD1000" s="12"/>
    </row>
    <row r="1001" spans="6:30" x14ac:dyDescent="0.3">
      <c r="F1001" s="10"/>
      <c r="G1001" s="17"/>
      <c r="H1001" s="10"/>
      <c r="M1001" s="10"/>
      <c r="N1001" s="10"/>
      <c r="O1001" s="10"/>
      <c r="P1001" s="10"/>
      <c r="Q1001" s="10"/>
      <c r="R1001" s="10"/>
      <c r="T1001" s="17"/>
      <c r="U1001" s="17"/>
      <c r="V1001" s="11"/>
      <c r="X1001" s="13"/>
      <c r="Y1001" s="12"/>
      <c r="AD1001" s="12"/>
    </row>
    <row r="1002" spans="6:30" x14ac:dyDescent="0.3">
      <c r="F1002" s="10"/>
      <c r="G1002" s="17"/>
      <c r="H1002" s="10"/>
      <c r="M1002" s="10"/>
      <c r="N1002" s="10"/>
      <c r="O1002" s="10"/>
      <c r="P1002" s="10"/>
      <c r="Q1002" s="10"/>
      <c r="R1002" s="10"/>
      <c r="T1002" s="17"/>
      <c r="U1002" s="17"/>
      <c r="V1002" s="11"/>
      <c r="X1002" s="13"/>
      <c r="Y1002" s="12"/>
      <c r="AD1002" s="12"/>
    </row>
    <row r="1003" spans="6:30" x14ac:dyDescent="0.3">
      <c r="F1003" s="10"/>
      <c r="G1003" s="17"/>
      <c r="H1003" s="10"/>
      <c r="M1003" s="10"/>
      <c r="N1003" s="10"/>
      <c r="O1003" s="10"/>
      <c r="P1003" s="10"/>
      <c r="Q1003" s="10"/>
      <c r="R1003" s="10"/>
      <c r="T1003" s="17"/>
      <c r="U1003" s="17"/>
      <c r="V1003" s="11"/>
      <c r="X1003" s="13"/>
      <c r="Y1003" s="12"/>
      <c r="AD1003" s="12"/>
    </row>
    <row r="1004" spans="6:30" x14ac:dyDescent="0.3">
      <c r="F1004" s="10"/>
      <c r="G1004" s="17"/>
      <c r="H1004" s="10"/>
      <c r="M1004" s="10"/>
      <c r="N1004" s="10"/>
      <c r="O1004" s="10"/>
      <c r="P1004" s="10"/>
      <c r="Q1004" s="10"/>
      <c r="R1004" s="10"/>
      <c r="T1004" s="17"/>
      <c r="U1004" s="17"/>
      <c r="V1004" s="11"/>
      <c r="X1004" s="13"/>
      <c r="Y1004" s="12"/>
      <c r="AD1004" s="12"/>
    </row>
    <row r="1005" spans="6:30" x14ac:dyDescent="0.3">
      <c r="F1005" s="10"/>
      <c r="G1005" s="17"/>
      <c r="H1005" s="10"/>
      <c r="M1005" s="10"/>
      <c r="N1005" s="10"/>
      <c r="O1005" s="10"/>
      <c r="P1005" s="10"/>
      <c r="Q1005" s="10"/>
      <c r="R1005" s="10"/>
      <c r="T1005" s="17"/>
      <c r="U1005" s="17"/>
      <c r="V1005" s="11"/>
      <c r="X1005" s="13"/>
      <c r="Y1005" s="12"/>
      <c r="AD1005" s="12"/>
    </row>
    <row r="1006" spans="6:30" x14ac:dyDescent="0.3">
      <c r="F1006" s="10"/>
      <c r="G1006" s="17"/>
      <c r="H1006" s="10"/>
      <c r="M1006" s="10"/>
      <c r="N1006" s="10"/>
      <c r="O1006" s="10"/>
      <c r="P1006" s="10"/>
      <c r="Q1006" s="10"/>
      <c r="R1006" s="10"/>
      <c r="T1006" s="17"/>
      <c r="U1006" s="17"/>
      <c r="V1006" s="11"/>
      <c r="X1006" s="13"/>
      <c r="Y1006" s="12"/>
      <c r="AD1006" s="12"/>
    </row>
    <row r="1007" spans="6:30" x14ac:dyDescent="0.3">
      <c r="F1007" s="10"/>
      <c r="G1007" s="17"/>
      <c r="H1007" s="10"/>
      <c r="M1007" s="10"/>
      <c r="N1007" s="10"/>
      <c r="O1007" s="10"/>
      <c r="P1007" s="10"/>
      <c r="Q1007" s="10"/>
      <c r="R1007" s="10"/>
      <c r="T1007" s="17"/>
      <c r="U1007" s="17"/>
      <c r="V1007" s="11"/>
      <c r="X1007" s="13"/>
      <c r="Y1007" s="12"/>
      <c r="AD1007" s="12"/>
    </row>
    <row r="1008" spans="6:30" x14ac:dyDescent="0.3">
      <c r="F1008" s="10"/>
      <c r="G1008" s="17"/>
      <c r="H1008" s="10"/>
      <c r="M1008" s="10"/>
      <c r="N1008" s="10"/>
      <c r="O1008" s="10"/>
      <c r="P1008" s="10"/>
      <c r="Q1008" s="10"/>
      <c r="R1008" s="10"/>
      <c r="T1008" s="17"/>
      <c r="U1008" s="17"/>
      <c r="V1008" s="11"/>
      <c r="X1008" s="13"/>
      <c r="Y1008" s="12"/>
      <c r="AD1008" s="12"/>
    </row>
    <row r="1009" spans="6:30" x14ac:dyDescent="0.3">
      <c r="F1009" s="10"/>
      <c r="G1009" s="17"/>
      <c r="H1009" s="10"/>
      <c r="M1009" s="10"/>
      <c r="N1009" s="10"/>
      <c r="O1009" s="10"/>
      <c r="P1009" s="10"/>
      <c r="Q1009" s="10"/>
      <c r="R1009" s="10"/>
      <c r="T1009" s="17"/>
      <c r="U1009" s="17"/>
      <c r="V1009" s="11"/>
      <c r="X1009" s="13"/>
      <c r="Y1009" s="12"/>
      <c r="AD1009" s="12"/>
    </row>
    <row r="1010" spans="6:30" x14ac:dyDescent="0.3">
      <c r="F1010" s="10"/>
      <c r="G1010" s="17"/>
      <c r="H1010" s="10"/>
      <c r="M1010" s="10"/>
      <c r="N1010" s="10"/>
      <c r="O1010" s="10"/>
      <c r="P1010" s="10"/>
      <c r="Q1010" s="10"/>
      <c r="R1010" s="10"/>
      <c r="T1010" s="17"/>
      <c r="U1010" s="17"/>
      <c r="V1010" s="11"/>
      <c r="X1010" s="13"/>
      <c r="Y1010" s="12"/>
      <c r="AD1010" s="12"/>
    </row>
    <row r="1011" spans="6:30" x14ac:dyDescent="0.3">
      <c r="F1011" s="10"/>
      <c r="G1011" s="17"/>
      <c r="H1011" s="10"/>
      <c r="M1011" s="10"/>
      <c r="N1011" s="10"/>
      <c r="O1011" s="10"/>
      <c r="P1011" s="10"/>
      <c r="Q1011" s="10"/>
      <c r="R1011" s="10"/>
      <c r="T1011" s="17"/>
      <c r="U1011" s="17"/>
      <c r="V1011" s="11"/>
      <c r="X1011" s="13"/>
      <c r="Y1011" s="12"/>
      <c r="AD1011" s="12"/>
    </row>
    <row r="1012" spans="6:30" x14ac:dyDescent="0.3">
      <c r="F1012" s="10"/>
      <c r="G1012" s="17"/>
      <c r="H1012" s="10"/>
      <c r="M1012" s="10"/>
      <c r="N1012" s="10"/>
      <c r="O1012" s="10"/>
      <c r="P1012" s="10"/>
      <c r="Q1012" s="10"/>
      <c r="R1012" s="10"/>
      <c r="T1012" s="17"/>
      <c r="U1012" s="17"/>
      <c r="V1012" s="11"/>
      <c r="X1012" s="13"/>
      <c r="Y1012" s="12"/>
      <c r="AD1012" s="12"/>
    </row>
    <row r="1013" spans="6:30" x14ac:dyDescent="0.3">
      <c r="F1013" s="10"/>
      <c r="G1013" s="17"/>
      <c r="H1013" s="10"/>
      <c r="M1013" s="10"/>
      <c r="N1013" s="10"/>
      <c r="O1013" s="10"/>
      <c r="P1013" s="10"/>
      <c r="Q1013" s="10"/>
      <c r="R1013" s="10"/>
      <c r="T1013" s="17"/>
      <c r="U1013" s="17"/>
      <c r="V1013" s="11"/>
      <c r="X1013" s="13"/>
      <c r="Y1013" s="12"/>
      <c r="AD1013" s="12"/>
    </row>
    <row r="1014" spans="6:30" x14ac:dyDescent="0.3">
      <c r="F1014" s="10"/>
      <c r="G1014" s="17"/>
      <c r="H1014" s="10"/>
      <c r="M1014" s="10"/>
      <c r="N1014" s="10"/>
      <c r="O1014" s="10"/>
      <c r="P1014" s="10"/>
      <c r="Q1014" s="10"/>
      <c r="R1014" s="10"/>
      <c r="T1014" s="17"/>
      <c r="U1014" s="17"/>
      <c r="V1014" s="11"/>
      <c r="X1014" s="13"/>
      <c r="Y1014" s="12"/>
      <c r="AD1014" s="12"/>
    </row>
    <row r="1015" spans="6:30" x14ac:dyDescent="0.3">
      <c r="F1015" s="10"/>
      <c r="G1015" s="17"/>
      <c r="H1015" s="10"/>
      <c r="M1015" s="10"/>
      <c r="N1015" s="10"/>
      <c r="O1015" s="10"/>
      <c r="P1015" s="10"/>
      <c r="Q1015" s="10"/>
      <c r="R1015" s="10"/>
      <c r="T1015" s="17"/>
      <c r="U1015" s="17"/>
      <c r="V1015" s="11"/>
      <c r="X1015" s="13"/>
      <c r="Y1015" s="12"/>
      <c r="AD1015" s="12"/>
    </row>
    <row r="1016" spans="6:30" x14ac:dyDescent="0.3">
      <c r="F1016" s="10"/>
      <c r="G1016" s="17"/>
      <c r="H1016" s="10"/>
      <c r="M1016" s="10"/>
      <c r="N1016" s="10"/>
      <c r="O1016" s="10"/>
      <c r="P1016" s="10"/>
      <c r="Q1016" s="10"/>
      <c r="R1016" s="10"/>
      <c r="T1016" s="17"/>
      <c r="U1016" s="17"/>
      <c r="V1016" s="11"/>
      <c r="X1016" s="13"/>
      <c r="Y1016" s="12"/>
      <c r="AD1016" s="12"/>
    </row>
    <row r="1017" spans="6:30" x14ac:dyDescent="0.3">
      <c r="F1017" s="10"/>
      <c r="G1017" s="17"/>
      <c r="H1017" s="10"/>
      <c r="M1017" s="10"/>
      <c r="N1017" s="10"/>
      <c r="O1017" s="10"/>
      <c r="P1017" s="10"/>
      <c r="Q1017" s="10"/>
      <c r="R1017" s="10"/>
      <c r="T1017" s="17"/>
      <c r="U1017" s="17"/>
      <c r="V1017" s="11"/>
      <c r="X1017" s="13"/>
      <c r="Y1017" s="12"/>
      <c r="AD1017" s="12"/>
    </row>
    <row r="1018" spans="6:30" x14ac:dyDescent="0.3">
      <c r="F1018" s="10"/>
      <c r="G1018" s="17"/>
      <c r="H1018" s="10"/>
      <c r="M1018" s="10"/>
      <c r="N1018" s="10"/>
      <c r="O1018" s="10"/>
      <c r="P1018" s="10"/>
      <c r="Q1018" s="10"/>
      <c r="R1018" s="10"/>
      <c r="T1018" s="17"/>
      <c r="U1018" s="17"/>
      <c r="V1018" s="11"/>
      <c r="X1018" s="13"/>
      <c r="Y1018" s="12"/>
      <c r="AD1018" s="12"/>
    </row>
    <row r="1019" spans="6:30" x14ac:dyDescent="0.3">
      <c r="F1019" s="10"/>
      <c r="G1019" s="17"/>
      <c r="H1019" s="10"/>
      <c r="M1019" s="10"/>
      <c r="N1019" s="10"/>
      <c r="O1019" s="10"/>
      <c r="P1019" s="10"/>
      <c r="Q1019" s="10"/>
      <c r="R1019" s="10"/>
      <c r="T1019" s="17"/>
      <c r="U1019" s="17"/>
      <c r="V1019" s="11"/>
      <c r="X1019" s="13"/>
      <c r="Y1019" s="12"/>
      <c r="AD1019" s="12"/>
    </row>
    <row r="1020" spans="6:30" x14ac:dyDescent="0.3">
      <c r="F1020" s="10"/>
      <c r="G1020" s="17"/>
      <c r="H1020" s="10"/>
      <c r="M1020" s="10"/>
      <c r="N1020" s="10"/>
      <c r="O1020" s="10"/>
      <c r="P1020" s="10"/>
      <c r="Q1020" s="10"/>
      <c r="R1020" s="10"/>
      <c r="T1020" s="17"/>
      <c r="U1020" s="17"/>
      <c r="V1020" s="11"/>
      <c r="X1020" s="13"/>
      <c r="Y1020" s="12"/>
      <c r="AD1020" s="12"/>
    </row>
    <row r="1021" spans="6:30" x14ac:dyDescent="0.3">
      <c r="F1021" s="10"/>
      <c r="G1021" s="17"/>
      <c r="H1021" s="10"/>
      <c r="M1021" s="10"/>
      <c r="N1021" s="10"/>
      <c r="O1021" s="10"/>
      <c r="P1021" s="10"/>
      <c r="Q1021" s="10"/>
      <c r="R1021" s="10"/>
      <c r="T1021" s="17"/>
      <c r="U1021" s="17"/>
      <c r="V1021" s="11"/>
      <c r="X1021" s="13"/>
      <c r="Y1021" s="12"/>
      <c r="AD1021" s="12"/>
    </row>
    <row r="1022" spans="6:30" x14ac:dyDescent="0.3">
      <c r="F1022" s="10"/>
      <c r="G1022" s="17"/>
      <c r="H1022" s="10"/>
      <c r="M1022" s="10"/>
      <c r="N1022" s="10"/>
      <c r="O1022" s="10"/>
      <c r="P1022" s="10"/>
      <c r="Q1022" s="10"/>
      <c r="R1022" s="10"/>
      <c r="T1022" s="17"/>
      <c r="U1022" s="17"/>
      <c r="V1022" s="11"/>
      <c r="X1022" s="13"/>
      <c r="Y1022" s="12"/>
      <c r="AD1022" s="12"/>
    </row>
    <row r="1023" spans="6:30" x14ac:dyDescent="0.3">
      <c r="F1023" s="10"/>
      <c r="G1023" s="17"/>
      <c r="H1023" s="10"/>
      <c r="M1023" s="10"/>
      <c r="N1023" s="10"/>
      <c r="O1023" s="10"/>
      <c r="P1023" s="10"/>
      <c r="Q1023" s="10"/>
      <c r="R1023" s="10"/>
      <c r="T1023" s="17"/>
      <c r="U1023" s="17"/>
      <c r="V1023" s="11"/>
      <c r="X1023" s="13"/>
      <c r="Y1023" s="12"/>
      <c r="AD1023" s="12"/>
    </row>
    <row r="1024" spans="6:30" x14ac:dyDescent="0.3">
      <c r="F1024" s="10"/>
      <c r="G1024" s="17"/>
      <c r="H1024" s="10"/>
      <c r="M1024" s="10"/>
      <c r="N1024" s="10"/>
      <c r="O1024" s="10"/>
      <c r="P1024" s="10"/>
      <c r="Q1024" s="10"/>
      <c r="R1024" s="10"/>
      <c r="T1024" s="17"/>
      <c r="U1024" s="17"/>
      <c r="V1024" s="11"/>
      <c r="X1024" s="13"/>
      <c r="Y1024" s="12"/>
      <c r="AD1024" s="12"/>
    </row>
    <row r="1025" spans="6:30" x14ac:dyDescent="0.3">
      <c r="F1025" s="10"/>
      <c r="G1025" s="17"/>
      <c r="H1025" s="10"/>
      <c r="M1025" s="10"/>
      <c r="N1025" s="10"/>
      <c r="O1025" s="10"/>
      <c r="P1025" s="10"/>
      <c r="Q1025" s="10"/>
      <c r="R1025" s="10"/>
      <c r="T1025" s="17"/>
      <c r="U1025" s="17"/>
      <c r="V1025" s="11"/>
      <c r="X1025" s="13"/>
      <c r="Y1025" s="12"/>
      <c r="AD1025" s="12"/>
    </row>
    <row r="1026" spans="6:30" x14ac:dyDescent="0.3">
      <c r="F1026" s="10"/>
      <c r="G1026" s="17"/>
      <c r="H1026" s="10"/>
      <c r="M1026" s="10"/>
      <c r="N1026" s="10"/>
      <c r="O1026" s="10"/>
      <c r="P1026" s="10"/>
      <c r="Q1026" s="10"/>
      <c r="R1026" s="10"/>
      <c r="T1026" s="17"/>
      <c r="U1026" s="17"/>
      <c r="V1026" s="11"/>
      <c r="X1026" s="13"/>
      <c r="Y1026" s="12"/>
      <c r="AD1026" s="12"/>
    </row>
    <row r="1027" spans="6:30" x14ac:dyDescent="0.3">
      <c r="F1027" s="10"/>
      <c r="G1027" s="17"/>
      <c r="H1027" s="10"/>
      <c r="M1027" s="10"/>
      <c r="N1027" s="10"/>
      <c r="O1027" s="10"/>
      <c r="P1027" s="10"/>
      <c r="Q1027" s="10"/>
      <c r="R1027" s="10"/>
      <c r="T1027" s="17"/>
      <c r="U1027" s="17"/>
      <c r="V1027" s="11"/>
      <c r="X1027" s="13"/>
      <c r="Y1027" s="12"/>
      <c r="AD1027" s="12"/>
    </row>
    <row r="1028" spans="6:30" x14ac:dyDescent="0.3">
      <c r="F1028" s="10"/>
      <c r="G1028" s="17"/>
      <c r="H1028" s="10"/>
      <c r="M1028" s="10"/>
      <c r="N1028" s="10"/>
      <c r="O1028" s="10"/>
      <c r="P1028" s="10"/>
      <c r="Q1028" s="10"/>
      <c r="R1028" s="10"/>
      <c r="T1028" s="17"/>
      <c r="U1028" s="17"/>
      <c r="V1028" s="11"/>
      <c r="X1028" s="13"/>
      <c r="Y1028" s="12"/>
      <c r="AD1028" s="12"/>
    </row>
    <row r="1029" spans="6:30" x14ac:dyDescent="0.3">
      <c r="F1029" s="10"/>
      <c r="G1029" s="17"/>
      <c r="H1029" s="10"/>
      <c r="M1029" s="10"/>
      <c r="N1029" s="10"/>
      <c r="O1029" s="10"/>
      <c r="P1029" s="10"/>
      <c r="Q1029" s="10"/>
      <c r="R1029" s="10"/>
      <c r="T1029" s="17"/>
      <c r="U1029" s="17"/>
      <c r="V1029" s="11"/>
      <c r="X1029" s="13"/>
      <c r="Y1029" s="12"/>
      <c r="AD1029" s="12"/>
    </row>
    <row r="1030" spans="6:30" x14ac:dyDescent="0.3">
      <c r="F1030" s="10"/>
      <c r="G1030" s="17"/>
      <c r="H1030" s="10"/>
      <c r="M1030" s="10"/>
      <c r="N1030" s="10"/>
      <c r="O1030" s="10"/>
      <c r="P1030" s="10"/>
      <c r="Q1030" s="10"/>
      <c r="R1030" s="10"/>
      <c r="T1030" s="17"/>
      <c r="U1030" s="17"/>
      <c r="V1030" s="11"/>
      <c r="X1030" s="13"/>
      <c r="Y1030" s="12"/>
      <c r="AD1030" s="12"/>
    </row>
    <row r="1031" spans="6:30" x14ac:dyDescent="0.3">
      <c r="F1031" s="10"/>
      <c r="G1031" s="17"/>
      <c r="H1031" s="10"/>
      <c r="M1031" s="10"/>
      <c r="N1031" s="10"/>
      <c r="O1031" s="10"/>
      <c r="P1031" s="10"/>
      <c r="Q1031" s="10"/>
      <c r="R1031" s="10"/>
      <c r="T1031" s="17"/>
      <c r="U1031" s="17"/>
      <c r="V1031" s="11"/>
      <c r="X1031" s="13"/>
      <c r="Y1031" s="12"/>
      <c r="AD1031" s="12"/>
    </row>
    <row r="1032" spans="6:30" x14ac:dyDescent="0.3">
      <c r="F1032" s="10"/>
      <c r="G1032" s="17"/>
      <c r="H1032" s="10"/>
      <c r="M1032" s="10"/>
      <c r="N1032" s="10"/>
      <c r="O1032" s="10"/>
      <c r="P1032" s="10"/>
      <c r="Q1032" s="10"/>
      <c r="R1032" s="10"/>
      <c r="T1032" s="17"/>
      <c r="U1032" s="17"/>
      <c r="V1032" s="11"/>
      <c r="X1032" s="13"/>
      <c r="Y1032" s="12"/>
      <c r="AD1032" s="12"/>
    </row>
    <row r="1033" spans="6:30" x14ac:dyDescent="0.3">
      <c r="F1033" s="10"/>
      <c r="G1033" s="17"/>
      <c r="H1033" s="10"/>
      <c r="M1033" s="10"/>
      <c r="N1033" s="10"/>
      <c r="O1033" s="10"/>
      <c r="P1033" s="10"/>
      <c r="Q1033" s="10"/>
      <c r="R1033" s="10"/>
      <c r="T1033" s="17"/>
      <c r="U1033" s="17"/>
      <c r="V1033" s="11"/>
      <c r="X1033" s="13"/>
      <c r="Y1033" s="12"/>
      <c r="AD1033" s="12"/>
    </row>
    <row r="1034" spans="6:30" x14ac:dyDescent="0.3">
      <c r="F1034" s="10"/>
      <c r="G1034" s="17"/>
      <c r="H1034" s="10"/>
      <c r="M1034" s="10"/>
      <c r="N1034" s="10"/>
      <c r="O1034" s="10"/>
      <c r="P1034" s="10"/>
      <c r="Q1034" s="10"/>
      <c r="R1034" s="10"/>
      <c r="T1034" s="17"/>
      <c r="U1034" s="17"/>
      <c r="V1034" s="11"/>
      <c r="X1034" s="13"/>
      <c r="Y1034" s="12"/>
      <c r="AD1034" s="12"/>
    </row>
    <row r="1035" spans="6:30" x14ac:dyDescent="0.3">
      <c r="F1035" s="10"/>
      <c r="G1035" s="17"/>
      <c r="H1035" s="10"/>
      <c r="M1035" s="10"/>
      <c r="N1035" s="10"/>
      <c r="O1035" s="10"/>
      <c r="P1035" s="10"/>
      <c r="Q1035" s="10"/>
      <c r="R1035" s="10"/>
      <c r="T1035" s="17"/>
      <c r="U1035" s="17"/>
      <c r="V1035" s="11"/>
      <c r="X1035" s="13"/>
      <c r="Y1035" s="12"/>
      <c r="AD1035" s="12"/>
    </row>
    <row r="1036" spans="6:30" x14ac:dyDescent="0.3">
      <c r="F1036" s="10"/>
      <c r="G1036" s="17"/>
      <c r="H1036" s="10"/>
      <c r="M1036" s="10"/>
      <c r="N1036" s="10"/>
      <c r="O1036" s="10"/>
      <c r="P1036" s="10"/>
      <c r="Q1036" s="10"/>
      <c r="R1036" s="10"/>
      <c r="T1036" s="17"/>
      <c r="U1036" s="17"/>
      <c r="V1036" s="11"/>
      <c r="X1036" s="13"/>
      <c r="Y1036" s="12"/>
      <c r="AD1036" s="12"/>
    </row>
    <row r="1037" spans="6:30" x14ac:dyDescent="0.3">
      <c r="F1037" s="10"/>
      <c r="G1037" s="17"/>
      <c r="H1037" s="10"/>
      <c r="M1037" s="10"/>
      <c r="N1037" s="10"/>
      <c r="O1037" s="10"/>
      <c r="P1037" s="10"/>
      <c r="Q1037" s="10"/>
      <c r="R1037" s="10"/>
      <c r="T1037" s="17"/>
      <c r="U1037" s="17"/>
      <c r="V1037" s="11"/>
      <c r="X1037" s="13"/>
      <c r="Y1037" s="12"/>
      <c r="AD1037" s="12"/>
    </row>
    <row r="1038" spans="6:30" x14ac:dyDescent="0.3">
      <c r="F1038" s="10"/>
      <c r="G1038" s="17"/>
      <c r="H1038" s="10"/>
      <c r="M1038" s="10"/>
      <c r="N1038" s="10"/>
      <c r="O1038" s="10"/>
      <c r="P1038" s="10"/>
      <c r="Q1038" s="10"/>
      <c r="R1038" s="10"/>
      <c r="T1038" s="17"/>
      <c r="U1038" s="17"/>
      <c r="V1038" s="11"/>
      <c r="X1038" s="13"/>
      <c r="Y1038" s="12"/>
      <c r="AD1038" s="12"/>
    </row>
    <row r="1039" spans="6:30" x14ac:dyDescent="0.3">
      <c r="F1039" s="10"/>
      <c r="G1039" s="17"/>
      <c r="H1039" s="10"/>
      <c r="M1039" s="10"/>
      <c r="N1039" s="10"/>
      <c r="O1039" s="10"/>
      <c r="P1039" s="10"/>
      <c r="Q1039" s="10"/>
      <c r="R1039" s="10"/>
      <c r="T1039" s="17"/>
      <c r="U1039" s="17"/>
      <c r="V1039" s="11"/>
      <c r="X1039" s="13"/>
      <c r="Y1039" s="12"/>
      <c r="AD1039" s="12"/>
    </row>
    <row r="1040" spans="6:30" x14ac:dyDescent="0.3">
      <c r="F1040" s="10"/>
      <c r="G1040" s="17"/>
      <c r="H1040" s="10"/>
      <c r="M1040" s="10"/>
      <c r="N1040" s="10"/>
      <c r="O1040" s="10"/>
      <c r="P1040" s="10"/>
      <c r="Q1040" s="10"/>
      <c r="R1040" s="10"/>
      <c r="T1040" s="17"/>
      <c r="U1040" s="17"/>
      <c r="V1040" s="11"/>
      <c r="X1040" s="13"/>
      <c r="Y1040" s="12"/>
      <c r="AD1040" s="12"/>
    </row>
    <row r="1041" spans="6:30" x14ac:dyDescent="0.3">
      <c r="F1041" s="10"/>
      <c r="G1041" s="17"/>
      <c r="H1041" s="10"/>
      <c r="M1041" s="10"/>
      <c r="N1041" s="10"/>
      <c r="O1041" s="10"/>
      <c r="P1041" s="10"/>
      <c r="Q1041" s="10"/>
      <c r="R1041" s="10"/>
      <c r="T1041" s="17"/>
      <c r="U1041" s="17"/>
      <c r="V1041" s="11"/>
      <c r="X1041" s="13"/>
      <c r="Y1041" s="12"/>
      <c r="AD1041" s="12"/>
    </row>
    <row r="1042" spans="6:30" x14ac:dyDescent="0.3">
      <c r="F1042" s="10"/>
      <c r="G1042" s="17"/>
      <c r="H1042" s="10"/>
      <c r="M1042" s="10"/>
      <c r="N1042" s="10"/>
      <c r="O1042" s="10"/>
      <c r="P1042" s="10"/>
      <c r="Q1042" s="10"/>
      <c r="R1042" s="10"/>
      <c r="T1042" s="17"/>
      <c r="U1042" s="17"/>
      <c r="V1042" s="11"/>
      <c r="X1042" s="13"/>
      <c r="Y1042" s="12"/>
      <c r="AD1042" s="12"/>
    </row>
    <row r="1043" spans="6:30" x14ac:dyDescent="0.3">
      <c r="F1043" s="10"/>
      <c r="G1043" s="17"/>
      <c r="H1043" s="10"/>
      <c r="M1043" s="10"/>
      <c r="N1043" s="10"/>
      <c r="O1043" s="10"/>
      <c r="P1043" s="10"/>
      <c r="Q1043" s="10"/>
      <c r="R1043" s="10"/>
      <c r="T1043" s="17"/>
      <c r="U1043" s="17"/>
      <c r="V1043" s="11"/>
      <c r="X1043" s="13"/>
      <c r="Y1043" s="12"/>
      <c r="AD1043" s="12"/>
    </row>
    <row r="1044" spans="6:30" x14ac:dyDescent="0.3">
      <c r="F1044" s="10"/>
      <c r="G1044" s="17"/>
      <c r="H1044" s="10"/>
      <c r="M1044" s="10"/>
      <c r="N1044" s="10"/>
      <c r="O1044" s="10"/>
      <c r="P1044" s="10"/>
      <c r="Q1044" s="10"/>
      <c r="R1044" s="10"/>
      <c r="T1044" s="17"/>
      <c r="U1044" s="17"/>
      <c r="V1044" s="11"/>
      <c r="X1044" s="13"/>
      <c r="Y1044" s="12"/>
      <c r="AD1044" s="12"/>
    </row>
    <row r="1045" spans="6:30" x14ac:dyDescent="0.3">
      <c r="F1045" s="10"/>
      <c r="G1045" s="17"/>
      <c r="H1045" s="10"/>
      <c r="M1045" s="10"/>
      <c r="N1045" s="10"/>
      <c r="O1045" s="10"/>
      <c r="P1045" s="10"/>
      <c r="Q1045" s="10"/>
      <c r="R1045" s="10"/>
      <c r="T1045" s="17"/>
      <c r="U1045" s="17"/>
      <c r="V1045" s="11"/>
      <c r="X1045" s="13"/>
      <c r="Y1045" s="12"/>
      <c r="AD1045" s="12"/>
    </row>
    <row r="1046" spans="6:30" x14ac:dyDescent="0.3">
      <c r="F1046" s="10"/>
      <c r="G1046" s="17"/>
      <c r="H1046" s="10"/>
      <c r="M1046" s="10"/>
      <c r="N1046" s="10"/>
      <c r="O1046" s="10"/>
      <c r="P1046" s="10"/>
      <c r="Q1046" s="10"/>
      <c r="R1046" s="10"/>
      <c r="T1046" s="17"/>
      <c r="U1046" s="17"/>
      <c r="V1046" s="11"/>
      <c r="X1046" s="13"/>
      <c r="Y1046" s="12"/>
      <c r="AD1046" s="12"/>
    </row>
    <row r="1047" spans="6:30" x14ac:dyDescent="0.3">
      <c r="F1047" s="10"/>
      <c r="G1047" s="17"/>
      <c r="H1047" s="10"/>
      <c r="M1047" s="10"/>
      <c r="N1047" s="10"/>
      <c r="O1047" s="10"/>
      <c r="P1047" s="10"/>
      <c r="Q1047" s="10"/>
      <c r="R1047" s="10"/>
      <c r="T1047" s="17"/>
      <c r="U1047" s="17"/>
      <c r="V1047" s="11"/>
      <c r="X1047" s="13"/>
      <c r="Y1047" s="12"/>
      <c r="AD1047" s="12"/>
    </row>
    <row r="1048" spans="6:30" x14ac:dyDescent="0.3">
      <c r="F1048" s="10"/>
      <c r="G1048" s="17"/>
      <c r="H1048" s="10"/>
      <c r="M1048" s="10"/>
      <c r="N1048" s="10"/>
      <c r="O1048" s="10"/>
      <c r="P1048" s="10"/>
      <c r="Q1048" s="10"/>
      <c r="R1048" s="10"/>
      <c r="T1048" s="17"/>
      <c r="U1048" s="17"/>
      <c r="V1048" s="11"/>
      <c r="X1048" s="13"/>
      <c r="Y1048" s="12"/>
      <c r="AD1048" s="12"/>
    </row>
    <row r="1049" spans="6:30" x14ac:dyDescent="0.3">
      <c r="F1049" s="10"/>
      <c r="G1049" s="17"/>
      <c r="H1049" s="10"/>
      <c r="M1049" s="10"/>
      <c r="N1049" s="10"/>
      <c r="O1049" s="10"/>
      <c r="P1049" s="10"/>
      <c r="Q1049" s="10"/>
      <c r="R1049" s="10"/>
      <c r="T1049" s="17"/>
      <c r="U1049" s="17"/>
      <c r="V1049" s="11"/>
      <c r="X1049" s="13"/>
      <c r="Y1049" s="12"/>
      <c r="AD1049" s="12"/>
    </row>
    <row r="1050" spans="6:30" x14ac:dyDescent="0.3">
      <c r="F1050" s="10"/>
      <c r="G1050" s="17"/>
      <c r="H1050" s="10"/>
      <c r="M1050" s="10"/>
      <c r="N1050" s="10"/>
      <c r="O1050" s="10"/>
      <c r="P1050" s="10"/>
      <c r="Q1050" s="10"/>
      <c r="R1050" s="10"/>
      <c r="T1050" s="17"/>
      <c r="U1050" s="17"/>
      <c r="V1050" s="11"/>
      <c r="X1050" s="13"/>
      <c r="Y1050" s="12"/>
      <c r="AD1050" s="12"/>
    </row>
    <row r="1051" spans="6:30" x14ac:dyDescent="0.3">
      <c r="F1051" s="10"/>
      <c r="G1051" s="17"/>
      <c r="H1051" s="10"/>
      <c r="M1051" s="10"/>
      <c r="N1051" s="10"/>
      <c r="O1051" s="10"/>
      <c r="P1051" s="10"/>
      <c r="Q1051" s="10"/>
      <c r="R1051" s="10"/>
      <c r="T1051" s="17"/>
      <c r="U1051" s="17"/>
      <c r="V1051" s="11"/>
      <c r="X1051" s="13"/>
      <c r="Y1051" s="12"/>
      <c r="AD1051" s="12"/>
    </row>
    <row r="1052" spans="6:30" x14ac:dyDescent="0.3">
      <c r="F1052" s="10"/>
      <c r="G1052" s="17"/>
      <c r="H1052" s="10"/>
      <c r="M1052" s="10"/>
      <c r="N1052" s="10"/>
      <c r="O1052" s="10"/>
      <c r="P1052" s="10"/>
      <c r="Q1052" s="10"/>
      <c r="R1052" s="10"/>
      <c r="T1052" s="17"/>
      <c r="U1052" s="17"/>
      <c r="V1052" s="11"/>
      <c r="X1052" s="13"/>
      <c r="Y1052" s="12"/>
      <c r="AD1052" s="12"/>
    </row>
    <row r="1053" spans="6:30" x14ac:dyDescent="0.3">
      <c r="F1053" s="10"/>
      <c r="G1053" s="17"/>
      <c r="H1053" s="10"/>
      <c r="M1053" s="10"/>
      <c r="N1053" s="10"/>
      <c r="O1053" s="10"/>
      <c r="P1053" s="10"/>
      <c r="Q1053" s="10"/>
      <c r="R1053" s="10"/>
      <c r="T1053" s="17"/>
      <c r="U1053" s="17"/>
      <c r="V1053" s="11"/>
      <c r="X1053" s="13"/>
      <c r="Y1053" s="12"/>
      <c r="AD1053" s="12"/>
    </row>
    <row r="1054" spans="6:30" x14ac:dyDescent="0.3">
      <c r="F1054" s="10"/>
      <c r="G1054" s="17"/>
      <c r="H1054" s="10"/>
      <c r="M1054" s="10"/>
      <c r="N1054" s="10"/>
      <c r="O1054" s="10"/>
      <c r="P1054" s="10"/>
      <c r="Q1054" s="10"/>
      <c r="R1054" s="10"/>
      <c r="T1054" s="17"/>
      <c r="U1054" s="17"/>
      <c r="V1054" s="11"/>
      <c r="X1054" s="13"/>
      <c r="Y1054" s="12"/>
      <c r="AD1054" s="12"/>
    </row>
    <row r="1055" spans="6:30" x14ac:dyDescent="0.3">
      <c r="F1055" s="10"/>
      <c r="G1055" s="17"/>
      <c r="H1055" s="10"/>
      <c r="M1055" s="10"/>
      <c r="N1055" s="10"/>
      <c r="O1055" s="10"/>
      <c r="P1055" s="10"/>
      <c r="Q1055" s="10"/>
      <c r="R1055" s="10"/>
      <c r="T1055" s="17"/>
      <c r="U1055" s="17"/>
      <c r="V1055" s="11"/>
      <c r="X1055" s="13"/>
      <c r="Y1055" s="12"/>
      <c r="AD1055" s="12"/>
    </row>
    <row r="1056" spans="6:30" x14ac:dyDescent="0.3">
      <c r="F1056" s="10"/>
      <c r="G1056" s="17"/>
      <c r="H1056" s="10"/>
      <c r="M1056" s="10"/>
      <c r="N1056" s="10"/>
      <c r="O1056" s="10"/>
      <c r="P1056" s="10"/>
      <c r="Q1056" s="10"/>
      <c r="R1056" s="10"/>
      <c r="T1056" s="17"/>
      <c r="U1056" s="17"/>
      <c r="V1056" s="11"/>
      <c r="X1056" s="13"/>
      <c r="Y1056" s="12"/>
      <c r="AD1056" s="12"/>
    </row>
    <row r="1057" spans="6:30" x14ac:dyDescent="0.3">
      <c r="F1057" s="10"/>
      <c r="G1057" s="17"/>
      <c r="H1057" s="10"/>
      <c r="M1057" s="10"/>
      <c r="N1057" s="10"/>
      <c r="O1057" s="10"/>
      <c r="P1057" s="10"/>
      <c r="Q1057" s="10"/>
      <c r="R1057" s="10"/>
      <c r="T1057" s="17"/>
      <c r="U1057" s="17"/>
      <c r="V1057" s="11"/>
      <c r="X1057" s="13"/>
      <c r="Y1057" s="12"/>
      <c r="AD1057" s="12"/>
    </row>
    <row r="1058" spans="6:30" x14ac:dyDescent="0.3">
      <c r="F1058" s="10"/>
      <c r="G1058" s="17"/>
      <c r="H1058" s="10"/>
      <c r="M1058" s="10"/>
      <c r="N1058" s="10"/>
      <c r="O1058" s="10"/>
      <c r="P1058" s="10"/>
      <c r="Q1058" s="10"/>
      <c r="R1058" s="10"/>
      <c r="T1058" s="17"/>
      <c r="U1058" s="17"/>
      <c r="V1058" s="11"/>
      <c r="X1058" s="13"/>
      <c r="Y1058" s="12"/>
      <c r="AD1058" s="12"/>
    </row>
    <row r="1059" spans="6:30" x14ac:dyDescent="0.3">
      <c r="F1059" s="10"/>
      <c r="G1059" s="17"/>
      <c r="H1059" s="10"/>
      <c r="M1059" s="10"/>
      <c r="N1059" s="10"/>
      <c r="O1059" s="10"/>
      <c r="P1059" s="10"/>
      <c r="Q1059" s="10"/>
      <c r="R1059" s="10"/>
      <c r="T1059" s="17"/>
      <c r="U1059" s="17"/>
      <c r="V1059" s="11"/>
      <c r="X1059" s="13"/>
      <c r="Y1059" s="12"/>
      <c r="AD1059" s="12"/>
    </row>
    <row r="1060" spans="6:30" x14ac:dyDescent="0.3">
      <c r="F1060" s="10"/>
      <c r="G1060" s="17"/>
      <c r="H1060" s="10"/>
      <c r="M1060" s="10"/>
      <c r="N1060" s="10"/>
      <c r="O1060" s="10"/>
      <c r="P1060" s="10"/>
      <c r="Q1060" s="10"/>
      <c r="R1060" s="10"/>
      <c r="T1060" s="17"/>
      <c r="U1060" s="17"/>
      <c r="V1060" s="11"/>
      <c r="X1060" s="13"/>
      <c r="Y1060" s="12"/>
      <c r="AD1060" s="12"/>
    </row>
    <row r="1061" spans="6:30" x14ac:dyDescent="0.3">
      <c r="F1061" s="10"/>
      <c r="G1061" s="17"/>
      <c r="H1061" s="10"/>
      <c r="M1061" s="10"/>
      <c r="N1061" s="10"/>
      <c r="O1061" s="10"/>
      <c r="P1061" s="10"/>
      <c r="Q1061" s="10"/>
      <c r="R1061" s="10"/>
      <c r="T1061" s="17"/>
      <c r="U1061" s="17"/>
      <c r="V1061" s="11"/>
      <c r="X1061" s="13"/>
      <c r="Y1061" s="12"/>
      <c r="AD1061" s="12"/>
    </row>
    <row r="1062" spans="6:30" x14ac:dyDescent="0.3">
      <c r="F1062" s="10"/>
      <c r="G1062" s="17"/>
      <c r="H1062" s="10"/>
      <c r="M1062" s="10"/>
      <c r="N1062" s="10"/>
      <c r="O1062" s="10"/>
      <c r="P1062" s="10"/>
      <c r="Q1062" s="10"/>
      <c r="R1062" s="10"/>
      <c r="T1062" s="17"/>
      <c r="U1062" s="17"/>
      <c r="V1062" s="11"/>
      <c r="X1062" s="13"/>
      <c r="Y1062" s="12"/>
      <c r="AD1062" s="12"/>
    </row>
    <row r="1063" spans="6:30" x14ac:dyDescent="0.3">
      <c r="F1063" s="10"/>
      <c r="G1063" s="17"/>
      <c r="H1063" s="10"/>
      <c r="M1063" s="10"/>
      <c r="N1063" s="10"/>
      <c r="O1063" s="10"/>
      <c r="P1063" s="10"/>
      <c r="Q1063" s="10"/>
      <c r="R1063" s="10"/>
      <c r="T1063" s="17"/>
      <c r="U1063" s="17"/>
      <c r="V1063" s="11"/>
      <c r="X1063" s="13"/>
      <c r="Y1063" s="12"/>
      <c r="AD1063" s="12"/>
    </row>
    <row r="1064" spans="6:30" x14ac:dyDescent="0.3">
      <c r="F1064" s="10"/>
      <c r="G1064" s="17"/>
      <c r="H1064" s="10"/>
      <c r="M1064" s="10"/>
      <c r="N1064" s="10"/>
      <c r="O1064" s="10"/>
      <c r="P1064" s="10"/>
      <c r="Q1064" s="10"/>
      <c r="R1064" s="10"/>
      <c r="T1064" s="17"/>
      <c r="U1064" s="17"/>
      <c r="V1064" s="11"/>
      <c r="X1064" s="13"/>
      <c r="Y1064" s="12"/>
      <c r="AD1064" s="12"/>
    </row>
    <row r="1065" spans="6:30" x14ac:dyDescent="0.3">
      <c r="F1065" s="10"/>
      <c r="G1065" s="17"/>
      <c r="H1065" s="10"/>
      <c r="M1065" s="10"/>
      <c r="N1065" s="10"/>
      <c r="O1065" s="10"/>
      <c r="P1065" s="10"/>
      <c r="Q1065" s="10"/>
      <c r="R1065" s="10"/>
      <c r="T1065" s="17"/>
      <c r="U1065" s="17"/>
      <c r="V1065" s="11"/>
      <c r="X1065" s="13"/>
      <c r="Y1065" s="12"/>
      <c r="AD1065" s="12"/>
    </row>
    <row r="1066" spans="6:30" x14ac:dyDescent="0.3">
      <c r="F1066" s="10"/>
      <c r="G1066" s="17"/>
      <c r="H1066" s="10"/>
      <c r="M1066" s="10"/>
      <c r="N1066" s="10"/>
      <c r="O1066" s="10"/>
      <c r="P1066" s="10"/>
      <c r="Q1066" s="10"/>
      <c r="R1066" s="10"/>
      <c r="T1066" s="17"/>
      <c r="U1066" s="17"/>
      <c r="V1066" s="11"/>
      <c r="X1066" s="13"/>
      <c r="Y1066" s="12"/>
      <c r="AD1066" s="12"/>
    </row>
    <row r="1067" spans="6:30" x14ac:dyDescent="0.3">
      <c r="F1067" s="10"/>
      <c r="G1067" s="17"/>
      <c r="H1067" s="10"/>
      <c r="M1067" s="10"/>
      <c r="N1067" s="10"/>
      <c r="O1067" s="10"/>
      <c r="P1067" s="10"/>
      <c r="Q1067" s="10"/>
      <c r="R1067" s="10"/>
      <c r="T1067" s="17"/>
      <c r="U1067" s="17"/>
      <c r="V1067" s="11"/>
      <c r="X1067" s="13"/>
      <c r="Y1067" s="12"/>
      <c r="AD1067" s="12"/>
    </row>
    <row r="1068" spans="6:30" x14ac:dyDescent="0.3">
      <c r="F1068" s="10"/>
      <c r="G1068" s="17"/>
      <c r="H1068" s="10"/>
      <c r="M1068" s="10"/>
      <c r="N1068" s="10"/>
      <c r="O1068" s="10"/>
      <c r="P1068" s="10"/>
      <c r="Q1068" s="10"/>
      <c r="R1068" s="10"/>
      <c r="T1068" s="17"/>
      <c r="U1068" s="17"/>
      <c r="V1068" s="11"/>
      <c r="X1068" s="13"/>
      <c r="Y1068" s="12"/>
      <c r="AD1068" s="12"/>
    </row>
    <row r="1069" spans="6:30" x14ac:dyDescent="0.3">
      <c r="F1069" s="10"/>
      <c r="G1069" s="17"/>
      <c r="H1069" s="10"/>
      <c r="M1069" s="10"/>
      <c r="N1069" s="10"/>
      <c r="O1069" s="10"/>
      <c r="P1069" s="10"/>
      <c r="Q1069" s="10"/>
      <c r="R1069" s="10"/>
      <c r="T1069" s="17"/>
      <c r="U1069" s="17"/>
      <c r="V1069" s="11"/>
      <c r="X1069" s="13"/>
      <c r="Y1069" s="12"/>
      <c r="AD1069" s="12"/>
    </row>
    <row r="1070" spans="6:30" x14ac:dyDescent="0.3">
      <c r="F1070" s="10"/>
      <c r="G1070" s="17"/>
      <c r="H1070" s="10"/>
      <c r="M1070" s="10"/>
      <c r="N1070" s="10"/>
      <c r="O1070" s="10"/>
      <c r="P1070" s="10"/>
      <c r="Q1070" s="10"/>
      <c r="R1070" s="10"/>
      <c r="T1070" s="17"/>
      <c r="U1070" s="17"/>
      <c r="V1070" s="11"/>
      <c r="X1070" s="13"/>
      <c r="Y1070" s="12"/>
      <c r="AD1070" s="12"/>
    </row>
    <row r="1071" spans="6:30" x14ac:dyDescent="0.3">
      <c r="F1071" s="10"/>
      <c r="G1071" s="17"/>
      <c r="H1071" s="10"/>
      <c r="M1071" s="10"/>
      <c r="N1071" s="10"/>
      <c r="O1071" s="10"/>
      <c r="P1071" s="10"/>
      <c r="Q1071" s="10"/>
      <c r="R1071" s="10"/>
      <c r="T1071" s="17"/>
      <c r="U1071" s="17"/>
      <c r="V1071" s="11"/>
      <c r="X1071" s="13"/>
      <c r="Y1071" s="12"/>
      <c r="AD1071" s="12"/>
    </row>
    <row r="1072" spans="6:30" x14ac:dyDescent="0.3">
      <c r="F1072" s="10"/>
      <c r="G1072" s="17"/>
      <c r="H1072" s="10"/>
      <c r="M1072" s="10"/>
      <c r="N1072" s="10"/>
      <c r="O1072" s="10"/>
      <c r="P1072" s="10"/>
      <c r="Q1072" s="10"/>
      <c r="R1072" s="10"/>
      <c r="T1072" s="17"/>
      <c r="U1072" s="17"/>
      <c r="V1072" s="11"/>
      <c r="X1072" s="13"/>
      <c r="Y1072" s="12"/>
      <c r="AD1072" s="12"/>
    </row>
    <row r="1073" spans="6:30" x14ac:dyDescent="0.3">
      <c r="F1073" s="10"/>
      <c r="G1073" s="17"/>
      <c r="H1073" s="10"/>
      <c r="M1073" s="10"/>
      <c r="N1073" s="10"/>
      <c r="O1073" s="10"/>
      <c r="P1073" s="10"/>
      <c r="Q1073" s="10"/>
      <c r="R1073" s="10"/>
      <c r="T1073" s="17"/>
      <c r="U1073" s="17"/>
      <c r="V1073" s="11"/>
      <c r="X1073" s="13"/>
      <c r="Y1073" s="12"/>
      <c r="AD1073" s="12"/>
    </row>
    <row r="1074" spans="6:30" x14ac:dyDescent="0.3">
      <c r="F1074" s="10"/>
      <c r="G1074" s="17"/>
      <c r="H1074" s="10"/>
      <c r="M1074" s="10"/>
      <c r="N1074" s="10"/>
      <c r="O1074" s="10"/>
      <c r="P1074" s="10"/>
      <c r="Q1074" s="10"/>
      <c r="R1074" s="10"/>
      <c r="T1074" s="17"/>
      <c r="U1074" s="17"/>
      <c r="V1074" s="11"/>
      <c r="X1074" s="13"/>
      <c r="Y1074" s="12"/>
      <c r="AD1074" s="12"/>
    </row>
    <row r="1075" spans="6:30" x14ac:dyDescent="0.3">
      <c r="F1075" s="10"/>
      <c r="G1075" s="17"/>
      <c r="H1075" s="10"/>
      <c r="M1075" s="10"/>
      <c r="N1075" s="10"/>
      <c r="O1075" s="10"/>
      <c r="P1075" s="10"/>
      <c r="Q1075" s="10"/>
      <c r="R1075" s="10"/>
      <c r="T1075" s="17"/>
      <c r="U1075" s="17"/>
      <c r="V1075" s="11"/>
      <c r="X1075" s="13"/>
      <c r="Y1075" s="12"/>
      <c r="AD1075" s="12"/>
    </row>
    <row r="1076" spans="6:30" x14ac:dyDescent="0.3">
      <c r="F1076" s="10"/>
      <c r="G1076" s="17"/>
      <c r="H1076" s="10"/>
      <c r="M1076" s="10"/>
      <c r="N1076" s="10"/>
      <c r="O1076" s="10"/>
      <c r="P1076" s="10"/>
      <c r="Q1076" s="10"/>
      <c r="R1076" s="10"/>
      <c r="T1076" s="17"/>
      <c r="U1076" s="17"/>
      <c r="V1076" s="11"/>
      <c r="X1076" s="13"/>
      <c r="Y1076" s="12"/>
      <c r="AD1076" s="12"/>
    </row>
    <row r="1077" spans="6:30" x14ac:dyDescent="0.3">
      <c r="F1077" s="10"/>
      <c r="G1077" s="17"/>
      <c r="H1077" s="10"/>
      <c r="M1077" s="10"/>
      <c r="N1077" s="10"/>
      <c r="O1077" s="10"/>
      <c r="P1077" s="10"/>
      <c r="Q1077" s="10"/>
      <c r="R1077" s="10"/>
      <c r="T1077" s="17"/>
      <c r="U1077" s="17"/>
      <c r="V1077" s="11"/>
      <c r="X1077" s="13"/>
      <c r="Y1077" s="12"/>
      <c r="AD1077" s="12"/>
    </row>
    <row r="1078" spans="6:30" x14ac:dyDescent="0.3">
      <c r="F1078" s="10"/>
      <c r="G1078" s="17"/>
      <c r="H1078" s="10"/>
      <c r="M1078" s="10"/>
      <c r="N1078" s="10"/>
      <c r="O1078" s="10"/>
      <c r="P1078" s="10"/>
      <c r="Q1078" s="10"/>
      <c r="R1078" s="10"/>
      <c r="T1078" s="17"/>
      <c r="U1078" s="17"/>
      <c r="V1078" s="11"/>
      <c r="X1078" s="13"/>
      <c r="Y1078" s="12"/>
      <c r="AD1078" s="12"/>
    </row>
    <row r="1079" spans="6:30" x14ac:dyDescent="0.3">
      <c r="F1079" s="10"/>
      <c r="G1079" s="17"/>
      <c r="H1079" s="10"/>
      <c r="M1079" s="10"/>
      <c r="N1079" s="10"/>
      <c r="O1079" s="10"/>
      <c r="P1079" s="10"/>
      <c r="Q1079" s="10"/>
      <c r="R1079" s="10"/>
      <c r="T1079" s="17"/>
      <c r="U1079" s="17"/>
      <c r="V1079" s="11"/>
      <c r="X1079" s="13"/>
      <c r="Y1079" s="12"/>
      <c r="AD1079" s="12"/>
    </row>
    <row r="1080" spans="6:30" x14ac:dyDescent="0.3">
      <c r="F1080" s="10"/>
      <c r="G1080" s="17"/>
      <c r="H1080" s="10"/>
      <c r="M1080" s="10"/>
      <c r="N1080" s="10"/>
      <c r="O1080" s="10"/>
      <c r="P1080" s="10"/>
      <c r="Q1080" s="10"/>
      <c r="R1080" s="10"/>
      <c r="T1080" s="17"/>
      <c r="U1080" s="17"/>
      <c r="V1080" s="11"/>
      <c r="X1080" s="13"/>
      <c r="Y1080" s="12"/>
      <c r="AD1080" s="12"/>
    </row>
    <row r="1081" spans="6:30" x14ac:dyDescent="0.3">
      <c r="F1081" s="10"/>
      <c r="G1081" s="17"/>
      <c r="H1081" s="10"/>
      <c r="M1081" s="10"/>
      <c r="N1081" s="10"/>
      <c r="O1081" s="10"/>
      <c r="P1081" s="10"/>
      <c r="Q1081" s="10"/>
      <c r="R1081" s="10"/>
      <c r="T1081" s="17"/>
      <c r="U1081" s="17"/>
      <c r="V1081" s="11"/>
      <c r="X1081" s="13"/>
      <c r="Y1081" s="12"/>
      <c r="AD1081" s="12"/>
    </row>
    <row r="1082" spans="6:30" x14ac:dyDescent="0.3">
      <c r="F1082" s="10"/>
      <c r="G1082" s="17"/>
      <c r="H1082" s="10"/>
      <c r="M1082" s="10"/>
      <c r="N1082" s="10"/>
      <c r="O1082" s="10"/>
      <c r="P1082" s="10"/>
      <c r="Q1082" s="10"/>
      <c r="R1082" s="10"/>
      <c r="T1082" s="17"/>
      <c r="U1082" s="17"/>
      <c r="V1082" s="11"/>
      <c r="X1082" s="13"/>
      <c r="Y1082" s="12"/>
      <c r="AD1082" s="12"/>
    </row>
    <row r="1083" spans="6:30" x14ac:dyDescent="0.3">
      <c r="F1083" s="10"/>
      <c r="G1083" s="17"/>
      <c r="H1083" s="10"/>
      <c r="M1083" s="10"/>
      <c r="N1083" s="10"/>
      <c r="O1083" s="10"/>
      <c r="P1083" s="10"/>
      <c r="Q1083" s="10"/>
      <c r="R1083" s="10"/>
      <c r="T1083" s="17"/>
      <c r="U1083" s="17"/>
      <c r="V1083" s="11"/>
      <c r="X1083" s="13"/>
      <c r="Y1083" s="12"/>
      <c r="AD1083" s="12"/>
    </row>
    <row r="1084" spans="6:30" x14ac:dyDescent="0.3">
      <c r="F1084" s="10"/>
      <c r="G1084" s="17"/>
      <c r="H1084" s="10"/>
      <c r="M1084" s="10"/>
      <c r="N1084" s="10"/>
      <c r="O1084" s="10"/>
      <c r="P1084" s="10"/>
      <c r="Q1084" s="10"/>
      <c r="R1084" s="10"/>
      <c r="T1084" s="17"/>
      <c r="U1084" s="17"/>
      <c r="V1084" s="11"/>
      <c r="X1084" s="13"/>
      <c r="Y1084" s="12"/>
      <c r="AD1084" s="12"/>
    </row>
    <row r="1085" spans="6:30" x14ac:dyDescent="0.3">
      <c r="F1085" s="10"/>
      <c r="G1085" s="17"/>
      <c r="H1085" s="10"/>
      <c r="M1085" s="10"/>
      <c r="N1085" s="10"/>
      <c r="O1085" s="10"/>
      <c r="P1085" s="10"/>
      <c r="Q1085" s="10"/>
      <c r="R1085" s="10"/>
      <c r="T1085" s="17"/>
      <c r="U1085" s="17"/>
      <c r="V1085" s="11"/>
      <c r="X1085" s="13"/>
      <c r="Y1085" s="12"/>
      <c r="AD1085" s="12"/>
    </row>
    <row r="1086" spans="6:30" x14ac:dyDescent="0.3">
      <c r="F1086" s="10"/>
      <c r="G1086" s="17"/>
      <c r="H1086" s="10"/>
      <c r="M1086" s="10"/>
      <c r="N1086" s="10"/>
      <c r="O1086" s="10"/>
      <c r="P1086" s="10"/>
      <c r="Q1086" s="10"/>
      <c r="R1086" s="10"/>
      <c r="T1086" s="17"/>
      <c r="U1086" s="17"/>
      <c r="V1086" s="11"/>
      <c r="X1086" s="13"/>
      <c r="Y1086" s="12"/>
      <c r="AD1086" s="12"/>
    </row>
    <row r="1087" spans="6:30" x14ac:dyDescent="0.3">
      <c r="F1087" s="10"/>
      <c r="G1087" s="17"/>
      <c r="H1087" s="10"/>
      <c r="M1087" s="10"/>
      <c r="N1087" s="10"/>
      <c r="O1087" s="10"/>
      <c r="P1087" s="10"/>
      <c r="Q1087" s="10"/>
      <c r="R1087" s="10"/>
      <c r="T1087" s="17"/>
      <c r="U1087" s="17"/>
      <c r="V1087" s="11"/>
      <c r="X1087" s="13"/>
      <c r="Y1087" s="12"/>
      <c r="AD1087" s="12"/>
    </row>
    <row r="1088" spans="6:30" x14ac:dyDescent="0.3">
      <c r="F1088" s="10"/>
      <c r="G1088" s="17"/>
      <c r="H1088" s="10"/>
      <c r="M1088" s="10"/>
      <c r="N1088" s="10"/>
      <c r="O1088" s="10"/>
      <c r="P1088" s="10"/>
      <c r="Q1088" s="10"/>
      <c r="R1088" s="10"/>
      <c r="T1088" s="17"/>
      <c r="U1088" s="17"/>
      <c r="V1088" s="11"/>
      <c r="X1088" s="13"/>
      <c r="Y1088" s="12"/>
      <c r="AD1088" s="12"/>
    </row>
    <row r="1089" spans="6:30" x14ac:dyDescent="0.3">
      <c r="F1089" s="10"/>
      <c r="G1089" s="17"/>
      <c r="H1089" s="10"/>
      <c r="M1089" s="10"/>
      <c r="N1089" s="10"/>
      <c r="O1089" s="10"/>
      <c r="P1089" s="10"/>
      <c r="Q1089" s="10"/>
      <c r="R1089" s="10"/>
      <c r="T1089" s="17"/>
      <c r="U1089" s="17"/>
      <c r="V1089" s="11"/>
      <c r="X1089" s="13"/>
      <c r="Y1089" s="12"/>
      <c r="AD1089" s="12"/>
    </row>
    <row r="1090" spans="6:30" x14ac:dyDescent="0.3">
      <c r="F1090" s="10"/>
      <c r="G1090" s="17"/>
      <c r="H1090" s="10"/>
      <c r="M1090" s="10"/>
      <c r="N1090" s="10"/>
      <c r="O1090" s="10"/>
      <c r="P1090" s="10"/>
      <c r="Q1090" s="10"/>
      <c r="R1090" s="10"/>
      <c r="T1090" s="17"/>
      <c r="U1090" s="17"/>
      <c r="V1090" s="11"/>
      <c r="X1090" s="13"/>
      <c r="Y1090" s="12"/>
      <c r="AD1090" s="12"/>
    </row>
    <row r="1091" spans="6:30" x14ac:dyDescent="0.3">
      <c r="F1091" s="10"/>
      <c r="G1091" s="17"/>
      <c r="H1091" s="10"/>
      <c r="M1091" s="10"/>
      <c r="N1091" s="10"/>
      <c r="O1091" s="10"/>
      <c r="P1091" s="10"/>
      <c r="Q1091" s="10"/>
      <c r="R1091" s="10"/>
      <c r="T1091" s="17"/>
      <c r="U1091" s="17"/>
      <c r="V1091" s="11"/>
      <c r="X1091" s="13"/>
      <c r="Y1091" s="12"/>
      <c r="AD1091" s="12"/>
    </row>
    <row r="1092" spans="6:30" x14ac:dyDescent="0.3">
      <c r="F1092" s="10"/>
      <c r="G1092" s="17"/>
      <c r="H1092" s="10"/>
      <c r="M1092" s="10"/>
      <c r="N1092" s="10"/>
      <c r="O1092" s="10"/>
      <c r="P1092" s="10"/>
      <c r="Q1092" s="10"/>
      <c r="R1092" s="10"/>
      <c r="T1092" s="17"/>
      <c r="U1092" s="17"/>
      <c r="V1092" s="11"/>
      <c r="X1092" s="13"/>
      <c r="Y1092" s="12"/>
      <c r="AD1092" s="12"/>
    </row>
    <row r="1093" spans="6:30" x14ac:dyDescent="0.3">
      <c r="F1093" s="10"/>
      <c r="G1093" s="17"/>
      <c r="H1093" s="10"/>
      <c r="M1093" s="10"/>
      <c r="N1093" s="10"/>
      <c r="O1093" s="10"/>
      <c r="P1093" s="10"/>
      <c r="Q1093" s="10"/>
      <c r="R1093" s="10"/>
      <c r="T1093" s="17"/>
      <c r="U1093" s="17"/>
      <c r="V1093" s="11"/>
      <c r="X1093" s="13"/>
      <c r="Y1093" s="12"/>
      <c r="AD1093" s="12"/>
    </row>
    <row r="1094" spans="6:30" x14ac:dyDescent="0.3">
      <c r="F1094" s="10"/>
      <c r="G1094" s="17"/>
      <c r="H1094" s="10"/>
      <c r="M1094" s="10"/>
      <c r="N1094" s="10"/>
      <c r="O1094" s="10"/>
      <c r="P1094" s="10"/>
      <c r="Q1094" s="10"/>
      <c r="R1094" s="10"/>
      <c r="T1094" s="17"/>
      <c r="U1094" s="17"/>
      <c r="V1094" s="11"/>
      <c r="X1094" s="13"/>
      <c r="Y1094" s="12"/>
      <c r="AD1094" s="12"/>
    </row>
    <row r="1095" spans="6:30" x14ac:dyDescent="0.3">
      <c r="F1095" s="10"/>
      <c r="G1095" s="17"/>
      <c r="H1095" s="10"/>
      <c r="M1095" s="10"/>
      <c r="N1095" s="10"/>
      <c r="O1095" s="10"/>
      <c r="P1095" s="10"/>
      <c r="Q1095" s="10"/>
      <c r="R1095" s="10"/>
      <c r="T1095" s="17"/>
      <c r="U1095" s="17"/>
      <c r="V1095" s="11"/>
      <c r="X1095" s="13"/>
      <c r="Y1095" s="12"/>
      <c r="AD1095" s="12"/>
    </row>
    <row r="1096" spans="6:30" x14ac:dyDescent="0.3">
      <c r="F1096" s="10"/>
      <c r="G1096" s="17"/>
      <c r="H1096" s="10"/>
      <c r="M1096" s="10"/>
      <c r="N1096" s="10"/>
      <c r="O1096" s="10"/>
      <c r="P1096" s="10"/>
      <c r="Q1096" s="10"/>
      <c r="R1096" s="10"/>
      <c r="T1096" s="17"/>
      <c r="U1096" s="17"/>
      <c r="V1096" s="11"/>
      <c r="X1096" s="13"/>
      <c r="Y1096" s="12"/>
      <c r="AD1096" s="12"/>
    </row>
    <row r="1097" spans="6:30" x14ac:dyDescent="0.3">
      <c r="F1097" s="10"/>
      <c r="G1097" s="17"/>
      <c r="H1097" s="10"/>
      <c r="M1097" s="10"/>
      <c r="N1097" s="10"/>
      <c r="O1097" s="10"/>
      <c r="P1097" s="10"/>
      <c r="Q1097" s="10"/>
      <c r="R1097" s="10"/>
      <c r="T1097" s="17"/>
      <c r="U1097" s="17"/>
      <c r="V1097" s="11"/>
      <c r="X1097" s="13"/>
      <c r="Y1097" s="12"/>
      <c r="AD1097" s="12"/>
    </row>
    <row r="1098" spans="6:30" x14ac:dyDescent="0.3">
      <c r="F1098" s="10"/>
      <c r="G1098" s="17"/>
      <c r="H1098" s="10"/>
      <c r="M1098" s="10"/>
      <c r="N1098" s="10"/>
      <c r="O1098" s="10"/>
      <c r="P1098" s="10"/>
      <c r="Q1098" s="10"/>
      <c r="R1098" s="10"/>
      <c r="T1098" s="17"/>
      <c r="U1098" s="17"/>
      <c r="V1098" s="11"/>
      <c r="X1098" s="13"/>
      <c r="Y1098" s="12"/>
      <c r="AD1098" s="12"/>
    </row>
    <row r="1099" spans="6:30" x14ac:dyDescent="0.3">
      <c r="F1099" s="10"/>
      <c r="G1099" s="17"/>
      <c r="H1099" s="10"/>
      <c r="M1099" s="10"/>
      <c r="N1099" s="10"/>
      <c r="O1099" s="10"/>
      <c r="P1099" s="10"/>
      <c r="Q1099" s="10"/>
      <c r="R1099" s="10"/>
      <c r="T1099" s="17"/>
      <c r="U1099" s="17"/>
      <c r="V1099" s="11"/>
      <c r="X1099" s="13"/>
      <c r="Y1099" s="12"/>
      <c r="AD1099" s="12"/>
    </row>
    <row r="1100" spans="6:30" x14ac:dyDescent="0.3">
      <c r="F1100" s="10"/>
      <c r="G1100" s="17"/>
      <c r="H1100" s="10"/>
      <c r="M1100" s="10"/>
      <c r="N1100" s="10"/>
      <c r="O1100" s="10"/>
      <c r="P1100" s="10"/>
      <c r="Q1100" s="10"/>
      <c r="R1100" s="10"/>
      <c r="T1100" s="17"/>
      <c r="U1100" s="17"/>
      <c r="V1100" s="11"/>
      <c r="X1100" s="13"/>
      <c r="Y1100" s="12"/>
      <c r="AD1100" s="12"/>
    </row>
    <row r="1101" spans="6:30" x14ac:dyDescent="0.3">
      <c r="F1101" s="10"/>
      <c r="G1101" s="17"/>
      <c r="H1101" s="10"/>
      <c r="M1101" s="10"/>
      <c r="N1101" s="10"/>
      <c r="O1101" s="10"/>
      <c r="P1101" s="10"/>
      <c r="Q1101" s="10"/>
      <c r="R1101" s="10"/>
      <c r="T1101" s="17"/>
      <c r="U1101" s="17"/>
      <c r="V1101" s="11"/>
      <c r="X1101" s="13"/>
      <c r="Y1101" s="12"/>
      <c r="AD1101" s="12"/>
    </row>
    <row r="1102" spans="6:30" x14ac:dyDescent="0.3">
      <c r="F1102" s="10"/>
      <c r="G1102" s="17"/>
      <c r="H1102" s="10"/>
      <c r="M1102" s="10"/>
      <c r="N1102" s="10"/>
      <c r="O1102" s="10"/>
      <c r="P1102" s="10"/>
      <c r="Q1102" s="10"/>
      <c r="R1102" s="10"/>
      <c r="T1102" s="17"/>
      <c r="U1102" s="17"/>
      <c r="V1102" s="11"/>
      <c r="X1102" s="13"/>
      <c r="Y1102" s="12"/>
      <c r="AD1102" s="12"/>
    </row>
    <row r="1103" spans="6:30" x14ac:dyDescent="0.3">
      <c r="F1103" s="10"/>
      <c r="G1103" s="17"/>
      <c r="H1103" s="10"/>
      <c r="M1103" s="10"/>
      <c r="N1103" s="10"/>
      <c r="O1103" s="10"/>
      <c r="P1103" s="10"/>
      <c r="Q1103" s="10"/>
      <c r="R1103" s="10"/>
      <c r="T1103" s="17"/>
      <c r="U1103" s="17"/>
      <c r="V1103" s="11"/>
      <c r="X1103" s="13"/>
      <c r="Y1103" s="12"/>
      <c r="AD1103" s="12"/>
    </row>
    <row r="1104" spans="6:30" x14ac:dyDescent="0.3">
      <c r="F1104" s="10"/>
      <c r="G1104" s="17"/>
      <c r="H1104" s="10"/>
      <c r="M1104" s="10"/>
      <c r="N1104" s="10"/>
      <c r="O1104" s="10"/>
      <c r="P1104" s="10"/>
      <c r="Q1104" s="10"/>
      <c r="R1104" s="10"/>
      <c r="T1104" s="17"/>
      <c r="U1104" s="17"/>
      <c r="V1104" s="11"/>
      <c r="X1104" s="13"/>
      <c r="Y1104" s="12"/>
      <c r="AD1104" s="12"/>
    </row>
    <row r="1105" spans="6:30" x14ac:dyDescent="0.3">
      <c r="F1105" s="10"/>
      <c r="G1105" s="17"/>
      <c r="H1105" s="10"/>
      <c r="M1105" s="10"/>
      <c r="N1105" s="10"/>
      <c r="O1105" s="10"/>
      <c r="P1105" s="10"/>
      <c r="Q1105" s="10"/>
      <c r="R1105" s="10"/>
      <c r="T1105" s="17"/>
      <c r="U1105" s="17"/>
      <c r="V1105" s="11"/>
      <c r="X1105" s="13"/>
      <c r="Y1105" s="12"/>
      <c r="AD1105" s="12"/>
    </row>
    <row r="1106" spans="6:30" x14ac:dyDescent="0.3">
      <c r="F1106" s="10"/>
      <c r="G1106" s="17"/>
      <c r="H1106" s="10"/>
      <c r="M1106" s="10"/>
      <c r="N1106" s="10"/>
      <c r="O1106" s="10"/>
      <c r="P1106" s="10"/>
      <c r="Q1106" s="10"/>
      <c r="R1106" s="10"/>
      <c r="T1106" s="17"/>
      <c r="U1106" s="17"/>
      <c r="V1106" s="11"/>
      <c r="X1106" s="13"/>
      <c r="Y1106" s="12"/>
      <c r="AD1106" s="12"/>
    </row>
    <row r="1107" spans="6:30" x14ac:dyDescent="0.3">
      <c r="F1107" s="10"/>
      <c r="G1107" s="17"/>
      <c r="H1107" s="10"/>
      <c r="M1107" s="10"/>
      <c r="N1107" s="10"/>
      <c r="O1107" s="10"/>
      <c r="P1107" s="10"/>
      <c r="Q1107" s="10"/>
      <c r="R1107" s="10"/>
      <c r="T1107" s="17"/>
      <c r="U1107" s="17"/>
      <c r="V1107" s="11"/>
      <c r="X1107" s="13"/>
      <c r="Y1107" s="12"/>
      <c r="AD1107" s="12"/>
    </row>
    <row r="1108" spans="6:30" x14ac:dyDescent="0.3">
      <c r="F1108" s="10"/>
      <c r="G1108" s="17"/>
      <c r="H1108" s="10"/>
      <c r="M1108" s="10"/>
      <c r="N1108" s="10"/>
      <c r="O1108" s="10"/>
      <c r="P1108" s="10"/>
      <c r="Q1108" s="10"/>
      <c r="R1108" s="10"/>
      <c r="T1108" s="17"/>
      <c r="U1108" s="17"/>
      <c r="V1108" s="11"/>
      <c r="X1108" s="13"/>
      <c r="Y1108" s="12"/>
      <c r="AD1108" s="12"/>
    </row>
    <row r="1109" spans="6:30" x14ac:dyDescent="0.3">
      <c r="F1109" s="10"/>
      <c r="G1109" s="17"/>
      <c r="H1109" s="10"/>
      <c r="M1109" s="10"/>
      <c r="N1109" s="10"/>
      <c r="O1109" s="10"/>
      <c r="P1109" s="10"/>
      <c r="Q1109" s="10"/>
      <c r="R1109" s="10"/>
      <c r="T1109" s="17"/>
      <c r="U1109" s="17"/>
      <c r="V1109" s="11"/>
      <c r="X1109" s="13"/>
      <c r="Y1109" s="12"/>
      <c r="AD1109" s="12"/>
    </row>
    <row r="1110" spans="6:30" x14ac:dyDescent="0.3">
      <c r="F1110" s="10"/>
      <c r="G1110" s="17"/>
      <c r="H1110" s="10"/>
      <c r="M1110" s="10"/>
      <c r="N1110" s="10"/>
      <c r="O1110" s="10"/>
      <c r="P1110" s="10"/>
      <c r="Q1110" s="10"/>
      <c r="R1110" s="10"/>
      <c r="T1110" s="17"/>
      <c r="U1110" s="17"/>
      <c r="V1110" s="11"/>
      <c r="X1110" s="13"/>
      <c r="Y1110" s="12"/>
      <c r="AD1110" s="12"/>
    </row>
    <row r="1111" spans="6:30" x14ac:dyDescent="0.3">
      <c r="F1111" s="10"/>
      <c r="G1111" s="17"/>
      <c r="H1111" s="10"/>
      <c r="M1111" s="10"/>
      <c r="N1111" s="10"/>
      <c r="O1111" s="10"/>
      <c r="P1111" s="10"/>
      <c r="Q1111" s="10"/>
      <c r="R1111" s="10"/>
      <c r="T1111" s="17"/>
      <c r="U1111" s="17"/>
      <c r="V1111" s="11"/>
      <c r="X1111" s="13"/>
      <c r="Y1111" s="12"/>
      <c r="AD1111" s="12"/>
    </row>
    <row r="1112" spans="6:30" x14ac:dyDescent="0.3">
      <c r="F1112" s="10"/>
      <c r="G1112" s="17"/>
      <c r="H1112" s="10"/>
      <c r="M1112" s="10"/>
      <c r="N1112" s="10"/>
      <c r="O1112" s="10"/>
      <c r="P1112" s="10"/>
      <c r="Q1112" s="10"/>
      <c r="R1112" s="10"/>
      <c r="T1112" s="17"/>
      <c r="U1112" s="17"/>
      <c r="V1112" s="11"/>
      <c r="X1112" s="13"/>
      <c r="Y1112" s="12"/>
      <c r="AD1112" s="12"/>
    </row>
    <row r="1113" spans="6:30" x14ac:dyDescent="0.3">
      <c r="F1113" s="10"/>
      <c r="G1113" s="17"/>
      <c r="H1113" s="10"/>
      <c r="M1113" s="10"/>
      <c r="N1113" s="10"/>
      <c r="O1113" s="10"/>
      <c r="P1113" s="10"/>
      <c r="Q1113" s="10"/>
      <c r="R1113" s="10"/>
      <c r="T1113" s="17"/>
      <c r="U1113" s="17"/>
      <c r="V1113" s="11"/>
      <c r="X1113" s="13"/>
      <c r="Y1113" s="12"/>
      <c r="AD1113" s="12"/>
    </row>
    <row r="1114" spans="6:30" x14ac:dyDescent="0.3">
      <c r="F1114" s="10"/>
      <c r="G1114" s="17"/>
      <c r="H1114" s="10"/>
      <c r="M1114" s="10"/>
      <c r="N1114" s="10"/>
      <c r="O1114" s="10"/>
      <c r="P1114" s="10"/>
      <c r="Q1114" s="10"/>
      <c r="R1114" s="10"/>
      <c r="T1114" s="17"/>
      <c r="U1114" s="17"/>
      <c r="V1114" s="11"/>
      <c r="X1114" s="13"/>
      <c r="Y1114" s="12"/>
      <c r="AD1114" s="12"/>
    </row>
    <row r="1115" spans="6:30" x14ac:dyDescent="0.3">
      <c r="F1115" s="10"/>
      <c r="G1115" s="17"/>
      <c r="H1115" s="10"/>
      <c r="M1115" s="10"/>
      <c r="N1115" s="10"/>
      <c r="O1115" s="10"/>
      <c r="P1115" s="10"/>
      <c r="Q1115" s="10"/>
      <c r="R1115" s="10"/>
      <c r="T1115" s="17"/>
      <c r="U1115" s="17"/>
      <c r="V1115" s="11"/>
      <c r="X1115" s="13"/>
      <c r="Y1115" s="12"/>
      <c r="AD1115" s="12"/>
    </row>
    <row r="1116" spans="6:30" x14ac:dyDescent="0.3">
      <c r="F1116" s="10"/>
      <c r="G1116" s="17"/>
      <c r="H1116" s="10"/>
      <c r="M1116" s="10"/>
      <c r="N1116" s="10"/>
      <c r="O1116" s="10"/>
      <c r="P1116" s="10"/>
      <c r="Q1116" s="10"/>
      <c r="R1116" s="10"/>
      <c r="T1116" s="17"/>
      <c r="U1116" s="17"/>
      <c r="V1116" s="11"/>
      <c r="X1116" s="13"/>
      <c r="Y1116" s="12"/>
      <c r="AD1116" s="12"/>
    </row>
    <row r="1117" spans="6:30" x14ac:dyDescent="0.3">
      <c r="F1117" s="10"/>
      <c r="G1117" s="17"/>
      <c r="H1117" s="10"/>
      <c r="M1117" s="10"/>
      <c r="N1117" s="10"/>
      <c r="O1117" s="10"/>
      <c r="P1117" s="10"/>
      <c r="Q1117" s="10"/>
      <c r="R1117" s="10"/>
      <c r="T1117" s="17"/>
      <c r="U1117" s="17"/>
      <c r="V1117" s="11"/>
      <c r="X1117" s="13"/>
      <c r="Y1117" s="12"/>
      <c r="AD1117" s="12"/>
    </row>
    <row r="1118" spans="6:30" x14ac:dyDescent="0.3">
      <c r="F1118" s="10"/>
      <c r="G1118" s="17"/>
      <c r="H1118" s="10"/>
      <c r="M1118" s="10"/>
      <c r="N1118" s="10"/>
      <c r="O1118" s="10"/>
      <c r="P1118" s="10"/>
      <c r="Q1118" s="10"/>
      <c r="R1118" s="10"/>
      <c r="T1118" s="17"/>
      <c r="U1118" s="17"/>
      <c r="V1118" s="11"/>
      <c r="X1118" s="13"/>
      <c r="Y1118" s="12"/>
      <c r="AD1118" s="12"/>
    </row>
    <row r="1119" spans="6:30" x14ac:dyDescent="0.3">
      <c r="F1119" s="10"/>
      <c r="G1119" s="17"/>
      <c r="H1119" s="10"/>
      <c r="M1119" s="10"/>
      <c r="N1119" s="10"/>
      <c r="O1119" s="10"/>
      <c r="P1119" s="10"/>
      <c r="Q1119" s="10"/>
      <c r="R1119" s="10"/>
      <c r="T1119" s="17"/>
      <c r="U1119" s="17"/>
      <c r="V1119" s="11"/>
      <c r="X1119" s="13"/>
      <c r="Y1119" s="12"/>
      <c r="AD1119" s="12"/>
    </row>
    <row r="1120" spans="6:30" x14ac:dyDescent="0.3">
      <c r="F1120" s="10"/>
      <c r="G1120" s="17"/>
      <c r="H1120" s="10"/>
      <c r="M1120" s="10"/>
      <c r="N1120" s="10"/>
      <c r="O1120" s="10"/>
      <c r="P1120" s="10"/>
      <c r="Q1120" s="10"/>
      <c r="R1120" s="10"/>
      <c r="T1120" s="17"/>
      <c r="U1120" s="17"/>
      <c r="V1120" s="11"/>
      <c r="X1120" s="13"/>
      <c r="Y1120" s="12"/>
      <c r="AD1120" s="12"/>
    </row>
    <row r="1121" spans="6:30" x14ac:dyDescent="0.3">
      <c r="F1121" s="10"/>
      <c r="G1121" s="17"/>
      <c r="H1121" s="10"/>
      <c r="M1121" s="10"/>
      <c r="N1121" s="10"/>
      <c r="O1121" s="10"/>
      <c r="P1121" s="10"/>
      <c r="Q1121" s="10"/>
      <c r="R1121" s="10"/>
      <c r="T1121" s="17"/>
      <c r="U1121" s="17"/>
      <c r="V1121" s="11"/>
      <c r="X1121" s="13"/>
      <c r="Y1121" s="12"/>
      <c r="AD1121" s="12"/>
    </row>
    <row r="1122" spans="6:30" x14ac:dyDescent="0.3">
      <c r="F1122" s="10"/>
      <c r="G1122" s="17"/>
      <c r="H1122" s="10"/>
      <c r="M1122" s="10"/>
      <c r="N1122" s="10"/>
      <c r="O1122" s="10"/>
      <c r="P1122" s="10"/>
      <c r="Q1122" s="10"/>
      <c r="R1122" s="10"/>
      <c r="T1122" s="17"/>
      <c r="U1122" s="17"/>
      <c r="V1122" s="11"/>
      <c r="X1122" s="13"/>
      <c r="Y1122" s="12"/>
      <c r="AD1122" s="12"/>
    </row>
    <row r="1123" spans="6:30" x14ac:dyDescent="0.3">
      <c r="F1123" s="10"/>
      <c r="G1123" s="17"/>
      <c r="H1123" s="10"/>
      <c r="M1123" s="10"/>
      <c r="N1123" s="10"/>
      <c r="O1123" s="10"/>
      <c r="P1123" s="10"/>
      <c r="Q1123" s="10"/>
      <c r="R1123" s="10"/>
      <c r="T1123" s="17"/>
      <c r="U1123" s="17"/>
      <c r="V1123" s="11"/>
      <c r="X1123" s="13"/>
      <c r="Y1123" s="12"/>
      <c r="AD1123" s="12"/>
    </row>
    <row r="1124" spans="6:30" x14ac:dyDescent="0.3">
      <c r="F1124" s="10"/>
      <c r="G1124" s="17"/>
      <c r="H1124" s="10"/>
      <c r="M1124" s="10"/>
      <c r="N1124" s="10"/>
      <c r="O1124" s="10"/>
      <c r="P1124" s="10"/>
      <c r="Q1124" s="10"/>
      <c r="R1124" s="10"/>
      <c r="T1124" s="17"/>
      <c r="U1124" s="17"/>
      <c r="V1124" s="11"/>
      <c r="X1124" s="13"/>
      <c r="Y1124" s="12"/>
      <c r="AD1124" s="12"/>
    </row>
    <row r="1125" spans="6:30" x14ac:dyDescent="0.3">
      <c r="F1125" s="10"/>
      <c r="G1125" s="17"/>
      <c r="H1125" s="10"/>
      <c r="M1125" s="10"/>
      <c r="N1125" s="10"/>
      <c r="O1125" s="10"/>
      <c r="P1125" s="10"/>
      <c r="Q1125" s="10"/>
      <c r="R1125" s="10"/>
      <c r="T1125" s="17"/>
      <c r="U1125" s="17"/>
      <c r="V1125" s="11"/>
      <c r="X1125" s="13"/>
      <c r="Y1125" s="12"/>
      <c r="AD1125" s="12"/>
    </row>
    <row r="1126" spans="6:30" x14ac:dyDescent="0.3">
      <c r="F1126" s="10"/>
      <c r="G1126" s="17"/>
      <c r="H1126" s="10"/>
      <c r="M1126" s="10"/>
      <c r="N1126" s="10"/>
      <c r="O1126" s="10"/>
      <c r="P1126" s="10"/>
      <c r="Q1126" s="10"/>
      <c r="R1126" s="10"/>
      <c r="T1126" s="17"/>
      <c r="U1126" s="17"/>
      <c r="V1126" s="11"/>
      <c r="X1126" s="13"/>
      <c r="Y1126" s="12"/>
      <c r="AD1126" s="12"/>
    </row>
    <row r="1127" spans="6:30" x14ac:dyDescent="0.3">
      <c r="F1127" s="10"/>
      <c r="G1127" s="17"/>
      <c r="H1127" s="10"/>
      <c r="M1127" s="10"/>
      <c r="N1127" s="10"/>
      <c r="O1127" s="10"/>
      <c r="P1127" s="10"/>
      <c r="Q1127" s="10"/>
      <c r="R1127" s="10"/>
      <c r="T1127" s="17"/>
      <c r="U1127" s="17"/>
      <c r="V1127" s="11"/>
      <c r="X1127" s="13"/>
      <c r="Y1127" s="12"/>
      <c r="AD1127" s="12"/>
    </row>
    <row r="1128" spans="6:30" x14ac:dyDescent="0.3">
      <c r="F1128" s="10"/>
      <c r="G1128" s="17"/>
      <c r="H1128" s="10"/>
      <c r="M1128" s="10"/>
      <c r="N1128" s="10"/>
      <c r="O1128" s="10"/>
      <c r="P1128" s="10"/>
      <c r="Q1128" s="10"/>
      <c r="R1128" s="10"/>
      <c r="T1128" s="17"/>
      <c r="U1128" s="17"/>
      <c r="V1128" s="11"/>
      <c r="X1128" s="13"/>
      <c r="Y1128" s="12"/>
      <c r="AD1128" s="12"/>
    </row>
    <row r="1129" spans="6:30" x14ac:dyDescent="0.3">
      <c r="F1129" s="10"/>
      <c r="G1129" s="17"/>
      <c r="H1129" s="10"/>
      <c r="M1129" s="10"/>
      <c r="N1129" s="10"/>
      <c r="O1129" s="10"/>
      <c r="P1129" s="10"/>
      <c r="Q1129" s="10"/>
      <c r="R1129" s="10"/>
      <c r="T1129" s="17"/>
      <c r="U1129" s="17"/>
      <c r="V1129" s="11"/>
      <c r="X1129" s="13"/>
      <c r="Y1129" s="12"/>
      <c r="AD1129" s="12"/>
    </row>
    <row r="1130" spans="6:30" x14ac:dyDescent="0.3">
      <c r="F1130" s="10"/>
      <c r="G1130" s="17"/>
      <c r="H1130" s="10"/>
      <c r="M1130" s="10"/>
      <c r="N1130" s="10"/>
      <c r="O1130" s="10"/>
      <c r="P1130" s="10"/>
      <c r="Q1130" s="10"/>
      <c r="R1130" s="10"/>
      <c r="T1130" s="17"/>
      <c r="U1130" s="17"/>
      <c r="V1130" s="11"/>
      <c r="X1130" s="13"/>
      <c r="Y1130" s="12"/>
      <c r="AD1130" s="12"/>
    </row>
    <row r="1131" spans="6:30" x14ac:dyDescent="0.3">
      <c r="F1131" s="10"/>
      <c r="G1131" s="17"/>
      <c r="H1131" s="10"/>
      <c r="M1131" s="10"/>
      <c r="N1131" s="10"/>
      <c r="O1131" s="10"/>
      <c r="P1131" s="10"/>
      <c r="Q1131" s="10"/>
      <c r="R1131" s="10"/>
      <c r="T1131" s="17"/>
      <c r="U1131" s="17"/>
      <c r="V1131" s="11"/>
      <c r="X1131" s="13"/>
      <c r="Y1131" s="12"/>
      <c r="AD1131" s="12"/>
    </row>
    <row r="1132" spans="6:30" x14ac:dyDescent="0.3">
      <c r="F1132" s="10"/>
      <c r="G1132" s="17"/>
      <c r="H1132" s="10"/>
      <c r="M1132" s="10"/>
      <c r="N1132" s="10"/>
      <c r="O1132" s="10"/>
      <c r="P1132" s="10"/>
      <c r="Q1132" s="10"/>
      <c r="R1132" s="10"/>
      <c r="T1132" s="17"/>
      <c r="U1132" s="17"/>
      <c r="V1132" s="11"/>
      <c r="X1132" s="13"/>
      <c r="Y1132" s="12"/>
      <c r="AD1132" s="12"/>
    </row>
    <row r="1133" spans="6:30" x14ac:dyDescent="0.3">
      <c r="F1133" s="10"/>
      <c r="G1133" s="17"/>
      <c r="H1133" s="10"/>
      <c r="M1133" s="10"/>
      <c r="N1133" s="10"/>
      <c r="O1133" s="10"/>
      <c r="P1133" s="10"/>
      <c r="Q1133" s="10"/>
      <c r="R1133" s="10"/>
      <c r="T1133" s="17"/>
      <c r="U1133" s="17"/>
      <c r="V1133" s="11"/>
      <c r="X1133" s="13"/>
      <c r="Y1133" s="12"/>
      <c r="AD1133" s="12"/>
    </row>
    <row r="1134" spans="6:30" x14ac:dyDescent="0.3">
      <c r="F1134" s="10"/>
      <c r="G1134" s="17"/>
      <c r="H1134" s="10"/>
      <c r="M1134" s="10"/>
      <c r="N1134" s="10"/>
      <c r="O1134" s="10"/>
      <c r="P1134" s="10"/>
      <c r="Q1134" s="10"/>
      <c r="R1134" s="10"/>
      <c r="T1134" s="17"/>
      <c r="U1134" s="17"/>
      <c r="V1134" s="11"/>
      <c r="X1134" s="13"/>
      <c r="Y1134" s="12"/>
      <c r="AD1134" s="12"/>
    </row>
    <row r="1135" spans="6:30" x14ac:dyDescent="0.3">
      <c r="F1135" s="10"/>
      <c r="G1135" s="17"/>
      <c r="H1135" s="10"/>
      <c r="M1135" s="10"/>
      <c r="N1135" s="10"/>
      <c r="O1135" s="10"/>
      <c r="P1135" s="10"/>
      <c r="Q1135" s="10"/>
      <c r="R1135" s="10"/>
      <c r="T1135" s="17"/>
      <c r="U1135" s="17"/>
      <c r="V1135" s="11"/>
      <c r="X1135" s="13"/>
      <c r="Y1135" s="12"/>
      <c r="AD1135" s="12"/>
    </row>
    <row r="1136" spans="6:30" x14ac:dyDescent="0.3">
      <c r="F1136" s="10"/>
      <c r="G1136" s="17"/>
      <c r="H1136" s="10"/>
      <c r="M1136" s="10"/>
      <c r="N1136" s="10"/>
      <c r="O1136" s="10"/>
      <c r="P1136" s="10"/>
      <c r="Q1136" s="10"/>
      <c r="R1136" s="10"/>
      <c r="T1136" s="17"/>
      <c r="U1136" s="17"/>
      <c r="V1136" s="11"/>
      <c r="X1136" s="13"/>
      <c r="Y1136" s="12"/>
      <c r="AD1136" s="12"/>
    </row>
    <row r="1137" spans="6:30" x14ac:dyDescent="0.3">
      <c r="F1137" s="10"/>
      <c r="G1137" s="17"/>
      <c r="H1137" s="10"/>
      <c r="M1137" s="10"/>
      <c r="N1137" s="10"/>
      <c r="O1137" s="10"/>
      <c r="P1137" s="10"/>
      <c r="Q1137" s="10"/>
      <c r="R1137" s="10"/>
      <c r="T1137" s="17"/>
      <c r="U1137" s="17"/>
      <c r="V1137" s="11"/>
      <c r="X1137" s="13"/>
      <c r="Y1137" s="12"/>
      <c r="AD1137" s="12"/>
    </row>
    <row r="1138" spans="6:30" x14ac:dyDescent="0.3">
      <c r="F1138" s="10"/>
      <c r="G1138" s="17"/>
      <c r="H1138" s="10"/>
      <c r="M1138" s="10"/>
      <c r="N1138" s="10"/>
      <c r="O1138" s="10"/>
      <c r="P1138" s="10"/>
      <c r="Q1138" s="10"/>
      <c r="R1138" s="10"/>
      <c r="T1138" s="17"/>
      <c r="U1138" s="17"/>
      <c r="V1138" s="11"/>
      <c r="X1138" s="13"/>
      <c r="Y1138" s="12"/>
      <c r="AD1138" s="12"/>
    </row>
    <row r="1139" spans="6:30" x14ac:dyDescent="0.3">
      <c r="F1139" s="10"/>
      <c r="G1139" s="17"/>
      <c r="H1139" s="10"/>
      <c r="M1139" s="10"/>
      <c r="N1139" s="10"/>
      <c r="O1139" s="10"/>
      <c r="P1139" s="10"/>
      <c r="Q1139" s="10"/>
      <c r="R1139" s="10"/>
      <c r="T1139" s="17"/>
      <c r="U1139" s="17"/>
      <c r="V1139" s="11"/>
      <c r="X1139" s="13"/>
      <c r="Y1139" s="12"/>
      <c r="AD1139" s="12"/>
    </row>
    <row r="1140" spans="6:30" x14ac:dyDescent="0.3">
      <c r="F1140" s="10"/>
      <c r="G1140" s="17"/>
      <c r="H1140" s="10"/>
      <c r="M1140" s="10"/>
      <c r="N1140" s="10"/>
      <c r="O1140" s="10"/>
      <c r="P1140" s="10"/>
      <c r="Q1140" s="10"/>
      <c r="R1140" s="10"/>
      <c r="T1140" s="17"/>
      <c r="U1140" s="17"/>
      <c r="V1140" s="11"/>
      <c r="X1140" s="13"/>
      <c r="Y1140" s="12"/>
      <c r="AD1140" s="12"/>
    </row>
    <row r="1141" spans="6:30" x14ac:dyDescent="0.3">
      <c r="F1141" s="10"/>
      <c r="G1141" s="17"/>
      <c r="H1141" s="10"/>
      <c r="M1141" s="10"/>
      <c r="N1141" s="10"/>
      <c r="O1141" s="10"/>
      <c r="P1141" s="10"/>
      <c r="Q1141" s="10"/>
      <c r="R1141" s="10"/>
      <c r="T1141" s="17"/>
      <c r="U1141" s="17"/>
      <c r="V1141" s="11"/>
      <c r="X1141" s="13"/>
      <c r="Y1141" s="12"/>
      <c r="AD1141" s="12"/>
    </row>
    <row r="1142" spans="6:30" x14ac:dyDescent="0.3">
      <c r="F1142" s="10"/>
      <c r="G1142" s="17"/>
      <c r="H1142" s="10"/>
      <c r="M1142" s="10"/>
      <c r="N1142" s="10"/>
      <c r="O1142" s="10"/>
      <c r="P1142" s="10"/>
      <c r="Q1142" s="10"/>
      <c r="R1142" s="10"/>
      <c r="T1142" s="17"/>
      <c r="U1142" s="17"/>
      <c r="V1142" s="11"/>
      <c r="X1142" s="13"/>
      <c r="Y1142" s="12"/>
      <c r="AD1142" s="12"/>
    </row>
    <row r="1143" spans="6:30" x14ac:dyDescent="0.3">
      <c r="F1143" s="10"/>
      <c r="G1143" s="17"/>
      <c r="H1143" s="10"/>
      <c r="M1143" s="10"/>
      <c r="N1143" s="10"/>
      <c r="O1143" s="10"/>
      <c r="P1143" s="10"/>
      <c r="Q1143" s="10"/>
      <c r="R1143" s="10"/>
      <c r="T1143" s="17"/>
      <c r="U1143" s="17"/>
      <c r="V1143" s="11"/>
      <c r="X1143" s="13"/>
      <c r="Y1143" s="12"/>
      <c r="AD1143" s="12"/>
    </row>
    <row r="1144" spans="6:30" x14ac:dyDescent="0.3">
      <c r="F1144" s="10"/>
      <c r="G1144" s="17"/>
      <c r="H1144" s="10"/>
      <c r="M1144" s="10"/>
      <c r="N1144" s="10"/>
      <c r="O1144" s="10"/>
      <c r="P1144" s="10"/>
      <c r="Q1144" s="10"/>
      <c r="R1144" s="10"/>
      <c r="T1144" s="17"/>
      <c r="U1144" s="17"/>
      <c r="V1144" s="11"/>
      <c r="X1144" s="13"/>
      <c r="Y1144" s="12"/>
      <c r="AD1144" s="12"/>
    </row>
    <row r="1145" spans="6:30" x14ac:dyDescent="0.3">
      <c r="F1145" s="10"/>
      <c r="G1145" s="17"/>
      <c r="H1145" s="10"/>
      <c r="M1145" s="10"/>
      <c r="N1145" s="10"/>
      <c r="O1145" s="10"/>
      <c r="P1145" s="10"/>
      <c r="Q1145" s="10"/>
      <c r="R1145" s="10"/>
      <c r="T1145" s="17"/>
      <c r="U1145" s="17"/>
      <c r="V1145" s="11"/>
      <c r="X1145" s="13"/>
      <c r="Y1145" s="12"/>
      <c r="AD1145" s="12"/>
    </row>
    <row r="1146" spans="6:30" x14ac:dyDescent="0.3">
      <c r="F1146" s="10"/>
      <c r="G1146" s="17"/>
      <c r="H1146" s="10"/>
      <c r="M1146" s="10"/>
      <c r="N1146" s="10"/>
      <c r="O1146" s="10"/>
      <c r="P1146" s="10"/>
      <c r="Q1146" s="10"/>
      <c r="R1146" s="10"/>
      <c r="T1146" s="17"/>
      <c r="U1146" s="17"/>
      <c r="V1146" s="11"/>
      <c r="X1146" s="13"/>
      <c r="Y1146" s="12"/>
      <c r="AD1146" s="12"/>
    </row>
    <row r="1147" spans="6:30" x14ac:dyDescent="0.3">
      <c r="F1147" s="10"/>
      <c r="G1147" s="17"/>
      <c r="H1147" s="10"/>
      <c r="M1147" s="10"/>
      <c r="N1147" s="10"/>
      <c r="O1147" s="10"/>
      <c r="P1147" s="10"/>
      <c r="Q1147" s="10"/>
      <c r="R1147" s="10"/>
      <c r="T1147" s="17"/>
      <c r="U1147" s="17"/>
      <c r="V1147" s="11"/>
      <c r="X1147" s="13"/>
      <c r="Y1147" s="12"/>
      <c r="AD1147" s="12"/>
    </row>
    <row r="1148" spans="6:30" x14ac:dyDescent="0.3">
      <c r="F1148" s="10"/>
      <c r="G1148" s="17"/>
      <c r="H1148" s="10"/>
      <c r="M1148" s="10"/>
      <c r="N1148" s="10"/>
      <c r="O1148" s="10"/>
      <c r="P1148" s="10"/>
      <c r="Q1148" s="10"/>
      <c r="R1148" s="10"/>
      <c r="T1148" s="17"/>
      <c r="U1148" s="17"/>
      <c r="V1148" s="11"/>
      <c r="X1148" s="13"/>
      <c r="Y1148" s="12"/>
      <c r="AD1148" s="12"/>
    </row>
    <row r="1149" spans="6:30" x14ac:dyDescent="0.3">
      <c r="F1149" s="10"/>
      <c r="G1149" s="17"/>
      <c r="H1149" s="10"/>
      <c r="M1149" s="10"/>
      <c r="N1149" s="10"/>
      <c r="O1149" s="10"/>
      <c r="P1149" s="10"/>
      <c r="Q1149" s="10"/>
      <c r="R1149" s="10"/>
      <c r="T1149" s="17"/>
      <c r="U1149" s="17"/>
      <c r="V1149" s="11"/>
      <c r="X1149" s="13"/>
      <c r="Y1149" s="12"/>
      <c r="AD1149" s="12"/>
    </row>
    <row r="1150" spans="6:30" x14ac:dyDescent="0.3">
      <c r="F1150" s="10"/>
      <c r="G1150" s="17"/>
      <c r="H1150" s="10"/>
      <c r="M1150" s="10"/>
      <c r="N1150" s="10"/>
      <c r="O1150" s="10"/>
      <c r="P1150" s="10"/>
      <c r="Q1150" s="10"/>
      <c r="R1150" s="10"/>
      <c r="T1150" s="17"/>
      <c r="U1150" s="17"/>
      <c r="V1150" s="11"/>
      <c r="X1150" s="13"/>
      <c r="Y1150" s="12"/>
      <c r="AD1150" s="12"/>
    </row>
    <row r="1151" spans="6:30" x14ac:dyDescent="0.3">
      <c r="F1151" s="10"/>
      <c r="G1151" s="17"/>
      <c r="H1151" s="10"/>
      <c r="M1151" s="10"/>
      <c r="N1151" s="10"/>
      <c r="O1151" s="10"/>
      <c r="P1151" s="10"/>
      <c r="Q1151" s="10"/>
      <c r="R1151" s="10"/>
      <c r="T1151" s="17"/>
      <c r="U1151" s="17"/>
      <c r="V1151" s="11"/>
      <c r="X1151" s="13"/>
      <c r="Y1151" s="12"/>
      <c r="AD1151" s="12"/>
    </row>
    <row r="1152" spans="6:30" x14ac:dyDescent="0.3">
      <c r="F1152" s="10"/>
      <c r="G1152" s="17"/>
      <c r="H1152" s="10"/>
      <c r="M1152" s="10"/>
      <c r="N1152" s="10"/>
      <c r="O1152" s="10"/>
      <c r="P1152" s="10"/>
      <c r="Q1152" s="10"/>
      <c r="R1152" s="10"/>
      <c r="T1152" s="17"/>
      <c r="U1152" s="17"/>
      <c r="V1152" s="11"/>
      <c r="X1152" s="13"/>
      <c r="Y1152" s="12"/>
      <c r="AD1152" s="12"/>
    </row>
    <row r="1153" spans="6:30" x14ac:dyDescent="0.3">
      <c r="F1153" s="10"/>
      <c r="G1153" s="17"/>
      <c r="H1153" s="10"/>
      <c r="M1153" s="10"/>
      <c r="N1153" s="10"/>
      <c r="O1153" s="10"/>
      <c r="P1153" s="10"/>
      <c r="Q1153" s="10"/>
      <c r="R1153" s="10"/>
      <c r="T1153" s="17"/>
      <c r="U1153" s="17"/>
      <c r="V1153" s="11"/>
      <c r="X1153" s="13"/>
      <c r="Y1153" s="12"/>
      <c r="AD1153" s="12"/>
    </row>
    <row r="1154" spans="6:30" x14ac:dyDescent="0.3">
      <c r="F1154" s="10"/>
      <c r="G1154" s="17"/>
      <c r="H1154" s="10"/>
      <c r="M1154" s="10"/>
      <c r="N1154" s="10"/>
      <c r="O1154" s="10"/>
      <c r="P1154" s="10"/>
      <c r="Q1154" s="10"/>
      <c r="R1154" s="10"/>
      <c r="T1154" s="17"/>
      <c r="U1154" s="17"/>
      <c r="V1154" s="11"/>
      <c r="X1154" s="13"/>
      <c r="Y1154" s="12"/>
      <c r="AD1154" s="12"/>
    </row>
    <row r="1155" spans="6:30" x14ac:dyDescent="0.3">
      <c r="F1155" s="10"/>
      <c r="G1155" s="17"/>
      <c r="H1155" s="10"/>
      <c r="M1155" s="10"/>
      <c r="N1155" s="10"/>
      <c r="O1155" s="10"/>
      <c r="P1155" s="10"/>
      <c r="Q1155" s="10"/>
      <c r="R1155" s="10"/>
      <c r="T1155" s="17"/>
      <c r="U1155" s="17"/>
      <c r="V1155" s="11"/>
      <c r="X1155" s="13"/>
      <c r="Y1155" s="12"/>
      <c r="AD1155" s="12"/>
    </row>
    <row r="1156" spans="6:30" x14ac:dyDescent="0.3">
      <c r="F1156" s="10"/>
      <c r="G1156" s="17"/>
      <c r="H1156" s="10"/>
      <c r="M1156" s="10"/>
      <c r="N1156" s="10"/>
      <c r="O1156" s="10"/>
      <c r="P1156" s="10"/>
      <c r="Q1156" s="10"/>
      <c r="R1156" s="10"/>
      <c r="T1156" s="17"/>
      <c r="U1156" s="17"/>
      <c r="V1156" s="11"/>
      <c r="X1156" s="13"/>
      <c r="Y1156" s="12"/>
      <c r="AD1156" s="12"/>
    </row>
    <row r="1157" spans="6:30" x14ac:dyDescent="0.3">
      <c r="F1157" s="10"/>
      <c r="G1157" s="17"/>
      <c r="H1157" s="10"/>
      <c r="M1157" s="10"/>
      <c r="N1157" s="10"/>
      <c r="O1157" s="10"/>
      <c r="P1157" s="10"/>
      <c r="Q1157" s="10"/>
      <c r="R1157" s="10"/>
      <c r="T1157" s="17"/>
      <c r="U1157" s="17"/>
      <c r="V1157" s="11"/>
      <c r="X1157" s="13"/>
      <c r="Y1157" s="12"/>
      <c r="AD1157" s="12"/>
    </row>
    <row r="1158" spans="6:30" x14ac:dyDescent="0.3">
      <c r="F1158" s="10"/>
      <c r="G1158" s="17"/>
      <c r="H1158" s="10"/>
      <c r="M1158" s="10"/>
      <c r="N1158" s="10"/>
      <c r="O1158" s="10"/>
      <c r="P1158" s="10"/>
      <c r="Q1158" s="10"/>
      <c r="R1158" s="10"/>
      <c r="T1158" s="17"/>
      <c r="U1158" s="17"/>
      <c r="V1158" s="11"/>
      <c r="X1158" s="13"/>
      <c r="Y1158" s="12"/>
      <c r="AD1158" s="12"/>
    </row>
    <row r="1159" spans="6:30" x14ac:dyDescent="0.3">
      <c r="F1159" s="10"/>
      <c r="G1159" s="17"/>
      <c r="H1159" s="10"/>
      <c r="M1159" s="10"/>
      <c r="N1159" s="10"/>
      <c r="O1159" s="10"/>
      <c r="P1159" s="10"/>
      <c r="Q1159" s="10"/>
      <c r="R1159" s="10"/>
      <c r="T1159" s="17"/>
      <c r="U1159" s="17"/>
      <c r="V1159" s="11"/>
      <c r="X1159" s="13"/>
      <c r="Y1159" s="12"/>
      <c r="AD1159" s="12"/>
    </row>
    <row r="1160" spans="6:30" x14ac:dyDescent="0.3">
      <c r="F1160" s="10"/>
      <c r="G1160" s="17"/>
      <c r="H1160" s="10"/>
      <c r="M1160" s="10"/>
      <c r="N1160" s="10"/>
      <c r="O1160" s="10"/>
      <c r="P1160" s="10"/>
      <c r="Q1160" s="10"/>
      <c r="R1160" s="10"/>
      <c r="T1160" s="17"/>
      <c r="U1160" s="17"/>
      <c r="V1160" s="11"/>
      <c r="X1160" s="13"/>
      <c r="Y1160" s="12"/>
      <c r="AD1160" s="12"/>
    </row>
    <row r="1161" spans="6:30" x14ac:dyDescent="0.3">
      <c r="F1161" s="10"/>
      <c r="G1161" s="17"/>
      <c r="H1161" s="10"/>
      <c r="M1161" s="10"/>
      <c r="N1161" s="10"/>
      <c r="O1161" s="10"/>
      <c r="P1161" s="10"/>
      <c r="Q1161" s="10"/>
      <c r="R1161" s="10"/>
      <c r="T1161" s="17"/>
      <c r="U1161" s="17"/>
      <c r="V1161" s="11"/>
      <c r="X1161" s="13"/>
      <c r="Y1161" s="12"/>
      <c r="AD1161" s="12"/>
    </row>
    <row r="1162" spans="6:30" x14ac:dyDescent="0.3">
      <c r="F1162" s="10"/>
      <c r="G1162" s="17"/>
      <c r="H1162" s="10"/>
      <c r="M1162" s="10"/>
      <c r="N1162" s="10"/>
      <c r="O1162" s="10"/>
      <c r="P1162" s="10"/>
      <c r="Q1162" s="10"/>
      <c r="R1162" s="10"/>
      <c r="T1162" s="17"/>
      <c r="U1162" s="17"/>
      <c r="V1162" s="11"/>
      <c r="X1162" s="13"/>
      <c r="Y1162" s="12"/>
      <c r="AD1162" s="12"/>
    </row>
    <row r="1163" spans="6:30" x14ac:dyDescent="0.3">
      <c r="F1163" s="10"/>
      <c r="G1163" s="17"/>
      <c r="H1163" s="10"/>
      <c r="M1163" s="10"/>
      <c r="N1163" s="10"/>
      <c r="O1163" s="10"/>
      <c r="P1163" s="10"/>
      <c r="Q1163" s="10"/>
      <c r="R1163" s="10"/>
      <c r="T1163" s="17"/>
      <c r="U1163" s="17"/>
      <c r="V1163" s="11"/>
      <c r="X1163" s="13"/>
      <c r="Y1163" s="12"/>
      <c r="AD1163" s="12"/>
    </row>
    <row r="1164" spans="6:30" x14ac:dyDescent="0.3">
      <c r="F1164" s="10"/>
      <c r="G1164" s="17"/>
      <c r="H1164" s="10"/>
      <c r="M1164" s="10"/>
      <c r="N1164" s="10"/>
      <c r="O1164" s="10"/>
      <c r="P1164" s="10"/>
      <c r="Q1164" s="10"/>
      <c r="R1164" s="10"/>
      <c r="T1164" s="17"/>
      <c r="U1164" s="17"/>
      <c r="V1164" s="11"/>
      <c r="X1164" s="13"/>
      <c r="Y1164" s="12"/>
      <c r="AD1164" s="12"/>
    </row>
    <row r="1165" spans="6:30" x14ac:dyDescent="0.3">
      <c r="F1165" s="10"/>
      <c r="G1165" s="17"/>
      <c r="H1165" s="10"/>
      <c r="M1165" s="10"/>
      <c r="N1165" s="10"/>
      <c r="O1165" s="10"/>
      <c r="P1165" s="10"/>
      <c r="Q1165" s="10"/>
      <c r="R1165" s="10"/>
      <c r="T1165" s="17"/>
      <c r="U1165" s="17"/>
      <c r="V1165" s="11"/>
      <c r="X1165" s="13"/>
      <c r="Y1165" s="12"/>
      <c r="AD1165" s="12"/>
    </row>
    <row r="1166" spans="6:30" x14ac:dyDescent="0.3">
      <c r="F1166" s="10"/>
      <c r="G1166" s="17"/>
      <c r="H1166" s="10"/>
      <c r="M1166" s="10"/>
      <c r="N1166" s="10"/>
      <c r="O1166" s="10"/>
      <c r="P1166" s="10"/>
      <c r="Q1166" s="10"/>
      <c r="R1166" s="10"/>
      <c r="T1166" s="17"/>
      <c r="U1166" s="17"/>
      <c r="V1166" s="11"/>
      <c r="X1166" s="13"/>
      <c r="Y1166" s="12"/>
      <c r="AD1166" s="12"/>
    </row>
    <row r="1167" spans="6:30" x14ac:dyDescent="0.3">
      <c r="F1167" s="10"/>
      <c r="G1167" s="17"/>
      <c r="H1167" s="10"/>
      <c r="M1167" s="10"/>
      <c r="N1167" s="10"/>
      <c r="O1167" s="10"/>
      <c r="P1167" s="10"/>
      <c r="Q1167" s="10"/>
      <c r="R1167" s="10"/>
      <c r="T1167" s="17"/>
      <c r="U1167" s="17"/>
      <c r="V1167" s="11"/>
      <c r="X1167" s="13"/>
      <c r="Y1167" s="12"/>
      <c r="AD1167" s="12"/>
    </row>
    <row r="1168" spans="6:30" x14ac:dyDescent="0.3">
      <c r="F1168" s="10"/>
      <c r="G1168" s="17"/>
      <c r="H1168" s="10"/>
      <c r="M1168" s="10"/>
      <c r="N1168" s="10"/>
      <c r="O1168" s="10"/>
      <c r="P1168" s="10"/>
      <c r="Q1168" s="10"/>
      <c r="R1168" s="10"/>
      <c r="T1168" s="17"/>
      <c r="U1168" s="17"/>
      <c r="V1168" s="11"/>
      <c r="X1168" s="13"/>
      <c r="Y1168" s="12"/>
      <c r="AD1168" s="12"/>
    </row>
    <row r="1169" spans="6:30" x14ac:dyDescent="0.3">
      <c r="F1169" s="10"/>
      <c r="G1169" s="17"/>
      <c r="H1169" s="10"/>
      <c r="M1169" s="10"/>
      <c r="N1169" s="10"/>
      <c r="O1169" s="10"/>
      <c r="P1169" s="10"/>
      <c r="Q1169" s="10"/>
      <c r="R1169" s="10"/>
      <c r="T1169" s="17"/>
      <c r="U1169" s="17"/>
      <c r="V1169" s="11"/>
      <c r="X1169" s="13"/>
      <c r="Y1169" s="12"/>
      <c r="AD1169" s="12"/>
    </row>
    <row r="1170" spans="6:30" x14ac:dyDescent="0.3">
      <c r="F1170" s="10"/>
      <c r="G1170" s="17"/>
      <c r="H1170" s="10"/>
      <c r="M1170" s="10"/>
      <c r="N1170" s="10"/>
      <c r="O1170" s="10"/>
      <c r="P1170" s="10"/>
      <c r="Q1170" s="10"/>
      <c r="R1170" s="10"/>
      <c r="T1170" s="17"/>
      <c r="U1170" s="17"/>
      <c r="V1170" s="11"/>
      <c r="X1170" s="13"/>
      <c r="Y1170" s="12"/>
      <c r="AD1170" s="12"/>
    </row>
    <row r="1171" spans="6:30" x14ac:dyDescent="0.3">
      <c r="F1171" s="10"/>
      <c r="G1171" s="17"/>
      <c r="H1171" s="10"/>
      <c r="M1171" s="10"/>
      <c r="N1171" s="10"/>
      <c r="O1171" s="10"/>
      <c r="P1171" s="10"/>
      <c r="Q1171" s="10"/>
      <c r="R1171" s="10"/>
      <c r="T1171" s="17"/>
      <c r="U1171" s="17"/>
      <c r="V1171" s="11"/>
      <c r="X1171" s="13"/>
      <c r="Y1171" s="12"/>
      <c r="AD1171" s="12"/>
    </row>
    <row r="1172" spans="6:30" x14ac:dyDescent="0.3">
      <c r="F1172" s="10"/>
      <c r="G1172" s="17"/>
      <c r="H1172" s="10"/>
      <c r="M1172" s="10"/>
      <c r="N1172" s="10"/>
      <c r="O1172" s="10"/>
      <c r="P1172" s="10"/>
      <c r="Q1172" s="10"/>
      <c r="R1172" s="10"/>
      <c r="T1172" s="17"/>
      <c r="U1172" s="17"/>
      <c r="V1172" s="11"/>
      <c r="X1172" s="13"/>
      <c r="Y1172" s="12"/>
      <c r="AD1172" s="12"/>
    </row>
    <row r="1173" spans="6:30" x14ac:dyDescent="0.3">
      <c r="F1173" s="10"/>
      <c r="G1173" s="17"/>
      <c r="H1173" s="10"/>
      <c r="M1173" s="10"/>
      <c r="N1173" s="10"/>
      <c r="O1173" s="10"/>
      <c r="P1173" s="10"/>
      <c r="Q1173" s="10"/>
      <c r="R1173" s="10"/>
      <c r="T1173" s="17"/>
      <c r="U1173" s="17"/>
      <c r="V1173" s="11"/>
      <c r="X1173" s="13"/>
      <c r="Y1173" s="12"/>
      <c r="AD1173" s="12"/>
    </row>
    <row r="1174" spans="6:30" x14ac:dyDescent="0.3">
      <c r="F1174" s="10"/>
      <c r="G1174" s="17"/>
      <c r="H1174" s="10"/>
      <c r="M1174" s="10"/>
      <c r="N1174" s="10"/>
      <c r="O1174" s="10"/>
      <c r="P1174" s="10"/>
      <c r="Q1174" s="10"/>
      <c r="R1174" s="10"/>
      <c r="T1174" s="17"/>
      <c r="U1174" s="17"/>
      <c r="V1174" s="11"/>
      <c r="X1174" s="13"/>
      <c r="Y1174" s="12"/>
      <c r="AD1174" s="12"/>
    </row>
    <row r="1175" spans="6:30" x14ac:dyDescent="0.3">
      <c r="F1175" s="10"/>
      <c r="G1175" s="17"/>
      <c r="H1175" s="10"/>
      <c r="M1175" s="10"/>
      <c r="N1175" s="10"/>
      <c r="O1175" s="10"/>
      <c r="P1175" s="10"/>
      <c r="Q1175" s="10"/>
      <c r="R1175" s="10"/>
      <c r="T1175" s="17"/>
      <c r="U1175" s="17"/>
      <c r="V1175" s="11"/>
      <c r="X1175" s="13"/>
      <c r="Y1175" s="12"/>
      <c r="AD1175" s="12"/>
    </row>
    <row r="1176" spans="6:30" x14ac:dyDescent="0.3">
      <c r="F1176" s="10"/>
      <c r="G1176" s="17"/>
      <c r="H1176" s="10"/>
      <c r="M1176" s="10"/>
      <c r="N1176" s="10"/>
      <c r="O1176" s="10"/>
      <c r="P1176" s="10"/>
      <c r="Q1176" s="10"/>
      <c r="R1176" s="10"/>
      <c r="T1176" s="17"/>
      <c r="U1176" s="17"/>
      <c r="V1176" s="11"/>
      <c r="X1176" s="13"/>
      <c r="Y1176" s="12"/>
      <c r="AD1176" s="12"/>
    </row>
    <row r="1177" spans="6:30" x14ac:dyDescent="0.3">
      <c r="F1177" s="10"/>
      <c r="G1177" s="17"/>
      <c r="H1177" s="10"/>
      <c r="M1177" s="10"/>
      <c r="N1177" s="10"/>
      <c r="O1177" s="10"/>
      <c r="P1177" s="10"/>
      <c r="Q1177" s="10"/>
      <c r="R1177" s="10"/>
      <c r="T1177" s="17"/>
      <c r="U1177" s="17"/>
      <c r="V1177" s="11"/>
      <c r="X1177" s="13"/>
      <c r="Y1177" s="12"/>
      <c r="AD1177" s="12"/>
    </row>
    <row r="1178" spans="6:30" x14ac:dyDescent="0.3">
      <c r="F1178" s="10"/>
      <c r="G1178" s="17"/>
      <c r="H1178" s="10"/>
      <c r="M1178" s="10"/>
      <c r="N1178" s="10"/>
      <c r="O1178" s="10"/>
      <c r="P1178" s="10"/>
      <c r="Q1178" s="10"/>
      <c r="R1178" s="10"/>
      <c r="T1178" s="17"/>
      <c r="U1178" s="17"/>
      <c r="V1178" s="11"/>
      <c r="X1178" s="13"/>
      <c r="Y1178" s="12"/>
      <c r="AD1178" s="12"/>
    </row>
    <row r="1179" spans="6:30" x14ac:dyDescent="0.3">
      <c r="F1179" s="10"/>
      <c r="G1179" s="17"/>
      <c r="H1179" s="10"/>
      <c r="M1179" s="10"/>
      <c r="N1179" s="10"/>
      <c r="O1179" s="10"/>
      <c r="P1179" s="10"/>
      <c r="Q1179" s="10"/>
      <c r="R1179" s="10"/>
      <c r="T1179" s="17"/>
      <c r="U1179" s="17"/>
      <c r="V1179" s="11"/>
      <c r="X1179" s="13"/>
      <c r="Y1179" s="12"/>
      <c r="AD1179" s="12"/>
    </row>
    <row r="1180" spans="6:30" x14ac:dyDescent="0.3">
      <c r="F1180" s="10"/>
      <c r="G1180" s="17"/>
      <c r="H1180" s="10"/>
      <c r="M1180" s="10"/>
      <c r="N1180" s="10"/>
      <c r="O1180" s="10"/>
      <c r="P1180" s="10"/>
      <c r="Q1180" s="10"/>
      <c r="R1180" s="10"/>
      <c r="T1180" s="17"/>
      <c r="U1180" s="17"/>
      <c r="V1180" s="11"/>
      <c r="X1180" s="13"/>
      <c r="Y1180" s="12"/>
      <c r="AD1180" s="12"/>
    </row>
    <row r="1181" spans="6:30" x14ac:dyDescent="0.3">
      <c r="F1181" s="10"/>
      <c r="G1181" s="17"/>
      <c r="H1181" s="10"/>
      <c r="M1181" s="10"/>
      <c r="N1181" s="10"/>
      <c r="O1181" s="10"/>
      <c r="P1181" s="10"/>
      <c r="Q1181" s="10"/>
      <c r="R1181" s="10"/>
      <c r="T1181" s="17"/>
      <c r="U1181" s="17"/>
      <c r="V1181" s="11"/>
      <c r="X1181" s="13"/>
      <c r="Y1181" s="12"/>
      <c r="AD1181" s="12"/>
    </row>
    <row r="1182" spans="6:30" x14ac:dyDescent="0.3">
      <c r="F1182" s="10"/>
      <c r="G1182" s="17"/>
      <c r="H1182" s="10"/>
      <c r="M1182" s="10"/>
      <c r="N1182" s="10"/>
      <c r="O1182" s="10"/>
      <c r="P1182" s="10"/>
      <c r="Q1182" s="10"/>
      <c r="R1182" s="10"/>
      <c r="T1182" s="17"/>
      <c r="U1182" s="17"/>
      <c r="V1182" s="11"/>
      <c r="X1182" s="13"/>
      <c r="Y1182" s="12"/>
      <c r="AD1182" s="12"/>
    </row>
    <row r="1183" spans="6:30" x14ac:dyDescent="0.3">
      <c r="F1183" s="10"/>
      <c r="G1183" s="17"/>
      <c r="H1183" s="10"/>
      <c r="M1183" s="10"/>
      <c r="N1183" s="10"/>
      <c r="O1183" s="10"/>
      <c r="P1183" s="10"/>
      <c r="Q1183" s="10"/>
      <c r="R1183" s="10"/>
      <c r="T1183" s="17"/>
      <c r="U1183" s="17"/>
      <c r="V1183" s="11"/>
      <c r="X1183" s="13"/>
      <c r="Y1183" s="12"/>
      <c r="AD1183" s="12"/>
    </row>
    <row r="1184" spans="6:30" x14ac:dyDescent="0.3">
      <c r="F1184" s="10"/>
      <c r="G1184" s="17"/>
      <c r="H1184" s="10"/>
      <c r="M1184" s="10"/>
      <c r="N1184" s="10"/>
      <c r="O1184" s="10"/>
      <c r="P1184" s="10"/>
      <c r="Q1184" s="10"/>
      <c r="R1184" s="10"/>
      <c r="T1184" s="17"/>
      <c r="U1184" s="17"/>
      <c r="V1184" s="11"/>
      <c r="X1184" s="13"/>
      <c r="Y1184" s="12"/>
      <c r="AD1184" s="12"/>
    </row>
    <row r="1185" spans="6:30" x14ac:dyDescent="0.3">
      <c r="F1185" s="10"/>
      <c r="G1185" s="17"/>
      <c r="H1185" s="10"/>
      <c r="M1185" s="10"/>
      <c r="N1185" s="10"/>
      <c r="O1185" s="10"/>
      <c r="P1185" s="10"/>
      <c r="Q1185" s="10"/>
      <c r="R1185" s="10"/>
      <c r="T1185" s="17"/>
      <c r="U1185" s="17"/>
      <c r="V1185" s="11"/>
      <c r="X1185" s="13"/>
      <c r="Y1185" s="12"/>
      <c r="AD1185" s="12"/>
    </row>
    <row r="1186" spans="6:30" x14ac:dyDescent="0.3">
      <c r="F1186" s="10"/>
      <c r="G1186" s="17"/>
      <c r="H1186" s="10"/>
      <c r="M1186" s="10"/>
      <c r="N1186" s="10"/>
      <c r="O1186" s="10"/>
      <c r="P1186" s="10"/>
      <c r="Q1186" s="10"/>
      <c r="R1186" s="10"/>
      <c r="T1186" s="17"/>
      <c r="U1186" s="17"/>
      <c r="V1186" s="11"/>
      <c r="X1186" s="13"/>
      <c r="Y1186" s="12"/>
      <c r="AD1186" s="12"/>
    </row>
    <row r="1187" spans="6:30" x14ac:dyDescent="0.3">
      <c r="F1187" s="10"/>
      <c r="G1187" s="17"/>
      <c r="H1187" s="10"/>
      <c r="M1187" s="10"/>
      <c r="N1187" s="10"/>
      <c r="O1187" s="10"/>
      <c r="P1187" s="10"/>
      <c r="Q1187" s="10"/>
      <c r="R1187" s="10"/>
      <c r="T1187" s="17"/>
      <c r="U1187" s="17"/>
      <c r="V1187" s="11"/>
      <c r="X1187" s="13"/>
      <c r="Y1187" s="12"/>
      <c r="AD1187" s="12"/>
    </row>
    <row r="1188" spans="6:30" x14ac:dyDescent="0.3">
      <c r="F1188" s="10"/>
      <c r="G1188" s="17"/>
      <c r="H1188" s="10"/>
      <c r="M1188" s="10"/>
      <c r="N1188" s="10"/>
      <c r="O1188" s="10"/>
      <c r="P1188" s="10"/>
      <c r="Q1188" s="10"/>
      <c r="R1188" s="10"/>
      <c r="T1188" s="17"/>
      <c r="U1188" s="17"/>
      <c r="V1188" s="11"/>
      <c r="X1188" s="13"/>
      <c r="Y1188" s="12"/>
      <c r="AD1188" s="12"/>
    </row>
    <row r="1189" spans="6:30" x14ac:dyDescent="0.3">
      <c r="F1189" s="10"/>
      <c r="G1189" s="17"/>
      <c r="H1189" s="10"/>
      <c r="M1189" s="10"/>
      <c r="N1189" s="10"/>
      <c r="O1189" s="10"/>
      <c r="P1189" s="10"/>
      <c r="Q1189" s="10"/>
      <c r="R1189" s="10"/>
      <c r="T1189" s="17"/>
      <c r="U1189" s="17"/>
      <c r="V1189" s="11"/>
      <c r="X1189" s="13"/>
      <c r="Y1189" s="12"/>
      <c r="AD1189" s="12"/>
    </row>
    <row r="1190" spans="6:30" x14ac:dyDescent="0.3">
      <c r="F1190" s="10"/>
      <c r="G1190" s="17"/>
      <c r="H1190" s="10"/>
      <c r="M1190" s="10"/>
      <c r="N1190" s="10"/>
      <c r="O1190" s="10"/>
      <c r="P1190" s="10"/>
      <c r="Q1190" s="10"/>
      <c r="R1190" s="10"/>
      <c r="T1190" s="17"/>
      <c r="U1190" s="17"/>
      <c r="V1190" s="11"/>
      <c r="X1190" s="13"/>
      <c r="Y1190" s="12"/>
      <c r="AD1190" s="12"/>
    </row>
    <row r="1191" spans="6:30" x14ac:dyDescent="0.3">
      <c r="F1191" s="10"/>
      <c r="G1191" s="17"/>
      <c r="H1191" s="10"/>
      <c r="M1191" s="10"/>
      <c r="N1191" s="10"/>
      <c r="O1191" s="10"/>
      <c r="P1191" s="10"/>
      <c r="Q1191" s="10"/>
      <c r="R1191" s="10"/>
      <c r="T1191" s="17"/>
      <c r="U1191" s="17"/>
      <c r="V1191" s="11"/>
      <c r="X1191" s="13"/>
      <c r="Y1191" s="12"/>
      <c r="AD1191" s="12"/>
    </row>
    <row r="1192" spans="6:30" x14ac:dyDescent="0.3">
      <c r="F1192" s="10"/>
      <c r="G1192" s="17"/>
      <c r="H1192" s="10"/>
      <c r="M1192" s="10"/>
      <c r="N1192" s="10"/>
      <c r="O1192" s="10"/>
      <c r="P1192" s="10"/>
      <c r="Q1192" s="10"/>
      <c r="R1192" s="10"/>
      <c r="T1192" s="17"/>
      <c r="U1192" s="17"/>
      <c r="V1192" s="11"/>
      <c r="X1192" s="13"/>
      <c r="Y1192" s="12"/>
      <c r="AD1192" s="12"/>
    </row>
    <row r="1193" spans="6:30" x14ac:dyDescent="0.3">
      <c r="F1193" s="10"/>
      <c r="G1193" s="17"/>
      <c r="H1193" s="10"/>
      <c r="M1193" s="10"/>
      <c r="N1193" s="10"/>
      <c r="O1193" s="10"/>
      <c r="P1193" s="10"/>
      <c r="Q1193" s="10"/>
      <c r="R1193" s="10"/>
      <c r="T1193" s="17"/>
      <c r="U1193" s="17"/>
      <c r="V1193" s="11"/>
      <c r="X1193" s="13"/>
      <c r="Y1193" s="12"/>
      <c r="AD1193" s="12"/>
    </row>
    <row r="1194" spans="6:30" x14ac:dyDescent="0.3">
      <c r="F1194" s="10"/>
      <c r="G1194" s="17"/>
      <c r="H1194" s="10"/>
      <c r="M1194" s="10"/>
      <c r="N1194" s="10"/>
      <c r="O1194" s="10"/>
      <c r="P1194" s="10"/>
      <c r="Q1194" s="10"/>
      <c r="R1194" s="10"/>
      <c r="T1194" s="17"/>
      <c r="U1194" s="17"/>
      <c r="V1194" s="11"/>
      <c r="X1194" s="13"/>
      <c r="Y1194" s="12"/>
      <c r="AD1194" s="12"/>
    </row>
    <row r="1195" spans="6:30" x14ac:dyDescent="0.3">
      <c r="F1195" s="10"/>
      <c r="G1195" s="17"/>
      <c r="H1195" s="10"/>
      <c r="M1195" s="10"/>
      <c r="N1195" s="10"/>
      <c r="O1195" s="10"/>
      <c r="P1195" s="10"/>
      <c r="Q1195" s="10"/>
      <c r="R1195" s="10"/>
      <c r="T1195" s="17"/>
      <c r="U1195" s="17"/>
      <c r="V1195" s="11"/>
      <c r="X1195" s="13"/>
      <c r="Y1195" s="12"/>
      <c r="AD1195" s="12"/>
    </row>
    <row r="1196" spans="6:30" x14ac:dyDescent="0.3">
      <c r="F1196" s="10"/>
      <c r="G1196" s="17"/>
      <c r="H1196" s="10"/>
      <c r="M1196" s="10"/>
      <c r="N1196" s="10"/>
      <c r="O1196" s="10"/>
      <c r="P1196" s="10"/>
      <c r="Q1196" s="10"/>
      <c r="R1196" s="10"/>
      <c r="T1196" s="17"/>
      <c r="U1196" s="17"/>
      <c r="V1196" s="11"/>
      <c r="X1196" s="13"/>
      <c r="Y1196" s="12"/>
      <c r="AD1196" s="12"/>
    </row>
    <row r="1197" spans="6:30" x14ac:dyDescent="0.3">
      <c r="F1197" s="10"/>
      <c r="G1197" s="17"/>
      <c r="H1197" s="10"/>
      <c r="M1197" s="10"/>
      <c r="N1197" s="10"/>
      <c r="O1197" s="10"/>
      <c r="P1197" s="10"/>
      <c r="Q1197" s="10"/>
      <c r="R1197" s="10"/>
      <c r="T1197" s="17"/>
      <c r="U1197" s="17"/>
      <c r="V1197" s="11"/>
      <c r="X1197" s="13"/>
      <c r="Y1197" s="12"/>
      <c r="AD1197" s="12"/>
    </row>
    <row r="1198" spans="6:30" x14ac:dyDescent="0.3">
      <c r="F1198" s="10"/>
      <c r="G1198" s="17"/>
      <c r="H1198" s="10"/>
      <c r="M1198" s="10"/>
      <c r="N1198" s="10"/>
      <c r="O1198" s="10"/>
      <c r="P1198" s="10"/>
      <c r="Q1198" s="10"/>
      <c r="R1198" s="10"/>
      <c r="T1198" s="17"/>
      <c r="U1198" s="17"/>
      <c r="V1198" s="11"/>
      <c r="X1198" s="13"/>
      <c r="Y1198" s="12"/>
      <c r="AD1198" s="12"/>
    </row>
    <row r="1199" spans="6:30" x14ac:dyDescent="0.3">
      <c r="F1199" s="10"/>
      <c r="G1199" s="17"/>
      <c r="H1199" s="10"/>
      <c r="M1199" s="10"/>
      <c r="N1199" s="10"/>
      <c r="O1199" s="10"/>
      <c r="P1199" s="10"/>
      <c r="Q1199" s="10"/>
      <c r="R1199" s="10"/>
      <c r="T1199" s="17"/>
      <c r="U1199" s="17"/>
      <c r="V1199" s="11"/>
      <c r="X1199" s="13"/>
      <c r="Y1199" s="12"/>
      <c r="AD1199" s="12"/>
    </row>
    <row r="1200" spans="6:30" x14ac:dyDescent="0.3">
      <c r="F1200" s="10"/>
      <c r="G1200" s="17"/>
      <c r="H1200" s="10"/>
      <c r="M1200" s="10"/>
      <c r="N1200" s="10"/>
      <c r="O1200" s="10"/>
      <c r="P1200" s="10"/>
      <c r="Q1200" s="10"/>
      <c r="R1200" s="10"/>
      <c r="T1200" s="17"/>
      <c r="U1200" s="17"/>
      <c r="V1200" s="11"/>
      <c r="X1200" s="13"/>
      <c r="Y1200" s="12"/>
      <c r="AD1200" s="12"/>
    </row>
    <row r="1201" spans="6:30" x14ac:dyDescent="0.3">
      <c r="F1201" s="10"/>
      <c r="G1201" s="17"/>
      <c r="H1201" s="10"/>
      <c r="M1201" s="10"/>
      <c r="N1201" s="10"/>
      <c r="O1201" s="10"/>
      <c r="P1201" s="10"/>
      <c r="Q1201" s="10"/>
      <c r="R1201" s="10"/>
      <c r="T1201" s="17"/>
      <c r="U1201" s="17"/>
      <c r="V1201" s="11"/>
      <c r="X1201" s="13"/>
      <c r="Y1201" s="12"/>
      <c r="AD1201" s="12"/>
    </row>
    <row r="1202" spans="6:30" x14ac:dyDescent="0.3">
      <c r="F1202" s="10"/>
      <c r="G1202" s="17"/>
      <c r="H1202" s="10"/>
      <c r="M1202" s="10"/>
      <c r="N1202" s="10"/>
      <c r="O1202" s="10"/>
      <c r="P1202" s="10"/>
      <c r="Q1202" s="10"/>
      <c r="R1202" s="10"/>
      <c r="T1202" s="17"/>
      <c r="U1202" s="17"/>
      <c r="V1202" s="11"/>
      <c r="X1202" s="13"/>
      <c r="Y1202" s="12"/>
      <c r="AD1202" s="12"/>
    </row>
    <row r="1203" spans="6:30" x14ac:dyDescent="0.3">
      <c r="F1203" s="10"/>
      <c r="G1203" s="17"/>
      <c r="H1203" s="10"/>
      <c r="M1203" s="10"/>
      <c r="N1203" s="10"/>
      <c r="O1203" s="10"/>
      <c r="P1203" s="10"/>
      <c r="Q1203" s="10"/>
      <c r="R1203" s="10"/>
      <c r="T1203" s="17"/>
      <c r="U1203" s="17"/>
      <c r="V1203" s="11"/>
      <c r="X1203" s="13"/>
      <c r="Y1203" s="12"/>
      <c r="AD1203" s="12"/>
    </row>
    <row r="1204" spans="6:30" x14ac:dyDescent="0.3">
      <c r="F1204" s="10"/>
      <c r="G1204" s="17"/>
      <c r="H1204" s="10"/>
      <c r="M1204" s="10"/>
      <c r="N1204" s="10"/>
      <c r="O1204" s="10"/>
      <c r="P1204" s="10"/>
      <c r="Q1204" s="10"/>
      <c r="R1204" s="10"/>
      <c r="T1204" s="17"/>
      <c r="U1204" s="17"/>
      <c r="V1204" s="11"/>
      <c r="X1204" s="13"/>
      <c r="Y1204" s="12"/>
      <c r="AD1204" s="12"/>
    </row>
    <row r="1205" spans="6:30" x14ac:dyDescent="0.3">
      <c r="F1205" s="10"/>
      <c r="G1205" s="17"/>
      <c r="H1205" s="10"/>
      <c r="M1205" s="10"/>
      <c r="N1205" s="10"/>
      <c r="O1205" s="10"/>
      <c r="P1205" s="10"/>
      <c r="Q1205" s="10"/>
      <c r="R1205" s="10"/>
      <c r="T1205" s="17"/>
      <c r="U1205" s="17"/>
      <c r="V1205" s="11"/>
      <c r="X1205" s="13"/>
      <c r="Y1205" s="12"/>
      <c r="AD1205" s="12"/>
    </row>
    <row r="1206" spans="6:30" x14ac:dyDescent="0.3">
      <c r="F1206" s="10"/>
      <c r="G1206" s="17"/>
      <c r="H1206" s="10"/>
      <c r="M1206" s="10"/>
      <c r="N1206" s="10"/>
      <c r="O1206" s="10"/>
      <c r="P1206" s="10"/>
      <c r="Q1206" s="10"/>
      <c r="R1206" s="10"/>
      <c r="T1206" s="17"/>
      <c r="U1206" s="17"/>
      <c r="V1206" s="11"/>
      <c r="X1206" s="13"/>
      <c r="Y1206" s="12"/>
      <c r="AD1206" s="12"/>
    </row>
    <row r="1207" spans="6:30" x14ac:dyDescent="0.3">
      <c r="F1207" s="10"/>
      <c r="G1207" s="17"/>
      <c r="H1207" s="10"/>
      <c r="M1207" s="10"/>
      <c r="N1207" s="10"/>
      <c r="O1207" s="10"/>
      <c r="P1207" s="10"/>
      <c r="Q1207" s="10"/>
      <c r="R1207" s="10"/>
      <c r="T1207" s="17"/>
      <c r="U1207" s="17"/>
      <c r="V1207" s="11"/>
      <c r="X1207" s="13"/>
      <c r="Y1207" s="12"/>
      <c r="AD1207" s="12"/>
    </row>
    <row r="1208" spans="6:30" x14ac:dyDescent="0.3">
      <c r="F1208" s="10"/>
      <c r="G1208" s="17"/>
      <c r="H1208" s="10"/>
      <c r="M1208" s="10"/>
      <c r="N1208" s="10"/>
      <c r="O1208" s="10"/>
      <c r="P1208" s="10"/>
      <c r="Q1208" s="10"/>
      <c r="R1208" s="10"/>
      <c r="T1208" s="17"/>
      <c r="U1208" s="17"/>
      <c r="V1208" s="11"/>
      <c r="X1208" s="13"/>
      <c r="Y1208" s="12"/>
      <c r="AD1208" s="12"/>
    </row>
    <row r="1209" spans="6:30" x14ac:dyDescent="0.3">
      <c r="F1209" s="10"/>
      <c r="G1209" s="17"/>
      <c r="H1209" s="10"/>
      <c r="M1209" s="10"/>
      <c r="N1209" s="10"/>
      <c r="O1209" s="10"/>
      <c r="P1209" s="10"/>
      <c r="Q1209" s="10"/>
      <c r="R1209" s="10"/>
      <c r="T1209" s="17"/>
      <c r="U1209" s="17"/>
      <c r="V1209" s="11"/>
      <c r="X1209" s="13"/>
      <c r="Y1209" s="12"/>
      <c r="AD1209" s="12"/>
    </row>
    <row r="1210" spans="6:30" x14ac:dyDescent="0.3">
      <c r="F1210" s="10"/>
      <c r="G1210" s="17"/>
      <c r="H1210" s="10"/>
      <c r="M1210" s="10"/>
      <c r="N1210" s="10"/>
      <c r="O1210" s="10"/>
      <c r="P1210" s="10"/>
      <c r="Q1210" s="10"/>
      <c r="R1210" s="10"/>
      <c r="T1210" s="17"/>
      <c r="U1210" s="17"/>
      <c r="V1210" s="11"/>
      <c r="X1210" s="13"/>
      <c r="Y1210" s="12"/>
      <c r="AD1210" s="12"/>
    </row>
    <row r="1211" spans="6:30" x14ac:dyDescent="0.3">
      <c r="F1211" s="10"/>
      <c r="G1211" s="17"/>
      <c r="H1211" s="10"/>
      <c r="M1211" s="10"/>
      <c r="N1211" s="10"/>
      <c r="O1211" s="10"/>
      <c r="P1211" s="10"/>
      <c r="Q1211" s="10"/>
      <c r="R1211" s="10"/>
      <c r="T1211" s="17"/>
      <c r="U1211" s="17"/>
      <c r="V1211" s="11"/>
      <c r="X1211" s="13"/>
      <c r="Y1211" s="12"/>
      <c r="AD1211" s="12"/>
    </row>
    <row r="1212" spans="6:30" x14ac:dyDescent="0.3">
      <c r="F1212" s="10"/>
      <c r="G1212" s="17"/>
      <c r="H1212" s="10"/>
      <c r="M1212" s="10"/>
      <c r="N1212" s="10"/>
      <c r="O1212" s="10"/>
      <c r="P1212" s="10"/>
      <c r="Q1212" s="10"/>
      <c r="R1212" s="10"/>
      <c r="T1212" s="17"/>
      <c r="U1212" s="17"/>
      <c r="V1212" s="11"/>
      <c r="X1212" s="13"/>
      <c r="Y1212" s="12"/>
      <c r="AD1212" s="12"/>
    </row>
    <row r="1213" spans="6:30" x14ac:dyDescent="0.3">
      <c r="F1213" s="10"/>
      <c r="G1213" s="17"/>
      <c r="H1213" s="10"/>
      <c r="M1213" s="10"/>
      <c r="N1213" s="10"/>
      <c r="O1213" s="10"/>
      <c r="P1213" s="10"/>
      <c r="Q1213" s="10"/>
      <c r="R1213" s="10"/>
      <c r="T1213" s="17"/>
      <c r="U1213" s="17"/>
      <c r="V1213" s="11"/>
      <c r="X1213" s="13"/>
      <c r="Y1213" s="12"/>
      <c r="AD1213" s="12"/>
    </row>
    <row r="1214" spans="6:30" x14ac:dyDescent="0.3">
      <c r="F1214" s="10"/>
      <c r="G1214" s="17"/>
      <c r="H1214" s="10"/>
      <c r="M1214" s="10"/>
      <c r="N1214" s="10"/>
      <c r="O1214" s="10"/>
      <c r="P1214" s="10"/>
      <c r="Q1214" s="10"/>
      <c r="R1214" s="10"/>
      <c r="T1214" s="17"/>
      <c r="U1214" s="17"/>
      <c r="V1214" s="11"/>
      <c r="X1214" s="13"/>
      <c r="Y1214" s="12"/>
      <c r="AD1214" s="12"/>
    </row>
    <row r="1215" spans="6:30" x14ac:dyDescent="0.3">
      <c r="F1215" s="10"/>
      <c r="G1215" s="17"/>
      <c r="H1215" s="10"/>
      <c r="M1215" s="10"/>
      <c r="N1215" s="10"/>
      <c r="O1215" s="10"/>
      <c r="P1215" s="10"/>
      <c r="Q1215" s="10"/>
      <c r="R1215" s="10"/>
      <c r="T1215" s="17"/>
      <c r="U1215" s="17"/>
      <c r="V1215" s="11"/>
      <c r="X1215" s="13"/>
      <c r="Y1215" s="12"/>
      <c r="AD1215" s="12"/>
    </row>
    <row r="1216" spans="6:30" x14ac:dyDescent="0.3">
      <c r="F1216" s="10"/>
      <c r="G1216" s="17"/>
      <c r="H1216" s="10"/>
      <c r="M1216" s="10"/>
      <c r="N1216" s="10"/>
      <c r="O1216" s="10"/>
      <c r="P1216" s="10"/>
      <c r="Q1216" s="10"/>
      <c r="R1216" s="10"/>
      <c r="T1216" s="17"/>
      <c r="U1216" s="17"/>
      <c r="V1216" s="11"/>
      <c r="X1216" s="13"/>
      <c r="Y1216" s="12"/>
      <c r="AD1216" s="12"/>
    </row>
    <row r="1217" spans="6:30" x14ac:dyDescent="0.3">
      <c r="F1217" s="10"/>
      <c r="G1217" s="17"/>
      <c r="H1217" s="10"/>
      <c r="M1217" s="10"/>
      <c r="N1217" s="10"/>
      <c r="O1217" s="10"/>
      <c r="P1217" s="10"/>
      <c r="Q1217" s="10"/>
      <c r="R1217" s="10"/>
      <c r="T1217" s="17"/>
      <c r="U1217" s="17"/>
      <c r="V1217" s="11"/>
      <c r="X1217" s="13"/>
      <c r="Y1217" s="12"/>
      <c r="AD1217" s="12"/>
    </row>
    <row r="1218" spans="6:30" x14ac:dyDescent="0.3">
      <c r="F1218" s="10"/>
      <c r="G1218" s="17"/>
      <c r="H1218" s="10"/>
      <c r="M1218" s="10"/>
      <c r="N1218" s="10"/>
      <c r="O1218" s="10"/>
      <c r="P1218" s="10"/>
      <c r="Q1218" s="10"/>
      <c r="R1218" s="10"/>
      <c r="T1218" s="17"/>
      <c r="U1218" s="17"/>
      <c r="V1218" s="11"/>
      <c r="X1218" s="13"/>
      <c r="Y1218" s="12"/>
      <c r="AD1218" s="12"/>
    </row>
    <row r="1219" spans="6:30" x14ac:dyDescent="0.3">
      <c r="F1219" s="10"/>
      <c r="G1219" s="17"/>
      <c r="H1219" s="10"/>
      <c r="M1219" s="10"/>
      <c r="N1219" s="10"/>
      <c r="O1219" s="10"/>
      <c r="P1219" s="10"/>
      <c r="Q1219" s="10"/>
      <c r="R1219" s="10"/>
      <c r="T1219" s="17"/>
      <c r="U1219" s="17"/>
      <c r="V1219" s="11"/>
      <c r="X1219" s="13"/>
      <c r="Y1219" s="12"/>
      <c r="AD1219" s="12"/>
    </row>
    <row r="1220" spans="6:30" x14ac:dyDescent="0.3">
      <c r="F1220" s="10"/>
      <c r="G1220" s="17"/>
      <c r="H1220" s="10"/>
      <c r="M1220" s="10"/>
      <c r="N1220" s="10"/>
      <c r="O1220" s="10"/>
      <c r="P1220" s="10"/>
      <c r="Q1220" s="10"/>
      <c r="R1220" s="10"/>
      <c r="T1220" s="17"/>
      <c r="U1220" s="17"/>
      <c r="V1220" s="11"/>
      <c r="X1220" s="13"/>
      <c r="Y1220" s="12"/>
      <c r="AD1220" s="12"/>
    </row>
    <row r="1221" spans="6:30" x14ac:dyDescent="0.3">
      <c r="F1221" s="10"/>
      <c r="G1221" s="17"/>
      <c r="H1221" s="10"/>
      <c r="M1221" s="10"/>
      <c r="N1221" s="10"/>
      <c r="O1221" s="10"/>
      <c r="P1221" s="10"/>
      <c r="Q1221" s="10"/>
      <c r="R1221" s="10"/>
      <c r="T1221" s="17"/>
      <c r="U1221" s="17"/>
      <c r="V1221" s="11"/>
      <c r="X1221" s="13"/>
      <c r="Y1221" s="12"/>
      <c r="AD1221" s="12"/>
    </row>
    <row r="1222" spans="6:30" x14ac:dyDescent="0.3">
      <c r="F1222" s="10"/>
      <c r="G1222" s="17"/>
      <c r="H1222" s="10"/>
      <c r="M1222" s="10"/>
      <c r="N1222" s="10"/>
      <c r="O1222" s="10"/>
      <c r="P1222" s="10"/>
      <c r="Q1222" s="10"/>
      <c r="R1222" s="10"/>
      <c r="T1222" s="17"/>
      <c r="U1222" s="17"/>
      <c r="V1222" s="11"/>
      <c r="X1222" s="13"/>
      <c r="Y1222" s="12"/>
      <c r="AD1222" s="12"/>
    </row>
    <row r="1223" spans="6:30" x14ac:dyDescent="0.3">
      <c r="F1223" s="10"/>
      <c r="G1223" s="17"/>
      <c r="H1223" s="10"/>
      <c r="M1223" s="10"/>
      <c r="N1223" s="10"/>
      <c r="O1223" s="10"/>
      <c r="P1223" s="10"/>
      <c r="Q1223" s="10"/>
      <c r="R1223" s="10"/>
      <c r="T1223" s="17"/>
      <c r="U1223" s="17"/>
      <c r="V1223" s="11"/>
      <c r="X1223" s="13"/>
      <c r="Y1223" s="12"/>
      <c r="AD1223" s="12"/>
    </row>
    <row r="1224" spans="6:30" x14ac:dyDescent="0.3">
      <c r="F1224" s="10"/>
      <c r="G1224" s="17"/>
      <c r="H1224" s="10"/>
      <c r="M1224" s="10"/>
      <c r="N1224" s="10"/>
      <c r="O1224" s="10"/>
      <c r="P1224" s="10"/>
      <c r="Q1224" s="10"/>
      <c r="R1224" s="10"/>
      <c r="T1224" s="17"/>
      <c r="U1224" s="17"/>
      <c r="V1224" s="11"/>
      <c r="X1224" s="13"/>
      <c r="Y1224" s="12"/>
      <c r="AD1224" s="12"/>
    </row>
    <row r="1225" spans="6:30" x14ac:dyDescent="0.3">
      <c r="F1225" s="10"/>
      <c r="G1225" s="17"/>
      <c r="H1225" s="10"/>
      <c r="M1225" s="10"/>
      <c r="N1225" s="10"/>
      <c r="O1225" s="10"/>
      <c r="P1225" s="10"/>
      <c r="Q1225" s="10"/>
      <c r="R1225" s="10"/>
      <c r="T1225" s="17"/>
      <c r="U1225" s="17"/>
      <c r="V1225" s="11"/>
      <c r="X1225" s="13"/>
      <c r="Y1225" s="12"/>
      <c r="AD1225" s="12"/>
    </row>
    <row r="1226" spans="6:30" x14ac:dyDescent="0.3">
      <c r="F1226" s="10"/>
      <c r="G1226" s="17"/>
      <c r="H1226" s="10"/>
      <c r="M1226" s="10"/>
      <c r="N1226" s="10"/>
      <c r="O1226" s="10"/>
      <c r="P1226" s="10"/>
      <c r="Q1226" s="10"/>
      <c r="R1226" s="10"/>
      <c r="T1226" s="17"/>
      <c r="U1226" s="17"/>
      <c r="V1226" s="11"/>
      <c r="X1226" s="13"/>
      <c r="Y1226" s="12"/>
      <c r="AD1226" s="12"/>
    </row>
    <row r="1227" spans="6:30" x14ac:dyDescent="0.3">
      <c r="F1227" s="10"/>
      <c r="G1227" s="17"/>
      <c r="H1227" s="10"/>
      <c r="M1227" s="10"/>
      <c r="N1227" s="10"/>
      <c r="O1227" s="10"/>
      <c r="P1227" s="10"/>
      <c r="Q1227" s="10"/>
      <c r="R1227" s="10"/>
      <c r="T1227" s="17"/>
      <c r="U1227" s="17"/>
      <c r="V1227" s="11"/>
      <c r="X1227" s="13"/>
      <c r="Y1227" s="12"/>
      <c r="AD1227" s="12"/>
    </row>
    <row r="1228" spans="6:30" x14ac:dyDescent="0.3">
      <c r="F1228" s="10"/>
      <c r="G1228" s="17"/>
      <c r="H1228" s="10"/>
      <c r="M1228" s="10"/>
      <c r="N1228" s="10"/>
      <c r="O1228" s="10"/>
      <c r="P1228" s="10"/>
      <c r="Q1228" s="10"/>
      <c r="R1228" s="10"/>
      <c r="T1228" s="17"/>
      <c r="U1228" s="17"/>
      <c r="V1228" s="11"/>
      <c r="X1228" s="13"/>
      <c r="Y1228" s="12"/>
      <c r="AD1228" s="12"/>
    </row>
    <row r="1229" spans="6:30" x14ac:dyDescent="0.3">
      <c r="F1229" s="10"/>
      <c r="G1229" s="17"/>
      <c r="H1229" s="10"/>
      <c r="M1229" s="10"/>
      <c r="N1229" s="10"/>
      <c r="O1229" s="10"/>
      <c r="P1229" s="10"/>
      <c r="Q1229" s="10"/>
      <c r="R1229" s="10"/>
      <c r="T1229" s="17"/>
      <c r="U1229" s="17"/>
      <c r="V1229" s="11"/>
      <c r="X1229" s="13"/>
      <c r="Y1229" s="12"/>
      <c r="AD1229" s="12"/>
    </row>
    <row r="1230" spans="6:30" x14ac:dyDescent="0.3">
      <c r="F1230" s="10"/>
      <c r="G1230" s="17"/>
      <c r="H1230" s="10"/>
      <c r="M1230" s="10"/>
      <c r="N1230" s="10"/>
      <c r="O1230" s="10"/>
      <c r="P1230" s="10"/>
      <c r="Q1230" s="10"/>
      <c r="R1230" s="10"/>
      <c r="T1230" s="17"/>
      <c r="U1230" s="17"/>
      <c r="V1230" s="11"/>
      <c r="X1230" s="13"/>
      <c r="Y1230" s="12"/>
      <c r="AD1230" s="12"/>
    </row>
    <row r="1231" spans="6:30" x14ac:dyDescent="0.3">
      <c r="F1231" s="10"/>
      <c r="G1231" s="17"/>
      <c r="H1231" s="10"/>
      <c r="M1231" s="10"/>
      <c r="N1231" s="10"/>
      <c r="O1231" s="10"/>
      <c r="P1231" s="10"/>
      <c r="Q1231" s="10"/>
      <c r="R1231" s="10"/>
      <c r="T1231" s="17"/>
      <c r="U1231" s="17"/>
      <c r="V1231" s="11"/>
      <c r="X1231" s="13"/>
      <c r="Y1231" s="12"/>
      <c r="AD1231" s="12"/>
    </row>
    <row r="1232" spans="6:30" x14ac:dyDescent="0.3">
      <c r="F1232" s="10"/>
      <c r="G1232" s="17"/>
      <c r="H1232" s="10"/>
      <c r="M1232" s="10"/>
      <c r="N1232" s="10"/>
      <c r="O1232" s="10"/>
      <c r="P1232" s="10"/>
      <c r="Q1232" s="10"/>
      <c r="R1232" s="10"/>
      <c r="T1232" s="17"/>
      <c r="U1232" s="17"/>
      <c r="V1232" s="11"/>
      <c r="X1232" s="13"/>
      <c r="Y1232" s="12"/>
      <c r="AD1232" s="12"/>
    </row>
    <row r="1233" spans="6:30" x14ac:dyDescent="0.3">
      <c r="F1233" s="10"/>
      <c r="G1233" s="17"/>
      <c r="H1233" s="10"/>
      <c r="M1233" s="10"/>
      <c r="N1233" s="10"/>
      <c r="O1233" s="10"/>
      <c r="P1233" s="10"/>
      <c r="Q1233" s="10"/>
      <c r="R1233" s="10"/>
      <c r="T1233" s="17"/>
      <c r="U1233" s="17"/>
      <c r="V1233" s="11"/>
      <c r="X1233" s="13"/>
      <c r="Y1233" s="12"/>
      <c r="AD1233" s="12"/>
    </row>
    <row r="1234" spans="6:30" x14ac:dyDescent="0.3">
      <c r="F1234" s="10"/>
      <c r="G1234" s="17"/>
      <c r="H1234" s="10"/>
      <c r="M1234" s="10"/>
      <c r="N1234" s="10"/>
      <c r="O1234" s="10"/>
      <c r="P1234" s="10"/>
      <c r="Q1234" s="10"/>
      <c r="R1234" s="10"/>
      <c r="T1234" s="17"/>
      <c r="U1234" s="17"/>
      <c r="V1234" s="11"/>
      <c r="X1234" s="13"/>
      <c r="Y1234" s="12"/>
      <c r="AD1234" s="12"/>
    </row>
    <row r="1235" spans="6:30" x14ac:dyDescent="0.3">
      <c r="F1235" s="10"/>
      <c r="G1235" s="17"/>
      <c r="H1235" s="10"/>
      <c r="M1235" s="10"/>
      <c r="N1235" s="10"/>
      <c r="O1235" s="10"/>
      <c r="P1235" s="10"/>
      <c r="Q1235" s="10"/>
      <c r="R1235" s="10"/>
      <c r="T1235" s="17"/>
      <c r="U1235" s="17"/>
      <c r="V1235" s="11"/>
      <c r="X1235" s="13"/>
      <c r="Y1235" s="12"/>
      <c r="AD1235" s="12"/>
    </row>
    <row r="1236" spans="6:30" x14ac:dyDescent="0.3">
      <c r="F1236" s="10"/>
      <c r="G1236" s="17"/>
      <c r="H1236" s="10"/>
      <c r="M1236" s="10"/>
      <c r="N1236" s="10"/>
      <c r="O1236" s="10"/>
      <c r="P1236" s="10"/>
      <c r="Q1236" s="10"/>
      <c r="R1236" s="10"/>
      <c r="T1236" s="17"/>
      <c r="U1236" s="17"/>
      <c r="V1236" s="11"/>
      <c r="X1236" s="13"/>
      <c r="Y1236" s="12"/>
      <c r="AD1236" s="12"/>
    </row>
    <row r="1237" spans="6:30" x14ac:dyDescent="0.3">
      <c r="F1237" s="10"/>
      <c r="G1237" s="17"/>
      <c r="H1237" s="10"/>
      <c r="M1237" s="10"/>
      <c r="N1237" s="10"/>
      <c r="O1237" s="10"/>
      <c r="P1237" s="10"/>
      <c r="Q1237" s="10"/>
      <c r="R1237" s="10"/>
      <c r="T1237" s="17"/>
      <c r="U1237" s="17"/>
      <c r="V1237" s="11"/>
      <c r="X1237" s="13"/>
      <c r="Y1237" s="12"/>
      <c r="AD1237" s="12"/>
    </row>
    <row r="1238" spans="6:30" x14ac:dyDescent="0.3">
      <c r="F1238" s="10"/>
      <c r="G1238" s="17"/>
      <c r="H1238" s="10"/>
      <c r="M1238" s="10"/>
      <c r="N1238" s="10"/>
      <c r="O1238" s="10"/>
      <c r="P1238" s="10"/>
      <c r="Q1238" s="10"/>
      <c r="R1238" s="10"/>
      <c r="T1238" s="17"/>
      <c r="U1238" s="17"/>
      <c r="V1238" s="11"/>
      <c r="X1238" s="13"/>
      <c r="Y1238" s="12"/>
      <c r="AD1238" s="12"/>
    </row>
    <row r="1239" spans="6:30" x14ac:dyDescent="0.3">
      <c r="F1239" s="10"/>
      <c r="G1239" s="17"/>
      <c r="H1239" s="10"/>
      <c r="M1239" s="10"/>
      <c r="N1239" s="10"/>
      <c r="O1239" s="10"/>
      <c r="P1239" s="10"/>
      <c r="Q1239" s="10"/>
      <c r="R1239" s="10"/>
      <c r="T1239" s="17"/>
      <c r="U1239" s="17"/>
      <c r="V1239" s="11"/>
      <c r="X1239" s="13"/>
      <c r="Y1239" s="12"/>
      <c r="AD1239" s="12"/>
    </row>
    <row r="1240" spans="6:30" x14ac:dyDescent="0.3">
      <c r="F1240" s="10"/>
      <c r="G1240" s="17"/>
      <c r="H1240" s="10"/>
      <c r="M1240" s="10"/>
      <c r="N1240" s="10"/>
      <c r="O1240" s="10"/>
      <c r="P1240" s="10"/>
      <c r="Q1240" s="10"/>
      <c r="R1240" s="10"/>
      <c r="T1240" s="17"/>
      <c r="U1240" s="17"/>
      <c r="V1240" s="11"/>
      <c r="X1240" s="13"/>
      <c r="Y1240" s="12"/>
      <c r="AD1240" s="12"/>
    </row>
    <row r="1241" spans="6:30" x14ac:dyDescent="0.3">
      <c r="F1241" s="10"/>
      <c r="G1241" s="17"/>
      <c r="H1241" s="10"/>
      <c r="M1241" s="10"/>
      <c r="N1241" s="10"/>
      <c r="O1241" s="10"/>
      <c r="P1241" s="10"/>
      <c r="Q1241" s="10"/>
      <c r="R1241" s="10"/>
      <c r="T1241" s="17"/>
      <c r="U1241" s="17"/>
      <c r="V1241" s="11"/>
      <c r="X1241" s="13"/>
      <c r="Y1241" s="12"/>
      <c r="AD1241" s="12"/>
    </row>
    <row r="1242" spans="6:30" x14ac:dyDescent="0.3">
      <c r="F1242" s="10"/>
      <c r="G1242" s="17"/>
      <c r="H1242" s="10"/>
      <c r="M1242" s="10"/>
      <c r="N1242" s="10"/>
      <c r="O1242" s="10"/>
      <c r="P1242" s="10"/>
      <c r="Q1242" s="10"/>
      <c r="R1242" s="10"/>
      <c r="T1242" s="17"/>
      <c r="U1242" s="17"/>
      <c r="V1242" s="11"/>
      <c r="X1242" s="13"/>
      <c r="Y1242" s="12"/>
      <c r="AD1242" s="12"/>
    </row>
    <row r="1243" spans="6:30" x14ac:dyDescent="0.3">
      <c r="F1243" s="10"/>
      <c r="G1243" s="17"/>
      <c r="H1243" s="10"/>
      <c r="M1243" s="10"/>
      <c r="N1243" s="10"/>
      <c r="O1243" s="10"/>
      <c r="P1243" s="10"/>
      <c r="Q1243" s="10"/>
      <c r="R1243" s="10"/>
      <c r="T1243" s="17"/>
      <c r="U1243" s="17"/>
      <c r="V1243" s="11"/>
      <c r="X1243" s="13"/>
      <c r="Y1243" s="12"/>
      <c r="AD1243" s="12"/>
    </row>
    <row r="1244" spans="6:30" x14ac:dyDescent="0.3">
      <c r="F1244" s="10"/>
      <c r="G1244" s="17"/>
      <c r="H1244" s="10"/>
      <c r="M1244" s="10"/>
      <c r="N1244" s="10"/>
      <c r="O1244" s="10"/>
      <c r="P1244" s="10"/>
      <c r="Q1244" s="10"/>
      <c r="R1244" s="10"/>
      <c r="T1244" s="17"/>
      <c r="U1244" s="17"/>
      <c r="V1244" s="11"/>
      <c r="X1244" s="13"/>
      <c r="Y1244" s="12"/>
      <c r="AD1244" s="12"/>
    </row>
    <row r="1245" spans="6:30" x14ac:dyDescent="0.3">
      <c r="F1245" s="10"/>
      <c r="G1245" s="17"/>
      <c r="H1245" s="10"/>
      <c r="M1245" s="10"/>
      <c r="N1245" s="10"/>
      <c r="O1245" s="10"/>
      <c r="P1245" s="10"/>
      <c r="Q1245" s="10"/>
      <c r="R1245" s="10"/>
      <c r="T1245" s="17"/>
      <c r="U1245" s="17"/>
      <c r="V1245" s="11"/>
      <c r="X1245" s="13"/>
      <c r="Y1245" s="12"/>
      <c r="AD1245" s="12"/>
    </row>
    <row r="1246" spans="6:30" x14ac:dyDescent="0.3">
      <c r="F1246" s="10"/>
      <c r="G1246" s="17"/>
      <c r="H1246" s="10"/>
      <c r="M1246" s="10"/>
      <c r="N1246" s="10"/>
      <c r="O1246" s="10"/>
      <c r="P1246" s="10"/>
      <c r="Q1246" s="10"/>
      <c r="R1246" s="10"/>
      <c r="T1246" s="17"/>
      <c r="U1246" s="17"/>
      <c r="V1246" s="11"/>
      <c r="X1246" s="13"/>
      <c r="Y1246" s="12"/>
      <c r="AD1246" s="12"/>
    </row>
    <row r="1247" spans="6:30" x14ac:dyDescent="0.3">
      <c r="F1247" s="10"/>
      <c r="G1247" s="17"/>
      <c r="H1247" s="10"/>
      <c r="M1247" s="10"/>
      <c r="N1247" s="10"/>
      <c r="O1247" s="10"/>
      <c r="P1247" s="10"/>
      <c r="Q1247" s="10"/>
      <c r="R1247" s="10"/>
      <c r="T1247" s="17"/>
      <c r="U1247" s="17"/>
      <c r="V1247" s="11"/>
      <c r="X1247" s="13"/>
      <c r="Y1247" s="12"/>
      <c r="AD1247" s="12"/>
    </row>
    <row r="1248" spans="6:30" x14ac:dyDescent="0.3">
      <c r="F1248" s="10"/>
      <c r="G1248" s="17"/>
      <c r="H1248" s="10"/>
      <c r="M1248" s="10"/>
      <c r="N1248" s="10"/>
      <c r="O1248" s="10"/>
      <c r="P1248" s="10"/>
      <c r="Q1248" s="10"/>
      <c r="R1248" s="10"/>
      <c r="T1248" s="17"/>
      <c r="U1248" s="17"/>
      <c r="V1248" s="11"/>
      <c r="X1248" s="13"/>
      <c r="Y1248" s="12"/>
      <c r="AD1248" s="12"/>
    </row>
    <row r="1249" spans="6:30" x14ac:dyDescent="0.3">
      <c r="F1249" s="10"/>
      <c r="G1249" s="17"/>
      <c r="H1249" s="10"/>
      <c r="M1249" s="10"/>
      <c r="N1249" s="10"/>
      <c r="O1249" s="10"/>
      <c r="P1249" s="10"/>
      <c r="Q1249" s="10"/>
      <c r="R1249" s="10"/>
      <c r="T1249" s="17"/>
      <c r="U1249" s="17"/>
      <c r="V1249" s="11"/>
      <c r="X1249" s="13"/>
      <c r="Y1249" s="12"/>
      <c r="AD1249" s="12"/>
    </row>
    <row r="1250" spans="6:30" x14ac:dyDescent="0.3">
      <c r="F1250" s="10"/>
      <c r="G1250" s="17"/>
      <c r="H1250" s="10"/>
      <c r="M1250" s="10"/>
      <c r="N1250" s="10"/>
      <c r="O1250" s="10"/>
      <c r="P1250" s="10"/>
      <c r="Q1250" s="10"/>
      <c r="R1250" s="10"/>
      <c r="T1250" s="17"/>
      <c r="U1250" s="17"/>
      <c r="V1250" s="11"/>
      <c r="X1250" s="13"/>
      <c r="Y1250" s="12"/>
      <c r="AD1250" s="12"/>
    </row>
    <row r="1251" spans="6:30" x14ac:dyDescent="0.3">
      <c r="F1251" s="10"/>
      <c r="G1251" s="17"/>
      <c r="H1251" s="10"/>
      <c r="M1251" s="10"/>
      <c r="N1251" s="10"/>
      <c r="O1251" s="10"/>
      <c r="P1251" s="10"/>
      <c r="Q1251" s="10"/>
      <c r="R1251" s="10"/>
      <c r="T1251" s="17"/>
      <c r="U1251" s="17"/>
      <c r="V1251" s="11"/>
      <c r="X1251" s="13"/>
      <c r="Y1251" s="12"/>
      <c r="AD1251" s="12"/>
    </row>
    <row r="1252" spans="6:30" x14ac:dyDescent="0.3">
      <c r="F1252" s="10"/>
      <c r="G1252" s="17"/>
      <c r="H1252" s="10"/>
      <c r="M1252" s="10"/>
      <c r="N1252" s="10"/>
      <c r="O1252" s="10"/>
      <c r="P1252" s="10"/>
      <c r="Q1252" s="10"/>
      <c r="R1252" s="10"/>
      <c r="T1252" s="17"/>
      <c r="U1252" s="17"/>
      <c r="V1252" s="11"/>
      <c r="X1252" s="13"/>
      <c r="Y1252" s="12"/>
      <c r="AD1252" s="12"/>
    </row>
    <row r="1253" spans="6:30" x14ac:dyDescent="0.3">
      <c r="F1253" s="10"/>
      <c r="G1253" s="17"/>
      <c r="H1253" s="10"/>
      <c r="M1253" s="10"/>
      <c r="N1253" s="10"/>
      <c r="O1253" s="10"/>
      <c r="P1253" s="10"/>
      <c r="Q1253" s="10"/>
      <c r="R1253" s="10"/>
      <c r="T1253" s="17"/>
      <c r="U1253" s="17"/>
      <c r="V1253" s="11"/>
      <c r="X1253" s="13"/>
      <c r="Y1253" s="12"/>
      <c r="AD1253" s="12"/>
    </row>
    <row r="1254" spans="6:30" x14ac:dyDescent="0.3">
      <c r="F1254" s="10"/>
      <c r="G1254" s="17"/>
      <c r="H1254" s="10"/>
      <c r="M1254" s="10"/>
      <c r="N1254" s="10"/>
      <c r="O1254" s="10"/>
      <c r="P1254" s="10"/>
      <c r="Q1254" s="10"/>
      <c r="R1254" s="10"/>
      <c r="T1254" s="17"/>
      <c r="U1254" s="17"/>
      <c r="V1254" s="11"/>
      <c r="X1254" s="13"/>
      <c r="Y1254" s="12"/>
      <c r="AD1254" s="12"/>
    </row>
    <row r="1255" spans="6:30" x14ac:dyDescent="0.3">
      <c r="F1255" s="10"/>
      <c r="G1255" s="17"/>
      <c r="H1255" s="10"/>
      <c r="M1255" s="10"/>
      <c r="N1255" s="10"/>
      <c r="O1255" s="10"/>
      <c r="P1255" s="10"/>
      <c r="Q1255" s="10"/>
      <c r="R1255" s="10"/>
      <c r="T1255" s="17"/>
      <c r="U1255" s="17"/>
      <c r="V1255" s="11"/>
      <c r="X1255" s="13"/>
      <c r="Y1255" s="12"/>
      <c r="AD1255" s="12"/>
    </row>
    <row r="1256" spans="6:30" x14ac:dyDescent="0.3">
      <c r="F1256" s="10"/>
      <c r="G1256" s="17"/>
      <c r="H1256" s="10"/>
      <c r="M1256" s="10"/>
      <c r="N1256" s="10"/>
      <c r="O1256" s="10"/>
      <c r="P1256" s="10"/>
      <c r="Q1256" s="10"/>
      <c r="R1256" s="10"/>
      <c r="T1256" s="17"/>
      <c r="U1256" s="17"/>
      <c r="V1256" s="11"/>
      <c r="X1256" s="13"/>
      <c r="Y1256" s="12"/>
      <c r="AD1256" s="12"/>
    </row>
    <row r="1257" spans="6:30" x14ac:dyDescent="0.3">
      <c r="F1257" s="10"/>
      <c r="G1257" s="17"/>
      <c r="H1257" s="10"/>
      <c r="M1257" s="10"/>
      <c r="N1257" s="10"/>
      <c r="O1257" s="10"/>
      <c r="P1257" s="10"/>
      <c r="Q1257" s="10"/>
      <c r="R1257" s="10"/>
      <c r="T1257" s="17"/>
      <c r="U1257" s="17"/>
      <c r="V1257" s="11"/>
      <c r="X1257" s="13"/>
      <c r="Y1257" s="12"/>
      <c r="AD1257" s="12"/>
    </row>
    <row r="1258" spans="6:30" x14ac:dyDescent="0.3">
      <c r="F1258" s="10"/>
      <c r="G1258" s="17"/>
      <c r="H1258" s="10"/>
      <c r="M1258" s="10"/>
      <c r="N1258" s="10"/>
      <c r="O1258" s="10"/>
      <c r="P1258" s="10"/>
      <c r="Q1258" s="10"/>
      <c r="R1258" s="10"/>
      <c r="T1258" s="17"/>
      <c r="U1258" s="17"/>
      <c r="V1258" s="11"/>
      <c r="X1258" s="13"/>
      <c r="Y1258" s="12"/>
      <c r="AD1258" s="12"/>
    </row>
    <row r="1259" spans="6:30" x14ac:dyDescent="0.3">
      <c r="F1259" s="10"/>
      <c r="G1259" s="17"/>
      <c r="H1259" s="10"/>
      <c r="M1259" s="10"/>
      <c r="N1259" s="10"/>
      <c r="O1259" s="10"/>
      <c r="P1259" s="10"/>
      <c r="Q1259" s="10"/>
      <c r="R1259" s="10"/>
      <c r="T1259" s="17"/>
      <c r="U1259" s="17"/>
      <c r="V1259" s="11"/>
      <c r="X1259" s="13"/>
      <c r="Y1259" s="12"/>
      <c r="AD1259" s="12"/>
    </row>
    <row r="1260" spans="6:30" x14ac:dyDescent="0.3">
      <c r="F1260" s="10"/>
      <c r="G1260" s="17"/>
      <c r="H1260" s="10"/>
      <c r="M1260" s="10"/>
      <c r="N1260" s="10"/>
      <c r="O1260" s="10"/>
      <c r="P1260" s="10"/>
      <c r="Q1260" s="10"/>
      <c r="R1260" s="10"/>
      <c r="T1260" s="17"/>
      <c r="U1260" s="17"/>
      <c r="V1260" s="11"/>
      <c r="X1260" s="13"/>
      <c r="Y1260" s="12"/>
      <c r="AD1260" s="12"/>
    </row>
    <row r="1261" spans="6:30" x14ac:dyDescent="0.3">
      <c r="F1261" s="10"/>
      <c r="G1261" s="17"/>
      <c r="H1261" s="10"/>
      <c r="M1261" s="10"/>
      <c r="N1261" s="10"/>
      <c r="O1261" s="10"/>
      <c r="P1261" s="10"/>
      <c r="Q1261" s="10"/>
      <c r="R1261" s="10"/>
      <c r="T1261" s="17"/>
      <c r="U1261" s="17"/>
      <c r="V1261" s="11"/>
      <c r="X1261" s="13"/>
      <c r="Y1261" s="12"/>
      <c r="AD1261" s="12"/>
    </row>
    <row r="1262" spans="6:30" x14ac:dyDescent="0.3">
      <c r="F1262" s="10"/>
      <c r="G1262" s="17"/>
      <c r="H1262" s="10"/>
      <c r="M1262" s="10"/>
      <c r="N1262" s="10"/>
      <c r="O1262" s="10"/>
      <c r="P1262" s="10"/>
      <c r="Q1262" s="10"/>
      <c r="R1262" s="10"/>
      <c r="T1262" s="17"/>
      <c r="U1262" s="17"/>
      <c r="V1262" s="11"/>
      <c r="X1262" s="13"/>
      <c r="Y1262" s="12"/>
      <c r="AD1262" s="12"/>
    </row>
    <row r="1263" spans="6:30" x14ac:dyDescent="0.3">
      <c r="F1263" s="10"/>
      <c r="G1263" s="17"/>
      <c r="H1263" s="10"/>
      <c r="M1263" s="10"/>
      <c r="N1263" s="10"/>
      <c r="O1263" s="10"/>
      <c r="P1263" s="10"/>
      <c r="Q1263" s="10"/>
      <c r="R1263" s="10"/>
      <c r="T1263" s="17"/>
      <c r="U1263" s="17"/>
      <c r="V1263" s="11"/>
      <c r="X1263" s="13"/>
      <c r="Y1263" s="12"/>
      <c r="AD1263" s="12"/>
    </row>
    <row r="1264" spans="6:30" x14ac:dyDescent="0.3">
      <c r="F1264" s="10"/>
      <c r="G1264" s="17"/>
      <c r="H1264" s="10"/>
      <c r="M1264" s="10"/>
      <c r="N1264" s="10"/>
      <c r="O1264" s="10"/>
      <c r="P1264" s="10"/>
      <c r="Q1264" s="10"/>
      <c r="R1264" s="10"/>
      <c r="T1264" s="17"/>
      <c r="U1264" s="17"/>
      <c r="V1264" s="11"/>
      <c r="X1264" s="13"/>
      <c r="Y1264" s="12"/>
      <c r="AD1264" s="12"/>
    </row>
    <row r="1265" spans="6:30" x14ac:dyDescent="0.3">
      <c r="F1265" s="10"/>
      <c r="G1265" s="17"/>
      <c r="H1265" s="10"/>
      <c r="M1265" s="10"/>
      <c r="N1265" s="10"/>
      <c r="O1265" s="10"/>
      <c r="P1265" s="10"/>
      <c r="Q1265" s="10"/>
      <c r="R1265" s="10"/>
      <c r="T1265" s="17"/>
      <c r="U1265" s="17"/>
      <c r="V1265" s="11"/>
      <c r="X1265" s="13"/>
      <c r="Y1265" s="12"/>
      <c r="AD1265" s="12"/>
    </row>
    <row r="1266" spans="6:30" x14ac:dyDescent="0.3">
      <c r="F1266" s="10"/>
      <c r="G1266" s="17"/>
      <c r="H1266" s="10"/>
      <c r="M1266" s="10"/>
      <c r="N1266" s="10"/>
      <c r="O1266" s="10"/>
      <c r="P1266" s="10"/>
      <c r="Q1266" s="10"/>
      <c r="R1266" s="10"/>
      <c r="T1266" s="17"/>
      <c r="U1266" s="17"/>
      <c r="V1266" s="11"/>
      <c r="X1266" s="13"/>
      <c r="Y1266" s="12"/>
      <c r="AD1266" s="12"/>
    </row>
    <row r="1267" spans="6:30" x14ac:dyDescent="0.3">
      <c r="F1267" s="10"/>
      <c r="G1267" s="17"/>
      <c r="H1267" s="10"/>
      <c r="M1267" s="10"/>
      <c r="N1267" s="10"/>
      <c r="O1267" s="10"/>
      <c r="P1267" s="10"/>
      <c r="Q1267" s="10"/>
      <c r="R1267" s="10"/>
      <c r="T1267" s="17"/>
      <c r="U1267" s="17"/>
      <c r="V1267" s="11"/>
      <c r="X1267" s="13"/>
      <c r="Y1267" s="12"/>
      <c r="AD1267" s="12"/>
    </row>
    <row r="1268" spans="6:30" x14ac:dyDescent="0.3">
      <c r="F1268" s="10"/>
      <c r="G1268" s="17"/>
      <c r="H1268" s="10"/>
      <c r="M1268" s="10"/>
      <c r="N1268" s="10"/>
      <c r="O1268" s="10"/>
      <c r="P1268" s="10"/>
      <c r="Q1268" s="10"/>
      <c r="R1268" s="10"/>
      <c r="T1268" s="17"/>
      <c r="U1268" s="17"/>
      <c r="V1268" s="11"/>
      <c r="X1268" s="13"/>
      <c r="Y1268" s="12"/>
      <c r="AD1268" s="12"/>
    </row>
    <row r="1269" spans="6:30" x14ac:dyDescent="0.3">
      <c r="F1269" s="10"/>
      <c r="G1269" s="17"/>
      <c r="H1269" s="10"/>
      <c r="M1269" s="10"/>
      <c r="N1269" s="10"/>
      <c r="O1269" s="10"/>
      <c r="P1269" s="10"/>
      <c r="Q1269" s="10"/>
      <c r="R1269" s="10"/>
      <c r="T1269" s="17"/>
      <c r="U1269" s="17"/>
      <c r="V1269" s="11"/>
      <c r="X1269" s="13"/>
      <c r="Y1269" s="12"/>
      <c r="AD1269" s="12"/>
    </row>
    <row r="1270" spans="6:30" x14ac:dyDescent="0.3">
      <c r="F1270" s="10"/>
      <c r="G1270" s="17"/>
      <c r="H1270" s="10"/>
      <c r="M1270" s="10"/>
      <c r="N1270" s="10"/>
      <c r="O1270" s="10"/>
      <c r="P1270" s="10"/>
      <c r="Q1270" s="10"/>
      <c r="R1270" s="10"/>
      <c r="T1270" s="17"/>
      <c r="U1270" s="17"/>
      <c r="V1270" s="11"/>
      <c r="X1270" s="13"/>
      <c r="Y1270" s="12"/>
      <c r="AD1270" s="12"/>
    </row>
    <row r="1271" spans="6:30" x14ac:dyDescent="0.3">
      <c r="F1271" s="10"/>
      <c r="G1271" s="17"/>
      <c r="H1271" s="10"/>
      <c r="M1271" s="10"/>
      <c r="N1271" s="10"/>
      <c r="O1271" s="10"/>
      <c r="P1271" s="10"/>
      <c r="Q1271" s="10"/>
      <c r="R1271" s="10"/>
      <c r="T1271" s="17"/>
      <c r="U1271" s="17"/>
      <c r="V1271" s="11"/>
      <c r="X1271" s="13"/>
      <c r="Y1271" s="12"/>
      <c r="AD1271" s="12"/>
    </row>
    <row r="1272" spans="6:30" x14ac:dyDescent="0.3">
      <c r="F1272" s="10"/>
      <c r="G1272" s="17"/>
      <c r="H1272" s="10"/>
      <c r="M1272" s="10"/>
      <c r="N1272" s="10"/>
      <c r="O1272" s="10"/>
      <c r="P1272" s="10"/>
      <c r="Q1272" s="10"/>
      <c r="R1272" s="10"/>
      <c r="T1272" s="17"/>
      <c r="U1272" s="17"/>
      <c r="V1272" s="11"/>
      <c r="X1272" s="13"/>
      <c r="Y1272" s="12"/>
      <c r="AD1272" s="12"/>
    </row>
    <row r="1273" spans="6:30" x14ac:dyDescent="0.3">
      <c r="F1273" s="10"/>
      <c r="G1273" s="17"/>
      <c r="H1273" s="10"/>
      <c r="M1273" s="10"/>
      <c r="N1273" s="10"/>
      <c r="O1273" s="10"/>
      <c r="P1273" s="10"/>
      <c r="Q1273" s="10"/>
      <c r="R1273" s="10"/>
      <c r="T1273" s="17"/>
      <c r="U1273" s="17"/>
      <c r="V1273" s="11"/>
      <c r="X1273" s="13"/>
      <c r="Y1273" s="12"/>
      <c r="AD1273" s="12"/>
    </row>
    <row r="1274" spans="6:30" x14ac:dyDescent="0.3">
      <c r="F1274" s="10"/>
      <c r="G1274" s="17"/>
      <c r="H1274" s="10"/>
      <c r="M1274" s="10"/>
      <c r="N1274" s="10"/>
      <c r="O1274" s="10"/>
      <c r="P1274" s="10"/>
      <c r="Q1274" s="10"/>
      <c r="R1274" s="10"/>
      <c r="T1274" s="17"/>
      <c r="U1274" s="17"/>
      <c r="V1274" s="11"/>
      <c r="X1274" s="13"/>
      <c r="Y1274" s="12"/>
      <c r="AD1274" s="12"/>
    </row>
    <row r="1275" spans="6:30" x14ac:dyDescent="0.3">
      <c r="F1275" s="10"/>
      <c r="G1275" s="17"/>
      <c r="H1275" s="10"/>
      <c r="M1275" s="10"/>
      <c r="N1275" s="10"/>
      <c r="O1275" s="10"/>
      <c r="P1275" s="10"/>
      <c r="Q1275" s="10"/>
      <c r="R1275" s="10"/>
      <c r="T1275" s="17"/>
      <c r="U1275" s="17"/>
      <c r="V1275" s="11"/>
      <c r="X1275" s="13"/>
      <c r="Y1275" s="12"/>
      <c r="AD1275" s="12"/>
    </row>
    <row r="1276" spans="6:30" x14ac:dyDescent="0.3">
      <c r="F1276" s="10"/>
      <c r="G1276" s="17"/>
      <c r="H1276" s="10"/>
      <c r="M1276" s="10"/>
      <c r="N1276" s="10"/>
      <c r="O1276" s="10"/>
      <c r="P1276" s="10"/>
      <c r="Q1276" s="10"/>
      <c r="R1276" s="10"/>
      <c r="T1276" s="17"/>
      <c r="U1276" s="17"/>
      <c r="V1276" s="11"/>
      <c r="X1276" s="13"/>
      <c r="Y1276" s="12"/>
      <c r="AD1276" s="12"/>
    </row>
    <row r="1277" spans="6:30" x14ac:dyDescent="0.3">
      <c r="F1277" s="10"/>
      <c r="G1277" s="17"/>
      <c r="H1277" s="10"/>
      <c r="M1277" s="10"/>
      <c r="N1277" s="10"/>
      <c r="O1277" s="10"/>
      <c r="P1277" s="10"/>
      <c r="Q1277" s="10"/>
      <c r="R1277" s="10"/>
      <c r="T1277" s="17"/>
      <c r="U1277" s="17"/>
      <c r="V1277" s="11"/>
      <c r="X1277" s="13"/>
      <c r="Y1277" s="12"/>
      <c r="AD1277" s="12"/>
    </row>
    <row r="1278" spans="6:30" x14ac:dyDescent="0.3">
      <c r="F1278" s="10"/>
      <c r="G1278" s="17"/>
      <c r="H1278" s="10"/>
      <c r="M1278" s="10"/>
      <c r="N1278" s="10"/>
      <c r="O1278" s="10"/>
      <c r="P1278" s="10"/>
      <c r="Q1278" s="10"/>
      <c r="R1278" s="10"/>
      <c r="T1278" s="17"/>
      <c r="U1278" s="17"/>
      <c r="V1278" s="11"/>
      <c r="X1278" s="13"/>
      <c r="Y1278" s="12"/>
      <c r="AD1278" s="12"/>
    </row>
    <row r="1279" spans="6:30" x14ac:dyDescent="0.3">
      <c r="F1279" s="10"/>
      <c r="G1279" s="17"/>
      <c r="H1279" s="10"/>
      <c r="M1279" s="10"/>
      <c r="N1279" s="10"/>
      <c r="O1279" s="10"/>
      <c r="P1279" s="10"/>
      <c r="Q1279" s="10"/>
      <c r="R1279" s="10"/>
      <c r="T1279" s="17"/>
      <c r="U1279" s="17"/>
      <c r="V1279" s="11"/>
      <c r="X1279" s="13"/>
      <c r="Y1279" s="12"/>
      <c r="AD1279" s="12"/>
    </row>
    <row r="1280" spans="6:30" x14ac:dyDescent="0.3">
      <c r="F1280" s="10"/>
      <c r="G1280" s="17"/>
      <c r="H1280" s="10"/>
      <c r="M1280" s="10"/>
      <c r="N1280" s="10"/>
      <c r="O1280" s="10"/>
      <c r="P1280" s="10"/>
      <c r="Q1280" s="10"/>
      <c r="R1280" s="10"/>
      <c r="T1280" s="17"/>
      <c r="U1280" s="17"/>
      <c r="V1280" s="11"/>
      <c r="X1280" s="13"/>
      <c r="Y1280" s="12"/>
      <c r="AD1280" s="12"/>
    </row>
    <row r="1281" spans="6:30" x14ac:dyDescent="0.3">
      <c r="F1281" s="10"/>
      <c r="G1281" s="17"/>
      <c r="H1281" s="10"/>
      <c r="M1281" s="10"/>
      <c r="N1281" s="10"/>
      <c r="O1281" s="10"/>
      <c r="P1281" s="10"/>
      <c r="Q1281" s="10"/>
      <c r="R1281" s="10"/>
      <c r="T1281" s="17"/>
      <c r="U1281" s="17"/>
      <c r="V1281" s="11"/>
      <c r="X1281" s="13"/>
      <c r="Y1281" s="12"/>
      <c r="AD1281" s="12"/>
    </row>
    <row r="1282" spans="6:30" x14ac:dyDescent="0.3">
      <c r="F1282" s="10"/>
      <c r="G1282" s="17"/>
      <c r="H1282" s="10"/>
      <c r="M1282" s="10"/>
      <c r="N1282" s="10"/>
      <c r="O1282" s="10"/>
      <c r="P1282" s="10"/>
      <c r="Q1282" s="10"/>
      <c r="R1282" s="10"/>
      <c r="T1282" s="17"/>
      <c r="U1282" s="17"/>
      <c r="V1282" s="11"/>
      <c r="X1282" s="13"/>
      <c r="Y1282" s="12"/>
      <c r="AD1282" s="12"/>
    </row>
    <row r="1283" spans="6:30" x14ac:dyDescent="0.3">
      <c r="F1283" s="10"/>
      <c r="G1283" s="17"/>
      <c r="H1283" s="10"/>
      <c r="M1283" s="10"/>
      <c r="N1283" s="10"/>
      <c r="O1283" s="10"/>
      <c r="P1283" s="10"/>
      <c r="Q1283" s="10"/>
      <c r="R1283" s="10"/>
      <c r="T1283" s="17"/>
      <c r="U1283" s="17"/>
      <c r="V1283" s="11"/>
      <c r="X1283" s="13"/>
      <c r="Y1283" s="12"/>
      <c r="AD1283" s="12"/>
    </row>
    <row r="1284" spans="6:30" x14ac:dyDescent="0.3">
      <c r="F1284" s="10"/>
      <c r="G1284" s="17"/>
      <c r="H1284" s="10"/>
      <c r="M1284" s="10"/>
      <c r="N1284" s="10"/>
      <c r="O1284" s="10"/>
      <c r="P1284" s="10"/>
      <c r="Q1284" s="10"/>
      <c r="R1284" s="10"/>
      <c r="T1284" s="17"/>
      <c r="U1284" s="17"/>
      <c r="V1284" s="11"/>
      <c r="X1284" s="13"/>
      <c r="Y1284" s="12"/>
      <c r="AD1284" s="12"/>
    </row>
    <row r="1285" spans="6:30" x14ac:dyDescent="0.3">
      <c r="F1285" s="10"/>
      <c r="G1285" s="17"/>
      <c r="H1285" s="10"/>
      <c r="M1285" s="10"/>
      <c r="N1285" s="10"/>
      <c r="O1285" s="10"/>
      <c r="P1285" s="10"/>
      <c r="Q1285" s="10"/>
      <c r="R1285" s="10"/>
      <c r="T1285" s="17"/>
      <c r="U1285" s="17"/>
      <c r="V1285" s="11"/>
      <c r="X1285" s="13"/>
      <c r="Y1285" s="12"/>
      <c r="AD1285" s="12"/>
    </row>
    <row r="1286" spans="6:30" x14ac:dyDescent="0.3">
      <c r="F1286" s="10"/>
      <c r="G1286" s="17"/>
      <c r="H1286" s="10"/>
      <c r="M1286" s="10"/>
      <c r="N1286" s="10"/>
      <c r="O1286" s="10"/>
      <c r="P1286" s="10"/>
      <c r="Q1286" s="10"/>
      <c r="R1286" s="10"/>
      <c r="T1286" s="17"/>
      <c r="U1286" s="17"/>
      <c r="V1286" s="11"/>
      <c r="X1286" s="13"/>
      <c r="Y1286" s="12"/>
      <c r="AD1286" s="12"/>
    </row>
    <row r="1287" spans="6:30" x14ac:dyDescent="0.3">
      <c r="F1287" s="10"/>
      <c r="G1287" s="17"/>
      <c r="H1287" s="10"/>
      <c r="M1287" s="10"/>
      <c r="N1287" s="10"/>
      <c r="O1287" s="10"/>
      <c r="P1287" s="10"/>
      <c r="Q1287" s="10"/>
      <c r="R1287" s="10"/>
      <c r="T1287" s="17"/>
      <c r="U1287" s="17"/>
      <c r="V1287" s="11"/>
      <c r="X1287" s="13"/>
      <c r="Y1287" s="12"/>
      <c r="AD1287" s="12"/>
    </row>
    <row r="1288" spans="6:30" x14ac:dyDescent="0.3">
      <c r="F1288" s="10"/>
      <c r="G1288" s="17"/>
      <c r="H1288" s="10"/>
      <c r="M1288" s="10"/>
      <c r="N1288" s="10"/>
      <c r="O1288" s="10"/>
      <c r="P1288" s="10"/>
      <c r="Q1288" s="10"/>
      <c r="R1288" s="10"/>
      <c r="T1288" s="17"/>
      <c r="U1288" s="17"/>
      <c r="V1288" s="11"/>
      <c r="X1288" s="13"/>
      <c r="Y1288" s="12"/>
      <c r="AD1288" s="12"/>
    </row>
    <row r="1289" spans="6:30" x14ac:dyDescent="0.3">
      <c r="F1289" s="10"/>
      <c r="G1289" s="17"/>
      <c r="H1289" s="10"/>
      <c r="M1289" s="10"/>
      <c r="N1289" s="10"/>
      <c r="O1289" s="10"/>
      <c r="P1289" s="10"/>
      <c r="Q1289" s="10"/>
      <c r="R1289" s="10"/>
      <c r="T1289" s="17"/>
      <c r="U1289" s="17"/>
      <c r="V1289" s="11"/>
      <c r="X1289" s="13"/>
      <c r="Y1289" s="12"/>
      <c r="AD1289" s="12"/>
    </row>
    <row r="1290" spans="6:30" x14ac:dyDescent="0.3">
      <c r="F1290" s="10"/>
      <c r="G1290" s="17"/>
      <c r="H1290" s="10"/>
      <c r="M1290" s="10"/>
      <c r="N1290" s="10"/>
      <c r="O1290" s="10"/>
      <c r="P1290" s="10"/>
      <c r="Q1290" s="10"/>
      <c r="R1290" s="10"/>
      <c r="T1290" s="17"/>
      <c r="U1290" s="17"/>
      <c r="V1290" s="11"/>
      <c r="X1290" s="13"/>
      <c r="Y1290" s="12"/>
      <c r="AD1290" s="12"/>
    </row>
    <row r="1291" spans="6:30" x14ac:dyDescent="0.3">
      <c r="F1291" s="10"/>
      <c r="G1291" s="17"/>
      <c r="H1291" s="10"/>
      <c r="M1291" s="10"/>
      <c r="N1291" s="10"/>
      <c r="O1291" s="10"/>
      <c r="P1291" s="10"/>
      <c r="Q1291" s="10"/>
      <c r="R1291" s="10"/>
      <c r="T1291" s="17"/>
      <c r="U1291" s="17"/>
      <c r="V1291" s="11"/>
      <c r="X1291" s="13"/>
      <c r="Y1291" s="12"/>
      <c r="AD1291" s="12"/>
    </row>
    <row r="1292" spans="6:30" x14ac:dyDescent="0.3">
      <c r="F1292" s="10"/>
      <c r="G1292" s="17"/>
      <c r="H1292" s="10"/>
      <c r="M1292" s="10"/>
      <c r="N1292" s="10"/>
      <c r="O1292" s="10"/>
      <c r="P1292" s="10"/>
      <c r="Q1292" s="10"/>
      <c r="R1292" s="10"/>
      <c r="T1292" s="17"/>
      <c r="U1292" s="17"/>
      <c r="V1292" s="11"/>
      <c r="X1292" s="13"/>
      <c r="Y1292" s="12"/>
      <c r="AD1292" s="12"/>
    </row>
    <row r="1293" spans="6:30" x14ac:dyDescent="0.3">
      <c r="F1293" s="10"/>
      <c r="G1293" s="17"/>
      <c r="H1293" s="10"/>
      <c r="M1293" s="10"/>
      <c r="N1293" s="10"/>
      <c r="O1293" s="10"/>
      <c r="P1293" s="10"/>
      <c r="Q1293" s="10"/>
      <c r="R1293" s="10"/>
      <c r="T1293" s="17"/>
      <c r="U1293" s="17"/>
      <c r="V1293" s="11"/>
      <c r="X1293" s="13"/>
      <c r="Y1293" s="12"/>
      <c r="AD1293" s="12"/>
    </row>
    <row r="1294" spans="6:30" x14ac:dyDescent="0.3">
      <c r="F1294" s="10"/>
      <c r="G1294" s="17"/>
      <c r="H1294" s="10"/>
      <c r="M1294" s="10"/>
      <c r="N1294" s="10"/>
      <c r="O1294" s="10"/>
      <c r="P1294" s="10"/>
      <c r="Q1294" s="10"/>
      <c r="R1294" s="10"/>
      <c r="T1294" s="17"/>
      <c r="U1294" s="17"/>
      <c r="V1294" s="11"/>
      <c r="X1294" s="13"/>
      <c r="Y1294" s="12"/>
      <c r="AD1294" s="12"/>
    </row>
    <row r="1295" spans="6:30" x14ac:dyDescent="0.3">
      <c r="F1295" s="10"/>
      <c r="G1295" s="17"/>
      <c r="H1295" s="10"/>
      <c r="M1295" s="10"/>
      <c r="N1295" s="10"/>
      <c r="O1295" s="10"/>
      <c r="P1295" s="10"/>
      <c r="Q1295" s="10"/>
      <c r="R1295" s="10"/>
      <c r="T1295" s="17"/>
      <c r="U1295" s="17"/>
      <c r="V1295" s="11"/>
      <c r="X1295" s="13"/>
      <c r="Y1295" s="12"/>
      <c r="AD1295" s="12"/>
    </row>
    <row r="1296" spans="6:30" x14ac:dyDescent="0.3">
      <c r="F1296" s="10"/>
      <c r="G1296" s="17"/>
      <c r="H1296" s="10"/>
      <c r="M1296" s="10"/>
      <c r="N1296" s="10"/>
      <c r="O1296" s="10"/>
      <c r="P1296" s="10"/>
      <c r="Q1296" s="10"/>
      <c r="R1296" s="10"/>
      <c r="T1296" s="17"/>
      <c r="U1296" s="17"/>
      <c r="V1296" s="11"/>
      <c r="X1296" s="13"/>
      <c r="Y1296" s="12"/>
      <c r="AD1296" s="12"/>
    </row>
    <row r="1297" spans="6:30" x14ac:dyDescent="0.3">
      <c r="F1297" s="10"/>
      <c r="G1297" s="17"/>
      <c r="H1297" s="10"/>
      <c r="M1297" s="10"/>
      <c r="N1297" s="10"/>
      <c r="O1297" s="10"/>
      <c r="P1297" s="10"/>
      <c r="Q1297" s="10"/>
      <c r="R1297" s="10"/>
      <c r="T1297" s="17"/>
      <c r="U1297" s="17"/>
      <c r="V1297" s="11"/>
      <c r="X1297" s="13"/>
      <c r="Y1297" s="12"/>
      <c r="AD1297" s="12"/>
    </row>
    <row r="1298" spans="6:30" x14ac:dyDescent="0.3">
      <c r="F1298" s="10"/>
      <c r="G1298" s="17"/>
      <c r="H1298" s="10"/>
      <c r="M1298" s="10"/>
      <c r="N1298" s="10"/>
      <c r="O1298" s="10"/>
      <c r="P1298" s="10"/>
      <c r="Q1298" s="10"/>
      <c r="R1298" s="10"/>
      <c r="T1298" s="17"/>
      <c r="U1298" s="17"/>
      <c r="V1298" s="11"/>
      <c r="X1298" s="13"/>
      <c r="Y1298" s="12"/>
      <c r="AD1298" s="12"/>
    </row>
    <row r="1299" spans="6:30" x14ac:dyDescent="0.3">
      <c r="F1299" s="10"/>
      <c r="G1299" s="17"/>
      <c r="H1299" s="10"/>
      <c r="M1299" s="10"/>
      <c r="N1299" s="10"/>
      <c r="O1299" s="10"/>
      <c r="P1299" s="10"/>
      <c r="Q1299" s="10"/>
      <c r="R1299" s="10"/>
      <c r="T1299" s="17"/>
      <c r="U1299" s="17"/>
      <c r="V1299" s="11"/>
      <c r="X1299" s="13"/>
      <c r="Y1299" s="12"/>
      <c r="AD1299" s="12"/>
    </row>
    <row r="1300" spans="6:30" x14ac:dyDescent="0.3">
      <c r="F1300" s="10"/>
      <c r="G1300" s="17"/>
      <c r="H1300" s="10"/>
      <c r="M1300" s="10"/>
      <c r="N1300" s="10"/>
      <c r="O1300" s="10"/>
      <c r="P1300" s="10"/>
      <c r="Q1300" s="10"/>
      <c r="R1300" s="10"/>
      <c r="T1300" s="17"/>
      <c r="U1300" s="17"/>
      <c r="V1300" s="11"/>
      <c r="X1300" s="13"/>
      <c r="Y1300" s="12"/>
      <c r="AD1300" s="12"/>
    </row>
    <row r="1301" spans="6:30" x14ac:dyDescent="0.3">
      <c r="F1301" s="10"/>
      <c r="G1301" s="17"/>
      <c r="H1301" s="10"/>
      <c r="M1301" s="10"/>
      <c r="N1301" s="10"/>
      <c r="O1301" s="10"/>
      <c r="P1301" s="10"/>
      <c r="Q1301" s="10"/>
      <c r="R1301" s="10"/>
      <c r="T1301" s="17"/>
      <c r="U1301" s="17"/>
      <c r="V1301" s="11"/>
      <c r="X1301" s="13"/>
      <c r="Y1301" s="12"/>
      <c r="AD1301" s="12"/>
    </row>
    <row r="1302" spans="6:30" x14ac:dyDescent="0.3">
      <c r="F1302" s="10"/>
      <c r="G1302" s="17"/>
      <c r="H1302" s="10"/>
      <c r="M1302" s="10"/>
      <c r="N1302" s="10"/>
      <c r="O1302" s="10"/>
      <c r="P1302" s="10"/>
      <c r="Q1302" s="10"/>
      <c r="R1302" s="10"/>
      <c r="T1302" s="17"/>
      <c r="U1302" s="17"/>
      <c r="V1302" s="11"/>
      <c r="X1302" s="13"/>
      <c r="Y1302" s="12"/>
      <c r="AD1302" s="12"/>
    </row>
    <row r="1303" spans="6:30" x14ac:dyDescent="0.3">
      <c r="F1303" s="10"/>
      <c r="G1303" s="17"/>
      <c r="H1303" s="10"/>
      <c r="M1303" s="10"/>
      <c r="N1303" s="10"/>
      <c r="O1303" s="10"/>
      <c r="P1303" s="10"/>
      <c r="Q1303" s="10"/>
      <c r="R1303" s="10"/>
      <c r="T1303" s="17"/>
      <c r="U1303" s="17"/>
      <c r="V1303" s="11"/>
      <c r="X1303" s="13"/>
      <c r="Y1303" s="12"/>
      <c r="AD1303" s="12"/>
    </row>
    <row r="1304" spans="6:30" x14ac:dyDescent="0.3">
      <c r="F1304" s="10"/>
      <c r="G1304" s="17"/>
      <c r="H1304" s="10"/>
      <c r="M1304" s="10"/>
      <c r="N1304" s="10"/>
      <c r="O1304" s="10"/>
      <c r="P1304" s="10"/>
      <c r="Q1304" s="10"/>
      <c r="R1304" s="10"/>
      <c r="T1304" s="17"/>
      <c r="U1304" s="17"/>
      <c r="V1304" s="11"/>
      <c r="X1304" s="13"/>
      <c r="Y1304" s="12"/>
      <c r="AD1304" s="12"/>
    </row>
    <row r="1305" spans="6:30" x14ac:dyDescent="0.3">
      <c r="F1305" s="10"/>
      <c r="G1305" s="17"/>
      <c r="H1305" s="10"/>
      <c r="M1305" s="10"/>
      <c r="N1305" s="10"/>
      <c r="O1305" s="10"/>
      <c r="P1305" s="10"/>
      <c r="Q1305" s="10"/>
      <c r="R1305" s="10"/>
      <c r="T1305" s="17"/>
      <c r="U1305" s="17"/>
      <c r="V1305" s="11"/>
      <c r="X1305" s="13"/>
      <c r="Y1305" s="12"/>
      <c r="AD1305" s="12"/>
    </row>
    <row r="1306" spans="6:30" x14ac:dyDescent="0.3">
      <c r="F1306" s="10"/>
      <c r="G1306" s="17"/>
      <c r="H1306" s="10"/>
      <c r="M1306" s="10"/>
      <c r="N1306" s="10"/>
      <c r="O1306" s="10"/>
      <c r="P1306" s="10"/>
      <c r="Q1306" s="10"/>
      <c r="R1306" s="10"/>
      <c r="T1306" s="17"/>
      <c r="U1306" s="17"/>
      <c r="V1306" s="11"/>
      <c r="X1306" s="13"/>
      <c r="Y1306" s="12"/>
      <c r="AD1306" s="12"/>
    </row>
    <row r="1307" spans="6:30" x14ac:dyDescent="0.3">
      <c r="F1307" s="10"/>
      <c r="G1307" s="17"/>
      <c r="H1307" s="10"/>
      <c r="M1307" s="10"/>
      <c r="N1307" s="10"/>
      <c r="O1307" s="10"/>
      <c r="P1307" s="10"/>
      <c r="Q1307" s="10"/>
      <c r="R1307" s="10"/>
      <c r="T1307" s="17"/>
      <c r="U1307" s="17"/>
      <c r="V1307" s="11"/>
      <c r="X1307" s="13"/>
      <c r="Y1307" s="12"/>
      <c r="AD1307" s="12"/>
    </row>
    <row r="1308" spans="6:30" x14ac:dyDescent="0.3">
      <c r="F1308" s="10"/>
      <c r="G1308" s="17"/>
      <c r="H1308" s="10"/>
      <c r="M1308" s="10"/>
      <c r="N1308" s="10"/>
      <c r="O1308" s="10"/>
      <c r="P1308" s="10"/>
      <c r="Q1308" s="10"/>
      <c r="R1308" s="10"/>
      <c r="T1308" s="17"/>
      <c r="U1308" s="17"/>
      <c r="V1308" s="11"/>
      <c r="X1308" s="13"/>
      <c r="Y1308" s="12"/>
      <c r="AD1308" s="12"/>
    </row>
    <row r="1309" spans="6:30" x14ac:dyDescent="0.3">
      <c r="F1309" s="10"/>
      <c r="G1309" s="17"/>
      <c r="H1309" s="10"/>
      <c r="M1309" s="10"/>
      <c r="N1309" s="10"/>
      <c r="O1309" s="10"/>
      <c r="P1309" s="10"/>
      <c r="Q1309" s="10"/>
      <c r="R1309" s="10"/>
      <c r="T1309" s="17"/>
      <c r="U1309" s="17"/>
      <c r="V1309" s="11"/>
      <c r="X1309" s="13"/>
      <c r="Y1309" s="12"/>
      <c r="AD1309" s="12"/>
    </row>
    <row r="1310" spans="6:30" x14ac:dyDescent="0.3">
      <c r="F1310" s="10"/>
      <c r="G1310" s="17"/>
      <c r="H1310" s="10"/>
      <c r="M1310" s="10"/>
      <c r="N1310" s="10"/>
      <c r="O1310" s="10"/>
      <c r="P1310" s="10"/>
      <c r="Q1310" s="10"/>
      <c r="R1310" s="10"/>
      <c r="T1310" s="17"/>
      <c r="U1310" s="17"/>
      <c r="V1310" s="11"/>
      <c r="X1310" s="13"/>
      <c r="Y1310" s="12"/>
      <c r="AD1310" s="12"/>
    </row>
    <row r="1311" spans="6:30" x14ac:dyDescent="0.3">
      <c r="F1311" s="10"/>
      <c r="G1311" s="17"/>
      <c r="H1311" s="10"/>
      <c r="M1311" s="10"/>
      <c r="N1311" s="10"/>
      <c r="O1311" s="10"/>
      <c r="P1311" s="10"/>
      <c r="Q1311" s="10"/>
      <c r="R1311" s="10"/>
      <c r="T1311" s="17"/>
      <c r="U1311" s="17"/>
      <c r="V1311" s="11"/>
      <c r="X1311" s="13"/>
      <c r="Y1311" s="12"/>
      <c r="AD1311" s="12"/>
    </row>
    <row r="1312" spans="6:30" x14ac:dyDescent="0.3">
      <c r="F1312" s="10"/>
      <c r="G1312" s="17"/>
      <c r="H1312" s="10"/>
      <c r="M1312" s="10"/>
      <c r="N1312" s="10"/>
      <c r="O1312" s="10"/>
      <c r="P1312" s="10"/>
      <c r="Q1312" s="10"/>
      <c r="R1312" s="10"/>
      <c r="T1312" s="17"/>
      <c r="U1312" s="17"/>
      <c r="V1312" s="11"/>
      <c r="X1312" s="13"/>
      <c r="Y1312" s="12"/>
      <c r="AD1312" s="12"/>
    </row>
    <row r="1313" spans="6:30" x14ac:dyDescent="0.3">
      <c r="F1313" s="10"/>
      <c r="G1313" s="17"/>
      <c r="H1313" s="10"/>
      <c r="M1313" s="10"/>
      <c r="N1313" s="10"/>
      <c r="O1313" s="10"/>
      <c r="P1313" s="10"/>
      <c r="Q1313" s="10"/>
      <c r="R1313" s="10"/>
      <c r="T1313" s="17"/>
      <c r="U1313" s="17"/>
      <c r="V1313" s="11"/>
      <c r="X1313" s="13"/>
      <c r="Y1313" s="12"/>
      <c r="AD1313" s="12"/>
    </row>
    <row r="1314" spans="6:30" x14ac:dyDescent="0.3">
      <c r="F1314" s="10"/>
      <c r="G1314" s="17"/>
      <c r="H1314" s="10"/>
      <c r="M1314" s="10"/>
      <c r="N1314" s="10"/>
      <c r="O1314" s="10"/>
      <c r="P1314" s="10"/>
      <c r="Q1314" s="10"/>
      <c r="R1314" s="10"/>
      <c r="T1314" s="17"/>
      <c r="U1314" s="17"/>
      <c r="V1314" s="11"/>
      <c r="X1314" s="13"/>
      <c r="Y1314" s="12"/>
      <c r="AD1314" s="12"/>
    </row>
    <row r="1315" spans="6:30" x14ac:dyDescent="0.3">
      <c r="F1315" s="10"/>
      <c r="G1315" s="17"/>
      <c r="H1315" s="10"/>
      <c r="M1315" s="10"/>
      <c r="N1315" s="10"/>
      <c r="O1315" s="10"/>
      <c r="P1315" s="10"/>
      <c r="Q1315" s="10"/>
      <c r="R1315" s="10"/>
      <c r="T1315" s="17"/>
      <c r="U1315" s="17"/>
      <c r="V1315" s="11"/>
      <c r="X1315" s="13"/>
      <c r="Y1315" s="12"/>
      <c r="AD1315" s="12"/>
    </row>
    <row r="1316" spans="6:30" x14ac:dyDescent="0.3">
      <c r="F1316" s="10"/>
      <c r="G1316" s="17"/>
      <c r="H1316" s="10"/>
      <c r="M1316" s="10"/>
      <c r="N1316" s="10"/>
      <c r="O1316" s="10"/>
      <c r="P1316" s="10"/>
      <c r="Q1316" s="10"/>
      <c r="R1316" s="10"/>
      <c r="T1316" s="17"/>
      <c r="U1316" s="17"/>
      <c r="V1316" s="11"/>
      <c r="X1316" s="13"/>
      <c r="Y1316" s="12"/>
      <c r="AD1316" s="12"/>
    </row>
    <row r="1317" spans="6:30" x14ac:dyDescent="0.3">
      <c r="F1317" s="10"/>
      <c r="G1317" s="17"/>
      <c r="H1317" s="10"/>
      <c r="M1317" s="10"/>
      <c r="N1317" s="10"/>
      <c r="O1317" s="10"/>
      <c r="P1317" s="10"/>
      <c r="Q1317" s="10"/>
      <c r="R1317" s="10"/>
      <c r="T1317" s="17"/>
      <c r="U1317" s="17"/>
      <c r="V1317" s="11"/>
      <c r="X1317" s="13"/>
      <c r="Y1317" s="12"/>
      <c r="AD1317" s="12"/>
    </row>
    <row r="1318" spans="6:30" x14ac:dyDescent="0.3">
      <c r="F1318" s="10"/>
      <c r="G1318" s="17"/>
      <c r="H1318" s="10"/>
      <c r="M1318" s="10"/>
      <c r="N1318" s="10"/>
      <c r="O1318" s="10"/>
      <c r="P1318" s="10"/>
      <c r="Q1318" s="10"/>
      <c r="R1318" s="10"/>
      <c r="T1318" s="17"/>
      <c r="U1318" s="17"/>
      <c r="V1318" s="11"/>
      <c r="X1318" s="13"/>
      <c r="Y1318" s="12"/>
      <c r="AD1318" s="12"/>
    </row>
    <row r="1319" spans="6:30" x14ac:dyDescent="0.3">
      <c r="F1319" s="10"/>
      <c r="G1319" s="17"/>
      <c r="H1319" s="10"/>
      <c r="M1319" s="10"/>
      <c r="N1319" s="10"/>
      <c r="O1319" s="10"/>
      <c r="P1319" s="10"/>
      <c r="Q1319" s="10"/>
      <c r="R1319" s="10"/>
      <c r="T1319" s="17"/>
      <c r="U1319" s="17"/>
      <c r="V1319" s="11"/>
      <c r="X1319" s="13"/>
      <c r="Y1319" s="12"/>
      <c r="AD1319" s="12"/>
    </row>
    <row r="1320" spans="6:30" x14ac:dyDescent="0.3">
      <c r="F1320" s="10"/>
      <c r="G1320" s="17"/>
      <c r="H1320" s="10"/>
      <c r="M1320" s="10"/>
      <c r="N1320" s="10"/>
      <c r="O1320" s="10"/>
      <c r="P1320" s="10"/>
      <c r="Q1320" s="10"/>
      <c r="R1320" s="10"/>
      <c r="T1320" s="17"/>
      <c r="U1320" s="17"/>
      <c r="V1320" s="11"/>
      <c r="X1320" s="13"/>
      <c r="Y1320" s="12"/>
      <c r="AD1320" s="12"/>
    </row>
    <row r="1321" spans="6:30" x14ac:dyDescent="0.3">
      <c r="F1321" s="10"/>
      <c r="G1321" s="17"/>
      <c r="H1321" s="10"/>
      <c r="M1321" s="10"/>
      <c r="N1321" s="10"/>
      <c r="O1321" s="10"/>
      <c r="P1321" s="10"/>
      <c r="Q1321" s="10"/>
      <c r="R1321" s="10"/>
      <c r="T1321" s="17"/>
      <c r="U1321" s="17"/>
      <c r="V1321" s="11"/>
      <c r="X1321" s="13"/>
      <c r="Y1321" s="12"/>
      <c r="AD1321" s="12"/>
    </row>
    <row r="1322" spans="6:30" x14ac:dyDescent="0.3">
      <c r="F1322" s="10"/>
      <c r="G1322" s="17"/>
      <c r="H1322" s="10"/>
      <c r="M1322" s="10"/>
      <c r="N1322" s="10"/>
      <c r="O1322" s="10"/>
      <c r="P1322" s="10"/>
      <c r="Q1322" s="10"/>
      <c r="R1322" s="10"/>
      <c r="T1322" s="17"/>
      <c r="U1322" s="17"/>
      <c r="V1322" s="11"/>
      <c r="X1322" s="13"/>
      <c r="Y1322" s="12"/>
      <c r="AD1322" s="12"/>
    </row>
    <row r="1323" spans="6:30" x14ac:dyDescent="0.3">
      <c r="F1323" s="10"/>
      <c r="G1323" s="17"/>
      <c r="H1323" s="10"/>
      <c r="M1323" s="10"/>
      <c r="N1323" s="10"/>
      <c r="O1323" s="10"/>
      <c r="P1323" s="10"/>
      <c r="Q1323" s="10"/>
      <c r="R1323" s="10"/>
      <c r="T1323" s="17"/>
      <c r="U1323" s="17"/>
      <c r="V1323" s="11"/>
      <c r="X1323" s="13"/>
      <c r="Y1323" s="12"/>
      <c r="AD1323" s="12"/>
    </row>
    <row r="1324" spans="6:30" x14ac:dyDescent="0.3">
      <c r="F1324" s="10"/>
      <c r="G1324" s="17"/>
      <c r="H1324" s="10"/>
      <c r="M1324" s="10"/>
      <c r="N1324" s="10"/>
      <c r="O1324" s="10"/>
      <c r="P1324" s="10"/>
      <c r="Q1324" s="10"/>
      <c r="R1324" s="10"/>
      <c r="T1324" s="17"/>
      <c r="U1324" s="17"/>
      <c r="V1324" s="11"/>
      <c r="X1324" s="13"/>
      <c r="Y1324" s="12"/>
      <c r="AD1324" s="12"/>
    </row>
    <row r="1325" spans="6:30" x14ac:dyDescent="0.3">
      <c r="F1325" s="10"/>
      <c r="G1325" s="17"/>
      <c r="H1325" s="10"/>
      <c r="M1325" s="10"/>
      <c r="N1325" s="10"/>
      <c r="O1325" s="10"/>
      <c r="P1325" s="10"/>
      <c r="Q1325" s="10"/>
      <c r="R1325" s="10"/>
      <c r="T1325" s="17"/>
      <c r="U1325" s="17"/>
      <c r="V1325" s="11"/>
      <c r="X1325" s="13"/>
      <c r="Y1325" s="12"/>
      <c r="AD1325" s="12"/>
    </row>
    <row r="1326" spans="6:30" x14ac:dyDescent="0.3">
      <c r="F1326" s="10"/>
      <c r="G1326" s="17"/>
      <c r="H1326" s="10"/>
      <c r="M1326" s="10"/>
      <c r="N1326" s="10"/>
      <c r="O1326" s="10"/>
      <c r="P1326" s="10"/>
      <c r="Q1326" s="10"/>
      <c r="R1326" s="10"/>
      <c r="T1326" s="17"/>
      <c r="U1326" s="17"/>
      <c r="V1326" s="11"/>
      <c r="X1326" s="13"/>
      <c r="Y1326" s="12"/>
      <c r="AD1326" s="12"/>
    </row>
    <row r="1327" spans="6:30" x14ac:dyDescent="0.3">
      <c r="F1327" s="10"/>
      <c r="G1327" s="17"/>
      <c r="H1327" s="10"/>
      <c r="M1327" s="10"/>
      <c r="N1327" s="10"/>
      <c r="O1327" s="10"/>
      <c r="P1327" s="10"/>
      <c r="Q1327" s="10"/>
      <c r="R1327" s="10"/>
      <c r="T1327" s="17"/>
      <c r="U1327" s="17"/>
      <c r="V1327" s="11"/>
      <c r="X1327" s="13"/>
      <c r="Y1327" s="12"/>
      <c r="AD1327" s="12"/>
    </row>
    <row r="1328" spans="6:30" x14ac:dyDescent="0.3">
      <c r="F1328" s="10"/>
      <c r="G1328" s="17"/>
      <c r="H1328" s="10"/>
      <c r="M1328" s="10"/>
      <c r="N1328" s="10"/>
      <c r="O1328" s="10"/>
      <c r="P1328" s="10"/>
      <c r="Q1328" s="10"/>
      <c r="R1328" s="10"/>
      <c r="T1328" s="17"/>
      <c r="U1328" s="17"/>
      <c r="V1328" s="11"/>
      <c r="X1328" s="13"/>
      <c r="Y1328" s="12"/>
      <c r="AD1328" s="12"/>
    </row>
    <row r="1329" spans="6:30" x14ac:dyDescent="0.3">
      <c r="F1329" s="10"/>
      <c r="G1329" s="17"/>
      <c r="H1329" s="10"/>
      <c r="M1329" s="10"/>
      <c r="N1329" s="10"/>
      <c r="O1329" s="10"/>
      <c r="P1329" s="10"/>
      <c r="Q1329" s="10"/>
      <c r="R1329" s="10"/>
      <c r="T1329" s="17"/>
      <c r="U1329" s="17"/>
      <c r="V1329" s="11"/>
      <c r="X1329" s="13"/>
      <c r="Y1329" s="12"/>
      <c r="AD1329" s="12"/>
    </row>
    <row r="1330" spans="6:30" x14ac:dyDescent="0.3">
      <c r="F1330" s="10"/>
      <c r="G1330" s="17"/>
      <c r="H1330" s="10"/>
      <c r="M1330" s="10"/>
      <c r="N1330" s="10"/>
      <c r="O1330" s="10"/>
      <c r="P1330" s="10"/>
      <c r="Q1330" s="10"/>
      <c r="R1330" s="10"/>
      <c r="T1330" s="17"/>
      <c r="U1330" s="17"/>
      <c r="V1330" s="11"/>
      <c r="X1330" s="13"/>
      <c r="Y1330" s="12"/>
      <c r="AD1330" s="12"/>
    </row>
    <row r="1331" spans="6:30" x14ac:dyDescent="0.3">
      <c r="F1331" s="10"/>
      <c r="G1331" s="17"/>
      <c r="H1331" s="10"/>
      <c r="M1331" s="10"/>
      <c r="N1331" s="10"/>
      <c r="O1331" s="10"/>
      <c r="P1331" s="10"/>
      <c r="Q1331" s="10"/>
      <c r="R1331" s="10"/>
      <c r="T1331" s="17"/>
      <c r="U1331" s="17"/>
      <c r="V1331" s="11"/>
      <c r="X1331" s="13"/>
      <c r="Y1331" s="12"/>
      <c r="AD1331" s="12"/>
    </row>
    <row r="1332" spans="6:30" x14ac:dyDescent="0.3">
      <c r="F1332" s="10"/>
      <c r="G1332" s="17"/>
      <c r="H1332" s="10"/>
      <c r="M1332" s="10"/>
      <c r="N1332" s="10"/>
      <c r="O1332" s="10"/>
      <c r="P1332" s="10"/>
      <c r="Q1332" s="10"/>
      <c r="R1332" s="10"/>
      <c r="T1332" s="17"/>
      <c r="U1332" s="17"/>
      <c r="V1332" s="11"/>
      <c r="X1332" s="13"/>
      <c r="Y1332" s="12"/>
      <c r="AD1332" s="12"/>
    </row>
    <row r="1333" spans="6:30" x14ac:dyDescent="0.3">
      <c r="F1333" s="10"/>
      <c r="G1333" s="17"/>
      <c r="H1333" s="10"/>
      <c r="M1333" s="10"/>
      <c r="N1333" s="10"/>
      <c r="O1333" s="10"/>
      <c r="P1333" s="10"/>
      <c r="Q1333" s="10"/>
      <c r="R1333" s="10"/>
      <c r="T1333" s="17"/>
      <c r="U1333" s="17"/>
      <c r="V1333" s="11"/>
      <c r="X1333" s="13"/>
      <c r="Y1333" s="12"/>
      <c r="AD1333" s="12"/>
    </row>
    <row r="1334" spans="6:30" x14ac:dyDescent="0.3">
      <c r="F1334" s="10"/>
      <c r="G1334" s="17"/>
      <c r="H1334" s="10"/>
      <c r="M1334" s="10"/>
      <c r="N1334" s="10"/>
      <c r="O1334" s="10"/>
      <c r="P1334" s="10"/>
      <c r="Q1334" s="10"/>
      <c r="R1334" s="10"/>
      <c r="T1334" s="17"/>
      <c r="U1334" s="17"/>
      <c r="V1334" s="11"/>
      <c r="X1334" s="13"/>
      <c r="Y1334" s="12"/>
      <c r="AD1334" s="12"/>
    </row>
    <row r="1335" spans="6:30" x14ac:dyDescent="0.3">
      <c r="F1335" s="10"/>
      <c r="G1335" s="17"/>
      <c r="H1335" s="10"/>
      <c r="M1335" s="10"/>
      <c r="N1335" s="10"/>
      <c r="O1335" s="10"/>
      <c r="P1335" s="10"/>
      <c r="Q1335" s="10"/>
      <c r="R1335" s="10"/>
      <c r="T1335" s="17"/>
      <c r="U1335" s="17"/>
      <c r="V1335" s="11"/>
      <c r="X1335" s="13"/>
      <c r="Y1335" s="12"/>
      <c r="AD1335" s="12"/>
    </row>
    <row r="1336" spans="6:30" x14ac:dyDescent="0.3">
      <c r="F1336" s="10"/>
      <c r="G1336" s="17"/>
      <c r="H1336" s="10"/>
      <c r="M1336" s="10"/>
      <c r="N1336" s="10"/>
      <c r="O1336" s="10"/>
      <c r="P1336" s="10"/>
      <c r="Q1336" s="10"/>
      <c r="R1336" s="10"/>
      <c r="T1336" s="17"/>
      <c r="U1336" s="17"/>
      <c r="V1336" s="11"/>
      <c r="X1336" s="13"/>
      <c r="Y1336" s="12"/>
      <c r="AD1336" s="12"/>
    </row>
    <row r="1337" spans="6:30" x14ac:dyDescent="0.3">
      <c r="F1337" s="10"/>
      <c r="G1337" s="17"/>
      <c r="H1337" s="10"/>
      <c r="M1337" s="10"/>
      <c r="N1337" s="10"/>
      <c r="O1337" s="10"/>
      <c r="P1337" s="10"/>
      <c r="Q1337" s="10"/>
      <c r="R1337" s="10"/>
      <c r="T1337" s="17"/>
      <c r="U1337" s="17"/>
      <c r="V1337" s="11"/>
      <c r="X1337" s="13"/>
      <c r="Y1337" s="12"/>
      <c r="AD1337" s="12"/>
    </row>
    <row r="1338" spans="6:30" x14ac:dyDescent="0.3">
      <c r="F1338" s="10"/>
      <c r="G1338" s="17"/>
      <c r="H1338" s="10"/>
      <c r="M1338" s="10"/>
      <c r="N1338" s="10"/>
      <c r="O1338" s="10"/>
      <c r="P1338" s="10"/>
      <c r="Q1338" s="10"/>
      <c r="R1338" s="10"/>
      <c r="T1338" s="17"/>
      <c r="U1338" s="17"/>
      <c r="V1338" s="11"/>
      <c r="X1338" s="13"/>
      <c r="Y1338" s="12"/>
      <c r="AD1338" s="12"/>
    </row>
    <row r="1339" spans="6:30" x14ac:dyDescent="0.3">
      <c r="F1339" s="10"/>
      <c r="G1339" s="17"/>
      <c r="H1339" s="10"/>
      <c r="M1339" s="10"/>
      <c r="N1339" s="10"/>
      <c r="O1339" s="10"/>
      <c r="P1339" s="10"/>
      <c r="Q1339" s="10"/>
      <c r="R1339" s="10"/>
      <c r="T1339" s="17"/>
      <c r="U1339" s="17"/>
      <c r="V1339" s="11"/>
      <c r="X1339" s="13"/>
      <c r="Y1339" s="12"/>
      <c r="AD1339" s="12"/>
    </row>
    <row r="1340" spans="6:30" x14ac:dyDescent="0.3">
      <c r="F1340" s="10"/>
      <c r="G1340" s="17"/>
      <c r="H1340" s="10"/>
      <c r="M1340" s="10"/>
      <c r="N1340" s="10"/>
      <c r="O1340" s="10"/>
      <c r="P1340" s="10"/>
      <c r="Q1340" s="10"/>
      <c r="R1340" s="10"/>
      <c r="T1340" s="17"/>
      <c r="U1340" s="17"/>
      <c r="V1340" s="11"/>
      <c r="X1340" s="13"/>
      <c r="Y1340" s="12"/>
      <c r="AD1340" s="12"/>
    </row>
    <row r="1341" spans="6:30" x14ac:dyDescent="0.3">
      <c r="F1341" s="10"/>
      <c r="G1341" s="17"/>
      <c r="H1341" s="10"/>
      <c r="M1341" s="10"/>
      <c r="N1341" s="10"/>
      <c r="O1341" s="10"/>
      <c r="P1341" s="10"/>
      <c r="Q1341" s="10"/>
      <c r="R1341" s="10"/>
      <c r="T1341" s="17"/>
      <c r="U1341" s="17"/>
      <c r="V1341" s="11"/>
      <c r="X1341" s="13"/>
      <c r="Y1341" s="12"/>
      <c r="AD1341" s="12"/>
    </row>
    <row r="1342" spans="6:30" x14ac:dyDescent="0.3">
      <c r="F1342" s="10"/>
      <c r="G1342" s="17"/>
      <c r="H1342" s="10"/>
      <c r="M1342" s="10"/>
      <c r="N1342" s="10"/>
      <c r="O1342" s="10"/>
      <c r="P1342" s="10"/>
      <c r="Q1342" s="10"/>
      <c r="R1342" s="10"/>
      <c r="T1342" s="17"/>
      <c r="U1342" s="17"/>
      <c r="V1342" s="11"/>
      <c r="X1342" s="13"/>
      <c r="Y1342" s="12"/>
      <c r="AD1342" s="12"/>
    </row>
    <row r="1343" spans="6:30" x14ac:dyDescent="0.3">
      <c r="F1343" s="10"/>
      <c r="G1343" s="17"/>
      <c r="H1343" s="10"/>
      <c r="M1343" s="10"/>
      <c r="N1343" s="10"/>
      <c r="O1343" s="10"/>
      <c r="P1343" s="10"/>
      <c r="Q1343" s="10"/>
      <c r="R1343" s="10"/>
      <c r="T1343" s="17"/>
      <c r="U1343" s="17"/>
      <c r="V1343" s="11"/>
      <c r="X1343" s="13"/>
      <c r="Y1343" s="12"/>
      <c r="AD1343" s="12"/>
    </row>
    <row r="1344" spans="6:30" x14ac:dyDescent="0.3">
      <c r="F1344" s="10"/>
      <c r="G1344" s="17"/>
      <c r="H1344" s="10"/>
      <c r="M1344" s="10"/>
      <c r="N1344" s="10"/>
      <c r="O1344" s="10"/>
      <c r="P1344" s="10"/>
      <c r="Q1344" s="10"/>
      <c r="R1344" s="10"/>
      <c r="T1344" s="17"/>
      <c r="U1344" s="17"/>
      <c r="V1344" s="11"/>
      <c r="X1344" s="13"/>
      <c r="Y1344" s="12"/>
      <c r="AD1344" s="12"/>
    </row>
    <row r="1345" spans="6:30" x14ac:dyDescent="0.3">
      <c r="F1345" s="10"/>
      <c r="G1345" s="17"/>
      <c r="H1345" s="10"/>
      <c r="M1345" s="10"/>
      <c r="N1345" s="10"/>
      <c r="O1345" s="10"/>
      <c r="P1345" s="10"/>
      <c r="Q1345" s="10"/>
      <c r="R1345" s="10"/>
      <c r="T1345" s="17"/>
      <c r="U1345" s="17"/>
      <c r="V1345" s="11"/>
      <c r="X1345" s="13"/>
      <c r="Y1345" s="12"/>
      <c r="AD1345" s="12"/>
    </row>
    <row r="1346" spans="6:30" x14ac:dyDescent="0.3">
      <c r="F1346" s="10"/>
      <c r="G1346" s="17"/>
      <c r="H1346" s="10"/>
      <c r="M1346" s="10"/>
      <c r="N1346" s="10"/>
      <c r="O1346" s="10"/>
      <c r="P1346" s="10"/>
      <c r="Q1346" s="10"/>
      <c r="R1346" s="10"/>
      <c r="T1346" s="17"/>
      <c r="U1346" s="17"/>
      <c r="V1346" s="11"/>
      <c r="X1346" s="13"/>
      <c r="Y1346" s="12"/>
      <c r="AD1346" s="12"/>
    </row>
    <row r="1347" spans="6:30" x14ac:dyDescent="0.3">
      <c r="F1347" s="10"/>
      <c r="G1347" s="17"/>
      <c r="H1347" s="10"/>
      <c r="M1347" s="10"/>
      <c r="N1347" s="10"/>
      <c r="O1347" s="10"/>
      <c r="P1347" s="10"/>
      <c r="Q1347" s="10"/>
      <c r="R1347" s="10"/>
      <c r="T1347" s="17"/>
      <c r="U1347" s="17"/>
      <c r="V1347" s="11"/>
      <c r="X1347" s="13"/>
      <c r="Y1347" s="12"/>
      <c r="AD1347" s="12"/>
    </row>
    <row r="1348" spans="6:30" x14ac:dyDescent="0.3">
      <c r="F1348" s="10"/>
      <c r="G1348" s="17"/>
      <c r="H1348" s="10"/>
      <c r="M1348" s="10"/>
      <c r="N1348" s="10"/>
      <c r="O1348" s="10"/>
      <c r="P1348" s="10"/>
      <c r="Q1348" s="10"/>
      <c r="R1348" s="10"/>
      <c r="T1348" s="17"/>
      <c r="U1348" s="17"/>
      <c r="V1348" s="11"/>
      <c r="X1348" s="13"/>
      <c r="Y1348" s="12"/>
      <c r="AD1348" s="12"/>
    </row>
    <row r="1349" spans="6:30" x14ac:dyDescent="0.3">
      <c r="F1349" s="10"/>
      <c r="G1349" s="17"/>
      <c r="H1349" s="10"/>
      <c r="M1349" s="10"/>
      <c r="N1349" s="10"/>
      <c r="O1349" s="10"/>
      <c r="P1349" s="10"/>
      <c r="Q1349" s="10"/>
      <c r="R1349" s="10"/>
      <c r="T1349" s="17"/>
      <c r="U1349" s="17"/>
      <c r="V1349" s="11"/>
      <c r="X1349" s="13"/>
      <c r="Y1349" s="12"/>
      <c r="AD1349" s="12"/>
    </row>
    <row r="1350" spans="6:30" x14ac:dyDescent="0.3">
      <c r="F1350" s="10"/>
      <c r="G1350" s="17"/>
      <c r="H1350" s="10"/>
      <c r="M1350" s="10"/>
      <c r="N1350" s="10"/>
      <c r="O1350" s="10"/>
      <c r="P1350" s="10"/>
      <c r="Q1350" s="10"/>
      <c r="R1350" s="10"/>
      <c r="T1350" s="17"/>
      <c r="U1350" s="17"/>
      <c r="V1350" s="11"/>
      <c r="X1350" s="13"/>
      <c r="Y1350" s="12"/>
      <c r="AD1350" s="12"/>
    </row>
    <row r="1351" spans="6:30" x14ac:dyDescent="0.3">
      <c r="F1351" s="10"/>
      <c r="G1351" s="17"/>
      <c r="H1351" s="10"/>
      <c r="M1351" s="10"/>
      <c r="N1351" s="10"/>
      <c r="O1351" s="10"/>
      <c r="P1351" s="10"/>
      <c r="Q1351" s="10"/>
      <c r="R1351" s="10"/>
      <c r="T1351" s="17"/>
      <c r="U1351" s="17"/>
      <c r="V1351" s="11"/>
      <c r="X1351" s="13"/>
      <c r="Y1351" s="12"/>
      <c r="AD1351" s="12"/>
    </row>
    <row r="1352" spans="6:30" x14ac:dyDescent="0.3">
      <c r="F1352" s="10"/>
      <c r="G1352" s="17"/>
      <c r="H1352" s="10"/>
      <c r="M1352" s="10"/>
      <c r="N1352" s="10"/>
      <c r="O1352" s="10"/>
      <c r="P1352" s="10"/>
      <c r="Q1352" s="10"/>
      <c r="R1352" s="10"/>
      <c r="T1352" s="17"/>
      <c r="U1352" s="17"/>
      <c r="V1352" s="11"/>
      <c r="X1352" s="13"/>
      <c r="Y1352" s="12"/>
      <c r="AD1352" s="12"/>
    </row>
    <row r="1353" spans="6:30" x14ac:dyDescent="0.3">
      <c r="F1353" s="10"/>
      <c r="G1353" s="17"/>
      <c r="H1353" s="10"/>
      <c r="M1353" s="10"/>
      <c r="N1353" s="10"/>
      <c r="O1353" s="10"/>
      <c r="P1353" s="10"/>
      <c r="Q1353" s="10"/>
      <c r="R1353" s="10"/>
      <c r="T1353" s="17"/>
      <c r="U1353" s="17"/>
      <c r="V1353" s="11"/>
      <c r="X1353" s="13"/>
      <c r="Y1353" s="12"/>
      <c r="AD1353" s="12"/>
    </row>
    <row r="1354" spans="6:30" x14ac:dyDescent="0.3">
      <c r="F1354" s="10"/>
      <c r="G1354" s="17"/>
      <c r="H1354" s="10"/>
      <c r="M1354" s="10"/>
      <c r="N1354" s="10"/>
      <c r="O1354" s="10"/>
      <c r="P1354" s="10"/>
      <c r="Q1354" s="10"/>
      <c r="R1354" s="10"/>
      <c r="T1354" s="17"/>
      <c r="U1354" s="17"/>
      <c r="V1354" s="11"/>
      <c r="X1354" s="13"/>
      <c r="Y1354" s="12"/>
      <c r="AD1354" s="12"/>
    </row>
    <row r="1355" spans="6:30" x14ac:dyDescent="0.3">
      <c r="F1355" s="10"/>
      <c r="G1355" s="17"/>
      <c r="H1355" s="10"/>
      <c r="M1355" s="10"/>
      <c r="N1355" s="10"/>
      <c r="O1355" s="10"/>
      <c r="P1355" s="10"/>
      <c r="Q1355" s="10"/>
      <c r="R1355" s="10"/>
      <c r="T1355" s="17"/>
      <c r="U1355" s="17"/>
      <c r="V1355" s="11"/>
      <c r="X1355" s="13"/>
      <c r="Y1355" s="12"/>
      <c r="AD1355" s="12"/>
    </row>
    <row r="1356" spans="6:30" x14ac:dyDescent="0.3">
      <c r="F1356" s="10"/>
      <c r="G1356" s="17"/>
      <c r="H1356" s="10"/>
      <c r="M1356" s="10"/>
      <c r="N1356" s="10"/>
      <c r="O1356" s="10"/>
      <c r="P1356" s="10"/>
      <c r="Q1356" s="10"/>
      <c r="R1356" s="10"/>
      <c r="T1356" s="17"/>
      <c r="U1356" s="17"/>
      <c r="V1356" s="11"/>
      <c r="X1356" s="13"/>
      <c r="Y1356" s="12"/>
      <c r="AD1356" s="12"/>
    </row>
    <row r="1357" spans="6:30" x14ac:dyDescent="0.3">
      <c r="F1357" s="10"/>
      <c r="G1357" s="17"/>
      <c r="H1357" s="10"/>
      <c r="M1357" s="10"/>
      <c r="N1357" s="10"/>
      <c r="O1357" s="10"/>
      <c r="P1357" s="10"/>
      <c r="Q1357" s="10"/>
      <c r="R1357" s="10"/>
      <c r="T1357" s="17"/>
      <c r="U1357" s="17"/>
      <c r="V1357" s="11"/>
      <c r="X1357" s="13"/>
      <c r="Y1357" s="12"/>
      <c r="AD1357" s="12"/>
    </row>
    <row r="1358" spans="6:30" x14ac:dyDescent="0.3">
      <c r="F1358" s="10"/>
      <c r="G1358" s="17"/>
      <c r="H1358" s="10"/>
      <c r="M1358" s="10"/>
      <c r="N1358" s="10"/>
      <c r="O1358" s="10"/>
      <c r="P1358" s="10"/>
      <c r="Q1358" s="10"/>
      <c r="R1358" s="10"/>
      <c r="T1358" s="17"/>
      <c r="U1358" s="17"/>
      <c r="V1358" s="11"/>
      <c r="X1358" s="13"/>
      <c r="Y1358" s="12"/>
      <c r="AD1358" s="12"/>
    </row>
    <row r="1359" spans="6:30" x14ac:dyDescent="0.3">
      <c r="F1359" s="10"/>
      <c r="G1359" s="17"/>
      <c r="H1359" s="10"/>
      <c r="M1359" s="10"/>
      <c r="N1359" s="10"/>
      <c r="O1359" s="10"/>
      <c r="P1359" s="10"/>
      <c r="Q1359" s="10"/>
      <c r="R1359" s="10"/>
      <c r="T1359" s="17"/>
      <c r="U1359" s="17"/>
      <c r="V1359" s="11"/>
      <c r="X1359" s="13"/>
      <c r="Y1359" s="12"/>
      <c r="AD1359" s="12"/>
    </row>
    <row r="1360" spans="6:30" x14ac:dyDescent="0.3">
      <c r="F1360" s="10"/>
      <c r="G1360" s="17"/>
      <c r="H1360" s="10"/>
      <c r="M1360" s="10"/>
      <c r="N1360" s="10"/>
      <c r="O1360" s="10"/>
      <c r="P1360" s="10"/>
      <c r="Q1360" s="10"/>
      <c r="R1360" s="10"/>
      <c r="T1360" s="17"/>
      <c r="U1360" s="17"/>
      <c r="V1360" s="11"/>
      <c r="X1360" s="13"/>
      <c r="Y1360" s="12"/>
      <c r="AD1360" s="12"/>
    </row>
    <row r="1361" spans="6:30" x14ac:dyDescent="0.3">
      <c r="F1361" s="10"/>
      <c r="G1361" s="17"/>
      <c r="H1361" s="10"/>
      <c r="M1361" s="10"/>
      <c r="N1361" s="10"/>
      <c r="O1361" s="10"/>
      <c r="P1361" s="10"/>
      <c r="Q1361" s="10"/>
      <c r="R1361" s="10"/>
      <c r="T1361" s="17"/>
      <c r="U1361" s="17"/>
      <c r="V1361" s="11"/>
      <c r="X1361" s="13"/>
      <c r="Y1361" s="12"/>
      <c r="AD1361" s="12"/>
    </row>
    <row r="1362" spans="6:30" x14ac:dyDescent="0.3">
      <c r="F1362" s="10"/>
      <c r="G1362" s="17"/>
      <c r="H1362" s="10"/>
      <c r="M1362" s="10"/>
      <c r="N1362" s="10"/>
      <c r="O1362" s="10"/>
      <c r="P1362" s="10"/>
      <c r="Q1362" s="10"/>
      <c r="R1362" s="10"/>
      <c r="T1362" s="17"/>
      <c r="U1362" s="17"/>
      <c r="V1362" s="11"/>
      <c r="X1362" s="13"/>
      <c r="Y1362" s="12"/>
      <c r="AD1362" s="12"/>
    </row>
    <row r="1363" spans="6:30" x14ac:dyDescent="0.3">
      <c r="F1363" s="10"/>
      <c r="G1363" s="17"/>
      <c r="H1363" s="10"/>
      <c r="M1363" s="10"/>
      <c r="N1363" s="10"/>
      <c r="O1363" s="10"/>
      <c r="P1363" s="10"/>
      <c r="Q1363" s="10"/>
      <c r="R1363" s="10"/>
      <c r="T1363" s="17"/>
      <c r="U1363" s="17"/>
      <c r="V1363" s="11"/>
      <c r="X1363" s="13"/>
      <c r="Y1363" s="12"/>
      <c r="AD1363" s="12"/>
    </row>
    <row r="1364" spans="6:30" x14ac:dyDescent="0.3">
      <c r="F1364" s="10"/>
      <c r="G1364" s="17"/>
      <c r="H1364" s="10"/>
      <c r="M1364" s="10"/>
      <c r="N1364" s="10"/>
      <c r="O1364" s="10"/>
      <c r="P1364" s="10"/>
      <c r="Q1364" s="10"/>
      <c r="R1364" s="10"/>
      <c r="T1364" s="17"/>
      <c r="U1364" s="17"/>
      <c r="V1364" s="11"/>
      <c r="X1364" s="13"/>
      <c r="Y1364" s="12"/>
      <c r="AD1364" s="12"/>
    </row>
    <row r="1365" spans="6:30" x14ac:dyDescent="0.3">
      <c r="F1365" s="10"/>
      <c r="G1365" s="17"/>
      <c r="H1365" s="10"/>
      <c r="M1365" s="10"/>
      <c r="N1365" s="10"/>
      <c r="O1365" s="10"/>
      <c r="P1365" s="10"/>
      <c r="Q1365" s="10"/>
      <c r="R1365" s="10"/>
      <c r="T1365" s="17"/>
      <c r="U1365" s="17"/>
      <c r="V1365" s="11"/>
      <c r="X1365" s="13"/>
      <c r="Y1365" s="12"/>
      <c r="AD1365" s="12"/>
    </row>
    <row r="1366" spans="6:30" x14ac:dyDescent="0.3">
      <c r="F1366" s="10"/>
      <c r="G1366" s="17"/>
      <c r="H1366" s="10"/>
      <c r="M1366" s="10"/>
      <c r="N1366" s="10"/>
      <c r="O1366" s="10"/>
      <c r="P1366" s="10"/>
      <c r="Q1366" s="10"/>
      <c r="R1366" s="10"/>
      <c r="T1366" s="17"/>
      <c r="U1366" s="17"/>
      <c r="V1366" s="11"/>
      <c r="X1366" s="13"/>
      <c r="Y1366" s="12"/>
      <c r="AD1366" s="12"/>
    </row>
    <row r="1367" spans="6:30" x14ac:dyDescent="0.3">
      <c r="F1367" s="10"/>
      <c r="G1367" s="17"/>
      <c r="H1367" s="10"/>
      <c r="M1367" s="10"/>
      <c r="N1367" s="10"/>
      <c r="O1367" s="10"/>
      <c r="P1367" s="10"/>
      <c r="Q1367" s="10"/>
      <c r="R1367" s="10"/>
      <c r="T1367" s="17"/>
      <c r="U1367" s="17"/>
      <c r="V1367" s="11"/>
      <c r="X1367" s="13"/>
      <c r="Y1367" s="12"/>
      <c r="AD1367" s="12"/>
    </row>
    <row r="1368" spans="6:30" x14ac:dyDescent="0.3">
      <c r="F1368" s="10"/>
      <c r="G1368" s="17"/>
      <c r="H1368" s="10"/>
      <c r="M1368" s="10"/>
      <c r="N1368" s="10"/>
      <c r="O1368" s="10"/>
      <c r="P1368" s="10"/>
      <c r="Q1368" s="10"/>
      <c r="R1368" s="10"/>
      <c r="T1368" s="17"/>
      <c r="U1368" s="17"/>
      <c r="V1368" s="11"/>
      <c r="X1368" s="13"/>
      <c r="Y1368" s="12"/>
      <c r="AD1368" s="12"/>
    </row>
    <row r="1369" spans="6:30" x14ac:dyDescent="0.3">
      <c r="F1369" s="10"/>
      <c r="G1369" s="17"/>
      <c r="H1369" s="10"/>
      <c r="M1369" s="10"/>
      <c r="N1369" s="10"/>
      <c r="O1369" s="10"/>
      <c r="P1369" s="10"/>
      <c r="Q1369" s="10"/>
      <c r="R1369" s="10"/>
      <c r="T1369" s="17"/>
      <c r="U1369" s="17"/>
      <c r="V1369" s="11"/>
      <c r="X1369" s="13"/>
      <c r="Y1369" s="12"/>
      <c r="AD1369" s="12"/>
    </row>
    <row r="1370" spans="6:30" x14ac:dyDescent="0.3">
      <c r="F1370" s="10"/>
      <c r="G1370" s="17"/>
      <c r="H1370" s="10"/>
      <c r="M1370" s="10"/>
      <c r="N1370" s="10"/>
      <c r="O1370" s="10"/>
      <c r="P1370" s="10"/>
      <c r="Q1370" s="10"/>
      <c r="R1370" s="10"/>
      <c r="T1370" s="17"/>
      <c r="U1370" s="17"/>
      <c r="V1370" s="11"/>
      <c r="X1370" s="13"/>
      <c r="Y1370" s="12"/>
      <c r="AD1370" s="12"/>
    </row>
    <row r="1371" spans="6:30" x14ac:dyDescent="0.3">
      <c r="F1371" s="10"/>
      <c r="G1371" s="17"/>
      <c r="H1371" s="10"/>
      <c r="M1371" s="10"/>
      <c r="N1371" s="10"/>
      <c r="O1371" s="10"/>
      <c r="P1371" s="10"/>
      <c r="Q1371" s="10"/>
      <c r="R1371" s="10"/>
      <c r="T1371" s="17"/>
      <c r="U1371" s="17"/>
      <c r="V1371" s="11"/>
      <c r="X1371" s="13"/>
      <c r="Y1371" s="12"/>
      <c r="AD1371" s="12"/>
    </row>
    <row r="1372" spans="6:30" x14ac:dyDescent="0.3">
      <c r="F1372" s="10"/>
      <c r="G1372" s="17"/>
      <c r="H1372" s="10"/>
      <c r="M1372" s="10"/>
      <c r="N1372" s="10"/>
      <c r="O1372" s="10"/>
      <c r="P1372" s="10"/>
      <c r="Q1372" s="10"/>
      <c r="R1372" s="10"/>
      <c r="T1372" s="17"/>
      <c r="U1372" s="17"/>
      <c r="V1372" s="11"/>
      <c r="X1372" s="13"/>
      <c r="Y1372" s="12"/>
      <c r="AD1372" s="12"/>
    </row>
    <row r="1373" spans="6:30" x14ac:dyDescent="0.3">
      <c r="F1373" s="10"/>
      <c r="G1373" s="17"/>
      <c r="H1373" s="10"/>
      <c r="M1373" s="10"/>
      <c r="N1373" s="10"/>
      <c r="O1373" s="10"/>
      <c r="P1373" s="10"/>
      <c r="Q1373" s="10"/>
      <c r="R1373" s="10"/>
      <c r="T1373" s="17"/>
      <c r="U1373" s="17"/>
      <c r="V1373" s="11"/>
      <c r="X1373" s="13"/>
      <c r="Y1373" s="12"/>
      <c r="AD1373" s="12"/>
    </row>
    <row r="1374" spans="6:30" x14ac:dyDescent="0.3">
      <c r="F1374" s="10"/>
      <c r="G1374" s="17"/>
      <c r="H1374" s="10"/>
      <c r="M1374" s="10"/>
      <c r="N1374" s="10"/>
      <c r="O1374" s="10"/>
      <c r="P1374" s="10"/>
      <c r="Q1374" s="10"/>
      <c r="R1374" s="10"/>
      <c r="T1374" s="17"/>
      <c r="U1374" s="17"/>
      <c r="V1374" s="11"/>
      <c r="X1374" s="13"/>
      <c r="Y1374" s="12"/>
      <c r="AD1374" s="12"/>
    </row>
    <row r="1375" spans="6:30" x14ac:dyDescent="0.3">
      <c r="F1375" s="10"/>
      <c r="G1375" s="17"/>
      <c r="H1375" s="10"/>
      <c r="M1375" s="10"/>
      <c r="N1375" s="10"/>
      <c r="O1375" s="10"/>
      <c r="P1375" s="10"/>
      <c r="Q1375" s="10"/>
      <c r="R1375" s="10"/>
      <c r="T1375" s="17"/>
      <c r="U1375" s="17"/>
      <c r="V1375" s="11"/>
      <c r="X1375" s="13"/>
      <c r="Y1375" s="12"/>
      <c r="AD1375" s="12"/>
    </row>
    <row r="1376" spans="6:30" x14ac:dyDescent="0.3">
      <c r="F1376" s="10"/>
      <c r="G1376" s="17"/>
      <c r="H1376" s="10"/>
      <c r="M1376" s="10"/>
      <c r="N1376" s="10"/>
      <c r="O1376" s="10"/>
      <c r="P1376" s="10"/>
      <c r="Q1376" s="10"/>
      <c r="R1376" s="10"/>
      <c r="T1376" s="17"/>
      <c r="U1376" s="17"/>
      <c r="V1376" s="11"/>
      <c r="X1376" s="13"/>
      <c r="Y1376" s="12"/>
      <c r="AD1376" s="12"/>
    </row>
    <row r="1377" spans="6:30" x14ac:dyDescent="0.3">
      <c r="F1377" s="10"/>
      <c r="G1377" s="17"/>
      <c r="H1377" s="10"/>
      <c r="M1377" s="10"/>
      <c r="N1377" s="10"/>
      <c r="O1377" s="10"/>
      <c r="P1377" s="10"/>
      <c r="Q1377" s="10"/>
      <c r="R1377" s="10"/>
      <c r="T1377" s="17"/>
      <c r="U1377" s="17"/>
      <c r="V1377" s="11"/>
      <c r="X1377" s="13"/>
      <c r="Y1377" s="12"/>
      <c r="AD1377" s="12"/>
    </row>
    <row r="1378" spans="6:30" x14ac:dyDescent="0.3">
      <c r="F1378" s="10"/>
      <c r="G1378" s="17"/>
      <c r="H1378" s="10"/>
      <c r="M1378" s="10"/>
      <c r="N1378" s="10"/>
      <c r="O1378" s="10"/>
      <c r="P1378" s="10"/>
      <c r="Q1378" s="10"/>
      <c r="R1378" s="10"/>
      <c r="T1378" s="17"/>
      <c r="U1378" s="17"/>
      <c r="V1378" s="11"/>
      <c r="X1378" s="13"/>
      <c r="Y1378" s="12"/>
      <c r="AD1378" s="12"/>
    </row>
    <row r="1379" spans="6:30" x14ac:dyDescent="0.3">
      <c r="F1379" s="10"/>
      <c r="G1379" s="17"/>
      <c r="H1379" s="10"/>
      <c r="M1379" s="10"/>
      <c r="N1379" s="10"/>
      <c r="O1379" s="10"/>
      <c r="P1379" s="10"/>
      <c r="Q1379" s="10"/>
      <c r="R1379" s="10"/>
      <c r="T1379" s="17"/>
      <c r="U1379" s="17"/>
      <c r="V1379" s="11"/>
      <c r="X1379" s="13"/>
      <c r="Y1379" s="12"/>
      <c r="AD1379" s="12"/>
    </row>
    <row r="1380" spans="6:30" x14ac:dyDescent="0.3">
      <c r="F1380" s="10"/>
      <c r="G1380" s="17"/>
      <c r="H1380" s="10"/>
      <c r="M1380" s="10"/>
      <c r="N1380" s="10"/>
      <c r="O1380" s="10"/>
      <c r="P1380" s="10"/>
      <c r="Q1380" s="10"/>
      <c r="R1380" s="10"/>
      <c r="T1380" s="17"/>
      <c r="U1380" s="17"/>
      <c r="V1380" s="11"/>
      <c r="X1380" s="13"/>
      <c r="Y1380" s="12"/>
      <c r="AD1380" s="12"/>
    </row>
    <row r="1381" spans="6:30" x14ac:dyDescent="0.3">
      <c r="F1381" s="10"/>
      <c r="G1381" s="17"/>
      <c r="H1381" s="10"/>
      <c r="M1381" s="10"/>
      <c r="N1381" s="10"/>
      <c r="O1381" s="10"/>
      <c r="P1381" s="10"/>
      <c r="Q1381" s="10"/>
      <c r="R1381" s="10"/>
      <c r="T1381" s="17"/>
      <c r="U1381" s="17"/>
      <c r="V1381" s="11"/>
      <c r="X1381" s="13"/>
      <c r="Y1381" s="12"/>
      <c r="AD1381" s="12"/>
    </row>
    <row r="1382" spans="6:30" x14ac:dyDescent="0.3">
      <c r="F1382" s="10"/>
      <c r="G1382" s="17"/>
      <c r="H1382" s="10"/>
      <c r="M1382" s="10"/>
      <c r="N1382" s="10"/>
      <c r="O1382" s="10"/>
      <c r="P1382" s="10"/>
      <c r="Q1382" s="10"/>
      <c r="R1382" s="10"/>
      <c r="T1382" s="17"/>
      <c r="U1382" s="17"/>
      <c r="V1382" s="11"/>
      <c r="X1382" s="13"/>
      <c r="Y1382" s="12"/>
      <c r="AD1382" s="12"/>
    </row>
    <row r="1383" spans="6:30" x14ac:dyDescent="0.3">
      <c r="F1383" s="10"/>
      <c r="G1383" s="17"/>
      <c r="H1383" s="10"/>
      <c r="M1383" s="10"/>
      <c r="N1383" s="10"/>
      <c r="O1383" s="10"/>
      <c r="P1383" s="10"/>
      <c r="Q1383" s="10"/>
      <c r="R1383" s="10"/>
      <c r="T1383" s="17"/>
      <c r="U1383" s="17"/>
      <c r="V1383" s="11"/>
      <c r="X1383" s="13"/>
      <c r="Y1383" s="12"/>
      <c r="AD1383" s="12"/>
    </row>
    <row r="1384" spans="6:30" x14ac:dyDescent="0.3">
      <c r="F1384" s="10"/>
      <c r="G1384" s="17"/>
      <c r="H1384" s="10"/>
      <c r="M1384" s="10"/>
      <c r="N1384" s="10"/>
      <c r="O1384" s="10"/>
      <c r="P1384" s="10"/>
      <c r="Q1384" s="10"/>
      <c r="R1384" s="10"/>
      <c r="T1384" s="17"/>
      <c r="U1384" s="17"/>
      <c r="V1384" s="11"/>
      <c r="X1384" s="13"/>
      <c r="Y1384" s="12"/>
      <c r="AD1384" s="12"/>
    </row>
    <row r="1385" spans="6:30" x14ac:dyDescent="0.3">
      <c r="F1385" s="10"/>
      <c r="G1385" s="17"/>
      <c r="H1385" s="10"/>
      <c r="M1385" s="10"/>
      <c r="N1385" s="10"/>
      <c r="O1385" s="10"/>
      <c r="P1385" s="10"/>
      <c r="Q1385" s="10"/>
      <c r="R1385" s="10"/>
      <c r="T1385" s="17"/>
      <c r="U1385" s="17"/>
      <c r="V1385" s="11"/>
      <c r="X1385" s="13"/>
      <c r="Y1385" s="12"/>
      <c r="AD1385" s="12"/>
    </row>
    <row r="1386" spans="6:30" x14ac:dyDescent="0.3">
      <c r="F1386" s="10"/>
      <c r="G1386" s="17"/>
      <c r="H1386" s="10"/>
      <c r="M1386" s="10"/>
      <c r="N1386" s="10"/>
      <c r="O1386" s="10"/>
      <c r="P1386" s="10"/>
      <c r="Q1386" s="10"/>
      <c r="R1386" s="10"/>
      <c r="T1386" s="17"/>
      <c r="U1386" s="17"/>
      <c r="V1386" s="11"/>
      <c r="X1386" s="13"/>
      <c r="Y1386" s="12"/>
      <c r="AD1386" s="12"/>
    </row>
    <row r="1387" spans="6:30" x14ac:dyDescent="0.3">
      <c r="F1387" s="10"/>
      <c r="G1387" s="17"/>
      <c r="H1387" s="10"/>
      <c r="M1387" s="10"/>
      <c r="N1387" s="10"/>
      <c r="O1387" s="10"/>
      <c r="P1387" s="10"/>
      <c r="Q1387" s="10"/>
      <c r="R1387" s="10"/>
      <c r="T1387" s="17"/>
      <c r="U1387" s="17"/>
      <c r="V1387" s="11"/>
      <c r="X1387" s="13"/>
      <c r="Y1387" s="12"/>
      <c r="AD1387" s="12"/>
    </row>
    <row r="1388" spans="6:30" x14ac:dyDescent="0.3">
      <c r="F1388" s="10"/>
      <c r="G1388" s="17"/>
      <c r="H1388" s="10"/>
      <c r="M1388" s="10"/>
      <c r="N1388" s="10"/>
      <c r="O1388" s="10"/>
      <c r="P1388" s="10"/>
      <c r="Q1388" s="10"/>
      <c r="R1388" s="10"/>
      <c r="T1388" s="17"/>
      <c r="U1388" s="17"/>
      <c r="V1388" s="11"/>
      <c r="X1388" s="13"/>
      <c r="Y1388" s="12"/>
      <c r="AD1388" s="12"/>
    </row>
    <row r="1389" spans="6:30" x14ac:dyDescent="0.3">
      <c r="F1389" s="10"/>
      <c r="G1389" s="17"/>
      <c r="H1389" s="10"/>
      <c r="M1389" s="10"/>
      <c r="N1389" s="10"/>
      <c r="O1389" s="10"/>
      <c r="P1389" s="10"/>
      <c r="Q1389" s="10"/>
      <c r="R1389" s="10"/>
      <c r="T1389" s="17"/>
      <c r="U1389" s="17"/>
      <c r="V1389" s="11"/>
      <c r="X1389" s="13"/>
      <c r="Y1389" s="12"/>
      <c r="AD1389" s="12"/>
    </row>
    <row r="1390" spans="6:30" x14ac:dyDescent="0.3">
      <c r="F1390" s="10"/>
      <c r="G1390" s="17"/>
      <c r="H1390" s="10"/>
      <c r="M1390" s="10"/>
      <c r="N1390" s="10"/>
      <c r="O1390" s="10"/>
      <c r="P1390" s="10"/>
      <c r="Q1390" s="10"/>
      <c r="R1390" s="10"/>
      <c r="T1390" s="17"/>
      <c r="U1390" s="17"/>
      <c r="V1390" s="11"/>
      <c r="X1390" s="13"/>
      <c r="Y1390" s="12"/>
      <c r="AD1390" s="12"/>
    </row>
    <row r="1391" spans="6:30" x14ac:dyDescent="0.3">
      <c r="F1391" s="10"/>
      <c r="G1391" s="17"/>
      <c r="H1391" s="10"/>
      <c r="M1391" s="10"/>
      <c r="N1391" s="10"/>
      <c r="O1391" s="10"/>
      <c r="P1391" s="10"/>
      <c r="Q1391" s="10"/>
      <c r="R1391" s="10"/>
      <c r="T1391" s="17"/>
      <c r="U1391" s="17"/>
      <c r="V1391" s="11"/>
      <c r="X1391" s="13"/>
      <c r="Y1391" s="12"/>
      <c r="AD1391" s="12"/>
    </row>
    <row r="1392" spans="6:30" x14ac:dyDescent="0.3">
      <c r="F1392" s="10"/>
      <c r="G1392" s="17"/>
      <c r="H1392" s="10"/>
      <c r="M1392" s="10"/>
      <c r="N1392" s="10"/>
      <c r="O1392" s="10"/>
      <c r="P1392" s="10"/>
      <c r="Q1392" s="10"/>
      <c r="R1392" s="10"/>
      <c r="T1392" s="17"/>
      <c r="U1392" s="17"/>
      <c r="V1392" s="11"/>
      <c r="X1392" s="13"/>
      <c r="Y1392" s="12"/>
      <c r="AD1392" s="12"/>
    </row>
    <row r="1393" spans="6:30" x14ac:dyDescent="0.3">
      <c r="F1393" s="10"/>
      <c r="G1393" s="17"/>
      <c r="H1393" s="10"/>
      <c r="M1393" s="10"/>
      <c r="N1393" s="10"/>
      <c r="O1393" s="10"/>
      <c r="P1393" s="10"/>
      <c r="Q1393" s="10"/>
      <c r="R1393" s="10"/>
      <c r="T1393" s="17"/>
      <c r="U1393" s="17"/>
      <c r="V1393" s="11"/>
      <c r="X1393" s="13"/>
      <c r="Y1393" s="12"/>
      <c r="AD1393" s="12"/>
    </row>
    <row r="1394" spans="6:30" x14ac:dyDescent="0.3">
      <c r="F1394" s="10"/>
      <c r="G1394" s="17"/>
      <c r="H1394" s="10"/>
      <c r="M1394" s="10"/>
      <c r="N1394" s="10"/>
      <c r="O1394" s="10"/>
      <c r="P1394" s="10"/>
      <c r="Q1394" s="10"/>
      <c r="R1394" s="10"/>
      <c r="T1394" s="17"/>
      <c r="U1394" s="17"/>
      <c r="V1394" s="11"/>
      <c r="X1394" s="13"/>
      <c r="Y1394" s="12"/>
      <c r="AD1394" s="12"/>
    </row>
    <row r="1395" spans="6:30" x14ac:dyDescent="0.3">
      <c r="F1395" s="10"/>
      <c r="G1395" s="17"/>
      <c r="H1395" s="10"/>
      <c r="M1395" s="10"/>
      <c r="N1395" s="10"/>
      <c r="O1395" s="10"/>
      <c r="P1395" s="10"/>
      <c r="Q1395" s="10"/>
      <c r="R1395" s="10"/>
      <c r="T1395" s="17"/>
      <c r="U1395" s="17"/>
      <c r="V1395" s="11"/>
      <c r="X1395" s="13"/>
      <c r="Y1395" s="12"/>
      <c r="AD1395" s="12"/>
    </row>
    <row r="1396" spans="6:30" x14ac:dyDescent="0.3">
      <c r="F1396" s="10"/>
      <c r="G1396" s="17"/>
      <c r="H1396" s="10"/>
      <c r="M1396" s="10"/>
      <c r="N1396" s="10"/>
      <c r="O1396" s="10"/>
      <c r="P1396" s="10"/>
      <c r="Q1396" s="10"/>
      <c r="R1396" s="10"/>
      <c r="T1396" s="17"/>
      <c r="U1396" s="17"/>
      <c r="V1396" s="11"/>
      <c r="X1396" s="13"/>
      <c r="Y1396" s="12"/>
      <c r="AD1396" s="12"/>
    </row>
    <row r="1397" spans="6:30" x14ac:dyDescent="0.3">
      <c r="F1397" s="10"/>
      <c r="G1397" s="17"/>
      <c r="H1397" s="10"/>
      <c r="M1397" s="10"/>
      <c r="N1397" s="10"/>
      <c r="O1397" s="10"/>
      <c r="P1397" s="10"/>
      <c r="Q1397" s="10"/>
      <c r="R1397" s="10"/>
      <c r="T1397" s="17"/>
      <c r="U1397" s="17"/>
      <c r="V1397" s="11"/>
      <c r="X1397" s="13"/>
      <c r="Y1397" s="12"/>
      <c r="AD1397" s="12"/>
    </row>
    <row r="1398" spans="6:30" x14ac:dyDescent="0.3">
      <c r="F1398" s="10"/>
      <c r="G1398" s="17"/>
      <c r="H1398" s="10"/>
      <c r="M1398" s="10"/>
      <c r="N1398" s="10"/>
      <c r="O1398" s="10"/>
      <c r="P1398" s="10"/>
      <c r="Q1398" s="10"/>
      <c r="R1398" s="10"/>
      <c r="T1398" s="17"/>
      <c r="U1398" s="17"/>
      <c r="V1398" s="11"/>
      <c r="X1398" s="13"/>
      <c r="Y1398" s="12"/>
      <c r="AD1398" s="12"/>
    </row>
    <row r="1399" spans="6:30" x14ac:dyDescent="0.3">
      <c r="F1399" s="10"/>
      <c r="G1399" s="17"/>
      <c r="H1399" s="10"/>
      <c r="M1399" s="10"/>
      <c r="N1399" s="10"/>
      <c r="O1399" s="10"/>
      <c r="P1399" s="10"/>
      <c r="Q1399" s="10"/>
      <c r="R1399" s="10"/>
      <c r="T1399" s="17"/>
      <c r="U1399" s="17"/>
      <c r="V1399" s="11"/>
      <c r="X1399" s="13"/>
      <c r="Y1399" s="12"/>
      <c r="AD1399" s="12"/>
    </row>
    <row r="1400" spans="6:30" x14ac:dyDescent="0.3">
      <c r="F1400" s="10"/>
      <c r="G1400" s="17"/>
      <c r="H1400" s="10"/>
      <c r="M1400" s="10"/>
      <c r="N1400" s="10"/>
      <c r="O1400" s="10"/>
      <c r="P1400" s="10"/>
      <c r="Q1400" s="10"/>
      <c r="R1400" s="10"/>
      <c r="T1400" s="17"/>
      <c r="U1400" s="17"/>
      <c r="V1400" s="11"/>
      <c r="X1400" s="13"/>
      <c r="Y1400" s="12"/>
      <c r="AD1400" s="12"/>
    </row>
    <row r="1401" spans="6:30" x14ac:dyDescent="0.3">
      <c r="F1401" s="10"/>
      <c r="G1401" s="17"/>
      <c r="H1401" s="10"/>
      <c r="M1401" s="10"/>
      <c r="N1401" s="10"/>
      <c r="O1401" s="10"/>
      <c r="P1401" s="10"/>
      <c r="Q1401" s="10"/>
      <c r="R1401" s="10"/>
      <c r="T1401" s="17"/>
      <c r="U1401" s="17"/>
      <c r="V1401" s="11"/>
      <c r="X1401" s="13"/>
      <c r="Y1401" s="12"/>
      <c r="AD1401" s="12"/>
    </row>
    <row r="1402" spans="6:30" x14ac:dyDescent="0.3">
      <c r="F1402" s="10"/>
      <c r="G1402" s="17"/>
      <c r="H1402" s="10"/>
      <c r="M1402" s="10"/>
      <c r="N1402" s="10"/>
      <c r="O1402" s="10"/>
      <c r="P1402" s="10"/>
      <c r="Q1402" s="10"/>
      <c r="R1402" s="10"/>
      <c r="T1402" s="17"/>
      <c r="U1402" s="17"/>
      <c r="V1402" s="11"/>
      <c r="X1402" s="13"/>
      <c r="Y1402" s="12"/>
      <c r="AD1402" s="12"/>
    </row>
    <row r="1403" spans="6:30" x14ac:dyDescent="0.3">
      <c r="F1403" s="10"/>
      <c r="G1403" s="17"/>
      <c r="H1403" s="10"/>
      <c r="M1403" s="10"/>
      <c r="N1403" s="10"/>
      <c r="O1403" s="10"/>
      <c r="P1403" s="10"/>
      <c r="Q1403" s="10"/>
      <c r="R1403" s="10"/>
      <c r="T1403" s="17"/>
      <c r="U1403" s="17"/>
      <c r="V1403" s="11"/>
      <c r="X1403" s="13"/>
      <c r="Y1403" s="12"/>
      <c r="AD1403" s="12"/>
    </row>
    <row r="1404" spans="6:30" x14ac:dyDescent="0.3">
      <c r="F1404" s="10"/>
      <c r="G1404" s="17"/>
      <c r="H1404" s="10"/>
      <c r="M1404" s="10"/>
      <c r="N1404" s="10"/>
      <c r="O1404" s="10"/>
      <c r="P1404" s="10"/>
      <c r="Q1404" s="10"/>
      <c r="R1404" s="10"/>
      <c r="T1404" s="17"/>
      <c r="U1404" s="17"/>
      <c r="V1404" s="11"/>
      <c r="X1404" s="13"/>
      <c r="Y1404" s="12"/>
      <c r="AD1404" s="12"/>
    </row>
    <row r="1405" spans="6:30" x14ac:dyDescent="0.3">
      <c r="F1405" s="10"/>
      <c r="G1405" s="17"/>
      <c r="H1405" s="10"/>
      <c r="M1405" s="10"/>
      <c r="N1405" s="10"/>
      <c r="O1405" s="10"/>
      <c r="P1405" s="10"/>
      <c r="Q1405" s="10"/>
      <c r="R1405" s="10"/>
      <c r="T1405" s="17"/>
      <c r="U1405" s="17"/>
      <c r="V1405" s="11"/>
      <c r="X1405" s="13"/>
      <c r="Y1405" s="12"/>
      <c r="AD1405" s="12"/>
    </row>
    <row r="1406" spans="6:30" x14ac:dyDescent="0.3">
      <c r="F1406" s="10"/>
      <c r="G1406" s="17"/>
      <c r="H1406" s="10"/>
      <c r="M1406" s="10"/>
      <c r="N1406" s="10"/>
      <c r="O1406" s="10"/>
      <c r="P1406" s="10"/>
      <c r="Q1406" s="10"/>
      <c r="R1406" s="10"/>
      <c r="T1406" s="17"/>
      <c r="U1406" s="17"/>
      <c r="V1406" s="11"/>
      <c r="X1406" s="13"/>
      <c r="Y1406" s="12"/>
      <c r="AD1406" s="12"/>
    </row>
    <row r="1407" spans="6:30" x14ac:dyDescent="0.3">
      <c r="F1407" s="10"/>
      <c r="G1407" s="17"/>
      <c r="H1407" s="10"/>
      <c r="M1407" s="10"/>
      <c r="N1407" s="10"/>
      <c r="O1407" s="10"/>
      <c r="P1407" s="10"/>
      <c r="Q1407" s="10"/>
      <c r="R1407" s="10"/>
      <c r="T1407" s="17"/>
      <c r="U1407" s="17"/>
      <c r="V1407" s="11"/>
      <c r="X1407" s="13"/>
      <c r="Y1407" s="12"/>
      <c r="AD1407" s="12"/>
    </row>
    <row r="1408" spans="6:30" x14ac:dyDescent="0.3">
      <c r="F1408" s="10"/>
      <c r="G1408" s="17"/>
      <c r="H1408" s="10"/>
      <c r="M1408" s="10"/>
      <c r="N1408" s="10"/>
      <c r="O1408" s="10"/>
      <c r="P1408" s="10"/>
      <c r="Q1408" s="10"/>
      <c r="R1408" s="10"/>
      <c r="T1408" s="17"/>
      <c r="U1408" s="17"/>
      <c r="V1408" s="11"/>
      <c r="X1408" s="13"/>
      <c r="Y1408" s="12"/>
      <c r="AD1408" s="12"/>
    </row>
    <row r="1409" spans="6:30" x14ac:dyDescent="0.3">
      <c r="F1409" s="10"/>
      <c r="G1409" s="17"/>
      <c r="H1409" s="10"/>
      <c r="M1409" s="10"/>
      <c r="N1409" s="10"/>
      <c r="O1409" s="10"/>
      <c r="P1409" s="10"/>
      <c r="Q1409" s="10"/>
      <c r="R1409" s="10"/>
      <c r="T1409" s="17"/>
      <c r="U1409" s="17"/>
      <c r="V1409" s="11"/>
      <c r="X1409" s="13"/>
      <c r="Y1409" s="12"/>
      <c r="AD1409" s="12"/>
    </row>
    <row r="1410" spans="6:30" x14ac:dyDescent="0.3">
      <c r="F1410" s="10"/>
      <c r="G1410" s="17"/>
      <c r="H1410" s="10"/>
      <c r="M1410" s="10"/>
      <c r="N1410" s="10"/>
      <c r="O1410" s="10"/>
      <c r="P1410" s="10"/>
      <c r="Q1410" s="10"/>
      <c r="R1410" s="10"/>
      <c r="T1410" s="17"/>
      <c r="U1410" s="17"/>
      <c r="V1410" s="11"/>
      <c r="X1410" s="13"/>
      <c r="Y1410" s="12"/>
      <c r="AD1410" s="12"/>
    </row>
    <row r="1411" spans="6:30" x14ac:dyDescent="0.3">
      <c r="F1411" s="10"/>
      <c r="G1411" s="17"/>
      <c r="H1411" s="10"/>
      <c r="M1411" s="10"/>
      <c r="N1411" s="10"/>
      <c r="O1411" s="10"/>
      <c r="P1411" s="10"/>
      <c r="Q1411" s="10"/>
      <c r="R1411" s="10"/>
      <c r="T1411" s="17"/>
      <c r="U1411" s="17"/>
      <c r="V1411" s="11"/>
      <c r="X1411" s="13"/>
      <c r="Y1411" s="12"/>
      <c r="AD1411" s="12"/>
    </row>
    <row r="1412" spans="6:30" x14ac:dyDescent="0.3">
      <c r="F1412" s="10"/>
      <c r="G1412" s="17"/>
      <c r="H1412" s="10"/>
      <c r="M1412" s="10"/>
      <c r="N1412" s="10"/>
      <c r="O1412" s="10"/>
      <c r="P1412" s="10"/>
      <c r="Q1412" s="10"/>
      <c r="R1412" s="10"/>
      <c r="T1412" s="17"/>
      <c r="U1412" s="17"/>
      <c r="V1412" s="11"/>
      <c r="X1412" s="13"/>
      <c r="Y1412" s="12"/>
      <c r="AD1412" s="12"/>
    </row>
    <row r="1413" spans="6:30" x14ac:dyDescent="0.3">
      <c r="F1413" s="10"/>
      <c r="G1413" s="17"/>
      <c r="H1413" s="10"/>
      <c r="M1413" s="10"/>
      <c r="N1413" s="10"/>
      <c r="O1413" s="10"/>
      <c r="P1413" s="10"/>
      <c r="Q1413" s="10"/>
      <c r="R1413" s="10"/>
      <c r="T1413" s="17"/>
      <c r="U1413" s="17"/>
      <c r="V1413" s="11"/>
      <c r="X1413" s="13"/>
      <c r="Y1413" s="12"/>
      <c r="AD1413" s="12"/>
    </row>
    <row r="1414" spans="6:30" x14ac:dyDescent="0.3">
      <c r="F1414" s="10"/>
      <c r="G1414" s="17"/>
      <c r="H1414" s="10"/>
      <c r="M1414" s="10"/>
      <c r="N1414" s="10"/>
      <c r="O1414" s="10"/>
      <c r="P1414" s="10"/>
      <c r="Q1414" s="10"/>
      <c r="R1414" s="10"/>
      <c r="T1414" s="17"/>
      <c r="U1414" s="17"/>
      <c r="V1414" s="11"/>
      <c r="X1414" s="13"/>
      <c r="Y1414" s="12"/>
      <c r="AD1414" s="12"/>
    </row>
    <row r="1415" spans="6:30" x14ac:dyDescent="0.3">
      <c r="F1415" s="10"/>
      <c r="G1415" s="17"/>
      <c r="H1415" s="10"/>
      <c r="M1415" s="10"/>
      <c r="N1415" s="10"/>
      <c r="O1415" s="10"/>
      <c r="P1415" s="10"/>
      <c r="Q1415" s="10"/>
      <c r="R1415" s="10"/>
      <c r="T1415" s="17"/>
      <c r="U1415" s="17"/>
      <c r="V1415" s="11"/>
      <c r="X1415" s="13"/>
      <c r="Y1415" s="12"/>
      <c r="AD1415" s="12"/>
    </row>
    <row r="1416" spans="6:30" x14ac:dyDescent="0.3">
      <c r="F1416" s="10"/>
      <c r="G1416" s="17"/>
      <c r="H1416" s="10"/>
      <c r="M1416" s="10"/>
      <c r="N1416" s="10"/>
      <c r="O1416" s="10"/>
      <c r="P1416" s="10"/>
      <c r="Q1416" s="10"/>
      <c r="R1416" s="10"/>
      <c r="T1416" s="17"/>
      <c r="U1416" s="17"/>
      <c r="V1416" s="11"/>
      <c r="X1416" s="13"/>
      <c r="Y1416" s="12"/>
      <c r="AD1416" s="12"/>
    </row>
    <row r="1417" spans="6:30" x14ac:dyDescent="0.3">
      <c r="F1417" s="10"/>
      <c r="G1417" s="17"/>
      <c r="H1417" s="10"/>
      <c r="M1417" s="10"/>
      <c r="N1417" s="10"/>
      <c r="O1417" s="10"/>
      <c r="P1417" s="10"/>
      <c r="Q1417" s="10"/>
      <c r="R1417" s="10"/>
      <c r="T1417" s="17"/>
      <c r="U1417" s="17"/>
      <c r="V1417" s="11"/>
      <c r="X1417" s="13"/>
      <c r="Y1417" s="12"/>
      <c r="AD1417" s="12"/>
    </row>
    <row r="1418" spans="6:30" x14ac:dyDescent="0.3">
      <c r="F1418" s="10"/>
      <c r="G1418" s="17"/>
      <c r="H1418" s="10"/>
      <c r="M1418" s="10"/>
      <c r="N1418" s="10"/>
      <c r="O1418" s="10"/>
      <c r="P1418" s="10"/>
      <c r="Q1418" s="10"/>
      <c r="R1418" s="10"/>
      <c r="T1418" s="17"/>
      <c r="U1418" s="17"/>
      <c r="V1418" s="11"/>
      <c r="X1418" s="13"/>
      <c r="Y1418" s="12"/>
      <c r="AD1418" s="12"/>
    </row>
    <row r="1419" spans="6:30" x14ac:dyDescent="0.3">
      <c r="F1419" s="10"/>
      <c r="G1419" s="17"/>
      <c r="H1419" s="10"/>
      <c r="M1419" s="10"/>
      <c r="N1419" s="10"/>
      <c r="O1419" s="10"/>
      <c r="P1419" s="10"/>
      <c r="Q1419" s="10"/>
      <c r="R1419" s="10"/>
      <c r="T1419" s="17"/>
      <c r="U1419" s="17"/>
      <c r="V1419" s="11"/>
      <c r="X1419" s="13"/>
      <c r="Y1419" s="12"/>
      <c r="AD1419" s="12"/>
    </row>
    <row r="1420" spans="6:30" x14ac:dyDescent="0.3">
      <c r="F1420" s="10"/>
      <c r="G1420" s="17"/>
      <c r="H1420" s="10"/>
      <c r="M1420" s="10"/>
      <c r="N1420" s="10"/>
      <c r="O1420" s="10"/>
      <c r="P1420" s="10"/>
      <c r="Q1420" s="10"/>
      <c r="R1420" s="10"/>
      <c r="T1420" s="17"/>
      <c r="U1420" s="17"/>
      <c r="V1420" s="11"/>
      <c r="X1420" s="13"/>
      <c r="Y1420" s="12"/>
      <c r="AD1420" s="12"/>
    </row>
    <row r="1421" spans="6:30" x14ac:dyDescent="0.3">
      <c r="F1421" s="10"/>
      <c r="G1421" s="17"/>
      <c r="H1421" s="10"/>
      <c r="M1421" s="10"/>
      <c r="N1421" s="10"/>
      <c r="O1421" s="10"/>
      <c r="P1421" s="10"/>
      <c r="Q1421" s="10"/>
      <c r="R1421" s="10"/>
      <c r="T1421" s="17"/>
      <c r="U1421" s="17"/>
      <c r="V1421" s="11"/>
      <c r="X1421" s="13"/>
      <c r="Y1421" s="12"/>
      <c r="AD1421" s="12"/>
    </row>
    <row r="1422" spans="6:30" x14ac:dyDescent="0.3">
      <c r="F1422" s="10"/>
      <c r="G1422" s="17"/>
      <c r="H1422" s="10"/>
      <c r="M1422" s="10"/>
      <c r="N1422" s="10"/>
      <c r="O1422" s="10"/>
      <c r="P1422" s="10"/>
      <c r="Q1422" s="10"/>
      <c r="R1422" s="10"/>
      <c r="T1422" s="17"/>
      <c r="U1422" s="17"/>
      <c r="V1422" s="11"/>
      <c r="X1422" s="13"/>
      <c r="Y1422" s="12"/>
      <c r="AD1422" s="12"/>
    </row>
    <row r="1423" spans="6:30" x14ac:dyDescent="0.3">
      <c r="F1423" s="10"/>
      <c r="G1423" s="17"/>
      <c r="H1423" s="10"/>
      <c r="M1423" s="10"/>
      <c r="N1423" s="10"/>
      <c r="O1423" s="10"/>
      <c r="P1423" s="10"/>
      <c r="Q1423" s="10"/>
      <c r="R1423" s="10"/>
      <c r="T1423" s="17"/>
      <c r="U1423" s="17"/>
      <c r="V1423" s="11"/>
      <c r="X1423" s="13"/>
      <c r="Y1423" s="12"/>
      <c r="AD1423" s="12"/>
    </row>
    <row r="1424" spans="6:30" x14ac:dyDescent="0.3">
      <c r="F1424" s="10"/>
      <c r="G1424" s="17"/>
      <c r="H1424" s="10"/>
      <c r="M1424" s="10"/>
      <c r="N1424" s="10"/>
      <c r="O1424" s="10"/>
      <c r="P1424" s="10"/>
      <c r="Q1424" s="10"/>
      <c r="R1424" s="10"/>
      <c r="T1424" s="17"/>
      <c r="U1424" s="17"/>
      <c r="V1424" s="11"/>
      <c r="X1424" s="13"/>
      <c r="Y1424" s="12"/>
      <c r="AD1424" s="12"/>
    </row>
    <row r="1425" spans="6:30" x14ac:dyDescent="0.3">
      <c r="F1425" s="10"/>
      <c r="G1425" s="17"/>
      <c r="H1425" s="10"/>
      <c r="M1425" s="10"/>
      <c r="N1425" s="10"/>
      <c r="O1425" s="10"/>
      <c r="P1425" s="10"/>
      <c r="Q1425" s="10"/>
      <c r="R1425" s="10"/>
      <c r="T1425" s="17"/>
      <c r="U1425" s="17"/>
      <c r="V1425" s="11"/>
      <c r="X1425" s="13"/>
      <c r="Y1425" s="12"/>
      <c r="AD1425" s="12"/>
    </row>
    <row r="1426" spans="6:30" x14ac:dyDescent="0.3">
      <c r="F1426" s="10"/>
      <c r="G1426" s="17"/>
      <c r="H1426" s="10"/>
      <c r="M1426" s="10"/>
      <c r="N1426" s="10"/>
      <c r="O1426" s="10"/>
      <c r="P1426" s="10"/>
      <c r="Q1426" s="10"/>
      <c r="R1426" s="10"/>
      <c r="T1426" s="17"/>
      <c r="U1426" s="17"/>
      <c r="V1426" s="11"/>
      <c r="X1426" s="13"/>
      <c r="Y1426" s="12"/>
      <c r="AD1426" s="12"/>
    </row>
    <row r="1427" spans="6:30" x14ac:dyDescent="0.3">
      <c r="F1427" s="10"/>
      <c r="G1427" s="17"/>
      <c r="H1427" s="10"/>
      <c r="M1427" s="10"/>
      <c r="N1427" s="10"/>
      <c r="O1427" s="10"/>
      <c r="P1427" s="10"/>
      <c r="Q1427" s="10"/>
      <c r="R1427" s="10"/>
      <c r="T1427" s="17"/>
      <c r="U1427" s="17"/>
      <c r="V1427" s="11"/>
      <c r="X1427" s="13"/>
      <c r="Y1427" s="12"/>
      <c r="AD1427" s="12"/>
    </row>
    <row r="1428" spans="6:30" x14ac:dyDescent="0.3">
      <c r="F1428" s="10"/>
      <c r="G1428" s="17"/>
      <c r="H1428" s="10"/>
      <c r="M1428" s="10"/>
      <c r="N1428" s="10"/>
      <c r="O1428" s="10"/>
      <c r="P1428" s="10"/>
      <c r="Q1428" s="10"/>
      <c r="R1428" s="10"/>
      <c r="T1428" s="17"/>
      <c r="U1428" s="17"/>
      <c r="V1428" s="11"/>
      <c r="X1428" s="13"/>
      <c r="Y1428" s="12"/>
      <c r="AD1428" s="12"/>
    </row>
    <row r="1429" spans="6:30" x14ac:dyDescent="0.3">
      <c r="F1429" s="10"/>
      <c r="G1429" s="17"/>
      <c r="H1429" s="10"/>
      <c r="M1429" s="10"/>
      <c r="N1429" s="10"/>
      <c r="O1429" s="10"/>
      <c r="P1429" s="10"/>
      <c r="Q1429" s="10"/>
      <c r="R1429" s="10"/>
      <c r="T1429" s="17"/>
      <c r="U1429" s="17"/>
      <c r="V1429" s="11"/>
      <c r="X1429" s="13"/>
      <c r="Y1429" s="12"/>
      <c r="AD1429" s="12"/>
    </row>
    <row r="1430" spans="6:30" x14ac:dyDescent="0.3">
      <c r="F1430" s="10"/>
      <c r="G1430" s="17"/>
      <c r="H1430" s="10"/>
      <c r="M1430" s="10"/>
      <c r="N1430" s="10"/>
      <c r="O1430" s="10"/>
      <c r="P1430" s="10"/>
      <c r="Q1430" s="10"/>
      <c r="R1430" s="10"/>
      <c r="T1430" s="17"/>
      <c r="U1430" s="17"/>
      <c r="V1430" s="11"/>
      <c r="X1430" s="13"/>
      <c r="Y1430" s="12"/>
      <c r="AD1430" s="12"/>
    </row>
    <row r="1431" spans="6:30" x14ac:dyDescent="0.3">
      <c r="F1431" s="10"/>
      <c r="G1431" s="17"/>
      <c r="H1431" s="10"/>
      <c r="M1431" s="10"/>
      <c r="N1431" s="10"/>
      <c r="O1431" s="10"/>
      <c r="P1431" s="10"/>
      <c r="Q1431" s="10"/>
      <c r="R1431" s="10"/>
      <c r="T1431" s="17"/>
      <c r="U1431" s="17"/>
      <c r="V1431" s="11"/>
      <c r="X1431" s="13"/>
      <c r="Y1431" s="12"/>
      <c r="AD1431" s="12"/>
    </row>
    <row r="1432" spans="6:30" x14ac:dyDescent="0.3">
      <c r="F1432" s="10"/>
      <c r="G1432" s="17"/>
      <c r="H1432" s="10"/>
      <c r="M1432" s="10"/>
      <c r="N1432" s="10"/>
      <c r="O1432" s="10"/>
      <c r="P1432" s="10"/>
      <c r="Q1432" s="10"/>
      <c r="R1432" s="10"/>
      <c r="T1432" s="17"/>
      <c r="U1432" s="17"/>
      <c r="V1432" s="11"/>
      <c r="X1432" s="13"/>
      <c r="Y1432" s="12"/>
      <c r="AD1432" s="12"/>
    </row>
    <row r="1433" spans="6:30" x14ac:dyDescent="0.3">
      <c r="F1433" s="10"/>
      <c r="G1433" s="17"/>
      <c r="H1433" s="10"/>
      <c r="M1433" s="10"/>
      <c r="N1433" s="10"/>
      <c r="O1433" s="10"/>
      <c r="P1433" s="10"/>
      <c r="Q1433" s="10"/>
      <c r="R1433" s="10"/>
      <c r="T1433" s="17"/>
      <c r="U1433" s="17"/>
      <c r="V1433" s="11"/>
      <c r="X1433" s="13"/>
      <c r="Y1433" s="12"/>
      <c r="AD1433" s="12"/>
    </row>
    <row r="1434" spans="6:30" x14ac:dyDescent="0.3">
      <c r="F1434" s="10"/>
      <c r="G1434" s="17"/>
      <c r="H1434" s="10"/>
      <c r="M1434" s="10"/>
      <c r="N1434" s="10"/>
      <c r="O1434" s="10"/>
      <c r="P1434" s="10"/>
      <c r="Q1434" s="10"/>
      <c r="R1434" s="10"/>
      <c r="T1434" s="17"/>
      <c r="U1434" s="17"/>
      <c r="V1434" s="11"/>
      <c r="X1434" s="13"/>
      <c r="Y1434" s="12"/>
      <c r="AD1434" s="12"/>
    </row>
    <row r="1435" spans="6:30" x14ac:dyDescent="0.3">
      <c r="F1435" s="10"/>
      <c r="G1435" s="17"/>
      <c r="H1435" s="10"/>
      <c r="M1435" s="10"/>
      <c r="N1435" s="10"/>
      <c r="O1435" s="10"/>
      <c r="P1435" s="10"/>
      <c r="Q1435" s="10"/>
      <c r="R1435" s="10"/>
      <c r="T1435" s="17"/>
      <c r="U1435" s="17"/>
      <c r="V1435" s="11"/>
      <c r="X1435" s="13"/>
      <c r="Y1435" s="12"/>
      <c r="AD1435" s="12"/>
    </row>
    <row r="1436" spans="6:30" x14ac:dyDescent="0.3">
      <c r="F1436" s="10"/>
      <c r="G1436" s="17"/>
      <c r="H1436" s="10"/>
      <c r="M1436" s="10"/>
      <c r="N1436" s="10"/>
      <c r="O1436" s="10"/>
      <c r="P1436" s="10"/>
      <c r="Q1436" s="10"/>
      <c r="R1436" s="10"/>
      <c r="T1436" s="17"/>
      <c r="U1436" s="17"/>
      <c r="V1436" s="11"/>
      <c r="X1436" s="13"/>
      <c r="Y1436" s="12"/>
      <c r="AD1436" s="12"/>
    </row>
    <row r="1437" spans="6:30" x14ac:dyDescent="0.3">
      <c r="F1437" s="10"/>
      <c r="G1437" s="17"/>
      <c r="H1437" s="10"/>
      <c r="M1437" s="10"/>
      <c r="N1437" s="10"/>
      <c r="O1437" s="10"/>
      <c r="P1437" s="10"/>
      <c r="Q1437" s="10"/>
      <c r="R1437" s="10"/>
      <c r="T1437" s="17"/>
      <c r="U1437" s="17"/>
      <c r="V1437" s="11"/>
      <c r="X1437" s="13"/>
      <c r="Y1437" s="12"/>
      <c r="AD1437" s="12"/>
    </row>
    <row r="1438" spans="6:30" x14ac:dyDescent="0.3">
      <c r="F1438" s="10"/>
      <c r="G1438" s="17"/>
      <c r="H1438" s="10"/>
      <c r="M1438" s="10"/>
      <c r="N1438" s="10"/>
      <c r="O1438" s="10"/>
      <c r="P1438" s="10"/>
      <c r="Q1438" s="10"/>
      <c r="R1438" s="10"/>
      <c r="T1438" s="17"/>
      <c r="U1438" s="17"/>
      <c r="V1438" s="11"/>
      <c r="X1438" s="13"/>
      <c r="Y1438" s="12"/>
      <c r="AD1438" s="12"/>
    </row>
    <row r="1439" spans="6:30" x14ac:dyDescent="0.3">
      <c r="F1439" s="10"/>
      <c r="G1439" s="17"/>
      <c r="H1439" s="10"/>
      <c r="M1439" s="10"/>
      <c r="N1439" s="10"/>
      <c r="O1439" s="10"/>
      <c r="P1439" s="10"/>
      <c r="Q1439" s="10"/>
      <c r="R1439" s="10"/>
      <c r="T1439" s="17"/>
      <c r="U1439" s="17"/>
      <c r="V1439" s="11"/>
      <c r="X1439" s="13"/>
      <c r="Y1439" s="12"/>
      <c r="AD1439" s="12"/>
    </row>
    <row r="1440" spans="6:30" x14ac:dyDescent="0.3">
      <c r="F1440" s="10"/>
      <c r="G1440" s="17"/>
      <c r="H1440" s="10"/>
      <c r="M1440" s="10"/>
      <c r="N1440" s="10"/>
      <c r="O1440" s="10"/>
      <c r="P1440" s="10"/>
      <c r="Q1440" s="10"/>
      <c r="R1440" s="10"/>
      <c r="T1440" s="17"/>
      <c r="U1440" s="17"/>
      <c r="V1440" s="11"/>
      <c r="X1440" s="13"/>
      <c r="Y1440" s="12"/>
      <c r="AD1440" s="12"/>
    </row>
    <row r="1441" spans="6:30" x14ac:dyDescent="0.3">
      <c r="F1441" s="10"/>
      <c r="G1441" s="17"/>
      <c r="H1441" s="10"/>
      <c r="M1441" s="10"/>
      <c r="N1441" s="10"/>
      <c r="O1441" s="10"/>
      <c r="P1441" s="10"/>
      <c r="Q1441" s="10"/>
      <c r="R1441" s="10"/>
      <c r="T1441" s="17"/>
      <c r="U1441" s="17"/>
      <c r="V1441" s="11"/>
      <c r="X1441" s="13"/>
      <c r="Y1441" s="12"/>
      <c r="AD1441" s="12"/>
    </row>
    <row r="1442" spans="6:30" x14ac:dyDescent="0.3">
      <c r="F1442" s="10"/>
      <c r="G1442" s="17"/>
      <c r="H1442" s="10"/>
      <c r="M1442" s="10"/>
      <c r="N1442" s="10"/>
      <c r="O1442" s="10"/>
      <c r="P1442" s="10"/>
      <c r="Q1442" s="10"/>
      <c r="R1442" s="10"/>
      <c r="T1442" s="17"/>
      <c r="U1442" s="17"/>
      <c r="V1442" s="11"/>
      <c r="X1442" s="13"/>
      <c r="Y1442" s="12"/>
      <c r="AD1442" s="12"/>
    </row>
    <row r="1443" spans="6:30" x14ac:dyDescent="0.3">
      <c r="F1443" s="10"/>
      <c r="G1443" s="17"/>
      <c r="H1443" s="10"/>
      <c r="M1443" s="10"/>
      <c r="N1443" s="10"/>
      <c r="O1443" s="10"/>
      <c r="P1443" s="10"/>
      <c r="Q1443" s="10"/>
      <c r="R1443" s="10"/>
      <c r="T1443" s="17"/>
      <c r="U1443" s="17"/>
      <c r="V1443" s="11"/>
      <c r="X1443" s="13"/>
      <c r="Y1443" s="12"/>
      <c r="AD1443" s="12"/>
    </row>
    <row r="1444" spans="6:30" x14ac:dyDescent="0.3">
      <c r="F1444" s="10"/>
      <c r="G1444" s="17"/>
      <c r="H1444" s="10"/>
      <c r="M1444" s="10"/>
      <c r="N1444" s="10"/>
      <c r="O1444" s="10"/>
      <c r="P1444" s="10"/>
      <c r="Q1444" s="10"/>
      <c r="R1444" s="10"/>
      <c r="T1444" s="17"/>
      <c r="U1444" s="17"/>
      <c r="V1444" s="11"/>
      <c r="X1444" s="13"/>
      <c r="Y1444" s="12"/>
      <c r="AD1444" s="12"/>
    </row>
    <row r="1445" spans="6:30" x14ac:dyDescent="0.3">
      <c r="F1445" s="10"/>
      <c r="G1445" s="17"/>
      <c r="H1445" s="10"/>
      <c r="M1445" s="10"/>
      <c r="N1445" s="10"/>
      <c r="O1445" s="10"/>
      <c r="P1445" s="10"/>
      <c r="Q1445" s="10"/>
      <c r="R1445" s="10"/>
      <c r="T1445" s="17"/>
      <c r="U1445" s="17"/>
      <c r="V1445" s="11"/>
      <c r="X1445" s="13"/>
      <c r="Y1445" s="12"/>
      <c r="AD1445" s="12"/>
    </row>
    <row r="1446" spans="6:30" x14ac:dyDescent="0.3">
      <c r="F1446" s="10"/>
      <c r="G1446" s="17"/>
      <c r="H1446" s="10"/>
      <c r="M1446" s="10"/>
      <c r="N1446" s="10"/>
      <c r="O1446" s="10"/>
      <c r="P1446" s="10"/>
      <c r="Q1446" s="10"/>
      <c r="R1446" s="10"/>
      <c r="T1446" s="17"/>
      <c r="U1446" s="17"/>
      <c r="V1446" s="11"/>
      <c r="X1446" s="13"/>
      <c r="Y1446" s="12"/>
      <c r="AD1446" s="12"/>
    </row>
    <row r="1447" spans="6:30" x14ac:dyDescent="0.3">
      <c r="F1447" s="10"/>
      <c r="G1447" s="17"/>
      <c r="H1447" s="10"/>
      <c r="M1447" s="10"/>
      <c r="N1447" s="10"/>
      <c r="O1447" s="10"/>
      <c r="P1447" s="10"/>
      <c r="Q1447" s="10"/>
      <c r="R1447" s="10"/>
      <c r="T1447" s="17"/>
      <c r="U1447" s="17"/>
      <c r="V1447" s="11"/>
      <c r="X1447" s="13"/>
      <c r="Y1447" s="12"/>
      <c r="AD1447" s="12"/>
    </row>
    <row r="1448" spans="6:30" x14ac:dyDescent="0.3">
      <c r="F1448" s="10"/>
      <c r="G1448" s="17"/>
      <c r="H1448" s="10"/>
      <c r="M1448" s="10"/>
      <c r="N1448" s="10"/>
      <c r="O1448" s="10"/>
      <c r="P1448" s="10"/>
      <c r="Q1448" s="10"/>
      <c r="R1448" s="10"/>
      <c r="T1448" s="17"/>
      <c r="U1448" s="17"/>
      <c r="V1448" s="11"/>
      <c r="X1448" s="13"/>
      <c r="Y1448" s="12"/>
      <c r="AD1448" s="12"/>
    </row>
    <row r="1449" spans="6:30" x14ac:dyDescent="0.3">
      <c r="F1449" s="10"/>
      <c r="G1449" s="17"/>
      <c r="H1449" s="10"/>
      <c r="M1449" s="10"/>
      <c r="N1449" s="10"/>
      <c r="O1449" s="10"/>
      <c r="P1449" s="10"/>
      <c r="Q1449" s="10"/>
      <c r="R1449" s="10"/>
      <c r="T1449" s="17"/>
      <c r="U1449" s="17"/>
      <c r="V1449" s="11"/>
      <c r="X1449" s="13"/>
      <c r="Y1449" s="12"/>
      <c r="AD1449" s="12"/>
    </row>
    <row r="1450" spans="6:30" x14ac:dyDescent="0.3">
      <c r="F1450" s="10"/>
      <c r="G1450" s="17"/>
      <c r="H1450" s="10"/>
      <c r="M1450" s="10"/>
      <c r="N1450" s="10"/>
      <c r="O1450" s="10"/>
      <c r="P1450" s="10"/>
      <c r="Q1450" s="10"/>
      <c r="R1450" s="10"/>
      <c r="T1450" s="17"/>
      <c r="U1450" s="17"/>
      <c r="V1450" s="11"/>
      <c r="X1450" s="13"/>
      <c r="Y1450" s="12"/>
      <c r="AD1450" s="12"/>
    </row>
    <row r="1451" spans="6:30" x14ac:dyDescent="0.3">
      <c r="F1451" s="10"/>
      <c r="G1451" s="17"/>
      <c r="H1451" s="10"/>
      <c r="M1451" s="10"/>
      <c r="N1451" s="10"/>
      <c r="O1451" s="10"/>
      <c r="P1451" s="10"/>
      <c r="Q1451" s="10"/>
      <c r="R1451" s="10"/>
      <c r="T1451" s="17"/>
      <c r="U1451" s="17"/>
      <c r="V1451" s="11"/>
      <c r="X1451" s="13"/>
      <c r="Y1451" s="12"/>
      <c r="AD1451" s="12"/>
    </row>
    <row r="1452" spans="6:30" x14ac:dyDescent="0.3">
      <c r="F1452" s="10"/>
      <c r="G1452" s="17"/>
      <c r="H1452" s="10"/>
      <c r="M1452" s="10"/>
      <c r="N1452" s="10"/>
      <c r="O1452" s="10"/>
      <c r="P1452" s="10"/>
      <c r="Q1452" s="10"/>
      <c r="R1452" s="10"/>
      <c r="T1452" s="17"/>
      <c r="U1452" s="17"/>
      <c r="V1452" s="11"/>
      <c r="X1452" s="13"/>
      <c r="Y1452" s="12"/>
      <c r="AD1452" s="12"/>
    </row>
    <row r="1453" spans="6:30" x14ac:dyDescent="0.3">
      <c r="F1453" s="10"/>
      <c r="G1453" s="17"/>
      <c r="H1453" s="10"/>
      <c r="M1453" s="10"/>
      <c r="N1453" s="10"/>
      <c r="O1453" s="10"/>
      <c r="P1453" s="10"/>
      <c r="Q1453" s="10"/>
      <c r="R1453" s="10"/>
      <c r="T1453" s="17"/>
      <c r="U1453" s="17"/>
      <c r="V1453" s="11"/>
      <c r="X1453" s="13"/>
      <c r="Y1453" s="12"/>
      <c r="AD1453" s="12"/>
    </row>
    <row r="1454" spans="6:30" x14ac:dyDescent="0.3">
      <c r="F1454" s="10"/>
      <c r="G1454" s="17"/>
      <c r="H1454" s="10"/>
      <c r="M1454" s="10"/>
      <c r="N1454" s="10"/>
      <c r="O1454" s="10"/>
      <c r="P1454" s="10"/>
      <c r="Q1454" s="10"/>
      <c r="R1454" s="10"/>
      <c r="T1454" s="17"/>
      <c r="U1454" s="17"/>
      <c r="V1454" s="11"/>
      <c r="X1454" s="13"/>
      <c r="Y1454" s="12"/>
      <c r="AD1454" s="12"/>
    </row>
    <row r="1455" spans="6:30" x14ac:dyDescent="0.3">
      <c r="F1455" s="10"/>
      <c r="G1455" s="17"/>
      <c r="H1455" s="10"/>
      <c r="M1455" s="10"/>
      <c r="N1455" s="10"/>
      <c r="O1455" s="10"/>
      <c r="P1455" s="10"/>
      <c r="Q1455" s="10"/>
      <c r="R1455" s="10"/>
      <c r="T1455" s="17"/>
      <c r="U1455" s="17"/>
      <c r="V1455" s="11"/>
      <c r="X1455" s="13"/>
      <c r="Y1455" s="12"/>
      <c r="AD1455" s="12"/>
    </row>
    <row r="1456" spans="6:30" x14ac:dyDescent="0.3">
      <c r="F1456" s="10"/>
      <c r="G1456" s="17"/>
      <c r="H1456" s="10"/>
      <c r="M1456" s="10"/>
      <c r="N1456" s="10"/>
      <c r="O1456" s="10"/>
      <c r="P1456" s="10"/>
      <c r="Q1456" s="10"/>
      <c r="R1456" s="10"/>
      <c r="T1456" s="17"/>
      <c r="U1456" s="17"/>
      <c r="V1456" s="11"/>
      <c r="X1456" s="13"/>
      <c r="Y1456" s="12"/>
      <c r="AD1456" s="12"/>
    </row>
    <row r="1457" spans="6:30" x14ac:dyDescent="0.3">
      <c r="F1457" s="10"/>
      <c r="G1457" s="17"/>
      <c r="H1457" s="10"/>
      <c r="M1457" s="10"/>
      <c r="N1457" s="10"/>
      <c r="O1457" s="10"/>
      <c r="P1457" s="10"/>
      <c r="Q1457" s="10"/>
      <c r="R1457" s="10"/>
      <c r="T1457" s="17"/>
      <c r="U1457" s="17"/>
      <c r="V1457" s="11"/>
      <c r="X1457" s="13"/>
      <c r="Y1457" s="12"/>
      <c r="AD1457" s="12"/>
    </row>
    <row r="1458" spans="6:30" x14ac:dyDescent="0.3">
      <c r="F1458" s="10"/>
      <c r="G1458" s="17"/>
      <c r="H1458" s="10"/>
      <c r="M1458" s="10"/>
      <c r="N1458" s="10"/>
      <c r="O1458" s="10"/>
      <c r="P1458" s="10"/>
      <c r="Q1458" s="10"/>
      <c r="R1458" s="10"/>
      <c r="T1458" s="17"/>
      <c r="U1458" s="17"/>
      <c r="V1458" s="11"/>
      <c r="X1458" s="13"/>
      <c r="Y1458" s="12"/>
      <c r="AD1458" s="12"/>
    </row>
    <row r="1459" spans="6:30" x14ac:dyDescent="0.3">
      <c r="F1459" s="10"/>
      <c r="G1459" s="17"/>
      <c r="H1459" s="10"/>
      <c r="M1459" s="10"/>
      <c r="N1459" s="10"/>
      <c r="O1459" s="10"/>
      <c r="P1459" s="10"/>
      <c r="Q1459" s="10"/>
      <c r="R1459" s="10"/>
      <c r="T1459" s="17"/>
      <c r="U1459" s="17"/>
      <c r="V1459" s="11"/>
      <c r="X1459" s="13"/>
      <c r="Y1459" s="12"/>
      <c r="AD1459" s="12"/>
    </row>
    <row r="1460" spans="6:30" x14ac:dyDescent="0.3">
      <c r="F1460" s="10"/>
      <c r="G1460" s="17"/>
      <c r="H1460" s="10"/>
      <c r="M1460" s="10"/>
      <c r="N1460" s="10"/>
      <c r="O1460" s="10"/>
      <c r="P1460" s="10"/>
      <c r="Q1460" s="10"/>
      <c r="R1460" s="10"/>
      <c r="T1460" s="17"/>
      <c r="U1460" s="17"/>
      <c r="V1460" s="11"/>
      <c r="X1460" s="13"/>
      <c r="Y1460" s="12"/>
      <c r="AD1460" s="12"/>
    </row>
    <row r="1461" spans="6:30" x14ac:dyDescent="0.3">
      <c r="F1461" s="10"/>
      <c r="G1461" s="17"/>
      <c r="H1461" s="10"/>
      <c r="M1461" s="10"/>
      <c r="N1461" s="10"/>
      <c r="O1461" s="10"/>
      <c r="P1461" s="10"/>
      <c r="Q1461" s="10"/>
      <c r="R1461" s="10"/>
      <c r="T1461" s="17"/>
      <c r="U1461" s="17"/>
      <c r="V1461" s="11"/>
      <c r="X1461" s="13"/>
      <c r="Y1461" s="12"/>
      <c r="AD1461" s="12"/>
    </row>
    <row r="1462" spans="6:30" x14ac:dyDescent="0.3">
      <c r="F1462" s="10"/>
      <c r="G1462" s="17"/>
      <c r="H1462" s="10"/>
      <c r="M1462" s="10"/>
      <c r="N1462" s="10"/>
      <c r="O1462" s="10"/>
      <c r="P1462" s="10"/>
      <c r="Q1462" s="10"/>
      <c r="R1462" s="10"/>
      <c r="T1462" s="17"/>
      <c r="U1462" s="17"/>
      <c r="V1462" s="11"/>
      <c r="X1462" s="13"/>
      <c r="Y1462" s="12"/>
      <c r="AD1462" s="12"/>
    </row>
    <row r="1463" spans="6:30" x14ac:dyDescent="0.3">
      <c r="F1463" s="10"/>
      <c r="G1463" s="17"/>
      <c r="H1463" s="10"/>
      <c r="M1463" s="10"/>
      <c r="N1463" s="10"/>
      <c r="O1463" s="10"/>
      <c r="P1463" s="10"/>
      <c r="Q1463" s="10"/>
      <c r="R1463" s="10"/>
      <c r="T1463" s="17"/>
      <c r="U1463" s="17"/>
      <c r="V1463" s="11"/>
      <c r="X1463" s="13"/>
      <c r="Y1463" s="12"/>
      <c r="AD1463" s="12"/>
    </row>
    <row r="1464" spans="6:30" x14ac:dyDescent="0.3">
      <c r="F1464" s="10"/>
      <c r="G1464" s="17"/>
      <c r="H1464" s="10"/>
      <c r="M1464" s="10"/>
      <c r="N1464" s="10"/>
      <c r="O1464" s="10"/>
      <c r="P1464" s="10"/>
      <c r="Q1464" s="10"/>
      <c r="R1464" s="10"/>
      <c r="T1464" s="17"/>
      <c r="U1464" s="17"/>
      <c r="V1464" s="11"/>
      <c r="X1464" s="13"/>
      <c r="Y1464" s="12"/>
      <c r="AD1464" s="12"/>
    </row>
    <row r="1465" spans="6:30" x14ac:dyDescent="0.3">
      <c r="F1465" s="10"/>
      <c r="G1465" s="17"/>
      <c r="H1465" s="10"/>
      <c r="M1465" s="10"/>
      <c r="N1465" s="10"/>
      <c r="O1465" s="10"/>
      <c r="P1465" s="10"/>
      <c r="Q1465" s="10"/>
      <c r="R1465" s="10"/>
      <c r="T1465" s="17"/>
      <c r="U1465" s="17"/>
      <c r="V1465" s="11"/>
      <c r="X1465" s="13"/>
      <c r="Y1465" s="12"/>
      <c r="AD1465" s="12"/>
    </row>
    <row r="1466" spans="6:30" x14ac:dyDescent="0.3">
      <c r="F1466" s="10"/>
      <c r="G1466" s="17"/>
      <c r="H1466" s="10"/>
      <c r="M1466" s="10"/>
      <c r="N1466" s="10"/>
      <c r="O1466" s="10"/>
      <c r="P1466" s="10"/>
      <c r="Q1466" s="10"/>
      <c r="R1466" s="10"/>
      <c r="T1466" s="17"/>
      <c r="U1466" s="17"/>
      <c r="V1466" s="11"/>
      <c r="X1466" s="13"/>
      <c r="Y1466" s="12"/>
      <c r="AD1466" s="12"/>
    </row>
    <row r="1467" spans="6:30" x14ac:dyDescent="0.3">
      <c r="F1467" s="10"/>
      <c r="G1467" s="17"/>
      <c r="H1467" s="10"/>
      <c r="M1467" s="10"/>
      <c r="N1467" s="10"/>
      <c r="O1467" s="10"/>
      <c r="P1467" s="10"/>
      <c r="Q1467" s="10"/>
      <c r="R1467" s="10"/>
      <c r="T1467" s="17"/>
      <c r="U1467" s="17"/>
      <c r="V1467" s="11"/>
      <c r="X1467" s="13"/>
      <c r="Y1467" s="12"/>
      <c r="AD1467" s="12"/>
    </row>
    <row r="1468" spans="6:30" x14ac:dyDescent="0.3">
      <c r="F1468" s="10"/>
      <c r="G1468" s="17"/>
      <c r="H1468" s="10"/>
      <c r="M1468" s="10"/>
      <c r="N1468" s="10"/>
      <c r="O1468" s="10"/>
      <c r="P1468" s="10"/>
      <c r="Q1468" s="10"/>
      <c r="R1468" s="10"/>
      <c r="T1468" s="17"/>
      <c r="U1468" s="17"/>
      <c r="V1468" s="11"/>
      <c r="X1468" s="13"/>
      <c r="Y1468" s="12"/>
      <c r="AD1468" s="12"/>
    </row>
    <row r="1469" spans="6:30" x14ac:dyDescent="0.3">
      <c r="F1469" s="10"/>
      <c r="G1469" s="17"/>
      <c r="H1469" s="10"/>
      <c r="M1469" s="10"/>
      <c r="N1469" s="10"/>
      <c r="O1469" s="10"/>
      <c r="P1469" s="10"/>
      <c r="Q1469" s="10"/>
      <c r="R1469" s="10"/>
      <c r="T1469" s="17"/>
      <c r="U1469" s="17"/>
      <c r="V1469" s="11"/>
      <c r="X1469" s="13"/>
      <c r="Y1469" s="12"/>
      <c r="AD1469" s="12"/>
    </row>
    <row r="1470" spans="6:30" x14ac:dyDescent="0.3">
      <c r="F1470" s="10"/>
      <c r="G1470" s="17"/>
      <c r="H1470" s="10"/>
      <c r="M1470" s="10"/>
      <c r="N1470" s="10"/>
      <c r="O1470" s="10"/>
      <c r="P1470" s="10"/>
      <c r="Q1470" s="10"/>
      <c r="R1470" s="10"/>
      <c r="T1470" s="17"/>
      <c r="U1470" s="17"/>
      <c r="V1470" s="11"/>
      <c r="X1470" s="13"/>
      <c r="Y1470" s="12"/>
      <c r="AD1470" s="12"/>
    </row>
    <row r="1471" spans="6:30" x14ac:dyDescent="0.3">
      <c r="F1471" s="10"/>
      <c r="G1471" s="17"/>
      <c r="H1471" s="10"/>
      <c r="M1471" s="10"/>
      <c r="N1471" s="10"/>
      <c r="O1471" s="10"/>
      <c r="P1471" s="10"/>
      <c r="Q1471" s="10"/>
      <c r="R1471" s="10"/>
      <c r="T1471" s="17"/>
      <c r="U1471" s="17"/>
      <c r="V1471" s="11"/>
      <c r="X1471" s="13"/>
      <c r="Y1471" s="12"/>
      <c r="AD1471" s="12"/>
    </row>
    <row r="1472" spans="6:30" x14ac:dyDescent="0.3">
      <c r="F1472" s="10"/>
      <c r="G1472" s="17"/>
      <c r="H1472" s="10"/>
      <c r="M1472" s="10"/>
      <c r="N1472" s="10"/>
      <c r="O1472" s="10"/>
      <c r="P1472" s="10"/>
      <c r="Q1472" s="10"/>
      <c r="R1472" s="10"/>
      <c r="T1472" s="17"/>
      <c r="U1472" s="17"/>
      <c r="V1472" s="11"/>
      <c r="X1472" s="13"/>
      <c r="Y1472" s="12"/>
      <c r="AD1472" s="12"/>
    </row>
    <row r="1473" spans="6:30" x14ac:dyDescent="0.3">
      <c r="F1473" s="10"/>
      <c r="G1473" s="17"/>
      <c r="H1473" s="10"/>
      <c r="M1473" s="10"/>
      <c r="N1473" s="10"/>
      <c r="O1473" s="10"/>
      <c r="P1473" s="10"/>
      <c r="Q1473" s="10"/>
      <c r="R1473" s="10"/>
      <c r="T1473" s="17"/>
      <c r="U1473" s="17"/>
      <c r="V1473" s="11"/>
      <c r="X1473" s="13"/>
      <c r="Y1473" s="12"/>
      <c r="AD1473" s="12"/>
    </row>
    <row r="1474" spans="6:30" x14ac:dyDescent="0.3">
      <c r="F1474" s="10"/>
      <c r="G1474" s="17"/>
      <c r="H1474" s="10"/>
      <c r="M1474" s="10"/>
      <c r="N1474" s="10"/>
      <c r="O1474" s="10"/>
      <c r="P1474" s="10"/>
      <c r="Q1474" s="10"/>
      <c r="R1474" s="10"/>
      <c r="T1474" s="17"/>
      <c r="U1474" s="17"/>
      <c r="V1474" s="11"/>
      <c r="X1474" s="13"/>
      <c r="Y1474" s="12"/>
      <c r="AD1474" s="12"/>
    </row>
    <row r="1475" spans="6:30" x14ac:dyDescent="0.3">
      <c r="F1475" s="10"/>
      <c r="G1475" s="17"/>
      <c r="H1475" s="10"/>
      <c r="M1475" s="10"/>
      <c r="N1475" s="10"/>
      <c r="O1475" s="10"/>
      <c r="P1475" s="10"/>
      <c r="Q1475" s="10"/>
      <c r="R1475" s="10"/>
      <c r="T1475" s="17"/>
      <c r="U1475" s="17"/>
      <c r="V1475" s="11"/>
      <c r="X1475" s="13"/>
      <c r="Y1475" s="12"/>
      <c r="AD1475" s="12"/>
    </row>
    <row r="1476" spans="6:30" x14ac:dyDescent="0.3">
      <c r="F1476" s="10"/>
      <c r="G1476" s="17"/>
      <c r="H1476" s="10"/>
      <c r="M1476" s="10"/>
      <c r="N1476" s="10"/>
      <c r="O1476" s="10"/>
      <c r="P1476" s="10"/>
      <c r="Q1476" s="10"/>
      <c r="R1476" s="10"/>
      <c r="T1476" s="17"/>
      <c r="U1476" s="17"/>
      <c r="V1476" s="11"/>
      <c r="X1476" s="13"/>
      <c r="Y1476" s="12"/>
      <c r="AD1476" s="12"/>
    </row>
    <row r="1477" spans="6:30" x14ac:dyDescent="0.3">
      <c r="F1477" s="10"/>
      <c r="G1477" s="17"/>
      <c r="H1477" s="10"/>
      <c r="M1477" s="10"/>
      <c r="N1477" s="10"/>
      <c r="O1477" s="10"/>
      <c r="P1477" s="10"/>
      <c r="Q1477" s="10"/>
      <c r="R1477" s="10"/>
      <c r="T1477" s="17"/>
      <c r="U1477" s="17"/>
      <c r="V1477" s="11"/>
      <c r="X1477" s="13"/>
      <c r="Y1477" s="12"/>
      <c r="AD1477" s="12"/>
    </row>
    <row r="1478" spans="6:30" x14ac:dyDescent="0.3">
      <c r="F1478" s="10"/>
      <c r="G1478" s="17"/>
      <c r="H1478" s="10"/>
      <c r="M1478" s="10"/>
      <c r="N1478" s="10"/>
      <c r="O1478" s="10"/>
      <c r="P1478" s="10"/>
      <c r="Q1478" s="10"/>
      <c r="R1478" s="10"/>
      <c r="T1478" s="17"/>
      <c r="U1478" s="17"/>
      <c r="V1478" s="11"/>
      <c r="X1478" s="13"/>
      <c r="Y1478" s="12"/>
      <c r="AD1478" s="12"/>
    </row>
    <row r="1479" spans="6:30" x14ac:dyDescent="0.3">
      <c r="F1479" s="10"/>
      <c r="G1479" s="17"/>
      <c r="H1479" s="10"/>
      <c r="M1479" s="10"/>
      <c r="N1479" s="10"/>
      <c r="O1479" s="10"/>
      <c r="P1479" s="10"/>
      <c r="Q1479" s="10"/>
      <c r="R1479" s="10"/>
      <c r="T1479" s="17"/>
      <c r="U1479" s="17"/>
      <c r="V1479" s="11"/>
      <c r="X1479" s="13"/>
      <c r="Y1479" s="12"/>
      <c r="AD1479" s="12"/>
    </row>
    <row r="1480" spans="6:30" x14ac:dyDescent="0.3">
      <c r="F1480" s="10"/>
      <c r="G1480" s="17"/>
      <c r="H1480" s="10"/>
      <c r="M1480" s="10"/>
      <c r="N1480" s="10"/>
      <c r="O1480" s="10"/>
      <c r="P1480" s="10"/>
      <c r="Q1480" s="10"/>
      <c r="R1480" s="10"/>
      <c r="T1480" s="17"/>
      <c r="U1480" s="17"/>
      <c r="V1480" s="11"/>
      <c r="X1480" s="13"/>
      <c r="Y1480" s="12"/>
      <c r="AD1480" s="12"/>
    </row>
    <row r="1481" spans="6:30" x14ac:dyDescent="0.3">
      <c r="F1481" s="10"/>
      <c r="G1481" s="17"/>
      <c r="H1481" s="10"/>
      <c r="M1481" s="10"/>
      <c r="N1481" s="10"/>
      <c r="O1481" s="10"/>
      <c r="P1481" s="10"/>
      <c r="Q1481" s="10"/>
      <c r="R1481" s="10"/>
      <c r="T1481" s="17"/>
      <c r="U1481" s="17"/>
      <c r="V1481" s="11"/>
      <c r="X1481" s="13"/>
      <c r="Y1481" s="12"/>
      <c r="AD1481" s="12"/>
    </row>
    <row r="1482" spans="6:30" x14ac:dyDescent="0.3">
      <c r="F1482" s="10"/>
      <c r="G1482" s="17"/>
      <c r="H1482" s="10"/>
      <c r="M1482" s="10"/>
      <c r="N1482" s="10"/>
      <c r="O1482" s="10"/>
      <c r="P1482" s="10"/>
      <c r="Q1482" s="10"/>
      <c r="R1482" s="10"/>
      <c r="T1482" s="17"/>
      <c r="U1482" s="17"/>
      <c r="V1482" s="11"/>
      <c r="X1482" s="13"/>
      <c r="Y1482" s="12"/>
      <c r="AD1482" s="12"/>
    </row>
    <row r="1483" spans="6:30" x14ac:dyDescent="0.3">
      <c r="F1483" s="10"/>
      <c r="G1483" s="17"/>
      <c r="H1483" s="10"/>
      <c r="M1483" s="10"/>
      <c r="N1483" s="10"/>
      <c r="O1483" s="10"/>
      <c r="P1483" s="10"/>
      <c r="Q1483" s="10"/>
      <c r="R1483" s="10"/>
      <c r="T1483" s="17"/>
      <c r="U1483" s="17"/>
      <c r="V1483" s="11"/>
      <c r="X1483" s="13"/>
      <c r="Y1483" s="12"/>
      <c r="AD1483" s="12"/>
    </row>
    <row r="1484" spans="6:30" x14ac:dyDescent="0.3">
      <c r="F1484" s="10"/>
      <c r="G1484" s="17"/>
      <c r="H1484" s="10"/>
      <c r="M1484" s="10"/>
      <c r="N1484" s="10"/>
      <c r="O1484" s="10"/>
      <c r="P1484" s="10"/>
      <c r="Q1484" s="10"/>
      <c r="R1484" s="10"/>
      <c r="T1484" s="17"/>
      <c r="U1484" s="17"/>
      <c r="V1484" s="11"/>
      <c r="X1484" s="13"/>
      <c r="Y1484" s="12"/>
      <c r="AD1484" s="12"/>
    </row>
    <row r="1485" spans="6:30" x14ac:dyDescent="0.3">
      <c r="F1485" s="10"/>
      <c r="G1485" s="17"/>
      <c r="H1485" s="10"/>
      <c r="M1485" s="10"/>
      <c r="N1485" s="10"/>
      <c r="O1485" s="10"/>
      <c r="P1485" s="10"/>
      <c r="Q1485" s="10"/>
      <c r="R1485" s="10"/>
      <c r="T1485" s="17"/>
      <c r="U1485" s="17"/>
      <c r="V1485" s="11"/>
      <c r="X1485" s="13"/>
      <c r="Y1485" s="12"/>
      <c r="AD1485" s="12"/>
    </row>
    <row r="1486" spans="6:30" x14ac:dyDescent="0.3">
      <c r="F1486" s="10"/>
      <c r="G1486" s="17"/>
      <c r="H1486" s="10"/>
      <c r="M1486" s="10"/>
      <c r="N1486" s="10"/>
      <c r="O1486" s="10"/>
      <c r="P1486" s="10"/>
      <c r="Q1486" s="10"/>
      <c r="R1486" s="10"/>
      <c r="T1486" s="17"/>
      <c r="U1486" s="17"/>
      <c r="V1486" s="11"/>
      <c r="X1486" s="13"/>
      <c r="Y1486" s="12"/>
      <c r="AD1486" s="12"/>
    </row>
    <row r="1487" spans="6:30" x14ac:dyDescent="0.3">
      <c r="F1487" s="10"/>
      <c r="G1487" s="17"/>
      <c r="H1487" s="10"/>
      <c r="M1487" s="10"/>
      <c r="N1487" s="10"/>
      <c r="O1487" s="10"/>
      <c r="P1487" s="10"/>
      <c r="Q1487" s="10"/>
      <c r="R1487" s="10"/>
      <c r="T1487" s="17"/>
      <c r="U1487" s="17"/>
      <c r="V1487" s="11"/>
      <c r="X1487" s="13"/>
      <c r="Y1487" s="12"/>
      <c r="AD1487" s="12"/>
    </row>
    <row r="1488" spans="6:30" x14ac:dyDescent="0.3">
      <c r="F1488" s="10"/>
      <c r="G1488" s="17"/>
      <c r="H1488" s="10"/>
      <c r="M1488" s="10"/>
      <c r="N1488" s="10"/>
      <c r="O1488" s="10"/>
      <c r="P1488" s="10"/>
      <c r="Q1488" s="10"/>
      <c r="R1488" s="10"/>
      <c r="T1488" s="17"/>
      <c r="U1488" s="17"/>
      <c r="V1488" s="11"/>
      <c r="X1488" s="13"/>
      <c r="Y1488" s="12"/>
      <c r="AD1488" s="12"/>
    </row>
    <row r="1489" spans="6:30" x14ac:dyDescent="0.3">
      <c r="F1489" s="10"/>
      <c r="G1489" s="17"/>
      <c r="H1489" s="10"/>
      <c r="M1489" s="10"/>
      <c r="N1489" s="10"/>
      <c r="O1489" s="10"/>
      <c r="P1489" s="10"/>
      <c r="Q1489" s="10"/>
      <c r="R1489" s="10"/>
      <c r="T1489" s="17"/>
      <c r="U1489" s="17"/>
      <c r="V1489" s="11"/>
      <c r="X1489" s="13"/>
      <c r="Y1489" s="12"/>
      <c r="AD1489" s="12"/>
    </row>
    <row r="1490" spans="6:30" x14ac:dyDescent="0.3">
      <c r="F1490" s="10"/>
      <c r="G1490" s="17"/>
      <c r="H1490" s="10"/>
      <c r="M1490" s="10"/>
      <c r="N1490" s="10"/>
      <c r="O1490" s="10"/>
      <c r="P1490" s="10"/>
      <c r="Q1490" s="10"/>
      <c r="R1490" s="10"/>
      <c r="T1490" s="17"/>
      <c r="U1490" s="17"/>
      <c r="V1490" s="11"/>
      <c r="X1490" s="13"/>
      <c r="Y1490" s="12"/>
      <c r="AD1490" s="12"/>
    </row>
    <row r="1491" spans="6:30" x14ac:dyDescent="0.3">
      <c r="F1491" s="10"/>
      <c r="G1491" s="17"/>
      <c r="H1491" s="10"/>
      <c r="M1491" s="10"/>
      <c r="N1491" s="10"/>
      <c r="O1491" s="10"/>
      <c r="P1491" s="10"/>
      <c r="Q1491" s="10"/>
      <c r="R1491" s="10"/>
      <c r="T1491" s="17"/>
      <c r="U1491" s="17"/>
      <c r="V1491" s="11"/>
      <c r="X1491" s="13"/>
      <c r="Y1491" s="12"/>
      <c r="AD1491" s="12"/>
    </row>
    <row r="1492" spans="6:30" x14ac:dyDescent="0.3">
      <c r="F1492" s="10"/>
      <c r="G1492" s="17"/>
      <c r="H1492" s="10"/>
      <c r="M1492" s="10"/>
      <c r="N1492" s="10"/>
      <c r="O1492" s="10"/>
      <c r="P1492" s="10"/>
      <c r="Q1492" s="10"/>
      <c r="R1492" s="10"/>
      <c r="T1492" s="17"/>
      <c r="U1492" s="17"/>
      <c r="V1492" s="11"/>
      <c r="X1492" s="13"/>
      <c r="Y1492" s="12"/>
      <c r="AD1492" s="12"/>
    </row>
    <row r="1493" spans="6:30" x14ac:dyDescent="0.3">
      <c r="F1493" s="10"/>
      <c r="G1493" s="17"/>
      <c r="H1493" s="10"/>
      <c r="M1493" s="10"/>
      <c r="N1493" s="10"/>
      <c r="O1493" s="10"/>
      <c r="P1493" s="10"/>
      <c r="Q1493" s="10"/>
      <c r="R1493" s="10"/>
      <c r="T1493" s="17"/>
      <c r="U1493" s="17"/>
      <c r="V1493" s="11"/>
      <c r="X1493" s="13"/>
      <c r="Y1493" s="12"/>
      <c r="AD1493" s="12"/>
    </row>
    <row r="1494" spans="6:30" x14ac:dyDescent="0.3">
      <c r="F1494" s="10"/>
      <c r="G1494" s="17"/>
      <c r="H1494" s="10"/>
      <c r="M1494" s="10"/>
      <c r="N1494" s="10"/>
      <c r="O1494" s="10"/>
      <c r="P1494" s="10"/>
      <c r="Q1494" s="10"/>
      <c r="R1494" s="10"/>
      <c r="T1494" s="17"/>
      <c r="U1494" s="17"/>
      <c r="V1494" s="11"/>
      <c r="X1494" s="13"/>
      <c r="Y1494" s="12"/>
      <c r="AD1494" s="12"/>
    </row>
    <row r="1495" spans="6:30" x14ac:dyDescent="0.3">
      <c r="F1495" s="10"/>
      <c r="G1495" s="17"/>
      <c r="H1495" s="10"/>
      <c r="M1495" s="10"/>
      <c r="N1495" s="10"/>
      <c r="O1495" s="10"/>
      <c r="P1495" s="10"/>
      <c r="Q1495" s="10"/>
      <c r="R1495" s="10"/>
      <c r="T1495" s="17"/>
      <c r="U1495" s="17"/>
      <c r="V1495" s="11"/>
      <c r="X1495" s="13"/>
      <c r="Y1495" s="12"/>
      <c r="AD1495" s="12"/>
    </row>
    <row r="1496" spans="6:30" x14ac:dyDescent="0.3">
      <c r="F1496" s="10"/>
      <c r="G1496" s="17"/>
      <c r="H1496" s="10"/>
      <c r="M1496" s="10"/>
      <c r="N1496" s="10"/>
      <c r="O1496" s="10"/>
      <c r="P1496" s="10"/>
      <c r="Q1496" s="10"/>
      <c r="R1496" s="10"/>
      <c r="T1496" s="17"/>
      <c r="U1496" s="17"/>
      <c r="V1496" s="11"/>
      <c r="X1496" s="13"/>
      <c r="Y1496" s="12"/>
      <c r="AD1496" s="12"/>
    </row>
    <row r="1497" spans="6:30" x14ac:dyDescent="0.3">
      <c r="F1497" s="10"/>
      <c r="G1497" s="17"/>
      <c r="H1497" s="10"/>
      <c r="M1497" s="10"/>
      <c r="N1497" s="10"/>
      <c r="O1497" s="10"/>
      <c r="P1497" s="10"/>
      <c r="Q1497" s="10"/>
      <c r="R1497" s="10"/>
      <c r="T1497" s="17"/>
      <c r="U1497" s="17"/>
      <c r="V1497" s="11"/>
      <c r="X1497" s="13"/>
      <c r="Y1497" s="12"/>
      <c r="AD1497" s="12"/>
    </row>
    <row r="1498" spans="6:30" x14ac:dyDescent="0.3">
      <c r="F1498" s="10"/>
      <c r="G1498" s="17"/>
      <c r="H1498" s="10"/>
      <c r="M1498" s="10"/>
      <c r="N1498" s="10"/>
      <c r="O1498" s="10"/>
      <c r="P1498" s="10"/>
      <c r="Q1498" s="10"/>
      <c r="R1498" s="10"/>
      <c r="T1498" s="17"/>
      <c r="U1498" s="17"/>
      <c r="V1498" s="11"/>
      <c r="X1498" s="13"/>
      <c r="Y1498" s="12"/>
      <c r="AD1498" s="12"/>
    </row>
    <row r="1499" spans="6:30" x14ac:dyDescent="0.3">
      <c r="F1499" s="10"/>
      <c r="G1499" s="17"/>
      <c r="H1499" s="10"/>
      <c r="M1499" s="10"/>
      <c r="N1499" s="10"/>
      <c r="O1499" s="10"/>
      <c r="P1499" s="10"/>
      <c r="Q1499" s="10"/>
      <c r="R1499" s="10"/>
      <c r="T1499" s="17"/>
      <c r="U1499" s="17"/>
      <c r="V1499" s="11"/>
      <c r="X1499" s="13"/>
      <c r="Y1499" s="12"/>
      <c r="AD1499" s="12"/>
    </row>
    <row r="1500" spans="6:30" x14ac:dyDescent="0.3">
      <c r="F1500" s="10"/>
      <c r="G1500" s="17"/>
      <c r="H1500" s="10"/>
      <c r="M1500" s="10"/>
      <c r="N1500" s="10"/>
      <c r="O1500" s="10"/>
      <c r="P1500" s="10"/>
      <c r="Q1500" s="10"/>
      <c r="R1500" s="10"/>
      <c r="T1500" s="17"/>
      <c r="U1500" s="17"/>
      <c r="V1500" s="11"/>
      <c r="X1500" s="13"/>
      <c r="Y1500" s="12"/>
      <c r="AD1500" s="12"/>
    </row>
    <row r="1501" spans="6:30" x14ac:dyDescent="0.3">
      <c r="F1501" s="10"/>
      <c r="G1501" s="17"/>
      <c r="H1501" s="10"/>
      <c r="M1501" s="10"/>
      <c r="N1501" s="10"/>
      <c r="O1501" s="10"/>
      <c r="P1501" s="10"/>
      <c r="Q1501" s="10"/>
      <c r="R1501" s="10"/>
      <c r="T1501" s="17"/>
      <c r="U1501" s="17"/>
      <c r="V1501" s="11"/>
      <c r="X1501" s="13"/>
      <c r="Y1501" s="12"/>
      <c r="AD1501" s="12"/>
    </row>
    <row r="1502" spans="6:30" x14ac:dyDescent="0.3">
      <c r="F1502" s="10"/>
      <c r="G1502" s="17"/>
      <c r="H1502" s="10"/>
      <c r="M1502" s="10"/>
      <c r="N1502" s="10"/>
      <c r="O1502" s="10"/>
      <c r="P1502" s="10"/>
      <c r="Q1502" s="10"/>
      <c r="R1502" s="10"/>
      <c r="T1502" s="17"/>
      <c r="U1502" s="17"/>
      <c r="V1502" s="11"/>
      <c r="X1502" s="13"/>
      <c r="Y1502" s="12"/>
      <c r="AD1502" s="12"/>
    </row>
    <row r="1503" spans="6:30" x14ac:dyDescent="0.3">
      <c r="F1503" s="10"/>
      <c r="G1503" s="17"/>
      <c r="H1503" s="10"/>
      <c r="M1503" s="10"/>
      <c r="N1503" s="10"/>
      <c r="O1503" s="10"/>
      <c r="P1503" s="10"/>
      <c r="Q1503" s="10"/>
      <c r="R1503" s="10"/>
      <c r="T1503" s="17"/>
      <c r="U1503" s="17"/>
      <c r="V1503" s="11"/>
      <c r="X1503" s="13"/>
      <c r="Y1503" s="12"/>
      <c r="AD1503" s="12"/>
    </row>
    <row r="1504" spans="6:30" x14ac:dyDescent="0.3">
      <c r="F1504" s="10"/>
      <c r="G1504" s="17"/>
      <c r="H1504" s="10"/>
      <c r="M1504" s="10"/>
      <c r="N1504" s="10"/>
      <c r="O1504" s="10"/>
      <c r="P1504" s="10"/>
      <c r="Q1504" s="10"/>
      <c r="R1504" s="10"/>
      <c r="T1504" s="17"/>
      <c r="U1504" s="17"/>
      <c r="V1504" s="11"/>
      <c r="X1504" s="13"/>
      <c r="Y1504" s="12"/>
      <c r="AD1504" s="12"/>
    </row>
    <row r="1505" spans="6:30" x14ac:dyDescent="0.3">
      <c r="F1505" s="10"/>
      <c r="G1505" s="17"/>
      <c r="H1505" s="10"/>
      <c r="M1505" s="10"/>
      <c r="N1505" s="10"/>
      <c r="O1505" s="10"/>
      <c r="P1505" s="10"/>
      <c r="Q1505" s="10"/>
      <c r="R1505" s="10"/>
      <c r="T1505" s="17"/>
      <c r="U1505" s="17"/>
      <c r="V1505" s="11"/>
      <c r="X1505" s="13"/>
      <c r="Y1505" s="12"/>
      <c r="AD1505" s="12"/>
    </row>
    <row r="1506" spans="6:30" x14ac:dyDescent="0.3">
      <c r="F1506" s="10"/>
      <c r="G1506" s="17"/>
      <c r="H1506" s="10"/>
      <c r="M1506" s="10"/>
      <c r="N1506" s="10"/>
      <c r="O1506" s="10"/>
      <c r="P1506" s="10"/>
      <c r="Q1506" s="10"/>
      <c r="R1506" s="10"/>
      <c r="T1506" s="17"/>
      <c r="U1506" s="17"/>
      <c r="V1506" s="11"/>
      <c r="X1506" s="13"/>
      <c r="Y1506" s="12"/>
      <c r="AD1506" s="12"/>
    </row>
    <row r="1507" spans="6:30" x14ac:dyDescent="0.3">
      <c r="F1507" s="10"/>
      <c r="G1507" s="17"/>
      <c r="H1507" s="10"/>
      <c r="M1507" s="10"/>
      <c r="N1507" s="10"/>
      <c r="O1507" s="10"/>
      <c r="P1507" s="10"/>
      <c r="Q1507" s="10"/>
      <c r="R1507" s="10"/>
      <c r="T1507" s="17"/>
      <c r="U1507" s="17"/>
      <c r="V1507" s="11"/>
      <c r="X1507" s="13"/>
      <c r="Y1507" s="12"/>
      <c r="AD1507" s="12"/>
    </row>
    <row r="1508" spans="6:30" x14ac:dyDescent="0.3">
      <c r="F1508" s="10"/>
      <c r="G1508" s="17"/>
      <c r="H1508" s="10"/>
      <c r="M1508" s="10"/>
      <c r="N1508" s="10"/>
      <c r="O1508" s="10"/>
      <c r="P1508" s="10"/>
      <c r="Q1508" s="10"/>
      <c r="R1508" s="10"/>
      <c r="T1508" s="17"/>
      <c r="U1508" s="17"/>
      <c r="V1508" s="11"/>
      <c r="X1508" s="13"/>
      <c r="Y1508" s="12"/>
      <c r="AD1508" s="12"/>
    </row>
    <row r="1509" spans="6:30" x14ac:dyDescent="0.3">
      <c r="F1509" s="10"/>
      <c r="G1509" s="17"/>
      <c r="H1509" s="10"/>
      <c r="M1509" s="10"/>
      <c r="N1509" s="10"/>
      <c r="O1509" s="10"/>
      <c r="P1509" s="10"/>
      <c r="Q1509" s="10"/>
      <c r="R1509" s="10"/>
      <c r="T1509" s="17"/>
      <c r="U1509" s="17"/>
      <c r="V1509" s="11"/>
      <c r="X1509" s="13"/>
      <c r="Y1509" s="12"/>
      <c r="AD1509" s="12"/>
    </row>
    <row r="1510" spans="6:30" x14ac:dyDescent="0.3">
      <c r="F1510" s="10"/>
      <c r="G1510" s="17"/>
      <c r="H1510" s="10"/>
      <c r="M1510" s="10"/>
      <c r="N1510" s="10"/>
      <c r="O1510" s="10"/>
      <c r="P1510" s="10"/>
      <c r="Q1510" s="10"/>
      <c r="R1510" s="10"/>
      <c r="T1510" s="17"/>
      <c r="U1510" s="17"/>
      <c r="V1510" s="11"/>
      <c r="X1510" s="13"/>
      <c r="Y1510" s="12"/>
      <c r="AD1510" s="12"/>
    </row>
    <row r="1511" spans="6:30" x14ac:dyDescent="0.3">
      <c r="F1511" s="10"/>
      <c r="G1511" s="17"/>
      <c r="H1511" s="10"/>
      <c r="M1511" s="10"/>
      <c r="N1511" s="10"/>
      <c r="O1511" s="10"/>
      <c r="P1511" s="10"/>
      <c r="Q1511" s="10"/>
      <c r="R1511" s="10"/>
      <c r="T1511" s="17"/>
      <c r="U1511" s="17"/>
      <c r="V1511" s="11"/>
      <c r="X1511" s="13"/>
      <c r="Y1511" s="12"/>
      <c r="AD1511" s="12"/>
    </row>
    <row r="1512" spans="6:30" x14ac:dyDescent="0.3">
      <c r="F1512" s="10"/>
      <c r="G1512" s="17"/>
      <c r="H1512" s="10"/>
      <c r="M1512" s="10"/>
      <c r="N1512" s="10"/>
      <c r="O1512" s="10"/>
      <c r="P1512" s="10"/>
      <c r="Q1512" s="10"/>
      <c r="R1512" s="10"/>
      <c r="T1512" s="17"/>
      <c r="U1512" s="17"/>
      <c r="V1512" s="11"/>
      <c r="X1512" s="13"/>
      <c r="Y1512" s="12"/>
      <c r="AD1512" s="12"/>
    </row>
    <row r="1513" spans="6:30" x14ac:dyDescent="0.3">
      <c r="F1513" s="10"/>
      <c r="G1513" s="17"/>
      <c r="H1513" s="10"/>
      <c r="M1513" s="10"/>
      <c r="N1513" s="10"/>
      <c r="O1513" s="10"/>
      <c r="P1513" s="10"/>
      <c r="Q1513" s="10"/>
      <c r="R1513" s="10"/>
      <c r="T1513" s="17"/>
      <c r="U1513" s="17"/>
      <c r="V1513" s="11"/>
      <c r="X1513" s="13"/>
      <c r="Y1513" s="12"/>
      <c r="AD1513" s="12"/>
    </row>
    <row r="1514" spans="6:30" x14ac:dyDescent="0.3">
      <c r="F1514" s="10"/>
      <c r="G1514" s="17"/>
      <c r="H1514" s="10"/>
      <c r="M1514" s="10"/>
      <c r="N1514" s="10"/>
      <c r="O1514" s="10"/>
      <c r="P1514" s="10"/>
      <c r="Q1514" s="10"/>
      <c r="R1514" s="10"/>
      <c r="T1514" s="17"/>
      <c r="U1514" s="17"/>
      <c r="V1514" s="11"/>
      <c r="X1514" s="13"/>
      <c r="Y1514" s="12"/>
      <c r="AD1514" s="12"/>
    </row>
    <row r="1515" spans="6:30" x14ac:dyDescent="0.3">
      <c r="F1515" s="10"/>
      <c r="G1515" s="17"/>
      <c r="H1515" s="10"/>
      <c r="M1515" s="10"/>
      <c r="N1515" s="10"/>
      <c r="O1515" s="10"/>
      <c r="P1515" s="10"/>
      <c r="Q1515" s="10"/>
      <c r="R1515" s="10"/>
      <c r="T1515" s="17"/>
      <c r="U1515" s="17"/>
      <c r="V1515" s="11"/>
      <c r="X1515" s="13"/>
      <c r="Y1515" s="12"/>
      <c r="AD1515" s="12"/>
    </row>
    <row r="1516" spans="6:30" x14ac:dyDescent="0.3">
      <c r="F1516" s="10"/>
      <c r="G1516" s="17"/>
      <c r="H1516" s="10"/>
      <c r="M1516" s="10"/>
      <c r="N1516" s="10"/>
      <c r="O1516" s="10"/>
      <c r="P1516" s="10"/>
      <c r="Q1516" s="10"/>
      <c r="R1516" s="10"/>
      <c r="T1516" s="17"/>
      <c r="U1516" s="17"/>
      <c r="V1516" s="11"/>
      <c r="X1516" s="13"/>
      <c r="Y1516" s="12"/>
      <c r="AD1516" s="12"/>
    </row>
    <row r="1517" spans="6:30" x14ac:dyDescent="0.3">
      <c r="F1517" s="10"/>
      <c r="G1517" s="17"/>
      <c r="H1517" s="10"/>
      <c r="M1517" s="10"/>
      <c r="N1517" s="10"/>
      <c r="O1517" s="10"/>
      <c r="P1517" s="10"/>
      <c r="Q1517" s="10"/>
      <c r="R1517" s="10"/>
      <c r="T1517" s="17"/>
      <c r="U1517" s="17"/>
      <c r="V1517" s="11"/>
      <c r="X1517" s="13"/>
      <c r="Y1517" s="12"/>
      <c r="AD1517" s="12"/>
    </row>
    <row r="1518" spans="6:30" x14ac:dyDescent="0.3">
      <c r="F1518" s="10"/>
      <c r="G1518" s="17"/>
      <c r="H1518" s="10"/>
      <c r="M1518" s="10"/>
      <c r="N1518" s="10"/>
      <c r="O1518" s="10"/>
      <c r="P1518" s="10"/>
      <c r="Q1518" s="10"/>
      <c r="R1518" s="10"/>
      <c r="T1518" s="17"/>
      <c r="U1518" s="17"/>
      <c r="V1518" s="11"/>
      <c r="X1518" s="13"/>
      <c r="Y1518" s="12"/>
      <c r="AD1518" s="12"/>
    </row>
    <row r="1519" spans="6:30" x14ac:dyDescent="0.3">
      <c r="F1519" s="10"/>
      <c r="G1519" s="17"/>
      <c r="H1519" s="10"/>
      <c r="M1519" s="10"/>
      <c r="N1519" s="10"/>
      <c r="O1519" s="10"/>
      <c r="P1519" s="10"/>
      <c r="Q1519" s="10"/>
      <c r="R1519" s="10"/>
      <c r="T1519" s="17"/>
      <c r="U1519" s="17"/>
      <c r="V1519" s="11"/>
      <c r="X1519" s="13"/>
      <c r="Y1519" s="12"/>
      <c r="AD1519" s="12"/>
    </row>
    <row r="1520" spans="6:30" x14ac:dyDescent="0.3">
      <c r="F1520" s="10"/>
      <c r="G1520" s="17"/>
      <c r="H1520" s="10"/>
      <c r="M1520" s="10"/>
      <c r="N1520" s="10"/>
      <c r="O1520" s="10"/>
      <c r="P1520" s="10"/>
      <c r="Q1520" s="10"/>
      <c r="R1520" s="10"/>
      <c r="T1520" s="17"/>
      <c r="U1520" s="17"/>
      <c r="V1520" s="11"/>
      <c r="X1520" s="13"/>
      <c r="Y1520" s="12"/>
      <c r="AD1520" s="12"/>
    </row>
    <row r="1521" spans="6:30" x14ac:dyDescent="0.3">
      <c r="F1521" s="10"/>
      <c r="G1521" s="17"/>
      <c r="H1521" s="10"/>
      <c r="M1521" s="10"/>
      <c r="N1521" s="10"/>
      <c r="O1521" s="10"/>
      <c r="P1521" s="10"/>
      <c r="Q1521" s="10"/>
      <c r="R1521" s="10"/>
      <c r="T1521" s="17"/>
      <c r="U1521" s="17"/>
      <c r="V1521" s="11"/>
      <c r="X1521" s="13"/>
      <c r="Y1521" s="12"/>
      <c r="AD1521" s="12"/>
    </row>
    <row r="1522" spans="6:30" x14ac:dyDescent="0.3">
      <c r="F1522" s="10"/>
      <c r="G1522" s="17"/>
      <c r="H1522" s="10"/>
      <c r="M1522" s="10"/>
      <c r="N1522" s="10"/>
      <c r="O1522" s="10"/>
      <c r="P1522" s="10"/>
      <c r="Q1522" s="10"/>
      <c r="R1522" s="10"/>
      <c r="T1522" s="17"/>
      <c r="U1522" s="17"/>
      <c r="V1522" s="11"/>
      <c r="X1522" s="13"/>
      <c r="Y1522" s="12"/>
      <c r="AD1522" s="12"/>
    </row>
    <row r="1523" spans="6:30" x14ac:dyDescent="0.3">
      <c r="F1523" s="10"/>
      <c r="G1523" s="17"/>
      <c r="H1523" s="10"/>
      <c r="M1523" s="10"/>
      <c r="N1523" s="10"/>
      <c r="O1523" s="10"/>
      <c r="P1523" s="10"/>
      <c r="Q1523" s="10"/>
      <c r="R1523" s="10"/>
      <c r="T1523" s="17"/>
      <c r="U1523" s="17"/>
      <c r="V1523" s="11"/>
      <c r="X1523" s="13"/>
      <c r="Y1523" s="12"/>
      <c r="AD1523" s="12"/>
    </row>
    <row r="1524" spans="6:30" x14ac:dyDescent="0.3">
      <c r="F1524" s="10"/>
      <c r="G1524" s="17"/>
      <c r="H1524" s="10"/>
      <c r="M1524" s="10"/>
      <c r="N1524" s="10"/>
      <c r="O1524" s="10"/>
      <c r="P1524" s="10"/>
      <c r="Q1524" s="10"/>
      <c r="R1524" s="10"/>
      <c r="T1524" s="17"/>
      <c r="U1524" s="17"/>
      <c r="V1524" s="11"/>
      <c r="X1524" s="13"/>
      <c r="Y1524" s="12"/>
      <c r="AD1524" s="12"/>
    </row>
    <row r="1525" spans="6:30" x14ac:dyDescent="0.3">
      <c r="F1525" s="10"/>
      <c r="G1525" s="17"/>
      <c r="H1525" s="10"/>
      <c r="M1525" s="10"/>
      <c r="N1525" s="10"/>
      <c r="O1525" s="10"/>
      <c r="P1525" s="10"/>
      <c r="Q1525" s="10"/>
      <c r="R1525" s="10"/>
      <c r="T1525" s="17"/>
      <c r="U1525" s="17"/>
      <c r="V1525" s="11"/>
      <c r="X1525" s="13"/>
      <c r="Y1525" s="12"/>
      <c r="AD1525" s="12"/>
    </row>
    <row r="1526" spans="6:30" x14ac:dyDescent="0.3">
      <c r="F1526" s="10"/>
      <c r="G1526" s="17"/>
      <c r="H1526" s="10"/>
      <c r="M1526" s="10"/>
      <c r="N1526" s="10"/>
      <c r="O1526" s="10"/>
      <c r="P1526" s="10"/>
      <c r="Q1526" s="10"/>
      <c r="R1526" s="10"/>
      <c r="T1526" s="17"/>
      <c r="U1526" s="17"/>
      <c r="V1526" s="11"/>
      <c r="X1526" s="13"/>
      <c r="Y1526" s="12"/>
      <c r="AD1526" s="12"/>
    </row>
    <row r="1527" spans="6:30" x14ac:dyDescent="0.3">
      <c r="F1527" s="10"/>
      <c r="G1527" s="17"/>
      <c r="H1527" s="10"/>
      <c r="M1527" s="10"/>
      <c r="N1527" s="10"/>
      <c r="O1527" s="10"/>
      <c r="P1527" s="10"/>
      <c r="Q1527" s="10"/>
      <c r="R1527" s="10"/>
      <c r="T1527" s="17"/>
      <c r="U1527" s="17"/>
      <c r="V1527" s="11"/>
      <c r="X1527" s="13"/>
      <c r="Y1527" s="12"/>
      <c r="AD1527" s="12"/>
    </row>
    <row r="1528" spans="6:30" x14ac:dyDescent="0.3">
      <c r="F1528" s="10"/>
      <c r="G1528" s="17"/>
      <c r="H1528" s="10"/>
      <c r="M1528" s="10"/>
      <c r="N1528" s="10"/>
      <c r="O1528" s="10"/>
      <c r="P1528" s="10"/>
      <c r="Q1528" s="10"/>
      <c r="R1528" s="10"/>
      <c r="T1528" s="17"/>
      <c r="U1528" s="17"/>
      <c r="V1528" s="11"/>
      <c r="X1528" s="13"/>
      <c r="Y1528" s="12"/>
      <c r="AD1528" s="12"/>
    </row>
    <row r="1529" spans="6:30" x14ac:dyDescent="0.3">
      <c r="F1529" s="10"/>
      <c r="G1529" s="17"/>
      <c r="H1529" s="10"/>
      <c r="M1529" s="10"/>
      <c r="N1529" s="10"/>
      <c r="O1529" s="10"/>
      <c r="P1529" s="10"/>
      <c r="Q1529" s="10"/>
      <c r="R1529" s="10"/>
      <c r="T1529" s="17"/>
      <c r="U1529" s="17"/>
      <c r="V1529" s="11"/>
      <c r="X1529" s="13"/>
      <c r="Y1529" s="12"/>
      <c r="AD1529" s="12"/>
    </row>
    <row r="1530" spans="6:30" x14ac:dyDescent="0.3">
      <c r="F1530" s="10"/>
      <c r="G1530" s="17"/>
      <c r="H1530" s="10"/>
      <c r="M1530" s="10"/>
      <c r="N1530" s="10"/>
      <c r="O1530" s="10"/>
      <c r="P1530" s="10"/>
      <c r="Q1530" s="10"/>
      <c r="R1530" s="10"/>
      <c r="T1530" s="17"/>
      <c r="U1530" s="17"/>
      <c r="V1530" s="11"/>
      <c r="X1530" s="13"/>
      <c r="Y1530" s="12"/>
      <c r="AD1530" s="12"/>
    </row>
    <row r="1531" spans="6:30" x14ac:dyDescent="0.3">
      <c r="F1531" s="10"/>
      <c r="G1531" s="17"/>
      <c r="H1531" s="10"/>
      <c r="M1531" s="10"/>
      <c r="N1531" s="10"/>
      <c r="O1531" s="10"/>
      <c r="P1531" s="10"/>
      <c r="Q1531" s="10"/>
      <c r="R1531" s="10"/>
      <c r="T1531" s="17"/>
      <c r="U1531" s="17"/>
      <c r="V1531" s="11"/>
      <c r="X1531" s="13"/>
      <c r="Y1531" s="12"/>
      <c r="AD1531" s="12"/>
    </row>
    <row r="1532" spans="6:30" x14ac:dyDescent="0.3">
      <c r="F1532" s="10"/>
      <c r="G1532" s="17"/>
      <c r="H1532" s="10"/>
      <c r="M1532" s="10"/>
      <c r="N1532" s="10"/>
      <c r="O1532" s="10"/>
      <c r="P1532" s="10"/>
      <c r="Q1532" s="10"/>
      <c r="R1532" s="10"/>
      <c r="T1532" s="17"/>
      <c r="U1532" s="17"/>
      <c r="V1532" s="11"/>
      <c r="X1532" s="13"/>
      <c r="Y1532" s="12"/>
      <c r="AD1532" s="12"/>
    </row>
    <row r="1533" spans="6:30" x14ac:dyDescent="0.3">
      <c r="F1533" s="10"/>
      <c r="G1533" s="17"/>
      <c r="H1533" s="10"/>
      <c r="M1533" s="10"/>
      <c r="N1533" s="10"/>
      <c r="O1533" s="10"/>
      <c r="P1533" s="10"/>
      <c r="Q1533" s="10"/>
      <c r="R1533" s="10"/>
      <c r="T1533" s="17"/>
      <c r="U1533" s="17"/>
      <c r="V1533" s="11"/>
      <c r="X1533" s="13"/>
      <c r="Y1533" s="12"/>
      <c r="AD1533" s="12"/>
    </row>
    <row r="1534" spans="6:30" x14ac:dyDescent="0.3">
      <c r="F1534" s="10"/>
      <c r="G1534" s="17"/>
      <c r="H1534" s="10"/>
      <c r="M1534" s="10"/>
      <c r="N1534" s="10"/>
      <c r="O1534" s="10"/>
      <c r="P1534" s="10"/>
      <c r="Q1534" s="10"/>
      <c r="R1534" s="10"/>
      <c r="T1534" s="17"/>
      <c r="U1534" s="17"/>
      <c r="V1534" s="11"/>
      <c r="X1534" s="13"/>
      <c r="Y1534" s="12"/>
      <c r="AD1534" s="12"/>
    </row>
    <row r="1535" spans="6:30" x14ac:dyDescent="0.3">
      <c r="F1535" s="10"/>
      <c r="G1535" s="17"/>
      <c r="H1535" s="10"/>
      <c r="M1535" s="10"/>
      <c r="N1535" s="10"/>
      <c r="O1535" s="10"/>
      <c r="P1535" s="10"/>
      <c r="Q1535" s="10"/>
      <c r="R1535" s="10"/>
      <c r="T1535" s="17"/>
      <c r="U1535" s="17"/>
      <c r="V1535" s="11"/>
      <c r="X1535" s="13"/>
      <c r="Y1535" s="12"/>
      <c r="AD1535" s="12"/>
    </row>
    <row r="1536" spans="6:30" x14ac:dyDescent="0.3">
      <c r="F1536" s="10"/>
      <c r="G1536" s="17"/>
      <c r="H1536" s="10"/>
      <c r="M1536" s="10"/>
      <c r="N1536" s="10"/>
      <c r="O1536" s="10"/>
      <c r="P1536" s="10"/>
      <c r="Q1536" s="10"/>
      <c r="R1536" s="10"/>
      <c r="T1536" s="17"/>
      <c r="U1536" s="17"/>
      <c r="V1536" s="11"/>
      <c r="X1536" s="13"/>
      <c r="Y1536" s="12"/>
      <c r="AD1536" s="12"/>
    </row>
    <row r="1537" spans="6:30" x14ac:dyDescent="0.3">
      <c r="F1537" s="10"/>
      <c r="G1537" s="17"/>
      <c r="H1537" s="10"/>
      <c r="M1537" s="10"/>
      <c r="N1537" s="10"/>
      <c r="O1537" s="10"/>
      <c r="P1537" s="10"/>
      <c r="Q1537" s="10"/>
      <c r="R1537" s="10"/>
      <c r="T1537" s="17"/>
      <c r="U1537" s="17"/>
      <c r="V1537" s="11"/>
      <c r="X1537" s="13"/>
      <c r="Y1537" s="12"/>
      <c r="AD1537" s="12"/>
    </row>
    <row r="1538" spans="6:30" x14ac:dyDescent="0.3">
      <c r="F1538" s="10"/>
      <c r="G1538" s="17"/>
      <c r="H1538" s="10"/>
      <c r="M1538" s="10"/>
      <c r="N1538" s="10"/>
      <c r="O1538" s="10"/>
      <c r="P1538" s="10"/>
      <c r="Q1538" s="10"/>
      <c r="R1538" s="10"/>
      <c r="T1538" s="17"/>
      <c r="U1538" s="17"/>
      <c r="V1538" s="11"/>
      <c r="X1538" s="13"/>
      <c r="Y1538" s="12"/>
      <c r="AD1538" s="12"/>
    </row>
    <row r="1539" spans="6:30" x14ac:dyDescent="0.3">
      <c r="F1539" s="10"/>
      <c r="G1539" s="17"/>
      <c r="H1539" s="10"/>
      <c r="M1539" s="10"/>
      <c r="N1539" s="10"/>
      <c r="O1539" s="10"/>
      <c r="P1539" s="10"/>
      <c r="Q1539" s="10"/>
      <c r="R1539" s="10"/>
      <c r="T1539" s="17"/>
      <c r="U1539" s="17"/>
      <c r="V1539" s="11"/>
      <c r="X1539" s="13"/>
      <c r="Y1539" s="12"/>
      <c r="AD1539" s="12"/>
    </row>
    <row r="1540" spans="6:30" x14ac:dyDescent="0.3">
      <c r="F1540" s="10"/>
      <c r="G1540" s="17"/>
      <c r="H1540" s="10"/>
      <c r="M1540" s="10"/>
      <c r="N1540" s="10"/>
      <c r="O1540" s="10"/>
      <c r="P1540" s="10"/>
      <c r="Q1540" s="10"/>
      <c r="R1540" s="10"/>
      <c r="T1540" s="17"/>
      <c r="U1540" s="17"/>
      <c r="V1540" s="11"/>
      <c r="X1540" s="13"/>
      <c r="Y1540" s="12"/>
      <c r="AD1540" s="12"/>
    </row>
    <row r="1541" spans="6:30" x14ac:dyDescent="0.3">
      <c r="F1541" s="10"/>
      <c r="G1541" s="17"/>
      <c r="H1541" s="10"/>
      <c r="M1541" s="10"/>
      <c r="N1541" s="10"/>
      <c r="O1541" s="10"/>
      <c r="P1541" s="10"/>
      <c r="Q1541" s="10"/>
      <c r="R1541" s="10"/>
      <c r="T1541" s="17"/>
      <c r="U1541" s="17"/>
      <c r="V1541" s="11"/>
      <c r="X1541" s="13"/>
      <c r="Y1541" s="12"/>
      <c r="AD1541" s="12"/>
    </row>
    <row r="1542" spans="6:30" x14ac:dyDescent="0.3">
      <c r="F1542" s="10"/>
      <c r="G1542" s="17"/>
      <c r="H1542" s="10"/>
      <c r="M1542" s="10"/>
      <c r="N1542" s="10"/>
      <c r="O1542" s="10"/>
      <c r="P1542" s="10"/>
      <c r="Q1542" s="10"/>
      <c r="R1542" s="10"/>
      <c r="T1542" s="17"/>
      <c r="U1542" s="17"/>
      <c r="V1542" s="11"/>
      <c r="X1542" s="13"/>
      <c r="Y1542" s="12"/>
      <c r="AD1542" s="12"/>
    </row>
    <row r="1543" spans="6:30" x14ac:dyDescent="0.3">
      <c r="F1543" s="10"/>
      <c r="G1543" s="17"/>
      <c r="H1543" s="10"/>
      <c r="M1543" s="10"/>
      <c r="N1543" s="10"/>
      <c r="O1543" s="10"/>
      <c r="P1543" s="10"/>
      <c r="Q1543" s="10"/>
      <c r="R1543" s="10"/>
      <c r="T1543" s="17"/>
      <c r="U1543" s="17"/>
      <c r="V1543" s="11"/>
      <c r="X1543" s="13"/>
      <c r="Y1543" s="12"/>
      <c r="AD1543" s="12"/>
    </row>
    <row r="1544" spans="6:30" x14ac:dyDescent="0.3">
      <c r="F1544" s="10"/>
      <c r="G1544" s="17"/>
      <c r="H1544" s="10"/>
      <c r="M1544" s="10"/>
      <c r="N1544" s="10"/>
      <c r="O1544" s="10"/>
      <c r="P1544" s="10"/>
      <c r="Q1544" s="10"/>
      <c r="R1544" s="10"/>
      <c r="T1544" s="17"/>
      <c r="U1544" s="17"/>
      <c r="V1544" s="11"/>
      <c r="X1544" s="13"/>
      <c r="Y1544" s="12"/>
      <c r="AD1544" s="12"/>
    </row>
    <row r="1545" spans="6:30" x14ac:dyDescent="0.3">
      <c r="F1545" s="10"/>
      <c r="G1545" s="17"/>
      <c r="H1545" s="10"/>
      <c r="M1545" s="10"/>
      <c r="N1545" s="10"/>
      <c r="O1545" s="10"/>
      <c r="P1545" s="10"/>
      <c r="Q1545" s="10"/>
      <c r="R1545" s="10"/>
      <c r="T1545" s="17"/>
      <c r="U1545" s="17"/>
      <c r="V1545" s="11"/>
      <c r="X1545" s="13"/>
      <c r="Y1545" s="12"/>
      <c r="AD1545" s="12"/>
    </row>
    <row r="1546" spans="6:30" x14ac:dyDescent="0.3">
      <c r="F1546" s="10"/>
      <c r="G1546" s="17"/>
      <c r="H1546" s="10"/>
      <c r="M1546" s="10"/>
      <c r="N1546" s="10"/>
      <c r="O1546" s="10"/>
      <c r="P1546" s="10"/>
      <c r="Q1546" s="10"/>
      <c r="R1546" s="10"/>
      <c r="T1546" s="17"/>
      <c r="U1546" s="17"/>
      <c r="V1546" s="11"/>
      <c r="X1546" s="13"/>
      <c r="Y1546" s="12"/>
      <c r="AD1546" s="12"/>
    </row>
    <row r="1547" spans="6:30" x14ac:dyDescent="0.3">
      <c r="F1547" s="10"/>
      <c r="G1547" s="17"/>
      <c r="H1547" s="10"/>
      <c r="M1547" s="10"/>
      <c r="N1547" s="10"/>
      <c r="O1547" s="10"/>
      <c r="P1547" s="10"/>
      <c r="Q1547" s="10"/>
      <c r="R1547" s="10"/>
      <c r="T1547" s="17"/>
      <c r="U1547" s="17"/>
      <c r="V1547" s="11"/>
      <c r="X1547" s="13"/>
      <c r="Y1547" s="12"/>
      <c r="AD1547" s="12"/>
    </row>
    <row r="1548" spans="6:30" x14ac:dyDescent="0.3">
      <c r="F1548" s="10"/>
      <c r="G1548" s="17"/>
      <c r="H1548" s="10"/>
      <c r="M1548" s="10"/>
      <c r="N1548" s="10"/>
      <c r="O1548" s="10"/>
      <c r="P1548" s="10"/>
      <c r="Q1548" s="10"/>
      <c r="R1548" s="10"/>
      <c r="T1548" s="17"/>
      <c r="U1548" s="17"/>
      <c r="V1548" s="11"/>
      <c r="X1548" s="13"/>
      <c r="Y1548" s="12"/>
      <c r="AD1548" s="12"/>
    </row>
    <row r="1549" spans="6:30" x14ac:dyDescent="0.3">
      <c r="F1549" s="10"/>
      <c r="G1549" s="17"/>
      <c r="H1549" s="10"/>
      <c r="M1549" s="10"/>
      <c r="N1549" s="10"/>
      <c r="O1549" s="10"/>
      <c r="P1549" s="10"/>
      <c r="Q1549" s="10"/>
      <c r="R1549" s="10"/>
      <c r="T1549" s="17"/>
      <c r="U1549" s="17"/>
      <c r="V1549" s="11"/>
      <c r="X1549" s="13"/>
      <c r="Y1549" s="12"/>
      <c r="AD1549" s="12"/>
    </row>
    <row r="1550" spans="6:30" x14ac:dyDescent="0.3">
      <c r="F1550" s="10"/>
      <c r="G1550" s="17"/>
      <c r="H1550" s="10"/>
      <c r="M1550" s="10"/>
      <c r="N1550" s="10"/>
      <c r="O1550" s="10"/>
      <c r="P1550" s="10"/>
      <c r="Q1550" s="10"/>
      <c r="R1550" s="10"/>
      <c r="T1550" s="17"/>
      <c r="U1550" s="17"/>
      <c r="V1550" s="11"/>
      <c r="X1550" s="13"/>
      <c r="Y1550" s="12"/>
      <c r="AD1550" s="12"/>
    </row>
    <row r="1551" spans="6:30" x14ac:dyDescent="0.3">
      <c r="F1551" s="10"/>
      <c r="G1551" s="17"/>
      <c r="H1551" s="10"/>
      <c r="M1551" s="10"/>
      <c r="N1551" s="10"/>
      <c r="O1551" s="10"/>
      <c r="P1551" s="10"/>
      <c r="Q1551" s="10"/>
      <c r="R1551" s="10"/>
      <c r="T1551" s="17"/>
      <c r="U1551" s="17"/>
      <c r="V1551" s="11"/>
      <c r="X1551" s="13"/>
      <c r="Y1551" s="12"/>
      <c r="AD1551" s="12"/>
    </row>
    <row r="1552" spans="6:30" x14ac:dyDescent="0.3">
      <c r="F1552" s="10"/>
      <c r="G1552" s="17"/>
      <c r="H1552" s="10"/>
      <c r="M1552" s="10"/>
      <c r="N1552" s="10"/>
      <c r="O1552" s="10"/>
      <c r="P1552" s="10"/>
      <c r="Q1552" s="10"/>
      <c r="R1552" s="10"/>
      <c r="T1552" s="17"/>
      <c r="U1552" s="17"/>
      <c r="V1552" s="11"/>
      <c r="X1552" s="13"/>
      <c r="Y1552" s="12"/>
      <c r="AD1552" s="12"/>
    </row>
    <row r="1553" spans="6:30" x14ac:dyDescent="0.3">
      <c r="F1553" s="10"/>
      <c r="G1553" s="17"/>
      <c r="H1553" s="10"/>
      <c r="M1553" s="10"/>
      <c r="N1553" s="10"/>
      <c r="O1553" s="10"/>
      <c r="P1553" s="10"/>
      <c r="Q1553" s="10"/>
      <c r="R1553" s="10"/>
      <c r="T1553" s="17"/>
      <c r="U1553" s="17"/>
      <c r="V1553" s="11"/>
      <c r="X1553" s="13"/>
      <c r="Y1553" s="12"/>
      <c r="AD1553" s="12"/>
    </row>
    <row r="1554" spans="6:30" x14ac:dyDescent="0.3">
      <c r="F1554" s="10"/>
      <c r="G1554" s="17"/>
      <c r="H1554" s="10"/>
      <c r="M1554" s="10"/>
      <c r="N1554" s="10"/>
      <c r="O1554" s="10"/>
      <c r="P1554" s="10"/>
      <c r="Q1554" s="10"/>
      <c r="R1554" s="10"/>
      <c r="T1554" s="17"/>
      <c r="U1554" s="17"/>
      <c r="V1554" s="11"/>
      <c r="X1554" s="13"/>
      <c r="Y1554" s="12"/>
      <c r="AD1554" s="12"/>
    </row>
    <row r="1555" spans="6:30" x14ac:dyDescent="0.3">
      <c r="F1555" s="10"/>
      <c r="G1555" s="17"/>
      <c r="H1555" s="10"/>
      <c r="M1555" s="10"/>
      <c r="N1555" s="10"/>
      <c r="O1555" s="10"/>
      <c r="P1555" s="10"/>
      <c r="Q1555" s="10"/>
      <c r="R1555" s="10"/>
      <c r="T1555" s="17"/>
      <c r="U1555" s="17"/>
      <c r="V1555" s="11"/>
      <c r="X1555" s="13"/>
      <c r="Y1555" s="12"/>
      <c r="AD1555" s="12"/>
    </row>
    <row r="1556" spans="6:30" x14ac:dyDescent="0.3">
      <c r="F1556" s="10"/>
      <c r="G1556" s="17"/>
      <c r="H1556" s="10"/>
      <c r="M1556" s="10"/>
      <c r="N1556" s="10"/>
      <c r="O1556" s="10"/>
      <c r="P1556" s="10"/>
      <c r="Q1556" s="10"/>
      <c r="R1556" s="10"/>
      <c r="T1556" s="17"/>
      <c r="U1556" s="17"/>
      <c r="V1556" s="11"/>
      <c r="X1556" s="13"/>
      <c r="Y1556" s="12"/>
      <c r="AD1556" s="12"/>
    </row>
    <row r="1557" spans="6:30" x14ac:dyDescent="0.3">
      <c r="F1557" s="10"/>
      <c r="G1557" s="17"/>
      <c r="H1557" s="10"/>
      <c r="M1557" s="10"/>
      <c r="N1557" s="10"/>
      <c r="O1557" s="10"/>
      <c r="P1557" s="10"/>
      <c r="Q1557" s="10"/>
      <c r="R1557" s="10"/>
      <c r="T1557" s="17"/>
      <c r="U1557" s="17"/>
      <c r="V1557" s="11"/>
      <c r="X1557" s="13"/>
      <c r="Y1557" s="12"/>
      <c r="AD1557" s="12"/>
    </row>
    <row r="1558" spans="6:30" x14ac:dyDescent="0.3">
      <c r="F1558" s="10"/>
      <c r="G1558" s="17"/>
      <c r="H1558" s="10"/>
      <c r="M1558" s="10"/>
      <c r="N1558" s="10"/>
      <c r="O1558" s="10"/>
      <c r="P1558" s="10"/>
      <c r="Q1558" s="10"/>
      <c r="R1558" s="10"/>
      <c r="T1558" s="17"/>
      <c r="U1558" s="17"/>
      <c r="V1558" s="11"/>
      <c r="X1558" s="13"/>
      <c r="Y1558" s="12"/>
      <c r="AD1558" s="12"/>
    </row>
    <row r="1559" spans="6:30" x14ac:dyDescent="0.3">
      <c r="F1559" s="10"/>
      <c r="G1559" s="17"/>
      <c r="H1559" s="10"/>
      <c r="M1559" s="10"/>
      <c r="N1559" s="10"/>
      <c r="O1559" s="10"/>
      <c r="P1559" s="10"/>
      <c r="Q1559" s="10"/>
      <c r="R1559" s="10"/>
      <c r="T1559" s="17"/>
      <c r="U1559" s="17"/>
      <c r="V1559" s="11"/>
      <c r="X1559" s="13"/>
      <c r="Y1559" s="12"/>
      <c r="AD1559" s="12"/>
    </row>
    <row r="1560" spans="6:30" x14ac:dyDescent="0.3">
      <c r="F1560" s="10"/>
      <c r="G1560" s="17"/>
      <c r="H1560" s="10"/>
      <c r="M1560" s="10"/>
      <c r="N1560" s="10"/>
      <c r="O1560" s="10"/>
      <c r="P1560" s="10"/>
      <c r="Q1560" s="10"/>
      <c r="R1560" s="10"/>
      <c r="T1560" s="17"/>
      <c r="U1560" s="17"/>
      <c r="V1560" s="11"/>
      <c r="X1560" s="13"/>
      <c r="Y1560" s="12"/>
      <c r="AD1560" s="12"/>
    </row>
    <row r="1561" spans="6:30" x14ac:dyDescent="0.3">
      <c r="F1561" s="10"/>
      <c r="G1561" s="17"/>
      <c r="H1561" s="10"/>
      <c r="M1561" s="10"/>
      <c r="N1561" s="10"/>
      <c r="O1561" s="10"/>
      <c r="P1561" s="10"/>
      <c r="Q1561" s="10"/>
      <c r="R1561" s="10"/>
      <c r="T1561" s="17"/>
      <c r="U1561" s="17"/>
      <c r="V1561" s="11"/>
      <c r="X1561" s="13"/>
      <c r="Y1561" s="12"/>
      <c r="AD1561" s="12"/>
    </row>
    <row r="1562" spans="6:30" x14ac:dyDescent="0.3">
      <c r="F1562" s="10"/>
      <c r="G1562" s="17"/>
      <c r="H1562" s="10"/>
      <c r="M1562" s="10"/>
      <c r="N1562" s="10"/>
      <c r="O1562" s="10"/>
      <c r="P1562" s="10"/>
      <c r="Q1562" s="10"/>
      <c r="R1562" s="10"/>
      <c r="T1562" s="17"/>
      <c r="U1562" s="17"/>
      <c r="V1562" s="11"/>
      <c r="X1562" s="13"/>
      <c r="Y1562" s="12"/>
      <c r="AD1562" s="12"/>
    </row>
    <row r="1563" spans="6:30" x14ac:dyDescent="0.3">
      <c r="F1563" s="10"/>
      <c r="G1563" s="17"/>
      <c r="H1563" s="10"/>
      <c r="M1563" s="10"/>
      <c r="N1563" s="10"/>
      <c r="O1563" s="10"/>
      <c r="P1563" s="10"/>
      <c r="Q1563" s="10"/>
      <c r="R1563" s="10"/>
      <c r="T1563" s="17"/>
      <c r="U1563" s="17"/>
      <c r="V1563" s="11"/>
      <c r="X1563" s="13"/>
      <c r="Y1563" s="12"/>
      <c r="AD1563" s="12"/>
    </row>
    <row r="1564" spans="6:30" x14ac:dyDescent="0.3">
      <c r="F1564" s="10"/>
      <c r="G1564" s="17"/>
      <c r="H1564" s="10"/>
      <c r="M1564" s="10"/>
      <c r="N1564" s="10"/>
      <c r="O1564" s="10"/>
      <c r="P1564" s="10"/>
      <c r="Q1564" s="10"/>
      <c r="R1564" s="10"/>
      <c r="T1564" s="17"/>
      <c r="U1564" s="17"/>
      <c r="V1564" s="11"/>
      <c r="X1564" s="13"/>
      <c r="Y1564" s="12"/>
      <c r="AD1564" s="12"/>
    </row>
    <row r="1565" spans="6:30" x14ac:dyDescent="0.3">
      <c r="F1565" s="10"/>
      <c r="G1565" s="17"/>
      <c r="H1565" s="10"/>
      <c r="M1565" s="10"/>
      <c r="N1565" s="10"/>
      <c r="O1565" s="10"/>
      <c r="P1565" s="10"/>
      <c r="Q1565" s="10"/>
      <c r="R1565" s="10"/>
      <c r="T1565" s="17"/>
      <c r="U1565" s="17"/>
      <c r="V1565" s="11"/>
      <c r="X1565" s="13"/>
      <c r="Y1565" s="12"/>
      <c r="AD1565" s="12"/>
    </row>
    <row r="1566" spans="6:30" x14ac:dyDescent="0.3">
      <c r="F1566" s="10"/>
      <c r="G1566" s="17"/>
      <c r="H1566" s="10"/>
      <c r="M1566" s="10"/>
      <c r="N1566" s="10"/>
      <c r="O1566" s="10"/>
      <c r="P1566" s="10"/>
      <c r="Q1566" s="10"/>
      <c r="R1566" s="10"/>
      <c r="T1566" s="17"/>
      <c r="U1566" s="17"/>
      <c r="V1566" s="11"/>
      <c r="X1566" s="13"/>
      <c r="Y1566" s="12"/>
      <c r="AD1566" s="12"/>
    </row>
    <row r="1567" spans="6:30" x14ac:dyDescent="0.3">
      <c r="F1567" s="10"/>
      <c r="G1567" s="17"/>
      <c r="H1567" s="10"/>
      <c r="M1567" s="10"/>
      <c r="N1567" s="10"/>
      <c r="O1567" s="10"/>
      <c r="P1567" s="10"/>
      <c r="Q1567" s="10"/>
      <c r="R1567" s="10"/>
      <c r="T1567" s="17"/>
      <c r="U1567" s="17"/>
      <c r="V1567" s="11"/>
      <c r="X1567" s="13"/>
      <c r="Y1567" s="12"/>
      <c r="AD1567" s="12"/>
    </row>
    <row r="1568" spans="6:30" x14ac:dyDescent="0.3">
      <c r="F1568" s="10"/>
      <c r="G1568" s="17"/>
      <c r="H1568" s="10"/>
      <c r="M1568" s="10"/>
      <c r="N1568" s="10"/>
      <c r="O1568" s="10"/>
      <c r="P1568" s="10"/>
      <c r="Q1568" s="10"/>
      <c r="R1568" s="10"/>
      <c r="T1568" s="17"/>
      <c r="U1568" s="17"/>
      <c r="V1568" s="11"/>
      <c r="X1568" s="13"/>
      <c r="Y1568" s="12"/>
      <c r="AD1568" s="12"/>
    </row>
    <row r="1569" spans="6:30" x14ac:dyDescent="0.3">
      <c r="F1569" s="10"/>
      <c r="G1569" s="17"/>
      <c r="H1569" s="10"/>
      <c r="M1569" s="10"/>
      <c r="N1569" s="10"/>
      <c r="O1569" s="10"/>
      <c r="P1569" s="10"/>
      <c r="Q1569" s="10"/>
      <c r="R1569" s="10"/>
      <c r="T1569" s="17"/>
      <c r="U1569" s="17"/>
      <c r="V1569" s="11"/>
      <c r="X1569" s="13"/>
      <c r="Y1569" s="12"/>
      <c r="AD1569" s="12"/>
    </row>
    <row r="1570" spans="6:30" x14ac:dyDescent="0.3">
      <c r="F1570" s="10"/>
      <c r="G1570" s="17"/>
      <c r="H1570" s="10"/>
      <c r="M1570" s="10"/>
      <c r="N1570" s="10"/>
      <c r="O1570" s="10"/>
      <c r="P1570" s="10"/>
      <c r="Q1570" s="10"/>
      <c r="R1570" s="10"/>
      <c r="T1570" s="17"/>
      <c r="U1570" s="17"/>
      <c r="V1570" s="11"/>
      <c r="X1570" s="13"/>
      <c r="Y1570" s="12"/>
      <c r="AD1570" s="12"/>
    </row>
    <row r="1571" spans="6:30" x14ac:dyDescent="0.3">
      <c r="F1571" s="10"/>
      <c r="G1571" s="17"/>
      <c r="H1571" s="10"/>
      <c r="M1571" s="10"/>
      <c r="N1571" s="10"/>
      <c r="O1571" s="10"/>
      <c r="P1571" s="10"/>
      <c r="Q1571" s="10"/>
      <c r="R1571" s="10"/>
      <c r="T1571" s="17"/>
      <c r="U1571" s="17"/>
      <c r="V1571" s="11"/>
      <c r="X1571" s="13"/>
      <c r="Y1571" s="12"/>
      <c r="AD1571" s="12"/>
    </row>
    <row r="1572" spans="6:30" x14ac:dyDescent="0.3">
      <c r="F1572" s="10"/>
      <c r="G1572" s="17"/>
      <c r="H1572" s="10"/>
      <c r="M1572" s="10"/>
      <c r="N1572" s="10"/>
      <c r="O1572" s="10"/>
      <c r="P1572" s="10"/>
      <c r="Q1572" s="10"/>
      <c r="R1572" s="10"/>
      <c r="T1572" s="17"/>
      <c r="U1572" s="17"/>
      <c r="V1572" s="11"/>
      <c r="X1572" s="13"/>
      <c r="Y1572" s="12"/>
      <c r="AD1572" s="12"/>
    </row>
    <row r="1573" spans="6:30" x14ac:dyDescent="0.3">
      <c r="F1573" s="10"/>
      <c r="G1573" s="17"/>
      <c r="H1573" s="10"/>
      <c r="M1573" s="10"/>
      <c r="N1573" s="10"/>
      <c r="O1573" s="10"/>
      <c r="P1573" s="10"/>
      <c r="Q1573" s="10"/>
      <c r="R1573" s="10"/>
      <c r="T1573" s="17"/>
      <c r="U1573" s="17"/>
      <c r="V1573" s="11"/>
      <c r="X1573" s="13"/>
      <c r="Y1573" s="12"/>
      <c r="AD1573" s="12"/>
    </row>
    <row r="1574" spans="6:30" x14ac:dyDescent="0.3">
      <c r="F1574" s="10"/>
      <c r="G1574" s="17"/>
      <c r="H1574" s="10"/>
      <c r="M1574" s="10"/>
      <c r="N1574" s="10"/>
      <c r="O1574" s="10"/>
      <c r="P1574" s="10"/>
      <c r="Q1574" s="10"/>
      <c r="R1574" s="10"/>
      <c r="T1574" s="17"/>
      <c r="U1574" s="17"/>
      <c r="V1574" s="11"/>
      <c r="X1574" s="13"/>
      <c r="Y1574" s="12"/>
      <c r="AD1574" s="12"/>
    </row>
    <row r="1575" spans="6:30" x14ac:dyDescent="0.3">
      <c r="F1575" s="10"/>
      <c r="G1575" s="17"/>
      <c r="H1575" s="10"/>
      <c r="M1575" s="10"/>
      <c r="N1575" s="10"/>
      <c r="O1575" s="10"/>
      <c r="P1575" s="10"/>
      <c r="Q1575" s="10"/>
      <c r="R1575" s="10"/>
      <c r="T1575" s="17"/>
      <c r="U1575" s="17"/>
      <c r="V1575" s="11"/>
      <c r="X1575" s="13"/>
      <c r="Y1575" s="12"/>
      <c r="AD1575" s="12"/>
    </row>
    <row r="1576" spans="6:30" x14ac:dyDescent="0.3">
      <c r="F1576" s="10"/>
      <c r="G1576" s="17"/>
      <c r="H1576" s="10"/>
      <c r="M1576" s="10"/>
      <c r="N1576" s="10"/>
      <c r="O1576" s="10"/>
      <c r="P1576" s="10"/>
      <c r="Q1576" s="10"/>
      <c r="R1576" s="10"/>
      <c r="T1576" s="17"/>
      <c r="U1576" s="17"/>
      <c r="V1576" s="11"/>
      <c r="X1576" s="13"/>
      <c r="Y1576" s="12"/>
      <c r="AD1576" s="12"/>
    </row>
    <row r="1577" spans="6:30" x14ac:dyDescent="0.3">
      <c r="F1577" s="10"/>
      <c r="G1577" s="17"/>
      <c r="H1577" s="10"/>
      <c r="M1577" s="10"/>
      <c r="N1577" s="10"/>
      <c r="O1577" s="10"/>
      <c r="P1577" s="10"/>
      <c r="Q1577" s="10"/>
      <c r="R1577" s="10"/>
      <c r="T1577" s="17"/>
      <c r="U1577" s="17"/>
      <c r="V1577" s="11"/>
      <c r="X1577" s="13"/>
      <c r="Y1577" s="12"/>
      <c r="AD1577" s="12"/>
    </row>
    <row r="1578" spans="6:30" x14ac:dyDescent="0.3">
      <c r="F1578" s="10"/>
      <c r="G1578" s="17"/>
      <c r="H1578" s="10"/>
      <c r="M1578" s="10"/>
      <c r="N1578" s="10"/>
      <c r="O1578" s="10"/>
      <c r="P1578" s="10"/>
      <c r="Q1578" s="10"/>
      <c r="R1578" s="10"/>
      <c r="T1578" s="17"/>
      <c r="U1578" s="17"/>
      <c r="V1578" s="11"/>
      <c r="X1578" s="13"/>
      <c r="Y1578" s="12"/>
      <c r="AD1578" s="12"/>
    </row>
    <row r="1579" spans="6:30" x14ac:dyDescent="0.3">
      <c r="F1579" s="10"/>
      <c r="G1579" s="17"/>
      <c r="H1579" s="10"/>
      <c r="M1579" s="10"/>
      <c r="N1579" s="10"/>
      <c r="O1579" s="10"/>
      <c r="P1579" s="10"/>
      <c r="Q1579" s="10"/>
      <c r="R1579" s="10"/>
      <c r="T1579" s="17"/>
      <c r="U1579" s="17"/>
      <c r="V1579" s="11"/>
      <c r="X1579" s="13"/>
      <c r="Y1579" s="12"/>
      <c r="AD1579" s="12"/>
    </row>
    <row r="1580" spans="6:30" x14ac:dyDescent="0.3">
      <c r="F1580" s="10"/>
      <c r="G1580" s="17"/>
      <c r="H1580" s="10"/>
      <c r="M1580" s="10"/>
      <c r="N1580" s="10"/>
      <c r="O1580" s="10"/>
      <c r="P1580" s="10"/>
      <c r="Q1580" s="10"/>
      <c r="R1580" s="10"/>
      <c r="T1580" s="17"/>
      <c r="U1580" s="17"/>
      <c r="V1580" s="11"/>
      <c r="X1580" s="13"/>
      <c r="Y1580" s="12"/>
      <c r="AD1580" s="12"/>
    </row>
    <row r="1581" spans="6:30" x14ac:dyDescent="0.3">
      <c r="F1581" s="10"/>
      <c r="G1581" s="17"/>
      <c r="H1581" s="10"/>
      <c r="M1581" s="10"/>
      <c r="N1581" s="10"/>
      <c r="O1581" s="10"/>
      <c r="P1581" s="10"/>
      <c r="Q1581" s="10"/>
      <c r="R1581" s="10"/>
      <c r="T1581" s="17"/>
      <c r="U1581" s="17"/>
      <c r="V1581" s="11"/>
      <c r="X1581" s="13"/>
      <c r="Y1581" s="12"/>
      <c r="AD1581" s="12"/>
    </row>
    <row r="1582" spans="6:30" x14ac:dyDescent="0.3">
      <c r="F1582" s="10"/>
      <c r="G1582" s="17"/>
      <c r="H1582" s="10"/>
      <c r="M1582" s="10"/>
      <c r="N1582" s="10"/>
      <c r="O1582" s="10"/>
      <c r="P1582" s="10"/>
      <c r="Q1582" s="10"/>
      <c r="R1582" s="10"/>
      <c r="T1582" s="17"/>
      <c r="U1582" s="17"/>
      <c r="V1582" s="11"/>
      <c r="X1582" s="13"/>
      <c r="Y1582" s="12"/>
      <c r="AD1582" s="12"/>
    </row>
    <row r="1583" spans="6:30" x14ac:dyDescent="0.3">
      <c r="F1583" s="10"/>
      <c r="G1583" s="17"/>
      <c r="H1583" s="10"/>
      <c r="M1583" s="10"/>
      <c r="N1583" s="10"/>
      <c r="O1583" s="10"/>
      <c r="P1583" s="10"/>
      <c r="Q1583" s="10"/>
      <c r="R1583" s="10"/>
      <c r="T1583" s="17"/>
      <c r="U1583" s="17"/>
      <c r="V1583" s="11"/>
      <c r="X1583" s="13"/>
      <c r="Y1583" s="12"/>
      <c r="AD1583" s="12"/>
    </row>
    <row r="1584" spans="6:30" x14ac:dyDescent="0.3">
      <c r="F1584" s="10"/>
      <c r="G1584" s="17"/>
      <c r="H1584" s="10"/>
      <c r="M1584" s="10"/>
      <c r="N1584" s="10"/>
      <c r="O1584" s="10"/>
      <c r="P1584" s="10"/>
      <c r="Q1584" s="10"/>
      <c r="R1584" s="10"/>
      <c r="T1584" s="17"/>
      <c r="U1584" s="17"/>
      <c r="V1584" s="11"/>
      <c r="X1584" s="13"/>
      <c r="Y1584" s="12"/>
      <c r="AD1584" s="12"/>
    </row>
    <row r="1585" spans="6:30" x14ac:dyDescent="0.3">
      <c r="F1585" s="10"/>
      <c r="G1585" s="17"/>
      <c r="H1585" s="10"/>
      <c r="M1585" s="10"/>
      <c r="N1585" s="10"/>
      <c r="O1585" s="10"/>
      <c r="P1585" s="10"/>
      <c r="Q1585" s="10"/>
      <c r="R1585" s="10"/>
      <c r="T1585" s="17"/>
      <c r="U1585" s="17"/>
      <c r="V1585" s="11"/>
      <c r="X1585" s="13"/>
      <c r="Y1585" s="12"/>
      <c r="AD1585" s="12"/>
    </row>
    <row r="1586" spans="6:30" x14ac:dyDescent="0.3">
      <c r="F1586" s="10"/>
      <c r="G1586" s="17"/>
      <c r="H1586" s="10"/>
      <c r="M1586" s="10"/>
      <c r="N1586" s="10"/>
      <c r="O1586" s="10"/>
      <c r="P1586" s="10"/>
      <c r="Q1586" s="10"/>
      <c r="R1586" s="10"/>
      <c r="T1586" s="17"/>
      <c r="U1586" s="17"/>
      <c r="V1586" s="11"/>
      <c r="X1586" s="13"/>
      <c r="Y1586" s="12"/>
      <c r="AD1586" s="12"/>
    </row>
    <row r="1587" spans="6:30" x14ac:dyDescent="0.3">
      <c r="F1587" s="10"/>
      <c r="G1587" s="17"/>
      <c r="H1587" s="10"/>
      <c r="M1587" s="10"/>
      <c r="N1587" s="10"/>
      <c r="O1587" s="10"/>
      <c r="P1587" s="10"/>
      <c r="Q1587" s="10"/>
      <c r="R1587" s="10"/>
      <c r="T1587" s="17"/>
      <c r="U1587" s="17"/>
      <c r="V1587" s="11"/>
      <c r="X1587" s="13"/>
      <c r="Y1587" s="12"/>
      <c r="AD1587" s="12"/>
    </row>
    <row r="1588" spans="6:30" x14ac:dyDescent="0.3">
      <c r="F1588" s="10"/>
      <c r="G1588" s="17"/>
      <c r="H1588" s="10"/>
      <c r="M1588" s="10"/>
      <c r="N1588" s="10"/>
      <c r="O1588" s="10"/>
      <c r="P1588" s="10"/>
      <c r="Q1588" s="10"/>
      <c r="R1588" s="10"/>
      <c r="T1588" s="17"/>
      <c r="U1588" s="17"/>
      <c r="V1588" s="11"/>
      <c r="X1588" s="13"/>
      <c r="Y1588" s="12"/>
      <c r="AD1588" s="12"/>
    </row>
    <row r="1589" spans="6:30" x14ac:dyDescent="0.3">
      <c r="F1589" s="10"/>
      <c r="G1589" s="17"/>
      <c r="H1589" s="10"/>
      <c r="M1589" s="10"/>
      <c r="N1589" s="10"/>
      <c r="O1589" s="10"/>
      <c r="P1589" s="10"/>
      <c r="Q1589" s="10"/>
      <c r="R1589" s="10"/>
      <c r="T1589" s="17"/>
      <c r="U1589" s="17"/>
      <c r="V1589" s="11"/>
      <c r="X1589" s="13"/>
      <c r="Y1589" s="12"/>
      <c r="AD1589" s="12"/>
    </row>
    <row r="1590" spans="6:30" x14ac:dyDescent="0.3">
      <c r="F1590" s="10"/>
      <c r="G1590" s="17"/>
      <c r="H1590" s="10"/>
      <c r="M1590" s="10"/>
      <c r="N1590" s="10"/>
      <c r="O1590" s="10"/>
      <c r="P1590" s="10"/>
      <c r="Q1590" s="10"/>
      <c r="R1590" s="10"/>
      <c r="T1590" s="17"/>
      <c r="U1590" s="17"/>
      <c r="V1590" s="11"/>
      <c r="X1590" s="13"/>
      <c r="Y1590" s="12"/>
      <c r="AD1590" s="12"/>
    </row>
    <row r="1591" spans="6:30" x14ac:dyDescent="0.3">
      <c r="F1591" s="10"/>
      <c r="G1591" s="17"/>
      <c r="H1591" s="10"/>
      <c r="M1591" s="10"/>
      <c r="N1591" s="10"/>
      <c r="O1591" s="10"/>
      <c r="P1591" s="10"/>
      <c r="Q1591" s="10"/>
      <c r="R1591" s="10"/>
      <c r="T1591" s="17"/>
      <c r="U1591" s="17"/>
      <c r="V1591" s="11"/>
      <c r="X1591" s="13"/>
      <c r="Y1591" s="12"/>
      <c r="AD1591" s="12"/>
    </row>
    <row r="1592" spans="6:30" x14ac:dyDescent="0.3">
      <c r="F1592" s="10"/>
      <c r="G1592" s="17"/>
      <c r="H1592" s="10"/>
      <c r="M1592" s="10"/>
      <c r="N1592" s="10"/>
      <c r="O1592" s="10"/>
      <c r="P1592" s="10"/>
      <c r="Q1592" s="10"/>
      <c r="R1592" s="10"/>
      <c r="T1592" s="17"/>
      <c r="U1592" s="17"/>
      <c r="V1592" s="11"/>
      <c r="X1592" s="13"/>
      <c r="Y1592" s="12"/>
      <c r="AD1592" s="12"/>
    </row>
    <row r="1593" spans="6:30" x14ac:dyDescent="0.3">
      <c r="F1593" s="10"/>
      <c r="G1593" s="17"/>
      <c r="H1593" s="10"/>
      <c r="M1593" s="10"/>
      <c r="N1593" s="10"/>
      <c r="O1593" s="10"/>
      <c r="P1593" s="10"/>
      <c r="Q1593" s="10"/>
      <c r="R1593" s="10"/>
      <c r="T1593" s="17"/>
      <c r="U1593" s="17"/>
      <c r="V1593" s="11"/>
      <c r="X1593" s="13"/>
      <c r="Y1593" s="12"/>
      <c r="AD1593" s="12"/>
    </row>
    <row r="1594" spans="6:30" x14ac:dyDescent="0.3">
      <c r="F1594" s="10"/>
      <c r="G1594" s="17"/>
      <c r="H1594" s="10"/>
      <c r="M1594" s="10"/>
      <c r="N1594" s="10"/>
      <c r="O1594" s="10"/>
      <c r="P1594" s="10"/>
      <c r="Q1594" s="10"/>
      <c r="R1594" s="10"/>
      <c r="T1594" s="17"/>
      <c r="U1594" s="17"/>
      <c r="V1594" s="11"/>
      <c r="X1594" s="13"/>
      <c r="Y1594" s="12"/>
      <c r="AD1594" s="12"/>
    </row>
    <row r="1595" spans="6:30" x14ac:dyDescent="0.3">
      <c r="F1595" s="10"/>
      <c r="G1595" s="17"/>
      <c r="H1595" s="10"/>
      <c r="M1595" s="10"/>
      <c r="N1595" s="10"/>
      <c r="O1595" s="10"/>
      <c r="P1595" s="10"/>
      <c r="Q1595" s="10"/>
      <c r="R1595" s="10"/>
      <c r="T1595" s="17"/>
      <c r="U1595" s="17"/>
      <c r="V1595" s="11"/>
      <c r="X1595" s="13"/>
      <c r="Y1595" s="12"/>
      <c r="AD1595" s="12"/>
    </row>
    <row r="1596" spans="6:30" x14ac:dyDescent="0.3">
      <c r="F1596" s="10"/>
      <c r="G1596" s="17"/>
      <c r="H1596" s="10"/>
      <c r="M1596" s="10"/>
      <c r="N1596" s="10"/>
      <c r="O1596" s="10"/>
      <c r="P1596" s="10"/>
      <c r="Q1596" s="10"/>
      <c r="R1596" s="10"/>
      <c r="T1596" s="17"/>
      <c r="U1596" s="17"/>
      <c r="V1596" s="11"/>
      <c r="X1596" s="13"/>
      <c r="Y1596" s="12"/>
      <c r="AD1596" s="12"/>
    </row>
    <row r="1597" spans="6:30" x14ac:dyDescent="0.3">
      <c r="F1597" s="10"/>
      <c r="G1597" s="17"/>
      <c r="H1597" s="10"/>
      <c r="M1597" s="10"/>
      <c r="N1597" s="10"/>
      <c r="O1597" s="10"/>
      <c r="P1597" s="10"/>
      <c r="Q1597" s="10"/>
      <c r="R1597" s="10"/>
      <c r="T1597" s="17"/>
      <c r="U1597" s="17"/>
      <c r="V1597" s="11"/>
      <c r="X1597" s="13"/>
      <c r="Y1597" s="12"/>
      <c r="AD1597" s="12"/>
    </row>
    <row r="1598" spans="6:30" x14ac:dyDescent="0.3">
      <c r="F1598" s="10"/>
      <c r="G1598" s="17"/>
      <c r="H1598" s="10"/>
      <c r="M1598" s="10"/>
      <c r="N1598" s="10"/>
      <c r="O1598" s="10"/>
      <c r="P1598" s="10"/>
      <c r="Q1598" s="10"/>
      <c r="R1598" s="10"/>
      <c r="T1598" s="17"/>
      <c r="U1598" s="17"/>
      <c r="V1598" s="11"/>
      <c r="X1598" s="13"/>
      <c r="Y1598" s="12"/>
      <c r="AD1598" s="12"/>
    </row>
    <row r="1599" spans="6:30" x14ac:dyDescent="0.3">
      <c r="F1599" s="10"/>
      <c r="G1599" s="17"/>
      <c r="H1599" s="10"/>
      <c r="M1599" s="10"/>
      <c r="N1599" s="10"/>
      <c r="O1599" s="10"/>
      <c r="P1599" s="10"/>
      <c r="Q1599" s="10"/>
      <c r="R1599" s="10"/>
      <c r="T1599" s="17"/>
      <c r="U1599" s="17"/>
      <c r="V1599" s="11"/>
      <c r="X1599" s="13"/>
      <c r="Y1599" s="12"/>
      <c r="AD1599" s="12"/>
    </row>
    <row r="1600" spans="6:30" x14ac:dyDescent="0.3">
      <c r="F1600" s="10"/>
      <c r="G1600" s="17"/>
      <c r="H1600" s="10"/>
      <c r="M1600" s="10"/>
      <c r="N1600" s="10"/>
      <c r="O1600" s="10"/>
      <c r="P1600" s="10"/>
      <c r="Q1600" s="10"/>
      <c r="R1600" s="10"/>
      <c r="T1600" s="17"/>
      <c r="U1600" s="17"/>
      <c r="V1600" s="11"/>
      <c r="X1600" s="13"/>
      <c r="Y1600" s="12"/>
      <c r="AD1600" s="12"/>
    </row>
    <row r="1601" spans="6:30" x14ac:dyDescent="0.3">
      <c r="F1601" s="10"/>
      <c r="G1601" s="17"/>
      <c r="H1601" s="10"/>
      <c r="M1601" s="10"/>
      <c r="N1601" s="10"/>
      <c r="O1601" s="10"/>
      <c r="P1601" s="10"/>
      <c r="Q1601" s="10"/>
      <c r="R1601" s="10"/>
      <c r="T1601" s="17"/>
      <c r="U1601" s="17"/>
      <c r="V1601" s="11"/>
      <c r="X1601" s="13"/>
      <c r="Y1601" s="12"/>
      <c r="AD1601" s="12"/>
    </row>
    <row r="1602" spans="6:30" x14ac:dyDescent="0.3">
      <c r="F1602" s="10"/>
      <c r="G1602" s="17"/>
      <c r="H1602" s="10"/>
      <c r="M1602" s="10"/>
      <c r="N1602" s="10"/>
      <c r="O1602" s="10"/>
      <c r="P1602" s="10"/>
      <c r="Q1602" s="10"/>
      <c r="R1602" s="10"/>
      <c r="T1602" s="17"/>
      <c r="U1602" s="17"/>
      <c r="V1602" s="11"/>
      <c r="X1602" s="13"/>
      <c r="Y1602" s="12"/>
      <c r="AD1602" s="12"/>
    </row>
    <row r="1603" spans="6:30" x14ac:dyDescent="0.3">
      <c r="F1603" s="10"/>
      <c r="G1603" s="17"/>
      <c r="H1603" s="10"/>
      <c r="M1603" s="10"/>
      <c r="N1603" s="10"/>
      <c r="O1603" s="10"/>
      <c r="P1603" s="10"/>
      <c r="Q1603" s="10"/>
      <c r="R1603" s="10"/>
      <c r="T1603" s="17"/>
      <c r="U1603" s="17"/>
      <c r="V1603" s="11"/>
      <c r="X1603" s="13"/>
      <c r="Y1603" s="12"/>
      <c r="AD1603" s="12"/>
    </row>
    <row r="1604" spans="6:30" x14ac:dyDescent="0.3">
      <c r="F1604" s="10"/>
      <c r="G1604" s="17"/>
      <c r="H1604" s="10"/>
      <c r="M1604" s="10"/>
      <c r="N1604" s="10"/>
      <c r="O1604" s="10"/>
      <c r="P1604" s="10"/>
      <c r="Q1604" s="10"/>
      <c r="R1604" s="10"/>
      <c r="T1604" s="17"/>
      <c r="U1604" s="17"/>
      <c r="V1604" s="11"/>
      <c r="X1604" s="13"/>
      <c r="Y1604" s="12"/>
      <c r="AD1604" s="12"/>
    </row>
    <row r="1605" spans="6:30" x14ac:dyDescent="0.3">
      <c r="F1605" s="10"/>
      <c r="G1605" s="17"/>
      <c r="H1605" s="10"/>
      <c r="M1605" s="10"/>
      <c r="N1605" s="10"/>
      <c r="O1605" s="10"/>
      <c r="P1605" s="10"/>
      <c r="Q1605" s="10"/>
      <c r="R1605" s="10"/>
      <c r="T1605" s="17"/>
      <c r="U1605" s="17"/>
      <c r="V1605" s="11"/>
      <c r="X1605" s="13"/>
      <c r="Y1605" s="12"/>
      <c r="AD1605" s="12"/>
    </row>
    <row r="1606" spans="6:30" x14ac:dyDescent="0.3">
      <c r="F1606" s="10"/>
      <c r="G1606" s="17"/>
      <c r="H1606" s="10"/>
      <c r="M1606" s="10"/>
      <c r="N1606" s="10"/>
      <c r="O1606" s="10"/>
      <c r="P1606" s="10"/>
      <c r="Q1606" s="10"/>
      <c r="R1606" s="10"/>
      <c r="T1606" s="17"/>
      <c r="U1606" s="17"/>
      <c r="V1606" s="11"/>
      <c r="X1606" s="13"/>
      <c r="Y1606" s="12"/>
      <c r="AD1606" s="12"/>
    </row>
    <row r="1607" spans="6:30" x14ac:dyDescent="0.3">
      <c r="F1607" s="10"/>
      <c r="G1607" s="17"/>
      <c r="H1607" s="10"/>
      <c r="M1607" s="10"/>
      <c r="N1607" s="10"/>
      <c r="O1607" s="10"/>
      <c r="P1607" s="10"/>
      <c r="Q1607" s="10"/>
      <c r="R1607" s="10"/>
      <c r="T1607" s="17"/>
      <c r="U1607" s="17"/>
      <c r="V1607" s="11"/>
      <c r="X1607" s="13"/>
      <c r="Y1607" s="12"/>
      <c r="AD1607" s="12"/>
    </row>
    <row r="1608" spans="6:30" x14ac:dyDescent="0.3">
      <c r="F1608" s="10"/>
      <c r="G1608" s="17"/>
      <c r="H1608" s="10"/>
      <c r="M1608" s="10"/>
      <c r="N1608" s="10"/>
      <c r="O1608" s="10"/>
      <c r="P1608" s="10"/>
      <c r="Q1608" s="10"/>
      <c r="R1608" s="10"/>
      <c r="T1608" s="17"/>
      <c r="U1608" s="17"/>
      <c r="V1608" s="11"/>
      <c r="X1608" s="13"/>
      <c r="Y1608" s="12"/>
      <c r="AD1608" s="12"/>
    </row>
    <row r="1609" spans="6:30" x14ac:dyDescent="0.3">
      <c r="F1609" s="10"/>
      <c r="G1609" s="17"/>
      <c r="H1609" s="10"/>
      <c r="M1609" s="10"/>
      <c r="N1609" s="10"/>
      <c r="O1609" s="10"/>
      <c r="P1609" s="10"/>
      <c r="Q1609" s="10"/>
      <c r="R1609" s="10"/>
      <c r="T1609" s="17"/>
      <c r="U1609" s="17"/>
      <c r="V1609" s="11"/>
      <c r="X1609" s="13"/>
      <c r="Y1609" s="12"/>
      <c r="AD1609" s="12"/>
    </row>
    <row r="1610" spans="6:30" x14ac:dyDescent="0.3">
      <c r="F1610" s="10"/>
      <c r="G1610" s="17"/>
      <c r="H1610" s="10"/>
      <c r="M1610" s="10"/>
      <c r="N1610" s="10"/>
      <c r="O1610" s="10"/>
      <c r="P1610" s="10"/>
      <c r="Q1610" s="10"/>
      <c r="R1610" s="10"/>
      <c r="T1610" s="17"/>
      <c r="U1610" s="17"/>
      <c r="V1610" s="11"/>
      <c r="X1610" s="13"/>
      <c r="Y1610" s="12"/>
      <c r="AD1610" s="12"/>
    </row>
    <row r="1611" spans="6:30" x14ac:dyDescent="0.3">
      <c r="F1611" s="10"/>
      <c r="G1611" s="17"/>
      <c r="H1611" s="10"/>
      <c r="M1611" s="10"/>
      <c r="N1611" s="10"/>
      <c r="O1611" s="10"/>
      <c r="P1611" s="10"/>
      <c r="Q1611" s="10"/>
      <c r="R1611" s="10"/>
      <c r="T1611" s="17"/>
      <c r="U1611" s="17"/>
      <c r="V1611" s="11"/>
      <c r="X1611" s="13"/>
      <c r="Y1611" s="12"/>
      <c r="AD1611" s="12"/>
    </row>
    <row r="1612" spans="6:30" x14ac:dyDescent="0.3">
      <c r="F1612" s="10"/>
      <c r="G1612" s="17"/>
      <c r="H1612" s="10"/>
      <c r="M1612" s="10"/>
      <c r="N1612" s="10"/>
      <c r="O1612" s="10"/>
      <c r="P1612" s="10"/>
      <c r="Q1612" s="10"/>
      <c r="R1612" s="10"/>
      <c r="T1612" s="17"/>
      <c r="U1612" s="17"/>
      <c r="V1612" s="11"/>
      <c r="X1612" s="13"/>
      <c r="Y1612" s="12"/>
      <c r="AD1612" s="12"/>
    </row>
    <row r="1613" spans="6:30" x14ac:dyDescent="0.3">
      <c r="F1613" s="10"/>
      <c r="G1613" s="17"/>
      <c r="H1613" s="10"/>
      <c r="M1613" s="10"/>
      <c r="N1613" s="10"/>
      <c r="O1613" s="10"/>
      <c r="P1613" s="10"/>
      <c r="Q1613" s="10"/>
      <c r="R1613" s="10"/>
      <c r="T1613" s="17"/>
      <c r="U1613" s="17"/>
      <c r="V1613" s="11"/>
      <c r="X1613" s="13"/>
      <c r="Y1613" s="12"/>
      <c r="AD1613" s="12"/>
    </row>
    <row r="1614" spans="6:30" x14ac:dyDescent="0.3">
      <c r="F1614" s="10"/>
      <c r="G1614" s="17"/>
      <c r="H1614" s="10"/>
      <c r="M1614" s="10"/>
      <c r="N1614" s="10"/>
      <c r="O1614" s="10"/>
      <c r="P1614" s="10"/>
      <c r="Q1614" s="10"/>
      <c r="R1614" s="10"/>
      <c r="T1614" s="17"/>
      <c r="U1614" s="17"/>
      <c r="V1614" s="11"/>
      <c r="X1614" s="13"/>
      <c r="Y1614" s="12"/>
      <c r="AD1614" s="12"/>
    </row>
    <row r="1615" spans="6:30" x14ac:dyDescent="0.3">
      <c r="F1615" s="10"/>
      <c r="G1615" s="17"/>
      <c r="H1615" s="10"/>
      <c r="M1615" s="10"/>
      <c r="N1615" s="10"/>
      <c r="O1615" s="10"/>
      <c r="P1615" s="10"/>
      <c r="Q1615" s="10"/>
      <c r="R1615" s="10"/>
      <c r="T1615" s="17"/>
      <c r="U1615" s="17"/>
      <c r="V1615" s="11"/>
      <c r="X1615" s="13"/>
      <c r="Y1615" s="12"/>
      <c r="AD1615" s="12"/>
    </row>
    <row r="1616" spans="6:30" x14ac:dyDescent="0.3">
      <c r="F1616" s="10"/>
      <c r="G1616" s="17"/>
      <c r="H1616" s="10"/>
      <c r="M1616" s="10"/>
      <c r="N1616" s="10"/>
      <c r="O1616" s="10"/>
      <c r="P1616" s="10"/>
      <c r="Q1616" s="10"/>
      <c r="R1616" s="10"/>
      <c r="T1616" s="17"/>
      <c r="U1616" s="17"/>
      <c r="V1616" s="11"/>
      <c r="X1616" s="13"/>
      <c r="Y1616" s="12"/>
      <c r="AD1616" s="12"/>
    </row>
    <row r="1617" spans="6:30" x14ac:dyDescent="0.3">
      <c r="F1617" s="10"/>
      <c r="G1617" s="17"/>
      <c r="H1617" s="10"/>
      <c r="M1617" s="10"/>
      <c r="N1617" s="10"/>
      <c r="O1617" s="10"/>
      <c r="P1617" s="10"/>
      <c r="Q1617" s="10"/>
      <c r="R1617" s="10"/>
      <c r="T1617" s="17"/>
      <c r="U1617" s="17"/>
      <c r="V1617" s="11"/>
      <c r="X1617" s="13"/>
      <c r="Y1617" s="12"/>
      <c r="AD1617" s="12"/>
    </row>
    <row r="1618" spans="6:30" x14ac:dyDescent="0.3">
      <c r="F1618" s="10"/>
      <c r="G1618" s="17"/>
      <c r="H1618" s="10"/>
      <c r="M1618" s="10"/>
      <c r="N1618" s="10"/>
      <c r="O1618" s="10"/>
      <c r="P1618" s="10"/>
      <c r="Q1618" s="10"/>
      <c r="R1618" s="10"/>
      <c r="T1618" s="17"/>
      <c r="U1618" s="17"/>
      <c r="V1618" s="11"/>
      <c r="X1618" s="13"/>
      <c r="Y1618" s="12"/>
      <c r="AD1618" s="12"/>
    </row>
    <row r="1619" spans="6:30" x14ac:dyDescent="0.3">
      <c r="F1619" s="10"/>
      <c r="G1619" s="17"/>
      <c r="H1619" s="10"/>
      <c r="M1619" s="10"/>
      <c r="N1619" s="10"/>
      <c r="O1619" s="10"/>
      <c r="P1619" s="10"/>
      <c r="Q1619" s="10"/>
      <c r="R1619" s="10"/>
      <c r="T1619" s="17"/>
      <c r="U1619" s="17"/>
      <c r="V1619" s="11"/>
      <c r="X1619" s="13"/>
      <c r="Y1619" s="12"/>
      <c r="AD1619" s="12"/>
    </row>
    <row r="1620" spans="6:30" x14ac:dyDescent="0.3">
      <c r="F1620" s="10"/>
      <c r="G1620" s="17"/>
      <c r="H1620" s="10"/>
      <c r="M1620" s="10"/>
      <c r="N1620" s="10"/>
      <c r="O1620" s="10"/>
      <c r="P1620" s="10"/>
      <c r="Q1620" s="10"/>
      <c r="R1620" s="10"/>
      <c r="T1620" s="17"/>
      <c r="U1620" s="17"/>
      <c r="V1620" s="11"/>
      <c r="X1620" s="13"/>
      <c r="Y1620" s="12"/>
      <c r="AD1620" s="12"/>
    </row>
    <row r="1621" spans="6:30" x14ac:dyDescent="0.3">
      <c r="F1621" s="10"/>
      <c r="G1621" s="17"/>
      <c r="H1621" s="10"/>
      <c r="M1621" s="10"/>
      <c r="N1621" s="10"/>
      <c r="O1621" s="10"/>
      <c r="P1621" s="10"/>
      <c r="Q1621" s="10"/>
      <c r="R1621" s="10"/>
      <c r="T1621" s="17"/>
      <c r="U1621" s="17"/>
      <c r="V1621" s="11"/>
      <c r="X1621" s="13"/>
      <c r="Y1621" s="12"/>
      <c r="AD1621" s="12"/>
    </row>
    <row r="1622" spans="6:30" x14ac:dyDescent="0.3">
      <c r="F1622" s="10"/>
      <c r="G1622" s="17"/>
      <c r="H1622" s="10"/>
      <c r="M1622" s="10"/>
      <c r="N1622" s="10"/>
      <c r="O1622" s="10"/>
      <c r="P1622" s="10"/>
      <c r="Q1622" s="10"/>
      <c r="R1622" s="10"/>
      <c r="T1622" s="17"/>
      <c r="U1622" s="17"/>
      <c r="V1622" s="11"/>
      <c r="X1622" s="13"/>
      <c r="Y1622" s="12"/>
      <c r="AD1622" s="12"/>
    </row>
    <row r="1623" spans="6:30" x14ac:dyDescent="0.3">
      <c r="F1623" s="10"/>
      <c r="G1623" s="17"/>
      <c r="H1623" s="10"/>
      <c r="M1623" s="10"/>
      <c r="N1623" s="10"/>
      <c r="O1623" s="10"/>
      <c r="P1623" s="10"/>
      <c r="Q1623" s="10"/>
      <c r="R1623" s="10"/>
      <c r="T1623" s="17"/>
      <c r="U1623" s="17"/>
      <c r="V1623" s="11"/>
      <c r="X1623" s="13"/>
      <c r="Y1623" s="12"/>
      <c r="AD1623" s="12"/>
    </row>
    <row r="1624" spans="6:30" x14ac:dyDescent="0.3">
      <c r="F1624" s="10"/>
      <c r="G1624" s="17"/>
      <c r="H1624" s="10"/>
      <c r="M1624" s="10"/>
      <c r="N1624" s="10"/>
      <c r="O1624" s="10"/>
      <c r="P1624" s="10"/>
      <c r="Q1624" s="10"/>
      <c r="R1624" s="10"/>
      <c r="T1624" s="17"/>
      <c r="U1624" s="17"/>
      <c r="V1624" s="11"/>
      <c r="X1624" s="13"/>
      <c r="Y1624" s="12"/>
      <c r="AD1624" s="12"/>
    </row>
    <row r="1625" spans="6:30" x14ac:dyDescent="0.3">
      <c r="F1625" s="10"/>
      <c r="G1625" s="17"/>
      <c r="H1625" s="10"/>
      <c r="M1625" s="10"/>
      <c r="N1625" s="10"/>
      <c r="O1625" s="10"/>
      <c r="P1625" s="10"/>
      <c r="Q1625" s="10"/>
      <c r="R1625" s="10"/>
      <c r="T1625" s="17"/>
      <c r="U1625" s="17"/>
      <c r="V1625" s="11"/>
      <c r="X1625" s="13"/>
      <c r="Y1625" s="12"/>
      <c r="AD1625" s="12"/>
    </row>
    <row r="1626" spans="6:30" x14ac:dyDescent="0.3">
      <c r="F1626" s="10"/>
      <c r="G1626" s="17"/>
      <c r="H1626" s="10"/>
      <c r="M1626" s="10"/>
      <c r="N1626" s="10"/>
      <c r="O1626" s="10"/>
      <c r="P1626" s="10"/>
      <c r="Q1626" s="10"/>
      <c r="R1626" s="10"/>
      <c r="T1626" s="17"/>
      <c r="U1626" s="17"/>
      <c r="V1626" s="11"/>
      <c r="X1626" s="13"/>
      <c r="Y1626" s="12"/>
      <c r="AD1626" s="12"/>
    </row>
    <row r="1627" spans="6:30" x14ac:dyDescent="0.3">
      <c r="F1627" s="10"/>
      <c r="G1627" s="17"/>
      <c r="H1627" s="10"/>
      <c r="M1627" s="10"/>
      <c r="N1627" s="10"/>
      <c r="O1627" s="10"/>
      <c r="P1627" s="10"/>
      <c r="Q1627" s="10"/>
      <c r="R1627" s="10"/>
      <c r="T1627" s="17"/>
      <c r="U1627" s="17"/>
      <c r="V1627" s="11"/>
      <c r="X1627" s="13"/>
      <c r="Y1627" s="12"/>
      <c r="AD1627" s="12"/>
    </row>
    <row r="1628" spans="6:30" x14ac:dyDescent="0.3">
      <c r="F1628" s="10"/>
      <c r="G1628" s="17"/>
      <c r="H1628" s="10"/>
      <c r="M1628" s="10"/>
      <c r="N1628" s="10"/>
      <c r="O1628" s="10"/>
      <c r="P1628" s="10"/>
      <c r="Q1628" s="10"/>
      <c r="R1628" s="10"/>
      <c r="T1628" s="17"/>
      <c r="U1628" s="17"/>
      <c r="V1628" s="11"/>
      <c r="X1628" s="13"/>
      <c r="Y1628" s="12"/>
      <c r="AD1628" s="12"/>
    </row>
    <row r="1629" spans="6:30" x14ac:dyDescent="0.3">
      <c r="F1629" s="10"/>
      <c r="G1629" s="17"/>
      <c r="H1629" s="10"/>
      <c r="M1629" s="10"/>
      <c r="N1629" s="10"/>
      <c r="O1629" s="10"/>
      <c r="P1629" s="10"/>
      <c r="Q1629" s="10"/>
      <c r="R1629" s="10"/>
      <c r="T1629" s="17"/>
      <c r="U1629" s="17"/>
      <c r="V1629" s="11"/>
      <c r="X1629" s="13"/>
      <c r="Y1629" s="12"/>
      <c r="AD1629" s="12"/>
    </row>
    <row r="1630" spans="6:30" x14ac:dyDescent="0.3">
      <c r="F1630" s="10"/>
      <c r="G1630" s="17"/>
      <c r="H1630" s="10"/>
      <c r="M1630" s="10"/>
      <c r="N1630" s="10"/>
      <c r="O1630" s="10"/>
      <c r="P1630" s="10"/>
      <c r="Q1630" s="10"/>
      <c r="R1630" s="10"/>
      <c r="T1630" s="17"/>
      <c r="U1630" s="17"/>
      <c r="V1630" s="11"/>
      <c r="X1630" s="13"/>
      <c r="Y1630" s="12"/>
      <c r="AD1630" s="12"/>
    </row>
    <row r="1631" spans="6:30" x14ac:dyDescent="0.3">
      <c r="F1631" s="10"/>
      <c r="G1631" s="17"/>
      <c r="H1631" s="10"/>
      <c r="M1631" s="10"/>
      <c r="N1631" s="10"/>
      <c r="O1631" s="10"/>
      <c r="P1631" s="10"/>
      <c r="Q1631" s="10"/>
      <c r="R1631" s="10"/>
      <c r="T1631" s="17"/>
      <c r="U1631" s="17"/>
      <c r="V1631" s="11"/>
      <c r="X1631" s="13"/>
      <c r="Y1631" s="12"/>
      <c r="AD1631" s="12"/>
    </row>
    <row r="1632" spans="6:30" x14ac:dyDescent="0.3">
      <c r="F1632" s="10"/>
      <c r="G1632" s="17"/>
      <c r="H1632" s="10"/>
      <c r="M1632" s="10"/>
      <c r="N1632" s="10"/>
      <c r="O1632" s="10"/>
      <c r="P1632" s="10"/>
      <c r="Q1632" s="10"/>
      <c r="R1632" s="10"/>
      <c r="T1632" s="17"/>
      <c r="U1632" s="17"/>
      <c r="V1632" s="11"/>
      <c r="X1632" s="13"/>
      <c r="Y1632" s="12"/>
      <c r="AD1632" s="12"/>
    </row>
    <row r="1633" spans="6:30" x14ac:dyDescent="0.3">
      <c r="F1633" s="10"/>
      <c r="G1633" s="17"/>
      <c r="H1633" s="10"/>
      <c r="M1633" s="10"/>
      <c r="N1633" s="10"/>
      <c r="O1633" s="10"/>
      <c r="P1633" s="10"/>
      <c r="Q1633" s="10"/>
      <c r="R1633" s="10"/>
      <c r="T1633" s="17"/>
      <c r="U1633" s="17"/>
      <c r="V1633" s="11"/>
      <c r="X1633" s="13"/>
      <c r="Y1633" s="12"/>
      <c r="AD1633" s="12"/>
    </row>
    <row r="1634" spans="6:30" x14ac:dyDescent="0.3">
      <c r="F1634" s="10"/>
      <c r="G1634" s="17"/>
      <c r="H1634" s="10"/>
      <c r="M1634" s="10"/>
      <c r="N1634" s="10"/>
      <c r="O1634" s="10"/>
      <c r="P1634" s="10"/>
      <c r="Q1634" s="10"/>
      <c r="R1634" s="10"/>
      <c r="T1634" s="17"/>
      <c r="U1634" s="17"/>
      <c r="V1634" s="11"/>
      <c r="X1634" s="13"/>
      <c r="Y1634" s="12"/>
      <c r="AD1634" s="12"/>
    </row>
    <row r="1635" spans="6:30" x14ac:dyDescent="0.3">
      <c r="F1635" s="10"/>
      <c r="G1635" s="17"/>
      <c r="H1635" s="10"/>
      <c r="M1635" s="10"/>
      <c r="N1635" s="10"/>
      <c r="O1635" s="10"/>
      <c r="P1635" s="10"/>
      <c r="Q1635" s="10"/>
      <c r="R1635" s="10"/>
      <c r="T1635" s="17"/>
      <c r="U1635" s="17"/>
      <c r="V1635" s="11"/>
      <c r="X1635" s="13"/>
      <c r="Y1635" s="12"/>
      <c r="AD1635" s="12"/>
    </row>
    <row r="1636" spans="6:30" x14ac:dyDescent="0.3">
      <c r="F1636" s="10"/>
      <c r="G1636" s="17"/>
      <c r="H1636" s="10"/>
      <c r="M1636" s="10"/>
      <c r="N1636" s="10"/>
      <c r="O1636" s="10"/>
      <c r="P1636" s="10"/>
      <c r="Q1636" s="10"/>
      <c r="R1636" s="10"/>
      <c r="T1636" s="17"/>
      <c r="U1636" s="17"/>
      <c r="V1636" s="11"/>
      <c r="X1636" s="13"/>
      <c r="Y1636" s="12"/>
      <c r="AD1636" s="12"/>
    </row>
    <row r="1637" spans="6:30" x14ac:dyDescent="0.3">
      <c r="F1637" s="10"/>
      <c r="G1637" s="17"/>
      <c r="H1637" s="10"/>
      <c r="M1637" s="10"/>
      <c r="N1637" s="10"/>
      <c r="O1637" s="10"/>
      <c r="P1637" s="10"/>
      <c r="Q1637" s="10"/>
      <c r="R1637" s="10"/>
      <c r="T1637" s="17"/>
      <c r="U1637" s="17"/>
      <c r="V1637" s="11"/>
      <c r="X1637" s="13"/>
      <c r="Y1637" s="12"/>
      <c r="AD1637" s="12"/>
    </row>
    <row r="1638" spans="6:30" x14ac:dyDescent="0.3">
      <c r="F1638" s="10"/>
      <c r="G1638" s="17"/>
      <c r="H1638" s="10"/>
      <c r="M1638" s="10"/>
      <c r="N1638" s="10"/>
      <c r="O1638" s="10"/>
      <c r="P1638" s="10"/>
      <c r="Q1638" s="10"/>
      <c r="R1638" s="10"/>
      <c r="T1638" s="17"/>
      <c r="U1638" s="17"/>
      <c r="V1638" s="11"/>
      <c r="X1638" s="13"/>
      <c r="Y1638" s="12"/>
      <c r="AD1638" s="12"/>
    </row>
    <row r="1639" spans="6:30" x14ac:dyDescent="0.3">
      <c r="F1639" s="10"/>
      <c r="G1639" s="17"/>
      <c r="H1639" s="10"/>
      <c r="M1639" s="10"/>
      <c r="N1639" s="10"/>
      <c r="O1639" s="10"/>
      <c r="P1639" s="10"/>
      <c r="Q1639" s="10"/>
      <c r="R1639" s="10"/>
      <c r="T1639" s="17"/>
      <c r="U1639" s="17"/>
      <c r="V1639" s="11"/>
      <c r="X1639" s="13"/>
      <c r="Y1639" s="12"/>
      <c r="AD1639" s="12"/>
    </row>
    <row r="1640" spans="6:30" x14ac:dyDescent="0.3">
      <c r="F1640" s="10"/>
      <c r="G1640" s="17"/>
      <c r="H1640" s="10"/>
      <c r="M1640" s="10"/>
      <c r="N1640" s="10"/>
      <c r="O1640" s="10"/>
      <c r="P1640" s="10"/>
      <c r="Q1640" s="10"/>
      <c r="R1640" s="10"/>
      <c r="T1640" s="17"/>
      <c r="U1640" s="17"/>
      <c r="V1640" s="11"/>
      <c r="X1640" s="13"/>
      <c r="Y1640" s="12"/>
      <c r="AD1640" s="12"/>
    </row>
    <row r="1641" spans="6:30" x14ac:dyDescent="0.3">
      <c r="F1641" s="10"/>
      <c r="G1641" s="17"/>
      <c r="H1641" s="10"/>
      <c r="M1641" s="10"/>
      <c r="N1641" s="10"/>
      <c r="O1641" s="10"/>
      <c r="P1641" s="10"/>
      <c r="Q1641" s="10"/>
      <c r="R1641" s="10"/>
      <c r="T1641" s="17"/>
      <c r="U1641" s="17"/>
      <c r="V1641" s="11"/>
      <c r="X1641" s="13"/>
      <c r="Y1641" s="12"/>
      <c r="AD1641" s="12"/>
    </row>
    <row r="1642" spans="6:30" x14ac:dyDescent="0.3">
      <c r="F1642" s="10"/>
      <c r="G1642" s="17"/>
      <c r="H1642" s="10"/>
      <c r="M1642" s="10"/>
      <c r="N1642" s="10"/>
      <c r="O1642" s="10"/>
      <c r="P1642" s="10"/>
      <c r="Q1642" s="10"/>
      <c r="R1642" s="10"/>
      <c r="T1642" s="17"/>
      <c r="U1642" s="17"/>
      <c r="V1642" s="11"/>
      <c r="X1642" s="13"/>
      <c r="Y1642" s="12"/>
      <c r="AD1642" s="12"/>
    </row>
    <row r="1643" spans="6:30" x14ac:dyDescent="0.3">
      <c r="F1643" s="10"/>
      <c r="G1643" s="17"/>
      <c r="H1643" s="10"/>
      <c r="M1643" s="10"/>
      <c r="N1643" s="10"/>
      <c r="O1643" s="10"/>
      <c r="P1643" s="10"/>
      <c r="Q1643" s="10"/>
      <c r="R1643" s="10"/>
      <c r="T1643" s="17"/>
      <c r="U1643" s="17"/>
      <c r="V1643" s="11"/>
      <c r="X1643" s="13"/>
      <c r="Y1643" s="12"/>
      <c r="AD1643" s="12"/>
    </row>
    <row r="1644" spans="6:30" x14ac:dyDescent="0.3">
      <c r="F1644" s="10"/>
      <c r="G1644" s="17"/>
      <c r="H1644" s="10"/>
      <c r="M1644" s="10"/>
      <c r="N1644" s="10"/>
      <c r="O1644" s="10"/>
      <c r="P1644" s="10"/>
      <c r="Q1644" s="10"/>
      <c r="R1644" s="10"/>
      <c r="T1644" s="17"/>
      <c r="U1644" s="17"/>
      <c r="V1644" s="11"/>
      <c r="X1644" s="13"/>
      <c r="Y1644" s="12"/>
      <c r="AD1644" s="12"/>
    </row>
    <row r="1645" spans="6:30" x14ac:dyDescent="0.3">
      <c r="F1645" s="10"/>
      <c r="G1645" s="17"/>
      <c r="H1645" s="10"/>
      <c r="M1645" s="10"/>
      <c r="N1645" s="10"/>
      <c r="O1645" s="10"/>
      <c r="P1645" s="10"/>
      <c r="Q1645" s="10"/>
      <c r="R1645" s="10"/>
      <c r="T1645" s="17"/>
      <c r="U1645" s="17"/>
      <c r="V1645" s="11"/>
      <c r="X1645" s="13"/>
      <c r="Y1645" s="12"/>
      <c r="AD1645" s="12"/>
    </row>
    <row r="1646" spans="6:30" x14ac:dyDescent="0.3">
      <c r="F1646" s="10"/>
      <c r="G1646" s="17"/>
      <c r="H1646" s="10"/>
      <c r="M1646" s="10"/>
      <c r="N1646" s="10"/>
      <c r="O1646" s="10"/>
      <c r="P1646" s="10"/>
      <c r="Q1646" s="10"/>
      <c r="R1646" s="10"/>
      <c r="T1646" s="17"/>
      <c r="U1646" s="17"/>
      <c r="V1646" s="11"/>
      <c r="X1646" s="13"/>
      <c r="Y1646" s="12"/>
      <c r="AD1646" s="12"/>
    </row>
    <row r="1647" spans="6:30" x14ac:dyDescent="0.3">
      <c r="F1647" s="10"/>
      <c r="G1647" s="17"/>
      <c r="H1647" s="10"/>
      <c r="M1647" s="10"/>
      <c r="N1647" s="10"/>
      <c r="O1647" s="10"/>
      <c r="P1647" s="10"/>
      <c r="Q1647" s="10"/>
      <c r="R1647" s="10"/>
      <c r="T1647" s="17"/>
      <c r="U1647" s="17"/>
      <c r="V1647" s="11"/>
      <c r="X1647" s="13"/>
      <c r="Y1647" s="12"/>
      <c r="AD1647" s="12"/>
    </row>
    <row r="1648" spans="6:30" x14ac:dyDescent="0.3">
      <c r="F1648" s="10"/>
      <c r="G1648" s="17"/>
      <c r="H1648" s="10"/>
      <c r="M1648" s="10"/>
      <c r="N1648" s="10"/>
      <c r="O1648" s="10"/>
      <c r="P1648" s="10"/>
      <c r="Q1648" s="10"/>
      <c r="R1648" s="10"/>
      <c r="T1648" s="17"/>
      <c r="U1648" s="17"/>
      <c r="V1648" s="11"/>
      <c r="X1648" s="13"/>
      <c r="Y1648" s="12"/>
      <c r="AD1648" s="12"/>
    </row>
    <row r="1649" spans="6:30" x14ac:dyDescent="0.3">
      <c r="F1649" s="10"/>
      <c r="G1649" s="17"/>
      <c r="H1649" s="10"/>
      <c r="M1649" s="10"/>
      <c r="N1649" s="10"/>
      <c r="O1649" s="10"/>
      <c r="P1649" s="10"/>
      <c r="Q1649" s="10"/>
      <c r="R1649" s="10"/>
      <c r="T1649" s="17"/>
      <c r="U1649" s="17"/>
      <c r="V1649" s="11"/>
      <c r="X1649" s="13"/>
      <c r="Y1649" s="12"/>
      <c r="AD1649" s="12"/>
    </row>
    <row r="1650" spans="6:30" x14ac:dyDescent="0.3">
      <c r="F1650" s="10"/>
      <c r="G1650" s="17"/>
      <c r="H1650" s="10"/>
      <c r="M1650" s="10"/>
      <c r="N1650" s="10"/>
      <c r="O1650" s="10"/>
      <c r="P1650" s="10"/>
      <c r="Q1650" s="10"/>
      <c r="R1650" s="10"/>
      <c r="T1650" s="17"/>
      <c r="U1650" s="17"/>
      <c r="V1650" s="11"/>
      <c r="X1650" s="13"/>
      <c r="Y1650" s="12"/>
      <c r="AD1650" s="12"/>
    </row>
    <row r="1651" spans="6:30" x14ac:dyDescent="0.3">
      <c r="F1651" s="10"/>
      <c r="G1651" s="17"/>
      <c r="H1651" s="10"/>
      <c r="M1651" s="10"/>
      <c r="N1651" s="10"/>
      <c r="O1651" s="10"/>
      <c r="P1651" s="10"/>
      <c r="Q1651" s="10"/>
      <c r="R1651" s="10"/>
      <c r="T1651" s="17"/>
      <c r="U1651" s="17"/>
      <c r="V1651" s="11"/>
      <c r="X1651" s="13"/>
      <c r="Y1651" s="12"/>
      <c r="AD1651" s="12"/>
    </row>
    <row r="1652" spans="6:30" x14ac:dyDescent="0.3">
      <c r="F1652" s="10"/>
      <c r="G1652" s="17"/>
      <c r="H1652" s="10"/>
      <c r="M1652" s="10"/>
      <c r="N1652" s="10"/>
      <c r="O1652" s="10"/>
      <c r="P1652" s="10"/>
      <c r="Q1652" s="10"/>
      <c r="R1652" s="10"/>
      <c r="T1652" s="17"/>
      <c r="U1652" s="17"/>
      <c r="V1652" s="11"/>
      <c r="X1652" s="13"/>
      <c r="Y1652" s="12"/>
      <c r="AD1652" s="12"/>
    </row>
    <row r="1653" spans="6:30" x14ac:dyDescent="0.3">
      <c r="F1653" s="10"/>
      <c r="G1653" s="17"/>
      <c r="H1653" s="10"/>
      <c r="M1653" s="10"/>
      <c r="N1653" s="10"/>
      <c r="O1653" s="10"/>
      <c r="P1653" s="10"/>
      <c r="Q1653" s="10"/>
      <c r="R1653" s="10"/>
      <c r="T1653" s="17"/>
      <c r="U1653" s="17"/>
      <c r="V1653" s="11"/>
      <c r="X1653" s="13"/>
      <c r="Y1653" s="12"/>
      <c r="AD1653" s="12"/>
    </row>
    <row r="1654" spans="6:30" x14ac:dyDescent="0.3">
      <c r="F1654" s="10"/>
      <c r="G1654" s="17"/>
      <c r="H1654" s="10"/>
      <c r="M1654" s="10"/>
      <c r="N1654" s="10"/>
      <c r="O1654" s="10"/>
      <c r="P1654" s="10"/>
      <c r="Q1654" s="10"/>
      <c r="R1654" s="10"/>
      <c r="T1654" s="17"/>
      <c r="U1654" s="17"/>
      <c r="V1654" s="11"/>
      <c r="X1654" s="13"/>
      <c r="Y1654" s="12"/>
      <c r="AD1654" s="12"/>
    </row>
    <row r="1655" spans="6:30" x14ac:dyDescent="0.3">
      <c r="F1655" s="10"/>
      <c r="G1655" s="17"/>
      <c r="H1655" s="10"/>
      <c r="M1655" s="10"/>
      <c r="N1655" s="10"/>
      <c r="O1655" s="10"/>
      <c r="P1655" s="10"/>
      <c r="Q1655" s="10"/>
      <c r="R1655" s="10"/>
      <c r="T1655" s="17"/>
      <c r="U1655" s="17"/>
      <c r="V1655" s="11"/>
      <c r="X1655" s="13"/>
      <c r="Y1655" s="12"/>
      <c r="AD1655" s="12"/>
    </row>
    <row r="1656" spans="6:30" x14ac:dyDescent="0.3">
      <c r="F1656" s="10"/>
      <c r="G1656" s="17"/>
      <c r="H1656" s="10"/>
      <c r="M1656" s="10"/>
      <c r="N1656" s="10"/>
      <c r="O1656" s="10"/>
      <c r="P1656" s="10"/>
      <c r="Q1656" s="10"/>
      <c r="R1656" s="10"/>
      <c r="T1656" s="17"/>
      <c r="U1656" s="17"/>
      <c r="V1656" s="11"/>
      <c r="X1656" s="13"/>
      <c r="Y1656" s="12"/>
      <c r="AD1656" s="12"/>
    </row>
    <row r="1657" spans="6:30" x14ac:dyDescent="0.3">
      <c r="F1657" s="10"/>
      <c r="G1657" s="17"/>
      <c r="H1657" s="10"/>
      <c r="M1657" s="10"/>
      <c r="N1657" s="10"/>
      <c r="O1657" s="10"/>
      <c r="P1657" s="10"/>
      <c r="Q1657" s="10"/>
      <c r="R1657" s="10"/>
      <c r="T1657" s="17"/>
      <c r="U1657" s="17"/>
      <c r="V1657" s="11"/>
      <c r="X1657" s="13"/>
      <c r="Y1657" s="12"/>
      <c r="AD1657" s="12"/>
    </row>
    <row r="1658" spans="6:30" x14ac:dyDescent="0.3">
      <c r="F1658" s="10"/>
      <c r="G1658" s="17"/>
      <c r="H1658" s="10"/>
      <c r="M1658" s="10"/>
      <c r="N1658" s="10"/>
      <c r="O1658" s="10"/>
      <c r="P1658" s="10"/>
      <c r="Q1658" s="10"/>
      <c r="R1658" s="10"/>
      <c r="T1658" s="17"/>
      <c r="U1658" s="17"/>
      <c r="V1658" s="11"/>
      <c r="X1658" s="13"/>
      <c r="Y1658" s="12"/>
      <c r="AD1658" s="12"/>
    </row>
    <row r="1659" spans="6:30" x14ac:dyDescent="0.3">
      <c r="F1659" s="10"/>
      <c r="G1659" s="17"/>
      <c r="H1659" s="10"/>
      <c r="M1659" s="10"/>
      <c r="N1659" s="10"/>
      <c r="O1659" s="10"/>
      <c r="P1659" s="10"/>
      <c r="Q1659" s="10"/>
      <c r="R1659" s="10"/>
      <c r="T1659" s="17"/>
      <c r="U1659" s="17"/>
      <c r="V1659" s="11"/>
      <c r="X1659" s="13"/>
      <c r="Y1659" s="12"/>
      <c r="AD1659" s="12"/>
    </row>
    <row r="1660" spans="6:30" x14ac:dyDescent="0.3">
      <c r="F1660" s="10"/>
      <c r="G1660" s="17"/>
      <c r="H1660" s="10"/>
      <c r="M1660" s="10"/>
      <c r="N1660" s="10"/>
      <c r="O1660" s="10"/>
      <c r="P1660" s="10"/>
      <c r="Q1660" s="10"/>
      <c r="R1660" s="10"/>
      <c r="T1660" s="17"/>
      <c r="U1660" s="17"/>
      <c r="V1660" s="11"/>
      <c r="X1660" s="13"/>
      <c r="Y1660" s="12"/>
      <c r="AD1660" s="12"/>
    </row>
    <row r="1661" spans="6:30" x14ac:dyDescent="0.3">
      <c r="F1661" s="10"/>
      <c r="G1661" s="17"/>
      <c r="H1661" s="10"/>
      <c r="M1661" s="10"/>
      <c r="N1661" s="10"/>
      <c r="O1661" s="10"/>
      <c r="P1661" s="10"/>
      <c r="Q1661" s="10"/>
      <c r="R1661" s="10"/>
      <c r="T1661" s="17"/>
      <c r="U1661" s="17"/>
      <c r="V1661" s="11"/>
      <c r="X1661" s="13"/>
      <c r="Y1661" s="12"/>
      <c r="AD1661" s="12"/>
    </row>
    <row r="1662" spans="6:30" x14ac:dyDescent="0.3">
      <c r="F1662" s="10"/>
      <c r="G1662" s="17"/>
      <c r="H1662" s="10"/>
      <c r="M1662" s="10"/>
      <c r="N1662" s="10"/>
      <c r="O1662" s="10"/>
      <c r="P1662" s="10"/>
      <c r="Q1662" s="10"/>
      <c r="R1662" s="10"/>
      <c r="T1662" s="17"/>
      <c r="U1662" s="17"/>
      <c r="V1662" s="11"/>
      <c r="X1662" s="13"/>
      <c r="Y1662" s="12"/>
      <c r="AD1662" s="12"/>
    </row>
    <row r="1663" spans="6:30" x14ac:dyDescent="0.3">
      <c r="F1663" s="10"/>
      <c r="G1663" s="17"/>
      <c r="H1663" s="10"/>
      <c r="M1663" s="10"/>
      <c r="N1663" s="10"/>
      <c r="O1663" s="10"/>
      <c r="P1663" s="10"/>
      <c r="Q1663" s="10"/>
      <c r="R1663" s="10"/>
      <c r="T1663" s="17"/>
      <c r="U1663" s="17"/>
      <c r="V1663" s="11"/>
      <c r="X1663" s="13"/>
      <c r="Y1663" s="12"/>
      <c r="AD1663" s="12"/>
    </row>
    <row r="1664" spans="6:30" x14ac:dyDescent="0.3">
      <c r="F1664" s="10"/>
      <c r="G1664" s="17"/>
      <c r="H1664" s="10"/>
      <c r="M1664" s="10"/>
      <c r="N1664" s="10"/>
      <c r="O1664" s="10"/>
      <c r="P1664" s="10"/>
      <c r="Q1664" s="10"/>
      <c r="R1664" s="10"/>
      <c r="T1664" s="17"/>
      <c r="U1664" s="17"/>
      <c r="V1664" s="11"/>
      <c r="X1664" s="13"/>
      <c r="Y1664" s="12"/>
      <c r="AD1664" s="12"/>
    </row>
    <row r="1665" spans="6:30" x14ac:dyDescent="0.3">
      <c r="F1665" s="10"/>
      <c r="G1665" s="17"/>
      <c r="H1665" s="10"/>
      <c r="M1665" s="10"/>
      <c r="N1665" s="10"/>
      <c r="O1665" s="10"/>
      <c r="P1665" s="10"/>
      <c r="Q1665" s="10"/>
      <c r="R1665" s="10"/>
      <c r="T1665" s="17"/>
      <c r="U1665" s="17"/>
      <c r="V1665" s="11"/>
      <c r="X1665" s="13"/>
      <c r="Y1665" s="12"/>
      <c r="AD1665" s="12"/>
    </row>
    <row r="1666" spans="6:30" x14ac:dyDescent="0.3">
      <c r="F1666" s="10"/>
      <c r="G1666" s="17"/>
      <c r="H1666" s="10"/>
      <c r="M1666" s="10"/>
      <c r="N1666" s="10"/>
      <c r="O1666" s="10"/>
      <c r="P1666" s="10"/>
      <c r="Q1666" s="10"/>
      <c r="R1666" s="10"/>
      <c r="T1666" s="17"/>
      <c r="U1666" s="17"/>
      <c r="V1666" s="11"/>
      <c r="X1666" s="13"/>
      <c r="Y1666" s="12"/>
      <c r="AD1666" s="12"/>
    </row>
    <row r="1667" spans="6:30" x14ac:dyDescent="0.3">
      <c r="F1667" s="10"/>
      <c r="G1667" s="17"/>
      <c r="H1667" s="10"/>
      <c r="M1667" s="10"/>
      <c r="N1667" s="10"/>
      <c r="O1667" s="10"/>
      <c r="P1667" s="10"/>
      <c r="Q1667" s="10"/>
      <c r="R1667" s="10"/>
      <c r="T1667" s="17"/>
      <c r="U1667" s="17"/>
      <c r="V1667" s="11"/>
      <c r="X1667" s="13"/>
      <c r="Y1667" s="12"/>
      <c r="AD1667" s="12"/>
    </row>
    <row r="1668" spans="6:30" x14ac:dyDescent="0.3">
      <c r="F1668" s="10"/>
      <c r="G1668" s="17"/>
      <c r="H1668" s="10"/>
      <c r="M1668" s="10"/>
      <c r="N1668" s="10"/>
      <c r="O1668" s="10"/>
      <c r="P1668" s="10"/>
      <c r="Q1668" s="10"/>
      <c r="R1668" s="10"/>
      <c r="T1668" s="17"/>
      <c r="U1668" s="17"/>
      <c r="V1668" s="11"/>
      <c r="X1668" s="13"/>
      <c r="Y1668" s="12"/>
      <c r="AD1668" s="12"/>
    </row>
    <row r="1669" spans="6:30" x14ac:dyDescent="0.3">
      <c r="F1669" s="10"/>
      <c r="G1669" s="17"/>
      <c r="H1669" s="10"/>
      <c r="M1669" s="10"/>
      <c r="N1669" s="10"/>
      <c r="O1669" s="10"/>
      <c r="P1669" s="10"/>
      <c r="Q1669" s="10"/>
      <c r="R1669" s="10"/>
      <c r="T1669" s="17"/>
      <c r="U1669" s="17"/>
      <c r="V1669" s="11"/>
      <c r="X1669" s="13"/>
      <c r="Y1669" s="12"/>
      <c r="AD1669" s="12"/>
    </row>
    <row r="1670" spans="6:30" x14ac:dyDescent="0.3">
      <c r="F1670" s="10"/>
      <c r="G1670" s="17"/>
      <c r="H1670" s="10"/>
      <c r="M1670" s="10"/>
      <c r="N1670" s="10"/>
      <c r="O1670" s="10"/>
      <c r="P1670" s="10"/>
      <c r="Q1670" s="10"/>
      <c r="R1670" s="10"/>
      <c r="T1670" s="17"/>
      <c r="U1670" s="17"/>
      <c r="V1670" s="11"/>
      <c r="X1670" s="13"/>
      <c r="Y1670" s="12"/>
      <c r="AD1670" s="12"/>
    </row>
    <row r="1671" spans="6:30" x14ac:dyDescent="0.3">
      <c r="F1671" s="10"/>
      <c r="G1671" s="17"/>
      <c r="H1671" s="10"/>
      <c r="M1671" s="10"/>
      <c r="N1671" s="10"/>
      <c r="O1671" s="10"/>
      <c r="P1671" s="10"/>
      <c r="Q1671" s="10"/>
      <c r="R1671" s="10"/>
      <c r="T1671" s="17"/>
      <c r="U1671" s="17"/>
      <c r="V1671" s="11"/>
      <c r="X1671" s="13"/>
      <c r="Y1671" s="12"/>
      <c r="AD1671" s="12"/>
    </row>
    <row r="1672" spans="6:30" x14ac:dyDescent="0.3">
      <c r="F1672" s="10"/>
      <c r="G1672" s="17"/>
      <c r="H1672" s="10"/>
      <c r="M1672" s="10"/>
      <c r="N1672" s="10"/>
      <c r="O1672" s="10"/>
      <c r="P1672" s="10"/>
      <c r="Q1672" s="10"/>
      <c r="R1672" s="10"/>
      <c r="T1672" s="17"/>
      <c r="U1672" s="17"/>
      <c r="V1672" s="11"/>
      <c r="X1672" s="13"/>
      <c r="Y1672" s="12"/>
      <c r="AD1672" s="12"/>
    </row>
    <row r="1673" spans="6:30" x14ac:dyDescent="0.3">
      <c r="F1673" s="10"/>
      <c r="G1673" s="17"/>
      <c r="H1673" s="10"/>
      <c r="M1673" s="10"/>
      <c r="N1673" s="10"/>
      <c r="O1673" s="10"/>
      <c r="P1673" s="10"/>
      <c r="Q1673" s="10"/>
      <c r="R1673" s="10"/>
      <c r="T1673" s="17"/>
      <c r="U1673" s="17"/>
      <c r="V1673" s="11"/>
      <c r="X1673" s="13"/>
      <c r="Y1673" s="12"/>
      <c r="AD1673" s="12"/>
    </row>
    <row r="1674" spans="6:30" x14ac:dyDescent="0.3">
      <c r="F1674" s="10"/>
      <c r="G1674" s="17"/>
      <c r="H1674" s="10"/>
      <c r="M1674" s="10"/>
      <c r="N1674" s="10"/>
      <c r="O1674" s="10"/>
      <c r="P1674" s="10"/>
      <c r="Q1674" s="10"/>
      <c r="R1674" s="10"/>
      <c r="T1674" s="17"/>
      <c r="U1674" s="17"/>
      <c r="V1674" s="11"/>
      <c r="X1674" s="13"/>
      <c r="Y1674" s="12"/>
      <c r="AD1674" s="12"/>
    </row>
    <row r="1675" spans="6:30" x14ac:dyDescent="0.3">
      <c r="F1675" s="10"/>
      <c r="G1675" s="17"/>
      <c r="H1675" s="10"/>
      <c r="M1675" s="10"/>
      <c r="N1675" s="10"/>
      <c r="O1675" s="10"/>
      <c r="P1675" s="10"/>
      <c r="Q1675" s="10"/>
      <c r="R1675" s="10"/>
      <c r="T1675" s="17"/>
      <c r="U1675" s="17"/>
      <c r="V1675" s="11"/>
      <c r="X1675" s="13"/>
      <c r="Y1675" s="12"/>
      <c r="AD1675" s="12"/>
    </row>
    <row r="1676" spans="6:30" x14ac:dyDescent="0.3">
      <c r="F1676" s="10"/>
      <c r="G1676" s="17"/>
      <c r="H1676" s="10"/>
      <c r="M1676" s="10"/>
      <c r="N1676" s="10"/>
      <c r="O1676" s="10"/>
      <c r="P1676" s="10"/>
      <c r="Q1676" s="10"/>
      <c r="R1676" s="10"/>
      <c r="T1676" s="17"/>
      <c r="U1676" s="17"/>
      <c r="V1676" s="11"/>
      <c r="X1676" s="13"/>
      <c r="Y1676" s="12"/>
      <c r="AD1676" s="12"/>
    </row>
    <row r="1677" spans="6:30" x14ac:dyDescent="0.3">
      <c r="F1677" s="10"/>
      <c r="G1677" s="17"/>
      <c r="H1677" s="10"/>
      <c r="M1677" s="10"/>
      <c r="N1677" s="10"/>
      <c r="O1677" s="10"/>
      <c r="P1677" s="10"/>
      <c r="Q1677" s="10"/>
      <c r="R1677" s="10"/>
      <c r="T1677" s="17"/>
      <c r="U1677" s="17"/>
      <c r="V1677" s="11"/>
      <c r="X1677" s="13"/>
      <c r="Y1677" s="12"/>
      <c r="AD1677" s="12"/>
    </row>
    <row r="1678" spans="6:30" x14ac:dyDescent="0.3">
      <c r="F1678" s="10"/>
      <c r="G1678" s="17"/>
      <c r="H1678" s="10"/>
      <c r="M1678" s="10"/>
      <c r="N1678" s="10"/>
      <c r="O1678" s="10"/>
      <c r="P1678" s="10"/>
      <c r="Q1678" s="10"/>
      <c r="R1678" s="10"/>
      <c r="T1678" s="17"/>
      <c r="U1678" s="17"/>
      <c r="V1678" s="11"/>
      <c r="X1678" s="13"/>
      <c r="Y1678" s="12"/>
      <c r="AD1678" s="12"/>
    </row>
    <row r="1679" spans="6:30" x14ac:dyDescent="0.3">
      <c r="F1679" s="10"/>
      <c r="G1679" s="17"/>
      <c r="H1679" s="10"/>
      <c r="M1679" s="10"/>
      <c r="N1679" s="10"/>
      <c r="O1679" s="10"/>
      <c r="P1679" s="10"/>
      <c r="Q1679" s="10"/>
      <c r="R1679" s="10"/>
      <c r="T1679" s="17"/>
      <c r="U1679" s="17"/>
      <c r="V1679" s="11"/>
      <c r="X1679" s="13"/>
      <c r="Y1679" s="12"/>
      <c r="AD1679" s="12"/>
    </row>
    <row r="1680" spans="6:30" x14ac:dyDescent="0.3">
      <c r="F1680" s="10"/>
      <c r="G1680" s="17"/>
      <c r="H1680" s="10"/>
      <c r="M1680" s="10"/>
      <c r="N1680" s="10"/>
      <c r="O1680" s="10"/>
      <c r="P1680" s="10"/>
      <c r="Q1680" s="10"/>
      <c r="R1680" s="10"/>
      <c r="T1680" s="17"/>
      <c r="U1680" s="17"/>
      <c r="V1680" s="11"/>
      <c r="X1680" s="13"/>
      <c r="Y1680" s="12"/>
      <c r="AD1680" s="12"/>
    </row>
    <row r="1681" spans="6:30" x14ac:dyDescent="0.3">
      <c r="F1681" s="10"/>
      <c r="G1681" s="17"/>
      <c r="H1681" s="10"/>
      <c r="M1681" s="10"/>
      <c r="N1681" s="10"/>
      <c r="O1681" s="10"/>
      <c r="P1681" s="10"/>
      <c r="Q1681" s="10"/>
      <c r="R1681" s="10"/>
      <c r="T1681" s="17"/>
      <c r="U1681" s="17"/>
      <c r="V1681" s="11"/>
      <c r="X1681" s="13"/>
      <c r="Y1681" s="12"/>
      <c r="AD1681" s="12"/>
    </row>
    <row r="1682" spans="6:30" x14ac:dyDescent="0.3">
      <c r="F1682" s="10"/>
      <c r="G1682" s="17"/>
      <c r="H1682" s="10"/>
      <c r="M1682" s="10"/>
      <c r="N1682" s="10"/>
      <c r="O1682" s="10"/>
      <c r="P1682" s="10"/>
      <c r="Q1682" s="10"/>
      <c r="R1682" s="10"/>
      <c r="T1682" s="17"/>
      <c r="U1682" s="17"/>
      <c r="V1682" s="11"/>
      <c r="X1682" s="13"/>
      <c r="Y1682" s="12"/>
      <c r="AD1682" s="12"/>
    </row>
    <row r="1683" spans="6:30" x14ac:dyDescent="0.3">
      <c r="F1683" s="10"/>
      <c r="G1683" s="17"/>
      <c r="H1683" s="10"/>
      <c r="M1683" s="10"/>
      <c r="N1683" s="10"/>
      <c r="O1683" s="10"/>
      <c r="P1683" s="10"/>
      <c r="Q1683" s="10"/>
      <c r="R1683" s="10"/>
      <c r="T1683" s="17"/>
      <c r="U1683" s="17"/>
      <c r="V1683" s="11"/>
      <c r="X1683" s="13"/>
      <c r="Y1683" s="12"/>
      <c r="AD1683" s="12"/>
    </row>
    <row r="1684" spans="6:30" x14ac:dyDescent="0.3">
      <c r="F1684" s="10"/>
      <c r="G1684" s="17"/>
      <c r="H1684" s="10"/>
      <c r="M1684" s="10"/>
      <c r="N1684" s="10"/>
      <c r="O1684" s="10"/>
      <c r="P1684" s="10"/>
      <c r="Q1684" s="10"/>
      <c r="R1684" s="10"/>
      <c r="T1684" s="17"/>
      <c r="U1684" s="17"/>
      <c r="V1684" s="11"/>
      <c r="X1684" s="13"/>
      <c r="Y1684" s="12"/>
      <c r="AD1684" s="12"/>
    </row>
    <row r="1685" spans="6:30" x14ac:dyDescent="0.3">
      <c r="F1685" s="10"/>
      <c r="G1685" s="17"/>
      <c r="H1685" s="10"/>
      <c r="M1685" s="10"/>
      <c r="N1685" s="10"/>
      <c r="O1685" s="10"/>
      <c r="P1685" s="10"/>
      <c r="Q1685" s="10"/>
      <c r="R1685" s="10"/>
      <c r="T1685" s="17"/>
      <c r="U1685" s="17"/>
      <c r="V1685" s="11"/>
      <c r="X1685" s="13"/>
      <c r="Y1685" s="12"/>
      <c r="AD1685" s="12"/>
    </row>
    <row r="1686" spans="6:30" x14ac:dyDescent="0.3">
      <c r="F1686" s="10"/>
      <c r="G1686" s="17"/>
      <c r="H1686" s="10"/>
      <c r="M1686" s="10"/>
      <c r="N1686" s="10"/>
      <c r="O1686" s="10"/>
      <c r="P1686" s="10"/>
      <c r="Q1686" s="10"/>
      <c r="R1686" s="10"/>
      <c r="T1686" s="17"/>
      <c r="U1686" s="17"/>
      <c r="V1686" s="11"/>
      <c r="X1686" s="13"/>
      <c r="Y1686" s="12"/>
      <c r="AD1686" s="12"/>
    </row>
    <row r="1687" spans="6:30" x14ac:dyDescent="0.3">
      <c r="F1687" s="10"/>
      <c r="G1687" s="17"/>
      <c r="H1687" s="10"/>
      <c r="M1687" s="10"/>
      <c r="N1687" s="10"/>
      <c r="O1687" s="10"/>
      <c r="P1687" s="10"/>
      <c r="Q1687" s="10"/>
      <c r="R1687" s="10"/>
      <c r="T1687" s="17"/>
      <c r="U1687" s="17"/>
      <c r="V1687" s="11"/>
      <c r="X1687" s="13"/>
      <c r="Y1687" s="12"/>
      <c r="AD1687" s="12"/>
    </row>
    <row r="1688" spans="6:30" x14ac:dyDescent="0.3">
      <c r="F1688" s="10"/>
      <c r="G1688" s="17"/>
      <c r="H1688" s="10"/>
      <c r="M1688" s="10"/>
      <c r="N1688" s="10"/>
      <c r="O1688" s="10"/>
      <c r="P1688" s="10"/>
      <c r="Q1688" s="10"/>
      <c r="R1688" s="10"/>
      <c r="T1688" s="17"/>
      <c r="U1688" s="17"/>
      <c r="V1688" s="11"/>
      <c r="X1688" s="13"/>
      <c r="Y1688" s="12"/>
      <c r="AD1688" s="12"/>
    </row>
    <row r="1689" spans="6:30" x14ac:dyDescent="0.3">
      <c r="F1689" s="10"/>
      <c r="G1689" s="17"/>
      <c r="H1689" s="10"/>
      <c r="M1689" s="10"/>
      <c r="N1689" s="10"/>
      <c r="O1689" s="10"/>
      <c r="P1689" s="10"/>
      <c r="Q1689" s="10"/>
      <c r="R1689" s="10"/>
      <c r="T1689" s="17"/>
      <c r="U1689" s="17"/>
      <c r="V1689" s="11"/>
      <c r="X1689" s="13"/>
      <c r="Y1689" s="12"/>
      <c r="AD1689" s="12"/>
    </row>
    <row r="1690" spans="6:30" x14ac:dyDescent="0.3">
      <c r="F1690" s="10"/>
      <c r="G1690" s="17"/>
      <c r="H1690" s="10"/>
      <c r="M1690" s="10"/>
      <c r="N1690" s="10"/>
      <c r="O1690" s="10"/>
      <c r="P1690" s="10"/>
      <c r="Q1690" s="10"/>
      <c r="R1690" s="10"/>
      <c r="T1690" s="17"/>
      <c r="U1690" s="17"/>
      <c r="V1690" s="11"/>
      <c r="X1690" s="13"/>
      <c r="Y1690" s="12"/>
      <c r="AD1690" s="12"/>
    </row>
    <row r="1691" spans="6:30" x14ac:dyDescent="0.3">
      <c r="F1691" s="10"/>
      <c r="G1691" s="17"/>
      <c r="H1691" s="10"/>
      <c r="M1691" s="10"/>
      <c r="N1691" s="10"/>
      <c r="O1691" s="10"/>
      <c r="P1691" s="10"/>
      <c r="Q1691" s="10"/>
      <c r="R1691" s="10"/>
      <c r="T1691" s="17"/>
      <c r="U1691" s="17"/>
      <c r="V1691" s="11"/>
      <c r="X1691" s="13"/>
      <c r="Y1691" s="12"/>
      <c r="AD1691" s="12"/>
    </row>
    <row r="1692" spans="6:30" x14ac:dyDescent="0.3">
      <c r="F1692" s="10"/>
      <c r="G1692" s="17"/>
      <c r="H1692" s="10"/>
      <c r="M1692" s="10"/>
      <c r="N1692" s="10"/>
      <c r="O1692" s="10"/>
      <c r="P1692" s="10"/>
      <c r="Q1692" s="10"/>
      <c r="R1692" s="10"/>
      <c r="T1692" s="17"/>
      <c r="U1692" s="17"/>
      <c r="V1692" s="11"/>
      <c r="X1692" s="13"/>
      <c r="Y1692" s="12"/>
      <c r="AD1692" s="12"/>
    </row>
    <row r="1693" spans="6:30" x14ac:dyDescent="0.3">
      <c r="F1693" s="10"/>
      <c r="G1693" s="17"/>
      <c r="H1693" s="10"/>
      <c r="M1693" s="10"/>
      <c r="N1693" s="10"/>
      <c r="O1693" s="10"/>
      <c r="P1693" s="10"/>
      <c r="Q1693" s="10"/>
      <c r="R1693" s="10"/>
      <c r="T1693" s="17"/>
      <c r="U1693" s="17"/>
      <c r="V1693" s="11"/>
      <c r="X1693" s="13"/>
      <c r="Y1693" s="12"/>
      <c r="AD1693" s="12"/>
    </row>
    <row r="1694" spans="6:30" x14ac:dyDescent="0.3">
      <c r="F1694" s="10"/>
      <c r="G1694" s="17"/>
      <c r="H1694" s="10"/>
      <c r="M1694" s="10"/>
      <c r="N1694" s="10"/>
      <c r="O1694" s="10"/>
      <c r="P1694" s="10"/>
      <c r="Q1694" s="10"/>
      <c r="R1694" s="10"/>
      <c r="T1694" s="17"/>
      <c r="U1694" s="17"/>
      <c r="V1694" s="11"/>
      <c r="X1694" s="13"/>
      <c r="Y1694" s="12"/>
      <c r="AD1694" s="12"/>
    </row>
    <row r="1695" spans="6:30" x14ac:dyDescent="0.3">
      <c r="F1695" s="10"/>
      <c r="G1695" s="17"/>
      <c r="H1695" s="10"/>
      <c r="M1695" s="10"/>
      <c r="N1695" s="10"/>
      <c r="O1695" s="10"/>
      <c r="P1695" s="10"/>
      <c r="Q1695" s="10"/>
      <c r="R1695" s="10"/>
      <c r="T1695" s="17"/>
      <c r="U1695" s="17"/>
      <c r="V1695" s="11"/>
      <c r="X1695" s="13"/>
      <c r="Y1695" s="12"/>
      <c r="AD1695" s="12"/>
    </row>
    <row r="1696" spans="6:30" x14ac:dyDescent="0.3">
      <c r="F1696" s="10"/>
      <c r="G1696" s="17"/>
      <c r="H1696" s="10"/>
      <c r="M1696" s="10"/>
      <c r="N1696" s="10"/>
      <c r="O1696" s="10"/>
      <c r="P1696" s="10"/>
      <c r="Q1696" s="10"/>
      <c r="R1696" s="10"/>
      <c r="T1696" s="17"/>
      <c r="U1696" s="17"/>
      <c r="V1696" s="11"/>
      <c r="X1696" s="13"/>
      <c r="Y1696" s="12"/>
      <c r="AD1696" s="12"/>
    </row>
    <row r="1697" spans="6:30" x14ac:dyDescent="0.3">
      <c r="F1697" s="10"/>
      <c r="G1697" s="17"/>
      <c r="H1697" s="10"/>
      <c r="M1697" s="10"/>
      <c r="N1697" s="10"/>
      <c r="O1697" s="10"/>
      <c r="P1697" s="10"/>
      <c r="Q1697" s="10"/>
      <c r="R1697" s="10"/>
      <c r="T1697" s="17"/>
      <c r="U1697" s="17"/>
      <c r="V1697" s="11"/>
      <c r="X1697" s="13"/>
      <c r="Y1697" s="12"/>
      <c r="AD1697" s="12"/>
    </row>
    <row r="1698" spans="6:30" x14ac:dyDescent="0.3">
      <c r="F1698" s="10"/>
      <c r="G1698" s="17"/>
      <c r="H1698" s="10"/>
      <c r="M1698" s="10"/>
      <c r="N1698" s="10"/>
      <c r="O1698" s="10"/>
      <c r="P1698" s="10"/>
      <c r="Q1698" s="10"/>
      <c r="R1698" s="10"/>
      <c r="T1698" s="17"/>
      <c r="U1698" s="17"/>
      <c r="V1698" s="11"/>
      <c r="X1698" s="13"/>
      <c r="Y1698" s="12"/>
      <c r="AD1698" s="12"/>
    </row>
    <row r="1699" spans="6:30" x14ac:dyDescent="0.3">
      <c r="F1699" s="10"/>
      <c r="G1699" s="17"/>
      <c r="H1699" s="10"/>
      <c r="M1699" s="10"/>
      <c r="N1699" s="10"/>
      <c r="O1699" s="10"/>
      <c r="P1699" s="10"/>
      <c r="Q1699" s="10"/>
      <c r="R1699" s="10"/>
      <c r="T1699" s="17"/>
      <c r="U1699" s="17"/>
      <c r="V1699" s="11"/>
      <c r="X1699" s="13"/>
      <c r="Y1699" s="12"/>
      <c r="AD1699" s="12"/>
    </row>
    <row r="1700" spans="6:30" x14ac:dyDescent="0.3">
      <c r="F1700" s="10"/>
      <c r="G1700" s="17"/>
      <c r="H1700" s="10"/>
      <c r="M1700" s="10"/>
      <c r="N1700" s="10"/>
      <c r="O1700" s="10"/>
      <c r="P1700" s="10"/>
      <c r="Q1700" s="10"/>
      <c r="R1700" s="10"/>
      <c r="T1700" s="17"/>
      <c r="U1700" s="17"/>
      <c r="V1700" s="11"/>
      <c r="X1700" s="13"/>
      <c r="Y1700" s="12"/>
      <c r="AD1700" s="12"/>
    </row>
    <row r="1701" spans="6:30" x14ac:dyDescent="0.3">
      <c r="F1701" s="10"/>
      <c r="G1701" s="17"/>
      <c r="H1701" s="10"/>
      <c r="M1701" s="10"/>
      <c r="N1701" s="10"/>
      <c r="O1701" s="10"/>
      <c r="P1701" s="10"/>
      <c r="Q1701" s="10"/>
      <c r="R1701" s="10"/>
      <c r="T1701" s="17"/>
      <c r="U1701" s="17"/>
      <c r="V1701" s="11"/>
      <c r="X1701" s="13"/>
      <c r="Y1701" s="12"/>
      <c r="AD1701" s="12"/>
    </row>
    <row r="1702" spans="6:30" x14ac:dyDescent="0.3">
      <c r="F1702" s="10"/>
      <c r="G1702" s="17"/>
      <c r="H1702" s="10"/>
      <c r="M1702" s="10"/>
      <c r="N1702" s="10"/>
      <c r="O1702" s="10"/>
      <c r="P1702" s="10"/>
      <c r="Q1702" s="10"/>
      <c r="R1702" s="10"/>
      <c r="T1702" s="17"/>
      <c r="U1702" s="17"/>
      <c r="V1702" s="11"/>
      <c r="X1702" s="13"/>
      <c r="Y1702" s="12"/>
      <c r="AD1702" s="12"/>
    </row>
    <row r="1703" spans="6:30" x14ac:dyDescent="0.3">
      <c r="F1703" s="10"/>
      <c r="G1703" s="17"/>
      <c r="H1703" s="10"/>
      <c r="M1703" s="10"/>
      <c r="N1703" s="10"/>
      <c r="O1703" s="10"/>
      <c r="P1703" s="10"/>
      <c r="Q1703" s="10"/>
      <c r="R1703" s="10"/>
      <c r="T1703" s="17"/>
      <c r="U1703" s="17"/>
      <c r="V1703" s="11"/>
      <c r="X1703" s="13"/>
      <c r="Y1703" s="12"/>
      <c r="AD1703" s="12"/>
    </row>
    <row r="1704" spans="6:30" x14ac:dyDescent="0.3">
      <c r="F1704" s="10"/>
      <c r="G1704" s="17"/>
      <c r="H1704" s="10"/>
      <c r="M1704" s="10"/>
      <c r="N1704" s="10"/>
      <c r="O1704" s="10"/>
      <c r="P1704" s="10"/>
      <c r="Q1704" s="10"/>
      <c r="R1704" s="10"/>
      <c r="T1704" s="17"/>
      <c r="U1704" s="17"/>
      <c r="V1704" s="11"/>
      <c r="X1704" s="13"/>
      <c r="Y1704" s="12"/>
      <c r="AD1704" s="12"/>
    </row>
    <row r="1705" spans="6:30" x14ac:dyDescent="0.3">
      <c r="F1705" s="10"/>
      <c r="G1705" s="17"/>
      <c r="H1705" s="10"/>
      <c r="M1705" s="10"/>
      <c r="N1705" s="10"/>
      <c r="O1705" s="10"/>
      <c r="P1705" s="10"/>
      <c r="Q1705" s="10"/>
      <c r="R1705" s="10"/>
      <c r="T1705" s="17"/>
      <c r="U1705" s="17"/>
      <c r="V1705" s="11"/>
      <c r="X1705" s="13"/>
      <c r="Y1705" s="12"/>
      <c r="AD1705" s="12"/>
    </row>
    <row r="1706" spans="6:30" x14ac:dyDescent="0.3">
      <c r="F1706" s="10"/>
      <c r="G1706" s="17"/>
      <c r="H1706" s="10"/>
      <c r="M1706" s="10"/>
      <c r="N1706" s="10"/>
      <c r="O1706" s="10"/>
      <c r="P1706" s="10"/>
      <c r="Q1706" s="10"/>
      <c r="R1706" s="10"/>
      <c r="T1706" s="17"/>
      <c r="U1706" s="17"/>
      <c r="V1706" s="11"/>
      <c r="X1706" s="13"/>
      <c r="Y1706" s="12"/>
      <c r="AD1706" s="12"/>
    </row>
    <row r="1707" spans="6:30" x14ac:dyDescent="0.3">
      <c r="F1707" s="10"/>
      <c r="G1707" s="17"/>
      <c r="H1707" s="10"/>
      <c r="M1707" s="10"/>
      <c r="N1707" s="10"/>
      <c r="O1707" s="10"/>
      <c r="P1707" s="10"/>
      <c r="Q1707" s="10"/>
      <c r="R1707" s="10"/>
      <c r="T1707" s="17"/>
      <c r="U1707" s="17"/>
      <c r="V1707" s="11"/>
      <c r="X1707" s="13"/>
      <c r="Y1707" s="12"/>
      <c r="AD1707" s="12"/>
    </row>
    <row r="1708" spans="6:30" x14ac:dyDescent="0.3">
      <c r="F1708" s="10"/>
      <c r="G1708" s="17"/>
      <c r="H1708" s="10"/>
      <c r="M1708" s="10"/>
      <c r="N1708" s="10"/>
      <c r="O1708" s="10"/>
      <c r="P1708" s="10"/>
      <c r="Q1708" s="10"/>
      <c r="R1708" s="10"/>
      <c r="T1708" s="17"/>
      <c r="U1708" s="17"/>
      <c r="V1708" s="11"/>
      <c r="X1708" s="13"/>
      <c r="Y1708" s="12"/>
      <c r="AD1708" s="12"/>
    </row>
    <row r="1709" spans="6:30" x14ac:dyDescent="0.3">
      <c r="F1709" s="10"/>
      <c r="G1709" s="17"/>
      <c r="H1709" s="10"/>
      <c r="M1709" s="10"/>
      <c r="N1709" s="10"/>
      <c r="O1709" s="10"/>
      <c r="P1709" s="10"/>
      <c r="Q1709" s="10"/>
      <c r="R1709" s="10"/>
      <c r="T1709" s="17"/>
      <c r="U1709" s="17"/>
      <c r="V1709" s="11"/>
      <c r="X1709" s="13"/>
      <c r="Y1709" s="12"/>
      <c r="AD1709" s="12"/>
    </row>
    <row r="1710" spans="6:30" x14ac:dyDescent="0.3">
      <c r="F1710" s="10"/>
      <c r="G1710" s="17"/>
      <c r="H1710" s="10"/>
      <c r="M1710" s="10"/>
      <c r="N1710" s="10"/>
      <c r="O1710" s="10"/>
      <c r="P1710" s="10"/>
      <c r="Q1710" s="10"/>
      <c r="R1710" s="10"/>
      <c r="T1710" s="17"/>
      <c r="U1710" s="17"/>
      <c r="V1710" s="11"/>
      <c r="X1710" s="13"/>
      <c r="Y1710" s="12"/>
      <c r="AD1710" s="12"/>
    </row>
    <row r="1711" spans="6:30" x14ac:dyDescent="0.3">
      <c r="F1711" s="10"/>
      <c r="G1711" s="17"/>
      <c r="H1711" s="10"/>
      <c r="M1711" s="10"/>
      <c r="N1711" s="10"/>
      <c r="O1711" s="10"/>
      <c r="P1711" s="10"/>
      <c r="Q1711" s="10"/>
      <c r="R1711" s="10"/>
      <c r="T1711" s="17"/>
      <c r="U1711" s="17"/>
      <c r="V1711" s="11"/>
      <c r="X1711" s="13"/>
      <c r="Y1711" s="12"/>
      <c r="AD1711" s="12"/>
    </row>
    <row r="1712" spans="6:30" x14ac:dyDescent="0.3">
      <c r="F1712" s="10"/>
      <c r="G1712" s="17"/>
      <c r="H1712" s="10"/>
      <c r="M1712" s="10"/>
      <c r="N1712" s="10"/>
      <c r="O1712" s="10"/>
      <c r="P1712" s="10"/>
      <c r="Q1712" s="10"/>
      <c r="R1712" s="10"/>
      <c r="T1712" s="17"/>
      <c r="U1712" s="17"/>
      <c r="V1712" s="11"/>
      <c r="X1712" s="13"/>
      <c r="Y1712" s="12"/>
      <c r="AD1712" s="12"/>
    </row>
    <row r="1713" spans="6:30" x14ac:dyDescent="0.3">
      <c r="F1713" s="10"/>
      <c r="G1713" s="17"/>
      <c r="H1713" s="10"/>
      <c r="M1713" s="10"/>
      <c r="N1713" s="10"/>
      <c r="O1713" s="10"/>
      <c r="P1713" s="10"/>
      <c r="Q1713" s="10"/>
      <c r="R1713" s="10"/>
      <c r="T1713" s="17"/>
      <c r="U1713" s="17"/>
      <c r="V1713" s="11"/>
      <c r="X1713" s="13"/>
      <c r="Y1713" s="12"/>
      <c r="AD1713" s="12"/>
    </row>
    <row r="1714" spans="6:30" x14ac:dyDescent="0.3">
      <c r="F1714" s="10"/>
      <c r="G1714" s="17"/>
      <c r="H1714" s="10"/>
      <c r="M1714" s="10"/>
      <c r="N1714" s="10"/>
      <c r="O1714" s="10"/>
      <c r="P1714" s="10"/>
      <c r="Q1714" s="10"/>
      <c r="R1714" s="10"/>
      <c r="T1714" s="17"/>
      <c r="U1714" s="17"/>
      <c r="V1714" s="11"/>
      <c r="X1714" s="13"/>
      <c r="Y1714" s="12"/>
      <c r="AD1714" s="12"/>
    </row>
    <row r="1715" spans="6:30" x14ac:dyDescent="0.3">
      <c r="F1715" s="10"/>
      <c r="G1715" s="17"/>
      <c r="H1715" s="10"/>
      <c r="M1715" s="10"/>
      <c r="N1715" s="10"/>
      <c r="O1715" s="10"/>
      <c r="P1715" s="10"/>
      <c r="Q1715" s="10"/>
      <c r="R1715" s="10"/>
      <c r="T1715" s="17"/>
      <c r="U1715" s="17"/>
      <c r="V1715" s="11"/>
      <c r="X1715" s="13"/>
      <c r="Y1715" s="12"/>
      <c r="AD1715" s="12"/>
    </row>
    <row r="1716" spans="6:30" x14ac:dyDescent="0.3">
      <c r="F1716" s="10"/>
      <c r="G1716" s="17"/>
      <c r="H1716" s="10"/>
      <c r="M1716" s="10"/>
      <c r="N1716" s="10"/>
      <c r="O1716" s="10"/>
      <c r="P1716" s="10"/>
      <c r="Q1716" s="10"/>
      <c r="R1716" s="10"/>
      <c r="T1716" s="17"/>
      <c r="U1716" s="17"/>
      <c r="V1716" s="11"/>
      <c r="X1716" s="13"/>
      <c r="Y1716" s="12"/>
      <c r="AD1716" s="12"/>
    </row>
    <row r="1717" spans="6:30" x14ac:dyDescent="0.3">
      <c r="F1717" s="10"/>
      <c r="G1717" s="17"/>
      <c r="H1717" s="10"/>
      <c r="M1717" s="10"/>
      <c r="N1717" s="10"/>
      <c r="O1717" s="10"/>
      <c r="P1717" s="10"/>
      <c r="Q1717" s="10"/>
      <c r="R1717" s="10"/>
      <c r="T1717" s="17"/>
      <c r="U1717" s="17"/>
      <c r="V1717" s="11"/>
      <c r="X1717" s="13"/>
      <c r="Y1717" s="12"/>
      <c r="AD1717" s="12"/>
    </row>
    <row r="1718" spans="6:30" x14ac:dyDescent="0.3">
      <c r="F1718" s="10"/>
      <c r="G1718" s="17"/>
      <c r="H1718" s="10"/>
      <c r="M1718" s="10"/>
      <c r="N1718" s="10"/>
      <c r="O1718" s="10"/>
      <c r="P1718" s="10"/>
      <c r="Q1718" s="10"/>
      <c r="R1718" s="10"/>
      <c r="T1718" s="17"/>
      <c r="U1718" s="17"/>
      <c r="V1718" s="11"/>
      <c r="X1718" s="13"/>
      <c r="Y1718" s="12"/>
      <c r="AD1718" s="12"/>
    </row>
    <row r="1719" spans="6:30" x14ac:dyDescent="0.3">
      <c r="F1719" s="10"/>
      <c r="G1719" s="17"/>
      <c r="H1719" s="10"/>
      <c r="M1719" s="10"/>
      <c r="N1719" s="10"/>
      <c r="O1719" s="10"/>
      <c r="P1719" s="10"/>
      <c r="Q1719" s="10"/>
      <c r="R1719" s="10"/>
      <c r="T1719" s="17"/>
      <c r="U1719" s="17"/>
      <c r="V1719" s="11"/>
      <c r="X1719" s="13"/>
      <c r="Y1719" s="12"/>
      <c r="AD1719" s="12"/>
    </row>
    <row r="1720" spans="6:30" x14ac:dyDescent="0.3">
      <c r="F1720" s="10"/>
      <c r="G1720" s="17"/>
      <c r="H1720" s="10"/>
      <c r="M1720" s="10"/>
      <c r="N1720" s="10"/>
      <c r="O1720" s="10"/>
      <c r="P1720" s="10"/>
      <c r="Q1720" s="10"/>
      <c r="R1720" s="10"/>
      <c r="T1720" s="17"/>
      <c r="U1720" s="17"/>
      <c r="V1720" s="11"/>
      <c r="X1720" s="13"/>
      <c r="Y1720" s="12"/>
      <c r="AD1720" s="12"/>
    </row>
    <row r="1721" spans="6:30" x14ac:dyDescent="0.3">
      <c r="F1721" s="10"/>
      <c r="G1721" s="17"/>
      <c r="H1721" s="10"/>
      <c r="M1721" s="10"/>
      <c r="N1721" s="10"/>
      <c r="O1721" s="10"/>
      <c r="P1721" s="10"/>
      <c r="Q1721" s="10"/>
      <c r="R1721" s="10"/>
      <c r="T1721" s="17"/>
      <c r="U1721" s="17"/>
      <c r="V1721" s="11"/>
      <c r="X1721" s="13"/>
      <c r="Y1721" s="12"/>
      <c r="AD1721" s="12"/>
    </row>
    <row r="1722" spans="6:30" x14ac:dyDescent="0.3">
      <c r="F1722" s="10"/>
      <c r="G1722" s="17"/>
      <c r="H1722" s="10"/>
      <c r="M1722" s="10"/>
      <c r="N1722" s="10"/>
      <c r="O1722" s="10"/>
      <c r="P1722" s="10"/>
      <c r="Q1722" s="10"/>
      <c r="R1722" s="10"/>
      <c r="T1722" s="17"/>
      <c r="U1722" s="17"/>
      <c r="V1722" s="11"/>
      <c r="X1722" s="13"/>
      <c r="Y1722" s="12"/>
      <c r="AD1722" s="12"/>
    </row>
    <row r="1723" spans="6:30" x14ac:dyDescent="0.3">
      <c r="F1723" s="10"/>
      <c r="G1723" s="17"/>
      <c r="H1723" s="10"/>
      <c r="M1723" s="10"/>
      <c r="N1723" s="10"/>
      <c r="O1723" s="10"/>
      <c r="P1723" s="10"/>
      <c r="Q1723" s="10"/>
      <c r="R1723" s="10"/>
      <c r="T1723" s="17"/>
      <c r="U1723" s="17"/>
      <c r="V1723" s="11"/>
      <c r="X1723" s="13"/>
      <c r="Y1723" s="12"/>
      <c r="AD1723" s="12"/>
    </row>
    <row r="1724" spans="6:30" x14ac:dyDescent="0.3">
      <c r="F1724" s="10"/>
      <c r="G1724" s="17"/>
      <c r="H1724" s="10"/>
      <c r="M1724" s="10"/>
      <c r="N1724" s="10"/>
      <c r="O1724" s="10"/>
      <c r="P1724" s="10"/>
      <c r="Q1724" s="10"/>
      <c r="R1724" s="10"/>
      <c r="T1724" s="17"/>
      <c r="U1724" s="17"/>
      <c r="V1724" s="11"/>
      <c r="X1724" s="13"/>
      <c r="Y1724" s="12"/>
      <c r="AD1724" s="12"/>
    </row>
    <row r="1725" spans="6:30" x14ac:dyDescent="0.3">
      <c r="F1725" s="10"/>
      <c r="G1725" s="17"/>
      <c r="H1725" s="10"/>
      <c r="M1725" s="10"/>
      <c r="N1725" s="10"/>
      <c r="O1725" s="10"/>
      <c r="P1725" s="10"/>
      <c r="Q1725" s="10"/>
      <c r="R1725" s="10"/>
      <c r="T1725" s="17"/>
      <c r="U1725" s="17"/>
      <c r="V1725" s="11"/>
      <c r="X1725" s="13"/>
      <c r="Y1725" s="12"/>
      <c r="AD1725" s="12"/>
    </row>
    <row r="1726" spans="6:30" x14ac:dyDescent="0.3">
      <c r="F1726" s="10"/>
      <c r="G1726" s="17"/>
      <c r="H1726" s="10"/>
      <c r="M1726" s="10"/>
      <c r="N1726" s="10"/>
      <c r="O1726" s="10"/>
      <c r="P1726" s="10"/>
      <c r="Q1726" s="10"/>
      <c r="R1726" s="10"/>
      <c r="T1726" s="17"/>
      <c r="U1726" s="17"/>
      <c r="V1726" s="11"/>
      <c r="X1726" s="13"/>
      <c r="Y1726" s="12"/>
      <c r="AD1726" s="12"/>
    </row>
    <row r="1727" spans="6:30" x14ac:dyDescent="0.3">
      <c r="F1727" s="10"/>
      <c r="G1727" s="17"/>
      <c r="H1727" s="10"/>
      <c r="M1727" s="10"/>
      <c r="N1727" s="10"/>
      <c r="O1727" s="10"/>
      <c r="P1727" s="10"/>
      <c r="Q1727" s="10"/>
      <c r="R1727" s="10"/>
      <c r="T1727" s="17"/>
      <c r="U1727" s="17"/>
      <c r="V1727" s="11"/>
      <c r="X1727" s="13"/>
      <c r="Y1727" s="12"/>
      <c r="AD1727" s="12"/>
    </row>
    <row r="1728" spans="6:30" x14ac:dyDescent="0.3">
      <c r="F1728" s="10"/>
      <c r="G1728" s="17"/>
      <c r="H1728" s="10"/>
      <c r="M1728" s="10"/>
      <c r="N1728" s="10"/>
      <c r="O1728" s="10"/>
      <c r="P1728" s="10"/>
      <c r="Q1728" s="10"/>
      <c r="R1728" s="10"/>
      <c r="T1728" s="17"/>
      <c r="U1728" s="17"/>
      <c r="V1728" s="11"/>
      <c r="X1728" s="13"/>
      <c r="Y1728" s="12"/>
      <c r="AD1728" s="12"/>
    </row>
    <row r="1729" spans="6:30" x14ac:dyDescent="0.3">
      <c r="F1729" s="10"/>
      <c r="G1729" s="17"/>
      <c r="H1729" s="10"/>
      <c r="M1729" s="10"/>
      <c r="N1729" s="10"/>
      <c r="O1729" s="10"/>
      <c r="P1729" s="10"/>
      <c r="Q1729" s="10"/>
      <c r="R1729" s="10"/>
      <c r="T1729" s="17"/>
      <c r="U1729" s="17"/>
      <c r="V1729" s="11"/>
      <c r="X1729" s="13"/>
      <c r="Y1729" s="12"/>
      <c r="AD1729" s="12"/>
    </row>
    <row r="1730" spans="6:30" x14ac:dyDescent="0.3">
      <c r="F1730" s="10"/>
      <c r="G1730" s="17"/>
      <c r="H1730" s="10"/>
      <c r="M1730" s="10"/>
      <c r="N1730" s="10"/>
      <c r="O1730" s="10"/>
      <c r="P1730" s="10"/>
      <c r="Q1730" s="10"/>
      <c r="R1730" s="10"/>
      <c r="T1730" s="17"/>
      <c r="U1730" s="17"/>
      <c r="V1730" s="11"/>
      <c r="X1730" s="13"/>
      <c r="Y1730" s="12"/>
      <c r="AD1730" s="12"/>
    </row>
    <row r="1731" spans="6:30" x14ac:dyDescent="0.3">
      <c r="F1731" s="10"/>
      <c r="G1731" s="17"/>
      <c r="H1731" s="10"/>
      <c r="M1731" s="10"/>
      <c r="N1731" s="10"/>
      <c r="O1731" s="10"/>
      <c r="P1731" s="10"/>
      <c r="Q1731" s="10"/>
      <c r="R1731" s="10"/>
      <c r="T1731" s="17"/>
      <c r="U1731" s="17"/>
      <c r="V1731" s="11"/>
      <c r="X1731" s="13"/>
      <c r="Y1731" s="12"/>
      <c r="AD1731" s="12"/>
    </row>
    <row r="1732" spans="6:30" x14ac:dyDescent="0.3">
      <c r="F1732" s="10"/>
      <c r="G1732" s="17"/>
      <c r="H1732" s="10"/>
      <c r="M1732" s="10"/>
      <c r="N1732" s="10"/>
      <c r="O1732" s="10"/>
      <c r="P1732" s="10"/>
      <c r="Q1732" s="10"/>
      <c r="R1732" s="10"/>
      <c r="T1732" s="17"/>
      <c r="U1732" s="17"/>
      <c r="V1732" s="11"/>
      <c r="X1732" s="13"/>
      <c r="Y1732" s="12"/>
      <c r="AD1732" s="12"/>
    </row>
    <row r="1733" spans="6:30" x14ac:dyDescent="0.3">
      <c r="F1733" s="10"/>
      <c r="G1733" s="17"/>
      <c r="H1733" s="10"/>
      <c r="M1733" s="10"/>
      <c r="N1733" s="10"/>
      <c r="O1733" s="10"/>
      <c r="P1733" s="10"/>
      <c r="Q1733" s="10"/>
      <c r="R1733" s="10"/>
      <c r="T1733" s="17"/>
      <c r="U1733" s="17"/>
      <c r="V1733" s="11"/>
      <c r="X1733" s="13"/>
      <c r="Y1733" s="12"/>
      <c r="AD1733" s="12"/>
    </row>
    <row r="1734" spans="6:30" x14ac:dyDescent="0.3">
      <c r="F1734" s="10"/>
      <c r="G1734" s="17"/>
      <c r="H1734" s="10"/>
      <c r="M1734" s="10"/>
      <c r="N1734" s="10"/>
      <c r="O1734" s="10"/>
      <c r="P1734" s="10"/>
      <c r="Q1734" s="10"/>
      <c r="R1734" s="10"/>
      <c r="T1734" s="17"/>
      <c r="U1734" s="17"/>
      <c r="V1734" s="11"/>
      <c r="X1734" s="13"/>
      <c r="Y1734" s="12"/>
      <c r="AD1734" s="12"/>
    </row>
    <row r="1735" spans="6:30" x14ac:dyDescent="0.3">
      <c r="F1735" s="10"/>
      <c r="G1735" s="17"/>
      <c r="H1735" s="10"/>
      <c r="M1735" s="10"/>
      <c r="N1735" s="10"/>
      <c r="O1735" s="10"/>
      <c r="P1735" s="10"/>
      <c r="Q1735" s="10"/>
      <c r="R1735" s="10"/>
      <c r="T1735" s="17"/>
      <c r="U1735" s="17"/>
      <c r="V1735" s="11"/>
      <c r="X1735" s="13"/>
      <c r="Y1735" s="12"/>
      <c r="AD1735" s="12"/>
    </row>
    <row r="1736" spans="6:30" x14ac:dyDescent="0.3">
      <c r="F1736" s="10"/>
      <c r="G1736" s="17"/>
      <c r="H1736" s="10"/>
      <c r="M1736" s="10"/>
      <c r="N1736" s="10"/>
      <c r="O1736" s="10"/>
      <c r="P1736" s="10"/>
      <c r="Q1736" s="10"/>
      <c r="R1736" s="10"/>
      <c r="T1736" s="17"/>
      <c r="U1736" s="17"/>
      <c r="V1736" s="11"/>
      <c r="X1736" s="13"/>
      <c r="Y1736" s="12"/>
      <c r="AD1736" s="12"/>
    </row>
    <row r="1737" spans="6:30" x14ac:dyDescent="0.3">
      <c r="F1737" s="10"/>
      <c r="G1737" s="17"/>
      <c r="H1737" s="10"/>
      <c r="M1737" s="10"/>
      <c r="N1737" s="10"/>
      <c r="O1737" s="10"/>
      <c r="P1737" s="10"/>
      <c r="Q1737" s="10"/>
      <c r="R1737" s="10"/>
      <c r="T1737" s="17"/>
      <c r="U1737" s="17"/>
      <c r="V1737" s="11"/>
      <c r="X1737" s="13"/>
      <c r="Y1737" s="12"/>
      <c r="AD1737" s="12"/>
    </row>
    <row r="1738" spans="6:30" x14ac:dyDescent="0.3">
      <c r="F1738" s="10"/>
      <c r="G1738" s="17"/>
      <c r="H1738" s="10"/>
      <c r="M1738" s="10"/>
      <c r="N1738" s="10"/>
      <c r="O1738" s="10"/>
      <c r="P1738" s="10"/>
      <c r="Q1738" s="10"/>
      <c r="R1738" s="10"/>
      <c r="T1738" s="17"/>
      <c r="U1738" s="17"/>
      <c r="V1738" s="11"/>
      <c r="X1738" s="13"/>
      <c r="Y1738" s="12"/>
      <c r="AD1738" s="12"/>
    </row>
    <row r="1739" spans="6:30" x14ac:dyDescent="0.3">
      <c r="F1739" s="10"/>
      <c r="G1739" s="17"/>
      <c r="H1739" s="10"/>
      <c r="M1739" s="10"/>
      <c r="N1739" s="10"/>
      <c r="O1739" s="10"/>
      <c r="P1739" s="10"/>
      <c r="Q1739" s="10"/>
      <c r="R1739" s="10"/>
      <c r="T1739" s="17"/>
      <c r="U1739" s="17"/>
      <c r="V1739" s="11"/>
      <c r="X1739" s="13"/>
      <c r="Y1739" s="12"/>
      <c r="AD1739" s="12"/>
    </row>
    <row r="1740" spans="6:30" x14ac:dyDescent="0.3">
      <c r="F1740" s="10"/>
      <c r="G1740" s="17"/>
      <c r="H1740" s="10"/>
      <c r="M1740" s="10"/>
      <c r="N1740" s="10"/>
      <c r="O1740" s="10"/>
      <c r="P1740" s="10"/>
      <c r="Q1740" s="10"/>
      <c r="R1740" s="10"/>
      <c r="T1740" s="17"/>
      <c r="U1740" s="17"/>
      <c r="V1740" s="11"/>
      <c r="X1740" s="13"/>
      <c r="Y1740" s="12"/>
      <c r="AD1740" s="12"/>
    </row>
    <row r="1741" spans="6:30" x14ac:dyDescent="0.3">
      <c r="F1741" s="10"/>
      <c r="G1741" s="17"/>
      <c r="H1741" s="10"/>
      <c r="M1741" s="10"/>
      <c r="N1741" s="10"/>
      <c r="O1741" s="10"/>
      <c r="P1741" s="10"/>
      <c r="Q1741" s="10"/>
      <c r="R1741" s="10"/>
      <c r="T1741" s="17"/>
      <c r="U1741" s="17"/>
      <c r="V1741" s="11"/>
      <c r="X1741" s="13"/>
      <c r="Y1741" s="12"/>
      <c r="AD1741" s="12"/>
    </row>
    <row r="1742" spans="6:30" x14ac:dyDescent="0.3">
      <c r="F1742" s="10"/>
      <c r="G1742" s="17"/>
      <c r="H1742" s="10"/>
      <c r="M1742" s="10"/>
      <c r="N1742" s="10"/>
      <c r="O1742" s="10"/>
      <c r="P1742" s="10"/>
      <c r="Q1742" s="10"/>
      <c r="R1742" s="10"/>
      <c r="T1742" s="17"/>
      <c r="U1742" s="17"/>
      <c r="V1742" s="11"/>
      <c r="X1742" s="13"/>
      <c r="Y1742" s="12"/>
      <c r="AD1742" s="12"/>
    </row>
    <row r="1743" spans="6:30" x14ac:dyDescent="0.3">
      <c r="F1743" s="10"/>
      <c r="G1743" s="17"/>
      <c r="H1743" s="10"/>
      <c r="M1743" s="10"/>
      <c r="N1743" s="10"/>
      <c r="O1743" s="10"/>
      <c r="P1743" s="10"/>
      <c r="Q1743" s="10"/>
      <c r="R1743" s="10"/>
      <c r="T1743" s="17"/>
      <c r="U1743" s="17"/>
      <c r="V1743" s="11"/>
      <c r="X1743" s="13"/>
      <c r="Y1743" s="12"/>
      <c r="AD1743" s="12"/>
    </row>
    <row r="1744" spans="6:30" x14ac:dyDescent="0.3">
      <c r="F1744" s="10"/>
      <c r="G1744" s="17"/>
      <c r="H1744" s="10"/>
      <c r="M1744" s="10"/>
      <c r="N1744" s="10"/>
      <c r="O1744" s="10"/>
      <c r="P1744" s="10"/>
      <c r="Q1744" s="10"/>
      <c r="R1744" s="10"/>
      <c r="T1744" s="17"/>
      <c r="U1744" s="17"/>
      <c r="V1744" s="11"/>
      <c r="X1744" s="13"/>
      <c r="Y1744" s="12"/>
      <c r="AD1744" s="12"/>
    </row>
    <row r="1745" spans="6:30" x14ac:dyDescent="0.3">
      <c r="F1745" s="10"/>
      <c r="G1745" s="17"/>
      <c r="H1745" s="10"/>
      <c r="M1745" s="10"/>
      <c r="N1745" s="10"/>
      <c r="O1745" s="10"/>
      <c r="P1745" s="10"/>
      <c r="Q1745" s="10"/>
      <c r="R1745" s="10"/>
      <c r="T1745" s="17"/>
      <c r="U1745" s="17"/>
      <c r="V1745" s="11"/>
      <c r="X1745" s="13"/>
      <c r="Y1745" s="12"/>
      <c r="AD1745" s="12"/>
    </row>
    <row r="1746" spans="6:30" x14ac:dyDescent="0.3">
      <c r="F1746" s="10"/>
      <c r="G1746" s="17"/>
      <c r="H1746" s="10"/>
      <c r="M1746" s="10"/>
      <c r="N1746" s="10"/>
      <c r="O1746" s="10"/>
      <c r="P1746" s="10"/>
      <c r="Q1746" s="10"/>
      <c r="R1746" s="10"/>
      <c r="T1746" s="17"/>
      <c r="U1746" s="17"/>
      <c r="V1746" s="11"/>
      <c r="X1746" s="13"/>
      <c r="Y1746" s="12"/>
      <c r="AD1746" s="12"/>
    </row>
    <row r="1747" spans="6:30" x14ac:dyDescent="0.3">
      <c r="F1747" s="10"/>
      <c r="G1747" s="17"/>
      <c r="H1747" s="10"/>
      <c r="M1747" s="10"/>
      <c r="N1747" s="10"/>
      <c r="O1747" s="10"/>
      <c r="P1747" s="10"/>
      <c r="Q1747" s="10"/>
      <c r="R1747" s="10"/>
      <c r="T1747" s="17"/>
      <c r="U1747" s="17"/>
      <c r="V1747" s="11"/>
      <c r="X1747" s="13"/>
      <c r="Y1747" s="12"/>
      <c r="AD1747" s="12"/>
    </row>
    <row r="1748" spans="6:30" x14ac:dyDescent="0.3">
      <c r="F1748" s="10"/>
      <c r="G1748" s="17"/>
      <c r="H1748" s="10"/>
      <c r="M1748" s="10"/>
      <c r="N1748" s="10"/>
      <c r="O1748" s="10"/>
      <c r="P1748" s="10"/>
      <c r="Q1748" s="10"/>
      <c r="R1748" s="10"/>
      <c r="T1748" s="17"/>
      <c r="U1748" s="17"/>
      <c r="V1748" s="11"/>
      <c r="X1748" s="13"/>
      <c r="Y1748" s="12"/>
      <c r="AD1748" s="12"/>
    </row>
    <row r="1749" spans="6:30" x14ac:dyDescent="0.3">
      <c r="F1749" s="10"/>
      <c r="G1749" s="17"/>
      <c r="H1749" s="10"/>
      <c r="M1749" s="10"/>
      <c r="N1749" s="10"/>
      <c r="O1749" s="10"/>
      <c r="P1749" s="10"/>
      <c r="Q1749" s="10"/>
      <c r="R1749" s="10"/>
      <c r="T1749" s="17"/>
      <c r="U1749" s="17"/>
      <c r="V1749" s="11"/>
      <c r="X1749" s="13"/>
      <c r="Y1749" s="12"/>
      <c r="AD1749" s="12"/>
    </row>
    <row r="1750" spans="6:30" x14ac:dyDescent="0.3">
      <c r="F1750" s="10"/>
      <c r="G1750" s="17"/>
      <c r="H1750" s="10"/>
      <c r="M1750" s="10"/>
      <c r="N1750" s="10"/>
      <c r="O1750" s="10"/>
      <c r="P1750" s="10"/>
      <c r="Q1750" s="10"/>
      <c r="R1750" s="10"/>
      <c r="T1750" s="17"/>
      <c r="U1750" s="17"/>
      <c r="V1750" s="11"/>
      <c r="X1750" s="13"/>
      <c r="Y1750" s="12"/>
      <c r="AD1750" s="12"/>
    </row>
    <row r="1751" spans="6:30" x14ac:dyDescent="0.3">
      <c r="F1751" s="10"/>
      <c r="G1751" s="17"/>
      <c r="H1751" s="10"/>
      <c r="M1751" s="10"/>
      <c r="N1751" s="10"/>
      <c r="O1751" s="10"/>
      <c r="P1751" s="10"/>
      <c r="Q1751" s="10"/>
      <c r="R1751" s="10"/>
      <c r="T1751" s="17"/>
      <c r="U1751" s="17"/>
      <c r="V1751" s="11"/>
      <c r="X1751" s="13"/>
      <c r="Y1751" s="12"/>
      <c r="AD1751" s="12"/>
    </row>
    <row r="1752" spans="6:30" x14ac:dyDescent="0.3">
      <c r="F1752" s="10"/>
      <c r="G1752" s="17"/>
      <c r="H1752" s="10"/>
      <c r="M1752" s="10"/>
      <c r="N1752" s="10"/>
      <c r="O1752" s="10"/>
      <c r="P1752" s="10"/>
      <c r="Q1752" s="10"/>
      <c r="R1752" s="10"/>
      <c r="T1752" s="17"/>
      <c r="U1752" s="17"/>
      <c r="V1752" s="11"/>
      <c r="X1752" s="13"/>
      <c r="Y1752" s="12"/>
      <c r="AD1752" s="12"/>
    </row>
    <row r="1753" spans="6:30" x14ac:dyDescent="0.3">
      <c r="F1753" s="10"/>
      <c r="G1753" s="17"/>
      <c r="H1753" s="10"/>
      <c r="M1753" s="10"/>
      <c r="N1753" s="10"/>
      <c r="O1753" s="10"/>
      <c r="P1753" s="10"/>
      <c r="Q1753" s="10"/>
      <c r="R1753" s="10"/>
      <c r="T1753" s="17"/>
      <c r="U1753" s="17"/>
      <c r="V1753" s="11"/>
      <c r="X1753" s="13"/>
      <c r="Y1753" s="12"/>
      <c r="AD1753" s="12"/>
    </row>
    <row r="1754" spans="6:30" x14ac:dyDescent="0.3">
      <c r="F1754" s="10"/>
      <c r="G1754" s="17"/>
      <c r="H1754" s="10"/>
      <c r="M1754" s="10"/>
      <c r="N1754" s="10"/>
      <c r="O1754" s="10"/>
      <c r="P1754" s="10"/>
      <c r="Q1754" s="10"/>
      <c r="R1754" s="10"/>
      <c r="T1754" s="17"/>
      <c r="U1754" s="17"/>
      <c r="V1754" s="11"/>
      <c r="X1754" s="13"/>
      <c r="Y1754" s="12"/>
      <c r="AD1754" s="12"/>
    </row>
    <row r="1755" spans="6:30" x14ac:dyDescent="0.3">
      <c r="F1755" s="10"/>
      <c r="G1755" s="17"/>
      <c r="H1755" s="10"/>
      <c r="M1755" s="10"/>
      <c r="N1755" s="10"/>
      <c r="O1755" s="10"/>
      <c r="P1755" s="10"/>
      <c r="Q1755" s="10"/>
      <c r="R1755" s="10"/>
      <c r="T1755" s="17"/>
      <c r="U1755" s="17"/>
      <c r="V1755" s="11"/>
      <c r="X1755" s="13"/>
      <c r="Y1755" s="12"/>
      <c r="AD1755" s="12"/>
    </row>
    <row r="1756" spans="6:30" x14ac:dyDescent="0.3">
      <c r="F1756" s="10"/>
      <c r="G1756" s="17"/>
      <c r="H1756" s="10"/>
      <c r="M1756" s="10"/>
      <c r="N1756" s="10"/>
      <c r="O1756" s="10"/>
      <c r="P1756" s="10"/>
      <c r="Q1756" s="10"/>
      <c r="R1756" s="10"/>
      <c r="T1756" s="17"/>
      <c r="U1756" s="17"/>
      <c r="V1756" s="11"/>
      <c r="X1756" s="13"/>
      <c r="Y1756" s="12"/>
      <c r="AD1756" s="12"/>
    </row>
    <row r="1757" spans="6:30" x14ac:dyDescent="0.3">
      <c r="F1757" s="10"/>
      <c r="G1757" s="17"/>
      <c r="H1757" s="10"/>
      <c r="M1757" s="10"/>
      <c r="N1757" s="10"/>
      <c r="O1757" s="10"/>
      <c r="P1757" s="10"/>
      <c r="Q1757" s="10"/>
      <c r="R1757" s="10"/>
      <c r="T1757" s="17"/>
      <c r="U1757" s="17"/>
      <c r="V1757" s="11"/>
      <c r="X1757" s="13"/>
      <c r="Y1757" s="12"/>
      <c r="AD1757" s="12"/>
    </row>
    <row r="1758" spans="6:30" x14ac:dyDescent="0.3">
      <c r="F1758" s="10"/>
      <c r="G1758" s="17"/>
      <c r="H1758" s="10"/>
      <c r="M1758" s="10"/>
      <c r="N1758" s="10"/>
      <c r="O1758" s="10"/>
      <c r="P1758" s="10"/>
      <c r="Q1758" s="10"/>
      <c r="R1758" s="10"/>
      <c r="T1758" s="17"/>
      <c r="U1758" s="17"/>
      <c r="V1758" s="11"/>
      <c r="X1758" s="13"/>
      <c r="Y1758" s="12"/>
      <c r="AD1758" s="12"/>
    </row>
    <row r="1759" spans="6:30" x14ac:dyDescent="0.3">
      <c r="F1759" s="10"/>
      <c r="G1759" s="17"/>
      <c r="H1759" s="10"/>
      <c r="M1759" s="10"/>
      <c r="N1759" s="10"/>
      <c r="O1759" s="10"/>
      <c r="P1759" s="10"/>
      <c r="Q1759" s="10"/>
      <c r="R1759" s="10"/>
      <c r="T1759" s="17"/>
      <c r="U1759" s="17"/>
      <c r="V1759" s="11"/>
      <c r="X1759" s="13"/>
      <c r="Y1759" s="12"/>
      <c r="AD1759" s="12"/>
    </row>
    <row r="1760" spans="6:30" x14ac:dyDescent="0.3">
      <c r="F1760" s="10"/>
      <c r="G1760" s="17"/>
      <c r="H1760" s="10"/>
      <c r="M1760" s="10"/>
      <c r="N1760" s="10"/>
      <c r="O1760" s="10"/>
      <c r="P1760" s="10"/>
      <c r="Q1760" s="10"/>
      <c r="R1760" s="10"/>
      <c r="T1760" s="17"/>
      <c r="U1760" s="17"/>
      <c r="V1760" s="11"/>
      <c r="X1760" s="13"/>
      <c r="Y1760" s="12"/>
      <c r="AD1760" s="12"/>
    </row>
    <row r="1761" spans="6:30" x14ac:dyDescent="0.3">
      <c r="F1761" s="10"/>
      <c r="G1761" s="17"/>
      <c r="H1761" s="10"/>
      <c r="M1761" s="10"/>
      <c r="N1761" s="10"/>
      <c r="O1761" s="10"/>
      <c r="P1761" s="10"/>
      <c r="Q1761" s="10"/>
      <c r="R1761" s="10"/>
      <c r="T1761" s="17"/>
      <c r="U1761" s="17"/>
      <c r="V1761" s="11"/>
      <c r="X1761" s="13"/>
      <c r="Y1761" s="12"/>
      <c r="AD1761" s="12"/>
    </row>
    <row r="1762" spans="6:30" x14ac:dyDescent="0.3">
      <c r="F1762" s="10"/>
      <c r="G1762" s="17"/>
      <c r="H1762" s="10"/>
      <c r="M1762" s="10"/>
      <c r="N1762" s="10"/>
      <c r="O1762" s="10"/>
      <c r="P1762" s="10"/>
      <c r="Q1762" s="10"/>
      <c r="R1762" s="10"/>
      <c r="T1762" s="17"/>
      <c r="U1762" s="17"/>
      <c r="V1762" s="11"/>
      <c r="X1762" s="13"/>
      <c r="Y1762" s="12"/>
      <c r="AD1762" s="12"/>
    </row>
    <row r="1763" spans="6:30" x14ac:dyDescent="0.3">
      <c r="F1763" s="10"/>
      <c r="G1763" s="17"/>
      <c r="H1763" s="10"/>
      <c r="M1763" s="10"/>
      <c r="N1763" s="10"/>
      <c r="O1763" s="10"/>
      <c r="P1763" s="10"/>
      <c r="Q1763" s="10"/>
      <c r="R1763" s="10"/>
      <c r="T1763" s="17"/>
      <c r="U1763" s="17"/>
      <c r="V1763" s="11"/>
      <c r="X1763" s="13"/>
      <c r="Y1763" s="12"/>
      <c r="AD1763" s="12"/>
    </row>
    <row r="1764" spans="6:30" x14ac:dyDescent="0.3">
      <c r="F1764" s="10"/>
      <c r="G1764" s="17"/>
      <c r="H1764" s="10"/>
      <c r="M1764" s="10"/>
      <c r="N1764" s="10"/>
      <c r="O1764" s="10"/>
      <c r="P1764" s="10"/>
      <c r="Q1764" s="10"/>
      <c r="R1764" s="10"/>
      <c r="T1764" s="17"/>
      <c r="U1764" s="17"/>
      <c r="V1764" s="11"/>
      <c r="X1764" s="13"/>
      <c r="Y1764" s="12"/>
      <c r="AD1764" s="12"/>
    </row>
    <row r="1765" spans="6:30" x14ac:dyDescent="0.3">
      <c r="F1765" s="10"/>
      <c r="G1765" s="17"/>
      <c r="H1765" s="10"/>
      <c r="M1765" s="10"/>
      <c r="N1765" s="10"/>
      <c r="O1765" s="10"/>
      <c r="P1765" s="10"/>
      <c r="Q1765" s="10"/>
      <c r="R1765" s="10"/>
      <c r="T1765" s="17"/>
      <c r="U1765" s="17"/>
      <c r="V1765" s="11"/>
      <c r="X1765" s="13"/>
      <c r="Y1765" s="12"/>
      <c r="AD1765" s="12"/>
    </row>
    <row r="1766" spans="6:30" x14ac:dyDescent="0.3">
      <c r="F1766" s="10"/>
      <c r="G1766" s="17"/>
      <c r="H1766" s="10"/>
      <c r="M1766" s="10"/>
      <c r="N1766" s="10"/>
      <c r="O1766" s="10"/>
      <c r="P1766" s="10"/>
      <c r="Q1766" s="10"/>
      <c r="R1766" s="10"/>
      <c r="T1766" s="17"/>
      <c r="U1766" s="17"/>
      <c r="V1766" s="11"/>
      <c r="X1766" s="13"/>
      <c r="Y1766" s="12"/>
      <c r="AD1766" s="12"/>
    </row>
    <row r="1767" spans="6:30" x14ac:dyDescent="0.3">
      <c r="F1767" s="10"/>
      <c r="G1767" s="17"/>
      <c r="H1767" s="10"/>
      <c r="M1767" s="10"/>
      <c r="N1767" s="10"/>
      <c r="O1767" s="10"/>
      <c r="P1767" s="10"/>
      <c r="Q1767" s="10"/>
      <c r="R1767" s="10"/>
      <c r="T1767" s="17"/>
      <c r="U1767" s="17"/>
      <c r="V1767" s="11"/>
      <c r="X1767" s="13"/>
      <c r="Y1767" s="12"/>
      <c r="AD1767" s="12"/>
    </row>
    <row r="1768" spans="6:30" x14ac:dyDescent="0.3">
      <c r="F1768" s="10"/>
      <c r="G1768" s="17"/>
      <c r="H1768" s="10"/>
      <c r="M1768" s="10"/>
      <c r="N1768" s="10"/>
      <c r="O1768" s="10"/>
      <c r="P1768" s="10"/>
      <c r="Q1768" s="10"/>
      <c r="R1768" s="10"/>
      <c r="T1768" s="17"/>
      <c r="U1768" s="17"/>
      <c r="V1768" s="11"/>
      <c r="X1768" s="13"/>
      <c r="Y1768" s="12"/>
      <c r="AD1768" s="12"/>
    </row>
    <row r="1769" spans="6:30" x14ac:dyDescent="0.3">
      <c r="F1769" s="10"/>
      <c r="G1769" s="17"/>
      <c r="H1769" s="10"/>
      <c r="M1769" s="10"/>
      <c r="N1769" s="10"/>
      <c r="O1769" s="10"/>
      <c r="P1769" s="10"/>
      <c r="Q1769" s="10"/>
      <c r="R1769" s="10"/>
      <c r="T1769" s="17"/>
      <c r="U1769" s="17"/>
      <c r="V1769" s="11"/>
      <c r="X1769" s="13"/>
      <c r="Y1769" s="12"/>
      <c r="AD1769" s="12"/>
    </row>
    <row r="1770" spans="6:30" x14ac:dyDescent="0.3">
      <c r="F1770" s="10"/>
      <c r="G1770" s="17"/>
      <c r="H1770" s="10"/>
      <c r="M1770" s="10"/>
      <c r="N1770" s="10"/>
      <c r="O1770" s="10"/>
      <c r="P1770" s="10"/>
      <c r="Q1770" s="10"/>
      <c r="R1770" s="10"/>
      <c r="T1770" s="17"/>
      <c r="U1770" s="17"/>
      <c r="V1770" s="11"/>
      <c r="X1770" s="13"/>
      <c r="Y1770" s="12"/>
      <c r="AD1770" s="12"/>
    </row>
    <row r="1771" spans="6:30" x14ac:dyDescent="0.3">
      <c r="F1771" s="10"/>
      <c r="G1771" s="17"/>
      <c r="H1771" s="10"/>
      <c r="M1771" s="10"/>
      <c r="N1771" s="10"/>
      <c r="O1771" s="10"/>
      <c r="P1771" s="10"/>
      <c r="Q1771" s="10"/>
      <c r="R1771" s="10"/>
      <c r="T1771" s="17"/>
      <c r="U1771" s="17"/>
      <c r="V1771" s="11"/>
      <c r="X1771" s="13"/>
      <c r="Y1771" s="12"/>
      <c r="AD1771" s="12"/>
    </row>
    <row r="1772" spans="6:30" x14ac:dyDescent="0.3">
      <c r="F1772" s="10"/>
      <c r="G1772" s="17"/>
      <c r="H1772" s="10"/>
      <c r="M1772" s="10"/>
      <c r="N1772" s="10"/>
      <c r="O1772" s="10"/>
      <c r="P1772" s="10"/>
      <c r="Q1772" s="10"/>
      <c r="R1772" s="10"/>
      <c r="T1772" s="17"/>
      <c r="U1772" s="17"/>
      <c r="V1772" s="11"/>
      <c r="X1772" s="13"/>
      <c r="Y1772" s="12"/>
      <c r="AD1772" s="12"/>
    </row>
    <row r="1773" spans="6:30" x14ac:dyDescent="0.3">
      <c r="F1773" s="10"/>
      <c r="G1773" s="17"/>
      <c r="H1773" s="10"/>
      <c r="M1773" s="10"/>
      <c r="N1773" s="10"/>
      <c r="O1773" s="10"/>
      <c r="P1773" s="10"/>
      <c r="Q1773" s="10"/>
      <c r="R1773" s="10"/>
      <c r="T1773" s="17"/>
      <c r="U1773" s="17"/>
      <c r="V1773" s="11"/>
      <c r="X1773" s="13"/>
      <c r="Y1773" s="12"/>
      <c r="AD1773" s="12"/>
    </row>
    <row r="1774" spans="6:30" x14ac:dyDescent="0.3">
      <c r="F1774" s="10"/>
      <c r="G1774" s="17"/>
      <c r="H1774" s="10"/>
      <c r="M1774" s="10"/>
      <c r="N1774" s="10"/>
      <c r="O1774" s="10"/>
      <c r="P1774" s="10"/>
      <c r="Q1774" s="10"/>
      <c r="R1774" s="10"/>
      <c r="T1774" s="17"/>
      <c r="U1774" s="17"/>
      <c r="V1774" s="11"/>
      <c r="X1774" s="13"/>
      <c r="Y1774" s="12"/>
      <c r="AD1774" s="12"/>
    </row>
    <row r="1775" spans="6:30" x14ac:dyDescent="0.3">
      <c r="F1775" s="10"/>
      <c r="G1775" s="17"/>
      <c r="H1775" s="10"/>
      <c r="M1775" s="10"/>
      <c r="N1775" s="10"/>
      <c r="O1775" s="10"/>
      <c r="P1775" s="10"/>
      <c r="Q1775" s="10"/>
      <c r="R1775" s="10"/>
      <c r="T1775" s="17"/>
      <c r="U1775" s="17"/>
      <c r="V1775" s="11"/>
      <c r="X1775" s="13"/>
      <c r="Y1775" s="12"/>
      <c r="AD1775" s="12"/>
    </row>
    <row r="1776" spans="6:30" x14ac:dyDescent="0.3">
      <c r="F1776" s="10"/>
      <c r="G1776" s="17"/>
      <c r="H1776" s="10"/>
      <c r="M1776" s="10"/>
      <c r="N1776" s="10"/>
      <c r="O1776" s="10"/>
      <c r="P1776" s="10"/>
      <c r="Q1776" s="10"/>
      <c r="R1776" s="10"/>
      <c r="T1776" s="17"/>
      <c r="U1776" s="17"/>
      <c r="V1776" s="11"/>
      <c r="X1776" s="13"/>
      <c r="Y1776" s="12"/>
      <c r="AD1776" s="12"/>
    </row>
    <row r="1777" spans="6:30" x14ac:dyDescent="0.3">
      <c r="F1777" s="10"/>
      <c r="G1777" s="17"/>
      <c r="H1777" s="10"/>
      <c r="M1777" s="10"/>
      <c r="N1777" s="10"/>
      <c r="O1777" s="10"/>
      <c r="P1777" s="10"/>
      <c r="Q1777" s="10"/>
      <c r="R1777" s="10"/>
      <c r="T1777" s="17"/>
      <c r="U1777" s="17"/>
      <c r="V1777" s="11"/>
      <c r="X1777" s="13"/>
      <c r="Y1777" s="12"/>
      <c r="AD1777" s="12"/>
    </row>
    <row r="1778" spans="6:30" x14ac:dyDescent="0.3">
      <c r="F1778" s="10"/>
      <c r="G1778" s="17"/>
      <c r="H1778" s="10"/>
      <c r="M1778" s="10"/>
      <c r="N1778" s="10"/>
      <c r="O1778" s="10"/>
      <c r="P1778" s="10"/>
      <c r="Q1778" s="10"/>
      <c r="R1778" s="10"/>
      <c r="T1778" s="17"/>
      <c r="U1778" s="17"/>
      <c r="V1778" s="11"/>
      <c r="X1778" s="13"/>
      <c r="Y1778" s="12"/>
      <c r="AD1778" s="12"/>
    </row>
    <row r="1779" spans="6:30" x14ac:dyDescent="0.3">
      <c r="F1779" s="10"/>
      <c r="G1779" s="17"/>
      <c r="H1779" s="10"/>
      <c r="M1779" s="10"/>
      <c r="N1779" s="10"/>
      <c r="O1779" s="10"/>
      <c r="P1779" s="10"/>
      <c r="Q1779" s="10"/>
      <c r="R1779" s="10"/>
      <c r="T1779" s="17"/>
      <c r="U1779" s="17"/>
      <c r="V1779" s="11"/>
      <c r="X1779" s="13"/>
      <c r="Y1779" s="12"/>
      <c r="AD1779" s="12"/>
    </row>
    <row r="1780" spans="6:30" x14ac:dyDescent="0.3">
      <c r="F1780" s="10"/>
      <c r="G1780" s="17"/>
      <c r="H1780" s="10"/>
      <c r="M1780" s="10"/>
      <c r="N1780" s="10"/>
      <c r="O1780" s="10"/>
      <c r="P1780" s="10"/>
      <c r="Q1780" s="10"/>
      <c r="R1780" s="10"/>
      <c r="T1780" s="17"/>
      <c r="U1780" s="17"/>
      <c r="V1780" s="11"/>
      <c r="X1780" s="13"/>
      <c r="Y1780" s="12"/>
      <c r="AD1780" s="12"/>
    </row>
    <row r="1781" spans="6:30" x14ac:dyDescent="0.3">
      <c r="F1781" s="10"/>
      <c r="G1781" s="17"/>
      <c r="H1781" s="10"/>
      <c r="M1781" s="10"/>
      <c r="N1781" s="10"/>
      <c r="O1781" s="10"/>
      <c r="P1781" s="10"/>
      <c r="Q1781" s="10"/>
      <c r="R1781" s="10"/>
      <c r="T1781" s="17"/>
      <c r="U1781" s="17"/>
      <c r="V1781" s="11"/>
      <c r="X1781" s="13"/>
      <c r="Y1781" s="12"/>
      <c r="AD1781" s="12"/>
    </row>
    <row r="1782" spans="6:30" x14ac:dyDescent="0.3">
      <c r="F1782" s="10"/>
      <c r="G1782" s="17"/>
      <c r="H1782" s="10"/>
      <c r="M1782" s="10"/>
      <c r="N1782" s="10"/>
      <c r="O1782" s="10"/>
      <c r="P1782" s="10"/>
      <c r="Q1782" s="10"/>
      <c r="R1782" s="10"/>
      <c r="T1782" s="17"/>
      <c r="U1782" s="17"/>
      <c r="V1782" s="11"/>
      <c r="X1782" s="13"/>
      <c r="Y1782" s="12"/>
      <c r="AD1782" s="12"/>
    </row>
    <row r="1783" spans="6:30" x14ac:dyDescent="0.3">
      <c r="F1783" s="10"/>
      <c r="G1783" s="17"/>
      <c r="H1783" s="10"/>
      <c r="M1783" s="10"/>
      <c r="N1783" s="10"/>
      <c r="O1783" s="10"/>
      <c r="P1783" s="10"/>
      <c r="Q1783" s="10"/>
      <c r="R1783" s="10"/>
      <c r="T1783" s="17"/>
      <c r="U1783" s="17"/>
      <c r="V1783" s="11"/>
      <c r="X1783" s="13"/>
      <c r="Y1783" s="12"/>
      <c r="AD1783" s="12"/>
    </row>
    <row r="1784" spans="6:30" x14ac:dyDescent="0.3">
      <c r="F1784" s="10"/>
      <c r="G1784" s="17"/>
      <c r="H1784" s="10"/>
      <c r="M1784" s="10"/>
      <c r="N1784" s="10"/>
      <c r="O1784" s="10"/>
      <c r="P1784" s="10"/>
      <c r="Q1784" s="10"/>
      <c r="R1784" s="10"/>
      <c r="T1784" s="17"/>
      <c r="U1784" s="17"/>
      <c r="V1784" s="11"/>
      <c r="X1784" s="13"/>
      <c r="Y1784" s="12"/>
      <c r="AD1784" s="12"/>
    </row>
    <row r="1785" spans="6:30" x14ac:dyDescent="0.3">
      <c r="F1785" s="10"/>
      <c r="G1785" s="17"/>
      <c r="H1785" s="10"/>
      <c r="M1785" s="10"/>
      <c r="N1785" s="10"/>
      <c r="O1785" s="10"/>
      <c r="P1785" s="10"/>
      <c r="Q1785" s="10"/>
      <c r="R1785" s="10"/>
      <c r="T1785" s="17"/>
      <c r="U1785" s="17"/>
      <c r="V1785" s="11"/>
      <c r="X1785" s="13"/>
      <c r="Y1785" s="12"/>
      <c r="AD1785" s="12"/>
    </row>
    <row r="1786" spans="6:30" x14ac:dyDescent="0.3">
      <c r="F1786" s="10"/>
      <c r="G1786" s="17"/>
      <c r="H1786" s="10"/>
      <c r="M1786" s="10"/>
      <c r="N1786" s="10"/>
      <c r="O1786" s="10"/>
      <c r="P1786" s="10"/>
      <c r="Q1786" s="10"/>
      <c r="R1786" s="10"/>
      <c r="T1786" s="17"/>
      <c r="U1786" s="17"/>
      <c r="V1786" s="11"/>
      <c r="X1786" s="13"/>
      <c r="Y1786" s="12"/>
      <c r="AD1786" s="12"/>
    </row>
    <row r="1787" spans="6:30" x14ac:dyDescent="0.3">
      <c r="F1787" s="10"/>
      <c r="G1787" s="17"/>
      <c r="H1787" s="10"/>
      <c r="M1787" s="10"/>
      <c r="N1787" s="10"/>
      <c r="O1787" s="10"/>
      <c r="P1787" s="10"/>
      <c r="Q1787" s="10"/>
      <c r="R1787" s="10"/>
      <c r="T1787" s="17"/>
      <c r="U1787" s="17"/>
      <c r="V1787" s="11"/>
      <c r="X1787" s="13"/>
      <c r="Y1787" s="12"/>
      <c r="AD1787" s="12"/>
    </row>
    <row r="1788" spans="6:30" x14ac:dyDescent="0.3">
      <c r="F1788" s="10"/>
      <c r="G1788" s="17"/>
      <c r="H1788" s="10"/>
      <c r="M1788" s="10"/>
      <c r="N1788" s="10"/>
      <c r="O1788" s="10"/>
      <c r="P1788" s="10"/>
      <c r="Q1788" s="10"/>
      <c r="R1788" s="10"/>
      <c r="T1788" s="17"/>
      <c r="U1788" s="17"/>
      <c r="V1788" s="11"/>
      <c r="X1788" s="13"/>
      <c r="Y1788" s="12"/>
      <c r="AD1788" s="12"/>
    </row>
    <row r="1789" spans="6:30" x14ac:dyDescent="0.3">
      <c r="F1789" s="10"/>
      <c r="G1789" s="17"/>
      <c r="H1789" s="10"/>
      <c r="M1789" s="10"/>
      <c r="N1789" s="10"/>
      <c r="O1789" s="10"/>
      <c r="P1789" s="10"/>
      <c r="Q1789" s="10"/>
      <c r="R1789" s="10"/>
      <c r="T1789" s="17"/>
      <c r="U1789" s="17"/>
      <c r="V1789" s="11"/>
      <c r="X1789" s="13"/>
      <c r="Y1789" s="12"/>
      <c r="AD1789" s="12"/>
    </row>
    <row r="1790" spans="6:30" x14ac:dyDescent="0.3">
      <c r="F1790" s="10"/>
      <c r="G1790" s="17"/>
      <c r="H1790" s="10"/>
      <c r="M1790" s="10"/>
      <c r="N1790" s="10"/>
      <c r="O1790" s="10"/>
      <c r="P1790" s="10"/>
      <c r="Q1790" s="10"/>
      <c r="R1790" s="10"/>
      <c r="T1790" s="17"/>
      <c r="U1790" s="17"/>
      <c r="V1790" s="11"/>
      <c r="X1790" s="13"/>
      <c r="Y1790" s="12"/>
      <c r="AD1790" s="12"/>
    </row>
    <row r="1791" spans="6:30" x14ac:dyDescent="0.3">
      <c r="F1791" s="10"/>
      <c r="G1791" s="17"/>
      <c r="H1791" s="10"/>
      <c r="M1791" s="10"/>
      <c r="N1791" s="10"/>
      <c r="O1791" s="10"/>
      <c r="P1791" s="10"/>
      <c r="Q1791" s="10"/>
      <c r="R1791" s="10"/>
      <c r="T1791" s="17"/>
      <c r="U1791" s="17"/>
      <c r="V1791" s="11"/>
      <c r="X1791" s="13"/>
      <c r="Y1791" s="12"/>
      <c r="AD1791" s="12"/>
    </row>
    <row r="1792" spans="6:30" x14ac:dyDescent="0.3">
      <c r="F1792" s="10"/>
      <c r="G1792" s="17"/>
      <c r="H1792" s="10"/>
      <c r="M1792" s="10"/>
      <c r="N1792" s="10"/>
      <c r="O1792" s="10"/>
      <c r="P1792" s="10"/>
      <c r="Q1792" s="10"/>
      <c r="R1792" s="10"/>
      <c r="T1792" s="17"/>
      <c r="U1792" s="17"/>
      <c r="V1792" s="11"/>
      <c r="X1792" s="13"/>
      <c r="Y1792" s="12"/>
      <c r="AD1792" s="12"/>
    </row>
    <row r="1793" spans="6:30" x14ac:dyDescent="0.3">
      <c r="F1793" s="10"/>
      <c r="G1793" s="17"/>
      <c r="H1793" s="10"/>
      <c r="M1793" s="10"/>
      <c r="N1793" s="10"/>
      <c r="O1793" s="10"/>
      <c r="P1793" s="10"/>
      <c r="Q1793" s="10"/>
      <c r="R1793" s="10"/>
      <c r="T1793" s="17"/>
      <c r="U1793" s="17"/>
      <c r="V1793" s="11"/>
      <c r="X1793" s="13"/>
      <c r="Y1793" s="12"/>
      <c r="AD1793" s="12"/>
    </row>
    <row r="1794" spans="6:30" x14ac:dyDescent="0.3">
      <c r="F1794" s="10"/>
      <c r="G1794" s="17"/>
      <c r="H1794" s="10"/>
      <c r="M1794" s="10"/>
      <c r="N1794" s="10"/>
      <c r="O1794" s="10"/>
      <c r="P1794" s="10"/>
      <c r="Q1794" s="10"/>
      <c r="R1794" s="10"/>
      <c r="T1794" s="17"/>
      <c r="U1794" s="17"/>
      <c r="V1794" s="11"/>
      <c r="X1794" s="13"/>
      <c r="Y1794" s="12"/>
      <c r="AD1794" s="12"/>
    </row>
    <row r="1795" spans="6:30" x14ac:dyDescent="0.3">
      <c r="F1795" s="10"/>
      <c r="G1795" s="17"/>
      <c r="H1795" s="10"/>
      <c r="M1795" s="10"/>
      <c r="N1795" s="10"/>
      <c r="O1795" s="10"/>
      <c r="P1795" s="10"/>
      <c r="Q1795" s="10"/>
      <c r="R1795" s="10"/>
      <c r="T1795" s="17"/>
      <c r="U1795" s="17"/>
      <c r="V1795" s="11"/>
      <c r="X1795" s="13"/>
      <c r="Y1795" s="12"/>
      <c r="AD1795" s="12"/>
    </row>
    <row r="1796" spans="6:30" x14ac:dyDescent="0.3">
      <c r="F1796" s="10"/>
      <c r="G1796" s="17"/>
      <c r="H1796" s="10"/>
      <c r="M1796" s="10"/>
      <c r="N1796" s="10"/>
      <c r="O1796" s="10"/>
      <c r="P1796" s="10"/>
      <c r="Q1796" s="10"/>
      <c r="R1796" s="10"/>
      <c r="T1796" s="17"/>
      <c r="U1796" s="17"/>
      <c r="V1796" s="11"/>
      <c r="X1796" s="13"/>
      <c r="Y1796" s="12"/>
      <c r="AD1796" s="12"/>
    </row>
    <row r="1797" spans="6:30" x14ac:dyDescent="0.3">
      <c r="F1797" s="10"/>
      <c r="G1797" s="17"/>
      <c r="H1797" s="10"/>
      <c r="M1797" s="10"/>
      <c r="N1797" s="10"/>
      <c r="O1797" s="10"/>
      <c r="P1797" s="10"/>
      <c r="Q1797" s="10"/>
      <c r="R1797" s="10"/>
      <c r="T1797" s="17"/>
      <c r="U1797" s="17"/>
      <c r="V1797" s="11"/>
      <c r="X1797" s="13"/>
      <c r="Y1797" s="12"/>
      <c r="AD1797" s="12"/>
    </row>
  </sheetData>
  <sortState xmlns:xlrd2="http://schemas.microsoft.com/office/spreadsheetml/2017/richdata2" ref="N8:P50">
    <sortCondition ref="N8:N50"/>
  </sortState>
  <mergeCells count="32">
    <mergeCell ref="AD4:AE4"/>
    <mergeCell ref="A4:D4"/>
    <mergeCell ref="N4:Q4"/>
    <mergeCell ref="S4:V4"/>
    <mergeCell ref="X4:AB4"/>
    <mergeCell ref="F4:L4"/>
    <mergeCell ref="S5:S6"/>
    <mergeCell ref="A5:A6"/>
    <mergeCell ref="B5:B6"/>
    <mergeCell ref="C5:C6"/>
    <mergeCell ref="D5:D6"/>
    <mergeCell ref="F5:F6"/>
    <mergeCell ref="G5:G6"/>
    <mergeCell ref="H5:H6"/>
    <mergeCell ref="N5:N6"/>
    <mergeCell ref="O5:O6"/>
    <mergeCell ref="P5:P6"/>
    <mergeCell ref="Q5:Q6"/>
    <mergeCell ref="I5:I6"/>
    <mergeCell ref="J5:J6"/>
    <mergeCell ref="K5:K6"/>
    <mergeCell ref="L5:L6"/>
    <mergeCell ref="AA5:AA6"/>
    <mergeCell ref="AB5:AB6"/>
    <mergeCell ref="AD5:AD6"/>
    <mergeCell ref="AE5:AE6"/>
    <mergeCell ref="T5:T6"/>
    <mergeCell ref="U5:U6"/>
    <mergeCell ref="V5:V6"/>
    <mergeCell ref="X5:X6"/>
    <mergeCell ref="Y5:Y6"/>
    <mergeCell ref="Z5:Z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9B09-17A5-4399-B757-788F3C19E5F6}">
  <sheetPr>
    <tabColor theme="9" tint="0.79998168889431442"/>
  </sheetPr>
  <dimension ref="A1:AX1800"/>
  <sheetViews>
    <sheetView zoomScale="80" zoomScaleNormal="80" workbookViewId="0">
      <selection activeCell="A4" sqref="A4:D7"/>
    </sheetView>
  </sheetViews>
  <sheetFormatPr defaultRowHeight="14.4" x14ac:dyDescent="0.3"/>
  <cols>
    <col min="1" max="1" width="12.21875" customWidth="1"/>
    <col min="2" max="2" width="11.6640625" customWidth="1"/>
    <col min="3" max="4" width="9.88671875" customWidth="1"/>
    <col min="8" max="8" width="10.77734375" customWidth="1"/>
    <col min="9" max="9" width="12.21875" bestFit="1" customWidth="1"/>
    <col min="10" max="10" width="10.77734375" customWidth="1"/>
    <col min="11" max="11" width="11.77734375" bestFit="1" customWidth="1"/>
    <col min="12" max="12" width="10.77734375" customWidth="1"/>
    <col min="16" max="16" width="18.21875" customWidth="1"/>
    <col min="17" max="17" width="11.77734375" customWidth="1"/>
    <col min="19" max="20" width="8.88671875" style="10"/>
    <col min="21" max="21" width="12.77734375" style="10" bestFit="1" customWidth="1"/>
    <col min="22" max="22" width="18.88671875" style="10" customWidth="1"/>
    <col min="24" max="24" width="19.44140625" customWidth="1"/>
    <col min="25" max="25" width="12.5546875" bestFit="1" customWidth="1"/>
    <col min="28" max="28" width="18.88671875" customWidth="1"/>
    <col min="30" max="30" width="8" bestFit="1" customWidth="1"/>
    <col min="31" max="31" width="12.6640625" customWidth="1"/>
  </cols>
  <sheetData>
    <row r="1" spans="1:50" x14ac:dyDescent="0.3">
      <c r="A1" s="1" t="s">
        <v>0</v>
      </c>
    </row>
    <row r="2" spans="1:50" x14ac:dyDescent="0.3">
      <c r="A2" s="1" t="s">
        <v>76</v>
      </c>
    </row>
    <row r="3" spans="1:50" x14ac:dyDescent="0.3">
      <c r="A3" s="1"/>
      <c r="F3" s="8" t="s">
        <v>80</v>
      </c>
      <c r="G3" t="s">
        <v>81</v>
      </c>
      <c r="S3" s="10">
        <f>COUNTA(S8:S1113)</f>
        <v>1106</v>
      </c>
    </row>
    <row r="4" spans="1:50" x14ac:dyDescent="0.3">
      <c r="A4" s="188" t="s">
        <v>28</v>
      </c>
      <c r="B4" s="188"/>
      <c r="C4" s="188"/>
      <c r="D4" s="188"/>
      <c r="F4" s="188" t="s">
        <v>23</v>
      </c>
      <c r="G4" s="188"/>
      <c r="H4" s="188"/>
      <c r="I4" s="188"/>
      <c r="J4" s="188"/>
      <c r="K4" s="188"/>
      <c r="L4" s="188"/>
      <c r="N4" s="188" t="s">
        <v>22</v>
      </c>
      <c r="O4" s="188"/>
      <c r="P4" s="188"/>
      <c r="Q4" s="188"/>
      <c r="S4" s="189" t="s">
        <v>24</v>
      </c>
      <c r="T4" s="189"/>
      <c r="U4" s="189"/>
      <c r="V4" s="189"/>
      <c r="W4" s="1"/>
      <c r="X4" s="188" t="s">
        <v>25</v>
      </c>
      <c r="Y4" s="188"/>
      <c r="Z4" s="188"/>
      <c r="AA4" s="188"/>
      <c r="AB4" s="188"/>
      <c r="AD4" s="188" t="s">
        <v>18</v>
      </c>
      <c r="AE4" s="188"/>
    </row>
    <row r="5" spans="1:50" s="2" customFormat="1" x14ac:dyDescent="0.3">
      <c r="A5" s="212" t="s">
        <v>2</v>
      </c>
      <c r="B5" s="212" t="s">
        <v>3</v>
      </c>
      <c r="C5" s="212" t="s">
        <v>1</v>
      </c>
      <c r="D5" s="212" t="s">
        <v>17</v>
      </c>
      <c r="F5" s="212" t="s">
        <v>4</v>
      </c>
      <c r="G5" s="210" t="s">
        <v>5</v>
      </c>
      <c r="H5" s="210" t="s">
        <v>6</v>
      </c>
      <c r="I5" s="210" t="s">
        <v>44</v>
      </c>
      <c r="J5" s="212" t="s">
        <v>47</v>
      </c>
      <c r="K5" s="210" t="s">
        <v>45</v>
      </c>
      <c r="L5" s="210" t="s">
        <v>46</v>
      </c>
      <c r="N5" s="212" t="s">
        <v>4</v>
      </c>
      <c r="O5" s="212" t="s">
        <v>19</v>
      </c>
      <c r="P5" s="212" t="s">
        <v>7</v>
      </c>
      <c r="Q5" s="212" t="s">
        <v>20</v>
      </c>
      <c r="S5" s="214" t="s">
        <v>4</v>
      </c>
      <c r="T5" s="214" t="s">
        <v>8</v>
      </c>
      <c r="U5" s="214" t="s">
        <v>5</v>
      </c>
      <c r="V5" s="214" t="s">
        <v>9</v>
      </c>
      <c r="X5" s="212" t="s">
        <v>21</v>
      </c>
      <c r="Y5" s="210" t="s">
        <v>10</v>
      </c>
      <c r="Z5" s="210" t="s">
        <v>11</v>
      </c>
      <c r="AA5" s="210" t="s">
        <v>12</v>
      </c>
      <c r="AB5" s="212" t="s">
        <v>13</v>
      </c>
      <c r="AD5" s="212" t="s">
        <v>26</v>
      </c>
      <c r="AE5" s="212" t="s">
        <v>27</v>
      </c>
    </row>
    <row r="6" spans="1:50" s="2" customFormat="1" x14ac:dyDescent="0.3">
      <c r="A6" s="213"/>
      <c r="B6" s="213"/>
      <c r="C6" s="213"/>
      <c r="D6" s="213"/>
      <c r="F6" s="213"/>
      <c r="G6" s="211"/>
      <c r="H6" s="211"/>
      <c r="I6" s="211"/>
      <c r="J6" s="213"/>
      <c r="K6" s="211"/>
      <c r="L6" s="211"/>
      <c r="N6" s="213"/>
      <c r="O6" s="213"/>
      <c r="P6" s="213"/>
      <c r="Q6" s="213"/>
      <c r="S6" s="215"/>
      <c r="T6" s="215"/>
      <c r="U6" s="215"/>
      <c r="V6" s="215"/>
      <c r="X6" s="213"/>
      <c r="Y6" s="211"/>
      <c r="Z6" s="211"/>
      <c r="AA6" s="211"/>
      <c r="AB6" s="213"/>
      <c r="AD6" s="213"/>
      <c r="AE6" s="213"/>
    </row>
    <row r="7" spans="1:50" s="2" customFormat="1" ht="16.2" x14ac:dyDescent="0.3">
      <c r="A7" s="3" t="s">
        <v>15</v>
      </c>
      <c r="B7" s="3" t="s">
        <v>15</v>
      </c>
      <c r="C7" s="3" t="s">
        <v>15</v>
      </c>
      <c r="D7" s="3" t="s">
        <v>16</v>
      </c>
      <c r="F7" s="3" t="s">
        <v>16</v>
      </c>
      <c r="G7" s="3" t="s">
        <v>15</v>
      </c>
      <c r="H7" s="3" t="s">
        <v>15</v>
      </c>
      <c r="I7" s="3" t="s">
        <v>48</v>
      </c>
      <c r="J7" s="3" t="s">
        <v>48</v>
      </c>
      <c r="K7" s="3" t="s">
        <v>48</v>
      </c>
      <c r="L7" s="3" t="s">
        <v>48</v>
      </c>
      <c r="N7" s="97" t="s">
        <v>16</v>
      </c>
      <c r="O7" s="97" t="s">
        <v>16</v>
      </c>
      <c r="P7" s="97" t="s">
        <v>15</v>
      </c>
      <c r="Q7" s="97" t="s">
        <v>15</v>
      </c>
      <c r="S7" s="134" t="s">
        <v>16</v>
      </c>
      <c r="T7" s="134" t="s">
        <v>33</v>
      </c>
      <c r="U7" s="134" t="s">
        <v>34</v>
      </c>
      <c r="V7" s="134" t="s">
        <v>14</v>
      </c>
      <c r="X7" s="3" t="s">
        <v>14</v>
      </c>
      <c r="Y7" s="3" t="s">
        <v>16</v>
      </c>
      <c r="Z7" s="3" t="s">
        <v>16</v>
      </c>
      <c r="AA7" s="3" t="s">
        <v>16</v>
      </c>
      <c r="AB7" s="3" t="s">
        <v>16</v>
      </c>
      <c r="AD7" s="3" t="s">
        <v>14</v>
      </c>
      <c r="AE7" s="3" t="s">
        <v>16</v>
      </c>
    </row>
    <row r="8" spans="1:50" x14ac:dyDescent="0.3">
      <c r="A8">
        <v>4827.0860000000002</v>
      </c>
      <c r="B8" s="12">
        <f>SUM(G8:G1139)-SUM(P8:P37)</f>
        <v>3215.0450000000005</v>
      </c>
      <c r="C8" s="12">
        <f>A8-SUM(G8:G1139)</f>
        <v>1601.1639999999998</v>
      </c>
      <c r="D8" s="12">
        <f>(C8/A8)*100</f>
        <v>33.170405499301225</v>
      </c>
      <c r="F8" s="8">
        <v>1</v>
      </c>
      <c r="G8" s="117">
        <v>120.714</v>
      </c>
      <c r="H8" s="8">
        <v>59.054000000000002</v>
      </c>
      <c r="I8" s="8">
        <v>0.435</v>
      </c>
      <c r="J8" s="8">
        <v>2.3809999999999998</v>
      </c>
      <c r="K8" s="8">
        <v>0.42</v>
      </c>
      <c r="L8" s="8">
        <v>0.77700000000000002</v>
      </c>
      <c r="M8" s="10"/>
      <c r="N8" s="18">
        <v>2</v>
      </c>
      <c r="O8" s="19">
        <v>1</v>
      </c>
      <c r="P8" s="19">
        <v>1.266</v>
      </c>
      <c r="Q8" s="26"/>
      <c r="S8" s="10">
        <v>3</v>
      </c>
      <c r="T8" s="17">
        <v>2.9460000000000002</v>
      </c>
      <c r="U8" s="17">
        <f t="shared" ref="U8:U39" si="0">T8*100</f>
        <v>294.60000000000002</v>
      </c>
      <c r="V8" s="11">
        <f t="shared" ref="V8:V39" si="1">((U8/PI())^0.5)*2</f>
        <v>19.367404830771182</v>
      </c>
      <c r="W8" s="10"/>
      <c r="X8">
        <v>177.07321749096499</v>
      </c>
      <c r="Y8" s="12">
        <f>TRUNC(X8,3)</f>
        <v>177.07300000000001</v>
      </c>
      <c r="Z8">
        <v>1</v>
      </c>
      <c r="AA8">
        <v>1</v>
      </c>
      <c r="AB8">
        <v>1</v>
      </c>
      <c r="AC8" s="10"/>
      <c r="AD8" s="17">
        <v>177.07300000000001</v>
      </c>
      <c r="AE8" s="10">
        <v>1</v>
      </c>
      <c r="AF8" s="10"/>
      <c r="AG8" s="10"/>
    </row>
    <row r="9" spans="1:50" x14ac:dyDescent="0.3">
      <c r="A9">
        <f>A8/10000</f>
        <v>0.48270860000000004</v>
      </c>
      <c r="B9">
        <f>B8/10000</f>
        <v>0.32150450000000003</v>
      </c>
      <c r="C9">
        <f>C8/10000</f>
        <v>0.16011639999999996</v>
      </c>
      <c r="F9" s="8">
        <v>2</v>
      </c>
      <c r="G9" s="117">
        <v>196.09200000000001</v>
      </c>
      <c r="H9" s="8">
        <v>75.055000000000007</v>
      </c>
      <c r="I9" s="128">
        <v>0.437</v>
      </c>
      <c r="J9" s="128">
        <v>1.266</v>
      </c>
      <c r="K9" s="128">
        <v>0.79</v>
      </c>
      <c r="L9" s="128">
        <v>0.84699999999999998</v>
      </c>
      <c r="M9" s="10"/>
      <c r="N9" s="100">
        <v>2</v>
      </c>
      <c r="O9" s="22">
        <v>2</v>
      </c>
      <c r="P9" s="22">
        <v>0.49099999999999999</v>
      </c>
      <c r="Q9" s="28">
        <f>G9-SUM(P8:P9)</f>
        <v>194.33500000000001</v>
      </c>
      <c r="S9" s="10">
        <v>4</v>
      </c>
      <c r="T9" s="17">
        <v>6.4000000000000001E-2</v>
      </c>
      <c r="U9" s="17">
        <f t="shared" si="0"/>
        <v>6.4</v>
      </c>
      <c r="V9" s="11">
        <f t="shared" si="1"/>
        <v>2.8545985858444336</v>
      </c>
      <c r="W9" s="10"/>
      <c r="X9">
        <v>160.68808713609334</v>
      </c>
      <c r="Y9" s="12">
        <f t="shared" ref="Y9" si="2">TRUNC(X9,3)</f>
        <v>160.68799999999999</v>
      </c>
      <c r="Z9">
        <f>IF(Y9-Y8=0,Z8+Z$8,1)</f>
        <v>1</v>
      </c>
      <c r="AA9">
        <f>IF(Z9&lt;Z10,0,Z9)</f>
        <v>1</v>
      </c>
      <c r="AB9">
        <f>AB8+AA9</f>
        <v>2</v>
      </c>
      <c r="AC9" s="10"/>
      <c r="AD9" s="17">
        <v>160.68799999999999</v>
      </c>
      <c r="AE9" s="10">
        <v>2</v>
      </c>
      <c r="AF9" s="10"/>
      <c r="AG9" s="10"/>
      <c r="AX9" s="12"/>
    </row>
    <row r="10" spans="1:50" x14ac:dyDescent="0.3">
      <c r="A10" s="2"/>
      <c r="F10" s="10">
        <v>3</v>
      </c>
      <c r="G10" s="17">
        <v>2.9460000000000002</v>
      </c>
      <c r="H10" s="10">
        <v>8.7219999999999995</v>
      </c>
      <c r="I10" s="66">
        <v>0.48699999999999999</v>
      </c>
      <c r="J10" s="66">
        <v>2.4180000000000001</v>
      </c>
      <c r="K10" s="66">
        <v>0.41299999999999998</v>
      </c>
      <c r="L10" s="66">
        <v>0.86499999999999999</v>
      </c>
      <c r="M10" s="10"/>
      <c r="N10" s="98">
        <v>228</v>
      </c>
      <c r="O10" s="19">
        <v>3</v>
      </c>
      <c r="P10" s="19">
        <v>2.149</v>
      </c>
      <c r="Q10" s="26"/>
      <c r="S10" s="10">
        <v>5</v>
      </c>
      <c r="T10" s="17">
        <v>0.245</v>
      </c>
      <c r="U10" s="17">
        <f t="shared" si="0"/>
        <v>24.5</v>
      </c>
      <c r="V10" s="11">
        <f t="shared" si="1"/>
        <v>5.5851919256200571</v>
      </c>
      <c r="W10" s="10"/>
      <c r="X10">
        <v>141.71876341051995</v>
      </c>
      <c r="Y10" s="12">
        <f t="shared" ref="Y10:Y73" si="3">TRUNC(X10,3)</f>
        <v>141.71799999999999</v>
      </c>
      <c r="Z10">
        <f t="shared" ref="Z10:Z73" si="4">IF(Y10-Y9=0,Z9+Z$8,1)</f>
        <v>1</v>
      </c>
      <c r="AA10">
        <f t="shared" ref="AA10:AA73" si="5">IF(Z10&lt;Z11,0,Z10)</f>
        <v>1</v>
      </c>
      <c r="AB10">
        <f t="shared" ref="AB10:AB73" si="6">AB9+AA10</f>
        <v>3</v>
      </c>
      <c r="AC10" s="10"/>
      <c r="AD10" s="17">
        <v>141.71799999999999</v>
      </c>
      <c r="AE10" s="10">
        <v>3</v>
      </c>
      <c r="AF10" s="10"/>
      <c r="AG10" s="10"/>
      <c r="AX10" s="12"/>
    </row>
    <row r="11" spans="1:50" x14ac:dyDescent="0.3">
      <c r="A11" s="8">
        <v>4</v>
      </c>
      <c r="B11" t="s">
        <v>29</v>
      </c>
      <c r="F11" s="10">
        <v>4</v>
      </c>
      <c r="G11" s="17">
        <v>6.4000000000000001E-2</v>
      </c>
      <c r="H11" s="10">
        <v>1.085</v>
      </c>
      <c r="I11" s="66">
        <v>0.68300000000000005</v>
      </c>
      <c r="J11" s="66">
        <v>2.4020000000000001</v>
      </c>
      <c r="K11" s="66">
        <v>0.41599999999999998</v>
      </c>
      <c r="L11" s="66">
        <v>0.82299999999999995</v>
      </c>
      <c r="M11" s="10"/>
      <c r="N11" s="99">
        <v>228</v>
      </c>
      <c r="O11" s="10">
        <v>5</v>
      </c>
      <c r="P11" s="10">
        <v>0.20699999999999999</v>
      </c>
      <c r="Q11" s="27"/>
      <c r="S11" s="10">
        <v>7</v>
      </c>
      <c r="T11" s="17">
        <v>0.42199999999999999</v>
      </c>
      <c r="U11" s="17">
        <f t="shared" si="0"/>
        <v>42.199999999999996</v>
      </c>
      <c r="V11" s="11">
        <f t="shared" si="1"/>
        <v>7.3301233814870992</v>
      </c>
      <c r="W11" s="10"/>
      <c r="X11">
        <v>131.2805030365711</v>
      </c>
      <c r="Y11" s="12">
        <f t="shared" si="3"/>
        <v>131.28</v>
      </c>
      <c r="Z11">
        <f t="shared" si="4"/>
        <v>1</v>
      </c>
      <c r="AA11">
        <f t="shared" si="5"/>
        <v>1</v>
      </c>
      <c r="AB11">
        <f t="shared" si="6"/>
        <v>4</v>
      </c>
      <c r="AC11" s="10"/>
      <c r="AD11" s="17">
        <v>131.28</v>
      </c>
      <c r="AE11" s="10">
        <v>4</v>
      </c>
      <c r="AF11" s="10"/>
      <c r="AG11" s="10"/>
      <c r="AX11" s="12"/>
    </row>
    <row r="12" spans="1:50" x14ac:dyDescent="0.3">
      <c r="F12" s="10">
        <v>5</v>
      </c>
      <c r="G12" s="17">
        <v>0.245</v>
      </c>
      <c r="H12" s="10">
        <v>2.069</v>
      </c>
      <c r="I12" s="66">
        <v>0.71799999999999997</v>
      </c>
      <c r="J12" s="66">
        <v>1.6990000000000001</v>
      </c>
      <c r="K12" s="66">
        <v>0.58899999999999997</v>
      </c>
      <c r="L12" s="66">
        <v>0.878</v>
      </c>
      <c r="M12" s="10"/>
      <c r="N12" s="101">
        <v>228</v>
      </c>
      <c r="O12" s="22">
        <v>6</v>
      </c>
      <c r="P12" s="22">
        <v>0.51400000000000001</v>
      </c>
      <c r="Q12" s="28">
        <f>G235-SUM(P10:P12)</f>
        <v>135.35999999999999</v>
      </c>
      <c r="S12" s="10">
        <v>9</v>
      </c>
      <c r="T12" s="17">
        <v>0.33900000000000002</v>
      </c>
      <c r="U12" s="17">
        <f t="shared" si="0"/>
        <v>33.900000000000006</v>
      </c>
      <c r="V12" s="11">
        <f t="shared" si="1"/>
        <v>6.5698417459267633</v>
      </c>
      <c r="W12" s="10"/>
      <c r="X12">
        <v>111.72435366009347</v>
      </c>
      <c r="Y12" s="12">
        <f t="shared" si="3"/>
        <v>111.724</v>
      </c>
      <c r="Z12">
        <f t="shared" si="4"/>
        <v>1</v>
      </c>
      <c r="AA12">
        <f t="shared" si="5"/>
        <v>1</v>
      </c>
      <c r="AB12">
        <f t="shared" si="6"/>
        <v>5</v>
      </c>
      <c r="AC12" s="10"/>
      <c r="AD12" s="17">
        <v>111.724</v>
      </c>
      <c r="AE12" s="10">
        <v>5</v>
      </c>
      <c r="AF12" s="10"/>
      <c r="AG12" s="10"/>
      <c r="AX12" s="12"/>
    </row>
    <row r="13" spans="1:50" x14ac:dyDescent="0.3">
      <c r="A13" s="1" t="s">
        <v>52</v>
      </c>
      <c r="F13" s="8">
        <v>6</v>
      </c>
      <c r="G13" s="117">
        <v>25.094999999999999</v>
      </c>
      <c r="H13" s="8">
        <v>31.591999999999999</v>
      </c>
      <c r="I13" s="128">
        <v>0.316</v>
      </c>
      <c r="J13" s="128">
        <v>3.222</v>
      </c>
      <c r="K13" s="128">
        <v>0.31</v>
      </c>
      <c r="L13" s="128">
        <v>0.71099999999999997</v>
      </c>
      <c r="M13" s="10"/>
      <c r="N13" s="102">
        <v>238</v>
      </c>
      <c r="O13" s="24">
        <v>4</v>
      </c>
      <c r="P13" s="24">
        <v>0.122</v>
      </c>
      <c r="Q13" s="29">
        <f>G245-P13</f>
        <v>18.510999999999999</v>
      </c>
      <c r="S13" s="10">
        <v>10</v>
      </c>
      <c r="T13" s="17">
        <v>0.60299999999999998</v>
      </c>
      <c r="U13" s="17">
        <f t="shared" si="0"/>
        <v>60.3</v>
      </c>
      <c r="V13" s="11">
        <f t="shared" si="1"/>
        <v>8.7622111677093422</v>
      </c>
      <c r="W13" s="10"/>
      <c r="X13">
        <v>108.30853104676692</v>
      </c>
      <c r="Y13" s="12">
        <f t="shared" si="3"/>
        <v>108.30800000000001</v>
      </c>
      <c r="Z13">
        <f t="shared" si="4"/>
        <v>1</v>
      </c>
      <c r="AA13">
        <f t="shared" si="5"/>
        <v>1</v>
      </c>
      <c r="AB13">
        <f t="shared" si="6"/>
        <v>6</v>
      </c>
      <c r="AC13" s="10"/>
      <c r="AD13" s="17">
        <v>108.30800000000001</v>
      </c>
      <c r="AE13" s="10">
        <v>6</v>
      </c>
      <c r="AF13" s="10"/>
      <c r="AG13" s="10"/>
      <c r="AX13" s="12"/>
    </row>
    <row r="14" spans="1:50" x14ac:dyDescent="0.3">
      <c r="A14" s="1" t="s">
        <v>51</v>
      </c>
      <c r="F14" s="10">
        <v>7</v>
      </c>
      <c r="G14" s="17">
        <v>0.42199999999999999</v>
      </c>
      <c r="H14" s="10">
        <v>3.282</v>
      </c>
      <c r="I14" s="10">
        <v>0.49199999999999999</v>
      </c>
      <c r="J14" s="10">
        <v>2.9180000000000001</v>
      </c>
      <c r="K14" s="10">
        <v>0.34300000000000003</v>
      </c>
      <c r="L14" s="10">
        <v>0.88900000000000001</v>
      </c>
      <c r="M14" s="10"/>
      <c r="N14" s="110">
        <v>393</v>
      </c>
      <c r="O14" s="19">
        <v>7</v>
      </c>
      <c r="P14" s="19">
        <v>0.22500000000000001</v>
      </c>
      <c r="Q14" s="111">
        <f>G400-P14</f>
        <v>10.106</v>
      </c>
      <c r="S14" s="10">
        <v>11</v>
      </c>
      <c r="T14" s="17">
        <v>1.8180000000000001</v>
      </c>
      <c r="U14" s="17">
        <f t="shared" si="0"/>
        <v>181.8</v>
      </c>
      <c r="V14" s="11">
        <f t="shared" si="1"/>
        <v>15.214300813144606</v>
      </c>
      <c r="W14" s="10"/>
      <c r="X14">
        <v>107.6612102639412</v>
      </c>
      <c r="Y14" s="12">
        <f t="shared" si="3"/>
        <v>107.661</v>
      </c>
      <c r="Z14">
        <f t="shared" si="4"/>
        <v>1</v>
      </c>
      <c r="AA14">
        <f t="shared" si="5"/>
        <v>1</v>
      </c>
      <c r="AB14">
        <f t="shared" si="6"/>
        <v>7</v>
      </c>
      <c r="AC14" s="10"/>
      <c r="AD14" s="17">
        <v>107.661</v>
      </c>
      <c r="AE14" s="10">
        <v>7</v>
      </c>
      <c r="AF14" s="10"/>
      <c r="AG14" s="10"/>
      <c r="AX14" s="12"/>
    </row>
    <row r="15" spans="1:50" x14ac:dyDescent="0.3">
      <c r="A15" s="1" t="s">
        <v>50</v>
      </c>
      <c r="F15" s="8">
        <v>8</v>
      </c>
      <c r="G15" s="117">
        <v>1.048</v>
      </c>
      <c r="H15" s="8">
        <v>5.1890000000000001</v>
      </c>
      <c r="I15" s="8">
        <v>0.48899999999999999</v>
      </c>
      <c r="J15" s="8">
        <v>2.9020000000000001</v>
      </c>
      <c r="K15" s="8">
        <v>0.34499999999999997</v>
      </c>
      <c r="L15" s="8">
        <v>0.90200000000000002</v>
      </c>
      <c r="M15" s="10"/>
      <c r="N15" s="98">
        <v>466</v>
      </c>
      <c r="O15" s="19">
        <v>8</v>
      </c>
      <c r="P15" s="19">
        <v>0.25600000000000001</v>
      </c>
      <c r="Q15" s="26"/>
      <c r="R15" s="10"/>
      <c r="S15" s="10">
        <v>12</v>
      </c>
      <c r="T15" s="17">
        <v>0.16400000000000001</v>
      </c>
      <c r="U15" s="17">
        <f t="shared" si="0"/>
        <v>16.400000000000002</v>
      </c>
      <c r="V15" s="11">
        <f t="shared" si="1"/>
        <v>4.5695873482905078</v>
      </c>
      <c r="W15" s="10"/>
      <c r="X15">
        <v>85.633497148882668</v>
      </c>
      <c r="Y15" s="12">
        <f t="shared" si="3"/>
        <v>85.632999999999996</v>
      </c>
      <c r="Z15">
        <f t="shared" si="4"/>
        <v>1</v>
      </c>
      <c r="AA15">
        <f t="shared" si="5"/>
        <v>1</v>
      </c>
      <c r="AB15">
        <f t="shared" si="6"/>
        <v>8</v>
      </c>
      <c r="AC15" s="10"/>
      <c r="AD15" s="17">
        <v>85.632999999999996</v>
      </c>
      <c r="AE15" s="10">
        <v>8</v>
      </c>
      <c r="AF15" s="10"/>
      <c r="AG15" s="10"/>
      <c r="AX15" s="12"/>
    </row>
    <row r="16" spans="1:50" x14ac:dyDescent="0.3">
      <c r="A16" s="1" t="s">
        <v>49</v>
      </c>
      <c r="F16" s="10">
        <v>9</v>
      </c>
      <c r="G16" s="17">
        <v>0.33900000000000002</v>
      </c>
      <c r="H16" s="10">
        <v>2.3530000000000002</v>
      </c>
      <c r="I16" s="10">
        <v>0.76900000000000002</v>
      </c>
      <c r="J16" s="10">
        <v>1.59</v>
      </c>
      <c r="K16" s="10">
        <v>0.629</v>
      </c>
      <c r="L16" s="10">
        <v>0.91800000000000004</v>
      </c>
      <c r="M16" s="10"/>
      <c r="N16" s="99">
        <v>466</v>
      </c>
      <c r="O16" s="10">
        <v>12</v>
      </c>
      <c r="P16" s="10">
        <v>0.59799999999999998</v>
      </c>
      <c r="Q16" s="27"/>
      <c r="R16" s="10"/>
      <c r="S16" s="10">
        <v>13</v>
      </c>
      <c r="T16" s="17">
        <v>9.7000000000000003E-2</v>
      </c>
      <c r="U16" s="17">
        <f t="shared" si="0"/>
        <v>9.7000000000000011</v>
      </c>
      <c r="V16" s="11">
        <f t="shared" si="1"/>
        <v>3.5143169441487601</v>
      </c>
      <c r="W16" s="10"/>
      <c r="X16">
        <v>83.406991460692211</v>
      </c>
      <c r="Y16" s="12">
        <f t="shared" si="3"/>
        <v>83.406000000000006</v>
      </c>
      <c r="Z16">
        <f t="shared" si="4"/>
        <v>1</v>
      </c>
      <c r="AA16">
        <f t="shared" si="5"/>
        <v>1</v>
      </c>
      <c r="AB16">
        <f t="shared" si="6"/>
        <v>9</v>
      </c>
      <c r="AC16" s="10"/>
      <c r="AD16" s="17">
        <v>83.406000000000006</v>
      </c>
      <c r="AE16" s="10">
        <v>9</v>
      </c>
      <c r="AF16" s="10"/>
      <c r="AG16" s="10"/>
      <c r="AX16" s="12"/>
    </row>
    <row r="17" spans="6:50" x14ac:dyDescent="0.3">
      <c r="F17" s="10">
        <v>10</v>
      </c>
      <c r="G17" s="17">
        <v>0.60299999999999998</v>
      </c>
      <c r="H17" s="10">
        <v>3.7240000000000002</v>
      </c>
      <c r="I17" s="10">
        <v>0.54700000000000004</v>
      </c>
      <c r="J17" s="10">
        <v>3.161</v>
      </c>
      <c r="K17" s="10">
        <v>0.316</v>
      </c>
      <c r="L17" s="10">
        <v>0.86899999999999999</v>
      </c>
      <c r="M17" s="10"/>
      <c r="N17" s="99">
        <v>466</v>
      </c>
      <c r="O17" s="10">
        <v>15</v>
      </c>
      <c r="P17" s="10">
        <v>0.24</v>
      </c>
      <c r="Q17" s="27"/>
      <c r="R17" s="10"/>
      <c r="S17" s="10">
        <v>14</v>
      </c>
      <c r="T17" s="17">
        <v>0.98699999999999999</v>
      </c>
      <c r="U17" s="17">
        <f t="shared" si="0"/>
        <v>98.7</v>
      </c>
      <c r="V17" s="11">
        <f t="shared" si="1"/>
        <v>11.210207092884616</v>
      </c>
      <c r="W17" s="10"/>
      <c r="X17">
        <v>83.329101646229716</v>
      </c>
      <c r="Y17" s="12">
        <f t="shared" si="3"/>
        <v>83.328999999999994</v>
      </c>
      <c r="Z17">
        <f t="shared" si="4"/>
        <v>1</v>
      </c>
      <c r="AA17">
        <f t="shared" si="5"/>
        <v>1</v>
      </c>
      <c r="AB17">
        <f t="shared" si="6"/>
        <v>10</v>
      </c>
      <c r="AC17" s="10"/>
      <c r="AD17" s="17">
        <v>83.328999999999994</v>
      </c>
      <c r="AE17" s="10">
        <v>10</v>
      </c>
      <c r="AF17" s="10"/>
      <c r="AG17" s="10"/>
      <c r="AX17" s="12"/>
    </row>
    <row r="18" spans="6:50" x14ac:dyDescent="0.3">
      <c r="F18" s="10">
        <v>11</v>
      </c>
      <c r="G18" s="17">
        <v>1.8180000000000001</v>
      </c>
      <c r="H18" s="10">
        <v>6.5350000000000001</v>
      </c>
      <c r="I18" s="10">
        <v>0.53500000000000003</v>
      </c>
      <c r="J18" s="10">
        <v>2.9380000000000002</v>
      </c>
      <c r="K18" s="10">
        <v>0.34</v>
      </c>
      <c r="L18" s="10">
        <v>0.89100000000000001</v>
      </c>
      <c r="M18" s="10"/>
      <c r="N18" s="99">
        <v>466</v>
      </c>
      <c r="O18" s="10">
        <v>21</v>
      </c>
      <c r="P18" s="10">
        <v>0.27900000000000003</v>
      </c>
      <c r="Q18" s="27"/>
      <c r="R18" s="10"/>
      <c r="S18" s="10">
        <v>15</v>
      </c>
      <c r="T18" s="17">
        <v>0.33500000000000002</v>
      </c>
      <c r="U18" s="17">
        <f t="shared" si="0"/>
        <v>33.5</v>
      </c>
      <c r="V18" s="11">
        <f t="shared" si="1"/>
        <v>6.5309666014019667</v>
      </c>
      <c r="W18" s="10"/>
      <c r="X18">
        <v>82.842552290939238</v>
      </c>
      <c r="Y18" s="12">
        <f t="shared" si="3"/>
        <v>82.841999999999999</v>
      </c>
      <c r="Z18">
        <f t="shared" si="4"/>
        <v>1</v>
      </c>
      <c r="AA18">
        <f t="shared" si="5"/>
        <v>1</v>
      </c>
      <c r="AB18">
        <f t="shared" si="6"/>
        <v>11</v>
      </c>
      <c r="AC18" s="10"/>
      <c r="AD18" s="17">
        <v>82.841999999999999</v>
      </c>
      <c r="AE18" s="10">
        <v>11</v>
      </c>
      <c r="AF18" s="10"/>
      <c r="AG18" s="10"/>
      <c r="AX18" s="12"/>
    </row>
    <row r="19" spans="6:50" x14ac:dyDescent="0.3">
      <c r="F19" s="10">
        <v>12</v>
      </c>
      <c r="G19" s="17">
        <v>0.16400000000000001</v>
      </c>
      <c r="H19" s="10">
        <v>1.873</v>
      </c>
      <c r="I19" s="10">
        <v>0.58899999999999997</v>
      </c>
      <c r="J19" s="10">
        <v>2.4940000000000002</v>
      </c>
      <c r="K19" s="10">
        <v>0.40100000000000002</v>
      </c>
      <c r="L19" s="10">
        <v>0.84199999999999997</v>
      </c>
      <c r="M19" s="10"/>
      <c r="N19" s="99">
        <v>466</v>
      </c>
      <c r="O19" s="10">
        <v>22</v>
      </c>
      <c r="P19" s="10">
        <v>7.0000000000000007E-2</v>
      </c>
      <c r="Q19" s="27"/>
      <c r="R19" s="10"/>
      <c r="S19" s="10">
        <v>16</v>
      </c>
      <c r="T19" s="17">
        <v>0.23100000000000001</v>
      </c>
      <c r="U19" s="17">
        <f t="shared" si="0"/>
        <v>23.1</v>
      </c>
      <c r="V19" s="11">
        <f t="shared" si="1"/>
        <v>5.4232677864348782</v>
      </c>
      <c r="W19" s="10"/>
      <c r="X19">
        <v>71.352474684330474</v>
      </c>
      <c r="Y19" s="12">
        <f t="shared" si="3"/>
        <v>71.352000000000004</v>
      </c>
      <c r="Z19">
        <f t="shared" si="4"/>
        <v>1</v>
      </c>
      <c r="AA19">
        <f t="shared" si="5"/>
        <v>1</v>
      </c>
      <c r="AB19">
        <f t="shared" si="6"/>
        <v>12</v>
      </c>
      <c r="AC19" s="10"/>
      <c r="AD19" s="17">
        <v>71.352000000000004</v>
      </c>
      <c r="AE19" s="10">
        <v>12</v>
      </c>
      <c r="AF19" s="10"/>
      <c r="AG19" s="10"/>
      <c r="AX19" s="12"/>
    </row>
    <row r="20" spans="6:50" x14ac:dyDescent="0.3">
      <c r="F20" s="10">
        <v>13</v>
      </c>
      <c r="G20" s="17">
        <v>9.7000000000000003E-2</v>
      </c>
      <c r="H20" s="10">
        <v>1.347</v>
      </c>
      <c r="I20" s="10">
        <v>0.66900000000000004</v>
      </c>
      <c r="J20" s="10">
        <v>2.4420000000000002</v>
      </c>
      <c r="K20" s="10">
        <v>0.40899999999999997</v>
      </c>
      <c r="L20" s="10">
        <v>0.875</v>
      </c>
      <c r="M20" s="10"/>
      <c r="N20" s="99">
        <v>466</v>
      </c>
      <c r="O20" s="10">
        <v>23</v>
      </c>
      <c r="P20" s="10">
        <v>0.499</v>
      </c>
      <c r="Q20" s="27"/>
      <c r="R20" s="10"/>
      <c r="S20" s="10">
        <v>18</v>
      </c>
      <c r="T20" s="17">
        <v>0.22600000000000001</v>
      </c>
      <c r="U20" s="17">
        <f t="shared" si="0"/>
        <v>22.6</v>
      </c>
      <c r="V20" s="11">
        <f t="shared" si="1"/>
        <v>5.3642533227854443</v>
      </c>
      <c r="W20" s="10"/>
      <c r="X20">
        <v>67.062185469260854</v>
      </c>
      <c r="Y20" s="12">
        <f t="shared" si="3"/>
        <v>67.061999999999998</v>
      </c>
      <c r="Z20">
        <f t="shared" si="4"/>
        <v>1</v>
      </c>
      <c r="AA20">
        <f t="shared" si="5"/>
        <v>1</v>
      </c>
      <c r="AB20">
        <f t="shared" si="6"/>
        <v>13</v>
      </c>
      <c r="AC20" s="10"/>
      <c r="AD20" s="17">
        <v>67.061999999999998</v>
      </c>
      <c r="AE20" s="10">
        <v>13</v>
      </c>
      <c r="AF20" s="10"/>
      <c r="AG20" s="10"/>
      <c r="AX20" s="12"/>
    </row>
    <row r="21" spans="6:50" x14ac:dyDescent="0.3">
      <c r="F21" s="10">
        <v>14</v>
      </c>
      <c r="G21" s="17">
        <v>0.98699999999999999</v>
      </c>
      <c r="H21" s="10">
        <v>4.6779999999999999</v>
      </c>
      <c r="I21" s="10">
        <v>0.56699999999999995</v>
      </c>
      <c r="J21" s="10">
        <v>3.2719999999999998</v>
      </c>
      <c r="K21" s="10">
        <v>0.30599999999999999</v>
      </c>
      <c r="L21" s="10">
        <v>0.93799999999999994</v>
      </c>
      <c r="M21" s="10"/>
      <c r="N21" s="99">
        <v>466</v>
      </c>
      <c r="O21" s="10">
        <v>24</v>
      </c>
      <c r="P21" s="10">
        <v>0.21299999999999999</v>
      </c>
      <c r="Q21" s="27"/>
      <c r="R21" s="10"/>
      <c r="S21" s="10">
        <v>19</v>
      </c>
      <c r="T21" s="17">
        <v>1.778</v>
      </c>
      <c r="U21" s="17">
        <f t="shared" si="0"/>
        <v>177.8</v>
      </c>
      <c r="V21" s="11">
        <f t="shared" si="1"/>
        <v>15.045995847863043</v>
      </c>
      <c r="W21" s="10"/>
      <c r="X21">
        <v>67.0166036896739</v>
      </c>
      <c r="Y21" s="12">
        <f t="shared" si="3"/>
        <v>67.016000000000005</v>
      </c>
      <c r="Z21">
        <f t="shared" si="4"/>
        <v>1</v>
      </c>
      <c r="AA21">
        <f t="shared" si="5"/>
        <v>1</v>
      </c>
      <c r="AB21">
        <f t="shared" si="6"/>
        <v>14</v>
      </c>
      <c r="AC21" s="10"/>
      <c r="AD21" s="17">
        <v>67.016000000000005</v>
      </c>
      <c r="AE21" s="10">
        <v>14</v>
      </c>
      <c r="AF21" s="10"/>
      <c r="AG21" s="10"/>
      <c r="AX21" s="12"/>
    </row>
    <row r="22" spans="6:50" x14ac:dyDescent="0.3">
      <c r="F22" s="10">
        <v>15</v>
      </c>
      <c r="G22" s="17">
        <v>0.33500000000000002</v>
      </c>
      <c r="H22" s="10">
        <v>2.306</v>
      </c>
      <c r="I22" s="10">
        <v>0.79100000000000004</v>
      </c>
      <c r="J22" s="10">
        <v>1.4390000000000001</v>
      </c>
      <c r="K22" s="10">
        <v>0.69499999999999995</v>
      </c>
      <c r="L22" s="10">
        <v>0.93500000000000005</v>
      </c>
      <c r="M22" s="10"/>
      <c r="N22" s="101">
        <v>466</v>
      </c>
      <c r="O22" s="22">
        <v>26</v>
      </c>
      <c r="P22" s="22">
        <v>0.29899999999999999</v>
      </c>
      <c r="Q22" s="28">
        <f>G473-SUM(P15:P22)</f>
        <v>246.261</v>
      </c>
      <c r="R22" s="10"/>
      <c r="S22" s="10">
        <v>20</v>
      </c>
      <c r="T22" s="17">
        <v>0.93799999999999994</v>
      </c>
      <c r="U22" s="17">
        <f t="shared" si="0"/>
        <v>93.8</v>
      </c>
      <c r="V22" s="11">
        <f t="shared" si="1"/>
        <v>10.928397380044261</v>
      </c>
      <c r="W22" s="10"/>
      <c r="X22">
        <v>66.283992766109264</v>
      </c>
      <c r="Y22" s="12">
        <f t="shared" si="3"/>
        <v>66.283000000000001</v>
      </c>
      <c r="Z22">
        <f t="shared" si="4"/>
        <v>1</v>
      </c>
      <c r="AA22">
        <f t="shared" si="5"/>
        <v>1</v>
      </c>
      <c r="AB22">
        <f t="shared" si="6"/>
        <v>15</v>
      </c>
      <c r="AC22" s="10"/>
      <c r="AD22" s="17">
        <v>66.283000000000001</v>
      </c>
      <c r="AE22" s="10">
        <v>15</v>
      </c>
      <c r="AF22" s="10"/>
      <c r="AG22" s="10"/>
      <c r="AX22" s="12"/>
    </row>
    <row r="23" spans="6:50" x14ac:dyDescent="0.3">
      <c r="F23" s="10">
        <v>16</v>
      </c>
      <c r="G23" s="17">
        <v>0.23100000000000001</v>
      </c>
      <c r="H23" s="10">
        <v>2.4860000000000002</v>
      </c>
      <c r="I23" s="10">
        <v>0.46899999999999997</v>
      </c>
      <c r="J23" s="10">
        <v>3.488</v>
      </c>
      <c r="K23" s="10">
        <v>0.28699999999999998</v>
      </c>
      <c r="L23" s="10">
        <v>0.82899999999999996</v>
      </c>
      <c r="M23" s="10"/>
      <c r="N23" s="102">
        <v>541</v>
      </c>
      <c r="O23" s="24">
        <v>9</v>
      </c>
      <c r="P23" s="24">
        <v>0.10199999999999999</v>
      </c>
      <c r="Q23" s="29">
        <f>G548-P23</f>
        <v>8.4740000000000002</v>
      </c>
      <c r="R23" s="10"/>
      <c r="S23" s="10">
        <v>21</v>
      </c>
      <c r="T23" s="17">
        <v>9.0340000000000007</v>
      </c>
      <c r="U23" s="17">
        <f t="shared" si="0"/>
        <v>903.40000000000009</v>
      </c>
      <c r="V23" s="11">
        <f t="shared" si="1"/>
        <v>33.915256223619281</v>
      </c>
      <c r="W23" s="10"/>
      <c r="X23">
        <v>62.934835947685954</v>
      </c>
      <c r="Y23" s="12">
        <f t="shared" si="3"/>
        <v>62.933999999999997</v>
      </c>
      <c r="Z23">
        <f t="shared" si="4"/>
        <v>1</v>
      </c>
      <c r="AA23">
        <f t="shared" si="5"/>
        <v>1</v>
      </c>
      <c r="AB23">
        <f t="shared" si="6"/>
        <v>16</v>
      </c>
      <c r="AC23" s="10"/>
      <c r="AD23" s="17">
        <v>62.933999999999997</v>
      </c>
      <c r="AE23" s="10">
        <v>16</v>
      </c>
      <c r="AF23" s="10"/>
      <c r="AG23" s="10"/>
      <c r="AX23" s="12"/>
    </row>
    <row r="24" spans="6:50" x14ac:dyDescent="0.3">
      <c r="F24" s="8">
        <v>17</v>
      </c>
      <c r="G24" s="117">
        <v>1.3720000000000001</v>
      </c>
      <c r="H24" s="8">
        <v>6.4089999999999998</v>
      </c>
      <c r="I24" s="8">
        <v>0.42</v>
      </c>
      <c r="J24" s="8">
        <v>3.992</v>
      </c>
      <c r="K24" s="8">
        <v>0.251</v>
      </c>
      <c r="L24" s="8">
        <v>0.89700000000000002</v>
      </c>
      <c r="M24" s="10"/>
      <c r="N24" s="102">
        <v>681</v>
      </c>
      <c r="O24" s="24">
        <v>10</v>
      </c>
      <c r="P24" s="24">
        <v>0.17799999999999999</v>
      </c>
      <c r="Q24" s="29">
        <f>G688-P24</f>
        <v>6.944</v>
      </c>
      <c r="R24" s="10"/>
      <c r="S24" s="10">
        <v>22</v>
      </c>
      <c r="T24" s="17">
        <v>0.311</v>
      </c>
      <c r="U24" s="17">
        <f t="shared" si="0"/>
        <v>31.1</v>
      </c>
      <c r="V24" s="11">
        <f t="shared" si="1"/>
        <v>6.2926742996331511</v>
      </c>
      <c r="W24" s="10"/>
      <c r="X24">
        <v>62.147985960561229</v>
      </c>
      <c r="Y24" s="12">
        <f t="shared" si="3"/>
        <v>62.146999999999998</v>
      </c>
      <c r="Z24">
        <f t="shared" si="4"/>
        <v>1</v>
      </c>
      <c r="AA24">
        <f t="shared" si="5"/>
        <v>1</v>
      </c>
      <c r="AB24">
        <f t="shared" si="6"/>
        <v>17</v>
      </c>
      <c r="AC24" s="10"/>
      <c r="AD24" s="17">
        <v>62.146999999999998</v>
      </c>
      <c r="AE24" s="10">
        <v>17</v>
      </c>
      <c r="AF24" s="10"/>
      <c r="AG24" s="10"/>
      <c r="AX24" s="12"/>
    </row>
    <row r="25" spans="6:50" x14ac:dyDescent="0.3">
      <c r="F25" s="10">
        <v>18</v>
      </c>
      <c r="G25" s="17">
        <v>0.22600000000000001</v>
      </c>
      <c r="H25" s="10">
        <v>2.5030000000000001</v>
      </c>
      <c r="I25" s="10">
        <v>0.45300000000000001</v>
      </c>
      <c r="J25" s="10">
        <v>2.9980000000000002</v>
      </c>
      <c r="K25" s="10">
        <v>0.33400000000000002</v>
      </c>
      <c r="L25" s="10">
        <v>0.85499999999999998</v>
      </c>
      <c r="M25" s="10"/>
      <c r="N25" s="18">
        <v>689</v>
      </c>
      <c r="O25" s="19">
        <v>18</v>
      </c>
      <c r="P25" s="19">
        <v>0.53700000000000003</v>
      </c>
      <c r="Q25" s="26"/>
      <c r="R25" s="10"/>
      <c r="S25" s="10">
        <v>23</v>
      </c>
      <c r="T25" s="17">
        <v>0.29199999999999998</v>
      </c>
      <c r="U25" s="17">
        <f t="shared" si="0"/>
        <v>29.2</v>
      </c>
      <c r="V25" s="11">
        <f t="shared" si="1"/>
        <v>6.0974252522082422</v>
      </c>
      <c r="W25" s="10"/>
      <c r="X25">
        <v>60.978428697733506</v>
      </c>
      <c r="Y25" s="12">
        <f t="shared" si="3"/>
        <v>60.978000000000002</v>
      </c>
      <c r="Z25">
        <f t="shared" si="4"/>
        <v>1</v>
      </c>
      <c r="AA25">
        <f t="shared" si="5"/>
        <v>1</v>
      </c>
      <c r="AB25">
        <f t="shared" si="6"/>
        <v>18</v>
      </c>
      <c r="AC25" s="10"/>
      <c r="AD25" s="17">
        <v>60.978000000000002</v>
      </c>
      <c r="AE25" s="10">
        <v>18</v>
      </c>
      <c r="AF25" s="10"/>
      <c r="AG25" s="10"/>
      <c r="AX25" s="12"/>
    </row>
    <row r="26" spans="6:50" x14ac:dyDescent="0.3">
      <c r="F26" s="10">
        <v>19</v>
      </c>
      <c r="G26" s="17">
        <v>1.778</v>
      </c>
      <c r="H26" s="10">
        <v>5.3979999999999997</v>
      </c>
      <c r="I26" s="10">
        <v>0.76700000000000002</v>
      </c>
      <c r="J26" s="10">
        <v>1.613</v>
      </c>
      <c r="K26" s="10">
        <v>0.62</v>
      </c>
      <c r="L26" s="10">
        <v>0.93600000000000005</v>
      </c>
      <c r="M26" s="10"/>
      <c r="N26" s="21">
        <v>689</v>
      </c>
      <c r="O26" s="10">
        <v>19</v>
      </c>
      <c r="P26" s="10">
        <v>0.27700000000000002</v>
      </c>
      <c r="Q26" s="27"/>
      <c r="R26" s="10"/>
      <c r="S26" s="10">
        <v>24</v>
      </c>
      <c r="T26" s="17">
        <v>1.823</v>
      </c>
      <c r="U26" s="17">
        <f t="shared" si="0"/>
        <v>182.29999999999998</v>
      </c>
      <c r="V26" s="11">
        <f t="shared" si="1"/>
        <v>15.23520820354025</v>
      </c>
      <c r="W26" s="10"/>
      <c r="X26">
        <v>60.95650058361803</v>
      </c>
      <c r="Y26" s="12">
        <f t="shared" si="3"/>
        <v>60.956000000000003</v>
      </c>
      <c r="Z26">
        <f t="shared" si="4"/>
        <v>1</v>
      </c>
      <c r="AA26">
        <f t="shared" si="5"/>
        <v>1</v>
      </c>
      <c r="AB26">
        <f t="shared" si="6"/>
        <v>19</v>
      </c>
      <c r="AC26" s="10"/>
      <c r="AD26" s="17">
        <v>60.956000000000003</v>
      </c>
      <c r="AE26" s="10">
        <v>19</v>
      </c>
      <c r="AF26" s="10"/>
      <c r="AG26" s="10"/>
      <c r="AX26" s="12"/>
    </row>
    <row r="27" spans="6:50" x14ac:dyDescent="0.3">
      <c r="F27" s="10">
        <v>20</v>
      </c>
      <c r="G27" s="17">
        <v>0.93799999999999994</v>
      </c>
      <c r="H27" s="10">
        <v>5.04</v>
      </c>
      <c r="I27" s="10">
        <v>0.46400000000000002</v>
      </c>
      <c r="J27" s="10">
        <v>4.1429999999999998</v>
      </c>
      <c r="K27" s="10">
        <v>0.24099999999999999</v>
      </c>
      <c r="L27" s="10">
        <v>0.876</v>
      </c>
      <c r="M27" s="10"/>
      <c r="N27" s="30">
        <v>689</v>
      </c>
      <c r="O27" s="22">
        <v>20</v>
      </c>
      <c r="P27" s="22">
        <v>0.21199999999999999</v>
      </c>
      <c r="Q27" s="28">
        <f>G696-SUM(P25:P27)</f>
        <v>91.035000000000011</v>
      </c>
      <c r="R27" s="10"/>
      <c r="S27" s="10">
        <v>25</v>
      </c>
      <c r="T27" s="17">
        <v>0.84799999999999998</v>
      </c>
      <c r="U27" s="17">
        <f t="shared" si="0"/>
        <v>84.8</v>
      </c>
      <c r="V27" s="11">
        <f t="shared" si="1"/>
        <v>10.390895697366123</v>
      </c>
      <c r="W27" s="10"/>
      <c r="X27">
        <v>55.465316982679362</v>
      </c>
      <c r="Y27" s="12">
        <f t="shared" si="3"/>
        <v>55.465000000000003</v>
      </c>
      <c r="Z27">
        <f t="shared" si="4"/>
        <v>1</v>
      </c>
      <c r="AA27">
        <f t="shared" si="5"/>
        <v>1</v>
      </c>
      <c r="AB27">
        <f t="shared" si="6"/>
        <v>20</v>
      </c>
      <c r="AC27" s="10"/>
      <c r="AD27" s="17">
        <v>55.465000000000003</v>
      </c>
      <c r="AE27" s="10">
        <v>20</v>
      </c>
      <c r="AF27" s="10"/>
      <c r="AG27" s="10"/>
      <c r="AX27" s="12"/>
    </row>
    <row r="28" spans="6:50" x14ac:dyDescent="0.3">
      <c r="F28" s="10">
        <v>21</v>
      </c>
      <c r="G28" s="17">
        <v>9.0340000000000007</v>
      </c>
      <c r="H28" s="10">
        <v>13.537000000000001</v>
      </c>
      <c r="I28" s="10">
        <v>0.62</v>
      </c>
      <c r="J28" s="10">
        <v>2.5329999999999999</v>
      </c>
      <c r="K28" s="10">
        <v>0.39500000000000002</v>
      </c>
      <c r="L28" s="10">
        <v>0.95499999999999996</v>
      </c>
      <c r="M28" s="10"/>
      <c r="N28" s="102">
        <v>690</v>
      </c>
      <c r="O28" s="24">
        <v>11</v>
      </c>
      <c r="P28" s="24">
        <v>4.4999999999999998E-2</v>
      </c>
      <c r="Q28" s="29">
        <f>G697-P28</f>
        <v>2.1190000000000002</v>
      </c>
      <c r="R28" s="10"/>
      <c r="S28" s="10">
        <v>26</v>
      </c>
      <c r="T28" s="17">
        <v>1.2569999999999999</v>
      </c>
      <c r="U28" s="17">
        <f t="shared" si="0"/>
        <v>125.69999999999999</v>
      </c>
      <c r="V28" s="11">
        <f t="shared" si="1"/>
        <v>12.650937149998411</v>
      </c>
      <c r="W28" s="10"/>
      <c r="X28">
        <v>55.308998636575424</v>
      </c>
      <c r="Y28" s="12">
        <f t="shared" si="3"/>
        <v>55.308</v>
      </c>
      <c r="Z28">
        <f t="shared" si="4"/>
        <v>1</v>
      </c>
      <c r="AA28">
        <f t="shared" si="5"/>
        <v>1</v>
      </c>
      <c r="AB28">
        <f t="shared" si="6"/>
        <v>21</v>
      </c>
      <c r="AC28" s="10"/>
      <c r="AD28" s="17">
        <v>55.308</v>
      </c>
      <c r="AE28" s="10">
        <v>21</v>
      </c>
      <c r="AF28" s="10"/>
      <c r="AG28" s="10"/>
      <c r="AX28" s="12"/>
    </row>
    <row r="29" spans="6:50" x14ac:dyDescent="0.3">
      <c r="F29" s="10">
        <v>22</v>
      </c>
      <c r="G29" s="17">
        <v>0.311</v>
      </c>
      <c r="H29" s="10">
        <v>2.403</v>
      </c>
      <c r="I29" s="10">
        <v>0.67700000000000005</v>
      </c>
      <c r="J29" s="10">
        <v>2.1480000000000001</v>
      </c>
      <c r="K29" s="10">
        <v>0.46500000000000002</v>
      </c>
      <c r="L29" s="10">
        <v>0.89200000000000002</v>
      </c>
      <c r="M29" s="10"/>
      <c r="N29" s="110">
        <v>712</v>
      </c>
      <c r="O29" s="19">
        <v>25</v>
      </c>
      <c r="P29" s="19">
        <v>0.63</v>
      </c>
      <c r="Q29" s="111">
        <f>G719-P29</f>
        <v>98.036000000000001</v>
      </c>
      <c r="R29" s="10"/>
      <c r="S29" s="10">
        <v>27</v>
      </c>
      <c r="T29" s="17">
        <v>0.90100000000000002</v>
      </c>
      <c r="U29" s="17">
        <f t="shared" si="0"/>
        <v>90.100000000000009</v>
      </c>
      <c r="V29" s="11">
        <f t="shared" si="1"/>
        <v>10.710690126254152</v>
      </c>
      <c r="W29" s="10"/>
      <c r="X29">
        <v>55.114132324429072</v>
      </c>
      <c r="Y29" s="12">
        <f t="shared" si="3"/>
        <v>55.113999999999997</v>
      </c>
      <c r="Z29">
        <f t="shared" si="4"/>
        <v>1</v>
      </c>
      <c r="AA29">
        <f t="shared" si="5"/>
        <v>1</v>
      </c>
      <c r="AB29">
        <f t="shared" si="6"/>
        <v>22</v>
      </c>
      <c r="AC29" s="10"/>
      <c r="AD29" s="17">
        <v>55.113999999999997</v>
      </c>
      <c r="AE29" s="10">
        <v>22</v>
      </c>
      <c r="AF29" s="10"/>
      <c r="AG29" s="10"/>
      <c r="AX29" s="12"/>
    </row>
    <row r="30" spans="6:50" x14ac:dyDescent="0.3">
      <c r="F30" s="10">
        <v>23</v>
      </c>
      <c r="G30" s="17">
        <v>0.29199999999999998</v>
      </c>
      <c r="H30" s="10">
        <v>2.4580000000000002</v>
      </c>
      <c r="I30" s="10">
        <v>0.60799999999999998</v>
      </c>
      <c r="J30" s="10">
        <v>3.0430000000000001</v>
      </c>
      <c r="K30" s="10">
        <v>0.32900000000000001</v>
      </c>
      <c r="L30" s="10">
        <v>0.89300000000000002</v>
      </c>
      <c r="M30" s="10"/>
      <c r="N30" s="98">
        <v>716</v>
      </c>
      <c r="O30" s="19">
        <v>13</v>
      </c>
      <c r="P30" s="19">
        <v>0.09</v>
      </c>
      <c r="Q30" s="26"/>
      <c r="R30" s="10"/>
      <c r="S30" s="10">
        <v>28</v>
      </c>
      <c r="T30" s="17">
        <v>1.163</v>
      </c>
      <c r="U30" s="17">
        <f t="shared" si="0"/>
        <v>116.3</v>
      </c>
      <c r="V30" s="11">
        <f t="shared" si="1"/>
        <v>12.168720518308383</v>
      </c>
      <c r="W30" s="10"/>
      <c r="X30">
        <v>51.547294845683332</v>
      </c>
      <c r="Y30" s="12">
        <f t="shared" si="3"/>
        <v>51.546999999999997</v>
      </c>
      <c r="Z30">
        <f t="shared" si="4"/>
        <v>1</v>
      </c>
      <c r="AA30">
        <f t="shared" si="5"/>
        <v>1</v>
      </c>
      <c r="AB30">
        <f t="shared" si="6"/>
        <v>23</v>
      </c>
      <c r="AC30" s="10"/>
      <c r="AD30" s="17">
        <v>51.546999999999997</v>
      </c>
      <c r="AE30" s="10">
        <v>23</v>
      </c>
      <c r="AF30" s="10"/>
      <c r="AG30" s="10"/>
      <c r="AX30" s="12"/>
    </row>
    <row r="31" spans="6:50" x14ac:dyDescent="0.3">
      <c r="F31" s="10">
        <v>24</v>
      </c>
      <c r="G31" s="17">
        <v>1.823</v>
      </c>
      <c r="H31" s="10">
        <v>5.5730000000000004</v>
      </c>
      <c r="I31" s="10">
        <v>0.73799999999999999</v>
      </c>
      <c r="J31" s="10">
        <v>1.8540000000000001</v>
      </c>
      <c r="K31" s="10">
        <v>0.53900000000000003</v>
      </c>
      <c r="L31" s="10">
        <v>0.94099999999999995</v>
      </c>
      <c r="M31" s="10"/>
      <c r="N31" s="99">
        <v>716</v>
      </c>
      <c r="O31" s="10">
        <v>14</v>
      </c>
      <c r="P31" s="10">
        <v>0.315</v>
      </c>
      <c r="Q31" s="27"/>
      <c r="R31" s="10"/>
      <c r="S31" s="10">
        <v>30</v>
      </c>
      <c r="T31" s="17">
        <v>4.6660000000000004</v>
      </c>
      <c r="U31" s="17">
        <f t="shared" si="0"/>
        <v>466.6</v>
      </c>
      <c r="V31" s="11">
        <f t="shared" si="1"/>
        <v>24.374034782395526</v>
      </c>
      <c r="W31" s="10"/>
      <c r="X31">
        <v>50.87601272202955</v>
      </c>
      <c r="Y31" s="12">
        <f t="shared" si="3"/>
        <v>50.875999999999998</v>
      </c>
      <c r="Z31">
        <f t="shared" si="4"/>
        <v>1</v>
      </c>
      <c r="AA31">
        <f t="shared" si="5"/>
        <v>1</v>
      </c>
      <c r="AB31">
        <f t="shared" si="6"/>
        <v>24</v>
      </c>
      <c r="AC31" s="10"/>
      <c r="AD31" s="17">
        <v>50.875999999999998</v>
      </c>
      <c r="AE31" s="10">
        <v>24</v>
      </c>
      <c r="AF31" s="10"/>
      <c r="AG31" s="10"/>
      <c r="AX31" s="12"/>
    </row>
    <row r="32" spans="6:50" x14ac:dyDescent="0.3">
      <c r="F32" s="10">
        <v>25</v>
      </c>
      <c r="G32" s="17">
        <v>0.84799999999999998</v>
      </c>
      <c r="H32" s="10">
        <v>4.8460000000000001</v>
      </c>
      <c r="I32" s="10">
        <v>0.45400000000000001</v>
      </c>
      <c r="J32" s="10">
        <v>4.2320000000000002</v>
      </c>
      <c r="K32" s="10">
        <v>0.23599999999999999</v>
      </c>
      <c r="L32" s="10">
        <v>0.879</v>
      </c>
      <c r="M32" s="10"/>
      <c r="N32" s="101">
        <v>716</v>
      </c>
      <c r="O32" s="22">
        <v>16</v>
      </c>
      <c r="P32" s="22">
        <v>0.19800000000000001</v>
      </c>
      <c r="Q32" s="28">
        <f>G723-SUM(P30:P32)</f>
        <v>29.183</v>
      </c>
      <c r="R32" s="10"/>
      <c r="S32" s="10">
        <v>31</v>
      </c>
      <c r="T32" s="17">
        <v>1.2310000000000001</v>
      </c>
      <c r="U32" s="17">
        <f t="shared" si="0"/>
        <v>123.10000000000001</v>
      </c>
      <c r="V32" s="11">
        <f t="shared" si="1"/>
        <v>12.51941643835281</v>
      </c>
      <c r="W32" s="10"/>
      <c r="X32">
        <v>49.280595650091833</v>
      </c>
      <c r="Y32" s="12">
        <f t="shared" si="3"/>
        <v>49.28</v>
      </c>
      <c r="Z32">
        <f t="shared" si="4"/>
        <v>1</v>
      </c>
      <c r="AA32">
        <f t="shared" si="5"/>
        <v>1</v>
      </c>
      <c r="AB32">
        <f t="shared" si="6"/>
        <v>25</v>
      </c>
      <c r="AC32" s="10"/>
      <c r="AD32" s="17">
        <v>49.28</v>
      </c>
      <c r="AE32" s="10">
        <v>25</v>
      </c>
      <c r="AF32" s="10"/>
      <c r="AG32" s="10"/>
      <c r="AX32" s="12"/>
    </row>
    <row r="33" spans="6:50" x14ac:dyDescent="0.3">
      <c r="F33" s="10">
        <v>26</v>
      </c>
      <c r="G33" s="17">
        <v>1.2569999999999999</v>
      </c>
      <c r="H33" s="10">
        <v>4.5549999999999997</v>
      </c>
      <c r="I33" s="10">
        <v>0.76100000000000001</v>
      </c>
      <c r="J33" s="10">
        <v>1.462</v>
      </c>
      <c r="K33" s="10">
        <v>0.68400000000000005</v>
      </c>
      <c r="L33" s="10">
        <v>0.89900000000000002</v>
      </c>
      <c r="M33" s="10"/>
      <c r="N33" s="98">
        <v>754</v>
      </c>
      <c r="O33" s="19">
        <v>27</v>
      </c>
      <c r="P33" s="19">
        <v>0.19800000000000001</v>
      </c>
      <c r="Q33" s="26"/>
      <c r="R33" s="10"/>
      <c r="S33" s="10">
        <v>32</v>
      </c>
      <c r="T33" s="17">
        <v>5.9950000000000001</v>
      </c>
      <c r="U33" s="17">
        <f t="shared" si="0"/>
        <v>599.5</v>
      </c>
      <c r="V33" s="11">
        <f t="shared" si="1"/>
        <v>27.628013085792652</v>
      </c>
      <c r="W33" s="10"/>
      <c r="X33">
        <v>48.903229309280349</v>
      </c>
      <c r="Y33" s="12">
        <f t="shared" si="3"/>
        <v>48.902999999999999</v>
      </c>
      <c r="Z33">
        <f t="shared" si="4"/>
        <v>1</v>
      </c>
      <c r="AA33">
        <f t="shared" si="5"/>
        <v>1</v>
      </c>
      <c r="AB33">
        <f t="shared" si="6"/>
        <v>26</v>
      </c>
      <c r="AC33" s="10"/>
      <c r="AD33" s="17">
        <v>48.902999999999999</v>
      </c>
      <c r="AE33" s="10">
        <v>26</v>
      </c>
      <c r="AF33" s="10"/>
      <c r="AG33" s="10"/>
      <c r="AX33" s="12"/>
    </row>
    <row r="34" spans="6:50" x14ac:dyDescent="0.3">
      <c r="F34" s="10">
        <v>27</v>
      </c>
      <c r="G34" s="17">
        <v>0.90100000000000002</v>
      </c>
      <c r="H34" s="10">
        <v>4.6870000000000003</v>
      </c>
      <c r="I34" s="10">
        <v>0.51500000000000001</v>
      </c>
      <c r="J34" s="10">
        <v>3.032</v>
      </c>
      <c r="K34" s="10">
        <v>0.33</v>
      </c>
      <c r="L34" s="10">
        <v>0.91200000000000003</v>
      </c>
      <c r="M34" s="10"/>
      <c r="N34" s="30">
        <v>754</v>
      </c>
      <c r="O34" s="22">
        <v>30</v>
      </c>
      <c r="P34" s="22">
        <v>0.23200000000000001</v>
      </c>
      <c r="Q34" s="28">
        <f>G761-SUM(P33:P34)</f>
        <v>202.79499999999999</v>
      </c>
      <c r="R34" s="10"/>
      <c r="S34" s="10">
        <v>33</v>
      </c>
      <c r="T34" s="17">
        <v>0.11700000000000001</v>
      </c>
      <c r="U34" s="17">
        <f t="shared" si="0"/>
        <v>11.700000000000001</v>
      </c>
      <c r="V34" s="11">
        <f t="shared" si="1"/>
        <v>3.8596505895484121</v>
      </c>
      <c r="W34" s="10"/>
      <c r="X34">
        <v>48.54784981087483</v>
      </c>
      <c r="Y34" s="12">
        <f t="shared" si="3"/>
        <v>48.546999999999997</v>
      </c>
      <c r="Z34">
        <f t="shared" si="4"/>
        <v>1</v>
      </c>
      <c r="AA34">
        <f t="shared" si="5"/>
        <v>1</v>
      </c>
      <c r="AB34">
        <f t="shared" si="6"/>
        <v>27</v>
      </c>
      <c r="AC34" s="10"/>
      <c r="AD34" s="17">
        <v>48.546999999999997</v>
      </c>
      <c r="AE34" s="10">
        <v>27</v>
      </c>
      <c r="AF34" s="10"/>
      <c r="AG34" s="10"/>
      <c r="AX34" s="12"/>
    </row>
    <row r="35" spans="6:50" x14ac:dyDescent="0.3">
      <c r="F35" s="10">
        <v>28</v>
      </c>
      <c r="G35" s="17">
        <v>1.163</v>
      </c>
      <c r="H35" s="10">
        <v>4.5209999999999999</v>
      </c>
      <c r="I35" s="10">
        <v>0.71499999999999997</v>
      </c>
      <c r="J35" s="10">
        <v>2.181</v>
      </c>
      <c r="K35" s="10">
        <v>0.45800000000000002</v>
      </c>
      <c r="L35" s="10">
        <v>0.94299999999999995</v>
      </c>
      <c r="M35" s="10"/>
      <c r="N35" s="98">
        <v>852</v>
      </c>
      <c r="O35" s="19">
        <v>28</v>
      </c>
      <c r="P35" s="19">
        <v>0.11</v>
      </c>
      <c r="Q35" s="26"/>
      <c r="R35" s="10"/>
      <c r="S35" s="10">
        <v>34</v>
      </c>
      <c r="T35" s="17">
        <v>0.182</v>
      </c>
      <c r="U35" s="17">
        <f t="shared" si="0"/>
        <v>18.2</v>
      </c>
      <c r="V35" s="11">
        <f t="shared" si="1"/>
        <v>4.8138300462500707</v>
      </c>
      <c r="W35" s="10"/>
      <c r="X35">
        <v>48.516367819034997</v>
      </c>
      <c r="Y35" s="12">
        <f t="shared" si="3"/>
        <v>48.515999999999998</v>
      </c>
      <c r="Z35">
        <f t="shared" si="4"/>
        <v>1</v>
      </c>
      <c r="AA35">
        <f t="shared" si="5"/>
        <v>1</v>
      </c>
      <c r="AB35">
        <f t="shared" si="6"/>
        <v>28</v>
      </c>
      <c r="AC35" s="10"/>
      <c r="AD35" s="17">
        <v>48.515999999999998</v>
      </c>
      <c r="AE35" s="10">
        <v>28</v>
      </c>
      <c r="AF35" s="10"/>
      <c r="AG35" s="10"/>
      <c r="AX35" s="12"/>
    </row>
    <row r="36" spans="6:50" x14ac:dyDescent="0.3">
      <c r="F36" s="8">
        <v>29</v>
      </c>
      <c r="G36" s="117">
        <v>0.32200000000000001</v>
      </c>
      <c r="H36" s="8">
        <v>3.2210000000000001</v>
      </c>
      <c r="I36" s="8">
        <v>0.39</v>
      </c>
      <c r="J36" s="8">
        <v>5.4820000000000002</v>
      </c>
      <c r="K36" s="8">
        <v>0.182</v>
      </c>
      <c r="L36" s="8">
        <v>0.83799999999999997</v>
      </c>
      <c r="M36" s="10"/>
      <c r="N36" s="99">
        <v>852</v>
      </c>
      <c r="O36" s="10">
        <v>29</v>
      </c>
      <c r="P36" s="10">
        <v>9.7000000000000003E-2</v>
      </c>
      <c r="Q36" s="27"/>
      <c r="R36" s="10"/>
      <c r="S36" s="10">
        <v>35</v>
      </c>
      <c r="T36" s="17">
        <v>0.33500000000000002</v>
      </c>
      <c r="U36" s="17">
        <f t="shared" si="0"/>
        <v>33.5</v>
      </c>
      <c r="V36" s="11">
        <f t="shared" si="1"/>
        <v>6.5309666014019667</v>
      </c>
      <c r="W36" s="10"/>
      <c r="X36">
        <v>47.107634227574145</v>
      </c>
      <c r="Y36" s="12">
        <f t="shared" si="3"/>
        <v>47.106999999999999</v>
      </c>
      <c r="Z36">
        <f t="shared" si="4"/>
        <v>1</v>
      </c>
      <c r="AA36">
        <f t="shared" si="5"/>
        <v>1</v>
      </c>
      <c r="AB36">
        <f t="shared" si="6"/>
        <v>29</v>
      </c>
      <c r="AC36" s="10"/>
      <c r="AD36" s="17">
        <v>47.106999999999999</v>
      </c>
      <c r="AE36" s="10">
        <v>29</v>
      </c>
      <c r="AF36" s="10"/>
      <c r="AG36" s="10"/>
      <c r="AX36" s="12"/>
    </row>
    <row r="37" spans="6:50" x14ac:dyDescent="0.3">
      <c r="F37" s="10">
        <v>30</v>
      </c>
      <c r="G37" s="17">
        <v>4.6660000000000004</v>
      </c>
      <c r="H37" s="10">
        <v>9.7170000000000005</v>
      </c>
      <c r="I37" s="10">
        <v>0.621</v>
      </c>
      <c r="J37" s="10">
        <v>2.5379999999999998</v>
      </c>
      <c r="K37" s="10">
        <v>0.39400000000000002</v>
      </c>
      <c r="L37" s="10">
        <v>0.95599999999999996</v>
      </c>
      <c r="M37" s="10"/>
      <c r="N37" s="101">
        <v>852</v>
      </c>
      <c r="O37" s="22">
        <v>31</v>
      </c>
      <c r="P37" s="22">
        <v>0.22800000000000001</v>
      </c>
      <c r="Q37" s="28">
        <f>G859-SUM(P35:P37)</f>
        <v>29.204000000000001</v>
      </c>
      <c r="R37" s="10"/>
      <c r="S37" s="10">
        <v>36</v>
      </c>
      <c r="T37" s="17">
        <v>5.2</v>
      </c>
      <c r="U37" s="17">
        <f t="shared" si="0"/>
        <v>520</v>
      </c>
      <c r="V37" s="11">
        <f t="shared" si="1"/>
        <v>25.731003930322746</v>
      </c>
      <c r="W37" s="10"/>
      <c r="X37">
        <v>46.808018635488807</v>
      </c>
      <c r="Y37" s="12">
        <f t="shared" si="3"/>
        <v>46.808</v>
      </c>
      <c r="Z37">
        <f t="shared" si="4"/>
        <v>1</v>
      </c>
      <c r="AA37">
        <f t="shared" si="5"/>
        <v>1</v>
      </c>
      <c r="AB37">
        <f t="shared" si="6"/>
        <v>30</v>
      </c>
      <c r="AC37" s="10"/>
      <c r="AD37" s="17">
        <v>46.808</v>
      </c>
      <c r="AE37" s="10">
        <v>30</v>
      </c>
      <c r="AF37" s="10"/>
      <c r="AG37" s="10"/>
      <c r="AX37" s="12"/>
    </row>
    <row r="38" spans="6:50" x14ac:dyDescent="0.3">
      <c r="F38" s="10">
        <v>31</v>
      </c>
      <c r="G38" s="17">
        <v>1.2310000000000001</v>
      </c>
      <c r="H38" s="10">
        <v>5.4630000000000001</v>
      </c>
      <c r="I38" s="10">
        <v>0.51800000000000002</v>
      </c>
      <c r="J38" s="10">
        <v>3.0739999999999998</v>
      </c>
      <c r="K38" s="10">
        <v>0.32500000000000001</v>
      </c>
      <c r="L38" s="10">
        <v>0.874</v>
      </c>
      <c r="M38" s="10"/>
      <c r="Q38" s="17"/>
      <c r="R38" s="10"/>
      <c r="S38" s="10">
        <v>38</v>
      </c>
      <c r="T38" s="17">
        <v>9.3350000000000009</v>
      </c>
      <c r="U38" s="17">
        <f t="shared" si="0"/>
        <v>933.50000000000011</v>
      </c>
      <c r="V38" s="11">
        <f t="shared" si="1"/>
        <v>34.475630741297174</v>
      </c>
      <c r="W38" s="10"/>
      <c r="X38">
        <v>45.722335991292745</v>
      </c>
      <c r="Y38" s="12">
        <f t="shared" si="3"/>
        <v>45.722000000000001</v>
      </c>
      <c r="Z38">
        <f t="shared" si="4"/>
        <v>1</v>
      </c>
      <c r="AA38">
        <f t="shared" si="5"/>
        <v>1</v>
      </c>
      <c r="AB38">
        <f t="shared" si="6"/>
        <v>31</v>
      </c>
      <c r="AC38" s="10"/>
      <c r="AD38" s="17">
        <v>45.722000000000001</v>
      </c>
      <c r="AE38" s="10">
        <v>31</v>
      </c>
      <c r="AF38" s="10"/>
      <c r="AG38" s="10"/>
      <c r="AX38" s="12"/>
    </row>
    <row r="39" spans="6:50" x14ac:dyDescent="0.3">
      <c r="F39" s="10">
        <v>32</v>
      </c>
      <c r="G39" s="17">
        <v>5.9950000000000001</v>
      </c>
      <c r="H39" s="10">
        <v>10.731</v>
      </c>
      <c r="I39" s="10">
        <v>0.65400000000000003</v>
      </c>
      <c r="J39" s="10">
        <v>2.0310000000000001</v>
      </c>
      <c r="K39" s="10">
        <v>0.49199999999999999</v>
      </c>
      <c r="L39" s="10">
        <v>0.94699999999999995</v>
      </c>
      <c r="M39" s="10"/>
      <c r="R39" s="10"/>
      <c r="S39" s="10">
        <v>39</v>
      </c>
      <c r="T39" s="17">
        <v>0.748</v>
      </c>
      <c r="U39" s="17">
        <f t="shared" si="0"/>
        <v>74.8</v>
      </c>
      <c r="V39" s="11">
        <f t="shared" si="1"/>
        <v>9.7590121398730805</v>
      </c>
      <c r="W39" s="10"/>
      <c r="X39">
        <v>45.694480294792648</v>
      </c>
      <c r="Y39" s="12">
        <f t="shared" si="3"/>
        <v>45.694000000000003</v>
      </c>
      <c r="Z39">
        <f t="shared" si="4"/>
        <v>1</v>
      </c>
      <c r="AA39">
        <f t="shared" si="5"/>
        <v>1</v>
      </c>
      <c r="AB39">
        <f t="shared" si="6"/>
        <v>32</v>
      </c>
      <c r="AC39" s="10"/>
      <c r="AD39" s="17">
        <v>45.694000000000003</v>
      </c>
      <c r="AE39" s="10">
        <v>32</v>
      </c>
      <c r="AF39" s="10"/>
      <c r="AG39" s="10"/>
      <c r="AX39" s="12"/>
    </row>
    <row r="40" spans="6:50" x14ac:dyDescent="0.3">
      <c r="F40" s="10">
        <v>33</v>
      </c>
      <c r="G40" s="17">
        <v>0.11700000000000001</v>
      </c>
      <c r="H40" s="10">
        <v>1.347</v>
      </c>
      <c r="I40" s="10">
        <v>0.80800000000000005</v>
      </c>
      <c r="J40" s="10">
        <v>1.419</v>
      </c>
      <c r="K40" s="10">
        <v>0.70499999999999996</v>
      </c>
      <c r="L40" s="10">
        <v>0.89400000000000002</v>
      </c>
      <c r="M40" s="10"/>
      <c r="R40" s="10"/>
      <c r="S40" s="10">
        <v>40</v>
      </c>
      <c r="T40" s="17">
        <v>0.73899999999999999</v>
      </c>
      <c r="U40" s="17">
        <f t="shared" ref="U40:U71" si="7">T40*100</f>
        <v>73.900000000000006</v>
      </c>
      <c r="V40" s="11">
        <f t="shared" ref="V40:V71" si="8">((U40/PI())^0.5)*2</f>
        <v>9.7001238319893908</v>
      </c>
      <c r="W40" s="10"/>
      <c r="X40">
        <v>45.438807705996645</v>
      </c>
      <c r="Y40" s="12">
        <f t="shared" si="3"/>
        <v>45.438000000000002</v>
      </c>
      <c r="Z40">
        <f t="shared" si="4"/>
        <v>1</v>
      </c>
      <c r="AA40">
        <f t="shared" si="5"/>
        <v>1</v>
      </c>
      <c r="AB40">
        <f t="shared" si="6"/>
        <v>33</v>
      </c>
      <c r="AC40" s="10"/>
      <c r="AD40" s="17">
        <v>45.438000000000002</v>
      </c>
      <c r="AE40" s="10">
        <v>33</v>
      </c>
      <c r="AF40" s="10"/>
      <c r="AG40" s="10"/>
      <c r="AX40" s="12"/>
    </row>
    <row r="41" spans="6:50" x14ac:dyDescent="0.3">
      <c r="F41" s="10">
        <v>34</v>
      </c>
      <c r="G41" s="17">
        <v>0.182</v>
      </c>
      <c r="H41" s="10">
        <v>1.669</v>
      </c>
      <c r="I41" s="10">
        <v>0.82099999999999995</v>
      </c>
      <c r="J41" s="10">
        <v>1.524</v>
      </c>
      <c r="K41" s="10">
        <v>0.65600000000000003</v>
      </c>
      <c r="L41" s="10">
        <v>0.879</v>
      </c>
      <c r="M41" s="10"/>
      <c r="R41" s="10"/>
      <c r="S41" s="10">
        <v>41</v>
      </c>
      <c r="T41" s="17">
        <v>0.23699999999999999</v>
      </c>
      <c r="U41" s="17">
        <f t="shared" si="7"/>
        <v>23.7</v>
      </c>
      <c r="V41" s="11">
        <f t="shared" si="8"/>
        <v>5.4932483295608758</v>
      </c>
      <c r="W41" s="10"/>
      <c r="X41">
        <v>40.42842568758433</v>
      </c>
      <c r="Y41" s="12">
        <f t="shared" si="3"/>
        <v>40.427999999999997</v>
      </c>
      <c r="Z41">
        <f t="shared" si="4"/>
        <v>1</v>
      </c>
      <c r="AA41">
        <f t="shared" si="5"/>
        <v>1</v>
      </c>
      <c r="AB41">
        <f t="shared" si="6"/>
        <v>34</v>
      </c>
      <c r="AC41" s="10"/>
      <c r="AD41" s="17">
        <v>40.427999999999997</v>
      </c>
      <c r="AE41" s="10">
        <v>34</v>
      </c>
      <c r="AF41" s="10"/>
      <c r="AG41" s="10"/>
      <c r="AX41" s="12"/>
    </row>
    <row r="42" spans="6:50" x14ac:dyDescent="0.3">
      <c r="F42" s="10">
        <v>35</v>
      </c>
      <c r="G42" s="17">
        <v>0.33500000000000002</v>
      </c>
      <c r="H42" s="10">
        <v>2.8690000000000002</v>
      </c>
      <c r="I42" s="10">
        <v>0.51100000000000001</v>
      </c>
      <c r="J42" s="10">
        <v>3.516</v>
      </c>
      <c r="K42" s="10">
        <v>0.28399999999999997</v>
      </c>
      <c r="L42" s="10">
        <v>0.88300000000000001</v>
      </c>
      <c r="M42" s="10"/>
      <c r="O42" s="10"/>
      <c r="P42" s="67"/>
      <c r="Q42" s="17"/>
      <c r="R42" s="10"/>
      <c r="S42" s="10">
        <v>42</v>
      </c>
      <c r="T42" s="17">
        <v>9.5000000000000001E-2</v>
      </c>
      <c r="U42" s="17">
        <f t="shared" si="7"/>
        <v>9.5</v>
      </c>
      <c r="V42" s="11">
        <f t="shared" si="8"/>
        <v>3.477898169151024</v>
      </c>
      <c r="W42" s="10"/>
      <c r="X42">
        <v>40.090027155381122</v>
      </c>
      <c r="Y42" s="12">
        <f t="shared" si="3"/>
        <v>40.090000000000003</v>
      </c>
      <c r="Z42">
        <f t="shared" si="4"/>
        <v>1</v>
      </c>
      <c r="AA42">
        <f t="shared" si="5"/>
        <v>1</v>
      </c>
      <c r="AB42">
        <f t="shared" si="6"/>
        <v>35</v>
      </c>
      <c r="AC42" s="10"/>
      <c r="AD42" s="17">
        <v>40.090000000000003</v>
      </c>
      <c r="AE42" s="10">
        <v>35</v>
      </c>
      <c r="AF42" s="10"/>
      <c r="AG42" s="10"/>
      <c r="AX42" s="12"/>
    </row>
    <row r="43" spans="6:50" x14ac:dyDescent="0.3">
      <c r="F43" s="10">
        <v>36</v>
      </c>
      <c r="G43" s="17">
        <v>5.2</v>
      </c>
      <c r="H43" s="10">
        <v>10.564</v>
      </c>
      <c r="I43" s="10">
        <v>0.58599999999999997</v>
      </c>
      <c r="J43" s="10">
        <v>1.6080000000000001</v>
      </c>
      <c r="K43" s="10">
        <v>0.622</v>
      </c>
      <c r="L43" s="10">
        <v>0.88900000000000001</v>
      </c>
      <c r="M43" s="10"/>
      <c r="P43" s="66"/>
      <c r="Q43" s="17"/>
      <c r="R43" s="10"/>
      <c r="S43" s="10">
        <v>43</v>
      </c>
      <c r="T43" s="17">
        <v>0.375</v>
      </c>
      <c r="U43" s="17">
        <f t="shared" si="7"/>
        <v>37.5</v>
      </c>
      <c r="V43" s="11">
        <f t="shared" si="8"/>
        <v>6.90988298942671</v>
      </c>
      <c r="W43" s="10"/>
      <c r="X43">
        <v>39.213408397851062</v>
      </c>
      <c r="Y43" s="12">
        <f t="shared" si="3"/>
        <v>39.213000000000001</v>
      </c>
      <c r="Z43">
        <f t="shared" si="4"/>
        <v>1</v>
      </c>
      <c r="AA43">
        <f t="shared" si="5"/>
        <v>1</v>
      </c>
      <c r="AB43">
        <f t="shared" si="6"/>
        <v>36</v>
      </c>
      <c r="AC43" s="10"/>
      <c r="AD43" s="17">
        <v>39.213000000000001</v>
      </c>
      <c r="AE43" s="10">
        <v>36</v>
      </c>
      <c r="AF43" s="10"/>
      <c r="AG43" s="10"/>
      <c r="AX43" s="12"/>
    </row>
    <row r="44" spans="6:50" x14ac:dyDescent="0.3">
      <c r="F44" s="8">
        <v>37</v>
      </c>
      <c r="G44" s="117">
        <v>1.766</v>
      </c>
      <c r="H44" s="8">
        <v>6.3529999999999998</v>
      </c>
      <c r="I44" s="8">
        <v>0.55000000000000004</v>
      </c>
      <c r="J44" s="8">
        <v>2.5710000000000002</v>
      </c>
      <c r="K44" s="8">
        <v>0.38900000000000001</v>
      </c>
      <c r="L44" s="8">
        <v>0.93300000000000005</v>
      </c>
      <c r="M44" s="10"/>
      <c r="P44" s="66"/>
      <c r="Q44" s="17"/>
      <c r="R44" s="10"/>
      <c r="S44" s="10">
        <v>44</v>
      </c>
      <c r="T44" s="17">
        <v>0.46800000000000003</v>
      </c>
      <c r="U44" s="17">
        <f t="shared" si="7"/>
        <v>46.800000000000004</v>
      </c>
      <c r="V44" s="11">
        <f t="shared" si="8"/>
        <v>7.7193011790968242</v>
      </c>
      <c r="W44" s="10"/>
      <c r="X44">
        <v>38.882446366175728</v>
      </c>
      <c r="Y44" s="12">
        <f t="shared" si="3"/>
        <v>38.881999999999998</v>
      </c>
      <c r="Z44">
        <f t="shared" si="4"/>
        <v>1</v>
      </c>
      <c r="AA44">
        <f t="shared" si="5"/>
        <v>1</v>
      </c>
      <c r="AB44">
        <f t="shared" si="6"/>
        <v>37</v>
      </c>
      <c r="AC44" s="10"/>
      <c r="AD44" s="17">
        <v>38.881999999999998</v>
      </c>
      <c r="AE44" s="10">
        <v>37</v>
      </c>
      <c r="AF44" s="10"/>
      <c r="AG44" s="10"/>
      <c r="AX44" s="12"/>
    </row>
    <row r="45" spans="6:50" x14ac:dyDescent="0.3">
      <c r="F45" s="10">
        <v>38</v>
      </c>
      <c r="G45" s="17">
        <v>9.3350000000000009</v>
      </c>
      <c r="H45" s="10">
        <v>14.64</v>
      </c>
      <c r="I45" s="10">
        <v>0.54700000000000004</v>
      </c>
      <c r="J45" s="10">
        <v>2.0649999999999999</v>
      </c>
      <c r="K45" s="10">
        <v>0.48399999999999999</v>
      </c>
      <c r="L45" s="10">
        <v>0.83499999999999996</v>
      </c>
      <c r="M45" s="10"/>
      <c r="R45" s="10"/>
      <c r="S45" s="10">
        <v>45</v>
      </c>
      <c r="T45" s="17">
        <v>0.30399999999999999</v>
      </c>
      <c r="U45" s="17">
        <f t="shared" si="7"/>
        <v>30.4</v>
      </c>
      <c r="V45" s="11">
        <f t="shared" si="8"/>
        <v>6.221453380035002</v>
      </c>
      <c r="W45" s="10"/>
      <c r="X45">
        <v>38.540384700830906</v>
      </c>
      <c r="Y45" s="12">
        <f t="shared" si="3"/>
        <v>38.54</v>
      </c>
      <c r="Z45">
        <f t="shared" si="4"/>
        <v>1</v>
      </c>
      <c r="AA45">
        <f t="shared" si="5"/>
        <v>1</v>
      </c>
      <c r="AB45">
        <f t="shared" si="6"/>
        <v>38</v>
      </c>
      <c r="AC45" s="10"/>
      <c r="AD45" s="17">
        <v>38.54</v>
      </c>
      <c r="AE45" s="10">
        <v>38</v>
      </c>
      <c r="AF45" s="10"/>
      <c r="AG45" s="10"/>
      <c r="AX45" s="12"/>
    </row>
    <row r="46" spans="6:50" x14ac:dyDescent="0.3">
      <c r="F46" s="10">
        <v>39</v>
      </c>
      <c r="G46" s="17">
        <v>0.748</v>
      </c>
      <c r="H46" s="10">
        <v>5.1050000000000004</v>
      </c>
      <c r="I46" s="10">
        <v>0.36099999999999999</v>
      </c>
      <c r="J46" s="10">
        <v>4.3570000000000002</v>
      </c>
      <c r="K46" s="10">
        <v>0.23</v>
      </c>
      <c r="L46" s="10">
        <v>0.76400000000000001</v>
      </c>
      <c r="M46" s="10"/>
      <c r="R46" s="10"/>
      <c r="S46" s="10">
        <v>46</v>
      </c>
      <c r="T46" s="17">
        <v>0.23599999999999999</v>
      </c>
      <c r="U46" s="17">
        <f t="shared" si="7"/>
        <v>23.599999999999998</v>
      </c>
      <c r="V46" s="11">
        <f t="shared" si="8"/>
        <v>5.4816469473826785</v>
      </c>
      <c r="W46" s="10"/>
      <c r="X46">
        <v>38.019848173524181</v>
      </c>
      <c r="Y46" s="12">
        <f t="shared" si="3"/>
        <v>38.018999999999998</v>
      </c>
      <c r="Z46">
        <f t="shared" si="4"/>
        <v>1</v>
      </c>
      <c r="AA46">
        <f t="shared" si="5"/>
        <v>1</v>
      </c>
      <c r="AB46">
        <f t="shared" si="6"/>
        <v>39</v>
      </c>
      <c r="AC46" s="10"/>
      <c r="AD46" s="17">
        <v>38.018999999999998</v>
      </c>
      <c r="AE46" s="10">
        <v>39</v>
      </c>
      <c r="AF46" s="10"/>
      <c r="AG46" s="10"/>
      <c r="AX46" s="12"/>
    </row>
    <row r="47" spans="6:50" x14ac:dyDescent="0.3">
      <c r="F47" s="10">
        <v>40</v>
      </c>
      <c r="G47" s="17">
        <v>0.73899999999999999</v>
      </c>
      <c r="H47" s="10">
        <v>3.7589999999999999</v>
      </c>
      <c r="I47" s="10">
        <v>0.65700000000000003</v>
      </c>
      <c r="J47" s="10">
        <v>2.161</v>
      </c>
      <c r="K47" s="10">
        <v>0.46300000000000002</v>
      </c>
      <c r="L47" s="10">
        <v>0.92</v>
      </c>
      <c r="M47" s="10"/>
      <c r="N47" s="10"/>
      <c r="O47" s="10"/>
      <c r="R47" s="10"/>
      <c r="S47" s="10">
        <v>47</v>
      </c>
      <c r="T47" s="17">
        <v>0.22500000000000001</v>
      </c>
      <c r="U47" s="17">
        <f t="shared" si="7"/>
        <v>22.5</v>
      </c>
      <c r="V47" s="11">
        <f t="shared" si="8"/>
        <v>5.3523723484583137</v>
      </c>
      <c r="W47" s="10"/>
      <c r="X47">
        <v>37.003267509886122</v>
      </c>
      <c r="Y47" s="12">
        <f t="shared" si="3"/>
        <v>37.003</v>
      </c>
      <c r="Z47">
        <f t="shared" si="4"/>
        <v>1</v>
      </c>
      <c r="AA47">
        <f t="shared" si="5"/>
        <v>1</v>
      </c>
      <c r="AB47">
        <f t="shared" si="6"/>
        <v>40</v>
      </c>
      <c r="AC47" s="10"/>
      <c r="AD47" s="17">
        <v>37.003</v>
      </c>
      <c r="AE47" s="10">
        <v>40</v>
      </c>
      <c r="AF47" s="10"/>
      <c r="AG47" s="10"/>
      <c r="AX47" s="12"/>
    </row>
    <row r="48" spans="6:50" x14ac:dyDescent="0.3">
      <c r="F48" s="10">
        <v>41</v>
      </c>
      <c r="G48" s="17">
        <v>0.23699999999999999</v>
      </c>
      <c r="H48" s="10">
        <v>2.1440000000000001</v>
      </c>
      <c r="I48" s="10">
        <v>0.64800000000000002</v>
      </c>
      <c r="J48" s="10">
        <v>2.508</v>
      </c>
      <c r="K48" s="10">
        <v>0.39900000000000002</v>
      </c>
      <c r="L48" s="10">
        <v>0.91700000000000004</v>
      </c>
      <c r="M48" s="10"/>
      <c r="N48" s="10"/>
      <c r="O48" s="10"/>
      <c r="R48" s="10"/>
      <c r="S48" s="10">
        <v>48</v>
      </c>
      <c r="T48" s="17">
        <v>0.70599999999999996</v>
      </c>
      <c r="U48" s="17">
        <f t="shared" si="7"/>
        <v>70.599999999999994</v>
      </c>
      <c r="V48" s="11">
        <f t="shared" si="8"/>
        <v>9.4810712400183181</v>
      </c>
      <c r="W48" s="10"/>
      <c r="X48">
        <v>36.401379015167599</v>
      </c>
      <c r="Y48" s="12">
        <f t="shared" si="3"/>
        <v>36.401000000000003</v>
      </c>
      <c r="Z48">
        <f t="shared" si="4"/>
        <v>1</v>
      </c>
      <c r="AA48">
        <f t="shared" si="5"/>
        <v>1</v>
      </c>
      <c r="AB48">
        <f t="shared" si="6"/>
        <v>41</v>
      </c>
      <c r="AC48" s="10"/>
      <c r="AD48" s="17">
        <v>36.401000000000003</v>
      </c>
      <c r="AE48" s="10">
        <v>41</v>
      </c>
      <c r="AF48" s="10"/>
      <c r="AG48" s="10"/>
      <c r="AX48" s="12"/>
    </row>
    <row r="49" spans="6:50" x14ac:dyDescent="0.3">
      <c r="F49" s="10">
        <v>42</v>
      </c>
      <c r="G49" s="17">
        <v>9.5000000000000001E-2</v>
      </c>
      <c r="H49" s="10">
        <v>1.643</v>
      </c>
      <c r="I49" s="10">
        <v>0.44400000000000001</v>
      </c>
      <c r="J49" s="10">
        <v>4.6639999999999997</v>
      </c>
      <c r="K49" s="10">
        <v>0.214</v>
      </c>
      <c r="L49" s="10">
        <v>0.82599999999999996</v>
      </c>
      <c r="M49" s="10"/>
      <c r="N49" s="10"/>
      <c r="O49" s="10"/>
      <c r="R49" s="10"/>
      <c r="S49" s="10">
        <v>49</v>
      </c>
      <c r="T49" s="17">
        <v>1.0740000000000001</v>
      </c>
      <c r="U49" s="17">
        <f t="shared" si="7"/>
        <v>107.4</v>
      </c>
      <c r="V49" s="11">
        <f t="shared" si="8"/>
        <v>11.693841417795799</v>
      </c>
      <c r="W49" s="10"/>
      <c r="X49">
        <v>35.871100957586393</v>
      </c>
      <c r="Y49" s="12">
        <f t="shared" si="3"/>
        <v>35.871000000000002</v>
      </c>
      <c r="Z49">
        <f t="shared" si="4"/>
        <v>1</v>
      </c>
      <c r="AA49">
        <f t="shared" si="5"/>
        <v>1</v>
      </c>
      <c r="AB49">
        <f t="shared" si="6"/>
        <v>42</v>
      </c>
      <c r="AC49" s="10"/>
      <c r="AD49" s="17">
        <v>35.871000000000002</v>
      </c>
      <c r="AE49" s="10">
        <v>42</v>
      </c>
      <c r="AF49" s="10"/>
      <c r="AG49" s="10"/>
      <c r="AX49" s="12"/>
    </row>
    <row r="50" spans="6:50" x14ac:dyDescent="0.3">
      <c r="F50" s="10">
        <v>43</v>
      </c>
      <c r="G50" s="17">
        <v>0.375</v>
      </c>
      <c r="H50" s="10">
        <v>2.8610000000000002</v>
      </c>
      <c r="I50" s="10">
        <v>0.57599999999999996</v>
      </c>
      <c r="J50" s="10">
        <v>3.0289999999999999</v>
      </c>
      <c r="K50" s="10">
        <v>0.33</v>
      </c>
      <c r="L50" s="10">
        <v>0.92</v>
      </c>
      <c r="M50" s="10"/>
      <c r="N50" s="10"/>
      <c r="O50" s="10"/>
      <c r="R50" s="10"/>
      <c r="S50" s="10">
        <v>50</v>
      </c>
      <c r="T50" s="17">
        <v>1.0369999999999999</v>
      </c>
      <c r="U50" s="17">
        <f t="shared" si="7"/>
        <v>103.69999999999999</v>
      </c>
      <c r="V50" s="11">
        <f t="shared" si="8"/>
        <v>11.490645795125545</v>
      </c>
      <c r="W50" s="10"/>
      <c r="X50">
        <v>35.233628199729644</v>
      </c>
      <c r="Y50" s="12">
        <f t="shared" si="3"/>
        <v>35.232999999999997</v>
      </c>
      <c r="Z50">
        <f t="shared" si="4"/>
        <v>1</v>
      </c>
      <c r="AA50">
        <f t="shared" si="5"/>
        <v>1</v>
      </c>
      <c r="AB50">
        <f t="shared" si="6"/>
        <v>43</v>
      </c>
      <c r="AC50" s="10"/>
      <c r="AD50" s="17">
        <v>35.232999999999997</v>
      </c>
      <c r="AE50" s="10">
        <v>43</v>
      </c>
      <c r="AF50" s="10"/>
      <c r="AG50" s="10"/>
      <c r="AX50" s="12"/>
    </row>
    <row r="51" spans="6:50" x14ac:dyDescent="0.3">
      <c r="F51" s="10">
        <v>44</v>
      </c>
      <c r="G51" s="17">
        <v>0.46800000000000003</v>
      </c>
      <c r="H51" s="10">
        <v>4.7110000000000003</v>
      </c>
      <c r="I51" s="10">
        <v>0.26500000000000001</v>
      </c>
      <c r="J51" s="10">
        <v>5.0960000000000001</v>
      </c>
      <c r="K51" s="10">
        <v>0.19600000000000001</v>
      </c>
      <c r="L51" s="10">
        <v>0.79800000000000004</v>
      </c>
      <c r="M51" s="10"/>
      <c r="N51" s="10"/>
      <c r="O51" s="10"/>
      <c r="R51" s="10"/>
      <c r="S51" s="10">
        <v>51</v>
      </c>
      <c r="T51" s="17">
        <v>0.89200000000000002</v>
      </c>
      <c r="U51" s="17">
        <f t="shared" si="7"/>
        <v>89.2</v>
      </c>
      <c r="V51" s="11">
        <f t="shared" si="8"/>
        <v>10.657061855426031</v>
      </c>
      <c r="W51" s="10"/>
      <c r="X51">
        <v>34.558626896356614</v>
      </c>
      <c r="Y51" s="12">
        <f t="shared" si="3"/>
        <v>34.558</v>
      </c>
      <c r="Z51">
        <f t="shared" si="4"/>
        <v>1</v>
      </c>
      <c r="AA51">
        <f t="shared" si="5"/>
        <v>1</v>
      </c>
      <c r="AB51">
        <f t="shared" si="6"/>
        <v>44</v>
      </c>
      <c r="AC51" s="10"/>
      <c r="AD51" s="17">
        <v>34.558</v>
      </c>
      <c r="AE51" s="10">
        <v>44</v>
      </c>
      <c r="AF51" s="10"/>
      <c r="AG51" s="10"/>
      <c r="AX51" s="12"/>
    </row>
    <row r="52" spans="6:50" x14ac:dyDescent="0.3">
      <c r="F52" s="10">
        <v>45</v>
      </c>
      <c r="G52" s="17">
        <v>0.30399999999999999</v>
      </c>
      <c r="H52" s="10">
        <v>2.0990000000000002</v>
      </c>
      <c r="I52" s="10">
        <v>0.86599999999999999</v>
      </c>
      <c r="J52" s="10">
        <v>1.288</v>
      </c>
      <c r="K52" s="10">
        <v>0.77700000000000002</v>
      </c>
      <c r="L52" s="10">
        <v>0.90800000000000003</v>
      </c>
      <c r="M52" s="10"/>
      <c r="N52" s="10"/>
      <c r="O52" s="10"/>
      <c r="R52" s="10"/>
      <c r="S52" s="10">
        <v>52</v>
      </c>
      <c r="T52" s="17">
        <v>0.183</v>
      </c>
      <c r="U52" s="17">
        <f t="shared" si="7"/>
        <v>18.3</v>
      </c>
      <c r="V52" s="11">
        <f t="shared" si="8"/>
        <v>4.8270367378603485</v>
      </c>
      <c r="W52" s="10"/>
      <c r="X52">
        <v>34.475630741297174</v>
      </c>
      <c r="Y52" s="12">
        <f t="shared" si="3"/>
        <v>34.475000000000001</v>
      </c>
      <c r="Z52">
        <f t="shared" si="4"/>
        <v>1</v>
      </c>
      <c r="AA52">
        <f t="shared" si="5"/>
        <v>1</v>
      </c>
      <c r="AB52">
        <f t="shared" si="6"/>
        <v>45</v>
      </c>
      <c r="AC52" s="10"/>
      <c r="AD52" s="17">
        <v>34.475000000000001</v>
      </c>
      <c r="AE52" s="10">
        <v>45</v>
      </c>
      <c r="AF52" s="10"/>
      <c r="AG52" s="10"/>
      <c r="AX52" s="12"/>
    </row>
    <row r="53" spans="6:50" x14ac:dyDescent="0.3">
      <c r="F53" s="10">
        <v>46</v>
      </c>
      <c r="G53" s="17">
        <v>0.23599999999999999</v>
      </c>
      <c r="H53" s="10">
        <v>1.9990000000000001</v>
      </c>
      <c r="I53" s="10">
        <v>0.74199999999999999</v>
      </c>
      <c r="J53" s="10">
        <v>1.9670000000000001</v>
      </c>
      <c r="K53" s="10">
        <v>0.50900000000000001</v>
      </c>
      <c r="L53" s="10">
        <v>0.89500000000000002</v>
      </c>
      <c r="M53" s="10"/>
      <c r="N53" s="10"/>
      <c r="O53" s="10"/>
      <c r="R53" s="10"/>
      <c r="S53" s="10">
        <v>53</v>
      </c>
      <c r="T53" s="17">
        <v>0.21</v>
      </c>
      <c r="U53" s="17">
        <f t="shared" si="7"/>
        <v>21</v>
      </c>
      <c r="V53" s="11">
        <f t="shared" si="8"/>
        <v>5.1708829458264107</v>
      </c>
      <c r="W53" s="10"/>
      <c r="X53">
        <v>34.160269945505064</v>
      </c>
      <c r="Y53" s="12">
        <f t="shared" si="3"/>
        <v>34.159999999999997</v>
      </c>
      <c r="Z53">
        <f t="shared" si="4"/>
        <v>1</v>
      </c>
      <c r="AA53">
        <f t="shared" si="5"/>
        <v>1</v>
      </c>
      <c r="AB53">
        <f t="shared" si="6"/>
        <v>46</v>
      </c>
      <c r="AC53" s="10"/>
      <c r="AD53" s="17">
        <v>34.159999999999997</v>
      </c>
      <c r="AE53" s="10">
        <v>46</v>
      </c>
      <c r="AF53" s="10"/>
      <c r="AG53" s="10"/>
      <c r="AX53" s="12"/>
    </row>
    <row r="54" spans="6:50" x14ac:dyDescent="0.3">
      <c r="F54" s="10">
        <v>47</v>
      </c>
      <c r="G54" s="17">
        <v>0.22500000000000001</v>
      </c>
      <c r="H54" s="10">
        <v>2.5099999999999998</v>
      </c>
      <c r="I54" s="10">
        <v>0.44800000000000001</v>
      </c>
      <c r="J54" s="10">
        <v>4.0229999999999997</v>
      </c>
      <c r="K54" s="10">
        <v>0.249</v>
      </c>
      <c r="L54" s="10">
        <v>0.86499999999999999</v>
      </c>
      <c r="M54" s="10"/>
      <c r="N54" s="10"/>
      <c r="O54" s="10"/>
      <c r="R54" s="10"/>
      <c r="S54" s="10">
        <v>54</v>
      </c>
      <c r="T54" s="17">
        <v>35.274000000000001</v>
      </c>
      <c r="U54" s="17">
        <f t="shared" si="7"/>
        <v>3527.4</v>
      </c>
      <c r="V54" s="11">
        <f t="shared" si="8"/>
        <v>67.0166036896739</v>
      </c>
      <c r="W54" s="10"/>
      <c r="X54">
        <v>33.980890852364645</v>
      </c>
      <c r="Y54" s="12">
        <f t="shared" si="3"/>
        <v>33.979999999999997</v>
      </c>
      <c r="Z54">
        <f t="shared" si="4"/>
        <v>1</v>
      </c>
      <c r="AA54">
        <f t="shared" si="5"/>
        <v>1</v>
      </c>
      <c r="AB54">
        <f t="shared" si="6"/>
        <v>47</v>
      </c>
      <c r="AC54" s="10"/>
      <c r="AD54" s="17">
        <v>33.979999999999997</v>
      </c>
      <c r="AE54" s="10">
        <v>47</v>
      </c>
      <c r="AF54" s="10"/>
      <c r="AG54" s="10"/>
      <c r="AX54" s="12"/>
    </row>
    <row r="55" spans="6:50" x14ac:dyDescent="0.3">
      <c r="F55" s="10">
        <v>48</v>
      </c>
      <c r="G55" s="17">
        <v>0.70599999999999996</v>
      </c>
      <c r="H55" s="10">
        <v>3.6659999999999999</v>
      </c>
      <c r="I55" s="10">
        <v>0.66</v>
      </c>
      <c r="J55" s="10">
        <v>2.1880000000000002</v>
      </c>
      <c r="K55" s="10">
        <v>0.45700000000000002</v>
      </c>
      <c r="L55" s="10">
        <v>0.93400000000000005</v>
      </c>
      <c r="M55" s="10"/>
      <c r="N55" s="10"/>
      <c r="O55" s="10"/>
      <c r="R55" s="10"/>
      <c r="S55" s="10">
        <v>56</v>
      </c>
      <c r="T55" s="17">
        <v>9.9000000000000005E-2</v>
      </c>
      <c r="U55" s="17">
        <f t="shared" si="7"/>
        <v>9.9</v>
      </c>
      <c r="V55" s="11">
        <f t="shared" si="8"/>
        <v>3.5503621636219189</v>
      </c>
      <c r="W55" s="10"/>
      <c r="X55">
        <v>33.915256223619281</v>
      </c>
      <c r="Y55" s="12">
        <f t="shared" si="3"/>
        <v>33.914999999999999</v>
      </c>
      <c r="Z55">
        <f t="shared" si="4"/>
        <v>1</v>
      </c>
      <c r="AA55">
        <f t="shared" si="5"/>
        <v>1</v>
      </c>
      <c r="AB55">
        <f t="shared" si="6"/>
        <v>48</v>
      </c>
      <c r="AC55" s="10"/>
      <c r="AD55" s="17">
        <v>33.914999999999999</v>
      </c>
      <c r="AE55" s="10">
        <v>48</v>
      </c>
      <c r="AF55" s="10"/>
      <c r="AG55" s="10"/>
      <c r="AX55" s="12"/>
    </row>
    <row r="56" spans="6:50" x14ac:dyDescent="0.3">
      <c r="F56" s="10">
        <v>49</v>
      </c>
      <c r="G56" s="17">
        <v>1.0740000000000001</v>
      </c>
      <c r="H56" s="10">
        <v>4.1719999999999997</v>
      </c>
      <c r="I56" s="10">
        <v>0.77500000000000002</v>
      </c>
      <c r="J56" s="10">
        <v>1.4850000000000001</v>
      </c>
      <c r="K56" s="10">
        <v>0.67400000000000004</v>
      </c>
      <c r="L56" s="10">
        <v>0.93799999999999994</v>
      </c>
      <c r="M56" s="10"/>
      <c r="N56" s="10"/>
      <c r="O56" s="10"/>
      <c r="R56" s="10"/>
      <c r="S56" s="10">
        <v>57</v>
      </c>
      <c r="T56" s="17">
        <v>0.09</v>
      </c>
      <c r="U56" s="17">
        <f t="shared" si="7"/>
        <v>9</v>
      </c>
      <c r="V56" s="11">
        <f t="shared" si="8"/>
        <v>3.3851375012865379</v>
      </c>
      <c r="W56" s="10"/>
      <c r="X56">
        <v>33.396973533360814</v>
      </c>
      <c r="Y56" s="12">
        <f t="shared" si="3"/>
        <v>33.396000000000001</v>
      </c>
      <c r="Z56">
        <f t="shared" si="4"/>
        <v>1</v>
      </c>
      <c r="AA56">
        <f t="shared" si="5"/>
        <v>1</v>
      </c>
      <c r="AB56">
        <f t="shared" si="6"/>
        <v>49</v>
      </c>
      <c r="AC56" s="10"/>
      <c r="AD56" s="17">
        <v>33.396000000000001</v>
      </c>
      <c r="AE56" s="10">
        <v>49</v>
      </c>
      <c r="AF56" s="10"/>
      <c r="AG56" s="10"/>
      <c r="AX56" s="12"/>
    </row>
    <row r="57" spans="6:50" x14ac:dyDescent="0.3">
      <c r="F57" s="10">
        <v>50</v>
      </c>
      <c r="G57" s="17">
        <v>1.0369999999999999</v>
      </c>
      <c r="H57" s="10">
        <v>4.6500000000000004</v>
      </c>
      <c r="I57" s="10">
        <v>0.60299999999999998</v>
      </c>
      <c r="J57" s="10">
        <v>2.3639999999999999</v>
      </c>
      <c r="K57" s="10">
        <v>0.42299999999999999</v>
      </c>
      <c r="L57" s="10">
        <v>0.89900000000000002</v>
      </c>
      <c r="M57" s="10"/>
      <c r="N57" s="10"/>
      <c r="O57" s="10"/>
      <c r="R57" s="10"/>
      <c r="S57" s="10">
        <v>58</v>
      </c>
      <c r="T57" s="17">
        <v>2.4750000000000001</v>
      </c>
      <c r="U57" s="17">
        <f t="shared" si="7"/>
        <v>247.5</v>
      </c>
      <c r="V57" s="11">
        <f t="shared" si="8"/>
        <v>17.751810818109593</v>
      </c>
      <c r="W57" s="10"/>
      <c r="X57">
        <v>33.0963439119136</v>
      </c>
      <c r="Y57" s="12">
        <f t="shared" si="3"/>
        <v>33.095999999999997</v>
      </c>
      <c r="Z57">
        <f t="shared" si="4"/>
        <v>1</v>
      </c>
      <c r="AA57">
        <f t="shared" si="5"/>
        <v>1</v>
      </c>
      <c r="AB57">
        <f t="shared" si="6"/>
        <v>50</v>
      </c>
      <c r="AC57" s="10"/>
      <c r="AD57" s="17">
        <v>33.095999999999997</v>
      </c>
      <c r="AE57" s="10">
        <v>50</v>
      </c>
      <c r="AF57" s="10"/>
      <c r="AG57" s="10"/>
      <c r="AX57" s="12"/>
    </row>
    <row r="58" spans="6:50" x14ac:dyDescent="0.3">
      <c r="F58" s="10">
        <v>51</v>
      </c>
      <c r="G58" s="17">
        <v>0.89200000000000002</v>
      </c>
      <c r="H58" s="10">
        <v>3.609</v>
      </c>
      <c r="I58" s="10">
        <v>0.86099999999999999</v>
      </c>
      <c r="J58" s="10">
        <v>1.032</v>
      </c>
      <c r="K58" s="10">
        <v>0.96899999999999997</v>
      </c>
      <c r="L58" s="10">
        <v>0.94299999999999995</v>
      </c>
      <c r="M58" s="10"/>
      <c r="N58" s="10"/>
      <c r="O58" s="10"/>
      <c r="P58" s="10"/>
      <c r="Q58" s="10"/>
      <c r="R58" s="10"/>
      <c r="S58" s="10">
        <v>59</v>
      </c>
      <c r="T58" s="17">
        <v>12.077</v>
      </c>
      <c r="U58" s="17">
        <f t="shared" si="7"/>
        <v>1207.7</v>
      </c>
      <c r="V58" s="11">
        <f t="shared" si="8"/>
        <v>39.213408397851062</v>
      </c>
      <c r="W58" s="10"/>
      <c r="X58">
        <v>32.847270666047386</v>
      </c>
      <c r="Y58" s="12">
        <f t="shared" si="3"/>
        <v>32.847000000000001</v>
      </c>
      <c r="Z58">
        <f t="shared" si="4"/>
        <v>1</v>
      </c>
      <c r="AA58">
        <f t="shared" si="5"/>
        <v>1</v>
      </c>
      <c r="AB58">
        <f t="shared" si="6"/>
        <v>51</v>
      </c>
      <c r="AC58" s="10"/>
      <c r="AD58" s="17">
        <v>32.847000000000001</v>
      </c>
      <c r="AE58" s="10">
        <v>51</v>
      </c>
      <c r="AF58" s="10"/>
      <c r="AG58" s="10"/>
      <c r="AX58" s="12"/>
    </row>
    <row r="59" spans="6:50" x14ac:dyDescent="0.3">
      <c r="F59" s="10">
        <v>52</v>
      </c>
      <c r="G59" s="17">
        <v>0.183</v>
      </c>
      <c r="H59" s="10">
        <v>1.931</v>
      </c>
      <c r="I59" s="10">
        <v>0.61699999999999999</v>
      </c>
      <c r="J59" s="10">
        <v>2.5529999999999999</v>
      </c>
      <c r="K59" s="10">
        <v>0.39200000000000002</v>
      </c>
      <c r="L59" s="10">
        <v>0.86399999999999999</v>
      </c>
      <c r="M59" s="10"/>
      <c r="N59" s="10"/>
      <c r="O59" s="10"/>
      <c r="P59" s="10"/>
      <c r="Q59" s="10"/>
      <c r="R59" s="10"/>
      <c r="S59" s="10">
        <v>60</v>
      </c>
      <c r="T59" s="17">
        <v>7.8E-2</v>
      </c>
      <c r="U59" s="17">
        <f t="shared" si="7"/>
        <v>7.8</v>
      </c>
      <c r="V59" s="11">
        <f t="shared" si="8"/>
        <v>3.1513915099419605</v>
      </c>
      <c r="W59" s="10"/>
      <c r="X59">
        <v>32.315802242738464</v>
      </c>
      <c r="Y59" s="12">
        <f t="shared" si="3"/>
        <v>32.314999999999998</v>
      </c>
      <c r="Z59">
        <f t="shared" si="4"/>
        <v>1</v>
      </c>
      <c r="AA59">
        <f t="shared" si="5"/>
        <v>1</v>
      </c>
      <c r="AB59">
        <f t="shared" si="6"/>
        <v>52</v>
      </c>
      <c r="AC59" s="10"/>
      <c r="AD59" s="17">
        <v>32.314999999999998</v>
      </c>
      <c r="AE59" s="10">
        <v>52</v>
      </c>
      <c r="AF59" s="10"/>
      <c r="AG59" s="10"/>
      <c r="AX59" s="12"/>
    </row>
    <row r="60" spans="6:50" x14ac:dyDescent="0.3">
      <c r="F60" s="10">
        <v>53</v>
      </c>
      <c r="G60" s="17">
        <v>0.21</v>
      </c>
      <c r="H60" s="10">
        <v>1.89</v>
      </c>
      <c r="I60" s="10">
        <v>0.73699999999999999</v>
      </c>
      <c r="J60" s="10">
        <v>1.4830000000000001</v>
      </c>
      <c r="K60" s="10">
        <v>0.67400000000000004</v>
      </c>
      <c r="L60" s="10">
        <v>0.88800000000000001</v>
      </c>
      <c r="M60" s="10"/>
      <c r="N60" s="10"/>
      <c r="O60" s="10"/>
      <c r="R60" s="10"/>
      <c r="S60" s="10">
        <v>61</v>
      </c>
      <c r="T60" s="17">
        <v>2.395</v>
      </c>
      <c r="U60" s="17">
        <f t="shared" si="7"/>
        <v>239.5</v>
      </c>
      <c r="V60" s="11">
        <f t="shared" si="8"/>
        <v>17.462556255144076</v>
      </c>
      <c r="W60" s="10"/>
      <c r="X60">
        <v>31.755404570407364</v>
      </c>
      <c r="Y60" s="12">
        <f t="shared" si="3"/>
        <v>31.754999999999999</v>
      </c>
      <c r="Z60">
        <f t="shared" si="4"/>
        <v>1</v>
      </c>
      <c r="AA60">
        <f t="shared" si="5"/>
        <v>1</v>
      </c>
      <c r="AB60">
        <f t="shared" si="6"/>
        <v>53</v>
      </c>
      <c r="AC60" s="10"/>
      <c r="AD60" s="17">
        <v>31.754999999999999</v>
      </c>
      <c r="AE60" s="10">
        <v>53</v>
      </c>
      <c r="AF60" s="10"/>
      <c r="AG60" s="10"/>
      <c r="AX60" s="12"/>
    </row>
    <row r="61" spans="6:50" x14ac:dyDescent="0.3">
      <c r="F61" s="10">
        <v>54</v>
      </c>
      <c r="G61" s="17">
        <v>35.274000000000001</v>
      </c>
      <c r="H61" s="10">
        <v>34.113999999999997</v>
      </c>
      <c r="I61" s="10">
        <v>0.38100000000000001</v>
      </c>
      <c r="J61" s="10">
        <v>3.2370000000000001</v>
      </c>
      <c r="K61" s="10">
        <v>0.309</v>
      </c>
      <c r="L61" s="10">
        <v>0.78300000000000003</v>
      </c>
      <c r="M61" s="10"/>
      <c r="N61" s="10"/>
      <c r="O61" s="10"/>
      <c r="R61" s="10"/>
      <c r="S61" s="10">
        <v>62</v>
      </c>
      <c r="T61" s="17">
        <v>1.006</v>
      </c>
      <c r="U61" s="17">
        <f t="shared" si="7"/>
        <v>100.6</v>
      </c>
      <c r="V61" s="11">
        <f t="shared" si="8"/>
        <v>11.317592420667806</v>
      </c>
      <c r="W61" s="10"/>
      <c r="X61">
        <v>30.912235091040241</v>
      </c>
      <c r="Y61" s="12">
        <f t="shared" si="3"/>
        <v>30.911999999999999</v>
      </c>
      <c r="Z61">
        <f t="shared" si="4"/>
        <v>1</v>
      </c>
      <c r="AA61">
        <f t="shared" si="5"/>
        <v>1</v>
      </c>
      <c r="AB61">
        <f t="shared" si="6"/>
        <v>54</v>
      </c>
      <c r="AC61" s="10"/>
      <c r="AD61" s="17">
        <v>30.911999999999999</v>
      </c>
      <c r="AE61" s="10">
        <v>54</v>
      </c>
      <c r="AF61" s="10"/>
      <c r="AG61" s="10"/>
      <c r="AX61" s="12"/>
    </row>
    <row r="62" spans="6:50" x14ac:dyDescent="0.3">
      <c r="F62" s="8">
        <v>55</v>
      </c>
      <c r="G62" s="117">
        <v>132.79</v>
      </c>
      <c r="H62" s="8">
        <v>68.777000000000001</v>
      </c>
      <c r="I62" s="8">
        <v>0.35299999999999998</v>
      </c>
      <c r="J62" s="8">
        <v>3.3879999999999999</v>
      </c>
      <c r="K62" s="8">
        <v>0.29499999999999998</v>
      </c>
      <c r="L62" s="8">
        <v>0.80800000000000005</v>
      </c>
      <c r="M62" s="10"/>
      <c r="N62" s="10"/>
      <c r="O62" s="10"/>
      <c r="R62" s="10"/>
      <c r="S62" s="10">
        <v>63</v>
      </c>
      <c r="T62" s="17">
        <v>5.8000000000000003E-2</v>
      </c>
      <c r="U62" s="17">
        <f t="shared" si="7"/>
        <v>5.8000000000000007</v>
      </c>
      <c r="V62" s="11">
        <f t="shared" si="8"/>
        <v>2.717496892263898</v>
      </c>
      <c r="W62" s="10"/>
      <c r="X62">
        <v>30.877204716387297</v>
      </c>
      <c r="Y62" s="12">
        <f t="shared" si="3"/>
        <v>30.876999999999999</v>
      </c>
      <c r="Z62">
        <f t="shared" si="4"/>
        <v>1</v>
      </c>
      <c r="AA62">
        <f t="shared" si="5"/>
        <v>1</v>
      </c>
      <c r="AB62">
        <f t="shared" si="6"/>
        <v>55</v>
      </c>
      <c r="AC62" s="10"/>
      <c r="AD62" s="17">
        <v>30.876999999999999</v>
      </c>
      <c r="AE62" s="10">
        <v>55</v>
      </c>
      <c r="AF62" s="10"/>
      <c r="AG62" s="10"/>
      <c r="AX62" s="12"/>
    </row>
    <row r="63" spans="6:50" x14ac:dyDescent="0.3">
      <c r="F63" s="10">
        <v>56</v>
      </c>
      <c r="G63" s="17">
        <v>9.9000000000000005E-2</v>
      </c>
      <c r="H63" s="10">
        <v>1.377</v>
      </c>
      <c r="I63" s="10">
        <v>0.65700000000000003</v>
      </c>
      <c r="J63" s="10">
        <v>2.5960000000000001</v>
      </c>
      <c r="K63" s="10">
        <v>0.38500000000000001</v>
      </c>
      <c r="L63" s="10">
        <v>0.85899999999999999</v>
      </c>
      <c r="M63" s="10"/>
      <c r="N63" s="10"/>
      <c r="O63" s="10"/>
      <c r="P63" s="66"/>
      <c r="Q63" s="10"/>
      <c r="R63" s="10"/>
      <c r="S63" s="10">
        <v>64</v>
      </c>
      <c r="T63" s="17">
        <v>1.4039999999999999</v>
      </c>
      <c r="U63" s="17">
        <f t="shared" si="7"/>
        <v>140.39999999999998</v>
      </c>
      <c r="V63" s="11">
        <f t="shared" si="8"/>
        <v>13.37022184112204</v>
      </c>
      <c r="W63" s="10"/>
      <c r="X63">
        <v>30.237614275506598</v>
      </c>
      <c r="Y63" s="12">
        <f t="shared" si="3"/>
        <v>30.236999999999998</v>
      </c>
      <c r="Z63">
        <f t="shared" si="4"/>
        <v>1</v>
      </c>
      <c r="AA63">
        <f t="shared" si="5"/>
        <v>1</v>
      </c>
      <c r="AB63">
        <f t="shared" si="6"/>
        <v>56</v>
      </c>
      <c r="AC63" s="10"/>
      <c r="AD63" s="17">
        <v>30.236999999999998</v>
      </c>
      <c r="AE63" s="10">
        <v>56</v>
      </c>
      <c r="AF63" s="10"/>
      <c r="AG63" s="10"/>
      <c r="AX63" s="12"/>
    </row>
    <row r="64" spans="6:50" x14ac:dyDescent="0.3">
      <c r="F64" s="10">
        <v>57</v>
      </c>
      <c r="G64" s="17">
        <v>0.09</v>
      </c>
      <c r="H64" s="10">
        <v>1.218</v>
      </c>
      <c r="I64" s="10">
        <v>0.76500000000000001</v>
      </c>
      <c r="J64" s="10">
        <v>2.12</v>
      </c>
      <c r="K64" s="10">
        <v>0.47199999999999998</v>
      </c>
      <c r="L64" s="10">
        <v>0.88300000000000001</v>
      </c>
      <c r="M64" s="10"/>
      <c r="N64" s="10"/>
      <c r="O64" s="10"/>
      <c r="P64" s="66"/>
      <c r="Q64" s="10"/>
      <c r="R64" s="10"/>
      <c r="S64" s="10">
        <v>65</v>
      </c>
      <c r="T64" s="17">
        <v>0.157</v>
      </c>
      <c r="U64" s="17">
        <f t="shared" si="7"/>
        <v>15.7</v>
      </c>
      <c r="V64" s="11">
        <f t="shared" si="8"/>
        <v>4.4710022201226938</v>
      </c>
      <c r="W64" s="10"/>
      <c r="X64">
        <v>29.734450387792556</v>
      </c>
      <c r="Y64" s="12">
        <f t="shared" si="3"/>
        <v>29.734000000000002</v>
      </c>
      <c r="Z64">
        <f t="shared" si="4"/>
        <v>1</v>
      </c>
      <c r="AA64">
        <f t="shared" si="5"/>
        <v>1</v>
      </c>
      <c r="AB64">
        <f t="shared" si="6"/>
        <v>57</v>
      </c>
      <c r="AC64" s="10"/>
      <c r="AD64" s="17">
        <v>29.734000000000002</v>
      </c>
      <c r="AE64" s="10">
        <v>57</v>
      </c>
      <c r="AF64" s="10"/>
      <c r="AG64" s="10"/>
      <c r="AX64" s="12"/>
    </row>
    <row r="65" spans="6:50" x14ac:dyDescent="0.3">
      <c r="F65" s="10">
        <v>58</v>
      </c>
      <c r="G65" s="17">
        <v>2.4750000000000001</v>
      </c>
      <c r="H65" s="10">
        <v>7.5419999999999998</v>
      </c>
      <c r="I65" s="10">
        <v>0.54700000000000004</v>
      </c>
      <c r="J65" s="10">
        <v>2.5760000000000001</v>
      </c>
      <c r="K65" s="10">
        <v>0.38800000000000001</v>
      </c>
      <c r="L65" s="10">
        <v>0.88800000000000001</v>
      </c>
      <c r="M65" s="10"/>
      <c r="N65" s="10"/>
      <c r="O65" s="10"/>
      <c r="R65" s="10"/>
      <c r="S65" s="10">
        <v>66</v>
      </c>
      <c r="T65" s="17">
        <v>2.5999999999999999E-2</v>
      </c>
      <c r="U65" s="17">
        <f t="shared" si="7"/>
        <v>2.6</v>
      </c>
      <c r="V65" s="11">
        <f t="shared" si="8"/>
        <v>1.8194567365868921</v>
      </c>
      <c r="W65" s="10"/>
      <c r="X65">
        <v>29.292253740486174</v>
      </c>
      <c r="Y65" s="12">
        <f t="shared" si="3"/>
        <v>29.292000000000002</v>
      </c>
      <c r="Z65">
        <f t="shared" si="4"/>
        <v>1</v>
      </c>
      <c r="AA65">
        <f t="shared" si="5"/>
        <v>1</v>
      </c>
      <c r="AB65">
        <f t="shared" si="6"/>
        <v>58</v>
      </c>
      <c r="AC65" s="10"/>
      <c r="AD65" s="17">
        <v>29.292000000000002</v>
      </c>
      <c r="AE65" s="10">
        <v>58</v>
      </c>
      <c r="AF65" s="10"/>
      <c r="AG65" s="10"/>
      <c r="AX65" s="12"/>
    </row>
    <row r="66" spans="6:50" x14ac:dyDescent="0.3">
      <c r="F66" s="10">
        <v>59</v>
      </c>
      <c r="G66" s="17">
        <v>12.077</v>
      </c>
      <c r="H66" s="10">
        <v>20.103000000000002</v>
      </c>
      <c r="I66" s="10">
        <v>0.376</v>
      </c>
      <c r="J66" s="10">
        <v>2.222</v>
      </c>
      <c r="K66" s="10">
        <v>0.45</v>
      </c>
      <c r="L66" s="10">
        <v>0.67400000000000004</v>
      </c>
      <c r="M66" s="10"/>
      <c r="N66" s="10"/>
      <c r="O66" s="10"/>
      <c r="P66" s="66"/>
      <c r="Q66" s="10"/>
      <c r="R66" s="10"/>
      <c r="S66" s="10">
        <v>67</v>
      </c>
      <c r="T66" s="17">
        <v>0.112</v>
      </c>
      <c r="U66" s="17">
        <f t="shared" si="7"/>
        <v>11.200000000000001</v>
      </c>
      <c r="V66" s="11">
        <f t="shared" si="8"/>
        <v>3.7762789755305186</v>
      </c>
      <c r="W66" s="10"/>
      <c r="X66">
        <v>28.637276245549582</v>
      </c>
      <c r="Y66" s="12">
        <f t="shared" si="3"/>
        <v>28.637</v>
      </c>
      <c r="Z66">
        <f t="shared" si="4"/>
        <v>1</v>
      </c>
      <c r="AA66">
        <f t="shared" si="5"/>
        <v>1</v>
      </c>
      <c r="AB66">
        <f t="shared" si="6"/>
        <v>59</v>
      </c>
      <c r="AC66" s="10"/>
      <c r="AD66" s="17">
        <v>28.637</v>
      </c>
      <c r="AE66" s="10">
        <v>59</v>
      </c>
      <c r="AF66" s="10"/>
      <c r="AG66" s="10"/>
      <c r="AX66" s="12"/>
    </row>
    <row r="67" spans="6:50" x14ac:dyDescent="0.3">
      <c r="F67" s="10">
        <v>60</v>
      </c>
      <c r="G67" s="17">
        <v>7.8E-2</v>
      </c>
      <c r="H67" s="10">
        <v>1.0760000000000001</v>
      </c>
      <c r="I67" s="10">
        <v>0.84399999999999997</v>
      </c>
      <c r="J67" s="10">
        <v>1.383</v>
      </c>
      <c r="K67" s="10">
        <v>0.72299999999999998</v>
      </c>
      <c r="L67" s="10">
        <v>0.89200000000000002</v>
      </c>
      <c r="M67" s="10"/>
      <c r="N67" s="10"/>
      <c r="O67" s="10"/>
      <c r="R67" s="10"/>
      <c r="S67" s="10">
        <v>68</v>
      </c>
      <c r="T67" s="17">
        <v>0.48199999999999998</v>
      </c>
      <c r="U67" s="17">
        <f t="shared" si="7"/>
        <v>48.199999999999996</v>
      </c>
      <c r="V67" s="11">
        <f t="shared" si="8"/>
        <v>7.8339100107312207</v>
      </c>
      <c r="W67" s="10"/>
      <c r="X67">
        <v>28.487942814710099</v>
      </c>
      <c r="Y67" s="12">
        <f t="shared" si="3"/>
        <v>28.486999999999998</v>
      </c>
      <c r="Z67">
        <f t="shared" si="4"/>
        <v>1</v>
      </c>
      <c r="AA67">
        <f t="shared" si="5"/>
        <v>1</v>
      </c>
      <c r="AB67">
        <f t="shared" si="6"/>
        <v>60</v>
      </c>
      <c r="AC67" s="10"/>
      <c r="AD67" s="17">
        <v>28.486999999999998</v>
      </c>
      <c r="AE67" s="10">
        <v>60</v>
      </c>
      <c r="AF67" s="10"/>
      <c r="AG67" s="10"/>
      <c r="AX67" s="12"/>
    </row>
    <row r="68" spans="6:50" x14ac:dyDescent="0.3">
      <c r="F68" s="10">
        <v>61</v>
      </c>
      <c r="G68" s="17">
        <v>2.395</v>
      </c>
      <c r="H68" s="10">
        <v>7.5110000000000001</v>
      </c>
      <c r="I68" s="10">
        <v>0.53300000000000003</v>
      </c>
      <c r="J68" s="10">
        <v>2.512</v>
      </c>
      <c r="K68" s="10">
        <v>0.39800000000000002</v>
      </c>
      <c r="L68" s="10">
        <v>0.89700000000000002</v>
      </c>
      <c r="M68" s="10"/>
      <c r="N68" s="10"/>
      <c r="O68" s="10"/>
      <c r="P68" s="66"/>
      <c r="Q68" s="10"/>
      <c r="R68" s="10"/>
      <c r="S68" s="10">
        <v>69</v>
      </c>
      <c r="T68" s="17">
        <v>0.191</v>
      </c>
      <c r="U68" s="17">
        <f t="shared" si="7"/>
        <v>19.100000000000001</v>
      </c>
      <c r="V68" s="11">
        <f t="shared" si="8"/>
        <v>4.9314171699869007</v>
      </c>
      <c r="W68" s="10"/>
      <c r="X68">
        <v>28.078282107351455</v>
      </c>
      <c r="Y68" s="12">
        <f t="shared" si="3"/>
        <v>28.077999999999999</v>
      </c>
      <c r="Z68">
        <f t="shared" si="4"/>
        <v>1</v>
      </c>
      <c r="AA68">
        <f t="shared" si="5"/>
        <v>1</v>
      </c>
      <c r="AB68">
        <f t="shared" si="6"/>
        <v>61</v>
      </c>
      <c r="AC68" s="10"/>
      <c r="AD68" s="17">
        <v>28.077999999999999</v>
      </c>
      <c r="AE68" s="10">
        <v>61</v>
      </c>
      <c r="AF68" s="10"/>
      <c r="AG68" s="10"/>
      <c r="AX68" s="12"/>
    </row>
    <row r="69" spans="6:50" x14ac:dyDescent="0.3">
      <c r="F69" s="10">
        <v>62</v>
      </c>
      <c r="G69" s="17">
        <v>1.006</v>
      </c>
      <c r="H69" s="10">
        <v>4.6349999999999998</v>
      </c>
      <c r="I69" s="10">
        <v>0.58899999999999997</v>
      </c>
      <c r="J69" s="10">
        <v>2.12</v>
      </c>
      <c r="K69" s="10">
        <v>0.47199999999999998</v>
      </c>
      <c r="L69" s="10">
        <v>0.90200000000000002</v>
      </c>
      <c r="M69" s="10"/>
      <c r="N69" s="10"/>
      <c r="O69" s="10"/>
      <c r="P69" s="66"/>
      <c r="Q69" s="10"/>
      <c r="R69" s="10"/>
      <c r="S69" s="10">
        <v>70</v>
      </c>
      <c r="T69" s="17">
        <v>0.27</v>
      </c>
      <c r="U69" s="17">
        <f t="shared" si="7"/>
        <v>27</v>
      </c>
      <c r="V69" s="11">
        <f t="shared" si="8"/>
        <v>5.8632301428350386</v>
      </c>
      <c r="W69" s="10"/>
      <c r="X69">
        <v>27.83691051330625</v>
      </c>
      <c r="Y69" s="12">
        <f t="shared" si="3"/>
        <v>27.835999999999999</v>
      </c>
      <c r="Z69">
        <f t="shared" si="4"/>
        <v>1</v>
      </c>
      <c r="AA69">
        <f t="shared" si="5"/>
        <v>1</v>
      </c>
      <c r="AB69">
        <f t="shared" si="6"/>
        <v>62</v>
      </c>
      <c r="AC69" s="10"/>
      <c r="AD69" s="17">
        <v>27.835999999999999</v>
      </c>
      <c r="AE69" s="10">
        <v>62</v>
      </c>
      <c r="AF69" s="10"/>
      <c r="AG69" s="10"/>
      <c r="AX69" s="12"/>
    </row>
    <row r="70" spans="6:50" x14ac:dyDescent="0.3">
      <c r="F70" s="10">
        <v>63</v>
      </c>
      <c r="G70" s="17">
        <v>5.8000000000000003E-2</v>
      </c>
      <c r="H70" s="10">
        <v>0.94699999999999995</v>
      </c>
      <c r="I70" s="10">
        <v>0.80900000000000005</v>
      </c>
      <c r="J70" s="10">
        <v>2.0510000000000002</v>
      </c>
      <c r="K70" s="10">
        <v>0.48799999999999999</v>
      </c>
      <c r="L70" s="10">
        <v>0.93899999999999995</v>
      </c>
      <c r="M70" s="10"/>
      <c r="N70" s="10"/>
      <c r="O70" s="10"/>
      <c r="R70" s="10"/>
      <c r="S70" s="10">
        <v>71</v>
      </c>
      <c r="T70" s="17">
        <v>4.9000000000000002E-2</v>
      </c>
      <c r="U70" s="17">
        <f t="shared" si="7"/>
        <v>4.9000000000000004</v>
      </c>
      <c r="V70" s="11">
        <f t="shared" si="8"/>
        <v>2.4977737626138796</v>
      </c>
      <c r="W70" s="10"/>
      <c r="X70">
        <v>27.660253838881513</v>
      </c>
      <c r="Y70" s="12">
        <f t="shared" si="3"/>
        <v>27.66</v>
      </c>
      <c r="Z70">
        <f t="shared" si="4"/>
        <v>1</v>
      </c>
      <c r="AA70">
        <f t="shared" si="5"/>
        <v>1</v>
      </c>
      <c r="AB70">
        <f t="shared" si="6"/>
        <v>63</v>
      </c>
      <c r="AC70" s="10"/>
      <c r="AD70" s="17">
        <v>27.66</v>
      </c>
      <c r="AE70" s="10">
        <v>63</v>
      </c>
      <c r="AF70" s="10"/>
      <c r="AG70" s="10"/>
      <c r="AX70" s="12"/>
    </row>
    <row r="71" spans="6:50" x14ac:dyDescent="0.3">
      <c r="F71" s="10">
        <v>64</v>
      </c>
      <c r="G71" s="17">
        <v>1.4039999999999999</v>
      </c>
      <c r="H71" s="10">
        <v>5.298</v>
      </c>
      <c r="I71" s="10">
        <v>0.628</v>
      </c>
      <c r="J71" s="10">
        <v>2.504</v>
      </c>
      <c r="K71" s="10">
        <v>0.39900000000000002</v>
      </c>
      <c r="L71" s="10">
        <v>0.88</v>
      </c>
      <c r="M71" s="10"/>
      <c r="N71" s="10"/>
      <c r="O71" s="10"/>
      <c r="P71" s="10"/>
      <c r="Q71" s="10"/>
      <c r="R71" s="10"/>
      <c r="S71" s="10">
        <v>72</v>
      </c>
      <c r="T71" s="17">
        <v>0.20699999999999999</v>
      </c>
      <c r="U71" s="17">
        <f t="shared" si="7"/>
        <v>20.7</v>
      </c>
      <c r="V71" s="11">
        <f t="shared" si="8"/>
        <v>5.1338152066487419</v>
      </c>
      <c r="W71" s="10"/>
      <c r="X71">
        <v>27.628013085792652</v>
      </c>
      <c r="Y71" s="12">
        <f t="shared" si="3"/>
        <v>27.628</v>
      </c>
      <c r="Z71">
        <f t="shared" si="4"/>
        <v>1</v>
      </c>
      <c r="AA71">
        <f t="shared" si="5"/>
        <v>1</v>
      </c>
      <c r="AB71">
        <f t="shared" si="6"/>
        <v>64</v>
      </c>
      <c r="AC71" s="10"/>
      <c r="AD71" s="17">
        <v>27.628</v>
      </c>
      <c r="AE71" s="10">
        <v>64</v>
      </c>
      <c r="AF71" s="10"/>
      <c r="AG71" s="10"/>
      <c r="AX71" s="12"/>
    </row>
    <row r="72" spans="6:50" x14ac:dyDescent="0.3">
      <c r="F72" s="10">
        <v>65</v>
      </c>
      <c r="G72" s="17">
        <v>0.157</v>
      </c>
      <c r="H72" s="10">
        <v>1.518</v>
      </c>
      <c r="I72" s="10">
        <v>0.85499999999999998</v>
      </c>
      <c r="J72" s="10">
        <v>1.3819999999999999</v>
      </c>
      <c r="K72" s="10">
        <v>0.72299999999999998</v>
      </c>
      <c r="L72" s="10">
        <v>0.90600000000000003</v>
      </c>
      <c r="M72" s="10"/>
      <c r="N72" s="10"/>
      <c r="O72" s="10"/>
      <c r="P72" s="10"/>
      <c r="Q72" s="10"/>
      <c r="R72" s="10"/>
      <c r="S72" s="10">
        <v>73</v>
      </c>
      <c r="T72" s="17">
        <v>1.022</v>
      </c>
      <c r="U72" s="17">
        <f t="shared" ref="U72:U103" si="9">T72*100</f>
        <v>102.2</v>
      </c>
      <c r="V72" s="11">
        <f t="shared" ref="V72:V103" si="10">((U72/PI())^0.5)*2</f>
        <v>11.407238117613467</v>
      </c>
      <c r="W72" s="10"/>
      <c r="X72">
        <v>27.56803736671181</v>
      </c>
      <c r="Y72" s="12">
        <f t="shared" si="3"/>
        <v>27.568000000000001</v>
      </c>
      <c r="Z72">
        <f t="shared" si="4"/>
        <v>1</v>
      </c>
      <c r="AA72">
        <f t="shared" si="5"/>
        <v>1</v>
      </c>
      <c r="AB72">
        <f t="shared" si="6"/>
        <v>65</v>
      </c>
      <c r="AC72" s="10"/>
      <c r="AD72" s="17">
        <v>27.568000000000001</v>
      </c>
      <c r="AE72" s="10">
        <v>65</v>
      </c>
      <c r="AF72" s="10"/>
      <c r="AG72" s="10"/>
      <c r="AX72" s="12"/>
    </row>
    <row r="73" spans="6:50" x14ac:dyDescent="0.3">
      <c r="F73" s="10">
        <v>66</v>
      </c>
      <c r="G73" s="17">
        <v>2.5999999999999999E-2</v>
      </c>
      <c r="H73" s="10">
        <v>0.56299999999999994</v>
      </c>
      <c r="I73" s="10">
        <v>1</v>
      </c>
      <c r="J73" s="10">
        <v>1.4750000000000001</v>
      </c>
      <c r="K73" s="10">
        <v>0.67800000000000005</v>
      </c>
      <c r="L73" s="10">
        <v>0.93300000000000005</v>
      </c>
      <c r="M73" s="10"/>
      <c r="N73" s="10"/>
      <c r="O73" s="10"/>
      <c r="P73" s="10"/>
      <c r="Q73" s="10"/>
      <c r="R73" s="10"/>
      <c r="S73" s="10">
        <v>74</v>
      </c>
      <c r="T73" s="17">
        <v>0.499</v>
      </c>
      <c r="U73" s="17">
        <f t="shared" si="9"/>
        <v>49.9</v>
      </c>
      <c r="V73" s="11">
        <f t="shared" si="10"/>
        <v>7.9708627690034044</v>
      </c>
      <c r="W73" s="10"/>
      <c r="X73">
        <v>27.111643055624818</v>
      </c>
      <c r="Y73" s="12">
        <f t="shared" si="3"/>
        <v>27.111000000000001</v>
      </c>
      <c r="Z73">
        <f t="shared" si="4"/>
        <v>1</v>
      </c>
      <c r="AA73">
        <f t="shared" si="5"/>
        <v>1</v>
      </c>
      <c r="AB73">
        <f t="shared" si="6"/>
        <v>66</v>
      </c>
      <c r="AC73" s="10"/>
      <c r="AD73" s="17">
        <v>27.111000000000001</v>
      </c>
      <c r="AE73" s="10">
        <v>66</v>
      </c>
      <c r="AF73" s="10"/>
      <c r="AG73" s="10"/>
      <c r="AX73" s="12"/>
    </row>
    <row r="74" spans="6:50" x14ac:dyDescent="0.3">
      <c r="F74" s="10">
        <v>67</v>
      </c>
      <c r="G74" s="17">
        <v>0.112</v>
      </c>
      <c r="H74" s="10">
        <v>1.4179999999999999</v>
      </c>
      <c r="I74" s="10">
        <v>0.69799999999999995</v>
      </c>
      <c r="J74" s="10">
        <v>1.3580000000000001</v>
      </c>
      <c r="K74" s="10">
        <v>0.73599999999999999</v>
      </c>
      <c r="L74" s="10">
        <v>0.85199999999999998</v>
      </c>
      <c r="M74" s="10"/>
      <c r="N74" s="10"/>
      <c r="O74" s="10"/>
      <c r="P74" s="10"/>
      <c r="Q74" s="10"/>
      <c r="R74" s="10"/>
      <c r="S74" s="10">
        <v>75</v>
      </c>
      <c r="T74" s="17">
        <v>2.5489999999999999</v>
      </c>
      <c r="U74" s="17">
        <f t="shared" si="9"/>
        <v>254.9</v>
      </c>
      <c r="V74" s="11">
        <f t="shared" si="10"/>
        <v>18.015236883066319</v>
      </c>
      <c r="W74" s="10"/>
      <c r="X74">
        <v>26.070198867281963</v>
      </c>
      <c r="Y74" s="12">
        <f t="shared" ref="Y74:Y137" si="11">TRUNC(X74,3)</f>
        <v>26.07</v>
      </c>
      <c r="Z74">
        <f t="shared" ref="Z74:Z137" si="12">IF(Y74-Y73=0,Z73+Z$8,1)</f>
        <v>1</v>
      </c>
      <c r="AA74">
        <f t="shared" ref="AA74:AA137" si="13">IF(Z74&lt;Z75,0,Z74)</f>
        <v>1</v>
      </c>
      <c r="AB74">
        <f t="shared" ref="AB74:AB137" si="14">AB73+AA74</f>
        <v>67</v>
      </c>
      <c r="AC74" s="10"/>
      <c r="AD74" s="17">
        <v>26.07</v>
      </c>
      <c r="AE74" s="10">
        <v>67</v>
      </c>
      <c r="AF74" s="10"/>
      <c r="AG74" s="10"/>
      <c r="AX74" s="12"/>
    </row>
    <row r="75" spans="6:50" x14ac:dyDescent="0.3">
      <c r="F75" s="10">
        <v>68</v>
      </c>
      <c r="G75" s="17">
        <v>0.48199999999999998</v>
      </c>
      <c r="H75" s="10">
        <v>2.8660000000000001</v>
      </c>
      <c r="I75" s="10">
        <v>0.73699999999999999</v>
      </c>
      <c r="J75" s="10">
        <v>1.62</v>
      </c>
      <c r="K75" s="10">
        <v>0.61699999999999999</v>
      </c>
      <c r="L75" s="10">
        <v>0.89900000000000002</v>
      </c>
      <c r="M75" s="10"/>
      <c r="N75" s="10"/>
      <c r="O75" s="10"/>
      <c r="P75" s="10"/>
      <c r="Q75" s="10"/>
      <c r="R75" s="10"/>
      <c r="S75" s="10">
        <v>76</v>
      </c>
      <c r="T75" s="17">
        <v>0.23200000000000001</v>
      </c>
      <c r="U75" s="17">
        <f t="shared" si="9"/>
        <v>23.200000000000003</v>
      </c>
      <c r="V75" s="11">
        <f t="shared" si="10"/>
        <v>5.434993784527796</v>
      </c>
      <c r="W75" s="10"/>
      <c r="X75">
        <v>25.731003930322746</v>
      </c>
      <c r="Y75" s="12">
        <f t="shared" si="11"/>
        <v>25.731000000000002</v>
      </c>
      <c r="Z75">
        <f t="shared" si="12"/>
        <v>1</v>
      </c>
      <c r="AA75">
        <f t="shared" si="13"/>
        <v>1</v>
      </c>
      <c r="AB75">
        <f t="shared" si="14"/>
        <v>68</v>
      </c>
      <c r="AC75" s="10"/>
      <c r="AD75" s="17">
        <v>25.731000000000002</v>
      </c>
      <c r="AE75" s="10">
        <v>68</v>
      </c>
      <c r="AF75" s="10"/>
      <c r="AG75" s="10"/>
      <c r="AX75" s="12"/>
    </row>
    <row r="76" spans="6:50" x14ac:dyDescent="0.3">
      <c r="F76" s="10">
        <v>69</v>
      </c>
      <c r="G76" s="17">
        <v>0.191</v>
      </c>
      <c r="H76" s="10">
        <v>1.71</v>
      </c>
      <c r="I76" s="10">
        <v>0.81899999999999995</v>
      </c>
      <c r="J76" s="10">
        <v>1.347</v>
      </c>
      <c r="K76" s="10">
        <v>0.74299999999999999</v>
      </c>
      <c r="L76" s="10">
        <v>0.91600000000000004</v>
      </c>
      <c r="M76" s="10"/>
      <c r="N76" s="10"/>
      <c r="O76" s="10"/>
      <c r="P76" s="10"/>
      <c r="Q76" s="10"/>
      <c r="R76" s="10"/>
      <c r="S76" s="10">
        <v>77</v>
      </c>
      <c r="T76" s="17">
        <v>0.502</v>
      </c>
      <c r="U76" s="17">
        <f t="shared" si="9"/>
        <v>50.2</v>
      </c>
      <c r="V76" s="11">
        <f t="shared" si="10"/>
        <v>7.994787373389312</v>
      </c>
      <c r="W76" s="10"/>
      <c r="X76">
        <v>24.888371552065365</v>
      </c>
      <c r="Y76" s="12">
        <f t="shared" si="11"/>
        <v>24.888000000000002</v>
      </c>
      <c r="Z76">
        <f t="shared" si="12"/>
        <v>1</v>
      </c>
      <c r="AA76">
        <f t="shared" si="13"/>
        <v>1</v>
      </c>
      <c r="AB76">
        <f t="shared" si="14"/>
        <v>69</v>
      </c>
      <c r="AC76" s="10"/>
      <c r="AD76" s="17">
        <v>24.888000000000002</v>
      </c>
      <c r="AE76" s="10">
        <v>69</v>
      </c>
      <c r="AF76" s="10"/>
      <c r="AG76" s="10"/>
      <c r="AX76" s="12"/>
    </row>
    <row r="77" spans="6:50" x14ac:dyDescent="0.3">
      <c r="F77" s="10">
        <v>70</v>
      </c>
      <c r="G77" s="17">
        <v>0.27</v>
      </c>
      <c r="H77" s="10">
        <v>2.653</v>
      </c>
      <c r="I77" s="10">
        <v>0.48099999999999998</v>
      </c>
      <c r="J77" s="10">
        <v>3.76</v>
      </c>
      <c r="K77" s="10">
        <v>0.26600000000000001</v>
      </c>
      <c r="L77" s="10">
        <v>0.83799999999999997</v>
      </c>
      <c r="M77" s="10"/>
      <c r="N77" s="10"/>
      <c r="O77" s="10"/>
      <c r="P77" s="10"/>
      <c r="Q77" s="10"/>
      <c r="R77" s="10"/>
      <c r="S77" s="10">
        <v>78</v>
      </c>
      <c r="T77" s="17">
        <v>5.3999999999999999E-2</v>
      </c>
      <c r="U77" s="17">
        <f t="shared" si="9"/>
        <v>5.4</v>
      </c>
      <c r="V77" s="11">
        <f t="shared" si="10"/>
        <v>2.6221162334209898</v>
      </c>
      <c r="W77" s="10"/>
      <c r="X77">
        <v>24.60021860904132</v>
      </c>
      <c r="Y77" s="12">
        <f t="shared" si="11"/>
        <v>24.6</v>
      </c>
      <c r="Z77">
        <f t="shared" si="12"/>
        <v>1</v>
      </c>
      <c r="AA77">
        <f t="shared" si="13"/>
        <v>1</v>
      </c>
      <c r="AB77">
        <f t="shared" si="14"/>
        <v>70</v>
      </c>
      <c r="AC77" s="10"/>
      <c r="AD77" s="17">
        <v>24.6</v>
      </c>
      <c r="AE77" s="10">
        <v>70</v>
      </c>
      <c r="AF77" s="10"/>
      <c r="AG77" s="10"/>
      <c r="AX77" s="12"/>
    </row>
    <row r="78" spans="6:50" x14ac:dyDescent="0.3">
      <c r="F78" s="10">
        <v>71</v>
      </c>
      <c r="G78" s="17">
        <v>4.9000000000000002E-2</v>
      </c>
      <c r="H78" s="10">
        <v>0.83399999999999996</v>
      </c>
      <c r="I78" s="10">
        <v>0.88300000000000001</v>
      </c>
      <c r="J78" s="10">
        <v>1.57</v>
      </c>
      <c r="K78" s="10">
        <v>0.63700000000000001</v>
      </c>
      <c r="L78" s="10">
        <v>0.88600000000000001</v>
      </c>
      <c r="M78" s="10"/>
      <c r="N78" s="10"/>
      <c r="O78" s="10"/>
      <c r="P78" s="10"/>
      <c r="Q78" s="10"/>
      <c r="R78" s="10"/>
      <c r="S78" s="10">
        <v>79</v>
      </c>
      <c r="T78" s="17">
        <v>1.8520000000000001</v>
      </c>
      <c r="U78" s="17">
        <f t="shared" si="9"/>
        <v>185.20000000000002</v>
      </c>
      <c r="V78" s="11">
        <f t="shared" si="10"/>
        <v>15.355909731596892</v>
      </c>
      <c r="W78" s="10"/>
      <c r="X78">
        <v>24.595042339944769</v>
      </c>
      <c r="Y78" s="12">
        <f t="shared" si="11"/>
        <v>24.594999999999999</v>
      </c>
      <c r="Z78">
        <f t="shared" si="12"/>
        <v>1</v>
      </c>
      <c r="AA78">
        <f t="shared" si="13"/>
        <v>1</v>
      </c>
      <c r="AB78">
        <f t="shared" si="14"/>
        <v>71</v>
      </c>
      <c r="AC78" s="10"/>
      <c r="AD78" s="17">
        <v>24.594999999999999</v>
      </c>
      <c r="AE78" s="10">
        <v>71</v>
      </c>
      <c r="AF78" s="10"/>
      <c r="AG78" s="10"/>
      <c r="AX78" s="12"/>
    </row>
    <row r="79" spans="6:50" x14ac:dyDescent="0.3">
      <c r="F79" s="10">
        <v>72</v>
      </c>
      <c r="G79" s="17">
        <v>0.20699999999999999</v>
      </c>
      <c r="H79" s="10">
        <v>2.3980000000000001</v>
      </c>
      <c r="I79" s="10">
        <v>0.45200000000000001</v>
      </c>
      <c r="J79" s="10">
        <v>3.653</v>
      </c>
      <c r="K79" s="10">
        <v>0.27400000000000002</v>
      </c>
      <c r="L79" s="10">
        <v>0.85499999999999998</v>
      </c>
      <c r="M79" s="10"/>
      <c r="N79" s="10"/>
      <c r="O79" s="10"/>
      <c r="P79" s="10"/>
      <c r="Q79" s="10"/>
      <c r="R79" s="10"/>
      <c r="S79" s="10">
        <v>81</v>
      </c>
      <c r="T79" s="17">
        <v>1.391</v>
      </c>
      <c r="U79" s="17">
        <f t="shared" si="9"/>
        <v>139.1</v>
      </c>
      <c r="V79" s="11">
        <f t="shared" si="10"/>
        <v>13.308178713582905</v>
      </c>
      <c r="W79" s="10"/>
      <c r="X79">
        <v>24.374034782395526</v>
      </c>
      <c r="Y79" s="12">
        <f t="shared" si="11"/>
        <v>24.373999999999999</v>
      </c>
      <c r="Z79">
        <f t="shared" si="12"/>
        <v>1</v>
      </c>
      <c r="AA79">
        <f t="shared" si="13"/>
        <v>1</v>
      </c>
      <c r="AB79">
        <f t="shared" si="14"/>
        <v>72</v>
      </c>
      <c r="AC79" s="10"/>
      <c r="AD79" s="17">
        <v>24.373999999999999</v>
      </c>
      <c r="AE79" s="10">
        <v>72</v>
      </c>
      <c r="AF79" s="10"/>
      <c r="AG79" s="10"/>
      <c r="AX79" s="12"/>
    </row>
    <row r="80" spans="6:50" x14ac:dyDescent="0.3">
      <c r="F80" s="10">
        <v>73</v>
      </c>
      <c r="G80" s="17">
        <v>1.022</v>
      </c>
      <c r="H80" s="10">
        <v>4.6120000000000001</v>
      </c>
      <c r="I80" s="10">
        <v>0.60399999999999998</v>
      </c>
      <c r="J80" s="10">
        <v>2.8180000000000001</v>
      </c>
      <c r="K80" s="10">
        <v>0.35499999999999998</v>
      </c>
      <c r="L80" s="10">
        <v>0.94199999999999995</v>
      </c>
      <c r="M80" s="10"/>
      <c r="N80" s="10"/>
      <c r="O80" s="10"/>
      <c r="P80" s="10"/>
      <c r="Q80" s="10"/>
      <c r="R80" s="10"/>
      <c r="S80" s="10">
        <v>82</v>
      </c>
      <c r="T80" s="17">
        <v>0.25800000000000001</v>
      </c>
      <c r="U80" s="17">
        <f t="shared" si="9"/>
        <v>25.8</v>
      </c>
      <c r="V80" s="11">
        <f t="shared" si="10"/>
        <v>5.7314553347441519</v>
      </c>
      <c r="W80" s="10"/>
      <c r="X80">
        <v>23.987016285186868</v>
      </c>
      <c r="Y80" s="12">
        <f t="shared" si="11"/>
        <v>23.986999999999998</v>
      </c>
      <c r="Z80">
        <f t="shared" si="12"/>
        <v>1</v>
      </c>
      <c r="AA80">
        <f t="shared" si="13"/>
        <v>1</v>
      </c>
      <c r="AB80">
        <f t="shared" si="14"/>
        <v>73</v>
      </c>
      <c r="AC80" s="10"/>
      <c r="AD80" s="17">
        <v>23.986999999999998</v>
      </c>
      <c r="AE80" s="10">
        <v>73</v>
      </c>
      <c r="AF80" s="10"/>
      <c r="AG80" s="10"/>
      <c r="AX80" s="12"/>
    </row>
    <row r="81" spans="6:50" x14ac:dyDescent="0.3">
      <c r="F81" s="10">
        <v>74</v>
      </c>
      <c r="G81" s="17">
        <v>0.499</v>
      </c>
      <c r="H81" s="10">
        <v>3.0249999999999999</v>
      </c>
      <c r="I81" s="10">
        <v>0.68600000000000005</v>
      </c>
      <c r="J81" s="10">
        <v>1.637</v>
      </c>
      <c r="K81" s="10">
        <v>0.61099999999999999</v>
      </c>
      <c r="L81" s="10">
        <v>0.90900000000000003</v>
      </c>
      <c r="M81" s="10"/>
      <c r="N81" s="10"/>
      <c r="O81" s="10"/>
      <c r="P81" s="10"/>
      <c r="Q81" s="10"/>
      <c r="R81" s="10"/>
      <c r="S81" s="10">
        <v>83</v>
      </c>
      <c r="T81" s="17">
        <v>20.329000000000001</v>
      </c>
      <c r="U81" s="17">
        <f t="shared" si="9"/>
        <v>2032.9</v>
      </c>
      <c r="V81" s="11">
        <f t="shared" si="10"/>
        <v>50.87601272202955</v>
      </c>
      <c r="W81" s="10"/>
      <c r="X81">
        <v>23.832586114527231</v>
      </c>
      <c r="Y81" s="12">
        <f t="shared" si="11"/>
        <v>23.832000000000001</v>
      </c>
      <c r="Z81">
        <f t="shared" si="12"/>
        <v>1</v>
      </c>
      <c r="AA81">
        <f t="shared" si="13"/>
        <v>1</v>
      </c>
      <c r="AB81">
        <f t="shared" si="14"/>
        <v>74</v>
      </c>
      <c r="AC81" s="10"/>
      <c r="AD81" s="17">
        <v>23.832000000000001</v>
      </c>
      <c r="AE81" s="10">
        <v>74</v>
      </c>
      <c r="AF81" s="10"/>
      <c r="AG81" s="10"/>
      <c r="AX81" s="12"/>
    </row>
    <row r="82" spans="6:50" x14ac:dyDescent="0.3">
      <c r="F82" s="10">
        <v>75</v>
      </c>
      <c r="G82" s="17">
        <v>2.5489999999999999</v>
      </c>
      <c r="H82" s="10">
        <v>6.5490000000000004</v>
      </c>
      <c r="I82" s="10">
        <v>0.747</v>
      </c>
      <c r="J82" s="10">
        <v>1.704</v>
      </c>
      <c r="K82" s="10">
        <v>0.58699999999999997</v>
      </c>
      <c r="L82" s="10">
        <v>0.93400000000000005</v>
      </c>
      <c r="M82" s="10"/>
      <c r="N82" s="10"/>
      <c r="O82" s="10"/>
      <c r="P82" s="10"/>
      <c r="Q82" s="10"/>
      <c r="R82" s="10"/>
      <c r="S82" s="10">
        <v>84</v>
      </c>
      <c r="T82" s="17">
        <v>0.01</v>
      </c>
      <c r="U82" s="17">
        <f t="shared" si="9"/>
        <v>1</v>
      </c>
      <c r="V82" s="11">
        <f t="shared" si="10"/>
        <v>1.1283791670955126</v>
      </c>
      <c r="W82" s="10"/>
      <c r="X82">
        <v>23.78177886053437</v>
      </c>
      <c r="Y82" s="12">
        <f t="shared" si="11"/>
        <v>23.780999999999999</v>
      </c>
      <c r="Z82">
        <f t="shared" si="12"/>
        <v>1</v>
      </c>
      <c r="AA82">
        <f t="shared" si="13"/>
        <v>1</v>
      </c>
      <c r="AB82">
        <f t="shared" si="14"/>
        <v>75</v>
      </c>
      <c r="AC82" s="10"/>
      <c r="AD82" s="17">
        <v>23.780999999999999</v>
      </c>
      <c r="AE82" s="10">
        <v>75</v>
      </c>
      <c r="AF82" s="10"/>
      <c r="AG82" s="10"/>
      <c r="AX82" s="12"/>
    </row>
    <row r="83" spans="6:50" x14ac:dyDescent="0.3">
      <c r="F83" s="10">
        <v>76</v>
      </c>
      <c r="G83" s="17">
        <v>0.23200000000000001</v>
      </c>
      <c r="H83" s="10">
        <v>1.9730000000000001</v>
      </c>
      <c r="I83" s="10">
        <v>0.749</v>
      </c>
      <c r="J83" s="10">
        <v>1.883</v>
      </c>
      <c r="K83" s="10">
        <v>0.53100000000000003</v>
      </c>
      <c r="L83" s="10">
        <v>0.88500000000000001</v>
      </c>
      <c r="M83" s="10"/>
      <c r="N83" s="10"/>
      <c r="O83" s="10"/>
      <c r="P83" s="10"/>
      <c r="Q83" s="10"/>
      <c r="R83" s="10"/>
      <c r="S83" s="10">
        <v>85</v>
      </c>
      <c r="T83" s="17">
        <v>0.216</v>
      </c>
      <c r="U83" s="17">
        <f t="shared" si="9"/>
        <v>21.6</v>
      </c>
      <c r="V83" s="11">
        <f t="shared" si="10"/>
        <v>5.2442324668419795</v>
      </c>
      <c r="W83" s="10"/>
      <c r="X83">
        <v>23.590951761294829</v>
      </c>
      <c r="Y83" s="12">
        <f t="shared" si="11"/>
        <v>23.59</v>
      </c>
      <c r="Z83">
        <f t="shared" si="12"/>
        <v>1</v>
      </c>
      <c r="AA83">
        <f t="shared" si="13"/>
        <v>1</v>
      </c>
      <c r="AB83">
        <f t="shared" si="14"/>
        <v>76</v>
      </c>
      <c r="AC83" s="10"/>
      <c r="AD83" s="17">
        <v>23.59</v>
      </c>
      <c r="AE83" s="10">
        <v>76</v>
      </c>
      <c r="AF83" s="10"/>
      <c r="AG83" s="10"/>
      <c r="AX83" s="12"/>
    </row>
    <row r="84" spans="6:50" x14ac:dyDescent="0.3">
      <c r="F84" s="10">
        <v>77</v>
      </c>
      <c r="G84" s="17">
        <v>0.502</v>
      </c>
      <c r="H84" s="10">
        <v>3.09</v>
      </c>
      <c r="I84" s="10">
        <v>0.66</v>
      </c>
      <c r="J84" s="10">
        <v>1.944</v>
      </c>
      <c r="K84" s="10">
        <v>0.51400000000000001</v>
      </c>
      <c r="L84" s="10">
        <v>0.89400000000000002</v>
      </c>
      <c r="M84" s="10"/>
      <c r="N84" s="10"/>
      <c r="O84" s="10"/>
      <c r="P84" s="10"/>
      <c r="Q84" s="10"/>
      <c r="R84" s="10"/>
      <c r="S84" s="10">
        <v>86</v>
      </c>
      <c r="T84" s="17">
        <v>0.45500000000000002</v>
      </c>
      <c r="U84" s="17">
        <f t="shared" si="9"/>
        <v>45.5</v>
      </c>
      <c r="V84" s="11">
        <f t="shared" si="10"/>
        <v>7.6113336075519582</v>
      </c>
      <c r="W84" s="10"/>
      <c r="X84">
        <v>23.469201670539018</v>
      </c>
      <c r="Y84" s="12">
        <f t="shared" si="11"/>
        <v>23.469000000000001</v>
      </c>
      <c r="Z84">
        <f t="shared" si="12"/>
        <v>1</v>
      </c>
      <c r="AA84">
        <f t="shared" si="13"/>
        <v>1</v>
      </c>
      <c r="AB84">
        <f t="shared" si="14"/>
        <v>77</v>
      </c>
      <c r="AC84" s="10"/>
      <c r="AD84" s="17">
        <v>23.469000000000001</v>
      </c>
      <c r="AE84" s="10">
        <v>77</v>
      </c>
      <c r="AF84" s="10"/>
      <c r="AG84" s="10"/>
      <c r="AX84" s="12"/>
    </row>
    <row r="85" spans="6:50" x14ac:dyDescent="0.3">
      <c r="F85" s="10">
        <v>78</v>
      </c>
      <c r="G85" s="17">
        <v>5.3999999999999999E-2</v>
      </c>
      <c r="H85" s="10">
        <v>0.93500000000000005</v>
      </c>
      <c r="I85" s="10">
        <v>0.77600000000000002</v>
      </c>
      <c r="J85" s="10">
        <v>1.3540000000000001</v>
      </c>
      <c r="K85" s="10">
        <v>0.73899999999999999</v>
      </c>
      <c r="L85" s="10">
        <v>0.82699999999999996</v>
      </c>
      <c r="M85" s="10"/>
      <c r="N85" s="10"/>
      <c r="O85" s="10"/>
      <c r="P85" s="10"/>
      <c r="Q85" s="10"/>
      <c r="R85" s="10"/>
      <c r="S85" s="10">
        <v>87</v>
      </c>
      <c r="T85" s="17">
        <v>0.61599999999999999</v>
      </c>
      <c r="U85" s="17">
        <f t="shared" si="9"/>
        <v>61.6</v>
      </c>
      <c r="V85" s="11">
        <f t="shared" si="10"/>
        <v>8.8561592101591096</v>
      </c>
      <c r="W85" s="10"/>
      <c r="X85">
        <v>23.458348859937633</v>
      </c>
      <c r="Y85" s="12">
        <f t="shared" si="11"/>
        <v>23.457999999999998</v>
      </c>
      <c r="Z85">
        <f t="shared" si="12"/>
        <v>1</v>
      </c>
      <c r="AA85">
        <f t="shared" si="13"/>
        <v>1</v>
      </c>
      <c r="AB85">
        <f t="shared" si="14"/>
        <v>78</v>
      </c>
      <c r="AC85" s="10"/>
      <c r="AD85" s="17">
        <v>23.457999999999998</v>
      </c>
      <c r="AE85" s="10">
        <v>78</v>
      </c>
      <c r="AF85" s="10"/>
      <c r="AG85" s="10"/>
      <c r="AX85" s="12"/>
    </row>
    <row r="86" spans="6:50" x14ac:dyDescent="0.3">
      <c r="F86" s="10">
        <v>79</v>
      </c>
      <c r="G86" s="17">
        <v>1.8520000000000001</v>
      </c>
      <c r="H86" s="10">
        <v>6.2779999999999996</v>
      </c>
      <c r="I86" s="10">
        <v>0.59</v>
      </c>
      <c r="J86" s="10">
        <v>1.984</v>
      </c>
      <c r="K86" s="10">
        <v>0.504</v>
      </c>
      <c r="L86" s="10">
        <v>0.88200000000000001</v>
      </c>
      <c r="M86" s="10"/>
      <c r="N86" s="10"/>
      <c r="O86" s="10"/>
      <c r="P86" s="10"/>
      <c r="Q86" s="10"/>
      <c r="R86" s="10"/>
      <c r="S86" s="10">
        <v>88</v>
      </c>
      <c r="T86" s="17">
        <v>0.35499999999999998</v>
      </c>
      <c r="U86" s="17">
        <f t="shared" si="9"/>
        <v>35.5</v>
      </c>
      <c r="V86" s="11">
        <f t="shared" si="10"/>
        <v>6.7230948110299824</v>
      </c>
      <c r="W86" s="10"/>
      <c r="X86">
        <v>23.097345502114162</v>
      </c>
      <c r="Y86" s="12">
        <f t="shared" si="11"/>
        <v>23.097000000000001</v>
      </c>
      <c r="Z86">
        <f t="shared" si="12"/>
        <v>1</v>
      </c>
      <c r="AA86">
        <f t="shared" si="13"/>
        <v>1</v>
      </c>
      <c r="AB86">
        <f t="shared" si="14"/>
        <v>79</v>
      </c>
      <c r="AC86" s="10"/>
      <c r="AD86" s="17">
        <v>23.097000000000001</v>
      </c>
      <c r="AE86" s="10">
        <v>79</v>
      </c>
      <c r="AF86" s="10"/>
      <c r="AG86" s="10"/>
      <c r="AX86" s="12"/>
    </row>
    <row r="87" spans="6:50" x14ac:dyDescent="0.3">
      <c r="F87" s="8">
        <v>80</v>
      </c>
      <c r="G87" s="117">
        <v>11.074</v>
      </c>
      <c r="H87" s="8">
        <v>18.181000000000001</v>
      </c>
      <c r="I87" s="8">
        <v>0.42099999999999999</v>
      </c>
      <c r="J87" s="8">
        <v>2.6040000000000001</v>
      </c>
      <c r="K87" s="8">
        <v>0.38400000000000001</v>
      </c>
      <c r="L87" s="8">
        <v>0.79300000000000004</v>
      </c>
      <c r="M87" s="10"/>
      <c r="N87" s="10"/>
      <c r="O87" s="10"/>
      <c r="P87" s="10"/>
      <c r="Q87" s="10"/>
      <c r="R87" s="10"/>
      <c r="S87" s="10">
        <v>89</v>
      </c>
      <c r="T87" s="17">
        <v>0.61</v>
      </c>
      <c r="U87" s="17">
        <f t="shared" si="9"/>
        <v>61</v>
      </c>
      <c r="V87" s="11">
        <f t="shared" si="10"/>
        <v>8.8129230241075476</v>
      </c>
      <c r="W87" s="10"/>
      <c r="X87">
        <v>22.283703068536735</v>
      </c>
      <c r="Y87" s="12">
        <f t="shared" si="11"/>
        <v>22.283000000000001</v>
      </c>
      <c r="Z87">
        <f t="shared" si="12"/>
        <v>1</v>
      </c>
      <c r="AA87">
        <f t="shared" si="13"/>
        <v>1</v>
      </c>
      <c r="AB87">
        <f t="shared" si="14"/>
        <v>80</v>
      </c>
      <c r="AC87" s="10"/>
      <c r="AD87" s="17">
        <v>22.283000000000001</v>
      </c>
      <c r="AE87" s="10">
        <v>80</v>
      </c>
      <c r="AF87" s="10"/>
      <c r="AG87" s="10"/>
      <c r="AX87" s="12"/>
    </row>
    <row r="88" spans="6:50" x14ac:dyDescent="0.3">
      <c r="F88" s="10">
        <v>81</v>
      </c>
      <c r="G88" s="17">
        <v>1.391</v>
      </c>
      <c r="H88" s="10">
        <v>4.726</v>
      </c>
      <c r="I88" s="10">
        <v>0.78300000000000003</v>
      </c>
      <c r="J88" s="10">
        <v>1.403</v>
      </c>
      <c r="K88" s="10">
        <v>0.71299999999999997</v>
      </c>
      <c r="L88" s="10">
        <v>0.93500000000000005</v>
      </c>
      <c r="M88" s="10"/>
      <c r="N88" s="10"/>
      <c r="O88" s="10"/>
      <c r="P88" s="10"/>
      <c r="Q88" s="10"/>
      <c r="R88" s="10"/>
      <c r="S88" s="10">
        <v>90</v>
      </c>
      <c r="T88" s="17">
        <v>5.9690000000000003</v>
      </c>
      <c r="U88" s="17">
        <f t="shared" si="9"/>
        <v>596.9</v>
      </c>
      <c r="V88" s="11">
        <f t="shared" si="10"/>
        <v>27.56803736671181</v>
      </c>
      <c r="W88" s="10"/>
      <c r="X88">
        <v>22.275130764673257</v>
      </c>
      <c r="Y88" s="12">
        <f t="shared" si="11"/>
        <v>22.274999999999999</v>
      </c>
      <c r="Z88">
        <f t="shared" si="12"/>
        <v>1</v>
      </c>
      <c r="AA88">
        <f t="shared" si="13"/>
        <v>1</v>
      </c>
      <c r="AB88">
        <f t="shared" si="14"/>
        <v>81</v>
      </c>
      <c r="AC88" s="10"/>
      <c r="AD88" s="17">
        <v>22.274999999999999</v>
      </c>
      <c r="AE88" s="10">
        <v>81</v>
      </c>
      <c r="AF88" s="10"/>
      <c r="AG88" s="10"/>
      <c r="AX88" s="12"/>
    </row>
    <row r="89" spans="6:50" x14ac:dyDescent="0.3">
      <c r="F89" s="10">
        <v>82</v>
      </c>
      <c r="G89" s="17">
        <v>0.25800000000000001</v>
      </c>
      <c r="H89" s="10">
        <v>2.202</v>
      </c>
      <c r="I89" s="10">
        <v>0.66900000000000004</v>
      </c>
      <c r="J89" s="10">
        <v>2.145</v>
      </c>
      <c r="K89" s="10">
        <v>0.46600000000000003</v>
      </c>
      <c r="L89" s="10">
        <v>0.88600000000000001</v>
      </c>
      <c r="M89" s="10"/>
      <c r="N89" s="10"/>
      <c r="O89" s="10"/>
      <c r="P89" s="10"/>
      <c r="Q89" s="10"/>
      <c r="R89" s="10"/>
      <c r="S89" s="10">
        <v>91</v>
      </c>
      <c r="T89" s="17">
        <v>0.45</v>
      </c>
      <c r="U89" s="17">
        <f t="shared" si="9"/>
        <v>45</v>
      </c>
      <c r="V89" s="11">
        <f t="shared" si="10"/>
        <v>7.5693975660604806</v>
      </c>
      <c r="W89" s="10"/>
      <c r="X89">
        <v>22.200698812582036</v>
      </c>
      <c r="Y89" s="12">
        <f t="shared" si="11"/>
        <v>22.2</v>
      </c>
      <c r="Z89">
        <f t="shared" si="12"/>
        <v>1</v>
      </c>
      <c r="AA89">
        <f t="shared" si="13"/>
        <v>1</v>
      </c>
      <c r="AB89">
        <f t="shared" si="14"/>
        <v>82</v>
      </c>
      <c r="AC89" s="10"/>
      <c r="AD89" s="17">
        <v>22.2</v>
      </c>
      <c r="AE89" s="10">
        <v>82</v>
      </c>
      <c r="AF89" s="10"/>
      <c r="AG89" s="10"/>
      <c r="AX89" s="12"/>
    </row>
    <row r="90" spans="6:50" x14ac:dyDescent="0.3">
      <c r="F90" s="10">
        <v>83</v>
      </c>
      <c r="G90" s="17">
        <v>20.329000000000001</v>
      </c>
      <c r="H90" s="10">
        <v>31.701000000000001</v>
      </c>
      <c r="I90" s="10">
        <v>0.254</v>
      </c>
      <c r="J90" s="10">
        <v>1.9710000000000001</v>
      </c>
      <c r="K90" s="10">
        <v>0.50700000000000001</v>
      </c>
      <c r="L90" s="10">
        <v>0.64400000000000002</v>
      </c>
      <c r="M90" s="10"/>
      <c r="N90" s="10"/>
      <c r="O90" s="10"/>
      <c r="P90" s="10"/>
      <c r="Q90" s="10"/>
      <c r="R90" s="10"/>
      <c r="S90" s="10">
        <v>92</v>
      </c>
      <c r="T90" s="17">
        <v>1.2070000000000001</v>
      </c>
      <c r="U90" s="17">
        <f t="shared" si="9"/>
        <v>120.7</v>
      </c>
      <c r="V90" s="11">
        <f t="shared" si="10"/>
        <v>12.39677430017721</v>
      </c>
      <c r="W90" s="10"/>
      <c r="X90">
        <v>21.952702969845401</v>
      </c>
      <c r="Y90" s="12">
        <f t="shared" si="11"/>
        <v>21.952000000000002</v>
      </c>
      <c r="Z90">
        <f t="shared" si="12"/>
        <v>1</v>
      </c>
      <c r="AA90">
        <f t="shared" si="13"/>
        <v>1</v>
      </c>
      <c r="AB90">
        <f t="shared" si="14"/>
        <v>83</v>
      </c>
      <c r="AC90" s="10"/>
      <c r="AD90" s="17">
        <v>21.952000000000002</v>
      </c>
      <c r="AE90" s="10">
        <v>83</v>
      </c>
      <c r="AF90" s="10"/>
      <c r="AG90" s="10"/>
      <c r="AX90" s="12"/>
    </row>
    <row r="91" spans="6:50" x14ac:dyDescent="0.3">
      <c r="F91" s="10">
        <v>84</v>
      </c>
      <c r="G91" s="17">
        <v>0.01</v>
      </c>
      <c r="H91" s="10">
        <v>0.39200000000000002</v>
      </c>
      <c r="I91" s="10">
        <v>0.82</v>
      </c>
      <c r="J91" s="10">
        <v>2.3919999999999999</v>
      </c>
      <c r="K91" s="10">
        <v>0.41799999999999998</v>
      </c>
      <c r="L91" s="10">
        <v>0.88900000000000001</v>
      </c>
      <c r="M91" s="10"/>
      <c r="N91" s="10"/>
      <c r="O91" s="10"/>
      <c r="P91" s="10"/>
      <c r="Q91" s="10"/>
      <c r="R91" s="10"/>
      <c r="S91" s="10">
        <v>93</v>
      </c>
      <c r="T91" s="17">
        <v>24.026</v>
      </c>
      <c r="U91" s="17">
        <f t="shared" si="9"/>
        <v>2402.6</v>
      </c>
      <c r="V91" s="11">
        <f t="shared" si="10"/>
        <v>55.308998636575424</v>
      </c>
      <c r="W91" s="10"/>
      <c r="X91">
        <v>21.871353340774334</v>
      </c>
      <c r="Y91" s="12">
        <f t="shared" si="11"/>
        <v>21.870999999999999</v>
      </c>
      <c r="Z91">
        <f t="shared" si="12"/>
        <v>1</v>
      </c>
      <c r="AA91">
        <f t="shared" si="13"/>
        <v>1</v>
      </c>
      <c r="AB91">
        <f t="shared" si="14"/>
        <v>84</v>
      </c>
      <c r="AC91" s="10"/>
      <c r="AD91" s="17">
        <v>21.870999999999999</v>
      </c>
      <c r="AE91" s="10">
        <v>84</v>
      </c>
      <c r="AF91" s="10"/>
      <c r="AG91" s="10"/>
      <c r="AX91" s="12"/>
    </row>
    <row r="92" spans="6:50" x14ac:dyDescent="0.3">
      <c r="F92" s="10">
        <v>85</v>
      </c>
      <c r="G92" s="17">
        <v>0.216</v>
      </c>
      <c r="H92" s="10">
        <v>2.8660000000000001</v>
      </c>
      <c r="I92" s="10">
        <v>0.33</v>
      </c>
      <c r="J92" s="10">
        <v>6.0880000000000001</v>
      </c>
      <c r="K92" s="10">
        <v>0.16400000000000001</v>
      </c>
      <c r="L92" s="10">
        <v>0.76400000000000001</v>
      </c>
      <c r="M92" s="10"/>
      <c r="N92" s="10"/>
      <c r="O92" s="10"/>
      <c r="P92" s="10"/>
      <c r="Q92" s="10"/>
      <c r="R92" s="10"/>
      <c r="S92" s="10">
        <v>94</v>
      </c>
      <c r="T92" s="17">
        <v>0.123</v>
      </c>
      <c r="U92" s="17">
        <f t="shared" si="9"/>
        <v>12.3</v>
      </c>
      <c r="V92" s="11">
        <f t="shared" si="10"/>
        <v>3.9573787284315491</v>
      </c>
      <c r="W92" s="10"/>
      <c r="X92">
        <v>21.739975138111184</v>
      </c>
      <c r="Y92" s="12">
        <f t="shared" si="11"/>
        <v>21.739000000000001</v>
      </c>
      <c r="Z92">
        <f t="shared" si="12"/>
        <v>1</v>
      </c>
      <c r="AA92">
        <f t="shared" si="13"/>
        <v>1</v>
      </c>
      <c r="AB92">
        <f t="shared" si="14"/>
        <v>85</v>
      </c>
      <c r="AC92" s="10"/>
      <c r="AD92" s="17">
        <v>21.739000000000001</v>
      </c>
      <c r="AE92" s="10">
        <v>85</v>
      </c>
      <c r="AF92" s="10"/>
      <c r="AG92" s="10"/>
      <c r="AX92" s="12"/>
    </row>
    <row r="93" spans="6:50" x14ac:dyDescent="0.3">
      <c r="F93" s="10">
        <v>86</v>
      </c>
      <c r="G93" s="17">
        <v>0.45500000000000002</v>
      </c>
      <c r="H93" s="10">
        <v>3.246</v>
      </c>
      <c r="I93" s="10">
        <v>0.54300000000000004</v>
      </c>
      <c r="J93" s="10">
        <v>2.8109999999999999</v>
      </c>
      <c r="K93" s="10">
        <v>0.35599999999999998</v>
      </c>
      <c r="L93" s="10">
        <v>0.88900000000000001</v>
      </c>
      <c r="M93" s="10"/>
      <c r="N93" s="10"/>
      <c r="O93" s="10"/>
      <c r="P93" s="10"/>
      <c r="Q93" s="10"/>
      <c r="R93" s="10"/>
      <c r="S93" s="10">
        <v>95</v>
      </c>
      <c r="T93" s="17">
        <v>2.734</v>
      </c>
      <c r="U93" s="17">
        <f t="shared" si="9"/>
        <v>273.39999999999998</v>
      </c>
      <c r="V93" s="11">
        <f t="shared" si="10"/>
        <v>18.657537123923763</v>
      </c>
      <c r="W93" s="10"/>
      <c r="X93">
        <v>21.539927810962908</v>
      </c>
      <c r="Y93" s="12">
        <f t="shared" si="11"/>
        <v>21.539000000000001</v>
      </c>
      <c r="Z93">
        <f t="shared" si="12"/>
        <v>1</v>
      </c>
      <c r="AA93">
        <f t="shared" si="13"/>
        <v>1</v>
      </c>
      <c r="AB93">
        <f t="shared" si="14"/>
        <v>86</v>
      </c>
      <c r="AC93" s="10"/>
      <c r="AD93" s="17">
        <v>21.539000000000001</v>
      </c>
      <c r="AE93" s="10">
        <v>86</v>
      </c>
      <c r="AF93" s="10"/>
      <c r="AG93" s="10"/>
      <c r="AX93" s="12"/>
    </row>
    <row r="94" spans="6:50" x14ac:dyDescent="0.3">
      <c r="F94" s="10">
        <v>87</v>
      </c>
      <c r="G94" s="17">
        <v>0.61599999999999999</v>
      </c>
      <c r="H94" s="10">
        <v>3.27</v>
      </c>
      <c r="I94" s="10">
        <v>0.72399999999999998</v>
      </c>
      <c r="J94" s="10">
        <v>1.89</v>
      </c>
      <c r="K94" s="10">
        <v>0.52900000000000003</v>
      </c>
      <c r="L94" s="10">
        <v>0.93100000000000005</v>
      </c>
      <c r="M94" s="10"/>
      <c r="N94" s="10"/>
      <c r="O94" s="10"/>
      <c r="P94" s="10"/>
      <c r="Q94" s="10"/>
      <c r="R94" s="10"/>
      <c r="S94" s="10">
        <v>96</v>
      </c>
      <c r="T94" s="17">
        <v>3.9E-2</v>
      </c>
      <c r="U94" s="17">
        <f t="shared" si="9"/>
        <v>3.9</v>
      </c>
      <c r="V94" s="11">
        <f t="shared" si="10"/>
        <v>2.2283703068536735</v>
      </c>
      <c r="W94" s="10"/>
      <c r="X94">
        <v>21.459980040314772</v>
      </c>
      <c r="Y94" s="12">
        <f t="shared" si="11"/>
        <v>21.459</v>
      </c>
      <c r="Z94">
        <f t="shared" si="12"/>
        <v>1</v>
      </c>
      <c r="AA94">
        <f t="shared" si="13"/>
        <v>1</v>
      </c>
      <c r="AB94">
        <f t="shared" si="14"/>
        <v>87</v>
      </c>
      <c r="AC94" s="10"/>
      <c r="AD94" s="17">
        <v>21.459</v>
      </c>
      <c r="AE94" s="10">
        <v>87</v>
      </c>
      <c r="AF94" s="10"/>
      <c r="AG94" s="10"/>
      <c r="AX94" s="12"/>
    </row>
    <row r="95" spans="6:50" x14ac:dyDescent="0.3">
      <c r="F95" s="10">
        <v>88</v>
      </c>
      <c r="G95" s="17">
        <v>0.35499999999999998</v>
      </c>
      <c r="H95" s="10">
        <v>2.403</v>
      </c>
      <c r="I95" s="10">
        <v>0.77300000000000002</v>
      </c>
      <c r="J95" s="10">
        <v>1.8480000000000001</v>
      </c>
      <c r="K95" s="10">
        <v>0.54100000000000004</v>
      </c>
      <c r="L95" s="10">
        <v>0.91400000000000003</v>
      </c>
      <c r="M95" s="10"/>
      <c r="N95" s="10"/>
      <c r="O95" s="10"/>
      <c r="P95" s="10"/>
      <c r="Q95" s="10"/>
      <c r="R95" s="10"/>
      <c r="S95" s="10">
        <v>97</v>
      </c>
      <c r="T95" s="17">
        <v>4.4999999999999998E-2</v>
      </c>
      <c r="U95" s="17">
        <f t="shared" si="9"/>
        <v>4.5</v>
      </c>
      <c r="V95" s="11">
        <f t="shared" si="10"/>
        <v>2.3936536824085959</v>
      </c>
      <c r="W95" s="10"/>
      <c r="X95">
        <v>21.355898597908148</v>
      </c>
      <c r="Y95" s="12">
        <f t="shared" si="11"/>
        <v>21.355</v>
      </c>
      <c r="Z95">
        <f t="shared" si="12"/>
        <v>1</v>
      </c>
      <c r="AA95">
        <f t="shared" si="13"/>
        <v>1</v>
      </c>
      <c r="AB95">
        <f t="shared" si="14"/>
        <v>88</v>
      </c>
      <c r="AC95" s="10"/>
      <c r="AD95" s="17">
        <v>21.355</v>
      </c>
      <c r="AE95" s="10">
        <v>88</v>
      </c>
      <c r="AF95" s="10"/>
      <c r="AG95" s="10"/>
      <c r="AX95" s="12"/>
    </row>
    <row r="96" spans="6:50" x14ac:dyDescent="0.3">
      <c r="F96" s="10">
        <v>89</v>
      </c>
      <c r="G96" s="17">
        <v>0.61</v>
      </c>
      <c r="H96" s="10">
        <v>3.621</v>
      </c>
      <c r="I96" s="10">
        <v>0.58399999999999996</v>
      </c>
      <c r="J96" s="10">
        <v>2.2069999999999999</v>
      </c>
      <c r="K96" s="10">
        <v>0.45300000000000001</v>
      </c>
      <c r="L96" s="10">
        <v>0.89200000000000002</v>
      </c>
      <c r="M96" s="10"/>
      <c r="N96" s="10"/>
      <c r="O96" s="10"/>
      <c r="P96" s="10"/>
      <c r="Q96" s="10"/>
      <c r="R96" s="10"/>
      <c r="S96" s="10">
        <v>98</v>
      </c>
      <c r="T96" s="17">
        <v>3.617</v>
      </c>
      <c r="U96" s="17">
        <f t="shared" si="9"/>
        <v>361.7</v>
      </c>
      <c r="V96" s="11">
        <f t="shared" si="10"/>
        <v>21.459980040314772</v>
      </c>
      <c r="W96" s="10"/>
      <c r="X96">
        <v>21.269273853246691</v>
      </c>
      <c r="Y96" s="12">
        <f t="shared" si="11"/>
        <v>21.268999999999998</v>
      </c>
      <c r="Z96">
        <f t="shared" si="12"/>
        <v>1</v>
      </c>
      <c r="AA96">
        <f t="shared" si="13"/>
        <v>1</v>
      </c>
      <c r="AB96">
        <f t="shared" si="14"/>
        <v>89</v>
      </c>
      <c r="AC96" s="10"/>
      <c r="AD96" s="17">
        <v>21.268999999999998</v>
      </c>
      <c r="AE96" s="10">
        <v>89</v>
      </c>
      <c r="AF96" s="10"/>
      <c r="AG96" s="10"/>
      <c r="AX96" s="12"/>
    </row>
    <row r="97" spans="6:50" x14ac:dyDescent="0.3">
      <c r="F97" s="10">
        <v>90</v>
      </c>
      <c r="G97" s="17">
        <v>5.9690000000000003</v>
      </c>
      <c r="H97" s="10">
        <v>12.018000000000001</v>
      </c>
      <c r="I97" s="10">
        <v>0.51900000000000002</v>
      </c>
      <c r="J97" s="10">
        <v>1.651</v>
      </c>
      <c r="K97" s="10">
        <v>0.60599999999999998</v>
      </c>
      <c r="L97" s="10">
        <v>0.84</v>
      </c>
      <c r="M97" s="10"/>
      <c r="N97" s="10"/>
      <c r="O97" s="10"/>
      <c r="P97" s="10"/>
      <c r="Q97" s="10"/>
      <c r="R97" s="10"/>
      <c r="S97" s="10">
        <v>99</v>
      </c>
      <c r="T97" s="17">
        <v>0.05</v>
      </c>
      <c r="U97" s="17">
        <f t="shared" si="9"/>
        <v>5</v>
      </c>
      <c r="V97" s="11">
        <f t="shared" si="10"/>
        <v>2.5231325220201604</v>
      </c>
      <c r="W97" s="10"/>
      <c r="X97">
        <v>20.809343314108421</v>
      </c>
      <c r="Y97" s="12">
        <f t="shared" si="11"/>
        <v>20.809000000000001</v>
      </c>
      <c r="Z97">
        <f t="shared" si="12"/>
        <v>1</v>
      </c>
      <c r="AA97">
        <f t="shared" si="13"/>
        <v>1</v>
      </c>
      <c r="AB97">
        <f t="shared" si="14"/>
        <v>90</v>
      </c>
      <c r="AC97" s="10"/>
      <c r="AD97" s="17">
        <v>20.809000000000001</v>
      </c>
      <c r="AE97" s="10">
        <v>90</v>
      </c>
      <c r="AF97" s="10"/>
      <c r="AG97" s="10"/>
      <c r="AX97" s="12"/>
    </row>
    <row r="98" spans="6:50" x14ac:dyDescent="0.3">
      <c r="F98" s="10">
        <v>91</v>
      </c>
      <c r="G98" s="17">
        <v>0.45</v>
      </c>
      <c r="H98" s="10">
        <v>2.698</v>
      </c>
      <c r="I98" s="10">
        <v>0.77700000000000002</v>
      </c>
      <c r="J98" s="10">
        <v>1.583</v>
      </c>
      <c r="K98" s="10">
        <v>0.63200000000000001</v>
      </c>
      <c r="L98" s="10">
        <v>0.91800000000000004</v>
      </c>
      <c r="M98" s="10"/>
      <c r="N98" s="10"/>
      <c r="O98" s="10"/>
      <c r="P98" s="10"/>
      <c r="Q98" s="10"/>
      <c r="R98" s="10"/>
      <c r="S98" s="10">
        <v>100</v>
      </c>
      <c r="T98" s="17">
        <v>0.93500000000000005</v>
      </c>
      <c r="U98" s="17">
        <f t="shared" si="9"/>
        <v>93.5</v>
      </c>
      <c r="V98" s="11">
        <f t="shared" si="10"/>
        <v>10.910907269000948</v>
      </c>
      <c r="W98" s="10"/>
      <c r="X98">
        <v>20.71428798138497</v>
      </c>
      <c r="Y98" s="12">
        <f t="shared" si="11"/>
        <v>20.713999999999999</v>
      </c>
      <c r="Z98">
        <f t="shared" si="12"/>
        <v>1</v>
      </c>
      <c r="AA98">
        <f t="shared" si="13"/>
        <v>1</v>
      </c>
      <c r="AB98">
        <f t="shared" si="14"/>
        <v>91</v>
      </c>
      <c r="AC98" s="10"/>
      <c r="AD98" s="17">
        <v>20.713999999999999</v>
      </c>
      <c r="AE98" s="10">
        <v>91</v>
      </c>
      <c r="AF98" s="10"/>
      <c r="AG98" s="10"/>
      <c r="AX98" s="12"/>
    </row>
    <row r="99" spans="6:50" x14ac:dyDescent="0.3">
      <c r="F99" s="10">
        <v>92</v>
      </c>
      <c r="G99" s="17">
        <v>1.2070000000000001</v>
      </c>
      <c r="H99" s="10">
        <v>4.3499999999999996</v>
      </c>
      <c r="I99" s="10">
        <v>0.80200000000000005</v>
      </c>
      <c r="J99" s="10">
        <v>1.254</v>
      </c>
      <c r="K99" s="10">
        <v>0.79700000000000004</v>
      </c>
      <c r="L99" s="10">
        <v>0.94299999999999995</v>
      </c>
      <c r="M99" s="10"/>
      <c r="N99" s="10"/>
      <c r="O99" s="10"/>
      <c r="P99" s="10"/>
      <c r="Q99" s="10"/>
      <c r="R99" s="10"/>
      <c r="S99" s="10">
        <v>101</v>
      </c>
      <c r="T99" s="17">
        <v>2.569</v>
      </c>
      <c r="U99" s="17">
        <f t="shared" si="9"/>
        <v>256.89999999999998</v>
      </c>
      <c r="V99" s="11">
        <f t="shared" si="10"/>
        <v>18.085774493851883</v>
      </c>
      <c r="W99" s="10"/>
      <c r="X99">
        <v>20.584803144258199</v>
      </c>
      <c r="Y99" s="12">
        <f t="shared" si="11"/>
        <v>20.584</v>
      </c>
      <c r="Z99">
        <f t="shared" si="12"/>
        <v>1</v>
      </c>
      <c r="AA99">
        <f t="shared" si="13"/>
        <v>1</v>
      </c>
      <c r="AB99">
        <f t="shared" si="14"/>
        <v>92</v>
      </c>
      <c r="AC99" s="10"/>
      <c r="AD99" s="17">
        <v>20.584</v>
      </c>
      <c r="AE99" s="10">
        <v>92</v>
      </c>
      <c r="AF99" s="10"/>
      <c r="AG99" s="10"/>
      <c r="AX99" s="12"/>
    </row>
    <row r="100" spans="6:50" x14ac:dyDescent="0.3">
      <c r="F100" s="10">
        <v>93</v>
      </c>
      <c r="G100" s="17">
        <v>24.026</v>
      </c>
      <c r="H100" s="10">
        <v>22.120999999999999</v>
      </c>
      <c r="I100" s="10">
        <v>0.61699999999999999</v>
      </c>
      <c r="J100" s="10">
        <v>1.9770000000000001</v>
      </c>
      <c r="K100" s="10">
        <v>0.50600000000000001</v>
      </c>
      <c r="L100" s="10">
        <v>0.94</v>
      </c>
      <c r="M100" s="10"/>
      <c r="N100" s="10"/>
      <c r="O100" s="10"/>
      <c r="P100" s="10"/>
      <c r="Q100" s="10"/>
      <c r="R100" s="10"/>
      <c r="S100" s="10">
        <v>102</v>
      </c>
      <c r="T100" s="17">
        <v>0.16200000000000001</v>
      </c>
      <c r="U100" s="17">
        <f t="shared" si="9"/>
        <v>16.2</v>
      </c>
      <c r="V100" s="11">
        <f t="shared" si="10"/>
        <v>4.5416385396362884</v>
      </c>
      <c r="W100" s="10"/>
      <c r="X100">
        <v>20.429584498079894</v>
      </c>
      <c r="Y100" s="12">
        <f t="shared" si="11"/>
        <v>20.428999999999998</v>
      </c>
      <c r="Z100">
        <f t="shared" si="12"/>
        <v>1</v>
      </c>
      <c r="AA100">
        <f t="shared" si="13"/>
        <v>1</v>
      </c>
      <c r="AB100">
        <f t="shared" si="14"/>
        <v>93</v>
      </c>
      <c r="AC100" s="10"/>
      <c r="AD100" s="17">
        <v>20.428999999999998</v>
      </c>
      <c r="AE100" s="10">
        <v>93</v>
      </c>
      <c r="AF100" s="10"/>
      <c r="AG100" s="10"/>
      <c r="AX100" s="12"/>
    </row>
    <row r="101" spans="6:50" x14ac:dyDescent="0.3">
      <c r="F101" s="10">
        <v>94</v>
      </c>
      <c r="G101" s="17">
        <v>0.123</v>
      </c>
      <c r="H101" s="10">
        <v>1.61</v>
      </c>
      <c r="I101" s="10">
        <v>0.59599999999999997</v>
      </c>
      <c r="J101" s="10">
        <v>2.8519999999999999</v>
      </c>
      <c r="K101" s="10">
        <v>0.35099999999999998</v>
      </c>
      <c r="L101" s="10">
        <v>0.84799999999999998</v>
      </c>
      <c r="M101" s="10"/>
      <c r="N101" s="10"/>
      <c r="O101" s="10"/>
      <c r="P101" s="10"/>
      <c r="Q101" s="10"/>
      <c r="R101" s="10"/>
      <c r="S101" s="10">
        <v>103</v>
      </c>
      <c r="T101" s="17">
        <v>4.3220000000000001</v>
      </c>
      <c r="U101" s="17">
        <f t="shared" si="9"/>
        <v>432.2</v>
      </c>
      <c r="V101" s="11">
        <f t="shared" si="10"/>
        <v>23.458348859937633</v>
      </c>
      <c r="W101" s="10"/>
      <c r="X101">
        <v>20.382788411968651</v>
      </c>
      <c r="Y101" s="12">
        <f t="shared" si="11"/>
        <v>20.382000000000001</v>
      </c>
      <c r="Z101">
        <f t="shared" si="12"/>
        <v>1</v>
      </c>
      <c r="AA101">
        <f t="shared" si="13"/>
        <v>1</v>
      </c>
      <c r="AB101">
        <f t="shared" si="14"/>
        <v>94</v>
      </c>
      <c r="AC101" s="10"/>
      <c r="AD101" s="17">
        <v>20.382000000000001</v>
      </c>
      <c r="AE101" s="10">
        <v>94</v>
      </c>
      <c r="AF101" s="10"/>
      <c r="AG101" s="10"/>
      <c r="AX101" s="12"/>
    </row>
    <row r="102" spans="6:50" x14ac:dyDescent="0.3">
      <c r="F102" s="10">
        <v>95</v>
      </c>
      <c r="G102" s="17">
        <v>2.734</v>
      </c>
      <c r="H102" s="10">
        <v>11.202</v>
      </c>
      <c r="I102" s="10">
        <v>0.27400000000000002</v>
      </c>
      <c r="J102" s="10">
        <v>8.0129999999999999</v>
      </c>
      <c r="K102" s="10">
        <v>0.125</v>
      </c>
      <c r="L102" s="10">
        <v>0.79800000000000004</v>
      </c>
      <c r="M102" s="10"/>
      <c r="N102" s="10"/>
      <c r="O102" s="10"/>
      <c r="P102" s="10"/>
      <c r="Q102" s="10"/>
      <c r="R102" s="10"/>
      <c r="S102" s="10">
        <v>104</v>
      </c>
      <c r="T102" s="17">
        <v>0.39100000000000001</v>
      </c>
      <c r="U102" s="17">
        <f t="shared" si="9"/>
        <v>39.1</v>
      </c>
      <c r="V102" s="11">
        <f t="shared" si="10"/>
        <v>7.0557541198049742</v>
      </c>
      <c r="W102" s="10"/>
      <c r="X102">
        <v>20.367165823322498</v>
      </c>
      <c r="Y102" s="12">
        <f t="shared" si="11"/>
        <v>20.367000000000001</v>
      </c>
      <c r="Z102">
        <f t="shared" si="12"/>
        <v>1</v>
      </c>
      <c r="AA102">
        <f t="shared" si="13"/>
        <v>1</v>
      </c>
      <c r="AB102">
        <f t="shared" si="14"/>
        <v>95</v>
      </c>
      <c r="AC102" s="10"/>
      <c r="AD102" s="17">
        <v>20.367000000000001</v>
      </c>
      <c r="AE102" s="10">
        <v>95</v>
      </c>
      <c r="AF102" s="10"/>
      <c r="AG102" s="10"/>
      <c r="AX102" s="12"/>
    </row>
    <row r="103" spans="6:50" x14ac:dyDescent="0.3">
      <c r="F103" s="10">
        <v>96</v>
      </c>
      <c r="G103" s="17">
        <v>3.9E-2</v>
      </c>
      <c r="H103" s="10">
        <v>0.71299999999999997</v>
      </c>
      <c r="I103" s="10">
        <v>0.96</v>
      </c>
      <c r="J103" s="10">
        <v>1.5109999999999999</v>
      </c>
      <c r="K103" s="10">
        <v>0.66200000000000003</v>
      </c>
      <c r="L103" s="10">
        <v>0.89900000000000002</v>
      </c>
      <c r="M103" s="10"/>
      <c r="N103" s="10"/>
      <c r="O103" s="10"/>
      <c r="P103" s="10"/>
      <c r="Q103" s="10"/>
      <c r="R103" s="10"/>
      <c r="S103" s="10">
        <v>105</v>
      </c>
      <c r="T103" s="17">
        <v>0.67400000000000004</v>
      </c>
      <c r="U103" s="17">
        <f t="shared" si="9"/>
        <v>67.400000000000006</v>
      </c>
      <c r="V103" s="11">
        <f t="shared" si="10"/>
        <v>9.2637112063767386</v>
      </c>
      <c r="W103" s="10"/>
      <c r="X103">
        <v>20.310825007719227</v>
      </c>
      <c r="Y103" s="12">
        <f t="shared" si="11"/>
        <v>20.309999999999999</v>
      </c>
      <c r="Z103">
        <f t="shared" si="12"/>
        <v>1</v>
      </c>
      <c r="AA103">
        <f t="shared" si="13"/>
        <v>1</v>
      </c>
      <c r="AB103">
        <f t="shared" si="14"/>
        <v>96</v>
      </c>
      <c r="AC103" s="10"/>
      <c r="AD103" s="17">
        <v>20.309999999999999</v>
      </c>
      <c r="AE103" s="10">
        <v>96</v>
      </c>
      <c r="AF103" s="10"/>
      <c r="AG103" s="10"/>
      <c r="AX103" s="12"/>
    </row>
    <row r="104" spans="6:50" x14ac:dyDescent="0.3">
      <c r="F104" s="10">
        <v>97</v>
      </c>
      <c r="G104" s="17">
        <v>4.4999999999999998E-2</v>
      </c>
      <c r="H104" s="10">
        <v>0.79300000000000004</v>
      </c>
      <c r="I104" s="10">
        <v>0.90300000000000002</v>
      </c>
      <c r="J104" s="10">
        <v>1.3360000000000001</v>
      </c>
      <c r="K104" s="10">
        <v>0.749</v>
      </c>
      <c r="L104" s="10">
        <v>0.84699999999999998</v>
      </c>
      <c r="M104" s="10"/>
      <c r="N104" s="10"/>
      <c r="O104" s="10"/>
      <c r="P104" s="10"/>
      <c r="Q104" s="10"/>
      <c r="R104" s="10"/>
      <c r="S104" s="10">
        <v>106</v>
      </c>
      <c r="T104" s="17">
        <v>8.3000000000000004E-2</v>
      </c>
      <c r="U104" s="17">
        <f t="shared" ref="U104:U126" si="15">T104*100</f>
        <v>8.3000000000000007</v>
      </c>
      <c r="V104" s="11">
        <f t="shared" ref="V104:V126" si="16">((U104/PI())^0.5)*2</f>
        <v>3.2508288514318702</v>
      </c>
      <c r="W104" s="10"/>
      <c r="X104">
        <v>20.140856956758888</v>
      </c>
      <c r="Y104" s="12">
        <f t="shared" si="11"/>
        <v>20.14</v>
      </c>
      <c r="Z104">
        <f t="shared" si="12"/>
        <v>1</v>
      </c>
      <c r="AA104">
        <f t="shared" si="13"/>
        <v>1</v>
      </c>
      <c r="AB104">
        <f t="shared" si="14"/>
        <v>97</v>
      </c>
      <c r="AC104" s="10"/>
      <c r="AD104" s="17">
        <v>20.14</v>
      </c>
      <c r="AE104" s="10">
        <v>97</v>
      </c>
      <c r="AF104" s="10"/>
      <c r="AG104" s="10"/>
      <c r="AX104" s="12"/>
    </row>
    <row r="105" spans="6:50" x14ac:dyDescent="0.3">
      <c r="F105" s="10">
        <v>98</v>
      </c>
      <c r="G105" s="17">
        <v>3.617</v>
      </c>
      <c r="H105" s="10">
        <v>8.1639999999999997</v>
      </c>
      <c r="I105" s="10">
        <v>0.68200000000000005</v>
      </c>
      <c r="J105" s="10">
        <v>1.96</v>
      </c>
      <c r="K105" s="10">
        <v>0.51</v>
      </c>
      <c r="L105" s="10">
        <v>0.95599999999999996</v>
      </c>
      <c r="M105" s="10"/>
      <c r="N105" s="10"/>
      <c r="O105" s="10"/>
      <c r="P105" s="10"/>
      <c r="Q105" s="10"/>
      <c r="R105" s="10"/>
      <c r="S105" s="10">
        <v>107</v>
      </c>
      <c r="T105" s="17">
        <v>54.536000000000001</v>
      </c>
      <c r="U105" s="17">
        <f t="shared" si="15"/>
        <v>5453.6</v>
      </c>
      <c r="V105" s="11">
        <f t="shared" si="16"/>
        <v>83.329101646229716</v>
      </c>
      <c r="W105" s="10"/>
      <c r="X105">
        <v>20.115554362652666</v>
      </c>
      <c r="Y105" s="12">
        <f t="shared" si="11"/>
        <v>20.114999999999998</v>
      </c>
      <c r="Z105">
        <f t="shared" si="12"/>
        <v>1</v>
      </c>
      <c r="AA105">
        <f t="shared" si="13"/>
        <v>1</v>
      </c>
      <c r="AB105">
        <f t="shared" si="14"/>
        <v>98</v>
      </c>
      <c r="AC105" s="10"/>
      <c r="AD105" s="17">
        <v>20.114999999999998</v>
      </c>
      <c r="AE105" s="10">
        <v>98</v>
      </c>
      <c r="AF105" s="10"/>
      <c r="AG105" s="10"/>
      <c r="AX105" s="12"/>
    </row>
    <row r="106" spans="6:50" x14ac:dyDescent="0.3">
      <c r="F106" s="10">
        <v>99</v>
      </c>
      <c r="G106" s="17">
        <v>0.05</v>
      </c>
      <c r="H106" s="10">
        <v>0.86399999999999999</v>
      </c>
      <c r="I106" s="10">
        <v>0.84499999999999997</v>
      </c>
      <c r="J106" s="10">
        <v>1.8109999999999999</v>
      </c>
      <c r="K106" s="10">
        <v>0.55200000000000005</v>
      </c>
      <c r="L106" s="10">
        <v>0.87</v>
      </c>
      <c r="M106" s="10"/>
      <c r="N106" s="10"/>
      <c r="O106" s="10"/>
      <c r="P106" s="10"/>
      <c r="Q106" s="10"/>
      <c r="R106" s="10"/>
      <c r="S106" s="10">
        <v>108</v>
      </c>
      <c r="T106" s="17">
        <v>0.56200000000000006</v>
      </c>
      <c r="U106" s="17">
        <f t="shared" si="15"/>
        <v>56.2</v>
      </c>
      <c r="V106" s="11">
        <f t="shared" si="16"/>
        <v>8.4590816531179165</v>
      </c>
      <c r="W106" s="10"/>
      <c r="X106">
        <v>19.979003910967972</v>
      </c>
      <c r="Y106" s="12">
        <f t="shared" si="11"/>
        <v>19.978999999999999</v>
      </c>
      <c r="Z106">
        <f t="shared" si="12"/>
        <v>1</v>
      </c>
      <c r="AA106">
        <f t="shared" si="13"/>
        <v>1</v>
      </c>
      <c r="AB106">
        <f t="shared" si="14"/>
        <v>99</v>
      </c>
      <c r="AC106" s="10"/>
      <c r="AD106" s="17">
        <v>19.978999999999999</v>
      </c>
      <c r="AE106" s="10">
        <v>99</v>
      </c>
      <c r="AF106" s="10"/>
      <c r="AG106" s="10"/>
      <c r="AX106" s="12"/>
    </row>
    <row r="107" spans="6:50" x14ac:dyDescent="0.3">
      <c r="F107" s="10">
        <v>100</v>
      </c>
      <c r="G107" s="17">
        <v>0.93500000000000005</v>
      </c>
      <c r="H107" s="10">
        <v>4.0960000000000001</v>
      </c>
      <c r="I107" s="10">
        <v>0.7</v>
      </c>
      <c r="J107" s="10">
        <v>1.909</v>
      </c>
      <c r="K107" s="10">
        <v>0.52400000000000002</v>
      </c>
      <c r="L107" s="10">
        <v>0.91400000000000003</v>
      </c>
      <c r="M107" s="10"/>
      <c r="N107" s="10"/>
      <c r="O107" s="10"/>
      <c r="P107" s="10"/>
      <c r="Q107" s="10"/>
      <c r="R107" s="10"/>
      <c r="S107" s="10">
        <v>109</v>
      </c>
      <c r="T107" s="17">
        <v>7.2999999999999995E-2</v>
      </c>
      <c r="U107" s="17">
        <f t="shared" si="15"/>
        <v>7.3</v>
      </c>
      <c r="V107" s="11">
        <f t="shared" si="16"/>
        <v>3.0487126261041211</v>
      </c>
      <c r="W107" s="10"/>
      <c r="X107">
        <v>19.857549874153154</v>
      </c>
      <c r="Y107" s="12">
        <f t="shared" si="11"/>
        <v>19.856999999999999</v>
      </c>
      <c r="Z107">
        <f t="shared" si="12"/>
        <v>1</v>
      </c>
      <c r="AA107">
        <f t="shared" si="13"/>
        <v>1</v>
      </c>
      <c r="AB107">
        <f t="shared" si="14"/>
        <v>100</v>
      </c>
      <c r="AC107" s="10"/>
      <c r="AD107" s="17">
        <v>19.856999999999999</v>
      </c>
      <c r="AE107" s="10">
        <v>100</v>
      </c>
      <c r="AF107" s="10"/>
      <c r="AG107" s="10"/>
      <c r="AX107" s="12"/>
    </row>
    <row r="108" spans="6:50" x14ac:dyDescent="0.3">
      <c r="F108" s="10">
        <v>101</v>
      </c>
      <c r="G108" s="17">
        <v>2.569</v>
      </c>
      <c r="H108" s="10">
        <v>10.135999999999999</v>
      </c>
      <c r="I108" s="10">
        <v>0.314</v>
      </c>
      <c r="J108" s="10">
        <v>3.6989999999999998</v>
      </c>
      <c r="K108" s="10">
        <v>0.27</v>
      </c>
      <c r="L108" s="10">
        <v>0.76</v>
      </c>
      <c r="M108" s="10"/>
      <c r="N108" s="10"/>
      <c r="O108" s="10"/>
      <c r="P108" s="10"/>
      <c r="Q108" s="10"/>
      <c r="R108" s="10"/>
      <c r="S108" s="10">
        <v>110</v>
      </c>
      <c r="T108" s="17">
        <v>3.24</v>
      </c>
      <c r="U108" s="17">
        <f t="shared" si="15"/>
        <v>324</v>
      </c>
      <c r="V108" s="11">
        <f t="shared" si="16"/>
        <v>20.310825007719227</v>
      </c>
      <c r="W108" s="10"/>
      <c r="X108">
        <v>19.854343682177117</v>
      </c>
      <c r="Y108" s="12">
        <f t="shared" si="11"/>
        <v>19.853999999999999</v>
      </c>
      <c r="Z108">
        <f t="shared" si="12"/>
        <v>1</v>
      </c>
      <c r="AA108">
        <f t="shared" si="13"/>
        <v>1</v>
      </c>
      <c r="AB108">
        <f t="shared" si="14"/>
        <v>101</v>
      </c>
      <c r="AC108" s="10"/>
      <c r="AD108" s="17">
        <v>19.853999999999999</v>
      </c>
      <c r="AE108" s="10">
        <v>101</v>
      </c>
      <c r="AF108" s="10"/>
      <c r="AG108" s="10"/>
      <c r="AX108" s="12"/>
    </row>
    <row r="109" spans="6:50" x14ac:dyDescent="0.3">
      <c r="F109" s="10">
        <v>102</v>
      </c>
      <c r="G109" s="17">
        <v>0.16200000000000001</v>
      </c>
      <c r="H109" s="10">
        <v>1.772</v>
      </c>
      <c r="I109" s="10">
        <v>0.64700000000000002</v>
      </c>
      <c r="J109" s="10">
        <v>2.6890000000000001</v>
      </c>
      <c r="K109" s="10">
        <v>0.372</v>
      </c>
      <c r="L109" s="10">
        <v>0.89</v>
      </c>
      <c r="M109" s="10"/>
      <c r="N109" s="10"/>
      <c r="O109" s="10"/>
      <c r="P109" s="10"/>
      <c r="Q109" s="10"/>
      <c r="R109" s="10"/>
      <c r="S109" s="10">
        <v>111</v>
      </c>
      <c r="T109" s="17">
        <v>0.50700000000000001</v>
      </c>
      <c r="U109" s="17">
        <f t="shared" si="15"/>
        <v>50.7</v>
      </c>
      <c r="V109" s="11">
        <f t="shared" si="16"/>
        <v>8.0345034020823434</v>
      </c>
      <c r="W109" s="10"/>
      <c r="X109">
        <v>19.677198620585273</v>
      </c>
      <c r="Y109" s="12">
        <f t="shared" si="11"/>
        <v>19.677</v>
      </c>
      <c r="Z109">
        <f t="shared" si="12"/>
        <v>1</v>
      </c>
      <c r="AA109">
        <f t="shared" si="13"/>
        <v>1</v>
      </c>
      <c r="AB109">
        <f t="shared" si="14"/>
        <v>102</v>
      </c>
      <c r="AC109" s="10"/>
      <c r="AD109" s="17">
        <v>19.677</v>
      </c>
      <c r="AE109" s="10">
        <v>102</v>
      </c>
      <c r="AF109" s="10"/>
      <c r="AG109" s="10"/>
      <c r="AX109" s="12"/>
    </row>
    <row r="110" spans="6:50" x14ac:dyDescent="0.3">
      <c r="F110" s="10">
        <v>103</v>
      </c>
      <c r="G110" s="17">
        <v>4.3220000000000001</v>
      </c>
      <c r="H110" s="10">
        <v>9.6839999999999993</v>
      </c>
      <c r="I110" s="10">
        <v>0.57899999999999996</v>
      </c>
      <c r="J110" s="10">
        <v>1.653</v>
      </c>
      <c r="K110" s="10">
        <v>0.60499999999999998</v>
      </c>
      <c r="L110" s="10">
        <v>0.86399999999999999</v>
      </c>
      <c r="M110" s="10"/>
      <c r="N110" s="10"/>
      <c r="O110" s="10"/>
      <c r="P110" s="10"/>
      <c r="Q110" s="10"/>
      <c r="R110" s="10"/>
      <c r="S110" s="10">
        <v>112</v>
      </c>
      <c r="T110" s="17">
        <v>0.222</v>
      </c>
      <c r="U110" s="17">
        <f t="shared" si="15"/>
        <v>22.2</v>
      </c>
      <c r="V110" s="11">
        <f t="shared" si="16"/>
        <v>5.3165701249132988</v>
      </c>
      <c r="W110" s="10"/>
      <c r="X110">
        <v>19.553870084563041</v>
      </c>
      <c r="Y110" s="12">
        <f t="shared" si="11"/>
        <v>19.553000000000001</v>
      </c>
      <c r="Z110">
        <f t="shared" si="12"/>
        <v>1</v>
      </c>
      <c r="AA110">
        <f t="shared" si="13"/>
        <v>1</v>
      </c>
      <c r="AB110">
        <f t="shared" si="14"/>
        <v>103</v>
      </c>
      <c r="AC110" s="10"/>
      <c r="AD110" s="17">
        <v>19.553000000000001</v>
      </c>
      <c r="AE110" s="10">
        <v>103</v>
      </c>
      <c r="AF110" s="10"/>
      <c r="AG110" s="10"/>
      <c r="AX110" s="12"/>
    </row>
    <row r="111" spans="6:50" x14ac:dyDescent="0.3">
      <c r="F111" s="10">
        <v>104</v>
      </c>
      <c r="G111" s="17">
        <v>0.39100000000000001</v>
      </c>
      <c r="H111" s="10">
        <v>2.645</v>
      </c>
      <c r="I111" s="10">
        <v>0.70299999999999996</v>
      </c>
      <c r="J111" s="10">
        <v>1.7370000000000001</v>
      </c>
      <c r="K111" s="10">
        <v>0.57599999999999996</v>
      </c>
      <c r="L111" s="10">
        <v>0.90700000000000003</v>
      </c>
      <c r="M111" s="10"/>
      <c r="N111" s="10"/>
      <c r="O111" s="10"/>
      <c r="P111" s="10"/>
      <c r="Q111" s="10"/>
      <c r="R111" s="10"/>
      <c r="S111" s="10">
        <v>113</v>
      </c>
      <c r="T111" s="17">
        <v>1.0960000000000001</v>
      </c>
      <c r="U111" s="17">
        <f t="shared" si="15"/>
        <v>109.60000000000001</v>
      </c>
      <c r="V111" s="11">
        <f t="shared" si="16"/>
        <v>11.81300360208926</v>
      </c>
      <c r="W111" s="10"/>
      <c r="X111">
        <v>19.537584689812654</v>
      </c>
      <c r="Y111" s="12">
        <f t="shared" si="11"/>
        <v>19.536999999999999</v>
      </c>
      <c r="Z111">
        <f t="shared" si="12"/>
        <v>1</v>
      </c>
      <c r="AA111">
        <f t="shared" si="13"/>
        <v>1</v>
      </c>
      <c r="AB111">
        <f t="shared" si="14"/>
        <v>104</v>
      </c>
      <c r="AC111" s="10"/>
      <c r="AD111" s="17">
        <v>19.536999999999999</v>
      </c>
      <c r="AE111" s="10">
        <v>104</v>
      </c>
      <c r="AF111" s="10"/>
      <c r="AG111" s="10"/>
      <c r="AX111" s="12"/>
    </row>
    <row r="112" spans="6:50" x14ac:dyDescent="0.3">
      <c r="F112" s="10">
        <v>105</v>
      </c>
      <c r="G112" s="17">
        <v>0.67400000000000004</v>
      </c>
      <c r="H112" s="10">
        <v>3.8540000000000001</v>
      </c>
      <c r="I112" s="10">
        <v>0.56999999999999995</v>
      </c>
      <c r="J112" s="10">
        <v>2.238</v>
      </c>
      <c r="K112" s="10">
        <v>0.44700000000000001</v>
      </c>
      <c r="L112" s="10">
        <v>0.78700000000000003</v>
      </c>
      <c r="M112" s="10"/>
      <c r="N112" s="10"/>
      <c r="O112" s="10"/>
      <c r="P112" s="10"/>
      <c r="Q112" s="10"/>
      <c r="R112" s="10"/>
      <c r="S112" s="10">
        <v>114</v>
      </c>
      <c r="T112" s="17">
        <v>0.49099999999999999</v>
      </c>
      <c r="U112" s="17">
        <f t="shared" si="15"/>
        <v>49.1</v>
      </c>
      <c r="V112" s="11">
        <f t="shared" si="16"/>
        <v>7.9067099128838976</v>
      </c>
      <c r="W112" s="10"/>
      <c r="X112">
        <v>19.419926703017065</v>
      </c>
      <c r="Y112" s="12">
        <f t="shared" si="11"/>
        <v>19.419</v>
      </c>
      <c r="Z112">
        <f t="shared" si="12"/>
        <v>1</v>
      </c>
      <c r="AA112">
        <f t="shared" si="13"/>
        <v>1</v>
      </c>
      <c r="AB112">
        <f t="shared" si="14"/>
        <v>105</v>
      </c>
      <c r="AC112" s="10"/>
      <c r="AD112" s="17">
        <v>19.419</v>
      </c>
      <c r="AE112" s="10">
        <v>105</v>
      </c>
      <c r="AF112" s="10"/>
      <c r="AG112" s="10"/>
      <c r="AX112" s="12"/>
    </row>
    <row r="113" spans="6:50" x14ac:dyDescent="0.3">
      <c r="F113" s="10">
        <v>106</v>
      </c>
      <c r="G113" s="17">
        <v>8.3000000000000004E-2</v>
      </c>
      <c r="H113" s="10">
        <v>1.339</v>
      </c>
      <c r="I113" s="10">
        <v>0.57999999999999996</v>
      </c>
      <c r="J113" s="10">
        <v>3.129</v>
      </c>
      <c r="K113" s="10">
        <v>0.32</v>
      </c>
      <c r="L113" s="10">
        <v>0.83</v>
      </c>
      <c r="M113" s="10"/>
      <c r="N113" s="10"/>
      <c r="O113" s="10"/>
      <c r="P113" s="10"/>
      <c r="Q113" s="10"/>
      <c r="R113" s="10"/>
      <c r="S113" s="10">
        <v>116</v>
      </c>
      <c r="T113" s="17">
        <v>0.86699999999999999</v>
      </c>
      <c r="U113" s="17">
        <f t="shared" si="15"/>
        <v>86.7</v>
      </c>
      <c r="V113" s="11">
        <f t="shared" si="16"/>
        <v>10.506658295030757</v>
      </c>
      <c r="W113" s="10"/>
      <c r="X113">
        <v>19.367404830771182</v>
      </c>
      <c r="Y113" s="12">
        <f t="shared" si="11"/>
        <v>19.367000000000001</v>
      </c>
      <c r="Z113">
        <f t="shared" si="12"/>
        <v>1</v>
      </c>
      <c r="AA113">
        <f t="shared" si="13"/>
        <v>1</v>
      </c>
      <c r="AB113">
        <f t="shared" si="14"/>
        <v>106</v>
      </c>
      <c r="AC113" s="10"/>
      <c r="AD113" s="17">
        <v>19.367000000000001</v>
      </c>
      <c r="AE113" s="10">
        <v>106</v>
      </c>
      <c r="AF113" s="10"/>
      <c r="AG113" s="10"/>
      <c r="AX113" s="12"/>
    </row>
    <row r="114" spans="6:50" x14ac:dyDescent="0.3">
      <c r="F114" s="10">
        <v>107</v>
      </c>
      <c r="G114" s="17">
        <v>54.536000000000001</v>
      </c>
      <c r="H114" s="10">
        <v>38.320999999999998</v>
      </c>
      <c r="I114" s="10">
        <v>0.46700000000000003</v>
      </c>
      <c r="J114" s="10">
        <v>2.093</v>
      </c>
      <c r="K114" s="10">
        <v>0.47799999999999998</v>
      </c>
      <c r="L114" s="10">
        <v>0.80800000000000005</v>
      </c>
      <c r="M114" s="10"/>
      <c r="N114" s="10"/>
      <c r="O114" s="10"/>
      <c r="P114" s="10"/>
      <c r="Q114" s="10"/>
      <c r="R114" s="10"/>
      <c r="S114" s="10">
        <v>117</v>
      </c>
      <c r="T114" s="17">
        <v>4.7510000000000003</v>
      </c>
      <c r="U114" s="17">
        <f t="shared" si="15"/>
        <v>475.1</v>
      </c>
      <c r="V114" s="11">
        <f t="shared" si="16"/>
        <v>24.595042339944769</v>
      </c>
      <c r="W114" s="10"/>
      <c r="X114">
        <v>19.228852378420591</v>
      </c>
      <c r="Y114" s="12">
        <f t="shared" si="11"/>
        <v>19.228000000000002</v>
      </c>
      <c r="Z114">
        <f t="shared" si="12"/>
        <v>1</v>
      </c>
      <c r="AA114">
        <f t="shared" si="13"/>
        <v>1</v>
      </c>
      <c r="AB114">
        <f t="shared" si="14"/>
        <v>107</v>
      </c>
      <c r="AC114" s="10"/>
      <c r="AD114" s="17">
        <v>19.228000000000002</v>
      </c>
      <c r="AE114" s="10">
        <v>107</v>
      </c>
      <c r="AF114" s="10"/>
      <c r="AG114" s="10"/>
      <c r="AX114" s="12"/>
    </row>
    <row r="115" spans="6:50" x14ac:dyDescent="0.3">
      <c r="F115" s="10">
        <v>108</v>
      </c>
      <c r="G115" s="17">
        <v>0.56200000000000006</v>
      </c>
      <c r="H115" s="10">
        <v>3.512</v>
      </c>
      <c r="I115" s="10">
        <v>0.57299999999999995</v>
      </c>
      <c r="J115" s="10">
        <v>1.98</v>
      </c>
      <c r="K115" s="10">
        <v>0.505</v>
      </c>
      <c r="L115" s="10">
        <v>0.84899999999999998</v>
      </c>
      <c r="M115" s="10"/>
      <c r="N115" s="10"/>
      <c r="O115" s="10"/>
      <c r="P115" s="10"/>
      <c r="Q115" s="10"/>
      <c r="R115" s="10"/>
      <c r="S115" s="10">
        <v>118</v>
      </c>
      <c r="T115" s="17">
        <v>0.10299999999999999</v>
      </c>
      <c r="U115" s="17">
        <f t="shared" si="15"/>
        <v>10.299999999999999</v>
      </c>
      <c r="V115" s="11">
        <f t="shared" si="16"/>
        <v>3.6213764387000942</v>
      </c>
      <c r="W115" s="10"/>
      <c r="X115">
        <v>19.212291482764975</v>
      </c>
      <c r="Y115" s="12">
        <f t="shared" si="11"/>
        <v>19.212</v>
      </c>
      <c r="Z115">
        <f t="shared" si="12"/>
        <v>1</v>
      </c>
      <c r="AA115">
        <f t="shared" si="13"/>
        <v>1</v>
      </c>
      <c r="AB115">
        <f t="shared" si="14"/>
        <v>108</v>
      </c>
      <c r="AC115" s="10"/>
      <c r="AD115" s="17">
        <v>19.212</v>
      </c>
      <c r="AE115" s="10">
        <v>108</v>
      </c>
      <c r="AF115" s="10"/>
      <c r="AG115" s="10"/>
      <c r="AX115" s="12"/>
    </row>
    <row r="116" spans="6:50" x14ac:dyDescent="0.3">
      <c r="F116" s="10">
        <v>109</v>
      </c>
      <c r="G116" s="17">
        <v>7.2999999999999995E-2</v>
      </c>
      <c r="H116" s="10">
        <v>1.3089999999999999</v>
      </c>
      <c r="I116" s="10">
        <v>0.53300000000000003</v>
      </c>
      <c r="J116" s="10">
        <v>3.4279999999999999</v>
      </c>
      <c r="K116" s="10">
        <v>0.29199999999999998</v>
      </c>
      <c r="L116" s="10">
        <v>0.82299999999999995</v>
      </c>
      <c r="M116" s="10"/>
      <c r="N116" s="10"/>
      <c r="O116" s="10"/>
      <c r="P116" s="10"/>
      <c r="Q116" s="10"/>
      <c r="R116" s="10"/>
      <c r="S116" s="10">
        <v>119</v>
      </c>
      <c r="T116" s="17">
        <v>17.428999999999998</v>
      </c>
      <c r="U116" s="17">
        <f t="shared" si="15"/>
        <v>1742.8999999999999</v>
      </c>
      <c r="V116" s="11">
        <f t="shared" si="16"/>
        <v>47.107634227574145</v>
      </c>
      <c r="W116" s="10"/>
      <c r="X116">
        <v>19.189082217172583</v>
      </c>
      <c r="Y116" s="12">
        <f t="shared" si="11"/>
        <v>19.189</v>
      </c>
      <c r="Z116">
        <f t="shared" si="12"/>
        <v>1</v>
      </c>
      <c r="AA116">
        <f t="shared" si="13"/>
        <v>1</v>
      </c>
      <c r="AB116">
        <f t="shared" si="14"/>
        <v>109</v>
      </c>
      <c r="AC116" s="10"/>
      <c r="AD116" s="17">
        <v>19.189</v>
      </c>
      <c r="AE116" s="10">
        <v>109</v>
      </c>
      <c r="AF116" s="10"/>
      <c r="AG116" s="10"/>
      <c r="AX116" s="12"/>
    </row>
    <row r="117" spans="6:50" x14ac:dyDescent="0.3">
      <c r="F117" s="10">
        <v>110</v>
      </c>
      <c r="G117" s="17">
        <v>3.24</v>
      </c>
      <c r="H117" s="10">
        <v>10.766</v>
      </c>
      <c r="I117" s="10">
        <v>0.35099999999999998</v>
      </c>
      <c r="J117" s="10">
        <v>3.5339999999999998</v>
      </c>
      <c r="K117" s="10">
        <v>0.28299999999999997</v>
      </c>
      <c r="L117" s="10">
        <v>0.70099999999999996</v>
      </c>
      <c r="M117" s="10"/>
      <c r="N117" s="10"/>
      <c r="O117" s="10"/>
      <c r="P117" s="10"/>
      <c r="Q117" s="10"/>
      <c r="R117" s="10"/>
      <c r="S117" s="10">
        <v>120</v>
      </c>
      <c r="T117" s="17">
        <v>3.37</v>
      </c>
      <c r="U117" s="17">
        <f t="shared" si="15"/>
        <v>337</v>
      </c>
      <c r="V117" s="11">
        <f t="shared" si="16"/>
        <v>20.71428798138497</v>
      </c>
      <c r="W117" s="10"/>
      <c r="X117">
        <v>19.162522921098383</v>
      </c>
      <c r="Y117" s="12">
        <f t="shared" si="11"/>
        <v>19.161999999999999</v>
      </c>
      <c r="Z117">
        <f t="shared" si="12"/>
        <v>1</v>
      </c>
      <c r="AA117">
        <f t="shared" si="13"/>
        <v>1</v>
      </c>
      <c r="AB117">
        <f t="shared" si="14"/>
        <v>110</v>
      </c>
      <c r="AC117" s="10"/>
      <c r="AD117" s="17">
        <v>19.161999999999999</v>
      </c>
      <c r="AE117" s="10">
        <v>110</v>
      </c>
      <c r="AF117" s="10"/>
      <c r="AG117" s="10"/>
      <c r="AX117" s="12"/>
    </row>
    <row r="118" spans="6:50" x14ac:dyDescent="0.3">
      <c r="F118" s="10">
        <v>111</v>
      </c>
      <c r="G118" s="17">
        <v>0.50700000000000001</v>
      </c>
      <c r="H118" s="10">
        <v>3.04</v>
      </c>
      <c r="I118" s="10">
        <v>0.68899999999999995</v>
      </c>
      <c r="J118" s="10">
        <v>1.9119999999999999</v>
      </c>
      <c r="K118" s="10">
        <v>0.52300000000000002</v>
      </c>
      <c r="L118" s="10">
        <v>0.91</v>
      </c>
      <c r="M118" s="10"/>
      <c r="N118" s="10"/>
      <c r="O118" s="10"/>
      <c r="P118" s="10"/>
      <c r="Q118" s="10"/>
      <c r="R118" s="10"/>
      <c r="S118" s="10">
        <v>121</v>
      </c>
      <c r="T118" s="17">
        <v>0.11</v>
      </c>
      <c r="U118" s="17">
        <f t="shared" si="15"/>
        <v>11</v>
      </c>
      <c r="V118" s="11">
        <f t="shared" si="16"/>
        <v>3.7424103185095552</v>
      </c>
      <c r="W118" s="10"/>
      <c r="X118">
        <v>19.065935330370994</v>
      </c>
      <c r="Y118" s="12">
        <f t="shared" si="11"/>
        <v>19.065000000000001</v>
      </c>
      <c r="Z118">
        <f t="shared" si="12"/>
        <v>1</v>
      </c>
      <c r="AA118">
        <f t="shared" si="13"/>
        <v>1</v>
      </c>
      <c r="AB118">
        <f t="shared" si="14"/>
        <v>111</v>
      </c>
      <c r="AC118" s="10"/>
      <c r="AD118" s="17">
        <v>19.065000000000001</v>
      </c>
      <c r="AE118" s="10">
        <v>111</v>
      </c>
      <c r="AF118" s="10"/>
      <c r="AG118" s="10"/>
      <c r="AX118" s="12"/>
    </row>
    <row r="119" spans="6:50" x14ac:dyDescent="0.3">
      <c r="F119" s="10">
        <v>112</v>
      </c>
      <c r="G119" s="17">
        <v>0.222</v>
      </c>
      <c r="H119" s="10">
        <v>1.7809999999999999</v>
      </c>
      <c r="I119" s="10">
        <v>0.88</v>
      </c>
      <c r="J119" s="10">
        <v>1.0820000000000001</v>
      </c>
      <c r="K119" s="10">
        <v>0.92400000000000004</v>
      </c>
      <c r="L119" s="10">
        <v>0.92400000000000004</v>
      </c>
      <c r="M119" s="10"/>
      <c r="N119" s="10"/>
      <c r="O119" s="10"/>
      <c r="P119" s="10"/>
      <c r="Q119" s="10"/>
      <c r="R119" s="10"/>
      <c r="S119" s="10">
        <v>122</v>
      </c>
      <c r="T119" s="17">
        <v>0.152</v>
      </c>
      <c r="U119" s="17">
        <f t="shared" si="15"/>
        <v>15.2</v>
      </c>
      <c r="V119" s="11">
        <f t="shared" si="16"/>
        <v>4.3992318738587164</v>
      </c>
      <c r="W119" s="10"/>
      <c r="X119">
        <v>18.793526803384566</v>
      </c>
      <c r="Y119" s="12">
        <f t="shared" si="11"/>
        <v>18.792999999999999</v>
      </c>
      <c r="Z119">
        <f t="shared" si="12"/>
        <v>1</v>
      </c>
      <c r="AA119">
        <f t="shared" si="13"/>
        <v>1</v>
      </c>
      <c r="AB119">
        <f t="shared" si="14"/>
        <v>112</v>
      </c>
      <c r="AC119" s="10"/>
      <c r="AD119" s="17">
        <v>18.792999999999999</v>
      </c>
      <c r="AE119" s="10">
        <v>112</v>
      </c>
      <c r="AF119" s="10"/>
      <c r="AG119" s="10"/>
      <c r="AX119" s="12"/>
    </row>
    <row r="120" spans="6:50" x14ac:dyDescent="0.3">
      <c r="F120" s="10">
        <v>113</v>
      </c>
      <c r="G120" s="17">
        <v>1.0960000000000001</v>
      </c>
      <c r="H120" s="10">
        <v>5.3419999999999996</v>
      </c>
      <c r="I120" s="10">
        <v>0.48299999999999998</v>
      </c>
      <c r="J120" s="10">
        <v>3.9060000000000001</v>
      </c>
      <c r="K120" s="10">
        <v>0.25600000000000001</v>
      </c>
      <c r="L120" s="10">
        <v>0.90100000000000002</v>
      </c>
      <c r="M120" s="10"/>
      <c r="N120" s="10"/>
      <c r="O120" s="10"/>
      <c r="P120" s="10"/>
      <c r="Q120" s="10"/>
      <c r="R120" s="10"/>
      <c r="S120" s="10">
        <v>123</v>
      </c>
      <c r="T120" s="17">
        <v>4.5999999999999999E-2</v>
      </c>
      <c r="U120" s="17">
        <f t="shared" si="15"/>
        <v>4.5999999999999996</v>
      </c>
      <c r="V120" s="11">
        <f t="shared" si="16"/>
        <v>2.4201036973199614</v>
      </c>
      <c r="W120" s="10"/>
      <c r="X120">
        <v>18.691627298748728</v>
      </c>
      <c r="Y120" s="12">
        <f t="shared" si="11"/>
        <v>18.690999999999999</v>
      </c>
      <c r="Z120">
        <f t="shared" si="12"/>
        <v>1</v>
      </c>
      <c r="AA120">
        <f t="shared" si="13"/>
        <v>1</v>
      </c>
      <c r="AB120">
        <f t="shared" si="14"/>
        <v>113</v>
      </c>
      <c r="AC120" s="10"/>
      <c r="AD120" s="17">
        <v>18.690999999999999</v>
      </c>
      <c r="AE120" s="10">
        <v>113</v>
      </c>
      <c r="AF120" s="10"/>
      <c r="AG120" s="10"/>
      <c r="AX120" s="12"/>
    </row>
    <row r="121" spans="6:50" x14ac:dyDescent="0.3">
      <c r="F121" s="10">
        <v>114</v>
      </c>
      <c r="G121" s="17">
        <v>0.49099999999999999</v>
      </c>
      <c r="H121" s="10">
        <v>3.0489999999999999</v>
      </c>
      <c r="I121" s="10">
        <v>0.66300000000000003</v>
      </c>
      <c r="J121" s="10">
        <v>1.742</v>
      </c>
      <c r="K121" s="10">
        <v>0.57399999999999995</v>
      </c>
      <c r="L121" s="10">
        <v>0.92300000000000004</v>
      </c>
      <c r="M121" s="10"/>
      <c r="N121" s="10"/>
      <c r="O121" s="10"/>
      <c r="P121" s="10"/>
      <c r="Q121" s="10"/>
      <c r="R121" s="10"/>
      <c r="S121" s="10">
        <v>124</v>
      </c>
      <c r="T121" s="17">
        <v>2.899</v>
      </c>
      <c r="U121" s="17">
        <f t="shared" si="15"/>
        <v>289.89999999999998</v>
      </c>
      <c r="V121" s="11">
        <f t="shared" si="16"/>
        <v>19.212291482764975</v>
      </c>
      <c r="W121" s="10"/>
      <c r="X121">
        <v>18.657537123923763</v>
      </c>
      <c r="Y121" s="12">
        <f t="shared" si="11"/>
        <v>18.657</v>
      </c>
      <c r="Z121">
        <f t="shared" si="12"/>
        <v>1</v>
      </c>
      <c r="AA121">
        <f t="shared" si="13"/>
        <v>1</v>
      </c>
      <c r="AB121">
        <f t="shared" si="14"/>
        <v>114</v>
      </c>
      <c r="AC121" s="10"/>
      <c r="AD121" s="17">
        <v>18.657</v>
      </c>
      <c r="AE121" s="10">
        <v>114</v>
      </c>
      <c r="AF121" s="10"/>
      <c r="AG121" s="10"/>
      <c r="AX121" s="12"/>
    </row>
    <row r="122" spans="6:50" x14ac:dyDescent="0.3">
      <c r="F122" s="8">
        <v>115</v>
      </c>
      <c r="G122" s="117">
        <v>44.162999999999997</v>
      </c>
      <c r="H122" s="8">
        <v>38.707000000000001</v>
      </c>
      <c r="I122" s="8">
        <v>0.37</v>
      </c>
      <c r="J122" s="8">
        <v>1.44</v>
      </c>
      <c r="K122" s="8">
        <v>0.69499999999999995</v>
      </c>
      <c r="L122" s="8">
        <v>0.77900000000000003</v>
      </c>
      <c r="M122" s="10"/>
      <c r="N122" s="10"/>
      <c r="O122" s="10"/>
      <c r="P122" s="10"/>
      <c r="Q122" s="10"/>
      <c r="R122" s="10"/>
      <c r="S122" s="10">
        <v>125</v>
      </c>
      <c r="T122" s="17">
        <v>1.804</v>
      </c>
      <c r="U122" s="17">
        <f t="shared" si="15"/>
        <v>180.4</v>
      </c>
      <c r="V122" s="11">
        <f t="shared" si="16"/>
        <v>15.155606681034691</v>
      </c>
      <c r="W122" s="10"/>
      <c r="X122">
        <v>18.643883600599406</v>
      </c>
      <c r="Y122" s="12">
        <f t="shared" si="11"/>
        <v>18.643000000000001</v>
      </c>
      <c r="Z122">
        <f t="shared" si="12"/>
        <v>1</v>
      </c>
      <c r="AA122">
        <f t="shared" si="13"/>
        <v>1</v>
      </c>
      <c r="AB122">
        <f t="shared" si="14"/>
        <v>115</v>
      </c>
      <c r="AC122" s="10"/>
      <c r="AD122" s="17">
        <v>18.643000000000001</v>
      </c>
      <c r="AE122" s="10">
        <v>115</v>
      </c>
      <c r="AF122" s="10"/>
      <c r="AG122" s="10"/>
      <c r="AX122" s="12"/>
    </row>
    <row r="123" spans="6:50" x14ac:dyDescent="0.3">
      <c r="F123" s="10">
        <v>116</v>
      </c>
      <c r="G123" s="17">
        <v>0.86699999999999999</v>
      </c>
      <c r="H123" s="10">
        <v>4.9740000000000002</v>
      </c>
      <c r="I123" s="10">
        <v>0.44</v>
      </c>
      <c r="J123" s="10">
        <v>4.7190000000000003</v>
      </c>
      <c r="K123" s="10">
        <v>0.21199999999999999</v>
      </c>
      <c r="L123" s="10">
        <v>0.92500000000000004</v>
      </c>
      <c r="M123" s="10"/>
      <c r="N123" s="10"/>
      <c r="O123" s="10"/>
      <c r="P123" s="10"/>
      <c r="Q123" s="10"/>
      <c r="R123" s="10"/>
      <c r="S123" s="10">
        <v>126</v>
      </c>
      <c r="T123" s="17">
        <v>0.64600000000000002</v>
      </c>
      <c r="U123" s="17">
        <f t="shared" si="15"/>
        <v>64.600000000000009</v>
      </c>
      <c r="V123" s="11">
        <f t="shared" si="16"/>
        <v>9.0692488437516978</v>
      </c>
      <c r="W123" s="10"/>
      <c r="X123">
        <v>18.626802622574058</v>
      </c>
      <c r="Y123" s="12">
        <f t="shared" si="11"/>
        <v>18.626000000000001</v>
      </c>
      <c r="Z123">
        <f t="shared" si="12"/>
        <v>1</v>
      </c>
      <c r="AA123">
        <f t="shared" si="13"/>
        <v>1</v>
      </c>
      <c r="AB123">
        <f t="shared" si="14"/>
        <v>116</v>
      </c>
      <c r="AC123" s="10"/>
      <c r="AD123" s="17">
        <v>18.626000000000001</v>
      </c>
      <c r="AE123" s="10">
        <v>116</v>
      </c>
      <c r="AF123" s="10"/>
      <c r="AG123" s="10"/>
      <c r="AX123" s="12"/>
    </row>
    <row r="124" spans="6:50" x14ac:dyDescent="0.3">
      <c r="F124" s="10">
        <v>117</v>
      </c>
      <c r="G124" s="17">
        <v>4.7510000000000003</v>
      </c>
      <c r="H124" s="10">
        <v>10.56</v>
      </c>
      <c r="I124" s="10">
        <v>0.53500000000000003</v>
      </c>
      <c r="J124" s="10">
        <v>2.5379999999999998</v>
      </c>
      <c r="K124" s="10">
        <v>0.39400000000000002</v>
      </c>
      <c r="L124" s="10">
        <v>0.90200000000000002</v>
      </c>
      <c r="M124" s="10"/>
      <c r="N124" s="10"/>
      <c r="O124" s="10"/>
      <c r="P124" s="10"/>
      <c r="Q124" s="10"/>
      <c r="R124" s="10"/>
      <c r="S124" s="10">
        <v>127</v>
      </c>
      <c r="T124" s="17">
        <v>6.6000000000000003E-2</v>
      </c>
      <c r="U124" s="17">
        <f t="shared" si="15"/>
        <v>6.6000000000000005</v>
      </c>
      <c r="V124" s="11">
        <f t="shared" si="16"/>
        <v>2.8988585676524603</v>
      </c>
      <c r="W124" s="10"/>
      <c r="X124">
        <v>18.085774493851883</v>
      </c>
      <c r="Y124" s="12">
        <f t="shared" si="11"/>
        <v>18.085000000000001</v>
      </c>
      <c r="Z124">
        <f t="shared" si="12"/>
        <v>1</v>
      </c>
      <c r="AA124">
        <f t="shared" si="13"/>
        <v>1</v>
      </c>
      <c r="AB124">
        <f t="shared" si="14"/>
        <v>117</v>
      </c>
      <c r="AC124" s="10"/>
      <c r="AD124" s="17">
        <v>18.085000000000001</v>
      </c>
      <c r="AE124" s="10">
        <v>117</v>
      </c>
      <c r="AF124" s="10"/>
      <c r="AG124" s="10"/>
      <c r="AX124" s="12"/>
    </row>
    <row r="125" spans="6:50" x14ac:dyDescent="0.3">
      <c r="F125" s="10">
        <v>118</v>
      </c>
      <c r="G125" s="17">
        <v>0.10299999999999999</v>
      </c>
      <c r="H125" s="10">
        <v>2.1320000000000001</v>
      </c>
      <c r="I125" s="10">
        <v>0.28399999999999997</v>
      </c>
      <c r="J125" s="10">
        <v>5.9859999999999998</v>
      </c>
      <c r="K125" s="10">
        <v>0.16700000000000001</v>
      </c>
      <c r="L125" s="10">
        <v>0.66900000000000004</v>
      </c>
      <c r="M125" s="10"/>
      <c r="N125" s="10"/>
      <c r="O125" s="10"/>
      <c r="P125" s="10"/>
      <c r="Q125" s="10"/>
      <c r="R125" s="10"/>
      <c r="S125" s="10">
        <v>128</v>
      </c>
      <c r="T125" s="17">
        <v>0.878</v>
      </c>
      <c r="U125" s="17">
        <f t="shared" si="15"/>
        <v>87.8</v>
      </c>
      <c r="V125" s="11">
        <f t="shared" si="16"/>
        <v>10.573099452277335</v>
      </c>
      <c r="W125" s="10"/>
      <c r="X125">
        <v>18.015236883066319</v>
      </c>
      <c r="Y125" s="12">
        <f t="shared" si="11"/>
        <v>18.015000000000001</v>
      </c>
      <c r="Z125">
        <f t="shared" si="12"/>
        <v>1</v>
      </c>
      <c r="AA125">
        <f t="shared" si="13"/>
        <v>1</v>
      </c>
      <c r="AB125">
        <f t="shared" si="14"/>
        <v>118</v>
      </c>
      <c r="AC125" s="10"/>
      <c r="AD125" s="17">
        <v>18.015000000000001</v>
      </c>
      <c r="AE125" s="10">
        <v>118</v>
      </c>
      <c r="AF125" s="10"/>
      <c r="AG125" s="10"/>
      <c r="AX125" s="12"/>
    </row>
    <row r="126" spans="6:50" x14ac:dyDescent="0.3">
      <c r="F126" s="10">
        <v>119</v>
      </c>
      <c r="G126" s="17">
        <v>17.428999999999998</v>
      </c>
      <c r="H126" s="10">
        <v>19.882999999999999</v>
      </c>
      <c r="I126" s="10">
        <v>0.55400000000000005</v>
      </c>
      <c r="J126" s="10">
        <v>2.9590000000000001</v>
      </c>
      <c r="K126" s="10">
        <v>0.33800000000000002</v>
      </c>
      <c r="L126" s="10">
        <v>0.94599999999999995</v>
      </c>
      <c r="M126" s="10"/>
      <c r="N126" s="10"/>
      <c r="O126" s="10"/>
      <c r="P126" s="10"/>
      <c r="Q126" s="10"/>
      <c r="R126" s="10"/>
      <c r="S126" s="10">
        <v>129</v>
      </c>
      <c r="T126" s="17">
        <v>3.9E-2</v>
      </c>
      <c r="U126" s="17">
        <f t="shared" si="15"/>
        <v>3.9</v>
      </c>
      <c r="V126" s="11">
        <f t="shared" si="16"/>
        <v>2.2283703068536735</v>
      </c>
      <c r="W126" s="10"/>
      <c r="X126">
        <v>17.751810818109593</v>
      </c>
      <c r="Y126" s="12">
        <f t="shared" si="11"/>
        <v>17.751000000000001</v>
      </c>
      <c r="Z126">
        <f t="shared" si="12"/>
        <v>1</v>
      </c>
      <c r="AA126">
        <f t="shared" si="13"/>
        <v>1</v>
      </c>
      <c r="AB126">
        <f t="shared" si="14"/>
        <v>119</v>
      </c>
      <c r="AC126" s="10"/>
      <c r="AD126" s="17">
        <v>17.751000000000001</v>
      </c>
      <c r="AE126" s="10">
        <v>119</v>
      </c>
      <c r="AF126" s="10"/>
      <c r="AG126" s="10"/>
      <c r="AX126" s="12"/>
    </row>
    <row r="127" spans="6:50" x14ac:dyDescent="0.3">
      <c r="F127" s="10">
        <v>120</v>
      </c>
      <c r="G127" s="17">
        <v>3.37</v>
      </c>
      <c r="H127" s="10">
        <v>9.5169999999999995</v>
      </c>
      <c r="I127" s="10">
        <v>0.46800000000000003</v>
      </c>
      <c r="J127" s="10">
        <v>2.6</v>
      </c>
      <c r="K127" s="10">
        <v>0.38500000000000001</v>
      </c>
      <c r="L127" s="10">
        <v>0.84499999999999997</v>
      </c>
      <c r="M127" s="10"/>
      <c r="N127" s="10"/>
      <c r="O127" s="10"/>
      <c r="P127" s="10"/>
      <c r="Q127" s="10"/>
      <c r="R127" s="10"/>
      <c r="S127" s="10">
        <v>130</v>
      </c>
      <c r="T127" s="17">
        <v>3.3000000000000002E-2</v>
      </c>
      <c r="U127" s="17">
        <f t="shared" ref="U127:U190" si="17">T127*100</f>
        <v>3.3000000000000003</v>
      </c>
      <c r="V127" s="11">
        <f t="shared" ref="V127:V190" si="18">((U127/PI())^0.5)*2</f>
        <v>2.0498025508877769</v>
      </c>
      <c r="W127" s="10"/>
      <c r="X127">
        <v>17.679940843579836</v>
      </c>
      <c r="Y127" s="12">
        <f t="shared" si="11"/>
        <v>17.678999999999998</v>
      </c>
      <c r="Z127">
        <f t="shared" si="12"/>
        <v>1</v>
      </c>
      <c r="AA127">
        <f t="shared" si="13"/>
        <v>1</v>
      </c>
      <c r="AB127">
        <f t="shared" si="14"/>
        <v>120</v>
      </c>
      <c r="AC127" s="10"/>
      <c r="AD127" s="17">
        <v>17.678999999999998</v>
      </c>
      <c r="AE127" s="10">
        <v>120</v>
      </c>
      <c r="AF127" s="10"/>
      <c r="AG127" s="10"/>
      <c r="AX127" s="12"/>
    </row>
    <row r="128" spans="6:50" x14ac:dyDescent="0.3">
      <c r="F128" s="10">
        <v>121</v>
      </c>
      <c r="G128" s="17">
        <v>0.11</v>
      </c>
      <c r="H128" s="10">
        <v>1.3180000000000001</v>
      </c>
      <c r="I128" s="10">
        <v>0.79900000000000004</v>
      </c>
      <c r="J128" s="10">
        <v>1.4790000000000001</v>
      </c>
      <c r="K128" s="10">
        <v>0.67600000000000005</v>
      </c>
      <c r="L128" s="10">
        <v>0.89300000000000002</v>
      </c>
      <c r="M128" s="10"/>
      <c r="N128" s="10"/>
      <c r="O128" s="10"/>
      <c r="P128" s="10"/>
      <c r="Q128" s="10"/>
      <c r="R128" s="10"/>
      <c r="S128" s="10">
        <v>131</v>
      </c>
      <c r="T128" s="17">
        <v>9.9000000000000005E-2</v>
      </c>
      <c r="U128" s="17">
        <f t="shared" si="17"/>
        <v>9.9</v>
      </c>
      <c r="V128" s="11">
        <f t="shared" si="18"/>
        <v>3.5503621636219189</v>
      </c>
      <c r="W128" s="10"/>
      <c r="X128">
        <v>17.567961340001958</v>
      </c>
      <c r="Y128" s="12">
        <f t="shared" si="11"/>
        <v>17.567</v>
      </c>
      <c r="Z128">
        <f t="shared" si="12"/>
        <v>1</v>
      </c>
      <c r="AA128">
        <f t="shared" si="13"/>
        <v>1</v>
      </c>
      <c r="AB128">
        <f t="shared" si="14"/>
        <v>121</v>
      </c>
      <c r="AC128" s="10"/>
      <c r="AD128" s="17">
        <v>17.567</v>
      </c>
      <c r="AE128" s="10">
        <v>121</v>
      </c>
      <c r="AF128" s="10"/>
      <c r="AG128" s="10"/>
      <c r="AX128" s="12"/>
    </row>
    <row r="129" spans="6:50" x14ac:dyDescent="0.3">
      <c r="F129" s="10">
        <v>122</v>
      </c>
      <c r="G129" s="17">
        <v>0.152</v>
      </c>
      <c r="H129" s="10">
        <v>1.71</v>
      </c>
      <c r="I129" s="10">
        <v>0.65200000000000002</v>
      </c>
      <c r="J129" s="10">
        <v>2.34</v>
      </c>
      <c r="K129" s="10">
        <v>0.42699999999999999</v>
      </c>
      <c r="L129" s="10">
        <v>0.85199999999999998</v>
      </c>
      <c r="M129" s="10"/>
      <c r="N129" s="10"/>
      <c r="O129" s="10"/>
      <c r="P129" s="10"/>
      <c r="Q129" s="10"/>
      <c r="R129" s="10"/>
      <c r="S129" s="10">
        <v>132</v>
      </c>
      <c r="T129" s="17">
        <v>0.06</v>
      </c>
      <c r="U129" s="17">
        <f t="shared" si="17"/>
        <v>6</v>
      </c>
      <c r="V129" s="11">
        <f t="shared" si="18"/>
        <v>2.763953195770684</v>
      </c>
      <c r="W129" s="10"/>
      <c r="X129">
        <v>17.462556255144076</v>
      </c>
      <c r="Y129" s="12">
        <f t="shared" si="11"/>
        <v>17.462</v>
      </c>
      <c r="Z129">
        <f t="shared" si="12"/>
        <v>1</v>
      </c>
      <c r="AA129">
        <f t="shared" si="13"/>
        <v>1</v>
      </c>
      <c r="AB129">
        <f t="shared" si="14"/>
        <v>122</v>
      </c>
      <c r="AC129" s="10"/>
      <c r="AD129" s="17">
        <v>17.462</v>
      </c>
      <c r="AE129" s="10">
        <v>122</v>
      </c>
      <c r="AF129" s="10"/>
      <c r="AG129" s="10"/>
      <c r="AX129" s="12"/>
    </row>
    <row r="130" spans="6:50" x14ac:dyDescent="0.3">
      <c r="F130" s="10">
        <v>123</v>
      </c>
      <c r="G130" s="17">
        <v>4.5999999999999999E-2</v>
      </c>
      <c r="H130" s="10">
        <v>0.81399999999999995</v>
      </c>
      <c r="I130" s="10">
        <v>0.88100000000000001</v>
      </c>
      <c r="J130" s="10">
        <v>1.3260000000000001</v>
      </c>
      <c r="K130" s="10">
        <v>0.754</v>
      </c>
      <c r="L130" s="10">
        <v>0.84099999999999997</v>
      </c>
      <c r="M130" s="10"/>
      <c r="N130" s="10"/>
      <c r="O130" s="10"/>
      <c r="P130" s="10"/>
      <c r="Q130" s="10"/>
      <c r="R130" s="10"/>
      <c r="S130" s="10">
        <v>133</v>
      </c>
      <c r="T130" s="17">
        <v>7.0000000000000007E-2</v>
      </c>
      <c r="U130" s="17">
        <f t="shared" si="17"/>
        <v>7.0000000000000009</v>
      </c>
      <c r="V130" s="11">
        <f t="shared" si="18"/>
        <v>2.9854106607209232</v>
      </c>
      <c r="W130" s="10"/>
      <c r="X130">
        <v>17.429714724395517</v>
      </c>
      <c r="Y130" s="12">
        <f t="shared" si="11"/>
        <v>17.428999999999998</v>
      </c>
      <c r="Z130">
        <f t="shared" si="12"/>
        <v>1</v>
      </c>
      <c r="AA130">
        <f t="shared" si="13"/>
        <v>1</v>
      </c>
      <c r="AB130">
        <f t="shared" si="14"/>
        <v>123</v>
      </c>
      <c r="AC130" s="10"/>
      <c r="AD130" s="17">
        <v>17.428999999999998</v>
      </c>
      <c r="AE130" s="10">
        <v>123</v>
      </c>
      <c r="AF130" s="10"/>
      <c r="AG130" s="10"/>
      <c r="AX130" s="12"/>
    </row>
    <row r="131" spans="6:50" x14ac:dyDescent="0.3">
      <c r="F131" s="10">
        <v>124</v>
      </c>
      <c r="G131" s="17">
        <v>2.899</v>
      </c>
      <c r="H131" s="10">
        <v>6.7130000000000001</v>
      </c>
      <c r="I131" s="10">
        <v>0.80900000000000005</v>
      </c>
      <c r="J131" s="10">
        <v>1.4610000000000001</v>
      </c>
      <c r="K131" s="10">
        <v>0.68500000000000005</v>
      </c>
      <c r="L131" s="10">
        <v>0.95199999999999996</v>
      </c>
      <c r="M131" s="10"/>
      <c r="N131" s="10"/>
      <c r="O131" s="10"/>
      <c r="P131" s="10"/>
      <c r="Q131" s="10"/>
      <c r="R131" s="10"/>
      <c r="S131" s="10">
        <v>134</v>
      </c>
      <c r="T131" s="17">
        <v>7.9000000000000001E-2</v>
      </c>
      <c r="U131" s="17">
        <f t="shared" si="17"/>
        <v>7.9</v>
      </c>
      <c r="V131" s="11">
        <f t="shared" si="18"/>
        <v>3.1715284017974339</v>
      </c>
      <c r="W131" s="10"/>
      <c r="X131">
        <v>17.367511282499866</v>
      </c>
      <c r="Y131" s="12">
        <f t="shared" si="11"/>
        <v>17.367000000000001</v>
      </c>
      <c r="Z131">
        <f t="shared" si="12"/>
        <v>1</v>
      </c>
      <c r="AA131">
        <f t="shared" si="13"/>
        <v>1</v>
      </c>
      <c r="AB131">
        <f t="shared" si="14"/>
        <v>124</v>
      </c>
      <c r="AC131" s="10"/>
      <c r="AD131" s="17">
        <v>17.367000000000001</v>
      </c>
      <c r="AE131" s="10">
        <v>124</v>
      </c>
      <c r="AF131" s="10"/>
      <c r="AG131" s="10"/>
      <c r="AX131" s="12"/>
    </row>
    <row r="132" spans="6:50" x14ac:dyDescent="0.3">
      <c r="F132" s="10">
        <v>125</v>
      </c>
      <c r="G132" s="17">
        <v>1.804</v>
      </c>
      <c r="H132" s="10">
        <v>6.6420000000000003</v>
      </c>
      <c r="I132" s="10">
        <v>0.51400000000000001</v>
      </c>
      <c r="J132" s="10">
        <v>3.66</v>
      </c>
      <c r="K132" s="10">
        <v>0.27300000000000002</v>
      </c>
      <c r="L132" s="10">
        <v>0.91600000000000004</v>
      </c>
      <c r="M132" s="10"/>
      <c r="N132" s="10"/>
      <c r="O132" s="10"/>
      <c r="P132" s="10"/>
      <c r="Q132" s="10"/>
      <c r="R132" s="10"/>
      <c r="S132" s="10">
        <v>135</v>
      </c>
      <c r="T132" s="17">
        <v>6.0999999999999999E-2</v>
      </c>
      <c r="U132" s="17">
        <f t="shared" si="17"/>
        <v>6.1</v>
      </c>
      <c r="V132" s="11">
        <f t="shared" si="18"/>
        <v>2.7868909599918852</v>
      </c>
      <c r="W132" s="10"/>
      <c r="X132">
        <v>17.120156050633256</v>
      </c>
      <c r="Y132" s="12">
        <f t="shared" si="11"/>
        <v>17.12</v>
      </c>
      <c r="Z132">
        <f t="shared" si="12"/>
        <v>1</v>
      </c>
      <c r="AA132">
        <f t="shared" si="13"/>
        <v>1</v>
      </c>
      <c r="AB132">
        <f t="shared" si="14"/>
        <v>125</v>
      </c>
      <c r="AC132" s="10"/>
      <c r="AD132" s="17">
        <v>17.12</v>
      </c>
      <c r="AE132" s="10">
        <v>125</v>
      </c>
      <c r="AF132" s="10"/>
      <c r="AG132" s="10"/>
      <c r="AX132" s="12"/>
    </row>
    <row r="133" spans="6:50" x14ac:dyDescent="0.3">
      <c r="F133" s="10">
        <v>126</v>
      </c>
      <c r="G133" s="17">
        <v>0.64600000000000002</v>
      </c>
      <c r="H133" s="10">
        <v>4.0650000000000004</v>
      </c>
      <c r="I133" s="10">
        <v>0.49099999999999999</v>
      </c>
      <c r="J133" s="10">
        <v>4.1790000000000003</v>
      </c>
      <c r="K133" s="10">
        <v>0.23899999999999999</v>
      </c>
      <c r="L133" s="10">
        <v>0.89200000000000002</v>
      </c>
      <c r="M133" s="10"/>
      <c r="N133" s="10"/>
      <c r="O133" s="10"/>
      <c r="P133" s="10"/>
      <c r="Q133" s="10"/>
      <c r="R133" s="10"/>
      <c r="S133" s="10">
        <v>136</v>
      </c>
      <c r="T133" s="17">
        <v>7.8E-2</v>
      </c>
      <c r="U133" s="17">
        <f t="shared" si="17"/>
        <v>7.8</v>
      </c>
      <c r="V133" s="11">
        <f t="shared" si="18"/>
        <v>3.1513915099419605</v>
      </c>
      <c r="W133" s="10"/>
      <c r="X133">
        <v>17.112717355495807</v>
      </c>
      <c r="Y133" s="12">
        <f t="shared" si="11"/>
        <v>17.111999999999998</v>
      </c>
      <c r="Z133">
        <f t="shared" si="12"/>
        <v>1</v>
      </c>
      <c r="AA133">
        <f t="shared" si="13"/>
        <v>1</v>
      </c>
      <c r="AB133">
        <f t="shared" si="14"/>
        <v>126</v>
      </c>
      <c r="AC133" s="10"/>
      <c r="AD133" s="17">
        <v>17.111999999999998</v>
      </c>
      <c r="AE133" s="10">
        <v>126</v>
      </c>
      <c r="AF133" s="10"/>
      <c r="AG133" s="10"/>
      <c r="AX133" s="12"/>
    </row>
    <row r="134" spans="6:50" x14ac:dyDescent="0.3">
      <c r="F134" s="10">
        <v>127</v>
      </c>
      <c r="G134" s="17">
        <v>6.6000000000000003E-2</v>
      </c>
      <c r="H134" s="10">
        <v>1.1180000000000001</v>
      </c>
      <c r="I134" s="10">
        <v>0.66900000000000004</v>
      </c>
      <c r="J134" s="10">
        <v>2.4729999999999999</v>
      </c>
      <c r="K134" s="10">
        <v>0.40400000000000003</v>
      </c>
      <c r="L134" s="10">
        <v>0.86199999999999999</v>
      </c>
      <c r="M134" s="10"/>
      <c r="N134" s="10"/>
      <c r="O134" s="10"/>
      <c r="P134" s="10"/>
      <c r="Q134" s="10"/>
      <c r="R134" s="10"/>
      <c r="S134" s="10">
        <v>137</v>
      </c>
      <c r="T134" s="17">
        <v>0.49199999999999999</v>
      </c>
      <c r="U134" s="17">
        <f t="shared" si="17"/>
        <v>49.2</v>
      </c>
      <c r="V134" s="11">
        <f t="shared" si="18"/>
        <v>7.9147574568630983</v>
      </c>
      <c r="W134" s="10"/>
      <c r="X134">
        <v>17.086656419784791</v>
      </c>
      <c r="Y134" s="12">
        <f t="shared" si="11"/>
        <v>17.085999999999999</v>
      </c>
      <c r="Z134">
        <f t="shared" si="12"/>
        <v>1</v>
      </c>
      <c r="AA134">
        <f t="shared" si="13"/>
        <v>1</v>
      </c>
      <c r="AB134">
        <f t="shared" si="14"/>
        <v>127</v>
      </c>
      <c r="AC134" s="10"/>
      <c r="AD134" s="17">
        <v>17.085999999999999</v>
      </c>
      <c r="AE134" s="10">
        <v>127</v>
      </c>
      <c r="AF134" s="10"/>
      <c r="AG134" s="10"/>
      <c r="AX134" s="12"/>
    </row>
    <row r="135" spans="6:50" x14ac:dyDescent="0.3">
      <c r="F135" s="10">
        <v>128</v>
      </c>
      <c r="G135" s="17">
        <v>0.878</v>
      </c>
      <c r="H135" s="10">
        <v>4.2460000000000004</v>
      </c>
      <c r="I135" s="10">
        <v>0.61199999999999999</v>
      </c>
      <c r="J135" s="10">
        <v>2.12</v>
      </c>
      <c r="K135" s="10">
        <v>0.47199999999999998</v>
      </c>
      <c r="L135" s="10">
        <v>0.92500000000000004</v>
      </c>
      <c r="M135" s="10"/>
      <c r="N135" s="10"/>
      <c r="O135" s="10"/>
      <c r="P135" s="10"/>
      <c r="Q135" s="10"/>
      <c r="R135" s="10"/>
      <c r="S135" s="10">
        <v>138</v>
      </c>
      <c r="T135" s="17">
        <v>0.48299999999999998</v>
      </c>
      <c r="U135" s="17">
        <f t="shared" si="17"/>
        <v>48.3</v>
      </c>
      <c r="V135" s="11">
        <f t="shared" si="18"/>
        <v>7.8420322627944063</v>
      </c>
      <c r="W135" s="10"/>
      <c r="X135">
        <v>17.030677270463148</v>
      </c>
      <c r="Y135" s="12">
        <f t="shared" si="11"/>
        <v>17.03</v>
      </c>
      <c r="Z135">
        <f t="shared" si="12"/>
        <v>1</v>
      </c>
      <c r="AA135">
        <f t="shared" si="13"/>
        <v>1</v>
      </c>
      <c r="AB135">
        <f t="shared" si="14"/>
        <v>128</v>
      </c>
      <c r="AC135" s="10"/>
      <c r="AD135" s="17">
        <v>17.03</v>
      </c>
      <c r="AE135" s="10">
        <v>128</v>
      </c>
      <c r="AF135" s="10"/>
      <c r="AG135" s="10"/>
      <c r="AX135" s="12"/>
    </row>
    <row r="136" spans="6:50" x14ac:dyDescent="0.3">
      <c r="F136" s="10">
        <v>129</v>
      </c>
      <c r="G136" s="17">
        <v>3.9E-2</v>
      </c>
      <c r="H136" s="10">
        <v>0.71299999999999997</v>
      </c>
      <c r="I136" s="10">
        <v>0.96</v>
      </c>
      <c r="J136" s="10">
        <v>1.7529999999999999</v>
      </c>
      <c r="K136" s="10">
        <v>0.57099999999999995</v>
      </c>
      <c r="L136" s="10">
        <v>0.89900000000000002</v>
      </c>
      <c r="M136" s="10"/>
      <c r="N136" s="10"/>
      <c r="O136" s="10"/>
      <c r="P136" s="10"/>
      <c r="Q136" s="10"/>
      <c r="R136" s="10"/>
      <c r="S136" s="10">
        <v>139</v>
      </c>
      <c r="T136" s="17">
        <v>7.2999999999999995E-2</v>
      </c>
      <c r="U136" s="17">
        <f t="shared" si="17"/>
        <v>7.3</v>
      </c>
      <c r="V136" s="11">
        <f t="shared" si="18"/>
        <v>3.0487126261041211</v>
      </c>
      <c r="W136" s="10"/>
      <c r="X136">
        <v>16.997001285532939</v>
      </c>
      <c r="Y136" s="12">
        <f t="shared" si="11"/>
        <v>16.997</v>
      </c>
      <c r="Z136">
        <f t="shared" si="12"/>
        <v>1</v>
      </c>
      <c r="AA136">
        <f t="shared" si="13"/>
        <v>1</v>
      </c>
      <c r="AB136">
        <f t="shared" si="14"/>
        <v>129</v>
      </c>
      <c r="AC136" s="10"/>
      <c r="AD136" s="17">
        <v>16.997</v>
      </c>
      <c r="AE136" s="10">
        <v>129</v>
      </c>
      <c r="AF136" s="10"/>
      <c r="AG136" s="10"/>
      <c r="AX136" s="12"/>
    </row>
    <row r="137" spans="6:50" x14ac:dyDescent="0.3">
      <c r="F137" s="10">
        <v>130</v>
      </c>
      <c r="G137" s="17">
        <v>3.3000000000000002E-2</v>
      </c>
      <c r="H137" s="10">
        <v>0.66300000000000003</v>
      </c>
      <c r="I137" s="10">
        <v>0.93200000000000005</v>
      </c>
      <c r="J137" s="10">
        <v>1.7789999999999999</v>
      </c>
      <c r="K137" s="10">
        <v>0.56200000000000006</v>
      </c>
      <c r="L137" s="10">
        <v>0.89700000000000002</v>
      </c>
      <c r="M137" s="10"/>
      <c r="N137" s="10"/>
      <c r="O137" s="10"/>
      <c r="P137" s="10"/>
      <c r="Q137" s="10"/>
      <c r="R137" s="10"/>
      <c r="S137" s="10">
        <v>140</v>
      </c>
      <c r="T137" s="17">
        <v>3.5000000000000003E-2</v>
      </c>
      <c r="U137" s="17">
        <f t="shared" si="17"/>
        <v>3.5000000000000004</v>
      </c>
      <c r="V137" s="11">
        <f t="shared" si="18"/>
        <v>2.1110041228223762</v>
      </c>
      <c r="W137" s="10"/>
      <c r="X137">
        <v>16.955750918234195</v>
      </c>
      <c r="Y137" s="12">
        <f t="shared" si="11"/>
        <v>16.954999999999998</v>
      </c>
      <c r="Z137">
        <f t="shared" si="12"/>
        <v>1</v>
      </c>
      <c r="AA137">
        <f t="shared" si="13"/>
        <v>1</v>
      </c>
      <c r="AB137">
        <f t="shared" si="14"/>
        <v>130</v>
      </c>
      <c r="AC137" s="10"/>
      <c r="AD137" s="17">
        <v>16.954999999999998</v>
      </c>
      <c r="AE137" s="10">
        <v>130</v>
      </c>
      <c r="AF137" s="10"/>
      <c r="AG137" s="10"/>
      <c r="AX137" s="12"/>
    </row>
    <row r="138" spans="6:50" x14ac:dyDescent="0.3">
      <c r="F138" s="10">
        <v>131</v>
      </c>
      <c r="G138" s="17">
        <v>9.9000000000000005E-2</v>
      </c>
      <c r="H138" s="10">
        <v>1.427</v>
      </c>
      <c r="I138" s="10">
        <v>0.61199999999999999</v>
      </c>
      <c r="J138" s="10">
        <v>2.8679999999999999</v>
      </c>
      <c r="K138" s="10">
        <v>0.34899999999999998</v>
      </c>
      <c r="L138" s="10">
        <v>0.84499999999999997</v>
      </c>
      <c r="M138" s="10"/>
      <c r="N138" s="10"/>
      <c r="O138" s="10"/>
      <c r="P138" s="10"/>
      <c r="Q138" s="10"/>
      <c r="R138" s="10"/>
      <c r="S138" s="10">
        <v>141</v>
      </c>
      <c r="T138" s="17">
        <v>0.75800000000000001</v>
      </c>
      <c r="U138" s="17">
        <f t="shared" si="17"/>
        <v>75.8</v>
      </c>
      <c r="V138" s="11">
        <f t="shared" si="18"/>
        <v>9.8240295953811803</v>
      </c>
      <c r="W138" s="10"/>
      <c r="X138">
        <v>16.951995907465477</v>
      </c>
      <c r="Y138" s="12">
        <f t="shared" ref="Y138:Y201" si="19">TRUNC(X138,3)</f>
        <v>16.951000000000001</v>
      </c>
      <c r="Z138">
        <f t="shared" ref="Z138:Z201" si="20">IF(Y138-Y137=0,Z137+Z$8,1)</f>
        <v>1</v>
      </c>
      <c r="AA138">
        <f t="shared" ref="AA138:AA201" si="21">IF(Z138&lt;Z139,0,Z138)</f>
        <v>1</v>
      </c>
      <c r="AB138">
        <f t="shared" ref="AB138:AB201" si="22">AB137+AA138</f>
        <v>131</v>
      </c>
      <c r="AC138" s="10"/>
      <c r="AD138" s="17">
        <v>16.951000000000001</v>
      </c>
      <c r="AE138" s="10">
        <v>131</v>
      </c>
      <c r="AF138" s="10"/>
      <c r="AG138" s="10"/>
      <c r="AX138" s="12"/>
    </row>
    <row r="139" spans="6:50" x14ac:dyDescent="0.3">
      <c r="F139" s="10">
        <v>132</v>
      </c>
      <c r="G139" s="17">
        <v>0.06</v>
      </c>
      <c r="H139" s="10">
        <v>0.86399999999999999</v>
      </c>
      <c r="I139" s="10">
        <v>1</v>
      </c>
      <c r="J139" s="10">
        <v>1.266</v>
      </c>
      <c r="K139" s="10">
        <v>0.79</v>
      </c>
      <c r="L139" s="10">
        <v>0.89700000000000002</v>
      </c>
      <c r="M139" s="10"/>
      <c r="N139" s="10"/>
      <c r="O139" s="10"/>
      <c r="P139" s="10"/>
      <c r="Q139" s="10"/>
      <c r="R139" s="10"/>
      <c r="S139" s="10">
        <v>142</v>
      </c>
      <c r="T139" s="17">
        <v>1.3120000000000001</v>
      </c>
      <c r="U139" s="17">
        <f t="shared" si="17"/>
        <v>131.20000000000002</v>
      </c>
      <c r="V139" s="11">
        <f t="shared" si="18"/>
        <v>12.924744804801888</v>
      </c>
      <c r="W139" s="10"/>
      <c r="X139">
        <v>16.940725881239732</v>
      </c>
      <c r="Y139" s="12">
        <f t="shared" si="19"/>
        <v>16.940000000000001</v>
      </c>
      <c r="Z139">
        <f t="shared" si="20"/>
        <v>1</v>
      </c>
      <c r="AA139">
        <f t="shared" si="21"/>
        <v>1</v>
      </c>
      <c r="AB139">
        <f t="shared" si="22"/>
        <v>132</v>
      </c>
      <c r="AC139" s="10"/>
      <c r="AD139" s="17">
        <v>16.940000000000001</v>
      </c>
      <c r="AE139" s="10">
        <v>132</v>
      </c>
      <c r="AF139" s="10"/>
      <c r="AG139" s="10"/>
      <c r="AX139" s="12"/>
    </row>
    <row r="140" spans="6:50" x14ac:dyDescent="0.3">
      <c r="F140" s="10">
        <v>133</v>
      </c>
      <c r="G140" s="17">
        <v>7.0000000000000007E-2</v>
      </c>
      <c r="H140" s="10">
        <v>1.147</v>
      </c>
      <c r="I140" s="10">
        <v>0.67100000000000004</v>
      </c>
      <c r="J140" s="10">
        <v>2.1379999999999999</v>
      </c>
      <c r="K140" s="10">
        <v>0.46800000000000003</v>
      </c>
      <c r="L140" s="10">
        <v>0.84799999999999998</v>
      </c>
      <c r="M140" s="10"/>
      <c r="N140" s="10"/>
      <c r="O140" s="10"/>
      <c r="P140" s="10"/>
      <c r="Q140" s="10"/>
      <c r="R140" s="10"/>
      <c r="S140" s="10">
        <v>143</v>
      </c>
      <c r="T140" s="17">
        <v>0.13</v>
      </c>
      <c r="U140" s="17">
        <f t="shared" si="17"/>
        <v>13</v>
      </c>
      <c r="V140" s="11">
        <f t="shared" si="18"/>
        <v>4.0684289451282192</v>
      </c>
      <c r="W140" s="10"/>
      <c r="X140">
        <v>16.766970253373863</v>
      </c>
      <c r="Y140" s="12">
        <f t="shared" si="19"/>
        <v>16.765999999999998</v>
      </c>
      <c r="Z140">
        <f t="shared" si="20"/>
        <v>1</v>
      </c>
      <c r="AA140">
        <f t="shared" si="21"/>
        <v>1</v>
      </c>
      <c r="AB140">
        <f t="shared" si="22"/>
        <v>133</v>
      </c>
      <c r="AC140" s="10"/>
      <c r="AD140" s="17">
        <v>16.765999999999998</v>
      </c>
      <c r="AE140" s="10">
        <v>133</v>
      </c>
      <c r="AF140" s="10"/>
      <c r="AG140" s="10"/>
      <c r="AX140" s="12"/>
    </row>
    <row r="141" spans="6:50" x14ac:dyDescent="0.3">
      <c r="F141" s="10">
        <v>134</v>
      </c>
      <c r="G141" s="17">
        <v>7.9000000000000001E-2</v>
      </c>
      <c r="H141" s="10">
        <v>1.026</v>
      </c>
      <c r="I141" s="10">
        <v>0.94299999999999995</v>
      </c>
      <c r="J141" s="10">
        <v>1.413</v>
      </c>
      <c r="K141" s="10">
        <v>0.70799999999999996</v>
      </c>
      <c r="L141" s="10">
        <v>0.90600000000000003</v>
      </c>
      <c r="M141" s="10"/>
      <c r="N141" s="10"/>
      <c r="O141" s="10"/>
      <c r="P141" s="10"/>
      <c r="Q141" s="10"/>
      <c r="R141" s="10"/>
      <c r="S141" s="10">
        <v>144</v>
      </c>
      <c r="T141" s="17">
        <v>0.40500000000000003</v>
      </c>
      <c r="U141" s="17">
        <f t="shared" si="17"/>
        <v>40.5</v>
      </c>
      <c r="V141" s="11">
        <f t="shared" si="18"/>
        <v>7.1809610472257885</v>
      </c>
      <c r="W141" s="10"/>
      <c r="X141">
        <v>16.690860145242773</v>
      </c>
      <c r="Y141" s="12">
        <f t="shared" si="19"/>
        <v>16.690000000000001</v>
      </c>
      <c r="Z141">
        <f t="shared" si="20"/>
        <v>1</v>
      </c>
      <c r="AA141">
        <f t="shared" si="21"/>
        <v>1</v>
      </c>
      <c r="AB141">
        <f t="shared" si="22"/>
        <v>134</v>
      </c>
      <c r="AC141" s="10"/>
      <c r="AD141" s="17">
        <v>16.690000000000001</v>
      </c>
      <c r="AE141" s="10">
        <v>134</v>
      </c>
      <c r="AF141" s="10"/>
      <c r="AG141" s="10"/>
      <c r="AX141" s="12"/>
    </row>
    <row r="142" spans="6:50" x14ac:dyDescent="0.3">
      <c r="F142" s="10">
        <v>135</v>
      </c>
      <c r="G142" s="17">
        <v>6.0999999999999999E-2</v>
      </c>
      <c r="H142" s="10">
        <v>0.95499999999999996</v>
      </c>
      <c r="I142" s="10">
        <v>0.84599999999999997</v>
      </c>
      <c r="J142" s="10">
        <v>1.1279999999999999</v>
      </c>
      <c r="K142" s="10">
        <v>0.88700000000000001</v>
      </c>
      <c r="L142" s="10">
        <v>0.86</v>
      </c>
      <c r="M142" s="10"/>
      <c r="N142" s="10"/>
      <c r="O142" s="10"/>
      <c r="P142" s="10"/>
      <c r="Q142" s="10"/>
      <c r="R142" s="10"/>
      <c r="S142" s="10">
        <v>145</v>
      </c>
      <c r="T142" s="17">
        <v>0.32200000000000001</v>
      </c>
      <c r="U142" s="17">
        <f t="shared" si="17"/>
        <v>32.200000000000003</v>
      </c>
      <c r="V142" s="11">
        <f t="shared" si="18"/>
        <v>6.4029925300965518</v>
      </c>
      <c r="W142" s="10"/>
      <c r="X142">
        <v>16.660318747018781</v>
      </c>
      <c r="Y142" s="12">
        <f t="shared" si="19"/>
        <v>16.66</v>
      </c>
      <c r="Z142">
        <f t="shared" si="20"/>
        <v>1</v>
      </c>
      <c r="AA142">
        <f t="shared" si="21"/>
        <v>1</v>
      </c>
      <c r="AB142">
        <f t="shared" si="22"/>
        <v>135</v>
      </c>
      <c r="AC142" s="10"/>
      <c r="AD142" s="17">
        <v>16.66</v>
      </c>
      <c r="AE142" s="10">
        <v>135</v>
      </c>
      <c r="AF142" s="10"/>
      <c r="AG142" s="10"/>
      <c r="AX142" s="12"/>
    </row>
    <row r="143" spans="6:50" x14ac:dyDescent="0.3">
      <c r="F143" s="10">
        <v>136</v>
      </c>
      <c r="G143" s="17">
        <v>7.8E-2</v>
      </c>
      <c r="H143" s="10">
        <v>1.147</v>
      </c>
      <c r="I143" s="10">
        <v>0.74299999999999999</v>
      </c>
      <c r="J143" s="10">
        <v>2.0070000000000001</v>
      </c>
      <c r="K143" s="10">
        <v>0.498</v>
      </c>
      <c r="L143" s="10">
        <v>0.86099999999999999</v>
      </c>
      <c r="M143" s="10"/>
      <c r="N143" s="10"/>
      <c r="O143" s="10"/>
      <c r="P143" s="10"/>
      <c r="Q143" s="10"/>
      <c r="R143" s="10"/>
      <c r="S143" s="10">
        <v>146</v>
      </c>
      <c r="T143" s="17">
        <v>0.91300000000000003</v>
      </c>
      <c r="U143" s="17">
        <f t="shared" si="17"/>
        <v>91.3</v>
      </c>
      <c r="V143" s="11">
        <f t="shared" si="18"/>
        <v>10.78177955786151</v>
      </c>
      <c r="W143" s="10"/>
      <c r="X143">
        <v>16.599067367797783</v>
      </c>
      <c r="Y143" s="12">
        <f t="shared" si="19"/>
        <v>16.599</v>
      </c>
      <c r="Z143">
        <f t="shared" si="20"/>
        <v>1</v>
      </c>
      <c r="AA143">
        <f t="shared" si="21"/>
        <v>1</v>
      </c>
      <c r="AB143">
        <f t="shared" si="22"/>
        <v>136</v>
      </c>
      <c r="AC143" s="10"/>
      <c r="AD143" s="17">
        <v>16.599</v>
      </c>
      <c r="AE143" s="10">
        <v>136</v>
      </c>
      <c r="AF143" s="10"/>
      <c r="AG143" s="10"/>
      <c r="AX143" s="12"/>
    </row>
    <row r="144" spans="6:50" x14ac:dyDescent="0.3">
      <c r="F144" s="10">
        <v>137</v>
      </c>
      <c r="G144" s="17">
        <v>0.49199999999999999</v>
      </c>
      <c r="H144" s="10">
        <v>3.1989999999999998</v>
      </c>
      <c r="I144" s="10">
        <v>0.60399999999999998</v>
      </c>
      <c r="J144" s="10">
        <v>1.736</v>
      </c>
      <c r="K144" s="10">
        <v>0.57599999999999996</v>
      </c>
      <c r="L144" s="10">
        <v>0.876</v>
      </c>
      <c r="M144" s="10"/>
      <c r="N144" s="10"/>
      <c r="O144" s="10"/>
      <c r="P144" s="10"/>
      <c r="Q144" s="10"/>
      <c r="R144" s="10"/>
      <c r="S144" s="10">
        <v>147</v>
      </c>
      <c r="T144" s="17">
        <v>24.161999999999999</v>
      </c>
      <c r="U144" s="17">
        <f t="shared" si="17"/>
        <v>2416.1999999999998</v>
      </c>
      <c r="V144" s="11">
        <f t="shared" si="18"/>
        <v>55.465316982679362</v>
      </c>
      <c r="W144" s="10"/>
      <c r="X144">
        <v>16.595231650272787</v>
      </c>
      <c r="Y144" s="12">
        <f t="shared" si="19"/>
        <v>16.594999999999999</v>
      </c>
      <c r="Z144">
        <f t="shared" si="20"/>
        <v>1</v>
      </c>
      <c r="AA144">
        <f t="shared" si="21"/>
        <v>1</v>
      </c>
      <c r="AB144">
        <f t="shared" si="22"/>
        <v>137</v>
      </c>
      <c r="AC144" s="10"/>
      <c r="AD144" s="17">
        <v>16.594999999999999</v>
      </c>
      <c r="AE144" s="10">
        <v>137</v>
      </c>
      <c r="AF144" s="10"/>
      <c r="AG144" s="10"/>
      <c r="AX144" s="12"/>
    </row>
    <row r="145" spans="6:50" x14ac:dyDescent="0.3">
      <c r="F145" s="10">
        <v>138</v>
      </c>
      <c r="G145" s="17">
        <v>0.48299999999999998</v>
      </c>
      <c r="H145" s="10">
        <v>2.778</v>
      </c>
      <c r="I145" s="10">
        <v>0.78700000000000003</v>
      </c>
      <c r="J145" s="10">
        <v>1.615</v>
      </c>
      <c r="K145" s="10">
        <v>0.61899999999999999</v>
      </c>
      <c r="L145" s="10">
        <v>0.93300000000000005</v>
      </c>
      <c r="M145" s="10"/>
      <c r="N145" s="10"/>
      <c r="O145" s="10"/>
      <c r="P145" s="10"/>
      <c r="Q145" s="10"/>
      <c r="R145" s="10"/>
      <c r="S145" s="10">
        <v>148</v>
      </c>
      <c r="T145" s="17">
        <v>4.1000000000000002E-2</v>
      </c>
      <c r="U145" s="17">
        <f t="shared" si="17"/>
        <v>4.1000000000000005</v>
      </c>
      <c r="V145" s="11">
        <f t="shared" si="18"/>
        <v>2.2847936741452539</v>
      </c>
      <c r="W145" s="10"/>
      <c r="X145">
        <v>16.44106916679311</v>
      </c>
      <c r="Y145" s="12">
        <f t="shared" si="19"/>
        <v>16.440999999999999</v>
      </c>
      <c r="Z145">
        <f t="shared" si="20"/>
        <v>1</v>
      </c>
      <c r="AA145">
        <f t="shared" si="21"/>
        <v>1</v>
      </c>
      <c r="AB145">
        <f t="shared" si="22"/>
        <v>138</v>
      </c>
      <c r="AC145" s="10"/>
      <c r="AD145" s="17">
        <v>16.440999999999999</v>
      </c>
      <c r="AE145" s="10">
        <v>138</v>
      </c>
      <c r="AF145" s="10"/>
      <c r="AG145" s="10"/>
      <c r="AX145" s="12"/>
    </row>
    <row r="146" spans="6:50" x14ac:dyDescent="0.3">
      <c r="F146" s="10">
        <v>139</v>
      </c>
      <c r="G146" s="17">
        <v>7.2999999999999995E-2</v>
      </c>
      <c r="H146" s="10">
        <v>1.0549999999999999</v>
      </c>
      <c r="I146" s="10">
        <v>0.82099999999999995</v>
      </c>
      <c r="J146" s="10">
        <v>2.0019999999999998</v>
      </c>
      <c r="K146" s="10">
        <v>0.5</v>
      </c>
      <c r="L146" s="10">
        <v>0.86599999999999999</v>
      </c>
      <c r="M146" s="10"/>
      <c r="N146" s="10"/>
      <c r="O146" s="10"/>
      <c r="P146" s="10"/>
      <c r="Q146" s="10"/>
      <c r="R146" s="10"/>
      <c r="S146" s="10">
        <v>149</v>
      </c>
      <c r="T146" s="17">
        <v>0.16900000000000001</v>
      </c>
      <c r="U146" s="17">
        <f t="shared" si="17"/>
        <v>16.900000000000002</v>
      </c>
      <c r="V146" s="11">
        <f t="shared" si="18"/>
        <v>4.6387227019972048</v>
      </c>
      <c r="W146" s="10"/>
      <c r="X146">
        <v>16.425573339441794</v>
      </c>
      <c r="Y146" s="12">
        <f t="shared" si="19"/>
        <v>16.425000000000001</v>
      </c>
      <c r="Z146">
        <f t="shared" si="20"/>
        <v>1</v>
      </c>
      <c r="AA146">
        <f t="shared" si="21"/>
        <v>1</v>
      </c>
      <c r="AB146">
        <f t="shared" si="22"/>
        <v>139</v>
      </c>
      <c r="AC146" s="10"/>
      <c r="AD146" s="17">
        <v>16.425000000000001</v>
      </c>
      <c r="AE146" s="10">
        <v>139</v>
      </c>
      <c r="AF146" s="10"/>
      <c r="AG146" s="10"/>
      <c r="AX146" s="12"/>
    </row>
    <row r="147" spans="6:50" x14ac:dyDescent="0.3">
      <c r="F147" s="10">
        <v>140</v>
      </c>
      <c r="G147" s="17">
        <v>3.5000000000000003E-2</v>
      </c>
      <c r="H147" s="10">
        <v>0.74299999999999999</v>
      </c>
      <c r="I147" s="10">
        <v>0.8</v>
      </c>
      <c r="J147" s="10">
        <v>1.823</v>
      </c>
      <c r="K147" s="10">
        <v>0.54900000000000004</v>
      </c>
      <c r="L147" s="10">
        <v>0.83599999999999997</v>
      </c>
      <c r="M147" s="10"/>
      <c r="N147" s="10"/>
      <c r="O147" s="10"/>
      <c r="P147" s="10"/>
      <c r="Q147" s="10"/>
      <c r="R147" s="10"/>
      <c r="S147" s="10">
        <v>150</v>
      </c>
      <c r="T147" s="17">
        <v>9.2999999999999999E-2</v>
      </c>
      <c r="U147" s="17">
        <f t="shared" si="17"/>
        <v>9.3000000000000007</v>
      </c>
      <c r="V147" s="11">
        <f t="shared" si="18"/>
        <v>3.441093978088511</v>
      </c>
      <c r="W147" s="10"/>
      <c r="X147">
        <v>16.367333326240967</v>
      </c>
      <c r="Y147" s="12">
        <f t="shared" si="19"/>
        <v>16.367000000000001</v>
      </c>
      <c r="Z147">
        <f t="shared" si="20"/>
        <v>1</v>
      </c>
      <c r="AA147">
        <f t="shared" si="21"/>
        <v>1</v>
      </c>
      <c r="AB147">
        <f t="shared" si="22"/>
        <v>140</v>
      </c>
      <c r="AC147" s="10"/>
      <c r="AD147" s="17">
        <v>16.367000000000001</v>
      </c>
      <c r="AE147" s="10">
        <v>140</v>
      </c>
      <c r="AF147" s="10"/>
      <c r="AG147" s="10"/>
      <c r="AX147" s="12"/>
    </row>
    <row r="148" spans="6:50" x14ac:dyDescent="0.3">
      <c r="F148" s="10">
        <v>141</v>
      </c>
      <c r="G148" s="17">
        <v>0.75800000000000001</v>
      </c>
      <c r="H148" s="10">
        <v>4.4210000000000003</v>
      </c>
      <c r="I148" s="10">
        <v>0.48699999999999999</v>
      </c>
      <c r="J148" s="10">
        <v>3.5579999999999998</v>
      </c>
      <c r="K148" s="10">
        <v>0.28100000000000003</v>
      </c>
      <c r="L148" s="10">
        <v>0.88400000000000001</v>
      </c>
      <c r="M148" s="10"/>
      <c r="N148" s="10"/>
      <c r="O148" s="10"/>
      <c r="P148" s="10"/>
      <c r="Q148" s="10"/>
      <c r="R148" s="10"/>
      <c r="S148" s="10">
        <v>151</v>
      </c>
      <c r="T148" s="17">
        <v>0.64100000000000001</v>
      </c>
      <c r="U148" s="17">
        <f t="shared" si="17"/>
        <v>64.099999999999994</v>
      </c>
      <c r="V148" s="11">
        <f t="shared" si="18"/>
        <v>9.0340829538766094</v>
      </c>
      <c r="W148" s="10"/>
      <c r="X148">
        <v>16.3634432885565</v>
      </c>
      <c r="Y148" s="12">
        <f t="shared" si="19"/>
        <v>16.363</v>
      </c>
      <c r="Z148">
        <f t="shared" si="20"/>
        <v>1</v>
      </c>
      <c r="AA148">
        <f t="shared" si="21"/>
        <v>1</v>
      </c>
      <c r="AB148">
        <f t="shared" si="22"/>
        <v>141</v>
      </c>
      <c r="AC148" s="10"/>
      <c r="AD148" s="17">
        <v>16.363</v>
      </c>
      <c r="AE148" s="10">
        <v>141</v>
      </c>
      <c r="AF148" s="10"/>
      <c r="AG148" s="10"/>
      <c r="AX148" s="12"/>
    </row>
    <row r="149" spans="6:50" x14ac:dyDescent="0.3">
      <c r="F149" s="10">
        <v>142</v>
      </c>
      <c r="G149" s="17">
        <v>1.3120000000000001</v>
      </c>
      <c r="H149" s="10">
        <v>5.5019999999999998</v>
      </c>
      <c r="I149" s="10">
        <v>0.54500000000000004</v>
      </c>
      <c r="J149" s="10">
        <v>2.879</v>
      </c>
      <c r="K149" s="10">
        <v>0.34699999999999998</v>
      </c>
      <c r="L149" s="10">
        <v>0.86899999999999999</v>
      </c>
      <c r="M149" s="10"/>
      <c r="N149" s="10"/>
      <c r="O149" s="10"/>
      <c r="P149" s="10"/>
      <c r="Q149" s="10"/>
      <c r="R149" s="10"/>
      <c r="S149" s="10">
        <v>152</v>
      </c>
      <c r="T149" s="17">
        <v>2.0059999999999998</v>
      </c>
      <c r="U149" s="17">
        <f t="shared" si="17"/>
        <v>200.59999999999997</v>
      </c>
      <c r="V149" s="11">
        <f t="shared" si="18"/>
        <v>15.981609827356992</v>
      </c>
      <c r="W149" s="10"/>
      <c r="X149">
        <v>16.218855999801114</v>
      </c>
      <c r="Y149" s="12">
        <f t="shared" si="19"/>
        <v>16.218</v>
      </c>
      <c r="Z149">
        <f t="shared" si="20"/>
        <v>1</v>
      </c>
      <c r="AA149">
        <f t="shared" si="21"/>
        <v>1</v>
      </c>
      <c r="AB149">
        <f t="shared" si="22"/>
        <v>142</v>
      </c>
      <c r="AC149" s="10"/>
      <c r="AD149" s="17">
        <v>16.218</v>
      </c>
      <c r="AE149" s="10">
        <v>142</v>
      </c>
      <c r="AF149" s="10"/>
      <c r="AG149" s="10"/>
      <c r="AX149" s="12"/>
    </row>
    <row r="150" spans="6:50" x14ac:dyDescent="0.3">
      <c r="F150" s="10">
        <v>143</v>
      </c>
      <c r="G150" s="17">
        <v>0.13</v>
      </c>
      <c r="H150" s="10">
        <v>1.556</v>
      </c>
      <c r="I150" s="10">
        <v>0.67700000000000005</v>
      </c>
      <c r="J150" s="10">
        <v>2.7890000000000001</v>
      </c>
      <c r="K150" s="10">
        <v>0.35899999999999999</v>
      </c>
      <c r="L150" s="10">
        <v>0.87</v>
      </c>
      <c r="M150" s="10"/>
      <c r="N150" s="10"/>
      <c r="O150" s="10"/>
      <c r="P150" s="10"/>
      <c r="Q150" s="10"/>
      <c r="R150" s="10"/>
      <c r="S150" s="10">
        <v>153</v>
      </c>
      <c r="T150" s="17">
        <v>12.622999999999999</v>
      </c>
      <c r="U150" s="17">
        <f t="shared" si="17"/>
        <v>1262.3</v>
      </c>
      <c r="V150" s="11">
        <f t="shared" si="18"/>
        <v>40.090027155381122</v>
      </c>
      <c r="W150" s="10"/>
      <c r="X150">
        <v>16.11252752275383</v>
      </c>
      <c r="Y150" s="12">
        <f t="shared" si="19"/>
        <v>16.111999999999998</v>
      </c>
      <c r="Z150">
        <f t="shared" si="20"/>
        <v>1</v>
      </c>
      <c r="AA150">
        <f t="shared" si="21"/>
        <v>1</v>
      </c>
      <c r="AB150">
        <f t="shared" si="22"/>
        <v>143</v>
      </c>
      <c r="AC150" s="10"/>
      <c r="AD150" s="17">
        <v>16.111999999999998</v>
      </c>
      <c r="AE150" s="10">
        <v>143</v>
      </c>
      <c r="AF150" s="10"/>
      <c r="AG150" s="10"/>
      <c r="AX150" s="12"/>
    </row>
    <row r="151" spans="6:50" x14ac:dyDescent="0.3">
      <c r="F151" s="10">
        <v>144</v>
      </c>
      <c r="G151" s="17">
        <v>0.40500000000000003</v>
      </c>
      <c r="H151" s="10">
        <v>2.6190000000000002</v>
      </c>
      <c r="I151" s="10">
        <v>0.74199999999999999</v>
      </c>
      <c r="J151" s="10">
        <v>1.65</v>
      </c>
      <c r="K151" s="10">
        <v>0.60599999999999998</v>
      </c>
      <c r="L151" s="10">
        <v>0.92700000000000005</v>
      </c>
      <c r="M151" s="10"/>
      <c r="N151" s="10"/>
      <c r="O151" s="10"/>
      <c r="P151" s="10"/>
      <c r="Q151" s="10"/>
      <c r="R151" s="10"/>
      <c r="S151" s="10">
        <v>154</v>
      </c>
      <c r="T151" s="17">
        <v>5.7729999999999997</v>
      </c>
      <c r="U151" s="17">
        <f t="shared" si="17"/>
        <v>577.29999999999995</v>
      </c>
      <c r="V151" s="11">
        <f t="shared" si="18"/>
        <v>27.111643055624818</v>
      </c>
      <c r="W151" s="10"/>
      <c r="X151">
        <v>16.100669902463039</v>
      </c>
      <c r="Y151" s="12">
        <f t="shared" si="19"/>
        <v>16.100000000000001</v>
      </c>
      <c r="Z151">
        <f t="shared" si="20"/>
        <v>1</v>
      </c>
      <c r="AA151">
        <f t="shared" si="21"/>
        <v>1</v>
      </c>
      <c r="AB151">
        <f t="shared" si="22"/>
        <v>144</v>
      </c>
      <c r="AC151" s="10"/>
      <c r="AD151" s="17">
        <v>16.100000000000001</v>
      </c>
      <c r="AE151" s="10">
        <v>144</v>
      </c>
      <c r="AF151" s="10"/>
      <c r="AG151" s="10"/>
      <c r="AX151" s="12"/>
    </row>
    <row r="152" spans="6:50" x14ac:dyDescent="0.3">
      <c r="F152" s="10">
        <v>145</v>
      </c>
      <c r="G152" s="17">
        <v>0.32200000000000001</v>
      </c>
      <c r="H152" s="10">
        <v>2.3940000000000001</v>
      </c>
      <c r="I152" s="10">
        <v>0.70699999999999996</v>
      </c>
      <c r="J152" s="10">
        <v>1.762</v>
      </c>
      <c r="K152" s="10">
        <v>0.56699999999999995</v>
      </c>
      <c r="L152" s="10">
        <v>0.89500000000000002</v>
      </c>
      <c r="M152" s="10"/>
      <c r="N152" s="10"/>
      <c r="O152" s="10"/>
      <c r="P152" s="10"/>
      <c r="Q152" s="10"/>
      <c r="R152" s="10"/>
      <c r="S152" s="10">
        <v>155</v>
      </c>
      <c r="T152" s="17">
        <v>3.6440000000000001</v>
      </c>
      <c r="U152" s="17">
        <f t="shared" si="17"/>
        <v>364.40000000000003</v>
      </c>
      <c r="V152" s="11">
        <f t="shared" si="18"/>
        <v>21.539927810962908</v>
      </c>
      <c r="W152" s="10"/>
      <c r="X152">
        <v>16.045218476089687</v>
      </c>
      <c r="Y152" s="12">
        <f t="shared" si="19"/>
        <v>16.045000000000002</v>
      </c>
      <c r="Z152">
        <f t="shared" si="20"/>
        <v>1</v>
      </c>
      <c r="AA152">
        <f t="shared" si="21"/>
        <v>1</v>
      </c>
      <c r="AB152">
        <f t="shared" si="22"/>
        <v>145</v>
      </c>
      <c r="AC152" s="10"/>
      <c r="AD152" s="17">
        <v>16.045000000000002</v>
      </c>
      <c r="AE152" s="10">
        <v>145</v>
      </c>
      <c r="AF152" s="10"/>
      <c r="AG152" s="10"/>
      <c r="AX152" s="12"/>
    </row>
    <row r="153" spans="6:50" x14ac:dyDescent="0.3">
      <c r="F153" s="10">
        <v>146</v>
      </c>
      <c r="G153" s="17">
        <v>0.91300000000000003</v>
      </c>
      <c r="H153" s="10">
        <v>3.7</v>
      </c>
      <c r="I153" s="10">
        <v>0.83799999999999997</v>
      </c>
      <c r="J153" s="10">
        <v>1.48</v>
      </c>
      <c r="K153" s="10">
        <v>0.67600000000000005</v>
      </c>
      <c r="L153" s="10">
        <v>0.94399999999999995</v>
      </c>
      <c r="M153" s="10"/>
      <c r="N153" s="10"/>
      <c r="O153" s="10"/>
      <c r="P153" s="10"/>
      <c r="Q153" s="10"/>
      <c r="R153" s="10"/>
      <c r="S153" s="10">
        <v>156</v>
      </c>
      <c r="T153" s="17">
        <v>1.337</v>
      </c>
      <c r="U153" s="17">
        <f t="shared" si="17"/>
        <v>133.69999999999999</v>
      </c>
      <c r="V153" s="11">
        <f t="shared" si="18"/>
        <v>13.047303442899274</v>
      </c>
      <c r="W153" s="10"/>
      <c r="X153">
        <v>15.981609827356992</v>
      </c>
      <c r="Y153" s="12">
        <f t="shared" si="19"/>
        <v>15.981</v>
      </c>
      <c r="Z153">
        <f t="shared" si="20"/>
        <v>1</v>
      </c>
      <c r="AA153">
        <f t="shared" si="21"/>
        <v>1</v>
      </c>
      <c r="AB153">
        <f t="shared" si="22"/>
        <v>146</v>
      </c>
      <c r="AC153" s="10"/>
      <c r="AD153" s="17">
        <v>15.981</v>
      </c>
      <c r="AE153" s="10">
        <v>146</v>
      </c>
      <c r="AF153" s="10"/>
      <c r="AG153" s="10"/>
      <c r="AX153" s="12"/>
    </row>
    <row r="154" spans="6:50" x14ac:dyDescent="0.3">
      <c r="F154" s="10">
        <v>147</v>
      </c>
      <c r="G154" s="17">
        <v>24.161999999999999</v>
      </c>
      <c r="H154" s="10">
        <v>25.571000000000002</v>
      </c>
      <c r="I154" s="10">
        <v>0.46400000000000002</v>
      </c>
      <c r="J154" s="10">
        <v>2.9119999999999999</v>
      </c>
      <c r="K154" s="10">
        <v>0.34300000000000003</v>
      </c>
      <c r="L154" s="10">
        <v>0.92</v>
      </c>
      <c r="M154" s="10"/>
      <c r="N154" s="10"/>
      <c r="O154" s="10"/>
      <c r="P154" s="10"/>
      <c r="Q154" s="10"/>
      <c r="R154" s="10"/>
      <c r="S154" s="10">
        <v>157</v>
      </c>
      <c r="T154" s="17">
        <v>3.5999999999999997E-2</v>
      </c>
      <c r="U154" s="17">
        <f t="shared" si="17"/>
        <v>3.5999999999999996</v>
      </c>
      <c r="V154" s="11">
        <f t="shared" si="18"/>
        <v>2.1409489393833252</v>
      </c>
      <c r="W154" s="10"/>
      <c r="X154">
        <v>15.829514913726197</v>
      </c>
      <c r="Y154" s="12">
        <f t="shared" si="19"/>
        <v>15.829000000000001</v>
      </c>
      <c r="Z154">
        <f t="shared" si="20"/>
        <v>1</v>
      </c>
      <c r="AA154">
        <f t="shared" si="21"/>
        <v>1</v>
      </c>
      <c r="AB154">
        <f t="shared" si="22"/>
        <v>147</v>
      </c>
      <c r="AC154" s="10"/>
      <c r="AD154" s="17">
        <v>15.829000000000001</v>
      </c>
      <c r="AE154" s="10">
        <v>147</v>
      </c>
      <c r="AF154" s="10"/>
      <c r="AG154" s="10"/>
      <c r="AX154" s="12"/>
    </row>
    <row r="155" spans="6:50" x14ac:dyDescent="0.3">
      <c r="F155" s="10">
        <v>148</v>
      </c>
      <c r="G155" s="17">
        <v>4.1000000000000002E-2</v>
      </c>
      <c r="H155" s="10">
        <v>0.71299999999999997</v>
      </c>
      <c r="I155" s="10">
        <v>1</v>
      </c>
      <c r="J155" s="10">
        <v>1.2829999999999999</v>
      </c>
      <c r="K155" s="10">
        <v>0.77900000000000003</v>
      </c>
      <c r="L155" s="10">
        <v>0.91700000000000004</v>
      </c>
      <c r="M155" s="10"/>
      <c r="N155" s="10"/>
      <c r="O155" s="10"/>
      <c r="P155" s="10"/>
      <c r="Q155" s="10"/>
      <c r="R155" s="10"/>
      <c r="S155" s="10">
        <v>158</v>
      </c>
      <c r="T155" s="17">
        <v>0.59699999999999998</v>
      </c>
      <c r="U155" s="17">
        <f t="shared" si="17"/>
        <v>59.699999999999996</v>
      </c>
      <c r="V155" s="11">
        <f t="shared" si="18"/>
        <v>8.7185090939156105</v>
      </c>
      <c r="W155" s="10"/>
      <c r="X155">
        <v>15.74887498567468</v>
      </c>
      <c r="Y155" s="12">
        <f t="shared" si="19"/>
        <v>15.747999999999999</v>
      </c>
      <c r="Z155">
        <f t="shared" si="20"/>
        <v>1</v>
      </c>
      <c r="AA155">
        <f t="shared" si="21"/>
        <v>1</v>
      </c>
      <c r="AB155">
        <f t="shared" si="22"/>
        <v>148</v>
      </c>
      <c r="AC155" s="10"/>
      <c r="AD155" s="17">
        <v>15.747999999999999</v>
      </c>
      <c r="AE155" s="10">
        <v>148</v>
      </c>
      <c r="AF155" s="10"/>
      <c r="AG155" s="10"/>
      <c r="AX155" s="12"/>
    </row>
    <row r="156" spans="6:50" x14ac:dyDescent="0.3">
      <c r="F156" s="10">
        <v>149</v>
      </c>
      <c r="G156" s="17">
        <v>0.16900000000000001</v>
      </c>
      <c r="H156" s="10">
        <v>1.669</v>
      </c>
      <c r="I156" s="10">
        <v>0.76400000000000001</v>
      </c>
      <c r="J156" s="10">
        <v>1.8180000000000001</v>
      </c>
      <c r="K156" s="10">
        <v>0.55000000000000004</v>
      </c>
      <c r="L156" s="10">
        <v>0.89400000000000002</v>
      </c>
      <c r="M156" s="10"/>
      <c r="N156" s="10"/>
      <c r="O156" s="10"/>
      <c r="P156" s="10"/>
      <c r="Q156" s="10"/>
      <c r="R156" s="10"/>
      <c r="S156" s="10">
        <v>159</v>
      </c>
      <c r="T156" s="17">
        <v>0.85399999999999998</v>
      </c>
      <c r="U156" s="17">
        <f t="shared" si="17"/>
        <v>85.399999999999991</v>
      </c>
      <c r="V156" s="11">
        <f t="shared" si="18"/>
        <v>10.427591146587158</v>
      </c>
      <c r="W156" s="10"/>
      <c r="X156">
        <v>15.590427482591444</v>
      </c>
      <c r="Y156" s="12">
        <f t="shared" si="19"/>
        <v>15.59</v>
      </c>
      <c r="Z156">
        <f t="shared" si="20"/>
        <v>1</v>
      </c>
      <c r="AA156">
        <f t="shared" si="21"/>
        <v>1</v>
      </c>
      <c r="AB156">
        <f t="shared" si="22"/>
        <v>149</v>
      </c>
      <c r="AC156" s="10"/>
      <c r="AD156" s="17">
        <v>15.59</v>
      </c>
      <c r="AE156" s="10">
        <v>149</v>
      </c>
      <c r="AF156" s="10"/>
      <c r="AG156" s="10"/>
      <c r="AX156" s="12"/>
    </row>
    <row r="157" spans="6:50" x14ac:dyDescent="0.3">
      <c r="F157" s="10">
        <v>150</v>
      </c>
      <c r="G157" s="17">
        <v>9.2999999999999999E-2</v>
      </c>
      <c r="H157" s="10">
        <v>1.226</v>
      </c>
      <c r="I157" s="10">
        <v>0.77600000000000002</v>
      </c>
      <c r="J157" s="10">
        <v>1.0580000000000001</v>
      </c>
      <c r="K157" s="10">
        <v>0.94499999999999995</v>
      </c>
      <c r="L157" s="10">
        <v>0.876</v>
      </c>
      <c r="M157" s="10"/>
      <c r="N157" s="10"/>
      <c r="O157" s="10"/>
      <c r="P157" s="10"/>
      <c r="Q157" s="10"/>
      <c r="R157" s="10"/>
      <c r="S157" s="10">
        <v>160</v>
      </c>
      <c r="T157" s="17">
        <v>0.435</v>
      </c>
      <c r="U157" s="17">
        <f t="shared" si="17"/>
        <v>43.5</v>
      </c>
      <c r="V157" s="11">
        <f t="shared" si="18"/>
        <v>7.4421717392156159</v>
      </c>
      <c r="W157" s="10"/>
      <c r="X157">
        <v>15.426226723051945</v>
      </c>
      <c r="Y157" s="12">
        <f t="shared" si="19"/>
        <v>15.426</v>
      </c>
      <c r="Z157">
        <f t="shared" si="20"/>
        <v>1</v>
      </c>
      <c r="AA157">
        <f t="shared" si="21"/>
        <v>1</v>
      </c>
      <c r="AB157">
        <f t="shared" si="22"/>
        <v>150</v>
      </c>
      <c r="AC157" s="10"/>
      <c r="AD157" s="17">
        <v>15.426</v>
      </c>
      <c r="AE157" s="10">
        <v>150</v>
      </c>
      <c r="AF157" s="10"/>
      <c r="AG157" s="10"/>
      <c r="AX157" s="12"/>
    </row>
    <row r="158" spans="6:50" x14ac:dyDescent="0.3">
      <c r="F158" s="10">
        <v>151</v>
      </c>
      <c r="G158" s="17">
        <v>0.64100000000000001</v>
      </c>
      <c r="H158" s="10">
        <v>3.7120000000000002</v>
      </c>
      <c r="I158" s="10">
        <v>0.58499999999999996</v>
      </c>
      <c r="J158" s="10">
        <v>1.2390000000000001</v>
      </c>
      <c r="K158" s="10">
        <v>0.80700000000000005</v>
      </c>
      <c r="L158" s="10">
        <v>0.86699999999999999</v>
      </c>
      <c r="M158" s="10"/>
      <c r="N158" s="10"/>
      <c r="O158" s="10"/>
      <c r="P158" s="10"/>
      <c r="Q158" s="10"/>
      <c r="R158" s="10"/>
      <c r="S158" s="10">
        <v>161</v>
      </c>
      <c r="T158" s="17">
        <v>0.14699999999999999</v>
      </c>
      <c r="U158" s="17">
        <f t="shared" si="17"/>
        <v>14.7</v>
      </c>
      <c r="V158" s="11">
        <f t="shared" si="18"/>
        <v>4.3262710626597238</v>
      </c>
      <c r="W158" s="10"/>
      <c r="X158">
        <v>15.355909731596892</v>
      </c>
      <c r="Y158" s="12">
        <f t="shared" si="19"/>
        <v>15.355</v>
      </c>
      <c r="Z158">
        <f t="shared" si="20"/>
        <v>1</v>
      </c>
      <c r="AA158">
        <f t="shared" si="21"/>
        <v>1</v>
      </c>
      <c r="AB158">
        <f t="shared" si="22"/>
        <v>151</v>
      </c>
      <c r="AC158" s="10"/>
      <c r="AD158" s="17">
        <v>15.355</v>
      </c>
      <c r="AE158" s="10">
        <v>151</v>
      </c>
      <c r="AF158" s="10"/>
      <c r="AG158" s="10"/>
      <c r="AX158" s="12"/>
    </row>
    <row r="159" spans="6:50" x14ac:dyDescent="0.3">
      <c r="F159" s="10">
        <v>152</v>
      </c>
      <c r="G159" s="17">
        <v>2.0059999999999998</v>
      </c>
      <c r="H159" s="10">
        <v>5.6609999999999996</v>
      </c>
      <c r="I159" s="10">
        <v>0.78700000000000003</v>
      </c>
      <c r="J159" s="10">
        <v>1.6140000000000001</v>
      </c>
      <c r="K159" s="10">
        <v>0.62</v>
      </c>
      <c r="L159" s="10">
        <v>0.95</v>
      </c>
      <c r="M159" s="10"/>
      <c r="N159" s="10"/>
      <c r="O159" s="10"/>
      <c r="P159" s="10"/>
      <c r="Q159" s="10"/>
      <c r="R159" s="10"/>
      <c r="S159" s="10">
        <v>162</v>
      </c>
      <c r="T159" s="17">
        <v>4.3710000000000004</v>
      </c>
      <c r="U159" s="17">
        <f t="shared" si="17"/>
        <v>437.1</v>
      </c>
      <c r="V159" s="11">
        <f t="shared" si="18"/>
        <v>23.590951761294829</v>
      </c>
      <c r="W159" s="10"/>
      <c r="X159">
        <v>15.23520820354025</v>
      </c>
      <c r="Y159" s="12">
        <f t="shared" si="19"/>
        <v>15.234999999999999</v>
      </c>
      <c r="Z159">
        <f t="shared" si="20"/>
        <v>1</v>
      </c>
      <c r="AA159">
        <f t="shared" si="21"/>
        <v>1</v>
      </c>
      <c r="AB159">
        <f t="shared" si="22"/>
        <v>152</v>
      </c>
      <c r="AC159" s="10"/>
      <c r="AD159" s="17">
        <v>15.234999999999999</v>
      </c>
      <c r="AE159" s="10">
        <v>152</v>
      </c>
      <c r="AF159" s="10"/>
      <c r="AG159" s="10"/>
      <c r="AX159" s="12"/>
    </row>
    <row r="160" spans="6:50" x14ac:dyDescent="0.3">
      <c r="F160" s="10">
        <v>153</v>
      </c>
      <c r="G160" s="17">
        <v>12.622999999999999</v>
      </c>
      <c r="H160" s="10">
        <v>21.696000000000002</v>
      </c>
      <c r="I160" s="10">
        <v>0.33700000000000002</v>
      </c>
      <c r="J160" s="10">
        <v>4.6479999999999997</v>
      </c>
      <c r="K160" s="10">
        <v>0.215</v>
      </c>
      <c r="L160" s="10">
        <v>0.83099999999999996</v>
      </c>
      <c r="M160" s="10"/>
      <c r="N160" s="10"/>
      <c r="O160" s="10"/>
      <c r="P160" s="10"/>
      <c r="Q160" s="10"/>
      <c r="R160" s="10"/>
      <c r="S160" s="10">
        <v>163</v>
      </c>
      <c r="T160" s="17">
        <v>1.091</v>
      </c>
      <c r="U160" s="17">
        <f t="shared" si="17"/>
        <v>109.1</v>
      </c>
      <c r="V160" s="11">
        <f t="shared" si="18"/>
        <v>11.786027080004791</v>
      </c>
      <c r="W160" s="10"/>
      <c r="X160">
        <v>15.214300813144606</v>
      </c>
      <c r="Y160" s="12">
        <f t="shared" si="19"/>
        <v>15.214</v>
      </c>
      <c r="Z160">
        <f t="shared" si="20"/>
        <v>1</v>
      </c>
      <c r="AA160">
        <f t="shared" si="21"/>
        <v>1</v>
      </c>
      <c r="AB160">
        <f t="shared" si="22"/>
        <v>153</v>
      </c>
      <c r="AC160" s="10"/>
      <c r="AD160" s="17">
        <v>15.214</v>
      </c>
      <c r="AE160" s="10">
        <v>153</v>
      </c>
      <c r="AF160" s="10"/>
      <c r="AG160" s="10"/>
      <c r="AX160" s="12"/>
    </row>
    <row r="161" spans="6:50" x14ac:dyDescent="0.3">
      <c r="F161" s="10">
        <v>154</v>
      </c>
      <c r="G161" s="17">
        <v>5.7729999999999997</v>
      </c>
      <c r="H161" s="10">
        <v>10.108000000000001</v>
      </c>
      <c r="I161" s="10">
        <v>0.71</v>
      </c>
      <c r="J161" s="10">
        <v>1.85</v>
      </c>
      <c r="K161" s="10">
        <v>0.54100000000000004</v>
      </c>
      <c r="L161" s="10">
        <v>0.96299999999999997</v>
      </c>
      <c r="M161" s="10"/>
      <c r="N161" s="10"/>
      <c r="O161" s="10"/>
      <c r="P161" s="10"/>
      <c r="Q161" s="10"/>
      <c r="R161" s="10"/>
      <c r="S161" s="10">
        <v>164</v>
      </c>
      <c r="T161" s="17">
        <v>3.0030000000000001</v>
      </c>
      <c r="U161" s="17">
        <f t="shared" si="17"/>
        <v>300.3</v>
      </c>
      <c r="V161" s="11">
        <f t="shared" si="18"/>
        <v>19.553870084563041</v>
      </c>
      <c r="W161" s="10"/>
      <c r="X161">
        <v>15.159806655254442</v>
      </c>
      <c r="Y161" s="12">
        <f t="shared" si="19"/>
        <v>15.159000000000001</v>
      </c>
      <c r="Z161">
        <f t="shared" si="20"/>
        <v>1</v>
      </c>
      <c r="AA161">
        <f t="shared" si="21"/>
        <v>1</v>
      </c>
      <c r="AB161">
        <f t="shared" si="22"/>
        <v>154</v>
      </c>
      <c r="AC161" s="10"/>
      <c r="AD161" s="17">
        <v>15.159000000000001</v>
      </c>
      <c r="AE161" s="10">
        <v>154</v>
      </c>
      <c r="AF161" s="10"/>
      <c r="AG161" s="10"/>
      <c r="AX161" s="12"/>
    </row>
    <row r="162" spans="6:50" x14ac:dyDescent="0.3">
      <c r="F162" s="10">
        <v>155</v>
      </c>
      <c r="G162" s="17">
        <v>3.6440000000000001</v>
      </c>
      <c r="H162" s="10">
        <v>7.9279999999999999</v>
      </c>
      <c r="I162" s="10">
        <v>0.72899999999999998</v>
      </c>
      <c r="J162" s="10">
        <v>2.024</v>
      </c>
      <c r="K162" s="10">
        <v>0.49399999999999999</v>
      </c>
      <c r="L162" s="10">
        <v>0.96299999999999997</v>
      </c>
      <c r="M162" s="10"/>
      <c r="N162" s="10"/>
      <c r="O162" s="10"/>
      <c r="P162" s="10"/>
      <c r="Q162" s="10"/>
      <c r="R162" s="10"/>
      <c r="S162" s="10">
        <v>165</v>
      </c>
      <c r="T162" s="17">
        <v>2.1880000000000002</v>
      </c>
      <c r="U162" s="17">
        <f t="shared" si="17"/>
        <v>218.8</v>
      </c>
      <c r="V162" s="11">
        <f t="shared" si="18"/>
        <v>16.690860145242773</v>
      </c>
      <c r="W162" s="10"/>
      <c r="X162">
        <v>15.155606681034691</v>
      </c>
      <c r="Y162" s="12">
        <f t="shared" si="19"/>
        <v>15.154999999999999</v>
      </c>
      <c r="Z162">
        <f t="shared" si="20"/>
        <v>1</v>
      </c>
      <c r="AA162">
        <f t="shared" si="21"/>
        <v>1</v>
      </c>
      <c r="AB162">
        <f t="shared" si="22"/>
        <v>155</v>
      </c>
      <c r="AC162" s="10"/>
      <c r="AD162" s="17">
        <v>15.154999999999999</v>
      </c>
      <c r="AE162" s="10">
        <v>155</v>
      </c>
      <c r="AF162" s="10"/>
      <c r="AG162" s="10"/>
      <c r="AX162" s="12"/>
    </row>
    <row r="163" spans="6:50" x14ac:dyDescent="0.3">
      <c r="F163" s="10">
        <v>156</v>
      </c>
      <c r="G163" s="17">
        <v>1.337</v>
      </c>
      <c r="H163" s="10">
        <v>5.6710000000000003</v>
      </c>
      <c r="I163" s="10">
        <v>0.52200000000000002</v>
      </c>
      <c r="J163" s="10">
        <v>2.94</v>
      </c>
      <c r="K163" s="10">
        <v>0.34</v>
      </c>
      <c r="L163" s="10">
        <v>0.876</v>
      </c>
      <c r="M163" s="10"/>
      <c r="N163" s="10"/>
      <c r="O163" s="10"/>
      <c r="P163" s="10"/>
      <c r="Q163" s="10"/>
      <c r="R163" s="10"/>
      <c r="S163" s="10">
        <v>166</v>
      </c>
      <c r="T163" s="17">
        <v>0.13</v>
      </c>
      <c r="U163" s="17">
        <f t="shared" si="17"/>
        <v>13</v>
      </c>
      <c r="V163" s="11">
        <f t="shared" si="18"/>
        <v>4.0684289451282192</v>
      </c>
      <c r="W163" s="10"/>
      <c r="X163">
        <v>15.045995847863043</v>
      </c>
      <c r="Y163" s="12">
        <f t="shared" si="19"/>
        <v>15.045</v>
      </c>
      <c r="Z163">
        <f t="shared" si="20"/>
        <v>1</v>
      </c>
      <c r="AA163">
        <f t="shared" si="21"/>
        <v>0</v>
      </c>
      <c r="AB163">
        <f t="shared" si="22"/>
        <v>155</v>
      </c>
      <c r="AC163" s="10"/>
      <c r="AD163" s="17">
        <v>15.045</v>
      </c>
      <c r="AE163" s="10">
        <v>155</v>
      </c>
      <c r="AF163" s="10"/>
      <c r="AG163" s="10"/>
      <c r="AX163" s="12"/>
    </row>
    <row r="164" spans="6:50" x14ac:dyDescent="0.3">
      <c r="F164" s="10">
        <v>157</v>
      </c>
      <c r="G164" s="17">
        <v>3.5999999999999997E-2</v>
      </c>
      <c r="H164" s="10">
        <v>0.78400000000000003</v>
      </c>
      <c r="I164" s="10">
        <v>0.74299999999999999</v>
      </c>
      <c r="J164" s="10">
        <v>1.9039999999999999</v>
      </c>
      <c r="K164" s="10">
        <v>0.52500000000000002</v>
      </c>
      <c r="L164" s="10">
        <v>0.82899999999999996</v>
      </c>
      <c r="M164" s="10"/>
      <c r="N164" s="10"/>
      <c r="O164" s="10"/>
      <c r="P164" s="10"/>
      <c r="Q164" s="10"/>
      <c r="R164" s="10"/>
      <c r="S164" s="10">
        <v>167</v>
      </c>
      <c r="T164" s="17">
        <v>9.1999999999999998E-2</v>
      </c>
      <c r="U164" s="17">
        <f t="shared" si="17"/>
        <v>9.1999999999999993</v>
      </c>
      <c r="V164" s="11">
        <f t="shared" si="18"/>
        <v>3.4225434710991616</v>
      </c>
      <c r="W164" s="10"/>
      <c r="X164">
        <v>15.045995847863043</v>
      </c>
      <c r="Y164" s="12">
        <f t="shared" si="19"/>
        <v>15.045</v>
      </c>
      <c r="Z164">
        <f t="shared" si="20"/>
        <v>2</v>
      </c>
      <c r="AA164">
        <f t="shared" si="21"/>
        <v>2</v>
      </c>
      <c r="AB164">
        <f t="shared" si="22"/>
        <v>157</v>
      </c>
      <c r="AC164" s="10"/>
      <c r="AD164" s="17">
        <v>15.045</v>
      </c>
      <c r="AE164" s="10">
        <v>157</v>
      </c>
      <c r="AF164" s="10"/>
      <c r="AG164" s="10"/>
      <c r="AX164" s="12"/>
    </row>
    <row r="165" spans="6:50" x14ac:dyDescent="0.3">
      <c r="F165" s="10">
        <v>158</v>
      </c>
      <c r="G165" s="17">
        <v>0.59699999999999998</v>
      </c>
      <c r="H165" s="10">
        <v>2.9569999999999999</v>
      </c>
      <c r="I165" s="10">
        <v>0.85799999999999998</v>
      </c>
      <c r="J165" s="10">
        <v>1.244</v>
      </c>
      <c r="K165" s="10">
        <v>0.80400000000000005</v>
      </c>
      <c r="L165" s="10">
        <v>0.93899999999999995</v>
      </c>
      <c r="M165" s="10"/>
      <c r="N165" s="10"/>
      <c r="O165" s="10"/>
      <c r="P165" s="10"/>
      <c r="Q165" s="10"/>
      <c r="R165" s="10"/>
      <c r="S165" s="10">
        <v>168</v>
      </c>
      <c r="T165" s="17">
        <v>0.85099999999999998</v>
      </c>
      <c r="U165" s="17">
        <f t="shared" si="17"/>
        <v>85.1</v>
      </c>
      <c r="V165" s="11">
        <f t="shared" si="18"/>
        <v>10.409259592159394</v>
      </c>
      <c r="W165" s="10"/>
      <c r="X165">
        <v>15.037531151920016</v>
      </c>
      <c r="Y165" s="12">
        <f t="shared" si="19"/>
        <v>15.037000000000001</v>
      </c>
      <c r="Z165">
        <f t="shared" si="20"/>
        <v>1</v>
      </c>
      <c r="AA165">
        <f t="shared" si="21"/>
        <v>1</v>
      </c>
      <c r="AB165">
        <f t="shared" si="22"/>
        <v>158</v>
      </c>
      <c r="AC165" s="10"/>
      <c r="AD165" s="17">
        <v>15.037000000000001</v>
      </c>
      <c r="AE165" s="10">
        <v>158</v>
      </c>
      <c r="AF165" s="10"/>
      <c r="AG165" s="10"/>
      <c r="AX165" s="12"/>
    </row>
    <row r="166" spans="6:50" x14ac:dyDescent="0.3">
      <c r="F166" s="10">
        <v>159</v>
      </c>
      <c r="G166" s="17">
        <v>0.85399999999999998</v>
      </c>
      <c r="H166" s="10">
        <v>4.3789999999999996</v>
      </c>
      <c r="I166" s="10">
        <v>0.56000000000000005</v>
      </c>
      <c r="J166" s="10">
        <v>2.6179999999999999</v>
      </c>
      <c r="K166" s="10">
        <v>0.38200000000000001</v>
      </c>
      <c r="L166" s="10">
        <v>0.88700000000000001</v>
      </c>
      <c r="M166" s="10"/>
      <c r="N166" s="10"/>
      <c r="O166" s="10"/>
      <c r="P166" s="10"/>
      <c r="Q166" s="10"/>
      <c r="R166" s="10"/>
      <c r="S166" s="10">
        <v>169</v>
      </c>
      <c r="T166" s="17">
        <v>1.5860000000000001</v>
      </c>
      <c r="U166" s="17">
        <f t="shared" si="17"/>
        <v>158.6</v>
      </c>
      <c r="V166" s="11">
        <f t="shared" si="18"/>
        <v>14.210411387253952</v>
      </c>
      <c r="W166" s="10"/>
      <c r="X166">
        <v>14.905713688256792</v>
      </c>
      <c r="Y166" s="12">
        <f t="shared" si="19"/>
        <v>14.904999999999999</v>
      </c>
      <c r="Z166">
        <f t="shared" si="20"/>
        <v>1</v>
      </c>
      <c r="AA166">
        <f t="shared" si="21"/>
        <v>1</v>
      </c>
      <c r="AB166">
        <f t="shared" si="22"/>
        <v>159</v>
      </c>
      <c r="AC166" s="10"/>
      <c r="AD166" s="17">
        <v>14.904999999999999</v>
      </c>
      <c r="AE166" s="10">
        <v>159</v>
      </c>
      <c r="AF166" s="10"/>
      <c r="AG166" s="10"/>
      <c r="AX166" s="12"/>
    </row>
    <row r="167" spans="6:50" x14ac:dyDescent="0.3">
      <c r="F167" s="10">
        <v>160</v>
      </c>
      <c r="G167" s="17">
        <v>0.435</v>
      </c>
      <c r="H167" s="10">
        <v>2.8159999999999998</v>
      </c>
      <c r="I167" s="10">
        <v>0.69</v>
      </c>
      <c r="J167" s="10">
        <v>1.5</v>
      </c>
      <c r="K167" s="10">
        <v>0.66700000000000004</v>
      </c>
      <c r="L167" s="10">
        <v>0.878</v>
      </c>
      <c r="M167" s="10"/>
      <c r="N167" s="10"/>
      <c r="O167" s="10"/>
      <c r="P167" s="10"/>
      <c r="Q167" s="10"/>
      <c r="R167" s="10"/>
      <c r="S167" s="10">
        <v>170</v>
      </c>
      <c r="T167" s="17">
        <v>0.13800000000000001</v>
      </c>
      <c r="U167" s="17">
        <f t="shared" si="17"/>
        <v>13.8</v>
      </c>
      <c r="V167" s="11">
        <f t="shared" si="18"/>
        <v>4.1917425633434657</v>
      </c>
      <c r="W167" s="10"/>
      <c r="X167">
        <v>14.867225193896278</v>
      </c>
      <c r="Y167" s="12">
        <f t="shared" si="19"/>
        <v>14.867000000000001</v>
      </c>
      <c r="Z167">
        <f t="shared" si="20"/>
        <v>1</v>
      </c>
      <c r="AA167">
        <f t="shared" si="21"/>
        <v>1</v>
      </c>
      <c r="AB167">
        <f t="shared" si="22"/>
        <v>160</v>
      </c>
      <c r="AC167" s="10"/>
      <c r="AD167" s="17">
        <v>14.867000000000001</v>
      </c>
      <c r="AE167" s="10">
        <v>160</v>
      </c>
      <c r="AF167" s="10"/>
      <c r="AG167" s="10"/>
      <c r="AX167" s="12"/>
    </row>
    <row r="168" spans="6:50" x14ac:dyDescent="0.3">
      <c r="F168" s="10">
        <v>161</v>
      </c>
      <c r="G168" s="17">
        <v>0.14699999999999999</v>
      </c>
      <c r="H168" s="10">
        <v>1.518</v>
      </c>
      <c r="I168" s="10">
        <v>0.8</v>
      </c>
      <c r="J168" s="10">
        <v>1.8160000000000001</v>
      </c>
      <c r="K168" s="10">
        <v>0.55100000000000005</v>
      </c>
      <c r="L168" s="10">
        <v>0.89</v>
      </c>
      <c r="M168" s="10"/>
      <c r="N168" s="10"/>
      <c r="O168" s="10"/>
      <c r="P168" s="10"/>
      <c r="Q168" s="10"/>
      <c r="R168" s="10"/>
      <c r="S168" s="10">
        <v>171</v>
      </c>
      <c r="T168" s="17">
        <v>0.42</v>
      </c>
      <c r="U168" s="17">
        <f t="shared" si="17"/>
        <v>42</v>
      </c>
      <c r="V168" s="11">
        <f t="shared" si="18"/>
        <v>7.3127327914314524</v>
      </c>
      <c r="W168" s="10"/>
      <c r="X168">
        <v>14.764098687649708</v>
      </c>
      <c r="Y168" s="12">
        <f t="shared" si="19"/>
        <v>14.763999999999999</v>
      </c>
      <c r="Z168">
        <f t="shared" si="20"/>
        <v>1</v>
      </c>
      <c r="AA168">
        <f t="shared" si="21"/>
        <v>1</v>
      </c>
      <c r="AB168">
        <f t="shared" si="22"/>
        <v>161</v>
      </c>
      <c r="AC168" s="10"/>
      <c r="AD168" s="17">
        <v>14.763999999999999</v>
      </c>
      <c r="AE168" s="10">
        <v>161</v>
      </c>
      <c r="AF168" s="10"/>
      <c r="AG168" s="10"/>
      <c r="AX168" s="12"/>
    </row>
    <row r="169" spans="6:50" x14ac:dyDescent="0.3">
      <c r="F169" s="10">
        <v>162</v>
      </c>
      <c r="G169" s="17">
        <v>4.3710000000000004</v>
      </c>
      <c r="H169" s="10">
        <v>8.5909999999999993</v>
      </c>
      <c r="I169" s="10">
        <v>0.74399999999999999</v>
      </c>
      <c r="J169" s="10">
        <v>1.913</v>
      </c>
      <c r="K169" s="10">
        <v>0.52300000000000002</v>
      </c>
      <c r="L169" s="10">
        <v>0.96299999999999997</v>
      </c>
      <c r="M169" s="10"/>
      <c r="N169" s="10"/>
      <c r="O169" s="10"/>
      <c r="P169" s="10"/>
      <c r="Q169" s="10"/>
      <c r="R169" s="10"/>
      <c r="S169" s="10">
        <v>172</v>
      </c>
      <c r="T169" s="17">
        <v>0.21199999999999999</v>
      </c>
      <c r="U169" s="17">
        <f t="shared" si="17"/>
        <v>21.2</v>
      </c>
      <c r="V169" s="11">
        <f t="shared" si="18"/>
        <v>5.1954478486830613</v>
      </c>
      <c r="W169" s="10"/>
      <c r="X169">
        <v>14.720916089494047</v>
      </c>
      <c r="Y169" s="12">
        <f t="shared" si="19"/>
        <v>14.72</v>
      </c>
      <c r="Z169">
        <f t="shared" si="20"/>
        <v>1</v>
      </c>
      <c r="AA169">
        <f t="shared" si="21"/>
        <v>1</v>
      </c>
      <c r="AB169">
        <f t="shared" si="22"/>
        <v>162</v>
      </c>
      <c r="AC169" s="10"/>
      <c r="AD169" s="17">
        <v>14.72</v>
      </c>
      <c r="AE169" s="10">
        <v>162</v>
      </c>
      <c r="AF169" s="10"/>
      <c r="AG169" s="10"/>
      <c r="AX169" s="12"/>
    </row>
    <row r="170" spans="6:50" x14ac:dyDescent="0.3">
      <c r="F170" s="10">
        <v>163</v>
      </c>
      <c r="G170" s="17">
        <v>1.091</v>
      </c>
      <c r="H170" s="10">
        <v>5.4470000000000001</v>
      </c>
      <c r="I170" s="10">
        <v>0.46200000000000002</v>
      </c>
      <c r="J170" s="10">
        <v>2.052</v>
      </c>
      <c r="K170" s="10">
        <v>0.48699999999999999</v>
      </c>
      <c r="L170" s="10">
        <v>0.8</v>
      </c>
      <c r="M170" s="10"/>
      <c r="N170" s="10"/>
      <c r="O170" s="10"/>
      <c r="P170" s="10"/>
      <c r="Q170" s="10"/>
      <c r="R170" s="10"/>
      <c r="S170" s="10">
        <v>173</v>
      </c>
      <c r="T170" s="17">
        <v>3.3279999999999998</v>
      </c>
      <c r="U170" s="17">
        <f t="shared" si="17"/>
        <v>332.8</v>
      </c>
      <c r="V170" s="11">
        <f t="shared" si="18"/>
        <v>20.584803144258199</v>
      </c>
      <c r="W170" s="10"/>
      <c r="X170">
        <v>14.712264360219255</v>
      </c>
      <c r="Y170" s="12">
        <f t="shared" si="19"/>
        <v>14.712</v>
      </c>
      <c r="Z170">
        <f t="shared" si="20"/>
        <v>1</v>
      </c>
      <c r="AA170">
        <f t="shared" si="21"/>
        <v>1</v>
      </c>
      <c r="AB170">
        <f t="shared" si="22"/>
        <v>163</v>
      </c>
      <c r="AC170" s="10"/>
      <c r="AD170" s="17">
        <v>14.712</v>
      </c>
      <c r="AE170" s="10">
        <v>163</v>
      </c>
      <c r="AF170" s="10"/>
      <c r="AG170" s="10"/>
      <c r="AX170" s="12"/>
    </row>
    <row r="171" spans="6:50" x14ac:dyDescent="0.3">
      <c r="F171" s="10">
        <v>164</v>
      </c>
      <c r="G171" s="17">
        <v>3.0030000000000001</v>
      </c>
      <c r="H171" s="10">
        <v>7.6920000000000002</v>
      </c>
      <c r="I171" s="10">
        <v>0.63800000000000001</v>
      </c>
      <c r="J171" s="10">
        <v>1.3979999999999999</v>
      </c>
      <c r="K171" s="10">
        <v>0.71499999999999997</v>
      </c>
      <c r="L171" s="10">
        <v>0.88300000000000001</v>
      </c>
      <c r="M171" s="10"/>
      <c r="N171" s="10"/>
      <c r="O171" s="10"/>
      <c r="P171" s="10"/>
      <c r="Q171" s="10"/>
      <c r="R171" s="10"/>
      <c r="S171" s="10">
        <v>174</v>
      </c>
      <c r="T171" s="17">
        <v>6.4409999999999998</v>
      </c>
      <c r="U171" s="17">
        <f t="shared" si="17"/>
        <v>644.1</v>
      </c>
      <c r="V171" s="11">
        <f t="shared" si="18"/>
        <v>28.637276245549582</v>
      </c>
      <c r="W171" s="10"/>
      <c r="X171">
        <v>14.694945620419411</v>
      </c>
      <c r="Y171" s="12">
        <f t="shared" si="19"/>
        <v>14.694000000000001</v>
      </c>
      <c r="Z171">
        <f t="shared" si="20"/>
        <v>1</v>
      </c>
      <c r="AA171">
        <f t="shared" si="21"/>
        <v>1</v>
      </c>
      <c r="AB171">
        <f t="shared" si="22"/>
        <v>164</v>
      </c>
      <c r="AC171" s="10"/>
      <c r="AD171" s="17">
        <v>14.694000000000001</v>
      </c>
      <c r="AE171" s="10">
        <v>164</v>
      </c>
      <c r="AF171" s="10"/>
      <c r="AG171" s="10"/>
      <c r="AX171" s="12"/>
    </row>
    <row r="172" spans="6:50" x14ac:dyDescent="0.3">
      <c r="F172" s="10">
        <v>165</v>
      </c>
      <c r="G172" s="17">
        <v>2.1880000000000002</v>
      </c>
      <c r="H172" s="10">
        <v>6.2779999999999996</v>
      </c>
      <c r="I172" s="10">
        <v>0.69799999999999995</v>
      </c>
      <c r="J172" s="10">
        <v>1.855</v>
      </c>
      <c r="K172" s="10">
        <v>0.53900000000000003</v>
      </c>
      <c r="L172" s="10">
        <v>0.92400000000000004</v>
      </c>
      <c r="M172" s="10"/>
      <c r="N172" s="10"/>
      <c r="O172" s="10"/>
      <c r="P172" s="10"/>
      <c r="Q172" s="10"/>
      <c r="R172" s="10"/>
      <c r="S172" s="10">
        <v>175</v>
      </c>
      <c r="T172" s="17">
        <v>1.111</v>
      </c>
      <c r="U172" s="17">
        <f t="shared" si="17"/>
        <v>111.1</v>
      </c>
      <c r="V172" s="11">
        <f t="shared" si="18"/>
        <v>11.893566051444646</v>
      </c>
      <c r="W172" s="10"/>
      <c r="X172">
        <v>14.686278591874</v>
      </c>
      <c r="Y172" s="12">
        <f t="shared" si="19"/>
        <v>14.686</v>
      </c>
      <c r="Z172">
        <f t="shared" si="20"/>
        <v>1</v>
      </c>
      <c r="AA172">
        <f t="shared" si="21"/>
        <v>1</v>
      </c>
      <c r="AB172">
        <f t="shared" si="22"/>
        <v>165</v>
      </c>
      <c r="AC172" s="10"/>
      <c r="AD172" s="17">
        <v>14.686</v>
      </c>
      <c r="AE172" s="10">
        <v>165</v>
      </c>
      <c r="AF172" s="10"/>
      <c r="AG172" s="10"/>
      <c r="AX172" s="12"/>
    </row>
    <row r="173" spans="6:50" x14ac:dyDescent="0.3">
      <c r="F173" s="10">
        <v>166</v>
      </c>
      <c r="G173" s="17">
        <v>0.13</v>
      </c>
      <c r="H173" s="10">
        <v>1.397</v>
      </c>
      <c r="I173" s="10">
        <v>0.83899999999999997</v>
      </c>
      <c r="J173" s="10">
        <v>1.5580000000000001</v>
      </c>
      <c r="K173" s="10">
        <v>0.64200000000000002</v>
      </c>
      <c r="L173" s="10">
        <v>0.89700000000000002</v>
      </c>
      <c r="M173" s="10"/>
      <c r="N173" s="10"/>
      <c r="O173" s="10"/>
      <c r="P173" s="10"/>
      <c r="Q173" s="10"/>
      <c r="R173" s="10"/>
      <c r="S173" s="10">
        <v>176</v>
      </c>
      <c r="T173" s="17">
        <v>0.46400000000000002</v>
      </c>
      <c r="U173" s="17">
        <f t="shared" si="17"/>
        <v>46.400000000000006</v>
      </c>
      <c r="V173" s="11">
        <f t="shared" si="18"/>
        <v>7.6862419214926847</v>
      </c>
      <c r="W173" s="10"/>
      <c r="X173">
        <v>14.437081196458864</v>
      </c>
      <c r="Y173" s="12">
        <f t="shared" si="19"/>
        <v>14.436999999999999</v>
      </c>
      <c r="Z173">
        <f t="shared" si="20"/>
        <v>1</v>
      </c>
      <c r="AA173">
        <f t="shared" si="21"/>
        <v>1</v>
      </c>
      <c r="AB173">
        <f t="shared" si="22"/>
        <v>166</v>
      </c>
      <c r="AC173" s="10"/>
      <c r="AD173" s="17">
        <v>14.436999999999999</v>
      </c>
      <c r="AE173" s="10">
        <v>166</v>
      </c>
      <c r="AF173" s="10"/>
      <c r="AG173" s="10"/>
      <c r="AX173" s="12"/>
    </row>
    <row r="174" spans="6:50" x14ac:dyDescent="0.3">
      <c r="F174" s="10">
        <v>167</v>
      </c>
      <c r="G174" s="17">
        <v>9.1999999999999998E-2</v>
      </c>
      <c r="H174" s="10">
        <v>1.1379999999999999</v>
      </c>
      <c r="I174" s="10">
        <v>0.88800000000000001</v>
      </c>
      <c r="J174" s="10">
        <v>1.6040000000000001</v>
      </c>
      <c r="K174" s="10">
        <v>0.623</v>
      </c>
      <c r="L174" s="10">
        <v>0.94799999999999995</v>
      </c>
      <c r="M174" s="10"/>
      <c r="N174" s="10"/>
      <c r="O174" s="10"/>
      <c r="P174" s="10"/>
      <c r="Q174" s="10"/>
      <c r="R174" s="10"/>
      <c r="S174" s="10">
        <v>177</v>
      </c>
      <c r="T174" s="17">
        <v>0.23300000000000001</v>
      </c>
      <c r="U174" s="17">
        <f t="shared" si="17"/>
        <v>23.3</v>
      </c>
      <c r="V174" s="11">
        <f t="shared" si="18"/>
        <v>5.4466945381882113</v>
      </c>
      <c r="W174" s="10"/>
      <c r="X174">
        <v>14.410599215379804</v>
      </c>
      <c r="Y174" s="12">
        <f t="shared" si="19"/>
        <v>14.41</v>
      </c>
      <c r="Z174">
        <f t="shared" si="20"/>
        <v>1</v>
      </c>
      <c r="AA174">
        <f t="shared" si="21"/>
        <v>1</v>
      </c>
      <c r="AB174">
        <f t="shared" si="22"/>
        <v>167</v>
      </c>
      <c r="AC174" s="10"/>
      <c r="AD174" s="17">
        <v>14.41</v>
      </c>
      <c r="AE174" s="10">
        <v>167</v>
      </c>
      <c r="AF174" s="10"/>
      <c r="AG174" s="10"/>
      <c r="AX174" s="12"/>
    </row>
    <row r="175" spans="6:50" x14ac:dyDescent="0.3">
      <c r="F175" s="10">
        <v>168</v>
      </c>
      <c r="G175" s="17">
        <v>0.85099999999999998</v>
      </c>
      <c r="H175" s="10">
        <v>4.0720000000000001</v>
      </c>
      <c r="I175" s="10">
        <v>0.64500000000000002</v>
      </c>
      <c r="J175" s="10">
        <v>2.3250000000000002</v>
      </c>
      <c r="K175" s="10">
        <v>0.43</v>
      </c>
      <c r="L175" s="10">
        <v>0.90400000000000003</v>
      </c>
      <c r="M175" s="10"/>
      <c r="N175" s="10"/>
      <c r="O175" s="10"/>
      <c r="P175" s="10"/>
      <c r="Q175" s="10"/>
      <c r="R175" s="10"/>
      <c r="S175" s="10">
        <v>178</v>
      </c>
      <c r="T175" s="17">
        <v>0.28999999999999998</v>
      </c>
      <c r="U175" s="17">
        <f t="shared" si="17"/>
        <v>28.999999999999996</v>
      </c>
      <c r="V175" s="11">
        <f t="shared" si="18"/>
        <v>6.0765077797464979</v>
      </c>
      <c r="W175" s="10"/>
      <c r="X175">
        <v>14.406180819073164</v>
      </c>
      <c r="Y175" s="12">
        <f t="shared" si="19"/>
        <v>14.406000000000001</v>
      </c>
      <c r="Z175">
        <f t="shared" si="20"/>
        <v>1</v>
      </c>
      <c r="AA175">
        <f t="shared" si="21"/>
        <v>1</v>
      </c>
      <c r="AB175">
        <f t="shared" si="22"/>
        <v>168</v>
      </c>
      <c r="AC175" s="10"/>
      <c r="AD175" s="17">
        <v>14.406000000000001</v>
      </c>
      <c r="AE175" s="10">
        <v>168</v>
      </c>
      <c r="AF175" s="10"/>
      <c r="AG175" s="10"/>
      <c r="AX175" s="12"/>
    </row>
    <row r="176" spans="6:50" x14ac:dyDescent="0.3">
      <c r="F176" s="10">
        <v>169</v>
      </c>
      <c r="G176" s="17">
        <v>1.5860000000000001</v>
      </c>
      <c r="H176" s="10">
        <v>5.585</v>
      </c>
      <c r="I176" s="10">
        <v>0.63900000000000001</v>
      </c>
      <c r="J176" s="10">
        <v>2.2639999999999998</v>
      </c>
      <c r="K176" s="10">
        <v>0.442</v>
      </c>
      <c r="L176" s="10">
        <v>0.92600000000000005</v>
      </c>
      <c r="M176" s="10"/>
      <c r="N176" s="10"/>
      <c r="O176" s="10"/>
      <c r="P176" s="10"/>
      <c r="Q176" s="10"/>
      <c r="R176" s="10"/>
      <c r="S176" s="10">
        <v>179</v>
      </c>
      <c r="T176" s="17">
        <v>4.4420000000000002</v>
      </c>
      <c r="U176" s="17">
        <f t="shared" si="17"/>
        <v>444.20000000000005</v>
      </c>
      <c r="V176" s="11">
        <f t="shared" si="18"/>
        <v>23.78177886053437</v>
      </c>
      <c r="W176" s="10"/>
      <c r="X176">
        <v>14.281910763849952</v>
      </c>
      <c r="Y176" s="12">
        <f t="shared" si="19"/>
        <v>14.281000000000001</v>
      </c>
      <c r="Z176">
        <f t="shared" si="20"/>
        <v>1</v>
      </c>
      <c r="AA176">
        <f t="shared" si="21"/>
        <v>1</v>
      </c>
      <c r="AB176">
        <f t="shared" si="22"/>
        <v>169</v>
      </c>
      <c r="AC176" s="10"/>
      <c r="AD176" s="17">
        <v>14.281000000000001</v>
      </c>
      <c r="AE176" s="10">
        <v>169</v>
      </c>
      <c r="AF176" s="10"/>
      <c r="AG176" s="10"/>
      <c r="AX176" s="12"/>
    </row>
    <row r="177" spans="6:50" x14ac:dyDescent="0.3">
      <c r="F177" s="10">
        <v>170</v>
      </c>
      <c r="G177" s="17">
        <v>0.13800000000000001</v>
      </c>
      <c r="H177" s="10">
        <v>1.4350000000000001</v>
      </c>
      <c r="I177" s="10">
        <v>0.84199999999999997</v>
      </c>
      <c r="J177" s="10">
        <v>1.472</v>
      </c>
      <c r="K177" s="10">
        <v>0.67900000000000005</v>
      </c>
      <c r="L177" s="10">
        <v>0.90200000000000002</v>
      </c>
      <c r="M177" s="10"/>
      <c r="N177" s="10"/>
      <c r="O177" s="10"/>
      <c r="P177" s="10"/>
      <c r="Q177" s="10"/>
      <c r="R177" s="10"/>
      <c r="S177" s="10">
        <v>180</v>
      </c>
      <c r="T177" s="17">
        <v>0.193</v>
      </c>
      <c r="U177" s="17">
        <f t="shared" si="17"/>
        <v>19.3</v>
      </c>
      <c r="V177" s="11">
        <f t="shared" si="18"/>
        <v>4.9571688707758019</v>
      </c>
      <c r="W177" s="10"/>
      <c r="X177">
        <v>14.210411387253952</v>
      </c>
      <c r="Y177" s="12">
        <f t="shared" si="19"/>
        <v>14.21</v>
      </c>
      <c r="Z177">
        <f t="shared" si="20"/>
        <v>1</v>
      </c>
      <c r="AA177">
        <f t="shared" si="21"/>
        <v>1</v>
      </c>
      <c r="AB177">
        <f t="shared" si="22"/>
        <v>170</v>
      </c>
      <c r="AC177" s="10"/>
      <c r="AD177" s="17">
        <v>14.21</v>
      </c>
      <c r="AE177" s="10">
        <v>170</v>
      </c>
      <c r="AF177" s="10"/>
      <c r="AG177" s="10"/>
      <c r="AX177" s="12"/>
    </row>
    <row r="178" spans="6:50" x14ac:dyDescent="0.3">
      <c r="F178" s="10">
        <v>171</v>
      </c>
      <c r="G178" s="17">
        <v>0.42</v>
      </c>
      <c r="H178" s="10">
        <v>2.74</v>
      </c>
      <c r="I178" s="10">
        <v>0.70399999999999996</v>
      </c>
      <c r="J178" s="10">
        <v>1.78</v>
      </c>
      <c r="K178" s="10">
        <v>0.56200000000000006</v>
      </c>
      <c r="L178" s="10">
        <v>0.93300000000000005</v>
      </c>
      <c r="M178" s="10"/>
      <c r="N178" s="10"/>
      <c r="O178" s="10"/>
      <c r="P178" s="10"/>
      <c r="Q178" s="10"/>
      <c r="R178" s="10"/>
      <c r="S178" s="10">
        <v>181</v>
      </c>
      <c r="T178" s="17">
        <v>92.132999999999996</v>
      </c>
      <c r="U178" s="17">
        <f t="shared" si="17"/>
        <v>9213.2999999999993</v>
      </c>
      <c r="V178" s="11">
        <f t="shared" si="18"/>
        <v>108.30853104676692</v>
      </c>
      <c r="W178" s="10"/>
      <c r="X178">
        <v>14.201448654487676</v>
      </c>
      <c r="Y178" s="12">
        <f t="shared" si="19"/>
        <v>14.201000000000001</v>
      </c>
      <c r="Z178">
        <f t="shared" si="20"/>
        <v>1</v>
      </c>
      <c r="AA178">
        <f t="shared" si="21"/>
        <v>1</v>
      </c>
      <c r="AB178">
        <f t="shared" si="22"/>
        <v>171</v>
      </c>
      <c r="AC178" s="10"/>
      <c r="AD178" s="17">
        <v>14.201000000000001</v>
      </c>
      <c r="AE178" s="10">
        <v>171</v>
      </c>
      <c r="AF178" s="10"/>
      <c r="AG178" s="10"/>
      <c r="AX178" s="12"/>
    </row>
    <row r="179" spans="6:50" x14ac:dyDescent="0.3">
      <c r="F179" s="10">
        <v>172</v>
      </c>
      <c r="G179" s="17">
        <v>0.21199999999999999</v>
      </c>
      <c r="H179" s="10">
        <v>1.79</v>
      </c>
      <c r="I179" s="10">
        <v>0.83199999999999996</v>
      </c>
      <c r="J179" s="10">
        <v>1.232</v>
      </c>
      <c r="K179" s="10">
        <v>0.81200000000000006</v>
      </c>
      <c r="L179" s="10">
        <v>0.91400000000000003</v>
      </c>
      <c r="M179" s="10"/>
      <c r="N179" s="10"/>
      <c r="O179" s="10"/>
      <c r="P179" s="10"/>
      <c r="Q179" s="10"/>
      <c r="R179" s="10"/>
      <c r="S179" s="10">
        <v>182</v>
      </c>
      <c r="T179" s="17">
        <v>0.65600000000000003</v>
      </c>
      <c r="U179" s="17">
        <f t="shared" si="17"/>
        <v>65.600000000000009</v>
      </c>
      <c r="V179" s="11">
        <f t="shared" si="18"/>
        <v>9.1391746965810157</v>
      </c>
      <c r="W179" s="10"/>
      <c r="X179">
        <v>14.129542123312897</v>
      </c>
      <c r="Y179" s="12">
        <f t="shared" si="19"/>
        <v>14.129</v>
      </c>
      <c r="Z179">
        <f t="shared" si="20"/>
        <v>1</v>
      </c>
      <c r="AA179">
        <f t="shared" si="21"/>
        <v>1</v>
      </c>
      <c r="AB179">
        <f t="shared" si="22"/>
        <v>172</v>
      </c>
      <c r="AC179" s="10"/>
      <c r="AD179" s="17">
        <v>14.129</v>
      </c>
      <c r="AE179" s="10">
        <v>172</v>
      </c>
      <c r="AF179" s="10"/>
      <c r="AG179" s="10"/>
      <c r="AX179" s="12"/>
    </row>
    <row r="180" spans="6:50" x14ac:dyDescent="0.3">
      <c r="F180" s="10">
        <v>173</v>
      </c>
      <c r="G180" s="17">
        <v>3.3279999999999998</v>
      </c>
      <c r="H180" s="10">
        <v>8.32</v>
      </c>
      <c r="I180" s="10">
        <v>0.60399999999999998</v>
      </c>
      <c r="J180" s="10">
        <v>1.6870000000000001</v>
      </c>
      <c r="K180" s="10">
        <v>0.59299999999999997</v>
      </c>
      <c r="L180" s="10">
        <v>0.91</v>
      </c>
      <c r="M180" s="10"/>
      <c r="N180" s="10"/>
      <c r="O180" s="10"/>
      <c r="P180" s="10"/>
      <c r="Q180" s="10"/>
      <c r="R180" s="10"/>
      <c r="S180" s="10">
        <v>183</v>
      </c>
      <c r="T180" s="17">
        <v>9.8000000000000004E-2</v>
      </c>
      <c r="U180" s="17">
        <f t="shared" si="17"/>
        <v>9.8000000000000007</v>
      </c>
      <c r="V180" s="11">
        <f t="shared" si="18"/>
        <v>3.5323855308282242</v>
      </c>
      <c r="W180" s="10"/>
      <c r="X180">
        <v>14.125035810928056</v>
      </c>
      <c r="Y180" s="12">
        <f t="shared" si="19"/>
        <v>14.125</v>
      </c>
      <c r="Z180">
        <f t="shared" si="20"/>
        <v>1</v>
      </c>
      <c r="AA180">
        <f t="shared" si="21"/>
        <v>1</v>
      </c>
      <c r="AB180">
        <f t="shared" si="22"/>
        <v>173</v>
      </c>
      <c r="AC180" s="10"/>
      <c r="AD180" s="17">
        <v>14.125</v>
      </c>
      <c r="AE180" s="10">
        <v>173</v>
      </c>
      <c r="AF180" s="10"/>
      <c r="AG180" s="10"/>
      <c r="AX180" s="12"/>
    </row>
    <row r="181" spans="6:50" x14ac:dyDescent="0.3">
      <c r="F181" s="10">
        <v>174</v>
      </c>
      <c r="G181" s="17">
        <v>6.4409999999999998</v>
      </c>
      <c r="H181" s="10">
        <v>11.301</v>
      </c>
      <c r="I181" s="10">
        <v>0.63400000000000001</v>
      </c>
      <c r="J181" s="10">
        <v>2.2559999999999998</v>
      </c>
      <c r="K181" s="10">
        <v>0.443</v>
      </c>
      <c r="L181" s="10">
        <v>0.90600000000000003</v>
      </c>
      <c r="M181" s="10"/>
      <c r="N181" s="10"/>
      <c r="O181" s="10"/>
      <c r="P181" s="10"/>
      <c r="Q181" s="10"/>
      <c r="R181" s="10"/>
      <c r="S181" s="10">
        <v>184</v>
      </c>
      <c r="T181" s="17">
        <v>1.736</v>
      </c>
      <c r="U181" s="17">
        <f t="shared" si="17"/>
        <v>173.6</v>
      </c>
      <c r="V181" s="11">
        <f t="shared" si="18"/>
        <v>14.867225193896278</v>
      </c>
      <c r="W181" s="10"/>
      <c r="X181">
        <v>14.120528060434797</v>
      </c>
      <c r="Y181" s="12">
        <f t="shared" si="19"/>
        <v>14.12</v>
      </c>
      <c r="Z181">
        <f t="shared" si="20"/>
        <v>1</v>
      </c>
      <c r="AA181">
        <f t="shared" si="21"/>
        <v>1</v>
      </c>
      <c r="AB181">
        <f t="shared" si="22"/>
        <v>174</v>
      </c>
      <c r="AC181" s="10"/>
      <c r="AD181" s="17">
        <v>14.12</v>
      </c>
      <c r="AE181" s="10">
        <v>174</v>
      </c>
      <c r="AF181" s="10"/>
      <c r="AG181" s="10"/>
      <c r="AX181" s="12"/>
    </row>
    <row r="182" spans="6:50" x14ac:dyDescent="0.3">
      <c r="F182" s="10">
        <v>175</v>
      </c>
      <c r="G182" s="17">
        <v>1.111</v>
      </c>
      <c r="H182" s="10">
        <v>4.8129999999999997</v>
      </c>
      <c r="I182" s="10">
        <v>0.60299999999999998</v>
      </c>
      <c r="J182" s="10">
        <v>2.0110000000000001</v>
      </c>
      <c r="K182" s="10">
        <v>0.497</v>
      </c>
      <c r="L182" s="10">
        <v>0.91</v>
      </c>
      <c r="M182" s="10"/>
      <c r="N182" s="10"/>
      <c r="O182" s="10"/>
      <c r="P182" s="10"/>
      <c r="Q182" s="10"/>
      <c r="R182" s="10"/>
      <c r="S182" s="10">
        <v>185</v>
      </c>
      <c r="T182" s="17">
        <v>5.8999999999999997E-2</v>
      </c>
      <c r="U182" s="17">
        <f t="shared" si="17"/>
        <v>5.8999999999999995</v>
      </c>
      <c r="V182" s="11">
        <f t="shared" si="18"/>
        <v>2.7408234736913393</v>
      </c>
      <c r="W182" s="10"/>
      <c r="X182">
        <v>14.106996166516312</v>
      </c>
      <c r="Y182" s="12">
        <f t="shared" si="19"/>
        <v>14.106</v>
      </c>
      <c r="Z182">
        <f t="shared" si="20"/>
        <v>1</v>
      </c>
      <c r="AA182">
        <f t="shared" si="21"/>
        <v>0</v>
      </c>
      <c r="AB182">
        <f t="shared" si="22"/>
        <v>174</v>
      </c>
      <c r="AC182" s="10"/>
      <c r="AD182" s="17">
        <v>14.106</v>
      </c>
      <c r="AE182" s="10">
        <v>174</v>
      </c>
      <c r="AF182" s="10"/>
      <c r="AG182" s="10"/>
      <c r="AX182" s="12"/>
    </row>
    <row r="183" spans="6:50" x14ac:dyDescent="0.3">
      <c r="F183" s="10">
        <v>176</v>
      </c>
      <c r="G183" s="17">
        <v>0.46400000000000002</v>
      </c>
      <c r="H183" s="10">
        <v>3.2109999999999999</v>
      </c>
      <c r="I183" s="10">
        <v>0.56599999999999995</v>
      </c>
      <c r="J183" s="10">
        <v>2.9980000000000002</v>
      </c>
      <c r="K183" s="10">
        <v>0.33400000000000002</v>
      </c>
      <c r="L183" s="10">
        <v>0.876</v>
      </c>
      <c r="M183" s="10"/>
      <c r="N183" s="10"/>
      <c r="O183" s="10"/>
      <c r="P183" s="10"/>
      <c r="Q183" s="10"/>
      <c r="R183" s="10"/>
      <c r="S183" s="10">
        <v>186</v>
      </c>
      <c r="T183" s="17">
        <v>6.5000000000000002E-2</v>
      </c>
      <c r="U183" s="17">
        <f t="shared" si="17"/>
        <v>6.5</v>
      </c>
      <c r="V183" s="11">
        <f t="shared" si="18"/>
        <v>2.8768136958757959</v>
      </c>
      <c r="W183" s="10"/>
      <c r="X183">
        <v>14.106996166516312</v>
      </c>
      <c r="Y183" s="12">
        <f t="shared" si="19"/>
        <v>14.106</v>
      </c>
      <c r="Z183">
        <f t="shared" si="20"/>
        <v>2</v>
      </c>
      <c r="AA183">
        <f t="shared" si="21"/>
        <v>2</v>
      </c>
      <c r="AB183">
        <f t="shared" si="22"/>
        <v>176</v>
      </c>
      <c r="AC183" s="10"/>
      <c r="AD183" s="17">
        <v>14.106</v>
      </c>
      <c r="AE183" s="10">
        <v>176</v>
      </c>
      <c r="AF183" s="10"/>
      <c r="AG183" s="10"/>
      <c r="AX183" s="12"/>
    </row>
    <row r="184" spans="6:50" x14ac:dyDescent="0.3">
      <c r="F184" s="10">
        <v>177</v>
      </c>
      <c r="G184" s="17">
        <v>0.23300000000000001</v>
      </c>
      <c r="H184" s="10">
        <v>1.9279999999999999</v>
      </c>
      <c r="I184" s="10">
        <v>0.78900000000000003</v>
      </c>
      <c r="J184" s="10">
        <v>1.859</v>
      </c>
      <c r="K184" s="10">
        <v>0.53800000000000003</v>
      </c>
      <c r="L184" s="10">
        <v>0.90300000000000002</v>
      </c>
      <c r="M184" s="10"/>
      <c r="N184" s="10"/>
      <c r="O184" s="10"/>
      <c r="P184" s="10"/>
      <c r="Q184" s="10"/>
      <c r="R184" s="10"/>
      <c r="S184" s="10">
        <v>187</v>
      </c>
      <c r="T184" s="17">
        <v>0.13700000000000001</v>
      </c>
      <c r="U184" s="17">
        <f t="shared" si="17"/>
        <v>13.700000000000001</v>
      </c>
      <c r="V184" s="11">
        <f t="shared" si="18"/>
        <v>4.1765274766092144</v>
      </c>
      <c r="W184" s="10"/>
      <c r="X184">
        <v>14.007362844007739</v>
      </c>
      <c r="Y184" s="12">
        <f t="shared" si="19"/>
        <v>14.007</v>
      </c>
      <c r="Z184">
        <f t="shared" si="20"/>
        <v>1</v>
      </c>
      <c r="AA184">
        <f t="shared" si="21"/>
        <v>1</v>
      </c>
      <c r="AB184">
        <f t="shared" si="22"/>
        <v>177</v>
      </c>
      <c r="AC184" s="10"/>
      <c r="AD184" s="17">
        <v>14.007</v>
      </c>
      <c r="AE184" s="10">
        <v>177</v>
      </c>
      <c r="AF184" s="10"/>
      <c r="AG184" s="10"/>
      <c r="AX184" s="12"/>
    </row>
    <row r="185" spans="6:50" x14ac:dyDescent="0.3">
      <c r="F185" s="10">
        <v>178</v>
      </c>
      <c r="G185" s="17">
        <v>0.28999999999999998</v>
      </c>
      <c r="H185" s="10">
        <v>2.0779999999999998</v>
      </c>
      <c r="I185" s="10">
        <v>0.84299999999999997</v>
      </c>
      <c r="J185" s="10">
        <v>1.4510000000000001</v>
      </c>
      <c r="K185" s="10">
        <v>0.68899999999999995</v>
      </c>
      <c r="L185" s="10">
        <v>0.91300000000000003</v>
      </c>
      <c r="M185" s="10"/>
      <c r="N185" s="10"/>
      <c r="O185" s="10"/>
      <c r="P185" s="10"/>
      <c r="Q185" s="10"/>
      <c r="R185" s="10"/>
      <c r="S185" s="10">
        <v>188</v>
      </c>
      <c r="T185" s="17">
        <v>0.14899999999999999</v>
      </c>
      <c r="U185" s="17">
        <f t="shared" si="17"/>
        <v>14.899999999999999</v>
      </c>
      <c r="V185" s="11">
        <f t="shared" si="18"/>
        <v>4.3556020498381072</v>
      </c>
      <c r="W185" s="10"/>
      <c r="X185">
        <v>13.943589153480511</v>
      </c>
      <c r="Y185" s="12">
        <f t="shared" si="19"/>
        <v>13.943</v>
      </c>
      <c r="Z185">
        <f t="shared" si="20"/>
        <v>1</v>
      </c>
      <c r="AA185">
        <f t="shared" si="21"/>
        <v>1</v>
      </c>
      <c r="AB185">
        <f t="shared" si="22"/>
        <v>178</v>
      </c>
      <c r="AC185" s="10"/>
      <c r="AD185" s="17">
        <v>13.943</v>
      </c>
      <c r="AE185" s="10">
        <v>178</v>
      </c>
      <c r="AF185" s="10"/>
      <c r="AG185" s="10"/>
      <c r="AX185" s="12"/>
    </row>
    <row r="186" spans="6:50" x14ac:dyDescent="0.3">
      <c r="F186" s="10">
        <v>179</v>
      </c>
      <c r="G186" s="17">
        <v>4.4420000000000002</v>
      </c>
      <c r="H186" s="10">
        <v>10.94</v>
      </c>
      <c r="I186" s="10">
        <v>0.46600000000000003</v>
      </c>
      <c r="J186" s="10">
        <v>2.3069999999999999</v>
      </c>
      <c r="K186" s="10">
        <v>0.433</v>
      </c>
      <c r="L186" s="10">
        <v>0.84899999999999998</v>
      </c>
      <c r="M186" s="10"/>
      <c r="N186" s="10"/>
      <c r="O186" s="10"/>
      <c r="P186" s="10"/>
      <c r="Q186" s="10"/>
      <c r="R186" s="10"/>
      <c r="S186" s="10">
        <v>189</v>
      </c>
      <c r="T186" s="17">
        <v>4.5190000000000001</v>
      </c>
      <c r="U186" s="17">
        <f t="shared" si="17"/>
        <v>451.90000000000003</v>
      </c>
      <c r="V186" s="11">
        <f t="shared" si="18"/>
        <v>23.987016285186868</v>
      </c>
      <c r="W186" s="10"/>
      <c r="X186">
        <v>13.902437300372828</v>
      </c>
      <c r="Y186" s="12">
        <f t="shared" si="19"/>
        <v>13.901999999999999</v>
      </c>
      <c r="Z186">
        <f t="shared" si="20"/>
        <v>1</v>
      </c>
      <c r="AA186">
        <f t="shared" si="21"/>
        <v>1</v>
      </c>
      <c r="AB186">
        <f t="shared" si="22"/>
        <v>179</v>
      </c>
      <c r="AC186" s="10"/>
      <c r="AD186" s="17">
        <v>13.901999999999999</v>
      </c>
      <c r="AE186" s="10">
        <v>179</v>
      </c>
      <c r="AF186" s="10"/>
      <c r="AG186" s="10"/>
      <c r="AX186" s="12"/>
    </row>
    <row r="187" spans="6:50" x14ac:dyDescent="0.3">
      <c r="F187" s="10">
        <v>180</v>
      </c>
      <c r="G187" s="17">
        <v>0.193</v>
      </c>
      <c r="H187" s="10">
        <v>1.698</v>
      </c>
      <c r="I187" s="10">
        <v>0.84199999999999997</v>
      </c>
      <c r="J187" s="10">
        <v>1.224</v>
      </c>
      <c r="K187" s="10">
        <v>0.81699999999999995</v>
      </c>
      <c r="L187" s="10">
        <v>0.90600000000000003</v>
      </c>
      <c r="M187" s="10"/>
      <c r="N187" s="10"/>
      <c r="O187" s="10"/>
      <c r="P187" s="10"/>
      <c r="Q187" s="10"/>
      <c r="R187" s="10"/>
      <c r="S187" s="10">
        <v>190</v>
      </c>
      <c r="T187" s="17">
        <v>0.03</v>
      </c>
      <c r="U187" s="17">
        <f t="shared" si="17"/>
        <v>3</v>
      </c>
      <c r="V187" s="11">
        <f t="shared" si="18"/>
        <v>1.9544100476116797</v>
      </c>
      <c r="W187" s="10"/>
      <c r="X187">
        <v>13.851974566522602</v>
      </c>
      <c r="Y187" s="12">
        <f t="shared" si="19"/>
        <v>13.851000000000001</v>
      </c>
      <c r="Z187">
        <f t="shared" si="20"/>
        <v>1</v>
      </c>
      <c r="AA187">
        <f t="shared" si="21"/>
        <v>1</v>
      </c>
      <c r="AB187">
        <f t="shared" si="22"/>
        <v>180</v>
      </c>
      <c r="AC187" s="10"/>
      <c r="AD187" s="17">
        <v>13.851000000000001</v>
      </c>
      <c r="AE187" s="10">
        <v>180</v>
      </c>
      <c r="AF187" s="10"/>
      <c r="AG187" s="10"/>
      <c r="AX187" s="12"/>
    </row>
    <row r="188" spans="6:50" x14ac:dyDescent="0.3">
      <c r="F188" s="10">
        <v>181</v>
      </c>
      <c r="G188" s="17">
        <v>92.132999999999996</v>
      </c>
      <c r="H188" s="10">
        <v>48.323</v>
      </c>
      <c r="I188" s="10">
        <v>0.496</v>
      </c>
      <c r="J188" s="10">
        <v>2.0529999999999999</v>
      </c>
      <c r="K188" s="10">
        <v>0.48699999999999999</v>
      </c>
      <c r="L188" s="10">
        <v>0.86799999999999999</v>
      </c>
      <c r="M188" s="10"/>
      <c r="N188" s="10"/>
      <c r="O188" s="10"/>
      <c r="P188" s="10"/>
      <c r="Q188" s="10"/>
      <c r="R188" s="10"/>
      <c r="S188" s="10">
        <v>191</v>
      </c>
      <c r="T188" s="17">
        <v>0.36399999999999999</v>
      </c>
      <c r="U188" s="17">
        <f t="shared" si="17"/>
        <v>36.4</v>
      </c>
      <c r="V188" s="11">
        <f t="shared" si="18"/>
        <v>6.8077837383659539</v>
      </c>
      <c r="W188" s="10"/>
      <c r="X188">
        <v>13.833578841850541</v>
      </c>
      <c r="Y188" s="12">
        <f t="shared" si="19"/>
        <v>13.833</v>
      </c>
      <c r="Z188">
        <f t="shared" si="20"/>
        <v>1</v>
      </c>
      <c r="AA188">
        <f t="shared" si="21"/>
        <v>1</v>
      </c>
      <c r="AB188">
        <f t="shared" si="22"/>
        <v>181</v>
      </c>
      <c r="AC188" s="10"/>
      <c r="AD188" s="17">
        <v>13.833</v>
      </c>
      <c r="AE188" s="10">
        <v>181</v>
      </c>
      <c r="AF188" s="10"/>
      <c r="AG188" s="10"/>
      <c r="AX188" s="12"/>
    </row>
    <row r="189" spans="6:50" x14ac:dyDescent="0.3">
      <c r="F189" s="10">
        <v>182</v>
      </c>
      <c r="G189" s="17">
        <v>0.65600000000000003</v>
      </c>
      <c r="H189" s="10">
        <v>4.4569999999999999</v>
      </c>
      <c r="I189" s="10">
        <v>0.41499999999999998</v>
      </c>
      <c r="J189" s="10">
        <v>3.6179999999999999</v>
      </c>
      <c r="K189" s="10">
        <v>0.27600000000000002</v>
      </c>
      <c r="L189" s="10">
        <v>0.78800000000000003</v>
      </c>
      <c r="M189" s="10"/>
      <c r="N189" s="10"/>
      <c r="O189" s="10"/>
      <c r="P189" s="10"/>
      <c r="Q189" s="10"/>
      <c r="R189" s="10"/>
      <c r="S189" s="10">
        <v>192</v>
      </c>
      <c r="T189" s="17">
        <v>8.4000000000000005E-2</v>
      </c>
      <c r="U189" s="17">
        <f t="shared" si="17"/>
        <v>8.4</v>
      </c>
      <c r="V189" s="11">
        <f t="shared" si="18"/>
        <v>3.2703535245865036</v>
      </c>
      <c r="W189" s="10"/>
      <c r="X189">
        <v>13.805939296073046</v>
      </c>
      <c r="Y189" s="12">
        <f t="shared" si="19"/>
        <v>13.805</v>
      </c>
      <c r="Z189">
        <f t="shared" si="20"/>
        <v>1</v>
      </c>
      <c r="AA189">
        <f t="shared" si="21"/>
        <v>1</v>
      </c>
      <c r="AB189">
        <f t="shared" si="22"/>
        <v>182</v>
      </c>
      <c r="AC189" s="10"/>
      <c r="AD189" s="17">
        <v>13.805</v>
      </c>
      <c r="AE189" s="10">
        <v>182</v>
      </c>
      <c r="AF189" s="10"/>
      <c r="AG189" s="10"/>
      <c r="AX189" s="12"/>
    </row>
    <row r="190" spans="6:50" x14ac:dyDescent="0.3">
      <c r="F190" s="10">
        <v>183</v>
      </c>
      <c r="G190" s="17">
        <v>9.8000000000000004E-2</v>
      </c>
      <c r="H190" s="10">
        <v>1.1759999999999999</v>
      </c>
      <c r="I190" s="10">
        <v>0.88900000000000001</v>
      </c>
      <c r="J190" s="10">
        <v>1.5149999999999999</v>
      </c>
      <c r="K190" s="10">
        <v>0.66</v>
      </c>
      <c r="L190" s="10">
        <v>0.90700000000000003</v>
      </c>
      <c r="M190" s="10"/>
      <c r="N190" s="10"/>
      <c r="O190" s="10"/>
      <c r="P190" s="10"/>
      <c r="Q190" s="10"/>
      <c r="R190" s="10"/>
      <c r="S190" s="10">
        <v>193</v>
      </c>
      <c r="T190" s="17">
        <v>3.7999999999999999E-2</v>
      </c>
      <c r="U190" s="17">
        <f t="shared" si="17"/>
        <v>3.8</v>
      </c>
      <c r="V190" s="11">
        <f t="shared" si="18"/>
        <v>2.1996159369293582</v>
      </c>
      <c r="W190" s="10"/>
      <c r="X190">
        <v>13.676216184368958</v>
      </c>
      <c r="Y190" s="12">
        <f t="shared" si="19"/>
        <v>13.676</v>
      </c>
      <c r="Z190">
        <f t="shared" si="20"/>
        <v>1</v>
      </c>
      <c r="AA190">
        <f t="shared" si="21"/>
        <v>1</v>
      </c>
      <c r="AB190">
        <f t="shared" si="22"/>
        <v>183</v>
      </c>
      <c r="AC190" s="10"/>
      <c r="AD190" s="17">
        <v>13.676</v>
      </c>
      <c r="AE190" s="10">
        <v>183</v>
      </c>
      <c r="AF190" s="10"/>
      <c r="AG190" s="10"/>
      <c r="AX190" s="12"/>
    </row>
    <row r="191" spans="6:50" x14ac:dyDescent="0.3">
      <c r="F191" s="10">
        <v>184</v>
      </c>
      <c r="G191" s="17">
        <v>1.736</v>
      </c>
      <c r="H191" s="10">
        <v>5.9770000000000003</v>
      </c>
      <c r="I191" s="10">
        <v>0.61099999999999999</v>
      </c>
      <c r="J191" s="10">
        <v>1.9370000000000001</v>
      </c>
      <c r="K191" s="10">
        <v>0.51600000000000001</v>
      </c>
      <c r="L191" s="10">
        <v>0.90600000000000003</v>
      </c>
      <c r="M191" s="10"/>
      <c r="N191" s="10"/>
      <c r="O191" s="10"/>
      <c r="P191" s="10"/>
      <c r="Q191" s="10"/>
      <c r="R191" s="10"/>
      <c r="S191" s="10">
        <v>194</v>
      </c>
      <c r="T191" s="17">
        <v>0.105</v>
      </c>
      <c r="U191" s="17">
        <f t="shared" ref="U191:U222" si="23">T191*100</f>
        <v>10.5</v>
      </c>
      <c r="V191" s="11">
        <f t="shared" ref="V191:V222" si="24">((U191/PI())^0.5)*2</f>
        <v>3.6563663957157262</v>
      </c>
      <c r="W191" s="10"/>
      <c r="X191">
        <v>13.545250769045841</v>
      </c>
      <c r="Y191" s="12">
        <f t="shared" si="19"/>
        <v>13.545</v>
      </c>
      <c r="Z191">
        <f t="shared" si="20"/>
        <v>1</v>
      </c>
      <c r="AA191">
        <f t="shared" si="21"/>
        <v>1</v>
      </c>
      <c r="AB191">
        <f t="shared" si="22"/>
        <v>184</v>
      </c>
      <c r="AC191" s="10"/>
      <c r="AD191" s="17">
        <v>13.545</v>
      </c>
      <c r="AE191" s="10">
        <v>184</v>
      </c>
      <c r="AF191" s="10"/>
      <c r="AG191" s="10"/>
      <c r="AX191" s="12"/>
    </row>
    <row r="192" spans="6:50" x14ac:dyDescent="0.3">
      <c r="F192" s="10">
        <v>185</v>
      </c>
      <c r="G192" s="17">
        <v>5.8999999999999997E-2</v>
      </c>
      <c r="H192" s="10">
        <v>1.0049999999999999</v>
      </c>
      <c r="I192" s="10">
        <v>0.73299999999999998</v>
      </c>
      <c r="J192" s="10">
        <v>2.399</v>
      </c>
      <c r="K192" s="10">
        <v>0.41699999999999998</v>
      </c>
      <c r="L192" s="10">
        <v>0.86199999999999999</v>
      </c>
      <c r="M192" s="10"/>
      <c r="N192" s="10"/>
      <c r="O192" s="10"/>
      <c r="P192" s="10"/>
      <c r="Q192" s="10"/>
      <c r="R192" s="10"/>
      <c r="S192" s="10">
        <v>195</v>
      </c>
      <c r="T192" s="17">
        <v>0.60499999999999998</v>
      </c>
      <c r="U192" s="17">
        <f t="shared" si="23"/>
        <v>60.5</v>
      </c>
      <c r="V192" s="11">
        <f t="shared" si="24"/>
        <v>8.77673016883152</v>
      </c>
      <c r="W192" s="10"/>
      <c r="X192">
        <v>13.446189622059965</v>
      </c>
      <c r="Y192" s="12">
        <f t="shared" si="19"/>
        <v>13.446</v>
      </c>
      <c r="Z192">
        <f t="shared" si="20"/>
        <v>1</v>
      </c>
      <c r="AA192">
        <f t="shared" si="21"/>
        <v>0</v>
      </c>
      <c r="AB192">
        <f t="shared" si="22"/>
        <v>184</v>
      </c>
      <c r="AC192" s="10"/>
      <c r="AD192" s="17">
        <v>13.446</v>
      </c>
      <c r="AE192" s="10">
        <v>184</v>
      </c>
      <c r="AF192" s="10"/>
      <c r="AG192" s="10"/>
      <c r="AX192" s="12"/>
    </row>
    <row r="193" spans="6:50" x14ac:dyDescent="0.3">
      <c r="F193" s="10">
        <v>186</v>
      </c>
      <c r="G193" s="17">
        <v>6.5000000000000002E-2</v>
      </c>
      <c r="H193" s="10">
        <v>1.0640000000000001</v>
      </c>
      <c r="I193" s="10">
        <v>0.72399999999999998</v>
      </c>
      <c r="J193" s="10">
        <v>2.1269999999999998</v>
      </c>
      <c r="K193" s="10">
        <v>0.47</v>
      </c>
      <c r="L193" s="10">
        <v>0.82499999999999996</v>
      </c>
      <c r="M193" s="10"/>
      <c r="N193" s="10"/>
      <c r="O193" s="10"/>
      <c r="P193" s="10"/>
      <c r="Q193" s="10"/>
      <c r="R193" s="10"/>
      <c r="S193" s="10">
        <v>196</v>
      </c>
      <c r="T193" s="17">
        <v>0.60499999999999998</v>
      </c>
      <c r="U193" s="17">
        <f t="shared" si="23"/>
        <v>60.5</v>
      </c>
      <c r="V193" s="11">
        <f t="shared" si="24"/>
        <v>8.77673016883152</v>
      </c>
      <c r="W193" s="10"/>
      <c r="X193">
        <v>13.446189622059965</v>
      </c>
      <c r="Y193" s="12">
        <f t="shared" si="19"/>
        <v>13.446</v>
      </c>
      <c r="Z193">
        <f t="shared" si="20"/>
        <v>2</v>
      </c>
      <c r="AA193">
        <f t="shared" si="21"/>
        <v>2</v>
      </c>
      <c r="AB193">
        <f t="shared" si="22"/>
        <v>186</v>
      </c>
      <c r="AC193" s="10"/>
      <c r="AD193" s="17">
        <v>13.446</v>
      </c>
      <c r="AE193" s="10">
        <v>186</v>
      </c>
      <c r="AF193" s="10"/>
      <c r="AG193" s="10"/>
      <c r="AX193" s="12"/>
    </row>
    <row r="194" spans="6:50" x14ac:dyDescent="0.3">
      <c r="F194" s="10">
        <v>187</v>
      </c>
      <c r="G194" s="17">
        <v>0.13700000000000001</v>
      </c>
      <c r="H194" s="10">
        <v>1.427</v>
      </c>
      <c r="I194" s="10">
        <v>0.84399999999999997</v>
      </c>
      <c r="J194" s="10">
        <v>1.423</v>
      </c>
      <c r="K194" s="10">
        <v>0.70299999999999996</v>
      </c>
      <c r="L194" s="10">
        <v>0.90100000000000002</v>
      </c>
      <c r="M194" s="10"/>
      <c r="N194" s="10"/>
      <c r="O194" s="10"/>
      <c r="P194" s="10"/>
      <c r="Q194" s="10"/>
      <c r="R194" s="10"/>
      <c r="S194" s="10">
        <v>197</v>
      </c>
      <c r="T194" s="17">
        <v>0.39400000000000002</v>
      </c>
      <c r="U194" s="17">
        <f t="shared" si="23"/>
        <v>39.4</v>
      </c>
      <c r="V194" s="11">
        <f t="shared" si="24"/>
        <v>7.0827705075461402</v>
      </c>
      <c r="W194" s="10"/>
      <c r="X194">
        <v>13.44145421440402</v>
      </c>
      <c r="Y194" s="12">
        <f t="shared" si="19"/>
        <v>13.441000000000001</v>
      </c>
      <c r="Z194">
        <f t="shared" si="20"/>
        <v>1</v>
      </c>
      <c r="AA194">
        <f t="shared" si="21"/>
        <v>1</v>
      </c>
      <c r="AB194">
        <f t="shared" si="22"/>
        <v>187</v>
      </c>
      <c r="AC194" s="10"/>
      <c r="AD194" s="17">
        <v>13.441000000000001</v>
      </c>
      <c r="AE194" s="10">
        <v>187</v>
      </c>
      <c r="AF194" s="10"/>
      <c r="AG194" s="10"/>
      <c r="AX194" s="12"/>
    </row>
    <row r="195" spans="6:50" x14ac:dyDescent="0.3">
      <c r="F195" s="10">
        <v>188</v>
      </c>
      <c r="G195" s="17">
        <v>0.14899999999999999</v>
      </c>
      <c r="H195" s="10">
        <v>1.5389999999999999</v>
      </c>
      <c r="I195" s="10">
        <v>0.79200000000000004</v>
      </c>
      <c r="J195" s="10">
        <v>1.605</v>
      </c>
      <c r="K195" s="10">
        <v>0.623</v>
      </c>
      <c r="L195" s="10">
        <v>0.878</v>
      </c>
      <c r="M195" s="10"/>
      <c r="N195" s="10"/>
      <c r="O195" s="10"/>
      <c r="P195" s="10"/>
      <c r="Q195" s="10"/>
      <c r="R195" s="10"/>
      <c r="S195" s="10">
        <v>198</v>
      </c>
      <c r="T195" s="17">
        <v>4.8000000000000001E-2</v>
      </c>
      <c r="U195" s="17">
        <f t="shared" si="23"/>
        <v>4.8</v>
      </c>
      <c r="V195" s="11">
        <f t="shared" si="24"/>
        <v>2.4721548929484132</v>
      </c>
      <c r="W195" s="10"/>
      <c r="X195">
        <v>13.389254195014408</v>
      </c>
      <c r="Y195" s="12">
        <f t="shared" si="19"/>
        <v>13.388999999999999</v>
      </c>
      <c r="Z195">
        <f t="shared" si="20"/>
        <v>1</v>
      </c>
      <c r="AA195">
        <f t="shared" si="21"/>
        <v>1</v>
      </c>
      <c r="AB195">
        <f t="shared" si="22"/>
        <v>188</v>
      </c>
      <c r="AC195" s="10"/>
      <c r="AD195" s="17">
        <v>13.388999999999999</v>
      </c>
      <c r="AE195" s="10">
        <v>188</v>
      </c>
      <c r="AF195" s="10"/>
      <c r="AG195" s="10"/>
      <c r="AX195" s="12"/>
    </row>
    <row r="196" spans="6:50" x14ac:dyDescent="0.3">
      <c r="F196" s="10">
        <v>189</v>
      </c>
      <c r="G196" s="17">
        <v>4.5190000000000001</v>
      </c>
      <c r="H196" s="10">
        <v>9.7669999999999995</v>
      </c>
      <c r="I196" s="10">
        <v>0.59499999999999997</v>
      </c>
      <c r="J196" s="10">
        <v>1.506</v>
      </c>
      <c r="K196" s="10">
        <v>0.66400000000000003</v>
      </c>
      <c r="L196" s="10">
        <v>0.874</v>
      </c>
      <c r="M196" s="10"/>
      <c r="N196" s="10"/>
      <c r="O196" s="10"/>
      <c r="P196" s="10"/>
      <c r="Q196" s="10"/>
      <c r="R196" s="10"/>
      <c r="S196" s="10">
        <v>199</v>
      </c>
      <c r="T196" s="17">
        <v>0.49099999999999999</v>
      </c>
      <c r="U196" s="17">
        <f t="shared" si="23"/>
        <v>49.1</v>
      </c>
      <c r="V196" s="11">
        <f t="shared" si="24"/>
        <v>7.9067099128838976</v>
      </c>
      <c r="W196" s="10"/>
      <c r="X196">
        <v>13.379741402200711</v>
      </c>
      <c r="Y196" s="12">
        <f t="shared" si="19"/>
        <v>13.379</v>
      </c>
      <c r="Z196">
        <f t="shared" si="20"/>
        <v>1</v>
      </c>
      <c r="AA196">
        <f t="shared" si="21"/>
        <v>1</v>
      </c>
      <c r="AB196">
        <f t="shared" si="22"/>
        <v>189</v>
      </c>
      <c r="AC196" s="10"/>
      <c r="AD196" s="17">
        <v>13.379</v>
      </c>
      <c r="AE196" s="10">
        <v>189</v>
      </c>
      <c r="AF196" s="10"/>
      <c r="AG196" s="10"/>
      <c r="AX196" s="12"/>
    </row>
    <row r="197" spans="6:50" x14ac:dyDescent="0.3">
      <c r="F197" s="10">
        <v>190</v>
      </c>
      <c r="G197" s="17">
        <v>0.03</v>
      </c>
      <c r="H197" s="10">
        <v>0.84599999999999997</v>
      </c>
      <c r="I197" s="10">
        <v>0.52800000000000002</v>
      </c>
      <c r="J197" s="10">
        <v>3.5739999999999998</v>
      </c>
      <c r="K197" s="10">
        <v>0.28000000000000003</v>
      </c>
      <c r="L197" s="10">
        <v>0.84199999999999997</v>
      </c>
      <c r="M197" s="10"/>
      <c r="N197" s="10"/>
      <c r="O197" s="10"/>
      <c r="P197" s="10"/>
      <c r="Q197" s="10"/>
      <c r="R197" s="10"/>
      <c r="S197" s="10">
        <v>200</v>
      </c>
      <c r="T197" s="17">
        <v>0.432</v>
      </c>
      <c r="U197" s="17">
        <f t="shared" si="23"/>
        <v>43.2</v>
      </c>
      <c r="V197" s="11">
        <f t="shared" si="24"/>
        <v>7.41646467884524</v>
      </c>
      <c r="W197" s="10"/>
      <c r="X197">
        <v>13.37022184112204</v>
      </c>
      <c r="Y197" s="12">
        <f t="shared" si="19"/>
        <v>13.37</v>
      </c>
      <c r="Z197">
        <f t="shared" si="20"/>
        <v>1</v>
      </c>
      <c r="AA197">
        <f t="shared" si="21"/>
        <v>1</v>
      </c>
      <c r="AB197">
        <f t="shared" si="22"/>
        <v>190</v>
      </c>
      <c r="AC197" s="10"/>
      <c r="AD197" s="17">
        <v>13.37</v>
      </c>
      <c r="AE197" s="10">
        <v>190</v>
      </c>
      <c r="AF197" s="10"/>
      <c r="AG197" s="10"/>
      <c r="AX197" s="12"/>
    </row>
    <row r="198" spans="6:50" x14ac:dyDescent="0.3">
      <c r="F198" s="10">
        <v>191</v>
      </c>
      <c r="G198" s="17">
        <v>0.36399999999999999</v>
      </c>
      <c r="H198" s="10">
        <v>2.581</v>
      </c>
      <c r="I198" s="10">
        <v>0.68600000000000005</v>
      </c>
      <c r="J198" s="10">
        <v>2.5489999999999999</v>
      </c>
      <c r="K198" s="10">
        <v>0.39200000000000002</v>
      </c>
      <c r="L198" s="10">
        <v>0.92100000000000004</v>
      </c>
      <c r="M198" s="10"/>
      <c r="N198" s="10"/>
      <c r="O198" s="10"/>
      <c r="P198" s="10"/>
      <c r="Q198" s="10"/>
      <c r="R198" s="10"/>
      <c r="S198" s="10">
        <v>201</v>
      </c>
      <c r="T198" s="17">
        <v>17.207999999999998</v>
      </c>
      <c r="U198" s="17">
        <f t="shared" si="23"/>
        <v>1720.7999999999997</v>
      </c>
      <c r="V198" s="11">
        <f t="shared" si="24"/>
        <v>46.808018635488807</v>
      </c>
      <c r="W198" s="10"/>
      <c r="X198">
        <v>13.308178713582905</v>
      </c>
      <c r="Y198" s="12">
        <f t="shared" si="19"/>
        <v>13.308</v>
      </c>
      <c r="Z198">
        <f t="shared" si="20"/>
        <v>1</v>
      </c>
      <c r="AA198">
        <f t="shared" si="21"/>
        <v>1</v>
      </c>
      <c r="AB198">
        <f t="shared" si="22"/>
        <v>191</v>
      </c>
      <c r="AC198" s="10"/>
      <c r="AD198" s="17">
        <v>13.308</v>
      </c>
      <c r="AE198" s="10">
        <v>191</v>
      </c>
      <c r="AF198" s="10"/>
      <c r="AG198" s="10"/>
      <c r="AX198" s="12"/>
    </row>
    <row r="199" spans="6:50" x14ac:dyDescent="0.3">
      <c r="F199" s="10">
        <v>192</v>
      </c>
      <c r="G199" s="17">
        <v>8.4000000000000005E-2</v>
      </c>
      <c r="H199" s="10">
        <v>1.1180000000000001</v>
      </c>
      <c r="I199" s="10">
        <v>0.84499999999999997</v>
      </c>
      <c r="J199" s="10">
        <v>1.962</v>
      </c>
      <c r="K199" s="10">
        <v>0.51</v>
      </c>
      <c r="L199" s="10">
        <v>0.91800000000000004</v>
      </c>
      <c r="M199" s="10"/>
      <c r="N199" s="10"/>
      <c r="O199" s="10"/>
      <c r="P199" s="10"/>
      <c r="Q199" s="10"/>
      <c r="R199" s="10"/>
      <c r="S199" s="10">
        <v>202</v>
      </c>
      <c r="T199" s="17">
        <v>1.1060000000000001</v>
      </c>
      <c r="U199" s="17">
        <f t="shared" si="23"/>
        <v>110.60000000000001</v>
      </c>
      <c r="V199" s="11">
        <f t="shared" si="24"/>
        <v>11.866772671948722</v>
      </c>
      <c r="W199" s="10"/>
      <c r="X199">
        <v>13.250650294192317</v>
      </c>
      <c r="Y199" s="12">
        <f t="shared" si="19"/>
        <v>13.25</v>
      </c>
      <c r="Z199">
        <f t="shared" si="20"/>
        <v>1</v>
      </c>
      <c r="AA199">
        <f t="shared" si="21"/>
        <v>0</v>
      </c>
      <c r="AB199">
        <f t="shared" si="22"/>
        <v>191</v>
      </c>
      <c r="AC199" s="10"/>
      <c r="AD199" s="17">
        <v>13.25</v>
      </c>
      <c r="AE199" s="10">
        <v>191</v>
      </c>
      <c r="AF199" s="10"/>
      <c r="AG199" s="10"/>
      <c r="AX199" s="12"/>
    </row>
    <row r="200" spans="6:50" x14ac:dyDescent="0.3">
      <c r="F200" s="10">
        <v>193</v>
      </c>
      <c r="G200" s="17">
        <v>3.7999999999999999E-2</v>
      </c>
      <c r="H200" s="10">
        <v>0.76400000000000001</v>
      </c>
      <c r="I200" s="10">
        <v>0.81100000000000005</v>
      </c>
      <c r="J200" s="10">
        <v>1.65</v>
      </c>
      <c r="K200" s="10">
        <v>0.60599999999999998</v>
      </c>
      <c r="L200" s="10">
        <v>0.83299999999999996</v>
      </c>
      <c r="M200" s="10"/>
      <c r="N200" s="10"/>
      <c r="O200" s="10"/>
      <c r="P200" s="10"/>
      <c r="Q200" s="10"/>
      <c r="R200" s="10"/>
      <c r="S200" s="10">
        <v>203</v>
      </c>
      <c r="T200" s="17">
        <v>1.379</v>
      </c>
      <c r="U200" s="17">
        <f t="shared" si="23"/>
        <v>137.9</v>
      </c>
      <c r="V200" s="11">
        <f t="shared" si="24"/>
        <v>13.250650294192317</v>
      </c>
      <c r="W200" s="10"/>
      <c r="X200">
        <v>13.250650294192317</v>
      </c>
      <c r="Y200" s="12">
        <f t="shared" si="19"/>
        <v>13.25</v>
      </c>
      <c r="Z200">
        <f t="shared" si="20"/>
        <v>2</v>
      </c>
      <c r="AA200">
        <f t="shared" si="21"/>
        <v>2</v>
      </c>
      <c r="AB200">
        <f t="shared" si="22"/>
        <v>193</v>
      </c>
      <c r="AC200" s="10"/>
      <c r="AD200" s="17">
        <v>13.25</v>
      </c>
      <c r="AE200" s="10">
        <v>193</v>
      </c>
      <c r="AF200" s="10"/>
      <c r="AG200" s="10"/>
      <c r="AX200" s="12"/>
    </row>
    <row r="201" spans="6:50" x14ac:dyDescent="0.3">
      <c r="F201" s="10">
        <v>194</v>
      </c>
      <c r="G201" s="17">
        <v>0.105</v>
      </c>
      <c r="H201" s="10">
        <v>1.3680000000000001</v>
      </c>
      <c r="I201" s="10">
        <v>0.70699999999999996</v>
      </c>
      <c r="J201" s="10">
        <v>2.161</v>
      </c>
      <c r="K201" s="10">
        <v>0.46300000000000002</v>
      </c>
      <c r="L201" s="10">
        <v>0.875</v>
      </c>
      <c r="M201" s="10"/>
      <c r="N201" s="10"/>
      <c r="O201" s="10"/>
      <c r="P201" s="10"/>
      <c r="Q201" s="10"/>
      <c r="R201" s="10"/>
      <c r="S201" s="10">
        <v>204</v>
      </c>
      <c r="T201" s="17">
        <v>2.8919999999999999</v>
      </c>
      <c r="U201" s="17">
        <f t="shared" si="23"/>
        <v>289.2</v>
      </c>
      <c r="V201" s="11">
        <f t="shared" si="24"/>
        <v>19.189082217172583</v>
      </c>
      <c r="W201" s="10"/>
      <c r="X201">
        <v>13.183216521636506</v>
      </c>
      <c r="Y201" s="12">
        <f t="shared" si="19"/>
        <v>13.183</v>
      </c>
      <c r="Z201">
        <f t="shared" si="20"/>
        <v>1</v>
      </c>
      <c r="AA201">
        <f t="shared" si="21"/>
        <v>1</v>
      </c>
      <c r="AB201">
        <f t="shared" si="22"/>
        <v>194</v>
      </c>
      <c r="AC201" s="10"/>
      <c r="AD201" s="17">
        <v>13.183</v>
      </c>
      <c r="AE201" s="10">
        <v>194</v>
      </c>
      <c r="AF201" s="10"/>
      <c r="AG201" s="10"/>
      <c r="AX201" s="12"/>
    </row>
    <row r="202" spans="6:50" x14ac:dyDescent="0.3">
      <c r="F202" s="10">
        <v>195</v>
      </c>
      <c r="G202" s="17">
        <v>0.60499999999999998</v>
      </c>
      <c r="H202" s="10">
        <v>3.5710000000000002</v>
      </c>
      <c r="I202" s="10">
        <v>0.59599999999999997</v>
      </c>
      <c r="J202" s="10">
        <v>2.4780000000000002</v>
      </c>
      <c r="K202" s="10">
        <v>0.40400000000000003</v>
      </c>
      <c r="L202" s="10">
        <v>0.90700000000000003</v>
      </c>
      <c r="M202" s="10"/>
      <c r="N202" s="10"/>
      <c r="O202" s="10"/>
      <c r="P202" s="10"/>
      <c r="Q202" s="10"/>
      <c r="R202" s="10"/>
      <c r="S202" s="10">
        <v>205</v>
      </c>
      <c r="T202" s="17">
        <v>0.161</v>
      </c>
      <c r="U202" s="17">
        <f t="shared" si="23"/>
        <v>16.100000000000001</v>
      </c>
      <c r="V202" s="11">
        <f t="shared" si="24"/>
        <v>4.5275994379180808</v>
      </c>
      <c r="W202" s="10"/>
      <c r="X202">
        <v>13.120289114504834</v>
      </c>
      <c r="Y202" s="12">
        <f t="shared" ref="Y202:Y265" si="25">TRUNC(X202,3)</f>
        <v>13.12</v>
      </c>
      <c r="Z202">
        <f t="shared" ref="Z202:Z265" si="26">IF(Y202-Y201=0,Z201+Z$8,1)</f>
        <v>1</v>
      </c>
      <c r="AA202">
        <f t="shared" ref="AA202:AA265" si="27">IF(Z202&lt;Z203,0,Z202)</f>
        <v>1</v>
      </c>
      <c r="AB202">
        <f t="shared" ref="AB202:AB265" si="28">AB201+AA202</f>
        <v>195</v>
      </c>
      <c r="AC202" s="10"/>
      <c r="AD202" s="17">
        <v>13.12</v>
      </c>
      <c r="AE202" s="10">
        <v>195</v>
      </c>
      <c r="AF202" s="10"/>
      <c r="AG202" s="10"/>
      <c r="AX202" s="12"/>
    </row>
    <row r="203" spans="6:50" x14ac:dyDescent="0.3">
      <c r="F203" s="10">
        <v>196</v>
      </c>
      <c r="G203" s="17">
        <v>0.60499999999999998</v>
      </c>
      <c r="H203" s="10">
        <v>3.246</v>
      </c>
      <c r="I203" s="10">
        <v>0.72099999999999997</v>
      </c>
      <c r="J203" s="10">
        <v>1.4119999999999999</v>
      </c>
      <c r="K203" s="10">
        <v>0.70799999999999996</v>
      </c>
      <c r="L203" s="10">
        <v>0.88100000000000001</v>
      </c>
      <c r="M203" s="10"/>
      <c r="N203" s="10"/>
      <c r="O203" s="10"/>
      <c r="P203" s="10"/>
      <c r="Q203" s="10"/>
      <c r="R203" s="10"/>
      <c r="S203" s="10">
        <v>206</v>
      </c>
      <c r="T203" s="17">
        <v>6.9000000000000006E-2</v>
      </c>
      <c r="U203" s="17">
        <f t="shared" si="23"/>
        <v>6.9</v>
      </c>
      <c r="V203" s="11">
        <f t="shared" si="24"/>
        <v>2.9640095915284457</v>
      </c>
      <c r="W203" s="10"/>
      <c r="X203">
        <v>13.115436039023654</v>
      </c>
      <c r="Y203" s="12">
        <f t="shared" si="25"/>
        <v>13.115</v>
      </c>
      <c r="Z203">
        <f t="shared" si="26"/>
        <v>1</v>
      </c>
      <c r="AA203">
        <f t="shared" si="27"/>
        <v>1</v>
      </c>
      <c r="AB203">
        <f t="shared" si="28"/>
        <v>196</v>
      </c>
      <c r="AC203" s="10"/>
      <c r="AD203" s="17">
        <v>13.115</v>
      </c>
      <c r="AE203" s="10">
        <v>196</v>
      </c>
      <c r="AF203" s="10"/>
      <c r="AG203" s="10"/>
      <c r="AX203" s="12"/>
    </row>
    <row r="204" spans="6:50" x14ac:dyDescent="0.3">
      <c r="F204" s="10">
        <v>197</v>
      </c>
      <c r="G204" s="17">
        <v>0.39400000000000002</v>
      </c>
      <c r="H204" s="10">
        <v>2.6070000000000002</v>
      </c>
      <c r="I204" s="10">
        <v>0.72799999999999998</v>
      </c>
      <c r="J204" s="10">
        <v>2.1219999999999999</v>
      </c>
      <c r="K204" s="10">
        <v>0.47099999999999997</v>
      </c>
      <c r="L204" s="10">
        <v>0.92100000000000004</v>
      </c>
      <c r="M204" s="10"/>
      <c r="N204" s="10"/>
      <c r="O204" s="10"/>
      <c r="P204" s="10"/>
      <c r="Q204" s="10"/>
      <c r="R204" s="10"/>
      <c r="S204" s="10">
        <v>207</v>
      </c>
      <c r="T204" s="17">
        <v>8.76</v>
      </c>
      <c r="U204" s="17">
        <f t="shared" si="23"/>
        <v>876</v>
      </c>
      <c r="V204" s="11">
        <f t="shared" si="24"/>
        <v>33.396973533360814</v>
      </c>
      <c r="W204" s="10"/>
      <c r="X204">
        <v>13.081414098346015</v>
      </c>
      <c r="Y204" s="12">
        <f t="shared" si="25"/>
        <v>13.081</v>
      </c>
      <c r="Z204">
        <f t="shared" si="26"/>
        <v>1</v>
      </c>
      <c r="AA204">
        <f t="shared" si="27"/>
        <v>1</v>
      </c>
      <c r="AB204">
        <f t="shared" si="28"/>
        <v>197</v>
      </c>
      <c r="AC204" s="10"/>
      <c r="AD204" s="17">
        <v>13.081</v>
      </c>
      <c r="AE204" s="10">
        <v>197</v>
      </c>
      <c r="AF204" s="10"/>
      <c r="AG204" s="10"/>
      <c r="AX204" s="12"/>
    </row>
    <row r="205" spans="6:50" x14ac:dyDescent="0.3">
      <c r="F205" s="10">
        <v>198</v>
      </c>
      <c r="G205" s="17">
        <v>4.8000000000000001E-2</v>
      </c>
      <c r="H205" s="10">
        <v>0.81399999999999995</v>
      </c>
      <c r="I205" s="10">
        <v>0.90500000000000003</v>
      </c>
      <c r="J205" s="10">
        <v>1.708</v>
      </c>
      <c r="K205" s="10">
        <v>0.58499999999999996</v>
      </c>
      <c r="L205" s="10">
        <v>0.89400000000000002</v>
      </c>
      <c r="M205" s="10"/>
      <c r="N205" s="10"/>
      <c r="O205" s="10"/>
      <c r="P205" s="10"/>
      <c r="Q205" s="10"/>
      <c r="R205" s="10"/>
      <c r="S205" s="10">
        <v>208</v>
      </c>
      <c r="T205" s="17">
        <v>0.114</v>
      </c>
      <c r="U205" s="17">
        <f t="shared" si="23"/>
        <v>11.4</v>
      </c>
      <c r="V205" s="11">
        <f t="shared" si="24"/>
        <v>3.8098465598998676</v>
      </c>
      <c r="W205" s="10"/>
      <c r="X205">
        <v>13.047303442899274</v>
      </c>
      <c r="Y205" s="12">
        <f t="shared" si="25"/>
        <v>13.047000000000001</v>
      </c>
      <c r="Z205">
        <f t="shared" si="26"/>
        <v>1</v>
      </c>
      <c r="AA205">
        <f t="shared" si="27"/>
        <v>1</v>
      </c>
      <c r="AB205">
        <f t="shared" si="28"/>
        <v>198</v>
      </c>
      <c r="AC205" s="10"/>
      <c r="AD205" s="17">
        <v>13.047000000000001</v>
      </c>
      <c r="AE205" s="10">
        <v>198</v>
      </c>
      <c r="AF205" s="10"/>
      <c r="AG205" s="10"/>
      <c r="AX205" s="12"/>
    </row>
    <row r="206" spans="6:50" x14ac:dyDescent="0.3">
      <c r="F206" s="10">
        <v>199</v>
      </c>
      <c r="G206" s="17">
        <v>0.49099999999999999</v>
      </c>
      <c r="H206" s="10">
        <v>3.1909999999999998</v>
      </c>
      <c r="I206" s="10">
        <v>0.60499999999999998</v>
      </c>
      <c r="J206" s="10">
        <v>2.468</v>
      </c>
      <c r="K206" s="10">
        <v>0.40500000000000003</v>
      </c>
      <c r="L206" s="10">
        <v>0.88800000000000001</v>
      </c>
      <c r="M206" s="10"/>
      <c r="N206" s="10"/>
      <c r="O206" s="10"/>
      <c r="P206" s="10"/>
      <c r="Q206" s="10"/>
      <c r="R206" s="10"/>
      <c r="S206" s="10">
        <v>209</v>
      </c>
      <c r="T206" s="17">
        <v>7.8E-2</v>
      </c>
      <c r="U206" s="17">
        <f t="shared" si="23"/>
        <v>7.8</v>
      </c>
      <c r="V206" s="11">
        <f t="shared" si="24"/>
        <v>3.1513915099419605</v>
      </c>
      <c r="W206" s="10"/>
      <c r="X206">
        <v>13.017994599947034</v>
      </c>
      <c r="Y206" s="12">
        <f t="shared" si="25"/>
        <v>13.016999999999999</v>
      </c>
      <c r="Z206">
        <f t="shared" si="26"/>
        <v>1</v>
      </c>
      <c r="AA206">
        <f t="shared" si="27"/>
        <v>1</v>
      </c>
      <c r="AB206">
        <f t="shared" si="28"/>
        <v>199</v>
      </c>
      <c r="AC206" s="10"/>
      <c r="AD206" s="17">
        <v>13.016999999999999</v>
      </c>
      <c r="AE206" s="10">
        <v>199</v>
      </c>
      <c r="AF206" s="10"/>
      <c r="AG206" s="10"/>
      <c r="AX206" s="12"/>
    </row>
    <row r="207" spans="6:50" x14ac:dyDescent="0.3">
      <c r="F207" s="10">
        <v>200</v>
      </c>
      <c r="G207" s="17">
        <v>0.432</v>
      </c>
      <c r="H207" s="10">
        <v>2.778</v>
      </c>
      <c r="I207" s="10">
        <v>0.70299999999999996</v>
      </c>
      <c r="J207" s="10">
        <v>1.63</v>
      </c>
      <c r="K207" s="10">
        <v>0.61399999999999999</v>
      </c>
      <c r="L207" s="10">
        <v>0.90600000000000003</v>
      </c>
      <c r="M207" s="10"/>
      <c r="N207" s="10"/>
      <c r="O207" s="10"/>
      <c r="P207" s="10"/>
      <c r="Q207" s="10"/>
      <c r="R207" s="10"/>
      <c r="S207" s="10">
        <v>210</v>
      </c>
      <c r="T207" s="17">
        <v>0.183</v>
      </c>
      <c r="U207" s="17">
        <f t="shared" si="23"/>
        <v>18.3</v>
      </c>
      <c r="V207" s="11">
        <f t="shared" si="24"/>
        <v>4.8270367378603485</v>
      </c>
      <c r="W207" s="10"/>
      <c r="X207">
        <v>12.949349328889884</v>
      </c>
      <c r="Y207" s="12">
        <f t="shared" si="25"/>
        <v>12.949</v>
      </c>
      <c r="Z207">
        <f t="shared" si="26"/>
        <v>1</v>
      </c>
      <c r="AA207">
        <f t="shared" si="27"/>
        <v>1</v>
      </c>
      <c r="AB207">
        <f t="shared" si="28"/>
        <v>200</v>
      </c>
      <c r="AC207" s="10"/>
      <c r="AD207" s="17">
        <v>12.949</v>
      </c>
      <c r="AE207" s="10">
        <v>200</v>
      </c>
      <c r="AF207" s="10"/>
      <c r="AG207" s="10"/>
      <c r="AX207" s="12"/>
    </row>
    <row r="208" spans="6:50" x14ac:dyDescent="0.3">
      <c r="F208" s="10">
        <v>201</v>
      </c>
      <c r="G208" s="17">
        <v>17.207999999999998</v>
      </c>
      <c r="H208" s="10">
        <v>18.728000000000002</v>
      </c>
      <c r="I208" s="10">
        <v>0.61699999999999999</v>
      </c>
      <c r="J208" s="10">
        <v>2.5459999999999998</v>
      </c>
      <c r="K208" s="10">
        <v>0.39300000000000002</v>
      </c>
      <c r="L208" s="10">
        <v>0.91500000000000004</v>
      </c>
      <c r="M208" s="10"/>
      <c r="N208" s="10"/>
      <c r="O208" s="10"/>
      <c r="P208" s="10"/>
      <c r="Q208" s="10"/>
      <c r="R208" s="10"/>
      <c r="S208" s="10">
        <v>211</v>
      </c>
      <c r="T208" s="17">
        <v>0.22700000000000001</v>
      </c>
      <c r="U208" s="17">
        <f t="shared" si="23"/>
        <v>22.7</v>
      </c>
      <c r="V208" s="11">
        <f t="shared" si="24"/>
        <v>5.3761080407194379</v>
      </c>
      <c r="W208" s="10"/>
      <c r="X208">
        <v>12.924744804801888</v>
      </c>
      <c r="Y208" s="12">
        <f t="shared" si="25"/>
        <v>12.923999999999999</v>
      </c>
      <c r="Z208">
        <f t="shared" si="26"/>
        <v>1</v>
      </c>
      <c r="AA208">
        <f t="shared" si="27"/>
        <v>1</v>
      </c>
      <c r="AB208">
        <f t="shared" si="28"/>
        <v>201</v>
      </c>
      <c r="AC208" s="10"/>
      <c r="AD208" s="17">
        <v>12.923999999999999</v>
      </c>
      <c r="AE208" s="10">
        <v>201</v>
      </c>
      <c r="AF208" s="10"/>
      <c r="AG208" s="10"/>
      <c r="AX208" s="12"/>
    </row>
    <row r="209" spans="6:50" x14ac:dyDescent="0.3">
      <c r="F209" s="10">
        <v>202</v>
      </c>
      <c r="G209" s="17">
        <v>1.1060000000000001</v>
      </c>
      <c r="H209" s="10">
        <v>5.5430000000000001</v>
      </c>
      <c r="I209" s="10">
        <v>0.45200000000000001</v>
      </c>
      <c r="J209" s="10">
        <v>1.774</v>
      </c>
      <c r="K209" s="10">
        <v>0.56399999999999995</v>
      </c>
      <c r="L209" s="10">
        <v>0.74099999999999999</v>
      </c>
      <c r="M209" s="10"/>
      <c r="N209" s="10"/>
      <c r="O209" s="10"/>
      <c r="P209" s="10"/>
      <c r="Q209" s="10"/>
      <c r="R209" s="10"/>
      <c r="S209" s="10">
        <v>212</v>
      </c>
      <c r="T209" s="17">
        <v>0.82699999999999996</v>
      </c>
      <c r="U209" s="17">
        <f t="shared" si="23"/>
        <v>82.699999999999989</v>
      </c>
      <c r="V209" s="11">
        <f t="shared" si="24"/>
        <v>10.261428280195595</v>
      </c>
      <c r="W209" s="10"/>
      <c r="X209">
        <v>12.845693636299952</v>
      </c>
      <c r="Y209" s="12">
        <f t="shared" si="25"/>
        <v>12.845000000000001</v>
      </c>
      <c r="Z209">
        <f t="shared" si="26"/>
        <v>1</v>
      </c>
      <c r="AA209">
        <f t="shared" si="27"/>
        <v>1</v>
      </c>
      <c r="AB209">
        <f t="shared" si="28"/>
        <v>202</v>
      </c>
      <c r="AC209" s="10"/>
      <c r="AD209" s="17">
        <v>12.845000000000001</v>
      </c>
      <c r="AE209" s="10">
        <v>202</v>
      </c>
      <c r="AF209" s="10"/>
      <c r="AG209" s="10"/>
      <c r="AX209" s="12"/>
    </row>
    <row r="210" spans="6:50" x14ac:dyDescent="0.3">
      <c r="F210" s="10">
        <v>203</v>
      </c>
      <c r="G210" s="17">
        <v>1.379</v>
      </c>
      <c r="H210" s="10">
        <v>4.78</v>
      </c>
      <c r="I210" s="10">
        <v>0.75800000000000001</v>
      </c>
      <c r="J210" s="10">
        <v>1.6850000000000001</v>
      </c>
      <c r="K210" s="10">
        <v>0.59399999999999997</v>
      </c>
      <c r="L210" s="10">
        <v>0.95599999999999996</v>
      </c>
      <c r="M210" s="10"/>
      <c r="N210" s="10"/>
      <c r="O210" s="10"/>
      <c r="P210" s="10"/>
      <c r="Q210" s="10"/>
      <c r="R210" s="10"/>
      <c r="S210" s="10">
        <v>213</v>
      </c>
      <c r="T210" s="17">
        <v>0.21299999999999999</v>
      </c>
      <c r="U210" s="17">
        <f t="shared" si="23"/>
        <v>21.3</v>
      </c>
      <c r="V210" s="11">
        <f t="shared" si="24"/>
        <v>5.2076868476185245</v>
      </c>
      <c r="W210" s="10"/>
      <c r="X210">
        <v>12.83081732136564</v>
      </c>
      <c r="Y210" s="12">
        <f t="shared" si="25"/>
        <v>12.83</v>
      </c>
      <c r="Z210">
        <f t="shared" si="26"/>
        <v>1</v>
      </c>
      <c r="AA210">
        <f t="shared" si="27"/>
        <v>1</v>
      </c>
      <c r="AB210">
        <f t="shared" si="28"/>
        <v>203</v>
      </c>
      <c r="AC210" s="10"/>
      <c r="AD210" s="17">
        <v>12.83</v>
      </c>
      <c r="AE210" s="10">
        <v>203</v>
      </c>
      <c r="AF210" s="10"/>
      <c r="AG210" s="10"/>
      <c r="AX210" s="12"/>
    </row>
    <row r="211" spans="6:50" x14ac:dyDescent="0.3">
      <c r="F211" s="10">
        <v>204</v>
      </c>
      <c r="G211" s="17">
        <v>2.8919999999999999</v>
      </c>
      <c r="H211" s="10">
        <v>8.4390000000000001</v>
      </c>
      <c r="I211" s="10">
        <v>0.51</v>
      </c>
      <c r="J211" s="10">
        <v>2.2629999999999999</v>
      </c>
      <c r="K211" s="10">
        <v>0.442</v>
      </c>
      <c r="L211" s="10">
        <v>0.80200000000000005</v>
      </c>
      <c r="M211" s="10"/>
      <c r="N211" s="10"/>
      <c r="O211" s="10"/>
      <c r="P211" s="10"/>
      <c r="Q211" s="10"/>
      <c r="R211" s="10"/>
      <c r="S211" s="10">
        <v>214</v>
      </c>
      <c r="T211" s="17">
        <v>0.10299999999999999</v>
      </c>
      <c r="U211" s="17">
        <f t="shared" si="23"/>
        <v>10.299999999999999</v>
      </c>
      <c r="V211" s="11">
        <f t="shared" si="24"/>
        <v>3.6213764387000942</v>
      </c>
      <c r="W211" s="10"/>
      <c r="X211">
        <v>12.781104552796732</v>
      </c>
      <c r="Y211" s="12">
        <f t="shared" si="25"/>
        <v>12.781000000000001</v>
      </c>
      <c r="Z211">
        <f t="shared" si="26"/>
        <v>1</v>
      </c>
      <c r="AA211">
        <f t="shared" si="27"/>
        <v>1</v>
      </c>
      <c r="AB211">
        <f t="shared" si="28"/>
        <v>204</v>
      </c>
      <c r="AC211" s="10"/>
      <c r="AD211" s="17">
        <v>12.781000000000001</v>
      </c>
      <c r="AE211" s="10">
        <v>204</v>
      </c>
      <c r="AF211" s="10"/>
      <c r="AG211" s="10"/>
      <c r="AX211" s="12"/>
    </row>
    <row r="212" spans="6:50" x14ac:dyDescent="0.3">
      <c r="F212" s="10">
        <v>205</v>
      </c>
      <c r="G212" s="17">
        <v>0.161</v>
      </c>
      <c r="H212" s="10">
        <v>2.0019999999999998</v>
      </c>
      <c r="I212" s="10">
        <v>0.503</v>
      </c>
      <c r="J212" s="10">
        <v>2.9620000000000002</v>
      </c>
      <c r="K212" s="10">
        <v>0.33800000000000002</v>
      </c>
      <c r="L212" s="10">
        <v>0.84499999999999997</v>
      </c>
      <c r="M212" s="10"/>
      <c r="N212" s="10"/>
      <c r="O212" s="10"/>
      <c r="P212" s="10"/>
      <c r="Q212" s="10"/>
      <c r="R212" s="10"/>
      <c r="S212" s="10">
        <v>215</v>
      </c>
      <c r="T212" s="17">
        <v>0.122</v>
      </c>
      <c r="U212" s="17">
        <f t="shared" si="23"/>
        <v>12.2</v>
      </c>
      <c r="V212" s="11">
        <f t="shared" si="24"/>
        <v>3.9412589924754986</v>
      </c>
      <c r="W212" s="10"/>
      <c r="X212">
        <v>12.771138777750961</v>
      </c>
      <c r="Y212" s="12">
        <f t="shared" si="25"/>
        <v>12.771000000000001</v>
      </c>
      <c r="Z212">
        <f t="shared" si="26"/>
        <v>1</v>
      </c>
      <c r="AA212">
        <f t="shared" si="27"/>
        <v>1</v>
      </c>
      <c r="AB212">
        <f t="shared" si="28"/>
        <v>205</v>
      </c>
      <c r="AC212" s="10"/>
      <c r="AD212" s="17">
        <v>12.771000000000001</v>
      </c>
      <c r="AE212" s="10">
        <v>205</v>
      </c>
      <c r="AF212" s="10"/>
      <c r="AG212" s="10"/>
      <c r="AX212" s="12"/>
    </row>
    <row r="213" spans="6:50" x14ac:dyDescent="0.3">
      <c r="F213" s="10">
        <v>206</v>
      </c>
      <c r="G213" s="17">
        <v>6.9000000000000006E-2</v>
      </c>
      <c r="H213" s="10">
        <v>1.2889999999999999</v>
      </c>
      <c r="I213" s="10">
        <v>0.52200000000000002</v>
      </c>
      <c r="J213" s="10">
        <v>3.367</v>
      </c>
      <c r="K213" s="10">
        <v>0.29699999999999999</v>
      </c>
      <c r="L213" s="10">
        <v>0.81499999999999995</v>
      </c>
      <c r="M213" s="10"/>
      <c r="N213" s="10"/>
      <c r="O213" s="10"/>
      <c r="P213" s="10"/>
      <c r="Q213" s="10"/>
      <c r="R213" s="10"/>
      <c r="S213" s="10">
        <v>216</v>
      </c>
      <c r="T213" s="17">
        <v>2.9000000000000001E-2</v>
      </c>
      <c r="U213" s="17">
        <f t="shared" si="23"/>
        <v>2.9000000000000004</v>
      </c>
      <c r="V213" s="11">
        <f t="shared" si="24"/>
        <v>1.9215604803731712</v>
      </c>
      <c r="W213" s="10"/>
      <c r="X213">
        <v>12.741194683142286</v>
      </c>
      <c r="Y213" s="12">
        <f t="shared" si="25"/>
        <v>12.741</v>
      </c>
      <c r="Z213">
        <f t="shared" si="26"/>
        <v>1</v>
      </c>
      <c r="AA213">
        <f t="shared" si="27"/>
        <v>1</v>
      </c>
      <c r="AB213">
        <f t="shared" si="28"/>
        <v>206</v>
      </c>
      <c r="AC213" s="10"/>
      <c r="AD213" s="17">
        <v>12.741</v>
      </c>
      <c r="AE213" s="10">
        <v>206</v>
      </c>
      <c r="AF213" s="10"/>
      <c r="AG213" s="10"/>
      <c r="AX213" s="12"/>
    </row>
    <row r="214" spans="6:50" x14ac:dyDescent="0.3">
      <c r="F214" s="10">
        <v>207</v>
      </c>
      <c r="G214" s="17">
        <v>8.76</v>
      </c>
      <c r="H214" s="10">
        <v>13.513</v>
      </c>
      <c r="I214" s="10">
        <v>0.60299999999999998</v>
      </c>
      <c r="J214" s="10">
        <v>1.9930000000000001</v>
      </c>
      <c r="K214" s="10">
        <v>0.502</v>
      </c>
      <c r="L214" s="10">
        <v>0.89700000000000002</v>
      </c>
      <c r="M214" s="10"/>
      <c r="N214" s="10"/>
      <c r="O214" s="10"/>
      <c r="P214" s="10"/>
      <c r="Q214" s="10"/>
      <c r="R214" s="10"/>
      <c r="S214" s="10">
        <v>217</v>
      </c>
      <c r="T214" s="17">
        <v>0.23499999999999999</v>
      </c>
      <c r="U214" s="17">
        <f t="shared" si="23"/>
        <v>23.5</v>
      </c>
      <c r="V214" s="11">
        <f t="shared" si="24"/>
        <v>5.4700209598571305</v>
      </c>
      <c r="W214" s="10"/>
      <c r="X214">
        <v>12.69614612248424</v>
      </c>
      <c r="Y214" s="12">
        <f t="shared" si="25"/>
        <v>12.696</v>
      </c>
      <c r="Z214">
        <f t="shared" si="26"/>
        <v>1</v>
      </c>
      <c r="AA214">
        <f t="shared" si="27"/>
        <v>1</v>
      </c>
      <c r="AB214">
        <f t="shared" si="28"/>
        <v>207</v>
      </c>
      <c r="AC214" s="10"/>
      <c r="AD214" s="17">
        <v>12.696</v>
      </c>
      <c r="AE214" s="10">
        <v>207</v>
      </c>
      <c r="AF214" s="10"/>
      <c r="AG214" s="10"/>
      <c r="AX214" s="12"/>
    </row>
    <row r="215" spans="6:50" x14ac:dyDescent="0.3">
      <c r="F215" s="10">
        <v>208</v>
      </c>
      <c r="G215" s="17">
        <v>0.114</v>
      </c>
      <c r="H215" s="10">
        <v>1.2350000000000001</v>
      </c>
      <c r="I215" s="10">
        <v>0.94</v>
      </c>
      <c r="J215" s="10">
        <v>1.302</v>
      </c>
      <c r="K215" s="10">
        <v>0.76800000000000002</v>
      </c>
      <c r="L215" s="10">
        <v>0.90100000000000002</v>
      </c>
      <c r="M215" s="10"/>
      <c r="N215" s="10"/>
      <c r="O215" s="10"/>
      <c r="P215" s="10"/>
      <c r="Q215" s="10"/>
      <c r="R215" s="10"/>
      <c r="S215" s="10">
        <v>218</v>
      </c>
      <c r="T215" s="17">
        <v>0.27</v>
      </c>
      <c r="U215" s="17">
        <f t="shared" si="23"/>
        <v>27</v>
      </c>
      <c r="V215" s="11">
        <f t="shared" si="24"/>
        <v>5.8632301428350386</v>
      </c>
      <c r="W215" s="10"/>
      <c r="X215">
        <v>12.650937149998411</v>
      </c>
      <c r="Y215" s="12">
        <f t="shared" si="25"/>
        <v>12.65</v>
      </c>
      <c r="Z215">
        <f t="shared" si="26"/>
        <v>1</v>
      </c>
      <c r="AA215">
        <f t="shared" si="27"/>
        <v>1</v>
      </c>
      <c r="AB215">
        <f t="shared" si="28"/>
        <v>208</v>
      </c>
      <c r="AC215" s="10"/>
      <c r="AD215" s="17">
        <v>12.65</v>
      </c>
      <c r="AE215" s="10">
        <v>208</v>
      </c>
      <c r="AF215" s="10"/>
      <c r="AG215" s="10"/>
      <c r="AX215" s="12"/>
    </row>
    <row r="216" spans="6:50" x14ac:dyDescent="0.3">
      <c r="F216" s="10">
        <v>209</v>
      </c>
      <c r="G216" s="17">
        <v>7.8E-2</v>
      </c>
      <c r="H216" s="10">
        <v>1.1759999999999999</v>
      </c>
      <c r="I216" s="10">
        <v>0.70599999999999996</v>
      </c>
      <c r="J216" s="10">
        <v>2.3260000000000001</v>
      </c>
      <c r="K216" s="10">
        <v>0.43</v>
      </c>
      <c r="L216" s="10">
        <v>0.879</v>
      </c>
      <c r="M216" s="10"/>
      <c r="N216" s="10"/>
      <c r="O216" s="10"/>
      <c r="P216" s="10"/>
      <c r="Q216" s="10"/>
      <c r="R216" s="10"/>
      <c r="S216" s="10">
        <v>219</v>
      </c>
      <c r="T216" s="17">
        <v>0.26</v>
      </c>
      <c r="U216" s="17">
        <f t="shared" si="23"/>
        <v>26</v>
      </c>
      <c r="V216" s="11">
        <f t="shared" si="24"/>
        <v>5.7536273917515919</v>
      </c>
      <c r="W216" s="10"/>
      <c r="X216">
        <v>12.585348599266302</v>
      </c>
      <c r="Y216" s="12">
        <f t="shared" si="25"/>
        <v>12.585000000000001</v>
      </c>
      <c r="Z216">
        <f t="shared" si="26"/>
        <v>1</v>
      </c>
      <c r="AA216">
        <f t="shared" si="27"/>
        <v>1</v>
      </c>
      <c r="AB216">
        <f t="shared" si="28"/>
        <v>209</v>
      </c>
      <c r="AC216" s="10"/>
      <c r="AD216" s="17">
        <v>12.585000000000001</v>
      </c>
      <c r="AE216" s="10">
        <v>209</v>
      </c>
      <c r="AF216" s="10"/>
      <c r="AG216" s="10"/>
      <c r="AX216" s="12"/>
    </row>
    <row r="217" spans="6:50" x14ac:dyDescent="0.3">
      <c r="F217" s="10">
        <v>210</v>
      </c>
      <c r="G217" s="17">
        <v>0.183</v>
      </c>
      <c r="H217" s="10">
        <v>2.194</v>
      </c>
      <c r="I217" s="10">
        <v>0.47799999999999998</v>
      </c>
      <c r="J217" s="10">
        <v>3.1909999999999998</v>
      </c>
      <c r="K217" s="10">
        <v>0.313</v>
      </c>
      <c r="L217" s="10">
        <v>0.77900000000000003</v>
      </c>
      <c r="M217" s="10"/>
      <c r="N217" s="10"/>
      <c r="O217" s="10"/>
      <c r="P217" s="10"/>
      <c r="Q217" s="10"/>
      <c r="R217" s="10"/>
      <c r="S217" s="10">
        <v>220</v>
      </c>
      <c r="T217" s="17">
        <v>0.51300000000000001</v>
      </c>
      <c r="U217" s="17">
        <f t="shared" si="23"/>
        <v>51.300000000000004</v>
      </c>
      <c r="V217" s="11">
        <f t="shared" si="24"/>
        <v>8.0819050133563106</v>
      </c>
      <c r="W217" s="10"/>
      <c r="X217">
        <v>12.51941643835281</v>
      </c>
      <c r="Y217" s="12">
        <f t="shared" si="25"/>
        <v>12.519</v>
      </c>
      <c r="Z217">
        <f t="shared" si="26"/>
        <v>1</v>
      </c>
      <c r="AA217">
        <f t="shared" si="27"/>
        <v>0</v>
      </c>
      <c r="AB217">
        <f t="shared" si="28"/>
        <v>209</v>
      </c>
      <c r="AC217" s="10"/>
      <c r="AD217" s="17">
        <v>12.519</v>
      </c>
      <c r="AE217" s="10">
        <v>209</v>
      </c>
      <c r="AF217" s="10"/>
      <c r="AG217" s="10"/>
      <c r="AX217" s="12"/>
    </row>
    <row r="218" spans="6:50" x14ac:dyDescent="0.3">
      <c r="F218" s="10">
        <v>211</v>
      </c>
      <c r="G218" s="17">
        <v>0.22700000000000001</v>
      </c>
      <c r="H218" s="10">
        <v>1.798</v>
      </c>
      <c r="I218" s="10">
        <v>0.88200000000000001</v>
      </c>
      <c r="J218" s="10">
        <v>1.2929999999999999</v>
      </c>
      <c r="K218" s="10">
        <v>0.77300000000000002</v>
      </c>
      <c r="L218" s="10">
        <v>0.91</v>
      </c>
      <c r="M218" s="10"/>
      <c r="N218" s="10"/>
      <c r="O218" s="10"/>
      <c r="P218" s="10"/>
      <c r="Q218" s="10"/>
      <c r="R218" s="10"/>
      <c r="S218" s="10">
        <v>221</v>
      </c>
      <c r="T218" s="17">
        <v>1.778</v>
      </c>
      <c r="U218" s="17">
        <f t="shared" si="23"/>
        <v>177.8</v>
      </c>
      <c r="V218" s="11">
        <f t="shared" si="24"/>
        <v>15.045995847863043</v>
      </c>
      <c r="W218" s="10"/>
      <c r="X218">
        <v>12.51941643835281</v>
      </c>
      <c r="Y218" s="12">
        <f t="shared" si="25"/>
        <v>12.519</v>
      </c>
      <c r="Z218">
        <f t="shared" si="26"/>
        <v>2</v>
      </c>
      <c r="AA218">
        <f t="shared" si="27"/>
        <v>2</v>
      </c>
      <c r="AB218">
        <f t="shared" si="28"/>
        <v>211</v>
      </c>
      <c r="AC218" s="10"/>
      <c r="AD218" s="17">
        <v>12.519</v>
      </c>
      <c r="AE218" s="10">
        <v>211</v>
      </c>
      <c r="AF218" s="10"/>
      <c r="AG218" s="10"/>
      <c r="AX218" s="12"/>
    </row>
    <row r="219" spans="6:50" x14ac:dyDescent="0.3">
      <c r="F219" s="10">
        <v>212</v>
      </c>
      <c r="G219" s="17">
        <v>0.82699999999999996</v>
      </c>
      <c r="H219" s="10">
        <v>3.8210000000000002</v>
      </c>
      <c r="I219" s="10">
        <v>0.71199999999999997</v>
      </c>
      <c r="J219" s="10">
        <v>1.9239999999999999</v>
      </c>
      <c r="K219" s="10">
        <v>0.52</v>
      </c>
      <c r="L219" s="10">
        <v>0.88300000000000001</v>
      </c>
      <c r="M219" s="10"/>
      <c r="N219" s="10"/>
      <c r="O219" s="10"/>
      <c r="P219" s="10"/>
      <c r="Q219" s="10"/>
      <c r="R219" s="10"/>
      <c r="S219" s="10">
        <v>222</v>
      </c>
      <c r="T219" s="17">
        <v>0.17699999999999999</v>
      </c>
      <c r="U219" s="17">
        <f t="shared" si="23"/>
        <v>17.7</v>
      </c>
      <c r="V219" s="11">
        <f t="shared" si="24"/>
        <v>4.7472455110108198</v>
      </c>
      <c r="W219" s="10"/>
      <c r="X219">
        <v>12.427548301108118</v>
      </c>
      <c r="Y219" s="12">
        <f t="shared" si="25"/>
        <v>12.427</v>
      </c>
      <c r="Z219">
        <f t="shared" si="26"/>
        <v>1</v>
      </c>
      <c r="AA219">
        <f t="shared" si="27"/>
        <v>1</v>
      </c>
      <c r="AB219">
        <f t="shared" si="28"/>
        <v>212</v>
      </c>
      <c r="AC219" s="10"/>
      <c r="AD219" s="17">
        <v>12.427</v>
      </c>
      <c r="AE219" s="10">
        <v>212</v>
      </c>
      <c r="AF219" s="10"/>
      <c r="AG219" s="10"/>
      <c r="AX219" s="12"/>
    </row>
    <row r="220" spans="6:50" x14ac:dyDescent="0.3">
      <c r="F220" s="10">
        <v>213</v>
      </c>
      <c r="G220" s="17">
        <v>0.21299999999999999</v>
      </c>
      <c r="H220" s="10">
        <v>1.79</v>
      </c>
      <c r="I220" s="10">
        <v>0.83699999999999997</v>
      </c>
      <c r="J220" s="10">
        <v>1.667</v>
      </c>
      <c r="K220" s="10">
        <v>0.6</v>
      </c>
      <c r="L220" s="10">
        <v>0.91600000000000004</v>
      </c>
      <c r="M220" s="10"/>
      <c r="N220" s="10"/>
      <c r="O220" s="10"/>
      <c r="P220" s="10"/>
      <c r="Q220" s="10"/>
      <c r="R220" s="10"/>
      <c r="S220" s="10">
        <v>223</v>
      </c>
      <c r="T220" s="17">
        <v>0.03</v>
      </c>
      <c r="U220" s="17">
        <f t="shared" si="23"/>
        <v>3</v>
      </c>
      <c r="V220" s="11">
        <f t="shared" si="24"/>
        <v>1.9544100476116797</v>
      </c>
      <c r="W220" s="10"/>
      <c r="X220">
        <v>12.39677430017721</v>
      </c>
      <c r="Y220" s="12">
        <f t="shared" si="25"/>
        <v>12.396000000000001</v>
      </c>
      <c r="Z220">
        <f t="shared" si="26"/>
        <v>1</v>
      </c>
      <c r="AA220">
        <f t="shared" si="27"/>
        <v>0</v>
      </c>
      <c r="AB220">
        <f t="shared" si="28"/>
        <v>212</v>
      </c>
      <c r="AC220" s="10"/>
      <c r="AD220" s="17">
        <v>12.396000000000001</v>
      </c>
      <c r="AE220" s="10">
        <v>212</v>
      </c>
      <c r="AF220" s="10"/>
      <c r="AG220" s="10"/>
      <c r="AX220" s="12"/>
    </row>
    <row r="221" spans="6:50" x14ac:dyDescent="0.3">
      <c r="F221" s="10">
        <v>214</v>
      </c>
      <c r="G221" s="17">
        <v>0.10299999999999999</v>
      </c>
      <c r="H221" s="10">
        <v>1.2390000000000001</v>
      </c>
      <c r="I221" s="10">
        <v>0.84299999999999997</v>
      </c>
      <c r="J221" s="10">
        <v>1.4</v>
      </c>
      <c r="K221" s="10">
        <v>0.71399999999999997</v>
      </c>
      <c r="L221" s="10">
        <v>0.91100000000000003</v>
      </c>
      <c r="M221" s="10"/>
      <c r="N221" s="10"/>
      <c r="O221" s="10"/>
      <c r="P221" s="10"/>
      <c r="Q221" s="10"/>
      <c r="R221" s="10"/>
      <c r="S221" s="10">
        <v>224</v>
      </c>
      <c r="T221" s="17">
        <v>0.63500000000000001</v>
      </c>
      <c r="U221" s="17">
        <f t="shared" si="23"/>
        <v>63.5</v>
      </c>
      <c r="V221" s="11">
        <f t="shared" si="24"/>
        <v>8.9917023466462034</v>
      </c>
      <c r="W221" s="10"/>
      <c r="X221">
        <v>12.39677430017721</v>
      </c>
      <c r="Y221" s="12">
        <f t="shared" si="25"/>
        <v>12.396000000000001</v>
      </c>
      <c r="Z221">
        <f t="shared" si="26"/>
        <v>2</v>
      </c>
      <c r="AA221">
        <f t="shared" si="27"/>
        <v>2</v>
      </c>
      <c r="AB221">
        <f t="shared" si="28"/>
        <v>214</v>
      </c>
      <c r="AC221" s="10"/>
      <c r="AD221" s="17">
        <v>12.396000000000001</v>
      </c>
      <c r="AE221" s="10">
        <v>214</v>
      </c>
      <c r="AF221" s="10"/>
      <c r="AG221" s="10"/>
      <c r="AX221" s="12"/>
    </row>
    <row r="222" spans="6:50" x14ac:dyDescent="0.3">
      <c r="F222" s="10">
        <v>215</v>
      </c>
      <c r="G222" s="17">
        <v>0.122</v>
      </c>
      <c r="H222" s="10">
        <v>1.377</v>
      </c>
      <c r="I222" s="10">
        <v>0.80700000000000005</v>
      </c>
      <c r="J222" s="10">
        <v>1.643</v>
      </c>
      <c r="K222" s="10">
        <v>0.60899999999999999</v>
      </c>
      <c r="L222" s="10">
        <v>0.89</v>
      </c>
      <c r="M222" s="10"/>
      <c r="N222" s="10"/>
      <c r="O222" s="10"/>
      <c r="P222" s="10"/>
      <c r="Q222" s="10"/>
      <c r="R222" s="10"/>
      <c r="S222" s="10">
        <v>225</v>
      </c>
      <c r="T222" s="17">
        <v>0.189</v>
      </c>
      <c r="U222" s="17">
        <f t="shared" si="23"/>
        <v>18.899999999999999</v>
      </c>
      <c r="V222" s="11">
        <f t="shared" si="24"/>
        <v>4.9055302868797552</v>
      </c>
      <c r="W222" s="10"/>
      <c r="X222">
        <v>12.381358616327757</v>
      </c>
      <c r="Y222" s="12">
        <f t="shared" si="25"/>
        <v>12.381</v>
      </c>
      <c r="Z222">
        <f t="shared" si="26"/>
        <v>1</v>
      </c>
      <c r="AA222">
        <f t="shared" si="27"/>
        <v>1</v>
      </c>
      <c r="AB222">
        <f t="shared" si="28"/>
        <v>215</v>
      </c>
      <c r="AC222" s="10"/>
      <c r="AD222" s="17">
        <v>12.381</v>
      </c>
      <c r="AE222" s="10">
        <v>215</v>
      </c>
      <c r="AF222" s="10"/>
      <c r="AG222" s="10"/>
      <c r="AX222" s="12"/>
    </row>
    <row r="223" spans="6:50" x14ac:dyDescent="0.3">
      <c r="F223" s="10">
        <v>216</v>
      </c>
      <c r="G223" s="17">
        <v>2.9000000000000001E-2</v>
      </c>
      <c r="H223" s="10">
        <v>0.64300000000000002</v>
      </c>
      <c r="I223" s="10">
        <v>0.878</v>
      </c>
      <c r="J223" s="10">
        <v>1.484</v>
      </c>
      <c r="K223" s="10">
        <v>0.67400000000000004</v>
      </c>
      <c r="L223" s="10">
        <v>0.83599999999999997</v>
      </c>
      <c r="M223" s="10"/>
      <c r="N223" s="10"/>
      <c r="O223" s="10"/>
      <c r="P223" s="10"/>
      <c r="Q223" s="10"/>
      <c r="R223" s="10"/>
      <c r="S223" s="10">
        <v>226</v>
      </c>
      <c r="T223" s="17">
        <v>2.4E-2</v>
      </c>
      <c r="U223" s="17">
        <f t="shared" ref="U223:U254" si="29">T223*100</f>
        <v>2.4</v>
      </c>
      <c r="V223" s="11">
        <f t="shared" ref="V223:V254" si="30">((U223/PI())^0.5)*2</f>
        <v>1.7480774889473265</v>
      </c>
      <c r="W223" s="10"/>
      <c r="X223">
        <v>12.314334321349161</v>
      </c>
      <c r="Y223" s="12">
        <f t="shared" si="25"/>
        <v>12.314</v>
      </c>
      <c r="Z223">
        <f t="shared" si="26"/>
        <v>1</v>
      </c>
      <c r="AA223">
        <f t="shared" si="27"/>
        <v>1</v>
      </c>
      <c r="AB223">
        <f t="shared" si="28"/>
        <v>216</v>
      </c>
      <c r="AC223" s="10"/>
      <c r="AD223" s="17">
        <v>12.314</v>
      </c>
      <c r="AE223" s="10">
        <v>216</v>
      </c>
      <c r="AF223" s="10"/>
      <c r="AG223" s="10"/>
      <c r="AX223" s="12"/>
    </row>
    <row r="224" spans="6:50" x14ac:dyDescent="0.3">
      <c r="F224" s="10">
        <v>217</v>
      </c>
      <c r="G224" s="17">
        <v>0.23499999999999999</v>
      </c>
      <c r="H224" s="10">
        <v>2.04</v>
      </c>
      <c r="I224" s="10">
        <v>0.70799999999999996</v>
      </c>
      <c r="J224" s="10">
        <v>1.71</v>
      </c>
      <c r="K224" s="10">
        <v>0.58499999999999996</v>
      </c>
      <c r="L224" s="10">
        <v>0.876</v>
      </c>
      <c r="M224" s="10"/>
      <c r="N224" s="10"/>
      <c r="O224" s="10"/>
      <c r="P224" s="10"/>
      <c r="Q224" s="10"/>
      <c r="R224" s="10"/>
      <c r="S224" s="10">
        <v>227</v>
      </c>
      <c r="T224" s="17">
        <v>0.41099999999999998</v>
      </c>
      <c r="U224" s="17">
        <f t="shared" si="29"/>
        <v>41.099999999999994</v>
      </c>
      <c r="V224" s="11">
        <f t="shared" si="30"/>
        <v>7.2339577886945943</v>
      </c>
      <c r="W224" s="10"/>
      <c r="X224">
        <v>12.241743928678163</v>
      </c>
      <c r="Y224" s="12">
        <f t="shared" si="25"/>
        <v>12.241</v>
      </c>
      <c r="Z224">
        <f t="shared" si="26"/>
        <v>1</v>
      </c>
      <c r="AA224">
        <f t="shared" si="27"/>
        <v>1</v>
      </c>
      <c r="AB224">
        <f t="shared" si="28"/>
        <v>217</v>
      </c>
      <c r="AC224" s="10"/>
      <c r="AD224" s="17">
        <v>12.241</v>
      </c>
      <c r="AE224" s="10">
        <v>217</v>
      </c>
      <c r="AF224" s="10"/>
      <c r="AG224" s="10"/>
      <c r="AX224" s="12"/>
    </row>
    <row r="225" spans="6:50" x14ac:dyDescent="0.3">
      <c r="F225" s="10">
        <v>218</v>
      </c>
      <c r="G225" s="17">
        <v>0.27</v>
      </c>
      <c r="H225" s="10">
        <v>2.8279999999999998</v>
      </c>
      <c r="I225" s="10">
        <v>0.42399999999999999</v>
      </c>
      <c r="J225" s="10">
        <v>4.2039999999999997</v>
      </c>
      <c r="K225" s="10">
        <v>0.23799999999999999</v>
      </c>
      <c r="L225" s="10">
        <v>0.84</v>
      </c>
      <c r="M225" s="10"/>
      <c r="N225" s="10"/>
      <c r="O225" s="10"/>
      <c r="P225" s="10"/>
      <c r="Q225" s="10"/>
      <c r="R225" s="10"/>
      <c r="S225" s="116">
        <v>228</v>
      </c>
      <c r="T225" s="103">
        <v>135.35999999999999</v>
      </c>
      <c r="U225" s="103">
        <f t="shared" si="29"/>
        <v>13535.999999999998</v>
      </c>
      <c r="V225" s="135">
        <f t="shared" si="30"/>
        <v>131.2805030365711</v>
      </c>
      <c r="W225" s="10"/>
      <c r="X225">
        <v>12.194850504416484</v>
      </c>
      <c r="Y225" s="12">
        <f t="shared" si="25"/>
        <v>12.194000000000001</v>
      </c>
      <c r="Z225">
        <f t="shared" si="26"/>
        <v>1</v>
      </c>
      <c r="AA225">
        <f t="shared" si="27"/>
        <v>1</v>
      </c>
      <c r="AB225">
        <f t="shared" si="28"/>
        <v>218</v>
      </c>
      <c r="AC225" s="10"/>
      <c r="AD225" s="17">
        <v>12.194000000000001</v>
      </c>
      <c r="AE225" s="10">
        <v>218</v>
      </c>
      <c r="AF225" s="10"/>
      <c r="AG225" s="10"/>
      <c r="AX225" s="12"/>
    </row>
    <row r="226" spans="6:50" x14ac:dyDescent="0.3">
      <c r="F226" s="10">
        <v>219</v>
      </c>
      <c r="G226" s="17">
        <v>0.26</v>
      </c>
      <c r="H226" s="10">
        <v>2.0019999999999998</v>
      </c>
      <c r="I226" s="10">
        <v>0.81399999999999995</v>
      </c>
      <c r="J226" s="10">
        <v>1.5880000000000001</v>
      </c>
      <c r="K226" s="10">
        <v>0.63</v>
      </c>
      <c r="L226" s="10">
        <v>0.91200000000000003</v>
      </c>
      <c r="M226" s="10"/>
      <c r="N226" s="10"/>
      <c r="O226" s="10"/>
      <c r="P226" s="10"/>
      <c r="Q226" s="10"/>
      <c r="R226" s="10"/>
      <c r="S226" s="10">
        <v>229</v>
      </c>
      <c r="T226" s="17">
        <v>2.2999999999999998</v>
      </c>
      <c r="U226" s="17">
        <f t="shared" si="29"/>
        <v>229.99999999999997</v>
      </c>
      <c r="V226" s="11">
        <f t="shared" si="30"/>
        <v>17.112717355495807</v>
      </c>
      <c r="W226" s="10"/>
      <c r="X226">
        <v>12.179179240065665</v>
      </c>
      <c r="Y226" s="12">
        <f t="shared" si="25"/>
        <v>12.179</v>
      </c>
      <c r="Z226">
        <f t="shared" si="26"/>
        <v>1</v>
      </c>
      <c r="AA226">
        <f t="shared" si="27"/>
        <v>1</v>
      </c>
      <c r="AB226">
        <f t="shared" si="28"/>
        <v>219</v>
      </c>
      <c r="AC226" s="10"/>
      <c r="AD226" s="17">
        <v>12.179</v>
      </c>
      <c r="AE226" s="10">
        <v>219</v>
      </c>
      <c r="AF226" s="10"/>
      <c r="AG226" s="10"/>
      <c r="AX226" s="12"/>
    </row>
    <row r="227" spans="6:50" x14ac:dyDescent="0.3">
      <c r="F227" s="10">
        <v>220</v>
      </c>
      <c r="G227" s="17">
        <v>0.51300000000000001</v>
      </c>
      <c r="H227" s="10">
        <v>3.1080000000000001</v>
      </c>
      <c r="I227" s="10">
        <v>0.66800000000000004</v>
      </c>
      <c r="J227" s="10">
        <v>2.153</v>
      </c>
      <c r="K227" s="10">
        <v>0.46500000000000002</v>
      </c>
      <c r="L227" s="10">
        <v>0.91500000000000004</v>
      </c>
      <c r="M227" s="10"/>
      <c r="N227" s="10"/>
      <c r="O227" s="10"/>
      <c r="P227" s="10"/>
      <c r="Q227" s="10"/>
      <c r="R227" s="10"/>
      <c r="S227" s="10">
        <v>230</v>
      </c>
      <c r="T227" s="17">
        <v>0.122</v>
      </c>
      <c r="U227" s="17">
        <f t="shared" si="29"/>
        <v>12.2</v>
      </c>
      <c r="V227" s="11">
        <f t="shared" si="30"/>
        <v>3.9412589924754986</v>
      </c>
      <c r="W227" s="10"/>
      <c r="X227">
        <v>12.168720518308383</v>
      </c>
      <c r="Y227" s="12">
        <f t="shared" si="25"/>
        <v>12.167999999999999</v>
      </c>
      <c r="Z227">
        <f t="shared" si="26"/>
        <v>1</v>
      </c>
      <c r="AA227">
        <f t="shared" si="27"/>
        <v>0</v>
      </c>
      <c r="AB227">
        <f t="shared" si="28"/>
        <v>219</v>
      </c>
      <c r="AC227" s="10"/>
      <c r="AD227" s="17">
        <v>12.167999999999999</v>
      </c>
      <c r="AE227" s="10">
        <v>219</v>
      </c>
      <c r="AF227" s="10"/>
      <c r="AG227" s="10"/>
      <c r="AX227" s="12"/>
    </row>
    <row r="228" spans="6:50" x14ac:dyDescent="0.3">
      <c r="F228" s="10">
        <v>221</v>
      </c>
      <c r="G228" s="17">
        <v>1.778</v>
      </c>
      <c r="H228" s="10">
        <v>7.7569999999999997</v>
      </c>
      <c r="I228" s="10">
        <v>0.371</v>
      </c>
      <c r="J228" s="10">
        <v>2.6859999999999999</v>
      </c>
      <c r="K228" s="10">
        <v>0.372</v>
      </c>
      <c r="L228" s="10">
        <v>0.79300000000000004</v>
      </c>
      <c r="M228" s="10"/>
      <c r="N228" s="10"/>
      <c r="O228" s="10"/>
      <c r="P228" s="10"/>
      <c r="Q228" s="10"/>
      <c r="R228" s="10"/>
      <c r="S228" s="10">
        <v>231</v>
      </c>
      <c r="T228" s="17">
        <v>0.127</v>
      </c>
      <c r="U228" s="17">
        <f t="shared" si="29"/>
        <v>12.7</v>
      </c>
      <c r="V228" s="11">
        <f t="shared" si="30"/>
        <v>4.0212115361090577</v>
      </c>
      <c r="W228" s="10"/>
      <c r="X228">
        <v>12.168720518308383</v>
      </c>
      <c r="Y228" s="12">
        <f t="shared" si="25"/>
        <v>12.167999999999999</v>
      </c>
      <c r="Z228">
        <f t="shared" si="26"/>
        <v>2</v>
      </c>
      <c r="AA228">
        <f t="shared" si="27"/>
        <v>2</v>
      </c>
      <c r="AB228">
        <f t="shared" si="28"/>
        <v>221</v>
      </c>
      <c r="AC228" s="10"/>
      <c r="AD228" s="17">
        <v>12.167999999999999</v>
      </c>
      <c r="AE228" s="10">
        <v>221</v>
      </c>
      <c r="AF228" s="10"/>
      <c r="AG228" s="10"/>
      <c r="AX228" s="12"/>
    </row>
    <row r="229" spans="6:50" x14ac:dyDescent="0.3">
      <c r="F229" s="10">
        <v>222</v>
      </c>
      <c r="G229" s="17">
        <v>0.17699999999999999</v>
      </c>
      <c r="H229" s="10">
        <v>1.71</v>
      </c>
      <c r="I229" s="10">
        <v>0.76</v>
      </c>
      <c r="J229" s="10">
        <v>1.333</v>
      </c>
      <c r="K229" s="10">
        <v>0.75</v>
      </c>
      <c r="L229" s="10">
        <v>0.879</v>
      </c>
      <c r="M229" s="10"/>
      <c r="N229" s="10"/>
      <c r="O229" s="10"/>
      <c r="P229" s="10"/>
      <c r="Q229" s="10"/>
      <c r="R229" s="10"/>
      <c r="S229" s="10">
        <v>232</v>
      </c>
      <c r="T229" s="17">
        <v>0.59499999999999997</v>
      </c>
      <c r="U229" s="17">
        <f t="shared" si="29"/>
        <v>59.5</v>
      </c>
      <c r="V229" s="11">
        <f t="shared" si="30"/>
        <v>8.7038929745110138</v>
      </c>
      <c r="W229" s="10"/>
      <c r="X229">
        <v>12.142534302209397</v>
      </c>
      <c r="Y229" s="12">
        <f t="shared" si="25"/>
        <v>12.141999999999999</v>
      </c>
      <c r="Z229">
        <f t="shared" si="26"/>
        <v>1</v>
      </c>
      <c r="AA229">
        <f t="shared" si="27"/>
        <v>1</v>
      </c>
      <c r="AB229">
        <f t="shared" si="28"/>
        <v>222</v>
      </c>
      <c r="AC229" s="10"/>
      <c r="AD229" s="17">
        <v>12.141999999999999</v>
      </c>
      <c r="AE229" s="10">
        <v>222</v>
      </c>
      <c r="AF229" s="10"/>
      <c r="AG229" s="10"/>
      <c r="AX229" s="12"/>
    </row>
    <row r="230" spans="6:50" x14ac:dyDescent="0.3">
      <c r="F230" s="10">
        <v>223</v>
      </c>
      <c r="G230" s="17">
        <v>0.03</v>
      </c>
      <c r="H230" s="10">
        <v>0.755</v>
      </c>
      <c r="I230" s="10">
        <v>0.66400000000000003</v>
      </c>
      <c r="J230" s="10">
        <v>2.5939999999999999</v>
      </c>
      <c r="K230" s="10">
        <v>0.38500000000000001</v>
      </c>
      <c r="L230" s="10">
        <v>0.82799999999999996</v>
      </c>
      <c r="M230" s="10"/>
      <c r="N230" s="10"/>
      <c r="O230" s="10"/>
      <c r="P230" s="10"/>
      <c r="Q230" s="10"/>
      <c r="R230" s="10"/>
      <c r="S230" s="10">
        <v>233</v>
      </c>
      <c r="T230" s="17">
        <v>0.46700000000000003</v>
      </c>
      <c r="U230" s="17">
        <f t="shared" si="29"/>
        <v>46.7</v>
      </c>
      <c r="V230" s="11">
        <f t="shared" si="30"/>
        <v>7.7110496522284242</v>
      </c>
      <c r="W230" s="10"/>
      <c r="X230">
        <v>12.121544598871786</v>
      </c>
      <c r="Y230" s="12">
        <f t="shared" si="25"/>
        <v>12.121</v>
      </c>
      <c r="Z230">
        <f t="shared" si="26"/>
        <v>1</v>
      </c>
      <c r="AA230">
        <f t="shared" si="27"/>
        <v>1</v>
      </c>
      <c r="AB230">
        <f t="shared" si="28"/>
        <v>223</v>
      </c>
      <c r="AC230" s="10"/>
      <c r="AD230" s="17">
        <v>12.121</v>
      </c>
      <c r="AE230" s="10">
        <v>223</v>
      </c>
      <c r="AF230" s="10"/>
      <c r="AG230" s="10"/>
      <c r="AX230" s="12"/>
    </row>
    <row r="231" spans="6:50" x14ac:dyDescent="0.3">
      <c r="F231" s="10">
        <v>224</v>
      </c>
      <c r="G231" s="17">
        <v>0.63500000000000001</v>
      </c>
      <c r="H231" s="10">
        <v>3.1789999999999998</v>
      </c>
      <c r="I231" s="10">
        <v>0.79</v>
      </c>
      <c r="J231" s="10">
        <v>1.454</v>
      </c>
      <c r="K231" s="10">
        <v>0.68799999999999994</v>
      </c>
      <c r="L231" s="10">
        <v>0.92800000000000005</v>
      </c>
      <c r="M231" s="10"/>
      <c r="N231" s="10"/>
      <c r="O231" s="10"/>
      <c r="P231" s="10"/>
      <c r="Q231" s="10"/>
      <c r="R231" s="10"/>
      <c r="S231" s="10">
        <v>234</v>
      </c>
      <c r="T231" s="17">
        <v>1.4690000000000001</v>
      </c>
      <c r="U231" s="17">
        <f t="shared" si="29"/>
        <v>146.9</v>
      </c>
      <c r="V231" s="11">
        <f t="shared" si="30"/>
        <v>13.676216184368958</v>
      </c>
      <c r="W231" s="10"/>
      <c r="X231">
        <v>12.084724894722394</v>
      </c>
      <c r="Y231" s="12">
        <f t="shared" si="25"/>
        <v>12.084</v>
      </c>
      <c r="Z231">
        <f t="shared" si="26"/>
        <v>1</v>
      </c>
      <c r="AA231">
        <f t="shared" si="27"/>
        <v>1</v>
      </c>
      <c r="AB231">
        <f t="shared" si="28"/>
        <v>224</v>
      </c>
      <c r="AC231" s="10"/>
      <c r="AD231" s="17">
        <v>12.084</v>
      </c>
      <c r="AE231" s="10">
        <v>224</v>
      </c>
      <c r="AF231" s="10"/>
      <c r="AG231" s="10"/>
      <c r="AX231" s="12"/>
    </row>
    <row r="232" spans="6:50" x14ac:dyDescent="0.3">
      <c r="F232" s="10">
        <v>225</v>
      </c>
      <c r="G232" s="17">
        <v>0.189</v>
      </c>
      <c r="H232" s="10">
        <v>1.79</v>
      </c>
      <c r="I232" s="10">
        <v>0.74299999999999999</v>
      </c>
      <c r="J232" s="10">
        <v>1.7929999999999999</v>
      </c>
      <c r="K232" s="10">
        <v>0.55800000000000005</v>
      </c>
      <c r="L232" s="10">
        <v>0.89300000000000002</v>
      </c>
      <c r="M232" s="10"/>
      <c r="N232" s="10"/>
      <c r="O232" s="10"/>
      <c r="P232" s="10"/>
      <c r="Q232" s="10"/>
      <c r="R232" s="10"/>
      <c r="S232" s="10">
        <v>235</v>
      </c>
      <c r="T232" s="17">
        <v>0.49199999999999999</v>
      </c>
      <c r="U232" s="17">
        <f t="shared" si="29"/>
        <v>49.2</v>
      </c>
      <c r="V232" s="11">
        <f t="shared" si="30"/>
        <v>7.9147574568630983</v>
      </c>
      <c r="W232" s="10"/>
      <c r="X232">
        <v>11.989526454393429</v>
      </c>
      <c r="Y232" s="12">
        <f t="shared" si="25"/>
        <v>11.989000000000001</v>
      </c>
      <c r="Z232">
        <f t="shared" si="26"/>
        <v>1</v>
      </c>
      <c r="AA232">
        <f t="shared" si="27"/>
        <v>1</v>
      </c>
      <c r="AB232">
        <f t="shared" si="28"/>
        <v>225</v>
      </c>
      <c r="AC232" s="10"/>
      <c r="AD232" s="17">
        <v>11.989000000000001</v>
      </c>
      <c r="AE232" s="10">
        <v>225</v>
      </c>
      <c r="AF232" s="10"/>
      <c r="AG232" s="10"/>
      <c r="AX232" s="12"/>
    </row>
    <row r="233" spans="6:50" x14ac:dyDescent="0.3">
      <c r="F233" s="10">
        <v>226</v>
      </c>
      <c r="G233" s="17">
        <v>2.4E-2</v>
      </c>
      <c r="H233" s="10">
        <v>0.55100000000000005</v>
      </c>
      <c r="I233" s="10">
        <v>0.98699999999999999</v>
      </c>
      <c r="J233" s="10">
        <v>1.1870000000000001</v>
      </c>
      <c r="K233" s="10">
        <v>0.84299999999999997</v>
      </c>
      <c r="L233" s="10">
        <v>0.82599999999999996</v>
      </c>
      <c r="M233" s="10"/>
      <c r="N233" s="10"/>
      <c r="O233" s="10"/>
      <c r="P233" s="10"/>
      <c r="Q233" s="10"/>
      <c r="R233" s="10"/>
      <c r="S233" s="10">
        <v>236</v>
      </c>
      <c r="T233" s="17">
        <v>0.29099999999999998</v>
      </c>
      <c r="U233" s="17">
        <f t="shared" si="29"/>
        <v>29.099999999999998</v>
      </c>
      <c r="V233" s="11">
        <f t="shared" si="30"/>
        <v>6.0869755011658482</v>
      </c>
      <c r="W233" s="10"/>
      <c r="X233">
        <v>11.952300068157815</v>
      </c>
      <c r="Y233" s="12">
        <f t="shared" si="25"/>
        <v>11.952</v>
      </c>
      <c r="Z233">
        <f t="shared" si="26"/>
        <v>1</v>
      </c>
      <c r="AA233">
        <f t="shared" si="27"/>
        <v>1</v>
      </c>
      <c r="AB233">
        <f t="shared" si="28"/>
        <v>226</v>
      </c>
      <c r="AC233" s="10"/>
      <c r="AD233" s="17">
        <v>11.952</v>
      </c>
      <c r="AE233" s="10">
        <v>226</v>
      </c>
      <c r="AF233" s="10"/>
      <c r="AG233" s="10"/>
      <c r="AX233" s="12"/>
    </row>
    <row r="234" spans="6:50" x14ac:dyDescent="0.3">
      <c r="F234" s="10">
        <v>227</v>
      </c>
      <c r="G234" s="17">
        <v>0.41099999999999998</v>
      </c>
      <c r="H234" s="10">
        <v>2.5270000000000001</v>
      </c>
      <c r="I234" s="10">
        <v>0.81</v>
      </c>
      <c r="J234" s="10">
        <v>1.379</v>
      </c>
      <c r="K234" s="10">
        <v>0.72499999999999998</v>
      </c>
      <c r="L234" s="10">
        <v>0.93200000000000005</v>
      </c>
      <c r="M234" s="10"/>
      <c r="N234" s="10"/>
      <c r="O234" s="10"/>
      <c r="P234" s="10"/>
      <c r="Q234" s="10"/>
      <c r="R234" s="10"/>
      <c r="S234" s="10">
        <v>237</v>
      </c>
      <c r="T234" s="17">
        <v>1.694</v>
      </c>
      <c r="U234" s="17">
        <f t="shared" si="29"/>
        <v>169.4</v>
      </c>
      <c r="V234" s="11">
        <f t="shared" si="30"/>
        <v>14.686278591874</v>
      </c>
      <c r="W234" s="10"/>
      <c r="X234">
        <v>11.925638647339508</v>
      </c>
      <c r="Y234" s="12">
        <f t="shared" si="25"/>
        <v>11.925000000000001</v>
      </c>
      <c r="Z234">
        <f t="shared" si="26"/>
        <v>1</v>
      </c>
      <c r="AA234">
        <f t="shared" si="27"/>
        <v>1</v>
      </c>
      <c r="AB234">
        <f t="shared" si="28"/>
        <v>227</v>
      </c>
      <c r="AC234" s="10"/>
      <c r="AD234" s="17">
        <v>11.925000000000001</v>
      </c>
      <c r="AE234" s="10">
        <v>227</v>
      </c>
      <c r="AF234" s="10"/>
      <c r="AG234" s="10"/>
      <c r="AX234" s="12"/>
    </row>
    <row r="235" spans="6:50" x14ac:dyDescent="0.3">
      <c r="F235" s="10">
        <v>228</v>
      </c>
      <c r="G235" s="17">
        <v>138.22999999999999</v>
      </c>
      <c r="H235" s="10">
        <v>89.893000000000001</v>
      </c>
      <c r="I235" s="10">
        <v>0.215</v>
      </c>
      <c r="J235" s="10">
        <v>6.6230000000000002</v>
      </c>
      <c r="K235" s="10">
        <v>0.151</v>
      </c>
      <c r="L235" s="10">
        <v>0.80500000000000005</v>
      </c>
      <c r="M235" s="10"/>
      <c r="N235" s="10"/>
      <c r="O235" s="10"/>
      <c r="P235" s="66"/>
      <c r="R235" s="10"/>
      <c r="S235" s="116">
        <v>238</v>
      </c>
      <c r="T235" s="103">
        <v>18.510999999999999</v>
      </c>
      <c r="U235" s="103">
        <f t="shared" si="29"/>
        <v>1851.1</v>
      </c>
      <c r="V235" s="135">
        <f t="shared" si="30"/>
        <v>48.54784981087483</v>
      </c>
      <c r="W235" s="10"/>
      <c r="X235">
        <v>11.893566051444646</v>
      </c>
      <c r="Y235" s="12">
        <f t="shared" si="25"/>
        <v>11.893000000000001</v>
      </c>
      <c r="Z235">
        <f t="shared" si="26"/>
        <v>1</v>
      </c>
      <c r="AA235">
        <f t="shared" si="27"/>
        <v>0</v>
      </c>
      <c r="AB235">
        <f t="shared" si="28"/>
        <v>227</v>
      </c>
      <c r="AC235" s="10"/>
      <c r="AD235" s="17">
        <v>11.893000000000001</v>
      </c>
      <c r="AE235" s="10">
        <v>227</v>
      </c>
      <c r="AF235" s="10"/>
      <c r="AG235" s="10"/>
      <c r="AX235" s="12"/>
    </row>
    <row r="236" spans="6:50" x14ac:dyDescent="0.3">
      <c r="F236" s="10">
        <v>229</v>
      </c>
      <c r="G236" s="17">
        <v>2.2999999999999998</v>
      </c>
      <c r="H236" s="10">
        <v>7.9909999999999997</v>
      </c>
      <c r="I236" s="10">
        <v>0.45200000000000001</v>
      </c>
      <c r="J236" s="10">
        <v>2.6930000000000001</v>
      </c>
      <c r="K236" s="10">
        <v>0.371</v>
      </c>
      <c r="L236" s="10">
        <v>0.79300000000000004</v>
      </c>
      <c r="M236" s="10"/>
      <c r="N236" s="10"/>
      <c r="O236" s="10"/>
      <c r="P236" s="66"/>
      <c r="R236" s="10"/>
      <c r="S236" s="10">
        <v>239</v>
      </c>
      <c r="T236" s="17">
        <v>1.0580000000000001</v>
      </c>
      <c r="U236" s="17">
        <f t="shared" si="29"/>
        <v>105.80000000000001</v>
      </c>
      <c r="V236" s="11">
        <f t="shared" si="30"/>
        <v>11.606409601292736</v>
      </c>
      <c r="W236" s="10"/>
      <c r="X236">
        <v>11.893566051444646</v>
      </c>
      <c r="Y236" s="12">
        <f t="shared" si="25"/>
        <v>11.893000000000001</v>
      </c>
      <c r="Z236">
        <f t="shared" si="26"/>
        <v>2</v>
      </c>
      <c r="AA236">
        <f t="shared" si="27"/>
        <v>2</v>
      </c>
      <c r="AB236">
        <f t="shared" si="28"/>
        <v>229</v>
      </c>
      <c r="AC236" s="10"/>
      <c r="AD236" s="17">
        <v>11.893000000000001</v>
      </c>
      <c r="AE236" s="10">
        <v>229</v>
      </c>
      <c r="AF236" s="10"/>
      <c r="AG236" s="10"/>
      <c r="AX236" s="12"/>
    </row>
    <row r="237" spans="6:50" x14ac:dyDescent="0.3">
      <c r="F237" s="10">
        <v>230</v>
      </c>
      <c r="G237" s="17">
        <v>0.122</v>
      </c>
      <c r="H237" s="10">
        <v>1.347</v>
      </c>
      <c r="I237" s="10">
        <v>0.84199999999999997</v>
      </c>
      <c r="J237" s="10">
        <v>1.5149999999999999</v>
      </c>
      <c r="K237" s="10">
        <v>0.66</v>
      </c>
      <c r="L237" s="10">
        <v>0.89</v>
      </c>
      <c r="M237" s="10"/>
      <c r="N237" s="10"/>
      <c r="O237" s="10"/>
      <c r="R237" s="10"/>
      <c r="S237" s="10">
        <v>241</v>
      </c>
      <c r="T237" s="17">
        <v>5.8999999999999997E-2</v>
      </c>
      <c r="U237" s="17">
        <f t="shared" si="29"/>
        <v>5.8999999999999995</v>
      </c>
      <c r="V237" s="11">
        <f t="shared" si="30"/>
        <v>2.7408234736913393</v>
      </c>
      <c r="W237" s="10"/>
      <c r="X237">
        <v>11.888212206450685</v>
      </c>
      <c r="Y237" s="12">
        <f t="shared" si="25"/>
        <v>11.888</v>
      </c>
      <c r="Z237">
        <f t="shared" si="26"/>
        <v>1</v>
      </c>
      <c r="AA237">
        <f t="shared" si="27"/>
        <v>1</v>
      </c>
      <c r="AB237">
        <f t="shared" si="28"/>
        <v>230</v>
      </c>
      <c r="AC237" s="10"/>
      <c r="AD237" s="17">
        <v>11.888</v>
      </c>
      <c r="AE237" s="10">
        <v>230</v>
      </c>
      <c r="AF237" s="10"/>
      <c r="AG237" s="10"/>
      <c r="AX237" s="12"/>
    </row>
    <row r="238" spans="6:50" x14ac:dyDescent="0.3">
      <c r="F238" s="10">
        <v>231</v>
      </c>
      <c r="G238" s="17">
        <v>0.127</v>
      </c>
      <c r="H238" s="10">
        <v>1.5269999999999999</v>
      </c>
      <c r="I238" s="10">
        <v>0.68300000000000005</v>
      </c>
      <c r="J238" s="10">
        <v>2.16</v>
      </c>
      <c r="K238" s="10">
        <v>0.46300000000000002</v>
      </c>
      <c r="L238" s="10">
        <v>0.84899999999999998</v>
      </c>
      <c r="M238" s="10"/>
      <c r="N238" s="10"/>
      <c r="O238" s="10"/>
      <c r="R238" s="10"/>
      <c r="S238" s="10">
        <v>242</v>
      </c>
      <c r="T238" s="17">
        <v>0.14799999999999999</v>
      </c>
      <c r="U238" s="17">
        <f t="shared" si="29"/>
        <v>14.799999999999999</v>
      </c>
      <c r="V238" s="11">
        <f t="shared" si="30"/>
        <v>4.3409613292542018</v>
      </c>
      <c r="W238" s="10"/>
      <c r="X238">
        <v>11.877497276642755</v>
      </c>
      <c r="Y238" s="12">
        <f t="shared" si="25"/>
        <v>11.877000000000001</v>
      </c>
      <c r="Z238">
        <f t="shared" si="26"/>
        <v>1</v>
      </c>
      <c r="AA238">
        <f t="shared" si="27"/>
        <v>1</v>
      </c>
      <c r="AB238">
        <f t="shared" si="28"/>
        <v>231</v>
      </c>
      <c r="AC238" s="10"/>
      <c r="AD238" s="17">
        <v>11.877000000000001</v>
      </c>
      <c r="AE238" s="10">
        <v>231</v>
      </c>
      <c r="AF238" s="10"/>
      <c r="AG238" s="10"/>
      <c r="AX238" s="12"/>
    </row>
    <row r="239" spans="6:50" x14ac:dyDescent="0.3">
      <c r="F239" s="10">
        <v>232</v>
      </c>
      <c r="G239" s="17">
        <v>0.59499999999999997</v>
      </c>
      <c r="H239" s="10">
        <v>3.0659999999999998</v>
      </c>
      <c r="I239" s="10">
        <v>0.79500000000000004</v>
      </c>
      <c r="J239" s="10">
        <v>1.677</v>
      </c>
      <c r="K239" s="10">
        <v>0.59599999999999997</v>
      </c>
      <c r="L239" s="10">
        <v>0.94299999999999995</v>
      </c>
      <c r="M239" s="10"/>
      <c r="N239" s="10"/>
      <c r="O239" s="10"/>
      <c r="R239" s="10"/>
      <c r="S239" s="10">
        <v>243</v>
      </c>
      <c r="T239" s="17">
        <v>0.76900000000000002</v>
      </c>
      <c r="U239" s="17">
        <f t="shared" si="29"/>
        <v>76.900000000000006</v>
      </c>
      <c r="V239" s="11">
        <f t="shared" si="30"/>
        <v>9.8950553808522983</v>
      </c>
      <c r="W239" s="10"/>
      <c r="X239">
        <v>11.866772671948722</v>
      </c>
      <c r="Y239" s="12">
        <f t="shared" si="25"/>
        <v>11.866</v>
      </c>
      <c r="Z239">
        <f t="shared" si="26"/>
        <v>1</v>
      </c>
      <c r="AA239">
        <f t="shared" si="27"/>
        <v>0</v>
      </c>
      <c r="AB239">
        <f t="shared" si="28"/>
        <v>231</v>
      </c>
      <c r="AC239" s="10"/>
      <c r="AD239" s="17">
        <v>11.866</v>
      </c>
      <c r="AE239" s="10">
        <v>231</v>
      </c>
      <c r="AF239" s="10"/>
      <c r="AG239" s="10"/>
      <c r="AX239" s="12"/>
    </row>
    <row r="240" spans="6:50" x14ac:dyDescent="0.3">
      <c r="F240" s="10">
        <v>233</v>
      </c>
      <c r="G240" s="17">
        <v>0.46700000000000003</v>
      </c>
      <c r="H240" s="10">
        <v>3.5289999999999999</v>
      </c>
      <c r="I240" s="10">
        <v>0.47099999999999997</v>
      </c>
      <c r="J240" s="10">
        <v>1.6870000000000001</v>
      </c>
      <c r="K240" s="10">
        <v>0.59299999999999997</v>
      </c>
      <c r="L240" s="10">
        <v>0.68700000000000006</v>
      </c>
      <c r="M240" s="10"/>
      <c r="N240" s="10"/>
      <c r="O240" s="10"/>
      <c r="R240" s="10"/>
      <c r="S240" s="10">
        <v>244</v>
      </c>
      <c r="T240" s="17">
        <v>5.2999999999999999E-2</v>
      </c>
      <c r="U240" s="17">
        <f t="shared" si="29"/>
        <v>5.3</v>
      </c>
      <c r="V240" s="11">
        <f t="shared" si="30"/>
        <v>2.5977239243415307</v>
      </c>
      <c r="W240" s="10"/>
      <c r="X240">
        <v>11.866772671948722</v>
      </c>
      <c r="Y240" s="12">
        <f t="shared" si="25"/>
        <v>11.866</v>
      </c>
      <c r="Z240">
        <f t="shared" si="26"/>
        <v>2</v>
      </c>
      <c r="AA240">
        <f t="shared" si="27"/>
        <v>2</v>
      </c>
      <c r="AB240">
        <f t="shared" si="28"/>
        <v>233</v>
      </c>
      <c r="AC240" s="10"/>
      <c r="AD240" s="17">
        <v>11.866</v>
      </c>
      <c r="AE240" s="10">
        <v>233</v>
      </c>
      <c r="AF240" s="10"/>
      <c r="AG240" s="10"/>
      <c r="AX240" s="12"/>
    </row>
    <row r="241" spans="6:50" x14ac:dyDescent="0.3">
      <c r="F241" s="10">
        <v>234</v>
      </c>
      <c r="G241" s="17">
        <v>1.4690000000000001</v>
      </c>
      <c r="H241" s="10">
        <v>5.5049999999999999</v>
      </c>
      <c r="I241" s="10">
        <v>0.60899999999999999</v>
      </c>
      <c r="J241" s="10">
        <v>1.4410000000000001</v>
      </c>
      <c r="K241" s="10">
        <v>0.69399999999999995</v>
      </c>
      <c r="L241" s="10">
        <v>0.88300000000000001</v>
      </c>
      <c r="M241" s="10"/>
      <c r="N241" s="10"/>
      <c r="O241" s="10"/>
      <c r="R241" s="10"/>
      <c r="S241" s="10">
        <v>245</v>
      </c>
      <c r="T241" s="17">
        <v>0.60699999999999998</v>
      </c>
      <c r="U241" s="17">
        <f t="shared" si="29"/>
        <v>60.699999999999996</v>
      </c>
      <c r="V241" s="11">
        <f t="shared" si="30"/>
        <v>8.7912251913726092</v>
      </c>
      <c r="W241" s="10"/>
      <c r="X241">
        <v>11.850667567031337</v>
      </c>
      <c r="Y241" s="12">
        <f t="shared" si="25"/>
        <v>11.85</v>
      </c>
      <c r="Z241">
        <f t="shared" si="26"/>
        <v>1</v>
      </c>
      <c r="AA241">
        <f t="shared" si="27"/>
        <v>1</v>
      </c>
      <c r="AB241">
        <f t="shared" si="28"/>
        <v>234</v>
      </c>
      <c r="AC241" s="10"/>
      <c r="AD241" s="17">
        <v>11.85</v>
      </c>
      <c r="AE241" s="10">
        <v>234</v>
      </c>
      <c r="AF241" s="10"/>
      <c r="AG241" s="10"/>
      <c r="AX241" s="12"/>
    </row>
    <row r="242" spans="6:50" x14ac:dyDescent="0.3">
      <c r="F242" s="10">
        <v>235</v>
      </c>
      <c r="G242" s="17">
        <v>0.49199999999999999</v>
      </c>
      <c r="H242" s="10">
        <v>3.609</v>
      </c>
      <c r="I242" s="10">
        <v>0.47499999999999998</v>
      </c>
      <c r="J242" s="10">
        <v>3.5790000000000002</v>
      </c>
      <c r="K242" s="10">
        <v>0.27900000000000003</v>
      </c>
      <c r="L242" s="10">
        <v>0.83499999999999996</v>
      </c>
      <c r="M242" s="10"/>
      <c r="N242" s="10"/>
      <c r="O242" s="10"/>
      <c r="R242" s="10"/>
      <c r="S242" s="10">
        <v>246</v>
      </c>
      <c r="T242" s="17">
        <v>0.17699999999999999</v>
      </c>
      <c r="U242" s="17">
        <f t="shared" si="29"/>
        <v>17.7</v>
      </c>
      <c r="V242" s="11">
        <f t="shared" si="30"/>
        <v>4.7472455110108198</v>
      </c>
      <c r="W242" s="10"/>
      <c r="X242">
        <v>11.81300360208926</v>
      </c>
      <c r="Y242" s="12">
        <f t="shared" si="25"/>
        <v>11.813000000000001</v>
      </c>
      <c r="Z242">
        <f t="shared" si="26"/>
        <v>1</v>
      </c>
      <c r="AA242">
        <f t="shared" si="27"/>
        <v>1</v>
      </c>
      <c r="AB242">
        <f t="shared" si="28"/>
        <v>235</v>
      </c>
      <c r="AC242" s="10"/>
      <c r="AD242" s="17">
        <v>11.813000000000001</v>
      </c>
      <c r="AE242" s="10">
        <v>235</v>
      </c>
      <c r="AF242" s="10"/>
      <c r="AG242" s="10"/>
      <c r="AX242" s="12"/>
    </row>
    <row r="243" spans="6:50" x14ac:dyDescent="0.3">
      <c r="F243" s="10">
        <v>236</v>
      </c>
      <c r="G243" s="17">
        <v>0.29099999999999998</v>
      </c>
      <c r="H243" s="10">
        <v>2.1139999999999999</v>
      </c>
      <c r="I243" s="10">
        <v>0.81799999999999995</v>
      </c>
      <c r="J243" s="10">
        <v>1.4730000000000001</v>
      </c>
      <c r="K243" s="10">
        <v>0.67900000000000005</v>
      </c>
      <c r="L243" s="10">
        <v>0.93500000000000005</v>
      </c>
      <c r="M243" s="10"/>
      <c r="N243" s="10"/>
      <c r="O243" s="10"/>
      <c r="R243" s="10"/>
      <c r="S243" s="10">
        <v>247</v>
      </c>
      <c r="T243" s="17">
        <v>3.5819999999999999</v>
      </c>
      <c r="U243" s="17">
        <f t="shared" si="29"/>
        <v>358.2</v>
      </c>
      <c r="V243" s="11">
        <f t="shared" si="30"/>
        <v>21.355898597908148</v>
      </c>
      <c r="W243" s="10"/>
      <c r="X243">
        <v>11.786027080004791</v>
      </c>
      <c r="Y243" s="12">
        <f t="shared" si="25"/>
        <v>11.786</v>
      </c>
      <c r="Z243">
        <f t="shared" si="26"/>
        <v>1</v>
      </c>
      <c r="AA243">
        <f t="shared" si="27"/>
        <v>1</v>
      </c>
      <c r="AB243">
        <f t="shared" si="28"/>
        <v>236</v>
      </c>
      <c r="AC243" s="10"/>
      <c r="AD243" s="17">
        <v>11.786</v>
      </c>
      <c r="AE243" s="10">
        <v>236</v>
      </c>
      <c r="AF243" s="10"/>
      <c r="AG243" s="10"/>
      <c r="AX243" s="12"/>
    </row>
    <row r="244" spans="6:50" x14ac:dyDescent="0.3">
      <c r="F244" s="10">
        <v>237</v>
      </c>
      <c r="G244" s="17">
        <v>1.694</v>
      </c>
      <c r="H244" s="10">
        <v>6.16</v>
      </c>
      <c r="I244" s="10">
        <v>0.56100000000000005</v>
      </c>
      <c r="J244" s="10">
        <v>1.6930000000000001</v>
      </c>
      <c r="K244" s="10">
        <v>0.59099999999999997</v>
      </c>
      <c r="L244" s="10">
        <v>0.81599999999999995</v>
      </c>
      <c r="M244" s="10"/>
      <c r="N244" s="10"/>
      <c r="O244" s="10"/>
      <c r="R244" s="10"/>
      <c r="S244" s="10">
        <v>248</v>
      </c>
      <c r="T244" s="17">
        <v>0.99</v>
      </c>
      <c r="U244" s="17">
        <f t="shared" si="29"/>
        <v>99</v>
      </c>
      <c r="V244" s="11">
        <f t="shared" si="30"/>
        <v>11.227230955528665</v>
      </c>
      <c r="W244" s="10"/>
      <c r="X244">
        <v>11.758988670724991</v>
      </c>
      <c r="Y244" s="12">
        <f t="shared" si="25"/>
        <v>11.757999999999999</v>
      </c>
      <c r="Z244">
        <f t="shared" si="26"/>
        <v>1</v>
      </c>
      <c r="AA244">
        <f t="shared" si="27"/>
        <v>0</v>
      </c>
      <c r="AB244">
        <f t="shared" si="28"/>
        <v>236</v>
      </c>
      <c r="AC244" s="10"/>
      <c r="AD244" s="17">
        <v>11.757999999999999</v>
      </c>
      <c r="AE244" s="10">
        <v>236</v>
      </c>
      <c r="AF244" s="10"/>
      <c r="AG244" s="10"/>
      <c r="AX244" s="12"/>
    </row>
    <row r="245" spans="6:50" x14ac:dyDescent="0.3">
      <c r="F245" s="10">
        <v>238</v>
      </c>
      <c r="G245" s="17">
        <v>18.632999999999999</v>
      </c>
      <c r="H245" s="10">
        <v>25.542999999999999</v>
      </c>
      <c r="I245" s="10">
        <v>0.35899999999999999</v>
      </c>
      <c r="J245" s="10">
        <v>3.5950000000000002</v>
      </c>
      <c r="K245" s="10">
        <v>0.27800000000000002</v>
      </c>
      <c r="L245" s="10">
        <v>0.85</v>
      </c>
      <c r="M245" s="10"/>
      <c r="N245" s="10"/>
      <c r="O245" s="10"/>
      <c r="R245" s="10"/>
      <c r="S245" s="10">
        <v>249</v>
      </c>
      <c r="T245" s="17">
        <v>9.5000000000000001E-2</v>
      </c>
      <c r="U245" s="17">
        <f t="shared" si="29"/>
        <v>9.5</v>
      </c>
      <c r="V245" s="11">
        <f t="shared" si="30"/>
        <v>3.477898169151024</v>
      </c>
      <c r="W245" s="10"/>
      <c r="X245">
        <v>11.758988670724991</v>
      </c>
      <c r="Y245" s="12">
        <f t="shared" si="25"/>
        <v>11.757999999999999</v>
      </c>
      <c r="Z245">
        <f t="shared" si="26"/>
        <v>2</v>
      </c>
      <c r="AA245">
        <f t="shared" si="27"/>
        <v>2</v>
      </c>
      <c r="AB245">
        <f t="shared" si="28"/>
        <v>238</v>
      </c>
      <c r="AC245" s="10"/>
      <c r="AD245" s="17">
        <v>11.757999999999999</v>
      </c>
      <c r="AE245" s="10">
        <v>238</v>
      </c>
      <c r="AF245" s="10"/>
      <c r="AG245" s="10"/>
      <c r="AX245" s="12"/>
    </row>
    <row r="246" spans="6:50" x14ac:dyDescent="0.3">
      <c r="F246" s="10">
        <v>239</v>
      </c>
      <c r="G246" s="17">
        <v>1.0580000000000001</v>
      </c>
      <c r="H246" s="10">
        <v>4.9039999999999999</v>
      </c>
      <c r="I246" s="10">
        <v>0.55300000000000005</v>
      </c>
      <c r="J246" s="10">
        <v>1.669</v>
      </c>
      <c r="K246" s="10">
        <v>0.59899999999999998</v>
      </c>
      <c r="L246" s="10">
        <v>0.86599999999999999</v>
      </c>
      <c r="M246" s="10"/>
      <c r="N246" s="10"/>
      <c r="O246" s="10"/>
      <c r="R246" s="10"/>
      <c r="S246" s="10">
        <v>250</v>
      </c>
      <c r="T246" s="17">
        <v>0.11799999999999999</v>
      </c>
      <c r="U246" s="17">
        <f t="shared" si="29"/>
        <v>11.799999999999999</v>
      </c>
      <c r="V246" s="11">
        <f t="shared" si="30"/>
        <v>3.8761097285648298</v>
      </c>
      <c r="W246" s="10"/>
      <c r="X246">
        <v>11.726460285670077</v>
      </c>
      <c r="Y246" s="12">
        <f t="shared" si="25"/>
        <v>11.726000000000001</v>
      </c>
      <c r="Z246">
        <f t="shared" si="26"/>
        <v>1</v>
      </c>
      <c r="AA246">
        <f t="shared" si="27"/>
        <v>1</v>
      </c>
      <c r="AB246">
        <f t="shared" si="28"/>
        <v>239</v>
      </c>
      <c r="AC246" s="10"/>
      <c r="AD246" s="17">
        <v>11.726000000000001</v>
      </c>
      <c r="AE246" s="10">
        <v>239</v>
      </c>
      <c r="AF246" s="10"/>
      <c r="AG246" s="10"/>
      <c r="AX246" s="12"/>
    </row>
    <row r="247" spans="6:50" x14ac:dyDescent="0.3">
      <c r="F247" s="8">
        <v>240</v>
      </c>
      <c r="G247" s="117">
        <v>5.92</v>
      </c>
      <c r="H247" s="8">
        <v>16.716000000000001</v>
      </c>
      <c r="I247" s="8">
        <v>0.26600000000000001</v>
      </c>
      <c r="J247" s="8">
        <v>4.2469999999999999</v>
      </c>
      <c r="K247" s="8">
        <v>0.23499999999999999</v>
      </c>
      <c r="L247" s="8">
        <v>0.7</v>
      </c>
      <c r="M247" s="10"/>
      <c r="N247" s="10"/>
      <c r="O247" s="10"/>
      <c r="P247" s="10"/>
      <c r="Q247" s="10"/>
      <c r="R247" s="10"/>
      <c r="S247" s="10">
        <v>251</v>
      </c>
      <c r="T247" s="17">
        <v>3.5529999999999999</v>
      </c>
      <c r="U247" s="17">
        <f t="shared" si="29"/>
        <v>355.3</v>
      </c>
      <c r="V247" s="11">
        <f t="shared" si="30"/>
        <v>21.269273853246691</v>
      </c>
      <c r="W247" s="10"/>
      <c r="X247">
        <v>11.715597420637607</v>
      </c>
      <c r="Y247" s="12">
        <f t="shared" si="25"/>
        <v>11.715</v>
      </c>
      <c r="Z247">
        <f t="shared" si="26"/>
        <v>1</v>
      </c>
      <c r="AA247">
        <f t="shared" si="27"/>
        <v>1</v>
      </c>
      <c r="AB247">
        <f t="shared" si="28"/>
        <v>240</v>
      </c>
      <c r="AC247" s="10"/>
      <c r="AD247" s="17">
        <v>11.715</v>
      </c>
      <c r="AE247" s="10">
        <v>240</v>
      </c>
      <c r="AF247" s="10"/>
      <c r="AG247" s="10"/>
      <c r="AX247" s="12"/>
    </row>
    <row r="248" spans="6:50" x14ac:dyDescent="0.3">
      <c r="F248" s="10">
        <v>241</v>
      </c>
      <c r="G248" s="17">
        <v>5.8999999999999997E-2</v>
      </c>
      <c r="H248" s="10">
        <v>0.98499999999999999</v>
      </c>
      <c r="I248" s="10">
        <v>0.76400000000000001</v>
      </c>
      <c r="J248" s="10">
        <v>1.4370000000000001</v>
      </c>
      <c r="K248" s="10">
        <v>0.69599999999999995</v>
      </c>
      <c r="L248" s="10">
        <v>0.83899999999999997</v>
      </c>
      <c r="M248" s="10"/>
      <c r="N248" s="10"/>
      <c r="O248" s="10"/>
      <c r="P248" s="10"/>
      <c r="Q248" s="10"/>
      <c r="R248" s="10"/>
      <c r="S248" s="10">
        <v>252</v>
      </c>
      <c r="T248" s="17">
        <v>0.192</v>
      </c>
      <c r="U248" s="17">
        <f t="shared" si="29"/>
        <v>19.2</v>
      </c>
      <c r="V248" s="11">
        <f t="shared" si="30"/>
        <v>4.9443097858968263</v>
      </c>
      <c r="W248" s="10"/>
      <c r="X248">
        <v>11.693841417795799</v>
      </c>
      <c r="Y248" s="12">
        <f t="shared" si="25"/>
        <v>11.693</v>
      </c>
      <c r="Z248">
        <f t="shared" si="26"/>
        <v>1</v>
      </c>
      <c r="AA248">
        <f t="shared" si="27"/>
        <v>0</v>
      </c>
      <c r="AB248">
        <f t="shared" si="28"/>
        <v>240</v>
      </c>
      <c r="AC248" s="10"/>
      <c r="AD248" s="17">
        <v>11.693</v>
      </c>
      <c r="AE248" s="10">
        <v>240</v>
      </c>
      <c r="AF248" s="10"/>
      <c r="AG248" s="10"/>
      <c r="AX248" s="12"/>
    </row>
    <row r="249" spans="6:50" x14ac:dyDescent="0.3">
      <c r="F249" s="10">
        <v>242</v>
      </c>
      <c r="G249" s="17">
        <v>0.14799999999999999</v>
      </c>
      <c r="H249" s="10">
        <v>1.498</v>
      </c>
      <c r="I249" s="10">
        <v>0.82899999999999996</v>
      </c>
      <c r="J249" s="10">
        <v>1.6719999999999999</v>
      </c>
      <c r="K249" s="10">
        <v>0.59799999999999998</v>
      </c>
      <c r="L249" s="10">
        <v>0.90100000000000002</v>
      </c>
      <c r="M249" s="10"/>
      <c r="N249" s="10"/>
      <c r="O249" s="10"/>
      <c r="P249" s="10"/>
      <c r="Q249" s="10"/>
      <c r="R249" s="10"/>
      <c r="S249" s="10">
        <v>253</v>
      </c>
      <c r="T249" s="17">
        <v>0.373</v>
      </c>
      <c r="U249" s="17">
        <f t="shared" si="29"/>
        <v>37.299999999999997</v>
      </c>
      <c r="V249" s="11">
        <f t="shared" si="30"/>
        <v>6.8914320005802541</v>
      </c>
      <c r="W249" s="10"/>
      <c r="X249">
        <v>11.693841417795799</v>
      </c>
      <c r="Y249" s="12">
        <f t="shared" si="25"/>
        <v>11.693</v>
      </c>
      <c r="Z249">
        <f t="shared" si="26"/>
        <v>2</v>
      </c>
      <c r="AA249">
        <f t="shared" si="27"/>
        <v>2</v>
      </c>
      <c r="AB249">
        <f t="shared" si="28"/>
        <v>242</v>
      </c>
      <c r="AC249" s="10"/>
      <c r="AD249" s="17">
        <v>11.693</v>
      </c>
      <c r="AE249" s="10">
        <v>242</v>
      </c>
      <c r="AF249" s="10"/>
      <c r="AG249" s="10"/>
      <c r="AX249" s="12"/>
    </row>
    <row r="250" spans="6:50" x14ac:dyDescent="0.3">
      <c r="F250" s="10">
        <v>243</v>
      </c>
      <c r="G250" s="17">
        <v>0.76900000000000002</v>
      </c>
      <c r="H250" s="10">
        <v>4.4459999999999997</v>
      </c>
      <c r="I250" s="10">
        <v>0.48899999999999999</v>
      </c>
      <c r="J250" s="10">
        <v>2.8820000000000001</v>
      </c>
      <c r="K250" s="10">
        <v>0.34699999999999998</v>
      </c>
      <c r="L250" s="10">
        <v>0.88200000000000001</v>
      </c>
      <c r="M250" s="10"/>
      <c r="N250" s="10"/>
      <c r="O250" s="10"/>
      <c r="P250" s="10"/>
      <c r="Q250" s="10"/>
      <c r="R250" s="10"/>
      <c r="S250" s="10">
        <v>254</v>
      </c>
      <c r="T250" s="17">
        <v>0.375</v>
      </c>
      <c r="U250" s="17">
        <f t="shared" si="29"/>
        <v>37.5</v>
      </c>
      <c r="V250" s="11">
        <f t="shared" si="30"/>
        <v>6.90988298942671</v>
      </c>
      <c r="W250" s="10"/>
      <c r="X250">
        <v>11.64474179680661</v>
      </c>
      <c r="Y250" s="12">
        <f t="shared" si="25"/>
        <v>11.644</v>
      </c>
      <c r="Z250">
        <f t="shared" si="26"/>
        <v>1</v>
      </c>
      <c r="AA250">
        <f t="shared" si="27"/>
        <v>1</v>
      </c>
      <c r="AB250">
        <f t="shared" si="28"/>
        <v>243</v>
      </c>
      <c r="AC250" s="10"/>
      <c r="AD250" s="17">
        <v>11.644</v>
      </c>
      <c r="AE250" s="10">
        <v>243</v>
      </c>
      <c r="AF250" s="10"/>
      <c r="AG250" s="10"/>
      <c r="AX250" s="12"/>
    </row>
    <row r="251" spans="6:50" x14ac:dyDescent="0.3">
      <c r="F251" s="10">
        <v>244</v>
      </c>
      <c r="G251" s="17">
        <v>5.2999999999999999E-2</v>
      </c>
      <c r="H251" s="10">
        <v>0.90500000000000003</v>
      </c>
      <c r="I251" s="10">
        <v>0.80800000000000005</v>
      </c>
      <c r="J251" s="10">
        <v>1.7629999999999999</v>
      </c>
      <c r="K251" s="10">
        <v>0.56699999999999995</v>
      </c>
      <c r="L251" s="10">
        <v>0.875</v>
      </c>
      <c r="M251" s="10"/>
      <c r="N251" s="10"/>
      <c r="O251" s="10"/>
      <c r="P251" s="10"/>
      <c r="Q251" s="10"/>
      <c r="R251" s="10"/>
      <c r="S251" s="10">
        <v>255</v>
      </c>
      <c r="T251" s="17">
        <v>0.97</v>
      </c>
      <c r="U251" s="17">
        <f t="shared" si="29"/>
        <v>97</v>
      </c>
      <c r="V251" s="11">
        <f t="shared" si="30"/>
        <v>11.11324596323283</v>
      </c>
      <c r="W251" s="10"/>
      <c r="X251">
        <v>11.606409601292736</v>
      </c>
      <c r="Y251" s="12">
        <f t="shared" si="25"/>
        <v>11.606</v>
      </c>
      <c r="Z251">
        <f t="shared" si="26"/>
        <v>1</v>
      </c>
      <c r="AA251">
        <f t="shared" si="27"/>
        <v>1</v>
      </c>
      <c r="AB251">
        <f t="shared" si="28"/>
        <v>244</v>
      </c>
      <c r="AC251" s="10"/>
      <c r="AD251" s="17">
        <v>11.606</v>
      </c>
      <c r="AE251" s="10">
        <v>244</v>
      </c>
      <c r="AF251" s="10"/>
      <c r="AG251" s="10"/>
      <c r="AX251" s="12"/>
    </row>
    <row r="252" spans="6:50" x14ac:dyDescent="0.3">
      <c r="F252" s="10">
        <v>245</v>
      </c>
      <c r="G252" s="17">
        <v>0.60699999999999998</v>
      </c>
      <c r="H252" s="10">
        <v>3.282</v>
      </c>
      <c r="I252" s="10">
        <v>0.70799999999999996</v>
      </c>
      <c r="J252" s="10">
        <v>1.7250000000000001</v>
      </c>
      <c r="K252" s="10">
        <v>0.57999999999999996</v>
      </c>
      <c r="L252" s="10">
        <v>0.93300000000000005</v>
      </c>
      <c r="M252" s="10"/>
      <c r="N252" s="10"/>
      <c r="O252" s="10"/>
      <c r="P252" s="10"/>
      <c r="Q252" s="10"/>
      <c r="R252" s="10"/>
      <c r="S252" s="10">
        <v>256</v>
      </c>
      <c r="T252" s="17">
        <v>4.9000000000000002E-2</v>
      </c>
      <c r="U252" s="17">
        <f t="shared" si="29"/>
        <v>4.9000000000000004</v>
      </c>
      <c r="V252" s="11">
        <f t="shared" si="30"/>
        <v>2.4977737626138796</v>
      </c>
      <c r="W252" s="10"/>
      <c r="X252">
        <v>11.595434270609841</v>
      </c>
      <c r="Y252" s="12">
        <f t="shared" si="25"/>
        <v>11.595000000000001</v>
      </c>
      <c r="Z252">
        <f t="shared" si="26"/>
        <v>1</v>
      </c>
      <c r="AA252">
        <f t="shared" si="27"/>
        <v>0</v>
      </c>
      <c r="AB252">
        <f t="shared" si="28"/>
        <v>244</v>
      </c>
      <c r="AC252" s="10"/>
      <c r="AD252" s="17">
        <v>11.595000000000001</v>
      </c>
      <c r="AE252" s="10">
        <v>244</v>
      </c>
      <c r="AF252" s="10"/>
      <c r="AG252" s="10"/>
      <c r="AX252" s="12"/>
    </row>
    <row r="253" spans="6:50" x14ac:dyDescent="0.3">
      <c r="F253" s="10">
        <v>246</v>
      </c>
      <c r="G253" s="17">
        <v>0.17699999999999999</v>
      </c>
      <c r="H253" s="10">
        <v>1.669</v>
      </c>
      <c r="I253" s="10">
        <v>0.79800000000000004</v>
      </c>
      <c r="J253" s="10">
        <v>1.51</v>
      </c>
      <c r="K253" s="10">
        <v>0.66200000000000003</v>
      </c>
      <c r="L253" s="10">
        <v>0.90400000000000003</v>
      </c>
      <c r="M253" s="10"/>
      <c r="N253" s="10"/>
      <c r="O253" s="10"/>
      <c r="P253" s="10"/>
      <c r="Q253" s="10"/>
      <c r="R253" s="10"/>
      <c r="S253" s="10">
        <v>257</v>
      </c>
      <c r="T253" s="17">
        <v>3.4000000000000002E-2</v>
      </c>
      <c r="U253" s="17">
        <f t="shared" si="29"/>
        <v>3.4000000000000004</v>
      </c>
      <c r="V253" s="11">
        <f t="shared" si="30"/>
        <v>2.0806283791440396</v>
      </c>
      <c r="W253" s="10"/>
      <c r="X253">
        <v>11.595434270609841</v>
      </c>
      <c r="Y253" s="12">
        <f t="shared" si="25"/>
        <v>11.595000000000001</v>
      </c>
      <c r="Z253">
        <f t="shared" si="26"/>
        <v>2</v>
      </c>
      <c r="AA253">
        <f t="shared" si="27"/>
        <v>2</v>
      </c>
      <c r="AB253">
        <f t="shared" si="28"/>
        <v>246</v>
      </c>
      <c r="AC253" s="10"/>
      <c r="AD253" s="17">
        <v>11.595000000000001</v>
      </c>
      <c r="AE253" s="10">
        <v>246</v>
      </c>
      <c r="AF253" s="10"/>
      <c r="AG253" s="10"/>
      <c r="AX253" s="12"/>
    </row>
    <row r="254" spans="6:50" x14ac:dyDescent="0.3">
      <c r="F254" s="10">
        <v>247</v>
      </c>
      <c r="G254" s="17">
        <v>3.5819999999999999</v>
      </c>
      <c r="H254" s="10">
        <v>8.0760000000000005</v>
      </c>
      <c r="I254" s="10">
        <v>0.69</v>
      </c>
      <c r="J254" s="10">
        <v>1.5049999999999999</v>
      </c>
      <c r="K254" s="10">
        <v>0.66500000000000004</v>
      </c>
      <c r="L254" s="10">
        <v>0.93300000000000005</v>
      </c>
      <c r="M254" s="10"/>
      <c r="N254" s="10"/>
      <c r="O254" s="10"/>
      <c r="P254" s="10"/>
      <c r="Q254" s="10"/>
      <c r="R254" s="10"/>
      <c r="S254" s="10">
        <v>258</v>
      </c>
      <c r="T254" s="17">
        <v>8.2000000000000003E-2</v>
      </c>
      <c r="U254" s="17">
        <f t="shared" si="29"/>
        <v>8.2000000000000011</v>
      </c>
      <c r="V254" s="11">
        <f t="shared" si="30"/>
        <v>3.231186201200472</v>
      </c>
      <c r="W254" s="10"/>
      <c r="X254">
        <v>11.584448541690975</v>
      </c>
      <c r="Y254" s="12">
        <f t="shared" si="25"/>
        <v>11.584</v>
      </c>
      <c r="Z254">
        <f t="shared" si="26"/>
        <v>1</v>
      </c>
      <c r="AA254">
        <f t="shared" si="27"/>
        <v>1</v>
      </c>
      <c r="AB254">
        <f t="shared" si="28"/>
        <v>247</v>
      </c>
      <c r="AC254" s="10"/>
      <c r="AD254" s="17">
        <v>11.584</v>
      </c>
      <c r="AE254" s="10">
        <v>247</v>
      </c>
      <c r="AF254" s="10"/>
      <c r="AG254" s="10"/>
      <c r="AX254" s="12"/>
    </row>
    <row r="255" spans="6:50" x14ac:dyDescent="0.3">
      <c r="F255" s="10">
        <v>248</v>
      </c>
      <c r="G255" s="17">
        <v>0.99</v>
      </c>
      <c r="H255" s="10">
        <v>5.3760000000000003</v>
      </c>
      <c r="I255" s="10">
        <v>0.43</v>
      </c>
      <c r="J255" s="10">
        <v>1.3580000000000001</v>
      </c>
      <c r="K255" s="10">
        <v>0.73599999999999999</v>
      </c>
      <c r="L255" s="10">
        <v>0.69499999999999995</v>
      </c>
      <c r="M255" s="10"/>
      <c r="N255" s="10"/>
      <c r="O255" s="10"/>
      <c r="P255" s="10"/>
      <c r="Q255" s="10"/>
      <c r="R255" s="10"/>
      <c r="S255" s="10">
        <v>259</v>
      </c>
      <c r="T255" s="17">
        <v>6.6000000000000003E-2</v>
      </c>
      <c r="U255" s="17">
        <f t="shared" ref="U255:U286" si="31">T255*100</f>
        <v>6.6000000000000005</v>
      </c>
      <c r="V255" s="11">
        <f t="shared" ref="V255:V286" si="32">((U255/PI())^0.5)*2</f>
        <v>2.8988585676524603</v>
      </c>
      <c r="W255" s="10"/>
      <c r="X255">
        <v>11.534883286137944</v>
      </c>
      <c r="Y255" s="12">
        <f t="shared" si="25"/>
        <v>11.534000000000001</v>
      </c>
      <c r="Z255">
        <f t="shared" si="26"/>
        <v>1</v>
      </c>
      <c r="AA255">
        <f t="shared" si="27"/>
        <v>1</v>
      </c>
      <c r="AB255">
        <f t="shared" si="28"/>
        <v>248</v>
      </c>
      <c r="AC255" s="10"/>
      <c r="AD255" s="17">
        <v>11.534000000000001</v>
      </c>
      <c r="AE255" s="10">
        <v>248</v>
      </c>
      <c r="AF255" s="10"/>
      <c r="AG255" s="10"/>
      <c r="AX255" s="12"/>
    </row>
    <row r="256" spans="6:50" x14ac:dyDescent="0.3">
      <c r="F256" s="10">
        <v>249</v>
      </c>
      <c r="G256" s="17">
        <v>9.5000000000000001E-2</v>
      </c>
      <c r="H256" s="10">
        <v>1.1759999999999999</v>
      </c>
      <c r="I256" s="10">
        <v>0.86599999999999999</v>
      </c>
      <c r="J256" s="10">
        <v>1.46</v>
      </c>
      <c r="K256" s="10">
        <v>0.68500000000000005</v>
      </c>
      <c r="L256" s="10">
        <v>0.88400000000000001</v>
      </c>
      <c r="M256" s="10"/>
      <c r="N256" s="10"/>
      <c r="O256" s="10"/>
      <c r="P256" s="10"/>
      <c r="Q256" s="10"/>
      <c r="R256" s="10"/>
      <c r="S256" s="10">
        <v>260</v>
      </c>
      <c r="T256" s="17">
        <v>8.4000000000000005E-2</v>
      </c>
      <c r="U256" s="17">
        <f t="shared" si="31"/>
        <v>8.4</v>
      </c>
      <c r="V256" s="11">
        <f t="shared" si="32"/>
        <v>3.2703535245865036</v>
      </c>
      <c r="W256" s="10"/>
      <c r="X256">
        <v>11.507254783503184</v>
      </c>
      <c r="Y256" s="12">
        <f t="shared" si="25"/>
        <v>11.507</v>
      </c>
      <c r="Z256">
        <f t="shared" si="26"/>
        <v>1</v>
      </c>
      <c r="AA256">
        <f t="shared" si="27"/>
        <v>1</v>
      </c>
      <c r="AB256">
        <f t="shared" si="28"/>
        <v>249</v>
      </c>
      <c r="AC256" s="10"/>
      <c r="AD256" s="17">
        <v>11.507</v>
      </c>
      <c r="AE256" s="10">
        <v>249</v>
      </c>
      <c r="AF256" s="10"/>
      <c r="AG256" s="10"/>
      <c r="AX256" s="12"/>
    </row>
    <row r="257" spans="6:50" x14ac:dyDescent="0.3">
      <c r="F257" s="10">
        <v>250</v>
      </c>
      <c r="G257" s="17">
        <v>0.11799999999999999</v>
      </c>
      <c r="H257" s="10">
        <v>1.589</v>
      </c>
      <c r="I257" s="10">
        <v>0.58699999999999997</v>
      </c>
      <c r="J257" s="10">
        <v>3.0369999999999999</v>
      </c>
      <c r="K257" s="10">
        <v>0.32900000000000001</v>
      </c>
      <c r="L257" s="10">
        <v>0.83599999999999997</v>
      </c>
      <c r="M257" s="10"/>
      <c r="N257" s="10"/>
      <c r="O257" s="10"/>
      <c r="P257" s="10"/>
      <c r="Q257" s="10"/>
      <c r="R257" s="10"/>
      <c r="S257" s="10">
        <v>261</v>
      </c>
      <c r="T257" s="17">
        <v>2.4239999999999999</v>
      </c>
      <c r="U257" s="17">
        <f t="shared" si="31"/>
        <v>242.4</v>
      </c>
      <c r="V257" s="11">
        <f t="shared" si="32"/>
        <v>17.567961340001958</v>
      </c>
      <c r="W257" s="10"/>
      <c r="X257">
        <v>11.490645795125545</v>
      </c>
      <c r="Y257" s="12">
        <f t="shared" si="25"/>
        <v>11.49</v>
      </c>
      <c r="Z257">
        <f t="shared" si="26"/>
        <v>1</v>
      </c>
      <c r="AA257">
        <f t="shared" si="27"/>
        <v>1</v>
      </c>
      <c r="AB257">
        <f t="shared" si="28"/>
        <v>250</v>
      </c>
      <c r="AC257" s="10"/>
      <c r="AD257" s="17">
        <v>11.49</v>
      </c>
      <c r="AE257" s="10">
        <v>250</v>
      </c>
      <c r="AF257" s="10"/>
      <c r="AG257" s="10"/>
      <c r="AX257" s="12"/>
    </row>
    <row r="258" spans="6:50" x14ac:dyDescent="0.3">
      <c r="F258" s="10">
        <v>251</v>
      </c>
      <c r="G258" s="17">
        <v>3.5529999999999999</v>
      </c>
      <c r="H258" s="10">
        <v>10.789</v>
      </c>
      <c r="I258" s="10">
        <v>0.38400000000000001</v>
      </c>
      <c r="J258" s="10">
        <v>2.4380000000000002</v>
      </c>
      <c r="K258" s="10">
        <v>0.41</v>
      </c>
      <c r="L258" s="10">
        <v>0.82</v>
      </c>
      <c r="M258" s="10"/>
      <c r="N258" s="10"/>
      <c r="O258" s="10"/>
      <c r="P258" s="10"/>
      <c r="Q258" s="10"/>
      <c r="R258" s="10"/>
      <c r="S258" s="10">
        <v>262</v>
      </c>
      <c r="T258" s="17">
        <v>0.19700000000000001</v>
      </c>
      <c r="U258" s="17">
        <f t="shared" si="31"/>
        <v>19.7</v>
      </c>
      <c r="V258" s="11">
        <f t="shared" si="32"/>
        <v>5.0082750554739608</v>
      </c>
      <c r="W258" s="10"/>
      <c r="X258">
        <v>11.407238117613467</v>
      </c>
      <c r="Y258" s="12">
        <f t="shared" si="25"/>
        <v>11.407</v>
      </c>
      <c r="Z258">
        <f t="shared" si="26"/>
        <v>1</v>
      </c>
      <c r="AA258">
        <f t="shared" si="27"/>
        <v>1</v>
      </c>
      <c r="AB258">
        <f t="shared" si="28"/>
        <v>251</v>
      </c>
      <c r="AC258" s="10"/>
      <c r="AD258" s="17">
        <v>11.407</v>
      </c>
      <c r="AE258" s="10">
        <v>251</v>
      </c>
      <c r="AF258" s="10"/>
      <c r="AG258" s="10"/>
      <c r="AX258" s="12"/>
    </row>
    <row r="259" spans="6:50" x14ac:dyDescent="0.3">
      <c r="F259" s="10">
        <v>252</v>
      </c>
      <c r="G259" s="17">
        <v>0.192</v>
      </c>
      <c r="H259" s="10">
        <v>1.819</v>
      </c>
      <c r="I259" s="10">
        <v>0.72899999999999998</v>
      </c>
      <c r="J259" s="10">
        <v>1.4159999999999999</v>
      </c>
      <c r="K259" s="10">
        <v>0.70599999999999996</v>
      </c>
      <c r="L259" s="10">
        <v>0.877</v>
      </c>
      <c r="M259" s="10"/>
      <c r="N259" s="10"/>
      <c r="O259" s="10"/>
      <c r="P259" s="10"/>
      <c r="Q259" s="10"/>
      <c r="R259" s="10"/>
      <c r="S259" s="10">
        <v>263</v>
      </c>
      <c r="T259" s="17">
        <v>0.315</v>
      </c>
      <c r="U259" s="17">
        <f t="shared" si="31"/>
        <v>31.5</v>
      </c>
      <c r="V259" s="11">
        <f t="shared" si="32"/>
        <v>6.333012368467128</v>
      </c>
      <c r="W259" s="10"/>
      <c r="X259">
        <v>11.32321606942263</v>
      </c>
      <c r="Y259" s="12">
        <f t="shared" si="25"/>
        <v>11.323</v>
      </c>
      <c r="Z259">
        <f t="shared" si="26"/>
        <v>1</v>
      </c>
      <c r="AA259">
        <f t="shared" si="27"/>
        <v>1</v>
      </c>
      <c r="AB259">
        <f t="shared" si="28"/>
        <v>252</v>
      </c>
      <c r="AC259" s="10"/>
      <c r="AD259" s="17">
        <v>11.323</v>
      </c>
      <c r="AE259" s="10">
        <v>252</v>
      </c>
      <c r="AF259" s="10"/>
      <c r="AG259" s="10"/>
      <c r="AX259" s="12"/>
    </row>
    <row r="260" spans="6:50" x14ac:dyDescent="0.3">
      <c r="F260" s="10">
        <v>253</v>
      </c>
      <c r="G260" s="17">
        <v>0.373</v>
      </c>
      <c r="H260" s="10">
        <v>3.07</v>
      </c>
      <c r="I260" s="10">
        <v>0.497</v>
      </c>
      <c r="J260" s="10">
        <v>2.8069999999999999</v>
      </c>
      <c r="K260" s="10">
        <v>0.35599999999999998</v>
      </c>
      <c r="L260" s="10">
        <v>0.81399999999999995</v>
      </c>
      <c r="M260" s="10"/>
      <c r="N260" s="10"/>
      <c r="O260" s="10"/>
      <c r="P260" s="10"/>
      <c r="Q260" s="10"/>
      <c r="R260" s="10"/>
      <c r="S260" s="10">
        <v>264</v>
      </c>
      <c r="T260" s="17">
        <v>0.192</v>
      </c>
      <c r="U260" s="17">
        <f t="shared" si="31"/>
        <v>19.2</v>
      </c>
      <c r="V260" s="11">
        <f t="shared" si="32"/>
        <v>4.9443097858968263</v>
      </c>
      <c r="W260" s="10"/>
      <c r="X260">
        <v>11.317592420667806</v>
      </c>
      <c r="Y260" s="12">
        <f t="shared" si="25"/>
        <v>11.317</v>
      </c>
      <c r="Z260">
        <f t="shared" si="26"/>
        <v>1</v>
      </c>
      <c r="AA260">
        <f t="shared" si="27"/>
        <v>1</v>
      </c>
      <c r="AB260">
        <f t="shared" si="28"/>
        <v>253</v>
      </c>
      <c r="AC260" s="10"/>
      <c r="AD260" s="17">
        <v>11.317</v>
      </c>
      <c r="AE260" s="10">
        <v>253</v>
      </c>
      <c r="AF260" s="10"/>
      <c r="AG260" s="10"/>
      <c r="AX260" s="12"/>
    </row>
    <row r="261" spans="6:50" x14ac:dyDescent="0.3">
      <c r="F261" s="10">
        <v>254</v>
      </c>
      <c r="G261" s="17">
        <v>0.375</v>
      </c>
      <c r="H261" s="10">
        <v>2.5150000000000001</v>
      </c>
      <c r="I261" s="10">
        <v>0.745</v>
      </c>
      <c r="J261" s="10">
        <v>1.3819999999999999</v>
      </c>
      <c r="K261" s="10">
        <v>0.72299999999999998</v>
      </c>
      <c r="L261" s="10">
        <v>0.90500000000000003</v>
      </c>
      <c r="M261" s="10"/>
      <c r="N261" s="10"/>
      <c r="O261" s="10"/>
      <c r="P261" s="10"/>
      <c r="Q261" s="10"/>
      <c r="R261" s="10"/>
      <c r="S261" s="10">
        <v>265</v>
      </c>
      <c r="T261" s="17">
        <v>1.5840000000000001</v>
      </c>
      <c r="U261" s="17">
        <f t="shared" si="31"/>
        <v>158.4</v>
      </c>
      <c r="V261" s="11">
        <f t="shared" si="32"/>
        <v>14.201448654487676</v>
      </c>
      <c r="W261" s="10"/>
      <c r="X261">
        <v>11.227230955528665</v>
      </c>
      <c r="Y261" s="12">
        <f t="shared" si="25"/>
        <v>11.227</v>
      </c>
      <c r="Z261">
        <f t="shared" si="26"/>
        <v>1</v>
      </c>
      <c r="AA261">
        <f t="shared" si="27"/>
        <v>1</v>
      </c>
      <c r="AB261">
        <f t="shared" si="28"/>
        <v>254</v>
      </c>
      <c r="AC261" s="10"/>
      <c r="AD261" s="17">
        <v>11.227</v>
      </c>
      <c r="AE261" s="10">
        <v>254</v>
      </c>
      <c r="AF261" s="10"/>
      <c r="AG261" s="10"/>
      <c r="AX261" s="12"/>
    </row>
    <row r="262" spans="6:50" x14ac:dyDescent="0.3">
      <c r="F262" s="10">
        <v>255</v>
      </c>
      <c r="G262" s="17">
        <v>0.97</v>
      </c>
      <c r="H262" s="10">
        <v>4.4930000000000003</v>
      </c>
      <c r="I262" s="10">
        <v>0.60399999999999998</v>
      </c>
      <c r="J262" s="10">
        <v>1.913</v>
      </c>
      <c r="K262" s="10">
        <v>0.52300000000000002</v>
      </c>
      <c r="L262" s="10">
        <v>0.86</v>
      </c>
      <c r="M262" s="10"/>
      <c r="N262" s="10"/>
      <c r="O262" s="10"/>
      <c r="P262" s="10"/>
      <c r="Q262" s="10"/>
      <c r="R262" s="10"/>
      <c r="S262" s="10">
        <v>266</v>
      </c>
      <c r="T262" s="17">
        <v>8.4000000000000005E-2</v>
      </c>
      <c r="U262" s="17">
        <f t="shared" si="31"/>
        <v>8.4</v>
      </c>
      <c r="V262" s="11">
        <f t="shared" si="32"/>
        <v>3.2703535245865036</v>
      </c>
      <c r="W262" s="10"/>
      <c r="X262">
        <v>11.210207092884616</v>
      </c>
      <c r="Y262" s="12">
        <f t="shared" si="25"/>
        <v>11.21</v>
      </c>
      <c r="Z262">
        <f t="shared" si="26"/>
        <v>1</v>
      </c>
      <c r="AA262">
        <f t="shared" si="27"/>
        <v>0</v>
      </c>
      <c r="AB262">
        <f t="shared" si="28"/>
        <v>254</v>
      </c>
      <c r="AC262" s="10"/>
      <c r="AD262" s="17">
        <v>11.21</v>
      </c>
      <c r="AE262" s="10">
        <v>254</v>
      </c>
      <c r="AF262" s="10"/>
      <c r="AG262" s="10"/>
      <c r="AX262" s="12"/>
    </row>
    <row r="263" spans="6:50" x14ac:dyDescent="0.3">
      <c r="F263" s="10">
        <v>256</v>
      </c>
      <c r="G263" s="17">
        <v>4.9000000000000002E-2</v>
      </c>
      <c r="H263" s="10">
        <v>0.90500000000000003</v>
      </c>
      <c r="I263" s="10">
        <v>0.75</v>
      </c>
      <c r="J263" s="10">
        <v>1.7210000000000001</v>
      </c>
      <c r="K263" s="10">
        <v>0.58099999999999996</v>
      </c>
      <c r="L263" s="10">
        <v>0.84799999999999998</v>
      </c>
      <c r="M263" s="10"/>
      <c r="N263" s="10"/>
      <c r="O263" s="10"/>
      <c r="P263" s="10"/>
      <c r="Q263" s="10"/>
      <c r="R263" s="10"/>
      <c r="S263" s="10">
        <v>267</v>
      </c>
      <c r="T263" s="17">
        <v>0.97099999999999997</v>
      </c>
      <c r="U263" s="17">
        <f t="shared" si="31"/>
        <v>97.1</v>
      </c>
      <c r="V263" s="11">
        <f t="shared" si="32"/>
        <v>11.118972964882337</v>
      </c>
      <c r="W263" s="10"/>
      <c r="X263">
        <v>11.210207092884616</v>
      </c>
      <c r="Y263" s="12">
        <f t="shared" si="25"/>
        <v>11.21</v>
      </c>
      <c r="Z263">
        <f t="shared" si="26"/>
        <v>2</v>
      </c>
      <c r="AA263">
        <f t="shared" si="27"/>
        <v>2</v>
      </c>
      <c r="AB263">
        <f t="shared" si="28"/>
        <v>256</v>
      </c>
      <c r="AC263" s="10"/>
      <c r="AD263" s="17">
        <v>11.21</v>
      </c>
      <c r="AE263" s="10">
        <v>256</v>
      </c>
      <c r="AF263" s="10"/>
      <c r="AG263" s="10"/>
      <c r="AX263" s="12"/>
    </row>
    <row r="264" spans="6:50" x14ac:dyDescent="0.3">
      <c r="F264" s="10">
        <v>257</v>
      </c>
      <c r="G264" s="17">
        <v>3.4000000000000002E-2</v>
      </c>
      <c r="H264" s="10">
        <v>0.69299999999999995</v>
      </c>
      <c r="I264" s="10">
        <v>0.88700000000000001</v>
      </c>
      <c r="J264" s="10">
        <v>1.3859999999999999</v>
      </c>
      <c r="K264" s="10">
        <v>0.72199999999999998</v>
      </c>
      <c r="L264" s="10">
        <v>0.83099999999999996</v>
      </c>
      <c r="M264" s="10"/>
      <c r="N264" s="10"/>
      <c r="O264" s="10"/>
      <c r="P264" s="10"/>
      <c r="Q264" s="10"/>
      <c r="R264" s="10"/>
      <c r="S264" s="10">
        <v>268</v>
      </c>
      <c r="T264" s="17">
        <v>1.117</v>
      </c>
      <c r="U264" s="17">
        <f t="shared" si="31"/>
        <v>111.7</v>
      </c>
      <c r="V264" s="11">
        <f t="shared" si="32"/>
        <v>11.925638647339508</v>
      </c>
      <c r="W264" s="10"/>
      <c r="X264">
        <v>11.136136298429758</v>
      </c>
      <c r="Y264" s="12">
        <f t="shared" si="25"/>
        <v>11.135999999999999</v>
      </c>
      <c r="Z264">
        <f t="shared" si="26"/>
        <v>1</v>
      </c>
      <c r="AA264">
        <f t="shared" si="27"/>
        <v>1</v>
      </c>
      <c r="AB264">
        <f t="shared" si="28"/>
        <v>257</v>
      </c>
      <c r="AC264" s="10"/>
      <c r="AD264" s="17">
        <v>11.135999999999999</v>
      </c>
      <c r="AE264" s="10">
        <v>257</v>
      </c>
      <c r="AF264" s="10"/>
      <c r="AG264" s="10"/>
      <c r="AX264" s="12"/>
    </row>
    <row r="265" spans="6:50" x14ac:dyDescent="0.3">
      <c r="F265" s="10">
        <v>258</v>
      </c>
      <c r="G265" s="17">
        <v>8.2000000000000003E-2</v>
      </c>
      <c r="H265" s="10">
        <v>1.0549999999999999</v>
      </c>
      <c r="I265" s="10">
        <v>0.92</v>
      </c>
      <c r="J265" s="10">
        <v>1.3360000000000001</v>
      </c>
      <c r="K265" s="10">
        <v>0.749</v>
      </c>
      <c r="L265" s="10">
        <v>0.90900000000000003</v>
      </c>
      <c r="M265" s="10"/>
      <c r="N265" s="10"/>
      <c r="O265" s="10"/>
      <c r="P265" s="10"/>
      <c r="Q265" s="10"/>
      <c r="R265" s="10"/>
      <c r="S265" s="10">
        <v>269</v>
      </c>
      <c r="T265" s="17">
        <v>0.22800000000000001</v>
      </c>
      <c r="U265" s="17">
        <f t="shared" si="31"/>
        <v>22.8</v>
      </c>
      <c r="V265" s="11">
        <f t="shared" si="32"/>
        <v>5.3879366755708729</v>
      </c>
      <c r="W265" s="10"/>
      <c r="X265">
        <v>11.118972964882337</v>
      </c>
      <c r="Y265" s="12">
        <f t="shared" si="25"/>
        <v>11.118</v>
      </c>
      <c r="Z265">
        <f t="shared" si="26"/>
        <v>1</v>
      </c>
      <c r="AA265">
        <f t="shared" si="27"/>
        <v>1</v>
      </c>
      <c r="AB265">
        <f t="shared" si="28"/>
        <v>258</v>
      </c>
      <c r="AC265" s="10"/>
      <c r="AD265" s="17">
        <v>11.118</v>
      </c>
      <c r="AE265" s="10">
        <v>258</v>
      </c>
      <c r="AF265" s="10"/>
      <c r="AG265" s="10"/>
      <c r="AX265" s="12"/>
    </row>
    <row r="266" spans="6:50" x14ac:dyDescent="0.3">
      <c r="F266" s="10">
        <v>259</v>
      </c>
      <c r="G266" s="17">
        <v>6.6000000000000003E-2</v>
      </c>
      <c r="H266" s="10">
        <v>0.91400000000000003</v>
      </c>
      <c r="I266" s="10">
        <v>1</v>
      </c>
      <c r="J266" s="10">
        <v>1.1419999999999999</v>
      </c>
      <c r="K266" s="10">
        <v>0.875</v>
      </c>
      <c r="L266" s="10">
        <v>0.89800000000000002</v>
      </c>
      <c r="M266" s="10"/>
      <c r="N266" s="10"/>
      <c r="O266" s="10"/>
      <c r="P266" s="10"/>
      <c r="Q266" s="10"/>
      <c r="R266" s="10"/>
      <c r="S266" s="10">
        <v>270</v>
      </c>
      <c r="T266" s="17">
        <v>0.74399999999999999</v>
      </c>
      <c r="U266" s="17">
        <f t="shared" si="31"/>
        <v>74.400000000000006</v>
      </c>
      <c r="V266" s="11">
        <f t="shared" si="32"/>
        <v>9.7328835464263168</v>
      </c>
      <c r="W266" s="10"/>
      <c r="X266">
        <v>11.11324596323283</v>
      </c>
      <c r="Y266" s="12">
        <f t="shared" ref="Y266:Y329" si="33">TRUNC(X266,3)</f>
        <v>11.113</v>
      </c>
      <c r="Z266">
        <f t="shared" ref="Z266:Z329" si="34">IF(Y266-Y265=0,Z265+Z$8,1)</f>
        <v>1</v>
      </c>
      <c r="AA266">
        <f t="shared" ref="AA266:AA329" si="35">IF(Z266&lt;Z267,0,Z266)</f>
        <v>1</v>
      </c>
      <c r="AB266">
        <f t="shared" ref="AB266:AB329" si="36">AB265+AA266</f>
        <v>259</v>
      </c>
      <c r="AC266" s="10"/>
      <c r="AD266" s="17">
        <v>11.113</v>
      </c>
      <c r="AE266" s="10">
        <v>259</v>
      </c>
      <c r="AF266" s="10"/>
      <c r="AG266" s="10"/>
      <c r="AX266" s="12"/>
    </row>
    <row r="267" spans="6:50" x14ac:dyDescent="0.3">
      <c r="F267" s="10">
        <v>260</v>
      </c>
      <c r="G267" s="17">
        <v>8.4000000000000005E-2</v>
      </c>
      <c r="H267" s="10">
        <v>1.1140000000000001</v>
      </c>
      <c r="I267" s="10">
        <v>0.85099999999999998</v>
      </c>
      <c r="J267" s="10">
        <v>1.716</v>
      </c>
      <c r="K267" s="10">
        <v>0.58299999999999996</v>
      </c>
      <c r="L267" s="10">
        <v>0.86499999999999999</v>
      </c>
      <c r="M267" s="10"/>
      <c r="N267" s="10"/>
      <c r="O267" s="10"/>
      <c r="P267" s="10"/>
      <c r="Q267" s="10"/>
      <c r="R267" s="10"/>
      <c r="S267" s="10">
        <v>271</v>
      </c>
      <c r="T267" s="17">
        <v>1.0860000000000001</v>
      </c>
      <c r="U267" s="17">
        <f t="shared" si="31"/>
        <v>108.60000000000001</v>
      </c>
      <c r="V267" s="11">
        <f t="shared" si="32"/>
        <v>11.758988670724991</v>
      </c>
      <c r="W267" s="10"/>
      <c r="X267">
        <v>11.061569520147181</v>
      </c>
      <c r="Y267" s="12">
        <f t="shared" si="33"/>
        <v>11.061</v>
      </c>
      <c r="Z267">
        <f t="shared" si="34"/>
        <v>1</v>
      </c>
      <c r="AA267">
        <f t="shared" si="35"/>
        <v>1</v>
      </c>
      <c r="AB267">
        <f t="shared" si="36"/>
        <v>260</v>
      </c>
      <c r="AC267" s="10"/>
      <c r="AD267" s="17">
        <v>11.061</v>
      </c>
      <c r="AE267" s="10">
        <v>260</v>
      </c>
      <c r="AF267" s="10"/>
      <c r="AG267" s="10"/>
      <c r="AX267" s="12"/>
    </row>
    <row r="268" spans="6:50" x14ac:dyDescent="0.3">
      <c r="F268" s="10">
        <v>261</v>
      </c>
      <c r="G268" s="17">
        <v>2.4239999999999999</v>
      </c>
      <c r="H268" s="10">
        <v>10.489000000000001</v>
      </c>
      <c r="I268" s="10">
        <v>0.27700000000000002</v>
      </c>
      <c r="J268" s="10">
        <v>2.6629999999999998</v>
      </c>
      <c r="K268" s="10">
        <v>0.375</v>
      </c>
      <c r="L268" s="10">
        <v>0.72099999999999997</v>
      </c>
      <c r="M268" s="10"/>
      <c r="N268" s="10"/>
      <c r="O268" s="10"/>
      <c r="P268" s="10"/>
      <c r="Q268" s="10"/>
      <c r="R268" s="10"/>
      <c r="S268" s="10">
        <v>272</v>
      </c>
      <c r="T268" s="17">
        <v>0.29099999999999998</v>
      </c>
      <c r="U268" s="17">
        <f t="shared" si="31"/>
        <v>29.099999999999998</v>
      </c>
      <c r="V268" s="11">
        <f t="shared" si="32"/>
        <v>6.0869755011658482</v>
      </c>
      <c r="W268" s="10"/>
      <c r="X268">
        <v>11.032755797020142</v>
      </c>
      <c r="Y268" s="12">
        <f t="shared" si="33"/>
        <v>11.032</v>
      </c>
      <c r="Z268">
        <f t="shared" si="34"/>
        <v>1</v>
      </c>
      <c r="AA268">
        <f t="shared" si="35"/>
        <v>1</v>
      </c>
      <c r="AB268">
        <f t="shared" si="36"/>
        <v>261</v>
      </c>
      <c r="AC268" s="10"/>
      <c r="AD268" s="17">
        <v>11.032</v>
      </c>
      <c r="AE268" s="10">
        <v>261</v>
      </c>
      <c r="AF268" s="10"/>
      <c r="AG268" s="10"/>
      <c r="AX268" s="12"/>
    </row>
    <row r="269" spans="6:50" x14ac:dyDescent="0.3">
      <c r="F269" s="10">
        <v>262</v>
      </c>
      <c r="G269" s="17">
        <v>0.19700000000000001</v>
      </c>
      <c r="H269" s="10">
        <v>2.0019999999999998</v>
      </c>
      <c r="I269" s="10">
        <v>0.61699999999999999</v>
      </c>
      <c r="J269" s="10">
        <v>2.1389999999999998</v>
      </c>
      <c r="K269" s="10">
        <v>0.46700000000000003</v>
      </c>
      <c r="L269" s="10">
        <v>0.88700000000000001</v>
      </c>
      <c r="M269" s="10"/>
      <c r="N269" s="10"/>
      <c r="O269" s="10"/>
      <c r="P269" s="10"/>
      <c r="Q269" s="10"/>
      <c r="R269" s="10"/>
      <c r="S269" s="10">
        <v>273</v>
      </c>
      <c r="T269" s="17">
        <v>0.33500000000000002</v>
      </c>
      <c r="U269" s="17">
        <f t="shared" si="31"/>
        <v>33.5</v>
      </c>
      <c r="V269" s="11">
        <f t="shared" si="32"/>
        <v>6.5309666014019667</v>
      </c>
      <c r="W269" s="10"/>
      <c r="X269">
        <v>11.015431385708913</v>
      </c>
      <c r="Y269" s="12">
        <f t="shared" si="33"/>
        <v>11.015000000000001</v>
      </c>
      <c r="Z269">
        <f t="shared" si="34"/>
        <v>1</v>
      </c>
      <c r="AA269">
        <f t="shared" si="35"/>
        <v>1</v>
      </c>
      <c r="AB269">
        <f t="shared" si="36"/>
        <v>262</v>
      </c>
      <c r="AC269" s="10"/>
      <c r="AD269" s="17">
        <v>11.015000000000001</v>
      </c>
      <c r="AE269" s="10">
        <v>262</v>
      </c>
      <c r="AF269" s="10"/>
      <c r="AG269" s="10"/>
      <c r="AX269" s="12"/>
    </row>
    <row r="270" spans="6:50" x14ac:dyDescent="0.3">
      <c r="F270" s="10">
        <v>263</v>
      </c>
      <c r="G270" s="17">
        <v>0.315</v>
      </c>
      <c r="H270" s="10">
        <v>2.2530000000000001</v>
      </c>
      <c r="I270" s="10">
        <v>0.78</v>
      </c>
      <c r="J270" s="10">
        <v>1.831</v>
      </c>
      <c r="K270" s="10">
        <v>0.54600000000000004</v>
      </c>
      <c r="L270" s="10">
        <v>0.91900000000000004</v>
      </c>
      <c r="M270" s="10"/>
      <c r="N270" s="10"/>
      <c r="O270" s="10"/>
      <c r="P270" s="10"/>
      <c r="Q270" s="10"/>
      <c r="R270" s="10"/>
      <c r="S270" s="10">
        <v>274</v>
      </c>
      <c r="T270" s="17">
        <v>0.10199999999999999</v>
      </c>
      <c r="U270" s="17">
        <f t="shared" si="31"/>
        <v>10.199999999999999</v>
      </c>
      <c r="V270" s="11">
        <f t="shared" si="32"/>
        <v>3.6037540643471577</v>
      </c>
      <c r="W270" s="10"/>
      <c r="X270">
        <v>10.951674078151354</v>
      </c>
      <c r="Y270" s="12">
        <f t="shared" si="33"/>
        <v>10.951000000000001</v>
      </c>
      <c r="Z270">
        <f t="shared" si="34"/>
        <v>1</v>
      </c>
      <c r="AA270">
        <f t="shared" si="35"/>
        <v>1</v>
      </c>
      <c r="AB270">
        <f t="shared" si="36"/>
        <v>263</v>
      </c>
      <c r="AC270" s="10"/>
      <c r="AD270" s="17">
        <v>10.951000000000001</v>
      </c>
      <c r="AE270" s="10">
        <v>263</v>
      </c>
      <c r="AF270" s="10"/>
      <c r="AG270" s="10"/>
      <c r="AX270" s="12"/>
    </row>
    <row r="271" spans="6:50" x14ac:dyDescent="0.3">
      <c r="F271" s="10">
        <v>264</v>
      </c>
      <c r="G271" s="17">
        <v>0.192</v>
      </c>
      <c r="H271" s="10">
        <v>1.994</v>
      </c>
      <c r="I271" s="10">
        <v>0.60699999999999998</v>
      </c>
      <c r="J271" s="10">
        <v>2.5710000000000002</v>
      </c>
      <c r="K271" s="10">
        <v>0.38900000000000001</v>
      </c>
      <c r="L271" s="10">
        <v>0.872</v>
      </c>
      <c r="M271" s="10"/>
      <c r="N271" s="10"/>
      <c r="O271" s="10"/>
      <c r="P271" s="10"/>
      <c r="Q271" s="10"/>
      <c r="R271" s="10"/>
      <c r="S271" s="10">
        <v>275</v>
      </c>
      <c r="T271" s="17">
        <v>0.96099999999999997</v>
      </c>
      <c r="U271" s="17">
        <f t="shared" si="31"/>
        <v>96.1</v>
      </c>
      <c r="V271" s="11">
        <f t="shared" si="32"/>
        <v>11.061569520147181</v>
      </c>
      <c r="W271" s="10"/>
      <c r="X271">
        <v>10.940041919714261</v>
      </c>
      <c r="Y271" s="12">
        <f t="shared" si="33"/>
        <v>10.94</v>
      </c>
      <c r="Z271">
        <f t="shared" si="34"/>
        <v>1</v>
      </c>
      <c r="AA271">
        <f t="shared" si="35"/>
        <v>1</v>
      </c>
      <c r="AB271">
        <f t="shared" si="36"/>
        <v>264</v>
      </c>
      <c r="AC271" s="10"/>
      <c r="AD271" s="17">
        <v>10.94</v>
      </c>
      <c r="AE271" s="10">
        <v>264</v>
      </c>
      <c r="AF271" s="10"/>
      <c r="AG271" s="10"/>
      <c r="AX271" s="12"/>
    </row>
    <row r="272" spans="6:50" x14ac:dyDescent="0.3">
      <c r="F272" s="10">
        <v>265</v>
      </c>
      <c r="G272" s="17">
        <v>1.5840000000000001</v>
      </c>
      <c r="H272" s="10">
        <v>5.2290000000000001</v>
      </c>
      <c r="I272" s="10">
        <v>0.72799999999999998</v>
      </c>
      <c r="J272" s="10">
        <v>1.357</v>
      </c>
      <c r="K272" s="10">
        <v>0.73699999999999999</v>
      </c>
      <c r="L272" s="10">
        <v>0.91600000000000004</v>
      </c>
      <c r="M272" s="10"/>
      <c r="N272" s="10"/>
      <c r="O272" s="10"/>
      <c r="P272" s="10"/>
      <c r="Q272" s="10"/>
      <c r="R272" s="10"/>
      <c r="S272" s="10">
        <v>276</v>
      </c>
      <c r="T272" s="17">
        <v>23.856999999999999</v>
      </c>
      <c r="U272" s="17">
        <f t="shared" si="31"/>
        <v>2385.6999999999998</v>
      </c>
      <c r="V272" s="11">
        <f t="shared" si="32"/>
        <v>55.114132324429072</v>
      </c>
      <c r="W272" s="10"/>
      <c r="X272">
        <v>10.928397380044261</v>
      </c>
      <c r="Y272" s="12">
        <f t="shared" si="33"/>
        <v>10.928000000000001</v>
      </c>
      <c r="Z272">
        <f t="shared" si="34"/>
        <v>1</v>
      </c>
      <c r="AA272">
        <f t="shared" si="35"/>
        <v>0</v>
      </c>
      <c r="AB272">
        <f t="shared" si="36"/>
        <v>264</v>
      </c>
      <c r="AC272" s="10"/>
      <c r="AD272" s="17">
        <v>10.928000000000001</v>
      </c>
      <c r="AE272" s="10">
        <v>264</v>
      </c>
      <c r="AF272" s="10"/>
      <c r="AG272" s="10"/>
      <c r="AX272" s="12"/>
    </row>
    <row r="273" spans="6:50" x14ac:dyDescent="0.3">
      <c r="F273" s="10">
        <v>266</v>
      </c>
      <c r="G273" s="17">
        <v>8.4000000000000005E-2</v>
      </c>
      <c r="H273" s="10">
        <v>1.1060000000000001</v>
      </c>
      <c r="I273" s="10">
        <v>0.86399999999999999</v>
      </c>
      <c r="J273" s="10">
        <v>1.5580000000000001</v>
      </c>
      <c r="K273" s="10">
        <v>0.64200000000000002</v>
      </c>
      <c r="L273" s="10">
        <v>0.876</v>
      </c>
      <c r="M273" s="10"/>
      <c r="N273" s="10"/>
      <c r="O273" s="10"/>
      <c r="P273" s="10"/>
      <c r="Q273" s="10"/>
      <c r="R273" s="10"/>
      <c r="S273" s="10">
        <v>277</v>
      </c>
      <c r="T273" s="17">
        <v>0.44700000000000001</v>
      </c>
      <c r="U273" s="17">
        <f t="shared" si="31"/>
        <v>44.7</v>
      </c>
      <c r="V273" s="11">
        <f t="shared" si="32"/>
        <v>7.5441240478707519</v>
      </c>
      <c r="W273" s="10"/>
      <c r="X273">
        <v>10.928397380044261</v>
      </c>
      <c r="Y273" s="12">
        <f t="shared" si="33"/>
        <v>10.928000000000001</v>
      </c>
      <c r="Z273">
        <f t="shared" si="34"/>
        <v>2</v>
      </c>
      <c r="AA273">
        <f t="shared" si="35"/>
        <v>2</v>
      </c>
      <c r="AB273">
        <f t="shared" si="36"/>
        <v>266</v>
      </c>
      <c r="AC273" s="10"/>
      <c r="AD273" s="17">
        <v>10.928000000000001</v>
      </c>
      <c r="AE273" s="10">
        <v>266</v>
      </c>
      <c r="AF273" s="10"/>
      <c r="AG273" s="10"/>
      <c r="AX273" s="12"/>
    </row>
    <row r="274" spans="6:50" x14ac:dyDescent="0.3">
      <c r="F274" s="10">
        <v>267</v>
      </c>
      <c r="G274" s="17">
        <v>0.97099999999999997</v>
      </c>
      <c r="H274" s="10">
        <v>4.3460000000000001</v>
      </c>
      <c r="I274" s="10">
        <v>0.64600000000000002</v>
      </c>
      <c r="J274" s="10">
        <v>1.35</v>
      </c>
      <c r="K274" s="10">
        <v>0.74099999999999999</v>
      </c>
      <c r="L274" s="10">
        <v>0.85499999999999998</v>
      </c>
      <c r="M274" s="10"/>
      <c r="N274" s="10"/>
      <c r="O274" s="10"/>
      <c r="P274" s="10"/>
      <c r="Q274" s="10"/>
      <c r="R274" s="10"/>
      <c r="S274" s="10">
        <v>278</v>
      </c>
      <c r="T274" s="17">
        <v>0.59599999999999997</v>
      </c>
      <c r="U274" s="17">
        <f t="shared" si="31"/>
        <v>59.599999999999994</v>
      </c>
      <c r="V274" s="11">
        <f t="shared" si="32"/>
        <v>8.7112040996762143</v>
      </c>
      <c r="W274" s="10"/>
      <c r="X274">
        <v>10.922570454873924</v>
      </c>
      <c r="Y274" s="12">
        <f t="shared" si="33"/>
        <v>10.922000000000001</v>
      </c>
      <c r="Z274">
        <f t="shared" si="34"/>
        <v>1</v>
      </c>
      <c r="AA274">
        <f t="shared" si="35"/>
        <v>1</v>
      </c>
      <c r="AB274">
        <f t="shared" si="36"/>
        <v>267</v>
      </c>
      <c r="AC274" s="10"/>
      <c r="AD274" s="17">
        <v>10.922000000000001</v>
      </c>
      <c r="AE274" s="10">
        <v>267</v>
      </c>
      <c r="AF274" s="10"/>
      <c r="AG274" s="10"/>
      <c r="AX274" s="12"/>
    </row>
    <row r="275" spans="6:50" x14ac:dyDescent="0.3">
      <c r="F275" s="10">
        <v>268</v>
      </c>
      <c r="G275" s="17">
        <v>1.117</v>
      </c>
      <c r="H275" s="10">
        <v>4.1870000000000003</v>
      </c>
      <c r="I275" s="10">
        <v>0.8</v>
      </c>
      <c r="J275" s="10">
        <v>1.3380000000000001</v>
      </c>
      <c r="K275" s="10">
        <v>0.747</v>
      </c>
      <c r="L275" s="10">
        <v>0.94799999999999995</v>
      </c>
      <c r="M275" s="10"/>
      <c r="N275" s="10"/>
      <c r="O275" s="10"/>
      <c r="P275" s="10"/>
      <c r="Q275" s="10"/>
      <c r="R275" s="10"/>
      <c r="S275" s="10">
        <v>279</v>
      </c>
      <c r="T275" s="17">
        <v>0.32200000000000001</v>
      </c>
      <c r="U275" s="17">
        <f t="shared" si="31"/>
        <v>32.200000000000003</v>
      </c>
      <c r="V275" s="11">
        <f t="shared" si="32"/>
        <v>6.4029925300965518</v>
      </c>
      <c r="W275" s="10"/>
      <c r="X275">
        <v>10.910907269000948</v>
      </c>
      <c r="Y275" s="12">
        <f t="shared" si="33"/>
        <v>10.91</v>
      </c>
      <c r="Z275">
        <f t="shared" si="34"/>
        <v>1</v>
      </c>
      <c r="AA275">
        <f t="shared" si="35"/>
        <v>1</v>
      </c>
      <c r="AB275">
        <f t="shared" si="36"/>
        <v>268</v>
      </c>
      <c r="AC275" s="10"/>
      <c r="AD275" s="17">
        <v>10.91</v>
      </c>
      <c r="AE275" s="10">
        <v>268</v>
      </c>
      <c r="AF275" s="10"/>
      <c r="AG275" s="10"/>
      <c r="AX275" s="12"/>
    </row>
    <row r="276" spans="6:50" x14ac:dyDescent="0.3">
      <c r="F276" s="10">
        <v>269</v>
      </c>
      <c r="G276" s="17">
        <v>0.22800000000000001</v>
      </c>
      <c r="H276" s="10">
        <v>2.3479999999999999</v>
      </c>
      <c r="I276" s="10">
        <v>0.52100000000000002</v>
      </c>
      <c r="J276" s="10">
        <v>3.6520000000000001</v>
      </c>
      <c r="K276" s="10">
        <v>0.27400000000000002</v>
      </c>
      <c r="L276" s="10">
        <v>0.84499999999999997</v>
      </c>
      <c r="M276" s="10"/>
      <c r="N276" s="10"/>
      <c r="O276" s="10"/>
      <c r="P276" s="10"/>
      <c r="Q276" s="10"/>
      <c r="R276" s="10"/>
      <c r="S276" s="10">
        <v>280</v>
      </c>
      <c r="T276" s="17">
        <v>0.68100000000000005</v>
      </c>
      <c r="U276" s="17">
        <f t="shared" si="31"/>
        <v>68.100000000000009</v>
      </c>
      <c r="V276" s="11">
        <f t="shared" si="32"/>
        <v>9.3116922735056384</v>
      </c>
      <c r="W276" s="10"/>
      <c r="X276">
        <v>10.881694613449236</v>
      </c>
      <c r="Y276" s="12">
        <f t="shared" si="33"/>
        <v>10.881</v>
      </c>
      <c r="Z276">
        <f t="shared" si="34"/>
        <v>1</v>
      </c>
      <c r="AA276">
        <f t="shared" si="35"/>
        <v>1</v>
      </c>
      <c r="AB276">
        <f t="shared" si="36"/>
        <v>269</v>
      </c>
      <c r="AC276" s="10"/>
      <c r="AD276" s="17">
        <v>10.881</v>
      </c>
      <c r="AE276" s="10">
        <v>269</v>
      </c>
      <c r="AF276" s="10"/>
      <c r="AG276" s="10"/>
      <c r="AX276" s="12"/>
    </row>
    <row r="277" spans="6:50" x14ac:dyDescent="0.3">
      <c r="F277" s="10">
        <v>270</v>
      </c>
      <c r="G277" s="17">
        <v>0.74399999999999999</v>
      </c>
      <c r="H277" s="10">
        <v>4.3410000000000002</v>
      </c>
      <c r="I277" s="10">
        <v>0.496</v>
      </c>
      <c r="J277" s="10">
        <v>2.3029999999999999</v>
      </c>
      <c r="K277" s="10">
        <v>0.434</v>
      </c>
      <c r="L277" s="10">
        <v>0.79900000000000004</v>
      </c>
      <c r="M277" s="10"/>
      <c r="N277" s="10"/>
      <c r="O277" s="10"/>
      <c r="P277" s="10"/>
      <c r="Q277" s="10"/>
      <c r="R277" s="10"/>
      <c r="S277" s="10">
        <v>281</v>
      </c>
      <c r="T277" s="17">
        <v>8.5000000000000006E-2</v>
      </c>
      <c r="U277" s="17">
        <f t="shared" si="31"/>
        <v>8.5</v>
      </c>
      <c r="V277" s="11">
        <f t="shared" si="32"/>
        <v>3.2897623212397704</v>
      </c>
      <c r="W277" s="10"/>
      <c r="X277">
        <v>10.852403323135505</v>
      </c>
      <c r="Y277" s="12">
        <f t="shared" si="33"/>
        <v>10.852</v>
      </c>
      <c r="Z277">
        <f t="shared" si="34"/>
        <v>1</v>
      </c>
      <c r="AA277">
        <f t="shared" si="35"/>
        <v>0</v>
      </c>
      <c r="AB277">
        <f t="shared" si="36"/>
        <v>269</v>
      </c>
      <c r="AC277" s="10"/>
      <c r="AD277" s="17">
        <v>10.852</v>
      </c>
      <c r="AE277" s="10">
        <v>269</v>
      </c>
      <c r="AF277" s="10"/>
      <c r="AG277" s="10"/>
      <c r="AX277" s="12"/>
    </row>
    <row r="278" spans="6:50" x14ac:dyDescent="0.3">
      <c r="F278" s="10">
        <v>271</v>
      </c>
      <c r="G278" s="17">
        <v>1.0860000000000001</v>
      </c>
      <c r="H278" s="10">
        <v>5.3550000000000004</v>
      </c>
      <c r="I278" s="10">
        <v>0.47599999999999998</v>
      </c>
      <c r="J278" s="10">
        <v>2.7280000000000002</v>
      </c>
      <c r="K278" s="10">
        <v>0.36699999999999999</v>
      </c>
      <c r="L278" s="10">
        <v>0.82899999999999996</v>
      </c>
      <c r="M278" s="10"/>
      <c r="N278" s="10"/>
      <c r="O278" s="10"/>
      <c r="P278" s="10"/>
      <c r="Q278" s="10"/>
      <c r="R278" s="10"/>
      <c r="S278" s="10">
        <v>282</v>
      </c>
      <c r="T278" s="17">
        <v>1E-3</v>
      </c>
      <c r="U278" s="17">
        <f t="shared" si="31"/>
        <v>0.1</v>
      </c>
      <c r="V278" s="11">
        <f t="shared" si="32"/>
        <v>0.3568248232305542</v>
      </c>
      <c r="W278" s="10"/>
      <c r="X278">
        <v>10.852403323135505</v>
      </c>
      <c r="Y278" s="12">
        <f t="shared" si="33"/>
        <v>10.852</v>
      </c>
      <c r="Z278">
        <f t="shared" si="34"/>
        <v>2</v>
      </c>
      <c r="AA278">
        <f t="shared" si="35"/>
        <v>2</v>
      </c>
      <c r="AB278">
        <f t="shared" si="36"/>
        <v>271</v>
      </c>
      <c r="AC278" s="10"/>
      <c r="AD278" s="17">
        <v>10.852</v>
      </c>
      <c r="AE278" s="10">
        <v>271</v>
      </c>
      <c r="AF278" s="10"/>
      <c r="AG278" s="10"/>
      <c r="AX278" s="12"/>
    </row>
    <row r="279" spans="6:50" x14ac:dyDescent="0.3">
      <c r="F279" s="10">
        <v>272</v>
      </c>
      <c r="G279" s="17">
        <v>0.29099999999999998</v>
      </c>
      <c r="H279" s="10">
        <v>2.8290000000000002</v>
      </c>
      <c r="I279" s="10">
        <v>0.45700000000000002</v>
      </c>
      <c r="J279" s="10">
        <v>4.8099999999999996</v>
      </c>
      <c r="K279" s="10">
        <v>0.20799999999999999</v>
      </c>
      <c r="L279" s="10">
        <v>0.84799999999999998</v>
      </c>
      <c r="M279" s="10"/>
      <c r="N279" s="10"/>
      <c r="O279" s="10"/>
      <c r="P279" s="10"/>
      <c r="Q279" s="10"/>
      <c r="R279" s="10"/>
      <c r="S279" s="10">
        <v>283</v>
      </c>
      <c r="T279" s="17">
        <v>0.44500000000000001</v>
      </c>
      <c r="U279" s="17">
        <f t="shared" si="31"/>
        <v>44.5</v>
      </c>
      <c r="V279" s="11">
        <f t="shared" si="32"/>
        <v>7.5272278921735021</v>
      </c>
      <c r="W279" s="10"/>
      <c r="X279">
        <v>10.78177955786151</v>
      </c>
      <c r="Y279" s="12">
        <f t="shared" si="33"/>
        <v>10.781000000000001</v>
      </c>
      <c r="Z279">
        <f t="shared" si="34"/>
        <v>1</v>
      </c>
      <c r="AA279">
        <f t="shared" si="35"/>
        <v>1</v>
      </c>
      <c r="AB279">
        <f t="shared" si="36"/>
        <v>272</v>
      </c>
      <c r="AC279" s="10"/>
      <c r="AD279" s="17">
        <v>10.781000000000001</v>
      </c>
      <c r="AE279" s="10">
        <v>272</v>
      </c>
      <c r="AF279" s="10"/>
      <c r="AG279" s="10"/>
      <c r="AX279" s="12"/>
    </row>
    <row r="280" spans="6:50" x14ac:dyDescent="0.3">
      <c r="F280" s="10">
        <v>273</v>
      </c>
      <c r="G280" s="17">
        <v>0.33500000000000002</v>
      </c>
      <c r="H280" s="10">
        <v>2.5030000000000001</v>
      </c>
      <c r="I280" s="10">
        <v>0.67200000000000004</v>
      </c>
      <c r="J280" s="10">
        <v>1.7210000000000001</v>
      </c>
      <c r="K280" s="10">
        <v>0.58099999999999996</v>
      </c>
      <c r="L280" s="10">
        <v>0.88</v>
      </c>
      <c r="M280" s="10"/>
      <c r="N280" s="10"/>
      <c r="O280" s="10"/>
      <c r="P280" s="10"/>
      <c r="Q280" s="10"/>
      <c r="R280" s="10"/>
      <c r="S280" s="10">
        <v>284</v>
      </c>
      <c r="T280" s="17">
        <v>0.76400000000000001</v>
      </c>
      <c r="U280" s="17">
        <f t="shared" si="31"/>
        <v>76.400000000000006</v>
      </c>
      <c r="V280" s="11">
        <f t="shared" si="32"/>
        <v>9.8628343399738014</v>
      </c>
      <c r="W280" s="10"/>
      <c r="X280">
        <v>10.746293626524414</v>
      </c>
      <c r="Y280" s="12">
        <f t="shared" si="33"/>
        <v>10.746</v>
      </c>
      <c r="Z280">
        <f t="shared" si="34"/>
        <v>1</v>
      </c>
      <c r="AA280">
        <f t="shared" si="35"/>
        <v>1</v>
      </c>
      <c r="AB280">
        <f t="shared" si="36"/>
        <v>273</v>
      </c>
      <c r="AC280" s="10"/>
      <c r="AD280" s="17">
        <v>10.746</v>
      </c>
      <c r="AE280" s="10">
        <v>273</v>
      </c>
      <c r="AF280" s="10"/>
      <c r="AG280" s="10"/>
      <c r="AX280" s="12"/>
    </row>
    <row r="281" spans="6:50" x14ac:dyDescent="0.3">
      <c r="F281" s="10">
        <v>274</v>
      </c>
      <c r="G281" s="17">
        <v>0.10199999999999999</v>
      </c>
      <c r="H281" s="10">
        <v>1.2969999999999999</v>
      </c>
      <c r="I281" s="10">
        <v>0.75900000000000001</v>
      </c>
      <c r="J281" s="10">
        <v>2.1480000000000001</v>
      </c>
      <c r="K281" s="10">
        <v>0.46600000000000003</v>
      </c>
      <c r="L281" s="10">
        <v>0.85699999999999998</v>
      </c>
      <c r="M281" s="10"/>
      <c r="N281" s="10"/>
      <c r="O281" s="10"/>
      <c r="P281" s="10"/>
      <c r="Q281" s="10"/>
      <c r="R281" s="10"/>
      <c r="S281" s="10">
        <v>285</v>
      </c>
      <c r="T281" s="17">
        <v>0.17299999999999999</v>
      </c>
      <c r="U281" s="17">
        <f t="shared" si="31"/>
        <v>17.299999999999997</v>
      </c>
      <c r="V281" s="11">
        <f t="shared" si="32"/>
        <v>4.6932977876881319</v>
      </c>
      <c r="W281" s="10"/>
      <c r="X281">
        <v>10.710690126254152</v>
      </c>
      <c r="Y281" s="12">
        <f t="shared" si="33"/>
        <v>10.71</v>
      </c>
      <c r="Z281">
        <f t="shared" si="34"/>
        <v>1</v>
      </c>
      <c r="AA281">
        <f t="shared" si="35"/>
        <v>0</v>
      </c>
      <c r="AB281">
        <f t="shared" si="36"/>
        <v>273</v>
      </c>
      <c r="AC281" s="10"/>
      <c r="AD281" s="17">
        <v>10.71</v>
      </c>
      <c r="AE281" s="10">
        <v>273</v>
      </c>
      <c r="AF281" s="10"/>
      <c r="AG281" s="10"/>
      <c r="AX281" s="12"/>
    </row>
    <row r="282" spans="6:50" x14ac:dyDescent="0.3">
      <c r="F282" s="10">
        <v>275</v>
      </c>
      <c r="G282" s="17">
        <v>0.96099999999999997</v>
      </c>
      <c r="H282" s="10">
        <v>4.141</v>
      </c>
      <c r="I282" s="10">
        <v>0.70399999999999996</v>
      </c>
      <c r="J282" s="10">
        <v>1.524</v>
      </c>
      <c r="K282" s="10">
        <v>0.65600000000000003</v>
      </c>
      <c r="L282" s="10">
        <v>0.90800000000000003</v>
      </c>
      <c r="M282" s="10"/>
      <c r="N282" s="10"/>
      <c r="O282" s="10"/>
      <c r="P282" s="10"/>
      <c r="Q282" s="10"/>
      <c r="R282" s="10"/>
      <c r="S282" s="10">
        <v>287</v>
      </c>
      <c r="T282" s="17">
        <v>3.871</v>
      </c>
      <c r="U282" s="17">
        <f t="shared" si="31"/>
        <v>387.1</v>
      </c>
      <c r="V282" s="11">
        <f t="shared" si="32"/>
        <v>22.200698812582036</v>
      </c>
      <c r="W282" s="10"/>
      <c r="X282">
        <v>10.710690126254152</v>
      </c>
      <c r="Y282" s="12">
        <f t="shared" si="33"/>
        <v>10.71</v>
      </c>
      <c r="Z282">
        <f t="shared" si="34"/>
        <v>2</v>
      </c>
      <c r="AA282">
        <f t="shared" si="35"/>
        <v>2</v>
      </c>
      <c r="AB282">
        <f t="shared" si="36"/>
        <v>275</v>
      </c>
      <c r="AC282" s="10"/>
      <c r="AD282" s="17">
        <v>10.71</v>
      </c>
      <c r="AE282" s="10">
        <v>275</v>
      </c>
      <c r="AF282" s="10"/>
      <c r="AG282" s="10"/>
      <c r="AX282" s="12"/>
    </row>
    <row r="283" spans="6:50" x14ac:dyDescent="0.3">
      <c r="F283" s="10">
        <v>276</v>
      </c>
      <c r="G283" s="17">
        <v>23.856999999999999</v>
      </c>
      <c r="H283" s="10">
        <v>23.161000000000001</v>
      </c>
      <c r="I283" s="10">
        <v>0.55900000000000005</v>
      </c>
      <c r="J283" s="10">
        <v>2.2429999999999999</v>
      </c>
      <c r="K283" s="10">
        <v>0.44600000000000001</v>
      </c>
      <c r="L283" s="10">
        <v>0.91700000000000004</v>
      </c>
      <c r="M283" s="10"/>
      <c r="N283" s="10"/>
      <c r="O283" s="10"/>
      <c r="P283" s="10"/>
      <c r="Q283" s="10"/>
      <c r="R283" s="10"/>
      <c r="S283" s="10">
        <v>288</v>
      </c>
      <c r="T283" s="17">
        <v>12.837</v>
      </c>
      <c r="U283" s="17">
        <f t="shared" si="31"/>
        <v>1283.7</v>
      </c>
      <c r="V283" s="11">
        <f t="shared" si="32"/>
        <v>40.42842568758433</v>
      </c>
      <c r="W283" s="10"/>
      <c r="X283">
        <v>10.669002544723829</v>
      </c>
      <c r="Y283" s="12">
        <f t="shared" si="33"/>
        <v>10.669</v>
      </c>
      <c r="Z283">
        <f t="shared" si="34"/>
        <v>1</v>
      </c>
      <c r="AA283">
        <f t="shared" si="35"/>
        <v>1</v>
      </c>
      <c r="AB283">
        <f t="shared" si="36"/>
        <v>276</v>
      </c>
      <c r="AC283" s="10"/>
      <c r="AD283" s="17">
        <v>10.669</v>
      </c>
      <c r="AE283" s="10">
        <v>276</v>
      </c>
      <c r="AF283" s="10"/>
      <c r="AG283" s="10"/>
      <c r="AX283" s="12"/>
    </row>
    <row r="284" spans="6:50" x14ac:dyDescent="0.3">
      <c r="F284" s="10">
        <v>277</v>
      </c>
      <c r="G284" s="17">
        <v>0.44700000000000001</v>
      </c>
      <c r="H284" s="10">
        <v>3.1859999999999999</v>
      </c>
      <c r="I284" s="10">
        <v>0.55300000000000005</v>
      </c>
      <c r="J284" s="10">
        <v>2.4670000000000001</v>
      </c>
      <c r="K284" s="10">
        <v>0.40500000000000003</v>
      </c>
      <c r="L284" s="10">
        <v>0.90900000000000003</v>
      </c>
      <c r="M284" s="10"/>
      <c r="N284" s="10"/>
      <c r="O284" s="10"/>
      <c r="P284" s="10"/>
      <c r="Q284" s="10"/>
      <c r="R284" s="10"/>
      <c r="S284" s="10">
        <v>289</v>
      </c>
      <c r="T284" s="17">
        <v>9.2999999999999999E-2</v>
      </c>
      <c r="U284" s="17">
        <f t="shared" si="31"/>
        <v>9.3000000000000007</v>
      </c>
      <c r="V284" s="11">
        <f t="shared" si="32"/>
        <v>3.441093978088511</v>
      </c>
      <c r="W284" s="10"/>
      <c r="X284">
        <v>10.657061855426031</v>
      </c>
      <c r="Y284" s="12">
        <f t="shared" si="33"/>
        <v>10.657</v>
      </c>
      <c r="Z284">
        <f t="shared" si="34"/>
        <v>1</v>
      </c>
      <c r="AA284">
        <f t="shared" si="35"/>
        <v>1</v>
      </c>
      <c r="AB284">
        <f t="shared" si="36"/>
        <v>277</v>
      </c>
      <c r="AC284" s="10"/>
      <c r="AD284" s="17">
        <v>10.657</v>
      </c>
      <c r="AE284" s="10">
        <v>277</v>
      </c>
      <c r="AF284" s="10"/>
      <c r="AG284" s="10"/>
      <c r="AX284" s="12"/>
    </row>
    <row r="285" spans="6:50" x14ac:dyDescent="0.3">
      <c r="F285" s="10">
        <v>278</v>
      </c>
      <c r="G285" s="17">
        <v>0.59599999999999997</v>
      </c>
      <c r="H285" s="10">
        <v>3.7919999999999998</v>
      </c>
      <c r="I285" s="10">
        <v>0.52100000000000002</v>
      </c>
      <c r="J285" s="10">
        <v>1.377</v>
      </c>
      <c r="K285" s="10">
        <v>0.72599999999999998</v>
      </c>
      <c r="L285" s="10">
        <v>0.78500000000000003</v>
      </c>
      <c r="M285" s="10"/>
      <c r="N285" s="10"/>
      <c r="O285" s="10"/>
      <c r="P285" s="10"/>
      <c r="Q285" s="10"/>
      <c r="R285" s="10"/>
      <c r="S285" s="10">
        <v>290</v>
      </c>
      <c r="T285" s="17">
        <v>0.70299999999999996</v>
      </c>
      <c r="U285" s="17">
        <f t="shared" si="31"/>
        <v>70.3</v>
      </c>
      <c r="V285" s="11">
        <f t="shared" si="32"/>
        <v>9.4609058760185292</v>
      </c>
      <c r="W285" s="10"/>
      <c r="X285">
        <v>10.573099452277335</v>
      </c>
      <c r="Y285" s="12">
        <f t="shared" si="33"/>
        <v>10.573</v>
      </c>
      <c r="Z285">
        <f t="shared" si="34"/>
        <v>1</v>
      </c>
      <c r="AA285">
        <f t="shared" si="35"/>
        <v>1</v>
      </c>
      <c r="AB285">
        <f t="shared" si="36"/>
        <v>278</v>
      </c>
      <c r="AC285" s="10"/>
      <c r="AD285" s="17">
        <v>10.573</v>
      </c>
      <c r="AE285" s="10">
        <v>278</v>
      </c>
      <c r="AF285" s="10"/>
      <c r="AG285" s="10"/>
      <c r="AX285" s="12"/>
    </row>
    <row r="286" spans="6:50" x14ac:dyDescent="0.3">
      <c r="F286" s="10">
        <v>279</v>
      </c>
      <c r="G286" s="17">
        <v>0.32200000000000001</v>
      </c>
      <c r="H286" s="10">
        <v>2.4740000000000002</v>
      </c>
      <c r="I286" s="10">
        <v>0.66200000000000003</v>
      </c>
      <c r="J286" s="10">
        <v>2.2669999999999999</v>
      </c>
      <c r="K286" s="10">
        <v>0.441</v>
      </c>
      <c r="L286" s="10">
        <v>0.89200000000000002</v>
      </c>
      <c r="M286" s="10"/>
      <c r="N286" s="10"/>
      <c r="O286" s="10"/>
      <c r="P286" s="10"/>
      <c r="Q286" s="10"/>
      <c r="R286" s="10"/>
      <c r="S286" s="10">
        <v>291</v>
      </c>
      <c r="T286" s="17">
        <v>4.9000000000000002E-2</v>
      </c>
      <c r="U286" s="17">
        <f t="shared" si="31"/>
        <v>4.9000000000000004</v>
      </c>
      <c r="V286" s="11">
        <f t="shared" si="32"/>
        <v>2.4977737626138796</v>
      </c>
      <c r="W286" s="10"/>
      <c r="X286">
        <v>10.518769720717611</v>
      </c>
      <c r="Y286" s="12">
        <f t="shared" si="33"/>
        <v>10.518000000000001</v>
      </c>
      <c r="Z286">
        <f t="shared" si="34"/>
        <v>1</v>
      </c>
      <c r="AA286">
        <f t="shared" si="35"/>
        <v>1</v>
      </c>
      <c r="AB286">
        <f t="shared" si="36"/>
        <v>279</v>
      </c>
      <c r="AC286" s="10"/>
      <c r="AD286" s="17">
        <v>10.518000000000001</v>
      </c>
      <c r="AE286" s="10">
        <v>279</v>
      </c>
      <c r="AF286" s="10"/>
      <c r="AG286" s="10"/>
      <c r="AX286" s="12"/>
    </row>
    <row r="287" spans="6:50" x14ac:dyDescent="0.3">
      <c r="F287" s="10">
        <v>280</v>
      </c>
      <c r="G287" s="17">
        <v>0.68100000000000005</v>
      </c>
      <c r="H287" s="10">
        <v>3.2669999999999999</v>
      </c>
      <c r="I287" s="10">
        <v>0.80200000000000005</v>
      </c>
      <c r="J287" s="10">
        <v>1.6259999999999999</v>
      </c>
      <c r="K287" s="10">
        <v>0.61499999999999999</v>
      </c>
      <c r="L287" s="10">
        <v>0.93500000000000005</v>
      </c>
      <c r="M287" s="10"/>
      <c r="N287" s="10"/>
      <c r="O287" s="10"/>
      <c r="P287" s="10"/>
      <c r="Q287" s="10"/>
      <c r="R287" s="10"/>
      <c r="S287" s="10">
        <v>292</v>
      </c>
      <c r="T287" s="17">
        <v>1.5680000000000001</v>
      </c>
      <c r="U287" s="17">
        <f t="shared" ref="U287:U315" si="37">T287*100</f>
        <v>156.80000000000001</v>
      </c>
      <c r="V287" s="11">
        <f t="shared" ref="V287:V315" si="38">((U287/PI())^0.5)*2</f>
        <v>14.129542123312897</v>
      </c>
      <c r="W287" s="10"/>
      <c r="X287">
        <v>10.506658295030757</v>
      </c>
      <c r="Y287" s="12">
        <f t="shared" si="33"/>
        <v>10.506</v>
      </c>
      <c r="Z287">
        <f t="shared" si="34"/>
        <v>1</v>
      </c>
      <c r="AA287">
        <f t="shared" si="35"/>
        <v>1</v>
      </c>
      <c r="AB287">
        <f t="shared" si="36"/>
        <v>280</v>
      </c>
      <c r="AC287" s="10"/>
      <c r="AD287" s="17">
        <v>10.506</v>
      </c>
      <c r="AE287" s="10">
        <v>280</v>
      </c>
      <c r="AF287" s="10"/>
      <c r="AG287" s="10"/>
      <c r="AX287" s="12"/>
    </row>
    <row r="288" spans="6:50" x14ac:dyDescent="0.3">
      <c r="F288" s="10">
        <v>281</v>
      </c>
      <c r="G288" s="17">
        <v>8.5000000000000006E-2</v>
      </c>
      <c r="H288" s="10">
        <v>1.135</v>
      </c>
      <c r="I288" s="10">
        <v>0.83199999999999996</v>
      </c>
      <c r="J288" s="10">
        <v>1.5229999999999999</v>
      </c>
      <c r="K288" s="10">
        <v>0.65700000000000003</v>
      </c>
      <c r="L288" s="10">
        <v>0.86599999999999999</v>
      </c>
      <c r="M288" s="10"/>
      <c r="N288" s="10"/>
      <c r="O288" s="10"/>
      <c r="P288" s="10"/>
      <c r="Q288" s="10"/>
      <c r="R288" s="10"/>
      <c r="S288" s="10">
        <v>293</v>
      </c>
      <c r="T288" s="17">
        <v>4.4999999999999998E-2</v>
      </c>
      <c r="U288" s="17">
        <f t="shared" si="37"/>
        <v>4.5</v>
      </c>
      <c r="V288" s="11">
        <f t="shared" si="38"/>
        <v>2.3936536824085959</v>
      </c>
      <c r="W288" s="10"/>
      <c r="X288">
        <v>10.470239959126893</v>
      </c>
      <c r="Y288" s="12">
        <f t="shared" si="33"/>
        <v>10.47</v>
      </c>
      <c r="Z288">
        <f t="shared" si="34"/>
        <v>1</v>
      </c>
      <c r="AA288">
        <f t="shared" si="35"/>
        <v>1</v>
      </c>
      <c r="AB288">
        <f t="shared" si="36"/>
        <v>281</v>
      </c>
      <c r="AC288" s="10"/>
      <c r="AD288" s="17">
        <v>10.47</v>
      </c>
      <c r="AE288" s="10">
        <v>281</v>
      </c>
      <c r="AF288" s="10"/>
      <c r="AG288" s="10"/>
      <c r="AX288" s="12"/>
    </row>
    <row r="289" spans="6:50" x14ac:dyDescent="0.3">
      <c r="F289" s="10">
        <v>282</v>
      </c>
      <c r="G289" s="17">
        <v>1E-3</v>
      </c>
      <c r="H289" s="10">
        <v>0.1</v>
      </c>
      <c r="I289" s="10">
        <v>1</v>
      </c>
      <c r="J289" s="10">
        <v>1</v>
      </c>
      <c r="K289" s="10">
        <v>1</v>
      </c>
      <c r="L289" s="10">
        <v>1</v>
      </c>
      <c r="M289" s="10"/>
      <c r="N289" s="10"/>
      <c r="O289" s="10"/>
      <c r="P289" s="10"/>
      <c r="Q289" s="10"/>
      <c r="R289" s="10"/>
      <c r="S289" s="10">
        <v>294</v>
      </c>
      <c r="T289" s="17">
        <v>0.17799999999999999</v>
      </c>
      <c r="U289" s="17">
        <f t="shared" si="37"/>
        <v>17.8</v>
      </c>
      <c r="V289" s="11">
        <f t="shared" si="38"/>
        <v>4.7606369212833171</v>
      </c>
      <c r="W289" s="10"/>
      <c r="X289">
        <v>10.427591146587158</v>
      </c>
      <c r="Y289" s="12">
        <f t="shared" si="33"/>
        <v>10.427</v>
      </c>
      <c r="Z289">
        <f t="shared" si="34"/>
        <v>1</v>
      </c>
      <c r="AA289">
        <f t="shared" si="35"/>
        <v>1</v>
      </c>
      <c r="AB289">
        <f t="shared" si="36"/>
        <v>282</v>
      </c>
      <c r="AC289" s="10"/>
      <c r="AD289" s="17">
        <v>10.427</v>
      </c>
      <c r="AE289" s="10">
        <v>282</v>
      </c>
      <c r="AF289" s="10"/>
      <c r="AG289" s="10"/>
      <c r="AX289" s="12"/>
    </row>
    <row r="290" spans="6:50" x14ac:dyDescent="0.3">
      <c r="F290" s="10">
        <v>283</v>
      </c>
      <c r="G290" s="17">
        <v>0.44500000000000001</v>
      </c>
      <c r="H290" s="10">
        <v>3.3820000000000001</v>
      </c>
      <c r="I290" s="10">
        <v>0.48899999999999999</v>
      </c>
      <c r="J290" s="10">
        <v>2.2189999999999999</v>
      </c>
      <c r="K290" s="10">
        <v>0.45100000000000001</v>
      </c>
      <c r="L290" s="10">
        <v>0.77600000000000002</v>
      </c>
      <c r="M290" s="10"/>
      <c r="N290" s="10"/>
      <c r="O290" s="10"/>
      <c r="P290" s="10"/>
      <c r="Q290" s="10"/>
      <c r="R290" s="10"/>
      <c r="S290" s="10">
        <v>295</v>
      </c>
      <c r="T290" s="17">
        <v>1.365</v>
      </c>
      <c r="U290" s="17">
        <f t="shared" si="37"/>
        <v>136.5</v>
      </c>
      <c r="V290" s="11">
        <f t="shared" si="38"/>
        <v>13.183216521636506</v>
      </c>
      <c r="W290" s="10"/>
      <c r="X290">
        <v>10.409259592159394</v>
      </c>
      <c r="Y290" s="12">
        <f t="shared" si="33"/>
        <v>10.409000000000001</v>
      </c>
      <c r="Z290">
        <f t="shared" si="34"/>
        <v>1</v>
      </c>
      <c r="AA290">
        <f t="shared" si="35"/>
        <v>1</v>
      </c>
      <c r="AB290">
        <f t="shared" si="36"/>
        <v>283</v>
      </c>
      <c r="AC290" s="10"/>
      <c r="AD290" s="17">
        <v>10.409000000000001</v>
      </c>
      <c r="AE290" s="10">
        <v>283</v>
      </c>
      <c r="AF290" s="10"/>
      <c r="AG290" s="10"/>
      <c r="AX290" s="12"/>
    </row>
    <row r="291" spans="6:50" x14ac:dyDescent="0.3">
      <c r="F291" s="10">
        <v>284</v>
      </c>
      <c r="G291" s="17">
        <v>0.76400000000000001</v>
      </c>
      <c r="H291" s="10">
        <v>4.0789999999999997</v>
      </c>
      <c r="I291" s="10">
        <v>0.57699999999999996</v>
      </c>
      <c r="J291" s="10">
        <v>2.4630000000000001</v>
      </c>
      <c r="K291" s="10">
        <v>0.40600000000000003</v>
      </c>
      <c r="L291" s="10">
        <v>0.90800000000000003</v>
      </c>
      <c r="M291" s="10"/>
      <c r="N291" s="10"/>
      <c r="O291" s="10"/>
      <c r="P291" s="10"/>
      <c r="Q291" s="10"/>
      <c r="R291" s="10"/>
      <c r="S291" s="10">
        <v>296</v>
      </c>
      <c r="T291" s="17">
        <v>3.4009999999999998</v>
      </c>
      <c r="U291" s="17">
        <f t="shared" si="37"/>
        <v>340.09999999999997</v>
      </c>
      <c r="V291" s="11">
        <f t="shared" si="38"/>
        <v>20.809343314108421</v>
      </c>
      <c r="W291" s="10"/>
      <c r="X291">
        <v>10.390895697366123</v>
      </c>
      <c r="Y291" s="12">
        <f t="shared" si="33"/>
        <v>10.39</v>
      </c>
      <c r="Z291">
        <f t="shared" si="34"/>
        <v>1</v>
      </c>
      <c r="AA291">
        <f t="shared" si="35"/>
        <v>0</v>
      </c>
      <c r="AB291">
        <f t="shared" si="36"/>
        <v>283</v>
      </c>
      <c r="AC291" s="10"/>
      <c r="AD291" s="17">
        <v>10.39</v>
      </c>
      <c r="AE291" s="10">
        <v>283</v>
      </c>
      <c r="AF291" s="10"/>
      <c r="AG291" s="10"/>
      <c r="AX291" s="12"/>
    </row>
    <row r="292" spans="6:50" x14ac:dyDescent="0.3">
      <c r="F292" s="10">
        <v>285</v>
      </c>
      <c r="G292" s="17">
        <v>0.17299999999999999</v>
      </c>
      <c r="H292" s="10">
        <v>1.639</v>
      </c>
      <c r="I292" s="10">
        <v>0.81</v>
      </c>
      <c r="J292" s="10">
        <v>1.702</v>
      </c>
      <c r="K292" s="10">
        <v>0.58799999999999997</v>
      </c>
      <c r="L292" s="10">
        <v>0.90800000000000003</v>
      </c>
      <c r="M292" s="10"/>
      <c r="N292" s="10"/>
      <c r="O292" s="10"/>
      <c r="P292" s="10"/>
      <c r="Q292" s="10"/>
      <c r="R292" s="10"/>
      <c r="S292" s="10">
        <v>297</v>
      </c>
      <c r="T292" s="17">
        <v>0.16600000000000001</v>
      </c>
      <c r="U292" s="17">
        <f t="shared" si="37"/>
        <v>16.600000000000001</v>
      </c>
      <c r="V292" s="11">
        <f t="shared" si="38"/>
        <v>4.5973662506487019</v>
      </c>
      <c r="W292" s="10"/>
      <c r="X292">
        <v>10.390895697366123</v>
      </c>
      <c r="Y292" s="12">
        <f t="shared" si="33"/>
        <v>10.39</v>
      </c>
      <c r="Z292">
        <f t="shared" si="34"/>
        <v>2</v>
      </c>
      <c r="AA292">
        <f t="shared" si="35"/>
        <v>2</v>
      </c>
      <c r="AB292">
        <f t="shared" si="36"/>
        <v>285</v>
      </c>
      <c r="AC292" s="10"/>
      <c r="AD292" s="17">
        <v>10.39</v>
      </c>
      <c r="AE292" s="10">
        <v>285</v>
      </c>
      <c r="AF292" s="10"/>
      <c r="AG292" s="10"/>
      <c r="AX292" s="12"/>
    </row>
    <row r="293" spans="6:50" x14ac:dyDescent="0.3">
      <c r="F293" s="8">
        <v>286</v>
      </c>
      <c r="G293" s="117">
        <v>0.88800000000000001</v>
      </c>
      <c r="H293" s="8">
        <v>4.2050000000000001</v>
      </c>
      <c r="I293" s="8">
        <v>0.63100000000000001</v>
      </c>
      <c r="J293" s="8">
        <v>1.7470000000000001</v>
      </c>
      <c r="K293" s="8">
        <v>0.57199999999999995</v>
      </c>
      <c r="L293" s="8">
        <v>0.879</v>
      </c>
      <c r="M293" s="10"/>
      <c r="N293" s="10"/>
      <c r="O293" s="10"/>
      <c r="P293" s="10"/>
      <c r="Q293" s="10"/>
      <c r="R293" s="10"/>
      <c r="S293" s="10">
        <v>298</v>
      </c>
      <c r="T293" s="17">
        <v>0.1</v>
      </c>
      <c r="U293" s="17">
        <f t="shared" si="37"/>
        <v>10</v>
      </c>
      <c r="V293" s="11">
        <f t="shared" si="38"/>
        <v>3.5682482323055424</v>
      </c>
      <c r="W293" s="10"/>
      <c r="X293">
        <v>10.347919873686072</v>
      </c>
      <c r="Y293" s="12">
        <f t="shared" si="33"/>
        <v>10.347</v>
      </c>
      <c r="Z293">
        <f t="shared" si="34"/>
        <v>1</v>
      </c>
      <c r="AA293">
        <f t="shared" si="35"/>
        <v>1</v>
      </c>
      <c r="AB293">
        <f t="shared" si="36"/>
        <v>286</v>
      </c>
      <c r="AC293" s="10"/>
      <c r="AD293" s="17">
        <v>10.347</v>
      </c>
      <c r="AE293" s="10">
        <v>286</v>
      </c>
      <c r="AF293" s="10"/>
      <c r="AG293" s="10"/>
      <c r="AX293" s="12"/>
    </row>
    <row r="294" spans="6:50" x14ac:dyDescent="0.3">
      <c r="F294" s="10">
        <v>287</v>
      </c>
      <c r="G294" s="17">
        <v>3.871</v>
      </c>
      <c r="H294" s="10">
        <v>7.9660000000000002</v>
      </c>
      <c r="I294" s="10">
        <v>0.76700000000000002</v>
      </c>
      <c r="J294" s="10">
        <v>1.4990000000000001</v>
      </c>
      <c r="K294" s="10">
        <v>0.66700000000000004</v>
      </c>
      <c r="L294" s="10">
        <v>0.94299999999999995</v>
      </c>
      <c r="M294" s="10"/>
      <c r="N294" s="10"/>
      <c r="O294" s="10"/>
      <c r="P294" s="10"/>
      <c r="Q294" s="10"/>
      <c r="R294" s="10"/>
      <c r="S294" s="10">
        <v>299</v>
      </c>
      <c r="T294" s="17">
        <v>0.38800000000000001</v>
      </c>
      <c r="U294" s="17">
        <f t="shared" si="37"/>
        <v>38.800000000000004</v>
      </c>
      <c r="V294" s="11">
        <f t="shared" si="38"/>
        <v>7.0286338882975201</v>
      </c>
      <c r="W294" s="10"/>
      <c r="X294">
        <v>10.280023453913834</v>
      </c>
      <c r="Y294" s="12">
        <f t="shared" si="33"/>
        <v>10.28</v>
      </c>
      <c r="Z294">
        <f t="shared" si="34"/>
        <v>1</v>
      </c>
      <c r="AA294">
        <f t="shared" si="35"/>
        <v>1</v>
      </c>
      <c r="AB294">
        <f t="shared" si="36"/>
        <v>287</v>
      </c>
      <c r="AC294" s="10"/>
      <c r="AD294" s="17">
        <v>10.28</v>
      </c>
      <c r="AE294" s="10">
        <v>287</v>
      </c>
      <c r="AF294" s="10"/>
      <c r="AG294" s="10"/>
      <c r="AX294" s="12"/>
    </row>
    <row r="295" spans="6:50" x14ac:dyDescent="0.3">
      <c r="F295" s="10">
        <v>288</v>
      </c>
      <c r="G295" s="17">
        <v>12.837</v>
      </c>
      <c r="H295" s="10">
        <v>19.056999999999999</v>
      </c>
      <c r="I295" s="10">
        <v>0.44400000000000001</v>
      </c>
      <c r="J295" s="10">
        <v>3.15</v>
      </c>
      <c r="K295" s="10">
        <v>0.317</v>
      </c>
      <c r="L295" s="10">
        <v>0.86499999999999999</v>
      </c>
      <c r="M295" s="10"/>
      <c r="N295" s="10"/>
      <c r="O295" s="10"/>
      <c r="P295" s="10"/>
      <c r="Q295" s="10"/>
      <c r="R295" s="10"/>
      <c r="S295" s="10">
        <v>300</v>
      </c>
      <c r="T295" s="17">
        <v>0.95599999999999996</v>
      </c>
      <c r="U295" s="17">
        <f t="shared" si="37"/>
        <v>95.6</v>
      </c>
      <c r="V295" s="11">
        <f t="shared" si="38"/>
        <v>11.032755797020142</v>
      </c>
      <c r="W295" s="10"/>
      <c r="X295">
        <v>10.261428280195595</v>
      </c>
      <c r="Y295" s="12">
        <f t="shared" si="33"/>
        <v>10.260999999999999</v>
      </c>
      <c r="Z295">
        <f t="shared" si="34"/>
        <v>1</v>
      </c>
      <c r="AA295">
        <f t="shared" si="35"/>
        <v>0</v>
      </c>
      <c r="AB295">
        <f t="shared" si="36"/>
        <v>287</v>
      </c>
      <c r="AC295" s="10"/>
      <c r="AD295" s="17">
        <v>10.260999999999999</v>
      </c>
      <c r="AE295" s="10">
        <v>287</v>
      </c>
      <c r="AF295" s="10"/>
      <c r="AG295" s="10"/>
      <c r="AX295" s="12"/>
    </row>
    <row r="296" spans="6:50" x14ac:dyDescent="0.3">
      <c r="F296" s="10">
        <v>289</v>
      </c>
      <c r="G296" s="17">
        <v>9.2999999999999999E-2</v>
      </c>
      <c r="H296" s="10">
        <v>1.3180000000000001</v>
      </c>
      <c r="I296" s="10">
        <v>0.67200000000000004</v>
      </c>
      <c r="J296" s="10">
        <v>2.1240000000000001</v>
      </c>
      <c r="K296" s="10">
        <v>0.47099999999999997</v>
      </c>
      <c r="L296" s="10">
        <v>0.876</v>
      </c>
      <c r="M296" s="10"/>
      <c r="N296" s="10"/>
      <c r="O296" s="10"/>
      <c r="P296" s="10"/>
      <c r="Q296" s="10"/>
      <c r="R296" s="10"/>
      <c r="S296" s="10">
        <v>301</v>
      </c>
      <c r="T296" s="17">
        <v>8.6999999999999994E-2</v>
      </c>
      <c r="U296" s="17">
        <f t="shared" si="37"/>
        <v>8.6999999999999993</v>
      </c>
      <c r="V296" s="11">
        <f t="shared" si="38"/>
        <v>3.3282403818227908</v>
      </c>
      <c r="W296" s="10"/>
      <c r="X296">
        <v>10.261428280195595</v>
      </c>
      <c r="Y296" s="12">
        <f t="shared" si="33"/>
        <v>10.260999999999999</v>
      </c>
      <c r="Z296">
        <f t="shared" si="34"/>
        <v>2</v>
      </c>
      <c r="AA296">
        <f t="shared" si="35"/>
        <v>0</v>
      </c>
      <c r="AB296">
        <f t="shared" si="36"/>
        <v>287</v>
      </c>
      <c r="AC296" s="10"/>
      <c r="AD296" s="17">
        <v>10.260999999999999</v>
      </c>
      <c r="AE296" s="10">
        <v>287</v>
      </c>
      <c r="AF296" s="10"/>
      <c r="AG296" s="10"/>
      <c r="AX296" s="12"/>
    </row>
    <row r="297" spans="6:50" x14ac:dyDescent="0.3">
      <c r="F297" s="10">
        <v>290</v>
      </c>
      <c r="G297" s="17">
        <v>0.70299999999999996</v>
      </c>
      <c r="H297" s="10">
        <v>4.3460000000000001</v>
      </c>
      <c r="I297" s="10">
        <v>0.46700000000000003</v>
      </c>
      <c r="J297" s="10">
        <v>1.956</v>
      </c>
      <c r="K297" s="10">
        <v>0.51100000000000001</v>
      </c>
      <c r="L297" s="10">
        <v>0.73</v>
      </c>
      <c r="M297" s="10"/>
      <c r="N297" s="10"/>
      <c r="O297" s="10"/>
      <c r="P297" s="10"/>
      <c r="Q297" s="10"/>
      <c r="R297" s="10"/>
      <c r="S297" s="10">
        <v>302</v>
      </c>
      <c r="T297" s="17">
        <v>0.21099999999999999</v>
      </c>
      <c r="U297" s="17">
        <f t="shared" si="37"/>
        <v>21.099999999999998</v>
      </c>
      <c r="V297" s="11">
        <f t="shared" si="38"/>
        <v>5.183179949983594</v>
      </c>
      <c r="W297" s="10"/>
      <c r="X297">
        <v>10.261428280195595</v>
      </c>
      <c r="Y297" s="12">
        <f t="shared" si="33"/>
        <v>10.260999999999999</v>
      </c>
      <c r="Z297">
        <f t="shared" si="34"/>
        <v>3</v>
      </c>
      <c r="AA297">
        <f t="shared" si="35"/>
        <v>0</v>
      </c>
      <c r="AB297">
        <f t="shared" si="36"/>
        <v>287</v>
      </c>
      <c r="AC297" s="10"/>
      <c r="AD297" s="17">
        <v>10.260999999999999</v>
      </c>
      <c r="AE297" s="10">
        <v>287</v>
      </c>
      <c r="AF297" s="10"/>
      <c r="AG297" s="10"/>
      <c r="AX297" s="12"/>
    </row>
    <row r="298" spans="6:50" x14ac:dyDescent="0.3">
      <c r="F298" s="10">
        <v>291</v>
      </c>
      <c r="G298" s="17">
        <v>4.9000000000000002E-2</v>
      </c>
      <c r="H298" s="10">
        <v>0.95499999999999996</v>
      </c>
      <c r="I298" s="10">
        <v>0.67400000000000004</v>
      </c>
      <c r="J298" s="10">
        <v>2.173</v>
      </c>
      <c r="K298" s="10">
        <v>0.46</v>
      </c>
      <c r="L298" s="10">
        <v>0.81200000000000006</v>
      </c>
      <c r="M298" s="10"/>
      <c r="N298" s="10"/>
      <c r="O298" s="10"/>
      <c r="P298" s="10"/>
      <c r="Q298" s="10"/>
      <c r="R298" s="10"/>
      <c r="S298" s="10">
        <v>303</v>
      </c>
      <c r="T298" s="17">
        <v>6.6000000000000003E-2</v>
      </c>
      <c r="U298" s="17">
        <f t="shared" si="37"/>
        <v>6.6000000000000005</v>
      </c>
      <c r="V298" s="11">
        <f t="shared" si="38"/>
        <v>2.8988585676524603</v>
      </c>
      <c r="W298" s="10"/>
      <c r="X298">
        <v>10.261428280195595</v>
      </c>
      <c r="Y298" s="12">
        <f t="shared" si="33"/>
        <v>10.260999999999999</v>
      </c>
      <c r="Z298">
        <f t="shared" si="34"/>
        <v>4</v>
      </c>
      <c r="AA298">
        <f t="shared" si="35"/>
        <v>4</v>
      </c>
      <c r="AB298">
        <f t="shared" si="36"/>
        <v>291</v>
      </c>
      <c r="AC298" s="10"/>
      <c r="AD298" s="17">
        <v>10.260999999999999</v>
      </c>
      <c r="AE298" s="10">
        <v>291</v>
      </c>
      <c r="AF298" s="10"/>
      <c r="AG298" s="10"/>
      <c r="AX298" s="12"/>
    </row>
    <row r="299" spans="6:50" x14ac:dyDescent="0.3">
      <c r="F299" s="10">
        <v>292</v>
      </c>
      <c r="G299" s="17">
        <v>1.5680000000000001</v>
      </c>
      <c r="H299" s="10">
        <v>6.2069999999999999</v>
      </c>
      <c r="I299" s="10">
        <v>0.51200000000000001</v>
      </c>
      <c r="J299" s="10">
        <v>1.885</v>
      </c>
      <c r="K299" s="10">
        <v>0.53</v>
      </c>
      <c r="L299" s="10">
        <v>0.79800000000000004</v>
      </c>
      <c r="M299" s="10"/>
      <c r="N299" s="10"/>
      <c r="O299" s="10"/>
      <c r="P299" s="10"/>
      <c r="Q299" s="10"/>
      <c r="R299" s="10"/>
      <c r="S299" s="10">
        <v>304</v>
      </c>
      <c r="T299" s="17">
        <v>0.06</v>
      </c>
      <c r="U299" s="17">
        <f t="shared" si="37"/>
        <v>6</v>
      </c>
      <c r="V299" s="11">
        <f t="shared" si="38"/>
        <v>2.763953195770684</v>
      </c>
      <c r="W299" s="10"/>
      <c r="X299">
        <v>10.230361214406379</v>
      </c>
      <c r="Y299" s="12">
        <f t="shared" si="33"/>
        <v>10.23</v>
      </c>
      <c r="Z299">
        <f t="shared" si="34"/>
        <v>1</v>
      </c>
      <c r="AA299">
        <f t="shared" si="35"/>
        <v>1</v>
      </c>
      <c r="AB299">
        <f t="shared" si="36"/>
        <v>292</v>
      </c>
      <c r="AC299" s="10"/>
      <c r="AD299" s="17">
        <v>10.23</v>
      </c>
      <c r="AE299" s="10">
        <v>292</v>
      </c>
      <c r="AF299" s="10"/>
      <c r="AG299" s="10"/>
      <c r="AX299" s="12"/>
    </row>
    <row r="300" spans="6:50" x14ac:dyDescent="0.3">
      <c r="F300" s="10">
        <v>293</v>
      </c>
      <c r="G300" s="17">
        <v>4.4999999999999998E-2</v>
      </c>
      <c r="H300" s="10">
        <v>0.85499999999999998</v>
      </c>
      <c r="I300" s="10">
        <v>0.77600000000000002</v>
      </c>
      <c r="J300" s="10">
        <v>1.5629999999999999</v>
      </c>
      <c r="K300" s="10">
        <v>0.64</v>
      </c>
      <c r="L300" s="10">
        <v>0.83699999999999997</v>
      </c>
      <c r="M300" s="10"/>
      <c r="N300" s="10"/>
      <c r="O300" s="10"/>
      <c r="P300" s="10"/>
      <c r="Q300" s="10"/>
      <c r="R300" s="10"/>
      <c r="S300" s="10">
        <v>305</v>
      </c>
      <c r="T300" s="17">
        <v>9.1649999999999991</v>
      </c>
      <c r="U300" s="17">
        <f t="shared" si="37"/>
        <v>916.49999999999989</v>
      </c>
      <c r="V300" s="11">
        <f t="shared" si="38"/>
        <v>34.160269945505064</v>
      </c>
      <c r="W300" s="10"/>
      <c r="X300">
        <v>10.167942320474443</v>
      </c>
      <c r="Y300" s="12">
        <f t="shared" si="33"/>
        <v>10.167</v>
      </c>
      <c r="Z300">
        <f t="shared" si="34"/>
        <v>1</v>
      </c>
      <c r="AA300">
        <f t="shared" si="35"/>
        <v>1</v>
      </c>
      <c r="AB300">
        <f t="shared" si="36"/>
        <v>293</v>
      </c>
      <c r="AC300" s="10"/>
      <c r="AD300" s="17">
        <v>10.167</v>
      </c>
      <c r="AE300" s="10">
        <v>293</v>
      </c>
      <c r="AF300" s="10"/>
      <c r="AG300" s="10"/>
      <c r="AX300" s="12"/>
    </row>
    <row r="301" spans="6:50" x14ac:dyDescent="0.3">
      <c r="F301" s="10">
        <v>294</v>
      </c>
      <c r="G301" s="17">
        <v>0.17799999999999999</v>
      </c>
      <c r="H301" s="10">
        <v>1.577</v>
      </c>
      <c r="I301" s="10">
        <v>0.9</v>
      </c>
      <c r="J301" s="10">
        <v>1.276</v>
      </c>
      <c r="K301" s="10">
        <v>0.78400000000000003</v>
      </c>
      <c r="L301" s="10">
        <v>0.90200000000000002</v>
      </c>
      <c r="M301" s="10"/>
      <c r="N301" s="10"/>
      <c r="O301" s="10"/>
      <c r="P301" s="10"/>
      <c r="Q301" s="10"/>
      <c r="R301" s="10"/>
      <c r="S301" s="10">
        <v>306</v>
      </c>
      <c r="T301" s="17">
        <v>0.93</v>
      </c>
      <c r="U301" s="17">
        <f t="shared" si="37"/>
        <v>93</v>
      </c>
      <c r="V301" s="11">
        <f t="shared" si="38"/>
        <v>10.881694613449236</v>
      </c>
      <c r="W301" s="10"/>
      <c r="X301">
        <v>10.149141794707308</v>
      </c>
      <c r="Y301" s="12">
        <f t="shared" si="33"/>
        <v>10.148999999999999</v>
      </c>
      <c r="Z301">
        <f t="shared" si="34"/>
        <v>1</v>
      </c>
      <c r="AA301">
        <f t="shared" si="35"/>
        <v>1</v>
      </c>
      <c r="AB301">
        <f t="shared" si="36"/>
        <v>294</v>
      </c>
      <c r="AC301" s="10"/>
      <c r="AD301" s="17">
        <v>10.148999999999999</v>
      </c>
      <c r="AE301" s="10">
        <v>294</v>
      </c>
      <c r="AF301" s="10"/>
      <c r="AG301" s="10"/>
      <c r="AX301" s="12"/>
    </row>
    <row r="302" spans="6:50" x14ac:dyDescent="0.3">
      <c r="F302" s="10">
        <v>295</v>
      </c>
      <c r="G302" s="17">
        <v>1.365</v>
      </c>
      <c r="H302" s="10">
        <v>4.9039999999999999</v>
      </c>
      <c r="I302" s="10">
        <v>0.71299999999999997</v>
      </c>
      <c r="J302" s="10">
        <v>1.825</v>
      </c>
      <c r="K302" s="10">
        <v>0.54800000000000004</v>
      </c>
      <c r="L302" s="10">
        <v>0.91400000000000003</v>
      </c>
      <c r="M302" s="10"/>
      <c r="N302" s="10"/>
      <c r="O302" s="10"/>
      <c r="P302" s="10"/>
      <c r="Q302" s="10"/>
      <c r="R302" s="10"/>
      <c r="S302" s="10">
        <v>307</v>
      </c>
      <c r="T302" s="17">
        <v>0.34599999999999997</v>
      </c>
      <c r="U302" s="17">
        <f t="shared" si="37"/>
        <v>34.599999999999994</v>
      </c>
      <c r="V302" s="11">
        <f t="shared" si="38"/>
        <v>6.6373253836041988</v>
      </c>
      <c r="W302" s="10"/>
      <c r="X302">
        <v>10.136588738827655</v>
      </c>
      <c r="Y302" s="12">
        <f t="shared" si="33"/>
        <v>10.135999999999999</v>
      </c>
      <c r="Z302">
        <f t="shared" si="34"/>
        <v>1</v>
      </c>
      <c r="AA302">
        <f t="shared" si="35"/>
        <v>1</v>
      </c>
      <c r="AB302">
        <f t="shared" si="36"/>
        <v>295</v>
      </c>
      <c r="AC302" s="10"/>
      <c r="AD302" s="17">
        <v>10.135999999999999</v>
      </c>
      <c r="AE302" s="10">
        <v>295</v>
      </c>
      <c r="AF302" s="10"/>
      <c r="AG302" s="10"/>
      <c r="AX302" s="12"/>
    </row>
    <row r="303" spans="6:50" x14ac:dyDescent="0.3">
      <c r="F303" s="10">
        <v>296</v>
      </c>
      <c r="G303" s="17">
        <v>3.4009999999999998</v>
      </c>
      <c r="H303" s="10">
        <v>9.4830000000000005</v>
      </c>
      <c r="I303" s="10">
        <v>0.47499999999999998</v>
      </c>
      <c r="J303" s="10">
        <v>3.3620000000000001</v>
      </c>
      <c r="K303" s="10">
        <v>0.29699999999999999</v>
      </c>
      <c r="L303" s="10">
        <v>0.83199999999999996</v>
      </c>
      <c r="M303" s="10"/>
      <c r="N303" s="10"/>
      <c r="O303" s="10"/>
      <c r="P303" s="10"/>
      <c r="Q303" s="10"/>
      <c r="R303" s="10"/>
      <c r="S303" s="10">
        <v>308</v>
      </c>
      <c r="T303" s="17">
        <v>9.2999999999999999E-2</v>
      </c>
      <c r="U303" s="17">
        <f t="shared" si="37"/>
        <v>9.3000000000000007</v>
      </c>
      <c r="V303" s="11">
        <f t="shared" si="38"/>
        <v>3.441093978088511</v>
      </c>
      <c r="W303" s="10"/>
      <c r="X303">
        <v>10.054611869782539</v>
      </c>
      <c r="Y303" s="12">
        <f t="shared" si="33"/>
        <v>10.054</v>
      </c>
      <c r="Z303">
        <f t="shared" si="34"/>
        <v>1</v>
      </c>
      <c r="AA303">
        <f t="shared" si="35"/>
        <v>1</v>
      </c>
      <c r="AB303">
        <f t="shared" si="36"/>
        <v>296</v>
      </c>
      <c r="AC303" s="10"/>
      <c r="AD303" s="17">
        <v>10.054</v>
      </c>
      <c r="AE303" s="10">
        <v>296</v>
      </c>
      <c r="AF303" s="10"/>
      <c r="AG303" s="10"/>
      <c r="AX303" s="12"/>
    </row>
    <row r="304" spans="6:50" x14ac:dyDescent="0.3">
      <c r="F304" s="10">
        <v>297</v>
      </c>
      <c r="G304" s="17">
        <v>0.16600000000000001</v>
      </c>
      <c r="H304" s="10">
        <v>1.66</v>
      </c>
      <c r="I304" s="10">
        <v>0.755</v>
      </c>
      <c r="J304" s="10">
        <v>1.8149999999999999</v>
      </c>
      <c r="K304" s="10">
        <v>0.55100000000000005</v>
      </c>
      <c r="L304" s="10">
        <v>0.88300000000000001</v>
      </c>
      <c r="M304" s="10"/>
      <c r="N304" s="10"/>
      <c r="O304" s="10"/>
      <c r="P304" s="10"/>
      <c r="Q304" s="10"/>
      <c r="R304" s="10"/>
      <c r="S304" s="10">
        <v>309</v>
      </c>
      <c r="T304" s="17">
        <v>0.53700000000000003</v>
      </c>
      <c r="U304" s="17">
        <f t="shared" si="37"/>
        <v>53.7</v>
      </c>
      <c r="V304" s="11">
        <f t="shared" si="38"/>
        <v>8.268794564643521</v>
      </c>
      <c r="W304" s="10"/>
      <c r="X304">
        <v>9.9974648917468212</v>
      </c>
      <c r="Y304" s="12">
        <f t="shared" si="33"/>
        <v>9.9969999999999999</v>
      </c>
      <c r="Z304">
        <f t="shared" si="34"/>
        <v>1</v>
      </c>
      <c r="AA304">
        <f t="shared" si="35"/>
        <v>1</v>
      </c>
      <c r="AB304">
        <f t="shared" si="36"/>
        <v>297</v>
      </c>
      <c r="AC304" s="10"/>
      <c r="AD304" s="17">
        <v>9.9969999999999999</v>
      </c>
      <c r="AE304" s="10">
        <v>297</v>
      </c>
      <c r="AF304" s="10"/>
      <c r="AG304" s="10"/>
      <c r="AX304" s="12"/>
    </row>
    <row r="305" spans="6:50" x14ac:dyDescent="0.3">
      <c r="F305" s="10">
        <v>298</v>
      </c>
      <c r="G305" s="17">
        <v>0.1</v>
      </c>
      <c r="H305" s="10">
        <v>1.2350000000000001</v>
      </c>
      <c r="I305" s="10">
        <v>0.82699999999999996</v>
      </c>
      <c r="J305" s="10">
        <v>1.6779999999999999</v>
      </c>
      <c r="K305" s="10">
        <v>0.59599999999999997</v>
      </c>
      <c r="L305" s="10">
        <v>0.88400000000000001</v>
      </c>
      <c r="M305" s="10"/>
      <c r="N305" s="10"/>
      <c r="O305" s="10"/>
      <c r="P305" s="10"/>
      <c r="Q305" s="10"/>
      <c r="R305" s="10"/>
      <c r="S305" s="10">
        <v>310</v>
      </c>
      <c r="T305" s="17">
        <v>0.59799999999999998</v>
      </c>
      <c r="U305" s="17">
        <f t="shared" si="37"/>
        <v>59.8</v>
      </c>
      <c r="V305" s="11">
        <f t="shared" si="38"/>
        <v>8.7258079726271038</v>
      </c>
      <c r="W305" s="10"/>
      <c r="X305">
        <v>9.9527903916638198</v>
      </c>
      <c r="Y305" s="12">
        <f t="shared" si="33"/>
        <v>9.952</v>
      </c>
      <c r="Z305">
        <f t="shared" si="34"/>
        <v>1</v>
      </c>
      <c r="AA305">
        <f t="shared" si="35"/>
        <v>1</v>
      </c>
      <c r="AB305">
        <f t="shared" si="36"/>
        <v>298</v>
      </c>
      <c r="AC305" s="10"/>
      <c r="AD305" s="17">
        <v>9.952</v>
      </c>
      <c r="AE305" s="10">
        <v>298</v>
      </c>
      <c r="AF305" s="10"/>
      <c r="AG305" s="10"/>
      <c r="AX305" s="12"/>
    </row>
    <row r="306" spans="6:50" x14ac:dyDescent="0.3">
      <c r="F306" s="10">
        <v>299</v>
      </c>
      <c r="G306" s="17">
        <v>0.38800000000000001</v>
      </c>
      <c r="H306" s="10">
        <v>2.444</v>
      </c>
      <c r="I306" s="10">
        <v>0.81499999999999995</v>
      </c>
      <c r="J306" s="10">
        <v>1.194</v>
      </c>
      <c r="K306" s="10">
        <v>0.83699999999999997</v>
      </c>
      <c r="L306" s="10">
        <v>0.92</v>
      </c>
      <c r="M306" s="10"/>
      <c r="N306" s="10"/>
      <c r="O306" s="10"/>
      <c r="P306" s="10"/>
      <c r="Q306" s="10"/>
      <c r="R306" s="10"/>
      <c r="S306" s="10">
        <v>311</v>
      </c>
      <c r="T306" s="17">
        <v>0.221</v>
      </c>
      <c r="U306" s="17">
        <f t="shared" si="37"/>
        <v>22.1</v>
      </c>
      <c r="V306" s="11">
        <f t="shared" si="38"/>
        <v>5.304582352895193</v>
      </c>
      <c r="W306" s="10"/>
      <c r="X306">
        <v>9.9207568666925852</v>
      </c>
      <c r="Y306" s="12">
        <f t="shared" si="33"/>
        <v>9.92</v>
      </c>
      <c r="Z306">
        <f t="shared" si="34"/>
        <v>1</v>
      </c>
      <c r="AA306">
        <f t="shared" si="35"/>
        <v>1</v>
      </c>
      <c r="AB306">
        <f t="shared" si="36"/>
        <v>299</v>
      </c>
      <c r="AC306" s="10"/>
      <c r="AD306" s="17">
        <v>9.92</v>
      </c>
      <c r="AE306" s="10">
        <v>299</v>
      </c>
      <c r="AF306" s="10"/>
      <c r="AG306" s="10"/>
      <c r="AX306" s="12"/>
    </row>
    <row r="307" spans="6:50" x14ac:dyDescent="0.3">
      <c r="F307" s="10">
        <v>300</v>
      </c>
      <c r="G307" s="17">
        <v>0.95599999999999996</v>
      </c>
      <c r="H307" s="10">
        <v>5.2290000000000001</v>
      </c>
      <c r="I307" s="10">
        <v>0.439</v>
      </c>
      <c r="J307" s="10">
        <v>3.2450000000000001</v>
      </c>
      <c r="K307" s="10">
        <v>0.308</v>
      </c>
      <c r="L307" s="10">
        <v>0.81899999999999995</v>
      </c>
      <c r="M307" s="10"/>
      <c r="N307" s="10"/>
      <c r="O307" s="10"/>
      <c r="P307" s="10"/>
      <c r="Q307" s="10"/>
      <c r="R307" s="10"/>
      <c r="S307" s="10">
        <v>312</v>
      </c>
      <c r="T307" s="17">
        <v>1.351</v>
      </c>
      <c r="U307" s="17">
        <f t="shared" si="37"/>
        <v>135.1</v>
      </c>
      <c r="V307" s="11">
        <f t="shared" si="38"/>
        <v>13.115436039023654</v>
      </c>
      <c r="W307" s="10"/>
      <c r="X307">
        <v>9.8950553808522983</v>
      </c>
      <c r="Y307" s="12">
        <f t="shared" si="33"/>
        <v>9.8949999999999996</v>
      </c>
      <c r="Z307">
        <f t="shared" si="34"/>
        <v>1</v>
      </c>
      <c r="AA307">
        <f t="shared" si="35"/>
        <v>0</v>
      </c>
      <c r="AB307">
        <f t="shared" si="36"/>
        <v>299</v>
      </c>
      <c r="AC307" s="10"/>
      <c r="AD307" s="17">
        <v>9.8949999999999996</v>
      </c>
      <c r="AE307" s="10">
        <v>299</v>
      </c>
      <c r="AF307" s="10"/>
      <c r="AG307" s="10"/>
      <c r="AX307" s="12"/>
    </row>
    <row r="308" spans="6:50" x14ac:dyDescent="0.3">
      <c r="F308" s="10">
        <v>301</v>
      </c>
      <c r="G308" s="17">
        <v>8.6999999999999994E-2</v>
      </c>
      <c r="H308" s="10">
        <v>1.1559999999999999</v>
      </c>
      <c r="I308" s="10">
        <v>0.81499999999999995</v>
      </c>
      <c r="J308" s="10">
        <v>1.7569999999999999</v>
      </c>
      <c r="K308" s="10">
        <v>0.56899999999999995</v>
      </c>
      <c r="L308" s="10">
        <v>0.86799999999999999</v>
      </c>
      <c r="M308" s="10"/>
      <c r="N308" s="10"/>
      <c r="O308" s="10"/>
      <c r="P308" s="10"/>
      <c r="Q308" s="10"/>
      <c r="R308" s="10"/>
      <c r="S308" s="10">
        <v>313</v>
      </c>
      <c r="T308" s="17">
        <v>0.33600000000000002</v>
      </c>
      <c r="U308" s="17">
        <f t="shared" si="37"/>
        <v>33.6</v>
      </c>
      <c r="V308" s="11">
        <f t="shared" si="38"/>
        <v>6.5407070491730073</v>
      </c>
      <c r="W308" s="10"/>
      <c r="X308">
        <v>9.8950553808522983</v>
      </c>
      <c r="Y308" s="12">
        <f t="shared" si="33"/>
        <v>9.8949999999999996</v>
      </c>
      <c r="Z308">
        <f t="shared" si="34"/>
        <v>2</v>
      </c>
      <c r="AA308">
        <f t="shared" si="35"/>
        <v>2</v>
      </c>
      <c r="AB308">
        <f t="shared" si="36"/>
        <v>301</v>
      </c>
      <c r="AC308" s="10"/>
      <c r="AD308" s="17">
        <v>9.8949999999999996</v>
      </c>
      <c r="AE308" s="10">
        <v>301</v>
      </c>
      <c r="AF308" s="10"/>
      <c r="AG308" s="10"/>
      <c r="AX308" s="12"/>
    </row>
    <row r="309" spans="6:50" x14ac:dyDescent="0.3">
      <c r="F309" s="10">
        <v>302</v>
      </c>
      <c r="G309" s="17">
        <v>0.21099999999999999</v>
      </c>
      <c r="H309" s="10">
        <v>1.798</v>
      </c>
      <c r="I309" s="10">
        <v>0.81899999999999995</v>
      </c>
      <c r="J309" s="10">
        <v>1.375</v>
      </c>
      <c r="K309" s="10">
        <v>0.72699999999999998</v>
      </c>
      <c r="L309" s="10">
        <v>0.90100000000000002</v>
      </c>
      <c r="M309" s="10"/>
      <c r="N309" s="10"/>
      <c r="O309" s="10"/>
      <c r="P309" s="10"/>
      <c r="Q309" s="10"/>
      <c r="R309" s="10"/>
      <c r="S309" s="10">
        <v>314</v>
      </c>
      <c r="T309" s="17">
        <v>7.2999999999999995E-2</v>
      </c>
      <c r="U309" s="17">
        <f t="shared" si="37"/>
        <v>7.3</v>
      </c>
      <c r="V309" s="11">
        <f t="shared" si="38"/>
        <v>3.0487126261041211</v>
      </c>
      <c r="W309" s="10"/>
      <c r="X309">
        <v>9.8886195717936527</v>
      </c>
      <c r="Y309" s="12">
        <f t="shared" si="33"/>
        <v>9.8879999999999999</v>
      </c>
      <c r="Z309">
        <f t="shared" si="34"/>
        <v>1</v>
      </c>
      <c r="AA309">
        <f t="shared" si="35"/>
        <v>1</v>
      </c>
      <c r="AB309">
        <f t="shared" si="36"/>
        <v>302</v>
      </c>
      <c r="AC309" s="10"/>
      <c r="AD309" s="17">
        <v>9.8879999999999999</v>
      </c>
      <c r="AE309" s="10">
        <v>302</v>
      </c>
      <c r="AF309" s="10"/>
      <c r="AG309" s="10"/>
      <c r="AX309" s="12"/>
    </row>
    <row r="310" spans="6:50" x14ac:dyDescent="0.3">
      <c r="F310" s="10">
        <v>303</v>
      </c>
      <c r="G310" s="17">
        <v>6.6000000000000003E-2</v>
      </c>
      <c r="H310" s="10">
        <v>1.026</v>
      </c>
      <c r="I310" s="10">
        <v>0.79400000000000004</v>
      </c>
      <c r="J310" s="10">
        <v>1.86</v>
      </c>
      <c r="K310" s="10">
        <v>0.53800000000000003</v>
      </c>
      <c r="L310" s="10">
        <v>0.86199999999999999</v>
      </c>
      <c r="M310" s="10"/>
      <c r="N310" s="10"/>
      <c r="O310" s="10"/>
      <c r="P310" s="10"/>
      <c r="Q310" s="10"/>
      <c r="R310" s="10"/>
      <c r="S310" s="10">
        <v>315</v>
      </c>
      <c r="T310" s="17">
        <v>0.13900000000000001</v>
      </c>
      <c r="U310" s="17">
        <f t="shared" si="37"/>
        <v>13.900000000000002</v>
      </c>
      <c r="V310" s="11">
        <f t="shared" si="38"/>
        <v>4.2069026220984442</v>
      </c>
      <c r="W310" s="10"/>
      <c r="X310">
        <v>9.8821795713894502</v>
      </c>
      <c r="Y310" s="12">
        <f t="shared" si="33"/>
        <v>9.8819999999999997</v>
      </c>
      <c r="Z310">
        <f t="shared" si="34"/>
        <v>1</v>
      </c>
      <c r="AA310">
        <f t="shared" si="35"/>
        <v>1</v>
      </c>
      <c r="AB310">
        <f t="shared" si="36"/>
        <v>303</v>
      </c>
      <c r="AC310" s="10"/>
      <c r="AD310" s="17">
        <v>9.8819999999999997</v>
      </c>
      <c r="AE310" s="10">
        <v>303</v>
      </c>
      <c r="AF310" s="10"/>
      <c r="AG310" s="10"/>
      <c r="AX310" s="12"/>
    </row>
    <row r="311" spans="6:50" x14ac:dyDescent="0.3">
      <c r="F311" s="10">
        <v>304</v>
      </c>
      <c r="G311" s="17">
        <v>0.06</v>
      </c>
      <c r="H311" s="10">
        <v>0.91400000000000003</v>
      </c>
      <c r="I311" s="10">
        <v>0.90600000000000003</v>
      </c>
      <c r="J311" s="10">
        <v>1.298</v>
      </c>
      <c r="K311" s="10">
        <v>0.77</v>
      </c>
      <c r="L311" s="10">
        <v>0.86499999999999999</v>
      </c>
      <c r="M311" s="10"/>
      <c r="N311" s="10"/>
      <c r="O311" s="10"/>
      <c r="P311" s="10"/>
      <c r="Q311" s="10"/>
      <c r="R311" s="10"/>
      <c r="S311" s="10">
        <v>316</v>
      </c>
      <c r="T311" s="17">
        <v>11.874000000000001</v>
      </c>
      <c r="U311" s="17">
        <f t="shared" si="37"/>
        <v>1187.4000000000001</v>
      </c>
      <c r="V311" s="11">
        <f t="shared" si="38"/>
        <v>38.882446366175728</v>
      </c>
      <c r="W311" s="10"/>
      <c r="X311">
        <v>9.8628343399738014</v>
      </c>
      <c r="Y311" s="12">
        <f t="shared" si="33"/>
        <v>9.8620000000000001</v>
      </c>
      <c r="Z311">
        <f t="shared" si="34"/>
        <v>1</v>
      </c>
      <c r="AA311">
        <f t="shared" si="35"/>
        <v>1</v>
      </c>
      <c r="AB311">
        <f t="shared" si="36"/>
        <v>304</v>
      </c>
      <c r="AC311" s="10"/>
      <c r="AD311" s="17">
        <v>9.8620000000000001</v>
      </c>
      <c r="AE311" s="10">
        <v>304</v>
      </c>
      <c r="AF311" s="10"/>
      <c r="AG311" s="10"/>
      <c r="AX311" s="12"/>
    </row>
    <row r="312" spans="6:50" x14ac:dyDescent="0.3">
      <c r="F312" s="10">
        <v>305</v>
      </c>
      <c r="G312" s="17">
        <v>9.1649999999999991</v>
      </c>
      <c r="H312" s="10">
        <v>13.737</v>
      </c>
      <c r="I312" s="10">
        <v>0.61</v>
      </c>
      <c r="J312" s="10">
        <v>2.2410000000000001</v>
      </c>
      <c r="K312" s="10">
        <v>0.44600000000000001</v>
      </c>
      <c r="L312" s="10">
        <v>0.95</v>
      </c>
      <c r="M312" s="10"/>
      <c r="N312" s="10"/>
      <c r="O312" s="10"/>
      <c r="P312" s="10"/>
      <c r="Q312" s="10"/>
      <c r="R312" s="10"/>
      <c r="S312" s="10">
        <v>317</v>
      </c>
      <c r="T312" s="17">
        <v>1.1910000000000001</v>
      </c>
      <c r="U312" s="17">
        <f t="shared" si="37"/>
        <v>119.10000000000001</v>
      </c>
      <c r="V312" s="11">
        <f t="shared" si="38"/>
        <v>12.314334321349161</v>
      </c>
      <c r="W312" s="10"/>
      <c r="X312">
        <v>9.8240295953811803</v>
      </c>
      <c r="Y312" s="12">
        <f t="shared" si="33"/>
        <v>9.8239999999999998</v>
      </c>
      <c r="Z312">
        <f t="shared" si="34"/>
        <v>1</v>
      </c>
      <c r="AA312">
        <f t="shared" si="35"/>
        <v>0</v>
      </c>
      <c r="AB312">
        <f t="shared" si="36"/>
        <v>304</v>
      </c>
      <c r="AC312" s="10"/>
      <c r="AD312" s="17">
        <v>9.8239999999999998</v>
      </c>
      <c r="AE312" s="10">
        <v>304</v>
      </c>
      <c r="AF312" s="10"/>
      <c r="AG312" s="10"/>
      <c r="AX312" s="12"/>
    </row>
    <row r="313" spans="6:50" x14ac:dyDescent="0.3">
      <c r="F313" s="10">
        <v>306</v>
      </c>
      <c r="G313" s="17">
        <v>0.93</v>
      </c>
      <c r="H313" s="10">
        <v>4.1289999999999996</v>
      </c>
      <c r="I313" s="10">
        <v>0.68500000000000005</v>
      </c>
      <c r="J313" s="10">
        <v>1.2889999999999999</v>
      </c>
      <c r="K313" s="10">
        <v>0.77600000000000002</v>
      </c>
      <c r="L313" s="10">
        <v>0.878</v>
      </c>
      <c r="M313" s="10"/>
      <c r="N313" s="10"/>
      <c r="O313" s="10"/>
      <c r="P313" s="10"/>
      <c r="Q313" s="10"/>
      <c r="R313" s="10"/>
      <c r="S313" s="10">
        <v>318</v>
      </c>
      <c r="T313" s="17">
        <v>0.69099999999999995</v>
      </c>
      <c r="U313" s="17">
        <f t="shared" si="37"/>
        <v>69.099999999999994</v>
      </c>
      <c r="V313" s="11">
        <f t="shared" si="38"/>
        <v>9.37981090114293</v>
      </c>
      <c r="W313" s="10"/>
      <c r="X313">
        <v>9.8240295953811803</v>
      </c>
      <c r="Y313" s="12">
        <f t="shared" si="33"/>
        <v>9.8239999999999998</v>
      </c>
      <c r="Z313">
        <f t="shared" si="34"/>
        <v>2</v>
      </c>
      <c r="AA313">
        <f t="shared" si="35"/>
        <v>2</v>
      </c>
      <c r="AB313">
        <f t="shared" si="36"/>
        <v>306</v>
      </c>
      <c r="AC313" s="10"/>
      <c r="AD313" s="17">
        <v>9.8239999999999998</v>
      </c>
      <c r="AE313" s="10">
        <v>306</v>
      </c>
      <c r="AF313" s="10"/>
      <c r="AG313" s="10"/>
      <c r="AX313" s="12"/>
    </row>
    <row r="314" spans="6:50" x14ac:dyDescent="0.3">
      <c r="F314" s="10">
        <v>307</v>
      </c>
      <c r="G314" s="17">
        <v>0.34599999999999997</v>
      </c>
      <c r="H314" s="10">
        <v>2.74</v>
      </c>
      <c r="I314" s="10">
        <v>0.57999999999999996</v>
      </c>
      <c r="J314" s="10">
        <v>2.008</v>
      </c>
      <c r="K314" s="10">
        <v>0.498</v>
      </c>
      <c r="L314" s="10">
        <v>0.88700000000000001</v>
      </c>
      <c r="M314" s="10"/>
      <c r="N314" s="10"/>
      <c r="O314" s="10"/>
      <c r="P314" s="10"/>
      <c r="Q314" s="10"/>
      <c r="R314" s="10"/>
      <c r="S314" s="10">
        <v>319</v>
      </c>
      <c r="T314" s="17">
        <v>0.57999999999999996</v>
      </c>
      <c r="U314" s="17">
        <f t="shared" si="37"/>
        <v>57.999999999999993</v>
      </c>
      <c r="V314" s="11">
        <f t="shared" si="38"/>
        <v>8.5934797139831218</v>
      </c>
      <c r="W314" s="10"/>
      <c r="X314">
        <v>9.7980743859715247</v>
      </c>
      <c r="Y314" s="12">
        <f t="shared" si="33"/>
        <v>9.798</v>
      </c>
      <c r="Z314">
        <f t="shared" si="34"/>
        <v>1</v>
      </c>
      <c r="AA314">
        <f t="shared" si="35"/>
        <v>1</v>
      </c>
      <c r="AB314">
        <f t="shared" si="36"/>
        <v>307</v>
      </c>
      <c r="AC314" s="10"/>
      <c r="AD314" s="17">
        <v>9.798</v>
      </c>
      <c r="AE314" s="10">
        <v>307</v>
      </c>
      <c r="AF314" s="10"/>
      <c r="AG314" s="10"/>
      <c r="AX314" s="12"/>
    </row>
    <row r="315" spans="6:50" x14ac:dyDescent="0.3">
      <c r="F315" s="10">
        <v>308</v>
      </c>
      <c r="G315" s="17">
        <v>9.2999999999999999E-2</v>
      </c>
      <c r="H315" s="10">
        <v>1.147</v>
      </c>
      <c r="I315" s="10">
        <v>0.88700000000000001</v>
      </c>
      <c r="J315" s="10">
        <v>1.3740000000000001</v>
      </c>
      <c r="K315" s="10">
        <v>0.72799999999999998</v>
      </c>
      <c r="L315" s="10">
        <v>0.89700000000000002</v>
      </c>
      <c r="M315" s="10"/>
      <c r="N315" s="10"/>
      <c r="O315" s="10"/>
      <c r="P315" s="10"/>
      <c r="Q315" s="10"/>
      <c r="R315" s="10"/>
      <c r="S315" s="10">
        <v>321</v>
      </c>
      <c r="T315" s="17">
        <v>7.6999999999999999E-2</v>
      </c>
      <c r="U315" s="17">
        <f t="shared" si="37"/>
        <v>7.7</v>
      </c>
      <c r="V315" s="11">
        <f t="shared" si="38"/>
        <v>3.1311251163856024</v>
      </c>
      <c r="W315" s="10"/>
      <c r="X315">
        <v>9.7590121398730805</v>
      </c>
      <c r="Y315" s="12">
        <f t="shared" si="33"/>
        <v>9.7590000000000003</v>
      </c>
      <c r="Z315">
        <f t="shared" si="34"/>
        <v>1</v>
      </c>
      <c r="AA315">
        <f t="shared" si="35"/>
        <v>0</v>
      </c>
      <c r="AB315">
        <f t="shared" si="36"/>
        <v>307</v>
      </c>
      <c r="AC315" s="10"/>
      <c r="AD315" s="17">
        <v>9.7590000000000003</v>
      </c>
      <c r="AE315" s="10">
        <v>307</v>
      </c>
      <c r="AF315" s="10"/>
      <c r="AG315" s="10"/>
      <c r="AX315" s="12"/>
    </row>
    <row r="316" spans="6:50" x14ac:dyDescent="0.3">
      <c r="F316" s="10">
        <v>309</v>
      </c>
      <c r="G316" s="17">
        <v>0.53700000000000003</v>
      </c>
      <c r="H316" s="10">
        <v>3.403</v>
      </c>
      <c r="I316" s="10">
        <v>0.58299999999999996</v>
      </c>
      <c r="J316" s="10">
        <v>2.1779999999999999</v>
      </c>
      <c r="K316" s="10">
        <v>0.45900000000000002</v>
      </c>
      <c r="L316" s="10">
        <v>0.875</v>
      </c>
      <c r="M316" s="10"/>
      <c r="N316" s="10"/>
      <c r="O316" s="10"/>
      <c r="P316" s="10"/>
      <c r="Q316" s="10"/>
      <c r="R316" s="10"/>
      <c r="S316" s="10">
        <v>322</v>
      </c>
      <c r="T316" s="17">
        <v>0.192</v>
      </c>
      <c r="U316" s="17">
        <f t="shared" ref="U316:U379" si="39">T316*100</f>
        <v>19.2</v>
      </c>
      <c r="V316" s="11">
        <f t="shared" ref="V316:V379" si="40">((U316/PI())^0.5)*2</f>
        <v>4.9443097858968263</v>
      </c>
      <c r="W316" s="10"/>
      <c r="X316">
        <v>9.7590121398730805</v>
      </c>
      <c r="Y316" s="12">
        <f t="shared" si="33"/>
        <v>9.7590000000000003</v>
      </c>
      <c r="Z316">
        <f t="shared" si="34"/>
        <v>2</v>
      </c>
      <c r="AA316">
        <f t="shared" si="35"/>
        <v>2</v>
      </c>
      <c r="AB316">
        <f t="shared" si="36"/>
        <v>309</v>
      </c>
      <c r="AC316" s="10"/>
      <c r="AD316" s="17">
        <v>9.7590000000000003</v>
      </c>
      <c r="AE316" s="10">
        <v>309</v>
      </c>
      <c r="AF316" s="10"/>
      <c r="AG316" s="10"/>
      <c r="AX316" s="12"/>
    </row>
    <row r="317" spans="6:50" x14ac:dyDescent="0.3">
      <c r="F317" s="10">
        <v>310</v>
      </c>
      <c r="G317" s="17">
        <v>0.59799999999999998</v>
      </c>
      <c r="H317" s="10">
        <v>3.1280000000000001</v>
      </c>
      <c r="I317" s="10">
        <v>0.76800000000000002</v>
      </c>
      <c r="J317" s="10">
        <v>1.4930000000000001</v>
      </c>
      <c r="K317" s="10">
        <v>0.67</v>
      </c>
      <c r="L317" s="10">
        <v>0.91500000000000004</v>
      </c>
      <c r="M317" s="10"/>
      <c r="N317" s="10"/>
      <c r="O317" s="10"/>
      <c r="P317" s="10"/>
      <c r="Q317" s="10"/>
      <c r="R317" s="10"/>
      <c r="S317" s="10">
        <v>323</v>
      </c>
      <c r="T317" s="17">
        <v>3.3000000000000002E-2</v>
      </c>
      <c r="U317" s="17">
        <f t="shared" si="39"/>
        <v>3.3000000000000003</v>
      </c>
      <c r="V317" s="11">
        <f t="shared" si="40"/>
        <v>2.0498025508877769</v>
      </c>
      <c r="W317" s="10"/>
      <c r="X317">
        <v>9.7328835464263168</v>
      </c>
      <c r="Y317" s="12">
        <f t="shared" si="33"/>
        <v>9.7319999999999993</v>
      </c>
      <c r="Z317">
        <f t="shared" si="34"/>
        <v>1</v>
      </c>
      <c r="AA317">
        <f t="shared" si="35"/>
        <v>1</v>
      </c>
      <c r="AB317">
        <f t="shared" si="36"/>
        <v>310</v>
      </c>
      <c r="AC317" s="10"/>
      <c r="AD317" s="17">
        <v>9.7319999999999993</v>
      </c>
      <c r="AE317" s="10">
        <v>310</v>
      </c>
      <c r="AF317" s="10"/>
      <c r="AG317" s="10"/>
      <c r="AX317" s="12"/>
    </row>
    <row r="318" spans="6:50" x14ac:dyDescent="0.3">
      <c r="F318" s="10">
        <v>311</v>
      </c>
      <c r="G318" s="17">
        <v>0.221</v>
      </c>
      <c r="H318" s="10">
        <v>1.931</v>
      </c>
      <c r="I318" s="10">
        <v>0.74399999999999999</v>
      </c>
      <c r="J318" s="10">
        <v>1.5569999999999999</v>
      </c>
      <c r="K318" s="10">
        <v>0.64200000000000002</v>
      </c>
      <c r="L318" s="10">
        <v>0.88900000000000001</v>
      </c>
      <c r="M318" s="10"/>
      <c r="N318" s="10"/>
      <c r="O318" s="10"/>
      <c r="P318" s="10"/>
      <c r="Q318" s="10"/>
      <c r="R318" s="10"/>
      <c r="S318" s="10">
        <v>324</v>
      </c>
      <c r="T318" s="17">
        <v>6.5000000000000002E-2</v>
      </c>
      <c r="U318" s="17">
        <f t="shared" si="39"/>
        <v>6.5</v>
      </c>
      <c r="V318" s="11">
        <f t="shared" si="40"/>
        <v>2.8768136958757959</v>
      </c>
      <c r="W318" s="10"/>
      <c r="X318">
        <v>9.7001238319893908</v>
      </c>
      <c r="Y318" s="12">
        <f t="shared" si="33"/>
        <v>9.6999999999999993</v>
      </c>
      <c r="Z318">
        <f t="shared" si="34"/>
        <v>1</v>
      </c>
      <c r="AA318">
        <f t="shared" si="35"/>
        <v>1</v>
      </c>
      <c r="AB318">
        <f t="shared" si="36"/>
        <v>311</v>
      </c>
      <c r="AC318" s="10"/>
      <c r="AD318" s="17">
        <v>9.6999999999999993</v>
      </c>
      <c r="AE318" s="10">
        <v>311</v>
      </c>
      <c r="AF318" s="10"/>
      <c r="AG318" s="10"/>
      <c r="AX318" s="12"/>
    </row>
    <row r="319" spans="6:50" x14ac:dyDescent="0.3">
      <c r="F319" s="10">
        <v>312</v>
      </c>
      <c r="G319" s="17">
        <v>1.351</v>
      </c>
      <c r="H319" s="10">
        <v>7.1360000000000001</v>
      </c>
      <c r="I319" s="10">
        <v>0.33300000000000002</v>
      </c>
      <c r="J319" s="10">
        <v>3.4969999999999999</v>
      </c>
      <c r="K319" s="10">
        <v>0.28599999999999998</v>
      </c>
      <c r="L319" s="10">
        <v>0.60399999999999998</v>
      </c>
      <c r="M319" s="10"/>
      <c r="N319" s="10"/>
      <c r="O319" s="10"/>
      <c r="P319" s="10"/>
      <c r="Q319" s="10"/>
      <c r="R319" s="10"/>
      <c r="S319" s="10">
        <v>325</v>
      </c>
      <c r="T319" s="17">
        <v>0.51600000000000001</v>
      </c>
      <c r="U319" s="17">
        <f t="shared" si="39"/>
        <v>51.6</v>
      </c>
      <c r="V319" s="11">
        <f t="shared" si="40"/>
        <v>8.1055018665308065</v>
      </c>
      <c r="W319" s="10"/>
      <c r="X319">
        <v>9.6935586036014136</v>
      </c>
      <c r="Y319" s="12">
        <f t="shared" si="33"/>
        <v>9.6929999999999996</v>
      </c>
      <c r="Z319">
        <f t="shared" si="34"/>
        <v>1</v>
      </c>
      <c r="AA319">
        <f t="shared" si="35"/>
        <v>1</v>
      </c>
      <c r="AB319">
        <f t="shared" si="36"/>
        <v>312</v>
      </c>
      <c r="AC319" s="10"/>
      <c r="AD319" s="17">
        <v>9.6929999999999996</v>
      </c>
      <c r="AE319" s="10">
        <v>312</v>
      </c>
      <c r="AF319" s="10"/>
      <c r="AG319" s="10"/>
      <c r="AX319" s="12"/>
    </row>
    <row r="320" spans="6:50" x14ac:dyDescent="0.3">
      <c r="F320" s="10">
        <v>313</v>
      </c>
      <c r="G320" s="17">
        <v>0.33600000000000002</v>
      </c>
      <c r="H320" s="10">
        <v>2.282</v>
      </c>
      <c r="I320" s="10">
        <v>0.81100000000000005</v>
      </c>
      <c r="J320" s="10">
        <v>1.889</v>
      </c>
      <c r="K320" s="10">
        <v>0.52900000000000003</v>
      </c>
      <c r="L320" s="10">
        <v>0.92100000000000004</v>
      </c>
      <c r="M320" s="10"/>
      <c r="N320" s="10"/>
      <c r="O320" s="10"/>
      <c r="P320" s="10"/>
      <c r="Q320" s="10"/>
      <c r="R320" s="10"/>
      <c r="S320" s="10">
        <v>326</v>
      </c>
      <c r="T320" s="17">
        <v>2.1000000000000001E-2</v>
      </c>
      <c r="U320" s="17">
        <f t="shared" si="39"/>
        <v>2.1</v>
      </c>
      <c r="V320" s="11">
        <f t="shared" si="40"/>
        <v>1.6351767622932518</v>
      </c>
      <c r="W320" s="10"/>
      <c r="X320">
        <v>9.5812614605491913</v>
      </c>
      <c r="Y320" s="12">
        <f t="shared" si="33"/>
        <v>9.5809999999999995</v>
      </c>
      <c r="Z320">
        <f t="shared" si="34"/>
        <v>1</v>
      </c>
      <c r="AA320">
        <f t="shared" si="35"/>
        <v>1</v>
      </c>
      <c r="AB320">
        <f t="shared" si="36"/>
        <v>313</v>
      </c>
      <c r="AC320" s="10"/>
      <c r="AD320" s="17">
        <v>9.5809999999999995</v>
      </c>
      <c r="AE320" s="10">
        <v>313</v>
      </c>
      <c r="AF320" s="10"/>
      <c r="AG320" s="10"/>
      <c r="AX320" s="12"/>
    </row>
    <row r="321" spans="6:50" x14ac:dyDescent="0.3">
      <c r="F321" s="10">
        <v>314</v>
      </c>
      <c r="G321" s="17">
        <v>7.2999999999999995E-2</v>
      </c>
      <c r="H321" s="10">
        <v>1.444</v>
      </c>
      <c r="I321" s="10">
        <v>0.438</v>
      </c>
      <c r="J321" s="10">
        <v>5.117</v>
      </c>
      <c r="K321" s="10">
        <v>0.19500000000000001</v>
      </c>
      <c r="L321" s="10">
        <v>0.81699999999999995</v>
      </c>
      <c r="M321" s="10"/>
      <c r="N321" s="10"/>
      <c r="O321" s="10"/>
      <c r="P321" s="10"/>
      <c r="Q321" s="10"/>
      <c r="R321" s="10"/>
      <c r="S321" s="10">
        <v>327</v>
      </c>
      <c r="T321" s="17">
        <v>0.04</v>
      </c>
      <c r="U321" s="17">
        <f t="shared" si="39"/>
        <v>4</v>
      </c>
      <c r="V321" s="11">
        <f t="shared" si="40"/>
        <v>2.2567583341910251</v>
      </c>
      <c r="W321" s="10"/>
      <c r="X321">
        <v>9.5679633813292888</v>
      </c>
      <c r="Y321" s="12">
        <f t="shared" si="33"/>
        <v>9.5670000000000002</v>
      </c>
      <c r="Z321">
        <f t="shared" si="34"/>
        <v>1</v>
      </c>
      <c r="AA321">
        <f t="shared" si="35"/>
        <v>1</v>
      </c>
      <c r="AB321">
        <f t="shared" si="36"/>
        <v>314</v>
      </c>
      <c r="AC321" s="10"/>
      <c r="AD321" s="17">
        <v>9.5670000000000002</v>
      </c>
      <c r="AE321" s="10">
        <v>314</v>
      </c>
      <c r="AF321" s="10"/>
      <c r="AG321" s="10"/>
      <c r="AX321" s="12"/>
    </row>
    <row r="322" spans="6:50" x14ac:dyDescent="0.3">
      <c r="F322" s="10">
        <v>315</v>
      </c>
      <c r="G322" s="17">
        <v>0.13900000000000001</v>
      </c>
      <c r="H322" s="10">
        <v>1.835</v>
      </c>
      <c r="I322" s="10">
        <v>0.52</v>
      </c>
      <c r="J322" s="10">
        <v>3.11</v>
      </c>
      <c r="K322" s="10">
        <v>0.32100000000000001</v>
      </c>
      <c r="L322" s="10">
        <v>0.88400000000000001</v>
      </c>
      <c r="M322" s="10"/>
      <c r="N322" s="10"/>
      <c r="O322" s="10"/>
      <c r="P322" s="10"/>
      <c r="Q322" s="10"/>
      <c r="R322" s="10"/>
      <c r="S322" s="10">
        <v>328</v>
      </c>
      <c r="T322" s="17">
        <v>1.0860000000000001</v>
      </c>
      <c r="U322" s="17">
        <f t="shared" si="39"/>
        <v>108.60000000000001</v>
      </c>
      <c r="V322" s="11">
        <f t="shared" si="40"/>
        <v>11.758988670724991</v>
      </c>
      <c r="W322" s="10"/>
      <c r="X322">
        <v>9.5413116209756055</v>
      </c>
      <c r="Y322" s="12">
        <f t="shared" si="33"/>
        <v>9.5410000000000004</v>
      </c>
      <c r="Z322">
        <f t="shared" si="34"/>
        <v>1</v>
      </c>
      <c r="AA322">
        <f t="shared" si="35"/>
        <v>1</v>
      </c>
      <c r="AB322">
        <f t="shared" si="36"/>
        <v>315</v>
      </c>
      <c r="AC322" s="10"/>
      <c r="AD322" s="17">
        <v>9.5410000000000004</v>
      </c>
      <c r="AE322" s="10">
        <v>315</v>
      </c>
      <c r="AF322" s="10"/>
      <c r="AG322" s="10"/>
      <c r="AX322" s="12"/>
    </row>
    <row r="323" spans="6:50" x14ac:dyDescent="0.3">
      <c r="F323" s="10">
        <v>316</v>
      </c>
      <c r="G323" s="17">
        <v>11.874000000000001</v>
      </c>
      <c r="H323" s="10">
        <v>21.811</v>
      </c>
      <c r="I323" s="10">
        <v>0.314</v>
      </c>
      <c r="J323" s="10">
        <v>4.7229999999999999</v>
      </c>
      <c r="K323" s="10">
        <v>0.21199999999999999</v>
      </c>
      <c r="L323" s="10">
        <v>0.80100000000000005</v>
      </c>
      <c r="M323" s="10"/>
      <c r="N323" s="10"/>
      <c r="O323" s="10"/>
      <c r="P323" s="10"/>
      <c r="Q323" s="10"/>
      <c r="R323" s="10"/>
      <c r="S323" s="10">
        <v>329</v>
      </c>
      <c r="T323" s="17">
        <v>0.52300000000000002</v>
      </c>
      <c r="U323" s="17">
        <f t="shared" si="39"/>
        <v>52.300000000000004</v>
      </c>
      <c r="V323" s="11">
        <f t="shared" si="40"/>
        <v>8.1602958395911731</v>
      </c>
      <c r="W323" s="10"/>
      <c r="X323">
        <v>9.5279577843112371</v>
      </c>
      <c r="Y323" s="12">
        <f t="shared" si="33"/>
        <v>9.5269999999999992</v>
      </c>
      <c r="Z323">
        <f t="shared" si="34"/>
        <v>1</v>
      </c>
      <c r="AA323">
        <f t="shared" si="35"/>
        <v>1</v>
      </c>
      <c r="AB323">
        <f t="shared" si="36"/>
        <v>316</v>
      </c>
      <c r="AC323" s="10"/>
      <c r="AD323" s="17">
        <v>9.5269999999999992</v>
      </c>
      <c r="AE323" s="10">
        <v>316</v>
      </c>
      <c r="AF323" s="10"/>
      <c r="AG323" s="10"/>
      <c r="AX323" s="12"/>
    </row>
    <row r="324" spans="6:50" x14ac:dyDescent="0.3">
      <c r="F324" s="10">
        <v>317</v>
      </c>
      <c r="G324" s="17">
        <v>1.1910000000000001</v>
      </c>
      <c r="H324" s="10">
        <v>5.9729999999999999</v>
      </c>
      <c r="I324" s="10">
        <v>0.41899999999999998</v>
      </c>
      <c r="J324" s="10">
        <v>3.895</v>
      </c>
      <c r="K324" s="10">
        <v>0.25700000000000001</v>
      </c>
      <c r="L324" s="10">
        <v>0.89</v>
      </c>
      <c r="M324" s="10"/>
      <c r="N324" s="10"/>
      <c r="O324" s="10"/>
      <c r="P324" s="10"/>
      <c r="Q324" s="10"/>
      <c r="R324" s="10"/>
      <c r="S324" s="10">
        <v>330</v>
      </c>
      <c r="T324" s="17">
        <v>0.13200000000000001</v>
      </c>
      <c r="U324" s="17">
        <f t="shared" si="39"/>
        <v>13.200000000000001</v>
      </c>
      <c r="V324" s="11">
        <f t="shared" si="40"/>
        <v>4.0996051017755537</v>
      </c>
      <c r="W324" s="10"/>
      <c r="X324">
        <v>9.5145852053923008</v>
      </c>
      <c r="Y324" s="12">
        <f t="shared" si="33"/>
        <v>9.5139999999999993</v>
      </c>
      <c r="Z324">
        <f t="shared" si="34"/>
        <v>1</v>
      </c>
      <c r="AA324">
        <f t="shared" si="35"/>
        <v>1</v>
      </c>
      <c r="AB324">
        <f t="shared" si="36"/>
        <v>317</v>
      </c>
      <c r="AC324" s="10"/>
      <c r="AD324" s="17">
        <v>9.5139999999999993</v>
      </c>
      <c r="AE324" s="10">
        <v>317</v>
      </c>
      <c r="AF324" s="10"/>
      <c r="AG324" s="10"/>
      <c r="AX324" s="12"/>
    </row>
    <row r="325" spans="6:50" x14ac:dyDescent="0.3">
      <c r="F325" s="10">
        <v>318</v>
      </c>
      <c r="G325" s="17">
        <v>0.69099999999999995</v>
      </c>
      <c r="H325" s="10">
        <v>3.7490000000000001</v>
      </c>
      <c r="I325" s="10">
        <v>0.61799999999999999</v>
      </c>
      <c r="J325" s="10">
        <v>1.9730000000000001</v>
      </c>
      <c r="K325" s="10">
        <v>0.50700000000000001</v>
      </c>
      <c r="L325" s="10">
        <v>0.91800000000000004</v>
      </c>
      <c r="M325" s="10"/>
      <c r="N325" s="10"/>
      <c r="O325" s="10"/>
      <c r="P325" s="10"/>
      <c r="Q325" s="10"/>
      <c r="R325" s="10"/>
      <c r="S325" s="10">
        <v>331</v>
      </c>
      <c r="T325" s="17">
        <v>0.93700000000000006</v>
      </c>
      <c r="U325" s="17">
        <f t="shared" si="39"/>
        <v>93.7</v>
      </c>
      <c r="V325" s="11">
        <f t="shared" si="40"/>
        <v>10.922570454873924</v>
      </c>
      <c r="W325" s="10"/>
      <c r="X325">
        <v>9.4810712400183181</v>
      </c>
      <c r="Y325" s="12">
        <f t="shared" si="33"/>
        <v>9.4809999999999999</v>
      </c>
      <c r="Z325">
        <f t="shared" si="34"/>
        <v>1</v>
      </c>
      <c r="AA325">
        <f t="shared" si="35"/>
        <v>1</v>
      </c>
      <c r="AB325">
        <f t="shared" si="36"/>
        <v>318</v>
      </c>
      <c r="AC325" s="10"/>
      <c r="AD325" s="17">
        <v>9.4809999999999999</v>
      </c>
      <c r="AE325" s="10">
        <v>318</v>
      </c>
      <c r="AF325" s="10"/>
      <c r="AG325" s="10"/>
      <c r="AX325" s="12"/>
    </row>
    <row r="326" spans="6:50" x14ac:dyDescent="0.3">
      <c r="F326" s="10">
        <v>319</v>
      </c>
      <c r="G326" s="17">
        <v>0.57999999999999996</v>
      </c>
      <c r="H326" s="10">
        <v>4.4790000000000001</v>
      </c>
      <c r="I326" s="10">
        <v>0.36299999999999999</v>
      </c>
      <c r="J326" s="10">
        <v>4.0209999999999999</v>
      </c>
      <c r="K326" s="10">
        <v>0.249</v>
      </c>
      <c r="L326" s="10">
        <v>0.753</v>
      </c>
      <c r="M326" s="10"/>
      <c r="N326" s="10"/>
      <c r="O326" s="10"/>
      <c r="P326" s="10"/>
      <c r="Q326" s="10"/>
      <c r="R326" s="10"/>
      <c r="S326" s="10">
        <v>332</v>
      </c>
      <c r="T326" s="17">
        <v>0.19900000000000001</v>
      </c>
      <c r="U326" s="17">
        <f t="shared" si="39"/>
        <v>19.900000000000002</v>
      </c>
      <c r="V326" s="11">
        <f t="shared" si="40"/>
        <v>5.033633572304379</v>
      </c>
      <c r="W326" s="10"/>
      <c r="X326">
        <v>9.4609058760185292</v>
      </c>
      <c r="Y326" s="12">
        <f t="shared" si="33"/>
        <v>9.4600000000000009</v>
      </c>
      <c r="Z326">
        <f t="shared" si="34"/>
        <v>1</v>
      </c>
      <c r="AA326">
        <f t="shared" si="35"/>
        <v>1</v>
      </c>
      <c r="AB326">
        <f t="shared" si="36"/>
        <v>319</v>
      </c>
      <c r="AC326" s="10"/>
      <c r="AD326" s="17">
        <v>9.4600000000000009</v>
      </c>
      <c r="AE326" s="10">
        <v>319</v>
      </c>
      <c r="AF326" s="10"/>
      <c r="AG326" s="10"/>
      <c r="AX326" s="12"/>
    </row>
    <row r="327" spans="6:50" x14ac:dyDescent="0.3">
      <c r="F327" s="8">
        <v>320</v>
      </c>
      <c r="G327" s="117">
        <v>0.98099999999999998</v>
      </c>
      <c r="H327" s="8">
        <v>4.2750000000000004</v>
      </c>
      <c r="I327" s="8">
        <v>0.67400000000000004</v>
      </c>
      <c r="J327" s="8">
        <v>1.5980000000000001</v>
      </c>
      <c r="K327" s="8">
        <v>0.626</v>
      </c>
      <c r="L327" s="8">
        <v>0.875</v>
      </c>
      <c r="M327" s="10"/>
      <c r="N327" s="10"/>
      <c r="O327" s="10"/>
      <c r="P327" s="10"/>
      <c r="Q327" s="10"/>
      <c r="R327" s="10"/>
      <c r="S327" s="10">
        <v>333</v>
      </c>
      <c r="T327" s="17">
        <v>1.712</v>
      </c>
      <c r="U327" s="17">
        <f t="shared" si="39"/>
        <v>171.2</v>
      </c>
      <c r="V327" s="11">
        <f t="shared" si="40"/>
        <v>14.764098687649708</v>
      </c>
      <c r="W327" s="10"/>
      <c r="X327">
        <v>9.40692023773423</v>
      </c>
      <c r="Y327" s="12">
        <f t="shared" si="33"/>
        <v>9.4060000000000006</v>
      </c>
      <c r="Z327">
        <f t="shared" si="34"/>
        <v>1</v>
      </c>
      <c r="AA327">
        <f t="shared" si="35"/>
        <v>1</v>
      </c>
      <c r="AB327">
        <f t="shared" si="36"/>
        <v>320</v>
      </c>
      <c r="AC327" s="10"/>
      <c r="AD327" s="17">
        <v>9.4060000000000006</v>
      </c>
      <c r="AE327" s="10">
        <v>320</v>
      </c>
      <c r="AF327" s="10"/>
      <c r="AG327" s="10"/>
      <c r="AX327" s="12"/>
    </row>
    <row r="328" spans="6:50" x14ac:dyDescent="0.3">
      <c r="F328" s="10">
        <v>321</v>
      </c>
      <c r="G328" s="17">
        <v>7.6999999999999999E-2</v>
      </c>
      <c r="H328" s="10">
        <v>1.1559999999999999</v>
      </c>
      <c r="I328" s="10">
        <v>0.72</v>
      </c>
      <c r="J328" s="10">
        <v>1.9019999999999999</v>
      </c>
      <c r="K328" s="10">
        <v>0.52600000000000002</v>
      </c>
      <c r="L328" s="10">
        <v>0.85299999999999998</v>
      </c>
      <c r="M328" s="10"/>
      <c r="N328" s="10"/>
      <c r="O328" s="10"/>
      <c r="P328" s="10"/>
      <c r="Q328" s="10"/>
      <c r="R328" s="10"/>
      <c r="S328" s="10">
        <v>334</v>
      </c>
      <c r="T328" s="17">
        <v>1.379</v>
      </c>
      <c r="U328" s="17">
        <f t="shared" si="39"/>
        <v>137.9</v>
      </c>
      <c r="V328" s="11">
        <f t="shared" si="40"/>
        <v>13.250650294192317</v>
      </c>
      <c r="W328" s="10"/>
      <c r="X328">
        <v>9.37981090114293</v>
      </c>
      <c r="Y328" s="12">
        <f t="shared" si="33"/>
        <v>9.3789999999999996</v>
      </c>
      <c r="Z328">
        <f t="shared" si="34"/>
        <v>1</v>
      </c>
      <c r="AA328">
        <f t="shared" si="35"/>
        <v>1</v>
      </c>
      <c r="AB328">
        <f t="shared" si="36"/>
        <v>321</v>
      </c>
      <c r="AC328" s="10"/>
      <c r="AD328" s="17">
        <v>9.3789999999999996</v>
      </c>
      <c r="AE328" s="10">
        <v>321</v>
      </c>
      <c r="AF328" s="10"/>
      <c r="AG328" s="10"/>
      <c r="AX328" s="12"/>
    </row>
    <row r="329" spans="6:50" x14ac:dyDescent="0.3">
      <c r="F329" s="10">
        <v>322</v>
      </c>
      <c r="G329" s="17">
        <v>0.192</v>
      </c>
      <c r="H329" s="10">
        <v>1.631</v>
      </c>
      <c r="I329" s="10">
        <v>0.90700000000000003</v>
      </c>
      <c r="J329" s="10">
        <v>1.1499999999999999</v>
      </c>
      <c r="K329" s="10">
        <v>0.87</v>
      </c>
      <c r="L329" s="10">
        <v>0.92400000000000004</v>
      </c>
      <c r="M329" s="10"/>
      <c r="N329" s="10"/>
      <c r="O329" s="10"/>
      <c r="P329" s="10"/>
      <c r="Q329" s="10"/>
      <c r="R329" s="10"/>
      <c r="S329" s="10">
        <v>335</v>
      </c>
      <c r="T329" s="17">
        <v>1.6E-2</v>
      </c>
      <c r="U329" s="17">
        <f t="shared" si="39"/>
        <v>1.6</v>
      </c>
      <c r="V329" s="11">
        <f t="shared" si="40"/>
        <v>1.4272992929222168</v>
      </c>
      <c r="W329" s="10"/>
      <c r="X329">
        <v>9.3662268087129252</v>
      </c>
      <c r="Y329" s="12">
        <f t="shared" si="33"/>
        <v>9.3659999999999997</v>
      </c>
      <c r="Z329">
        <f t="shared" si="34"/>
        <v>1</v>
      </c>
      <c r="AA329">
        <f t="shared" si="35"/>
        <v>1</v>
      </c>
      <c r="AB329">
        <f t="shared" si="36"/>
        <v>322</v>
      </c>
      <c r="AC329" s="10"/>
      <c r="AD329" s="17">
        <v>9.3659999999999997</v>
      </c>
      <c r="AE329" s="10">
        <v>322</v>
      </c>
      <c r="AF329" s="10"/>
      <c r="AG329" s="10"/>
      <c r="AX329" s="12"/>
    </row>
    <row r="330" spans="6:50" x14ac:dyDescent="0.3">
      <c r="F330" s="10">
        <v>323</v>
      </c>
      <c r="G330" s="17">
        <v>3.3000000000000002E-2</v>
      </c>
      <c r="H330" s="10">
        <v>0.66300000000000003</v>
      </c>
      <c r="I330" s="10">
        <v>0.93200000000000005</v>
      </c>
      <c r="J330" s="10">
        <v>1.589</v>
      </c>
      <c r="K330" s="10">
        <v>0.629</v>
      </c>
      <c r="L330" s="10">
        <v>0.88100000000000001</v>
      </c>
      <c r="M330" s="10"/>
      <c r="N330" s="10"/>
      <c r="O330" s="10"/>
      <c r="P330" s="10"/>
      <c r="Q330" s="10"/>
      <c r="R330" s="10"/>
      <c r="S330" s="10">
        <v>336</v>
      </c>
      <c r="T330" s="17">
        <v>0.30199999999999999</v>
      </c>
      <c r="U330" s="17">
        <f t="shared" si="39"/>
        <v>30.2</v>
      </c>
      <c r="V330" s="11">
        <f t="shared" si="40"/>
        <v>6.2009543016379274</v>
      </c>
      <c r="W330" s="10"/>
      <c r="X330">
        <v>9.352622986269985</v>
      </c>
      <c r="Y330" s="12">
        <f t="shared" ref="Y330:Y393" si="41">TRUNC(X330,3)</f>
        <v>9.3520000000000003</v>
      </c>
      <c r="Z330">
        <f t="shared" ref="Z330:Z393" si="42">IF(Y330-Y329=0,Z329+Z$8,1)</f>
        <v>1</v>
      </c>
      <c r="AA330">
        <f t="shared" ref="AA330:AA393" si="43">IF(Z330&lt;Z331,0,Z330)</f>
        <v>1</v>
      </c>
      <c r="AB330">
        <f t="shared" ref="AB330:AB393" si="44">AB329+AA330</f>
        <v>323</v>
      </c>
      <c r="AC330" s="10"/>
      <c r="AD330" s="17">
        <v>9.3520000000000003</v>
      </c>
      <c r="AE330" s="10">
        <v>323</v>
      </c>
      <c r="AF330" s="10"/>
      <c r="AG330" s="10"/>
      <c r="AX330" s="12"/>
    </row>
    <row r="331" spans="6:50" x14ac:dyDescent="0.3">
      <c r="F331" s="10">
        <v>324</v>
      </c>
      <c r="G331" s="17">
        <v>6.5000000000000002E-2</v>
      </c>
      <c r="H331" s="10">
        <v>1.0349999999999999</v>
      </c>
      <c r="I331" s="10">
        <v>0.76600000000000001</v>
      </c>
      <c r="J331" s="10">
        <v>1.786</v>
      </c>
      <c r="K331" s="10">
        <v>0.56000000000000005</v>
      </c>
      <c r="L331" s="10">
        <v>0.86699999999999999</v>
      </c>
      <c r="M331" s="10"/>
      <c r="N331" s="10"/>
      <c r="O331" s="10"/>
      <c r="P331" s="10"/>
      <c r="Q331" s="10"/>
      <c r="R331" s="10"/>
      <c r="S331" s="10">
        <v>337</v>
      </c>
      <c r="T331" s="17">
        <v>6.9000000000000006E-2</v>
      </c>
      <c r="U331" s="17">
        <f t="shared" si="39"/>
        <v>6.9</v>
      </c>
      <c r="V331" s="11">
        <f t="shared" si="40"/>
        <v>2.9640095915284457</v>
      </c>
      <c r="W331" s="10"/>
      <c r="X331">
        <v>9.338999347593866</v>
      </c>
      <c r="Y331" s="12">
        <f t="shared" si="41"/>
        <v>9.3379999999999992</v>
      </c>
      <c r="Z331">
        <f t="shared" si="42"/>
        <v>1</v>
      </c>
      <c r="AA331">
        <f t="shared" si="43"/>
        <v>1</v>
      </c>
      <c r="AB331">
        <f t="shared" si="44"/>
        <v>324</v>
      </c>
      <c r="AC331" s="10"/>
      <c r="AD331" s="17">
        <v>9.3379999999999992</v>
      </c>
      <c r="AE331" s="10">
        <v>324</v>
      </c>
      <c r="AF331" s="10"/>
      <c r="AG331" s="10"/>
      <c r="AX331" s="12"/>
    </row>
    <row r="332" spans="6:50" x14ac:dyDescent="0.3">
      <c r="F332" s="10">
        <v>325</v>
      </c>
      <c r="G332" s="17">
        <v>0.51600000000000001</v>
      </c>
      <c r="H332" s="10">
        <v>3.3410000000000002</v>
      </c>
      <c r="I332" s="10">
        <v>0.57999999999999996</v>
      </c>
      <c r="J332" s="10">
        <v>2.8660000000000001</v>
      </c>
      <c r="K332" s="10">
        <v>0.34899999999999998</v>
      </c>
      <c r="L332" s="10">
        <v>0.89100000000000001</v>
      </c>
      <c r="M332" s="10"/>
      <c r="N332" s="10"/>
      <c r="O332" s="10"/>
      <c r="P332" s="10"/>
      <c r="Q332" s="10"/>
      <c r="R332" s="10"/>
      <c r="S332" s="10">
        <v>338</v>
      </c>
      <c r="T332" s="17">
        <v>0.16200000000000001</v>
      </c>
      <c r="U332" s="17">
        <f t="shared" si="39"/>
        <v>16.2</v>
      </c>
      <c r="V332" s="11">
        <f t="shared" si="40"/>
        <v>4.5416385396362884</v>
      </c>
      <c r="W332" s="10"/>
      <c r="X332">
        <v>9.3321800700525035</v>
      </c>
      <c r="Y332" s="12">
        <f t="shared" si="41"/>
        <v>9.3320000000000007</v>
      </c>
      <c r="Z332">
        <f t="shared" si="42"/>
        <v>1</v>
      </c>
      <c r="AA332">
        <f t="shared" si="43"/>
        <v>1</v>
      </c>
      <c r="AB332">
        <f t="shared" si="44"/>
        <v>325</v>
      </c>
      <c r="AC332" s="10"/>
      <c r="AD332" s="17">
        <v>9.3320000000000007</v>
      </c>
      <c r="AE332" s="10">
        <v>325</v>
      </c>
      <c r="AF332" s="10"/>
      <c r="AG332" s="10"/>
      <c r="AX332" s="12"/>
    </row>
    <row r="333" spans="6:50" x14ac:dyDescent="0.3">
      <c r="F333" s="10">
        <v>326</v>
      </c>
      <c r="G333" s="17">
        <v>2.1000000000000001E-2</v>
      </c>
      <c r="H333" s="10">
        <v>0.55100000000000005</v>
      </c>
      <c r="I333" s="10">
        <v>0.88300000000000001</v>
      </c>
      <c r="J333" s="10">
        <v>1.51</v>
      </c>
      <c r="K333" s="10">
        <v>0.66200000000000003</v>
      </c>
      <c r="L333" s="10">
        <v>0.75600000000000001</v>
      </c>
      <c r="M333" s="10"/>
      <c r="N333" s="10"/>
      <c r="O333" s="10"/>
      <c r="P333" s="10"/>
      <c r="Q333" s="10"/>
      <c r="R333" s="10"/>
      <c r="S333" s="10">
        <v>339</v>
      </c>
      <c r="T333" s="17">
        <v>1.9E-2</v>
      </c>
      <c r="U333" s="17">
        <f t="shared" si="39"/>
        <v>1.9</v>
      </c>
      <c r="V333" s="11">
        <f t="shared" si="40"/>
        <v>1.5553633450087505</v>
      </c>
      <c r="W333" s="10"/>
      <c r="X333">
        <v>9.3116922735056384</v>
      </c>
      <c r="Y333" s="12">
        <f t="shared" si="41"/>
        <v>9.3109999999999999</v>
      </c>
      <c r="Z333">
        <f t="shared" si="42"/>
        <v>1</v>
      </c>
      <c r="AA333">
        <f t="shared" si="43"/>
        <v>1</v>
      </c>
      <c r="AB333">
        <f t="shared" si="44"/>
        <v>326</v>
      </c>
      <c r="AC333" s="10"/>
      <c r="AD333" s="17">
        <v>9.3109999999999999</v>
      </c>
      <c r="AE333" s="10">
        <v>326</v>
      </c>
      <c r="AF333" s="10"/>
      <c r="AG333" s="10"/>
      <c r="AX333" s="12"/>
    </row>
    <row r="334" spans="6:50" x14ac:dyDescent="0.3">
      <c r="F334" s="10">
        <v>327</v>
      </c>
      <c r="G334" s="17">
        <v>0.04</v>
      </c>
      <c r="H334" s="10">
        <v>0.81399999999999995</v>
      </c>
      <c r="I334" s="10">
        <v>0.76200000000000001</v>
      </c>
      <c r="J334" s="10">
        <v>1.9390000000000001</v>
      </c>
      <c r="K334" s="10">
        <v>0.51600000000000001</v>
      </c>
      <c r="L334" s="10">
        <v>0.82099999999999995</v>
      </c>
      <c r="M334" s="10"/>
      <c r="N334" s="10"/>
      <c r="O334" s="10"/>
      <c r="P334" s="10"/>
      <c r="Q334" s="10"/>
      <c r="R334" s="10"/>
      <c r="S334" s="10">
        <v>340</v>
      </c>
      <c r="T334" s="17">
        <v>31.108000000000001</v>
      </c>
      <c r="U334" s="17">
        <f t="shared" si="39"/>
        <v>3110.8</v>
      </c>
      <c r="V334" s="11">
        <f t="shared" si="40"/>
        <v>62.934835947685954</v>
      </c>
      <c r="W334" s="10"/>
      <c r="X334">
        <v>9.2980086624780878</v>
      </c>
      <c r="Y334" s="12">
        <f t="shared" si="41"/>
        <v>9.298</v>
      </c>
      <c r="Z334">
        <f t="shared" si="42"/>
        <v>1</v>
      </c>
      <c r="AA334">
        <f t="shared" si="43"/>
        <v>1</v>
      </c>
      <c r="AB334">
        <f t="shared" si="44"/>
        <v>327</v>
      </c>
      <c r="AC334" s="10"/>
      <c r="AD334" s="17">
        <v>9.298</v>
      </c>
      <c r="AE334" s="10">
        <v>327</v>
      </c>
      <c r="AF334" s="10"/>
      <c r="AG334" s="10"/>
      <c r="AX334" s="12"/>
    </row>
    <row r="335" spans="6:50" x14ac:dyDescent="0.3">
      <c r="F335" s="10">
        <v>328</v>
      </c>
      <c r="G335" s="17">
        <v>1.0860000000000001</v>
      </c>
      <c r="H335" s="10">
        <v>4.2629999999999999</v>
      </c>
      <c r="I335" s="10">
        <v>0.751</v>
      </c>
      <c r="J335" s="10">
        <v>1.4630000000000001</v>
      </c>
      <c r="K335" s="10">
        <v>0.68300000000000005</v>
      </c>
      <c r="L335" s="10">
        <v>0.91</v>
      </c>
      <c r="M335" s="10"/>
      <c r="N335" s="10"/>
      <c r="O335" s="10"/>
      <c r="P335" s="10"/>
      <c r="Q335" s="10"/>
      <c r="R335" s="10"/>
      <c r="S335" s="10">
        <v>341</v>
      </c>
      <c r="T335" s="17">
        <v>0.23499999999999999</v>
      </c>
      <c r="U335" s="17">
        <f t="shared" si="39"/>
        <v>23.5</v>
      </c>
      <c r="V335" s="11">
        <f t="shared" si="40"/>
        <v>5.4700209598571305</v>
      </c>
      <c r="W335" s="10"/>
      <c r="X335">
        <v>9.2637112063767386</v>
      </c>
      <c r="Y335" s="12">
        <f t="shared" si="41"/>
        <v>9.2629999999999999</v>
      </c>
      <c r="Z335">
        <f t="shared" si="42"/>
        <v>1</v>
      </c>
      <c r="AA335">
        <f t="shared" si="43"/>
        <v>0</v>
      </c>
      <c r="AB335">
        <f t="shared" si="44"/>
        <v>327</v>
      </c>
      <c r="AC335" s="10"/>
      <c r="AD335" s="17">
        <v>9.2629999999999999</v>
      </c>
      <c r="AE335" s="10">
        <v>327</v>
      </c>
      <c r="AF335" s="10"/>
      <c r="AG335" s="10"/>
      <c r="AX335" s="12"/>
    </row>
    <row r="336" spans="6:50" x14ac:dyDescent="0.3">
      <c r="F336" s="10">
        <v>329</v>
      </c>
      <c r="G336" s="17">
        <v>0.52300000000000002</v>
      </c>
      <c r="H336" s="10">
        <v>3.0990000000000002</v>
      </c>
      <c r="I336" s="10">
        <v>0.68400000000000005</v>
      </c>
      <c r="J336" s="10">
        <v>1.6930000000000001</v>
      </c>
      <c r="K336" s="10">
        <v>0.59099999999999997</v>
      </c>
      <c r="L336" s="10">
        <v>0.90200000000000002</v>
      </c>
      <c r="M336" s="10"/>
      <c r="N336" s="10"/>
      <c r="O336" s="10"/>
      <c r="P336" s="10"/>
      <c r="Q336" s="10"/>
      <c r="R336" s="10"/>
      <c r="S336" s="10">
        <v>342</v>
      </c>
      <c r="T336" s="17">
        <v>4.7530000000000001</v>
      </c>
      <c r="U336" s="17">
        <f t="shared" si="39"/>
        <v>475.3</v>
      </c>
      <c r="V336" s="11">
        <f t="shared" si="40"/>
        <v>24.60021860904132</v>
      </c>
      <c r="W336" s="10"/>
      <c r="X336">
        <v>9.2637112063767386</v>
      </c>
      <c r="Y336" s="12">
        <f t="shared" si="41"/>
        <v>9.2629999999999999</v>
      </c>
      <c r="Z336">
        <f t="shared" si="42"/>
        <v>2</v>
      </c>
      <c r="AA336">
        <f t="shared" si="43"/>
        <v>0</v>
      </c>
      <c r="AB336">
        <f t="shared" si="44"/>
        <v>327</v>
      </c>
      <c r="AC336" s="10"/>
      <c r="AD336" s="17">
        <v>9.2629999999999999</v>
      </c>
      <c r="AE336" s="10">
        <v>327</v>
      </c>
      <c r="AF336" s="10"/>
      <c r="AG336" s="10"/>
      <c r="AX336" s="12"/>
    </row>
    <row r="337" spans="6:50" x14ac:dyDescent="0.3">
      <c r="F337" s="10">
        <v>330</v>
      </c>
      <c r="G337" s="17">
        <v>0.13200000000000001</v>
      </c>
      <c r="H337" s="10">
        <v>1.6890000000000001</v>
      </c>
      <c r="I337" s="10">
        <v>0.57999999999999996</v>
      </c>
      <c r="J337" s="10">
        <v>2.8109999999999999</v>
      </c>
      <c r="K337" s="10">
        <v>0.35599999999999998</v>
      </c>
      <c r="L337" s="10">
        <v>0.78700000000000003</v>
      </c>
      <c r="M337" s="10"/>
      <c r="N337" s="10"/>
      <c r="O337" s="10"/>
      <c r="P337" s="10"/>
      <c r="Q337" s="10"/>
      <c r="R337" s="10"/>
      <c r="S337" s="10">
        <v>343</v>
      </c>
      <c r="T337" s="17">
        <v>2.4E-2</v>
      </c>
      <c r="U337" s="17">
        <f t="shared" si="39"/>
        <v>2.4</v>
      </c>
      <c r="V337" s="11">
        <f t="shared" si="40"/>
        <v>1.7480774889473265</v>
      </c>
      <c r="W337" s="10"/>
      <c r="X337">
        <v>9.2637112063767386</v>
      </c>
      <c r="Y337" s="12">
        <f t="shared" si="41"/>
        <v>9.2629999999999999</v>
      </c>
      <c r="Z337">
        <f t="shared" si="42"/>
        <v>3</v>
      </c>
      <c r="AA337">
        <f t="shared" si="43"/>
        <v>3</v>
      </c>
      <c r="AB337">
        <f t="shared" si="44"/>
        <v>330</v>
      </c>
      <c r="AC337" s="10"/>
      <c r="AD337" s="17">
        <v>9.2629999999999999</v>
      </c>
      <c r="AE337" s="10">
        <v>330</v>
      </c>
      <c r="AF337" s="10"/>
      <c r="AG337" s="10"/>
      <c r="AX337" s="12"/>
    </row>
    <row r="338" spans="6:50" x14ac:dyDescent="0.3">
      <c r="F338" s="10">
        <v>331</v>
      </c>
      <c r="G338" s="17">
        <v>0.93700000000000006</v>
      </c>
      <c r="H338" s="10">
        <v>4.8579999999999997</v>
      </c>
      <c r="I338" s="10">
        <v>0.499</v>
      </c>
      <c r="J338" s="10">
        <v>3.5449999999999999</v>
      </c>
      <c r="K338" s="10">
        <v>0.28199999999999997</v>
      </c>
      <c r="L338" s="10">
        <v>0.91700000000000004</v>
      </c>
      <c r="M338" s="10"/>
      <c r="N338" s="10"/>
      <c r="O338" s="10"/>
      <c r="P338" s="10"/>
      <c r="Q338" s="10"/>
      <c r="R338" s="10"/>
      <c r="S338" s="10">
        <v>344</v>
      </c>
      <c r="T338" s="17">
        <v>2.5999999999999999E-2</v>
      </c>
      <c r="U338" s="17">
        <f t="shared" si="39"/>
        <v>2.6</v>
      </c>
      <c r="V338" s="11">
        <f t="shared" si="40"/>
        <v>1.8194567365868921</v>
      </c>
      <c r="W338" s="10"/>
      <c r="X338">
        <v>9.249956616449774</v>
      </c>
      <c r="Y338" s="12">
        <f t="shared" si="41"/>
        <v>9.2490000000000006</v>
      </c>
      <c r="Z338">
        <f t="shared" si="42"/>
        <v>1</v>
      </c>
      <c r="AA338">
        <f t="shared" si="43"/>
        <v>1</v>
      </c>
      <c r="AB338">
        <f t="shared" si="44"/>
        <v>331</v>
      </c>
      <c r="AC338" s="10"/>
      <c r="AD338" s="17">
        <v>9.2490000000000006</v>
      </c>
      <c r="AE338" s="10">
        <v>331</v>
      </c>
      <c r="AF338" s="10"/>
      <c r="AG338" s="10"/>
      <c r="AX338" s="12"/>
    </row>
    <row r="339" spans="6:50" x14ac:dyDescent="0.3">
      <c r="F339" s="10">
        <v>332</v>
      </c>
      <c r="G339" s="17">
        <v>0.19900000000000001</v>
      </c>
      <c r="H339" s="10">
        <v>2.1890000000000001</v>
      </c>
      <c r="I339" s="10">
        <v>0.52300000000000002</v>
      </c>
      <c r="J339" s="10">
        <v>3.97</v>
      </c>
      <c r="K339" s="10">
        <v>0.252</v>
      </c>
      <c r="L339" s="10">
        <v>0.92700000000000005</v>
      </c>
      <c r="M339" s="10"/>
      <c r="N339" s="10"/>
      <c r="O339" s="10"/>
      <c r="P339" s="10"/>
      <c r="Q339" s="10"/>
      <c r="R339" s="10"/>
      <c r="S339" s="10">
        <v>345</v>
      </c>
      <c r="T339" s="17">
        <v>0.128</v>
      </c>
      <c r="U339" s="17">
        <f t="shared" si="39"/>
        <v>12.8</v>
      </c>
      <c r="V339" s="11">
        <f t="shared" si="40"/>
        <v>4.037012035232256</v>
      </c>
      <c r="W339" s="10"/>
      <c r="X339">
        <v>9.2292862965010674</v>
      </c>
      <c r="Y339" s="12">
        <f t="shared" si="41"/>
        <v>9.2289999999999992</v>
      </c>
      <c r="Z339">
        <f t="shared" si="42"/>
        <v>1</v>
      </c>
      <c r="AA339">
        <f t="shared" si="43"/>
        <v>1</v>
      </c>
      <c r="AB339">
        <f t="shared" si="44"/>
        <v>332</v>
      </c>
      <c r="AC339" s="10"/>
      <c r="AD339" s="17">
        <v>9.2289999999999992</v>
      </c>
      <c r="AE339" s="10">
        <v>332</v>
      </c>
      <c r="AF339" s="10"/>
      <c r="AG339" s="10"/>
      <c r="AX339" s="12"/>
    </row>
    <row r="340" spans="6:50" x14ac:dyDescent="0.3">
      <c r="F340" s="10">
        <v>333</v>
      </c>
      <c r="G340" s="17">
        <v>1.712</v>
      </c>
      <c r="H340" s="10">
        <v>6.5720000000000001</v>
      </c>
      <c r="I340" s="10">
        <v>0.498</v>
      </c>
      <c r="J340" s="10">
        <v>3.3260000000000001</v>
      </c>
      <c r="K340" s="10">
        <v>0.30099999999999999</v>
      </c>
      <c r="L340" s="10">
        <v>0.93899999999999995</v>
      </c>
      <c r="M340" s="10"/>
      <c r="N340" s="10"/>
      <c r="O340" s="10"/>
      <c r="P340" s="10"/>
      <c r="Q340" s="10"/>
      <c r="R340" s="10"/>
      <c r="S340" s="10">
        <v>346</v>
      </c>
      <c r="T340" s="17">
        <v>9.0690000000000008</v>
      </c>
      <c r="U340" s="17">
        <f t="shared" si="39"/>
        <v>906.90000000000009</v>
      </c>
      <c r="V340" s="11">
        <f t="shared" si="40"/>
        <v>33.980890852364645</v>
      </c>
      <c r="W340" s="10"/>
      <c r="X340">
        <v>9.1600483622111533</v>
      </c>
      <c r="Y340" s="12">
        <f t="shared" si="41"/>
        <v>9.16</v>
      </c>
      <c r="Z340">
        <f t="shared" si="42"/>
        <v>1</v>
      </c>
      <c r="AA340">
        <f t="shared" si="43"/>
        <v>1</v>
      </c>
      <c r="AB340">
        <f t="shared" si="44"/>
        <v>333</v>
      </c>
      <c r="AC340" s="10"/>
      <c r="AD340" s="17">
        <v>9.16</v>
      </c>
      <c r="AE340" s="10">
        <v>333</v>
      </c>
      <c r="AF340" s="10"/>
      <c r="AG340" s="10"/>
      <c r="AX340" s="12"/>
    </row>
    <row r="341" spans="6:50" x14ac:dyDescent="0.3">
      <c r="F341" s="10">
        <v>334</v>
      </c>
      <c r="G341" s="17">
        <v>1.379</v>
      </c>
      <c r="H341" s="10">
        <v>5.3120000000000003</v>
      </c>
      <c r="I341" s="10">
        <v>0.61399999999999999</v>
      </c>
      <c r="J341" s="10">
        <v>2.3809999999999998</v>
      </c>
      <c r="K341" s="10">
        <v>0.42</v>
      </c>
      <c r="L341" s="10">
        <v>0.94699999999999995</v>
      </c>
      <c r="M341" s="10"/>
      <c r="N341" s="10"/>
      <c r="O341" s="10"/>
      <c r="P341" s="10"/>
      <c r="Q341" s="10"/>
      <c r="R341" s="10"/>
      <c r="S341" s="10">
        <v>347</v>
      </c>
      <c r="T341" s="17">
        <v>4.5999999999999999E-2</v>
      </c>
      <c r="U341" s="17">
        <f t="shared" si="39"/>
        <v>4.5999999999999996</v>
      </c>
      <c r="V341" s="11">
        <f t="shared" si="40"/>
        <v>2.4201036973199614</v>
      </c>
      <c r="W341" s="10"/>
      <c r="X341">
        <v>9.1391746965810157</v>
      </c>
      <c r="Y341" s="12">
        <f t="shared" si="41"/>
        <v>9.1389999999999993</v>
      </c>
      <c r="Z341">
        <f t="shared" si="42"/>
        <v>1</v>
      </c>
      <c r="AA341">
        <f t="shared" si="43"/>
        <v>1</v>
      </c>
      <c r="AB341">
        <f t="shared" si="44"/>
        <v>334</v>
      </c>
      <c r="AC341" s="10"/>
      <c r="AD341" s="17">
        <v>9.1389999999999993</v>
      </c>
      <c r="AE341" s="10">
        <v>334</v>
      </c>
      <c r="AF341" s="10"/>
      <c r="AG341" s="10"/>
      <c r="AX341" s="12"/>
    </row>
    <row r="342" spans="6:50" x14ac:dyDescent="0.3">
      <c r="F342" s="10">
        <v>335</v>
      </c>
      <c r="G342" s="17">
        <v>1.6E-2</v>
      </c>
      <c r="H342" s="10">
        <v>0.54200000000000004</v>
      </c>
      <c r="I342" s="10">
        <v>0.69699999999999995</v>
      </c>
      <c r="J342" s="10">
        <v>2.496</v>
      </c>
      <c r="K342" s="10">
        <v>0.40100000000000002</v>
      </c>
      <c r="L342" s="10">
        <v>0.76500000000000001</v>
      </c>
      <c r="M342" s="10"/>
      <c r="N342" s="10"/>
      <c r="O342" s="10"/>
      <c r="P342" s="10"/>
      <c r="Q342" s="10"/>
      <c r="R342" s="10"/>
      <c r="S342" s="10">
        <v>348</v>
      </c>
      <c r="T342" s="17">
        <v>39.985999999999997</v>
      </c>
      <c r="U342" s="17">
        <f t="shared" si="39"/>
        <v>3998.6</v>
      </c>
      <c r="V342" s="11">
        <f t="shared" si="40"/>
        <v>71.352474684330474</v>
      </c>
      <c r="W342" s="10"/>
      <c r="X342">
        <v>9.1322062055208306</v>
      </c>
      <c r="Y342" s="12">
        <f t="shared" si="41"/>
        <v>9.1319999999999997</v>
      </c>
      <c r="Z342">
        <f t="shared" si="42"/>
        <v>1</v>
      </c>
      <c r="AA342">
        <f t="shared" si="43"/>
        <v>1</v>
      </c>
      <c r="AB342">
        <f t="shared" si="44"/>
        <v>335</v>
      </c>
      <c r="AC342" s="10"/>
      <c r="AD342" s="17">
        <v>9.1319999999999997</v>
      </c>
      <c r="AE342" s="10">
        <v>335</v>
      </c>
      <c r="AF342" s="10"/>
      <c r="AG342" s="10"/>
      <c r="AX342" s="12"/>
    </row>
    <row r="343" spans="6:50" x14ac:dyDescent="0.3">
      <c r="F343" s="10">
        <v>336</v>
      </c>
      <c r="G343" s="17">
        <v>0.30199999999999999</v>
      </c>
      <c r="H343" s="10">
        <v>2.2400000000000002</v>
      </c>
      <c r="I343" s="10">
        <v>0.75700000000000001</v>
      </c>
      <c r="J343" s="10">
        <v>1.879</v>
      </c>
      <c r="K343" s="10">
        <v>0.53200000000000003</v>
      </c>
      <c r="L343" s="10">
        <v>0.90800000000000003</v>
      </c>
      <c r="M343" s="10"/>
      <c r="N343" s="10"/>
      <c r="O343" s="10"/>
      <c r="P343" s="10"/>
      <c r="Q343" s="10"/>
      <c r="R343" s="10"/>
      <c r="S343" s="10">
        <v>349</v>
      </c>
      <c r="T343" s="17">
        <v>2.73</v>
      </c>
      <c r="U343" s="17">
        <f t="shared" si="39"/>
        <v>273</v>
      </c>
      <c r="V343" s="11">
        <f t="shared" si="40"/>
        <v>18.643883600599406</v>
      </c>
      <c r="W343" s="10"/>
      <c r="X343">
        <v>9.0692488437516978</v>
      </c>
      <c r="Y343" s="12">
        <f t="shared" si="41"/>
        <v>9.0690000000000008</v>
      </c>
      <c r="Z343">
        <f t="shared" si="42"/>
        <v>1</v>
      </c>
      <c r="AA343">
        <f t="shared" si="43"/>
        <v>1</v>
      </c>
      <c r="AB343">
        <f t="shared" si="44"/>
        <v>336</v>
      </c>
      <c r="AC343" s="10"/>
      <c r="AD343" s="17">
        <v>9.0690000000000008</v>
      </c>
      <c r="AE343" s="10">
        <v>336</v>
      </c>
      <c r="AF343" s="10"/>
      <c r="AG343" s="10"/>
      <c r="AX343" s="12"/>
    </row>
    <row r="344" spans="6:50" x14ac:dyDescent="0.3">
      <c r="F344" s="10">
        <v>337</v>
      </c>
      <c r="G344" s="17">
        <v>6.9000000000000006E-2</v>
      </c>
      <c r="H344" s="10">
        <v>1.0049999999999999</v>
      </c>
      <c r="I344" s="10">
        <v>0.85799999999999998</v>
      </c>
      <c r="J344" s="10">
        <v>1.6639999999999999</v>
      </c>
      <c r="K344" s="10">
        <v>0.60099999999999998</v>
      </c>
      <c r="L344" s="10">
        <v>0.88700000000000001</v>
      </c>
      <c r="M344" s="10"/>
      <c r="N344" s="10"/>
      <c r="O344" s="10"/>
      <c r="P344" s="10"/>
      <c r="Q344" s="10"/>
      <c r="R344" s="10"/>
      <c r="S344" s="10">
        <v>350</v>
      </c>
      <c r="T344" s="17">
        <v>20.869</v>
      </c>
      <c r="U344" s="17">
        <f t="shared" si="39"/>
        <v>2086.9</v>
      </c>
      <c r="V344" s="11">
        <f t="shared" si="40"/>
        <v>51.547294845683332</v>
      </c>
      <c r="W344" s="10"/>
      <c r="X344">
        <v>9.0340829538766094</v>
      </c>
      <c r="Y344" s="12">
        <f t="shared" si="41"/>
        <v>9.0340000000000007</v>
      </c>
      <c r="Z344">
        <f t="shared" si="42"/>
        <v>1</v>
      </c>
      <c r="AA344">
        <f t="shared" si="43"/>
        <v>1</v>
      </c>
      <c r="AB344">
        <f t="shared" si="44"/>
        <v>337</v>
      </c>
      <c r="AC344" s="10"/>
      <c r="AD344" s="17">
        <v>9.0340000000000007</v>
      </c>
      <c r="AE344" s="10">
        <v>337</v>
      </c>
      <c r="AF344" s="10"/>
      <c r="AG344" s="10"/>
      <c r="AX344" s="12"/>
    </row>
    <row r="345" spans="6:50" x14ac:dyDescent="0.3">
      <c r="F345" s="10">
        <v>338</v>
      </c>
      <c r="G345" s="17">
        <v>0.16200000000000001</v>
      </c>
      <c r="H345" s="10">
        <v>1.76</v>
      </c>
      <c r="I345" s="10">
        <v>0.65600000000000003</v>
      </c>
      <c r="J345" s="10">
        <v>1.3560000000000001</v>
      </c>
      <c r="K345" s="10">
        <v>0.73799999999999999</v>
      </c>
      <c r="L345" s="10">
        <v>0.81100000000000005</v>
      </c>
      <c r="M345" s="10"/>
      <c r="N345" s="10"/>
      <c r="O345" s="10"/>
      <c r="P345" s="10"/>
      <c r="Q345" s="10"/>
      <c r="R345" s="10"/>
      <c r="S345" s="10">
        <v>351</v>
      </c>
      <c r="T345" s="17">
        <v>5.5E-2</v>
      </c>
      <c r="U345" s="17">
        <f t="shared" si="39"/>
        <v>5.5</v>
      </c>
      <c r="V345" s="11">
        <f t="shared" si="40"/>
        <v>2.6462837142006137</v>
      </c>
      <c r="W345" s="10"/>
      <c r="X345">
        <v>8.9987796419934831</v>
      </c>
      <c r="Y345" s="12">
        <f t="shared" si="41"/>
        <v>8.9979999999999993</v>
      </c>
      <c r="Z345">
        <f t="shared" si="42"/>
        <v>1</v>
      </c>
      <c r="AA345">
        <f t="shared" si="43"/>
        <v>1</v>
      </c>
      <c r="AB345">
        <f t="shared" si="44"/>
        <v>338</v>
      </c>
      <c r="AC345" s="10"/>
      <c r="AD345" s="17">
        <v>8.9979999999999993</v>
      </c>
      <c r="AE345" s="10">
        <v>338</v>
      </c>
      <c r="AF345" s="10"/>
      <c r="AG345" s="10"/>
      <c r="AX345" s="12"/>
    </row>
    <row r="346" spans="6:50" x14ac:dyDescent="0.3">
      <c r="F346" s="10">
        <v>339</v>
      </c>
      <c r="G346" s="17">
        <v>1.9E-2</v>
      </c>
      <c r="H346" s="10">
        <v>0.59199999999999997</v>
      </c>
      <c r="I346" s="10">
        <v>0.67400000000000004</v>
      </c>
      <c r="J346" s="10">
        <v>2.589</v>
      </c>
      <c r="K346" s="10">
        <v>0.38600000000000001</v>
      </c>
      <c r="L346" s="10">
        <v>0.78900000000000003</v>
      </c>
      <c r="M346" s="10"/>
      <c r="N346" s="10"/>
      <c r="O346" s="10"/>
      <c r="P346" s="10"/>
      <c r="Q346" s="10"/>
      <c r="R346" s="10"/>
      <c r="S346" s="10">
        <v>352</v>
      </c>
      <c r="T346" s="17">
        <v>6.7389999999999999</v>
      </c>
      <c r="U346" s="17">
        <f t="shared" si="39"/>
        <v>673.9</v>
      </c>
      <c r="V346" s="11">
        <f t="shared" si="40"/>
        <v>29.292253740486174</v>
      </c>
      <c r="W346" s="10"/>
      <c r="X346">
        <v>8.9917023466462034</v>
      </c>
      <c r="Y346" s="12">
        <f t="shared" si="41"/>
        <v>8.9909999999999997</v>
      </c>
      <c r="Z346">
        <f t="shared" si="42"/>
        <v>1</v>
      </c>
      <c r="AA346">
        <f t="shared" si="43"/>
        <v>0</v>
      </c>
      <c r="AB346">
        <f t="shared" si="44"/>
        <v>338</v>
      </c>
      <c r="AC346" s="10"/>
      <c r="AD346" s="17">
        <v>8.9909999999999997</v>
      </c>
      <c r="AE346" s="10">
        <v>338</v>
      </c>
      <c r="AF346" s="10"/>
      <c r="AG346" s="10"/>
      <c r="AX346" s="12"/>
    </row>
    <row r="347" spans="6:50" x14ac:dyDescent="0.3">
      <c r="F347" s="10">
        <v>340</v>
      </c>
      <c r="G347" s="17">
        <v>31.108000000000001</v>
      </c>
      <c r="H347" s="10">
        <v>26.901</v>
      </c>
      <c r="I347" s="10">
        <v>0.54</v>
      </c>
      <c r="J347" s="10">
        <v>1.631</v>
      </c>
      <c r="K347" s="10">
        <v>0.61299999999999999</v>
      </c>
      <c r="L347" s="10">
        <v>0.81</v>
      </c>
      <c r="M347" s="10"/>
      <c r="N347" s="10"/>
      <c r="O347" s="10"/>
      <c r="P347" s="10"/>
      <c r="Q347" s="10"/>
      <c r="R347" s="10"/>
      <c r="S347" s="10">
        <v>353</v>
      </c>
      <c r="T347" s="17">
        <v>6.3739999999999997</v>
      </c>
      <c r="U347" s="17">
        <f t="shared" si="39"/>
        <v>637.4</v>
      </c>
      <c r="V347" s="11">
        <f t="shared" si="40"/>
        <v>28.487942814710099</v>
      </c>
      <c r="W347" s="10"/>
      <c r="X347">
        <v>8.9917023466462034</v>
      </c>
      <c r="Y347" s="12">
        <f t="shared" si="41"/>
        <v>8.9909999999999997</v>
      </c>
      <c r="Z347">
        <f t="shared" si="42"/>
        <v>2</v>
      </c>
      <c r="AA347">
        <f t="shared" si="43"/>
        <v>2</v>
      </c>
      <c r="AB347">
        <f t="shared" si="44"/>
        <v>340</v>
      </c>
      <c r="AC347" s="10"/>
      <c r="AD347" s="17">
        <v>8.9909999999999997</v>
      </c>
      <c r="AE347" s="10">
        <v>340</v>
      </c>
      <c r="AF347" s="10"/>
      <c r="AG347" s="10"/>
      <c r="AX347" s="12"/>
    </row>
    <row r="348" spans="6:50" x14ac:dyDescent="0.3">
      <c r="F348" s="10">
        <v>341</v>
      </c>
      <c r="G348" s="17">
        <v>0.23499999999999999</v>
      </c>
      <c r="H348" s="10">
        <v>2.927</v>
      </c>
      <c r="I348" s="10">
        <v>0.34399999999999997</v>
      </c>
      <c r="J348" s="10">
        <v>6.2489999999999997</v>
      </c>
      <c r="K348" s="10">
        <v>0.16</v>
      </c>
      <c r="L348" s="10">
        <v>0.88600000000000001</v>
      </c>
      <c r="M348" s="10"/>
      <c r="N348" s="10"/>
      <c r="O348" s="10"/>
      <c r="P348" s="10"/>
      <c r="Q348" s="10"/>
      <c r="R348" s="10"/>
      <c r="S348" s="10">
        <v>354</v>
      </c>
      <c r="T348" s="17">
        <v>0.94199999999999995</v>
      </c>
      <c r="U348" s="17">
        <f t="shared" si="39"/>
        <v>94.199999999999989</v>
      </c>
      <c r="V348" s="11">
        <f t="shared" si="40"/>
        <v>10.951674078151354</v>
      </c>
      <c r="W348" s="10"/>
      <c r="X348">
        <v>8.8561592101591096</v>
      </c>
      <c r="Y348" s="12">
        <f t="shared" si="41"/>
        <v>8.8559999999999999</v>
      </c>
      <c r="Z348">
        <f t="shared" si="42"/>
        <v>1</v>
      </c>
      <c r="AA348">
        <f t="shared" si="43"/>
        <v>1</v>
      </c>
      <c r="AB348">
        <f t="shared" si="44"/>
        <v>341</v>
      </c>
      <c r="AC348" s="10"/>
      <c r="AD348" s="17">
        <v>8.8559999999999999</v>
      </c>
      <c r="AE348" s="10">
        <v>341</v>
      </c>
      <c r="AF348" s="10"/>
      <c r="AG348" s="10"/>
      <c r="AX348" s="12"/>
    </row>
    <row r="349" spans="6:50" x14ac:dyDescent="0.3">
      <c r="F349" s="10">
        <v>342</v>
      </c>
      <c r="G349" s="17">
        <v>4.7530000000000001</v>
      </c>
      <c r="H349" s="10">
        <v>9</v>
      </c>
      <c r="I349" s="10">
        <v>0.73699999999999999</v>
      </c>
      <c r="J349" s="10">
        <v>1.5680000000000001</v>
      </c>
      <c r="K349" s="10">
        <v>0.63800000000000001</v>
      </c>
      <c r="L349" s="10">
        <v>0.96399999999999997</v>
      </c>
      <c r="M349" s="10"/>
      <c r="N349" s="10"/>
      <c r="O349" s="10"/>
      <c r="P349" s="10"/>
      <c r="Q349" s="10"/>
      <c r="R349" s="10"/>
      <c r="S349" s="10">
        <v>355</v>
      </c>
      <c r="T349" s="17">
        <v>0.13200000000000001</v>
      </c>
      <c r="U349" s="17">
        <f t="shared" si="39"/>
        <v>13.200000000000001</v>
      </c>
      <c r="V349" s="11">
        <f t="shared" si="40"/>
        <v>4.0996051017755537</v>
      </c>
      <c r="W349" s="10"/>
      <c r="X349">
        <v>8.8129230241075476</v>
      </c>
      <c r="Y349" s="12">
        <f t="shared" si="41"/>
        <v>8.8119999999999994</v>
      </c>
      <c r="Z349">
        <f t="shared" si="42"/>
        <v>1</v>
      </c>
      <c r="AA349">
        <f t="shared" si="43"/>
        <v>1</v>
      </c>
      <c r="AB349">
        <f t="shared" si="44"/>
        <v>342</v>
      </c>
      <c r="AC349" s="10"/>
      <c r="AD349" s="17">
        <v>8.8119999999999994</v>
      </c>
      <c r="AE349" s="10">
        <v>342</v>
      </c>
      <c r="AF349" s="10"/>
      <c r="AG349" s="10"/>
      <c r="AX349" s="12"/>
    </row>
    <row r="350" spans="6:50" x14ac:dyDescent="0.3">
      <c r="F350" s="10">
        <v>343</v>
      </c>
      <c r="G350" s="17">
        <v>2.4E-2</v>
      </c>
      <c r="H350" s="10">
        <v>0.66300000000000003</v>
      </c>
      <c r="I350" s="10">
        <v>0.68100000000000005</v>
      </c>
      <c r="J350" s="10">
        <v>1.9790000000000001</v>
      </c>
      <c r="K350" s="10">
        <v>0.505</v>
      </c>
      <c r="L350" s="10">
        <v>0.79200000000000004</v>
      </c>
      <c r="M350" s="10"/>
      <c r="N350" s="10"/>
      <c r="O350" s="10"/>
      <c r="P350" s="10"/>
      <c r="Q350" s="10"/>
      <c r="R350" s="10"/>
      <c r="S350" s="10">
        <v>356</v>
      </c>
      <c r="T350" s="17">
        <v>6.0860000000000003</v>
      </c>
      <c r="U350" s="17">
        <f t="shared" si="39"/>
        <v>608.6</v>
      </c>
      <c r="V350" s="11">
        <f t="shared" si="40"/>
        <v>27.83691051330625</v>
      </c>
      <c r="W350" s="10"/>
      <c r="X350">
        <v>8.7912251913726092</v>
      </c>
      <c r="Y350" s="12">
        <f t="shared" si="41"/>
        <v>8.7910000000000004</v>
      </c>
      <c r="Z350">
        <f t="shared" si="42"/>
        <v>1</v>
      </c>
      <c r="AA350">
        <f t="shared" si="43"/>
        <v>1</v>
      </c>
      <c r="AB350">
        <f t="shared" si="44"/>
        <v>343</v>
      </c>
      <c r="AC350" s="10"/>
      <c r="AD350" s="17">
        <v>8.7910000000000004</v>
      </c>
      <c r="AE350" s="10">
        <v>343</v>
      </c>
      <c r="AF350" s="10"/>
      <c r="AG350" s="10"/>
      <c r="AX350" s="12"/>
    </row>
    <row r="351" spans="6:50" x14ac:dyDescent="0.3">
      <c r="F351" s="10">
        <v>344</v>
      </c>
      <c r="G351" s="17">
        <v>2.5999999999999999E-2</v>
      </c>
      <c r="H351" s="10">
        <v>0.622</v>
      </c>
      <c r="I351" s="10">
        <v>0.85599999999999998</v>
      </c>
      <c r="J351" s="10">
        <v>1.748</v>
      </c>
      <c r="K351" s="10">
        <v>0.57199999999999995</v>
      </c>
      <c r="L351" s="10">
        <v>0.80800000000000005</v>
      </c>
      <c r="M351" s="10"/>
      <c r="N351" s="10"/>
      <c r="O351" s="10"/>
      <c r="P351" s="10"/>
      <c r="Q351" s="10"/>
      <c r="R351" s="10"/>
      <c r="S351" s="10">
        <v>357</v>
      </c>
      <c r="T351" s="17">
        <v>3.1E-2</v>
      </c>
      <c r="U351" s="17">
        <f t="shared" si="39"/>
        <v>3.1</v>
      </c>
      <c r="V351" s="11">
        <f t="shared" si="40"/>
        <v>1.9867165345562021</v>
      </c>
      <c r="W351" s="10"/>
      <c r="X351">
        <v>8.77673016883152</v>
      </c>
      <c r="Y351" s="12">
        <f t="shared" si="41"/>
        <v>8.7759999999999998</v>
      </c>
      <c r="Z351">
        <f t="shared" si="42"/>
        <v>1</v>
      </c>
      <c r="AA351">
        <f t="shared" si="43"/>
        <v>0</v>
      </c>
      <c r="AB351">
        <f t="shared" si="44"/>
        <v>343</v>
      </c>
      <c r="AC351" s="10"/>
      <c r="AD351" s="17">
        <v>8.7759999999999998</v>
      </c>
      <c r="AE351" s="10">
        <v>343</v>
      </c>
      <c r="AF351" s="10"/>
      <c r="AG351" s="10"/>
      <c r="AX351" s="12"/>
    </row>
    <row r="352" spans="6:50" x14ac:dyDescent="0.3">
      <c r="F352" s="10">
        <v>345</v>
      </c>
      <c r="G352" s="17">
        <v>0.128</v>
      </c>
      <c r="H352" s="10">
        <v>1.427</v>
      </c>
      <c r="I352" s="10">
        <v>0.79</v>
      </c>
      <c r="J352" s="10">
        <v>1.528</v>
      </c>
      <c r="K352" s="10">
        <v>0.65400000000000003</v>
      </c>
      <c r="L352" s="10">
        <v>0.879</v>
      </c>
      <c r="M352" s="10"/>
      <c r="N352" s="10"/>
      <c r="O352" s="10"/>
      <c r="P352" s="10"/>
      <c r="Q352" s="10"/>
      <c r="R352" s="10"/>
      <c r="S352" s="10">
        <v>358</v>
      </c>
      <c r="T352" s="17">
        <v>0.24</v>
      </c>
      <c r="U352" s="17">
        <f t="shared" si="39"/>
        <v>24</v>
      </c>
      <c r="V352" s="11">
        <f t="shared" si="40"/>
        <v>5.527906391541368</v>
      </c>
      <c r="W352" s="10"/>
      <c r="X352">
        <v>8.77673016883152</v>
      </c>
      <c r="Y352" s="12">
        <f t="shared" si="41"/>
        <v>8.7759999999999998</v>
      </c>
      <c r="Z352">
        <f t="shared" si="42"/>
        <v>2</v>
      </c>
      <c r="AA352">
        <f t="shared" si="43"/>
        <v>2</v>
      </c>
      <c r="AB352">
        <f t="shared" si="44"/>
        <v>345</v>
      </c>
      <c r="AC352" s="10"/>
      <c r="AD352" s="17">
        <v>8.7759999999999998</v>
      </c>
      <c r="AE352" s="10">
        <v>345</v>
      </c>
      <c r="AF352" s="10"/>
      <c r="AG352" s="10"/>
      <c r="AX352" s="12"/>
    </row>
    <row r="353" spans="6:50" x14ac:dyDescent="0.3">
      <c r="F353" s="10">
        <v>346</v>
      </c>
      <c r="G353" s="17">
        <v>9.0690000000000008</v>
      </c>
      <c r="H353" s="10">
        <v>12.074</v>
      </c>
      <c r="I353" s="10">
        <v>0.78200000000000003</v>
      </c>
      <c r="J353" s="10">
        <v>1.321</v>
      </c>
      <c r="K353" s="10">
        <v>0.75700000000000001</v>
      </c>
      <c r="L353" s="10">
        <v>0.94799999999999995</v>
      </c>
      <c r="M353" s="10"/>
      <c r="N353" s="10"/>
      <c r="O353" s="10"/>
      <c r="P353" s="10"/>
      <c r="Q353" s="10"/>
      <c r="R353" s="10"/>
      <c r="S353" s="10">
        <v>359</v>
      </c>
      <c r="T353" s="17">
        <v>3.5999999999999997E-2</v>
      </c>
      <c r="U353" s="17">
        <f t="shared" si="39"/>
        <v>3.5999999999999996</v>
      </c>
      <c r="V353" s="11">
        <f t="shared" si="40"/>
        <v>2.1409489393833252</v>
      </c>
      <c r="W353" s="10"/>
      <c r="X353">
        <v>8.7622111677093422</v>
      </c>
      <c r="Y353" s="12">
        <f t="shared" si="41"/>
        <v>8.7620000000000005</v>
      </c>
      <c r="Z353">
        <f t="shared" si="42"/>
        <v>1</v>
      </c>
      <c r="AA353">
        <f t="shared" si="43"/>
        <v>1</v>
      </c>
      <c r="AB353">
        <f t="shared" si="44"/>
        <v>346</v>
      </c>
      <c r="AC353" s="10"/>
      <c r="AD353" s="17">
        <v>8.7620000000000005</v>
      </c>
      <c r="AE353" s="10">
        <v>346</v>
      </c>
      <c r="AF353" s="10"/>
      <c r="AG353" s="10"/>
      <c r="AX353" s="12"/>
    </row>
    <row r="354" spans="6:50" x14ac:dyDescent="0.3">
      <c r="F354" s="10">
        <v>347</v>
      </c>
      <c r="G354" s="17">
        <v>4.5999999999999999E-2</v>
      </c>
      <c r="H354" s="10">
        <v>0.92200000000000004</v>
      </c>
      <c r="I354" s="10">
        <v>0.68600000000000005</v>
      </c>
      <c r="J354" s="10">
        <v>2.8439999999999999</v>
      </c>
      <c r="K354" s="10">
        <v>0.35199999999999998</v>
      </c>
      <c r="L354" s="10">
        <v>0.79600000000000004</v>
      </c>
      <c r="M354" s="10"/>
      <c r="N354" s="10"/>
      <c r="O354" s="10"/>
      <c r="P354" s="10"/>
      <c r="Q354" s="10"/>
      <c r="R354" s="10"/>
      <c r="S354" s="10">
        <v>360</v>
      </c>
      <c r="T354" s="17">
        <v>5.2999999999999999E-2</v>
      </c>
      <c r="U354" s="17">
        <f t="shared" si="39"/>
        <v>5.3</v>
      </c>
      <c r="V354" s="11">
        <f t="shared" si="40"/>
        <v>2.5977239243415307</v>
      </c>
      <c r="W354" s="10"/>
      <c r="X354">
        <v>8.7258079726271038</v>
      </c>
      <c r="Y354" s="12">
        <f t="shared" si="41"/>
        <v>8.7249999999999996</v>
      </c>
      <c r="Z354">
        <f t="shared" si="42"/>
        <v>1</v>
      </c>
      <c r="AA354">
        <f t="shared" si="43"/>
        <v>0</v>
      </c>
      <c r="AB354">
        <f t="shared" si="44"/>
        <v>346</v>
      </c>
      <c r="AC354" s="10"/>
      <c r="AD354" s="17">
        <v>8.7249999999999996</v>
      </c>
      <c r="AE354" s="10">
        <v>346</v>
      </c>
      <c r="AF354" s="10"/>
      <c r="AG354" s="10"/>
      <c r="AX354" s="12"/>
    </row>
    <row r="355" spans="6:50" x14ac:dyDescent="0.3">
      <c r="F355" s="10">
        <v>348</v>
      </c>
      <c r="G355" s="17">
        <v>39.985999999999997</v>
      </c>
      <c r="H355" s="10">
        <v>27.859000000000002</v>
      </c>
      <c r="I355" s="10">
        <v>0.64700000000000002</v>
      </c>
      <c r="J355" s="10">
        <v>1.587</v>
      </c>
      <c r="K355" s="10">
        <v>0.63</v>
      </c>
      <c r="L355" s="10">
        <v>0.92900000000000005</v>
      </c>
      <c r="M355" s="10"/>
      <c r="N355" s="10"/>
      <c r="O355" s="10"/>
      <c r="P355" s="10"/>
      <c r="Q355" s="10"/>
      <c r="R355" s="10"/>
      <c r="S355" s="10">
        <v>361</v>
      </c>
      <c r="T355" s="17">
        <v>7.0000000000000007E-2</v>
      </c>
      <c r="U355" s="17">
        <f t="shared" si="39"/>
        <v>7.0000000000000009</v>
      </c>
      <c r="V355" s="11">
        <f t="shared" si="40"/>
        <v>2.9854106607209232</v>
      </c>
      <c r="W355" s="10"/>
      <c r="X355">
        <v>8.7258079726271038</v>
      </c>
      <c r="Y355" s="12">
        <f t="shared" si="41"/>
        <v>8.7249999999999996</v>
      </c>
      <c r="Z355">
        <f t="shared" si="42"/>
        <v>2</v>
      </c>
      <c r="AA355">
        <f t="shared" si="43"/>
        <v>2</v>
      </c>
      <c r="AB355">
        <f t="shared" si="44"/>
        <v>348</v>
      </c>
      <c r="AC355" s="10"/>
      <c r="AD355" s="17">
        <v>8.7249999999999996</v>
      </c>
      <c r="AE355" s="10">
        <v>348</v>
      </c>
      <c r="AF355" s="10"/>
      <c r="AG355" s="10"/>
      <c r="AX355" s="12"/>
    </row>
    <row r="356" spans="6:50" x14ac:dyDescent="0.3">
      <c r="F356" s="10">
        <v>349</v>
      </c>
      <c r="G356" s="17">
        <v>2.73</v>
      </c>
      <c r="H356" s="10">
        <v>6.9020000000000001</v>
      </c>
      <c r="I356" s="10">
        <v>0.72</v>
      </c>
      <c r="J356" s="10">
        <v>1.7470000000000001</v>
      </c>
      <c r="K356" s="10">
        <v>0.57199999999999995</v>
      </c>
      <c r="L356" s="10">
        <v>0.92300000000000004</v>
      </c>
      <c r="M356" s="10"/>
      <c r="N356" s="10"/>
      <c r="O356" s="10"/>
      <c r="P356" s="10"/>
      <c r="Q356" s="10"/>
      <c r="R356" s="10"/>
      <c r="S356" s="10">
        <v>362</v>
      </c>
      <c r="T356" s="17">
        <v>0.04</v>
      </c>
      <c r="U356" s="17">
        <f t="shared" si="39"/>
        <v>4</v>
      </c>
      <c r="V356" s="11">
        <f t="shared" si="40"/>
        <v>2.2567583341910251</v>
      </c>
      <c r="W356" s="10"/>
      <c r="X356">
        <v>8.7185090939156105</v>
      </c>
      <c r="Y356" s="12">
        <f t="shared" si="41"/>
        <v>8.718</v>
      </c>
      <c r="Z356">
        <f t="shared" si="42"/>
        <v>1</v>
      </c>
      <c r="AA356">
        <f t="shared" si="43"/>
        <v>1</v>
      </c>
      <c r="AB356">
        <f t="shared" si="44"/>
        <v>349</v>
      </c>
      <c r="AC356" s="10"/>
      <c r="AD356" s="17">
        <v>8.718</v>
      </c>
      <c r="AE356" s="10">
        <v>349</v>
      </c>
      <c r="AF356" s="10"/>
      <c r="AG356" s="10"/>
      <c r="AX356" s="12"/>
    </row>
    <row r="357" spans="6:50" x14ac:dyDescent="0.3">
      <c r="F357" s="10">
        <v>350</v>
      </c>
      <c r="G357" s="17">
        <v>20.869</v>
      </c>
      <c r="H357" s="10">
        <v>28.085999999999999</v>
      </c>
      <c r="I357" s="10">
        <v>0.33200000000000002</v>
      </c>
      <c r="J357" s="10">
        <v>1.3049999999999999</v>
      </c>
      <c r="K357" s="10">
        <v>0.76600000000000001</v>
      </c>
      <c r="L357" s="10">
        <v>0.77800000000000002</v>
      </c>
      <c r="M357" s="10"/>
      <c r="N357" s="10"/>
      <c r="O357" s="10"/>
      <c r="P357" s="10"/>
      <c r="Q357" s="10"/>
      <c r="R357" s="10"/>
      <c r="S357" s="10">
        <v>363</v>
      </c>
      <c r="T357" s="17">
        <v>3.258</v>
      </c>
      <c r="U357" s="17">
        <f t="shared" si="39"/>
        <v>325.8</v>
      </c>
      <c r="V357" s="11">
        <f t="shared" si="40"/>
        <v>20.367165823322498</v>
      </c>
      <c r="W357" s="10"/>
      <c r="X357">
        <v>8.7112040996762143</v>
      </c>
      <c r="Y357" s="12">
        <f t="shared" si="41"/>
        <v>8.7110000000000003</v>
      </c>
      <c r="Z357">
        <f t="shared" si="42"/>
        <v>1</v>
      </c>
      <c r="AA357">
        <f t="shared" si="43"/>
        <v>1</v>
      </c>
      <c r="AB357">
        <f t="shared" si="44"/>
        <v>350</v>
      </c>
      <c r="AC357" s="10"/>
      <c r="AD357" s="17">
        <v>8.7110000000000003</v>
      </c>
      <c r="AE357" s="10">
        <v>350</v>
      </c>
      <c r="AF357" s="10"/>
      <c r="AG357" s="10"/>
      <c r="AX357" s="12"/>
    </row>
    <row r="358" spans="6:50" x14ac:dyDescent="0.3">
      <c r="F358" s="10">
        <v>351</v>
      </c>
      <c r="G358" s="17">
        <v>5.5E-2</v>
      </c>
      <c r="H358" s="10">
        <v>0.98499999999999999</v>
      </c>
      <c r="I358" s="10">
        <v>0.71499999999999997</v>
      </c>
      <c r="J358" s="10">
        <v>2.1259999999999999</v>
      </c>
      <c r="K358" s="10">
        <v>0.47</v>
      </c>
      <c r="L358" s="10">
        <v>0.83</v>
      </c>
      <c r="M358" s="10"/>
      <c r="N358" s="10"/>
      <c r="O358" s="10"/>
      <c r="P358" s="10"/>
      <c r="Q358" s="10"/>
      <c r="R358" s="10"/>
      <c r="S358" s="10">
        <v>364</v>
      </c>
      <c r="T358" s="17">
        <v>2.9000000000000001E-2</v>
      </c>
      <c r="U358" s="17">
        <f t="shared" si="39"/>
        <v>2.9000000000000004</v>
      </c>
      <c r="V358" s="11">
        <f t="shared" si="40"/>
        <v>1.9215604803731712</v>
      </c>
      <c r="W358" s="10"/>
      <c r="X358">
        <v>8.7038929745110138</v>
      </c>
      <c r="Y358" s="12">
        <f t="shared" si="41"/>
        <v>8.7029999999999994</v>
      </c>
      <c r="Z358">
        <f t="shared" si="42"/>
        <v>1</v>
      </c>
      <c r="AA358">
        <f t="shared" si="43"/>
        <v>0</v>
      </c>
      <c r="AB358">
        <f t="shared" si="44"/>
        <v>350</v>
      </c>
      <c r="AC358" s="10"/>
      <c r="AD358" s="17">
        <v>8.7029999999999994</v>
      </c>
      <c r="AE358" s="10">
        <v>350</v>
      </c>
      <c r="AF358" s="10"/>
      <c r="AG358" s="10"/>
      <c r="AX358" s="12"/>
    </row>
    <row r="359" spans="6:50" x14ac:dyDescent="0.3">
      <c r="F359" s="10">
        <v>352</v>
      </c>
      <c r="G359" s="17">
        <v>6.7389999999999999</v>
      </c>
      <c r="H359" s="10">
        <v>11.11</v>
      </c>
      <c r="I359" s="10">
        <v>0.68600000000000005</v>
      </c>
      <c r="J359" s="10">
        <v>1.772</v>
      </c>
      <c r="K359" s="10">
        <v>0.56399999999999995</v>
      </c>
      <c r="L359" s="10">
        <v>0.93899999999999995</v>
      </c>
      <c r="M359" s="10"/>
      <c r="N359" s="10"/>
      <c r="O359" s="10"/>
      <c r="P359" s="10"/>
      <c r="Q359" s="10"/>
      <c r="R359" s="10"/>
      <c r="S359" s="10">
        <v>365</v>
      </c>
      <c r="T359" s="17">
        <v>1.2749999999999999</v>
      </c>
      <c r="U359" s="17">
        <f t="shared" si="39"/>
        <v>127.49999999999999</v>
      </c>
      <c r="V359" s="11">
        <f t="shared" si="40"/>
        <v>12.741194683142286</v>
      </c>
      <c r="W359" s="10"/>
      <c r="X359">
        <v>8.7038929745110138</v>
      </c>
      <c r="Y359" s="12">
        <f t="shared" si="41"/>
        <v>8.7029999999999994</v>
      </c>
      <c r="Z359">
        <f t="shared" si="42"/>
        <v>2</v>
      </c>
      <c r="AA359">
        <f t="shared" si="43"/>
        <v>2</v>
      </c>
      <c r="AB359">
        <f t="shared" si="44"/>
        <v>352</v>
      </c>
      <c r="AC359" s="10"/>
      <c r="AD359" s="17">
        <v>8.7029999999999994</v>
      </c>
      <c r="AE359" s="10">
        <v>352</v>
      </c>
      <c r="AF359" s="10"/>
      <c r="AG359" s="10"/>
      <c r="AX359" s="12"/>
    </row>
    <row r="360" spans="6:50" x14ac:dyDescent="0.3">
      <c r="F360" s="10">
        <v>353</v>
      </c>
      <c r="G360" s="17">
        <v>6.3739999999999997</v>
      </c>
      <c r="H360" s="10">
        <v>11.333</v>
      </c>
      <c r="I360" s="10">
        <v>0.624</v>
      </c>
      <c r="J360" s="10">
        <v>2.3090000000000002</v>
      </c>
      <c r="K360" s="10">
        <v>0.433</v>
      </c>
      <c r="L360" s="10">
        <v>0.95399999999999996</v>
      </c>
      <c r="M360" s="10"/>
      <c r="N360" s="10"/>
      <c r="O360" s="10"/>
      <c r="P360" s="10"/>
      <c r="Q360" s="10"/>
      <c r="R360" s="10"/>
      <c r="S360" s="10">
        <v>366</v>
      </c>
      <c r="T360" s="17">
        <v>16.216000000000001</v>
      </c>
      <c r="U360" s="17">
        <f t="shared" si="39"/>
        <v>1621.6000000000001</v>
      </c>
      <c r="V360" s="11">
        <f t="shared" si="40"/>
        <v>45.438807705996645</v>
      </c>
      <c r="W360" s="10"/>
      <c r="X360">
        <v>8.6451813905755639</v>
      </c>
      <c r="Y360" s="12">
        <f t="shared" si="41"/>
        <v>8.6449999999999996</v>
      </c>
      <c r="Z360">
        <f t="shared" si="42"/>
        <v>1</v>
      </c>
      <c r="AA360">
        <f t="shared" si="43"/>
        <v>1</v>
      </c>
      <c r="AB360">
        <f t="shared" si="44"/>
        <v>353</v>
      </c>
      <c r="AC360" s="10"/>
      <c r="AD360" s="17">
        <v>8.6449999999999996</v>
      </c>
      <c r="AE360" s="10">
        <v>353</v>
      </c>
      <c r="AF360" s="10"/>
      <c r="AG360" s="10"/>
      <c r="AX360" s="12"/>
    </row>
    <row r="361" spans="6:50" x14ac:dyDescent="0.3">
      <c r="F361" s="10">
        <v>354</v>
      </c>
      <c r="G361" s="17">
        <v>0.94199999999999995</v>
      </c>
      <c r="H361" s="10">
        <v>4.1790000000000003</v>
      </c>
      <c r="I361" s="10">
        <v>0.67800000000000005</v>
      </c>
      <c r="J361" s="10">
        <v>2.2029999999999998</v>
      </c>
      <c r="K361" s="10">
        <v>0.45400000000000001</v>
      </c>
      <c r="L361" s="10">
        <v>0.91100000000000003</v>
      </c>
      <c r="M361" s="10"/>
      <c r="N361" s="10"/>
      <c r="O361" s="10"/>
      <c r="P361" s="10"/>
      <c r="Q361" s="10"/>
      <c r="R361" s="10"/>
      <c r="S361" s="10">
        <v>367</v>
      </c>
      <c r="T361" s="17">
        <v>1.42</v>
      </c>
      <c r="U361" s="17">
        <f t="shared" si="39"/>
        <v>142</v>
      </c>
      <c r="V361" s="11">
        <f t="shared" si="40"/>
        <v>13.446189622059965</v>
      </c>
      <c r="W361" s="10"/>
      <c r="X361">
        <v>8.6378143833657681</v>
      </c>
      <c r="Y361" s="12">
        <f t="shared" si="41"/>
        <v>8.6370000000000005</v>
      </c>
      <c r="Z361">
        <f t="shared" si="42"/>
        <v>1</v>
      </c>
      <c r="AA361">
        <f t="shared" si="43"/>
        <v>1</v>
      </c>
      <c r="AB361">
        <f t="shared" si="44"/>
        <v>354</v>
      </c>
      <c r="AC361" s="10"/>
      <c r="AD361" s="17">
        <v>8.6370000000000005</v>
      </c>
      <c r="AE361" s="10">
        <v>354</v>
      </c>
      <c r="AF361" s="10"/>
      <c r="AG361" s="10"/>
      <c r="AX361" s="12"/>
    </row>
    <row r="362" spans="6:50" x14ac:dyDescent="0.3">
      <c r="F362" s="10">
        <v>355</v>
      </c>
      <c r="G362" s="17">
        <v>0.13200000000000001</v>
      </c>
      <c r="H362" s="10">
        <v>1.619</v>
      </c>
      <c r="I362" s="10">
        <v>0.63200000000000001</v>
      </c>
      <c r="J362" s="10">
        <v>2.383</v>
      </c>
      <c r="K362" s="10">
        <v>0.42</v>
      </c>
      <c r="L362" s="10">
        <v>0.86799999999999999</v>
      </c>
      <c r="M362" s="10"/>
      <c r="N362" s="10"/>
      <c r="O362" s="10"/>
      <c r="P362" s="10"/>
      <c r="Q362" s="10"/>
      <c r="R362" s="10"/>
      <c r="S362" s="10">
        <v>368</v>
      </c>
      <c r="T362" s="17">
        <v>0.33</v>
      </c>
      <c r="U362" s="17">
        <f t="shared" si="39"/>
        <v>33</v>
      </c>
      <c r="V362" s="11">
        <f t="shared" si="40"/>
        <v>6.4820448144285745</v>
      </c>
      <c r="W362" s="10"/>
      <c r="X362">
        <v>8.6156755659704363</v>
      </c>
      <c r="Y362" s="12">
        <f t="shared" si="41"/>
        <v>8.6150000000000002</v>
      </c>
      <c r="Z362">
        <f t="shared" si="42"/>
        <v>1</v>
      </c>
      <c r="AA362">
        <f t="shared" si="43"/>
        <v>1</v>
      </c>
      <c r="AB362">
        <f t="shared" si="44"/>
        <v>355</v>
      </c>
      <c r="AC362" s="10"/>
      <c r="AD362" s="17">
        <v>8.6150000000000002</v>
      </c>
      <c r="AE362" s="10">
        <v>355</v>
      </c>
      <c r="AF362" s="10"/>
      <c r="AG362" s="10"/>
      <c r="AX362" s="12"/>
    </row>
    <row r="363" spans="6:50" x14ac:dyDescent="0.3">
      <c r="F363" s="10">
        <v>356</v>
      </c>
      <c r="G363" s="17">
        <v>6.0860000000000003</v>
      </c>
      <c r="H363" s="10">
        <v>9.5549999999999997</v>
      </c>
      <c r="I363" s="10">
        <v>0.83799999999999997</v>
      </c>
      <c r="J363" s="10">
        <v>1.2430000000000001</v>
      </c>
      <c r="K363" s="10">
        <v>0.80500000000000005</v>
      </c>
      <c r="L363" s="10">
        <v>0.97399999999999998</v>
      </c>
      <c r="M363" s="10"/>
      <c r="N363" s="10"/>
      <c r="O363" s="10"/>
      <c r="P363" s="10"/>
      <c r="Q363" s="10"/>
      <c r="R363" s="10"/>
      <c r="S363" s="10">
        <v>369</v>
      </c>
      <c r="T363" s="17">
        <v>0.67900000000000005</v>
      </c>
      <c r="U363" s="17">
        <f t="shared" si="39"/>
        <v>67.900000000000006</v>
      </c>
      <c r="V363" s="11">
        <f t="shared" si="40"/>
        <v>9.2980086624780878</v>
      </c>
      <c r="W363" s="10"/>
      <c r="X363">
        <v>8.6008846957224669</v>
      </c>
      <c r="Y363" s="12">
        <f t="shared" si="41"/>
        <v>8.6</v>
      </c>
      <c r="Z363">
        <f t="shared" si="42"/>
        <v>1</v>
      </c>
      <c r="AA363">
        <f t="shared" si="43"/>
        <v>1</v>
      </c>
      <c r="AB363">
        <f t="shared" si="44"/>
        <v>356</v>
      </c>
      <c r="AC363" s="10"/>
      <c r="AD363" s="17">
        <v>8.6</v>
      </c>
      <c r="AE363" s="10">
        <v>356</v>
      </c>
      <c r="AF363" s="10"/>
      <c r="AG363" s="10"/>
      <c r="AX363" s="12"/>
    </row>
    <row r="364" spans="6:50" x14ac:dyDescent="0.3">
      <c r="F364" s="10">
        <v>357</v>
      </c>
      <c r="G364" s="17">
        <v>3.1E-2</v>
      </c>
      <c r="H364" s="10">
        <v>0.69299999999999995</v>
      </c>
      <c r="I364" s="10">
        <v>0.82099999999999995</v>
      </c>
      <c r="J364" s="10">
        <v>1.8580000000000001</v>
      </c>
      <c r="K364" s="10">
        <v>0.53800000000000003</v>
      </c>
      <c r="L364" s="10">
        <v>0.83299999999999996</v>
      </c>
      <c r="M364" s="10"/>
      <c r="N364" s="10"/>
      <c r="O364" s="10"/>
      <c r="P364" s="10"/>
      <c r="Q364" s="10"/>
      <c r="R364" s="10"/>
      <c r="S364" s="10">
        <v>370</v>
      </c>
      <c r="T364" s="17">
        <v>0.58599999999999997</v>
      </c>
      <c r="U364" s="17">
        <f t="shared" si="39"/>
        <v>58.599999999999994</v>
      </c>
      <c r="V364" s="11">
        <f t="shared" si="40"/>
        <v>8.6378143833657681</v>
      </c>
      <c r="W364" s="10"/>
      <c r="X364">
        <v>8.5934797139831218</v>
      </c>
      <c r="Y364" s="12">
        <f t="shared" si="41"/>
        <v>8.593</v>
      </c>
      <c r="Z364">
        <f t="shared" si="42"/>
        <v>1</v>
      </c>
      <c r="AA364">
        <f t="shared" si="43"/>
        <v>1</v>
      </c>
      <c r="AB364">
        <f t="shared" si="44"/>
        <v>357</v>
      </c>
      <c r="AC364" s="10"/>
      <c r="AD364" s="17">
        <v>8.593</v>
      </c>
      <c r="AE364" s="10">
        <v>357</v>
      </c>
      <c r="AF364" s="10"/>
      <c r="AG364" s="10"/>
      <c r="AX364" s="12"/>
    </row>
    <row r="365" spans="6:50" x14ac:dyDescent="0.3">
      <c r="F365" s="10">
        <v>358</v>
      </c>
      <c r="G365" s="17">
        <v>0.24</v>
      </c>
      <c r="H365" s="10">
        <v>2.1440000000000001</v>
      </c>
      <c r="I365" s="10">
        <v>0.65500000000000003</v>
      </c>
      <c r="J365" s="10">
        <v>2.6840000000000002</v>
      </c>
      <c r="K365" s="10">
        <v>0.373</v>
      </c>
      <c r="L365" s="10">
        <v>0.91</v>
      </c>
      <c r="M365" s="10"/>
      <c r="N365" s="10"/>
      <c r="O365" s="10"/>
      <c r="P365" s="10"/>
      <c r="Q365" s="10"/>
      <c r="R365" s="10"/>
      <c r="S365" s="10">
        <v>371</v>
      </c>
      <c r="T365" s="17">
        <v>11.666</v>
      </c>
      <c r="U365" s="17">
        <f t="shared" si="39"/>
        <v>1166.6000000000001</v>
      </c>
      <c r="V365" s="11">
        <f t="shared" si="40"/>
        <v>38.540384700830906</v>
      </c>
      <c r="W365" s="10"/>
      <c r="X365">
        <v>8.5786505748685453</v>
      </c>
      <c r="Y365" s="12">
        <f t="shared" si="41"/>
        <v>8.5779999999999994</v>
      </c>
      <c r="Z365">
        <f t="shared" si="42"/>
        <v>1</v>
      </c>
      <c r="AA365">
        <f t="shared" si="43"/>
        <v>1</v>
      </c>
      <c r="AB365">
        <f t="shared" si="44"/>
        <v>358</v>
      </c>
      <c r="AC365" s="10"/>
      <c r="AD365" s="17">
        <v>8.5779999999999994</v>
      </c>
      <c r="AE365" s="10">
        <v>358</v>
      </c>
      <c r="AF365" s="10"/>
      <c r="AG365" s="10"/>
      <c r="AX365" s="12"/>
    </row>
    <row r="366" spans="6:50" x14ac:dyDescent="0.3">
      <c r="F366" s="10">
        <v>359</v>
      </c>
      <c r="G366" s="17">
        <v>3.5999999999999997E-2</v>
      </c>
      <c r="H366" s="10">
        <v>0.80500000000000005</v>
      </c>
      <c r="I366" s="10">
        <v>0.70499999999999996</v>
      </c>
      <c r="J366" s="10">
        <v>2.4</v>
      </c>
      <c r="K366" s="10">
        <v>0.41699999999999998</v>
      </c>
      <c r="L366" s="10">
        <v>0.86599999999999999</v>
      </c>
      <c r="M366" s="10"/>
      <c r="N366" s="10"/>
      <c r="O366" s="10"/>
      <c r="P366" s="10"/>
      <c r="Q366" s="10"/>
      <c r="R366" s="10"/>
      <c r="S366" s="10">
        <v>372</v>
      </c>
      <c r="T366" s="17">
        <v>6.5000000000000002E-2</v>
      </c>
      <c r="U366" s="17">
        <f t="shared" si="39"/>
        <v>6.5</v>
      </c>
      <c r="V366" s="11">
        <f t="shared" si="40"/>
        <v>2.8768136958757959</v>
      </c>
      <c r="W366" s="10"/>
      <c r="X366">
        <v>8.5190758917798277</v>
      </c>
      <c r="Y366" s="12">
        <f t="shared" si="41"/>
        <v>8.5190000000000001</v>
      </c>
      <c r="Z366">
        <f t="shared" si="42"/>
        <v>1</v>
      </c>
      <c r="AA366">
        <f t="shared" si="43"/>
        <v>1</v>
      </c>
      <c r="AB366">
        <f t="shared" si="44"/>
        <v>359</v>
      </c>
      <c r="AC366" s="10"/>
      <c r="AD366" s="17">
        <v>8.5190000000000001</v>
      </c>
      <c r="AE366" s="10">
        <v>359</v>
      </c>
      <c r="AF366" s="10"/>
      <c r="AG366" s="10"/>
      <c r="AX366" s="12"/>
    </row>
    <row r="367" spans="6:50" x14ac:dyDescent="0.3">
      <c r="F367" s="10">
        <v>360</v>
      </c>
      <c r="G367" s="17">
        <v>5.2999999999999999E-2</v>
      </c>
      <c r="H367" s="10">
        <v>0.83399999999999996</v>
      </c>
      <c r="I367" s="10">
        <v>0.95099999999999996</v>
      </c>
      <c r="J367" s="10">
        <v>1.641</v>
      </c>
      <c r="K367" s="10">
        <v>0.60899999999999999</v>
      </c>
      <c r="L367" s="10">
        <v>0.89400000000000002</v>
      </c>
      <c r="M367" s="10"/>
      <c r="N367" s="10"/>
      <c r="O367" s="10"/>
      <c r="P367" s="10"/>
      <c r="Q367" s="10"/>
      <c r="R367" s="10"/>
      <c r="S367" s="10">
        <v>373</v>
      </c>
      <c r="T367" s="17">
        <v>0.01</v>
      </c>
      <c r="U367" s="17">
        <f t="shared" si="39"/>
        <v>1</v>
      </c>
      <c r="V367" s="11">
        <f t="shared" si="40"/>
        <v>1.1283791670955126</v>
      </c>
      <c r="W367" s="10"/>
      <c r="X367">
        <v>8.4891317713892391</v>
      </c>
      <c r="Y367" s="12">
        <f t="shared" si="41"/>
        <v>8.4890000000000008</v>
      </c>
      <c r="Z367">
        <f t="shared" si="42"/>
        <v>1</v>
      </c>
      <c r="AA367">
        <f t="shared" si="43"/>
        <v>1</v>
      </c>
      <c r="AB367">
        <f t="shared" si="44"/>
        <v>360</v>
      </c>
      <c r="AC367" s="10"/>
      <c r="AD367" s="17">
        <v>8.4890000000000008</v>
      </c>
      <c r="AE367" s="10">
        <v>360</v>
      </c>
      <c r="AF367" s="10"/>
      <c r="AG367" s="10"/>
      <c r="AX367" s="12"/>
    </row>
    <row r="368" spans="6:50" x14ac:dyDescent="0.3">
      <c r="F368" s="10">
        <v>361</v>
      </c>
      <c r="G368" s="17">
        <v>7.0000000000000007E-2</v>
      </c>
      <c r="H368" s="10">
        <v>1.0349999999999999</v>
      </c>
      <c r="I368" s="10">
        <v>0.82499999999999996</v>
      </c>
      <c r="J368" s="10">
        <v>1.51</v>
      </c>
      <c r="K368" s="10">
        <v>0.66200000000000003</v>
      </c>
      <c r="L368" s="10">
        <v>0.85499999999999998</v>
      </c>
      <c r="M368" s="10"/>
      <c r="N368" s="10"/>
      <c r="O368" s="10"/>
      <c r="P368" s="10"/>
      <c r="Q368" s="10"/>
      <c r="R368" s="10"/>
      <c r="S368" s="10">
        <v>374</v>
      </c>
      <c r="T368" s="17">
        <v>2.4E-2</v>
      </c>
      <c r="U368" s="17">
        <f t="shared" si="39"/>
        <v>2.4</v>
      </c>
      <c r="V368" s="11">
        <f t="shared" si="40"/>
        <v>1.7480774889473265</v>
      </c>
      <c r="W368" s="10"/>
      <c r="X368">
        <v>8.4590816531179165</v>
      </c>
      <c r="Y368" s="12">
        <f t="shared" si="41"/>
        <v>8.4589999999999996</v>
      </c>
      <c r="Z368">
        <f t="shared" si="42"/>
        <v>1</v>
      </c>
      <c r="AA368">
        <f t="shared" si="43"/>
        <v>1</v>
      </c>
      <c r="AB368">
        <f t="shared" si="44"/>
        <v>361</v>
      </c>
      <c r="AC368" s="10"/>
      <c r="AD368" s="17">
        <v>8.4589999999999996</v>
      </c>
      <c r="AE368" s="10">
        <v>361</v>
      </c>
      <c r="AF368" s="10"/>
      <c r="AG368" s="10"/>
      <c r="AX368" s="12"/>
    </row>
    <row r="369" spans="6:50" x14ac:dyDescent="0.3">
      <c r="F369" s="10">
        <v>362</v>
      </c>
      <c r="G369" s="17">
        <v>0.04</v>
      </c>
      <c r="H369" s="10">
        <v>0.78400000000000003</v>
      </c>
      <c r="I369" s="10">
        <v>0.82</v>
      </c>
      <c r="J369" s="10">
        <v>1.7829999999999999</v>
      </c>
      <c r="K369" s="10">
        <v>0.56100000000000005</v>
      </c>
      <c r="L369" s="10">
        <v>0.877</v>
      </c>
      <c r="M369" s="10"/>
      <c r="N369" s="10"/>
      <c r="O369" s="10"/>
      <c r="P369" s="10"/>
      <c r="Q369" s="10"/>
      <c r="R369" s="10"/>
      <c r="S369" s="10">
        <v>375</v>
      </c>
      <c r="T369" s="17">
        <v>18.486999999999998</v>
      </c>
      <c r="U369" s="17">
        <f t="shared" si="39"/>
        <v>1848.6999999999998</v>
      </c>
      <c r="V369" s="11">
        <f t="shared" si="40"/>
        <v>48.516367819034997</v>
      </c>
      <c r="W369" s="10"/>
      <c r="X369">
        <v>8.3910754271341474</v>
      </c>
      <c r="Y369" s="12">
        <f t="shared" si="41"/>
        <v>8.391</v>
      </c>
      <c r="Z369">
        <f t="shared" si="42"/>
        <v>1</v>
      </c>
      <c r="AA369">
        <f t="shared" si="43"/>
        <v>1</v>
      </c>
      <c r="AB369">
        <f t="shared" si="44"/>
        <v>362</v>
      </c>
      <c r="AC369" s="10"/>
      <c r="AD369" s="17">
        <v>8.391</v>
      </c>
      <c r="AE369" s="10">
        <v>362</v>
      </c>
      <c r="AF369" s="10"/>
      <c r="AG369" s="10"/>
      <c r="AX369" s="12"/>
    </row>
    <row r="370" spans="6:50" x14ac:dyDescent="0.3">
      <c r="F370" s="10">
        <v>363</v>
      </c>
      <c r="G370" s="17">
        <v>3.258</v>
      </c>
      <c r="H370" s="10">
        <v>9.5079999999999991</v>
      </c>
      <c r="I370" s="10">
        <v>0.45300000000000001</v>
      </c>
      <c r="J370" s="10">
        <v>2.9969999999999999</v>
      </c>
      <c r="K370" s="10">
        <v>0.33400000000000002</v>
      </c>
      <c r="L370" s="10">
        <v>0.76800000000000002</v>
      </c>
      <c r="M370" s="10"/>
      <c r="N370" s="10"/>
      <c r="O370" s="10"/>
      <c r="P370" s="10"/>
      <c r="Q370" s="10"/>
      <c r="R370" s="10"/>
      <c r="S370" s="10">
        <v>376</v>
      </c>
      <c r="T370" s="17">
        <v>0.161</v>
      </c>
      <c r="U370" s="17">
        <f t="shared" si="39"/>
        <v>16.100000000000001</v>
      </c>
      <c r="V370" s="11">
        <f t="shared" si="40"/>
        <v>4.5275994379180808</v>
      </c>
      <c r="W370" s="10"/>
      <c r="X370">
        <v>8.3834851266869315</v>
      </c>
      <c r="Y370" s="12">
        <f t="shared" si="41"/>
        <v>8.3829999999999991</v>
      </c>
      <c r="Z370">
        <f t="shared" si="42"/>
        <v>1</v>
      </c>
      <c r="AA370">
        <f t="shared" si="43"/>
        <v>1</v>
      </c>
      <c r="AB370">
        <f t="shared" si="44"/>
        <v>363</v>
      </c>
      <c r="AC370" s="10"/>
      <c r="AD370" s="17">
        <v>8.3829999999999991</v>
      </c>
      <c r="AE370" s="10">
        <v>363</v>
      </c>
      <c r="AF370" s="10"/>
      <c r="AG370" s="10"/>
      <c r="AX370" s="12"/>
    </row>
    <row r="371" spans="6:50" x14ac:dyDescent="0.3">
      <c r="F371" s="10">
        <v>364</v>
      </c>
      <c r="G371" s="17">
        <v>2.9000000000000001E-2</v>
      </c>
      <c r="H371" s="10">
        <v>0.66300000000000003</v>
      </c>
      <c r="I371" s="10">
        <v>0.82399999999999995</v>
      </c>
      <c r="J371" s="10">
        <v>1.9370000000000001</v>
      </c>
      <c r="K371" s="10">
        <v>0.51600000000000001</v>
      </c>
      <c r="L371" s="10">
        <v>0.86799999999999999</v>
      </c>
      <c r="M371" s="10"/>
      <c r="N371" s="10"/>
      <c r="O371" s="10"/>
      <c r="P371" s="10"/>
      <c r="Q371" s="10"/>
      <c r="R371" s="10"/>
      <c r="S371" s="10">
        <v>377</v>
      </c>
      <c r="T371" s="17">
        <v>1.9E-2</v>
      </c>
      <c r="U371" s="17">
        <f t="shared" si="39"/>
        <v>1.9</v>
      </c>
      <c r="V371" s="11">
        <f t="shared" si="40"/>
        <v>1.5553633450087505</v>
      </c>
      <c r="W371" s="10"/>
      <c r="X371">
        <v>8.3758879478481241</v>
      </c>
      <c r="Y371" s="12">
        <f t="shared" si="41"/>
        <v>8.375</v>
      </c>
      <c r="Z371">
        <f t="shared" si="42"/>
        <v>1</v>
      </c>
      <c r="AA371">
        <f t="shared" si="43"/>
        <v>1</v>
      </c>
      <c r="AB371">
        <f t="shared" si="44"/>
        <v>364</v>
      </c>
      <c r="AC371" s="10"/>
      <c r="AD371" s="17">
        <v>8.375</v>
      </c>
      <c r="AE371" s="10">
        <v>364</v>
      </c>
      <c r="AF371" s="10"/>
      <c r="AG371" s="10"/>
      <c r="AX371" s="12"/>
    </row>
    <row r="372" spans="6:50" x14ac:dyDescent="0.3">
      <c r="F372" s="10">
        <v>365</v>
      </c>
      <c r="G372" s="17">
        <v>1.2749999999999999</v>
      </c>
      <c r="H372" s="10">
        <v>5.1340000000000003</v>
      </c>
      <c r="I372" s="10">
        <v>0.60799999999999998</v>
      </c>
      <c r="J372" s="10">
        <v>1.762</v>
      </c>
      <c r="K372" s="10">
        <v>0.56799999999999995</v>
      </c>
      <c r="L372" s="10">
        <v>0.86199999999999999</v>
      </c>
      <c r="M372" s="10"/>
      <c r="N372" s="10"/>
      <c r="O372" s="10"/>
      <c r="P372" s="10"/>
      <c r="Q372" s="10"/>
      <c r="R372" s="10"/>
      <c r="S372" s="10">
        <v>378</v>
      </c>
      <c r="T372" s="17">
        <v>6.9000000000000006E-2</v>
      </c>
      <c r="U372" s="17">
        <f t="shared" si="39"/>
        <v>6.9</v>
      </c>
      <c r="V372" s="11">
        <f t="shared" si="40"/>
        <v>2.9640095915284457</v>
      </c>
      <c r="W372" s="10"/>
      <c r="X372">
        <v>8.3454300726213866</v>
      </c>
      <c r="Y372" s="12">
        <f t="shared" si="41"/>
        <v>8.3450000000000006</v>
      </c>
      <c r="Z372">
        <f t="shared" si="42"/>
        <v>1</v>
      </c>
      <c r="AA372">
        <f t="shared" si="43"/>
        <v>1</v>
      </c>
      <c r="AB372">
        <f t="shared" si="44"/>
        <v>365</v>
      </c>
      <c r="AC372" s="10"/>
      <c r="AD372" s="17">
        <v>8.3450000000000006</v>
      </c>
      <c r="AE372" s="10">
        <v>365</v>
      </c>
      <c r="AF372" s="10"/>
      <c r="AG372" s="10"/>
      <c r="AX372" s="12"/>
    </row>
    <row r="373" spans="6:50" x14ac:dyDescent="0.3">
      <c r="F373" s="10">
        <v>366</v>
      </c>
      <c r="G373" s="17">
        <v>16.216000000000001</v>
      </c>
      <c r="H373" s="10">
        <v>21.622</v>
      </c>
      <c r="I373" s="10">
        <v>0.436</v>
      </c>
      <c r="J373" s="10">
        <v>3.9329999999999998</v>
      </c>
      <c r="K373" s="10">
        <v>0.254</v>
      </c>
      <c r="L373" s="10">
        <v>0.96599999999999997</v>
      </c>
      <c r="M373" s="10"/>
      <c r="N373" s="10"/>
      <c r="O373" s="10"/>
      <c r="P373" s="10"/>
      <c r="Q373" s="10"/>
      <c r="R373" s="10"/>
      <c r="S373" s="10">
        <v>379</v>
      </c>
      <c r="T373" s="17">
        <v>0.09</v>
      </c>
      <c r="U373" s="17">
        <f t="shared" si="39"/>
        <v>9</v>
      </c>
      <c r="V373" s="11">
        <f t="shared" si="40"/>
        <v>3.3851375012865379</v>
      </c>
      <c r="W373" s="10"/>
      <c r="X373">
        <v>8.3225135165761586</v>
      </c>
      <c r="Y373" s="12">
        <f t="shared" si="41"/>
        <v>8.3219999999999992</v>
      </c>
      <c r="Z373">
        <f t="shared" si="42"/>
        <v>1</v>
      </c>
      <c r="AA373">
        <f t="shared" si="43"/>
        <v>1</v>
      </c>
      <c r="AB373">
        <f t="shared" si="44"/>
        <v>366</v>
      </c>
      <c r="AC373" s="10"/>
      <c r="AD373" s="17">
        <v>8.3219999999999992</v>
      </c>
      <c r="AE373" s="10">
        <v>366</v>
      </c>
      <c r="AF373" s="10"/>
      <c r="AG373" s="10"/>
      <c r="AX373" s="12"/>
    </row>
    <row r="374" spans="6:50" x14ac:dyDescent="0.3">
      <c r="F374" s="10">
        <v>367</v>
      </c>
      <c r="G374" s="17">
        <v>1.42</v>
      </c>
      <c r="H374" s="10">
        <v>5.0460000000000003</v>
      </c>
      <c r="I374" s="10">
        <v>0.70099999999999996</v>
      </c>
      <c r="J374" s="10">
        <v>1.617</v>
      </c>
      <c r="K374" s="10">
        <v>0.61799999999999999</v>
      </c>
      <c r="L374" s="10">
        <v>0.92</v>
      </c>
      <c r="M374" s="10"/>
      <c r="N374" s="10"/>
      <c r="O374" s="10"/>
      <c r="P374" s="10"/>
      <c r="Q374" s="10"/>
      <c r="R374" s="10"/>
      <c r="S374" s="10">
        <v>380</v>
      </c>
      <c r="T374" s="17">
        <v>0.71499999999999997</v>
      </c>
      <c r="U374" s="17">
        <f t="shared" si="39"/>
        <v>71.5</v>
      </c>
      <c r="V374" s="11">
        <f t="shared" si="40"/>
        <v>9.5413116209756055</v>
      </c>
      <c r="W374" s="10"/>
      <c r="X374">
        <v>8.268794564643521</v>
      </c>
      <c r="Y374" s="12">
        <f t="shared" si="41"/>
        <v>8.2680000000000007</v>
      </c>
      <c r="Z374">
        <f t="shared" si="42"/>
        <v>1</v>
      </c>
      <c r="AA374">
        <f t="shared" si="43"/>
        <v>0</v>
      </c>
      <c r="AB374">
        <f t="shared" si="44"/>
        <v>366</v>
      </c>
      <c r="AC374" s="10"/>
      <c r="AD374" s="17">
        <v>8.2680000000000007</v>
      </c>
      <c r="AE374" s="10">
        <v>366</v>
      </c>
      <c r="AF374" s="10"/>
      <c r="AG374" s="10"/>
      <c r="AX374" s="12"/>
    </row>
    <row r="375" spans="6:50" x14ac:dyDescent="0.3">
      <c r="F375" s="10">
        <v>368</v>
      </c>
      <c r="G375" s="17">
        <v>0.33</v>
      </c>
      <c r="H375" s="10">
        <v>2.8740000000000001</v>
      </c>
      <c r="I375" s="10">
        <v>0.502</v>
      </c>
      <c r="J375" s="10">
        <v>3.6080000000000001</v>
      </c>
      <c r="K375" s="10">
        <v>0.27700000000000002</v>
      </c>
      <c r="L375" s="10">
        <v>0.878</v>
      </c>
      <c r="M375" s="10"/>
      <c r="N375" s="10"/>
      <c r="O375" s="10"/>
      <c r="P375" s="10"/>
      <c r="Q375" s="10"/>
      <c r="R375" s="10"/>
      <c r="S375" s="10">
        <v>381</v>
      </c>
      <c r="T375" s="17">
        <v>1.9E-2</v>
      </c>
      <c r="U375" s="17">
        <f t="shared" si="39"/>
        <v>1.9</v>
      </c>
      <c r="V375" s="11">
        <f t="shared" si="40"/>
        <v>1.5553633450087505</v>
      </c>
      <c r="W375" s="10"/>
      <c r="X375">
        <v>8.268794564643521</v>
      </c>
      <c r="Y375" s="12">
        <f t="shared" si="41"/>
        <v>8.2680000000000007</v>
      </c>
      <c r="Z375">
        <f t="shared" si="42"/>
        <v>2</v>
      </c>
      <c r="AA375">
        <f t="shared" si="43"/>
        <v>0</v>
      </c>
      <c r="AB375">
        <f t="shared" si="44"/>
        <v>366</v>
      </c>
      <c r="AC375" s="10"/>
      <c r="AD375" s="17">
        <v>8.2680000000000007</v>
      </c>
      <c r="AE375" s="10">
        <v>366</v>
      </c>
      <c r="AF375" s="10"/>
      <c r="AG375" s="10"/>
      <c r="AX375" s="12"/>
    </row>
    <row r="376" spans="6:50" x14ac:dyDescent="0.3">
      <c r="F376" s="10">
        <v>369</v>
      </c>
      <c r="G376" s="17">
        <v>0.67900000000000005</v>
      </c>
      <c r="H376" s="10">
        <v>3.3740000000000001</v>
      </c>
      <c r="I376" s="10">
        <v>0.749</v>
      </c>
      <c r="J376" s="10">
        <v>1.7070000000000001</v>
      </c>
      <c r="K376" s="10">
        <v>0.58599999999999997</v>
      </c>
      <c r="L376" s="10">
        <v>0.93</v>
      </c>
      <c r="M376" s="10"/>
      <c r="N376" s="10"/>
      <c r="O376" s="10"/>
      <c r="P376" s="10"/>
      <c r="Q376" s="10"/>
      <c r="R376" s="10"/>
      <c r="S376" s="10">
        <v>382</v>
      </c>
      <c r="T376" s="17">
        <v>1.42</v>
      </c>
      <c r="U376" s="17">
        <f t="shared" si="39"/>
        <v>142</v>
      </c>
      <c r="V376" s="11">
        <f t="shared" si="40"/>
        <v>13.446189622059965</v>
      </c>
      <c r="W376" s="10"/>
      <c r="X376">
        <v>8.268794564643521</v>
      </c>
      <c r="Y376" s="12">
        <f t="shared" si="41"/>
        <v>8.2680000000000007</v>
      </c>
      <c r="Z376">
        <f t="shared" si="42"/>
        <v>3</v>
      </c>
      <c r="AA376">
        <f t="shared" si="43"/>
        <v>3</v>
      </c>
      <c r="AB376">
        <f t="shared" si="44"/>
        <v>369</v>
      </c>
      <c r="AC376" s="10"/>
      <c r="AD376" s="17">
        <v>8.2680000000000007</v>
      </c>
      <c r="AE376" s="10">
        <v>369</v>
      </c>
      <c r="AF376" s="10"/>
      <c r="AG376" s="10"/>
      <c r="AX376" s="12"/>
    </row>
    <row r="377" spans="6:50" x14ac:dyDescent="0.3">
      <c r="F377" s="10">
        <v>370</v>
      </c>
      <c r="G377" s="17">
        <v>0.58599999999999997</v>
      </c>
      <c r="H377" s="10">
        <v>2.887</v>
      </c>
      <c r="I377" s="10">
        <v>0.88400000000000001</v>
      </c>
      <c r="J377" s="10">
        <v>1.254</v>
      </c>
      <c r="K377" s="10">
        <v>0.79800000000000004</v>
      </c>
      <c r="L377" s="10">
        <v>0.94199999999999995</v>
      </c>
      <c r="M377" s="10"/>
      <c r="N377" s="10"/>
      <c r="O377" s="10"/>
      <c r="P377" s="10"/>
      <c r="Q377" s="10"/>
      <c r="R377" s="10"/>
      <c r="S377" s="10">
        <v>383</v>
      </c>
      <c r="T377" s="17">
        <v>0.55200000000000005</v>
      </c>
      <c r="U377" s="17">
        <f t="shared" si="39"/>
        <v>55.2</v>
      </c>
      <c r="V377" s="11">
        <f t="shared" si="40"/>
        <v>8.3834851266869315</v>
      </c>
      <c r="W377" s="10"/>
      <c r="X377">
        <v>8.2610919131676965</v>
      </c>
      <c r="Y377" s="12">
        <f t="shared" si="41"/>
        <v>8.2609999999999992</v>
      </c>
      <c r="Z377">
        <f t="shared" si="42"/>
        <v>1</v>
      </c>
      <c r="AA377">
        <f t="shared" si="43"/>
        <v>1</v>
      </c>
      <c r="AB377">
        <f t="shared" si="44"/>
        <v>370</v>
      </c>
      <c r="AC377" s="10"/>
      <c r="AD377" s="17">
        <v>8.2609999999999992</v>
      </c>
      <c r="AE377" s="10">
        <v>370</v>
      </c>
      <c r="AF377" s="10"/>
      <c r="AG377" s="10"/>
      <c r="AX377" s="12"/>
    </row>
    <row r="378" spans="6:50" x14ac:dyDescent="0.3">
      <c r="F378" s="10">
        <v>371</v>
      </c>
      <c r="G378" s="17">
        <v>11.666</v>
      </c>
      <c r="H378" s="10">
        <v>17.353999999999999</v>
      </c>
      <c r="I378" s="10">
        <v>0.48699999999999999</v>
      </c>
      <c r="J378" s="10">
        <v>2.2320000000000002</v>
      </c>
      <c r="K378" s="10">
        <v>0.44800000000000001</v>
      </c>
      <c r="L378" s="10">
        <v>0.93</v>
      </c>
      <c r="M378" s="10"/>
      <c r="N378" s="10"/>
      <c r="O378" s="10"/>
      <c r="P378" s="10"/>
      <c r="Q378" s="10"/>
      <c r="R378" s="10"/>
      <c r="S378" s="10">
        <v>384</v>
      </c>
      <c r="T378" s="17">
        <v>0.02</v>
      </c>
      <c r="U378" s="17">
        <f t="shared" si="39"/>
        <v>2</v>
      </c>
      <c r="V378" s="11">
        <f t="shared" si="40"/>
        <v>1.5957691216057308</v>
      </c>
      <c r="W378" s="10"/>
      <c r="X378">
        <v>8.2456650240509841</v>
      </c>
      <c r="Y378" s="12">
        <f t="shared" si="41"/>
        <v>8.2449999999999992</v>
      </c>
      <c r="Z378">
        <f t="shared" si="42"/>
        <v>1</v>
      </c>
      <c r="AA378">
        <f t="shared" si="43"/>
        <v>1</v>
      </c>
      <c r="AB378">
        <f t="shared" si="44"/>
        <v>371</v>
      </c>
      <c r="AC378" s="10"/>
      <c r="AD378" s="17">
        <v>8.2449999999999992</v>
      </c>
      <c r="AE378" s="10">
        <v>371</v>
      </c>
      <c r="AF378" s="10"/>
      <c r="AG378" s="10"/>
      <c r="AX378" s="12"/>
    </row>
    <row r="379" spans="6:50" x14ac:dyDescent="0.3">
      <c r="F379" s="10">
        <v>372</v>
      </c>
      <c r="G379" s="17">
        <v>6.5000000000000002E-2</v>
      </c>
      <c r="H379" s="10">
        <v>1.0049999999999999</v>
      </c>
      <c r="I379" s="10">
        <v>0.81100000000000005</v>
      </c>
      <c r="J379" s="10">
        <v>1.911</v>
      </c>
      <c r="K379" s="10">
        <v>0.52300000000000002</v>
      </c>
      <c r="L379" s="10">
        <v>0.88100000000000001</v>
      </c>
      <c r="M379" s="10"/>
      <c r="N379" s="10"/>
      <c r="O379" s="10"/>
      <c r="P379" s="10"/>
      <c r="Q379" s="10"/>
      <c r="R379" s="10"/>
      <c r="S379" s="10">
        <v>385</v>
      </c>
      <c r="T379" s="17">
        <v>2.1000000000000001E-2</v>
      </c>
      <c r="U379" s="17">
        <f t="shared" si="39"/>
        <v>2.1</v>
      </c>
      <c r="V379" s="11">
        <f t="shared" si="40"/>
        <v>1.6351767622932518</v>
      </c>
      <c r="W379" s="10"/>
      <c r="X379">
        <v>8.2069709343027473</v>
      </c>
      <c r="Y379" s="12">
        <f t="shared" si="41"/>
        <v>8.2059999999999995</v>
      </c>
      <c r="Z379">
        <f t="shared" si="42"/>
        <v>1</v>
      </c>
      <c r="AA379">
        <f t="shared" si="43"/>
        <v>1</v>
      </c>
      <c r="AB379">
        <f t="shared" si="44"/>
        <v>372</v>
      </c>
      <c r="AC379" s="10"/>
      <c r="AD379" s="17">
        <v>8.2059999999999995</v>
      </c>
      <c r="AE379" s="10">
        <v>372</v>
      </c>
      <c r="AF379" s="10"/>
      <c r="AG379" s="10"/>
      <c r="AX379" s="12"/>
    </row>
    <row r="380" spans="6:50" x14ac:dyDescent="0.3">
      <c r="F380" s="10">
        <v>373</v>
      </c>
      <c r="G380" s="17">
        <v>0.01</v>
      </c>
      <c r="H380" s="10">
        <v>0.371</v>
      </c>
      <c r="I380" s="10">
        <v>0.91400000000000003</v>
      </c>
      <c r="J380" s="10">
        <v>1.605</v>
      </c>
      <c r="K380" s="10">
        <v>0.623</v>
      </c>
      <c r="L380" s="10">
        <v>0.8</v>
      </c>
      <c r="M380" s="10"/>
      <c r="N380" s="10"/>
      <c r="O380" s="10"/>
      <c r="P380" s="10"/>
      <c r="Q380" s="10"/>
      <c r="R380" s="10"/>
      <c r="S380" s="10">
        <v>386</v>
      </c>
      <c r="T380" s="17">
        <v>0.02</v>
      </c>
      <c r="U380" s="17">
        <f t="shared" ref="U380:U411" si="45">T380*100</f>
        <v>2</v>
      </c>
      <c r="V380" s="11">
        <f t="shared" ref="V380:V411" si="46">((U380/PI())^0.5)*2</f>
        <v>1.5957691216057308</v>
      </c>
      <c r="W380" s="10"/>
      <c r="X380">
        <v>8.1602958395911731</v>
      </c>
      <c r="Y380" s="12">
        <f t="shared" si="41"/>
        <v>8.16</v>
      </c>
      <c r="Z380">
        <f t="shared" si="42"/>
        <v>1</v>
      </c>
      <c r="AA380">
        <f t="shared" si="43"/>
        <v>1</v>
      </c>
      <c r="AB380">
        <f t="shared" si="44"/>
        <v>373</v>
      </c>
      <c r="AC380" s="10"/>
      <c r="AD380" s="17">
        <v>8.16</v>
      </c>
      <c r="AE380" s="10">
        <v>373</v>
      </c>
      <c r="AF380" s="10"/>
      <c r="AG380" s="10"/>
      <c r="AX380" s="12"/>
    </row>
    <row r="381" spans="6:50" x14ac:dyDescent="0.3">
      <c r="F381" s="10">
        <v>374</v>
      </c>
      <c r="G381" s="17">
        <v>2.4E-2</v>
      </c>
      <c r="H381" s="10">
        <v>0.68400000000000005</v>
      </c>
      <c r="I381" s="10">
        <v>0.64</v>
      </c>
      <c r="J381" s="10">
        <v>2.1219999999999999</v>
      </c>
      <c r="K381" s="10">
        <v>0.47099999999999997</v>
      </c>
      <c r="L381" s="10">
        <v>0.77600000000000002</v>
      </c>
      <c r="M381" s="10"/>
      <c r="N381" s="10"/>
      <c r="O381" s="10"/>
      <c r="P381" s="10"/>
      <c r="Q381" s="10"/>
      <c r="R381" s="10"/>
      <c r="S381" s="10">
        <v>387</v>
      </c>
      <c r="T381" s="17">
        <v>4.3259999999999996</v>
      </c>
      <c r="U381" s="17">
        <f t="shared" si="45"/>
        <v>432.59999999999997</v>
      </c>
      <c r="V381" s="11">
        <f t="shared" si="46"/>
        <v>23.469201670539018</v>
      </c>
      <c r="W381" s="10"/>
      <c r="X381">
        <v>8.1055018665308065</v>
      </c>
      <c r="Y381" s="12">
        <f t="shared" si="41"/>
        <v>8.1050000000000004</v>
      </c>
      <c r="Z381">
        <f t="shared" si="42"/>
        <v>1</v>
      </c>
      <c r="AA381">
        <f t="shared" si="43"/>
        <v>1</v>
      </c>
      <c r="AB381">
        <f t="shared" si="44"/>
        <v>374</v>
      </c>
      <c r="AC381" s="10"/>
      <c r="AD381" s="17">
        <v>8.1050000000000004</v>
      </c>
      <c r="AE381" s="10">
        <v>374</v>
      </c>
      <c r="AF381" s="10"/>
      <c r="AG381" s="10"/>
      <c r="AX381" s="12"/>
    </row>
    <row r="382" spans="6:50" x14ac:dyDescent="0.3">
      <c r="F382" s="10">
        <v>375</v>
      </c>
      <c r="G382" s="17">
        <v>18.486999999999998</v>
      </c>
      <c r="H382" s="10">
        <v>23.815000000000001</v>
      </c>
      <c r="I382" s="10">
        <v>0.41</v>
      </c>
      <c r="J382" s="10">
        <v>1.409</v>
      </c>
      <c r="K382" s="10">
        <v>0.71</v>
      </c>
      <c r="L382" s="10">
        <v>0.88300000000000001</v>
      </c>
      <c r="M382" s="10"/>
      <c r="N382" s="10"/>
      <c r="O382" s="10"/>
      <c r="P382" s="10"/>
      <c r="Q382" s="10"/>
      <c r="R382" s="10"/>
      <c r="S382" s="10">
        <v>388</v>
      </c>
      <c r="T382" s="17">
        <v>7.1999999999999995E-2</v>
      </c>
      <c r="U382" s="17">
        <f t="shared" si="45"/>
        <v>7.1999999999999993</v>
      </c>
      <c r="V382" s="11">
        <f t="shared" si="46"/>
        <v>3.0277590264241918</v>
      </c>
      <c r="W382" s="10"/>
      <c r="X382">
        <v>8.0819050133563106</v>
      </c>
      <c r="Y382" s="12">
        <f t="shared" si="41"/>
        <v>8.0809999999999995</v>
      </c>
      <c r="Z382">
        <f t="shared" si="42"/>
        <v>1</v>
      </c>
      <c r="AA382">
        <f t="shared" si="43"/>
        <v>1</v>
      </c>
      <c r="AB382">
        <f t="shared" si="44"/>
        <v>375</v>
      </c>
      <c r="AC382" s="10"/>
      <c r="AD382" s="17">
        <v>8.0809999999999995</v>
      </c>
      <c r="AE382" s="10">
        <v>375</v>
      </c>
      <c r="AF382" s="10"/>
      <c r="AG382" s="10"/>
      <c r="AX382" s="12"/>
    </row>
    <row r="383" spans="6:50" x14ac:dyDescent="0.3">
      <c r="F383" s="10">
        <v>376</v>
      </c>
      <c r="G383" s="17">
        <v>0.161</v>
      </c>
      <c r="H383" s="10">
        <v>1.589</v>
      </c>
      <c r="I383" s="10">
        <v>0.79900000000000004</v>
      </c>
      <c r="J383" s="10">
        <v>1.7609999999999999</v>
      </c>
      <c r="K383" s="10">
        <v>0.56799999999999995</v>
      </c>
      <c r="L383" s="10">
        <v>0.90100000000000002</v>
      </c>
      <c r="M383" s="10"/>
      <c r="N383" s="10"/>
      <c r="O383" s="10"/>
      <c r="P383" s="10"/>
      <c r="Q383" s="10"/>
      <c r="R383" s="10"/>
      <c r="S383" s="10">
        <v>389</v>
      </c>
      <c r="T383" s="17">
        <v>3.5999999999999997E-2</v>
      </c>
      <c r="U383" s="17">
        <f t="shared" si="45"/>
        <v>3.5999999999999996</v>
      </c>
      <c r="V383" s="11">
        <f t="shared" si="46"/>
        <v>2.1409489393833252</v>
      </c>
      <c r="W383" s="10"/>
      <c r="X383">
        <v>8.0740240704645121</v>
      </c>
      <c r="Y383" s="12">
        <f t="shared" si="41"/>
        <v>8.0739999999999998</v>
      </c>
      <c r="Z383">
        <f t="shared" si="42"/>
        <v>1</v>
      </c>
      <c r="AA383">
        <f t="shared" si="43"/>
        <v>1</v>
      </c>
      <c r="AB383">
        <f t="shared" si="44"/>
        <v>376</v>
      </c>
      <c r="AC383" s="10"/>
      <c r="AD383" s="17">
        <v>8.0739999999999998</v>
      </c>
      <c r="AE383" s="10">
        <v>376</v>
      </c>
      <c r="AF383" s="10"/>
      <c r="AG383" s="10"/>
      <c r="AX383" s="12"/>
    </row>
    <row r="384" spans="6:50" x14ac:dyDescent="0.3">
      <c r="F384" s="10">
        <v>377</v>
      </c>
      <c r="G384" s="17">
        <v>1.9E-2</v>
      </c>
      <c r="H384" s="10">
        <v>0.501</v>
      </c>
      <c r="I384" s="10">
        <v>0.94199999999999995</v>
      </c>
      <c r="J384" s="10">
        <v>1.5169999999999999</v>
      </c>
      <c r="K384" s="10">
        <v>0.65900000000000003</v>
      </c>
      <c r="L384" s="10">
        <v>0.78900000000000003</v>
      </c>
      <c r="M384" s="10"/>
      <c r="N384" s="10"/>
      <c r="O384" s="10"/>
      <c r="P384" s="10"/>
      <c r="Q384" s="10"/>
      <c r="R384" s="10"/>
      <c r="S384" s="10">
        <v>390</v>
      </c>
      <c r="T384" s="17">
        <v>10.407</v>
      </c>
      <c r="U384" s="17">
        <f t="shared" si="45"/>
        <v>1040.7</v>
      </c>
      <c r="V384" s="11">
        <f t="shared" si="46"/>
        <v>36.401379015167599</v>
      </c>
      <c r="W384" s="10"/>
      <c r="X384">
        <v>8.0345034020823434</v>
      </c>
      <c r="Y384" s="12">
        <f t="shared" si="41"/>
        <v>8.0340000000000007</v>
      </c>
      <c r="Z384">
        <f t="shared" si="42"/>
        <v>1</v>
      </c>
      <c r="AA384">
        <f t="shared" si="43"/>
        <v>1</v>
      </c>
      <c r="AB384">
        <f t="shared" si="44"/>
        <v>377</v>
      </c>
      <c r="AC384" s="10"/>
      <c r="AD384" s="17">
        <v>8.0340000000000007</v>
      </c>
      <c r="AE384" s="10">
        <v>377</v>
      </c>
      <c r="AF384" s="10"/>
      <c r="AG384" s="10"/>
      <c r="AX384" s="12"/>
    </row>
    <row r="385" spans="6:50" x14ac:dyDescent="0.3">
      <c r="F385" s="10">
        <v>378</v>
      </c>
      <c r="G385" s="17">
        <v>6.9000000000000006E-2</v>
      </c>
      <c r="H385" s="10">
        <v>1.0469999999999999</v>
      </c>
      <c r="I385" s="10">
        <v>0.79100000000000004</v>
      </c>
      <c r="J385" s="10">
        <v>2.222</v>
      </c>
      <c r="K385" s="10">
        <v>0.45</v>
      </c>
      <c r="L385" s="10">
        <v>0.88700000000000001</v>
      </c>
      <c r="M385" s="10"/>
      <c r="N385" s="10"/>
      <c r="O385" s="10"/>
      <c r="P385" s="10"/>
      <c r="Q385" s="10"/>
      <c r="R385" s="10"/>
      <c r="S385" s="10">
        <v>391</v>
      </c>
      <c r="T385" s="17">
        <v>1.3440000000000001</v>
      </c>
      <c r="U385" s="17">
        <f t="shared" si="45"/>
        <v>134.4</v>
      </c>
      <c r="V385" s="11">
        <f t="shared" si="46"/>
        <v>13.081414098346015</v>
      </c>
      <c r="W385" s="10"/>
      <c r="X385">
        <v>8.0265759177621465</v>
      </c>
      <c r="Y385" s="12">
        <f t="shared" si="41"/>
        <v>8.0259999999999998</v>
      </c>
      <c r="Z385">
        <f t="shared" si="42"/>
        <v>1</v>
      </c>
      <c r="AA385">
        <f t="shared" si="43"/>
        <v>1</v>
      </c>
      <c r="AB385">
        <f t="shared" si="44"/>
        <v>378</v>
      </c>
      <c r="AC385" s="10"/>
      <c r="AD385" s="17">
        <v>8.0259999999999998</v>
      </c>
      <c r="AE385" s="10">
        <v>378</v>
      </c>
      <c r="AF385" s="10"/>
      <c r="AG385" s="10"/>
      <c r="AX385" s="12"/>
    </row>
    <row r="386" spans="6:50" x14ac:dyDescent="0.3">
      <c r="F386" s="10">
        <v>379</v>
      </c>
      <c r="G386" s="17">
        <v>0.09</v>
      </c>
      <c r="H386" s="10">
        <v>1.147</v>
      </c>
      <c r="I386" s="10">
        <v>0.86299999999999999</v>
      </c>
      <c r="J386" s="10">
        <v>1.6779999999999999</v>
      </c>
      <c r="K386" s="10">
        <v>0.59599999999999997</v>
      </c>
      <c r="L386" s="10">
        <v>0.9</v>
      </c>
      <c r="M386" s="10"/>
      <c r="N386" s="10"/>
      <c r="O386" s="10"/>
      <c r="P386" s="10"/>
      <c r="Q386" s="10"/>
      <c r="R386" s="10"/>
      <c r="S386" s="10">
        <v>392</v>
      </c>
      <c r="T386" s="17">
        <v>6.6000000000000003E-2</v>
      </c>
      <c r="U386" s="17">
        <f t="shared" si="45"/>
        <v>6.6000000000000005</v>
      </c>
      <c r="V386" s="11">
        <f t="shared" si="46"/>
        <v>2.8988585676524603</v>
      </c>
      <c r="W386" s="10"/>
      <c r="X386">
        <v>8.0027463473596789</v>
      </c>
      <c r="Y386" s="12">
        <f t="shared" si="41"/>
        <v>8.0020000000000007</v>
      </c>
      <c r="Z386">
        <f t="shared" si="42"/>
        <v>1</v>
      </c>
      <c r="AA386">
        <f t="shared" si="43"/>
        <v>0</v>
      </c>
      <c r="AB386">
        <f t="shared" si="44"/>
        <v>378</v>
      </c>
      <c r="AC386" s="10"/>
      <c r="AD386" s="17">
        <v>8.0020000000000007</v>
      </c>
      <c r="AE386" s="10">
        <v>378</v>
      </c>
      <c r="AF386" s="10"/>
      <c r="AG386" s="10"/>
      <c r="AX386" s="12"/>
    </row>
    <row r="387" spans="6:50" x14ac:dyDescent="0.3">
      <c r="F387" s="10">
        <v>380</v>
      </c>
      <c r="G387" s="17">
        <v>0.71499999999999997</v>
      </c>
      <c r="H387" s="10">
        <v>3.2370000000000001</v>
      </c>
      <c r="I387" s="10">
        <v>0.85699999999999998</v>
      </c>
      <c r="J387" s="10">
        <v>1.41</v>
      </c>
      <c r="K387" s="10">
        <v>0.70899999999999996</v>
      </c>
      <c r="L387" s="10">
        <v>0.94</v>
      </c>
      <c r="M387" s="10"/>
      <c r="N387" s="10"/>
      <c r="O387" s="10"/>
      <c r="P387" s="10"/>
      <c r="Q387" s="10"/>
      <c r="R387" s="10"/>
      <c r="S387" s="116">
        <v>393</v>
      </c>
      <c r="T387" s="103">
        <v>10.106</v>
      </c>
      <c r="U387" s="103">
        <f t="shared" si="45"/>
        <v>1010.6</v>
      </c>
      <c r="V387" s="135">
        <f t="shared" si="46"/>
        <v>35.871100957586393</v>
      </c>
      <c r="W387" s="10"/>
      <c r="X387">
        <v>8.0027463473596789</v>
      </c>
      <c r="Y387" s="12">
        <f t="shared" si="41"/>
        <v>8.0020000000000007</v>
      </c>
      <c r="Z387">
        <f t="shared" si="42"/>
        <v>2</v>
      </c>
      <c r="AA387">
        <f t="shared" si="43"/>
        <v>2</v>
      </c>
      <c r="AB387">
        <f t="shared" si="44"/>
        <v>380</v>
      </c>
      <c r="AC387" s="10"/>
      <c r="AD387" s="17">
        <v>8.0020000000000007</v>
      </c>
      <c r="AE387" s="10">
        <v>380</v>
      </c>
      <c r="AF387" s="10"/>
      <c r="AG387" s="10"/>
      <c r="AX387" s="12"/>
    </row>
    <row r="388" spans="6:50" x14ac:dyDescent="0.3">
      <c r="F388" s="10">
        <v>381</v>
      </c>
      <c r="G388" s="17">
        <v>1.9E-2</v>
      </c>
      <c r="H388" s="10">
        <v>0.54200000000000004</v>
      </c>
      <c r="I388" s="10">
        <v>0.80400000000000005</v>
      </c>
      <c r="J388" s="10">
        <v>1.516</v>
      </c>
      <c r="K388" s="10">
        <v>0.66</v>
      </c>
      <c r="L388" s="10">
        <v>0.78900000000000003</v>
      </c>
      <c r="M388" s="10"/>
      <c r="N388" s="10"/>
      <c r="O388" s="10"/>
      <c r="P388" s="10"/>
      <c r="Q388" s="10"/>
      <c r="R388" s="10"/>
      <c r="S388" s="10">
        <v>394</v>
      </c>
      <c r="T388" s="17">
        <v>0.13200000000000001</v>
      </c>
      <c r="U388" s="17">
        <f t="shared" si="45"/>
        <v>13.200000000000001</v>
      </c>
      <c r="V388" s="11">
        <f t="shared" si="46"/>
        <v>4.0996051017755537</v>
      </c>
      <c r="W388" s="10"/>
      <c r="X388">
        <v>7.994787373389312</v>
      </c>
      <c r="Y388" s="12">
        <f t="shared" si="41"/>
        <v>7.9939999999999998</v>
      </c>
      <c r="Z388">
        <f t="shared" si="42"/>
        <v>1</v>
      </c>
      <c r="AA388">
        <f t="shared" si="43"/>
        <v>1</v>
      </c>
      <c r="AB388">
        <f t="shared" si="44"/>
        <v>381</v>
      </c>
      <c r="AC388" s="10"/>
      <c r="AD388" s="17">
        <v>7.9939999999999998</v>
      </c>
      <c r="AE388" s="10">
        <v>381</v>
      </c>
      <c r="AF388" s="10"/>
      <c r="AG388" s="10"/>
      <c r="AX388" s="12"/>
    </row>
    <row r="389" spans="6:50" x14ac:dyDescent="0.3">
      <c r="F389" s="10">
        <v>382</v>
      </c>
      <c r="G389" s="17">
        <v>1.42</v>
      </c>
      <c r="H389" s="10">
        <v>4.8639999999999999</v>
      </c>
      <c r="I389" s="10">
        <v>0.754</v>
      </c>
      <c r="J389" s="10">
        <v>1.655</v>
      </c>
      <c r="K389" s="10">
        <v>0.60399999999999998</v>
      </c>
      <c r="L389" s="10">
        <v>0.92600000000000005</v>
      </c>
      <c r="M389" s="10"/>
      <c r="N389" s="10"/>
      <c r="O389" s="10"/>
      <c r="P389" s="10"/>
      <c r="Q389" s="10"/>
      <c r="R389" s="10"/>
      <c r="S389" s="10">
        <v>395</v>
      </c>
      <c r="T389" s="17">
        <v>0.29499999999999998</v>
      </c>
      <c r="U389" s="17">
        <f t="shared" si="45"/>
        <v>29.5</v>
      </c>
      <c r="V389" s="11">
        <f t="shared" si="46"/>
        <v>6.1286676015009416</v>
      </c>
      <c r="W389" s="10"/>
      <c r="X389">
        <v>7.9708627690034044</v>
      </c>
      <c r="Y389" s="12">
        <f t="shared" si="41"/>
        <v>7.97</v>
      </c>
      <c r="Z389">
        <f t="shared" si="42"/>
        <v>1</v>
      </c>
      <c r="AA389">
        <f t="shared" si="43"/>
        <v>1</v>
      </c>
      <c r="AB389">
        <f t="shared" si="44"/>
        <v>382</v>
      </c>
      <c r="AC389" s="10"/>
      <c r="AD389" s="17">
        <v>7.97</v>
      </c>
      <c r="AE389" s="10">
        <v>382</v>
      </c>
      <c r="AF389" s="10"/>
      <c r="AG389" s="10"/>
      <c r="AX389" s="12"/>
    </row>
    <row r="390" spans="6:50" x14ac:dyDescent="0.3">
      <c r="F390" s="10">
        <v>383</v>
      </c>
      <c r="G390" s="17">
        <v>0.55200000000000005</v>
      </c>
      <c r="H390" s="10">
        <v>3.9159999999999999</v>
      </c>
      <c r="I390" s="10">
        <v>0.45200000000000001</v>
      </c>
      <c r="J390" s="10">
        <v>2.5840000000000001</v>
      </c>
      <c r="K390" s="10">
        <v>0.38700000000000001</v>
      </c>
      <c r="L390" s="10">
        <v>0.71299999999999997</v>
      </c>
      <c r="M390" s="10"/>
      <c r="N390" s="10"/>
      <c r="O390" s="10"/>
      <c r="P390" s="10"/>
      <c r="Q390" s="10"/>
      <c r="R390" s="10"/>
      <c r="S390" s="10">
        <v>396</v>
      </c>
      <c r="T390" s="17">
        <v>1.6E-2</v>
      </c>
      <c r="U390" s="17">
        <f t="shared" si="45"/>
        <v>1.6</v>
      </c>
      <c r="V390" s="11">
        <f t="shared" si="46"/>
        <v>1.4272992929222168</v>
      </c>
      <c r="W390" s="10"/>
      <c r="X390">
        <v>7.9468661382248085</v>
      </c>
      <c r="Y390" s="12">
        <f t="shared" si="41"/>
        <v>7.9459999999999997</v>
      </c>
      <c r="Z390">
        <f t="shared" si="42"/>
        <v>1</v>
      </c>
      <c r="AA390">
        <f t="shared" si="43"/>
        <v>1</v>
      </c>
      <c r="AB390">
        <f t="shared" si="44"/>
        <v>383</v>
      </c>
      <c r="AC390" s="10"/>
      <c r="AD390" s="17">
        <v>7.9459999999999997</v>
      </c>
      <c r="AE390" s="10">
        <v>383</v>
      </c>
      <c r="AF390" s="10"/>
      <c r="AG390" s="10"/>
      <c r="AX390" s="12"/>
    </row>
    <row r="391" spans="6:50" x14ac:dyDescent="0.3">
      <c r="F391" s="10">
        <v>384</v>
      </c>
      <c r="G391" s="17">
        <v>0.02</v>
      </c>
      <c r="H391" s="10">
        <v>0.49199999999999999</v>
      </c>
      <c r="I391" s="10">
        <v>1</v>
      </c>
      <c r="J391" s="10">
        <v>1.3919999999999999</v>
      </c>
      <c r="K391" s="10">
        <v>0.71799999999999997</v>
      </c>
      <c r="L391" s="10">
        <v>0.88900000000000001</v>
      </c>
      <c r="M391" s="10"/>
      <c r="N391" s="10"/>
      <c r="O391" s="10"/>
      <c r="P391" s="10"/>
      <c r="Q391" s="10"/>
      <c r="R391" s="10"/>
      <c r="S391" s="10">
        <v>397</v>
      </c>
      <c r="T391" s="17">
        <v>1.2310000000000001</v>
      </c>
      <c r="U391" s="17">
        <f t="shared" si="45"/>
        <v>123.10000000000001</v>
      </c>
      <c r="V391" s="11">
        <f t="shared" si="46"/>
        <v>12.51941643835281</v>
      </c>
      <c r="W391" s="10"/>
      <c r="X391">
        <v>7.9147574568630983</v>
      </c>
      <c r="Y391" s="12">
        <f t="shared" si="41"/>
        <v>7.9139999999999997</v>
      </c>
      <c r="Z391">
        <f t="shared" si="42"/>
        <v>1</v>
      </c>
      <c r="AA391">
        <f t="shared" si="43"/>
        <v>0</v>
      </c>
      <c r="AB391">
        <f t="shared" si="44"/>
        <v>383</v>
      </c>
      <c r="AC391" s="10"/>
      <c r="AD391" s="17">
        <v>7.9139999999999997</v>
      </c>
      <c r="AE391" s="10">
        <v>383</v>
      </c>
      <c r="AF391" s="10"/>
      <c r="AG391" s="10"/>
      <c r="AX391" s="12"/>
    </row>
    <row r="392" spans="6:50" x14ac:dyDescent="0.3">
      <c r="F392" s="10">
        <v>385</v>
      </c>
      <c r="G392" s="17">
        <v>2.1000000000000001E-2</v>
      </c>
      <c r="H392" s="10">
        <v>0.52200000000000002</v>
      </c>
      <c r="I392" s="10">
        <v>0.98499999999999999</v>
      </c>
      <c r="J392" s="10">
        <v>1.3089999999999999</v>
      </c>
      <c r="K392" s="10">
        <v>0.76400000000000001</v>
      </c>
      <c r="L392" s="10">
        <v>0.82899999999999996</v>
      </c>
      <c r="M392" s="10"/>
      <c r="N392" s="10"/>
      <c r="O392" s="10"/>
      <c r="P392" s="10"/>
      <c r="Q392" s="10"/>
      <c r="R392" s="10"/>
      <c r="S392" s="10">
        <v>398</v>
      </c>
      <c r="T392" s="17">
        <v>4.4999999999999998E-2</v>
      </c>
      <c r="U392" s="17">
        <f t="shared" si="45"/>
        <v>4.5</v>
      </c>
      <c r="V392" s="11">
        <f t="shared" si="46"/>
        <v>2.3936536824085959</v>
      </c>
      <c r="W392" s="10"/>
      <c r="X392">
        <v>7.9147574568630983</v>
      </c>
      <c r="Y392" s="12">
        <f t="shared" si="41"/>
        <v>7.9139999999999997</v>
      </c>
      <c r="Z392">
        <f t="shared" si="42"/>
        <v>2</v>
      </c>
      <c r="AA392">
        <f t="shared" si="43"/>
        <v>0</v>
      </c>
      <c r="AB392">
        <f t="shared" si="44"/>
        <v>383</v>
      </c>
      <c r="AC392" s="10"/>
      <c r="AD392" s="17">
        <v>7.9139999999999997</v>
      </c>
      <c r="AE392" s="10">
        <v>383</v>
      </c>
      <c r="AF392" s="10"/>
      <c r="AG392" s="10"/>
      <c r="AX392" s="12"/>
    </row>
    <row r="393" spans="6:50" x14ac:dyDescent="0.3">
      <c r="F393" s="10">
        <v>386</v>
      </c>
      <c r="G393" s="17">
        <v>0.02</v>
      </c>
      <c r="H393" s="10">
        <v>0.57199999999999995</v>
      </c>
      <c r="I393" s="10">
        <v>0.77200000000000002</v>
      </c>
      <c r="J393" s="10">
        <v>2.0310000000000001</v>
      </c>
      <c r="K393" s="10">
        <v>0.49199999999999999</v>
      </c>
      <c r="L393" s="10">
        <v>0.76200000000000001</v>
      </c>
      <c r="M393" s="10"/>
      <c r="N393" s="10"/>
      <c r="O393" s="10"/>
      <c r="P393" s="10"/>
      <c r="Q393" s="10"/>
      <c r="R393" s="10"/>
      <c r="S393" s="10">
        <v>399</v>
      </c>
      <c r="T393" s="17">
        <v>5.3999999999999999E-2</v>
      </c>
      <c r="U393" s="17">
        <f t="shared" si="45"/>
        <v>5.4</v>
      </c>
      <c r="V393" s="11">
        <f t="shared" si="46"/>
        <v>2.6221162334209898</v>
      </c>
      <c r="W393" s="10"/>
      <c r="X393">
        <v>7.9147574568630983</v>
      </c>
      <c r="Y393" s="12">
        <f t="shared" si="41"/>
        <v>7.9139999999999997</v>
      </c>
      <c r="Z393">
        <f t="shared" si="42"/>
        <v>3</v>
      </c>
      <c r="AA393">
        <f t="shared" si="43"/>
        <v>3</v>
      </c>
      <c r="AB393">
        <f t="shared" si="44"/>
        <v>386</v>
      </c>
      <c r="AC393" s="10"/>
      <c r="AD393" s="17">
        <v>7.9139999999999997</v>
      </c>
      <c r="AE393" s="10">
        <v>386</v>
      </c>
      <c r="AF393" s="10"/>
      <c r="AG393" s="10"/>
      <c r="AX393" s="12"/>
    </row>
    <row r="394" spans="6:50" x14ac:dyDescent="0.3">
      <c r="F394" s="10">
        <v>387</v>
      </c>
      <c r="G394" s="17">
        <v>4.3259999999999996</v>
      </c>
      <c r="H394" s="10">
        <v>9.6189999999999998</v>
      </c>
      <c r="I394" s="10">
        <v>0.58799999999999997</v>
      </c>
      <c r="J394" s="10">
        <v>1.5369999999999999</v>
      </c>
      <c r="K394" s="10">
        <v>0.65100000000000002</v>
      </c>
      <c r="L394" s="10">
        <v>0.90600000000000003</v>
      </c>
      <c r="M394" s="10"/>
      <c r="N394" s="10"/>
      <c r="O394" s="10"/>
      <c r="P394" s="10"/>
      <c r="Q394" s="10"/>
      <c r="R394" s="10"/>
      <c r="S394" s="10">
        <v>400</v>
      </c>
      <c r="T394" s="17">
        <v>0.58699999999999997</v>
      </c>
      <c r="U394" s="17">
        <f t="shared" si="45"/>
        <v>58.699999999999996</v>
      </c>
      <c r="V394" s="11">
        <f t="shared" si="46"/>
        <v>8.6451813905755639</v>
      </c>
      <c r="W394" s="10"/>
      <c r="X394">
        <v>7.9067099128838976</v>
      </c>
      <c r="Y394" s="12">
        <f t="shared" ref="Y394:Y457" si="47">TRUNC(X394,3)</f>
        <v>7.9059999999999997</v>
      </c>
      <c r="Z394">
        <f t="shared" ref="Z394:Z457" si="48">IF(Y394-Y393=0,Z393+Z$8,1)</f>
        <v>1</v>
      </c>
      <c r="AA394">
        <f t="shared" ref="AA394:AA457" si="49">IF(Z394&lt;Z395,0,Z394)</f>
        <v>0</v>
      </c>
      <c r="AB394">
        <f t="shared" ref="AB394:AB457" si="50">AB393+AA394</f>
        <v>386</v>
      </c>
      <c r="AC394" s="10"/>
      <c r="AD394" s="17">
        <v>7.9059999999999997</v>
      </c>
      <c r="AE394" s="10">
        <v>386</v>
      </c>
      <c r="AF394" s="10"/>
      <c r="AG394" s="10"/>
      <c r="AX394" s="12"/>
    </row>
    <row r="395" spans="6:50" x14ac:dyDescent="0.3">
      <c r="F395" s="10">
        <v>388</v>
      </c>
      <c r="G395" s="17">
        <v>7.1999999999999995E-2</v>
      </c>
      <c r="H395" s="10">
        <v>1.0760000000000001</v>
      </c>
      <c r="I395" s="10">
        <v>0.77600000000000002</v>
      </c>
      <c r="J395" s="10">
        <v>1.895</v>
      </c>
      <c r="K395" s="10">
        <v>0.52800000000000002</v>
      </c>
      <c r="L395" s="10">
        <v>0.87</v>
      </c>
      <c r="M395" s="10"/>
      <c r="N395" s="10"/>
      <c r="O395" s="10"/>
      <c r="P395" s="10"/>
      <c r="Q395" s="10"/>
      <c r="R395" s="10"/>
      <c r="S395" s="10">
        <v>401</v>
      </c>
      <c r="T395" s="17">
        <v>0.442</v>
      </c>
      <c r="U395" s="17">
        <f t="shared" si="45"/>
        <v>44.2</v>
      </c>
      <c r="V395" s="11">
        <f t="shared" si="46"/>
        <v>7.5018123061893647</v>
      </c>
      <c r="W395" s="10"/>
      <c r="X395">
        <v>7.9067099128838976</v>
      </c>
      <c r="Y395" s="12">
        <f t="shared" si="47"/>
        <v>7.9059999999999997</v>
      </c>
      <c r="Z395">
        <f t="shared" si="48"/>
        <v>2</v>
      </c>
      <c r="AA395">
        <f t="shared" si="49"/>
        <v>0</v>
      </c>
      <c r="AB395">
        <f t="shared" si="50"/>
        <v>386</v>
      </c>
      <c r="AC395" s="10"/>
      <c r="AD395" s="17">
        <v>7.9059999999999997</v>
      </c>
      <c r="AE395" s="10">
        <v>386</v>
      </c>
      <c r="AF395" s="10"/>
      <c r="AG395" s="10"/>
      <c r="AX395" s="12"/>
    </row>
    <row r="396" spans="6:50" x14ac:dyDescent="0.3">
      <c r="F396" s="10">
        <v>389</v>
      </c>
      <c r="G396" s="17">
        <v>3.5999999999999997E-2</v>
      </c>
      <c r="H396" s="10">
        <v>0.81399999999999995</v>
      </c>
      <c r="I396" s="10">
        <v>0.69099999999999995</v>
      </c>
      <c r="J396" s="10">
        <v>2.4940000000000002</v>
      </c>
      <c r="K396" s="10">
        <v>0.40100000000000002</v>
      </c>
      <c r="L396" s="10">
        <v>0.80600000000000005</v>
      </c>
      <c r="M396" s="10"/>
      <c r="N396" s="10"/>
      <c r="O396" s="10"/>
      <c r="P396" s="10"/>
      <c r="Q396" s="10"/>
      <c r="R396" s="10"/>
      <c r="S396" s="10">
        <v>402</v>
      </c>
      <c r="T396" s="17">
        <v>7.4999999999999997E-2</v>
      </c>
      <c r="U396" s="17">
        <f t="shared" si="45"/>
        <v>7.5</v>
      </c>
      <c r="V396" s="11">
        <f t="shared" si="46"/>
        <v>3.0901936161855166</v>
      </c>
      <c r="W396" s="10"/>
      <c r="X396">
        <v>7.9067099128838976</v>
      </c>
      <c r="Y396" s="12">
        <f t="shared" si="47"/>
        <v>7.9059999999999997</v>
      </c>
      <c r="Z396">
        <f t="shared" si="48"/>
        <v>3</v>
      </c>
      <c r="AA396">
        <f t="shared" si="49"/>
        <v>3</v>
      </c>
      <c r="AB396">
        <f t="shared" si="50"/>
        <v>389</v>
      </c>
      <c r="AC396" s="10"/>
      <c r="AD396" s="17">
        <v>7.9059999999999997</v>
      </c>
      <c r="AE396" s="10">
        <v>389</v>
      </c>
      <c r="AF396" s="10"/>
      <c r="AG396" s="10"/>
      <c r="AX396" s="12"/>
    </row>
    <row r="397" spans="6:50" x14ac:dyDescent="0.3">
      <c r="F397" s="10">
        <v>390</v>
      </c>
      <c r="G397" s="17">
        <v>10.407</v>
      </c>
      <c r="H397" s="10">
        <v>16.135000000000002</v>
      </c>
      <c r="I397" s="10">
        <v>0.502</v>
      </c>
      <c r="J397" s="10">
        <v>2.6859999999999999</v>
      </c>
      <c r="K397" s="10">
        <v>0.372</v>
      </c>
      <c r="L397" s="10">
        <v>0.82399999999999995</v>
      </c>
      <c r="M397" s="10"/>
      <c r="N397" s="10"/>
      <c r="O397" s="10"/>
      <c r="P397" s="10"/>
      <c r="Q397" s="10"/>
      <c r="R397" s="10"/>
      <c r="S397" s="10">
        <v>403</v>
      </c>
      <c r="T397" s="17">
        <v>0.14199999999999999</v>
      </c>
      <c r="U397" s="17">
        <f t="shared" si="45"/>
        <v>14.2</v>
      </c>
      <c r="V397" s="11">
        <f t="shared" si="46"/>
        <v>4.2520585056228128</v>
      </c>
      <c r="W397" s="10"/>
      <c r="X397">
        <v>7.8825179849509972</v>
      </c>
      <c r="Y397" s="12">
        <f t="shared" si="47"/>
        <v>7.8819999999999997</v>
      </c>
      <c r="Z397">
        <f t="shared" si="48"/>
        <v>1</v>
      </c>
      <c r="AA397">
        <f t="shared" si="49"/>
        <v>1</v>
      </c>
      <c r="AB397">
        <f t="shared" si="50"/>
        <v>390</v>
      </c>
      <c r="AC397" s="10"/>
      <c r="AD397" s="17">
        <v>7.8819999999999997</v>
      </c>
      <c r="AE397" s="10">
        <v>390</v>
      </c>
      <c r="AF397" s="10"/>
      <c r="AG397" s="10"/>
      <c r="AX397" s="12"/>
    </row>
    <row r="398" spans="6:50" x14ac:dyDescent="0.3">
      <c r="F398" s="10">
        <v>391</v>
      </c>
      <c r="G398" s="17">
        <v>1.3440000000000001</v>
      </c>
      <c r="H398" s="10">
        <v>4.8090000000000002</v>
      </c>
      <c r="I398" s="10">
        <v>0.73</v>
      </c>
      <c r="J398" s="10">
        <v>1.6819999999999999</v>
      </c>
      <c r="K398" s="10">
        <v>0.59499999999999997</v>
      </c>
      <c r="L398" s="10">
        <v>0.93100000000000005</v>
      </c>
      <c r="M398" s="10"/>
      <c r="N398" s="10"/>
      <c r="O398" s="10"/>
      <c r="P398" s="10"/>
      <c r="Q398" s="10"/>
      <c r="R398" s="10"/>
      <c r="S398" s="10">
        <v>404</v>
      </c>
      <c r="T398" s="17">
        <v>1.5669999999999999</v>
      </c>
      <c r="U398" s="17">
        <f t="shared" si="45"/>
        <v>156.69999999999999</v>
      </c>
      <c r="V398" s="11">
        <f t="shared" si="46"/>
        <v>14.125035810928056</v>
      </c>
      <c r="W398" s="10"/>
      <c r="X398">
        <v>7.8501461110721928</v>
      </c>
      <c r="Y398" s="12">
        <f t="shared" si="47"/>
        <v>7.85</v>
      </c>
      <c r="Z398">
        <f t="shared" si="48"/>
        <v>1</v>
      </c>
      <c r="AA398">
        <f t="shared" si="49"/>
        <v>0</v>
      </c>
      <c r="AB398">
        <f t="shared" si="50"/>
        <v>390</v>
      </c>
      <c r="AC398" s="10"/>
      <c r="AD398" s="17">
        <v>7.85</v>
      </c>
      <c r="AE398" s="10">
        <v>390</v>
      </c>
      <c r="AF398" s="10"/>
      <c r="AG398" s="10"/>
      <c r="AX398" s="12"/>
    </row>
    <row r="399" spans="6:50" x14ac:dyDescent="0.3">
      <c r="F399" s="10">
        <v>392</v>
      </c>
      <c r="G399" s="17">
        <v>6.6000000000000003E-2</v>
      </c>
      <c r="H399" s="10">
        <v>1.014</v>
      </c>
      <c r="I399" s="10">
        <v>0.81299999999999994</v>
      </c>
      <c r="J399" s="10">
        <v>1.7909999999999999</v>
      </c>
      <c r="K399" s="10">
        <v>0.55800000000000005</v>
      </c>
      <c r="L399" s="10">
        <v>0.84799999999999998</v>
      </c>
      <c r="M399" s="10"/>
      <c r="N399" s="10"/>
      <c r="O399" s="10"/>
      <c r="P399" s="10"/>
      <c r="Q399" s="10"/>
      <c r="R399" s="10"/>
      <c r="S399" s="10">
        <v>405</v>
      </c>
      <c r="T399" s="17">
        <v>3.1E-2</v>
      </c>
      <c r="U399" s="17">
        <f t="shared" si="45"/>
        <v>3.1</v>
      </c>
      <c r="V399" s="11">
        <f t="shared" si="46"/>
        <v>1.9867165345562021</v>
      </c>
      <c r="W399" s="10"/>
      <c r="X399">
        <v>7.8501461110721928</v>
      </c>
      <c r="Y399" s="12">
        <f t="shared" si="47"/>
        <v>7.85</v>
      </c>
      <c r="Z399">
        <f t="shared" si="48"/>
        <v>2</v>
      </c>
      <c r="AA399">
        <f t="shared" si="49"/>
        <v>2</v>
      </c>
      <c r="AB399">
        <f t="shared" si="50"/>
        <v>392</v>
      </c>
      <c r="AC399" s="10"/>
      <c r="AD399" s="17">
        <v>7.85</v>
      </c>
      <c r="AE399" s="10">
        <v>392</v>
      </c>
      <c r="AF399" s="10"/>
      <c r="AG399" s="10"/>
      <c r="AX399" s="12"/>
    </row>
    <row r="400" spans="6:50" x14ac:dyDescent="0.3">
      <c r="F400" s="10">
        <v>393</v>
      </c>
      <c r="G400" s="17">
        <v>10.331</v>
      </c>
      <c r="H400" s="10">
        <v>17.954999999999998</v>
      </c>
      <c r="I400" s="10">
        <v>0.40300000000000002</v>
      </c>
      <c r="J400" s="10">
        <v>1.478</v>
      </c>
      <c r="K400" s="10">
        <v>0.67600000000000005</v>
      </c>
      <c r="L400" s="10">
        <v>0.85699999999999998</v>
      </c>
      <c r="M400" s="10"/>
      <c r="N400" s="10"/>
      <c r="O400" s="10"/>
      <c r="P400" s="10"/>
      <c r="Q400" s="10"/>
      <c r="R400" s="10"/>
      <c r="S400" s="10">
        <v>406</v>
      </c>
      <c r="T400" s="17">
        <v>4.4999999999999998E-2</v>
      </c>
      <c r="U400" s="17">
        <f t="shared" si="45"/>
        <v>4.5</v>
      </c>
      <c r="V400" s="11">
        <f t="shared" si="46"/>
        <v>2.3936536824085959</v>
      </c>
      <c r="W400" s="10"/>
      <c r="X400">
        <v>7.8420322627944063</v>
      </c>
      <c r="Y400" s="12">
        <f t="shared" si="47"/>
        <v>7.8419999999999996</v>
      </c>
      <c r="Z400">
        <f t="shared" si="48"/>
        <v>1</v>
      </c>
      <c r="AA400">
        <f t="shared" si="49"/>
        <v>0</v>
      </c>
      <c r="AB400">
        <f t="shared" si="50"/>
        <v>392</v>
      </c>
      <c r="AC400" s="10"/>
      <c r="AD400" s="17">
        <v>7.8419999999999996</v>
      </c>
      <c r="AE400" s="10">
        <v>392</v>
      </c>
      <c r="AF400" s="10"/>
      <c r="AG400" s="10"/>
      <c r="AX400" s="12"/>
    </row>
    <row r="401" spans="6:50" x14ac:dyDescent="0.3">
      <c r="F401" s="10">
        <v>394</v>
      </c>
      <c r="G401" s="17">
        <v>0.13200000000000001</v>
      </c>
      <c r="H401" s="10">
        <v>1.9990000000000001</v>
      </c>
      <c r="I401" s="10">
        <v>0.41399999999999998</v>
      </c>
      <c r="J401" s="10">
        <v>4.2960000000000003</v>
      </c>
      <c r="K401" s="10">
        <v>0.23300000000000001</v>
      </c>
      <c r="L401" s="10">
        <v>0.79800000000000004</v>
      </c>
      <c r="M401" s="10"/>
      <c r="N401" s="10"/>
      <c r="O401" s="10"/>
      <c r="P401" s="10"/>
      <c r="Q401" s="10"/>
      <c r="R401" s="10"/>
      <c r="S401" s="10">
        <v>407</v>
      </c>
      <c r="T401" s="17">
        <v>1.5660000000000001</v>
      </c>
      <c r="U401" s="17">
        <f t="shared" si="45"/>
        <v>156.6</v>
      </c>
      <c r="V401" s="11">
        <f t="shared" si="46"/>
        <v>14.120528060434797</v>
      </c>
      <c r="W401" s="10"/>
      <c r="X401">
        <v>7.8420322627944063</v>
      </c>
      <c r="Y401" s="12">
        <f t="shared" si="47"/>
        <v>7.8419999999999996</v>
      </c>
      <c r="Z401">
        <f t="shared" si="48"/>
        <v>2</v>
      </c>
      <c r="AA401">
        <f t="shared" si="49"/>
        <v>2</v>
      </c>
      <c r="AB401">
        <f t="shared" si="50"/>
        <v>394</v>
      </c>
      <c r="AC401" s="10"/>
      <c r="AD401" s="17">
        <v>7.8419999999999996</v>
      </c>
      <c r="AE401" s="10">
        <v>394</v>
      </c>
      <c r="AF401" s="10"/>
      <c r="AG401" s="10"/>
      <c r="AX401" s="12"/>
    </row>
    <row r="402" spans="6:50" x14ac:dyDescent="0.3">
      <c r="F402" s="10">
        <v>395</v>
      </c>
      <c r="G402" s="17">
        <v>0.29499999999999998</v>
      </c>
      <c r="H402" s="10">
        <v>2.165</v>
      </c>
      <c r="I402" s="10">
        <v>0.79100000000000004</v>
      </c>
      <c r="J402" s="10">
        <v>1.905</v>
      </c>
      <c r="K402" s="10">
        <v>0.52500000000000002</v>
      </c>
      <c r="L402" s="10">
        <v>0.93600000000000005</v>
      </c>
      <c r="M402" s="10"/>
      <c r="N402" s="10"/>
      <c r="O402" s="10"/>
      <c r="R402" s="10"/>
      <c r="S402" s="10">
        <v>408</v>
      </c>
      <c r="T402" s="17">
        <v>4.2999999999999997E-2</v>
      </c>
      <c r="U402" s="17">
        <f t="shared" si="45"/>
        <v>4.3</v>
      </c>
      <c r="V402" s="11">
        <f t="shared" si="46"/>
        <v>2.3398568422792878</v>
      </c>
      <c r="W402" s="10"/>
      <c r="X402">
        <v>7.8339100107312207</v>
      </c>
      <c r="Y402" s="12">
        <f t="shared" si="47"/>
        <v>7.8330000000000002</v>
      </c>
      <c r="Z402">
        <f t="shared" si="48"/>
        <v>1</v>
      </c>
      <c r="AA402">
        <f t="shared" si="49"/>
        <v>0</v>
      </c>
      <c r="AB402">
        <f t="shared" si="50"/>
        <v>394</v>
      </c>
      <c r="AC402" s="10"/>
      <c r="AD402" s="17">
        <v>7.8330000000000002</v>
      </c>
      <c r="AE402" s="10">
        <v>394</v>
      </c>
      <c r="AF402" s="10"/>
      <c r="AG402" s="10"/>
      <c r="AX402" s="12"/>
    </row>
    <row r="403" spans="6:50" x14ac:dyDescent="0.3">
      <c r="F403" s="10">
        <v>396</v>
      </c>
      <c r="G403" s="17">
        <v>1.6E-2</v>
      </c>
      <c r="H403" s="10">
        <v>0.47199999999999998</v>
      </c>
      <c r="I403" s="10">
        <v>0.92200000000000004</v>
      </c>
      <c r="J403" s="10">
        <v>1.069</v>
      </c>
      <c r="K403" s="10">
        <v>0.93600000000000005</v>
      </c>
      <c r="L403" s="10">
        <v>0.78800000000000003</v>
      </c>
      <c r="M403" s="10"/>
      <c r="N403" s="10"/>
      <c r="O403" s="10"/>
      <c r="R403" s="10"/>
      <c r="S403" s="10">
        <v>409</v>
      </c>
      <c r="T403" s="17">
        <v>0.45</v>
      </c>
      <c r="U403" s="17">
        <f t="shared" si="45"/>
        <v>45</v>
      </c>
      <c r="V403" s="11">
        <f t="shared" si="46"/>
        <v>7.5693975660604806</v>
      </c>
      <c r="W403" s="10"/>
      <c r="X403">
        <v>7.8339100107312207</v>
      </c>
      <c r="Y403" s="12">
        <f t="shared" si="47"/>
        <v>7.8330000000000002</v>
      </c>
      <c r="Z403">
        <f t="shared" si="48"/>
        <v>2</v>
      </c>
      <c r="AA403">
        <f t="shared" si="49"/>
        <v>2</v>
      </c>
      <c r="AB403">
        <f t="shared" si="50"/>
        <v>396</v>
      </c>
      <c r="AC403" s="10"/>
      <c r="AD403" s="17">
        <v>7.8330000000000002</v>
      </c>
      <c r="AE403" s="10">
        <v>396</v>
      </c>
      <c r="AF403" s="10"/>
      <c r="AG403" s="10"/>
      <c r="AX403" s="12"/>
    </row>
    <row r="404" spans="6:50" x14ac:dyDescent="0.3">
      <c r="F404" s="10">
        <v>397</v>
      </c>
      <c r="G404" s="17">
        <v>1.2310000000000001</v>
      </c>
      <c r="H404" s="10">
        <v>4.6710000000000003</v>
      </c>
      <c r="I404" s="10">
        <v>0.70899999999999996</v>
      </c>
      <c r="J404" s="10">
        <v>1.641</v>
      </c>
      <c r="K404" s="10">
        <v>0.60899999999999999</v>
      </c>
      <c r="L404" s="10">
        <v>0.92500000000000004</v>
      </c>
      <c r="M404" s="10"/>
      <c r="N404" s="10"/>
      <c r="O404" s="10"/>
      <c r="R404" s="10"/>
      <c r="S404" s="10">
        <v>410</v>
      </c>
      <c r="T404" s="17">
        <v>9.1999999999999998E-2</v>
      </c>
      <c r="U404" s="17">
        <f t="shared" si="45"/>
        <v>9.1999999999999993</v>
      </c>
      <c r="V404" s="11">
        <f t="shared" si="46"/>
        <v>3.4225434710991616</v>
      </c>
      <c r="W404" s="10"/>
      <c r="X404">
        <v>7.8176401904467188</v>
      </c>
      <c r="Y404" s="12">
        <f t="shared" si="47"/>
        <v>7.8170000000000002</v>
      </c>
      <c r="Z404">
        <f t="shared" si="48"/>
        <v>1</v>
      </c>
      <c r="AA404">
        <f t="shared" si="49"/>
        <v>1</v>
      </c>
      <c r="AB404">
        <f t="shared" si="50"/>
        <v>397</v>
      </c>
      <c r="AC404" s="10"/>
      <c r="AD404" s="17">
        <v>7.8170000000000002</v>
      </c>
      <c r="AE404" s="10">
        <v>397</v>
      </c>
      <c r="AF404" s="10"/>
      <c r="AG404" s="10"/>
      <c r="AX404" s="12"/>
    </row>
    <row r="405" spans="6:50" x14ac:dyDescent="0.3">
      <c r="F405" s="10">
        <v>398</v>
      </c>
      <c r="G405" s="17">
        <v>4.4999999999999998E-2</v>
      </c>
      <c r="H405" s="10">
        <v>0.85499999999999998</v>
      </c>
      <c r="I405" s="10">
        <v>0.77600000000000002</v>
      </c>
      <c r="J405" s="10">
        <v>1.6819999999999999</v>
      </c>
      <c r="K405" s="10">
        <v>0.59499999999999997</v>
      </c>
      <c r="L405" s="10">
        <v>0.83699999999999997</v>
      </c>
      <c r="M405" s="10"/>
      <c r="N405" s="10"/>
      <c r="O405" s="10"/>
      <c r="R405" s="10"/>
      <c r="S405" s="10">
        <v>411</v>
      </c>
      <c r="T405" s="17">
        <v>2.9000000000000001E-2</v>
      </c>
      <c r="U405" s="17">
        <f t="shared" si="45"/>
        <v>2.9000000000000004</v>
      </c>
      <c r="V405" s="11">
        <f t="shared" si="46"/>
        <v>1.9215604803731712</v>
      </c>
      <c r="W405" s="10"/>
      <c r="X405">
        <v>7.7686262891483402</v>
      </c>
      <c r="Y405" s="12">
        <f t="shared" si="47"/>
        <v>7.7679999999999998</v>
      </c>
      <c r="Z405">
        <f t="shared" si="48"/>
        <v>1</v>
      </c>
      <c r="AA405">
        <f t="shared" si="49"/>
        <v>1</v>
      </c>
      <c r="AB405">
        <f t="shared" si="50"/>
        <v>398</v>
      </c>
      <c r="AC405" s="10"/>
      <c r="AD405" s="17">
        <v>7.7679999999999998</v>
      </c>
      <c r="AE405" s="10">
        <v>398</v>
      </c>
      <c r="AF405" s="10"/>
      <c r="AG405" s="10"/>
      <c r="AX405" s="12"/>
    </row>
    <row r="406" spans="6:50" x14ac:dyDescent="0.3">
      <c r="F406" s="10">
        <v>399</v>
      </c>
      <c r="G406" s="17">
        <v>5.3999999999999999E-2</v>
      </c>
      <c r="H406" s="10">
        <v>0.88400000000000001</v>
      </c>
      <c r="I406" s="10">
        <v>0.86699999999999999</v>
      </c>
      <c r="J406" s="10">
        <v>1.7649999999999999</v>
      </c>
      <c r="K406" s="10">
        <v>0.56699999999999995</v>
      </c>
      <c r="L406" s="10">
        <v>0.88700000000000001</v>
      </c>
      <c r="M406" s="10"/>
      <c r="N406" s="10"/>
      <c r="O406" s="10"/>
      <c r="R406" s="10"/>
      <c r="S406" s="10">
        <v>412</v>
      </c>
      <c r="T406" s="17">
        <v>1.9E-2</v>
      </c>
      <c r="U406" s="17">
        <f t="shared" si="45"/>
        <v>1.9</v>
      </c>
      <c r="V406" s="11">
        <f t="shared" si="46"/>
        <v>1.5553633450087505</v>
      </c>
      <c r="W406" s="10"/>
      <c r="X406">
        <v>7.7275438949305961</v>
      </c>
      <c r="Y406" s="12">
        <f t="shared" si="47"/>
        <v>7.7270000000000003</v>
      </c>
      <c r="Z406">
        <f t="shared" si="48"/>
        <v>1</v>
      </c>
      <c r="AA406">
        <f t="shared" si="49"/>
        <v>1</v>
      </c>
      <c r="AB406">
        <f t="shared" si="50"/>
        <v>399</v>
      </c>
      <c r="AC406" s="10"/>
      <c r="AD406" s="17">
        <v>7.7270000000000003</v>
      </c>
      <c r="AE406" s="10">
        <v>399</v>
      </c>
      <c r="AF406" s="10"/>
      <c r="AG406" s="10"/>
      <c r="AX406" s="12"/>
    </row>
    <row r="407" spans="6:50" x14ac:dyDescent="0.3">
      <c r="F407" s="10">
        <v>400</v>
      </c>
      <c r="G407" s="17">
        <v>0.58699999999999997</v>
      </c>
      <c r="H407" s="10">
        <v>3.0209999999999999</v>
      </c>
      <c r="I407" s="10">
        <v>0.80800000000000005</v>
      </c>
      <c r="J407" s="10">
        <v>1.577</v>
      </c>
      <c r="K407" s="10">
        <v>0.63400000000000001</v>
      </c>
      <c r="L407" s="10">
        <v>0.92200000000000004</v>
      </c>
      <c r="M407" s="10"/>
      <c r="N407" s="10"/>
      <c r="O407" s="10"/>
      <c r="R407" s="10"/>
      <c r="S407" s="10">
        <v>413</v>
      </c>
      <c r="T407" s="17">
        <v>0.33400000000000002</v>
      </c>
      <c r="U407" s="17">
        <f t="shared" si="45"/>
        <v>33.4</v>
      </c>
      <c r="V407" s="11">
        <f t="shared" si="46"/>
        <v>6.5212116047675091</v>
      </c>
      <c r="W407" s="10"/>
      <c r="X407">
        <v>7.7193011790968242</v>
      </c>
      <c r="Y407" s="12">
        <f t="shared" si="47"/>
        <v>7.7190000000000003</v>
      </c>
      <c r="Z407">
        <f t="shared" si="48"/>
        <v>1</v>
      </c>
      <c r="AA407">
        <f t="shared" si="49"/>
        <v>1</v>
      </c>
      <c r="AB407">
        <f t="shared" si="50"/>
        <v>400</v>
      </c>
      <c r="AC407" s="10"/>
      <c r="AD407" s="17">
        <v>7.7190000000000003</v>
      </c>
      <c r="AE407" s="10">
        <v>400</v>
      </c>
      <c r="AF407" s="10"/>
      <c r="AG407" s="10"/>
      <c r="AX407" s="12"/>
    </row>
    <row r="408" spans="6:50" x14ac:dyDescent="0.3">
      <c r="F408" s="10">
        <v>401</v>
      </c>
      <c r="G408" s="17">
        <v>0.442</v>
      </c>
      <c r="H408" s="10">
        <v>2.7570000000000001</v>
      </c>
      <c r="I408" s="10">
        <v>0.73</v>
      </c>
      <c r="J408" s="10">
        <v>1.9139999999999999</v>
      </c>
      <c r="K408" s="10">
        <v>0.52300000000000002</v>
      </c>
      <c r="L408" s="10">
        <v>0.89100000000000001</v>
      </c>
      <c r="M408" s="10"/>
      <c r="N408" s="10"/>
      <c r="O408" s="10"/>
      <c r="R408" s="10"/>
      <c r="S408" s="10">
        <v>414</v>
      </c>
      <c r="T408" s="17">
        <v>54.637999999999998</v>
      </c>
      <c r="U408" s="17">
        <f t="shared" si="45"/>
        <v>5463.8</v>
      </c>
      <c r="V408" s="11">
        <f t="shared" si="46"/>
        <v>83.406991460692211</v>
      </c>
      <c r="W408" s="10"/>
      <c r="X408">
        <v>7.7110496522284242</v>
      </c>
      <c r="Y408" s="12">
        <f t="shared" si="47"/>
        <v>7.7110000000000003</v>
      </c>
      <c r="Z408">
        <f t="shared" si="48"/>
        <v>1</v>
      </c>
      <c r="AA408">
        <f t="shared" si="49"/>
        <v>0</v>
      </c>
      <c r="AB408">
        <f t="shared" si="50"/>
        <v>400</v>
      </c>
      <c r="AC408" s="10"/>
      <c r="AD408" s="17">
        <v>7.7110000000000003</v>
      </c>
      <c r="AE408" s="10">
        <v>400</v>
      </c>
      <c r="AF408" s="10"/>
      <c r="AG408" s="10"/>
      <c r="AX408" s="12"/>
    </row>
    <row r="409" spans="6:50" x14ac:dyDescent="0.3">
      <c r="F409" s="10">
        <v>402</v>
      </c>
      <c r="G409" s="17">
        <v>7.4999999999999997E-2</v>
      </c>
      <c r="H409" s="10">
        <v>1.085</v>
      </c>
      <c r="I409" s="10">
        <v>0.80400000000000005</v>
      </c>
      <c r="J409" s="10">
        <v>1.99</v>
      </c>
      <c r="K409" s="10">
        <v>0.502</v>
      </c>
      <c r="L409" s="10">
        <v>0.88900000000000001</v>
      </c>
      <c r="M409" s="10"/>
      <c r="N409" s="10"/>
      <c r="O409" s="10"/>
      <c r="R409" s="10"/>
      <c r="S409" s="10">
        <v>415</v>
      </c>
      <c r="T409" s="17">
        <v>6.8000000000000005E-2</v>
      </c>
      <c r="U409" s="17">
        <f t="shared" si="45"/>
        <v>6.8000000000000007</v>
      </c>
      <c r="V409" s="11">
        <f t="shared" si="46"/>
        <v>2.9424528720438512</v>
      </c>
      <c r="W409" s="10"/>
      <c r="X409">
        <v>7.7110496522284242</v>
      </c>
      <c r="Y409" s="12">
        <f t="shared" si="47"/>
        <v>7.7110000000000003</v>
      </c>
      <c r="Z409">
        <f t="shared" si="48"/>
        <v>2</v>
      </c>
      <c r="AA409">
        <f t="shared" si="49"/>
        <v>2</v>
      </c>
      <c r="AB409">
        <f t="shared" si="50"/>
        <v>402</v>
      </c>
      <c r="AC409" s="10"/>
      <c r="AD409" s="17">
        <v>7.7110000000000003</v>
      </c>
      <c r="AE409" s="10">
        <v>402</v>
      </c>
      <c r="AF409" s="10"/>
      <c r="AG409" s="10"/>
      <c r="AX409" s="12"/>
    </row>
    <row r="410" spans="6:50" x14ac:dyDescent="0.3">
      <c r="F410" s="10">
        <v>403</v>
      </c>
      <c r="G410" s="17">
        <v>0.14199999999999999</v>
      </c>
      <c r="H410" s="10">
        <v>1.923</v>
      </c>
      <c r="I410" s="10">
        <v>0.48199999999999998</v>
      </c>
      <c r="J410" s="10">
        <v>2.6779999999999999</v>
      </c>
      <c r="K410" s="10">
        <v>0.373</v>
      </c>
      <c r="L410" s="10">
        <v>0.80400000000000005</v>
      </c>
      <c r="M410" s="10"/>
      <c r="N410" s="10"/>
      <c r="O410" s="10"/>
      <c r="R410" s="10"/>
      <c r="S410" s="10">
        <v>416</v>
      </c>
      <c r="T410" s="17">
        <v>8.0000000000000002E-3</v>
      </c>
      <c r="U410" s="17">
        <f t="shared" si="45"/>
        <v>0.8</v>
      </c>
      <c r="V410" s="11">
        <f t="shared" si="46"/>
        <v>1.009253008808064</v>
      </c>
      <c r="W410" s="10"/>
      <c r="X410">
        <v>7.6862419214926847</v>
      </c>
      <c r="Y410" s="12">
        <f t="shared" si="47"/>
        <v>7.6859999999999999</v>
      </c>
      <c r="Z410">
        <f t="shared" si="48"/>
        <v>1</v>
      </c>
      <c r="AA410">
        <f t="shared" si="49"/>
        <v>1</v>
      </c>
      <c r="AB410">
        <f t="shared" si="50"/>
        <v>403</v>
      </c>
      <c r="AC410" s="10"/>
      <c r="AD410" s="17">
        <v>7.6859999999999999</v>
      </c>
      <c r="AE410" s="10">
        <v>403</v>
      </c>
      <c r="AF410" s="10"/>
      <c r="AG410" s="10"/>
      <c r="AX410" s="12"/>
    </row>
    <row r="411" spans="6:50" x14ac:dyDescent="0.3">
      <c r="F411" s="10">
        <v>404</v>
      </c>
      <c r="G411" s="17">
        <v>1.5669999999999999</v>
      </c>
      <c r="H411" s="10">
        <v>5.0670000000000002</v>
      </c>
      <c r="I411" s="10">
        <v>0.76700000000000002</v>
      </c>
      <c r="J411" s="10">
        <v>1.4610000000000001</v>
      </c>
      <c r="K411" s="10">
        <v>0.68400000000000005</v>
      </c>
      <c r="L411" s="10">
        <v>0.95</v>
      </c>
      <c r="M411" s="10"/>
      <c r="N411" s="10"/>
      <c r="O411" s="10"/>
      <c r="R411" s="10"/>
      <c r="S411" s="10">
        <v>417</v>
      </c>
      <c r="T411" s="17">
        <v>9.1999999999999998E-2</v>
      </c>
      <c r="U411" s="17">
        <f t="shared" si="45"/>
        <v>9.1999999999999993</v>
      </c>
      <c r="V411" s="11">
        <f t="shared" si="46"/>
        <v>3.4225434710991616</v>
      </c>
      <c r="W411" s="10"/>
      <c r="X411">
        <v>7.677954865798446</v>
      </c>
      <c r="Y411" s="12">
        <f t="shared" si="47"/>
        <v>7.6769999999999996</v>
      </c>
      <c r="Z411">
        <f t="shared" si="48"/>
        <v>1</v>
      </c>
      <c r="AA411">
        <f t="shared" si="49"/>
        <v>1</v>
      </c>
      <c r="AB411">
        <f t="shared" si="50"/>
        <v>404</v>
      </c>
      <c r="AC411" s="10"/>
      <c r="AD411" s="17">
        <v>7.6769999999999996</v>
      </c>
      <c r="AE411" s="10">
        <v>404</v>
      </c>
      <c r="AF411" s="10"/>
      <c r="AG411" s="10"/>
      <c r="AX411" s="12"/>
    </row>
    <row r="412" spans="6:50" x14ac:dyDescent="0.3">
      <c r="F412" s="10">
        <v>405</v>
      </c>
      <c r="G412" s="17">
        <v>3.1E-2</v>
      </c>
      <c r="H412" s="10">
        <v>0.79600000000000004</v>
      </c>
      <c r="I412" s="10">
        <v>0.621</v>
      </c>
      <c r="J412" s="10">
        <v>3.1240000000000001</v>
      </c>
      <c r="K412" s="10">
        <v>0.32</v>
      </c>
      <c r="L412" s="10">
        <v>0.92600000000000005</v>
      </c>
      <c r="M412" s="10"/>
      <c r="N412" s="10"/>
      <c r="O412" s="10"/>
      <c r="P412" s="10"/>
      <c r="Q412" s="10"/>
      <c r="R412" s="10"/>
      <c r="S412" s="10">
        <v>418</v>
      </c>
      <c r="T412" s="17">
        <v>0.19800000000000001</v>
      </c>
      <c r="U412" s="17">
        <f t="shared" ref="U412:U442" si="51">T412*100</f>
        <v>19.8</v>
      </c>
      <c r="V412" s="11">
        <f t="shared" ref="V412:V442" si="52">((U412/PI())^0.5)*2</f>
        <v>5.0209703231304035</v>
      </c>
      <c r="W412" s="10"/>
      <c r="X412">
        <v>7.6530398573258118</v>
      </c>
      <c r="Y412" s="12">
        <f t="shared" si="47"/>
        <v>7.6529999999999996</v>
      </c>
      <c r="Z412">
        <f t="shared" si="48"/>
        <v>1</v>
      </c>
      <c r="AA412">
        <f t="shared" si="49"/>
        <v>1</v>
      </c>
      <c r="AB412">
        <f t="shared" si="50"/>
        <v>405</v>
      </c>
      <c r="AC412" s="10"/>
      <c r="AD412" s="17">
        <v>7.6529999999999996</v>
      </c>
      <c r="AE412" s="10">
        <v>405</v>
      </c>
      <c r="AF412" s="10"/>
      <c r="AG412" s="10"/>
      <c r="AX412" s="12"/>
    </row>
    <row r="413" spans="6:50" x14ac:dyDescent="0.3">
      <c r="F413" s="10">
        <v>406</v>
      </c>
      <c r="G413" s="17">
        <v>4.4999999999999998E-2</v>
      </c>
      <c r="H413" s="10">
        <v>0.94299999999999995</v>
      </c>
      <c r="I413" s="10">
        <v>0.63800000000000001</v>
      </c>
      <c r="J413" s="10">
        <v>2.5299999999999998</v>
      </c>
      <c r="K413" s="10">
        <v>0.39500000000000002</v>
      </c>
      <c r="L413" s="10">
        <v>0.8</v>
      </c>
      <c r="M413" s="10"/>
      <c r="N413" s="10"/>
      <c r="O413" s="10"/>
      <c r="P413" s="10"/>
      <c r="Q413" s="10"/>
      <c r="R413" s="10"/>
      <c r="S413" s="10">
        <v>419</v>
      </c>
      <c r="T413" s="17">
        <v>6.8000000000000005E-2</v>
      </c>
      <c r="U413" s="17">
        <f t="shared" si="51"/>
        <v>6.8000000000000007</v>
      </c>
      <c r="V413" s="11">
        <f t="shared" si="52"/>
        <v>2.9424528720438512</v>
      </c>
      <c r="W413" s="10"/>
      <c r="X413">
        <v>7.6113336075519582</v>
      </c>
      <c r="Y413" s="12">
        <f t="shared" si="47"/>
        <v>7.6109999999999998</v>
      </c>
      <c r="Z413">
        <f t="shared" si="48"/>
        <v>1</v>
      </c>
      <c r="AA413">
        <f t="shared" si="49"/>
        <v>1</v>
      </c>
      <c r="AB413">
        <f t="shared" si="50"/>
        <v>406</v>
      </c>
      <c r="AC413" s="10"/>
      <c r="AD413" s="17">
        <v>7.6109999999999998</v>
      </c>
      <c r="AE413" s="10">
        <v>406</v>
      </c>
      <c r="AF413" s="10"/>
      <c r="AG413" s="10"/>
      <c r="AX413" s="12"/>
    </row>
    <row r="414" spans="6:50" x14ac:dyDescent="0.3">
      <c r="F414" s="10">
        <v>407</v>
      </c>
      <c r="G414" s="17">
        <v>1.5660000000000001</v>
      </c>
      <c r="H414" s="10">
        <v>7.4729999999999999</v>
      </c>
      <c r="I414" s="10">
        <v>0.35199999999999998</v>
      </c>
      <c r="J414" s="10">
        <v>2.5379999999999998</v>
      </c>
      <c r="K414" s="10">
        <v>0.39400000000000002</v>
      </c>
      <c r="L414" s="10">
        <v>0.626</v>
      </c>
      <c r="M414" s="10"/>
      <c r="N414" s="10"/>
      <c r="O414" s="10"/>
      <c r="P414" s="10"/>
      <c r="Q414" s="10"/>
      <c r="R414" s="10"/>
      <c r="S414" s="10">
        <v>420</v>
      </c>
      <c r="T414" s="17">
        <v>2.3E-2</v>
      </c>
      <c r="U414" s="17">
        <f t="shared" si="51"/>
        <v>2.2999999999999998</v>
      </c>
      <c r="V414" s="11">
        <f t="shared" si="52"/>
        <v>1.7112717355495808</v>
      </c>
      <c r="W414" s="10"/>
      <c r="X414">
        <v>7.602964903968477</v>
      </c>
      <c r="Y414" s="12">
        <f t="shared" si="47"/>
        <v>7.6020000000000003</v>
      </c>
      <c r="Z414">
        <f t="shared" si="48"/>
        <v>1</v>
      </c>
      <c r="AA414">
        <f t="shared" si="49"/>
        <v>1</v>
      </c>
      <c r="AB414">
        <f t="shared" si="50"/>
        <v>407</v>
      </c>
      <c r="AC414" s="10"/>
      <c r="AD414" s="17">
        <v>7.6020000000000003</v>
      </c>
      <c r="AE414" s="10">
        <v>407</v>
      </c>
      <c r="AF414" s="10"/>
      <c r="AG414" s="10"/>
      <c r="AX414" s="12"/>
    </row>
    <row r="415" spans="6:50" x14ac:dyDescent="0.3">
      <c r="F415" s="10">
        <v>408</v>
      </c>
      <c r="G415" s="17">
        <v>4.2999999999999997E-2</v>
      </c>
      <c r="H415" s="10">
        <v>0.88400000000000001</v>
      </c>
      <c r="I415" s="10">
        <v>0.68500000000000005</v>
      </c>
      <c r="J415" s="10">
        <v>2.4369999999999998</v>
      </c>
      <c r="K415" s="10">
        <v>0.41</v>
      </c>
      <c r="L415" s="10">
        <v>0.82899999999999996</v>
      </c>
      <c r="M415" s="10"/>
      <c r="N415" s="10"/>
      <c r="O415" s="10"/>
      <c r="P415" s="10"/>
      <c r="Q415" s="10"/>
      <c r="R415" s="10"/>
      <c r="S415" s="10">
        <v>421</v>
      </c>
      <c r="T415" s="17">
        <v>1.296</v>
      </c>
      <c r="U415" s="17">
        <f t="shared" si="51"/>
        <v>129.6</v>
      </c>
      <c r="V415" s="11">
        <f t="shared" si="52"/>
        <v>12.845693636299952</v>
      </c>
      <c r="W415" s="10"/>
      <c r="X415">
        <v>7.5693975660604806</v>
      </c>
      <c r="Y415" s="12">
        <f t="shared" si="47"/>
        <v>7.569</v>
      </c>
      <c r="Z415">
        <f t="shared" si="48"/>
        <v>1</v>
      </c>
      <c r="AA415">
        <f t="shared" si="49"/>
        <v>0</v>
      </c>
      <c r="AB415">
        <f t="shared" si="50"/>
        <v>407</v>
      </c>
      <c r="AC415" s="10"/>
      <c r="AD415" s="17">
        <v>7.569</v>
      </c>
      <c r="AE415" s="10">
        <v>407</v>
      </c>
      <c r="AF415" s="10"/>
      <c r="AG415" s="10"/>
      <c r="AX415" s="12"/>
    </row>
    <row r="416" spans="6:50" x14ac:dyDescent="0.3">
      <c r="F416" s="10">
        <v>409</v>
      </c>
      <c r="G416" s="17">
        <v>0.45</v>
      </c>
      <c r="H416" s="10">
        <v>3.2410000000000001</v>
      </c>
      <c r="I416" s="10">
        <v>0.53900000000000003</v>
      </c>
      <c r="J416" s="10">
        <v>2.0979999999999999</v>
      </c>
      <c r="K416" s="10">
        <v>0.47699999999999998</v>
      </c>
      <c r="L416" s="10">
        <v>0.89200000000000002</v>
      </c>
      <c r="M416" s="10"/>
      <c r="N416" s="10"/>
      <c r="O416" s="10"/>
      <c r="P416" s="10"/>
      <c r="Q416" s="10"/>
      <c r="R416" s="10"/>
      <c r="S416" s="10">
        <v>422</v>
      </c>
      <c r="T416" s="17">
        <v>2.774</v>
      </c>
      <c r="U416" s="17">
        <f t="shared" si="51"/>
        <v>277.39999999999998</v>
      </c>
      <c r="V416" s="11">
        <f t="shared" si="52"/>
        <v>18.793526803384566</v>
      </c>
      <c r="W416" s="10"/>
      <c r="X416">
        <v>7.5693975660604806</v>
      </c>
      <c r="Y416" s="12">
        <f t="shared" si="47"/>
        <v>7.569</v>
      </c>
      <c r="Z416">
        <f t="shared" si="48"/>
        <v>2</v>
      </c>
      <c r="AA416">
        <f t="shared" si="49"/>
        <v>2</v>
      </c>
      <c r="AB416">
        <f t="shared" si="50"/>
        <v>409</v>
      </c>
      <c r="AC416" s="10"/>
      <c r="AD416" s="17">
        <v>7.569</v>
      </c>
      <c r="AE416" s="10">
        <v>409</v>
      </c>
      <c r="AF416" s="10"/>
      <c r="AG416" s="10"/>
      <c r="AX416" s="12"/>
    </row>
    <row r="417" spans="6:50" x14ac:dyDescent="0.3">
      <c r="F417" s="10">
        <v>410</v>
      </c>
      <c r="G417" s="17">
        <v>9.1999999999999998E-2</v>
      </c>
      <c r="H417" s="10">
        <v>1.5980000000000001</v>
      </c>
      <c r="I417" s="10">
        <v>0.45100000000000001</v>
      </c>
      <c r="J417" s="10">
        <v>2.7709999999999999</v>
      </c>
      <c r="K417" s="10">
        <v>0.36099999999999999</v>
      </c>
      <c r="L417" s="10">
        <v>0.72599999999999998</v>
      </c>
      <c r="M417" s="10"/>
      <c r="N417" s="10"/>
      <c r="O417" s="10"/>
      <c r="P417" s="10"/>
      <c r="Q417" s="10"/>
      <c r="R417" s="10"/>
      <c r="S417" s="10">
        <v>423</v>
      </c>
      <c r="T417" s="17">
        <v>7.9000000000000001E-2</v>
      </c>
      <c r="U417" s="17">
        <f t="shared" si="51"/>
        <v>7.9</v>
      </c>
      <c r="V417" s="11">
        <f t="shared" si="52"/>
        <v>3.1715284017974339</v>
      </c>
      <c r="W417" s="10"/>
      <c r="X417">
        <v>7.5441240478707519</v>
      </c>
      <c r="Y417" s="12">
        <f t="shared" si="47"/>
        <v>7.5439999999999996</v>
      </c>
      <c r="Z417">
        <f t="shared" si="48"/>
        <v>1</v>
      </c>
      <c r="AA417">
        <f t="shared" si="49"/>
        <v>1</v>
      </c>
      <c r="AB417">
        <f t="shared" si="50"/>
        <v>410</v>
      </c>
      <c r="AC417" s="10"/>
      <c r="AD417" s="17">
        <v>7.5439999999999996</v>
      </c>
      <c r="AE417" s="10">
        <v>410</v>
      </c>
      <c r="AF417" s="10"/>
      <c r="AG417" s="10"/>
      <c r="AX417" s="12"/>
    </row>
    <row r="418" spans="6:50" x14ac:dyDescent="0.3">
      <c r="F418" s="10">
        <v>411</v>
      </c>
      <c r="G418" s="17">
        <v>2.9000000000000001E-2</v>
      </c>
      <c r="H418" s="10">
        <v>0.90500000000000003</v>
      </c>
      <c r="I418" s="10">
        <v>0.443</v>
      </c>
      <c r="J418" s="10">
        <v>4.1420000000000003</v>
      </c>
      <c r="K418" s="10">
        <v>0.24099999999999999</v>
      </c>
      <c r="L418" s="10">
        <v>0.73</v>
      </c>
      <c r="M418" s="10"/>
      <c r="N418" s="10"/>
      <c r="O418" s="10"/>
      <c r="P418" s="10"/>
      <c r="Q418" s="10"/>
      <c r="R418" s="10"/>
      <c r="S418" s="10">
        <v>424</v>
      </c>
      <c r="T418" s="17">
        <v>9.75</v>
      </c>
      <c r="U418" s="17">
        <f t="shared" si="51"/>
        <v>975</v>
      </c>
      <c r="V418" s="11">
        <f t="shared" si="52"/>
        <v>35.233628199729644</v>
      </c>
      <c r="W418" s="10"/>
      <c r="X418">
        <v>7.5272278921735021</v>
      </c>
      <c r="Y418" s="12">
        <f t="shared" si="47"/>
        <v>7.5270000000000001</v>
      </c>
      <c r="Z418">
        <f t="shared" si="48"/>
        <v>1</v>
      </c>
      <c r="AA418">
        <f t="shared" si="49"/>
        <v>0</v>
      </c>
      <c r="AB418">
        <f t="shared" si="50"/>
        <v>410</v>
      </c>
      <c r="AC418" s="10"/>
      <c r="AD418" s="17">
        <v>7.5270000000000001</v>
      </c>
      <c r="AE418" s="10">
        <v>410</v>
      </c>
      <c r="AF418" s="10"/>
      <c r="AG418" s="10"/>
      <c r="AX418" s="12"/>
    </row>
    <row r="419" spans="6:50" x14ac:dyDescent="0.3">
      <c r="F419" s="10">
        <v>412</v>
      </c>
      <c r="G419" s="17">
        <v>1.9E-2</v>
      </c>
      <c r="H419" s="10">
        <v>0.49199999999999999</v>
      </c>
      <c r="I419" s="10">
        <v>0.97599999999999998</v>
      </c>
      <c r="J419" s="10">
        <v>1.27</v>
      </c>
      <c r="K419" s="10">
        <v>0.78800000000000003</v>
      </c>
      <c r="L419" s="10">
        <v>0.85699999999999998</v>
      </c>
      <c r="M419" s="10"/>
      <c r="N419" s="10"/>
      <c r="O419" s="10"/>
      <c r="P419" s="10"/>
      <c r="Q419" s="10"/>
      <c r="R419" s="10"/>
      <c r="S419" s="10">
        <v>425</v>
      </c>
      <c r="T419" s="17">
        <v>0.39300000000000002</v>
      </c>
      <c r="U419" s="17">
        <f t="shared" si="51"/>
        <v>39.300000000000004</v>
      </c>
      <c r="V419" s="11">
        <f t="shared" si="52"/>
        <v>7.0737765096228413</v>
      </c>
      <c r="W419" s="10"/>
      <c r="X419">
        <v>7.5272278921735021</v>
      </c>
      <c r="Y419" s="12">
        <f t="shared" si="47"/>
        <v>7.5270000000000001</v>
      </c>
      <c r="Z419">
        <f t="shared" si="48"/>
        <v>2</v>
      </c>
      <c r="AA419">
        <f t="shared" si="49"/>
        <v>2</v>
      </c>
      <c r="AB419">
        <f t="shared" si="50"/>
        <v>412</v>
      </c>
      <c r="AC419" s="10"/>
      <c r="AD419" s="17">
        <v>7.5270000000000001</v>
      </c>
      <c r="AE419" s="10">
        <v>412</v>
      </c>
      <c r="AF419" s="10"/>
      <c r="AG419" s="10"/>
      <c r="AX419" s="12"/>
    </row>
    <row r="420" spans="6:50" x14ac:dyDescent="0.3">
      <c r="F420" s="10">
        <v>413</v>
      </c>
      <c r="G420" s="17">
        <v>0.33400000000000002</v>
      </c>
      <c r="H420" s="10">
        <v>2.5190000000000001</v>
      </c>
      <c r="I420" s="10">
        <v>0.66100000000000003</v>
      </c>
      <c r="J420" s="10">
        <v>2.2509999999999999</v>
      </c>
      <c r="K420" s="10">
        <v>0.44400000000000001</v>
      </c>
      <c r="L420" s="10">
        <v>0.90600000000000003</v>
      </c>
      <c r="M420" s="10"/>
      <c r="N420" s="10"/>
      <c r="O420" s="10"/>
      <c r="P420" s="10"/>
      <c r="Q420" s="10"/>
      <c r="R420" s="10"/>
      <c r="S420" s="10">
        <v>426</v>
      </c>
      <c r="T420" s="17">
        <v>0.11799999999999999</v>
      </c>
      <c r="U420" s="17">
        <f t="shared" si="51"/>
        <v>11.799999999999999</v>
      </c>
      <c r="V420" s="11">
        <f t="shared" si="52"/>
        <v>3.8761097285648298</v>
      </c>
      <c r="W420" s="10"/>
      <c r="X420">
        <v>7.5018123061893647</v>
      </c>
      <c r="Y420" s="12">
        <f t="shared" si="47"/>
        <v>7.5010000000000003</v>
      </c>
      <c r="Z420">
        <f t="shared" si="48"/>
        <v>1</v>
      </c>
      <c r="AA420">
        <f t="shared" si="49"/>
        <v>1</v>
      </c>
      <c r="AB420">
        <f t="shared" si="50"/>
        <v>413</v>
      </c>
      <c r="AC420" s="10"/>
      <c r="AD420" s="17">
        <v>7.5010000000000003</v>
      </c>
      <c r="AE420" s="10">
        <v>413</v>
      </c>
      <c r="AF420" s="10"/>
      <c r="AG420" s="10"/>
      <c r="AX420" s="12"/>
    </row>
    <row r="421" spans="6:50" x14ac:dyDescent="0.3">
      <c r="F421" s="10">
        <v>414</v>
      </c>
      <c r="G421" s="17">
        <v>54.637999999999998</v>
      </c>
      <c r="H421" s="10">
        <v>35.293999999999997</v>
      </c>
      <c r="I421" s="10">
        <v>0.55100000000000005</v>
      </c>
      <c r="J421" s="10">
        <v>2.1800000000000002</v>
      </c>
      <c r="K421" s="10">
        <v>0.45900000000000002</v>
      </c>
      <c r="L421" s="10">
        <v>0.86799999999999999</v>
      </c>
      <c r="M421" s="10"/>
      <c r="N421" s="10"/>
      <c r="O421" s="10"/>
      <c r="P421" s="10"/>
      <c r="Q421" s="10"/>
      <c r="R421" s="10"/>
      <c r="S421" s="10">
        <v>427</v>
      </c>
      <c r="T421" s="17">
        <v>0.17399999999999999</v>
      </c>
      <c r="U421" s="17">
        <f t="shared" si="51"/>
        <v>17.399999999999999</v>
      </c>
      <c r="V421" s="11">
        <f t="shared" si="52"/>
        <v>4.7068426868115987</v>
      </c>
      <c r="W421" s="10"/>
      <c r="X421">
        <v>7.4763103208650747</v>
      </c>
      <c r="Y421" s="12">
        <f t="shared" si="47"/>
        <v>7.476</v>
      </c>
      <c r="Z421">
        <f t="shared" si="48"/>
        <v>1</v>
      </c>
      <c r="AA421">
        <f t="shared" si="49"/>
        <v>1</v>
      </c>
      <c r="AB421">
        <f t="shared" si="50"/>
        <v>414</v>
      </c>
      <c r="AC421" s="10"/>
      <c r="AD421" s="17">
        <v>7.476</v>
      </c>
      <c r="AE421" s="10">
        <v>414</v>
      </c>
      <c r="AF421" s="10"/>
      <c r="AG421" s="10"/>
      <c r="AX421" s="12"/>
    </row>
    <row r="422" spans="6:50" x14ac:dyDescent="0.3">
      <c r="F422" s="10">
        <v>415</v>
      </c>
      <c r="G422" s="17">
        <v>6.8000000000000005E-2</v>
      </c>
      <c r="H422" s="10">
        <v>1.2090000000000001</v>
      </c>
      <c r="I422" s="10">
        <v>0.58199999999999996</v>
      </c>
      <c r="J422" s="10">
        <v>3.2010000000000001</v>
      </c>
      <c r="K422" s="10">
        <v>0.312</v>
      </c>
      <c r="L422" s="10">
        <v>0.85699999999999998</v>
      </c>
      <c r="M422" s="10"/>
      <c r="N422" s="10"/>
      <c r="O422" s="10"/>
      <c r="P422" s="10"/>
      <c r="Q422" s="10"/>
      <c r="R422" s="10"/>
      <c r="S422" s="10">
        <v>428</v>
      </c>
      <c r="T422" s="17">
        <v>3.5999999999999997E-2</v>
      </c>
      <c r="U422" s="17">
        <f t="shared" si="51"/>
        <v>3.5999999999999996</v>
      </c>
      <c r="V422" s="11">
        <f t="shared" si="52"/>
        <v>2.1409489393833252</v>
      </c>
      <c r="W422" s="10"/>
      <c r="X422">
        <v>7.4421717392156159</v>
      </c>
      <c r="Y422" s="12">
        <f t="shared" si="47"/>
        <v>7.4420000000000002</v>
      </c>
      <c r="Z422">
        <f t="shared" si="48"/>
        <v>1</v>
      </c>
      <c r="AA422">
        <f t="shared" si="49"/>
        <v>1</v>
      </c>
      <c r="AB422">
        <f t="shared" si="50"/>
        <v>415</v>
      </c>
      <c r="AC422" s="10"/>
      <c r="AD422" s="17">
        <v>7.4420000000000002</v>
      </c>
      <c r="AE422" s="10">
        <v>415</v>
      </c>
      <c r="AF422" s="10"/>
      <c r="AG422" s="10"/>
      <c r="AX422" s="12"/>
    </row>
    <row r="423" spans="6:50" x14ac:dyDescent="0.3">
      <c r="F423" s="10">
        <v>416</v>
      </c>
      <c r="G423" s="17">
        <v>8.0000000000000002E-3</v>
      </c>
      <c r="H423" s="10">
        <v>0.32100000000000001</v>
      </c>
      <c r="I423" s="10">
        <v>0.91600000000000004</v>
      </c>
      <c r="J423" s="10">
        <v>2.0819999999999999</v>
      </c>
      <c r="K423" s="10">
        <v>0.48</v>
      </c>
      <c r="L423" s="10">
        <v>0.85699999999999998</v>
      </c>
      <c r="M423" s="10"/>
      <c r="N423" s="10"/>
      <c r="O423" s="10"/>
      <c r="P423" s="10"/>
      <c r="Q423" s="10"/>
      <c r="R423" s="10"/>
      <c r="S423" s="10">
        <v>429</v>
      </c>
      <c r="T423" s="17">
        <v>0.26700000000000002</v>
      </c>
      <c r="U423" s="17">
        <f t="shared" si="51"/>
        <v>26.700000000000003</v>
      </c>
      <c r="V423" s="11">
        <f t="shared" si="52"/>
        <v>5.8305656538991872</v>
      </c>
      <c r="W423" s="10"/>
      <c r="X423">
        <v>7.41646467884524</v>
      </c>
      <c r="Y423" s="12">
        <f t="shared" si="47"/>
        <v>7.4160000000000004</v>
      </c>
      <c r="Z423">
        <f t="shared" si="48"/>
        <v>1</v>
      </c>
      <c r="AA423">
        <f t="shared" si="49"/>
        <v>1</v>
      </c>
      <c r="AB423">
        <f t="shared" si="50"/>
        <v>416</v>
      </c>
      <c r="AC423" s="10"/>
      <c r="AD423" s="17">
        <v>7.4160000000000004</v>
      </c>
      <c r="AE423" s="10">
        <v>416</v>
      </c>
      <c r="AF423" s="10"/>
      <c r="AG423" s="10"/>
      <c r="AX423" s="12"/>
    </row>
    <row r="424" spans="6:50" x14ac:dyDescent="0.3">
      <c r="F424" s="10">
        <v>417</v>
      </c>
      <c r="G424" s="17">
        <v>9.1999999999999998E-2</v>
      </c>
      <c r="H424" s="10">
        <v>1.468</v>
      </c>
      <c r="I424" s="10">
        <v>0.53400000000000003</v>
      </c>
      <c r="J424" s="10">
        <v>3.4590000000000001</v>
      </c>
      <c r="K424" s="10">
        <v>0.28899999999999998</v>
      </c>
      <c r="L424" s="10">
        <v>0.82</v>
      </c>
      <c r="M424" s="10"/>
      <c r="N424" s="10"/>
      <c r="O424" s="10"/>
      <c r="P424" s="10"/>
      <c r="Q424" s="10"/>
      <c r="R424" s="10"/>
      <c r="S424" s="10">
        <v>430</v>
      </c>
      <c r="T424" s="17">
        <v>0.86899999999999999</v>
      </c>
      <c r="U424" s="17">
        <f t="shared" si="51"/>
        <v>86.9</v>
      </c>
      <c r="V424" s="11">
        <f t="shared" si="52"/>
        <v>10.518769720717611</v>
      </c>
      <c r="W424" s="10"/>
      <c r="X424">
        <v>7.3474728102097053</v>
      </c>
      <c r="Y424" s="12">
        <f t="shared" si="47"/>
        <v>7.3470000000000004</v>
      </c>
      <c r="Z424">
        <f t="shared" si="48"/>
        <v>1</v>
      </c>
      <c r="AA424">
        <f t="shared" si="49"/>
        <v>1</v>
      </c>
      <c r="AB424">
        <f t="shared" si="50"/>
        <v>417</v>
      </c>
      <c r="AC424" s="10"/>
      <c r="AD424" s="17">
        <v>7.3470000000000004</v>
      </c>
      <c r="AE424" s="10">
        <v>417</v>
      </c>
      <c r="AF424" s="10"/>
      <c r="AG424" s="10"/>
      <c r="AX424" s="12"/>
    </row>
    <row r="425" spans="6:50" x14ac:dyDescent="0.3">
      <c r="F425" s="10">
        <v>418</v>
      </c>
      <c r="G425" s="17">
        <v>0.19800000000000001</v>
      </c>
      <c r="H425" s="10">
        <v>2.1059999999999999</v>
      </c>
      <c r="I425" s="10">
        <v>0.56200000000000006</v>
      </c>
      <c r="J425" s="10">
        <v>3.2189999999999999</v>
      </c>
      <c r="K425" s="10">
        <v>0.311</v>
      </c>
      <c r="L425" s="10">
        <v>0.86599999999999999</v>
      </c>
      <c r="M425" s="10"/>
      <c r="N425" s="10"/>
      <c r="O425" s="10"/>
      <c r="P425" s="10"/>
      <c r="Q425" s="10"/>
      <c r="R425" s="10"/>
      <c r="S425" s="10">
        <v>431</v>
      </c>
      <c r="T425" s="17">
        <v>0.21</v>
      </c>
      <c r="U425" s="17">
        <f t="shared" si="51"/>
        <v>21</v>
      </c>
      <c r="V425" s="11">
        <f t="shared" si="52"/>
        <v>5.1708829458264107</v>
      </c>
      <c r="W425" s="10"/>
      <c r="X425">
        <v>7.3301233814870992</v>
      </c>
      <c r="Y425" s="12">
        <f t="shared" si="47"/>
        <v>7.33</v>
      </c>
      <c r="Z425">
        <f t="shared" si="48"/>
        <v>1</v>
      </c>
      <c r="AA425">
        <f t="shared" si="49"/>
        <v>0</v>
      </c>
      <c r="AB425">
        <f t="shared" si="50"/>
        <v>417</v>
      </c>
      <c r="AC425" s="10"/>
      <c r="AD425" s="17">
        <v>7.33</v>
      </c>
      <c r="AE425" s="10">
        <v>417</v>
      </c>
      <c r="AF425" s="10"/>
      <c r="AG425" s="10"/>
      <c r="AX425" s="12"/>
    </row>
    <row r="426" spans="6:50" x14ac:dyDescent="0.3">
      <c r="F426" s="10">
        <v>419</v>
      </c>
      <c r="G426" s="17">
        <v>6.8000000000000005E-2</v>
      </c>
      <c r="H426" s="10">
        <v>0.97599999999999998</v>
      </c>
      <c r="I426" s="10">
        <v>0.89400000000000002</v>
      </c>
      <c r="J426" s="10">
        <v>1.593</v>
      </c>
      <c r="K426" s="10">
        <v>0.628</v>
      </c>
      <c r="L426" s="10">
        <v>0.92300000000000004</v>
      </c>
      <c r="M426" s="10"/>
      <c r="N426" s="10"/>
      <c r="O426" s="10"/>
      <c r="P426" s="10"/>
      <c r="Q426" s="10"/>
      <c r="R426" s="10"/>
      <c r="S426" s="10">
        <v>432</v>
      </c>
      <c r="T426" s="17">
        <v>4.2999999999999997E-2</v>
      </c>
      <c r="U426" s="17">
        <f t="shared" si="51"/>
        <v>4.3</v>
      </c>
      <c r="V426" s="11">
        <f t="shared" si="52"/>
        <v>2.3398568422792878</v>
      </c>
      <c r="W426" s="10"/>
      <c r="X426">
        <v>7.3301233814870992</v>
      </c>
      <c r="Y426" s="12">
        <f t="shared" si="47"/>
        <v>7.33</v>
      </c>
      <c r="Z426">
        <f t="shared" si="48"/>
        <v>2</v>
      </c>
      <c r="AA426">
        <f t="shared" si="49"/>
        <v>2</v>
      </c>
      <c r="AB426">
        <f t="shared" si="50"/>
        <v>419</v>
      </c>
      <c r="AC426" s="10"/>
      <c r="AD426" s="17">
        <v>7.33</v>
      </c>
      <c r="AE426" s="10">
        <v>419</v>
      </c>
      <c r="AF426" s="10"/>
      <c r="AG426" s="10"/>
      <c r="AX426" s="12"/>
    </row>
    <row r="427" spans="6:50" x14ac:dyDescent="0.3">
      <c r="F427" s="10">
        <v>420</v>
      </c>
      <c r="G427" s="17">
        <v>2.3E-2</v>
      </c>
      <c r="H427" s="10">
        <v>0.59199999999999997</v>
      </c>
      <c r="I427" s="10">
        <v>0.80800000000000005</v>
      </c>
      <c r="J427" s="10">
        <v>2.032</v>
      </c>
      <c r="K427" s="10">
        <v>0.49199999999999999</v>
      </c>
      <c r="L427" s="10">
        <v>0.8</v>
      </c>
      <c r="M427" s="10"/>
      <c r="N427" s="10"/>
      <c r="O427" s="10"/>
      <c r="P427" s="10"/>
      <c r="Q427" s="10"/>
      <c r="R427" s="10"/>
      <c r="S427" s="10">
        <v>433</v>
      </c>
      <c r="T427" s="17">
        <v>4.0000000000000001E-3</v>
      </c>
      <c r="U427" s="17">
        <f t="shared" si="51"/>
        <v>0.4</v>
      </c>
      <c r="V427" s="11">
        <f t="shared" si="52"/>
        <v>0.7136496464611084</v>
      </c>
      <c r="W427" s="10"/>
      <c r="X427">
        <v>7.3127327914314524</v>
      </c>
      <c r="Y427" s="12">
        <f t="shared" si="47"/>
        <v>7.3120000000000003</v>
      </c>
      <c r="Z427">
        <f t="shared" si="48"/>
        <v>1</v>
      </c>
      <c r="AA427">
        <f t="shared" si="49"/>
        <v>0</v>
      </c>
      <c r="AB427">
        <f t="shared" si="50"/>
        <v>419</v>
      </c>
      <c r="AC427" s="10"/>
      <c r="AD427" s="17">
        <v>7.3120000000000003</v>
      </c>
      <c r="AE427" s="10">
        <v>419</v>
      </c>
      <c r="AF427" s="10"/>
      <c r="AG427" s="10"/>
      <c r="AX427" s="12"/>
    </row>
    <row r="428" spans="6:50" x14ac:dyDescent="0.3">
      <c r="F428" s="10">
        <v>421</v>
      </c>
      <c r="G428" s="17">
        <v>1.296</v>
      </c>
      <c r="H428" s="10">
        <v>5.9050000000000002</v>
      </c>
      <c r="I428" s="10">
        <v>0.46700000000000003</v>
      </c>
      <c r="J428" s="10">
        <v>2.6709999999999998</v>
      </c>
      <c r="K428" s="10">
        <v>0.374</v>
      </c>
      <c r="L428" s="10">
        <v>0.88900000000000001</v>
      </c>
      <c r="M428" s="10"/>
      <c r="N428" s="10"/>
      <c r="O428" s="10"/>
      <c r="P428" s="10"/>
      <c r="Q428" s="10"/>
      <c r="R428" s="10"/>
      <c r="S428" s="10">
        <v>434</v>
      </c>
      <c r="T428" s="17">
        <v>1.2130000000000001</v>
      </c>
      <c r="U428" s="17">
        <f t="shared" si="51"/>
        <v>121.30000000000001</v>
      </c>
      <c r="V428" s="11">
        <f t="shared" si="52"/>
        <v>12.427548301108118</v>
      </c>
      <c r="W428" s="10"/>
      <c r="X428">
        <v>7.3127327914314524</v>
      </c>
      <c r="Y428" s="12">
        <f t="shared" si="47"/>
        <v>7.3120000000000003</v>
      </c>
      <c r="Z428">
        <f t="shared" si="48"/>
        <v>2</v>
      </c>
      <c r="AA428">
        <f t="shared" si="49"/>
        <v>2</v>
      </c>
      <c r="AB428">
        <f t="shared" si="50"/>
        <v>421</v>
      </c>
      <c r="AC428" s="10"/>
      <c r="AD428" s="17">
        <v>7.3120000000000003</v>
      </c>
      <c r="AE428" s="10">
        <v>421</v>
      </c>
      <c r="AF428" s="10"/>
      <c r="AG428" s="10"/>
      <c r="AX428" s="12"/>
    </row>
    <row r="429" spans="6:50" x14ac:dyDescent="0.3">
      <c r="F429" s="10">
        <v>422</v>
      </c>
      <c r="G429" s="17">
        <v>2.774</v>
      </c>
      <c r="H429" s="10">
        <v>6.4690000000000003</v>
      </c>
      <c r="I429" s="10">
        <v>0.83299999999999996</v>
      </c>
      <c r="J429" s="10">
        <v>1.4730000000000001</v>
      </c>
      <c r="K429" s="10">
        <v>0.67900000000000005</v>
      </c>
      <c r="L429" s="10">
        <v>0.96499999999999997</v>
      </c>
      <c r="M429" s="10"/>
      <c r="N429" s="10"/>
      <c r="O429" s="10"/>
      <c r="P429" s="10"/>
      <c r="Q429" s="10"/>
      <c r="R429" s="10"/>
      <c r="S429" s="10">
        <v>435</v>
      </c>
      <c r="T429" s="17">
        <v>0.16600000000000001</v>
      </c>
      <c r="U429" s="17">
        <f t="shared" si="51"/>
        <v>16.600000000000001</v>
      </c>
      <c r="V429" s="11">
        <f t="shared" si="52"/>
        <v>4.5973662506487019</v>
      </c>
      <c r="W429" s="10"/>
      <c r="X429">
        <v>7.30402196905262</v>
      </c>
      <c r="Y429" s="12">
        <f t="shared" si="47"/>
        <v>7.3040000000000003</v>
      </c>
      <c r="Z429">
        <f t="shared" si="48"/>
        <v>1</v>
      </c>
      <c r="AA429">
        <f t="shared" si="49"/>
        <v>0</v>
      </c>
      <c r="AB429">
        <f t="shared" si="50"/>
        <v>421</v>
      </c>
      <c r="AC429" s="10"/>
      <c r="AD429" s="17">
        <v>7.3040000000000003</v>
      </c>
      <c r="AE429" s="10">
        <v>421</v>
      </c>
      <c r="AF429" s="10"/>
      <c r="AG429" s="10"/>
      <c r="AX429" s="12"/>
    </row>
    <row r="430" spans="6:50" x14ac:dyDescent="0.3">
      <c r="F430" s="10">
        <v>423</v>
      </c>
      <c r="G430" s="17">
        <v>7.9000000000000001E-2</v>
      </c>
      <c r="H430" s="10">
        <v>1.1559999999999999</v>
      </c>
      <c r="I430" s="10">
        <v>0.74399999999999999</v>
      </c>
      <c r="J430" s="10">
        <v>1.804</v>
      </c>
      <c r="K430" s="10">
        <v>0.55400000000000005</v>
      </c>
      <c r="L430" s="10">
        <v>0.86899999999999999</v>
      </c>
      <c r="M430" s="10"/>
      <c r="N430" s="10"/>
      <c r="O430" s="10"/>
      <c r="P430" s="10"/>
      <c r="Q430" s="10"/>
      <c r="R430" s="10"/>
      <c r="S430" s="10">
        <v>436</v>
      </c>
      <c r="T430" s="17">
        <v>1.869</v>
      </c>
      <c r="U430" s="17">
        <f t="shared" si="51"/>
        <v>186.9</v>
      </c>
      <c r="V430" s="11">
        <f t="shared" si="52"/>
        <v>15.426226723051945</v>
      </c>
      <c r="W430" s="10"/>
      <c r="X430">
        <v>7.30402196905262</v>
      </c>
      <c r="Y430" s="12">
        <f t="shared" si="47"/>
        <v>7.3040000000000003</v>
      </c>
      <c r="Z430">
        <f t="shared" si="48"/>
        <v>2</v>
      </c>
      <c r="AA430">
        <f t="shared" si="49"/>
        <v>2</v>
      </c>
      <c r="AB430">
        <f t="shared" si="50"/>
        <v>423</v>
      </c>
      <c r="AC430" s="10"/>
      <c r="AD430" s="17">
        <v>7.3040000000000003</v>
      </c>
      <c r="AE430" s="10">
        <v>423</v>
      </c>
      <c r="AF430" s="10"/>
      <c r="AG430" s="10"/>
      <c r="AX430" s="12"/>
    </row>
    <row r="431" spans="6:50" x14ac:dyDescent="0.3">
      <c r="F431" s="10">
        <v>424</v>
      </c>
      <c r="G431" s="17">
        <v>9.75</v>
      </c>
      <c r="H431" s="10">
        <v>15.95</v>
      </c>
      <c r="I431" s="10">
        <v>0.48199999999999998</v>
      </c>
      <c r="J431" s="10">
        <v>3.5350000000000001</v>
      </c>
      <c r="K431" s="10">
        <v>0.28299999999999997</v>
      </c>
      <c r="L431" s="10">
        <v>0.90900000000000003</v>
      </c>
      <c r="M431" s="10"/>
      <c r="N431" s="10"/>
      <c r="O431" s="10"/>
      <c r="P431" s="10"/>
      <c r="Q431" s="10"/>
      <c r="R431" s="10"/>
      <c r="S431" s="10">
        <v>437</v>
      </c>
      <c r="T431" s="17">
        <v>0.36799999999999999</v>
      </c>
      <c r="U431" s="17">
        <f t="shared" si="51"/>
        <v>36.799999999999997</v>
      </c>
      <c r="V431" s="11">
        <f t="shared" si="52"/>
        <v>6.8450869421983231</v>
      </c>
      <c r="W431" s="10"/>
      <c r="X431">
        <v>7.2690742950192258</v>
      </c>
      <c r="Y431" s="12">
        <f t="shared" si="47"/>
        <v>7.2690000000000001</v>
      </c>
      <c r="Z431">
        <f t="shared" si="48"/>
        <v>1</v>
      </c>
      <c r="AA431">
        <f t="shared" si="49"/>
        <v>1</v>
      </c>
      <c r="AB431">
        <f t="shared" si="50"/>
        <v>424</v>
      </c>
      <c r="AC431" s="10"/>
      <c r="AD431" s="17">
        <v>7.2690000000000001</v>
      </c>
      <c r="AE431" s="10">
        <v>424</v>
      </c>
      <c r="AF431" s="10"/>
      <c r="AG431" s="10"/>
      <c r="AX431" s="12"/>
    </row>
    <row r="432" spans="6:50" x14ac:dyDescent="0.3">
      <c r="F432" s="10">
        <v>425</v>
      </c>
      <c r="G432" s="17">
        <v>0.39300000000000002</v>
      </c>
      <c r="H432" s="10">
        <v>2.536</v>
      </c>
      <c r="I432" s="10">
        <v>0.76700000000000002</v>
      </c>
      <c r="J432" s="10">
        <v>1.177</v>
      </c>
      <c r="K432" s="10">
        <v>0.84899999999999998</v>
      </c>
      <c r="L432" s="10">
        <v>0.93700000000000006</v>
      </c>
      <c r="M432" s="10"/>
      <c r="N432" s="10"/>
      <c r="O432" s="10"/>
      <c r="P432" s="10"/>
      <c r="Q432" s="10"/>
      <c r="R432" s="10"/>
      <c r="S432" s="10">
        <v>438</v>
      </c>
      <c r="T432" s="17">
        <v>0.152</v>
      </c>
      <c r="U432" s="17">
        <f t="shared" si="51"/>
        <v>15.2</v>
      </c>
      <c r="V432" s="11">
        <f t="shared" si="52"/>
        <v>4.3992318738587164</v>
      </c>
      <c r="W432" s="10"/>
      <c r="X432">
        <v>7.2339577886945943</v>
      </c>
      <c r="Y432" s="12">
        <f t="shared" si="47"/>
        <v>7.2329999999999997</v>
      </c>
      <c r="Z432">
        <f t="shared" si="48"/>
        <v>1</v>
      </c>
      <c r="AA432">
        <f t="shared" si="49"/>
        <v>1</v>
      </c>
      <c r="AB432">
        <f t="shared" si="50"/>
        <v>425</v>
      </c>
      <c r="AC432" s="10"/>
      <c r="AD432" s="17">
        <v>7.2329999999999997</v>
      </c>
      <c r="AE432" s="10">
        <v>425</v>
      </c>
      <c r="AF432" s="10"/>
      <c r="AG432" s="10"/>
      <c r="AX432" s="12"/>
    </row>
    <row r="433" spans="6:50" x14ac:dyDescent="0.3">
      <c r="F433" s="10">
        <v>426</v>
      </c>
      <c r="G433" s="17">
        <v>0.11799999999999999</v>
      </c>
      <c r="H433" s="10">
        <v>1.4890000000000001</v>
      </c>
      <c r="I433" s="10">
        <v>0.66800000000000004</v>
      </c>
      <c r="J433" s="10">
        <v>1.9770000000000001</v>
      </c>
      <c r="K433" s="10">
        <v>0.50600000000000001</v>
      </c>
      <c r="L433" s="10">
        <v>0.86599999999999999</v>
      </c>
      <c r="M433" s="10"/>
      <c r="N433" s="10"/>
      <c r="O433" s="10"/>
      <c r="P433" s="10"/>
      <c r="Q433" s="10"/>
      <c r="R433" s="10"/>
      <c r="S433" s="10">
        <v>439</v>
      </c>
      <c r="T433" s="17">
        <v>0.187</v>
      </c>
      <c r="U433" s="17">
        <f t="shared" si="51"/>
        <v>18.7</v>
      </c>
      <c r="V433" s="11">
        <f t="shared" si="52"/>
        <v>4.8795060699365402</v>
      </c>
      <c r="W433" s="10"/>
      <c r="X433">
        <v>7.1898209655211591</v>
      </c>
      <c r="Y433" s="12">
        <f t="shared" si="47"/>
        <v>7.1890000000000001</v>
      </c>
      <c r="Z433">
        <f t="shared" si="48"/>
        <v>1</v>
      </c>
      <c r="AA433">
        <f t="shared" si="49"/>
        <v>1</v>
      </c>
      <c r="AB433">
        <f t="shared" si="50"/>
        <v>426</v>
      </c>
      <c r="AC433" s="10"/>
      <c r="AD433" s="17">
        <v>7.1890000000000001</v>
      </c>
      <c r="AE433" s="10">
        <v>426</v>
      </c>
      <c r="AF433" s="10"/>
      <c r="AG433" s="10"/>
      <c r="AX433" s="12"/>
    </row>
    <row r="434" spans="6:50" x14ac:dyDescent="0.3">
      <c r="F434" s="10">
        <v>427</v>
      </c>
      <c r="G434" s="17">
        <v>0.17399999999999999</v>
      </c>
      <c r="H434" s="10">
        <v>2.4940000000000002</v>
      </c>
      <c r="I434" s="10">
        <v>0.35199999999999998</v>
      </c>
      <c r="J434" s="10">
        <v>3.6560000000000001</v>
      </c>
      <c r="K434" s="10">
        <v>0.27400000000000002</v>
      </c>
      <c r="L434" s="10">
        <v>0.79900000000000004</v>
      </c>
      <c r="M434" s="10"/>
      <c r="N434" s="10"/>
      <c r="O434" s="10"/>
      <c r="P434" s="10"/>
      <c r="Q434" s="10"/>
      <c r="R434" s="10"/>
      <c r="S434" s="10">
        <v>440</v>
      </c>
      <c r="T434" s="17">
        <v>3.2629999999999999</v>
      </c>
      <c r="U434" s="17">
        <f t="shared" si="51"/>
        <v>326.3</v>
      </c>
      <c r="V434" s="11">
        <f t="shared" si="52"/>
        <v>20.382788411968651</v>
      </c>
      <c r="W434" s="10"/>
      <c r="X434">
        <v>7.1809610472257885</v>
      </c>
      <c r="Y434" s="12">
        <f t="shared" si="47"/>
        <v>7.18</v>
      </c>
      <c r="Z434">
        <f t="shared" si="48"/>
        <v>1</v>
      </c>
      <c r="AA434">
        <f t="shared" si="49"/>
        <v>1</v>
      </c>
      <c r="AB434">
        <f t="shared" si="50"/>
        <v>427</v>
      </c>
      <c r="AC434" s="10"/>
      <c r="AD434" s="17">
        <v>7.18</v>
      </c>
      <c r="AE434" s="10">
        <v>427</v>
      </c>
      <c r="AF434" s="10"/>
      <c r="AG434" s="10"/>
      <c r="AX434" s="12"/>
    </row>
    <row r="435" spans="6:50" x14ac:dyDescent="0.3">
      <c r="F435" s="10">
        <v>428</v>
      </c>
      <c r="G435" s="17">
        <v>3.5999999999999997E-2</v>
      </c>
      <c r="H435" s="10">
        <v>0.81399999999999995</v>
      </c>
      <c r="I435" s="10">
        <v>0.69099999999999995</v>
      </c>
      <c r="J435" s="10">
        <v>2.5350000000000001</v>
      </c>
      <c r="K435" s="10">
        <v>0.39400000000000002</v>
      </c>
      <c r="L435" s="10">
        <v>0.82899999999999996</v>
      </c>
      <c r="M435" s="10"/>
      <c r="N435" s="10"/>
      <c r="O435" s="10"/>
      <c r="P435" s="10"/>
      <c r="Q435" s="10"/>
      <c r="R435" s="10"/>
      <c r="S435" s="10">
        <v>441</v>
      </c>
      <c r="T435" s="17">
        <v>0.34899999999999998</v>
      </c>
      <c r="U435" s="17">
        <f t="shared" si="51"/>
        <v>34.9</v>
      </c>
      <c r="V435" s="11">
        <f t="shared" si="52"/>
        <v>6.6660378120182591</v>
      </c>
      <c r="W435" s="10"/>
      <c r="X435">
        <v>7.1275702616623153</v>
      </c>
      <c r="Y435" s="12">
        <f t="shared" si="47"/>
        <v>7.1269999999999998</v>
      </c>
      <c r="Z435">
        <f t="shared" si="48"/>
        <v>1</v>
      </c>
      <c r="AA435">
        <f t="shared" si="49"/>
        <v>0</v>
      </c>
      <c r="AB435">
        <f t="shared" si="50"/>
        <v>427</v>
      </c>
      <c r="AC435" s="10"/>
      <c r="AD435" s="17">
        <v>7.1269999999999998</v>
      </c>
      <c r="AE435" s="10">
        <v>427</v>
      </c>
      <c r="AF435" s="10"/>
      <c r="AG435" s="10"/>
      <c r="AX435" s="12"/>
    </row>
    <row r="436" spans="6:50" x14ac:dyDescent="0.3">
      <c r="F436" s="10">
        <v>429</v>
      </c>
      <c r="G436" s="17">
        <v>0.26700000000000002</v>
      </c>
      <c r="H436" s="10">
        <v>2.6480000000000001</v>
      </c>
      <c r="I436" s="10">
        <v>0.47899999999999998</v>
      </c>
      <c r="J436" s="10">
        <v>3.4910000000000001</v>
      </c>
      <c r="K436" s="10">
        <v>0.28599999999999998</v>
      </c>
      <c r="L436" s="10">
        <v>0.85399999999999998</v>
      </c>
      <c r="M436" s="10"/>
      <c r="N436" s="10"/>
      <c r="O436" s="10"/>
      <c r="P436" s="10"/>
      <c r="Q436" s="10"/>
      <c r="R436" s="10"/>
      <c r="S436" s="10">
        <v>442</v>
      </c>
      <c r="T436" s="17">
        <v>0.248</v>
      </c>
      <c r="U436" s="17">
        <f t="shared" si="51"/>
        <v>24.8</v>
      </c>
      <c r="V436" s="11">
        <f t="shared" si="52"/>
        <v>5.6192829355205136</v>
      </c>
      <c r="W436" s="10"/>
      <c r="X436">
        <v>7.1275702616623153</v>
      </c>
      <c r="Y436" s="12">
        <f t="shared" si="47"/>
        <v>7.1269999999999998</v>
      </c>
      <c r="Z436">
        <f t="shared" si="48"/>
        <v>2</v>
      </c>
      <c r="AA436">
        <f t="shared" si="49"/>
        <v>2</v>
      </c>
      <c r="AB436">
        <f t="shared" si="50"/>
        <v>429</v>
      </c>
      <c r="AC436" s="10"/>
      <c r="AD436" s="17">
        <v>7.1269999999999998</v>
      </c>
      <c r="AE436" s="10">
        <v>429</v>
      </c>
      <c r="AF436" s="10"/>
      <c r="AG436" s="10"/>
      <c r="AX436" s="12"/>
    </row>
    <row r="437" spans="6:50" x14ac:dyDescent="0.3">
      <c r="F437" s="10">
        <v>430</v>
      </c>
      <c r="G437" s="17">
        <v>0.86899999999999999</v>
      </c>
      <c r="H437" s="10">
        <v>4.008</v>
      </c>
      <c r="I437" s="10">
        <v>0.68</v>
      </c>
      <c r="J437" s="10">
        <v>1.397</v>
      </c>
      <c r="K437" s="10">
        <v>0.71599999999999997</v>
      </c>
      <c r="L437" s="10">
        <v>0.90500000000000003</v>
      </c>
      <c r="M437" s="10"/>
      <c r="N437" s="10"/>
      <c r="O437" s="10"/>
      <c r="P437" s="10"/>
      <c r="Q437" s="10"/>
      <c r="R437" s="10"/>
      <c r="S437" s="10">
        <v>443</v>
      </c>
      <c r="T437" s="17">
        <v>0.27200000000000002</v>
      </c>
      <c r="U437" s="17">
        <f t="shared" si="51"/>
        <v>27.200000000000003</v>
      </c>
      <c r="V437" s="11">
        <f t="shared" si="52"/>
        <v>5.8849057440877024</v>
      </c>
      <c r="W437" s="10"/>
      <c r="X437">
        <v>7.118632865969384</v>
      </c>
      <c r="Y437" s="12">
        <f t="shared" si="47"/>
        <v>7.1180000000000003</v>
      </c>
      <c r="Z437">
        <f t="shared" si="48"/>
        <v>1</v>
      </c>
      <c r="AA437">
        <f t="shared" si="49"/>
        <v>1</v>
      </c>
      <c r="AB437">
        <f t="shared" si="50"/>
        <v>430</v>
      </c>
      <c r="AC437" s="10"/>
      <c r="AD437" s="17">
        <v>7.1180000000000003</v>
      </c>
      <c r="AE437" s="10">
        <v>430</v>
      </c>
      <c r="AF437" s="10"/>
      <c r="AG437" s="10"/>
      <c r="AX437" s="12"/>
    </row>
    <row r="438" spans="6:50" x14ac:dyDescent="0.3">
      <c r="F438" s="10">
        <v>431</v>
      </c>
      <c r="G438" s="17">
        <v>0.21</v>
      </c>
      <c r="H438" s="10">
        <v>2.3029999999999999</v>
      </c>
      <c r="I438" s="10">
        <v>0.497</v>
      </c>
      <c r="J438" s="10">
        <v>3.0489999999999999</v>
      </c>
      <c r="K438" s="10">
        <v>0.32800000000000001</v>
      </c>
      <c r="L438" s="10">
        <v>0.85199999999999998</v>
      </c>
      <c r="M438" s="10"/>
      <c r="N438" s="10"/>
      <c r="O438" s="10"/>
      <c r="P438" s="10"/>
      <c r="Q438" s="10"/>
      <c r="R438" s="10"/>
      <c r="S438" s="10">
        <v>444</v>
      </c>
      <c r="T438" s="17">
        <v>5.6000000000000001E-2</v>
      </c>
      <c r="U438" s="17">
        <f t="shared" si="51"/>
        <v>5.6000000000000005</v>
      </c>
      <c r="V438" s="11">
        <f t="shared" si="52"/>
        <v>2.6702324712498182</v>
      </c>
      <c r="W438" s="10"/>
      <c r="X438">
        <v>7.0827705075461402</v>
      </c>
      <c r="Y438" s="12">
        <f t="shared" si="47"/>
        <v>7.0819999999999999</v>
      </c>
      <c r="Z438">
        <f t="shared" si="48"/>
        <v>1</v>
      </c>
      <c r="AA438">
        <f t="shared" si="49"/>
        <v>0</v>
      </c>
      <c r="AB438">
        <f t="shared" si="50"/>
        <v>430</v>
      </c>
      <c r="AC438" s="10"/>
      <c r="AD438" s="17">
        <v>7.0819999999999999</v>
      </c>
      <c r="AE438" s="10">
        <v>430</v>
      </c>
      <c r="AF438" s="10"/>
      <c r="AG438" s="10"/>
      <c r="AX438" s="12"/>
    </row>
    <row r="439" spans="6:50" x14ac:dyDescent="0.3">
      <c r="F439" s="10">
        <v>432</v>
      </c>
      <c r="G439" s="17">
        <v>4.2999999999999997E-2</v>
      </c>
      <c r="H439" s="10">
        <v>1.0680000000000001</v>
      </c>
      <c r="I439" s="10">
        <v>0.47</v>
      </c>
      <c r="J439" s="10">
        <v>4.0419999999999998</v>
      </c>
      <c r="K439" s="10">
        <v>0.247</v>
      </c>
      <c r="L439" s="10">
        <v>0.78200000000000003</v>
      </c>
      <c r="M439" s="10"/>
      <c r="N439" s="10"/>
      <c r="O439" s="10"/>
      <c r="P439" s="10"/>
      <c r="Q439" s="10"/>
      <c r="R439" s="10"/>
      <c r="S439" s="10">
        <v>446</v>
      </c>
      <c r="T439" s="17">
        <v>7.8E-2</v>
      </c>
      <c r="U439" s="17">
        <f t="shared" si="51"/>
        <v>7.8</v>
      </c>
      <c r="V439" s="11">
        <f t="shared" si="52"/>
        <v>3.1513915099419605</v>
      </c>
      <c r="W439" s="10"/>
      <c r="X439">
        <v>7.0827705075461402</v>
      </c>
      <c r="Y439" s="12">
        <f t="shared" si="47"/>
        <v>7.0819999999999999</v>
      </c>
      <c r="Z439">
        <f t="shared" si="48"/>
        <v>2</v>
      </c>
      <c r="AA439">
        <f t="shared" si="49"/>
        <v>0</v>
      </c>
      <c r="AB439">
        <f t="shared" si="50"/>
        <v>430</v>
      </c>
      <c r="AC439" s="10"/>
      <c r="AD439" s="17">
        <v>7.0819999999999999</v>
      </c>
      <c r="AE439" s="10">
        <v>430</v>
      </c>
      <c r="AF439" s="10"/>
      <c r="AG439" s="10"/>
      <c r="AX439" s="12"/>
    </row>
    <row r="440" spans="6:50" x14ac:dyDescent="0.3">
      <c r="F440" s="10">
        <v>433</v>
      </c>
      <c r="G440" s="17">
        <v>4.0000000000000001E-3</v>
      </c>
      <c r="H440" s="10">
        <v>0.2</v>
      </c>
      <c r="I440" s="10">
        <v>1</v>
      </c>
      <c r="J440" s="10">
        <v>1.464</v>
      </c>
      <c r="K440" s="10">
        <v>0.68300000000000005</v>
      </c>
      <c r="L440" s="10">
        <v>0.85699999999999998</v>
      </c>
      <c r="M440" s="10"/>
      <c r="N440" s="10"/>
      <c r="O440" s="10"/>
      <c r="P440" s="10"/>
      <c r="Q440" s="10"/>
      <c r="R440" s="10"/>
      <c r="S440" s="10">
        <v>447</v>
      </c>
      <c r="T440" s="17">
        <v>1.0999999999999999E-2</v>
      </c>
      <c r="U440" s="17">
        <f t="shared" si="51"/>
        <v>1.0999999999999999</v>
      </c>
      <c r="V440" s="11">
        <f t="shared" si="52"/>
        <v>1.1834540545406396</v>
      </c>
      <c r="W440" s="10"/>
      <c r="X440">
        <v>7.0827705075461402</v>
      </c>
      <c r="Y440" s="12">
        <f t="shared" si="47"/>
        <v>7.0819999999999999</v>
      </c>
      <c r="Z440">
        <f t="shared" si="48"/>
        <v>3</v>
      </c>
      <c r="AA440">
        <f t="shared" si="49"/>
        <v>3</v>
      </c>
      <c r="AB440">
        <f t="shared" si="50"/>
        <v>433</v>
      </c>
      <c r="AC440" s="10"/>
      <c r="AD440" s="17">
        <v>7.0819999999999999</v>
      </c>
      <c r="AE440" s="10">
        <v>433</v>
      </c>
      <c r="AF440" s="10"/>
      <c r="AG440" s="10"/>
      <c r="AX440" s="12"/>
    </row>
    <row r="441" spans="6:50" x14ac:dyDescent="0.3">
      <c r="F441" s="10">
        <v>434</v>
      </c>
      <c r="G441" s="17">
        <v>1.2130000000000001</v>
      </c>
      <c r="H441" s="10">
        <v>5.4569999999999999</v>
      </c>
      <c r="I441" s="10">
        <v>0.51200000000000001</v>
      </c>
      <c r="J441" s="10">
        <v>3.218</v>
      </c>
      <c r="K441" s="10">
        <v>0.311</v>
      </c>
      <c r="L441" s="10">
        <v>0.81799999999999995</v>
      </c>
      <c r="M441" s="10"/>
      <c r="N441" s="10"/>
      <c r="O441" s="10"/>
      <c r="P441" s="10"/>
      <c r="Q441" s="10"/>
      <c r="R441" s="10"/>
      <c r="S441" s="10">
        <v>448</v>
      </c>
      <c r="T441" s="17">
        <v>4.4999999999999998E-2</v>
      </c>
      <c r="U441" s="17">
        <f t="shared" si="51"/>
        <v>4.5</v>
      </c>
      <c r="V441" s="11">
        <f t="shared" si="52"/>
        <v>2.3936536824085959</v>
      </c>
      <c r="W441" s="10"/>
      <c r="X441">
        <v>7.0737765096228413</v>
      </c>
      <c r="Y441" s="12">
        <f t="shared" si="47"/>
        <v>7.0730000000000004</v>
      </c>
      <c r="Z441">
        <f t="shared" si="48"/>
        <v>1</v>
      </c>
      <c r="AA441">
        <f t="shared" si="49"/>
        <v>0</v>
      </c>
      <c r="AB441">
        <f t="shared" si="50"/>
        <v>433</v>
      </c>
      <c r="AC441" s="10"/>
      <c r="AD441" s="17">
        <v>7.0730000000000004</v>
      </c>
      <c r="AE441" s="10">
        <v>433</v>
      </c>
      <c r="AF441" s="10"/>
      <c r="AG441" s="10"/>
      <c r="AX441" s="12"/>
    </row>
    <row r="442" spans="6:50" x14ac:dyDescent="0.3">
      <c r="F442" s="10">
        <v>435</v>
      </c>
      <c r="G442" s="17">
        <v>0.16600000000000001</v>
      </c>
      <c r="H442" s="10">
        <v>2.1989999999999998</v>
      </c>
      <c r="I442" s="10">
        <v>0.43</v>
      </c>
      <c r="J442" s="10">
        <v>3.105</v>
      </c>
      <c r="K442" s="10">
        <v>0.32200000000000001</v>
      </c>
      <c r="L442" s="10">
        <v>0.80500000000000005</v>
      </c>
      <c r="M442" s="10"/>
      <c r="N442" s="10"/>
      <c r="O442" s="10"/>
      <c r="P442" s="10"/>
      <c r="Q442" s="10"/>
      <c r="R442" s="10"/>
      <c r="S442" s="10">
        <v>449</v>
      </c>
      <c r="T442" s="17">
        <v>5.5E-2</v>
      </c>
      <c r="U442" s="17">
        <f t="shared" si="51"/>
        <v>5.5</v>
      </c>
      <c r="V442" s="11">
        <f t="shared" si="52"/>
        <v>2.6462837142006137</v>
      </c>
      <c r="W442" s="10"/>
      <c r="X442">
        <v>7.0737765096228413</v>
      </c>
      <c r="Y442" s="12">
        <f t="shared" si="47"/>
        <v>7.0730000000000004</v>
      </c>
      <c r="Z442">
        <f t="shared" si="48"/>
        <v>2</v>
      </c>
      <c r="AA442">
        <f t="shared" si="49"/>
        <v>2</v>
      </c>
      <c r="AB442">
        <f t="shared" si="50"/>
        <v>435</v>
      </c>
      <c r="AC442" s="10"/>
      <c r="AD442" s="17">
        <v>7.0730000000000004</v>
      </c>
      <c r="AE442" s="10">
        <v>435</v>
      </c>
      <c r="AF442" s="10"/>
      <c r="AG442" s="10"/>
      <c r="AX442" s="12"/>
    </row>
    <row r="443" spans="6:50" x14ac:dyDescent="0.3">
      <c r="F443" s="10">
        <v>436</v>
      </c>
      <c r="G443" s="17">
        <v>1.869</v>
      </c>
      <c r="H443" s="10">
        <v>6.8010000000000002</v>
      </c>
      <c r="I443" s="10">
        <v>0.50800000000000001</v>
      </c>
      <c r="J443" s="10">
        <v>2.9929999999999999</v>
      </c>
      <c r="K443" s="10">
        <v>0.33400000000000002</v>
      </c>
      <c r="L443" s="10">
        <v>0.84599999999999997</v>
      </c>
      <c r="M443" s="10"/>
      <c r="N443" s="10"/>
      <c r="O443" s="10"/>
      <c r="P443" s="10"/>
      <c r="Q443" s="10"/>
      <c r="R443" s="10"/>
      <c r="S443" s="10">
        <v>450</v>
      </c>
      <c r="T443" s="17">
        <v>0.65900000000000003</v>
      </c>
      <c r="U443" s="17">
        <f t="shared" ref="U443:U506" si="53">T443*100</f>
        <v>65.900000000000006</v>
      </c>
      <c r="V443" s="11">
        <f t="shared" ref="V443:V506" si="54">((U443/PI())^0.5)*2</f>
        <v>9.1600483622111533</v>
      </c>
      <c r="W443" s="10"/>
      <c r="X443">
        <v>7.0557541198049742</v>
      </c>
      <c r="Y443" s="12">
        <f t="shared" si="47"/>
        <v>7.0549999999999997</v>
      </c>
      <c r="Z443">
        <f t="shared" si="48"/>
        <v>1</v>
      </c>
      <c r="AA443">
        <f t="shared" si="49"/>
        <v>0</v>
      </c>
      <c r="AB443">
        <f t="shared" si="50"/>
        <v>435</v>
      </c>
      <c r="AC443" s="10"/>
      <c r="AD443" s="17">
        <v>7.0549999999999997</v>
      </c>
      <c r="AE443" s="10">
        <v>435</v>
      </c>
      <c r="AF443" s="10"/>
      <c r="AG443" s="10"/>
      <c r="AX443" s="12"/>
    </row>
    <row r="444" spans="6:50" x14ac:dyDescent="0.3">
      <c r="F444" s="10">
        <v>437</v>
      </c>
      <c r="G444" s="17">
        <v>0.36799999999999999</v>
      </c>
      <c r="H444" s="10">
        <v>2.3439999999999999</v>
      </c>
      <c r="I444" s="10">
        <v>0.84099999999999997</v>
      </c>
      <c r="J444" s="10">
        <v>1.0980000000000001</v>
      </c>
      <c r="K444" s="10">
        <v>0.91</v>
      </c>
      <c r="L444" s="10">
        <v>0.91100000000000003</v>
      </c>
      <c r="M444" s="10"/>
      <c r="N444" s="10"/>
      <c r="O444" s="10"/>
      <c r="P444" s="10"/>
      <c r="Q444" s="10"/>
      <c r="R444" s="10"/>
      <c r="S444" s="10">
        <v>451</v>
      </c>
      <c r="T444" s="17">
        <v>0.17799999999999999</v>
      </c>
      <c r="U444" s="17">
        <f t="shared" si="53"/>
        <v>17.8</v>
      </c>
      <c r="V444" s="11">
        <f t="shared" si="54"/>
        <v>4.7606369212833171</v>
      </c>
      <c r="W444" s="10"/>
      <c r="X444">
        <v>7.0557541198049742</v>
      </c>
      <c r="Y444" s="12">
        <f t="shared" si="47"/>
        <v>7.0549999999999997</v>
      </c>
      <c r="Z444">
        <f t="shared" si="48"/>
        <v>2</v>
      </c>
      <c r="AA444">
        <f t="shared" si="49"/>
        <v>2</v>
      </c>
      <c r="AB444">
        <f t="shared" si="50"/>
        <v>437</v>
      </c>
      <c r="AC444" s="10"/>
      <c r="AD444" s="17">
        <v>7.0549999999999997</v>
      </c>
      <c r="AE444" s="10">
        <v>437</v>
      </c>
      <c r="AF444" s="10"/>
      <c r="AG444" s="10"/>
      <c r="AX444" s="12"/>
    </row>
    <row r="445" spans="6:50" x14ac:dyDescent="0.3">
      <c r="F445" s="10">
        <v>438</v>
      </c>
      <c r="G445" s="17">
        <v>0.152</v>
      </c>
      <c r="H445" s="10">
        <v>1.581</v>
      </c>
      <c r="I445" s="10">
        <v>0.76300000000000001</v>
      </c>
      <c r="J445" s="10">
        <v>1.843</v>
      </c>
      <c r="K445" s="10">
        <v>0.54200000000000004</v>
      </c>
      <c r="L445" s="10">
        <v>0.89600000000000002</v>
      </c>
      <c r="M445" s="10"/>
      <c r="N445" s="10"/>
      <c r="O445" s="10"/>
      <c r="P445" s="10"/>
      <c r="Q445" s="10"/>
      <c r="R445" s="10"/>
      <c r="S445" s="10">
        <v>452</v>
      </c>
      <c r="T445" s="17">
        <v>4.9000000000000002E-2</v>
      </c>
      <c r="U445" s="17">
        <f t="shared" si="53"/>
        <v>4.9000000000000004</v>
      </c>
      <c r="V445" s="11">
        <f t="shared" si="54"/>
        <v>2.4977737626138796</v>
      </c>
      <c r="W445" s="10"/>
      <c r="X445">
        <v>7.037685577673801</v>
      </c>
      <c r="Y445" s="12">
        <f t="shared" si="47"/>
        <v>7.0369999999999999</v>
      </c>
      <c r="Z445">
        <f t="shared" si="48"/>
        <v>1</v>
      </c>
      <c r="AA445">
        <f t="shared" si="49"/>
        <v>0</v>
      </c>
      <c r="AB445">
        <f t="shared" si="50"/>
        <v>437</v>
      </c>
      <c r="AC445" s="10"/>
      <c r="AD445" s="17">
        <v>7.0369999999999999</v>
      </c>
      <c r="AE445" s="10">
        <v>437</v>
      </c>
      <c r="AF445" s="10"/>
      <c r="AG445" s="10"/>
      <c r="AX445" s="12"/>
    </row>
    <row r="446" spans="6:50" x14ac:dyDescent="0.3">
      <c r="F446" s="10">
        <v>439</v>
      </c>
      <c r="G446" s="17">
        <v>0.187</v>
      </c>
      <c r="H446" s="10">
        <v>1.772</v>
      </c>
      <c r="I446" s="10">
        <v>0.748</v>
      </c>
      <c r="J446" s="10">
        <v>1.6459999999999999</v>
      </c>
      <c r="K446" s="10">
        <v>0.60699999999999998</v>
      </c>
      <c r="L446" s="10">
        <v>0.9</v>
      </c>
      <c r="M446" s="10"/>
      <c r="N446" s="10"/>
      <c r="O446" s="10"/>
      <c r="P446" s="10"/>
      <c r="Q446" s="10"/>
      <c r="R446" s="10"/>
      <c r="S446" s="10">
        <v>453</v>
      </c>
      <c r="T446" s="17">
        <v>0.06</v>
      </c>
      <c r="U446" s="17">
        <f t="shared" si="53"/>
        <v>6</v>
      </c>
      <c r="V446" s="11">
        <f t="shared" si="54"/>
        <v>2.763953195770684</v>
      </c>
      <c r="W446" s="10"/>
      <c r="X446">
        <v>7.037685577673801</v>
      </c>
      <c r="Y446" s="12">
        <f t="shared" si="47"/>
        <v>7.0369999999999999</v>
      </c>
      <c r="Z446">
        <f t="shared" si="48"/>
        <v>2</v>
      </c>
      <c r="AA446">
        <f t="shared" si="49"/>
        <v>0</v>
      </c>
      <c r="AB446">
        <f t="shared" si="50"/>
        <v>437</v>
      </c>
      <c r="AC446" s="10"/>
      <c r="AD446" s="17">
        <v>7.0369999999999999</v>
      </c>
      <c r="AE446" s="10">
        <v>437</v>
      </c>
      <c r="AF446" s="10"/>
      <c r="AG446" s="10"/>
      <c r="AX446" s="12"/>
    </row>
    <row r="447" spans="6:50" x14ac:dyDescent="0.3">
      <c r="F447" s="10">
        <v>440</v>
      </c>
      <c r="G447" s="17">
        <v>3.2629999999999999</v>
      </c>
      <c r="H447" s="10">
        <v>7.5250000000000004</v>
      </c>
      <c r="I447" s="10">
        <v>0.72399999999999998</v>
      </c>
      <c r="J447" s="10">
        <v>1.3380000000000001</v>
      </c>
      <c r="K447" s="10">
        <v>0.747</v>
      </c>
      <c r="L447" s="10">
        <v>0.91700000000000004</v>
      </c>
      <c r="M447" s="10"/>
      <c r="N447" s="10"/>
      <c r="O447" s="10"/>
      <c r="P447" s="10"/>
      <c r="Q447" s="10"/>
      <c r="R447" s="10"/>
      <c r="S447" s="10">
        <v>454</v>
      </c>
      <c r="T447" s="17">
        <v>1.2999999999999999E-2</v>
      </c>
      <c r="U447" s="17">
        <f t="shared" si="53"/>
        <v>1.3</v>
      </c>
      <c r="V447" s="11">
        <f t="shared" si="54"/>
        <v>1.2865501965161374</v>
      </c>
      <c r="W447" s="10"/>
      <c r="X447">
        <v>7.037685577673801</v>
      </c>
      <c r="Y447" s="12">
        <f t="shared" si="47"/>
        <v>7.0369999999999999</v>
      </c>
      <c r="Z447">
        <f t="shared" si="48"/>
        <v>3</v>
      </c>
      <c r="AA447">
        <f t="shared" si="49"/>
        <v>3</v>
      </c>
      <c r="AB447">
        <f t="shared" si="50"/>
        <v>440</v>
      </c>
      <c r="AC447" s="10"/>
      <c r="AD447" s="17">
        <v>7.0369999999999999</v>
      </c>
      <c r="AE447" s="10">
        <v>440</v>
      </c>
      <c r="AF447" s="10"/>
      <c r="AG447" s="10"/>
      <c r="AX447" s="12"/>
    </row>
    <row r="448" spans="6:50" x14ac:dyDescent="0.3">
      <c r="F448" s="10">
        <v>441</v>
      </c>
      <c r="G448" s="17">
        <v>0.34899999999999998</v>
      </c>
      <c r="H448" s="10">
        <v>2.4239999999999999</v>
      </c>
      <c r="I448" s="10">
        <v>0.746</v>
      </c>
      <c r="J448" s="10">
        <v>1.655</v>
      </c>
      <c r="K448" s="10">
        <v>0.60399999999999998</v>
      </c>
      <c r="L448" s="10">
        <v>0.88700000000000001</v>
      </c>
      <c r="M448" s="10"/>
      <c r="N448" s="10"/>
      <c r="O448" s="10"/>
      <c r="P448" s="10"/>
      <c r="Q448" s="10"/>
      <c r="R448" s="10"/>
      <c r="S448" s="10">
        <v>455</v>
      </c>
      <c r="T448" s="17">
        <v>0.26100000000000001</v>
      </c>
      <c r="U448" s="17">
        <f t="shared" si="53"/>
        <v>26.1</v>
      </c>
      <c r="V448" s="11">
        <f t="shared" si="54"/>
        <v>5.7646814411195129</v>
      </c>
      <c r="W448" s="10"/>
      <c r="X448">
        <v>7.0286338882975201</v>
      </c>
      <c r="Y448" s="12">
        <f t="shared" si="47"/>
        <v>7.0279999999999996</v>
      </c>
      <c r="Z448">
        <f t="shared" si="48"/>
        <v>1</v>
      </c>
      <c r="AA448">
        <f t="shared" si="49"/>
        <v>1</v>
      </c>
      <c r="AB448">
        <f t="shared" si="50"/>
        <v>441</v>
      </c>
      <c r="AC448" s="10"/>
      <c r="AD448" s="17">
        <v>7.0279999999999996</v>
      </c>
      <c r="AE448" s="10">
        <v>441</v>
      </c>
      <c r="AF448" s="10"/>
      <c r="AG448" s="10"/>
      <c r="AX448" s="12"/>
    </row>
    <row r="449" spans="6:50" x14ac:dyDescent="0.3">
      <c r="F449" s="10">
        <v>442</v>
      </c>
      <c r="G449" s="17">
        <v>0.248</v>
      </c>
      <c r="H449" s="10">
        <v>2.1349999999999998</v>
      </c>
      <c r="I449" s="10">
        <v>0.68500000000000005</v>
      </c>
      <c r="J449" s="10">
        <v>1.9650000000000001</v>
      </c>
      <c r="K449" s="10">
        <v>0.50900000000000001</v>
      </c>
      <c r="L449" s="10">
        <v>0.90600000000000003</v>
      </c>
      <c r="M449" s="10"/>
      <c r="N449" s="10"/>
      <c r="O449" s="10"/>
      <c r="P449" s="10"/>
      <c r="Q449" s="10"/>
      <c r="R449" s="10"/>
      <c r="S449" s="10">
        <v>456</v>
      </c>
      <c r="T449" s="17">
        <v>2.5000000000000001E-2</v>
      </c>
      <c r="U449" s="17">
        <f t="shared" si="53"/>
        <v>2.5</v>
      </c>
      <c r="V449" s="11">
        <f t="shared" si="54"/>
        <v>1.7841241161527712</v>
      </c>
      <c r="W449" s="10"/>
      <c r="X449">
        <v>7.0014086062951479</v>
      </c>
      <c r="Y449" s="12">
        <f t="shared" si="47"/>
        <v>7.0010000000000003</v>
      </c>
      <c r="Z449">
        <f t="shared" si="48"/>
        <v>1</v>
      </c>
      <c r="AA449">
        <f t="shared" si="49"/>
        <v>1</v>
      </c>
      <c r="AB449">
        <f t="shared" si="50"/>
        <v>442</v>
      </c>
      <c r="AC449" s="10"/>
      <c r="AD449" s="17">
        <v>7.0010000000000003</v>
      </c>
      <c r="AE449" s="10">
        <v>442</v>
      </c>
      <c r="AF449" s="10"/>
      <c r="AG449" s="10"/>
      <c r="AX449" s="12"/>
    </row>
    <row r="450" spans="6:50" x14ac:dyDescent="0.3">
      <c r="F450" s="10">
        <v>443</v>
      </c>
      <c r="G450" s="17">
        <v>0.27200000000000002</v>
      </c>
      <c r="H450" s="10">
        <v>1.964</v>
      </c>
      <c r="I450" s="10">
        <v>0.88700000000000001</v>
      </c>
      <c r="J450" s="10">
        <v>1.423</v>
      </c>
      <c r="K450" s="10">
        <v>0.70299999999999996</v>
      </c>
      <c r="L450" s="10">
        <v>0.94799999999999995</v>
      </c>
      <c r="M450" s="10"/>
      <c r="N450" s="10"/>
      <c r="O450" s="10"/>
      <c r="P450" s="10"/>
      <c r="Q450" s="10"/>
      <c r="R450" s="10"/>
      <c r="S450" s="10">
        <v>457</v>
      </c>
      <c r="T450" s="17">
        <v>0.02</v>
      </c>
      <c r="U450" s="17">
        <f t="shared" si="53"/>
        <v>2</v>
      </c>
      <c r="V450" s="11">
        <f t="shared" si="54"/>
        <v>1.5957691216057308</v>
      </c>
      <c r="W450" s="10"/>
      <c r="X450">
        <v>6.992309955789306</v>
      </c>
      <c r="Y450" s="12">
        <f t="shared" si="47"/>
        <v>6.992</v>
      </c>
      <c r="Z450">
        <f t="shared" si="48"/>
        <v>1</v>
      </c>
      <c r="AA450">
        <f t="shared" si="49"/>
        <v>1</v>
      </c>
      <c r="AB450">
        <f t="shared" si="50"/>
        <v>443</v>
      </c>
      <c r="AC450" s="10"/>
      <c r="AD450" s="17">
        <v>6.992</v>
      </c>
      <c r="AE450" s="10">
        <v>443</v>
      </c>
      <c r="AF450" s="10"/>
      <c r="AG450" s="10"/>
      <c r="AX450" s="12"/>
    </row>
    <row r="451" spans="6:50" x14ac:dyDescent="0.3">
      <c r="F451" s="10">
        <v>444</v>
      </c>
      <c r="G451" s="17">
        <v>5.6000000000000001E-2</v>
      </c>
      <c r="H451" s="10">
        <v>0.99299999999999999</v>
      </c>
      <c r="I451" s="10">
        <v>0.71899999999999997</v>
      </c>
      <c r="J451" s="10">
        <v>2.8490000000000002</v>
      </c>
      <c r="K451" s="10">
        <v>0.35099999999999998</v>
      </c>
      <c r="L451" s="10">
        <v>0.85699999999999998</v>
      </c>
      <c r="M451" s="10"/>
      <c r="N451" s="10"/>
      <c r="O451" s="10"/>
      <c r="P451" s="10"/>
      <c r="Q451" s="10"/>
      <c r="R451" s="10"/>
      <c r="S451" s="10">
        <v>458</v>
      </c>
      <c r="T451" s="17">
        <v>1.6E-2</v>
      </c>
      <c r="U451" s="17">
        <f t="shared" si="53"/>
        <v>1.6</v>
      </c>
      <c r="V451" s="11">
        <f t="shared" si="54"/>
        <v>1.4272992929222168</v>
      </c>
      <c r="W451" s="10"/>
      <c r="X451">
        <v>6.9831994503491543</v>
      </c>
      <c r="Y451" s="12">
        <f t="shared" si="47"/>
        <v>6.9829999999999997</v>
      </c>
      <c r="Z451">
        <f t="shared" si="48"/>
        <v>1</v>
      </c>
      <c r="AA451">
        <f t="shared" si="49"/>
        <v>1</v>
      </c>
      <c r="AB451">
        <f t="shared" si="50"/>
        <v>444</v>
      </c>
      <c r="AC451" s="10"/>
      <c r="AD451" s="17">
        <v>6.9829999999999997</v>
      </c>
      <c r="AE451" s="10">
        <v>444</v>
      </c>
      <c r="AF451" s="10"/>
      <c r="AG451" s="10"/>
      <c r="AX451" s="12"/>
    </row>
    <row r="452" spans="6:50" x14ac:dyDescent="0.3">
      <c r="F452" s="8">
        <v>445</v>
      </c>
      <c r="G452" s="117">
        <v>1.7010000000000001</v>
      </c>
      <c r="H452" s="8">
        <v>5.609</v>
      </c>
      <c r="I452" s="8">
        <v>0.67900000000000005</v>
      </c>
      <c r="J452" s="8">
        <v>1.637</v>
      </c>
      <c r="K452" s="8">
        <v>0.61099999999999999</v>
      </c>
      <c r="L452" s="8">
        <v>0.90200000000000002</v>
      </c>
      <c r="M452" s="10"/>
      <c r="N452" s="10"/>
      <c r="O452" s="10"/>
      <c r="P452" s="10"/>
      <c r="Q452" s="10"/>
      <c r="R452" s="10"/>
      <c r="S452" s="10">
        <v>459</v>
      </c>
      <c r="T452" s="17">
        <v>0.40600000000000003</v>
      </c>
      <c r="U452" s="17">
        <f t="shared" si="53"/>
        <v>40.6</v>
      </c>
      <c r="V452" s="11">
        <f t="shared" si="54"/>
        <v>7.1898209655211591</v>
      </c>
      <c r="W452" s="10"/>
      <c r="X452">
        <v>6.955796338302048</v>
      </c>
      <c r="Y452" s="12">
        <f t="shared" si="47"/>
        <v>6.9550000000000001</v>
      </c>
      <c r="Z452">
        <f t="shared" si="48"/>
        <v>1</v>
      </c>
      <c r="AA452">
        <f t="shared" si="49"/>
        <v>1</v>
      </c>
      <c r="AB452">
        <f t="shared" si="50"/>
        <v>445</v>
      </c>
      <c r="AC452" s="10"/>
      <c r="AD452" s="17">
        <v>6.9550000000000001</v>
      </c>
      <c r="AE452" s="10">
        <v>445</v>
      </c>
      <c r="AF452" s="10"/>
      <c r="AG452" s="10"/>
      <c r="AX452" s="12"/>
    </row>
    <row r="453" spans="6:50" x14ac:dyDescent="0.3">
      <c r="F453" s="10">
        <v>446</v>
      </c>
      <c r="G453" s="17">
        <v>7.8E-2</v>
      </c>
      <c r="H453" s="10">
        <v>1.1140000000000001</v>
      </c>
      <c r="I453" s="10">
        <v>0.78700000000000003</v>
      </c>
      <c r="J453" s="10">
        <v>1.8859999999999999</v>
      </c>
      <c r="K453" s="10">
        <v>0.53</v>
      </c>
      <c r="L453" s="10">
        <v>0.84899999999999998</v>
      </c>
      <c r="M453" s="10"/>
      <c r="N453" s="10"/>
      <c r="O453" s="10"/>
      <c r="P453" s="10"/>
      <c r="Q453" s="10"/>
      <c r="R453" s="10"/>
      <c r="S453" s="10">
        <v>460</v>
      </c>
      <c r="T453" s="17">
        <v>6.3E-2</v>
      </c>
      <c r="U453" s="17">
        <f t="shared" si="53"/>
        <v>6.3</v>
      </c>
      <c r="V453" s="11">
        <f t="shared" si="54"/>
        <v>2.8322092316478891</v>
      </c>
      <c r="W453" s="10"/>
      <c r="X453">
        <v>6.90988298942671</v>
      </c>
      <c r="Y453" s="12">
        <f t="shared" si="47"/>
        <v>6.9089999999999998</v>
      </c>
      <c r="Z453">
        <f t="shared" si="48"/>
        <v>1</v>
      </c>
      <c r="AA453">
        <f t="shared" si="49"/>
        <v>0</v>
      </c>
      <c r="AB453">
        <f t="shared" si="50"/>
        <v>445</v>
      </c>
      <c r="AC453" s="10"/>
      <c r="AD453" s="17">
        <v>6.9089999999999998</v>
      </c>
      <c r="AE453" s="10">
        <v>445</v>
      </c>
      <c r="AF453" s="10"/>
      <c r="AG453" s="10"/>
      <c r="AX453" s="12"/>
    </row>
    <row r="454" spans="6:50" x14ac:dyDescent="0.3">
      <c r="F454" s="10">
        <v>447</v>
      </c>
      <c r="G454" s="17">
        <v>1.0999999999999999E-2</v>
      </c>
      <c r="H454" s="10">
        <v>0.42099999999999999</v>
      </c>
      <c r="I454" s="10">
        <v>0.79900000000000004</v>
      </c>
      <c r="J454" s="10">
        <v>1.6379999999999999</v>
      </c>
      <c r="K454" s="10">
        <v>0.61</v>
      </c>
      <c r="L454" s="10">
        <v>0.75</v>
      </c>
      <c r="M454" s="10"/>
      <c r="N454" s="10"/>
      <c r="O454" s="10"/>
      <c r="P454" s="10"/>
      <c r="Q454" s="10"/>
      <c r="R454" s="10"/>
      <c r="S454" s="10">
        <v>461</v>
      </c>
      <c r="T454" s="17">
        <v>0.97399999999999998</v>
      </c>
      <c r="U454" s="17">
        <f t="shared" si="53"/>
        <v>97.399999999999991</v>
      </c>
      <c r="V454" s="11">
        <f t="shared" si="54"/>
        <v>11.136136298429758</v>
      </c>
      <c r="W454" s="10"/>
      <c r="X454">
        <v>6.90988298942671</v>
      </c>
      <c r="Y454" s="12">
        <f t="shared" si="47"/>
        <v>6.9089999999999998</v>
      </c>
      <c r="Z454">
        <f t="shared" si="48"/>
        <v>2</v>
      </c>
      <c r="AA454">
        <f t="shared" si="49"/>
        <v>0</v>
      </c>
      <c r="AB454">
        <f t="shared" si="50"/>
        <v>445</v>
      </c>
      <c r="AC454" s="10"/>
      <c r="AD454" s="17">
        <v>6.9089999999999998</v>
      </c>
      <c r="AE454" s="10">
        <v>445</v>
      </c>
      <c r="AF454" s="10"/>
      <c r="AG454" s="10"/>
      <c r="AX454" s="12"/>
    </row>
    <row r="455" spans="6:50" x14ac:dyDescent="0.3">
      <c r="F455" s="10">
        <v>448</v>
      </c>
      <c r="G455" s="17">
        <v>4.4999999999999998E-2</v>
      </c>
      <c r="H455" s="10">
        <v>0.91400000000000003</v>
      </c>
      <c r="I455" s="10">
        <v>0.68</v>
      </c>
      <c r="J455" s="10">
        <v>2.419</v>
      </c>
      <c r="K455" s="10">
        <v>0.41299999999999998</v>
      </c>
      <c r="L455" s="10">
        <v>0.8</v>
      </c>
      <c r="M455" s="10"/>
      <c r="N455" s="10"/>
      <c r="O455" s="10"/>
      <c r="P455" s="10"/>
      <c r="Q455" s="10"/>
      <c r="R455" s="10"/>
      <c r="S455" s="10">
        <v>462</v>
      </c>
      <c r="T455" s="17">
        <v>6.0999999999999999E-2</v>
      </c>
      <c r="U455" s="17">
        <f t="shared" si="53"/>
        <v>6.1</v>
      </c>
      <c r="V455" s="11">
        <f t="shared" si="54"/>
        <v>2.7868909599918852</v>
      </c>
      <c r="W455" s="10"/>
      <c r="X455">
        <v>6.90988298942671</v>
      </c>
      <c r="Y455" s="12">
        <f t="shared" si="47"/>
        <v>6.9089999999999998</v>
      </c>
      <c r="Z455">
        <f t="shared" si="48"/>
        <v>3</v>
      </c>
      <c r="AA455">
        <f t="shared" si="49"/>
        <v>3</v>
      </c>
      <c r="AB455">
        <f t="shared" si="50"/>
        <v>448</v>
      </c>
      <c r="AC455" s="10"/>
      <c r="AD455" s="17">
        <v>6.9089999999999998</v>
      </c>
      <c r="AE455" s="10">
        <v>448</v>
      </c>
      <c r="AF455" s="10"/>
      <c r="AG455" s="10"/>
      <c r="AX455" s="12"/>
    </row>
    <row r="456" spans="6:50" x14ac:dyDescent="0.3">
      <c r="F456" s="10">
        <v>449</v>
      </c>
      <c r="G456" s="17">
        <v>5.5E-2</v>
      </c>
      <c r="H456" s="10">
        <v>1.494</v>
      </c>
      <c r="I456" s="10">
        <v>0.311</v>
      </c>
      <c r="J456" s="10">
        <v>6.702</v>
      </c>
      <c r="K456" s="10">
        <v>0.14899999999999999</v>
      </c>
      <c r="L456" s="10">
        <v>0.63300000000000001</v>
      </c>
      <c r="M456" s="10"/>
      <c r="N456" s="10"/>
      <c r="O456" s="10"/>
      <c r="P456" s="10"/>
      <c r="Q456" s="10"/>
      <c r="R456" s="10"/>
      <c r="S456" s="10">
        <v>463</v>
      </c>
      <c r="T456" s="17">
        <v>1.054</v>
      </c>
      <c r="U456" s="17">
        <f t="shared" si="53"/>
        <v>105.4</v>
      </c>
      <c r="V456" s="11">
        <f t="shared" si="54"/>
        <v>11.584448541690975</v>
      </c>
      <c r="W456" s="10"/>
      <c r="X456">
        <v>6.8914320005802541</v>
      </c>
      <c r="Y456" s="12">
        <f t="shared" si="47"/>
        <v>6.891</v>
      </c>
      <c r="Z456">
        <f t="shared" si="48"/>
        <v>1</v>
      </c>
      <c r="AA456">
        <f t="shared" si="49"/>
        <v>1</v>
      </c>
      <c r="AB456">
        <f t="shared" si="50"/>
        <v>449</v>
      </c>
      <c r="AC456" s="10"/>
      <c r="AD456" s="17">
        <v>6.891</v>
      </c>
      <c r="AE456" s="10">
        <v>449</v>
      </c>
      <c r="AF456" s="10"/>
      <c r="AG456" s="10"/>
      <c r="AX456" s="12"/>
    </row>
    <row r="457" spans="6:50" x14ac:dyDescent="0.3">
      <c r="F457" s="10">
        <v>450</v>
      </c>
      <c r="G457" s="17">
        <v>0.65900000000000003</v>
      </c>
      <c r="H457" s="10">
        <v>3.4079999999999999</v>
      </c>
      <c r="I457" s="10">
        <v>0.71299999999999997</v>
      </c>
      <c r="J457" s="10">
        <v>1.732</v>
      </c>
      <c r="K457" s="10">
        <v>0.57699999999999996</v>
      </c>
      <c r="L457" s="10">
        <v>0.92300000000000004</v>
      </c>
      <c r="M457" s="10"/>
      <c r="N457" s="10"/>
      <c r="O457" s="10"/>
      <c r="P457" s="10"/>
      <c r="Q457" s="10"/>
      <c r="R457" s="10"/>
      <c r="S457" s="10">
        <v>464</v>
      </c>
      <c r="T457" s="17">
        <v>9.5000000000000001E-2</v>
      </c>
      <c r="U457" s="17">
        <f t="shared" si="53"/>
        <v>9.5</v>
      </c>
      <c r="V457" s="11">
        <f t="shared" si="54"/>
        <v>3.477898169151024</v>
      </c>
      <c r="W457" s="10"/>
      <c r="X457">
        <v>6.8450869421983231</v>
      </c>
      <c r="Y457" s="12">
        <f t="shared" si="47"/>
        <v>6.8449999999999998</v>
      </c>
      <c r="Z457">
        <f t="shared" si="48"/>
        <v>1</v>
      </c>
      <c r="AA457">
        <f t="shared" si="49"/>
        <v>1</v>
      </c>
      <c r="AB457">
        <f t="shared" si="50"/>
        <v>450</v>
      </c>
      <c r="AC457" s="10"/>
      <c r="AD457" s="17">
        <v>6.8449999999999998</v>
      </c>
      <c r="AE457" s="10">
        <v>450</v>
      </c>
      <c r="AF457" s="10"/>
      <c r="AG457" s="10"/>
      <c r="AX457" s="12"/>
    </row>
    <row r="458" spans="6:50" x14ac:dyDescent="0.3">
      <c r="F458" s="10">
        <v>451</v>
      </c>
      <c r="G458" s="17">
        <v>0.17799999999999999</v>
      </c>
      <c r="H458" s="10">
        <v>1.5980000000000001</v>
      </c>
      <c r="I458" s="10">
        <v>0.877</v>
      </c>
      <c r="J458" s="10">
        <v>1.127</v>
      </c>
      <c r="K458" s="10">
        <v>0.88700000000000001</v>
      </c>
      <c r="L458" s="10">
        <v>0.89900000000000002</v>
      </c>
      <c r="M458" s="10"/>
      <c r="N458" s="10"/>
      <c r="O458" s="10"/>
      <c r="P458" s="10"/>
      <c r="Q458" s="10"/>
      <c r="R458" s="10"/>
      <c r="S458" s="10">
        <v>465</v>
      </c>
      <c r="T458" s="17">
        <v>0.29199999999999998</v>
      </c>
      <c r="U458" s="17">
        <f t="shared" si="53"/>
        <v>29.2</v>
      </c>
      <c r="V458" s="11">
        <f t="shared" si="54"/>
        <v>6.0974252522082422</v>
      </c>
      <c r="W458" s="10"/>
      <c r="X458">
        <v>6.8264608207552877</v>
      </c>
      <c r="Y458" s="12">
        <f t="shared" ref="Y458:Y521" si="55">TRUNC(X458,3)</f>
        <v>6.8259999999999996</v>
      </c>
      <c r="Z458">
        <f t="shared" ref="Z458:Z521" si="56">IF(Y458-Y457=0,Z457+Z$8,1)</f>
        <v>1</v>
      </c>
      <c r="AA458">
        <f t="shared" ref="AA458:AA521" si="57">IF(Z458&lt;Z459,0,Z458)</f>
        <v>0</v>
      </c>
      <c r="AB458">
        <f t="shared" ref="AB458:AB521" si="58">AB457+AA458</f>
        <v>450</v>
      </c>
      <c r="AC458" s="10"/>
      <c r="AD458" s="17">
        <v>6.8259999999999996</v>
      </c>
      <c r="AE458" s="10">
        <v>450</v>
      </c>
      <c r="AF458" s="10"/>
      <c r="AG458" s="10"/>
      <c r="AX458" s="12"/>
    </row>
    <row r="459" spans="6:50" x14ac:dyDescent="0.3">
      <c r="F459" s="10">
        <v>452</v>
      </c>
      <c r="G459" s="17">
        <v>4.9000000000000002E-2</v>
      </c>
      <c r="H459" s="10">
        <v>1.0680000000000001</v>
      </c>
      <c r="I459" s="10">
        <v>0.53900000000000003</v>
      </c>
      <c r="J459" s="10">
        <v>2.512</v>
      </c>
      <c r="K459" s="10">
        <v>0.39800000000000002</v>
      </c>
      <c r="L459" s="10">
        <v>0.82099999999999995</v>
      </c>
      <c r="M459" s="10"/>
      <c r="N459" s="10"/>
      <c r="O459" s="10"/>
      <c r="P459" s="10"/>
      <c r="Q459" s="10"/>
      <c r="R459" s="10"/>
      <c r="S459" s="116">
        <v>466</v>
      </c>
      <c r="T459" s="116">
        <v>246.261</v>
      </c>
      <c r="U459" s="103">
        <f>T459*100</f>
        <v>24626.1</v>
      </c>
      <c r="V459" s="135">
        <f t="shared" si="54"/>
        <v>177.07321749096499</v>
      </c>
      <c r="W459" s="10"/>
      <c r="X459">
        <v>6.8264608207552877</v>
      </c>
      <c r="Y459" s="12">
        <f t="shared" si="55"/>
        <v>6.8259999999999996</v>
      </c>
      <c r="Z459">
        <f t="shared" si="56"/>
        <v>2</v>
      </c>
      <c r="AA459">
        <f t="shared" si="57"/>
        <v>2</v>
      </c>
      <c r="AB459">
        <f t="shared" si="58"/>
        <v>452</v>
      </c>
      <c r="AC459" s="10"/>
      <c r="AD459" s="17">
        <v>6.8259999999999996</v>
      </c>
      <c r="AE459" s="10">
        <v>452</v>
      </c>
      <c r="AF459" s="10"/>
      <c r="AG459" s="10"/>
      <c r="AX459" s="12"/>
    </row>
    <row r="460" spans="6:50" x14ac:dyDescent="0.3">
      <c r="F460" s="10">
        <v>453</v>
      </c>
      <c r="G460" s="17">
        <v>0.06</v>
      </c>
      <c r="H460" s="10">
        <v>1.026</v>
      </c>
      <c r="I460" s="10">
        <v>0.71899999999999997</v>
      </c>
      <c r="J460" s="10">
        <v>2.0289999999999999</v>
      </c>
      <c r="K460" s="10">
        <v>0.49299999999999999</v>
      </c>
      <c r="L460" s="10">
        <v>0.85</v>
      </c>
      <c r="M460" s="10"/>
      <c r="N460" s="10"/>
      <c r="O460" s="10"/>
      <c r="P460" s="10"/>
      <c r="Q460" s="10"/>
      <c r="R460" s="10"/>
      <c r="S460" s="10">
        <v>467</v>
      </c>
      <c r="T460" s="17">
        <v>6.0090000000000003</v>
      </c>
      <c r="U460" s="17">
        <f t="shared" si="53"/>
        <v>600.90000000000009</v>
      </c>
      <c r="V460" s="11">
        <f t="shared" si="54"/>
        <v>27.660253838881513</v>
      </c>
      <c r="W460" s="10"/>
      <c r="X460">
        <v>6.8077837383659539</v>
      </c>
      <c r="Y460" s="12">
        <f t="shared" si="55"/>
        <v>6.8070000000000004</v>
      </c>
      <c r="Z460">
        <f t="shared" si="56"/>
        <v>1</v>
      </c>
      <c r="AA460">
        <f t="shared" si="57"/>
        <v>1</v>
      </c>
      <c r="AB460">
        <f t="shared" si="58"/>
        <v>453</v>
      </c>
      <c r="AC460" s="10"/>
      <c r="AD460" s="17">
        <v>6.8070000000000004</v>
      </c>
      <c r="AE460" s="10">
        <v>453</v>
      </c>
      <c r="AF460" s="10"/>
      <c r="AG460" s="10"/>
      <c r="AX460" s="12"/>
    </row>
    <row r="461" spans="6:50" x14ac:dyDescent="0.3">
      <c r="F461" s="10">
        <v>454</v>
      </c>
      <c r="G461" s="17">
        <v>1.2999999999999999E-2</v>
      </c>
      <c r="H461" s="10">
        <v>0.442</v>
      </c>
      <c r="I461" s="10">
        <v>0.80600000000000005</v>
      </c>
      <c r="J461" s="10">
        <v>1.577</v>
      </c>
      <c r="K461" s="10">
        <v>0.63400000000000001</v>
      </c>
      <c r="L461" s="10">
        <v>0.8</v>
      </c>
      <c r="M461" s="10"/>
      <c r="N461" s="10"/>
      <c r="O461" s="10"/>
      <c r="P461" s="10"/>
      <c r="Q461" s="10"/>
      <c r="R461" s="10"/>
      <c r="S461" s="10">
        <v>468</v>
      </c>
      <c r="T461" s="17">
        <v>0.159</v>
      </c>
      <c r="U461" s="17">
        <f t="shared" si="53"/>
        <v>15.9</v>
      </c>
      <c r="V461" s="11">
        <f t="shared" si="54"/>
        <v>4.4993898209967416</v>
      </c>
      <c r="W461" s="10"/>
      <c r="X461">
        <v>6.7984259556081366</v>
      </c>
      <c r="Y461" s="12">
        <f t="shared" si="55"/>
        <v>6.798</v>
      </c>
      <c r="Z461">
        <f t="shared" si="56"/>
        <v>1</v>
      </c>
      <c r="AA461">
        <f t="shared" si="57"/>
        <v>1</v>
      </c>
      <c r="AB461">
        <f t="shared" si="58"/>
        <v>454</v>
      </c>
      <c r="AC461" s="10"/>
      <c r="AD461" s="17">
        <v>6.798</v>
      </c>
      <c r="AE461" s="10">
        <v>454</v>
      </c>
      <c r="AF461" s="10"/>
      <c r="AG461" s="10"/>
      <c r="AX461" s="12"/>
    </row>
    <row r="462" spans="6:50" x14ac:dyDescent="0.3">
      <c r="F462" s="10">
        <v>455</v>
      </c>
      <c r="G462" s="17">
        <v>0.26100000000000001</v>
      </c>
      <c r="H462" s="10">
        <v>2.1019999999999999</v>
      </c>
      <c r="I462" s="10">
        <v>0.74199999999999999</v>
      </c>
      <c r="J462" s="10">
        <v>1.8340000000000001</v>
      </c>
      <c r="K462" s="10">
        <v>0.54500000000000004</v>
      </c>
      <c r="L462" s="10">
        <v>0.88500000000000001</v>
      </c>
      <c r="M462" s="10"/>
      <c r="N462" s="10"/>
      <c r="O462" s="10"/>
      <c r="P462" s="10"/>
      <c r="Q462" s="10"/>
      <c r="R462" s="10"/>
      <c r="S462" s="10">
        <v>469</v>
      </c>
      <c r="T462" s="17">
        <v>4.8000000000000001E-2</v>
      </c>
      <c r="U462" s="17">
        <f t="shared" si="53"/>
        <v>4.8</v>
      </c>
      <c r="V462" s="11">
        <f t="shared" si="54"/>
        <v>2.4721548929484132</v>
      </c>
      <c r="W462" s="10"/>
      <c r="X462">
        <v>6.7325572996129628</v>
      </c>
      <c r="Y462" s="12">
        <f t="shared" si="55"/>
        <v>6.7320000000000002</v>
      </c>
      <c r="Z462">
        <f t="shared" si="56"/>
        <v>1</v>
      </c>
      <c r="AA462">
        <f t="shared" si="57"/>
        <v>1</v>
      </c>
      <c r="AB462">
        <f t="shared" si="58"/>
        <v>455</v>
      </c>
      <c r="AC462" s="10"/>
      <c r="AD462" s="17">
        <v>6.7320000000000002</v>
      </c>
      <c r="AE462" s="10">
        <v>455</v>
      </c>
      <c r="AF462" s="10"/>
      <c r="AG462" s="10"/>
      <c r="AX462" s="12"/>
    </row>
    <row r="463" spans="6:50" x14ac:dyDescent="0.3">
      <c r="F463" s="10">
        <v>456</v>
      </c>
      <c r="G463" s="17">
        <v>2.5000000000000001E-2</v>
      </c>
      <c r="H463" s="10">
        <v>0.68400000000000005</v>
      </c>
      <c r="I463" s="10">
        <v>0.67400000000000004</v>
      </c>
      <c r="J463" s="10">
        <v>1.978</v>
      </c>
      <c r="K463" s="10">
        <v>0.50600000000000001</v>
      </c>
      <c r="L463" s="10">
        <v>0.8</v>
      </c>
      <c r="M463" s="10"/>
      <c r="N463" s="10"/>
      <c r="O463" s="10"/>
      <c r="P463" s="10"/>
      <c r="Q463" s="10"/>
      <c r="R463" s="10"/>
      <c r="S463" s="10">
        <v>470</v>
      </c>
      <c r="T463" s="17">
        <v>1.0999999999999999E-2</v>
      </c>
      <c r="U463" s="17">
        <f t="shared" si="53"/>
        <v>1.0999999999999999</v>
      </c>
      <c r="V463" s="11">
        <f t="shared" si="54"/>
        <v>1.1834540545406396</v>
      </c>
      <c r="W463" s="10"/>
      <c r="X463">
        <v>6.7230948110299824</v>
      </c>
      <c r="Y463" s="12">
        <f t="shared" si="55"/>
        <v>6.7229999999999999</v>
      </c>
      <c r="Z463">
        <f t="shared" si="56"/>
        <v>1</v>
      </c>
      <c r="AA463">
        <f t="shared" si="57"/>
        <v>1</v>
      </c>
      <c r="AB463">
        <f t="shared" si="58"/>
        <v>456</v>
      </c>
      <c r="AC463" s="10"/>
      <c r="AD463" s="17">
        <v>6.7229999999999999</v>
      </c>
      <c r="AE463" s="10">
        <v>456</v>
      </c>
      <c r="AF463" s="10"/>
      <c r="AG463" s="10"/>
      <c r="AX463" s="12"/>
    </row>
    <row r="464" spans="6:50" x14ac:dyDescent="0.3">
      <c r="F464" s="10">
        <v>457</v>
      </c>
      <c r="G464" s="17">
        <v>0.02</v>
      </c>
      <c r="H464" s="10">
        <v>0.49199999999999999</v>
      </c>
      <c r="I464" s="10">
        <v>1</v>
      </c>
      <c r="J464" s="10">
        <v>1.5680000000000001</v>
      </c>
      <c r="K464" s="10">
        <v>0.63800000000000001</v>
      </c>
      <c r="L464" s="10">
        <v>0.91400000000000003</v>
      </c>
      <c r="M464" s="10"/>
      <c r="N464" s="10"/>
      <c r="O464" s="10"/>
      <c r="P464" s="10"/>
      <c r="Q464" s="10"/>
      <c r="R464" s="10"/>
      <c r="S464" s="10">
        <v>471</v>
      </c>
      <c r="T464" s="17">
        <v>5.3999999999999999E-2</v>
      </c>
      <c r="U464" s="17">
        <f t="shared" si="53"/>
        <v>5.4</v>
      </c>
      <c r="V464" s="11">
        <f t="shared" si="54"/>
        <v>2.6221162334209898</v>
      </c>
      <c r="W464" s="10"/>
      <c r="X464">
        <v>6.7136189855862956</v>
      </c>
      <c r="Y464" s="12">
        <f t="shared" si="55"/>
        <v>6.7130000000000001</v>
      </c>
      <c r="Z464">
        <f t="shared" si="56"/>
        <v>1</v>
      </c>
      <c r="AA464">
        <f t="shared" si="57"/>
        <v>1</v>
      </c>
      <c r="AB464">
        <f t="shared" si="58"/>
        <v>457</v>
      </c>
      <c r="AC464" s="10"/>
      <c r="AD464" s="17">
        <v>6.7130000000000001</v>
      </c>
      <c r="AE464" s="10">
        <v>457</v>
      </c>
      <c r="AF464" s="10"/>
      <c r="AG464" s="10"/>
      <c r="AX464" s="12"/>
    </row>
    <row r="465" spans="6:50" x14ac:dyDescent="0.3">
      <c r="F465" s="10">
        <v>458</v>
      </c>
      <c r="G465" s="17">
        <v>1.6E-2</v>
      </c>
      <c r="H465" s="10">
        <v>0.46300000000000002</v>
      </c>
      <c r="I465" s="10">
        <v>0.95599999999999996</v>
      </c>
      <c r="J465" s="10">
        <v>1.5509999999999999</v>
      </c>
      <c r="K465" s="10">
        <v>0.64500000000000002</v>
      </c>
      <c r="L465" s="10">
        <v>0.92900000000000005</v>
      </c>
      <c r="M465" s="10"/>
      <c r="N465" s="10"/>
      <c r="O465" s="10"/>
      <c r="P465" s="10"/>
      <c r="Q465" s="10"/>
      <c r="R465" s="10"/>
      <c r="S465" s="10">
        <v>472</v>
      </c>
      <c r="T465" s="17">
        <v>0.71899999999999997</v>
      </c>
      <c r="U465" s="17">
        <f t="shared" si="53"/>
        <v>71.899999999999991</v>
      </c>
      <c r="V465" s="11">
        <f t="shared" si="54"/>
        <v>9.5679633813292888</v>
      </c>
      <c r="W465" s="10"/>
      <c r="X465">
        <v>6.6660378120182591</v>
      </c>
      <c r="Y465" s="12">
        <f t="shared" si="55"/>
        <v>6.6660000000000004</v>
      </c>
      <c r="Z465">
        <f t="shared" si="56"/>
        <v>1</v>
      </c>
      <c r="AA465">
        <f t="shared" si="57"/>
        <v>1</v>
      </c>
      <c r="AB465">
        <f t="shared" si="58"/>
        <v>458</v>
      </c>
      <c r="AC465" s="10"/>
      <c r="AD465" s="17">
        <v>6.6660000000000004</v>
      </c>
      <c r="AE465" s="10">
        <v>458</v>
      </c>
      <c r="AF465" s="10"/>
      <c r="AG465" s="10"/>
      <c r="AX465" s="12"/>
    </row>
    <row r="466" spans="6:50" x14ac:dyDescent="0.3">
      <c r="F466" s="10">
        <v>459</v>
      </c>
      <c r="G466" s="17">
        <v>0.40600000000000003</v>
      </c>
      <c r="H466" s="10">
        <v>2.5819999999999999</v>
      </c>
      <c r="I466" s="10">
        <v>0.76600000000000001</v>
      </c>
      <c r="J466" s="10">
        <v>1.637</v>
      </c>
      <c r="K466" s="10">
        <v>0.61099999999999999</v>
      </c>
      <c r="L466" s="10">
        <v>0.92400000000000004</v>
      </c>
      <c r="M466" s="10"/>
      <c r="N466" s="10"/>
      <c r="O466" s="10"/>
      <c r="P466" s="10"/>
      <c r="Q466" s="10"/>
      <c r="R466" s="10"/>
      <c r="S466" s="10">
        <v>473</v>
      </c>
      <c r="T466" s="17">
        <v>4.3999999999999997E-2</v>
      </c>
      <c r="U466" s="17">
        <f t="shared" si="53"/>
        <v>4.3999999999999995</v>
      </c>
      <c r="V466" s="11">
        <f t="shared" si="54"/>
        <v>2.3669081090812791</v>
      </c>
      <c r="W466" s="10"/>
      <c r="X466">
        <v>6.6373253836041988</v>
      </c>
      <c r="Y466" s="12">
        <f t="shared" si="55"/>
        <v>6.6369999999999996</v>
      </c>
      <c r="Z466">
        <f t="shared" si="56"/>
        <v>1</v>
      </c>
      <c r="AA466">
        <f t="shared" si="57"/>
        <v>0</v>
      </c>
      <c r="AB466">
        <f t="shared" si="58"/>
        <v>458</v>
      </c>
      <c r="AC466" s="10"/>
      <c r="AD466" s="17">
        <v>6.6369999999999996</v>
      </c>
      <c r="AE466" s="10">
        <v>458</v>
      </c>
      <c r="AF466" s="10"/>
      <c r="AG466" s="10"/>
      <c r="AX466" s="12"/>
    </row>
    <row r="467" spans="6:50" x14ac:dyDescent="0.3">
      <c r="F467" s="10">
        <v>460</v>
      </c>
      <c r="G467" s="17">
        <v>6.3E-2</v>
      </c>
      <c r="H467" s="10">
        <v>0.98499999999999999</v>
      </c>
      <c r="I467" s="10">
        <v>0.81299999999999994</v>
      </c>
      <c r="J467" s="10">
        <v>1.714</v>
      </c>
      <c r="K467" s="10">
        <v>0.58299999999999996</v>
      </c>
      <c r="L467" s="10">
        <v>0.84</v>
      </c>
      <c r="M467" s="10"/>
      <c r="N467" s="10"/>
      <c r="O467" s="10"/>
      <c r="P467" s="10"/>
      <c r="Q467" s="10"/>
      <c r="R467" s="10"/>
      <c r="S467" s="10">
        <v>474</v>
      </c>
      <c r="T467" s="17">
        <v>2.9000000000000001E-2</v>
      </c>
      <c r="U467" s="17">
        <f t="shared" si="53"/>
        <v>2.9000000000000004</v>
      </c>
      <c r="V467" s="11">
        <f t="shared" si="54"/>
        <v>1.9215604803731712</v>
      </c>
      <c r="W467" s="10"/>
      <c r="X467">
        <v>6.6373253836041988</v>
      </c>
      <c r="Y467" s="12">
        <f t="shared" si="55"/>
        <v>6.6369999999999996</v>
      </c>
      <c r="Z467">
        <f t="shared" si="56"/>
        <v>2</v>
      </c>
      <c r="AA467">
        <f t="shared" si="57"/>
        <v>2</v>
      </c>
      <c r="AB467">
        <f t="shared" si="58"/>
        <v>460</v>
      </c>
      <c r="AC467" s="10"/>
      <c r="AD467" s="17">
        <v>6.6369999999999996</v>
      </c>
      <c r="AE467" s="10">
        <v>460</v>
      </c>
      <c r="AF467" s="10"/>
      <c r="AG467" s="10"/>
      <c r="AX467" s="12"/>
    </row>
    <row r="468" spans="6:50" x14ac:dyDescent="0.3">
      <c r="F468" s="10">
        <v>461</v>
      </c>
      <c r="G468" s="17">
        <v>0.97399999999999998</v>
      </c>
      <c r="H468" s="10">
        <v>4.5090000000000003</v>
      </c>
      <c r="I468" s="10">
        <v>0.60199999999999998</v>
      </c>
      <c r="J468" s="10">
        <v>1.7629999999999999</v>
      </c>
      <c r="K468" s="10">
        <v>0.56699999999999995</v>
      </c>
      <c r="L468" s="10">
        <v>0.86299999999999999</v>
      </c>
      <c r="M468" s="10"/>
      <c r="N468" s="10"/>
      <c r="O468" s="10"/>
      <c r="P468" s="10"/>
      <c r="Q468" s="10"/>
      <c r="R468" s="10"/>
      <c r="S468" s="10">
        <v>475</v>
      </c>
      <c r="T468" s="17">
        <v>2.8000000000000001E-2</v>
      </c>
      <c r="U468" s="17">
        <f t="shared" si="53"/>
        <v>2.8000000000000003</v>
      </c>
      <c r="V468" s="11">
        <f t="shared" si="54"/>
        <v>1.8881394877652593</v>
      </c>
      <c r="W468" s="10"/>
      <c r="X468">
        <v>6.5698417459267633</v>
      </c>
      <c r="Y468" s="12">
        <f t="shared" si="55"/>
        <v>6.569</v>
      </c>
      <c r="Z468">
        <f t="shared" si="56"/>
        <v>1</v>
      </c>
      <c r="AA468">
        <f t="shared" si="57"/>
        <v>1</v>
      </c>
      <c r="AB468">
        <f t="shared" si="58"/>
        <v>461</v>
      </c>
      <c r="AC468" s="10"/>
      <c r="AD468" s="17">
        <v>6.569</v>
      </c>
      <c r="AE468" s="10">
        <v>461</v>
      </c>
      <c r="AF468" s="10"/>
      <c r="AG468" s="10"/>
      <c r="AX468" s="12"/>
    </row>
    <row r="469" spans="6:50" x14ac:dyDescent="0.3">
      <c r="F469" s="10">
        <v>462</v>
      </c>
      <c r="G469" s="17">
        <v>6.0999999999999999E-2</v>
      </c>
      <c r="H469" s="10">
        <v>1.1060000000000001</v>
      </c>
      <c r="I469" s="10">
        <v>0.63200000000000001</v>
      </c>
      <c r="J469" s="10">
        <v>3.3029999999999999</v>
      </c>
      <c r="K469" s="10">
        <v>0.30299999999999999</v>
      </c>
      <c r="L469" s="10">
        <v>0.84499999999999997</v>
      </c>
      <c r="M469" s="10"/>
      <c r="N469" s="10"/>
      <c r="O469" s="10"/>
      <c r="P469" s="10"/>
      <c r="Q469" s="10"/>
      <c r="R469" s="10"/>
      <c r="S469" s="10">
        <v>476</v>
      </c>
      <c r="T469" s="17">
        <v>2.9039999999999999</v>
      </c>
      <c r="U469" s="17">
        <f t="shared" si="53"/>
        <v>290.39999999999998</v>
      </c>
      <c r="V469" s="11">
        <f t="shared" si="54"/>
        <v>19.228852378420591</v>
      </c>
      <c r="W469" s="10"/>
      <c r="X469">
        <v>6.550433012982805</v>
      </c>
      <c r="Y469" s="12">
        <f t="shared" si="55"/>
        <v>6.55</v>
      </c>
      <c r="Z469">
        <f t="shared" si="56"/>
        <v>1</v>
      </c>
      <c r="AA469">
        <f t="shared" si="57"/>
        <v>0</v>
      </c>
      <c r="AB469">
        <f t="shared" si="58"/>
        <v>461</v>
      </c>
      <c r="AC469" s="10"/>
      <c r="AD469" s="17">
        <v>6.55</v>
      </c>
      <c r="AE469" s="10">
        <v>461</v>
      </c>
      <c r="AF469" s="10"/>
      <c r="AG469" s="10"/>
      <c r="AX469" s="12"/>
    </row>
    <row r="470" spans="6:50" x14ac:dyDescent="0.3">
      <c r="F470" s="10">
        <v>463</v>
      </c>
      <c r="G470" s="17">
        <v>1.054</v>
      </c>
      <c r="H470" s="10">
        <v>4.492</v>
      </c>
      <c r="I470" s="10">
        <v>0.65600000000000003</v>
      </c>
      <c r="J470" s="10">
        <v>2.3919999999999999</v>
      </c>
      <c r="K470" s="10">
        <v>0.41799999999999998</v>
      </c>
      <c r="L470" s="10">
        <v>0.93400000000000005</v>
      </c>
      <c r="M470" s="10"/>
      <c r="N470" s="10"/>
      <c r="O470" s="10"/>
      <c r="P470" s="10"/>
      <c r="Q470" s="10"/>
      <c r="R470" s="10"/>
      <c r="S470" s="10">
        <v>477</v>
      </c>
      <c r="T470" s="17">
        <v>2.5000000000000001E-2</v>
      </c>
      <c r="U470" s="17">
        <f t="shared" si="53"/>
        <v>2.5</v>
      </c>
      <c r="V470" s="11">
        <f t="shared" si="54"/>
        <v>1.7841241161527712</v>
      </c>
      <c r="W470" s="10"/>
      <c r="X470">
        <v>6.550433012982805</v>
      </c>
      <c r="Y470" s="12">
        <f t="shared" si="55"/>
        <v>6.55</v>
      </c>
      <c r="Z470">
        <f t="shared" si="56"/>
        <v>2</v>
      </c>
      <c r="AA470">
        <f t="shared" si="57"/>
        <v>2</v>
      </c>
      <c r="AB470">
        <f t="shared" si="58"/>
        <v>463</v>
      </c>
      <c r="AC470" s="10"/>
      <c r="AD470" s="17">
        <v>6.55</v>
      </c>
      <c r="AE470" s="10">
        <v>463</v>
      </c>
      <c r="AF470" s="10"/>
      <c r="AG470" s="10"/>
      <c r="AX470" s="12"/>
    </row>
    <row r="471" spans="6:50" x14ac:dyDescent="0.3">
      <c r="F471" s="10">
        <v>464</v>
      </c>
      <c r="G471" s="17">
        <v>9.5000000000000001E-2</v>
      </c>
      <c r="H471" s="10">
        <v>1.1759999999999999</v>
      </c>
      <c r="I471" s="10">
        <v>0.86599999999999999</v>
      </c>
      <c r="J471" s="10">
        <v>1.883</v>
      </c>
      <c r="K471" s="10">
        <v>0.53100000000000003</v>
      </c>
      <c r="L471" s="10">
        <v>0.89900000000000002</v>
      </c>
      <c r="M471" s="10"/>
      <c r="N471" s="10"/>
      <c r="O471" s="10"/>
      <c r="P471" s="66"/>
      <c r="R471" s="10"/>
      <c r="S471" s="10">
        <v>478</v>
      </c>
      <c r="T471" s="17">
        <v>0.503</v>
      </c>
      <c r="U471" s="17">
        <f t="shared" si="53"/>
        <v>50.3</v>
      </c>
      <c r="V471" s="11">
        <f t="shared" si="54"/>
        <v>8.0027463473596789</v>
      </c>
      <c r="W471" s="10"/>
      <c r="X471">
        <v>6.5407070491730073</v>
      </c>
      <c r="Y471" s="12">
        <f t="shared" si="55"/>
        <v>6.54</v>
      </c>
      <c r="Z471">
        <f t="shared" si="56"/>
        <v>1</v>
      </c>
      <c r="AA471">
        <f t="shared" si="57"/>
        <v>0</v>
      </c>
      <c r="AB471">
        <f t="shared" si="58"/>
        <v>463</v>
      </c>
      <c r="AC471" s="10"/>
      <c r="AD471" s="17">
        <v>6.54</v>
      </c>
      <c r="AE471" s="10">
        <v>463</v>
      </c>
      <c r="AF471" s="10"/>
      <c r="AG471" s="10"/>
      <c r="AX471" s="12"/>
    </row>
    <row r="472" spans="6:50" x14ac:dyDescent="0.3">
      <c r="F472" s="10">
        <v>465</v>
      </c>
      <c r="G472" s="17">
        <v>0.29199999999999998</v>
      </c>
      <c r="H472" s="10">
        <v>2.3319999999999999</v>
      </c>
      <c r="I472" s="10">
        <v>0.67500000000000004</v>
      </c>
      <c r="J472" s="10">
        <v>1.889</v>
      </c>
      <c r="K472" s="10">
        <v>0.52900000000000003</v>
      </c>
      <c r="L472" s="10">
        <v>0.874</v>
      </c>
      <c r="M472" s="10"/>
      <c r="N472" s="10"/>
      <c r="O472" s="10"/>
      <c r="P472" s="66"/>
      <c r="R472" s="10"/>
      <c r="S472" s="10">
        <v>479</v>
      </c>
      <c r="T472" s="17">
        <v>3.9E-2</v>
      </c>
      <c r="U472" s="17">
        <f t="shared" si="53"/>
        <v>3.9</v>
      </c>
      <c r="V472" s="11">
        <f t="shared" si="54"/>
        <v>2.2283703068536735</v>
      </c>
      <c r="W472" s="10"/>
      <c r="X472">
        <v>6.5407070491730073</v>
      </c>
      <c r="Y472" s="12">
        <f t="shared" si="55"/>
        <v>6.54</v>
      </c>
      <c r="Z472">
        <f t="shared" si="56"/>
        <v>2</v>
      </c>
      <c r="AA472">
        <f t="shared" si="57"/>
        <v>2</v>
      </c>
      <c r="AB472">
        <f t="shared" si="58"/>
        <v>465</v>
      </c>
      <c r="AC472" s="10"/>
      <c r="AD472" s="17">
        <v>6.54</v>
      </c>
      <c r="AE472" s="10">
        <v>465</v>
      </c>
      <c r="AF472" s="10"/>
      <c r="AG472" s="10"/>
      <c r="AX472" s="12"/>
    </row>
    <row r="473" spans="6:50" x14ac:dyDescent="0.3">
      <c r="F473" s="10">
        <v>466</v>
      </c>
      <c r="G473" s="17">
        <v>248.715</v>
      </c>
      <c r="H473" s="10">
        <v>87.784999999999997</v>
      </c>
      <c r="I473" s="10">
        <v>0.40600000000000003</v>
      </c>
      <c r="J473" s="10">
        <v>1.667</v>
      </c>
      <c r="K473" s="10">
        <v>0.6</v>
      </c>
      <c r="L473" s="10">
        <v>0.90300000000000002</v>
      </c>
      <c r="M473" s="10"/>
      <c r="N473" s="10"/>
      <c r="O473" s="10"/>
      <c r="R473" s="10"/>
      <c r="S473" s="10">
        <v>480</v>
      </c>
      <c r="T473" s="17">
        <v>2.3860000000000001</v>
      </c>
      <c r="U473" s="17">
        <f t="shared" si="53"/>
        <v>238.60000000000002</v>
      </c>
      <c r="V473" s="11">
        <f t="shared" si="54"/>
        <v>17.429714724395517</v>
      </c>
      <c r="W473" s="10"/>
      <c r="X473">
        <v>6.5309666014019667</v>
      </c>
      <c r="Y473" s="12">
        <f t="shared" si="55"/>
        <v>6.53</v>
      </c>
      <c r="Z473">
        <f t="shared" si="56"/>
        <v>1</v>
      </c>
      <c r="AA473">
        <f t="shared" si="57"/>
        <v>0</v>
      </c>
      <c r="AB473">
        <f t="shared" si="58"/>
        <v>465</v>
      </c>
      <c r="AC473" s="10"/>
      <c r="AD473" s="17">
        <v>6.53</v>
      </c>
      <c r="AE473" s="10">
        <v>465</v>
      </c>
      <c r="AF473" s="10"/>
      <c r="AG473" s="10"/>
      <c r="AX473" s="12"/>
    </row>
    <row r="474" spans="6:50" x14ac:dyDescent="0.3">
      <c r="F474" s="10">
        <v>467</v>
      </c>
      <c r="G474" s="17">
        <v>6.0090000000000003</v>
      </c>
      <c r="H474" s="10">
        <v>11.512</v>
      </c>
      <c r="I474" s="10">
        <v>0.56999999999999995</v>
      </c>
      <c r="J474" s="10">
        <v>1.6970000000000001</v>
      </c>
      <c r="K474" s="10">
        <v>0.58899999999999997</v>
      </c>
      <c r="L474" s="10">
        <v>0.88700000000000001</v>
      </c>
      <c r="M474" s="10"/>
      <c r="N474" s="10"/>
      <c r="O474" s="10"/>
      <c r="R474" s="10"/>
      <c r="S474" s="10">
        <v>481</v>
      </c>
      <c r="T474" s="17">
        <v>9.2999999999999999E-2</v>
      </c>
      <c r="U474" s="17">
        <f t="shared" si="53"/>
        <v>9.3000000000000007</v>
      </c>
      <c r="V474" s="11">
        <f t="shared" si="54"/>
        <v>3.441093978088511</v>
      </c>
      <c r="W474" s="10"/>
      <c r="X474">
        <v>6.5309666014019667</v>
      </c>
      <c r="Y474" s="12">
        <f t="shared" si="55"/>
        <v>6.53</v>
      </c>
      <c r="Z474">
        <f t="shared" si="56"/>
        <v>2</v>
      </c>
      <c r="AA474">
        <f t="shared" si="57"/>
        <v>0</v>
      </c>
      <c r="AB474">
        <f t="shared" si="58"/>
        <v>465</v>
      </c>
      <c r="AC474" s="10"/>
      <c r="AD474" s="17">
        <v>6.53</v>
      </c>
      <c r="AE474" s="10">
        <v>465</v>
      </c>
      <c r="AF474" s="10"/>
      <c r="AG474" s="10"/>
      <c r="AX474" s="12"/>
    </row>
    <row r="475" spans="6:50" x14ac:dyDescent="0.3">
      <c r="F475" s="10">
        <v>468</v>
      </c>
      <c r="G475" s="17">
        <v>0.159</v>
      </c>
      <c r="H475" s="10">
        <v>1.772</v>
      </c>
      <c r="I475" s="10">
        <v>0.63700000000000001</v>
      </c>
      <c r="J475" s="10">
        <v>2.6179999999999999</v>
      </c>
      <c r="K475" s="10">
        <v>0.38200000000000001</v>
      </c>
      <c r="L475" s="10">
        <v>0.88800000000000001</v>
      </c>
      <c r="M475" s="10"/>
      <c r="N475" s="10"/>
      <c r="O475" s="10"/>
      <c r="R475" s="10"/>
      <c r="S475" s="10">
        <v>482</v>
      </c>
      <c r="T475" s="17">
        <v>0.127</v>
      </c>
      <c r="U475" s="17">
        <f t="shared" si="53"/>
        <v>12.7</v>
      </c>
      <c r="V475" s="11">
        <f t="shared" si="54"/>
        <v>4.0212115361090577</v>
      </c>
      <c r="W475" s="10"/>
      <c r="X475">
        <v>6.5309666014019667</v>
      </c>
      <c r="Y475" s="12">
        <f t="shared" si="55"/>
        <v>6.53</v>
      </c>
      <c r="Z475">
        <f t="shared" si="56"/>
        <v>3</v>
      </c>
      <c r="AA475">
        <f t="shared" si="57"/>
        <v>0</v>
      </c>
      <c r="AB475">
        <f t="shared" si="58"/>
        <v>465</v>
      </c>
      <c r="AC475" s="10"/>
      <c r="AD475" s="17">
        <v>6.53</v>
      </c>
      <c r="AE475" s="10">
        <v>465</v>
      </c>
      <c r="AF475" s="10"/>
      <c r="AG475" s="10"/>
      <c r="AX475" s="12"/>
    </row>
    <row r="476" spans="6:50" x14ac:dyDescent="0.3">
      <c r="F476" s="10">
        <v>469</v>
      </c>
      <c r="G476" s="17">
        <v>4.8000000000000001E-2</v>
      </c>
      <c r="H476" s="10">
        <v>0.81399999999999995</v>
      </c>
      <c r="I476" s="10">
        <v>0.90500000000000003</v>
      </c>
      <c r="J476" s="10">
        <v>1.3089999999999999</v>
      </c>
      <c r="K476" s="10">
        <v>0.76400000000000001</v>
      </c>
      <c r="L476" s="10">
        <v>0.85399999999999998</v>
      </c>
      <c r="M476" s="10"/>
      <c r="N476" s="10"/>
      <c r="O476" s="10"/>
      <c r="R476" s="10"/>
      <c r="S476" s="10">
        <v>483</v>
      </c>
      <c r="T476" s="17">
        <v>1.1060000000000001</v>
      </c>
      <c r="U476" s="17">
        <f t="shared" si="53"/>
        <v>110.60000000000001</v>
      </c>
      <c r="V476" s="11">
        <f t="shared" si="54"/>
        <v>11.866772671948722</v>
      </c>
      <c r="W476" s="10"/>
      <c r="X476">
        <v>6.5309666014019667</v>
      </c>
      <c r="Y476" s="12">
        <f t="shared" si="55"/>
        <v>6.53</v>
      </c>
      <c r="Z476">
        <f t="shared" si="56"/>
        <v>4</v>
      </c>
      <c r="AA476">
        <f t="shared" si="57"/>
        <v>4</v>
      </c>
      <c r="AB476">
        <f t="shared" si="58"/>
        <v>469</v>
      </c>
      <c r="AC476" s="10"/>
      <c r="AD476" s="17">
        <v>6.53</v>
      </c>
      <c r="AE476" s="10">
        <v>469</v>
      </c>
      <c r="AF476" s="10"/>
      <c r="AG476" s="10"/>
      <c r="AX476" s="12"/>
    </row>
    <row r="477" spans="6:50" x14ac:dyDescent="0.3">
      <c r="F477" s="10">
        <v>470</v>
      </c>
      <c r="G477" s="17">
        <v>1.0999999999999999E-2</v>
      </c>
      <c r="H477" s="10">
        <v>0.47199999999999998</v>
      </c>
      <c r="I477" s="10">
        <v>0.63800000000000001</v>
      </c>
      <c r="J477" s="10">
        <v>1.5229999999999999</v>
      </c>
      <c r="K477" s="10">
        <v>0.65600000000000003</v>
      </c>
      <c r="L477" s="10">
        <v>0.64300000000000002</v>
      </c>
      <c r="M477" s="10"/>
      <c r="N477" s="10"/>
      <c r="O477" s="10"/>
      <c r="R477" s="10"/>
      <c r="S477" s="10">
        <v>484</v>
      </c>
      <c r="T477" s="17">
        <v>1.909</v>
      </c>
      <c r="U477" s="17">
        <f t="shared" si="53"/>
        <v>190.9</v>
      </c>
      <c r="V477" s="11">
        <f t="shared" si="54"/>
        <v>15.590427482591444</v>
      </c>
      <c r="W477" s="10"/>
      <c r="X477">
        <v>6.5212116047675091</v>
      </c>
      <c r="Y477" s="12">
        <f t="shared" si="55"/>
        <v>6.5209999999999999</v>
      </c>
      <c r="Z477">
        <f t="shared" si="56"/>
        <v>1</v>
      </c>
      <c r="AA477">
        <f t="shared" si="57"/>
        <v>0</v>
      </c>
      <c r="AB477">
        <f t="shared" si="58"/>
        <v>469</v>
      </c>
      <c r="AC477" s="10"/>
      <c r="AD477" s="17">
        <v>6.5209999999999999</v>
      </c>
      <c r="AE477" s="10">
        <v>469</v>
      </c>
      <c r="AF477" s="10"/>
      <c r="AG477" s="10"/>
      <c r="AX477" s="12"/>
    </row>
    <row r="478" spans="6:50" x14ac:dyDescent="0.3">
      <c r="F478" s="10">
        <v>471</v>
      </c>
      <c r="G478" s="17">
        <v>5.3999999999999999E-2</v>
      </c>
      <c r="H478" s="10">
        <v>1.026</v>
      </c>
      <c r="I478" s="10">
        <v>0.64400000000000002</v>
      </c>
      <c r="J478" s="10">
        <v>2.4119999999999999</v>
      </c>
      <c r="K478" s="10">
        <v>0.41499999999999998</v>
      </c>
      <c r="L478" s="10">
        <v>0.81100000000000005</v>
      </c>
      <c r="M478" s="10"/>
      <c r="N478" s="10"/>
      <c r="O478" s="10"/>
      <c r="R478" s="10"/>
      <c r="S478" s="10">
        <v>485</v>
      </c>
      <c r="T478" s="17">
        <v>1.5629999999999999</v>
      </c>
      <c r="U478" s="17">
        <f t="shared" si="53"/>
        <v>156.29999999999998</v>
      </c>
      <c r="V478" s="11">
        <f t="shared" si="54"/>
        <v>14.106996166516312</v>
      </c>
      <c r="W478" s="10"/>
      <c r="X478">
        <v>6.5212116047675091</v>
      </c>
      <c r="Y478" s="12">
        <f t="shared" si="55"/>
        <v>6.5209999999999999</v>
      </c>
      <c r="Z478">
        <f t="shared" si="56"/>
        <v>2</v>
      </c>
      <c r="AA478">
        <f t="shared" si="57"/>
        <v>2</v>
      </c>
      <c r="AB478">
        <f t="shared" si="58"/>
        <v>471</v>
      </c>
      <c r="AC478" s="10"/>
      <c r="AD478" s="17">
        <v>6.5209999999999999</v>
      </c>
      <c r="AE478" s="10">
        <v>471</v>
      </c>
      <c r="AF478" s="10"/>
      <c r="AG478" s="10"/>
      <c r="AX478" s="12"/>
    </row>
    <row r="479" spans="6:50" x14ac:dyDescent="0.3">
      <c r="F479" s="10">
        <v>472</v>
      </c>
      <c r="G479" s="17">
        <v>0.71899999999999997</v>
      </c>
      <c r="H479" s="10">
        <v>3.149</v>
      </c>
      <c r="I479" s="10">
        <v>0.91100000000000003</v>
      </c>
      <c r="J479" s="10">
        <v>1.1930000000000001</v>
      </c>
      <c r="K479" s="10">
        <v>0.83799999999999997</v>
      </c>
      <c r="L479" s="10">
        <v>0.95399999999999996</v>
      </c>
      <c r="M479" s="10"/>
      <c r="N479" s="10"/>
      <c r="O479" s="10"/>
      <c r="R479" s="10"/>
      <c r="S479" s="10">
        <v>486</v>
      </c>
      <c r="T479" s="17">
        <v>3.9E-2</v>
      </c>
      <c r="U479" s="17">
        <f t="shared" si="53"/>
        <v>3.9</v>
      </c>
      <c r="V479" s="11">
        <f t="shared" si="54"/>
        <v>2.2283703068536735</v>
      </c>
      <c r="W479" s="10"/>
      <c r="X479">
        <v>6.4918586653387553</v>
      </c>
      <c r="Y479" s="12">
        <f t="shared" si="55"/>
        <v>6.4909999999999997</v>
      </c>
      <c r="Z479">
        <f t="shared" si="56"/>
        <v>1</v>
      </c>
      <c r="AA479">
        <f t="shared" si="57"/>
        <v>0</v>
      </c>
      <c r="AB479">
        <f t="shared" si="58"/>
        <v>471</v>
      </c>
      <c r="AC479" s="10"/>
      <c r="AD479" s="17">
        <v>6.4909999999999997</v>
      </c>
      <c r="AE479" s="10">
        <v>471</v>
      </c>
      <c r="AF479" s="10"/>
      <c r="AG479" s="10"/>
      <c r="AX479" s="12"/>
    </row>
    <row r="480" spans="6:50" x14ac:dyDescent="0.3">
      <c r="F480" s="10">
        <v>473</v>
      </c>
      <c r="G480" s="17">
        <v>4.3999999999999997E-2</v>
      </c>
      <c r="H480" s="10">
        <v>1.0549999999999999</v>
      </c>
      <c r="I480" s="10">
        <v>0.495</v>
      </c>
      <c r="J480" s="10">
        <v>2.839</v>
      </c>
      <c r="K480" s="10">
        <v>0.35199999999999998</v>
      </c>
      <c r="L480" s="10">
        <v>0.753</v>
      </c>
      <c r="M480" s="10"/>
      <c r="N480" s="10"/>
      <c r="O480" s="10"/>
      <c r="R480" s="10"/>
      <c r="S480" s="10">
        <v>487</v>
      </c>
      <c r="T480" s="17">
        <v>5.0999999999999997E-2</v>
      </c>
      <c r="U480" s="17">
        <f t="shared" si="53"/>
        <v>5.0999999999999996</v>
      </c>
      <c r="V480" s="11">
        <f t="shared" si="54"/>
        <v>2.548238936628457</v>
      </c>
      <c r="W480" s="10"/>
      <c r="X480">
        <v>6.4918586653387553</v>
      </c>
      <c r="Y480" s="12">
        <f t="shared" si="55"/>
        <v>6.4909999999999997</v>
      </c>
      <c r="Z480">
        <f t="shared" si="56"/>
        <v>2</v>
      </c>
      <c r="AA480">
        <f t="shared" si="57"/>
        <v>2</v>
      </c>
      <c r="AB480">
        <f t="shared" si="58"/>
        <v>473</v>
      </c>
      <c r="AC480" s="10"/>
      <c r="AD480" s="17">
        <v>6.4909999999999997</v>
      </c>
      <c r="AE480" s="10">
        <v>473</v>
      </c>
      <c r="AF480" s="10"/>
      <c r="AG480" s="10"/>
      <c r="AX480" s="12"/>
    </row>
    <row r="481" spans="6:50" x14ac:dyDescent="0.3">
      <c r="F481" s="10">
        <v>474</v>
      </c>
      <c r="G481" s="17">
        <v>2.9000000000000001E-2</v>
      </c>
      <c r="H481" s="10">
        <v>0.82599999999999996</v>
      </c>
      <c r="I481" s="10">
        <v>0.53200000000000003</v>
      </c>
      <c r="J481" s="10">
        <v>3.347</v>
      </c>
      <c r="K481" s="10">
        <v>0.29899999999999999</v>
      </c>
      <c r="L481" s="10">
        <v>0.82099999999999995</v>
      </c>
      <c r="M481" s="10"/>
      <c r="N481" s="10"/>
      <c r="O481" s="10"/>
      <c r="R481" s="10"/>
      <c r="S481" s="10">
        <v>488</v>
      </c>
      <c r="T481" s="17">
        <v>0.39400000000000002</v>
      </c>
      <c r="U481" s="17">
        <f t="shared" si="53"/>
        <v>39.4</v>
      </c>
      <c r="V481" s="11">
        <f t="shared" si="54"/>
        <v>7.0827705075461402</v>
      </c>
      <c r="W481" s="10"/>
      <c r="X481">
        <v>6.4820448144285745</v>
      </c>
      <c r="Y481" s="12">
        <f t="shared" si="55"/>
        <v>6.4820000000000002</v>
      </c>
      <c r="Z481">
        <f t="shared" si="56"/>
        <v>1</v>
      </c>
      <c r="AA481">
        <f t="shared" si="57"/>
        <v>1</v>
      </c>
      <c r="AB481">
        <f t="shared" si="58"/>
        <v>474</v>
      </c>
      <c r="AC481" s="10"/>
      <c r="AD481" s="17">
        <v>6.4820000000000002</v>
      </c>
      <c r="AE481" s="10">
        <v>474</v>
      </c>
      <c r="AF481" s="10"/>
      <c r="AG481" s="10"/>
      <c r="AX481" s="12"/>
    </row>
    <row r="482" spans="6:50" x14ac:dyDescent="0.3">
      <c r="F482" s="10">
        <v>475</v>
      </c>
      <c r="G482" s="17">
        <v>2.8000000000000001E-2</v>
      </c>
      <c r="H482" s="10">
        <v>0.69299999999999995</v>
      </c>
      <c r="I482" s="10">
        <v>0.72299999999999998</v>
      </c>
      <c r="J482" s="10">
        <v>2.4590000000000001</v>
      </c>
      <c r="K482" s="10">
        <v>0.40699999999999997</v>
      </c>
      <c r="L482" s="10">
        <v>0.81499999999999995</v>
      </c>
      <c r="M482" s="10"/>
      <c r="N482" s="10"/>
      <c r="O482" s="10"/>
      <c r="P482" s="10"/>
      <c r="Q482" s="10"/>
      <c r="R482" s="10"/>
      <c r="S482" s="10">
        <v>489</v>
      </c>
      <c r="T482" s="17">
        <v>2.8000000000000001E-2</v>
      </c>
      <c r="U482" s="17">
        <f t="shared" si="53"/>
        <v>2.8000000000000003</v>
      </c>
      <c r="V482" s="11">
        <f t="shared" si="54"/>
        <v>1.8881394877652593</v>
      </c>
      <c r="W482" s="10"/>
      <c r="X482">
        <v>6.4327509825806866</v>
      </c>
      <c r="Y482" s="12">
        <f t="shared" si="55"/>
        <v>6.4320000000000004</v>
      </c>
      <c r="Z482">
        <f t="shared" si="56"/>
        <v>1</v>
      </c>
      <c r="AA482">
        <f t="shared" si="57"/>
        <v>1</v>
      </c>
      <c r="AB482">
        <f t="shared" si="58"/>
        <v>475</v>
      </c>
      <c r="AC482" s="10"/>
      <c r="AD482" s="17">
        <v>6.4320000000000004</v>
      </c>
      <c r="AE482" s="10">
        <v>475</v>
      </c>
      <c r="AF482" s="10"/>
      <c r="AG482" s="10"/>
      <c r="AX482" s="12"/>
    </row>
    <row r="483" spans="6:50" x14ac:dyDescent="0.3">
      <c r="F483" s="10">
        <v>476</v>
      </c>
      <c r="G483" s="17">
        <v>2.9039999999999999</v>
      </c>
      <c r="H483" s="10">
        <v>7.2969999999999997</v>
      </c>
      <c r="I483" s="10">
        <v>0.68500000000000005</v>
      </c>
      <c r="J483" s="10">
        <v>1.5129999999999999</v>
      </c>
      <c r="K483" s="10">
        <v>0.66100000000000003</v>
      </c>
      <c r="L483" s="10">
        <v>0.92700000000000005</v>
      </c>
      <c r="M483" s="10"/>
      <c r="N483" s="10"/>
      <c r="O483" s="10"/>
      <c r="P483" s="10"/>
      <c r="Q483" s="10"/>
      <c r="R483" s="10"/>
      <c r="S483" s="10">
        <v>490</v>
      </c>
      <c r="T483" s="17">
        <v>0.26800000000000002</v>
      </c>
      <c r="U483" s="17">
        <f t="shared" si="53"/>
        <v>26.8</v>
      </c>
      <c r="V483" s="11">
        <f t="shared" si="54"/>
        <v>5.8414741118062281</v>
      </c>
      <c r="W483" s="10"/>
      <c r="X483">
        <v>6.4029925300965518</v>
      </c>
      <c r="Y483" s="12">
        <f t="shared" si="55"/>
        <v>6.4020000000000001</v>
      </c>
      <c r="Z483">
        <f t="shared" si="56"/>
        <v>1</v>
      </c>
      <c r="AA483">
        <f t="shared" si="57"/>
        <v>0</v>
      </c>
      <c r="AB483">
        <f t="shared" si="58"/>
        <v>475</v>
      </c>
      <c r="AC483" s="10"/>
      <c r="AD483" s="17">
        <v>6.4020000000000001</v>
      </c>
      <c r="AE483" s="10">
        <v>475</v>
      </c>
      <c r="AF483" s="10"/>
      <c r="AG483" s="10"/>
      <c r="AX483" s="12"/>
    </row>
    <row r="484" spans="6:50" x14ac:dyDescent="0.3">
      <c r="F484" s="10">
        <v>477</v>
      </c>
      <c r="G484" s="17">
        <v>2.5000000000000001E-2</v>
      </c>
      <c r="H484" s="10">
        <v>0.622</v>
      </c>
      <c r="I484" s="10">
        <v>0.81499999999999995</v>
      </c>
      <c r="J484" s="10">
        <v>2.2949999999999999</v>
      </c>
      <c r="K484" s="10">
        <v>0.436</v>
      </c>
      <c r="L484" s="10">
        <v>0.81599999999999995</v>
      </c>
      <c r="M484" s="10"/>
      <c r="N484" s="10"/>
      <c r="O484" s="10"/>
      <c r="P484" s="10"/>
      <c r="Q484" s="10"/>
      <c r="R484" s="10"/>
      <c r="S484" s="10">
        <v>491</v>
      </c>
      <c r="T484" s="17">
        <v>0.01</v>
      </c>
      <c r="U484" s="17">
        <f t="shared" si="53"/>
        <v>1</v>
      </c>
      <c r="V484" s="11">
        <f t="shared" si="54"/>
        <v>1.1283791670955126</v>
      </c>
      <c r="W484" s="10"/>
      <c r="X484">
        <v>6.4029925300965518</v>
      </c>
      <c r="Y484" s="12">
        <f t="shared" si="55"/>
        <v>6.4020000000000001</v>
      </c>
      <c r="Z484">
        <f t="shared" si="56"/>
        <v>2</v>
      </c>
      <c r="AA484">
        <f t="shared" si="57"/>
        <v>2</v>
      </c>
      <c r="AB484">
        <f t="shared" si="58"/>
        <v>477</v>
      </c>
      <c r="AC484" s="10"/>
      <c r="AD484" s="17">
        <v>6.4020000000000001</v>
      </c>
      <c r="AE484" s="10">
        <v>477</v>
      </c>
      <c r="AF484" s="10"/>
      <c r="AG484" s="10"/>
      <c r="AX484" s="12"/>
    </row>
    <row r="485" spans="6:50" x14ac:dyDescent="0.3">
      <c r="F485" s="10">
        <v>478</v>
      </c>
      <c r="G485" s="17">
        <v>0.503</v>
      </c>
      <c r="H485" s="10">
        <v>3.47</v>
      </c>
      <c r="I485" s="10">
        <v>0.52500000000000002</v>
      </c>
      <c r="J485" s="10">
        <v>2.0720000000000001</v>
      </c>
      <c r="K485" s="10">
        <v>0.48299999999999998</v>
      </c>
      <c r="L485" s="10">
        <v>0.80100000000000005</v>
      </c>
      <c r="M485" s="10"/>
      <c r="N485" s="10"/>
      <c r="O485" s="10"/>
      <c r="P485" s="10"/>
      <c r="Q485" s="10"/>
      <c r="R485" s="10"/>
      <c r="S485" s="10">
        <v>492</v>
      </c>
      <c r="T485" s="17">
        <v>0.76800000000000002</v>
      </c>
      <c r="U485" s="17">
        <f t="shared" si="53"/>
        <v>76.8</v>
      </c>
      <c r="V485" s="11">
        <f t="shared" si="54"/>
        <v>9.8886195717936527</v>
      </c>
      <c r="W485" s="10"/>
      <c r="X485">
        <v>6.3530853581629652</v>
      </c>
      <c r="Y485" s="12">
        <f t="shared" si="55"/>
        <v>6.3529999999999998</v>
      </c>
      <c r="Z485">
        <f t="shared" si="56"/>
        <v>1</v>
      </c>
      <c r="AA485">
        <f t="shared" si="57"/>
        <v>1</v>
      </c>
      <c r="AB485">
        <f t="shared" si="58"/>
        <v>478</v>
      </c>
      <c r="AC485" s="10"/>
      <c r="AD485" s="17">
        <v>6.3529999999999998</v>
      </c>
      <c r="AE485" s="10">
        <v>478</v>
      </c>
      <c r="AF485" s="10"/>
      <c r="AG485" s="10"/>
      <c r="AX485" s="12"/>
    </row>
    <row r="486" spans="6:50" x14ac:dyDescent="0.3">
      <c r="F486" s="10">
        <v>479</v>
      </c>
      <c r="G486" s="17">
        <v>3.9E-2</v>
      </c>
      <c r="H486" s="10">
        <v>0.755</v>
      </c>
      <c r="I486" s="10">
        <v>0.85799999999999998</v>
      </c>
      <c r="J486" s="10">
        <v>1.2869999999999999</v>
      </c>
      <c r="K486" s="10">
        <v>0.77700000000000002</v>
      </c>
      <c r="L486" s="10">
        <v>0.88600000000000001</v>
      </c>
      <c r="M486" s="10"/>
      <c r="N486" s="10"/>
      <c r="O486" s="10"/>
      <c r="P486" s="10"/>
      <c r="Q486" s="10"/>
      <c r="R486" s="10"/>
      <c r="S486" s="10">
        <v>493</v>
      </c>
      <c r="T486" s="17">
        <v>0.31</v>
      </c>
      <c r="U486" s="17">
        <f t="shared" si="53"/>
        <v>31</v>
      </c>
      <c r="V486" s="11">
        <f t="shared" si="54"/>
        <v>6.2825493143142177</v>
      </c>
      <c r="W486" s="10"/>
      <c r="X486">
        <v>6.3430568035948678</v>
      </c>
      <c r="Y486" s="12">
        <f t="shared" si="55"/>
        <v>6.343</v>
      </c>
      <c r="Z486">
        <f t="shared" si="56"/>
        <v>1</v>
      </c>
      <c r="AA486">
        <f t="shared" si="57"/>
        <v>1</v>
      </c>
      <c r="AB486">
        <f t="shared" si="58"/>
        <v>479</v>
      </c>
      <c r="AC486" s="10"/>
      <c r="AD486" s="17">
        <v>6.343</v>
      </c>
      <c r="AE486" s="10">
        <v>479</v>
      </c>
      <c r="AF486" s="10"/>
      <c r="AG486" s="10"/>
      <c r="AX486" s="12"/>
    </row>
    <row r="487" spans="6:50" x14ac:dyDescent="0.3">
      <c r="F487" s="10">
        <v>480</v>
      </c>
      <c r="G487" s="17">
        <v>2.3860000000000001</v>
      </c>
      <c r="H487" s="10">
        <v>6.6109999999999998</v>
      </c>
      <c r="I487" s="10">
        <v>0.68600000000000005</v>
      </c>
      <c r="J487" s="10">
        <v>1.73</v>
      </c>
      <c r="K487" s="10">
        <v>0.57799999999999996</v>
      </c>
      <c r="L487" s="10">
        <v>0.91200000000000003</v>
      </c>
      <c r="M487" s="10"/>
      <c r="N487" s="10"/>
      <c r="O487" s="10"/>
      <c r="P487" s="10"/>
      <c r="Q487" s="10"/>
      <c r="R487" s="10"/>
      <c r="S487" s="10">
        <v>494</v>
      </c>
      <c r="T487" s="17">
        <v>4.3999999999999997E-2</v>
      </c>
      <c r="U487" s="17">
        <f t="shared" si="53"/>
        <v>4.3999999999999995</v>
      </c>
      <c r="V487" s="11">
        <f t="shared" si="54"/>
        <v>2.3669081090812791</v>
      </c>
      <c r="W487" s="10"/>
      <c r="X487">
        <v>6.333012368467128</v>
      </c>
      <c r="Y487" s="12">
        <f t="shared" si="55"/>
        <v>6.3330000000000002</v>
      </c>
      <c r="Z487">
        <f t="shared" si="56"/>
        <v>1</v>
      </c>
      <c r="AA487">
        <f t="shared" si="57"/>
        <v>0</v>
      </c>
      <c r="AB487">
        <f t="shared" si="58"/>
        <v>479</v>
      </c>
      <c r="AC487" s="10"/>
      <c r="AD487" s="17">
        <v>6.3330000000000002</v>
      </c>
      <c r="AE487" s="10">
        <v>479</v>
      </c>
      <c r="AF487" s="10"/>
      <c r="AG487" s="10"/>
      <c r="AX487" s="12"/>
    </row>
    <row r="488" spans="6:50" x14ac:dyDescent="0.3">
      <c r="F488" s="10">
        <v>481</v>
      </c>
      <c r="G488" s="17">
        <v>9.2999999999999999E-2</v>
      </c>
      <c r="H488" s="10">
        <v>1.397</v>
      </c>
      <c r="I488" s="10">
        <v>0.59699999999999998</v>
      </c>
      <c r="J488" s="10">
        <v>1.7989999999999999</v>
      </c>
      <c r="K488" s="10">
        <v>0.55600000000000005</v>
      </c>
      <c r="L488" s="10">
        <v>0.81799999999999995</v>
      </c>
      <c r="M488" s="10"/>
      <c r="N488" s="10"/>
      <c r="O488" s="10"/>
      <c r="P488" s="10"/>
      <c r="Q488" s="10"/>
      <c r="R488" s="10"/>
      <c r="S488" s="10">
        <v>495</v>
      </c>
      <c r="T488" s="17">
        <v>7.0000000000000007E-2</v>
      </c>
      <c r="U488" s="17">
        <f t="shared" si="53"/>
        <v>7.0000000000000009</v>
      </c>
      <c r="V488" s="11">
        <f t="shared" si="54"/>
        <v>2.9854106607209232</v>
      </c>
      <c r="W488" s="10"/>
      <c r="X488">
        <v>6.333012368467128</v>
      </c>
      <c r="Y488" s="12">
        <f t="shared" si="55"/>
        <v>6.3330000000000002</v>
      </c>
      <c r="Z488">
        <f t="shared" si="56"/>
        <v>2</v>
      </c>
      <c r="AA488">
        <f t="shared" si="57"/>
        <v>0</v>
      </c>
      <c r="AB488">
        <f t="shared" si="58"/>
        <v>479</v>
      </c>
      <c r="AC488" s="10"/>
      <c r="AD488" s="17">
        <v>6.3330000000000002</v>
      </c>
      <c r="AE488" s="10">
        <v>479</v>
      </c>
      <c r="AF488" s="10"/>
      <c r="AG488" s="10"/>
      <c r="AX488" s="12"/>
    </row>
    <row r="489" spans="6:50" x14ac:dyDescent="0.3">
      <c r="F489" s="10">
        <v>482</v>
      </c>
      <c r="G489" s="17">
        <v>0.127</v>
      </c>
      <c r="H489" s="10">
        <v>1.518</v>
      </c>
      <c r="I489" s="10">
        <v>0.69099999999999995</v>
      </c>
      <c r="J489" s="10">
        <v>1.7030000000000001</v>
      </c>
      <c r="K489" s="10">
        <v>0.58699999999999997</v>
      </c>
      <c r="L489" s="10">
        <v>0.85599999999999998</v>
      </c>
      <c r="M489" s="10"/>
      <c r="N489" s="10"/>
      <c r="O489" s="10"/>
      <c r="P489" s="10"/>
      <c r="Q489" s="10"/>
      <c r="R489" s="10"/>
      <c r="S489" s="10">
        <v>496</v>
      </c>
      <c r="T489" s="17">
        <v>7.9000000000000001E-2</v>
      </c>
      <c r="U489" s="17">
        <f t="shared" si="53"/>
        <v>7.9</v>
      </c>
      <c r="V489" s="11">
        <f t="shared" si="54"/>
        <v>3.1715284017974339</v>
      </c>
      <c r="W489" s="10"/>
      <c r="X489">
        <v>6.333012368467128</v>
      </c>
      <c r="Y489" s="12">
        <f t="shared" si="55"/>
        <v>6.3330000000000002</v>
      </c>
      <c r="Z489">
        <f t="shared" si="56"/>
        <v>3</v>
      </c>
      <c r="AA489">
        <f t="shared" si="57"/>
        <v>3</v>
      </c>
      <c r="AB489">
        <f t="shared" si="58"/>
        <v>482</v>
      </c>
      <c r="AC489" s="10"/>
      <c r="AD489" s="17">
        <v>6.3330000000000002</v>
      </c>
      <c r="AE489" s="10">
        <v>482</v>
      </c>
      <c r="AF489" s="10"/>
      <c r="AG489" s="10"/>
      <c r="AX489" s="12"/>
    </row>
    <row r="490" spans="6:50" x14ac:dyDescent="0.3">
      <c r="F490" s="10">
        <v>483</v>
      </c>
      <c r="G490" s="17">
        <v>1.1060000000000001</v>
      </c>
      <c r="H490" s="10">
        <v>5.6059999999999999</v>
      </c>
      <c r="I490" s="10">
        <v>0.442</v>
      </c>
      <c r="J490" s="10">
        <v>2.2349999999999999</v>
      </c>
      <c r="K490" s="10">
        <v>0.44700000000000001</v>
      </c>
      <c r="L490" s="10">
        <v>0.76200000000000001</v>
      </c>
      <c r="M490" s="10"/>
      <c r="N490" s="10"/>
      <c r="O490" s="10"/>
      <c r="P490" s="10"/>
      <c r="Q490" s="10"/>
      <c r="R490" s="10"/>
      <c r="S490" s="10">
        <v>497</v>
      </c>
      <c r="T490" s="17">
        <v>4.1000000000000002E-2</v>
      </c>
      <c r="U490" s="17">
        <f t="shared" si="53"/>
        <v>4.1000000000000005</v>
      </c>
      <c r="V490" s="11">
        <f t="shared" si="54"/>
        <v>2.2847936741452539</v>
      </c>
      <c r="W490" s="10"/>
      <c r="X490">
        <v>6.302783019883921</v>
      </c>
      <c r="Y490" s="12">
        <f t="shared" si="55"/>
        <v>6.3019999999999996</v>
      </c>
      <c r="Z490">
        <f t="shared" si="56"/>
        <v>1</v>
      </c>
      <c r="AA490">
        <f t="shared" si="57"/>
        <v>0</v>
      </c>
      <c r="AB490">
        <f t="shared" si="58"/>
        <v>482</v>
      </c>
      <c r="AC490" s="10"/>
      <c r="AD490" s="17">
        <v>6.3019999999999996</v>
      </c>
      <c r="AE490" s="10">
        <v>482</v>
      </c>
      <c r="AF490" s="10"/>
      <c r="AG490" s="10"/>
      <c r="AX490" s="12"/>
    </row>
    <row r="491" spans="6:50" x14ac:dyDescent="0.3">
      <c r="F491" s="10">
        <v>484</v>
      </c>
      <c r="G491" s="17">
        <v>1.909</v>
      </c>
      <c r="H491" s="10">
        <v>5.4020000000000001</v>
      </c>
      <c r="I491" s="10">
        <v>0.82199999999999995</v>
      </c>
      <c r="J491" s="10">
        <v>1.363</v>
      </c>
      <c r="K491" s="10">
        <v>0.73399999999999999</v>
      </c>
      <c r="L491" s="10">
        <v>0.95699999999999996</v>
      </c>
      <c r="M491" s="10"/>
      <c r="N491" s="10"/>
      <c r="O491" s="10"/>
      <c r="P491" s="10"/>
      <c r="Q491" s="10"/>
      <c r="R491" s="10"/>
      <c r="S491" s="10">
        <v>498</v>
      </c>
      <c r="T491" s="17">
        <v>1.4E-2</v>
      </c>
      <c r="U491" s="17">
        <f t="shared" si="53"/>
        <v>1.4000000000000001</v>
      </c>
      <c r="V491" s="11">
        <f t="shared" si="54"/>
        <v>1.3351162356249091</v>
      </c>
      <c r="W491" s="10"/>
      <c r="X491">
        <v>6.302783019883921</v>
      </c>
      <c r="Y491" s="12">
        <f t="shared" si="55"/>
        <v>6.3019999999999996</v>
      </c>
      <c r="Z491">
        <f t="shared" si="56"/>
        <v>2</v>
      </c>
      <c r="AA491">
        <f t="shared" si="57"/>
        <v>0</v>
      </c>
      <c r="AB491">
        <f t="shared" si="58"/>
        <v>482</v>
      </c>
      <c r="AC491" s="10"/>
      <c r="AD491" s="17">
        <v>6.3019999999999996</v>
      </c>
      <c r="AE491" s="10">
        <v>482</v>
      </c>
      <c r="AF491" s="10"/>
      <c r="AG491" s="10"/>
      <c r="AX491" s="12"/>
    </row>
    <row r="492" spans="6:50" x14ac:dyDescent="0.3">
      <c r="F492" s="10">
        <v>485</v>
      </c>
      <c r="G492" s="17">
        <v>1.5629999999999999</v>
      </c>
      <c r="H492" s="10">
        <v>5.6349999999999998</v>
      </c>
      <c r="I492" s="10">
        <v>0.61899999999999999</v>
      </c>
      <c r="J492" s="10">
        <v>2.4649999999999999</v>
      </c>
      <c r="K492" s="10">
        <v>0.40600000000000003</v>
      </c>
      <c r="L492" s="10">
        <v>0.92700000000000005</v>
      </c>
      <c r="M492" s="10"/>
      <c r="N492" s="10"/>
      <c r="O492" s="10"/>
      <c r="P492" s="10"/>
      <c r="Q492" s="10"/>
      <c r="R492" s="10"/>
      <c r="S492" s="10">
        <v>499</v>
      </c>
      <c r="T492" s="17">
        <v>3.5999999999999997E-2</v>
      </c>
      <c r="U492" s="17">
        <f t="shared" si="53"/>
        <v>3.5999999999999996</v>
      </c>
      <c r="V492" s="11">
        <f t="shared" si="54"/>
        <v>2.1409489393833252</v>
      </c>
      <c r="W492" s="10"/>
      <c r="X492">
        <v>6.302783019883921</v>
      </c>
      <c r="Y492" s="12">
        <f t="shared" si="55"/>
        <v>6.3019999999999996</v>
      </c>
      <c r="Z492">
        <f t="shared" si="56"/>
        <v>3</v>
      </c>
      <c r="AA492">
        <f t="shared" si="57"/>
        <v>3</v>
      </c>
      <c r="AB492">
        <f t="shared" si="58"/>
        <v>485</v>
      </c>
      <c r="AC492" s="10"/>
      <c r="AD492" s="17">
        <v>6.3019999999999996</v>
      </c>
      <c r="AE492" s="10">
        <v>485</v>
      </c>
      <c r="AF492" s="10"/>
      <c r="AG492" s="10"/>
      <c r="AX492" s="12"/>
    </row>
    <row r="493" spans="6:50" x14ac:dyDescent="0.3">
      <c r="F493" s="10">
        <v>486</v>
      </c>
      <c r="G493" s="17">
        <v>3.9E-2</v>
      </c>
      <c r="H493" s="10">
        <v>0.76400000000000001</v>
      </c>
      <c r="I493" s="10">
        <v>0.83799999999999997</v>
      </c>
      <c r="J493" s="10">
        <v>1.8420000000000001</v>
      </c>
      <c r="K493" s="10">
        <v>0.54300000000000004</v>
      </c>
      <c r="L493" s="10">
        <v>0.84899999999999998</v>
      </c>
      <c r="M493" s="10"/>
      <c r="N493" s="10"/>
      <c r="O493" s="10"/>
      <c r="P493" s="10"/>
      <c r="Q493" s="10"/>
      <c r="R493" s="10"/>
      <c r="S493" s="10">
        <v>500</v>
      </c>
      <c r="T493" s="17">
        <v>0.14099999999999999</v>
      </c>
      <c r="U493" s="17">
        <f t="shared" si="53"/>
        <v>14.099999999999998</v>
      </c>
      <c r="V493" s="11">
        <f t="shared" si="54"/>
        <v>4.2370600161864349</v>
      </c>
      <c r="W493" s="10"/>
      <c r="X493">
        <v>6.2926742996331511</v>
      </c>
      <c r="Y493" s="12">
        <f t="shared" si="55"/>
        <v>6.2919999999999998</v>
      </c>
      <c r="Z493">
        <f t="shared" si="56"/>
        <v>1</v>
      </c>
      <c r="AA493">
        <f t="shared" si="57"/>
        <v>0</v>
      </c>
      <c r="AB493">
        <f t="shared" si="58"/>
        <v>485</v>
      </c>
      <c r="AC493" s="10"/>
      <c r="AD493" s="17">
        <v>6.2919999999999998</v>
      </c>
      <c r="AE493" s="10">
        <v>485</v>
      </c>
      <c r="AF493" s="10"/>
      <c r="AG493" s="10"/>
      <c r="AX493" s="12"/>
    </row>
    <row r="494" spans="6:50" x14ac:dyDescent="0.3">
      <c r="F494" s="10">
        <v>487</v>
      </c>
      <c r="G494" s="17">
        <v>5.0999999999999997E-2</v>
      </c>
      <c r="H494" s="10">
        <v>0.84299999999999997</v>
      </c>
      <c r="I494" s="10">
        <v>0.91</v>
      </c>
      <c r="J494" s="10">
        <v>1.4430000000000001</v>
      </c>
      <c r="K494" s="10">
        <v>0.69299999999999995</v>
      </c>
      <c r="L494" s="10">
        <v>0.85399999999999998</v>
      </c>
      <c r="M494" s="10"/>
      <c r="N494" s="10"/>
      <c r="O494" s="10"/>
      <c r="P494" s="10"/>
      <c r="Q494" s="10"/>
      <c r="R494" s="10"/>
      <c r="S494" s="10">
        <v>501</v>
      </c>
      <c r="T494" s="17">
        <v>1.244</v>
      </c>
      <c r="U494" s="17">
        <f t="shared" si="53"/>
        <v>124.4</v>
      </c>
      <c r="V494" s="11">
        <f t="shared" si="54"/>
        <v>12.585348599266302</v>
      </c>
      <c r="W494" s="10"/>
      <c r="X494">
        <v>6.2926742996331511</v>
      </c>
      <c r="Y494" s="12">
        <f t="shared" si="55"/>
        <v>6.2919999999999998</v>
      </c>
      <c r="Z494">
        <f t="shared" si="56"/>
        <v>2</v>
      </c>
      <c r="AA494">
        <f t="shared" si="57"/>
        <v>2</v>
      </c>
      <c r="AB494">
        <f t="shared" si="58"/>
        <v>487</v>
      </c>
      <c r="AC494" s="10"/>
      <c r="AD494" s="17">
        <v>6.2919999999999998</v>
      </c>
      <c r="AE494" s="10">
        <v>487</v>
      </c>
      <c r="AF494" s="10"/>
      <c r="AG494" s="10"/>
      <c r="AX494" s="12"/>
    </row>
    <row r="495" spans="6:50" x14ac:dyDescent="0.3">
      <c r="F495" s="10">
        <v>488</v>
      </c>
      <c r="G495" s="17">
        <v>0.39400000000000002</v>
      </c>
      <c r="H495" s="10">
        <v>2.3940000000000001</v>
      </c>
      <c r="I495" s="10">
        <v>0.86399999999999999</v>
      </c>
      <c r="J495" s="10">
        <v>1.0529999999999999</v>
      </c>
      <c r="K495" s="10">
        <v>0.95</v>
      </c>
      <c r="L495" s="10">
        <v>0.93</v>
      </c>
      <c r="M495" s="10"/>
      <c r="N495" s="10"/>
      <c r="O495" s="10"/>
      <c r="P495" s="10"/>
      <c r="Q495" s="10"/>
      <c r="R495" s="10"/>
      <c r="S495" s="10">
        <v>502</v>
      </c>
      <c r="T495" s="17">
        <v>3.7570000000000001</v>
      </c>
      <c r="U495" s="17">
        <f t="shared" si="53"/>
        <v>375.7</v>
      </c>
      <c r="V495" s="11">
        <f t="shared" si="54"/>
        <v>21.871353340774334</v>
      </c>
      <c r="W495" s="10"/>
      <c r="X495">
        <v>6.2825493143142177</v>
      </c>
      <c r="Y495" s="12">
        <f t="shared" si="55"/>
        <v>6.282</v>
      </c>
      <c r="Z495">
        <f t="shared" si="56"/>
        <v>1</v>
      </c>
      <c r="AA495">
        <f t="shared" si="57"/>
        <v>1</v>
      </c>
      <c r="AB495">
        <f t="shared" si="58"/>
        <v>488</v>
      </c>
      <c r="AC495" s="10"/>
      <c r="AD495" s="17">
        <v>6.282</v>
      </c>
      <c r="AE495" s="10">
        <v>488</v>
      </c>
      <c r="AF495" s="10"/>
      <c r="AG495" s="10"/>
      <c r="AX495" s="12"/>
    </row>
    <row r="496" spans="6:50" x14ac:dyDescent="0.3">
      <c r="F496" s="10">
        <v>489</v>
      </c>
      <c r="G496" s="17">
        <v>2.8000000000000001E-2</v>
      </c>
      <c r="H496" s="10">
        <v>0.59199999999999997</v>
      </c>
      <c r="I496" s="10">
        <v>0.98799999999999999</v>
      </c>
      <c r="J496" s="10">
        <v>1.1890000000000001</v>
      </c>
      <c r="K496" s="10">
        <v>0.84099999999999997</v>
      </c>
      <c r="L496" s="10">
        <v>0.88</v>
      </c>
      <c r="M496" s="10"/>
      <c r="N496" s="10"/>
      <c r="O496" s="10"/>
      <c r="P496" s="10"/>
      <c r="Q496" s="10"/>
      <c r="R496" s="10"/>
      <c r="S496" s="10">
        <v>503</v>
      </c>
      <c r="T496" s="17">
        <v>2.5000000000000001E-2</v>
      </c>
      <c r="U496" s="17">
        <f t="shared" si="53"/>
        <v>2.5</v>
      </c>
      <c r="V496" s="11">
        <f t="shared" si="54"/>
        <v>1.7841241161527712</v>
      </c>
      <c r="W496" s="10"/>
      <c r="X496">
        <v>6.241885137432118</v>
      </c>
      <c r="Y496" s="12">
        <f t="shared" si="55"/>
        <v>6.2409999999999997</v>
      </c>
      <c r="Z496">
        <f t="shared" si="56"/>
        <v>1</v>
      </c>
      <c r="AA496">
        <f t="shared" si="57"/>
        <v>1</v>
      </c>
      <c r="AB496">
        <f t="shared" si="58"/>
        <v>489</v>
      </c>
      <c r="AC496" s="10"/>
      <c r="AD496" s="17">
        <v>6.2409999999999997</v>
      </c>
      <c r="AE496" s="10">
        <v>489</v>
      </c>
      <c r="AF496" s="10"/>
      <c r="AG496" s="10"/>
      <c r="AX496" s="12"/>
    </row>
    <row r="497" spans="6:50" x14ac:dyDescent="0.3">
      <c r="F497" s="10">
        <v>490</v>
      </c>
      <c r="G497" s="17">
        <v>0.26800000000000002</v>
      </c>
      <c r="H497" s="10">
        <v>2.415</v>
      </c>
      <c r="I497" s="10">
        <v>0.57799999999999996</v>
      </c>
      <c r="J497" s="10">
        <v>2.74</v>
      </c>
      <c r="K497" s="10">
        <v>0.36499999999999999</v>
      </c>
      <c r="L497" s="10">
        <v>0.89500000000000002</v>
      </c>
      <c r="M497" s="10"/>
      <c r="N497" s="10"/>
      <c r="O497" s="10"/>
      <c r="P497" s="10"/>
      <c r="Q497" s="10"/>
      <c r="R497" s="10"/>
      <c r="S497" s="10">
        <v>504</v>
      </c>
      <c r="T497" s="17">
        <v>3.8969999999999998</v>
      </c>
      <c r="U497" s="17">
        <f t="shared" si="53"/>
        <v>389.7</v>
      </c>
      <c r="V497" s="11">
        <f t="shared" si="54"/>
        <v>22.275130764673257</v>
      </c>
      <c r="W497" s="10"/>
      <c r="X497">
        <v>6.221453380035002</v>
      </c>
      <c r="Y497" s="12">
        <f t="shared" si="55"/>
        <v>6.2210000000000001</v>
      </c>
      <c r="Z497">
        <f t="shared" si="56"/>
        <v>1</v>
      </c>
      <c r="AA497">
        <f t="shared" si="57"/>
        <v>1</v>
      </c>
      <c r="AB497">
        <f t="shared" si="58"/>
        <v>490</v>
      </c>
      <c r="AC497" s="10"/>
      <c r="AD497" s="17">
        <v>6.2210000000000001</v>
      </c>
      <c r="AE497" s="10">
        <v>490</v>
      </c>
      <c r="AF497" s="10"/>
      <c r="AG497" s="10"/>
      <c r="AX497" s="12"/>
    </row>
    <row r="498" spans="6:50" x14ac:dyDescent="0.3">
      <c r="F498" s="10">
        <v>491</v>
      </c>
      <c r="G498" s="17">
        <v>0.01</v>
      </c>
      <c r="H498" s="10">
        <v>0.371</v>
      </c>
      <c r="I498" s="10">
        <v>0.91400000000000003</v>
      </c>
      <c r="J498" s="10">
        <v>2.1789999999999998</v>
      </c>
      <c r="K498" s="10">
        <v>0.45900000000000002</v>
      </c>
      <c r="L498" s="10">
        <v>0.8</v>
      </c>
      <c r="M498" s="10"/>
      <c r="N498" s="10"/>
      <c r="O498" s="10"/>
      <c r="P498" s="10"/>
      <c r="Q498" s="10"/>
      <c r="R498" s="10"/>
      <c r="S498" s="10">
        <v>505</v>
      </c>
      <c r="T498" s="17">
        <v>3.3000000000000002E-2</v>
      </c>
      <c r="U498" s="17">
        <f t="shared" si="53"/>
        <v>3.3000000000000003</v>
      </c>
      <c r="V498" s="11">
        <f t="shared" si="54"/>
        <v>2.0498025508877769</v>
      </c>
      <c r="W498" s="10"/>
      <c r="X498">
        <v>6.2009543016379274</v>
      </c>
      <c r="Y498" s="12">
        <f t="shared" si="55"/>
        <v>6.2</v>
      </c>
      <c r="Z498">
        <f t="shared" si="56"/>
        <v>1</v>
      </c>
      <c r="AA498">
        <f t="shared" si="57"/>
        <v>1</v>
      </c>
      <c r="AB498">
        <f t="shared" si="58"/>
        <v>491</v>
      </c>
      <c r="AC498" s="10"/>
      <c r="AD498" s="17">
        <v>6.2</v>
      </c>
      <c r="AE498" s="10">
        <v>491</v>
      </c>
      <c r="AF498" s="10"/>
      <c r="AG498" s="10"/>
      <c r="AX498" s="12"/>
    </row>
    <row r="499" spans="6:50" x14ac:dyDescent="0.3">
      <c r="F499" s="10">
        <v>492</v>
      </c>
      <c r="G499" s="17">
        <v>0.76800000000000002</v>
      </c>
      <c r="H499" s="10">
        <v>3.9249999999999998</v>
      </c>
      <c r="I499" s="10">
        <v>0.626</v>
      </c>
      <c r="J499" s="10">
        <v>2.145</v>
      </c>
      <c r="K499" s="10">
        <v>0.46600000000000003</v>
      </c>
      <c r="L499" s="10">
        <v>0.88600000000000001</v>
      </c>
      <c r="M499" s="10"/>
      <c r="N499" s="10"/>
      <c r="O499" s="10"/>
      <c r="P499" s="10"/>
      <c r="Q499" s="10"/>
      <c r="R499" s="10"/>
      <c r="S499" s="10">
        <v>506</v>
      </c>
      <c r="T499" s="17">
        <v>0.71299999999999997</v>
      </c>
      <c r="U499" s="17">
        <f t="shared" si="53"/>
        <v>71.3</v>
      </c>
      <c r="V499" s="11">
        <f t="shared" si="54"/>
        <v>9.5279577843112371</v>
      </c>
      <c r="W499" s="10"/>
      <c r="X499">
        <v>6.1700779887762653</v>
      </c>
      <c r="Y499" s="12">
        <f t="shared" si="55"/>
        <v>6.17</v>
      </c>
      <c r="Z499">
        <f t="shared" si="56"/>
        <v>1</v>
      </c>
      <c r="AA499">
        <f t="shared" si="57"/>
        <v>0</v>
      </c>
      <c r="AB499">
        <f t="shared" si="58"/>
        <v>491</v>
      </c>
      <c r="AC499" s="10"/>
      <c r="AD499" s="17">
        <v>6.17</v>
      </c>
      <c r="AE499" s="10">
        <v>491</v>
      </c>
      <c r="AF499" s="10"/>
      <c r="AG499" s="10"/>
      <c r="AX499" s="12"/>
    </row>
    <row r="500" spans="6:50" x14ac:dyDescent="0.3">
      <c r="F500" s="10">
        <v>493</v>
      </c>
      <c r="G500" s="17">
        <v>0.31</v>
      </c>
      <c r="H500" s="10">
        <v>2.294</v>
      </c>
      <c r="I500" s="10">
        <v>0.74</v>
      </c>
      <c r="J500" s="10">
        <v>1.9339999999999999</v>
      </c>
      <c r="K500" s="10">
        <v>0.51700000000000002</v>
      </c>
      <c r="L500" s="10">
        <v>0.91800000000000004</v>
      </c>
      <c r="M500" s="10"/>
      <c r="N500" s="10"/>
      <c r="O500" s="10"/>
      <c r="P500" s="10"/>
      <c r="Q500" s="10"/>
      <c r="R500" s="10"/>
      <c r="S500" s="10">
        <v>507</v>
      </c>
      <c r="T500" s="17">
        <v>4.1900000000000004</v>
      </c>
      <c r="U500" s="17">
        <f t="shared" si="53"/>
        <v>419.00000000000006</v>
      </c>
      <c r="V500" s="11">
        <f t="shared" si="54"/>
        <v>23.097345502114162</v>
      </c>
      <c r="W500" s="10"/>
      <c r="X500">
        <v>6.1700779887762653</v>
      </c>
      <c r="Y500" s="12">
        <f t="shared" si="55"/>
        <v>6.17</v>
      </c>
      <c r="Z500">
        <f t="shared" si="56"/>
        <v>2</v>
      </c>
      <c r="AA500">
        <f t="shared" si="57"/>
        <v>2</v>
      </c>
      <c r="AB500">
        <f t="shared" si="58"/>
        <v>493</v>
      </c>
      <c r="AC500" s="10"/>
      <c r="AD500" s="17">
        <v>6.17</v>
      </c>
      <c r="AE500" s="10">
        <v>493</v>
      </c>
      <c r="AF500" s="10"/>
      <c r="AG500" s="10"/>
      <c r="AX500" s="12"/>
    </row>
    <row r="501" spans="6:50" x14ac:dyDescent="0.3">
      <c r="F501" s="10">
        <v>494</v>
      </c>
      <c r="G501" s="17">
        <v>4.3999999999999997E-2</v>
      </c>
      <c r="H501" s="10">
        <v>0.85499999999999998</v>
      </c>
      <c r="I501" s="10">
        <v>0.755</v>
      </c>
      <c r="J501" s="10">
        <v>1.944</v>
      </c>
      <c r="K501" s="10">
        <v>0.51400000000000001</v>
      </c>
      <c r="L501" s="10">
        <v>0.83299999999999996</v>
      </c>
      <c r="M501" s="10"/>
      <c r="N501" s="10"/>
      <c r="O501" s="10"/>
      <c r="P501" s="10"/>
      <c r="Q501" s="10"/>
      <c r="R501" s="10"/>
      <c r="S501" s="10">
        <v>508</v>
      </c>
      <c r="T501" s="17">
        <v>0.14299999999999999</v>
      </c>
      <c r="U501" s="17">
        <f t="shared" si="53"/>
        <v>14.299999999999999</v>
      </c>
      <c r="V501" s="11">
        <f t="shared" si="54"/>
        <v>4.2670042758020319</v>
      </c>
      <c r="W501" s="10"/>
      <c r="X501">
        <v>6.139046385568431</v>
      </c>
      <c r="Y501" s="12">
        <f t="shared" si="55"/>
        <v>6.1390000000000002</v>
      </c>
      <c r="Z501">
        <f t="shared" si="56"/>
        <v>1</v>
      </c>
      <c r="AA501">
        <f t="shared" si="57"/>
        <v>1</v>
      </c>
      <c r="AB501">
        <f t="shared" si="58"/>
        <v>494</v>
      </c>
      <c r="AC501" s="10"/>
      <c r="AD501" s="17">
        <v>6.1390000000000002</v>
      </c>
      <c r="AE501" s="10">
        <v>494</v>
      </c>
      <c r="AF501" s="10"/>
      <c r="AG501" s="10"/>
      <c r="AX501" s="12"/>
    </row>
    <row r="502" spans="6:50" x14ac:dyDescent="0.3">
      <c r="F502" s="10">
        <v>495</v>
      </c>
      <c r="G502" s="17">
        <v>7.0000000000000007E-2</v>
      </c>
      <c r="H502" s="10">
        <v>1.1259999999999999</v>
      </c>
      <c r="I502" s="10">
        <v>0.69599999999999995</v>
      </c>
      <c r="J502" s="10">
        <v>1.8049999999999999</v>
      </c>
      <c r="K502" s="10">
        <v>0.55400000000000005</v>
      </c>
      <c r="L502" s="10">
        <v>0.86199999999999999</v>
      </c>
      <c r="M502" s="10"/>
      <c r="N502" s="10"/>
      <c r="O502" s="10"/>
      <c r="P502" s="10"/>
      <c r="Q502" s="10"/>
      <c r="R502" s="10"/>
      <c r="S502" s="10">
        <v>509</v>
      </c>
      <c r="T502" s="17">
        <v>3.9E-2</v>
      </c>
      <c r="U502" s="17">
        <f t="shared" si="53"/>
        <v>3.9</v>
      </c>
      <c r="V502" s="11">
        <f t="shared" si="54"/>
        <v>2.2283703068536735</v>
      </c>
      <c r="W502" s="10"/>
      <c r="X502">
        <v>6.1286676015009416</v>
      </c>
      <c r="Y502" s="12">
        <f t="shared" si="55"/>
        <v>6.1280000000000001</v>
      </c>
      <c r="Z502">
        <f t="shared" si="56"/>
        <v>1</v>
      </c>
      <c r="AA502">
        <f t="shared" si="57"/>
        <v>0</v>
      </c>
      <c r="AB502">
        <f t="shared" si="58"/>
        <v>494</v>
      </c>
      <c r="AC502" s="10"/>
      <c r="AD502" s="17">
        <v>6.1280000000000001</v>
      </c>
      <c r="AE502" s="10">
        <v>494</v>
      </c>
      <c r="AF502" s="10"/>
      <c r="AG502" s="10"/>
      <c r="AX502" s="12"/>
    </row>
    <row r="503" spans="6:50" x14ac:dyDescent="0.3">
      <c r="F503" s="10">
        <v>496</v>
      </c>
      <c r="G503" s="17">
        <v>7.9000000000000001E-2</v>
      </c>
      <c r="H503" s="10">
        <v>1.085</v>
      </c>
      <c r="I503" s="10">
        <v>0.84399999999999997</v>
      </c>
      <c r="J503" s="10">
        <v>1.6659999999999999</v>
      </c>
      <c r="K503" s="10">
        <v>0.6</v>
      </c>
      <c r="L503" s="10">
        <v>0.88700000000000001</v>
      </c>
      <c r="M503" s="10"/>
      <c r="N503" s="10"/>
      <c r="O503" s="10"/>
      <c r="P503" s="10"/>
      <c r="Q503" s="10"/>
      <c r="R503" s="10"/>
      <c r="S503" s="10">
        <v>510</v>
      </c>
      <c r="T503" s="17">
        <v>4.1000000000000002E-2</v>
      </c>
      <c r="U503" s="17">
        <f t="shared" si="53"/>
        <v>4.1000000000000005</v>
      </c>
      <c r="V503" s="11">
        <f t="shared" si="54"/>
        <v>2.2847936741452539</v>
      </c>
      <c r="W503" s="10"/>
      <c r="X503">
        <v>6.1286676015009416</v>
      </c>
      <c r="Y503" s="12">
        <f t="shared" si="55"/>
        <v>6.1280000000000001</v>
      </c>
      <c r="Z503">
        <f t="shared" si="56"/>
        <v>2</v>
      </c>
      <c r="AA503">
        <f t="shared" si="57"/>
        <v>2</v>
      </c>
      <c r="AB503">
        <f t="shared" si="58"/>
        <v>496</v>
      </c>
      <c r="AC503" s="10"/>
      <c r="AD503" s="17">
        <v>6.1280000000000001</v>
      </c>
      <c r="AE503" s="10">
        <v>496</v>
      </c>
      <c r="AF503" s="10"/>
      <c r="AG503" s="10"/>
      <c r="AX503" s="12"/>
    </row>
    <row r="504" spans="6:50" x14ac:dyDescent="0.3">
      <c r="F504" s="10">
        <v>497</v>
      </c>
      <c r="G504" s="17">
        <v>4.1000000000000002E-2</v>
      </c>
      <c r="H504" s="10">
        <v>0.78400000000000003</v>
      </c>
      <c r="I504" s="10">
        <v>0.84599999999999997</v>
      </c>
      <c r="J504" s="10">
        <v>1.968</v>
      </c>
      <c r="K504" s="10">
        <v>0.50800000000000001</v>
      </c>
      <c r="L504" s="10">
        <v>0.88</v>
      </c>
      <c r="M504" s="10"/>
      <c r="N504" s="10"/>
      <c r="O504" s="10"/>
      <c r="P504" s="10"/>
      <c r="Q504" s="10"/>
      <c r="R504" s="10"/>
      <c r="S504" s="10">
        <v>511</v>
      </c>
      <c r="T504" s="17">
        <v>7.0000000000000007E-2</v>
      </c>
      <c r="U504" s="17">
        <f t="shared" si="53"/>
        <v>7.0000000000000009</v>
      </c>
      <c r="V504" s="11">
        <f t="shared" si="54"/>
        <v>2.9854106607209232</v>
      </c>
      <c r="W504" s="10"/>
      <c r="X504">
        <v>6.1182712113156432</v>
      </c>
      <c r="Y504" s="12">
        <f t="shared" si="55"/>
        <v>6.1180000000000003</v>
      </c>
      <c r="Z504">
        <f t="shared" si="56"/>
        <v>1</v>
      </c>
      <c r="AA504">
        <f t="shared" si="57"/>
        <v>1</v>
      </c>
      <c r="AB504">
        <f t="shared" si="58"/>
        <v>497</v>
      </c>
      <c r="AC504" s="10"/>
      <c r="AD504" s="17">
        <v>6.1180000000000003</v>
      </c>
      <c r="AE504" s="10">
        <v>497</v>
      </c>
      <c r="AF504" s="10"/>
      <c r="AG504" s="10"/>
      <c r="AX504" s="12"/>
    </row>
    <row r="505" spans="6:50" x14ac:dyDescent="0.3">
      <c r="F505" s="10">
        <v>498</v>
      </c>
      <c r="G505" s="17">
        <v>1.4E-2</v>
      </c>
      <c r="H505" s="10">
        <v>0.442</v>
      </c>
      <c r="I505" s="10">
        <v>0.88700000000000001</v>
      </c>
      <c r="J505" s="10">
        <v>2.2189999999999999</v>
      </c>
      <c r="K505" s="10">
        <v>0.45100000000000001</v>
      </c>
      <c r="L505" s="10">
        <v>0.84599999999999997</v>
      </c>
      <c r="M505" s="10"/>
      <c r="N505" s="10"/>
      <c r="O505" s="10"/>
      <c r="P505" s="10"/>
      <c r="Q505" s="10"/>
      <c r="R505" s="10"/>
      <c r="S505" s="10">
        <v>512</v>
      </c>
      <c r="T505" s="17">
        <v>7.0000000000000007E-2</v>
      </c>
      <c r="U505" s="17">
        <f t="shared" si="53"/>
        <v>7.0000000000000009</v>
      </c>
      <c r="V505" s="11">
        <f t="shared" si="54"/>
        <v>2.9854106607209232</v>
      </c>
      <c r="W505" s="10"/>
      <c r="X505">
        <v>6.0974252522082422</v>
      </c>
      <c r="Y505" s="12">
        <f t="shared" si="55"/>
        <v>6.0970000000000004</v>
      </c>
      <c r="Z505">
        <f t="shared" si="56"/>
        <v>1</v>
      </c>
      <c r="AA505">
        <f t="shared" si="57"/>
        <v>0</v>
      </c>
      <c r="AB505">
        <f t="shared" si="58"/>
        <v>497</v>
      </c>
      <c r="AC505" s="10"/>
      <c r="AD505" s="17">
        <v>6.0970000000000004</v>
      </c>
      <c r="AE505" s="10">
        <v>497</v>
      </c>
      <c r="AF505" s="10"/>
      <c r="AG505" s="10"/>
      <c r="AX505" s="12"/>
    </row>
    <row r="506" spans="6:50" x14ac:dyDescent="0.3">
      <c r="F506" s="10">
        <v>499</v>
      </c>
      <c r="G506" s="17">
        <v>3.5999999999999997E-2</v>
      </c>
      <c r="H506" s="10">
        <v>0.71299999999999997</v>
      </c>
      <c r="I506" s="10">
        <v>0.89800000000000002</v>
      </c>
      <c r="J506" s="10">
        <v>1.9079999999999999</v>
      </c>
      <c r="K506" s="10">
        <v>0.52400000000000002</v>
      </c>
      <c r="L506" s="10">
        <v>0.86599999999999999</v>
      </c>
      <c r="M506" s="10"/>
      <c r="N506" s="10"/>
      <c r="O506" s="10"/>
      <c r="P506" s="10"/>
      <c r="Q506" s="10"/>
      <c r="R506" s="10"/>
      <c r="S506" s="10">
        <v>513</v>
      </c>
      <c r="T506" s="17">
        <v>0.36599999999999999</v>
      </c>
      <c r="U506" s="17">
        <f t="shared" si="53"/>
        <v>36.6</v>
      </c>
      <c r="V506" s="11">
        <f t="shared" si="54"/>
        <v>6.8264608207552877</v>
      </c>
      <c r="W506" s="10"/>
      <c r="X506">
        <v>6.0974252522082422</v>
      </c>
      <c r="Y506" s="12">
        <f t="shared" si="55"/>
        <v>6.0970000000000004</v>
      </c>
      <c r="Z506">
        <f t="shared" si="56"/>
        <v>2</v>
      </c>
      <c r="AA506">
        <f t="shared" si="57"/>
        <v>0</v>
      </c>
      <c r="AB506">
        <f t="shared" si="58"/>
        <v>497</v>
      </c>
      <c r="AC506" s="10"/>
      <c r="AD506" s="17">
        <v>6.0970000000000004</v>
      </c>
      <c r="AE506" s="10">
        <v>497</v>
      </c>
      <c r="AF506" s="10"/>
      <c r="AG506" s="10"/>
      <c r="AX506" s="12"/>
    </row>
    <row r="507" spans="6:50" x14ac:dyDescent="0.3">
      <c r="F507" s="10">
        <v>500</v>
      </c>
      <c r="G507" s="17">
        <v>0.14099999999999999</v>
      </c>
      <c r="H507" s="10">
        <v>1.581</v>
      </c>
      <c r="I507" s="10">
        <v>0.70699999999999996</v>
      </c>
      <c r="J507" s="10">
        <v>2.4329999999999998</v>
      </c>
      <c r="K507" s="10">
        <v>0.41099999999999998</v>
      </c>
      <c r="L507" s="10">
        <v>0.90300000000000002</v>
      </c>
      <c r="M507" s="10"/>
      <c r="N507" s="10"/>
      <c r="O507" s="10"/>
      <c r="P507" s="10"/>
      <c r="Q507" s="10"/>
      <c r="R507" s="10"/>
      <c r="S507" s="10">
        <v>514</v>
      </c>
      <c r="T507" s="17">
        <v>0.11799999999999999</v>
      </c>
      <c r="U507" s="17">
        <f t="shared" ref="U507:U570" si="59">T507*100</f>
        <v>11.799999999999999</v>
      </c>
      <c r="V507" s="11">
        <f t="shared" ref="V507:V570" si="60">((U507/PI())^0.5)*2</f>
        <v>3.8761097285648298</v>
      </c>
      <c r="W507" s="10"/>
      <c r="X507">
        <v>6.0974252522082422</v>
      </c>
      <c r="Y507" s="12">
        <f t="shared" si="55"/>
        <v>6.0970000000000004</v>
      </c>
      <c r="Z507">
        <f t="shared" si="56"/>
        <v>3</v>
      </c>
      <c r="AA507">
        <f t="shared" si="57"/>
        <v>3</v>
      </c>
      <c r="AB507">
        <f t="shared" si="58"/>
        <v>500</v>
      </c>
      <c r="AC507" s="10"/>
      <c r="AD507" s="17">
        <v>6.0970000000000004</v>
      </c>
      <c r="AE507" s="10">
        <v>500</v>
      </c>
      <c r="AF507" s="10"/>
      <c r="AG507" s="10"/>
      <c r="AX507" s="12"/>
    </row>
    <row r="508" spans="6:50" x14ac:dyDescent="0.3">
      <c r="F508" s="10">
        <v>501</v>
      </c>
      <c r="G508" s="17">
        <v>1.244</v>
      </c>
      <c r="H508" s="10">
        <v>5.2480000000000002</v>
      </c>
      <c r="I508" s="10">
        <v>0.56799999999999995</v>
      </c>
      <c r="J508" s="10">
        <v>2.8359999999999999</v>
      </c>
      <c r="K508" s="10">
        <v>0.35299999999999998</v>
      </c>
      <c r="L508" s="10">
        <v>0.84199999999999997</v>
      </c>
      <c r="M508" s="10"/>
      <c r="N508" s="10"/>
      <c r="O508" s="10"/>
      <c r="P508" s="10"/>
      <c r="Q508" s="10"/>
      <c r="R508" s="10"/>
      <c r="S508" s="10">
        <v>515</v>
      </c>
      <c r="T508" s="17">
        <v>2.9620000000000002</v>
      </c>
      <c r="U508" s="17">
        <f t="shared" si="59"/>
        <v>296.20000000000005</v>
      </c>
      <c r="V508" s="11">
        <f t="shared" si="60"/>
        <v>19.419926703017065</v>
      </c>
      <c r="W508" s="10"/>
      <c r="X508">
        <v>6.0869755011658482</v>
      </c>
      <c r="Y508" s="12">
        <f t="shared" si="55"/>
        <v>6.0860000000000003</v>
      </c>
      <c r="Z508">
        <f t="shared" si="56"/>
        <v>1</v>
      </c>
      <c r="AA508">
        <f t="shared" si="57"/>
        <v>0</v>
      </c>
      <c r="AB508">
        <f t="shared" si="58"/>
        <v>500</v>
      </c>
      <c r="AC508" s="10"/>
      <c r="AD508" s="17">
        <v>6.0860000000000003</v>
      </c>
      <c r="AE508" s="10">
        <v>500</v>
      </c>
      <c r="AF508" s="10"/>
      <c r="AG508" s="10"/>
      <c r="AX508" s="12"/>
    </row>
    <row r="509" spans="6:50" x14ac:dyDescent="0.3">
      <c r="F509" s="10">
        <v>502</v>
      </c>
      <c r="G509" s="17">
        <v>3.7570000000000001</v>
      </c>
      <c r="H509" s="10">
        <v>8.7460000000000004</v>
      </c>
      <c r="I509" s="10">
        <v>0.61699999999999999</v>
      </c>
      <c r="J509" s="10">
        <v>1.7709999999999999</v>
      </c>
      <c r="K509" s="10">
        <v>0.56399999999999995</v>
      </c>
      <c r="L509" s="10">
        <v>0.86799999999999999</v>
      </c>
      <c r="M509" s="10"/>
      <c r="N509" s="10"/>
      <c r="O509" s="10"/>
      <c r="P509" s="10"/>
      <c r="Q509" s="10"/>
      <c r="R509" s="10"/>
      <c r="S509" s="10">
        <v>516</v>
      </c>
      <c r="T509" s="17">
        <v>0.01</v>
      </c>
      <c r="U509" s="17">
        <f t="shared" si="59"/>
        <v>1</v>
      </c>
      <c r="V509" s="11">
        <f t="shared" si="60"/>
        <v>1.1283791670955126</v>
      </c>
      <c r="W509" s="10"/>
      <c r="X509">
        <v>6.0869755011658482</v>
      </c>
      <c r="Y509" s="12">
        <f t="shared" si="55"/>
        <v>6.0860000000000003</v>
      </c>
      <c r="Z509">
        <f t="shared" si="56"/>
        <v>2</v>
      </c>
      <c r="AA509">
        <f t="shared" si="57"/>
        <v>2</v>
      </c>
      <c r="AB509">
        <f t="shared" si="58"/>
        <v>502</v>
      </c>
      <c r="AC509" s="10"/>
      <c r="AD509" s="17">
        <v>6.0860000000000003</v>
      </c>
      <c r="AE509" s="10">
        <v>502</v>
      </c>
      <c r="AF509" s="10"/>
      <c r="AG509" s="10"/>
      <c r="AX509" s="12"/>
    </row>
    <row r="510" spans="6:50" x14ac:dyDescent="0.3">
      <c r="F510" s="10">
        <v>503</v>
      </c>
      <c r="G510" s="17">
        <v>2.5000000000000001E-2</v>
      </c>
      <c r="H510" s="10">
        <v>0.63400000000000001</v>
      </c>
      <c r="I510" s="10">
        <v>0.78400000000000003</v>
      </c>
      <c r="J510" s="10">
        <v>2.0369999999999999</v>
      </c>
      <c r="K510" s="10">
        <v>0.49099999999999999</v>
      </c>
      <c r="L510" s="10">
        <v>0.85099999999999998</v>
      </c>
      <c r="M510" s="10"/>
      <c r="N510" s="10"/>
      <c r="O510" s="10"/>
      <c r="P510" s="10"/>
      <c r="Q510" s="10"/>
      <c r="R510" s="10"/>
      <c r="S510" s="10">
        <v>517</v>
      </c>
      <c r="T510" s="17">
        <v>7.4999999999999997E-2</v>
      </c>
      <c r="U510" s="17">
        <f t="shared" si="59"/>
        <v>7.5</v>
      </c>
      <c r="V510" s="11">
        <f t="shared" si="60"/>
        <v>3.0901936161855166</v>
      </c>
      <c r="W510" s="10"/>
      <c r="X510">
        <v>6.0765077797464979</v>
      </c>
      <c r="Y510" s="12">
        <f t="shared" si="55"/>
        <v>6.0759999999999996</v>
      </c>
      <c r="Z510">
        <f t="shared" si="56"/>
        <v>1</v>
      </c>
      <c r="AA510">
        <f t="shared" si="57"/>
        <v>1</v>
      </c>
      <c r="AB510">
        <f t="shared" si="58"/>
        <v>503</v>
      </c>
      <c r="AC510" s="10"/>
      <c r="AD510" s="17">
        <v>6.0759999999999996</v>
      </c>
      <c r="AE510" s="10">
        <v>503</v>
      </c>
      <c r="AF510" s="10"/>
      <c r="AG510" s="10"/>
      <c r="AX510" s="12"/>
    </row>
    <row r="511" spans="6:50" x14ac:dyDescent="0.3">
      <c r="F511" s="10">
        <v>504</v>
      </c>
      <c r="G511" s="17">
        <v>3.8969999999999998</v>
      </c>
      <c r="H511" s="10">
        <v>8.0830000000000002</v>
      </c>
      <c r="I511" s="10">
        <v>0.749</v>
      </c>
      <c r="J511" s="10">
        <v>1.7769999999999999</v>
      </c>
      <c r="K511" s="10">
        <v>0.56299999999999994</v>
      </c>
      <c r="L511" s="10">
        <v>0.96599999999999997</v>
      </c>
      <c r="M511" s="10"/>
      <c r="N511" s="10"/>
      <c r="O511" s="10"/>
      <c r="P511" s="10"/>
      <c r="Q511" s="10"/>
      <c r="R511" s="10"/>
      <c r="S511" s="10">
        <v>518</v>
      </c>
      <c r="T511" s="17">
        <v>0.20799999999999999</v>
      </c>
      <c r="U511" s="17">
        <f t="shared" si="59"/>
        <v>20.8</v>
      </c>
      <c r="V511" s="11">
        <f t="shared" si="60"/>
        <v>5.1462007860645498</v>
      </c>
      <c r="W511" s="10"/>
      <c r="X511">
        <v>6.0238963325203505</v>
      </c>
      <c r="Y511" s="12">
        <f t="shared" si="55"/>
        <v>6.0229999999999997</v>
      </c>
      <c r="Z511">
        <f t="shared" si="56"/>
        <v>1</v>
      </c>
      <c r="AA511">
        <f t="shared" si="57"/>
        <v>0</v>
      </c>
      <c r="AB511">
        <f t="shared" si="58"/>
        <v>503</v>
      </c>
      <c r="AC511" s="10"/>
      <c r="AD511" s="17">
        <v>6.0229999999999997</v>
      </c>
      <c r="AE511" s="10">
        <v>503</v>
      </c>
      <c r="AF511" s="10"/>
      <c r="AG511" s="10"/>
      <c r="AX511" s="12"/>
    </row>
    <row r="512" spans="6:50" x14ac:dyDescent="0.3">
      <c r="F512" s="10">
        <v>505</v>
      </c>
      <c r="G512" s="17">
        <v>3.3000000000000002E-2</v>
      </c>
      <c r="H512" s="10">
        <v>0.68400000000000005</v>
      </c>
      <c r="I512" s="10">
        <v>0.876</v>
      </c>
      <c r="J512" s="10">
        <v>1.9379999999999999</v>
      </c>
      <c r="K512" s="10">
        <v>0.51600000000000001</v>
      </c>
      <c r="L512" s="10">
        <v>0.89700000000000002</v>
      </c>
      <c r="M512" s="10"/>
      <c r="N512" s="10"/>
      <c r="O512" s="10"/>
      <c r="P512" s="10"/>
      <c r="Q512" s="10"/>
      <c r="R512" s="10"/>
      <c r="S512" s="10">
        <v>519</v>
      </c>
      <c r="T512" s="17">
        <v>0.13900000000000001</v>
      </c>
      <c r="U512" s="17">
        <f t="shared" si="59"/>
        <v>13.900000000000002</v>
      </c>
      <c r="V512" s="11">
        <f t="shared" si="60"/>
        <v>4.2069026220984442</v>
      </c>
      <c r="W512" s="10"/>
      <c r="X512">
        <v>6.0238963325203505</v>
      </c>
      <c r="Y512" s="12">
        <f t="shared" si="55"/>
        <v>6.0229999999999997</v>
      </c>
      <c r="Z512">
        <f t="shared" si="56"/>
        <v>2</v>
      </c>
      <c r="AA512">
        <f t="shared" si="57"/>
        <v>2</v>
      </c>
      <c r="AB512">
        <f t="shared" si="58"/>
        <v>505</v>
      </c>
      <c r="AC512" s="10"/>
      <c r="AD512" s="17">
        <v>6.0229999999999997</v>
      </c>
      <c r="AE512" s="10">
        <v>505</v>
      </c>
      <c r="AF512" s="10"/>
      <c r="AG512" s="10"/>
      <c r="AX512" s="12"/>
    </row>
    <row r="513" spans="6:50" x14ac:dyDescent="0.3">
      <c r="F513" s="10">
        <v>506</v>
      </c>
      <c r="G513" s="17">
        <v>0.71299999999999997</v>
      </c>
      <c r="H513" s="10">
        <v>3.4</v>
      </c>
      <c r="I513" s="10">
        <v>0.77500000000000002</v>
      </c>
      <c r="J513" s="10">
        <v>1.3420000000000001</v>
      </c>
      <c r="K513" s="10">
        <v>0.745</v>
      </c>
      <c r="L513" s="10">
        <v>0.93300000000000005</v>
      </c>
      <c r="M513" s="10"/>
      <c r="N513" s="10"/>
      <c r="O513" s="10"/>
      <c r="P513" s="10"/>
      <c r="Q513" s="10"/>
      <c r="R513" s="10"/>
      <c r="S513" s="10">
        <v>520</v>
      </c>
      <c r="T513" s="17">
        <v>3.3000000000000002E-2</v>
      </c>
      <c r="U513" s="17">
        <f t="shared" si="59"/>
        <v>3.3000000000000003</v>
      </c>
      <c r="V513" s="11">
        <f t="shared" si="60"/>
        <v>2.0498025508877769</v>
      </c>
      <c r="W513" s="10"/>
      <c r="X513">
        <v>6.0133188066556569</v>
      </c>
      <c r="Y513" s="12">
        <f t="shared" si="55"/>
        <v>6.0129999999999999</v>
      </c>
      <c r="Z513">
        <f t="shared" si="56"/>
        <v>1</v>
      </c>
      <c r="AA513">
        <f t="shared" si="57"/>
        <v>1</v>
      </c>
      <c r="AB513">
        <f t="shared" si="58"/>
        <v>506</v>
      </c>
      <c r="AC513" s="10"/>
      <c r="AD513" s="17">
        <v>6.0129999999999999</v>
      </c>
      <c r="AE513" s="10">
        <v>506</v>
      </c>
      <c r="AF513" s="10"/>
      <c r="AG513" s="10"/>
      <c r="AX513" s="12"/>
    </row>
    <row r="514" spans="6:50" x14ac:dyDescent="0.3">
      <c r="F514" s="10">
        <v>507</v>
      </c>
      <c r="G514" s="17">
        <v>4.1900000000000004</v>
      </c>
      <c r="H514" s="10">
        <v>9.2509999999999994</v>
      </c>
      <c r="I514" s="10">
        <v>0.61499999999999999</v>
      </c>
      <c r="J514" s="10">
        <v>2.262</v>
      </c>
      <c r="K514" s="10">
        <v>0.442</v>
      </c>
      <c r="L514" s="10">
        <v>0.88200000000000001</v>
      </c>
      <c r="M514" s="10"/>
      <c r="N514" s="10"/>
      <c r="O514" s="10"/>
      <c r="P514" s="10"/>
      <c r="Q514" s="10"/>
      <c r="R514" s="10"/>
      <c r="S514" s="10">
        <v>521</v>
      </c>
      <c r="T514" s="17">
        <v>0.184</v>
      </c>
      <c r="U514" s="17">
        <f t="shared" si="59"/>
        <v>18.399999999999999</v>
      </c>
      <c r="V514" s="11">
        <f t="shared" si="60"/>
        <v>4.8402073946399229</v>
      </c>
      <c r="W514" s="10"/>
      <c r="X514">
        <v>5.9814739995303894</v>
      </c>
      <c r="Y514" s="12">
        <f t="shared" si="55"/>
        <v>5.9809999999999999</v>
      </c>
      <c r="Z514">
        <f t="shared" si="56"/>
        <v>1</v>
      </c>
      <c r="AA514">
        <f t="shared" si="57"/>
        <v>1</v>
      </c>
      <c r="AB514">
        <f t="shared" si="58"/>
        <v>507</v>
      </c>
      <c r="AC514" s="10"/>
      <c r="AD514" s="17">
        <v>5.9809999999999999</v>
      </c>
      <c r="AE514" s="10">
        <v>507</v>
      </c>
      <c r="AF514" s="10"/>
      <c r="AG514" s="10"/>
      <c r="AX514" s="12"/>
    </row>
    <row r="515" spans="6:50" x14ac:dyDescent="0.3">
      <c r="F515" s="10">
        <v>508</v>
      </c>
      <c r="G515" s="17">
        <v>0.14299999999999999</v>
      </c>
      <c r="H515" s="10">
        <v>1.61</v>
      </c>
      <c r="I515" s="10">
        <v>0.69299999999999995</v>
      </c>
      <c r="J515" s="10">
        <v>1.9239999999999999</v>
      </c>
      <c r="K515" s="10">
        <v>0.52</v>
      </c>
      <c r="L515" s="10">
        <v>0.88400000000000001</v>
      </c>
      <c r="M515" s="10"/>
      <c r="N515" s="10"/>
      <c r="O515" s="10"/>
      <c r="P515" s="10"/>
      <c r="Q515" s="10"/>
      <c r="R515" s="10"/>
      <c r="S515" s="10">
        <v>522</v>
      </c>
      <c r="T515" s="17">
        <v>1.0649999999999999</v>
      </c>
      <c r="U515" s="17">
        <f t="shared" si="59"/>
        <v>106.5</v>
      </c>
      <c r="V515" s="11">
        <f t="shared" si="60"/>
        <v>11.64474179680661</v>
      </c>
      <c r="W515" s="10"/>
      <c r="X515">
        <v>5.9280191830568914</v>
      </c>
      <c r="Y515" s="12">
        <f t="shared" si="55"/>
        <v>5.9279999999999999</v>
      </c>
      <c r="Z515">
        <f t="shared" si="56"/>
        <v>1</v>
      </c>
      <c r="AA515">
        <f t="shared" si="57"/>
        <v>1</v>
      </c>
      <c r="AB515">
        <f t="shared" si="58"/>
        <v>508</v>
      </c>
      <c r="AC515" s="10"/>
      <c r="AD515" s="17">
        <v>5.9279999999999999</v>
      </c>
      <c r="AE515" s="10">
        <v>508</v>
      </c>
      <c r="AF515" s="10"/>
      <c r="AG515" s="10"/>
      <c r="AX515" s="12"/>
    </row>
    <row r="516" spans="6:50" x14ac:dyDescent="0.3">
      <c r="F516" s="10">
        <v>509</v>
      </c>
      <c r="G516" s="17">
        <v>3.9E-2</v>
      </c>
      <c r="H516" s="10">
        <v>0.95499999999999996</v>
      </c>
      <c r="I516" s="10">
        <v>0.53600000000000003</v>
      </c>
      <c r="J516" s="10">
        <v>2.9430000000000001</v>
      </c>
      <c r="K516" s="10">
        <v>0.34</v>
      </c>
      <c r="L516" s="10">
        <v>0.75600000000000001</v>
      </c>
      <c r="M516" s="10"/>
      <c r="N516" s="10"/>
      <c r="O516" s="10"/>
      <c r="P516" s="10"/>
      <c r="Q516" s="10"/>
      <c r="R516" s="10"/>
      <c r="S516" s="10">
        <v>523</v>
      </c>
      <c r="T516" s="17">
        <v>0.04</v>
      </c>
      <c r="U516" s="17">
        <f t="shared" si="59"/>
        <v>4</v>
      </c>
      <c r="V516" s="11">
        <f t="shared" si="60"/>
        <v>2.2567583341910251</v>
      </c>
      <c r="W516" s="10"/>
      <c r="X516">
        <v>5.9172702727031981</v>
      </c>
      <c r="Y516" s="12">
        <f t="shared" si="55"/>
        <v>5.9169999999999998</v>
      </c>
      <c r="Z516">
        <f t="shared" si="56"/>
        <v>1</v>
      </c>
      <c r="AA516">
        <f t="shared" si="57"/>
        <v>1</v>
      </c>
      <c r="AB516">
        <f t="shared" si="58"/>
        <v>509</v>
      </c>
      <c r="AC516" s="10"/>
      <c r="AD516" s="17">
        <v>5.9169999999999998</v>
      </c>
      <c r="AE516" s="10">
        <v>509</v>
      </c>
      <c r="AF516" s="10"/>
      <c r="AG516" s="10"/>
      <c r="AX516" s="12"/>
    </row>
    <row r="517" spans="6:50" x14ac:dyDescent="0.3">
      <c r="F517" s="10">
        <v>510</v>
      </c>
      <c r="G517" s="17">
        <v>4.1000000000000002E-2</v>
      </c>
      <c r="H517" s="10">
        <v>0.78400000000000003</v>
      </c>
      <c r="I517" s="10">
        <v>0.84599999999999997</v>
      </c>
      <c r="J517" s="10">
        <v>1.798</v>
      </c>
      <c r="K517" s="10">
        <v>0.55600000000000005</v>
      </c>
      <c r="L517" s="10">
        <v>0.89200000000000002</v>
      </c>
      <c r="M517" s="10"/>
      <c r="N517" s="10"/>
      <c r="O517" s="10"/>
      <c r="P517" s="10"/>
      <c r="Q517" s="10"/>
      <c r="R517" s="10"/>
      <c r="S517" s="10">
        <v>524</v>
      </c>
      <c r="T517" s="17">
        <v>0.42</v>
      </c>
      <c r="U517" s="17">
        <f t="shared" si="59"/>
        <v>42</v>
      </c>
      <c r="V517" s="11">
        <f t="shared" si="60"/>
        <v>7.3127327914314524</v>
      </c>
      <c r="W517" s="10"/>
      <c r="X517">
        <v>5.8849057440877024</v>
      </c>
      <c r="Y517" s="12">
        <f t="shared" si="55"/>
        <v>5.8840000000000003</v>
      </c>
      <c r="Z517">
        <f t="shared" si="56"/>
        <v>1</v>
      </c>
      <c r="AA517">
        <f t="shared" si="57"/>
        <v>0</v>
      </c>
      <c r="AB517">
        <f t="shared" si="58"/>
        <v>509</v>
      </c>
      <c r="AC517" s="10"/>
      <c r="AD517" s="17">
        <v>5.8840000000000003</v>
      </c>
      <c r="AE517" s="10">
        <v>509</v>
      </c>
      <c r="AF517" s="10"/>
      <c r="AG517" s="10"/>
      <c r="AX517" s="12"/>
    </row>
    <row r="518" spans="6:50" x14ac:dyDescent="0.3">
      <c r="F518" s="10">
        <v>511</v>
      </c>
      <c r="G518" s="17">
        <v>7.0000000000000007E-2</v>
      </c>
      <c r="H518" s="10">
        <v>1.0349999999999999</v>
      </c>
      <c r="I518" s="10">
        <v>0.82499999999999996</v>
      </c>
      <c r="J518" s="10">
        <v>1.375</v>
      </c>
      <c r="K518" s="10">
        <v>0.72699999999999998</v>
      </c>
      <c r="L518" s="10">
        <v>0.86799999999999999</v>
      </c>
      <c r="M518" s="10"/>
      <c r="N518" s="10"/>
      <c r="O518" s="10"/>
      <c r="P518" s="10"/>
      <c r="Q518" s="10"/>
      <c r="R518" s="10"/>
      <c r="S518" s="10">
        <v>525</v>
      </c>
      <c r="T518" s="17">
        <v>0.04</v>
      </c>
      <c r="U518" s="17">
        <f t="shared" si="59"/>
        <v>4</v>
      </c>
      <c r="V518" s="11">
        <f t="shared" si="60"/>
        <v>2.2567583341910251</v>
      </c>
      <c r="W518" s="10"/>
      <c r="X518">
        <v>5.8849057440877024</v>
      </c>
      <c r="Y518" s="12">
        <f t="shared" si="55"/>
        <v>5.8840000000000003</v>
      </c>
      <c r="Z518">
        <f t="shared" si="56"/>
        <v>2</v>
      </c>
      <c r="AA518">
        <f t="shared" si="57"/>
        <v>2</v>
      </c>
      <c r="AB518">
        <f t="shared" si="58"/>
        <v>511</v>
      </c>
      <c r="AC518" s="10"/>
      <c r="AD518" s="17">
        <v>5.8840000000000003</v>
      </c>
      <c r="AE518" s="10">
        <v>511</v>
      </c>
      <c r="AF518" s="10"/>
      <c r="AG518" s="10"/>
      <c r="AX518" s="12"/>
    </row>
    <row r="519" spans="6:50" x14ac:dyDescent="0.3">
      <c r="F519" s="10">
        <v>512</v>
      </c>
      <c r="G519" s="17">
        <v>7.0000000000000007E-2</v>
      </c>
      <c r="H519" s="10">
        <v>1.3939999999999999</v>
      </c>
      <c r="I519" s="10">
        <v>0.45400000000000001</v>
      </c>
      <c r="J519" s="10">
        <v>4.4859999999999998</v>
      </c>
      <c r="K519" s="10">
        <v>0.223</v>
      </c>
      <c r="L519" s="10">
        <v>0.752</v>
      </c>
      <c r="M519" s="10"/>
      <c r="N519" s="10"/>
      <c r="O519" s="10"/>
      <c r="P519" s="10"/>
      <c r="Q519" s="10"/>
      <c r="R519" s="10"/>
      <c r="S519" s="10">
        <v>526</v>
      </c>
      <c r="T519" s="17">
        <v>3.7999999999999999E-2</v>
      </c>
      <c r="U519" s="17">
        <f t="shared" si="59"/>
        <v>3.8</v>
      </c>
      <c r="V519" s="11">
        <f t="shared" si="60"/>
        <v>2.1996159369293582</v>
      </c>
      <c r="W519" s="10"/>
      <c r="X519">
        <v>5.8740779414579531</v>
      </c>
      <c r="Y519" s="12">
        <f t="shared" si="55"/>
        <v>5.8739999999999997</v>
      </c>
      <c r="Z519">
        <f t="shared" si="56"/>
        <v>1</v>
      </c>
      <c r="AA519">
        <f t="shared" si="57"/>
        <v>1</v>
      </c>
      <c r="AB519">
        <f t="shared" si="58"/>
        <v>512</v>
      </c>
      <c r="AC519" s="10"/>
      <c r="AD519" s="17">
        <v>5.8739999999999997</v>
      </c>
      <c r="AE519" s="10">
        <v>512</v>
      </c>
      <c r="AF519" s="10"/>
      <c r="AG519" s="10"/>
      <c r="AX519" s="12"/>
    </row>
    <row r="520" spans="6:50" x14ac:dyDescent="0.3">
      <c r="F520" s="10">
        <v>513</v>
      </c>
      <c r="G520" s="17">
        <v>0.36599999999999999</v>
      </c>
      <c r="H520" s="10">
        <v>2.577</v>
      </c>
      <c r="I520" s="10">
        <v>0.69299999999999995</v>
      </c>
      <c r="J520" s="10">
        <v>1.7589999999999999</v>
      </c>
      <c r="K520" s="10">
        <v>0.56899999999999995</v>
      </c>
      <c r="L520" s="10">
        <v>0.92400000000000004</v>
      </c>
      <c r="M520" s="10"/>
      <c r="N520" s="10"/>
      <c r="O520" s="10"/>
      <c r="P520" s="10"/>
      <c r="Q520" s="10"/>
      <c r="R520" s="10"/>
      <c r="S520" s="10">
        <v>527</v>
      </c>
      <c r="T520" s="17">
        <v>0.128</v>
      </c>
      <c r="U520" s="17">
        <f t="shared" si="59"/>
        <v>12.8</v>
      </c>
      <c r="V520" s="11">
        <f t="shared" si="60"/>
        <v>4.037012035232256</v>
      </c>
      <c r="W520" s="10"/>
      <c r="X520">
        <v>5.8632301428350386</v>
      </c>
      <c r="Y520" s="12">
        <f t="shared" si="55"/>
        <v>5.8630000000000004</v>
      </c>
      <c r="Z520">
        <f t="shared" si="56"/>
        <v>1</v>
      </c>
      <c r="AA520">
        <f t="shared" si="57"/>
        <v>0</v>
      </c>
      <c r="AB520">
        <f t="shared" si="58"/>
        <v>512</v>
      </c>
      <c r="AC520" s="10"/>
      <c r="AD520" s="17">
        <v>5.8630000000000004</v>
      </c>
      <c r="AE520" s="10">
        <v>512</v>
      </c>
      <c r="AF520" s="10"/>
      <c r="AG520" s="10"/>
      <c r="AX520" s="12"/>
    </row>
    <row r="521" spans="6:50" x14ac:dyDescent="0.3">
      <c r="F521" s="10">
        <v>514</v>
      </c>
      <c r="G521" s="17">
        <v>0.11799999999999999</v>
      </c>
      <c r="H521" s="10">
        <v>1.48</v>
      </c>
      <c r="I521" s="10">
        <v>0.67600000000000005</v>
      </c>
      <c r="J521" s="10">
        <v>2.169</v>
      </c>
      <c r="K521" s="10">
        <v>0.46100000000000002</v>
      </c>
      <c r="L521" s="10">
        <v>0.88300000000000001</v>
      </c>
      <c r="M521" s="10"/>
      <c r="N521" s="10"/>
      <c r="O521" s="10"/>
      <c r="P521" s="10"/>
      <c r="Q521" s="10"/>
      <c r="R521" s="10"/>
      <c r="S521" s="10">
        <v>528</v>
      </c>
      <c r="T521" s="17">
        <v>1.6E-2</v>
      </c>
      <c r="U521" s="17">
        <f t="shared" si="59"/>
        <v>1.6</v>
      </c>
      <c r="V521" s="11">
        <f t="shared" si="60"/>
        <v>1.4272992929222168</v>
      </c>
      <c r="W521" s="10"/>
      <c r="X521">
        <v>5.8632301428350386</v>
      </c>
      <c r="Y521" s="12">
        <f t="shared" si="55"/>
        <v>5.8630000000000004</v>
      </c>
      <c r="Z521">
        <f t="shared" si="56"/>
        <v>2</v>
      </c>
      <c r="AA521">
        <f t="shared" si="57"/>
        <v>2</v>
      </c>
      <c r="AB521">
        <f t="shared" si="58"/>
        <v>514</v>
      </c>
      <c r="AC521" s="10"/>
      <c r="AD521" s="17">
        <v>5.8630000000000004</v>
      </c>
      <c r="AE521" s="10">
        <v>514</v>
      </c>
      <c r="AF521" s="10"/>
      <c r="AG521" s="10"/>
      <c r="AX521" s="12"/>
    </row>
    <row r="522" spans="6:50" x14ac:dyDescent="0.3">
      <c r="F522" s="10">
        <v>515</v>
      </c>
      <c r="G522" s="17">
        <v>2.9620000000000002</v>
      </c>
      <c r="H522" s="10">
        <v>6.6870000000000003</v>
      </c>
      <c r="I522" s="10">
        <v>0.83199999999999996</v>
      </c>
      <c r="J522" s="10">
        <v>1.5409999999999999</v>
      </c>
      <c r="K522" s="10">
        <v>0.64900000000000002</v>
      </c>
      <c r="L522" s="10">
        <v>0.96699999999999997</v>
      </c>
      <c r="M522" s="10"/>
      <c r="N522" s="10"/>
      <c r="O522" s="10"/>
      <c r="P522" s="10"/>
      <c r="Q522" s="10"/>
      <c r="R522" s="10"/>
      <c r="S522" s="10">
        <v>529</v>
      </c>
      <c r="T522" s="17">
        <v>0.11700000000000001</v>
      </c>
      <c r="U522" s="17">
        <f t="shared" si="59"/>
        <v>11.700000000000001</v>
      </c>
      <c r="V522" s="11">
        <f t="shared" si="60"/>
        <v>3.8596505895484121</v>
      </c>
      <c r="W522" s="10"/>
      <c r="X522">
        <v>5.8414741118062281</v>
      </c>
      <c r="Y522" s="12">
        <f t="shared" ref="Y522:Y585" si="61">TRUNC(X522,3)</f>
        <v>5.8410000000000002</v>
      </c>
      <c r="Z522">
        <f t="shared" ref="Z522:Z585" si="62">IF(Y522-Y521=0,Z521+Z$8,1)</f>
        <v>1</v>
      </c>
      <c r="AA522">
        <f t="shared" ref="AA522:AA585" si="63">IF(Z522&lt;Z523,0,Z522)</f>
        <v>1</v>
      </c>
      <c r="AB522">
        <f t="shared" ref="AB522:AB585" si="64">AB521+AA522</f>
        <v>515</v>
      </c>
      <c r="AC522" s="10"/>
      <c r="AD522" s="17">
        <v>5.8410000000000002</v>
      </c>
      <c r="AE522" s="10">
        <v>515</v>
      </c>
      <c r="AF522" s="10"/>
      <c r="AG522" s="10"/>
      <c r="AX522" s="12"/>
    </row>
    <row r="523" spans="6:50" x14ac:dyDescent="0.3">
      <c r="F523" s="10">
        <v>516</v>
      </c>
      <c r="G523" s="17">
        <v>0.01</v>
      </c>
      <c r="H523" s="10">
        <v>0.32100000000000001</v>
      </c>
      <c r="I523" s="10">
        <v>1</v>
      </c>
      <c r="J523" s="10">
        <v>1.2290000000000001</v>
      </c>
      <c r="K523" s="10">
        <v>0.81399999999999995</v>
      </c>
      <c r="L523" s="10">
        <v>0.94099999999999995</v>
      </c>
      <c r="M523" s="10"/>
      <c r="N523" s="10"/>
      <c r="O523" s="10"/>
      <c r="P523" s="10"/>
      <c r="Q523" s="10"/>
      <c r="R523" s="10"/>
      <c r="S523" s="10">
        <v>530</v>
      </c>
      <c r="T523" s="17">
        <v>2.1000000000000001E-2</v>
      </c>
      <c r="U523" s="17">
        <f t="shared" si="59"/>
        <v>2.1</v>
      </c>
      <c r="V523" s="11">
        <f t="shared" si="60"/>
        <v>1.6351767622932518</v>
      </c>
      <c r="W523" s="10"/>
      <c r="X523">
        <v>5.8305656538991872</v>
      </c>
      <c r="Y523" s="12">
        <f t="shared" si="61"/>
        <v>5.83</v>
      </c>
      <c r="Z523">
        <f t="shared" si="62"/>
        <v>1</v>
      </c>
      <c r="AA523">
        <f t="shared" si="63"/>
        <v>0</v>
      </c>
      <c r="AB523">
        <f t="shared" si="64"/>
        <v>515</v>
      </c>
      <c r="AC523" s="10"/>
      <c r="AD523" s="17">
        <v>5.83</v>
      </c>
      <c r="AE523" s="10">
        <v>515</v>
      </c>
      <c r="AF523" s="10"/>
      <c r="AG523" s="10"/>
      <c r="AX523" s="12"/>
    </row>
    <row r="524" spans="6:50" x14ac:dyDescent="0.3">
      <c r="F524" s="10">
        <v>517</v>
      </c>
      <c r="G524" s="17">
        <v>7.4999999999999997E-2</v>
      </c>
      <c r="H524" s="10">
        <v>1.1639999999999999</v>
      </c>
      <c r="I524" s="10">
        <v>0.69799999999999995</v>
      </c>
      <c r="J524" s="10">
        <v>2.7</v>
      </c>
      <c r="K524" s="10">
        <v>0.37</v>
      </c>
      <c r="L524" s="10">
        <v>0.87</v>
      </c>
      <c r="M524" s="10"/>
      <c r="N524" s="10"/>
      <c r="O524" s="10"/>
      <c r="P524" s="10"/>
      <c r="Q524" s="10"/>
      <c r="R524" s="10"/>
      <c r="S524" s="10">
        <v>531</v>
      </c>
      <c r="T524" s="17">
        <v>1.9E-2</v>
      </c>
      <c r="U524" s="17">
        <f t="shared" si="59"/>
        <v>1.9</v>
      </c>
      <c r="V524" s="11">
        <f t="shared" si="60"/>
        <v>1.5553633450087505</v>
      </c>
      <c r="W524" s="10"/>
      <c r="X524">
        <v>5.8305656538991872</v>
      </c>
      <c r="Y524" s="12">
        <f t="shared" si="61"/>
        <v>5.83</v>
      </c>
      <c r="Z524">
        <f t="shared" si="62"/>
        <v>2</v>
      </c>
      <c r="AA524">
        <f t="shared" si="63"/>
        <v>2</v>
      </c>
      <c r="AB524">
        <f t="shared" si="64"/>
        <v>517</v>
      </c>
      <c r="AC524" s="10"/>
      <c r="AD524" s="17">
        <v>5.83</v>
      </c>
      <c r="AE524" s="10">
        <v>517</v>
      </c>
      <c r="AF524" s="10"/>
      <c r="AG524" s="10"/>
      <c r="AX524" s="12"/>
    </row>
    <row r="525" spans="6:50" x14ac:dyDescent="0.3">
      <c r="F525" s="10">
        <v>518</v>
      </c>
      <c r="G525" s="17">
        <v>0.20799999999999999</v>
      </c>
      <c r="H525" s="10">
        <v>1.748</v>
      </c>
      <c r="I525" s="10">
        <v>0.85599999999999998</v>
      </c>
      <c r="J525" s="10">
        <v>1.6970000000000001</v>
      </c>
      <c r="K525" s="10">
        <v>0.58899999999999997</v>
      </c>
      <c r="L525" s="10">
        <v>0.91500000000000004</v>
      </c>
      <c r="M525" s="10"/>
      <c r="N525" s="10"/>
      <c r="O525" s="10"/>
      <c r="P525" s="10"/>
      <c r="Q525" s="10"/>
      <c r="R525" s="10"/>
      <c r="S525" s="10">
        <v>532</v>
      </c>
      <c r="T525" s="17">
        <v>0.48</v>
      </c>
      <c r="U525" s="17">
        <f t="shared" si="59"/>
        <v>48</v>
      </c>
      <c r="V525" s="11">
        <f t="shared" si="60"/>
        <v>7.8176401904467188</v>
      </c>
      <c r="W525" s="10"/>
      <c r="X525">
        <v>5.7757143343539132</v>
      </c>
      <c r="Y525" s="12">
        <f t="shared" si="61"/>
        <v>5.7750000000000004</v>
      </c>
      <c r="Z525">
        <f t="shared" si="62"/>
        <v>1</v>
      </c>
      <c r="AA525">
        <f t="shared" si="63"/>
        <v>0</v>
      </c>
      <c r="AB525">
        <f t="shared" si="64"/>
        <v>517</v>
      </c>
      <c r="AC525" s="10"/>
      <c r="AD525" s="17">
        <v>5.7750000000000004</v>
      </c>
      <c r="AE525" s="10">
        <v>517</v>
      </c>
      <c r="AF525" s="10"/>
      <c r="AG525" s="10"/>
      <c r="AX525" s="12"/>
    </row>
    <row r="526" spans="6:50" x14ac:dyDescent="0.3">
      <c r="F526" s="10">
        <v>519</v>
      </c>
      <c r="G526" s="17">
        <v>0.13900000000000001</v>
      </c>
      <c r="H526" s="10">
        <v>1.5389999999999999</v>
      </c>
      <c r="I526" s="10">
        <v>0.73899999999999999</v>
      </c>
      <c r="J526" s="10">
        <v>2.008</v>
      </c>
      <c r="K526" s="10">
        <v>0.498</v>
      </c>
      <c r="L526" s="10">
        <v>0.88800000000000001</v>
      </c>
      <c r="M526" s="10"/>
      <c r="N526" s="10"/>
      <c r="O526" s="10"/>
      <c r="P526" s="10"/>
      <c r="Q526" s="10"/>
      <c r="R526" s="10"/>
      <c r="S526" s="10">
        <v>533</v>
      </c>
      <c r="T526" s="17">
        <v>5.2999999999999999E-2</v>
      </c>
      <c r="U526" s="17">
        <f t="shared" si="59"/>
        <v>5.3</v>
      </c>
      <c r="V526" s="11">
        <f t="shared" si="60"/>
        <v>2.5977239243415307</v>
      </c>
      <c r="W526" s="10"/>
      <c r="X526">
        <v>5.7757143343539132</v>
      </c>
      <c r="Y526" s="12">
        <f t="shared" si="61"/>
        <v>5.7750000000000004</v>
      </c>
      <c r="Z526">
        <f t="shared" si="62"/>
        <v>2</v>
      </c>
      <c r="AA526">
        <f t="shared" si="63"/>
        <v>2</v>
      </c>
      <c r="AB526">
        <f t="shared" si="64"/>
        <v>519</v>
      </c>
      <c r="AC526" s="10"/>
      <c r="AD526" s="17">
        <v>5.7750000000000004</v>
      </c>
      <c r="AE526" s="10">
        <v>519</v>
      </c>
      <c r="AF526" s="10"/>
      <c r="AG526" s="10"/>
      <c r="AX526" s="12"/>
    </row>
    <row r="527" spans="6:50" x14ac:dyDescent="0.3">
      <c r="F527" s="10">
        <v>520</v>
      </c>
      <c r="G527" s="17">
        <v>3.3000000000000002E-2</v>
      </c>
      <c r="H527" s="10">
        <v>0.755</v>
      </c>
      <c r="I527" s="10">
        <v>0.71899999999999997</v>
      </c>
      <c r="J527" s="10">
        <v>2.0470000000000002</v>
      </c>
      <c r="K527" s="10">
        <v>0.48899999999999999</v>
      </c>
      <c r="L527" s="10">
        <v>0.85199999999999998</v>
      </c>
      <c r="M527" s="10"/>
      <c r="N527" s="10"/>
      <c r="O527" s="10"/>
      <c r="P527" s="10"/>
      <c r="Q527" s="10"/>
      <c r="R527" s="10"/>
      <c r="S527" s="10">
        <v>534</v>
      </c>
      <c r="T527" s="17">
        <v>7.4999999999999997E-2</v>
      </c>
      <c r="U527" s="17">
        <f t="shared" si="59"/>
        <v>7.5</v>
      </c>
      <c r="V527" s="11">
        <f t="shared" si="60"/>
        <v>3.0901936161855166</v>
      </c>
      <c r="W527" s="10"/>
      <c r="X527">
        <v>5.7646814411195129</v>
      </c>
      <c r="Y527" s="12">
        <f t="shared" si="61"/>
        <v>5.7640000000000002</v>
      </c>
      <c r="Z527">
        <f t="shared" si="62"/>
        <v>1</v>
      </c>
      <c r="AA527">
        <f t="shared" si="63"/>
        <v>1</v>
      </c>
      <c r="AB527">
        <f t="shared" si="64"/>
        <v>520</v>
      </c>
      <c r="AC527" s="10"/>
      <c r="AD527" s="17">
        <v>5.7640000000000002</v>
      </c>
      <c r="AE527" s="10">
        <v>520</v>
      </c>
      <c r="AF527" s="10"/>
      <c r="AG527" s="10"/>
      <c r="AX527" s="12"/>
    </row>
    <row r="528" spans="6:50" x14ac:dyDescent="0.3">
      <c r="F528" s="10">
        <v>521</v>
      </c>
      <c r="G528" s="17">
        <v>0.184</v>
      </c>
      <c r="H528" s="10">
        <v>1.669</v>
      </c>
      <c r="I528" s="10">
        <v>0.83199999999999996</v>
      </c>
      <c r="J528" s="10">
        <v>1.4470000000000001</v>
      </c>
      <c r="K528" s="10">
        <v>0.69099999999999995</v>
      </c>
      <c r="L528" s="10">
        <v>0.91</v>
      </c>
      <c r="M528" s="10"/>
      <c r="N528" s="10"/>
      <c r="O528" s="10"/>
      <c r="P528" s="10"/>
      <c r="Q528" s="10"/>
      <c r="R528" s="10"/>
      <c r="S528" s="10">
        <v>535</v>
      </c>
      <c r="T528" s="17">
        <v>1.1579999999999999</v>
      </c>
      <c r="U528" s="17">
        <f t="shared" si="59"/>
        <v>115.8</v>
      </c>
      <c r="V528" s="11">
        <f t="shared" si="60"/>
        <v>12.142534302209397</v>
      </c>
      <c r="W528" s="10"/>
      <c r="X528">
        <v>5.7536273917515919</v>
      </c>
      <c r="Y528" s="12">
        <f t="shared" si="61"/>
        <v>5.7530000000000001</v>
      </c>
      <c r="Z528">
        <f t="shared" si="62"/>
        <v>1</v>
      </c>
      <c r="AA528">
        <f t="shared" si="63"/>
        <v>1</v>
      </c>
      <c r="AB528">
        <f t="shared" si="64"/>
        <v>521</v>
      </c>
      <c r="AC528" s="10"/>
      <c r="AD528" s="17">
        <v>5.7530000000000001</v>
      </c>
      <c r="AE528" s="10">
        <v>521</v>
      </c>
      <c r="AF528" s="10"/>
      <c r="AG528" s="10"/>
      <c r="AX528" s="12"/>
    </row>
    <row r="529" spans="6:50" x14ac:dyDescent="0.3">
      <c r="F529" s="10">
        <v>522</v>
      </c>
      <c r="G529" s="17">
        <v>1.0649999999999999</v>
      </c>
      <c r="H529" s="10">
        <v>4.2930000000000001</v>
      </c>
      <c r="I529" s="10">
        <v>0.72599999999999998</v>
      </c>
      <c r="J529" s="10">
        <v>1.37</v>
      </c>
      <c r="K529" s="10">
        <v>0.73</v>
      </c>
      <c r="L529" s="10">
        <v>0.91700000000000004</v>
      </c>
      <c r="M529" s="10"/>
      <c r="N529" s="10"/>
      <c r="O529" s="10"/>
      <c r="P529" s="10"/>
      <c r="Q529" s="10"/>
      <c r="R529" s="10"/>
      <c r="S529" s="10">
        <v>536</v>
      </c>
      <c r="T529" s="17">
        <v>0.17100000000000001</v>
      </c>
      <c r="U529" s="17">
        <f t="shared" si="59"/>
        <v>17.100000000000001</v>
      </c>
      <c r="V529" s="11">
        <f t="shared" si="60"/>
        <v>4.6660900350262517</v>
      </c>
      <c r="W529" s="10"/>
      <c r="X529">
        <v>5.7314553347441519</v>
      </c>
      <c r="Y529" s="12">
        <f t="shared" si="61"/>
        <v>5.7309999999999999</v>
      </c>
      <c r="Z529">
        <f t="shared" si="62"/>
        <v>1</v>
      </c>
      <c r="AA529">
        <f t="shared" si="63"/>
        <v>1</v>
      </c>
      <c r="AB529">
        <f t="shared" si="64"/>
        <v>522</v>
      </c>
      <c r="AC529" s="10"/>
      <c r="AD529" s="17">
        <v>5.7309999999999999</v>
      </c>
      <c r="AE529" s="10">
        <v>522</v>
      </c>
      <c r="AF529" s="10"/>
      <c r="AG529" s="10"/>
      <c r="AX529" s="12"/>
    </row>
    <row r="530" spans="6:50" x14ac:dyDescent="0.3">
      <c r="F530" s="10">
        <v>523</v>
      </c>
      <c r="G530" s="17">
        <v>0.04</v>
      </c>
      <c r="H530" s="10">
        <v>0.77200000000000002</v>
      </c>
      <c r="I530" s="10">
        <v>0.84599999999999997</v>
      </c>
      <c r="J530" s="10">
        <v>1.47</v>
      </c>
      <c r="K530" s="10">
        <v>0.68</v>
      </c>
      <c r="L530" s="10">
        <v>0.82099999999999995</v>
      </c>
      <c r="M530" s="10"/>
      <c r="N530" s="10"/>
      <c r="O530" s="10"/>
      <c r="P530" s="10"/>
      <c r="Q530" s="10"/>
      <c r="R530" s="10"/>
      <c r="S530" s="10">
        <v>537</v>
      </c>
      <c r="T530" s="17">
        <v>0.59799999999999998</v>
      </c>
      <c r="U530" s="17">
        <f t="shared" si="59"/>
        <v>59.8</v>
      </c>
      <c r="V530" s="11">
        <f t="shared" si="60"/>
        <v>8.7258079726271038</v>
      </c>
      <c r="W530" s="10"/>
      <c r="X530">
        <v>5.7203370792020358</v>
      </c>
      <c r="Y530" s="12">
        <f t="shared" si="61"/>
        <v>5.72</v>
      </c>
      <c r="Z530">
        <f t="shared" si="62"/>
        <v>1</v>
      </c>
      <c r="AA530">
        <f t="shared" si="63"/>
        <v>1</v>
      </c>
      <c r="AB530">
        <f t="shared" si="64"/>
        <v>523</v>
      </c>
      <c r="AC530" s="10"/>
      <c r="AD530" s="17">
        <v>5.72</v>
      </c>
      <c r="AE530" s="10">
        <v>523</v>
      </c>
      <c r="AF530" s="10"/>
      <c r="AG530" s="10"/>
      <c r="AX530" s="12"/>
    </row>
    <row r="531" spans="6:50" x14ac:dyDescent="0.3">
      <c r="F531" s="10">
        <v>524</v>
      </c>
      <c r="G531" s="17">
        <v>0.42</v>
      </c>
      <c r="H531" s="10">
        <v>3.3460000000000001</v>
      </c>
      <c r="I531" s="10">
        <v>0.47199999999999998</v>
      </c>
      <c r="J531" s="10">
        <v>3.4649999999999999</v>
      </c>
      <c r="K531" s="10">
        <v>0.28899999999999998</v>
      </c>
      <c r="L531" s="10">
        <v>0.84399999999999997</v>
      </c>
      <c r="M531" s="10"/>
      <c r="N531" s="10"/>
      <c r="O531" s="10"/>
      <c r="P531" s="10"/>
      <c r="Q531" s="10"/>
      <c r="R531" s="10"/>
      <c r="S531" s="10">
        <v>538</v>
      </c>
      <c r="T531" s="17">
        <v>6.0000000000000001E-3</v>
      </c>
      <c r="U531" s="17">
        <f t="shared" si="59"/>
        <v>0.6</v>
      </c>
      <c r="V531" s="11">
        <f t="shared" si="60"/>
        <v>0.87403874447366325</v>
      </c>
      <c r="W531" s="10"/>
      <c r="X531">
        <v>5.6756462611582501</v>
      </c>
      <c r="Y531" s="12">
        <f t="shared" si="61"/>
        <v>5.6749999999999998</v>
      </c>
      <c r="Z531">
        <f t="shared" si="62"/>
        <v>1</v>
      </c>
      <c r="AA531">
        <f t="shared" si="63"/>
        <v>1</v>
      </c>
      <c r="AB531">
        <f t="shared" si="64"/>
        <v>524</v>
      </c>
      <c r="AC531" s="10"/>
      <c r="AD531" s="17">
        <v>5.6749999999999998</v>
      </c>
      <c r="AE531" s="10">
        <v>524</v>
      </c>
      <c r="AF531" s="10"/>
      <c r="AG531" s="10"/>
      <c r="AX531" s="12"/>
    </row>
    <row r="532" spans="6:50" x14ac:dyDescent="0.3">
      <c r="F532" s="10">
        <v>525</v>
      </c>
      <c r="G532" s="17">
        <v>0.04</v>
      </c>
      <c r="H532" s="10">
        <v>1.0049999999999999</v>
      </c>
      <c r="I532" s="10">
        <v>0.499</v>
      </c>
      <c r="J532" s="10">
        <v>3.915</v>
      </c>
      <c r="K532" s="10">
        <v>0.255</v>
      </c>
      <c r="L532" s="10">
        <v>0.79</v>
      </c>
      <c r="M532" s="10"/>
      <c r="N532" s="10"/>
      <c r="O532" s="10"/>
      <c r="P532" s="10"/>
      <c r="Q532" s="10"/>
      <c r="R532" s="10"/>
      <c r="S532" s="10">
        <v>539</v>
      </c>
      <c r="T532" s="17">
        <v>2.0390000000000001</v>
      </c>
      <c r="U532" s="17">
        <f t="shared" si="59"/>
        <v>203.9</v>
      </c>
      <c r="V532" s="11">
        <f t="shared" si="60"/>
        <v>16.11252752275383</v>
      </c>
      <c r="W532" s="10"/>
      <c r="X532">
        <v>5.6531683658681695</v>
      </c>
      <c r="Y532" s="12">
        <f t="shared" si="61"/>
        <v>5.6529999999999996</v>
      </c>
      <c r="Z532">
        <f t="shared" si="62"/>
        <v>1</v>
      </c>
      <c r="AA532">
        <f t="shared" si="63"/>
        <v>1</v>
      </c>
      <c r="AB532">
        <f t="shared" si="64"/>
        <v>525</v>
      </c>
      <c r="AC532" s="10"/>
      <c r="AD532" s="17">
        <v>5.6529999999999996</v>
      </c>
      <c r="AE532" s="10">
        <v>525</v>
      </c>
      <c r="AF532" s="10"/>
      <c r="AG532" s="10"/>
      <c r="AX532" s="12"/>
    </row>
    <row r="533" spans="6:50" x14ac:dyDescent="0.3">
      <c r="F533" s="10">
        <v>526</v>
      </c>
      <c r="G533" s="17">
        <v>3.7999999999999999E-2</v>
      </c>
      <c r="H533" s="10">
        <v>0.78400000000000003</v>
      </c>
      <c r="I533" s="10">
        <v>0.76900000000000002</v>
      </c>
      <c r="J533" s="10">
        <v>1.806</v>
      </c>
      <c r="K533" s="10">
        <v>0.55400000000000005</v>
      </c>
      <c r="L533" s="10">
        <v>0.84499999999999997</v>
      </c>
      <c r="M533" s="10"/>
      <c r="N533" s="10"/>
      <c r="O533" s="10"/>
      <c r="P533" s="10"/>
      <c r="Q533" s="10"/>
      <c r="R533" s="10"/>
      <c r="S533" s="10">
        <v>540</v>
      </c>
      <c r="T533" s="17">
        <v>8.202</v>
      </c>
      <c r="U533" s="17">
        <f t="shared" si="59"/>
        <v>820.2</v>
      </c>
      <c r="V533" s="11">
        <f t="shared" si="60"/>
        <v>32.315802242738464</v>
      </c>
      <c r="W533" s="10"/>
      <c r="X533">
        <v>5.6192829355205136</v>
      </c>
      <c r="Y533" s="12">
        <f t="shared" si="61"/>
        <v>5.6189999999999998</v>
      </c>
      <c r="Z533">
        <f t="shared" si="62"/>
        <v>1</v>
      </c>
      <c r="AA533">
        <f t="shared" si="63"/>
        <v>0</v>
      </c>
      <c r="AB533">
        <f t="shared" si="64"/>
        <v>525</v>
      </c>
      <c r="AC533" s="10"/>
      <c r="AD533" s="17">
        <v>5.6189999999999998</v>
      </c>
      <c r="AE533" s="10">
        <v>525</v>
      </c>
      <c r="AF533" s="10"/>
      <c r="AG533" s="10"/>
      <c r="AX533" s="12"/>
    </row>
    <row r="534" spans="6:50" x14ac:dyDescent="0.3">
      <c r="F534" s="10">
        <v>527</v>
      </c>
      <c r="G534" s="17">
        <v>0.128</v>
      </c>
      <c r="H534" s="10">
        <v>1.7569999999999999</v>
      </c>
      <c r="I534" s="10">
        <v>0.52100000000000002</v>
      </c>
      <c r="J534" s="10">
        <v>3.4689999999999999</v>
      </c>
      <c r="K534" s="10">
        <v>0.28799999999999998</v>
      </c>
      <c r="L534" s="10">
        <v>0.82899999999999996</v>
      </c>
      <c r="M534" s="10"/>
      <c r="N534" s="10"/>
      <c r="O534" s="10"/>
      <c r="P534" s="10"/>
      <c r="Q534" s="10"/>
      <c r="R534" s="10"/>
      <c r="S534" s="116">
        <v>541</v>
      </c>
      <c r="T534" s="116">
        <v>8.4740000000000002</v>
      </c>
      <c r="U534" s="103">
        <f>T534*100</f>
        <v>847.4</v>
      </c>
      <c r="V534" s="135">
        <f t="shared" si="60"/>
        <v>32.847270666047386</v>
      </c>
      <c r="W534" s="10"/>
      <c r="X534">
        <v>5.6192829355205136</v>
      </c>
      <c r="Y534" s="12">
        <f t="shared" si="61"/>
        <v>5.6189999999999998</v>
      </c>
      <c r="Z534">
        <f t="shared" si="62"/>
        <v>2</v>
      </c>
      <c r="AA534">
        <f t="shared" si="63"/>
        <v>2</v>
      </c>
      <c r="AB534">
        <f t="shared" si="64"/>
        <v>527</v>
      </c>
      <c r="AC534" s="10"/>
      <c r="AD534" s="17">
        <v>5.6189999999999998</v>
      </c>
      <c r="AE534" s="10">
        <v>527</v>
      </c>
      <c r="AF534" s="10"/>
      <c r="AG534" s="10"/>
      <c r="AX534" s="12"/>
    </row>
    <row r="535" spans="6:50" x14ac:dyDescent="0.3">
      <c r="F535" s="10">
        <v>528</v>
      </c>
      <c r="G535" s="17">
        <v>1.6E-2</v>
      </c>
      <c r="H535" s="10">
        <v>0.47199999999999998</v>
      </c>
      <c r="I535" s="10">
        <v>0.92200000000000004</v>
      </c>
      <c r="J535" s="10">
        <v>1.714</v>
      </c>
      <c r="K535" s="10">
        <v>0.58299999999999996</v>
      </c>
      <c r="L535" s="10">
        <v>0.83899999999999997</v>
      </c>
      <c r="M535" s="10"/>
      <c r="N535" s="10"/>
      <c r="O535" s="10"/>
      <c r="P535" s="10"/>
      <c r="Q535" s="10"/>
      <c r="R535" s="10"/>
      <c r="S535" s="10">
        <v>542</v>
      </c>
      <c r="T535" s="17">
        <v>2.258</v>
      </c>
      <c r="U535" s="17">
        <f t="shared" si="59"/>
        <v>225.8</v>
      </c>
      <c r="V535" s="11">
        <f t="shared" si="60"/>
        <v>16.955750918234195</v>
      </c>
      <c r="W535" s="10"/>
      <c r="X535">
        <v>5.6079422924062365</v>
      </c>
      <c r="Y535" s="12">
        <f t="shared" si="61"/>
        <v>5.6070000000000002</v>
      </c>
      <c r="Z535">
        <f t="shared" si="62"/>
        <v>1</v>
      </c>
      <c r="AA535">
        <f t="shared" si="63"/>
        <v>0</v>
      </c>
      <c r="AB535">
        <f t="shared" si="64"/>
        <v>527</v>
      </c>
      <c r="AC535" s="10"/>
      <c r="AD535" s="17">
        <v>5.6070000000000002</v>
      </c>
      <c r="AE535" s="10">
        <v>527</v>
      </c>
      <c r="AF535" s="10"/>
      <c r="AG535" s="10"/>
      <c r="AX535" s="12"/>
    </row>
    <row r="536" spans="6:50" x14ac:dyDescent="0.3">
      <c r="F536" s="10">
        <v>529</v>
      </c>
      <c r="G536" s="17">
        <v>0.11700000000000001</v>
      </c>
      <c r="H536" s="10">
        <v>1.427</v>
      </c>
      <c r="I536" s="10">
        <v>0.72</v>
      </c>
      <c r="J536" s="10">
        <v>2.1739999999999999</v>
      </c>
      <c r="K536" s="10">
        <v>0.46</v>
      </c>
      <c r="L536" s="10">
        <v>0.86099999999999999</v>
      </c>
      <c r="M536" s="10"/>
      <c r="N536" s="10"/>
      <c r="O536" s="10"/>
      <c r="P536" s="10"/>
      <c r="Q536" s="10"/>
      <c r="R536" s="10"/>
      <c r="S536" s="10">
        <v>543</v>
      </c>
      <c r="T536" s="17">
        <v>2.5999999999999999E-2</v>
      </c>
      <c r="U536" s="17">
        <f t="shared" si="59"/>
        <v>2.6</v>
      </c>
      <c r="V536" s="11">
        <f t="shared" si="60"/>
        <v>1.8194567365868921</v>
      </c>
      <c r="W536" s="10"/>
      <c r="X536">
        <v>5.6079422924062365</v>
      </c>
      <c r="Y536" s="12">
        <f t="shared" si="61"/>
        <v>5.6070000000000002</v>
      </c>
      <c r="Z536">
        <f t="shared" si="62"/>
        <v>2</v>
      </c>
      <c r="AA536">
        <f t="shared" si="63"/>
        <v>2</v>
      </c>
      <c r="AB536">
        <f t="shared" si="64"/>
        <v>529</v>
      </c>
      <c r="AC536" s="10"/>
      <c r="AD536" s="17">
        <v>5.6070000000000002</v>
      </c>
      <c r="AE536" s="10">
        <v>529</v>
      </c>
      <c r="AF536" s="10"/>
      <c r="AG536" s="10"/>
      <c r="AX536" s="12"/>
    </row>
    <row r="537" spans="6:50" x14ac:dyDescent="0.3">
      <c r="F537" s="10">
        <v>530</v>
      </c>
      <c r="G537" s="17">
        <v>2.1000000000000001E-2</v>
      </c>
      <c r="H537" s="10">
        <v>0.54200000000000004</v>
      </c>
      <c r="I537" s="10">
        <v>0.91100000000000003</v>
      </c>
      <c r="J537" s="10">
        <v>1.621</v>
      </c>
      <c r="K537" s="10">
        <v>0.61699999999999999</v>
      </c>
      <c r="L537" s="10">
        <v>0.85</v>
      </c>
      <c r="M537" s="10"/>
      <c r="N537" s="10"/>
      <c r="O537" s="10"/>
      <c r="P537" s="10"/>
      <c r="Q537" s="10"/>
      <c r="R537" s="10"/>
      <c r="S537" s="10">
        <v>544</v>
      </c>
      <c r="T537" s="17">
        <v>3.1779999999999999</v>
      </c>
      <c r="U537" s="17">
        <f t="shared" si="59"/>
        <v>317.8</v>
      </c>
      <c r="V537" s="11">
        <f t="shared" si="60"/>
        <v>20.115554362652666</v>
      </c>
      <c r="W537" s="10"/>
      <c r="X537">
        <v>5.5965786691946899</v>
      </c>
      <c r="Y537" s="12">
        <f t="shared" si="61"/>
        <v>5.5960000000000001</v>
      </c>
      <c r="Z537">
        <f t="shared" si="62"/>
        <v>1</v>
      </c>
      <c r="AA537">
        <f t="shared" si="63"/>
        <v>0</v>
      </c>
      <c r="AB537">
        <f t="shared" si="64"/>
        <v>529</v>
      </c>
      <c r="AC537" s="10"/>
      <c r="AD537" s="17">
        <v>5.5960000000000001</v>
      </c>
      <c r="AE537" s="10">
        <v>529</v>
      </c>
      <c r="AF537" s="10"/>
      <c r="AG537" s="10"/>
      <c r="AX537" s="12"/>
    </row>
    <row r="538" spans="6:50" x14ac:dyDescent="0.3">
      <c r="F538" s="10">
        <v>531</v>
      </c>
      <c r="G538" s="17">
        <v>1.9E-2</v>
      </c>
      <c r="H538" s="10">
        <v>0.49199999999999999</v>
      </c>
      <c r="I538" s="10">
        <v>0.97599999999999998</v>
      </c>
      <c r="J538" s="10">
        <v>1.869</v>
      </c>
      <c r="K538" s="10">
        <v>0.53500000000000003</v>
      </c>
      <c r="L538" s="10">
        <v>0.90900000000000003</v>
      </c>
      <c r="M538" s="10"/>
      <c r="N538" s="10"/>
      <c r="O538" s="10"/>
      <c r="P538" s="10"/>
      <c r="Q538" s="10"/>
      <c r="R538" s="10"/>
      <c r="S538" s="10">
        <v>545</v>
      </c>
      <c r="T538" s="17">
        <v>4.9000000000000002E-2</v>
      </c>
      <c r="U538" s="17">
        <f t="shared" si="59"/>
        <v>4.9000000000000004</v>
      </c>
      <c r="V538" s="11">
        <f t="shared" si="60"/>
        <v>2.4977737626138796</v>
      </c>
      <c r="W538" s="10"/>
      <c r="X538">
        <v>5.5965786691946899</v>
      </c>
      <c r="Y538" s="12">
        <f t="shared" si="61"/>
        <v>5.5960000000000001</v>
      </c>
      <c r="Z538">
        <f t="shared" si="62"/>
        <v>2</v>
      </c>
      <c r="AA538">
        <f t="shared" si="63"/>
        <v>0</v>
      </c>
      <c r="AB538">
        <f t="shared" si="64"/>
        <v>529</v>
      </c>
      <c r="AC538" s="10"/>
      <c r="AD538" s="17">
        <v>5.5960000000000001</v>
      </c>
      <c r="AE538" s="10">
        <v>529</v>
      </c>
      <c r="AF538" s="10"/>
      <c r="AG538" s="10"/>
      <c r="AX538" s="12"/>
    </row>
    <row r="539" spans="6:50" x14ac:dyDescent="0.3">
      <c r="F539" s="10">
        <v>532</v>
      </c>
      <c r="G539" s="17">
        <v>0.48</v>
      </c>
      <c r="H539" s="10">
        <v>2.8159999999999998</v>
      </c>
      <c r="I539" s="10">
        <v>0.76200000000000001</v>
      </c>
      <c r="J539" s="10">
        <v>1.37</v>
      </c>
      <c r="K539" s="10">
        <v>0.73</v>
      </c>
      <c r="L539" s="10">
        <v>0.92</v>
      </c>
      <c r="M539" s="10"/>
      <c r="N539" s="10"/>
      <c r="O539" s="10"/>
      <c r="P539" s="10"/>
      <c r="Q539" s="10"/>
      <c r="R539" s="10"/>
      <c r="S539" s="10">
        <v>546</v>
      </c>
      <c r="T539" s="17">
        <v>0.11899999999999999</v>
      </c>
      <c r="U539" s="17">
        <f t="shared" si="59"/>
        <v>11.899999999999999</v>
      </c>
      <c r="V539" s="11">
        <f t="shared" si="60"/>
        <v>3.8924992719778939</v>
      </c>
      <c r="W539" s="10"/>
      <c r="X539">
        <v>5.5965786691946899</v>
      </c>
      <c r="Y539" s="12">
        <f t="shared" si="61"/>
        <v>5.5960000000000001</v>
      </c>
      <c r="Z539">
        <f t="shared" si="62"/>
        <v>3</v>
      </c>
      <c r="AA539">
        <f t="shared" si="63"/>
        <v>3</v>
      </c>
      <c r="AB539">
        <f t="shared" si="64"/>
        <v>532</v>
      </c>
      <c r="AC539" s="10"/>
      <c r="AD539" s="17">
        <v>5.5960000000000001</v>
      </c>
      <c r="AE539" s="10">
        <v>532</v>
      </c>
      <c r="AF539" s="10"/>
      <c r="AG539" s="10"/>
      <c r="AX539" s="12"/>
    </row>
    <row r="540" spans="6:50" x14ac:dyDescent="0.3">
      <c r="F540" s="10">
        <v>533</v>
      </c>
      <c r="G540" s="17">
        <v>5.2999999999999999E-2</v>
      </c>
      <c r="H540" s="10">
        <v>1.014</v>
      </c>
      <c r="I540" s="10">
        <v>0.64400000000000002</v>
      </c>
      <c r="J540" s="10">
        <v>2.5920000000000001</v>
      </c>
      <c r="K540" s="10">
        <v>0.38600000000000001</v>
      </c>
      <c r="L540" s="10">
        <v>0.78500000000000003</v>
      </c>
      <c r="M540" s="10"/>
      <c r="N540" s="10"/>
      <c r="O540" s="10"/>
      <c r="P540" s="10"/>
      <c r="Q540" s="10"/>
      <c r="R540" s="10"/>
      <c r="S540" s="10">
        <v>547</v>
      </c>
      <c r="T540" s="17">
        <v>4.3999999999999997E-2</v>
      </c>
      <c r="U540" s="17">
        <f t="shared" si="59"/>
        <v>4.3999999999999995</v>
      </c>
      <c r="V540" s="11">
        <f t="shared" si="60"/>
        <v>2.3669081090812791</v>
      </c>
      <c r="W540" s="10"/>
      <c r="X540">
        <v>5.5851919256200571</v>
      </c>
      <c r="Y540" s="12">
        <f t="shared" si="61"/>
        <v>5.585</v>
      </c>
      <c r="Z540">
        <f t="shared" si="62"/>
        <v>1</v>
      </c>
      <c r="AA540">
        <f t="shared" si="63"/>
        <v>0</v>
      </c>
      <c r="AB540">
        <f t="shared" si="64"/>
        <v>532</v>
      </c>
      <c r="AC540" s="10"/>
      <c r="AD540" s="17">
        <v>5.585</v>
      </c>
      <c r="AE540" s="10">
        <v>532</v>
      </c>
      <c r="AF540" s="10"/>
      <c r="AG540" s="10"/>
      <c r="AX540" s="12"/>
    </row>
    <row r="541" spans="6:50" x14ac:dyDescent="0.3">
      <c r="F541" s="10">
        <v>534</v>
      </c>
      <c r="G541" s="17">
        <v>7.4999999999999997E-2</v>
      </c>
      <c r="H541" s="10">
        <v>1.0549999999999999</v>
      </c>
      <c r="I541" s="10">
        <v>0.84899999999999998</v>
      </c>
      <c r="J541" s="10">
        <v>1.7310000000000001</v>
      </c>
      <c r="K541" s="10">
        <v>0.57799999999999996</v>
      </c>
      <c r="L541" s="10">
        <v>0.876</v>
      </c>
      <c r="M541" s="10"/>
      <c r="N541" s="10"/>
      <c r="O541" s="10"/>
      <c r="P541" s="10"/>
      <c r="Q541" s="10"/>
      <c r="R541" s="10"/>
      <c r="S541" s="10">
        <v>548</v>
      </c>
      <c r="T541" s="17">
        <v>4.5999999999999999E-2</v>
      </c>
      <c r="U541" s="17">
        <f t="shared" si="59"/>
        <v>4.5999999999999996</v>
      </c>
      <c r="V541" s="11">
        <f t="shared" si="60"/>
        <v>2.4201036973199614</v>
      </c>
      <c r="W541" s="10"/>
      <c r="X541">
        <v>5.5851919256200571</v>
      </c>
      <c r="Y541" s="12">
        <f t="shared" si="61"/>
        <v>5.585</v>
      </c>
      <c r="Z541">
        <f t="shared" si="62"/>
        <v>2</v>
      </c>
      <c r="AA541">
        <f t="shared" si="63"/>
        <v>0</v>
      </c>
      <c r="AB541">
        <f t="shared" si="64"/>
        <v>532</v>
      </c>
      <c r="AC541" s="10"/>
      <c r="AD541" s="17">
        <v>5.585</v>
      </c>
      <c r="AE541" s="10">
        <v>532</v>
      </c>
      <c r="AF541" s="10"/>
      <c r="AG541" s="10"/>
      <c r="AX541" s="12"/>
    </row>
    <row r="542" spans="6:50" x14ac:dyDescent="0.3">
      <c r="F542" s="10">
        <v>535</v>
      </c>
      <c r="G542" s="17">
        <v>1.1579999999999999</v>
      </c>
      <c r="H542" s="10">
        <v>4.9459999999999997</v>
      </c>
      <c r="I542" s="10">
        <v>0.59499999999999997</v>
      </c>
      <c r="J542" s="10">
        <v>1.9339999999999999</v>
      </c>
      <c r="K542" s="10">
        <v>0.51700000000000002</v>
      </c>
      <c r="L542" s="10">
        <v>0.88</v>
      </c>
      <c r="M542" s="10"/>
      <c r="N542" s="10"/>
      <c r="O542" s="10"/>
      <c r="P542" s="10"/>
      <c r="Q542" s="10"/>
      <c r="R542" s="10"/>
      <c r="S542" s="10">
        <v>549</v>
      </c>
      <c r="T542" s="17">
        <v>7.0000000000000007E-2</v>
      </c>
      <c r="U542" s="17">
        <f t="shared" si="59"/>
        <v>7.0000000000000009</v>
      </c>
      <c r="V542" s="11">
        <f t="shared" si="60"/>
        <v>2.9854106607209232</v>
      </c>
      <c r="W542" s="10"/>
      <c r="X542">
        <v>5.5851919256200571</v>
      </c>
      <c r="Y542" s="12">
        <f t="shared" si="61"/>
        <v>5.585</v>
      </c>
      <c r="Z542">
        <f t="shared" si="62"/>
        <v>3</v>
      </c>
      <c r="AA542">
        <f t="shared" si="63"/>
        <v>3</v>
      </c>
      <c r="AB542">
        <f t="shared" si="64"/>
        <v>535</v>
      </c>
      <c r="AC542" s="10"/>
      <c r="AD542" s="17">
        <v>5.585</v>
      </c>
      <c r="AE542" s="10">
        <v>535</v>
      </c>
      <c r="AF542" s="10"/>
      <c r="AG542" s="10"/>
      <c r="AX542" s="12"/>
    </row>
    <row r="543" spans="6:50" x14ac:dyDescent="0.3">
      <c r="F543" s="10">
        <v>536</v>
      </c>
      <c r="G543" s="17">
        <v>0.17100000000000001</v>
      </c>
      <c r="H543" s="10">
        <v>2.069</v>
      </c>
      <c r="I543" s="10">
        <v>0.501</v>
      </c>
      <c r="J543" s="10">
        <v>3.7909999999999999</v>
      </c>
      <c r="K543" s="10">
        <v>0.26400000000000001</v>
      </c>
      <c r="L543" s="10">
        <v>0.77700000000000002</v>
      </c>
      <c r="M543" s="10"/>
      <c r="N543" s="10"/>
      <c r="O543" s="10"/>
      <c r="P543" s="10"/>
      <c r="Q543" s="10"/>
      <c r="R543" s="10"/>
      <c r="S543" s="10">
        <v>550</v>
      </c>
      <c r="T543" s="17">
        <v>5.0999999999999997E-2</v>
      </c>
      <c r="U543" s="17">
        <f t="shared" si="59"/>
        <v>5.0999999999999996</v>
      </c>
      <c r="V543" s="11">
        <f t="shared" si="60"/>
        <v>2.548238936628457</v>
      </c>
      <c r="W543" s="10"/>
      <c r="X543">
        <v>5.5623485091339298</v>
      </c>
      <c r="Y543" s="12">
        <f t="shared" si="61"/>
        <v>5.5620000000000003</v>
      </c>
      <c r="Z543">
        <f t="shared" si="62"/>
        <v>1</v>
      </c>
      <c r="AA543">
        <f t="shared" si="63"/>
        <v>1</v>
      </c>
      <c r="AB543">
        <f t="shared" si="64"/>
        <v>536</v>
      </c>
      <c r="AC543" s="10"/>
      <c r="AD543" s="17">
        <v>5.5620000000000003</v>
      </c>
      <c r="AE543" s="10">
        <v>536</v>
      </c>
      <c r="AF543" s="10"/>
      <c r="AG543" s="10"/>
      <c r="AX543" s="12"/>
    </row>
    <row r="544" spans="6:50" x14ac:dyDescent="0.3">
      <c r="F544" s="10">
        <v>537</v>
      </c>
      <c r="G544" s="17">
        <v>0.59799999999999998</v>
      </c>
      <c r="H544" s="10">
        <v>3.3450000000000002</v>
      </c>
      <c r="I544" s="10">
        <v>0.67200000000000004</v>
      </c>
      <c r="J544" s="10">
        <v>1.9319999999999999</v>
      </c>
      <c r="K544" s="10">
        <v>0.51800000000000002</v>
      </c>
      <c r="L544" s="10">
        <v>0.89800000000000002</v>
      </c>
      <c r="M544" s="10"/>
      <c r="N544" s="10"/>
      <c r="O544" s="10"/>
      <c r="P544" s="10"/>
      <c r="Q544" s="10"/>
      <c r="R544" s="10"/>
      <c r="S544" s="10">
        <v>551</v>
      </c>
      <c r="T544" s="17">
        <v>0.17899999999999999</v>
      </c>
      <c r="U544" s="17">
        <f t="shared" si="59"/>
        <v>17.899999999999999</v>
      </c>
      <c r="V544" s="11">
        <f t="shared" si="60"/>
        <v>4.773990767770651</v>
      </c>
      <c r="W544" s="10"/>
      <c r="X544">
        <v>5.527906391541368</v>
      </c>
      <c r="Y544" s="12">
        <f t="shared" si="61"/>
        <v>5.5270000000000001</v>
      </c>
      <c r="Z544">
        <f t="shared" si="62"/>
        <v>1</v>
      </c>
      <c r="AA544">
        <f t="shared" si="63"/>
        <v>0</v>
      </c>
      <c r="AB544">
        <f t="shared" si="64"/>
        <v>536</v>
      </c>
      <c r="AC544" s="10"/>
      <c r="AD544" s="17">
        <v>5.5270000000000001</v>
      </c>
      <c r="AE544" s="10">
        <v>536</v>
      </c>
      <c r="AF544" s="10"/>
      <c r="AG544" s="10"/>
      <c r="AX544" s="12"/>
    </row>
    <row r="545" spans="6:50" x14ac:dyDescent="0.3">
      <c r="F545" s="10">
        <v>538</v>
      </c>
      <c r="G545" s="17">
        <v>6.0000000000000001E-3</v>
      </c>
      <c r="H545" s="10">
        <v>0.34200000000000003</v>
      </c>
      <c r="I545" s="10">
        <v>0.67400000000000004</v>
      </c>
      <c r="J545" s="10">
        <v>2.1880000000000002</v>
      </c>
      <c r="K545" s="10">
        <v>0.45700000000000002</v>
      </c>
      <c r="L545" s="10">
        <v>0.76900000000000002</v>
      </c>
      <c r="M545" s="10"/>
      <c r="N545" s="10"/>
      <c r="O545" s="10"/>
      <c r="P545" s="10"/>
      <c r="Q545" s="10"/>
      <c r="R545" s="10"/>
      <c r="S545" s="10">
        <v>552</v>
      </c>
      <c r="T545" s="17">
        <v>9.4E-2</v>
      </c>
      <c r="U545" s="17">
        <f t="shared" si="59"/>
        <v>9.4</v>
      </c>
      <c r="V545" s="11">
        <f t="shared" si="60"/>
        <v>3.4595450164017998</v>
      </c>
      <c r="W545" s="10"/>
      <c r="X545">
        <v>5.527906391541368</v>
      </c>
      <c r="Y545" s="12">
        <f t="shared" si="61"/>
        <v>5.5270000000000001</v>
      </c>
      <c r="Z545">
        <f t="shared" si="62"/>
        <v>2</v>
      </c>
      <c r="AA545">
        <f t="shared" si="63"/>
        <v>2</v>
      </c>
      <c r="AB545">
        <f t="shared" si="64"/>
        <v>538</v>
      </c>
      <c r="AC545" s="10"/>
      <c r="AD545" s="17">
        <v>5.5270000000000001</v>
      </c>
      <c r="AE545" s="10">
        <v>538</v>
      </c>
      <c r="AF545" s="10"/>
      <c r="AG545" s="10"/>
      <c r="AX545" s="12"/>
    </row>
    <row r="546" spans="6:50" x14ac:dyDescent="0.3">
      <c r="F546" s="10">
        <v>539</v>
      </c>
      <c r="G546" s="17">
        <v>2.0390000000000001</v>
      </c>
      <c r="H546" s="10">
        <v>5.7519999999999998</v>
      </c>
      <c r="I546" s="10">
        <v>0.77400000000000002</v>
      </c>
      <c r="J546" s="10">
        <v>1.609</v>
      </c>
      <c r="K546" s="10">
        <v>0.621</v>
      </c>
      <c r="L546" s="10">
        <v>0.96</v>
      </c>
      <c r="M546" s="10"/>
      <c r="N546" s="10"/>
      <c r="O546" s="10"/>
      <c r="P546" s="10"/>
      <c r="Q546" s="10"/>
      <c r="R546" s="10"/>
      <c r="S546" s="10">
        <v>553</v>
      </c>
      <c r="T546" s="17">
        <v>0.14599999999999999</v>
      </c>
      <c r="U546" s="17">
        <f t="shared" si="59"/>
        <v>14.6</v>
      </c>
      <c r="V546" s="11">
        <f t="shared" si="60"/>
        <v>4.3115307436145427</v>
      </c>
      <c r="W546" s="10"/>
      <c r="X546">
        <v>5.4932483295608758</v>
      </c>
      <c r="Y546" s="12">
        <f t="shared" si="61"/>
        <v>5.4930000000000003</v>
      </c>
      <c r="Z546">
        <f t="shared" si="62"/>
        <v>1</v>
      </c>
      <c r="AA546">
        <f t="shared" si="63"/>
        <v>0</v>
      </c>
      <c r="AB546">
        <f t="shared" si="64"/>
        <v>538</v>
      </c>
      <c r="AC546" s="10"/>
      <c r="AD546" s="17">
        <v>5.4930000000000003</v>
      </c>
      <c r="AE546" s="10">
        <v>538</v>
      </c>
      <c r="AF546" s="10"/>
      <c r="AG546" s="10"/>
      <c r="AX546" s="12"/>
    </row>
    <row r="547" spans="6:50" x14ac:dyDescent="0.3">
      <c r="F547" s="10">
        <v>540</v>
      </c>
      <c r="G547" s="17">
        <v>8.202</v>
      </c>
      <c r="H547" s="10">
        <v>12.595000000000001</v>
      </c>
      <c r="I547" s="10">
        <v>0.65</v>
      </c>
      <c r="J547" s="10">
        <v>1.823</v>
      </c>
      <c r="K547" s="10">
        <v>0.54900000000000004</v>
      </c>
      <c r="L547" s="10">
        <v>0.93700000000000006</v>
      </c>
      <c r="M547" s="10"/>
      <c r="N547" s="10"/>
      <c r="O547" s="10"/>
      <c r="P547" s="10"/>
      <c r="Q547" s="10"/>
      <c r="R547" s="10"/>
      <c r="S547" s="10">
        <v>554</v>
      </c>
      <c r="T547" s="17">
        <v>1.4999999999999999E-2</v>
      </c>
      <c r="U547" s="17">
        <f t="shared" si="59"/>
        <v>1.5</v>
      </c>
      <c r="V547" s="11">
        <f t="shared" si="60"/>
        <v>1.381976597885342</v>
      </c>
      <c r="W547" s="10"/>
      <c r="X547">
        <v>5.4932483295608758</v>
      </c>
      <c r="Y547" s="12">
        <f t="shared" si="61"/>
        <v>5.4930000000000003</v>
      </c>
      <c r="Z547">
        <f t="shared" si="62"/>
        <v>2</v>
      </c>
      <c r="AA547">
        <f t="shared" si="63"/>
        <v>0</v>
      </c>
      <c r="AB547">
        <f t="shared" si="64"/>
        <v>538</v>
      </c>
      <c r="AC547" s="10"/>
      <c r="AD547" s="17">
        <v>5.4930000000000003</v>
      </c>
      <c r="AE547" s="10">
        <v>538</v>
      </c>
      <c r="AF547" s="10"/>
      <c r="AG547" s="10"/>
      <c r="AX547" s="12"/>
    </row>
    <row r="548" spans="6:50" x14ac:dyDescent="0.3">
      <c r="F548" s="10">
        <v>541</v>
      </c>
      <c r="G548" s="17">
        <v>8.5760000000000005</v>
      </c>
      <c r="H548" s="10">
        <v>11.651</v>
      </c>
      <c r="I548" s="10">
        <v>0.79400000000000004</v>
      </c>
      <c r="J548" s="10">
        <v>1.454</v>
      </c>
      <c r="K548" s="10">
        <v>0.68799999999999994</v>
      </c>
      <c r="L548" s="10">
        <v>0.96</v>
      </c>
      <c r="M548" s="10"/>
      <c r="N548" s="10"/>
      <c r="O548" s="10"/>
      <c r="P548" s="10"/>
      <c r="Q548" s="10"/>
      <c r="R548" s="10"/>
      <c r="S548" s="10">
        <v>555</v>
      </c>
      <c r="T548" s="17">
        <v>0.53600000000000003</v>
      </c>
      <c r="U548" s="17">
        <f t="shared" si="59"/>
        <v>53.6</v>
      </c>
      <c r="V548" s="11">
        <f t="shared" si="60"/>
        <v>8.2610919131676965</v>
      </c>
      <c r="W548" s="10"/>
      <c r="X548">
        <v>5.4932483295608758</v>
      </c>
      <c r="Y548" s="12">
        <f t="shared" si="61"/>
        <v>5.4930000000000003</v>
      </c>
      <c r="Z548">
        <f t="shared" si="62"/>
        <v>3</v>
      </c>
      <c r="AA548">
        <f t="shared" si="63"/>
        <v>0</v>
      </c>
      <c r="AB548">
        <f t="shared" si="64"/>
        <v>538</v>
      </c>
      <c r="AC548" s="10"/>
      <c r="AD548" s="17">
        <v>5.4930000000000003</v>
      </c>
      <c r="AE548" s="10">
        <v>538</v>
      </c>
      <c r="AF548" s="10"/>
      <c r="AG548" s="10"/>
      <c r="AX548" s="12"/>
    </row>
    <row r="549" spans="6:50" x14ac:dyDescent="0.3">
      <c r="F549" s="10">
        <v>542</v>
      </c>
      <c r="G549" s="17">
        <v>2.258</v>
      </c>
      <c r="H549" s="10">
        <v>6.7960000000000003</v>
      </c>
      <c r="I549" s="10">
        <v>0.61399999999999999</v>
      </c>
      <c r="J549" s="10">
        <v>2.4119999999999999</v>
      </c>
      <c r="K549" s="10">
        <v>0.41499999999999998</v>
      </c>
      <c r="L549" s="10">
        <v>0.91</v>
      </c>
      <c r="M549" s="10"/>
      <c r="N549" s="10"/>
      <c r="O549" s="10"/>
      <c r="P549" s="10"/>
      <c r="Q549" s="10"/>
      <c r="R549" s="10"/>
      <c r="S549" s="10">
        <v>556</v>
      </c>
      <c r="T549" s="17">
        <v>5.3999999999999999E-2</v>
      </c>
      <c r="U549" s="17">
        <f t="shared" si="59"/>
        <v>5.4</v>
      </c>
      <c r="V549" s="11">
        <f t="shared" si="60"/>
        <v>2.6221162334209898</v>
      </c>
      <c r="W549" s="10"/>
      <c r="X549">
        <v>5.4932483295608758</v>
      </c>
      <c r="Y549" s="12">
        <f t="shared" si="61"/>
        <v>5.4930000000000003</v>
      </c>
      <c r="Z549">
        <f t="shared" si="62"/>
        <v>4</v>
      </c>
      <c r="AA549">
        <f t="shared" si="63"/>
        <v>4</v>
      </c>
      <c r="AB549">
        <f t="shared" si="64"/>
        <v>542</v>
      </c>
      <c r="AC549" s="10"/>
      <c r="AD549" s="17">
        <v>5.4930000000000003</v>
      </c>
      <c r="AE549" s="10">
        <v>542</v>
      </c>
      <c r="AF549" s="10"/>
      <c r="AG549" s="10"/>
      <c r="AX549" s="12"/>
    </row>
    <row r="550" spans="6:50" x14ac:dyDescent="0.3">
      <c r="F550" s="10">
        <v>543</v>
      </c>
      <c r="G550" s="17">
        <v>2.5999999999999999E-2</v>
      </c>
      <c r="H550" s="10">
        <v>0.59199999999999997</v>
      </c>
      <c r="I550" s="10">
        <v>0.94299999999999995</v>
      </c>
      <c r="J550" s="10">
        <v>1.093</v>
      </c>
      <c r="K550" s="10">
        <v>0.91500000000000004</v>
      </c>
      <c r="L550" s="10">
        <v>0.85699999999999998</v>
      </c>
      <c r="M550" s="10"/>
      <c r="N550" s="10"/>
      <c r="O550" s="10"/>
      <c r="P550" s="10"/>
      <c r="Q550" s="10"/>
      <c r="R550" s="10"/>
      <c r="S550" s="10">
        <v>557</v>
      </c>
      <c r="T550" s="17">
        <v>0.67200000000000004</v>
      </c>
      <c r="U550" s="17">
        <f t="shared" si="59"/>
        <v>67.2</v>
      </c>
      <c r="V550" s="11">
        <f t="shared" si="60"/>
        <v>9.249956616449774</v>
      </c>
      <c r="W550" s="10"/>
      <c r="X550">
        <v>5.4816469473826785</v>
      </c>
      <c r="Y550" s="12">
        <f t="shared" si="61"/>
        <v>5.4809999999999999</v>
      </c>
      <c r="Z550">
        <f t="shared" si="62"/>
        <v>1</v>
      </c>
      <c r="AA550">
        <f t="shared" si="63"/>
        <v>0</v>
      </c>
      <c r="AB550">
        <f t="shared" si="64"/>
        <v>542</v>
      </c>
      <c r="AC550" s="10"/>
      <c r="AD550" s="17">
        <v>5.4809999999999999</v>
      </c>
      <c r="AE550" s="10">
        <v>542</v>
      </c>
      <c r="AF550" s="10"/>
      <c r="AG550" s="10"/>
      <c r="AX550" s="12"/>
    </row>
    <row r="551" spans="6:50" x14ac:dyDescent="0.3">
      <c r="F551" s="10">
        <v>544</v>
      </c>
      <c r="G551" s="17">
        <v>3.1779999999999999</v>
      </c>
      <c r="H551" s="10">
        <v>8.9849999999999994</v>
      </c>
      <c r="I551" s="10">
        <v>0.495</v>
      </c>
      <c r="J551" s="10">
        <v>2.6619999999999999</v>
      </c>
      <c r="K551" s="10">
        <v>0.376</v>
      </c>
      <c r="L551" s="10">
        <v>0.877</v>
      </c>
      <c r="M551" s="10"/>
      <c r="N551" s="10"/>
      <c r="O551" s="10"/>
      <c r="P551" s="10"/>
      <c r="Q551" s="10"/>
      <c r="R551" s="10"/>
      <c r="S551" s="10">
        <v>558</v>
      </c>
      <c r="T551" s="17">
        <v>0.154</v>
      </c>
      <c r="U551" s="17">
        <f t="shared" si="59"/>
        <v>15.4</v>
      </c>
      <c r="V551" s="11">
        <f t="shared" si="60"/>
        <v>4.4280796050795548</v>
      </c>
      <c r="W551" s="10"/>
      <c r="X551">
        <v>5.4816469473826785</v>
      </c>
      <c r="Y551" s="12">
        <f t="shared" si="61"/>
        <v>5.4809999999999999</v>
      </c>
      <c r="Z551">
        <f t="shared" si="62"/>
        <v>2</v>
      </c>
      <c r="AA551">
        <f t="shared" si="63"/>
        <v>2</v>
      </c>
      <c r="AB551">
        <f t="shared" si="64"/>
        <v>544</v>
      </c>
      <c r="AC551" s="10"/>
      <c r="AD551" s="17">
        <v>5.4809999999999999</v>
      </c>
      <c r="AE551" s="10">
        <v>544</v>
      </c>
      <c r="AF551" s="10"/>
      <c r="AG551" s="10"/>
      <c r="AX551" s="12"/>
    </row>
    <row r="552" spans="6:50" x14ac:dyDescent="0.3">
      <c r="F552" s="10">
        <v>545</v>
      </c>
      <c r="G552" s="17">
        <v>4.9000000000000002E-2</v>
      </c>
      <c r="H552" s="10">
        <v>0.85499999999999998</v>
      </c>
      <c r="I552" s="10">
        <v>0.84099999999999997</v>
      </c>
      <c r="J552" s="10">
        <v>1.427</v>
      </c>
      <c r="K552" s="10">
        <v>0.70099999999999996</v>
      </c>
      <c r="L552" s="10">
        <v>0.876</v>
      </c>
      <c r="M552" s="10"/>
      <c r="N552" s="10"/>
      <c r="O552" s="10"/>
      <c r="P552" s="10"/>
      <c r="Q552" s="10"/>
      <c r="R552" s="10"/>
      <c r="S552" s="10">
        <v>559</v>
      </c>
      <c r="T552" s="17">
        <v>1.1220000000000001</v>
      </c>
      <c r="U552" s="17">
        <f t="shared" si="59"/>
        <v>112.20000000000002</v>
      </c>
      <c r="V552" s="11">
        <f t="shared" si="60"/>
        <v>11.952300068157815</v>
      </c>
      <c r="W552" s="10"/>
      <c r="X552">
        <v>5.4700209598571305</v>
      </c>
      <c r="Y552" s="12">
        <f t="shared" si="61"/>
        <v>5.47</v>
      </c>
      <c r="Z552">
        <f t="shared" si="62"/>
        <v>1</v>
      </c>
      <c r="AA552">
        <f t="shared" si="63"/>
        <v>0</v>
      </c>
      <c r="AB552">
        <f t="shared" si="64"/>
        <v>544</v>
      </c>
      <c r="AC552" s="10"/>
      <c r="AD552" s="17">
        <v>5.47</v>
      </c>
      <c r="AE552" s="10">
        <v>544</v>
      </c>
      <c r="AF552" s="10"/>
      <c r="AG552" s="10"/>
      <c r="AX552" s="12"/>
    </row>
    <row r="553" spans="6:50" x14ac:dyDescent="0.3">
      <c r="F553" s="10">
        <v>546</v>
      </c>
      <c r="G553" s="17">
        <v>0.11899999999999999</v>
      </c>
      <c r="H553" s="10">
        <v>1.448</v>
      </c>
      <c r="I553" s="10">
        <v>0.71499999999999997</v>
      </c>
      <c r="J553" s="10">
        <v>1.6379999999999999</v>
      </c>
      <c r="K553" s="10">
        <v>0.61</v>
      </c>
      <c r="L553" s="10">
        <v>0.84099999999999997</v>
      </c>
      <c r="M553" s="10"/>
      <c r="N553" s="10"/>
      <c r="O553" s="10"/>
      <c r="P553" s="10"/>
      <c r="Q553" s="10"/>
      <c r="R553" s="10"/>
      <c r="S553" s="10">
        <v>560</v>
      </c>
      <c r="T553" s="17">
        <v>18.783000000000001</v>
      </c>
      <c r="U553" s="17">
        <f t="shared" si="59"/>
        <v>1878.3000000000002</v>
      </c>
      <c r="V553" s="11">
        <f t="shared" si="60"/>
        <v>48.903229309280349</v>
      </c>
      <c r="W553" s="10"/>
      <c r="X553">
        <v>5.4700209598571305</v>
      </c>
      <c r="Y553" s="12">
        <f t="shared" si="61"/>
        <v>5.47</v>
      </c>
      <c r="Z553">
        <f t="shared" si="62"/>
        <v>2</v>
      </c>
      <c r="AA553">
        <f t="shared" si="63"/>
        <v>0</v>
      </c>
      <c r="AB553">
        <f t="shared" si="64"/>
        <v>544</v>
      </c>
      <c r="AC553" s="10"/>
      <c r="AD553" s="17">
        <v>5.47</v>
      </c>
      <c r="AE553" s="10">
        <v>544</v>
      </c>
      <c r="AF553" s="10"/>
      <c r="AG553" s="10"/>
      <c r="AX553" s="12"/>
    </row>
    <row r="554" spans="6:50" x14ac:dyDescent="0.3">
      <c r="F554" s="10">
        <v>547</v>
      </c>
      <c r="G554" s="17">
        <v>4.3999999999999997E-2</v>
      </c>
      <c r="H554" s="10">
        <v>0.74299999999999999</v>
      </c>
      <c r="I554" s="10">
        <v>1</v>
      </c>
      <c r="J554" s="10">
        <v>1.07</v>
      </c>
      <c r="K554" s="10">
        <v>0.93400000000000005</v>
      </c>
      <c r="L554" s="10">
        <v>0.89700000000000002</v>
      </c>
      <c r="M554" s="10"/>
      <c r="N554" s="10"/>
      <c r="O554" s="10"/>
      <c r="P554" s="10"/>
      <c r="Q554" s="10"/>
      <c r="R554" s="10"/>
      <c r="S554" s="10">
        <v>561</v>
      </c>
      <c r="T554" s="17">
        <v>2.5000000000000001E-2</v>
      </c>
      <c r="U554" s="17">
        <f t="shared" si="59"/>
        <v>2.5</v>
      </c>
      <c r="V554" s="11">
        <f t="shared" si="60"/>
        <v>1.7841241161527712</v>
      </c>
      <c r="W554" s="10"/>
      <c r="X554">
        <v>5.4700209598571305</v>
      </c>
      <c r="Y554" s="12">
        <f t="shared" si="61"/>
        <v>5.47</v>
      </c>
      <c r="Z554">
        <f t="shared" si="62"/>
        <v>3</v>
      </c>
      <c r="AA554">
        <f t="shared" si="63"/>
        <v>3</v>
      </c>
      <c r="AB554">
        <f t="shared" si="64"/>
        <v>547</v>
      </c>
      <c r="AC554" s="10"/>
      <c r="AD554" s="17">
        <v>5.47</v>
      </c>
      <c r="AE554" s="10">
        <v>547</v>
      </c>
      <c r="AF554" s="10"/>
      <c r="AG554" s="10"/>
      <c r="AX554" s="12"/>
    </row>
    <row r="555" spans="6:50" x14ac:dyDescent="0.3">
      <c r="F555" s="10">
        <v>548</v>
      </c>
      <c r="G555" s="17">
        <v>4.5999999999999999E-2</v>
      </c>
      <c r="H555" s="10">
        <v>0.81399999999999995</v>
      </c>
      <c r="I555" s="10">
        <v>0.88100000000000001</v>
      </c>
      <c r="J555" s="10">
        <v>1.286</v>
      </c>
      <c r="K555" s="10">
        <v>0.77800000000000002</v>
      </c>
      <c r="L555" s="10">
        <v>0.85099999999999998</v>
      </c>
      <c r="M555" s="10"/>
      <c r="N555" s="10"/>
      <c r="O555" s="10"/>
      <c r="P555" s="10"/>
      <c r="Q555" s="10"/>
      <c r="R555" s="10"/>
      <c r="S555" s="10">
        <v>562</v>
      </c>
      <c r="T555" s="17">
        <v>2.5000000000000001E-2</v>
      </c>
      <c r="U555" s="17">
        <f t="shared" si="59"/>
        <v>2.5</v>
      </c>
      <c r="V555" s="11">
        <f t="shared" si="60"/>
        <v>1.7841241161527712</v>
      </c>
      <c r="W555" s="10"/>
      <c r="X555">
        <v>5.4466945381882113</v>
      </c>
      <c r="Y555" s="12">
        <f t="shared" si="61"/>
        <v>5.4459999999999997</v>
      </c>
      <c r="Z555">
        <f t="shared" si="62"/>
        <v>1</v>
      </c>
      <c r="AA555">
        <f t="shared" si="63"/>
        <v>0</v>
      </c>
      <c r="AB555">
        <f t="shared" si="64"/>
        <v>547</v>
      </c>
      <c r="AC555" s="10"/>
      <c r="AD555" s="17">
        <v>5.4459999999999997</v>
      </c>
      <c r="AE555" s="10">
        <v>547</v>
      </c>
      <c r="AF555" s="10"/>
      <c r="AG555" s="10"/>
      <c r="AX555" s="12"/>
    </row>
    <row r="556" spans="6:50" x14ac:dyDescent="0.3">
      <c r="F556" s="10">
        <v>549</v>
      </c>
      <c r="G556" s="17">
        <v>7.0000000000000007E-2</v>
      </c>
      <c r="H556" s="10">
        <v>1.0469999999999999</v>
      </c>
      <c r="I556" s="10">
        <v>0.80600000000000005</v>
      </c>
      <c r="J556" s="10">
        <v>1.7230000000000001</v>
      </c>
      <c r="K556" s="10">
        <v>0.57999999999999996</v>
      </c>
      <c r="L556" s="10">
        <v>0.88900000000000001</v>
      </c>
      <c r="M556" s="10"/>
      <c r="N556" s="10"/>
      <c r="O556" s="10"/>
      <c r="P556" s="10"/>
      <c r="Q556" s="10"/>
      <c r="R556" s="10"/>
      <c r="S556" s="10">
        <v>563</v>
      </c>
      <c r="T556" s="17">
        <v>9.7000000000000003E-2</v>
      </c>
      <c r="U556" s="17">
        <f t="shared" si="59"/>
        <v>9.7000000000000011</v>
      </c>
      <c r="V556" s="11">
        <f t="shared" si="60"/>
        <v>3.5143169441487601</v>
      </c>
      <c r="W556" s="10"/>
      <c r="X556">
        <v>5.4466945381882113</v>
      </c>
      <c r="Y556" s="12">
        <f t="shared" si="61"/>
        <v>5.4459999999999997</v>
      </c>
      <c r="Z556">
        <f t="shared" si="62"/>
        <v>2</v>
      </c>
      <c r="AA556">
        <f t="shared" si="63"/>
        <v>2</v>
      </c>
      <c r="AB556">
        <f t="shared" si="64"/>
        <v>549</v>
      </c>
      <c r="AC556" s="10"/>
      <c r="AD556" s="17">
        <v>5.4459999999999997</v>
      </c>
      <c r="AE556" s="10">
        <v>549</v>
      </c>
      <c r="AF556" s="10"/>
      <c r="AG556" s="10"/>
      <c r="AX556" s="12"/>
    </row>
    <row r="557" spans="6:50" x14ac:dyDescent="0.3">
      <c r="F557" s="10">
        <v>550</v>
      </c>
      <c r="G557" s="17">
        <v>5.0999999999999997E-2</v>
      </c>
      <c r="H557" s="10">
        <v>0.83399999999999996</v>
      </c>
      <c r="I557" s="10">
        <v>0.92800000000000005</v>
      </c>
      <c r="J557" s="10">
        <v>1.222</v>
      </c>
      <c r="K557" s="10">
        <v>0.81799999999999995</v>
      </c>
      <c r="L557" s="10">
        <v>0.88200000000000001</v>
      </c>
      <c r="M557" s="10"/>
      <c r="N557" s="10"/>
      <c r="O557" s="10"/>
      <c r="P557" s="10"/>
      <c r="Q557" s="10"/>
      <c r="R557" s="10"/>
      <c r="S557" s="10">
        <v>564</v>
      </c>
      <c r="T557" s="17">
        <v>3.1859999999999999</v>
      </c>
      <c r="U557" s="17">
        <f t="shared" si="59"/>
        <v>318.60000000000002</v>
      </c>
      <c r="V557" s="11">
        <f t="shared" si="60"/>
        <v>20.140856956758888</v>
      </c>
      <c r="W557" s="10"/>
      <c r="X557">
        <v>5.434993784527796</v>
      </c>
      <c r="Y557" s="12">
        <f t="shared" si="61"/>
        <v>5.4340000000000002</v>
      </c>
      <c r="Z557">
        <f t="shared" si="62"/>
        <v>1</v>
      </c>
      <c r="AA557">
        <f t="shared" si="63"/>
        <v>1</v>
      </c>
      <c r="AB557">
        <f t="shared" si="64"/>
        <v>550</v>
      </c>
      <c r="AC557" s="10"/>
      <c r="AD557" s="17">
        <v>5.4340000000000002</v>
      </c>
      <c r="AE557" s="10">
        <v>550</v>
      </c>
      <c r="AF557" s="10"/>
      <c r="AG557" s="10"/>
      <c r="AX557" s="12"/>
    </row>
    <row r="558" spans="6:50" x14ac:dyDescent="0.3">
      <c r="F558" s="10">
        <v>551</v>
      </c>
      <c r="G558" s="17">
        <v>0.17899999999999999</v>
      </c>
      <c r="H558" s="10">
        <v>1.81</v>
      </c>
      <c r="I558" s="10">
        <v>0.68799999999999994</v>
      </c>
      <c r="J558" s="10">
        <v>2.3260000000000001</v>
      </c>
      <c r="K558" s="10">
        <v>0.43</v>
      </c>
      <c r="L558" s="10">
        <v>0.89100000000000001</v>
      </c>
      <c r="M558" s="10"/>
      <c r="N558" s="10"/>
      <c r="O558" s="10"/>
      <c r="P558" s="10"/>
      <c r="Q558" s="10"/>
      <c r="R558" s="10"/>
      <c r="S558" s="10">
        <v>565</v>
      </c>
      <c r="T558" s="17">
        <v>7.2999999999999995E-2</v>
      </c>
      <c r="U558" s="17">
        <f t="shared" si="59"/>
        <v>7.3</v>
      </c>
      <c r="V558" s="11">
        <f t="shared" si="60"/>
        <v>3.0487126261041211</v>
      </c>
      <c r="W558" s="10"/>
      <c r="X558">
        <v>5.4232677864348782</v>
      </c>
      <c r="Y558" s="12">
        <f t="shared" si="61"/>
        <v>5.423</v>
      </c>
      <c r="Z558">
        <f t="shared" si="62"/>
        <v>1</v>
      </c>
      <c r="AA558">
        <f t="shared" si="63"/>
        <v>1</v>
      </c>
      <c r="AB558">
        <f t="shared" si="64"/>
        <v>551</v>
      </c>
      <c r="AC558" s="10"/>
      <c r="AD558" s="17">
        <v>5.423</v>
      </c>
      <c r="AE558" s="10">
        <v>551</v>
      </c>
      <c r="AF558" s="10"/>
      <c r="AG558" s="10"/>
      <c r="AX558" s="12"/>
    </row>
    <row r="559" spans="6:50" x14ac:dyDescent="0.3">
      <c r="F559" s="10">
        <v>552</v>
      </c>
      <c r="G559" s="17">
        <v>9.4E-2</v>
      </c>
      <c r="H559" s="10">
        <v>1.256</v>
      </c>
      <c r="I559" s="10">
        <v>0.75</v>
      </c>
      <c r="J559" s="10">
        <v>1.474</v>
      </c>
      <c r="K559" s="10">
        <v>0.67900000000000005</v>
      </c>
      <c r="L559" s="10">
        <v>0.86199999999999999</v>
      </c>
      <c r="M559" s="10"/>
      <c r="N559" s="10"/>
      <c r="O559" s="10"/>
      <c r="P559" s="10"/>
      <c r="Q559" s="10"/>
      <c r="R559" s="10"/>
      <c r="S559" s="10">
        <v>566</v>
      </c>
      <c r="T559" s="17">
        <v>0.63600000000000001</v>
      </c>
      <c r="U559" s="17">
        <f t="shared" si="59"/>
        <v>63.6</v>
      </c>
      <c r="V559" s="11">
        <f t="shared" si="60"/>
        <v>8.9987796419934831</v>
      </c>
      <c r="W559" s="10"/>
      <c r="X559">
        <v>5.4115163798060095</v>
      </c>
      <c r="Y559" s="12">
        <f t="shared" si="61"/>
        <v>5.4109999999999996</v>
      </c>
      <c r="Z559">
        <f t="shared" si="62"/>
        <v>1</v>
      </c>
      <c r="AA559">
        <f t="shared" si="63"/>
        <v>1</v>
      </c>
      <c r="AB559">
        <f t="shared" si="64"/>
        <v>552</v>
      </c>
      <c r="AC559" s="10"/>
      <c r="AD559" s="17">
        <v>5.4109999999999996</v>
      </c>
      <c r="AE559" s="10">
        <v>552</v>
      </c>
      <c r="AF559" s="10"/>
      <c r="AG559" s="10"/>
      <c r="AX559" s="12"/>
    </row>
    <row r="560" spans="6:50" x14ac:dyDescent="0.3">
      <c r="F560" s="10">
        <v>553</v>
      </c>
      <c r="G560" s="17">
        <v>0.14599999999999999</v>
      </c>
      <c r="H560" s="10">
        <v>1.4890000000000001</v>
      </c>
      <c r="I560" s="10">
        <v>0.82499999999999996</v>
      </c>
      <c r="J560" s="10">
        <v>1.704</v>
      </c>
      <c r="K560" s="10">
        <v>0.58699999999999997</v>
      </c>
      <c r="L560" s="10">
        <v>0.90600000000000003</v>
      </c>
      <c r="M560" s="10"/>
      <c r="N560" s="10"/>
      <c r="O560" s="10"/>
      <c r="P560" s="66"/>
      <c r="R560" s="10"/>
      <c r="S560" s="10">
        <v>567</v>
      </c>
      <c r="T560" s="17">
        <v>3.9E-2</v>
      </c>
      <c r="U560" s="17">
        <f t="shared" si="59"/>
        <v>3.9</v>
      </c>
      <c r="V560" s="11">
        <f t="shared" si="60"/>
        <v>2.2283703068536735</v>
      </c>
      <c r="W560" s="10"/>
      <c r="X560">
        <v>5.3879366755708729</v>
      </c>
      <c r="Y560" s="12">
        <f t="shared" si="61"/>
        <v>5.3869999999999996</v>
      </c>
      <c r="Z560">
        <f t="shared" si="62"/>
        <v>1</v>
      </c>
      <c r="AA560">
        <f t="shared" si="63"/>
        <v>1</v>
      </c>
      <c r="AB560">
        <f t="shared" si="64"/>
        <v>553</v>
      </c>
      <c r="AC560" s="10"/>
      <c r="AD560" s="17">
        <v>5.3869999999999996</v>
      </c>
      <c r="AE560" s="10">
        <v>553</v>
      </c>
      <c r="AF560" s="10"/>
      <c r="AG560" s="10"/>
      <c r="AX560" s="12"/>
    </row>
    <row r="561" spans="6:50" x14ac:dyDescent="0.3">
      <c r="F561" s="10">
        <v>554</v>
      </c>
      <c r="G561" s="17">
        <v>1.4999999999999999E-2</v>
      </c>
      <c r="H561" s="10">
        <v>0.47199999999999998</v>
      </c>
      <c r="I561" s="10">
        <v>0.85099999999999998</v>
      </c>
      <c r="J561" s="10">
        <v>2.0569999999999999</v>
      </c>
      <c r="K561" s="10">
        <v>0.48599999999999999</v>
      </c>
      <c r="L561" s="10">
        <v>0.8</v>
      </c>
      <c r="M561" s="10"/>
      <c r="N561" s="10"/>
      <c r="O561" s="10"/>
      <c r="R561" s="10"/>
      <c r="S561" s="10">
        <v>568</v>
      </c>
      <c r="T561" s="17">
        <v>3.1E-2</v>
      </c>
      <c r="U561" s="17">
        <f t="shared" si="59"/>
        <v>3.1</v>
      </c>
      <c r="V561" s="11">
        <f t="shared" si="60"/>
        <v>1.9867165345562021</v>
      </c>
      <c r="W561" s="10"/>
      <c r="X561">
        <v>5.3761080407194379</v>
      </c>
      <c r="Y561" s="12">
        <f t="shared" si="61"/>
        <v>5.3760000000000003</v>
      </c>
      <c r="Z561">
        <f t="shared" si="62"/>
        <v>1</v>
      </c>
      <c r="AA561">
        <f t="shared" si="63"/>
        <v>0</v>
      </c>
      <c r="AB561">
        <f t="shared" si="64"/>
        <v>553</v>
      </c>
      <c r="AC561" s="10"/>
      <c r="AD561" s="17">
        <v>5.3760000000000003</v>
      </c>
      <c r="AE561" s="10">
        <v>553</v>
      </c>
      <c r="AF561" s="10"/>
      <c r="AG561" s="10"/>
      <c r="AX561" s="12"/>
    </row>
    <row r="562" spans="6:50" x14ac:dyDescent="0.3">
      <c r="F562" s="10">
        <v>555</v>
      </c>
      <c r="G562" s="17">
        <v>0.53600000000000003</v>
      </c>
      <c r="H562" s="10">
        <v>3.65</v>
      </c>
      <c r="I562" s="10">
        <v>0.505</v>
      </c>
      <c r="J562" s="10">
        <v>2.81</v>
      </c>
      <c r="K562" s="10">
        <v>0.35599999999999998</v>
      </c>
      <c r="L562" s="10">
        <v>0.82399999999999995</v>
      </c>
      <c r="M562" s="10"/>
      <c r="N562" s="10"/>
      <c r="O562" s="10"/>
      <c r="R562" s="10"/>
      <c r="S562" s="10">
        <v>569</v>
      </c>
      <c r="T562" s="17">
        <v>4.1000000000000002E-2</v>
      </c>
      <c r="U562" s="17">
        <f t="shared" si="59"/>
        <v>4.1000000000000005</v>
      </c>
      <c r="V562" s="11">
        <f t="shared" si="60"/>
        <v>2.2847936741452539</v>
      </c>
      <c r="W562" s="10"/>
      <c r="X562">
        <v>5.3761080407194379</v>
      </c>
      <c r="Y562" s="12">
        <f t="shared" si="61"/>
        <v>5.3760000000000003</v>
      </c>
      <c r="Z562">
        <f t="shared" si="62"/>
        <v>2</v>
      </c>
      <c r="AA562">
        <f t="shared" si="63"/>
        <v>2</v>
      </c>
      <c r="AB562">
        <f t="shared" si="64"/>
        <v>555</v>
      </c>
      <c r="AC562" s="10"/>
      <c r="AD562" s="17">
        <v>5.3760000000000003</v>
      </c>
      <c r="AE562" s="10">
        <v>555</v>
      </c>
      <c r="AF562" s="10"/>
      <c r="AG562" s="10"/>
      <c r="AX562" s="12"/>
    </row>
    <row r="563" spans="6:50" x14ac:dyDescent="0.3">
      <c r="F563" s="10">
        <v>556</v>
      </c>
      <c r="G563" s="17">
        <v>5.3999999999999999E-2</v>
      </c>
      <c r="H563" s="10">
        <v>0.84299999999999997</v>
      </c>
      <c r="I563" s="10">
        <v>0.95399999999999996</v>
      </c>
      <c r="J563" s="10">
        <v>1.2889999999999999</v>
      </c>
      <c r="K563" s="10">
        <v>0.77600000000000002</v>
      </c>
      <c r="L563" s="10">
        <v>0.878</v>
      </c>
      <c r="M563" s="10"/>
      <c r="N563" s="10"/>
      <c r="O563" s="10"/>
      <c r="R563" s="10"/>
      <c r="S563" s="10">
        <v>570</v>
      </c>
      <c r="T563" s="17">
        <v>0.13900000000000001</v>
      </c>
      <c r="U563" s="17">
        <f t="shared" si="59"/>
        <v>13.900000000000002</v>
      </c>
      <c r="V563" s="11">
        <f t="shared" si="60"/>
        <v>4.2069026220984442</v>
      </c>
      <c r="W563" s="10"/>
      <c r="X563">
        <v>5.3642533227854443</v>
      </c>
      <c r="Y563" s="12">
        <f t="shared" si="61"/>
        <v>5.3639999999999999</v>
      </c>
      <c r="Z563">
        <f t="shared" si="62"/>
        <v>1</v>
      </c>
      <c r="AA563">
        <f t="shared" si="63"/>
        <v>0</v>
      </c>
      <c r="AB563">
        <f t="shared" si="64"/>
        <v>555</v>
      </c>
      <c r="AC563" s="10"/>
      <c r="AD563" s="17">
        <v>5.3639999999999999</v>
      </c>
      <c r="AE563" s="10">
        <v>555</v>
      </c>
      <c r="AF563" s="10"/>
      <c r="AG563" s="10"/>
      <c r="AX563" s="12"/>
    </row>
    <row r="564" spans="6:50" x14ac:dyDescent="0.3">
      <c r="F564" s="10">
        <v>557</v>
      </c>
      <c r="G564" s="17">
        <v>0.67200000000000004</v>
      </c>
      <c r="H564" s="10">
        <v>3.512</v>
      </c>
      <c r="I564" s="10">
        <v>0.68500000000000005</v>
      </c>
      <c r="J564" s="10">
        <v>2.0230000000000001</v>
      </c>
      <c r="K564" s="10">
        <v>0.49399999999999999</v>
      </c>
      <c r="L564" s="10">
        <v>0.91600000000000004</v>
      </c>
      <c r="M564" s="10"/>
      <c r="N564" s="10"/>
      <c r="O564" s="10"/>
      <c r="R564" s="10"/>
      <c r="S564" s="10">
        <v>571</v>
      </c>
      <c r="T564" s="17">
        <v>2.0219999999999998</v>
      </c>
      <c r="U564" s="17">
        <f t="shared" si="59"/>
        <v>202.2</v>
      </c>
      <c r="V564" s="11">
        <f t="shared" si="60"/>
        <v>16.045218476089687</v>
      </c>
      <c r="W564" s="10"/>
      <c r="X564">
        <v>5.3642533227854443</v>
      </c>
      <c r="Y564" s="12">
        <f t="shared" si="61"/>
        <v>5.3639999999999999</v>
      </c>
      <c r="Z564">
        <f t="shared" si="62"/>
        <v>2</v>
      </c>
      <c r="AA564">
        <f t="shared" si="63"/>
        <v>0</v>
      </c>
      <c r="AB564">
        <f t="shared" si="64"/>
        <v>555</v>
      </c>
      <c r="AC564" s="10"/>
      <c r="AD564" s="17">
        <v>5.3639999999999999</v>
      </c>
      <c r="AE564" s="10">
        <v>555</v>
      </c>
      <c r="AF564" s="10"/>
      <c r="AG564" s="10"/>
      <c r="AX564" s="12"/>
    </row>
    <row r="565" spans="6:50" x14ac:dyDescent="0.3">
      <c r="F565" s="10">
        <v>558</v>
      </c>
      <c r="G565" s="17">
        <v>0.154</v>
      </c>
      <c r="H565" s="10">
        <v>1.669</v>
      </c>
      <c r="I565" s="10">
        <v>0.69599999999999995</v>
      </c>
      <c r="J565" s="10">
        <v>2.5219999999999998</v>
      </c>
      <c r="K565" s="10">
        <v>0.39700000000000002</v>
      </c>
      <c r="L565" s="10">
        <v>0.88800000000000001</v>
      </c>
      <c r="M565" s="10"/>
      <c r="N565" s="10"/>
      <c r="O565" s="10"/>
      <c r="R565" s="10"/>
      <c r="S565" s="10">
        <v>572</v>
      </c>
      <c r="T565" s="17">
        <v>1.9E-2</v>
      </c>
      <c r="U565" s="17">
        <f t="shared" si="59"/>
        <v>1.9</v>
      </c>
      <c r="V565" s="11">
        <f t="shared" si="60"/>
        <v>1.5553633450087505</v>
      </c>
      <c r="W565" s="10"/>
      <c r="X565">
        <v>5.3642533227854443</v>
      </c>
      <c r="Y565" s="12">
        <f t="shared" si="61"/>
        <v>5.3639999999999999</v>
      </c>
      <c r="Z565">
        <f t="shared" si="62"/>
        <v>3</v>
      </c>
      <c r="AA565">
        <f t="shared" si="63"/>
        <v>3</v>
      </c>
      <c r="AB565">
        <f t="shared" si="64"/>
        <v>558</v>
      </c>
      <c r="AC565" s="10"/>
      <c r="AD565" s="17">
        <v>5.3639999999999999</v>
      </c>
      <c r="AE565" s="10">
        <v>558</v>
      </c>
      <c r="AF565" s="10"/>
      <c r="AG565" s="10"/>
      <c r="AX565" s="12"/>
    </row>
    <row r="566" spans="6:50" x14ac:dyDescent="0.3">
      <c r="F566" s="10">
        <v>559</v>
      </c>
      <c r="G566" s="17">
        <v>1.1220000000000001</v>
      </c>
      <c r="H566" s="10">
        <v>4.4409999999999998</v>
      </c>
      <c r="I566" s="10">
        <v>0.71399999999999997</v>
      </c>
      <c r="J566" s="10">
        <v>2.2650000000000001</v>
      </c>
      <c r="K566" s="10">
        <v>0.441</v>
      </c>
      <c r="L566" s="10">
        <v>0.95699999999999996</v>
      </c>
      <c r="M566" s="10"/>
      <c r="N566" s="10"/>
      <c r="O566" s="10"/>
      <c r="R566" s="10"/>
      <c r="S566" s="10">
        <v>573</v>
      </c>
      <c r="T566" s="17">
        <v>5.2999999999999999E-2</v>
      </c>
      <c r="U566" s="17">
        <f t="shared" si="59"/>
        <v>5.3</v>
      </c>
      <c r="V566" s="11">
        <f t="shared" si="60"/>
        <v>2.5977239243415307</v>
      </c>
      <c r="W566" s="10"/>
      <c r="X566">
        <v>5.3523723484583137</v>
      </c>
      <c r="Y566" s="12">
        <f t="shared" si="61"/>
        <v>5.3520000000000003</v>
      </c>
      <c r="Z566">
        <f t="shared" si="62"/>
        <v>1</v>
      </c>
      <c r="AA566">
        <f t="shared" si="63"/>
        <v>1</v>
      </c>
      <c r="AB566">
        <f t="shared" si="64"/>
        <v>559</v>
      </c>
      <c r="AC566" s="10"/>
      <c r="AD566" s="17">
        <v>5.3520000000000003</v>
      </c>
      <c r="AE566" s="10">
        <v>559</v>
      </c>
      <c r="AF566" s="10"/>
      <c r="AG566" s="10"/>
      <c r="AX566" s="12"/>
    </row>
    <row r="567" spans="6:50" x14ac:dyDescent="0.3">
      <c r="F567" s="10">
        <v>560</v>
      </c>
      <c r="G567" s="17">
        <v>18.783000000000001</v>
      </c>
      <c r="H567" s="10">
        <v>17.890999999999998</v>
      </c>
      <c r="I567" s="10">
        <v>0.73699999999999999</v>
      </c>
      <c r="J567" s="10">
        <v>1.5309999999999999</v>
      </c>
      <c r="K567" s="10">
        <v>0.65300000000000002</v>
      </c>
      <c r="L567" s="10">
        <v>0.95799999999999996</v>
      </c>
      <c r="M567" s="10"/>
      <c r="N567" s="10"/>
      <c r="O567" s="10"/>
      <c r="R567" s="10"/>
      <c r="S567" s="10">
        <v>574</v>
      </c>
      <c r="T567" s="17">
        <v>3.9E-2</v>
      </c>
      <c r="U567" s="17">
        <f t="shared" si="59"/>
        <v>3.9</v>
      </c>
      <c r="V567" s="11">
        <f t="shared" si="60"/>
        <v>2.2283703068536735</v>
      </c>
      <c r="W567" s="10"/>
      <c r="X567">
        <v>5.3165701249132988</v>
      </c>
      <c r="Y567" s="12">
        <f t="shared" si="61"/>
        <v>5.3159999999999998</v>
      </c>
      <c r="Z567">
        <f t="shared" si="62"/>
        <v>1</v>
      </c>
      <c r="AA567">
        <f t="shared" si="63"/>
        <v>0</v>
      </c>
      <c r="AB567">
        <f t="shared" si="64"/>
        <v>559</v>
      </c>
      <c r="AC567" s="10"/>
      <c r="AD567" s="17">
        <v>5.3159999999999998</v>
      </c>
      <c r="AE567" s="10">
        <v>559</v>
      </c>
      <c r="AF567" s="10"/>
      <c r="AG567" s="10"/>
      <c r="AX567" s="12"/>
    </row>
    <row r="568" spans="6:50" x14ac:dyDescent="0.3">
      <c r="F568" s="10">
        <v>561</v>
      </c>
      <c r="G568" s="17">
        <v>2.5000000000000001E-2</v>
      </c>
      <c r="H568" s="10">
        <v>0.77600000000000002</v>
      </c>
      <c r="I568" s="10">
        <v>0.52400000000000002</v>
      </c>
      <c r="J568" s="10">
        <v>3.1509999999999998</v>
      </c>
      <c r="K568" s="10">
        <v>0.317</v>
      </c>
      <c r="L568" s="10">
        <v>0.81599999999999995</v>
      </c>
      <c r="M568" s="10"/>
      <c r="N568" s="10"/>
      <c r="O568" s="10"/>
      <c r="P568" s="10"/>
      <c r="Q568" s="10"/>
      <c r="R568" s="10"/>
      <c r="S568" s="10">
        <v>575</v>
      </c>
      <c r="T568" s="17">
        <v>0.16600000000000001</v>
      </c>
      <c r="U568" s="17">
        <f t="shared" si="59"/>
        <v>16.600000000000001</v>
      </c>
      <c r="V568" s="11">
        <f t="shared" si="60"/>
        <v>4.5973662506487019</v>
      </c>
      <c r="W568" s="10"/>
      <c r="X568">
        <v>5.3165701249132988</v>
      </c>
      <c r="Y568" s="12">
        <f t="shared" si="61"/>
        <v>5.3159999999999998</v>
      </c>
      <c r="Z568">
        <f t="shared" si="62"/>
        <v>2</v>
      </c>
      <c r="AA568">
        <f t="shared" si="63"/>
        <v>0</v>
      </c>
      <c r="AB568">
        <f t="shared" si="64"/>
        <v>559</v>
      </c>
      <c r="AC568" s="10"/>
      <c r="AD568" s="17">
        <v>5.3159999999999998</v>
      </c>
      <c r="AE568" s="10">
        <v>559</v>
      </c>
      <c r="AF568" s="10"/>
      <c r="AG568" s="10"/>
      <c r="AX568" s="12"/>
    </row>
    <row r="569" spans="6:50" x14ac:dyDescent="0.3">
      <c r="F569" s="10">
        <v>562</v>
      </c>
      <c r="G569" s="17">
        <v>2.5000000000000001E-2</v>
      </c>
      <c r="H569" s="10">
        <v>0.57199999999999995</v>
      </c>
      <c r="I569" s="10">
        <v>0.96499999999999997</v>
      </c>
      <c r="J569" s="10">
        <v>1.4410000000000001</v>
      </c>
      <c r="K569" s="10">
        <v>0.69399999999999995</v>
      </c>
      <c r="L569" s="10">
        <v>0.83299999999999996</v>
      </c>
      <c r="M569" s="10"/>
      <c r="N569" s="10"/>
      <c r="O569" s="10"/>
      <c r="P569" s="10"/>
      <c r="Q569" s="10"/>
      <c r="R569" s="10"/>
      <c r="S569" s="10">
        <v>576</v>
      </c>
      <c r="T569" s="17">
        <v>6.9000000000000006E-2</v>
      </c>
      <c r="U569" s="17">
        <f t="shared" si="59"/>
        <v>6.9</v>
      </c>
      <c r="V569" s="11">
        <f t="shared" si="60"/>
        <v>2.9640095915284457</v>
      </c>
      <c r="W569" s="10"/>
      <c r="X569">
        <v>5.3165701249132988</v>
      </c>
      <c r="Y569" s="12">
        <f t="shared" si="61"/>
        <v>5.3159999999999998</v>
      </c>
      <c r="Z569">
        <f t="shared" si="62"/>
        <v>3</v>
      </c>
      <c r="AA569">
        <f t="shared" si="63"/>
        <v>3</v>
      </c>
      <c r="AB569">
        <f t="shared" si="64"/>
        <v>562</v>
      </c>
      <c r="AC569" s="10"/>
      <c r="AD569" s="17">
        <v>5.3159999999999998</v>
      </c>
      <c r="AE569" s="10">
        <v>562</v>
      </c>
      <c r="AF569" s="10"/>
      <c r="AG569" s="10"/>
      <c r="AX569" s="12"/>
    </row>
    <row r="570" spans="6:50" x14ac:dyDescent="0.3">
      <c r="F570" s="10">
        <v>563</v>
      </c>
      <c r="G570" s="17">
        <v>9.7000000000000003E-2</v>
      </c>
      <c r="H570" s="10">
        <v>1.1850000000000001</v>
      </c>
      <c r="I570" s="10">
        <v>0.86399999999999999</v>
      </c>
      <c r="J570" s="10">
        <v>1.595</v>
      </c>
      <c r="K570" s="10">
        <v>0.627</v>
      </c>
      <c r="L570" s="10">
        <v>0.89</v>
      </c>
      <c r="M570" s="10"/>
      <c r="N570" s="10"/>
      <c r="O570" s="10"/>
      <c r="P570" s="10"/>
      <c r="Q570" s="10"/>
      <c r="R570" s="10"/>
      <c r="S570" s="10">
        <v>577</v>
      </c>
      <c r="T570" s="17">
        <v>0.123</v>
      </c>
      <c r="U570" s="17">
        <f t="shared" si="59"/>
        <v>12.3</v>
      </c>
      <c r="V570" s="11">
        <f t="shared" si="60"/>
        <v>3.9573787284315491</v>
      </c>
      <c r="W570" s="10"/>
      <c r="X570">
        <v>5.304582352895193</v>
      </c>
      <c r="Y570" s="12">
        <f t="shared" si="61"/>
        <v>5.3040000000000003</v>
      </c>
      <c r="Z570">
        <f t="shared" si="62"/>
        <v>1</v>
      </c>
      <c r="AA570">
        <f t="shared" si="63"/>
        <v>0</v>
      </c>
      <c r="AB570">
        <f t="shared" si="64"/>
        <v>562</v>
      </c>
      <c r="AC570" s="10"/>
      <c r="AD570" s="17">
        <v>5.3040000000000003</v>
      </c>
      <c r="AE570" s="10">
        <v>562</v>
      </c>
      <c r="AF570" s="10"/>
      <c r="AG570" s="10"/>
      <c r="AX570" s="12"/>
    </row>
    <row r="571" spans="6:50" x14ac:dyDescent="0.3">
      <c r="F571" s="10">
        <v>564</v>
      </c>
      <c r="G571" s="17">
        <v>3.1859999999999999</v>
      </c>
      <c r="H571" s="10">
        <v>7.3449999999999998</v>
      </c>
      <c r="I571" s="10">
        <v>0.74199999999999999</v>
      </c>
      <c r="J571" s="10">
        <v>1.7689999999999999</v>
      </c>
      <c r="K571" s="10">
        <v>0.56499999999999995</v>
      </c>
      <c r="L571" s="10">
        <v>0.94499999999999995</v>
      </c>
      <c r="M571" s="10"/>
      <c r="N571" s="10"/>
      <c r="O571" s="10"/>
      <c r="P571" s="10"/>
      <c r="Q571" s="10"/>
      <c r="R571" s="10"/>
      <c r="S571" s="10">
        <v>578</v>
      </c>
      <c r="T571" s="17">
        <v>0.13</v>
      </c>
      <c r="U571" s="17">
        <f t="shared" ref="U571:U634" si="65">T571*100</f>
        <v>13</v>
      </c>
      <c r="V571" s="11">
        <f t="shared" ref="V571:V634" si="66">((U571/PI())^0.5)*2</f>
        <v>4.0684289451282192</v>
      </c>
      <c r="W571" s="10"/>
      <c r="X571">
        <v>5.304582352895193</v>
      </c>
      <c r="Y571" s="12">
        <f t="shared" si="61"/>
        <v>5.3040000000000003</v>
      </c>
      <c r="Z571">
        <f t="shared" si="62"/>
        <v>2</v>
      </c>
      <c r="AA571">
        <f t="shared" si="63"/>
        <v>2</v>
      </c>
      <c r="AB571">
        <f t="shared" si="64"/>
        <v>564</v>
      </c>
      <c r="AC571" s="10"/>
      <c r="AD571" s="17">
        <v>5.3040000000000003</v>
      </c>
      <c r="AE571" s="10">
        <v>564</v>
      </c>
      <c r="AF571" s="10"/>
      <c r="AG571" s="10"/>
      <c r="AX571" s="12"/>
    </row>
    <row r="572" spans="6:50" x14ac:dyDescent="0.3">
      <c r="F572" s="10">
        <v>565</v>
      </c>
      <c r="G572" s="17">
        <v>7.2999999999999995E-2</v>
      </c>
      <c r="H572" s="10">
        <v>1.147</v>
      </c>
      <c r="I572" s="10">
        <v>0.69499999999999995</v>
      </c>
      <c r="J572" s="10">
        <v>2.4609999999999999</v>
      </c>
      <c r="K572" s="10">
        <v>0.40600000000000003</v>
      </c>
      <c r="L572" s="10">
        <v>0.89900000000000002</v>
      </c>
      <c r="M572" s="10"/>
      <c r="N572" s="10"/>
      <c r="O572" s="10"/>
      <c r="P572" s="10"/>
      <c r="Q572" s="10"/>
      <c r="R572" s="10"/>
      <c r="S572" s="10">
        <v>579</v>
      </c>
      <c r="T572" s="17">
        <v>0.39100000000000001</v>
      </c>
      <c r="U572" s="17">
        <f t="shared" si="65"/>
        <v>39.1</v>
      </c>
      <c r="V572" s="11">
        <f t="shared" si="66"/>
        <v>7.0557541198049742</v>
      </c>
      <c r="W572" s="10"/>
      <c r="X572">
        <v>5.2442324668419795</v>
      </c>
      <c r="Y572" s="12">
        <f t="shared" si="61"/>
        <v>5.2439999999999998</v>
      </c>
      <c r="Z572">
        <f t="shared" si="62"/>
        <v>1</v>
      </c>
      <c r="AA572">
        <f t="shared" si="63"/>
        <v>0</v>
      </c>
      <c r="AB572">
        <f t="shared" si="64"/>
        <v>564</v>
      </c>
      <c r="AC572" s="10"/>
      <c r="AD572" s="17">
        <v>5.2439999999999998</v>
      </c>
      <c r="AE572" s="10">
        <v>564</v>
      </c>
      <c r="AF572" s="10"/>
      <c r="AG572" s="10"/>
      <c r="AX572" s="12"/>
    </row>
    <row r="573" spans="6:50" x14ac:dyDescent="0.3">
      <c r="F573" s="10">
        <v>566</v>
      </c>
      <c r="G573" s="17">
        <v>0.63600000000000001</v>
      </c>
      <c r="H573" s="10">
        <v>3.137</v>
      </c>
      <c r="I573" s="10">
        <v>0.81200000000000006</v>
      </c>
      <c r="J573" s="10">
        <v>1.651</v>
      </c>
      <c r="K573" s="10">
        <v>0.60599999999999998</v>
      </c>
      <c r="L573" s="10">
        <v>0.93600000000000005</v>
      </c>
      <c r="M573" s="10"/>
      <c r="N573" s="10"/>
      <c r="O573" s="10"/>
      <c r="P573" s="10"/>
      <c r="Q573" s="10"/>
      <c r="R573" s="10"/>
      <c r="S573" s="10">
        <v>580</v>
      </c>
      <c r="T573" s="17">
        <v>0.33100000000000002</v>
      </c>
      <c r="U573" s="17">
        <f t="shared" si="65"/>
        <v>33.1</v>
      </c>
      <c r="V573" s="11">
        <f t="shared" si="66"/>
        <v>6.4918586653387553</v>
      </c>
      <c r="W573" s="10"/>
      <c r="X573">
        <v>5.2442324668419795</v>
      </c>
      <c r="Y573" s="12">
        <f t="shared" si="61"/>
        <v>5.2439999999999998</v>
      </c>
      <c r="Z573">
        <f t="shared" si="62"/>
        <v>2</v>
      </c>
      <c r="AA573">
        <f t="shared" si="63"/>
        <v>2</v>
      </c>
      <c r="AB573">
        <f t="shared" si="64"/>
        <v>566</v>
      </c>
      <c r="AC573" s="10"/>
      <c r="AD573" s="17">
        <v>5.2439999999999998</v>
      </c>
      <c r="AE573" s="10">
        <v>566</v>
      </c>
      <c r="AF573" s="10"/>
      <c r="AG573" s="10"/>
      <c r="AX573" s="12"/>
    </row>
    <row r="574" spans="6:50" x14ac:dyDescent="0.3">
      <c r="F574" s="10">
        <v>567</v>
      </c>
      <c r="G574" s="17">
        <v>3.9E-2</v>
      </c>
      <c r="H574" s="10">
        <v>0.92600000000000005</v>
      </c>
      <c r="I574" s="10">
        <v>0.56999999999999995</v>
      </c>
      <c r="J574" s="10">
        <v>3.0910000000000002</v>
      </c>
      <c r="K574" s="10">
        <v>0.32300000000000001</v>
      </c>
      <c r="L574" s="10">
        <v>0.83799999999999997</v>
      </c>
      <c r="M574" s="10"/>
      <c r="N574" s="10"/>
      <c r="O574" s="10"/>
      <c r="P574" s="10"/>
      <c r="Q574" s="10"/>
      <c r="R574" s="10"/>
      <c r="S574" s="10">
        <v>581</v>
      </c>
      <c r="T574" s="17">
        <v>0.13400000000000001</v>
      </c>
      <c r="U574" s="17">
        <f t="shared" si="65"/>
        <v>13.4</v>
      </c>
      <c r="V574" s="11">
        <f t="shared" si="66"/>
        <v>4.1305459565838483</v>
      </c>
      <c r="W574" s="10"/>
      <c r="X574">
        <v>5.2076868476185245</v>
      </c>
      <c r="Y574" s="12">
        <f t="shared" si="61"/>
        <v>5.2069999999999999</v>
      </c>
      <c r="Z574">
        <f t="shared" si="62"/>
        <v>1</v>
      </c>
      <c r="AA574">
        <f t="shared" si="63"/>
        <v>1</v>
      </c>
      <c r="AB574">
        <f t="shared" si="64"/>
        <v>567</v>
      </c>
      <c r="AC574" s="10"/>
      <c r="AD574" s="17">
        <v>5.2069999999999999</v>
      </c>
      <c r="AE574" s="10">
        <v>567</v>
      </c>
      <c r="AF574" s="10"/>
      <c r="AG574" s="10"/>
      <c r="AX574" s="12"/>
    </row>
    <row r="575" spans="6:50" x14ac:dyDescent="0.3">
      <c r="F575" s="10">
        <v>568</v>
      </c>
      <c r="G575" s="17">
        <v>3.1E-2</v>
      </c>
      <c r="H575" s="10">
        <v>0.83399999999999996</v>
      </c>
      <c r="I575" s="10">
        <v>0.56599999999999995</v>
      </c>
      <c r="J575" s="10">
        <v>3.5960000000000001</v>
      </c>
      <c r="K575" s="10">
        <v>0.27800000000000002</v>
      </c>
      <c r="L575" s="10">
        <v>0.75800000000000001</v>
      </c>
      <c r="M575" s="10"/>
      <c r="N575" s="10"/>
      <c r="O575" s="10"/>
      <c r="P575" s="10"/>
      <c r="Q575" s="10"/>
      <c r="R575" s="10"/>
      <c r="S575" s="10">
        <v>582</v>
      </c>
      <c r="T575" s="17">
        <v>2.3E-2</v>
      </c>
      <c r="U575" s="17">
        <f t="shared" si="65"/>
        <v>2.2999999999999998</v>
      </c>
      <c r="V575" s="11">
        <f t="shared" si="66"/>
        <v>1.7112717355495808</v>
      </c>
      <c r="W575" s="10"/>
      <c r="X575">
        <v>5.1954478486830613</v>
      </c>
      <c r="Y575" s="12">
        <f t="shared" si="61"/>
        <v>5.1950000000000003</v>
      </c>
      <c r="Z575">
        <f t="shared" si="62"/>
        <v>1</v>
      </c>
      <c r="AA575">
        <f t="shared" si="63"/>
        <v>1</v>
      </c>
      <c r="AB575">
        <f t="shared" si="64"/>
        <v>568</v>
      </c>
      <c r="AC575" s="10"/>
      <c r="AD575" s="17">
        <v>5.1950000000000003</v>
      </c>
      <c r="AE575" s="10">
        <v>568</v>
      </c>
      <c r="AF575" s="10"/>
      <c r="AG575" s="10"/>
      <c r="AX575" s="12"/>
    </row>
    <row r="576" spans="6:50" x14ac:dyDescent="0.3">
      <c r="F576" s="10">
        <v>569</v>
      </c>
      <c r="G576" s="17">
        <v>4.1000000000000002E-2</v>
      </c>
      <c r="H576" s="10">
        <v>0.88400000000000001</v>
      </c>
      <c r="I576" s="10">
        <v>0.66500000000000004</v>
      </c>
      <c r="J576" s="10">
        <v>2.851</v>
      </c>
      <c r="K576" s="10">
        <v>0.35099999999999998</v>
      </c>
      <c r="L576" s="10">
        <v>0.81499999999999995</v>
      </c>
      <c r="M576" s="10"/>
      <c r="N576" s="10"/>
      <c r="O576" s="10"/>
      <c r="P576" s="10"/>
      <c r="Q576" s="10"/>
      <c r="R576" s="10"/>
      <c r="S576" s="10">
        <v>583</v>
      </c>
      <c r="T576" s="17">
        <v>0.14399999999999999</v>
      </c>
      <c r="U576" s="17">
        <f t="shared" si="65"/>
        <v>14.399999999999999</v>
      </c>
      <c r="V576" s="11">
        <f t="shared" si="66"/>
        <v>4.2818978787666504</v>
      </c>
      <c r="W576" s="10"/>
      <c r="X576">
        <v>5.183179949983594</v>
      </c>
      <c r="Y576" s="12">
        <f t="shared" si="61"/>
        <v>5.1829999999999998</v>
      </c>
      <c r="Z576">
        <f t="shared" si="62"/>
        <v>1</v>
      </c>
      <c r="AA576">
        <f t="shared" si="63"/>
        <v>1</v>
      </c>
      <c r="AB576">
        <f t="shared" si="64"/>
        <v>569</v>
      </c>
      <c r="AC576" s="10"/>
      <c r="AD576" s="17">
        <v>5.1829999999999998</v>
      </c>
      <c r="AE576" s="10">
        <v>569</v>
      </c>
      <c r="AF576" s="10"/>
      <c r="AG576" s="10"/>
      <c r="AX576" s="12"/>
    </row>
    <row r="577" spans="6:50" x14ac:dyDescent="0.3">
      <c r="F577" s="10">
        <v>570</v>
      </c>
      <c r="G577" s="17">
        <v>0.13900000000000001</v>
      </c>
      <c r="H577" s="10">
        <v>1.4770000000000001</v>
      </c>
      <c r="I577" s="10">
        <v>0.80200000000000005</v>
      </c>
      <c r="J577" s="10">
        <v>1.841</v>
      </c>
      <c r="K577" s="10">
        <v>0.54300000000000004</v>
      </c>
      <c r="L577" s="10">
        <v>0.88100000000000001</v>
      </c>
      <c r="M577" s="10"/>
      <c r="N577" s="10"/>
      <c r="O577" s="10"/>
      <c r="P577" s="10"/>
      <c r="Q577" s="10"/>
      <c r="R577" s="10"/>
      <c r="S577" s="10">
        <v>584</v>
      </c>
      <c r="T577" s="17">
        <v>0.38400000000000001</v>
      </c>
      <c r="U577" s="17">
        <f t="shared" si="65"/>
        <v>38.4</v>
      </c>
      <c r="V577" s="11">
        <f t="shared" si="66"/>
        <v>6.992309955789306</v>
      </c>
      <c r="W577" s="10"/>
      <c r="X577">
        <v>5.1708829458264107</v>
      </c>
      <c r="Y577" s="12">
        <f t="shared" si="61"/>
        <v>5.17</v>
      </c>
      <c r="Z577">
        <f t="shared" si="62"/>
        <v>1</v>
      </c>
      <c r="AA577">
        <f t="shared" si="63"/>
        <v>0</v>
      </c>
      <c r="AB577">
        <f t="shared" si="64"/>
        <v>569</v>
      </c>
      <c r="AC577" s="10"/>
      <c r="AD577" s="17">
        <v>5.17</v>
      </c>
      <c r="AE577" s="10">
        <v>569</v>
      </c>
      <c r="AF577" s="10"/>
      <c r="AG577" s="10"/>
      <c r="AX577" s="12"/>
    </row>
    <row r="578" spans="6:50" x14ac:dyDescent="0.3">
      <c r="F578" s="10">
        <v>571</v>
      </c>
      <c r="G578" s="17">
        <v>2.0219999999999998</v>
      </c>
      <c r="H578" s="10">
        <v>8.4309999999999992</v>
      </c>
      <c r="I578" s="10">
        <v>0.35699999999999998</v>
      </c>
      <c r="J578" s="10">
        <v>2.1080000000000001</v>
      </c>
      <c r="K578" s="10">
        <v>0.47399999999999998</v>
      </c>
      <c r="L578" s="10">
        <v>0.73299999999999998</v>
      </c>
      <c r="M578" s="10"/>
      <c r="N578" s="10"/>
      <c r="O578" s="10"/>
      <c r="P578" s="10"/>
      <c r="Q578" s="10"/>
      <c r="R578" s="10"/>
      <c r="S578" s="10">
        <v>585</v>
      </c>
      <c r="T578" s="17">
        <v>2.2570000000000001</v>
      </c>
      <c r="U578" s="17">
        <f t="shared" si="65"/>
        <v>225.70000000000002</v>
      </c>
      <c r="V578" s="11">
        <f t="shared" si="66"/>
        <v>16.951995907465477</v>
      </c>
      <c r="W578" s="10"/>
      <c r="X578">
        <v>5.1708829458264107</v>
      </c>
      <c r="Y578" s="12">
        <f t="shared" si="61"/>
        <v>5.17</v>
      </c>
      <c r="Z578">
        <f t="shared" si="62"/>
        <v>2</v>
      </c>
      <c r="AA578">
        <f t="shared" si="63"/>
        <v>2</v>
      </c>
      <c r="AB578">
        <f t="shared" si="64"/>
        <v>571</v>
      </c>
      <c r="AC578" s="10"/>
      <c r="AD578" s="17">
        <v>5.17</v>
      </c>
      <c r="AE578" s="10">
        <v>571</v>
      </c>
      <c r="AF578" s="10"/>
      <c r="AG578" s="10"/>
      <c r="AX578" s="12"/>
    </row>
    <row r="579" spans="6:50" x14ac:dyDescent="0.3">
      <c r="F579" s="10">
        <v>572</v>
      </c>
      <c r="G579" s="17">
        <v>1.9E-2</v>
      </c>
      <c r="H579" s="10">
        <v>0.54200000000000004</v>
      </c>
      <c r="I579" s="10">
        <v>0.80400000000000005</v>
      </c>
      <c r="J579" s="10">
        <v>1.4990000000000001</v>
      </c>
      <c r="K579" s="10">
        <v>0.66700000000000004</v>
      </c>
      <c r="L579" s="10">
        <v>0.81100000000000005</v>
      </c>
      <c r="M579" s="10"/>
      <c r="N579" s="10"/>
      <c r="O579" s="10"/>
      <c r="P579" s="10"/>
      <c r="Q579" s="10"/>
      <c r="R579" s="10"/>
      <c r="S579" s="10">
        <v>586</v>
      </c>
      <c r="T579" s="17">
        <v>7.181</v>
      </c>
      <c r="U579" s="17">
        <f t="shared" si="65"/>
        <v>718.1</v>
      </c>
      <c r="V579" s="11">
        <f t="shared" si="66"/>
        <v>30.237614275506598</v>
      </c>
      <c r="W579" s="10"/>
      <c r="X579">
        <v>5.1462007860645498</v>
      </c>
      <c r="Y579" s="12">
        <f t="shared" si="61"/>
        <v>5.1459999999999999</v>
      </c>
      <c r="Z579">
        <f t="shared" si="62"/>
        <v>1</v>
      </c>
      <c r="AA579">
        <f t="shared" si="63"/>
        <v>0</v>
      </c>
      <c r="AB579">
        <f t="shared" si="64"/>
        <v>571</v>
      </c>
      <c r="AC579" s="10"/>
      <c r="AD579" s="17">
        <v>5.1459999999999999</v>
      </c>
      <c r="AE579" s="10">
        <v>571</v>
      </c>
      <c r="AF579" s="10"/>
      <c r="AG579" s="10"/>
      <c r="AX579" s="12"/>
    </row>
    <row r="580" spans="6:50" x14ac:dyDescent="0.3">
      <c r="F580" s="10">
        <v>573</v>
      </c>
      <c r="G580" s="17">
        <v>5.2999999999999999E-2</v>
      </c>
      <c r="H580" s="10">
        <v>0.89300000000000002</v>
      </c>
      <c r="I580" s="10">
        <v>0.83</v>
      </c>
      <c r="J580" s="10">
        <v>2.1789999999999998</v>
      </c>
      <c r="K580" s="10">
        <v>0.45900000000000002</v>
      </c>
      <c r="L580" s="10">
        <v>0.85699999999999998</v>
      </c>
      <c r="M580" s="10"/>
      <c r="N580" s="10"/>
      <c r="O580" s="10"/>
      <c r="P580" s="10"/>
      <c r="Q580" s="10"/>
      <c r="R580" s="10"/>
      <c r="S580" s="10">
        <v>587</v>
      </c>
      <c r="T580" s="17">
        <v>0.13400000000000001</v>
      </c>
      <c r="U580" s="17">
        <f t="shared" si="65"/>
        <v>13.4</v>
      </c>
      <c r="V580" s="11">
        <f t="shared" si="66"/>
        <v>4.1305459565838483</v>
      </c>
      <c r="W580" s="10"/>
      <c r="X580">
        <v>5.1462007860645498</v>
      </c>
      <c r="Y580" s="12">
        <f t="shared" si="61"/>
        <v>5.1459999999999999</v>
      </c>
      <c r="Z580">
        <f t="shared" si="62"/>
        <v>2</v>
      </c>
      <c r="AA580">
        <f t="shared" si="63"/>
        <v>0</v>
      </c>
      <c r="AB580">
        <f t="shared" si="64"/>
        <v>571</v>
      </c>
      <c r="AC580" s="10"/>
      <c r="AD580" s="17">
        <v>5.1459999999999999</v>
      </c>
      <c r="AE580" s="10">
        <v>571</v>
      </c>
      <c r="AF580" s="10"/>
      <c r="AG580" s="10"/>
      <c r="AX580" s="12"/>
    </row>
    <row r="581" spans="6:50" x14ac:dyDescent="0.3">
      <c r="F581" s="10">
        <v>574</v>
      </c>
      <c r="G581" s="17">
        <v>3.9E-2</v>
      </c>
      <c r="H581" s="10">
        <v>0.93500000000000005</v>
      </c>
      <c r="I581" s="10">
        <v>0.56000000000000005</v>
      </c>
      <c r="J581" s="10">
        <v>3.5979999999999999</v>
      </c>
      <c r="K581" s="10">
        <v>0.27800000000000002</v>
      </c>
      <c r="L581" s="10">
        <v>0.78500000000000003</v>
      </c>
      <c r="M581" s="10"/>
      <c r="N581" s="10"/>
      <c r="O581" s="10"/>
      <c r="P581" s="10"/>
      <c r="Q581" s="10"/>
      <c r="R581" s="10"/>
      <c r="S581" s="10">
        <v>588</v>
      </c>
      <c r="T581" s="17">
        <v>7.4880000000000004</v>
      </c>
      <c r="U581" s="17">
        <f t="shared" si="65"/>
        <v>748.80000000000007</v>
      </c>
      <c r="V581" s="11">
        <f t="shared" si="66"/>
        <v>30.877204716387297</v>
      </c>
      <c r="W581" s="10"/>
      <c r="X581">
        <v>5.1462007860645498</v>
      </c>
      <c r="Y581" s="12">
        <f t="shared" si="61"/>
        <v>5.1459999999999999</v>
      </c>
      <c r="Z581">
        <f t="shared" si="62"/>
        <v>3</v>
      </c>
      <c r="AA581">
        <f t="shared" si="63"/>
        <v>3</v>
      </c>
      <c r="AB581">
        <f t="shared" si="64"/>
        <v>574</v>
      </c>
      <c r="AC581" s="10"/>
      <c r="AD581" s="17">
        <v>5.1459999999999999</v>
      </c>
      <c r="AE581" s="10">
        <v>574</v>
      </c>
      <c r="AF581" s="10"/>
      <c r="AG581" s="10"/>
      <c r="AX581" s="12"/>
    </row>
    <row r="582" spans="6:50" x14ac:dyDescent="0.3">
      <c r="F582" s="10">
        <v>575</v>
      </c>
      <c r="G582" s="17">
        <v>0.16600000000000001</v>
      </c>
      <c r="H582" s="10">
        <v>1.665</v>
      </c>
      <c r="I582" s="10">
        <v>0.751</v>
      </c>
      <c r="J582" s="10">
        <v>2.29</v>
      </c>
      <c r="K582" s="10">
        <v>0.437</v>
      </c>
      <c r="L582" s="10">
        <v>0.88</v>
      </c>
      <c r="M582" s="10"/>
      <c r="N582" s="10"/>
      <c r="O582" s="10"/>
      <c r="P582" s="10"/>
      <c r="Q582" s="10"/>
      <c r="R582" s="10"/>
      <c r="S582" s="10">
        <v>589</v>
      </c>
      <c r="T582" s="17">
        <v>0.16900000000000001</v>
      </c>
      <c r="U582" s="17">
        <f t="shared" si="65"/>
        <v>16.900000000000002</v>
      </c>
      <c r="V582" s="11">
        <f t="shared" si="66"/>
        <v>4.6387227019972048</v>
      </c>
      <c r="W582" s="10"/>
      <c r="X582">
        <v>5.1338152066487419</v>
      </c>
      <c r="Y582" s="12">
        <f t="shared" si="61"/>
        <v>5.133</v>
      </c>
      <c r="Z582">
        <f t="shared" si="62"/>
        <v>1</v>
      </c>
      <c r="AA582">
        <f t="shared" si="63"/>
        <v>1</v>
      </c>
      <c r="AB582">
        <f t="shared" si="64"/>
        <v>575</v>
      </c>
      <c r="AC582" s="10"/>
      <c r="AD582" s="17">
        <v>5.133</v>
      </c>
      <c r="AE582" s="10">
        <v>575</v>
      </c>
      <c r="AF582" s="10"/>
      <c r="AG582" s="10"/>
      <c r="AX582" s="12"/>
    </row>
    <row r="583" spans="6:50" x14ac:dyDescent="0.3">
      <c r="F583" s="10">
        <v>576</v>
      </c>
      <c r="G583" s="17">
        <v>6.9000000000000006E-2</v>
      </c>
      <c r="H583" s="10">
        <v>1.498</v>
      </c>
      <c r="I583" s="10">
        <v>0.38700000000000001</v>
      </c>
      <c r="J583" s="10">
        <v>4.633</v>
      </c>
      <c r="K583" s="10">
        <v>0.216</v>
      </c>
      <c r="L583" s="10">
        <v>0.72799999999999998</v>
      </c>
      <c r="M583" s="10"/>
      <c r="N583" s="10"/>
      <c r="O583" s="10"/>
      <c r="P583" s="10"/>
      <c r="Q583" s="10"/>
      <c r="R583" s="10"/>
      <c r="S583" s="10">
        <v>590</v>
      </c>
      <c r="T583" s="17">
        <v>1.0999999999999999E-2</v>
      </c>
      <c r="U583" s="17">
        <f t="shared" si="65"/>
        <v>1.0999999999999999</v>
      </c>
      <c r="V583" s="11">
        <f t="shared" si="66"/>
        <v>1.1834540545406396</v>
      </c>
      <c r="W583" s="10"/>
      <c r="X583">
        <v>5.1213996740680523</v>
      </c>
      <c r="Y583" s="12">
        <f t="shared" si="61"/>
        <v>5.1210000000000004</v>
      </c>
      <c r="Z583">
        <f t="shared" si="62"/>
        <v>1</v>
      </c>
      <c r="AA583">
        <f t="shared" si="63"/>
        <v>0</v>
      </c>
      <c r="AB583">
        <f t="shared" si="64"/>
        <v>575</v>
      </c>
      <c r="AC583" s="10"/>
      <c r="AD583" s="17">
        <v>5.1210000000000004</v>
      </c>
      <c r="AE583" s="10">
        <v>575</v>
      </c>
      <c r="AF583" s="10"/>
      <c r="AG583" s="10"/>
      <c r="AX583" s="12"/>
    </row>
    <row r="584" spans="6:50" x14ac:dyDescent="0.3">
      <c r="F584" s="10">
        <v>577</v>
      </c>
      <c r="G584" s="17">
        <v>0.123</v>
      </c>
      <c r="H584" s="10">
        <v>1.427</v>
      </c>
      <c r="I584" s="10">
        <v>0.75900000000000001</v>
      </c>
      <c r="J584" s="10">
        <v>1.849</v>
      </c>
      <c r="K584" s="10">
        <v>0.54100000000000004</v>
      </c>
      <c r="L584" s="10">
        <v>0.871</v>
      </c>
      <c r="M584" s="10"/>
      <c r="N584" s="10"/>
      <c r="O584" s="10"/>
      <c r="P584" s="10"/>
      <c r="Q584" s="10"/>
      <c r="R584" s="10"/>
      <c r="S584" s="10">
        <v>591</v>
      </c>
      <c r="T584" s="17">
        <v>0.14599999999999999</v>
      </c>
      <c r="U584" s="17">
        <f t="shared" si="65"/>
        <v>14.6</v>
      </c>
      <c r="V584" s="11">
        <f t="shared" si="66"/>
        <v>4.3115307436145427</v>
      </c>
      <c r="W584" s="10"/>
      <c r="X584">
        <v>5.1213996740680523</v>
      </c>
      <c r="Y584" s="12">
        <f t="shared" si="61"/>
        <v>5.1210000000000004</v>
      </c>
      <c r="Z584">
        <f t="shared" si="62"/>
        <v>2</v>
      </c>
      <c r="AA584">
        <f t="shared" si="63"/>
        <v>0</v>
      </c>
      <c r="AB584">
        <f t="shared" si="64"/>
        <v>575</v>
      </c>
      <c r="AC584" s="10"/>
      <c r="AD584" s="17">
        <v>5.1210000000000004</v>
      </c>
      <c r="AE584" s="10">
        <v>575</v>
      </c>
      <c r="AF584" s="10"/>
      <c r="AG584" s="10"/>
      <c r="AX584" s="12"/>
    </row>
    <row r="585" spans="6:50" x14ac:dyDescent="0.3">
      <c r="F585" s="10">
        <v>578</v>
      </c>
      <c r="G585" s="17">
        <v>0.13</v>
      </c>
      <c r="H585" s="10">
        <v>1.427</v>
      </c>
      <c r="I585" s="10">
        <v>0.80500000000000005</v>
      </c>
      <c r="J585" s="10">
        <v>1.891</v>
      </c>
      <c r="K585" s="10">
        <v>0.52900000000000003</v>
      </c>
      <c r="L585" s="10">
        <v>0.89700000000000002</v>
      </c>
      <c r="M585" s="10"/>
      <c r="N585" s="10"/>
      <c r="O585" s="10"/>
      <c r="P585" s="10"/>
      <c r="Q585" s="10"/>
      <c r="R585" s="10"/>
      <c r="S585" s="10">
        <v>592</v>
      </c>
      <c r="T585" s="17">
        <v>1.266</v>
      </c>
      <c r="U585" s="17">
        <f t="shared" si="65"/>
        <v>126.6</v>
      </c>
      <c r="V585" s="11">
        <f t="shared" si="66"/>
        <v>12.69614612248424</v>
      </c>
      <c r="W585" s="10"/>
      <c r="X585">
        <v>5.1213996740680523</v>
      </c>
      <c r="Y585" s="12">
        <f t="shared" si="61"/>
        <v>5.1210000000000004</v>
      </c>
      <c r="Z585">
        <f t="shared" si="62"/>
        <v>3</v>
      </c>
      <c r="AA585">
        <f t="shared" si="63"/>
        <v>3</v>
      </c>
      <c r="AB585">
        <f t="shared" si="64"/>
        <v>578</v>
      </c>
      <c r="AC585" s="10"/>
      <c r="AD585" s="17">
        <v>5.1210000000000004</v>
      </c>
      <c r="AE585" s="10">
        <v>578</v>
      </c>
      <c r="AF585" s="10"/>
      <c r="AG585" s="10"/>
      <c r="AX585" s="12"/>
    </row>
    <row r="586" spans="6:50" x14ac:dyDescent="0.3">
      <c r="F586" s="10">
        <v>579</v>
      </c>
      <c r="G586" s="17">
        <v>0.39100000000000001</v>
      </c>
      <c r="H586" s="10">
        <v>2.7450000000000001</v>
      </c>
      <c r="I586" s="10">
        <v>0.65300000000000002</v>
      </c>
      <c r="J586" s="10">
        <v>1.992</v>
      </c>
      <c r="K586" s="10">
        <v>0.502</v>
      </c>
      <c r="L586" s="10">
        <v>0.88900000000000001</v>
      </c>
      <c r="M586" s="10"/>
      <c r="N586" s="10"/>
      <c r="O586" s="10"/>
      <c r="P586" s="10"/>
      <c r="Q586" s="10"/>
      <c r="R586" s="10"/>
      <c r="S586" s="10">
        <v>593</v>
      </c>
      <c r="T586" s="17">
        <v>3.9E-2</v>
      </c>
      <c r="U586" s="17">
        <f t="shared" si="65"/>
        <v>3.9</v>
      </c>
      <c r="V586" s="11">
        <f t="shared" si="66"/>
        <v>2.2283703068536735</v>
      </c>
      <c r="W586" s="10"/>
      <c r="X586">
        <v>5.096477873256914</v>
      </c>
      <c r="Y586" s="12">
        <f t="shared" ref="Y586:Y649" si="67">TRUNC(X586,3)</f>
        <v>5.0960000000000001</v>
      </c>
      <c r="Z586">
        <f t="shared" ref="Z586:Z649" si="68">IF(Y586-Y585=0,Z585+Z$8,1)</f>
        <v>1</v>
      </c>
      <c r="AA586">
        <f t="shared" ref="AA586:AA649" si="69">IF(Z586&lt;Z587,0,Z586)</f>
        <v>1</v>
      </c>
      <c r="AB586">
        <f t="shared" ref="AB586:AB649" si="70">AB585+AA586</f>
        <v>579</v>
      </c>
      <c r="AC586" s="10"/>
      <c r="AD586" s="17">
        <v>5.0960000000000001</v>
      </c>
      <c r="AE586" s="10">
        <v>579</v>
      </c>
      <c r="AF586" s="10"/>
      <c r="AG586" s="10"/>
      <c r="AX586" s="12"/>
    </row>
    <row r="587" spans="6:50" x14ac:dyDescent="0.3">
      <c r="F587" s="10">
        <v>580</v>
      </c>
      <c r="G587" s="17">
        <v>0.33100000000000002</v>
      </c>
      <c r="H587" s="10">
        <v>3.0110000000000001</v>
      </c>
      <c r="I587" s="10">
        <v>0.45900000000000002</v>
      </c>
      <c r="J587" s="10">
        <v>1.1120000000000001</v>
      </c>
      <c r="K587" s="10">
        <v>0.9</v>
      </c>
      <c r="L587" s="10">
        <v>0.71199999999999997</v>
      </c>
      <c r="M587" s="10"/>
      <c r="N587" s="10"/>
      <c r="O587" s="10"/>
      <c r="P587" s="10"/>
      <c r="Q587" s="10"/>
      <c r="R587" s="10"/>
      <c r="S587" s="10">
        <v>594</v>
      </c>
      <c r="T587" s="17">
        <v>1.9E-2</v>
      </c>
      <c r="U587" s="17">
        <f t="shared" si="65"/>
        <v>1.9</v>
      </c>
      <c r="V587" s="11">
        <f t="shared" si="66"/>
        <v>1.5553633450087505</v>
      </c>
      <c r="W587" s="10"/>
      <c r="X587">
        <v>5.0839711602372217</v>
      </c>
      <c r="Y587" s="12">
        <f t="shared" si="67"/>
        <v>5.0830000000000002</v>
      </c>
      <c r="Z587">
        <f t="shared" si="68"/>
        <v>1</v>
      </c>
      <c r="AA587">
        <f t="shared" si="69"/>
        <v>0</v>
      </c>
      <c r="AB587">
        <f t="shared" si="70"/>
        <v>579</v>
      </c>
      <c r="AC587" s="10"/>
      <c r="AD587" s="17">
        <v>5.0830000000000002</v>
      </c>
      <c r="AE587" s="10">
        <v>579</v>
      </c>
      <c r="AF587" s="10"/>
      <c r="AG587" s="10"/>
      <c r="AX587" s="12"/>
    </row>
    <row r="588" spans="6:50" x14ac:dyDescent="0.3">
      <c r="F588" s="10">
        <v>581</v>
      </c>
      <c r="G588" s="17">
        <v>0.13400000000000001</v>
      </c>
      <c r="H588" s="10">
        <v>1.506</v>
      </c>
      <c r="I588" s="10">
        <v>0.74299999999999999</v>
      </c>
      <c r="J588" s="10">
        <v>2.1110000000000002</v>
      </c>
      <c r="K588" s="10">
        <v>0.47399999999999998</v>
      </c>
      <c r="L588" s="10">
        <v>0.873</v>
      </c>
      <c r="M588" s="10"/>
      <c r="N588" s="10"/>
      <c r="O588" s="10"/>
      <c r="P588" s="10"/>
      <c r="Q588" s="10"/>
      <c r="R588" s="10"/>
      <c r="S588" s="10">
        <v>595</v>
      </c>
      <c r="T588" s="17">
        <v>0.17199999999999999</v>
      </c>
      <c r="U588" s="17">
        <f t="shared" si="65"/>
        <v>17.2</v>
      </c>
      <c r="V588" s="11">
        <f t="shared" si="66"/>
        <v>4.6797136845585756</v>
      </c>
      <c r="W588" s="10"/>
      <c r="X588">
        <v>5.0839711602372217</v>
      </c>
      <c r="Y588" s="12">
        <f t="shared" si="67"/>
        <v>5.0830000000000002</v>
      </c>
      <c r="Z588">
        <f t="shared" si="68"/>
        <v>2</v>
      </c>
      <c r="AA588">
        <f t="shared" si="69"/>
        <v>2</v>
      </c>
      <c r="AB588">
        <f t="shared" si="70"/>
        <v>581</v>
      </c>
      <c r="AC588" s="10"/>
      <c r="AD588" s="17">
        <v>5.0830000000000002</v>
      </c>
      <c r="AE588" s="10">
        <v>581</v>
      </c>
      <c r="AF588" s="10"/>
      <c r="AG588" s="10"/>
      <c r="AX588" s="12"/>
    </row>
    <row r="589" spans="6:50" x14ac:dyDescent="0.3">
      <c r="F589" s="10">
        <v>582</v>
      </c>
      <c r="G589" s="17">
        <v>2.3E-2</v>
      </c>
      <c r="H589" s="10">
        <v>0.58399999999999996</v>
      </c>
      <c r="I589" s="10">
        <v>0.83199999999999996</v>
      </c>
      <c r="J589" s="10">
        <v>1.5309999999999999</v>
      </c>
      <c r="K589" s="10">
        <v>0.65300000000000002</v>
      </c>
      <c r="L589" s="10">
        <v>0.878</v>
      </c>
      <c r="M589" s="10"/>
      <c r="N589" s="10"/>
      <c r="O589" s="10"/>
      <c r="P589" s="10"/>
      <c r="Q589" s="10"/>
      <c r="R589" s="10"/>
      <c r="S589" s="10">
        <v>596</v>
      </c>
      <c r="T589" s="17">
        <v>1.9E-2</v>
      </c>
      <c r="U589" s="17">
        <f t="shared" si="65"/>
        <v>1.9</v>
      </c>
      <c r="V589" s="11">
        <f t="shared" si="66"/>
        <v>1.5553633450087505</v>
      </c>
      <c r="W589" s="10"/>
      <c r="X589">
        <v>5.033633572304379</v>
      </c>
      <c r="Y589" s="12">
        <f t="shared" si="67"/>
        <v>5.0330000000000004</v>
      </c>
      <c r="Z589">
        <f t="shared" si="68"/>
        <v>1</v>
      </c>
      <c r="AA589">
        <f t="shared" si="69"/>
        <v>1</v>
      </c>
      <c r="AB589">
        <f t="shared" si="70"/>
        <v>582</v>
      </c>
      <c r="AC589" s="10"/>
      <c r="AD589" s="17">
        <v>5.0330000000000004</v>
      </c>
      <c r="AE589" s="10">
        <v>582</v>
      </c>
      <c r="AF589" s="10"/>
      <c r="AG589" s="10"/>
      <c r="AX589" s="12"/>
    </row>
    <row r="590" spans="6:50" x14ac:dyDescent="0.3">
      <c r="F590" s="10">
        <v>583</v>
      </c>
      <c r="G590" s="17">
        <v>0.14399999999999999</v>
      </c>
      <c r="H590" s="10">
        <v>1.581</v>
      </c>
      <c r="I590" s="10">
        <v>0.72599999999999998</v>
      </c>
      <c r="J590" s="10">
        <v>1.67</v>
      </c>
      <c r="K590" s="10">
        <v>0.59899999999999998</v>
      </c>
      <c r="L590" s="10">
        <v>0.90600000000000003</v>
      </c>
      <c r="M590" s="10"/>
      <c r="N590" s="10"/>
      <c r="O590" s="10"/>
      <c r="P590" s="10"/>
      <c r="Q590" s="10"/>
      <c r="R590" s="10"/>
      <c r="S590" s="10">
        <v>597</v>
      </c>
      <c r="T590" s="17">
        <v>0.11700000000000001</v>
      </c>
      <c r="U590" s="17">
        <f t="shared" si="65"/>
        <v>11.700000000000001</v>
      </c>
      <c r="V590" s="11">
        <f t="shared" si="66"/>
        <v>3.8596505895484121</v>
      </c>
      <c r="W590" s="10"/>
      <c r="X590">
        <v>5.0209703231304035</v>
      </c>
      <c r="Y590" s="12">
        <f t="shared" si="67"/>
        <v>5.0199999999999996</v>
      </c>
      <c r="Z590">
        <f t="shared" si="68"/>
        <v>1</v>
      </c>
      <c r="AA590">
        <f t="shared" si="69"/>
        <v>0</v>
      </c>
      <c r="AB590">
        <f t="shared" si="70"/>
        <v>582</v>
      </c>
      <c r="AC590" s="10"/>
      <c r="AD590" s="17">
        <v>5.0199999999999996</v>
      </c>
      <c r="AE590" s="10">
        <v>582</v>
      </c>
      <c r="AF590" s="10"/>
      <c r="AG590" s="10"/>
      <c r="AX590" s="12"/>
    </row>
    <row r="591" spans="6:50" x14ac:dyDescent="0.3">
      <c r="F591" s="10">
        <v>584</v>
      </c>
      <c r="G591" s="17">
        <v>0.38400000000000001</v>
      </c>
      <c r="H591" s="10">
        <v>2.512</v>
      </c>
      <c r="I591" s="10">
        <v>0.76500000000000001</v>
      </c>
      <c r="J591" s="10">
        <v>1.9890000000000001</v>
      </c>
      <c r="K591" s="10">
        <v>0.503</v>
      </c>
      <c r="L591" s="10">
        <v>0.91200000000000003</v>
      </c>
      <c r="M591" s="10"/>
      <c r="N591" s="10"/>
      <c r="O591" s="10"/>
      <c r="P591" s="10"/>
      <c r="Q591" s="10"/>
      <c r="R591" s="10"/>
      <c r="S591" s="10">
        <v>598</v>
      </c>
      <c r="T591" s="17">
        <v>0.67400000000000004</v>
      </c>
      <c r="U591" s="17">
        <f t="shared" si="65"/>
        <v>67.400000000000006</v>
      </c>
      <c r="V591" s="11">
        <f t="shared" si="66"/>
        <v>9.2637112063767386</v>
      </c>
      <c r="W591" s="10"/>
      <c r="X591">
        <v>5.0209703231304035</v>
      </c>
      <c r="Y591" s="12">
        <f t="shared" si="67"/>
        <v>5.0199999999999996</v>
      </c>
      <c r="Z591">
        <f t="shared" si="68"/>
        <v>2</v>
      </c>
      <c r="AA591">
        <f t="shared" si="69"/>
        <v>0</v>
      </c>
      <c r="AB591">
        <f t="shared" si="70"/>
        <v>582</v>
      </c>
      <c r="AC591" s="10"/>
      <c r="AD591" s="17">
        <v>5.0199999999999996</v>
      </c>
      <c r="AE591" s="10">
        <v>582</v>
      </c>
      <c r="AF591" s="10"/>
      <c r="AG591" s="10"/>
      <c r="AX591" s="12"/>
    </row>
    <row r="592" spans="6:50" x14ac:dyDescent="0.3">
      <c r="F592" s="10">
        <v>585</v>
      </c>
      <c r="G592" s="17">
        <v>2.2570000000000001</v>
      </c>
      <c r="H592" s="10">
        <v>7.024</v>
      </c>
      <c r="I592" s="10">
        <v>0.57499999999999996</v>
      </c>
      <c r="J592" s="10">
        <v>2.2959999999999998</v>
      </c>
      <c r="K592" s="10">
        <v>0.435</v>
      </c>
      <c r="L592" s="10">
        <v>0.91300000000000003</v>
      </c>
      <c r="M592" s="10"/>
      <c r="N592" s="10"/>
      <c r="O592" s="10"/>
      <c r="P592" s="10"/>
      <c r="Q592" s="10"/>
      <c r="R592" s="10"/>
      <c r="S592" s="10">
        <v>599</v>
      </c>
      <c r="T592" s="17">
        <v>8.8999999999999996E-2</v>
      </c>
      <c r="U592" s="17">
        <f t="shared" si="65"/>
        <v>8.9</v>
      </c>
      <c r="V592" s="11">
        <f t="shared" si="66"/>
        <v>3.3662786498064814</v>
      </c>
      <c r="W592" s="10"/>
      <c r="X592">
        <v>5.0209703231304035</v>
      </c>
      <c r="Y592" s="12">
        <f t="shared" si="67"/>
        <v>5.0199999999999996</v>
      </c>
      <c r="Z592">
        <f t="shared" si="68"/>
        <v>3</v>
      </c>
      <c r="AA592">
        <f t="shared" si="69"/>
        <v>0</v>
      </c>
      <c r="AB592">
        <f t="shared" si="70"/>
        <v>582</v>
      </c>
      <c r="AC592" s="10"/>
      <c r="AD592" s="17">
        <v>5.0199999999999996</v>
      </c>
      <c r="AE592" s="10">
        <v>582</v>
      </c>
      <c r="AF592" s="10"/>
      <c r="AG592" s="10"/>
      <c r="AX592" s="12"/>
    </row>
    <row r="593" spans="6:50" x14ac:dyDescent="0.3">
      <c r="F593" s="10">
        <v>586</v>
      </c>
      <c r="G593" s="17">
        <v>7.181</v>
      </c>
      <c r="H593" s="10">
        <v>12.38</v>
      </c>
      <c r="I593" s="10">
        <v>0.58899999999999997</v>
      </c>
      <c r="J593" s="10">
        <v>2.5779999999999998</v>
      </c>
      <c r="K593" s="10">
        <v>0.38800000000000001</v>
      </c>
      <c r="L593" s="10">
        <v>0.93799999999999994</v>
      </c>
      <c r="M593" s="10"/>
      <c r="N593" s="10"/>
      <c r="O593" s="10"/>
      <c r="P593" s="10"/>
      <c r="Q593" s="10"/>
      <c r="R593" s="10"/>
      <c r="S593" s="10">
        <v>600</v>
      </c>
      <c r="T593" s="17">
        <v>0.04</v>
      </c>
      <c r="U593" s="17">
        <f t="shared" si="65"/>
        <v>4</v>
      </c>
      <c r="V593" s="11">
        <f t="shared" si="66"/>
        <v>2.2567583341910251</v>
      </c>
      <c r="W593" s="10"/>
      <c r="X593">
        <v>5.0209703231304035</v>
      </c>
      <c r="Y593" s="12">
        <f t="shared" si="67"/>
        <v>5.0199999999999996</v>
      </c>
      <c r="Z593">
        <f t="shared" si="68"/>
        <v>4</v>
      </c>
      <c r="AA593">
        <f t="shared" si="69"/>
        <v>4</v>
      </c>
      <c r="AB593">
        <f t="shared" si="70"/>
        <v>586</v>
      </c>
      <c r="AC593" s="10"/>
      <c r="AD593" s="17">
        <v>5.0199999999999996</v>
      </c>
      <c r="AE593" s="10">
        <v>586</v>
      </c>
      <c r="AF593" s="10"/>
      <c r="AG593" s="10"/>
      <c r="AX593" s="12"/>
    </row>
    <row r="594" spans="6:50" x14ac:dyDescent="0.3">
      <c r="F594" s="10">
        <v>587</v>
      </c>
      <c r="G594" s="17">
        <v>0.13400000000000001</v>
      </c>
      <c r="H594" s="10">
        <v>1.6519999999999999</v>
      </c>
      <c r="I594" s="10">
        <v>0.61799999999999999</v>
      </c>
      <c r="J594" s="10">
        <v>2.657</v>
      </c>
      <c r="K594" s="10">
        <v>0.376</v>
      </c>
      <c r="L594" s="10">
        <v>0.873</v>
      </c>
      <c r="M594" s="10"/>
      <c r="N594" s="10"/>
      <c r="O594" s="10"/>
      <c r="P594" s="10"/>
      <c r="Q594" s="10"/>
      <c r="R594" s="10"/>
      <c r="S594" s="10">
        <v>601</v>
      </c>
      <c r="T594" s="17">
        <v>2.3E-2</v>
      </c>
      <c r="U594" s="17">
        <f t="shared" si="65"/>
        <v>2.2999999999999998</v>
      </c>
      <c r="V594" s="11">
        <f t="shared" si="66"/>
        <v>1.7112717355495808</v>
      </c>
      <c r="W594" s="10"/>
      <c r="X594">
        <v>5.0082750554739608</v>
      </c>
      <c r="Y594" s="12">
        <f t="shared" si="67"/>
        <v>5.008</v>
      </c>
      <c r="Z594">
        <f t="shared" si="68"/>
        <v>1</v>
      </c>
      <c r="AA594">
        <f t="shared" si="69"/>
        <v>1</v>
      </c>
      <c r="AB594">
        <f t="shared" si="70"/>
        <v>587</v>
      </c>
      <c r="AC594" s="10"/>
      <c r="AD594" s="17">
        <v>5.008</v>
      </c>
      <c r="AE594" s="10">
        <v>587</v>
      </c>
      <c r="AF594" s="10"/>
      <c r="AG594" s="10"/>
      <c r="AX594" s="12"/>
    </row>
    <row r="595" spans="6:50" x14ac:dyDescent="0.3">
      <c r="F595" s="10">
        <v>588</v>
      </c>
      <c r="G595" s="17">
        <v>7.4880000000000004</v>
      </c>
      <c r="H595" s="10">
        <v>11.441000000000001</v>
      </c>
      <c r="I595" s="10">
        <v>0.71899999999999997</v>
      </c>
      <c r="J595" s="10">
        <v>1.4810000000000001</v>
      </c>
      <c r="K595" s="10">
        <v>0.67500000000000004</v>
      </c>
      <c r="L595" s="10">
        <v>0.93899999999999995</v>
      </c>
      <c r="M595" s="10"/>
      <c r="N595" s="10"/>
      <c r="O595" s="10"/>
      <c r="P595" s="10"/>
      <c r="Q595" s="10"/>
      <c r="R595" s="10"/>
      <c r="S595" s="10">
        <v>602</v>
      </c>
      <c r="T595" s="17">
        <v>0.123</v>
      </c>
      <c r="U595" s="17">
        <f t="shared" si="65"/>
        <v>12.3</v>
      </c>
      <c r="V595" s="11">
        <f t="shared" si="66"/>
        <v>3.9573787284315491</v>
      </c>
      <c r="W595" s="10"/>
      <c r="X595">
        <v>4.9955475252277592</v>
      </c>
      <c r="Y595" s="12">
        <f t="shared" si="67"/>
        <v>4.9950000000000001</v>
      </c>
      <c r="Z595">
        <f t="shared" si="68"/>
        <v>1</v>
      </c>
      <c r="AA595">
        <f t="shared" si="69"/>
        <v>1</v>
      </c>
      <c r="AB595">
        <f t="shared" si="70"/>
        <v>588</v>
      </c>
      <c r="AC595" s="10"/>
      <c r="AD595" s="17">
        <v>4.9950000000000001</v>
      </c>
      <c r="AE595" s="10">
        <v>588</v>
      </c>
      <c r="AF595" s="10"/>
      <c r="AG595" s="10"/>
      <c r="AX595" s="12"/>
    </row>
    <row r="596" spans="6:50" x14ac:dyDescent="0.3">
      <c r="F596" s="10">
        <v>589</v>
      </c>
      <c r="G596" s="17">
        <v>0.16900000000000001</v>
      </c>
      <c r="H596" s="10">
        <v>1.722</v>
      </c>
      <c r="I596" s="10">
        <v>0.71699999999999997</v>
      </c>
      <c r="J596" s="10">
        <v>2.488</v>
      </c>
      <c r="K596" s="10">
        <v>0.40200000000000002</v>
      </c>
      <c r="L596" s="10">
        <v>0.90300000000000002</v>
      </c>
      <c r="M596" s="10"/>
      <c r="N596" s="10"/>
      <c r="O596" s="10"/>
      <c r="P596" s="10"/>
      <c r="Q596" s="10"/>
      <c r="R596" s="10"/>
      <c r="S596" s="10">
        <v>603</v>
      </c>
      <c r="T596" s="17">
        <v>9.7000000000000003E-2</v>
      </c>
      <c r="U596" s="17">
        <f t="shared" si="65"/>
        <v>9.7000000000000011</v>
      </c>
      <c r="V596" s="11">
        <f t="shared" si="66"/>
        <v>3.5143169441487601</v>
      </c>
      <c r="W596" s="10"/>
      <c r="X596">
        <v>4.9571688707758019</v>
      </c>
      <c r="Y596" s="12">
        <f t="shared" si="67"/>
        <v>4.9569999999999999</v>
      </c>
      <c r="Z596">
        <f t="shared" si="68"/>
        <v>1</v>
      </c>
      <c r="AA596">
        <f t="shared" si="69"/>
        <v>0</v>
      </c>
      <c r="AB596">
        <f t="shared" si="70"/>
        <v>588</v>
      </c>
      <c r="AC596" s="10"/>
      <c r="AD596" s="17">
        <v>4.9569999999999999</v>
      </c>
      <c r="AE596" s="10">
        <v>588</v>
      </c>
      <c r="AF596" s="10"/>
      <c r="AG596" s="10"/>
      <c r="AX596" s="12"/>
    </row>
    <row r="597" spans="6:50" x14ac:dyDescent="0.3">
      <c r="F597" s="10">
        <v>590</v>
      </c>
      <c r="G597" s="17">
        <v>1.0999999999999999E-2</v>
      </c>
      <c r="H597" s="10">
        <v>0.39200000000000002</v>
      </c>
      <c r="I597" s="10">
        <v>0.92300000000000004</v>
      </c>
      <c r="J597" s="10">
        <v>2.3860000000000001</v>
      </c>
      <c r="K597" s="10">
        <v>0.41899999999999998</v>
      </c>
      <c r="L597" s="10">
        <v>0.94699999999999995</v>
      </c>
      <c r="M597" s="10"/>
      <c r="N597" s="10"/>
      <c r="O597" s="10"/>
      <c r="P597" s="10"/>
      <c r="Q597" s="10"/>
      <c r="R597" s="10"/>
      <c r="S597" s="10">
        <v>604</v>
      </c>
      <c r="T597" s="17">
        <v>1.163</v>
      </c>
      <c r="U597" s="17">
        <f t="shared" si="65"/>
        <v>116.3</v>
      </c>
      <c r="V597" s="11">
        <f t="shared" si="66"/>
        <v>12.168720518308383</v>
      </c>
      <c r="W597" s="10"/>
      <c r="X597">
        <v>4.9571688707758019</v>
      </c>
      <c r="Y597" s="12">
        <f t="shared" si="67"/>
        <v>4.9569999999999999</v>
      </c>
      <c r="Z597">
        <f t="shared" si="68"/>
        <v>2</v>
      </c>
      <c r="AA597">
        <f t="shared" si="69"/>
        <v>0</v>
      </c>
      <c r="AB597">
        <f t="shared" si="70"/>
        <v>588</v>
      </c>
      <c r="AC597" s="10"/>
      <c r="AD597" s="17">
        <v>4.9569999999999999</v>
      </c>
      <c r="AE597" s="10">
        <v>588</v>
      </c>
      <c r="AF597" s="10"/>
      <c r="AG597" s="10"/>
      <c r="AX597" s="12"/>
    </row>
    <row r="598" spans="6:50" x14ac:dyDescent="0.3">
      <c r="F598" s="10">
        <v>591</v>
      </c>
      <c r="G598" s="17">
        <v>0.14599999999999999</v>
      </c>
      <c r="H598" s="10">
        <v>1.5309999999999999</v>
      </c>
      <c r="I598" s="10">
        <v>0.78100000000000003</v>
      </c>
      <c r="J598" s="10">
        <v>2.02</v>
      </c>
      <c r="K598" s="10">
        <v>0.495</v>
      </c>
      <c r="L598" s="10">
        <v>0.91700000000000004</v>
      </c>
      <c r="M598" s="10"/>
      <c r="N598" s="10"/>
      <c r="O598" s="10"/>
      <c r="P598" s="10"/>
      <c r="Q598" s="10"/>
      <c r="R598" s="10"/>
      <c r="S598" s="10">
        <v>605</v>
      </c>
      <c r="T598" s="17">
        <v>0.13500000000000001</v>
      </c>
      <c r="U598" s="17">
        <f t="shared" si="65"/>
        <v>13.5</v>
      </c>
      <c r="V598" s="11">
        <f t="shared" si="66"/>
        <v>4.145929793656026</v>
      </c>
      <c r="W598" s="10"/>
      <c r="X598">
        <v>4.9571688707758019</v>
      </c>
      <c r="Y598" s="12">
        <f t="shared" si="67"/>
        <v>4.9569999999999999</v>
      </c>
      <c r="Z598">
        <f t="shared" si="68"/>
        <v>3</v>
      </c>
      <c r="AA598">
        <f t="shared" si="69"/>
        <v>0</v>
      </c>
      <c r="AB598">
        <f t="shared" si="70"/>
        <v>588</v>
      </c>
      <c r="AC598" s="10"/>
      <c r="AD598" s="17">
        <v>4.9569999999999999</v>
      </c>
      <c r="AE598" s="10">
        <v>588</v>
      </c>
      <c r="AF598" s="10"/>
      <c r="AG598" s="10"/>
      <c r="AX598" s="12"/>
    </row>
    <row r="599" spans="6:50" x14ac:dyDescent="0.3">
      <c r="F599" s="10">
        <v>592</v>
      </c>
      <c r="G599" s="17">
        <v>1.266</v>
      </c>
      <c r="H599" s="10">
        <v>4.5720000000000001</v>
      </c>
      <c r="I599" s="10">
        <v>0.76100000000000001</v>
      </c>
      <c r="J599" s="10">
        <v>1.5649999999999999</v>
      </c>
      <c r="K599" s="10">
        <v>0.63900000000000001</v>
      </c>
      <c r="L599" s="10">
        <v>0.91400000000000003</v>
      </c>
      <c r="M599" s="10"/>
      <c r="N599" s="10"/>
      <c r="O599" s="10"/>
      <c r="P599" s="10"/>
      <c r="Q599" s="10"/>
      <c r="R599" s="10"/>
      <c r="S599" s="10">
        <v>606</v>
      </c>
      <c r="T599" s="17">
        <v>0.12</v>
      </c>
      <c r="U599" s="17">
        <f t="shared" si="65"/>
        <v>12</v>
      </c>
      <c r="V599" s="11">
        <f t="shared" si="66"/>
        <v>3.9088200952233594</v>
      </c>
      <c r="W599" s="10"/>
      <c r="X599">
        <v>4.9571688707758019</v>
      </c>
      <c r="Y599" s="12">
        <f t="shared" si="67"/>
        <v>4.9569999999999999</v>
      </c>
      <c r="Z599">
        <f t="shared" si="68"/>
        <v>4</v>
      </c>
      <c r="AA599">
        <f t="shared" si="69"/>
        <v>0</v>
      </c>
      <c r="AB599">
        <f t="shared" si="70"/>
        <v>588</v>
      </c>
      <c r="AC599" s="10"/>
      <c r="AD599" s="17">
        <v>4.9569999999999999</v>
      </c>
      <c r="AE599" s="10">
        <v>588</v>
      </c>
      <c r="AF599" s="10"/>
      <c r="AG599" s="10"/>
      <c r="AX599" s="12"/>
    </row>
    <row r="600" spans="6:50" x14ac:dyDescent="0.3">
      <c r="F600" s="10">
        <v>593</v>
      </c>
      <c r="G600" s="17">
        <v>3.9E-2</v>
      </c>
      <c r="H600" s="10">
        <v>0.71299999999999997</v>
      </c>
      <c r="I600" s="10">
        <v>0.96</v>
      </c>
      <c r="J600" s="10">
        <v>1.58</v>
      </c>
      <c r="K600" s="10">
        <v>0.63300000000000001</v>
      </c>
      <c r="L600" s="10">
        <v>0.89900000000000002</v>
      </c>
      <c r="M600" s="10"/>
      <c r="N600" s="10"/>
      <c r="O600" s="10"/>
      <c r="P600" s="10"/>
      <c r="Q600" s="10"/>
      <c r="R600" s="10"/>
      <c r="S600" s="10">
        <v>607</v>
      </c>
      <c r="T600" s="17">
        <v>8.7999999999999995E-2</v>
      </c>
      <c r="U600" s="17">
        <f t="shared" si="65"/>
        <v>8.7999999999999989</v>
      </c>
      <c r="V600" s="11">
        <f t="shared" si="66"/>
        <v>3.3473135487536019</v>
      </c>
      <c r="W600" s="10"/>
      <c r="X600">
        <v>4.9571688707758019</v>
      </c>
      <c r="Y600" s="12">
        <f t="shared" si="67"/>
        <v>4.9569999999999999</v>
      </c>
      <c r="Z600">
        <f t="shared" si="68"/>
        <v>5</v>
      </c>
      <c r="AA600">
        <f t="shared" si="69"/>
        <v>5</v>
      </c>
      <c r="AB600">
        <f t="shared" si="70"/>
        <v>593</v>
      </c>
      <c r="AC600" s="10"/>
      <c r="AD600" s="17">
        <v>4.9569999999999999</v>
      </c>
      <c r="AE600" s="10">
        <v>593</v>
      </c>
      <c r="AF600" s="10"/>
      <c r="AG600" s="10"/>
      <c r="AX600" s="12"/>
    </row>
    <row r="601" spans="6:50" x14ac:dyDescent="0.3">
      <c r="F601" s="10">
        <v>594</v>
      </c>
      <c r="G601" s="17">
        <v>1.9E-2</v>
      </c>
      <c r="H601" s="10">
        <v>0.63400000000000001</v>
      </c>
      <c r="I601" s="10">
        <v>0.58799999999999997</v>
      </c>
      <c r="J601" s="10">
        <v>3.3540000000000001</v>
      </c>
      <c r="K601" s="10">
        <v>0.29799999999999999</v>
      </c>
      <c r="L601" s="10">
        <v>0.81100000000000005</v>
      </c>
      <c r="M601" s="10"/>
      <c r="N601" s="10"/>
      <c r="O601" s="10"/>
      <c r="P601" s="10"/>
      <c r="Q601" s="10"/>
      <c r="R601" s="10"/>
      <c r="S601" s="10">
        <v>608</v>
      </c>
      <c r="T601" s="17">
        <v>0.68400000000000005</v>
      </c>
      <c r="U601" s="17">
        <f t="shared" si="65"/>
        <v>68.400000000000006</v>
      </c>
      <c r="V601" s="11">
        <f t="shared" si="66"/>
        <v>9.3321800700525035</v>
      </c>
      <c r="W601" s="10"/>
      <c r="X601">
        <v>4.9443097858968263</v>
      </c>
      <c r="Y601" s="12">
        <f t="shared" si="67"/>
        <v>4.944</v>
      </c>
      <c r="Z601">
        <f t="shared" si="68"/>
        <v>1</v>
      </c>
      <c r="AA601">
        <f t="shared" si="69"/>
        <v>0</v>
      </c>
      <c r="AB601">
        <f t="shared" si="70"/>
        <v>593</v>
      </c>
      <c r="AC601" s="10"/>
      <c r="AD601" s="17">
        <v>4.944</v>
      </c>
      <c r="AE601" s="10">
        <v>593</v>
      </c>
      <c r="AF601" s="10"/>
      <c r="AG601" s="10"/>
      <c r="AX601" s="12"/>
    </row>
    <row r="602" spans="6:50" x14ac:dyDescent="0.3">
      <c r="F602" s="10">
        <v>595</v>
      </c>
      <c r="G602" s="17">
        <v>0.17199999999999999</v>
      </c>
      <c r="H602" s="10">
        <v>1.76</v>
      </c>
      <c r="I602" s="10">
        <v>0.69699999999999995</v>
      </c>
      <c r="J602" s="10">
        <v>2.2839999999999998</v>
      </c>
      <c r="K602" s="10">
        <v>0.438</v>
      </c>
      <c r="L602" s="10">
        <v>0.88100000000000001</v>
      </c>
      <c r="M602" s="10"/>
      <c r="N602" s="10"/>
      <c r="O602" s="10"/>
      <c r="P602" s="10"/>
      <c r="Q602" s="10"/>
      <c r="R602" s="10"/>
      <c r="S602" s="10">
        <v>609</v>
      </c>
      <c r="T602" s="17">
        <v>3.9E-2</v>
      </c>
      <c r="U602" s="17">
        <f t="shared" si="65"/>
        <v>3.9</v>
      </c>
      <c r="V602" s="11">
        <f t="shared" si="66"/>
        <v>2.2283703068536735</v>
      </c>
      <c r="W602" s="10"/>
      <c r="X602">
        <v>4.9443097858968263</v>
      </c>
      <c r="Y602" s="12">
        <f t="shared" si="67"/>
        <v>4.944</v>
      </c>
      <c r="Z602">
        <f t="shared" si="68"/>
        <v>2</v>
      </c>
      <c r="AA602">
        <f t="shared" si="69"/>
        <v>0</v>
      </c>
      <c r="AB602">
        <f t="shared" si="70"/>
        <v>593</v>
      </c>
      <c r="AC602" s="10"/>
      <c r="AD602" s="17">
        <v>4.944</v>
      </c>
      <c r="AE602" s="10">
        <v>593</v>
      </c>
      <c r="AF602" s="10"/>
      <c r="AG602" s="10"/>
      <c r="AX602" s="12"/>
    </row>
    <row r="603" spans="6:50" x14ac:dyDescent="0.3">
      <c r="F603" s="10">
        <v>596</v>
      </c>
      <c r="G603" s="17">
        <v>1.9E-2</v>
      </c>
      <c r="H603" s="10">
        <v>0.52200000000000002</v>
      </c>
      <c r="I603" s="10">
        <v>0.86899999999999999</v>
      </c>
      <c r="J603" s="10">
        <v>1.83</v>
      </c>
      <c r="K603" s="10">
        <v>0.54700000000000004</v>
      </c>
      <c r="L603" s="10">
        <v>0.81100000000000005</v>
      </c>
      <c r="M603" s="10"/>
      <c r="N603" s="10"/>
      <c r="O603" s="10"/>
      <c r="P603" s="10"/>
      <c r="Q603" s="10"/>
      <c r="R603" s="10"/>
      <c r="S603" s="10">
        <v>610</v>
      </c>
      <c r="T603" s="17">
        <v>5.8000000000000003E-2</v>
      </c>
      <c r="U603" s="17">
        <f t="shared" si="65"/>
        <v>5.8000000000000007</v>
      </c>
      <c r="V603" s="11">
        <f t="shared" si="66"/>
        <v>2.717496892263898</v>
      </c>
      <c r="W603" s="10"/>
      <c r="X603">
        <v>4.9443097858968263</v>
      </c>
      <c r="Y603" s="12">
        <f t="shared" si="67"/>
        <v>4.944</v>
      </c>
      <c r="Z603">
        <f t="shared" si="68"/>
        <v>3</v>
      </c>
      <c r="AA603">
        <f t="shared" si="69"/>
        <v>3</v>
      </c>
      <c r="AB603">
        <f t="shared" si="70"/>
        <v>596</v>
      </c>
      <c r="AC603" s="10"/>
      <c r="AD603" s="17">
        <v>4.944</v>
      </c>
      <c r="AE603" s="10">
        <v>596</v>
      </c>
      <c r="AF603" s="10"/>
      <c r="AG603" s="10"/>
      <c r="AX603" s="12"/>
    </row>
    <row r="604" spans="6:50" x14ac:dyDescent="0.3">
      <c r="F604" s="10">
        <v>597</v>
      </c>
      <c r="G604" s="17">
        <v>0.11700000000000001</v>
      </c>
      <c r="H604" s="10">
        <v>1.43</v>
      </c>
      <c r="I604" s="10">
        <v>0.71699999999999997</v>
      </c>
      <c r="J604" s="10">
        <v>2.4460000000000002</v>
      </c>
      <c r="K604" s="10">
        <v>0.40899999999999997</v>
      </c>
      <c r="L604" s="10">
        <v>0.91200000000000003</v>
      </c>
      <c r="M604" s="10"/>
      <c r="N604" s="10"/>
      <c r="O604" s="10"/>
      <c r="P604" s="10"/>
      <c r="Q604" s="10"/>
      <c r="R604" s="10"/>
      <c r="S604" s="10">
        <v>611</v>
      </c>
      <c r="T604" s="17">
        <v>0.317</v>
      </c>
      <c r="U604" s="17">
        <f t="shared" si="65"/>
        <v>31.7</v>
      </c>
      <c r="V604" s="11">
        <f t="shared" si="66"/>
        <v>6.3530853581629652</v>
      </c>
      <c r="W604" s="10"/>
      <c r="X604">
        <v>4.9314171699869007</v>
      </c>
      <c r="Y604" s="12">
        <f t="shared" si="67"/>
        <v>4.931</v>
      </c>
      <c r="Z604">
        <f t="shared" si="68"/>
        <v>1</v>
      </c>
      <c r="AA604">
        <f t="shared" si="69"/>
        <v>0</v>
      </c>
      <c r="AB604">
        <f t="shared" si="70"/>
        <v>596</v>
      </c>
      <c r="AC604" s="10"/>
      <c r="AD604" s="17">
        <v>4.931</v>
      </c>
      <c r="AE604" s="10">
        <v>596</v>
      </c>
      <c r="AF604" s="10"/>
      <c r="AG604" s="10"/>
      <c r="AX604" s="12"/>
    </row>
    <row r="605" spans="6:50" x14ac:dyDescent="0.3">
      <c r="F605" s="10">
        <v>598</v>
      </c>
      <c r="G605" s="17">
        <v>0.67400000000000004</v>
      </c>
      <c r="H605" s="10">
        <v>3.32</v>
      </c>
      <c r="I605" s="10">
        <v>0.76800000000000002</v>
      </c>
      <c r="J605" s="10">
        <v>1.611</v>
      </c>
      <c r="K605" s="10">
        <v>0.621</v>
      </c>
      <c r="L605" s="10">
        <v>0.93600000000000005</v>
      </c>
      <c r="M605" s="10"/>
      <c r="N605" s="10"/>
      <c r="O605" s="10"/>
      <c r="P605" s="10"/>
      <c r="Q605" s="10"/>
      <c r="R605" s="10"/>
      <c r="S605" s="10">
        <v>612</v>
      </c>
      <c r="T605" s="17">
        <v>1.7999999999999999E-2</v>
      </c>
      <c r="U605" s="17">
        <f t="shared" si="65"/>
        <v>1.7999999999999998</v>
      </c>
      <c r="V605" s="11">
        <f t="shared" si="66"/>
        <v>1.5138795132120959</v>
      </c>
      <c r="W605" s="10"/>
      <c r="X605">
        <v>4.9314171699869007</v>
      </c>
      <c r="Y605" s="12">
        <f t="shared" si="67"/>
        <v>4.931</v>
      </c>
      <c r="Z605">
        <f t="shared" si="68"/>
        <v>2</v>
      </c>
      <c r="AA605">
        <f t="shared" si="69"/>
        <v>0</v>
      </c>
      <c r="AB605">
        <f t="shared" si="70"/>
        <v>596</v>
      </c>
      <c r="AC605" s="10"/>
      <c r="AD605" s="17">
        <v>4.931</v>
      </c>
      <c r="AE605" s="10">
        <v>596</v>
      </c>
      <c r="AF605" s="10"/>
      <c r="AG605" s="10"/>
      <c r="AX605" s="12"/>
    </row>
    <row r="606" spans="6:50" x14ac:dyDescent="0.3">
      <c r="F606" s="10">
        <v>599</v>
      </c>
      <c r="G606" s="17">
        <v>8.8999999999999996E-2</v>
      </c>
      <c r="H606" s="10">
        <v>1.135</v>
      </c>
      <c r="I606" s="10">
        <v>0.86899999999999999</v>
      </c>
      <c r="J606" s="10">
        <v>1.3109999999999999</v>
      </c>
      <c r="K606" s="10">
        <v>0.76300000000000001</v>
      </c>
      <c r="L606" s="10">
        <v>0.871</v>
      </c>
      <c r="M606" s="10"/>
      <c r="N606" s="10"/>
      <c r="O606" s="10"/>
      <c r="P606" s="10"/>
      <c r="Q606" s="10"/>
      <c r="R606" s="10"/>
      <c r="S606" s="10">
        <v>613</v>
      </c>
      <c r="T606" s="17">
        <v>3.9</v>
      </c>
      <c r="U606" s="17">
        <f t="shared" si="65"/>
        <v>390</v>
      </c>
      <c r="V606" s="11">
        <f t="shared" si="66"/>
        <v>22.283703068536735</v>
      </c>
      <c r="W606" s="10"/>
      <c r="X606">
        <v>4.9314171699869007</v>
      </c>
      <c r="Y606" s="12">
        <f t="shared" si="67"/>
        <v>4.931</v>
      </c>
      <c r="Z606">
        <f t="shared" si="68"/>
        <v>3</v>
      </c>
      <c r="AA606">
        <f t="shared" si="69"/>
        <v>3</v>
      </c>
      <c r="AB606">
        <f t="shared" si="70"/>
        <v>599</v>
      </c>
      <c r="AC606" s="10"/>
      <c r="AD606" s="17">
        <v>4.931</v>
      </c>
      <c r="AE606" s="10">
        <v>599</v>
      </c>
      <c r="AF606" s="10"/>
      <c r="AG606" s="10"/>
      <c r="AX606" s="12"/>
    </row>
    <row r="607" spans="6:50" x14ac:dyDescent="0.3">
      <c r="F607" s="10">
        <v>600</v>
      </c>
      <c r="G607" s="17">
        <v>0.04</v>
      </c>
      <c r="H607" s="10">
        <v>0.69299999999999995</v>
      </c>
      <c r="I607" s="10">
        <v>1</v>
      </c>
      <c r="J607" s="10">
        <v>1.228</v>
      </c>
      <c r="K607" s="10">
        <v>0.81399999999999995</v>
      </c>
      <c r="L607" s="10">
        <v>0.88900000000000001</v>
      </c>
      <c r="M607" s="10"/>
      <c r="N607" s="10"/>
      <c r="O607" s="10"/>
      <c r="P607" s="10"/>
      <c r="Q607" s="10"/>
      <c r="R607" s="10"/>
      <c r="S607" s="10">
        <v>614</v>
      </c>
      <c r="T607" s="17">
        <v>8.3000000000000004E-2</v>
      </c>
      <c r="U607" s="17">
        <f t="shared" si="65"/>
        <v>8.3000000000000007</v>
      </c>
      <c r="V607" s="11">
        <f t="shared" si="66"/>
        <v>3.2508288514318702</v>
      </c>
      <c r="W607" s="10"/>
      <c r="X607">
        <v>4.9055302868797552</v>
      </c>
      <c r="Y607" s="12">
        <f t="shared" si="67"/>
        <v>4.9050000000000002</v>
      </c>
      <c r="Z607">
        <f t="shared" si="68"/>
        <v>1</v>
      </c>
      <c r="AA607">
        <f t="shared" si="69"/>
        <v>1</v>
      </c>
      <c r="AB607">
        <f t="shared" si="70"/>
        <v>600</v>
      </c>
      <c r="AC607" s="10"/>
      <c r="AD607" s="17">
        <v>4.9050000000000002</v>
      </c>
      <c r="AE607" s="10">
        <v>600</v>
      </c>
      <c r="AF607" s="10"/>
      <c r="AG607" s="10"/>
      <c r="AX607" s="12"/>
    </row>
    <row r="608" spans="6:50" x14ac:dyDescent="0.3">
      <c r="F608" s="10">
        <v>601</v>
      </c>
      <c r="G608" s="17">
        <v>2.3E-2</v>
      </c>
      <c r="H608" s="10">
        <v>0.55100000000000005</v>
      </c>
      <c r="I608" s="10">
        <v>0.93500000000000005</v>
      </c>
      <c r="J608" s="10">
        <v>1.7150000000000001</v>
      </c>
      <c r="K608" s="10">
        <v>0.58299999999999996</v>
      </c>
      <c r="L608" s="10">
        <v>0.81799999999999995</v>
      </c>
      <c r="M608" s="10"/>
      <c r="N608" s="10"/>
      <c r="O608" s="10"/>
      <c r="P608" s="10"/>
      <c r="Q608" s="10"/>
      <c r="R608" s="10"/>
      <c r="S608" s="10">
        <v>615</v>
      </c>
      <c r="T608" s="17">
        <v>0.247</v>
      </c>
      <c r="U608" s="17">
        <f t="shared" si="65"/>
        <v>24.7</v>
      </c>
      <c r="V608" s="11">
        <f t="shared" si="66"/>
        <v>5.6079422924062365</v>
      </c>
      <c r="W608" s="10"/>
      <c r="X608">
        <v>4.8925354818356768</v>
      </c>
      <c r="Y608" s="12">
        <f t="shared" si="67"/>
        <v>4.8920000000000003</v>
      </c>
      <c r="Z608">
        <f t="shared" si="68"/>
        <v>1</v>
      </c>
      <c r="AA608">
        <f t="shared" si="69"/>
        <v>1</v>
      </c>
      <c r="AB608">
        <f t="shared" si="70"/>
        <v>601</v>
      </c>
      <c r="AC608" s="10"/>
      <c r="AD608" s="17">
        <v>4.8920000000000003</v>
      </c>
      <c r="AE608" s="10">
        <v>601</v>
      </c>
      <c r="AF608" s="10"/>
      <c r="AG608" s="10"/>
      <c r="AX608" s="12"/>
    </row>
    <row r="609" spans="6:50" x14ac:dyDescent="0.3">
      <c r="F609" s="10">
        <v>602</v>
      </c>
      <c r="G609" s="17">
        <v>0.123</v>
      </c>
      <c r="H609" s="10">
        <v>1.3560000000000001</v>
      </c>
      <c r="I609" s="10">
        <v>0.84</v>
      </c>
      <c r="J609" s="10">
        <v>1.5920000000000001</v>
      </c>
      <c r="K609" s="10">
        <v>0.628</v>
      </c>
      <c r="L609" s="10">
        <v>0.88300000000000001</v>
      </c>
      <c r="M609" s="10"/>
      <c r="N609" s="10"/>
      <c r="O609" s="10"/>
      <c r="P609" s="10"/>
      <c r="Q609" s="10"/>
      <c r="R609" s="10"/>
      <c r="S609" s="10">
        <v>616</v>
      </c>
      <c r="T609" s="17">
        <v>1.177</v>
      </c>
      <c r="U609" s="17">
        <f t="shared" si="65"/>
        <v>117.7</v>
      </c>
      <c r="V609" s="11">
        <f t="shared" si="66"/>
        <v>12.241743928678163</v>
      </c>
      <c r="W609" s="10"/>
      <c r="X609">
        <v>4.8795060699365402</v>
      </c>
      <c r="Y609" s="12">
        <f t="shared" si="67"/>
        <v>4.8789999999999996</v>
      </c>
      <c r="Z609">
        <f t="shared" si="68"/>
        <v>1</v>
      </c>
      <c r="AA609">
        <f t="shared" si="69"/>
        <v>1</v>
      </c>
      <c r="AB609">
        <f t="shared" si="70"/>
        <v>602</v>
      </c>
      <c r="AC609" s="10"/>
      <c r="AD609" s="17">
        <v>4.8789999999999996</v>
      </c>
      <c r="AE609" s="10">
        <v>602</v>
      </c>
      <c r="AF609" s="10"/>
      <c r="AG609" s="10"/>
      <c r="AX609" s="12"/>
    </row>
    <row r="610" spans="6:50" x14ac:dyDescent="0.3">
      <c r="F610" s="10">
        <v>603</v>
      </c>
      <c r="G610" s="17">
        <v>9.7000000000000003E-2</v>
      </c>
      <c r="H610" s="10">
        <v>1.306</v>
      </c>
      <c r="I610" s="10">
        <v>0.71199999999999997</v>
      </c>
      <c r="J610" s="10">
        <v>1.9910000000000001</v>
      </c>
      <c r="K610" s="10">
        <v>0.502</v>
      </c>
      <c r="L610" s="10">
        <v>0.81499999999999995</v>
      </c>
      <c r="M610" s="10"/>
      <c r="N610" s="10"/>
      <c r="O610" s="10"/>
      <c r="P610" s="10"/>
      <c r="Q610" s="10"/>
      <c r="R610" s="10"/>
      <c r="S610" s="10">
        <v>617</v>
      </c>
      <c r="T610" s="17">
        <v>0.36299999999999999</v>
      </c>
      <c r="U610" s="17">
        <f t="shared" si="65"/>
        <v>36.299999999999997</v>
      </c>
      <c r="V610" s="11">
        <f t="shared" si="66"/>
        <v>6.7984259556081366</v>
      </c>
      <c r="W610" s="10"/>
      <c r="X610">
        <v>4.8402073946399229</v>
      </c>
      <c r="Y610" s="12">
        <f t="shared" si="67"/>
        <v>4.84</v>
      </c>
      <c r="Z610">
        <f t="shared" si="68"/>
        <v>1</v>
      </c>
      <c r="AA610">
        <f t="shared" si="69"/>
        <v>1</v>
      </c>
      <c r="AB610">
        <f t="shared" si="70"/>
        <v>603</v>
      </c>
      <c r="AC610" s="10"/>
      <c r="AD610" s="17">
        <v>4.84</v>
      </c>
      <c r="AE610" s="10">
        <v>603</v>
      </c>
      <c r="AF610" s="10"/>
      <c r="AG610" s="10"/>
      <c r="AX610" s="12"/>
    </row>
    <row r="611" spans="6:50" x14ac:dyDescent="0.3">
      <c r="F611" s="10">
        <v>604</v>
      </c>
      <c r="G611" s="17">
        <v>1.163</v>
      </c>
      <c r="H611" s="10">
        <v>5.6820000000000004</v>
      </c>
      <c r="I611" s="10">
        <v>0.45300000000000001</v>
      </c>
      <c r="J611" s="10">
        <v>4.1870000000000003</v>
      </c>
      <c r="K611" s="10">
        <v>0.23899999999999999</v>
      </c>
      <c r="L611" s="10">
        <v>0.88900000000000001</v>
      </c>
      <c r="M611" s="10"/>
      <c r="N611" s="10"/>
      <c r="O611" s="10"/>
      <c r="P611" s="10"/>
      <c r="Q611" s="10"/>
      <c r="R611" s="10"/>
      <c r="S611" s="10">
        <v>618</v>
      </c>
      <c r="T611" s="17">
        <v>0.112</v>
      </c>
      <c r="U611" s="17">
        <f t="shared" si="65"/>
        <v>11.200000000000001</v>
      </c>
      <c r="V611" s="11">
        <f t="shared" si="66"/>
        <v>3.7762789755305186</v>
      </c>
      <c r="W611" s="10"/>
      <c r="X611">
        <v>4.8270367378603485</v>
      </c>
      <c r="Y611" s="12">
        <f t="shared" si="67"/>
        <v>4.827</v>
      </c>
      <c r="Z611">
        <f t="shared" si="68"/>
        <v>1</v>
      </c>
      <c r="AA611">
        <f t="shared" si="69"/>
        <v>0</v>
      </c>
      <c r="AB611">
        <f t="shared" si="70"/>
        <v>603</v>
      </c>
      <c r="AC611" s="10"/>
      <c r="AD611" s="17">
        <v>4.827</v>
      </c>
      <c r="AE611" s="10">
        <v>603</v>
      </c>
      <c r="AF611" s="10"/>
      <c r="AG611" s="10"/>
      <c r="AX611" s="12"/>
    </row>
    <row r="612" spans="6:50" x14ac:dyDescent="0.3">
      <c r="F612" s="10">
        <v>605</v>
      </c>
      <c r="G612" s="17">
        <v>0.13500000000000001</v>
      </c>
      <c r="H612" s="10">
        <v>1.448</v>
      </c>
      <c r="I612" s="10">
        <v>0.81200000000000006</v>
      </c>
      <c r="J612" s="10">
        <v>1.4279999999999999</v>
      </c>
      <c r="K612" s="10">
        <v>0.7</v>
      </c>
      <c r="L612" s="10">
        <v>0.89300000000000002</v>
      </c>
      <c r="M612" s="10"/>
      <c r="N612" s="10"/>
      <c r="O612" s="10"/>
      <c r="P612" s="10"/>
      <c r="Q612" s="10"/>
      <c r="R612" s="10"/>
      <c r="S612" s="10">
        <v>619</v>
      </c>
      <c r="T612" s="17">
        <v>1.696</v>
      </c>
      <c r="U612" s="17">
        <f t="shared" si="65"/>
        <v>169.6</v>
      </c>
      <c r="V612" s="11">
        <f t="shared" si="66"/>
        <v>14.694945620419411</v>
      </c>
      <c r="W612" s="10"/>
      <c r="X612">
        <v>4.8270367378603485</v>
      </c>
      <c r="Y612" s="12">
        <f t="shared" si="67"/>
        <v>4.827</v>
      </c>
      <c r="Z612">
        <f t="shared" si="68"/>
        <v>2</v>
      </c>
      <c r="AA612">
        <f t="shared" si="69"/>
        <v>2</v>
      </c>
      <c r="AB612">
        <f t="shared" si="70"/>
        <v>605</v>
      </c>
      <c r="AC612" s="10"/>
      <c r="AD612" s="17">
        <v>4.827</v>
      </c>
      <c r="AE612" s="10">
        <v>605</v>
      </c>
      <c r="AF612" s="10"/>
      <c r="AG612" s="10"/>
      <c r="AX612" s="12"/>
    </row>
    <row r="613" spans="6:50" x14ac:dyDescent="0.3">
      <c r="F613" s="10">
        <v>606</v>
      </c>
      <c r="G613" s="17">
        <v>0.12</v>
      </c>
      <c r="H613" s="10">
        <v>1.4770000000000001</v>
      </c>
      <c r="I613" s="10">
        <v>0.69399999999999995</v>
      </c>
      <c r="J613" s="10">
        <v>2.5110000000000001</v>
      </c>
      <c r="K613" s="10">
        <v>0.39800000000000002</v>
      </c>
      <c r="L613" s="10">
        <v>0.88100000000000001</v>
      </c>
      <c r="M613" s="10"/>
      <c r="N613" s="10"/>
      <c r="O613" s="10"/>
      <c r="P613" s="10"/>
      <c r="Q613" s="10"/>
      <c r="R613" s="10"/>
      <c r="S613" s="10">
        <v>620</v>
      </c>
      <c r="T613" s="17">
        <v>2.254</v>
      </c>
      <c r="U613" s="17">
        <f t="shared" si="65"/>
        <v>225.4</v>
      </c>
      <c r="V613" s="11">
        <f t="shared" si="66"/>
        <v>16.940725881239732</v>
      </c>
      <c r="W613" s="10"/>
      <c r="X613">
        <v>4.8138300462500707</v>
      </c>
      <c r="Y613" s="12">
        <f t="shared" si="67"/>
        <v>4.8129999999999997</v>
      </c>
      <c r="Z613">
        <f t="shared" si="68"/>
        <v>1</v>
      </c>
      <c r="AA613">
        <f t="shared" si="69"/>
        <v>1</v>
      </c>
      <c r="AB613">
        <f t="shared" si="70"/>
        <v>606</v>
      </c>
      <c r="AC613" s="10"/>
      <c r="AD613" s="17">
        <v>4.8129999999999997</v>
      </c>
      <c r="AE613" s="10">
        <v>606</v>
      </c>
      <c r="AF613" s="10"/>
      <c r="AG613" s="10"/>
      <c r="AX613" s="12"/>
    </row>
    <row r="614" spans="6:50" x14ac:dyDescent="0.3">
      <c r="F614" s="10">
        <v>607</v>
      </c>
      <c r="G614" s="17">
        <v>8.7999999999999995E-2</v>
      </c>
      <c r="H614" s="10">
        <v>1.218</v>
      </c>
      <c r="I614" s="10">
        <v>0.74399999999999999</v>
      </c>
      <c r="J614" s="10">
        <v>2.1469999999999998</v>
      </c>
      <c r="K614" s="10">
        <v>0.46600000000000003</v>
      </c>
      <c r="L614" s="10">
        <v>0.89200000000000002</v>
      </c>
      <c r="M614" s="10"/>
      <c r="N614" s="10"/>
      <c r="O614" s="10"/>
      <c r="P614" s="10"/>
      <c r="Q614" s="10"/>
      <c r="R614" s="10"/>
      <c r="S614" s="10">
        <v>621</v>
      </c>
      <c r="T614" s="17">
        <v>0.16600000000000001</v>
      </c>
      <c r="U614" s="17">
        <f t="shared" si="65"/>
        <v>16.600000000000001</v>
      </c>
      <c r="V614" s="11">
        <f t="shared" si="66"/>
        <v>4.5973662506487019</v>
      </c>
      <c r="W614" s="10"/>
      <c r="X614">
        <v>4.8005870224074103</v>
      </c>
      <c r="Y614" s="12">
        <f t="shared" si="67"/>
        <v>4.8</v>
      </c>
      <c r="Z614">
        <f t="shared" si="68"/>
        <v>1</v>
      </c>
      <c r="AA614">
        <f t="shared" si="69"/>
        <v>1</v>
      </c>
      <c r="AB614">
        <f t="shared" si="70"/>
        <v>607</v>
      </c>
      <c r="AC614" s="10"/>
      <c r="AD614" s="17">
        <v>4.8</v>
      </c>
      <c r="AE614" s="10">
        <v>607</v>
      </c>
      <c r="AF614" s="10"/>
      <c r="AG614" s="10"/>
      <c r="AX614" s="12"/>
    </row>
    <row r="615" spans="6:50" x14ac:dyDescent="0.3">
      <c r="F615" s="10">
        <v>608</v>
      </c>
      <c r="G615" s="17">
        <v>0.68400000000000005</v>
      </c>
      <c r="H615" s="10">
        <v>3.4</v>
      </c>
      <c r="I615" s="10">
        <v>0.74299999999999999</v>
      </c>
      <c r="J615" s="10">
        <v>1.8879999999999999</v>
      </c>
      <c r="K615" s="10">
        <v>0.53</v>
      </c>
      <c r="L615" s="10">
        <v>0.92500000000000004</v>
      </c>
      <c r="M615" s="10"/>
      <c r="N615" s="10"/>
      <c r="O615" s="10"/>
      <c r="P615" s="10"/>
      <c r="Q615" s="10"/>
      <c r="R615" s="10"/>
      <c r="S615" s="10">
        <v>622</v>
      </c>
      <c r="T615" s="17">
        <v>7.0000000000000007E-2</v>
      </c>
      <c r="U615" s="17">
        <f t="shared" si="65"/>
        <v>7.0000000000000009</v>
      </c>
      <c r="V615" s="11">
        <f t="shared" si="66"/>
        <v>2.9854106607209232</v>
      </c>
      <c r="W615" s="10"/>
      <c r="X615">
        <v>4.773990767770651</v>
      </c>
      <c r="Y615" s="12">
        <f t="shared" si="67"/>
        <v>4.7729999999999997</v>
      </c>
      <c r="Z615">
        <f t="shared" si="68"/>
        <v>1</v>
      </c>
      <c r="AA615">
        <f t="shared" si="69"/>
        <v>0</v>
      </c>
      <c r="AB615">
        <f t="shared" si="70"/>
        <v>607</v>
      </c>
      <c r="AC615" s="10"/>
      <c r="AD615" s="17">
        <v>4.7729999999999997</v>
      </c>
      <c r="AE615" s="10">
        <v>607</v>
      </c>
      <c r="AF615" s="10"/>
      <c r="AG615" s="10"/>
      <c r="AX615" s="12"/>
    </row>
    <row r="616" spans="6:50" x14ac:dyDescent="0.3">
      <c r="F616" s="10">
        <v>609</v>
      </c>
      <c r="G616" s="17">
        <v>3.9E-2</v>
      </c>
      <c r="H616" s="10">
        <v>0.71299999999999997</v>
      </c>
      <c r="I616" s="10">
        <v>0.96</v>
      </c>
      <c r="J616" s="10">
        <v>1.2729999999999999</v>
      </c>
      <c r="K616" s="10">
        <v>0.78500000000000003</v>
      </c>
      <c r="L616" s="10">
        <v>0.88600000000000001</v>
      </c>
      <c r="M616" s="10"/>
      <c r="N616" s="10"/>
      <c r="O616" s="10"/>
      <c r="P616" s="10"/>
      <c r="Q616" s="10"/>
      <c r="R616" s="10"/>
      <c r="S616" s="10">
        <v>623</v>
      </c>
      <c r="T616" s="17">
        <v>0.115</v>
      </c>
      <c r="U616" s="17">
        <f t="shared" si="65"/>
        <v>11.5</v>
      </c>
      <c r="V616" s="11">
        <f t="shared" si="66"/>
        <v>3.8265199286629059</v>
      </c>
      <c r="W616" s="10"/>
      <c r="X616">
        <v>4.773990767770651</v>
      </c>
      <c r="Y616" s="12">
        <f t="shared" si="67"/>
        <v>4.7729999999999997</v>
      </c>
      <c r="Z616">
        <f t="shared" si="68"/>
        <v>2</v>
      </c>
      <c r="AA616">
        <f t="shared" si="69"/>
        <v>2</v>
      </c>
      <c r="AB616">
        <f t="shared" si="70"/>
        <v>609</v>
      </c>
      <c r="AC616" s="10"/>
      <c r="AD616" s="17">
        <v>4.7729999999999997</v>
      </c>
      <c r="AE616" s="10">
        <v>609</v>
      </c>
      <c r="AF616" s="10"/>
      <c r="AG616" s="10"/>
      <c r="AX616" s="12"/>
    </row>
    <row r="617" spans="6:50" x14ac:dyDescent="0.3">
      <c r="F617" s="10">
        <v>610</v>
      </c>
      <c r="G617" s="17">
        <v>5.8000000000000003E-2</v>
      </c>
      <c r="H617" s="10">
        <v>0.96399999999999997</v>
      </c>
      <c r="I617" s="10">
        <v>0.78100000000000003</v>
      </c>
      <c r="J617" s="10">
        <v>1.762</v>
      </c>
      <c r="K617" s="10">
        <v>0.56799999999999995</v>
      </c>
      <c r="L617" s="10">
        <v>0.86</v>
      </c>
      <c r="M617" s="10"/>
      <c r="N617" s="10"/>
      <c r="O617" s="10"/>
      <c r="P617" s="10"/>
      <c r="Q617" s="10"/>
      <c r="R617" s="10"/>
      <c r="S617" s="10">
        <v>624</v>
      </c>
      <c r="T617" s="17">
        <v>0.51200000000000001</v>
      </c>
      <c r="U617" s="17">
        <f t="shared" si="65"/>
        <v>51.2</v>
      </c>
      <c r="V617" s="11">
        <f t="shared" si="66"/>
        <v>8.0740240704645121</v>
      </c>
      <c r="W617" s="10"/>
      <c r="X617">
        <v>4.7606369212833171</v>
      </c>
      <c r="Y617" s="12">
        <f t="shared" si="67"/>
        <v>4.76</v>
      </c>
      <c r="Z617">
        <f t="shared" si="68"/>
        <v>1</v>
      </c>
      <c r="AA617">
        <f t="shared" si="69"/>
        <v>0</v>
      </c>
      <c r="AB617">
        <f t="shared" si="70"/>
        <v>609</v>
      </c>
      <c r="AC617" s="10"/>
      <c r="AD617" s="17">
        <v>4.76</v>
      </c>
      <c r="AE617" s="10">
        <v>609</v>
      </c>
      <c r="AF617" s="10"/>
      <c r="AG617" s="10"/>
      <c r="AX617" s="12"/>
    </row>
    <row r="618" spans="6:50" x14ac:dyDescent="0.3">
      <c r="F618" s="10">
        <v>611</v>
      </c>
      <c r="G618" s="17">
        <v>0.317</v>
      </c>
      <c r="H618" s="10">
        <v>2.3769999999999998</v>
      </c>
      <c r="I618" s="10">
        <v>0.70599999999999996</v>
      </c>
      <c r="J618" s="10">
        <v>1.94</v>
      </c>
      <c r="K618" s="10">
        <v>0.51500000000000001</v>
      </c>
      <c r="L618" s="10">
        <v>0.91200000000000003</v>
      </c>
      <c r="M618" s="10"/>
      <c r="N618" s="10"/>
      <c r="O618" s="10"/>
      <c r="P618" s="10"/>
      <c r="Q618" s="10"/>
      <c r="R618" s="10"/>
      <c r="S618" s="10">
        <v>625</v>
      </c>
      <c r="T618" s="17">
        <v>6.4000000000000001E-2</v>
      </c>
      <c r="U618" s="17">
        <f t="shared" si="65"/>
        <v>6.4</v>
      </c>
      <c r="V618" s="11">
        <f t="shared" si="66"/>
        <v>2.8545985858444336</v>
      </c>
      <c r="W618" s="10"/>
      <c r="X618">
        <v>4.7606369212833171</v>
      </c>
      <c r="Y618" s="12">
        <f t="shared" si="67"/>
        <v>4.76</v>
      </c>
      <c r="Z618">
        <f t="shared" si="68"/>
        <v>2</v>
      </c>
      <c r="AA618">
        <f t="shared" si="69"/>
        <v>2</v>
      </c>
      <c r="AB618">
        <f t="shared" si="70"/>
        <v>611</v>
      </c>
      <c r="AC618" s="10"/>
      <c r="AD618" s="17">
        <v>4.76</v>
      </c>
      <c r="AE618" s="10">
        <v>611</v>
      </c>
      <c r="AF618" s="10"/>
      <c r="AG618" s="10"/>
      <c r="AX618" s="12"/>
    </row>
    <row r="619" spans="6:50" x14ac:dyDescent="0.3">
      <c r="F619" s="10">
        <v>612</v>
      </c>
      <c r="G619" s="17">
        <v>1.7999999999999999E-2</v>
      </c>
      <c r="H619" s="10">
        <v>0.56299999999999994</v>
      </c>
      <c r="I619" s="10">
        <v>0.69599999999999995</v>
      </c>
      <c r="J619" s="10">
        <v>2.16</v>
      </c>
      <c r="K619" s="10">
        <v>0.46300000000000002</v>
      </c>
      <c r="L619" s="10">
        <v>0.77800000000000002</v>
      </c>
      <c r="M619" s="10"/>
      <c r="N619" s="10"/>
      <c r="O619" s="10"/>
      <c r="P619" s="10"/>
      <c r="Q619" s="10"/>
      <c r="R619" s="10"/>
      <c r="S619" s="10">
        <v>626</v>
      </c>
      <c r="T619" s="17">
        <v>0.79400000000000004</v>
      </c>
      <c r="U619" s="17">
        <f t="shared" si="65"/>
        <v>79.400000000000006</v>
      </c>
      <c r="V619" s="11">
        <f t="shared" si="66"/>
        <v>10.054611869782539</v>
      </c>
      <c r="W619" s="10"/>
      <c r="X619">
        <v>4.7472455110108198</v>
      </c>
      <c r="Y619" s="12">
        <f t="shared" si="67"/>
        <v>4.7469999999999999</v>
      </c>
      <c r="Z619">
        <f t="shared" si="68"/>
        <v>1</v>
      </c>
      <c r="AA619">
        <f t="shared" si="69"/>
        <v>0</v>
      </c>
      <c r="AB619">
        <f t="shared" si="70"/>
        <v>611</v>
      </c>
      <c r="AC619" s="10"/>
      <c r="AD619" s="17">
        <v>4.7469999999999999</v>
      </c>
      <c r="AE619" s="10">
        <v>611</v>
      </c>
      <c r="AF619" s="10"/>
      <c r="AG619" s="10"/>
      <c r="AX619" s="12"/>
    </row>
    <row r="620" spans="6:50" x14ac:dyDescent="0.3">
      <c r="F620" s="10">
        <v>613</v>
      </c>
      <c r="G620" s="17">
        <v>3.9</v>
      </c>
      <c r="H620" s="10">
        <v>8.4990000000000006</v>
      </c>
      <c r="I620" s="10">
        <v>0.67800000000000005</v>
      </c>
      <c r="J620" s="10">
        <v>1.909</v>
      </c>
      <c r="K620" s="10">
        <v>0.52400000000000002</v>
      </c>
      <c r="L620" s="10">
        <v>0.95199999999999996</v>
      </c>
      <c r="M620" s="10"/>
      <c r="N620" s="10"/>
      <c r="O620" s="10"/>
      <c r="P620" s="10"/>
      <c r="Q620" s="10"/>
      <c r="R620" s="10"/>
      <c r="S620" s="10">
        <v>627</v>
      </c>
      <c r="T620" s="17">
        <v>30.335000000000001</v>
      </c>
      <c r="U620" s="17">
        <f t="shared" si="65"/>
        <v>3033.5</v>
      </c>
      <c r="V620" s="11">
        <f t="shared" si="66"/>
        <v>62.147985960561229</v>
      </c>
      <c r="W620" s="10"/>
      <c r="X620">
        <v>4.7472455110108198</v>
      </c>
      <c r="Y620" s="12">
        <f t="shared" si="67"/>
        <v>4.7469999999999999</v>
      </c>
      <c r="Z620">
        <f t="shared" si="68"/>
        <v>2</v>
      </c>
      <c r="AA620">
        <f t="shared" si="69"/>
        <v>0</v>
      </c>
      <c r="AB620">
        <f t="shared" si="70"/>
        <v>611</v>
      </c>
      <c r="AC620" s="10"/>
      <c r="AD620" s="17">
        <v>4.7469999999999999</v>
      </c>
      <c r="AE620" s="10">
        <v>611</v>
      </c>
      <c r="AF620" s="10"/>
      <c r="AG620" s="10"/>
      <c r="AX620" s="12"/>
    </row>
    <row r="621" spans="6:50" x14ac:dyDescent="0.3">
      <c r="F621" s="10">
        <v>614</v>
      </c>
      <c r="G621" s="17">
        <v>8.3000000000000004E-2</v>
      </c>
      <c r="H621" s="10">
        <v>1.1639999999999999</v>
      </c>
      <c r="I621" s="10">
        <v>0.76800000000000002</v>
      </c>
      <c r="J621" s="10">
        <v>1.4059999999999999</v>
      </c>
      <c r="K621" s="10">
        <v>0.71099999999999997</v>
      </c>
      <c r="L621" s="10">
        <v>0.84099999999999997</v>
      </c>
      <c r="M621" s="10"/>
      <c r="N621" s="10"/>
      <c r="O621" s="10"/>
      <c r="P621" s="10"/>
      <c r="Q621" s="10"/>
      <c r="R621" s="10"/>
      <c r="S621" s="10">
        <v>628</v>
      </c>
      <c r="T621" s="17">
        <v>8.9999999999999993E-3</v>
      </c>
      <c r="U621" s="17">
        <f t="shared" si="65"/>
        <v>0.89999999999999991</v>
      </c>
      <c r="V621" s="11">
        <f t="shared" si="66"/>
        <v>1.0704744696916626</v>
      </c>
      <c r="W621" s="10"/>
      <c r="X621">
        <v>4.7472455110108198</v>
      </c>
      <c r="Y621" s="12">
        <f t="shared" si="67"/>
        <v>4.7469999999999999</v>
      </c>
      <c r="Z621">
        <f t="shared" si="68"/>
        <v>3</v>
      </c>
      <c r="AA621">
        <f t="shared" si="69"/>
        <v>3</v>
      </c>
      <c r="AB621">
        <f t="shared" si="70"/>
        <v>614</v>
      </c>
      <c r="AC621" s="10"/>
      <c r="AD621" s="17">
        <v>4.7469999999999999</v>
      </c>
      <c r="AE621" s="10">
        <v>614</v>
      </c>
      <c r="AF621" s="10"/>
      <c r="AG621" s="10"/>
      <c r="AX621" s="12"/>
    </row>
    <row r="622" spans="6:50" x14ac:dyDescent="0.3">
      <c r="F622" s="10">
        <v>615</v>
      </c>
      <c r="G622" s="17">
        <v>0.247</v>
      </c>
      <c r="H622" s="10">
        <v>2.1469999999999998</v>
      </c>
      <c r="I622" s="10">
        <v>0.67400000000000004</v>
      </c>
      <c r="J622" s="10">
        <v>2.6080000000000001</v>
      </c>
      <c r="K622" s="10">
        <v>0.38300000000000001</v>
      </c>
      <c r="L622" s="10">
        <v>0.92900000000000005</v>
      </c>
      <c r="M622" s="10"/>
      <c r="N622" s="10"/>
      <c r="O622" s="10"/>
      <c r="P622" s="10"/>
      <c r="Q622" s="10"/>
      <c r="R622" s="10"/>
      <c r="S622" s="10">
        <v>629</v>
      </c>
      <c r="T622" s="17">
        <v>0.82699999999999996</v>
      </c>
      <c r="U622" s="17">
        <f t="shared" si="65"/>
        <v>82.699999999999989</v>
      </c>
      <c r="V622" s="11">
        <f t="shared" si="66"/>
        <v>10.261428280195595</v>
      </c>
      <c r="W622" s="10"/>
      <c r="X622">
        <v>4.7338162181625583</v>
      </c>
      <c r="Y622" s="12">
        <f t="shared" si="67"/>
        <v>4.7329999999999997</v>
      </c>
      <c r="Z622">
        <f t="shared" si="68"/>
        <v>1</v>
      </c>
      <c r="AA622">
        <f t="shared" si="69"/>
        <v>1</v>
      </c>
      <c r="AB622">
        <f t="shared" si="70"/>
        <v>615</v>
      </c>
      <c r="AC622" s="10"/>
      <c r="AD622" s="17">
        <v>4.7329999999999997</v>
      </c>
      <c r="AE622" s="10">
        <v>615</v>
      </c>
      <c r="AF622" s="10"/>
      <c r="AG622" s="10"/>
      <c r="AX622" s="12"/>
    </row>
    <row r="623" spans="6:50" x14ac:dyDescent="0.3">
      <c r="F623" s="10">
        <v>616</v>
      </c>
      <c r="G623" s="17">
        <v>1.177</v>
      </c>
      <c r="H623" s="10">
        <v>5.5049999999999999</v>
      </c>
      <c r="I623" s="10">
        <v>0.48799999999999999</v>
      </c>
      <c r="J623" s="10">
        <v>3.3820000000000001</v>
      </c>
      <c r="K623" s="10">
        <v>0.29599999999999999</v>
      </c>
      <c r="L623" s="10">
        <v>0.80900000000000005</v>
      </c>
      <c r="M623" s="10"/>
      <c r="N623" s="10"/>
      <c r="O623" s="10"/>
      <c r="P623" s="10"/>
      <c r="Q623" s="10"/>
      <c r="R623" s="10"/>
      <c r="S623" s="10">
        <v>630</v>
      </c>
      <c r="T623" s="17">
        <v>1.2929999999999999</v>
      </c>
      <c r="U623" s="17">
        <f t="shared" si="65"/>
        <v>129.29999999999998</v>
      </c>
      <c r="V623" s="11">
        <f t="shared" si="66"/>
        <v>12.83081732136564</v>
      </c>
      <c r="W623" s="10"/>
      <c r="X623">
        <v>4.7068426868115987</v>
      </c>
      <c r="Y623" s="12">
        <f t="shared" si="67"/>
        <v>4.7060000000000004</v>
      </c>
      <c r="Z623">
        <f t="shared" si="68"/>
        <v>1</v>
      </c>
      <c r="AA623">
        <f t="shared" si="69"/>
        <v>1</v>
      </c>
      <c r="AB623">
        <f t="shared" si="70"/>
        <v>616</v>
      </c>
      <c r="AC623" s="10"/>
      <c r="AD623" s="17">
        <v>4.7060000000000004</v>
      </c>
      <c r="AE623" s="10">
        <v>616</v>
      </c>
      <c r="AF623" s="10"/>
      <c r="AG623" s="10"/>
      <c r="AX623" s="12"/>
    </row>
    <row r="624" spans="6:50" x14ac:dyDescent="0.3">
      <c r="F624" s="10">
        <v>617</v>
      </c>
      <c r="G624" s="17">
        <v>0.36299999999999999</v>
      </c>
      <c r="H624" s="10">
        <v>2.4649999999999999</v>
      </c>
      <c r="I624" s="10">
        <v>0.75</v>
      </c>
      <c r="J624" s="10">
        <v>1.127</v>
      </c>
      <c r="K624" s="10">
        <v>0.88700000000000001</v>
      </c>
      <c r="L624" s="10">
        <v>0.878</v>
      </c>
      <c r="M624" s="10"/>
      <c r="N624" s="10"/>
      <c r="O624" s="10"/>
      <c r="P624" s="10"/>
      <c r="Q624" s="10"/>
      <c r="R624" s="10"/>
      <c r="S624" s="10">
        <v>631</v>
      </c>
      <c r="T624" s="17">
        <v>6.8000000000000005E-2</v>
      </c>
      <c r="U624" s="17">
        <f t="shared" si="65"/>
        <v>6.8000000000000007</v>
      </c>
      <c r="V624" s="11">
        <f t="shared" si="66"/>
        <v>2.9424528720438512</v>
      </c>
      <c r="W624" s="10"/>
      <c r="X624">
        <v>4.6932977876881319</v>
      </c>
      <c r="Y624" s="12">
        <f t="shared" si="67"/>
        <v>4.6929999999999996</v>
      </c>
      <c r="Z624">
        <f t="shared" si="68"/>
        <v>1</v>
      </c>
      <c r="AA624">
        <f t="shared" si="69"/>
        <v>1</v>
      </c>
      <c r="AB624">
        <f t="shared" si="70"/>
        <v>617</v>
      </c>
      <c r="AC624" s="10"/>
      <c r="AD624" s="17">
        <v>4.6929999999999996</v>
      </c>
      <c r="AE624" s="10">
        <v>617</v>
      </c>
      <c r="AF624" s="10"/>
      <c r="AG624" s="10"/>
      <c r="AX624" s="12"/>
    </row>
    <row r="625" spans="6:50" x14ac:dyDescent="0.3">
      <c r="F625" s="10">
        <v>618</v>
      </c>
      <c r="G625" s="17">
        <v>0.112</v>
      </c>
      <c r="H625" s="10">
        <v>1.589</v>
      </c>
      <c r="I625" s="10">
        <v>0.55600000000000005</v>
      </c>
      <c r="J625" s="10">
        <v>1.69</v>
      </c>
      <c r="K625" s="10">
        <v>0.59199999999999997</v>
      </c>
      <c r="L625" s="10">
        <v>0.68500000000000005</v>
      </c>
      <c r="M625" s="10"/>
      <c r="N625" s="10"/>
      <c r="O625" s="10"/>
      <c r="P625" s="10"/>
      <c r="Q625" s="10"/>
      <c r="R625" s="10"/>
      <c r="S625" s="10">
        <v>632</v>
      </c>
      <c r="T625" s="17">
        <v>2.4E-2</v>
      </c>
      <c r="U625" s="17">
        <f t="shared" si="65"/>
        <v>2.4</v>
      </c>
      <c r="V625" s="11">
        <f t="shared" si="66"/>
        <v>1.7480774889473265</v>
      </c>
      <c r="W625" s="10"/>
      <c r="X625">
        <v>4.6797136845585756</v>
      </c>
      <c r="Y625" s="12">
        <f t="shared" si="67"/>
        <v>4.6790000000000003</v>
      </c>
      <c r="Z625">
        <f t="shared" si="68"/>
        <v>1</v>
      </c>
      <c r="AA625">
        <f t="shared" si="69"/>
        <v>1</v>
      </c>
      <c r="AB625">
        <f t="shared" si="70"/>
        <v>618</v>
      </c>
      <c r="AC625" s="10"/>
      <c r="AD625" s="17">
        <v>4.6790000000000003</v>
      </c>
      <c r="AE625" s="10">
        <v>618</v>
      </c>
      <c r="AF625" s="10"/>
      <c r="AG625" s="10"/>
      <c r="AX625" s="12"/>
    </row>
    <row r="626" spans="6:50" x14ac:dyDescent="0.3">
      <c r="F626" s="10">
        <v>619</v>
      </c>
      <c r="G626" s="17">
        <v>1.696</v>
      </c>
      <c r="H626" s="10">
        <v>6.4240000000000004</v>
      </c>
      <c r="I626" s="10">
        <v>0.51600000000000001</v>
      </c>
      <c r="J626" s="10">
        <v>3.3079999999999998</v>
      </c>
      <c r="K626" s="10">
        <v>0.30199999999999999</v>
      </c>
      <c r="L626" s="10">
        <v>0.88800000000000001</v>
      </c>
      <c r="M626" s="10"/>
      <c r="N626" s="10"/>
      <c r="O626" s="10"/>
      <c r="P626" s="10"/>
      <c r="Q626" s="10"/>
      <c r="R626" s="10"/>
      <c r="S626" s="10">
        <v>633</v>
      </c>
      <c r="T626" s="17">
        <v>0.38</v>
      </c>
      <c r="U626" s="17">
        <f t="shared" si="65"/>
        <v>38</v>
      </c>
      <c r="V626" s="11">
        <f t="shared" si="66"/>
        <v>6.955796338302048</v>
      </c>
      <c r="W626" s="10"/>
      <c r="X626">
        <v>4.6660900350262517</v>
      </c>
      <c r="Y626" s="12">
        <f t="shared" si="67"/>
        <v>4.6660000000000004</v>
      </c>
      <c r="Z626">
        <f t="shared" si="68"/>
        <v>1</v>
      </c>
      <c r="AA626">
        <f t="shared" si="69"/>
        <v>1</v>
      </c>
      <c r="AB626">
        <f t="shared" si="70"/>
        <v>619</v>
      </c>
      <c r="AC626" s="10"/>
      <c r="AD626" s="17">
        <v>4.6660000000000004</v>
      </c>
      <c r="AE626" s="10">
        <v>619</v>
      </c>
      <c r="AF626" s="10"/>
      <c r="AG626" s="10"/>
      <c r="AX626" s="12"/>
    </row>
    <row r="627" spans="6:50" x14ac:dyDescent="0.3">
      <c r="F627" s="10">
        <v>620</v>
      </c>
      <c r="G627" s="17">
        <v>2.254</v>
      </c>
      <c r="H627" s="10">
        <v>7.7619999999999996</v>
      </c>
      <c r="I627" s="10">
        <v>0.47</v>
      </c>
      <c r="J627" s="10">
        <v>2.1960000000000002</v>
      </c>
      <c r="K627" s="10">
        <v>0.45500000000000002</v>
      </c>
      <c r="L627" s="10">
        <v>0.79600000000000004</v>
      </c>
      <c r="M627" s="10"/>
      <c r="N627" s="10"/>
      <c r="O627" s="10"/>
      <c r="P627" s="10"/>
      <c r="Q627" s="10"/>
      <c r="R627" s="10"/>
      <c r="S627" s="10">
        <v>634</v>
      </c>
      <c r="T627" s="17">
        <v>0.104</v>
      </c>
      <c r="U627" s="17">
        <f t="shared" si="65"/>
        <v>10.4</v>
      </c>
      <c r="V627" s="11">
        <f t="shared" si="66"/>
        <v>3.6389134731737842</v>
      </c>
      <c r="W627" s="10"/>
      <c r="X627">
        <v>4.6387227019972048</v>
      </c>
      <c r="Y627" s="12">
        <f t="shared" si="67"/>
        <v>4.6379999999999999</v>
      </c>
      <c r="Z627">
        <f t="shared" si="68"/>
        <v>1</v>
      </c>
      <c r="AA627">
        <f t="shared" si="69"/>
        <v>0</v>
      </c>
      <c r="AB627">
        <f t="shared" si="70"/>
        <v>619</v>
      </c>
      <c r="AC627" s="10"/>
      <c r="AD627" s="17">
        <v>4.6379999999999999</v>
      </c>
      <c r="AE627" s="10">
        <v>619</v>
      </c>
      <c r="AF627" s="10"/>
      <c r="AG627" s="10"/>
      <c r="AX627" s="12"/>
    </row>
    <row r="628" spans="6:50" x14ac:dyDescent="0.3">
      <c r="F628" s="10">
        <v>621</v>
      </c>
      <c r="G628" s="17">
        <v>0.16600000000000001</v>
      </c>
      <c r="H628" s="10">
        <v>1.7689999999999999</v>
      </c>
      <c r="I628" s="10">
        <v>0.66500000000000004</v>
      </c>
      <c r="J628" s="10">
        <v>2.2130000000000001</v>
      </c>
      <c r="K628" s="10">
        <v>0.45200000000000001</v>
      </c>
      <c r="L628" s="10">
        <v>0.83299999999999996</v>
      </c>
      <c r="M628" s="10"/>
      <c r="N628" s="10"/>
      <c r="O628" s="10"/>
      <c r="P628" s="10"/>
      <c r="Q628" s="10"/>
      <c r="R628" s="10"/>
      <c r="S628" s="10">
        <v>635</v>
      </c>
      <c r="T628" s="17">
        <v>8.7999999999999995E-2</v>
      </c>
      <c r="U628" s="17">
        <f t="shared" si="65"/>
        <v>8.7999999999999989</v>
      </c>
      <c r="V628" s="11">
        <f t="shared" si="66"/>
        <v>3.3473135487536019</v>
      </c>
      <c r="W628" s="10"/>
      <c r="X628">
        <v>4.6387227019972048</v>
      </c>
      <c r="Y628" s="12">
        <f t="shared" si="67"/>
        <v>4.6379999999999999</v>
      </c>
      <c r="Z628">
        <f t="shared" si="68"/>
        <v>2</v>
      </c>
      <c r="AA628">
        <f t="shared" si="69"/>
        <v>0</v>
      </c>
      <c r="AB628">
        <f t="shared" si="70"/>
        <v>619</v>
      </c>
      <c r="AC628" s="10"/>
      <c r="AD628" s="17">
        <v>4.6379999999999999</v>
      </c>
      <c r="AE628" s="10">
        <v>619</v>
      </c>
      <c r="AF628" s="10"/>
      <c r="AG628" s="10"/>
      <c r="AX628" s="12"/>
    </row>
    <row r="629" spans="6:50" x14ac:dyDescent="0.3">
      <c r="F629" s="10">
        <v>622</v>
      </c>
      <c r="G629" s="17">
        <v>7.0000000000000007E-2</v>
      </c>
      <c r="H629" s="10">
        <v>0.98499999999999999</v>
      </c>
      <c r="I629" s="10">
        <v>0.91100000000000003</v>
      </c>
      <c r="J629" s="10">
        <v>1.256</v>
      </c>
      <c r="K629" s="10">
        <v>0.79600000000000004</v>
      </c>
      <c r="L629" s="10">
        <v>0.86799999999999999</v>
      </c>
      <c r="M629" s="10"/>
      <c r="N629" s="10"/>
      <c r="O629" s="10"/>
      <c r="P629" s="10"/>
      <c r="Q629" s="10"/>
      <c r="R629" s="10"/>
      <c r="S629" s="10">
        <v>636</v>
      </c>
      <c r="T629" s="17">
        <v>0.14899999999999999</v>
      </c>
      <c r="U629" s="17">
        <f t="shared" si="65"/>
        <v>14.899999999999999</v>
      </c>
      <c r="V629" s="11">
        <f t="shared" si="66"/>
        <v>4.3556020498381072</v>
      </c>
      <c r="W629" s="10"/>
      <c r="X629">
        <v>4.6387227019972048</v>
      </c>
      <c r="Y629" s="12">
        <f t="shared" si="67"/>
        <v>4.6379999999999999</v>
      </c>
      <c r="Z629">
        <f t="shared" si="68"/>
        <v>3</v>
      </c>
      <c r="AA629">
        <f t="shared" si="69"/>
        <v>0</v>
      </c>
      <c r="AB629">
        <f t="shared" si="70"/>
        <v>619</v>
      </c>
      <c r="AC629" s="10"/>
      <c r="AD629" s="17">
        <v>4.6379999999999999</v>
      </c>
      <c r="AE629" s="10">
        <v>619</v>
      </c>
      <c r="AF629" s="10"/>
      <c r="AG629" s="10"/>
      <c r="AX629" s="12"/>
    </row>
    <row r="630" spans="6:50" x14ac:dyDescent="0.3">
      <c r="F630" s="10">
        <v>623</v>
      </c>
      <c r="G630" s="17">
        <v>0.115</v>
      </c>
      <c r="H630" s="10">
        <v>1.347</v>
      </c>
      <c r="I630" s="10">
        <v>0.79900000000000004</v>
      </c>
      <c r="J630" s="10">
        <v>2.0840000000000001</v>
      </c>
      <c r="K630" s="10">
        <v>0.48</v>
      </c>
      <c r="L630" s="10">
        <v>0.90600000000000003</v>
      </c>
      <c r="M630" s="10"/>
      <c r="N630" s="10"/>
      <c r="O630" s="10"/>
      <c r="P630" s="10"/>
      <c r="Q630" s="10"/>
      <c r="R630" s="10"/>
      <c r="S630" s="10">
        <v>637</v>
      </c>
      <c r="T630" s="17">
        <v>1.702</v>
      </c>
      <c r="U630" s="17">
        <f t="shared" si="65"/>
        <v>170.2</v>
      </c>
      <c r="V630" s="11">
        <f t="shared" si="66"/>
        <v>14.720916089494047</v>
      </c>
      <c r="W630" s="10"/>
      <c r="X630">
        <v>4.6387227019972048</v>
      </c>
      <c r="Y630" s="12">
        <f t="shared" si="67"/>
        <v>4.6379999999999999</v>
      </c>
      <c r="Z630">
        <f t="shared" si="68"/>
        <v>4</v>
      </c>
      <c r="AA630">
        <f t="shared" si="69"/>
        <v>4</v>
      </c>
      <c r="AB630">
        <f t="shared" si="70"/>
        <v>623</v>
      </c>
      <c r="AC630" s="10"/>
      <c r="AD630" s="17">
        <v>4.6379999999999999</v>
      </c>
      <c r="AE630" s="10">
        <v>623</v>
      </c>
      <c r="AF630" s="10"/>
      <c r="AG630" s="10"/>
      <c r="AX630" s="12"/>
    </row>
    <row r="631" spans="6:50" x14ac:dyDescent="0.3">
      <c r="F631" s="10">
        <v>624</v>
      </c>
      <c r="G631" s="17">
        <v>0.51200000000000001</v>
      </c>
      <c r="H631" s="10">
        <v>3.2040000000000002</v>
      </c>
      <c r="I631" s="10">
        <v>0.626</v>
      </c>
      <c r="J631" s="10">
        <v>1.4490000000000001</v>
      </c>
      <c r="K631" s="10">
        <v>0.69</v>
      </c>
      <c r="L631" s="10">
        <v>0.85199999999999998</v>
      </c>
      <c r="M631" s="10"/>
      <c r="N631" s="10"/>
      <c r="O631" s="10"/>
      <c r="P631" s="10"/>
      <c r="Q631" s="10"/>
      <c r="R631" s="10"/>
      <c r="S631" s="10">
        <v>638</v>
      </c>
      <c r="T631" s="17">
        <v>0.29899999999999999</v>
      </c>
      <c r="U631" s="17">
        <f t="shared" si="65"/>
        <v>29.9</v>
      </c>
      <c r="V631" s="11">
        <f t="shared" si="66"/>
        <v>6.1700779887762653</v>
      </c>
      <c r="W631" s="10"/>
      <c r="X631">
        <v>4.624978308224887</v>
      </c>
      <c r="Y631" s="12">
        <f t="shared" si="67"/>
        <v>4.6239999999999997</v>
      </c>
      <c r="Z631">
        <f t="shared" si="68"/>
        <v>1</v>
      </c>
      <c r="AA631">
        <f t="shared" si="69"/>
        <v>1</v>
      </c>
      <c r="AB631">
        <f t="shared" si="70"/>
        <v>624</v>
      </c>
      <c r="AC631" s="10"/>
      <c r="AD631" s="17">
        <v>4.6239999999999997</v>
      </c>
      <c r="AE631" s="10">
        <v>624</v>
      </c>
      <c r="AF631" s="10"/>
      <c r="AG631" s="10"/>
      <c r="AX631" s="12"/>
    </row>
    <row r="632" spans="6:50" x14ac:dyDescent="0.3">
      <c r="F632" s="10">
        <v>625</v>
      </c>
      <c r="G632" s="17">
        <v>6.4000000000000001E-2</v>
      </c>
      <c r="H632" s="10">
        <v>1.214</v>
      </c>
      <c r="I632" s="10">
        <v>0.54500000000000004</v>
      </c>
      <c r="J632" s="10">
        <v>3.35</v>
      </c>
      <c r="K632" s="10">
        <v>0.29899999999999999</v>
      </c>
      <c r="L632" s="10">
        <v>0.79700000000000004</v>
      </c>
      <c r="M632" s="10"/>
      <c r="N632" s="10"/>
      <c r="O632" s="10"/>
      <c r="P632" s="10"/>
      <c r="Q632" s="10"/>
      <c r="R632" s="10"/>
      <c r="S632" s="10">
        <v>639</v>
      </c>
      <c r="T632" s="17">
        <v>5.3380000000000001</v>
      </c>
      <c r="U632" s="17">
        <f t="shared" si="65"/>
        <v>533.79999999999995</v>
      </c>
      <c r="V632" s="11">
        <f t="shared" si="66"/>
        <v>26.070198867281963</v>
      </c>
      <c r="W632" s="10"/>
      <c r="X632">
        <v>4.5973662506487019</v>
      </c>
      <c r="Y632" s="12">
        <f t="shared" si="67"/>
        <v>4.5970000000000004</v>
      </c>
      <c r="Z632">
        <f t="shared" si="68"/>
        <v>1</v>
      </c>
      <c r="AA632">
        <f t="shared" si="69"/>
        <v>0</v>
      </c>
      <c r="AB632">
        <f t="shared" si="70"/>
        <v>624</v>
      </c>
      <c r="AC632" s="10"/>
      <c r="AD632" s="17">
        <v>4.5970000000000004</v>
      </c>
      <c r="AE632" s="10">
        <v>624</v>
      </c>
      <c r="AF632" s="10"/>
      <c r="AG632" s="10"/>
      <c r="AX632" s="12"/>
    </row>
    <row r="633" spans="6:50" x14ac:dyDescent="0.3">
      <c r="F633" s="10">
        <v>626</v>
      </c>
      <c r="G633" s="17">
        <v>0.79400000000000004</v>
      </c>
      <c r="H633" s="10">
        <v>4.03</v>
      </c>
      <c r="I633" s="10">
        <v>0.61399999999999999</v>
      </c>
      <c r="J633" s="10">
        <v>2.6419999999999999</v>
      </c>
      <c r="K633" s="10">
        <v>0.379</v>
      </c>
      <c r="L633" s="10">
        <v>0.91600000000000004</v>
      </c>
      <c r="M633" s="10"/>
      <c r="N633" s="10"/>
      <c r="O633" s="10"/>
      <c r="P633" s="10"/>
      <c r="Q633" s="10"/>
      <c r="R633" s="10"/>
      <c r="S633" s="10">
        <v>640</v>
      </c>
      <c r="T633" s="17">
        <v>9.8000000000000004E-2</v>
      </c>
      <c r="U633" s="17">
        <f t="shared" si="65"/>
        <v>9.8000000000000007</v>
      </c>
      <c r="V633" s="11">
        <f t="shared" si="66"/>
        <v>3.5323855308282242</v>
      </c>
      <c r="W633" s="10"/>
      <c r="X633">
        <v>4.5973662506487019</v>
      </c>
      <c r="Y633" s="12">
        <f t="shared" si="67"/>
        <v>4.5970000000000004</v>
      </c>
      <c r="Z633">
        <f t="shared" si="68"/>
        <v>2</v>
      </c>
      <c r="AA633">
        <f t="shared" si="69"/>
        <v>0</v>
      </c>
      <c r="AB633">
        <f t="shared" si="70"/>
        <v>624</v>
      </c>
      <c r="AC633" s="10"/>
      <c r="AD633" s="17">
        <v>4.5970000000000004</v>
      </c>
      <c r="AE633" s="10">
        <v>624</v>
      </c>
      <c r="AF633" s="10"/>
      <c r="AG633" s="10"/>
      <c r="AX633" s="12"/>
    </row>
    <row r="634" spans="6:50" x14ac:dyDescent="0.3">
      <c r="F634" s="10">
        <v>627</v>
      </c>
      <c r="G634" s="17">
        <v>30.335000000000001</v>
      </c>
      <c r="H634" s="10">
        <v>24.638999999999999</v>
      </c>
      <c r="I634" s="10">
        <v>0.628</v>
      </c>
      <c r="J634" s="10">
        <v>1.708</v>
      </c>
      <c r="K634" s="10">
        <v>0.58499999999999996</v>
      </c>
      <c r="L634" s="10">
        <v>0.93100000000000005</v>
      </c>
      <c r="M634" s="10"/>
      <c r="N634" s="10"/>
      <c r="O634" s="10"/>
      <c r="P634" s="10"/>
      <c r="Q634" s="10"/>
      <c r="R634" s="10"/>
      <c r="S634" s="10">
        <v>641</v>
      </c>
      <c r="T634" s="17">
        <v>5.8999999999999997E-2</v>
      </c>
      <c r="U634" s="17">
        <f t="shared" si="65"/>
        <v>5.8999999999999995</v>
      </c>
      <c r="V634" s="11">
        <f t="shared" si="66"/>
        <v>2.7408234736913393</v>
      </c>
      <c r="W634" s="10"/>
      <c r="X634">
        <v>4.5973662506487019</v>
      </c>
      <c r="Y634" s="12">
        <f t="shared" si="67"/>
        <v>4.5970000000000004</v>
      </c>
      <c r="Z634">
        <f t="shared" si="68"/>
        <v>3</v>
      </c>
      <c r="AA634">
        <f t="shared" si="69"/>
        <v>0</v>
      </c>
      <c r="AB634">
        <f t="shared" si="70"/>
        <v>624</v>
      </c>
      <c r="AC634" s="10"/>
      <c r="AD634" s="17">
        <v>4.5970000000000004</v>
      </c>
      <c r="AE634" s="10">
        <v>624</v>
      </c>
      <c r="AF634" s="10"/>
      <c r="AG634" s="10"/>
      <c r="AX634" s="12"/>
    </row>
    <row r="635" spans="6:50" x14ac:dyDescent="0.3">
      <c r="F635" s="10">
        <v>628</v>
      </c>
      <c r="G635" s="17">
        <v>8.9999999999999993E-3</v>
      </c>
      <c r="H635" s="10">
        <v>0.34200000000000003</v>
      </c>
      <c r="I635" s="10">
        <v>0.94299999999999995</v>
      </c>
      <c r="J635" s="10">
        <v>1.9359999999999999</v>
      </c>
      <c r="K635" s="10">
        <v>0.51700000000000002</v>
      </c>
      <c r="L635" s="10">
        <v>0.93300000000000005</v>
      </c>
      <c r="M635" s="10"/>
      <c r="N635" s="10"/>
      <c r="O635" s="10"/>
      <c r="P635" s="10"/>
      <c r="Q635" s="10"/>
      <c r="R635" s="10"/>
      <c r="S635" s="10">
        <v>642</v>
      </c>
      <c r="T635" s="17">
        <v>0.18099999999999999</v>
      </c>
      <c r="U635" s="17">
        <f t="shared" ref="U635:U666" si="71">T635*100</f>
        <v>18.099999999999998</v>
      </c>
      <c r="V635" s="11">
        <f t="shared" ref="V635:V666" si="72">((U635/PI())^0.5)*2</f>
        <v>4.8005870224074103</v>
      </c>
      <c r="W635" s="10"/>
      <c r="X635">
        <v>4.5973662506487019</v>
      </c>
      <c r="Y635" s="12">
        <f t="shared" si="67"/>
        <v>4.5970000000000004</v>
      </c>
      <c r="Z635">
        <f t="shared" si="68"/>
        <v>4</v>
      </c>
      <c r="AA635">
        <f t="shared" si="69"/>
        <v>4</v>
      </c>
      <c r="AB635">
        <f t="shared" si="70"/>
        <v>628</v>
      </c>
      <c r="AC635" s="10"/>
      <c r="AD635" s="17">
        <v>4.5970000000000004</v>
      </c>
      <c r="AE635" s="10">
        <v>628</v>
      </c>
      <c r="AF635" s="10"/>
      <c r="AG635" s="10"/>
      <c r="AX635" s="12"/>
    </row>
    <row r="636" spans="6:50" x14ac:dyDescent="0.3">
      <c r="F636" s="10">
        <v>629</v>
      </c>
      <c r="G636" s="17">
        <v>0.82699999999999996</v>
      </c>
      <c r="H636" s="10">
        <v>4.4969999999999999</v>
      </c>
      <c r="I636" s="10">
        <v>0.51400000000000001</v>
      </c>
      <c r="J636" s="10">
        <v>1.5129999999999999</v>
      </c>
      <c r="K636" s="10">
        <v>0.66100000000000003</v>
      </c>
      <c r="L636" s="10">
        <v>0.877</v>
      </c>
      <c r="M636" s="10"/>
      <c r="N636" s="10"/>
      <c r="O636" s="10"/>
      <c r="P636" s="10"/>
      <c r="Q636" s="10"/>
      <c r="R636" s="10"/>
      <c r="S636" s="10">
        <v>643</v>
      </c>
      <c r="T636" s="17">
        <v>1.5629999999999999</v>
      </c>
      <c r="U636" s="17">
        <f t="shared" si="71"/>
        <v>156.29999999999998</v>
      </c>
      <c r="V636" s="11">
        <f t="shared" si="72"/>
        <v>14.106996166516312</v>
      </c>
      <c r="W636" s="10"/>
      <c r="X636">
        <v>4.5695873482905078</v>
      </c>
      <c r="Y636" s="12">
        <f t="shared" si="67"/>
        <v>4.569</v>
      </c>
      <c r="Z636">
        <f t="shared" si="68"/>
        <v>1</v>
      </c>
      <c r="AA636">
        <f t="shared" si="69"/>
        <v>0</v>
      </c>
      <c r="AB636">
        <f t="shared" si="70"/>
        <v>628</v>
      </c>
      <c r="AC636" s="10"/>
      <c r="AD636" s="17">
        <v>4.569</v>
      </c>
      <c r="AE636" s="10">
        <v>628</v>
      </c>
      <c r="AF636" s="10"/>
      <c r="AG636" s="10"/>
      <c r="AX636" s="12"/>
    </row>
    <row r="637" spans="6:50" x14ac:dyDescent="0.3">
      <c r="F637" s="10">
        <v>630</v>
      </c>
      <c r="G637" s="17">
        <v>1.2929999999999999</v>
      </c>
      <c r="H637" s="10">
        <v>4.4720000000000004</v>
      </c>
      <c r="I637" s="10">
        <v>0.81299999999999994</v>
      </c>
      <c r="J637" s="10">
        <v>1.456</v>
      </c>
      <c r="K637" s="10">
        <v>0.68700000000000006</v>
      </c>
      <c r="L637" s="10">
        <v>0.94599999999999995</v>
      </c>
      <c r="M637" s="10"/>
      <c r="N637" s="10"/>
      <c r="O637" s="10"/>
      <c r="P637" s="10"/>
      <c r="Q637" s="10"/>
      <c r="R637" s="10"/>
      <c r="S637" s="10">
        <v>644</v>
      </c>
      <c r="T637" s="17">
        <v>0.439</v>
      </c>
      <c r="U637" s="17">
        <f t="shared" si="71"/>
        <v>43.9</v>
      </c>
      <c r="V637" s="11">
        <f t="shared" si="72"/>
        <v>7.4763103208650747</v>
      </c>
      <c r="W637" s="10"/>
      <c r="X637">
        <v>4.5695873482905078</v>
      </c>
      <c r="Y637" s="12">
        <f t="shared" si="67"/>
        <v>4.569</v>
      </c>
      <c r="Z637">
        <f t="shared" si="68"/>
        <v>2</v>
      </c>
      <c r="AA637">
        <f t="shared" si="69"/>
        <v>2</v>
      </c>
      <c r="AB637">
        <f t="shared" si="70"/>
        <v>630</v>
      </c>
      <c r="AC637" s="10"/>
      <c r="AD637" s="17">
        <v>4.569</v>
      </c>
      <c r="AE637" s="10">
        <v>630</v>
      </c>
      <c r="AF637" s="10"/>
      <c r="AG637" s="10"/>
      <c r="AX637" s="12"/>
    </row>
    <row r="638" spans="6:50" x14ac:dyDescent="0.3">
      <c r="F638" s="10">
        <v>631</v>
      </c>
      <c r="G638" s="17">
        <v>6.8000000000000005E-2</v>
      </c>
      <c r="H638" s="10">
        <v>0.95499999999999996</v>
      </c>
      <c r="I638" s="10">
        <v>0.93300000000000005</v>
      </c>
      <c r="J638" s="10">
        <v>1.401</v>
      </c>
      <c r="K638" s="10">
        <v>0.71399999999999997</v>
      </c>
      <c r="L638" s="10">
        <v>0.90800000000000003</v>
      </c>
      <c r="M638" s="10"/>
      <c r="N638" s="10"/>
      <c r="O638" s="10"/>
      <c r="P638" s="10"/>
      <c r="Q638" s="10"/>
      <c r="R638" s="10"/>
      <c r="S638" s="10">
        <v>645</v>
      </c>
      <c r="T638" s="17">
        <v>5.6000000000000001E-2</v>
      </c>
      <c r="U638" s="17">
        <f t="shared" si="71"/>
        <v>5.6000000000000005</v>
      </c>
      <c r="V638" s="11">
        <f t="shared" si="72"/>
        <v>2.6702324712498182</v>
      </c>
      <c r="W638" s="10"/>
      <c r="X638">
        <v>4.5416385396362884</v>
      </c>
      <c r="Y638" s="12">
        <f t="shared" si="67"/>
        <v>4.5410000000000004</v>
      </c>
      <c r="Z638">
        <f t="shared" si="68"/>
        <v>1</v>
      </c>
      <c r="AA638">
        <f t="shared" si="69"/>
        <v>0</v>
      </c>
      <c r="AB638">
        <f t="shared" si="70"/>
        <v>630</v>
      </c>
      <c r="AC638" s="10"/>
      <c r="AD638" s="17">
        <v>4.5410000000000004</v>
      </c>
      <c r="AE638" s="10">
        <v>630</v>
      </c>
      <c r="AF638" s="10"/>
      <c r="AG638" s="10"/>
      <c r="AX638" s="12"/>
    </row>
    <row r="639" spans="6:50" x14ac:dyDescent="0.3">
      <c r="F639" s="10">
        <v>632</v>
      </c>
      <c r="G639" s="17">
        <v>2.4E-2</v>
      </c>
      <c r="H639" s="10">
        <v>0.61299999999999999</v>
      </c>
      <c r="I639" s="10">
        <v>0.79600000000000004</v>
      </c>
      <c r="J639" s="10">
        <v>1.9359999999999999</v>
      </c>
      <c r="K639" s="10">
        <v>0.51600000000000001</v>
      </c>
      <c r="L639" s="10">
        <v>0.86399999999999999</v>
      </c>
      <c r="M639" s="10"/>
      <c r="N639" s="10"/>
      <c r="O639" s="10"/>
      <c r="P639" s="10"/>
      <c r="Q639" s="10"/>
      <c r="R639" s="10"/>
      <c r="S639" s="10">
        <v>646</v>
      </c>
      <c r="T639" s="17">
        <v>4.3999999999999997E-2</v>
      </c>
      <c r="U639" s="17">
        <f t="shared" si="71"/>
        <v>4.3999999999999995</v>
      </c>
      <c r="V639" s="11">
        <f t="shared" si="72"/>
        <v>2.3669081090812791</v>
      </c>
      <c r="W639" s="10"/>
      <c r="X639">
        <v>4.5416385396362884</v>
      </c>
      <c r="Y639" s="12">
        <f t="shared" si="67"/>
        <v>4.5410000000000004</v>
      </c>
      <c r="Z639">
        <f t="shared" si="68"/>
        <v>2</v>
      </c>
      <c r="AA639">
        <f t="shared" si="69"/>
        <v>0</v>
      </c>
      <c r="AB639">
        <f t="shared" si="70"/>
        <v>630</v>
      </c>
      <c r="AC639" s="10"/>
      <c r="AD639" s="17">
        <v>4.5410000000000004</v>
      </c>
      <c r="AE639" s="10">
        <v>630</v>
      </c>
      <c r="AF639" s="10"/>
      <c r="AG639" s="10"/>
      <c r="AX639" s="12"/>
    </row>
    <row r="640" spans="6:50" x14ac:dyDescent="0.3">
      <c r="F640" s="10">
        <v>633</v>
      </c>
      <c r="G640" s="17">
        <v>0.38</v>
      </c>
      <c r="H640" s="10">
        <v>2.7949999999999999</v>
      </c>
      <c r="I640" s="10">
        <v>0.61099999999999999</v>
      </c>
      <c r="J640" s="10">
        <v>2.5129999999999999</v>
      </c>
      <c r="K640" s="10">
        <v>0.39800000000000002</v>
      </c>
      <c r="L640" s="10">
        <v>0.91400000000000003</v>
      </c>
      <c r="M640" s="10"/>
      <c r="N640" s="10"/>
      <c r="O640" s="10"/>
      <c r="P640" s="10"/>
      <c r="Q640" s="10"/>
      <c r="R640" s="10"/>
      <c r="S640" s="10">
        <v>647</v>
      </c>
      <c r="T640" s="17">
        <v>1.103</v>
      </c>
      <c r="U640" s="17">
        <f t="shared" si="71"/>
        <v>110.3</v>
      </c>
      <c r="V640" s="11">
        <f t="shared" si="72"/>
        <v>11.850667567031337</v>
      </c>
      <c r="W640" s="10"/>
      <c r="X640">
        <v>4.5416385396362884</v>
      </c>
      <c r="Y640" s="12">
        <f t="shared" si="67"/>
        <v>4.5410000000000004</v>
      </c>
      <c r="Z640">
        <f t="shared" si="68"/>
        <v>3</v>
      </c>
      <c r="AA640">
        <f t="shared" si="69"/>
        <v>3</v>
      </c>
      <c r="AB640">
        <f t="shared" si="70"/>
        <v>633</v>
      </c>
      <c r="AC640" s="10"/>
      <c r="AD640" s="17">
        <v>4.5410000000000004</v>
      </c>
      <c r="AE640" s="10">
        <v>633</v>
      </c>
      <c r="AF640" s="10"/>
      <c r="AG640" s="10"/>
      <c r="AX640" s="12"/>
    </row>
    <row r="641" spans="6:50" x14ac:dyDescent="0.3">
      <c r="F641" s="10">
        <v>634</v>
      </c>
      <c r="G641" s="17">
        <v>0.104</v>
      </c>
      <c r="H641" s="10">
        <v>1.577</v>
      </c>
      <c r="I641" s="10">
        <v>0.52600000000000002</v>
      </c>
      <c r="J641" s="10">
        <v>1.641</v>
      </c>
      <c r="K641" s="10">
        <v>0.61</v>
      </c>
      <c r="L641" s="10">
        <v>0.73799999999999999</v>
      </c>
      <c r="M641" s="10"/>
      <c r="N641" s="10"/>
      <c r="O641" s="10"/>
      <c r="P641" s="10"/>
      <c r="Q641" s="10"/>
      <c r="R641" s="10"/>
      <c r="S641" s="10">
        <v>648</v>
      </c>
      <c r="T641" s="17">
        <v>4.4999999999999998E-2</v>
      </c>
      <c r="U641" s="17">
        <f t="shared" si="71"/>
        <v>4.5</v>
      </c>
      <c r="V641" s="11">
        <f t="shared" si="72"/>
        <v>2.3936536824085959</v>
      </c>
      <c r="W641" s="10"/>
      <c r="X641">
        <v>4.5275994379180808</v>
      </c>
      <c r="Y641" s="12">
        <f t="shared" si="67"/>
        <v>4.5270000000000001</v>
      </c>
      <c r="Z641">
        <f t="shared" si="68"/>
        <v>1</v>
      </c>
      <c r="AA641">
        <f t="shared" si="69"/>
        <v>0</v>
      </c>
      <c r="AB641">
        <f t="shared" si="70"/>
        <v>633</v>
      </c>
      <c r="AC641" s="10"/>
      <c r="AD641" s="17">
        <v>4.5270000000000001</v>
      </c>
      <c r="AE641" s="10">
        <v>633</v>
      </c>
      <c r="AF641" s="10"/>
      <c r="AG641" s="10"/>
      <c r="AX641" s="12"/>
    </row>
    <row r="642" spans="6:50" x14ac:dyDescent="0.3">
      <c r="F642" s="10">
        <v>635</v>
      </c>
      <c r="G642" s="17">
        <v>8.7999999999999995E-2</v>
      </c>
      <c r="H642" s="10">
        <v>1.1850000000000001</v>
      </c>
      <c r="I642" s="10">
        <v>0.78600000000000003</v>
      </c>
      <c r="J642" s="10">
        <v>2.1030000000000002</v>
      </c>
      <c r="K642" s="10">
        <v>0.47599999999999998</v>
      </c>
      <c r="L642" s="10">
        <v>0.88100000000000001</v>
      </c>
      <c r="M642" s="10"/>
      <c r="N642" s="10"/>
      <c r="O642" s="10"/>
      <c r="P642" s="10"/>
      <c r="Q642" s="10"/>
      <c r="R642" s="10"/>
      <c r="S642" s="10">
        <v>649</v>
      </c>
      <c r="T642" s="17">
        <v>4.8000000000000001E-2</v>
      </c>
      <c r="U642" s="17">
        <f t="shared" si="71"/>
        <v>4.8</v>
      </c>
      <c r="V642" s="11">
        <f t="shared" si="72"/>
        <v>2.4721548929484132</v>
      </c>
      <c r="W642" s="10"/>
      <c r="X642">
        <v>4.5275994379180808</v>
      </c>
      <c r="Y642" s="12">
        <f t="shared" si="67"/>
        <v>4.5270000000000001</v>
      </c>
      <c r="Z642">
        <f t="shared" si="68"/>
        <v>2</v>
      </c>
      <c r="AA642">
        <f t="shared" si="69"/>
        <v>2</v>
      </c>
      <c r="AB642">
        <f t="shared" si="70"/>
        <v>635</v>
      </c>
      <c r="AC642" s="10"/>
      <c r="AD642" s="17">
        <v>4.5270000000000001</v>
      </c>
      <c r="AE642" s="10">
        <v>635</v>
      </c>
      <c r="AF642" s="10"/>
      <c r="AG642" s="10"/>
      <c r="AX642" s="12"/>
    </row>
    <row r="643" spans="6:50" x14ac:dyDescent="0.3">
      <c r="F643" s="10">
        <v>636</v>
      </c>
      <c r="G643" s="17">
        <v>0.14899999999999999</v>
      </c>
      <c r="H643" s="10">
        <v>1.7190000000000001</v>
      </c>
      <c r="I643" s="10">
        <v>0.63500000000000001</v>
      </c>
      <c r="J643" s="10">
        <v>2.6320000000000001</v>
      </c>
      <c r="K643" s="10">
        <v>0.38</v>
      </c>
      <c r="L643" s="10">
        <v>0.878</v>
      </c>
      <c r="M643" s="10"/>
      <c r="N643" s="10"/>
      <c r="O643" s="10"/>
      <c r="P643" s="10"/>
      <c r="Q643" s="10"/>
      <c r="R643" s="10"/>
      <c r="S643" s="10">
        <v>650</v>
      </c>
      <c r="T643" s="17">
        <v>4.3999999999999997E-2</v>
      </c>
      <c r="U643" s="17">
        <f t="shared" si="71"/>
        <v>4.3999999999999995</v>
      </c>
      <c r="V643" s="11">
        <f t="shared" si="72"/>
        <v>2.3669081090812791</v>
      </c>
      <c r="W643" s="10"/>
      <c r="X643">
        <v>4.4993898209967416</v>
      </c>
      <c r="Y643" s="12">
        <f t="shared" si="67"/>
        <v>4.4989999999999997</v>
      </c>
      <c r="Z643">
        <f t="shared" si="68"/>
        <v>1</v>
      </c>
      <c r="AA643">
        <f t="shared" si="69"/>
        <v>1</v>
      </c>
      <c r="AB643">
        <f t="shared" si="70"/>
        <v>636</v>
      </c>
      <c r="AC643" s="10"/>
      <c r="AD643" s="17">
        <v>4.4989999999999997</v>
      </c>
      <c r="AE643" s="10">
        <v>636</v>
      </c>
      <c r="AF643" s="10"/>
      <c r="AG643" s="10"/>
      <c r="AX643" s="12"/>
    </row>
    <row r="644" spans="6:50" x14ac:dyDescent="0.3">
      <c r="F644" s="10">
        <v>637</v>
      </c>
      <c r="G644" s="17">
        <v>1.702</v>
      </c>
      <c r="H644" s="10">
        <v>5.3639999999999999</v>
      </c>
      <c r="I644" s="10">
        <v>0.74399999999999999</v>
      </c>
      <c r="J644" s="10">
        <v>1.359</v>
      </c>
      <c r="K644" s="10">
        <v>0.73599999999999999</v>
      </c>
      <c r="L644" s="10">
        <v>0.92200000000000004</v>
      </c>
      <c r="M644" s="10"/>
      <c r="N644" s="10"/>
      <c r="O644" s="10"/>
      <c r="P644" s="10"/>
      <c r="Q644" s="10"/>
      <c r="R644" s="10"/>
      <c r="S644" s="10">
        <v>651</v>
      </c>
      <c r="T644" s="17">
        <v>1.5029999999999999</v>
      </c>
      <c r="U644" s="17">
        <f t="shared" si="71"/>
        <v>150.29999999999998</v>
      </c>
      <c r="V644" s="11">
        <f t="shared" si="72"/>
        <v>13.833578841850541</v>
      </c>
      <c r="W644" s="10"/>
      <c r="X644">
        <v>4.4710022201226938</v>
      </c>
      <c r="Y644" s="12">
        <f t="shared" si="67"/>
        <v>4.4710000000000001</v>
      </c>
      <c r="Z644">
        <f t="shared" si="68"/>
        <v>1</v>
      </c>
      <c r="AA644">
        <f t="shared" si="69"/>
        <v>0</v>
      </c>
      <c r="AB644">
        <f t="shared" si="70"/>
        <v>636</v>
      </c>
      <c r="AC644" s="10"/>
      <c r="AD644" s="17">
        <v>4.4710000000000001</v>
      </c>
      <c r="AE644" s="10">
        <v>636</v>
      </c>
      <c r="AF644" s="10"/>
      <c r="AG644" s="10"/>
      <c r="AX644" s="12"/>
    </row>
    <row r="645" spans="6:50" x14ac:dyDescent="0.3">
      <c r="F645" s="10">
        <v>638</v>
      </c>
      <c r="G645" s="17">
        <v>0.29899999999999999</v>
      </c>
      <c r="H645" s="10">
        <v>2.4239999999999999</v>
      </c>
      <c r="I645" s="10">
        <v>0.63900000000000001</v>
      </c>
      <c r="J645" s="10">
        <v>1.5</v>
      </c>
      <c r="K645" s="10">
        <v>0.66700000000000004</v>
      </c>
      <c r="L645" s="10">
        <v>0.82199999999999995</v>
      </c>
      <c r="M645" s="10"/>
      <c r="N645" s="10"/>
      <c r="O645" s="10"/>
      <c r="P645" s="10"/>
      <c r="Q645" s="10"/>
      <c r="R645" s="10"/>
      <c r="S645" s="10">
        <v>652</v>
      </c>
      <c r="T645" s="17">
        <v>0.38900000000000001</v>
      </c>
      <c r="U645" s="17">
        <f t="shared" si="71"/>
        <v>38.9</v>
      </c>
      <c r="V645" s="11">
        <f t="shared" si="72"/>
        <v>7.037685577673801</v>
      </c>
      <c r="W645" s="10"/>
      <c r="X645">
        <v>4.4710022201226938</v>
      </c>
      <c r="Y645" s="12">
        <f t="shared" si="67"/>
        <v>4.4710000000000001</v>
      </c>
      <c r="Z645">
        <f t="shared" si="68"/>
        <v>2</v>
      </c>
      <c r="AA645">
        <f t="shared" si="69"/>
        <v>2</v>
      </c>
      <c r="AB645">
        <f t="shared" si="70"/>
        <v>638</v>
      </c>
      <c r="AC645" s="10"/>
      <c r="AD645" s="17">
        <v>4.4710000000000001</v>
      </c>
      <c r="AE645" s="10">
        <v>638</v>
      </c>
      <c r="AF645" s="10"/>
      <c r="AG645" s="10"/>
      <c r="AX645" s="12"/>
    </row>
    <row r="646" spans="6:50" x14ac:dyDescent="0.3">
      <c r="F646" s="10">
        <v>639</v>
      </c>
      <c r="G646" s="17">
        <v>5.3380000000000001</v>
      </c>
      <c r="H646" s="10">
        <v>11.962999999999999</v>
      </c>
      <c r="I646" s="10">
        <v>0.46899999999999997</v>
      </c>
      <c r="J646" s="10">
        <v>2.419</v>
      </c>
      <c r="K646" s="10">
        <v>0.41299999999999998</v>
      </c>
      <c r="L646" s="10">
        <v>0.745</v>
      </c>
      <c r="M646" s="10"/>
      <c r="N646" s="10"/>
      <c r="O646" s="10"/>
      <c r="P646" s="10"/>
      <c r="Q646" s="10"/>
      <c r="R646" s="10"/>
      <c r="S646" s="10">
        <v>653</v>
      </c>
      <c r="T646" s="17">
        <v>1.2829999999999999</v>
      </c>
      <c r="U646" s="17">
        <f t="shared" si="71"/>
        <v>128.29999999999998</v>
      </c>
      <c r="V646" s="11">
        <f t="shared" si="72"/>
        <v>12.781104552796732</v>
      </c>
      <c r="W646" s="10"/>
      <c r="X646">
        <v>4.4567406137073471</v>
      </c>
      <c r="Y646" s="12">
        <f t="shared" si="67"/>
        <v>4.4560000000000004</v>
      </c>
      <c r="Z646">
        <f t="shared" si="68"/>
        <v>1</v>
      </c>
      <c r="AA646">
        <f t="shared" si="69"/>
        <v>0</v>
      </c>
      <c r="AB646">
        <f t="shared" si="70"/>
        <v>638</v>
      </c>
      <c r="AC646" s="10"/>
      <c r="AD646" s="17">
        <v>4.4560000000000004</v>
      </c>
      <c r="AE646" s="10">
        <v>638</v>
      </c>
      <c r="AF646" s="10"/>
      <c r="AG646" s="10"/>
      <c r="AX646" s="12"/>
    </row>
    <row r="647" spans="6:50" x14ac:dyDescent="0.3">
      <c r="F647" s="10">
        <v>640</v>
      </c>
      <c r="G647" s="17">
        <v>9.8000000000000004E-2</v>
      </c>
      <c r="H647" s="10">
        <v>1.226</v>
      </c>
      <c r="I647" s="10">
        <v>0.81699999999999995</v>
      </c>
      <c r="J647" s="10">
        <v>1.931</v>
      </c>
      <c r="K647" s="10">
        <v>0.51800000000000002</v>
      </c>
      <c r="L647" s="10">
        <v>0.90700000000000003</v>
      </c>
      <c r="M647" s="10"/>
      <c r="N647" s="10"/>
      <c r="O647" s="10"/>
      <c r="P647" s="10"/>
      <c r="Q647" s="10"/>
      <c r="R647" s="10"/>
      <c r="S647" s="10">
        <v>654</v>
      </c>
      <c r="T647" s="17">
        <v>0.06</v>
      </c>
      <c r="U647" s="17">
        <f t="shared" si="71"/>
        <v>6</v>
      </c>
      <c r="V647" s="11">
        <f t="shared" si="72"/>
        <v>2.763953195770684</v>
      </c>
      <c r="W647" s="10"/>
      <c r="X647">
        <v>4.4567406137073471</v>
      </c>
      <c r="Y647" s="12">
        <f t="shared" si="67"/>
        <v>4.4560000000000004</v>
      </c>
      <c r="Z647">
        <f t="shared" si="68"/>
        <v>2</v>
      </c>
      <c r="AA647">
        <f t="shared" si="69"/>
        <v>2</v>
      </c>
      <c r="AB647">
        <f t="shared" si="70"/>
        <v>640</v>
      </c>
      <c r="AC647" s="10"/>
      <c r="AD647" s="17">
        <v>4.4560000000000004</v>
      </c>
      <c r="AE647" s="10">
        <v>640</v>
      </c>
      <c r="AF647" s="10"/>
      <c r="AG647" s="10"/>
      <c r="AX647" s="12"/>
    </row>
    <row r="648" spans="6:50" x14ac:dyDescent="0.3">
      <c r="F648" s="10">
        <v>641</v>
      </c>
      <c r="G648" s="17">
        <v>5.8999999999999997E-2</v>
      </c>
      <c r="H648" s="10">
        <v>1.0349999999999999</v>
      </c>
      <c r="I648" s="10">
        <v>0.69199999999999995</v>
      </c>
      <c r="J648" s="10">
        <v>1.6120000000000001</v>
      </c>
      <c r="K648" s="10">
        <v>0.62</v>
      </c>
      <c r="L648" s="10">
        <v>0.79700000000000004</v>
      </c>
      <c r="M648" s="10"/>
      <c r="N648" s="10"/>
      <c r="O648" s="10"/>
      <c r="P648" s="10"/>
      <c r="Q648" s="10"/>
      <c r="R648" s="10"/>
      <c r="S648" s="10">
        <v>655</v>
      </c>
      <c r="T648" s="17">
        <v>0.69499999999999995</v>
      </c>
      <c r="U648" s="17">
        <f t="shared" si="71"/>
        <v>69.5</v>
      </c>
      <c r="V648" s="11">
        <f t="shared" si="72"/>
        <v>9.40692023773423</v>
      </c>
      <c r="W648" s="10"/>
      <c r="X648">
        <v>4.4280796050795548</v>
      </c>
      <c r="Y648" s="12">
        <f t="shared" si="67"/>
        <v>4.4279999999999999</v>
      </c>
      <c r="Z648">
        <f t="shared" si="68"/>
        <v>1</v>
      </c>
      <c r="AA648">
        <f t="shared" si="69"/>
        <v>1</v>
      </c>
      <c r="AB648">
        <f t="shared" si="70"/>
        <v>641</v>
      </c>
      <c r="AC648" s="10"/>
      <c r="AD648" s="17">
        <v>4.4279999999999999</v>
      </c>
      <c r="AE648" s="10">
        <v>641</v>
      </c>
      <c r="AF648" s="10"/>
      <c r="AG648" s="10"/>
      <c r="AX648" s="12"/>
    </row>
    <row r="649" spans="6:50" x14ac:dyDescent="0.3">
      <c r="F649" s="10">
        <v>642</v>
      </c>
      <c r="G649" s="17">
        <v>0.18099999999999999</v>
      </c>
      <c r="H649" s="10">
        <v>1.831</v>
      </c>
      <c r="I649" s="10">
        <v>0.67700000000000005</v>
      </c>
      <c r="J649" s="10">
        <v>2.3450000000000002</v>
      </c>
      <c r="K649" s="10">
        <v>0.42599999999999999</v>
      </c>
      <c r="L649" s="10">
        <v>0.89700000000000002</v>
      </c>
      <c r="M649" s="10"/>
      <c r="N649" s="10"/>
      <c r="O649" s="10"/>
      <c r="P649" s="10"/>
      <c r="Q649" s="10"/>
      <c r="R649" s="10"/>
      <c r="S649" s="10">
        <v>656</v>
      </c>
      <c r="T649" s="17">
        <v>0.38900000000000001</v>
      </c>
      <c r="U649" s="17">
        <f t="shared" si="71"/>
        <v>38.9</v>
      </c>
      <c r="V649" s="11">
        <f t="shared" si="72"/>
        <v>7.037685577673801</v>
      </c>
      <c r="W649" s="10"/>
      <c r="X649">
        <v>4.4136793080657757</v>
      </c>
      <c r="Y649" s="12">
        <f t="shared" si="67"/>
        <v>4.4130000000000003</v>
      </c>
      <c r="Z649">
        <f t="shared" si="68"/>
        <v>1</v>
      </c>
      <c r="AA649">
        <f t="shared" si="69"/>
        <v>1</v>
      </c>
      <c r="AB649">
        <f t="shared" si="70"/>
        <v>642</v>
      </c>
      <c r="AC649" s="10"/>
      <c r="AD649" s="17">
        <v>4.4130000000000003</v>
      </c>
      <c r="AE649" s="10">
        <v>642</v>
      </c>
      <c r="AF649" s="10"/>
      <c r="AG649" s="10"/>
      <c r="AX649" s="12"/>
    </row>
    <row r="650" spans="6:50" x14ac:dyDescent="0.3">
      <c r="F650" s="10">
        <v>643</v>
      </c>
      <c r="G650" s="17">
        <v>1.5629999999999999</v>
      </c>
      <c r="H650" s="10">
        <v>5.01</v>
      </c>
      <c r="I650" s="10">
        <v>0.78300000000000003</v>
      </c>
      <c r="J650" s="10">
        <v>1.4890000000000001</v>
      </c>
      <c r="K650" s="10">
        <v>0.67200000000000004</v>
      </c>
      <c r="L650" s="10">
        <v>0.94699999999999995</v>
      </c>
      <c r="M650" s="10"/>
      <c r="N650" s="10"/>
      <c r="O650" s="10"/>
      <c r="P650" s="10"/>
      <c r="Q650" s="10"/>
      <c r="R650" s="10"/>
      <c r="S650" s="10">
        <v>657</v>
      </c>
      <c r="T650" s="17">
        <v>0.14299999999999999</v>
      </c>
      <c r="U650" s="17">
        <f t="shared" si="71"/>
        <v>14.299999999999999</v>
      </c>
      <c r="V650" s="11">
        <f t="shared" si="72"/>
        <v>4.2670042758020319</v>
      </c>
      <c r="W650" s="10"/>
      <c r="X650">
        <v>4.3992318738587164</v>
      </c>
      <c r="Y650" s="12">
        <f t="shared" ref="Y650:Y713" si="73">TRUNC(X650,3)</f>
        <v>4.399</v>
      </c>
      <c r="Z650">
        <f t="shared" ref="Z650:Z713" si="74">IF(Y650-Y649=0,Z649+Z$8,1)</f>
        <v>1</v>
      </c>
      <c r="AA650">
        <f t="shared" ref="AA650:AA713" si="75">IF(Z650&lt;Z651,0,Z650)</f>
        <v>0</v>
      </c>
      <c r="AB650">
        <f t="shared" ref="AB650:AB713" si="76">AB649+AA650</f>
        <v>642</v>
      </c>
      <c r="AC650" s="10"/>
      <c r="AD650" s="17">
        <v>4.399</v>
      </c>
      <c r="AE650" s="10">
        <v>642</v>
      </c>
      <c r="AF650" s="10"/>
      <c r="AG650" s="10"/>
      <c r="AX650" s="12"/>
    </row>
    <row r="651" spans="6:50" x14ac:dyDescent="0.3">
      <c r="F651" s="10">
        <v>644</v>
      </c>
      <c r="G651" s="17">
        <v>0.439</v>
      </c>
      <c r="H651" s="10">
        <v>2.577</v>
      </c>
      <c r="I651" s="10">
        <v>0.83099999999999996</v>
      </c>
      <c r="J651" s="10">
        <v>1.2749999999999999</v>
      </c>
      <c r="K651" s="10">
        <v>0.78400000000000003</v>
      </c>
      <c r="L651" s="10">
        <v>0.93200000000000005</v>
      </c>
      <c r="M651" s="10"/>
      <c r="N651" s="10"/>
      <c r="O651" s="10"/>
      <c r="P651" s="10"/>
      <c r="Q651" s="10"/>
      <c r="R651" s="10"/>
      <c r="S651" s="10">
        <v>658</v>
      </c>
      <c r="T651" s="17">
        <v>0.68700000000000006</v>
      </c>
      <c r="U651" s="17">
        <f t="shared" si="71"/>
        <v>68.7</v>
      </c>
      <c r="V651" s="11">
        <f t="shared" si="72"/>
        <v>9.352622986269985</v>
      </c>
      <c r="W651" s="10"/>
      <c r="X651">
        <v>4.3992318738587164</v>
      </c>
      <c r="Y651" s="12">
        <f t="shared" si="73"/>
        <v>4.399</v>
      </c>
      <c r="Z651">
        <f t="shared" si="74"/>
        <v>2</v>
      </c>
      <c r="AA651">
        <f t="shared" si="75"/>
        <v>2</v>
      </c>
      <c r="AB651">
        <f t="shared" si="76"/>
        <v>644</v>
      </c>
      <c r="AC651" s="10"/>
      <c r="AD651" s="17">
        <v>4.399</v>
      </c>
      <c r="AE651" s="10">
        <v>644</v>
      </c>
      <c r="AF651" s="10"/>
      <c r="AG651" s="10"/>
      <c r="AX651" s="12"/>
    </row>
    <row r="652" spans="6:50" x14ac:dyDescent="0.3">
      <c r="F652" s="10">
        <v>645</v>
      </c>
      <c r="G652" s="17">
        <v>5.6000000000000001E-2</v>
      </c>
      <c r="H652" s="10">
        <v>0.86399999999999999</v>
      </c>
      <c r="I652" s="10">
        <v>0.95099999999999996</v>
      </c>
      <c r="J652" s="10">
        <v>1.103</v>
      </c>
      <c r="K652" s="10">
        <v>0.90700000000000003</v>
      </c>
      <c r="L652" s="10">
        <v>0.88200000000000001</v>
      </c>
      <c r="M652" s="10"/>
      <c r="N652" s="10"/>
      <c r="O652" s="10"/>
      <c r="P652" s="10"/>
      <c r="Q652" s="10"/>
      <c r="R652" s="10"/>
      <c r="S652" s="10">
        <v>659</v>
      </c>
      <c r="T652" s="17">
        <v>0.251</v>
      </c>
      <c r="U652" s="17">
        <f t="shared" si="71"/>
        <v>25.1</v>
      </c>
      <c r="V652" s="11">
        <f t="shared" si="72"/>
        <v>5.6531683658681695</v>
      </c>
      <c r="W652" s="10"/>
      <c r="X652">
        <v>4.3556020498381072</v>
      </c>
      <c r="Y652" s="12">
        <f t="shared" si="73"/>
        <v>4.3550000000000004</v>
      </c>
      <c r="Z652">
        <f t="shared" si="74"/>
        <v>1</v>
      </c>
      <c r="AA652">
        <f t="shared" si="75"/>
        <v>0</v>
      </c>
      <c r="AB652">
        <f t="shared" si="76"/>
        <v>644</v>
      </c>
      <c r="AC652" s="10"/>
      <c r="AD652" s="17">
        <v>4.3550000000000004</v>
      </c>
      <c r="AE652" s="10">
        <v>644</v>
      </c>
      <c r="AF652" s="10"/>
      <c r="AG652" s="10"/>
      <c r="AX652" s="12"/>
    </row>
    <row r="653" spans="6:50" x14ac:dyDescent="0.3">
      <c r="F653" s="10">
        <v>646</v>
      </c>
      <c r="G653" s="17">
        <v>4.3999999999999997E-2</v>
      </c>
      <c r="H653" s="10">
        <v>0.84299999999999997</v>
      </c>
      <c r="I653" s="10">
        <v>0.77700000000000002</v>
      </c>
      <c r="J653" s="10">
        <v>1.7190000000000001</v>
      </c>
      <c r="K653" s="10">
        <v>0.58199999999999996</v>
      </c>
      <c r="L653" s="10">
        <v>0.80500000000000005</v>
      </c>
      <c r="M653" s="10"/>
      <c r="N653" s="10"/>
      <c r="O653" s="10"/>
      <c r="P653" s="10"/>
      <c r="Q653" s="10"/>
      <c r="R653" s="10"/>
      <c r="S653" s="10">
        <v>660</v>
      </c>
      <c r="T653" s="17">
        <v>1.2809999999999999</v>
      </c>
      <c r="U653" s="17">
        <f t="shared" si="71"/>
        <v>128.1</v>
      </c>
      <c r="V653" s="11">
        <f t="shared" si="72"/>
        <v>12.771138777750961</v>
      </c>
      <c r="W653" s="10"/>
      <c r="X653">
        <v>4.3556020498381072</v>
      </c>
      <c r="Y653" s="12">
        <f t="shared" si="73"/>
        <v>4.3550000000000004</v>
      </c>
      <c r="Z653">
        <f t="shared" si="74"/>
        <v>2</v>
      </c>
      <c r="AA653">
        <f t="shared" si="75"/>
        <v>2</v>
      </c>
      <c r="AB653">
        <f t="shared" si="76"/>
        <v>646</v>
      </c>
      <c r="AC653" s="10"/>
      <c r="AD653" s="17">
        <v>4.3550000000000004</v>
      </c>
      <c r="AE653" s="10">
        <v>646</v>
      </c>
      <c r="AF653" s="10"/>
      <c r="AG653" s="10"/>
      <c r="AX653" s="12"/>
    </row>
    <row r="654" spans="6:50" x14ac:dyDescent="0.3">
      <c r="F654" s="10">
        <v>647</v>
      </c>
      <c r="G654" s="17">
        <v>1.103</v>
      </c>
      <c r="H654" s="10">
        <v>4.585</v>
      </c>
      <c r="I654" s="10">
        <v>0.65900000000000003</v>
      </c>
      <c r="J654" s="10">
        <v>1.9790000000000001</v>
      </c>
      <c r="K654" s="10">
        <v>0.505</v>
      </c>
      <c r="L654" s="10">
        <v>0.91</v>
      </c>
      <c r="M654" s="10"/>
      <c r="N654" s="10"/>
      <c r="O654" s="10"/>
      <c r="P654" s="10"/>
      <c r="Q654" s="10"/>
      <c r="R654" s="10"/>
      <c r="S654" s="10">
        <v>661</v>
      </c>
      <c r="T654" s="17">
        <v>0.248</v>
      </c>
      <c r="U654" s="17">
        <f t="shared" si="71"/>
        <v>24.8</v>
      </c>
      <c r="V654" s="11">
        <f t="shared" si="72"/>
        <v>5.6192829355205136</v>
      </c>
      <c r="W654" s="10"/>
      <c r="X654">
        <v>4.3409613292542018</v>
      </c>
      <c r="Y654" s="12">
        <f t="shared" si="73"/>
        <v>4.34</v>
      </c>
      <c r="Z654">
        <f t="shared" si="74"/>
        <v>1</v>
      </c>
      <c r="AA654">
        <f t="shared" si="75"/>
        <v>0</v>
      </c>
      <c r="AB654">
        <f t="shared" si="76"/>
        <v>646</v>
      </c>
      <c r="AC654" s="10"/>
      <c r="AD654" s="17">
        <v>4.34</v>
      </c>
      <c r="AE654" s="10">
        <v>646</v>
      </c>
      <c r="AF654" s="10"/>
      <c r="AG654" s="10"/>
      <c r="AX654" s="12"/>
    </row>
    <row r="655" spans="6:50" x14ac:dyDescent="0.3">
      <c r="F655" s="10">
        <v>648</v>
      </c>
      <c r="G655" s="17">
        <v>4.4999999999999998E-2</v>
      </c>
      <c r="H655" s="10">
        <v>0.88400000000000001</v>
      </c>
      <c r="I655" s="10">
        <v>0.72599999999999998</v>
      </c>
      <c r="J655" s="10">
        <v>2.1789999999999998</v>
      </c>
      <c r="K655" s="10">
        <v>0.45900000000000002</v>
      </c>
      <c r="L655" s="10">
        <v>0.83699999999999997</v>
      </c>
      <c r="M655" s="10"/>
      <c r="N655" s="10"/>
      <c r="O655" s="10"/>
      <c r="P655" s="10"/>
      <c r="Q655" s="10"/>
      <c r="R655" s="10"/>
      <c r="S655" s="10">
        <v>662</v>
      </c>
      <c r="T655" s="17">
        <v>2.1040000000000001</v>
      </c>
      <c r="U655" s="17">
        <f t="shared" si="71"/>
        <v>210.4</v>
      </c>
      <c r="V655" s="11">
        <f t="shared" si="72"/>
        <v>16.367333326240967</v>
      </c>
      <c r="W655" s="10"/>
      <c r="X655">
        <v>4.3409613292542018</v>
      </c>
      <c r="Y655" s="12">
        <f t="shared" si="73"/>
        <v>4.34</v>
      </c>
      <c r="Z655">
        <f t="shared" si="74"/>
        <v>2</v>
      </c>
      <c r="AA655">
        <f t="shared" si="75"/>
        <v>2</v>
      </c>
      <c r="AB655">
        <f t="shared" si="76"/>
        <v>648</v>
      </c>
      <c r="AC655" s="10"/>
      <c r="AD655" s="17">
        <v>4.34</v>
      </c>
      <c r="AE655" s="10">
        <v>648</v>
      </c>
      <c r="AF655" s="10"/>
      <c r="AG655" s="10"/>
      <c r="AX655" s="12"/>
    </row>
    <row r="656" spans="6:50" x14ac:dyDescent="0.3">
      <c r="F656" s="10">
        <v>649</v>
      </c>
      <c r="G656" s="17">
        <v>4.8000000000000001E-2</v>
      </c>
      <c r="H656" s="10">
        <v>0.90500000000000003</v>
      </c>
      <c r="I656" s="10">
        <v>0.73099999999999998</v>
      </c>
      <c r="J656" s="10">
        <v>2.234</v>
      </c>
      <c r="K656" s="10">
        <v>0.44800000000000001</v>
      </c>
      <c r="L656" s="10">
        <v>0.85399999999999998</v>
      </c>
      <c r="M656" s="10"/>
      <c r="N656" s="10"/>
      <c r="O656" s="10"/>
      <c r="P656" s="10"/>
      <c r="Q656" s="10"/>
      <c r="R656" s="10"/>
      <c r="S656" s="10">
        <v>663</v>
      </c>
      <c r="T656" s="17">
        <v>0.312</v>
      </c>
      <c r="U656" s="17">
        <f t="shared" si="71"/>
        <v>31.2</v>
      </c>
      <c r="V656" s="11">
        <f t="shared" si="72"/>
        <v>6.302783019883921</v>
      </c>
      <c r="W656" s="10"/>
      <c r="X656">
        <v>4.3262710626597238</v>
      </c>
      <c r="Y656" s="12">
        <f t="shared" si="73"/>
        <v>4.3259999999999996</v>
      </c>
      <c r="Z656">
        <f t="shared" si="74"/>
        <v>1</v>
      </c>
      <c r="AA656">
        <f t="shared" si="75"/>
        <v>0</v>
      </c>
      <c r="AB656">
        <f t="shared" si="76"/>
        <v>648</v>
      </c>
      <c r="AC656" s="10"/>
      <c r="AD656" s="17">
        <v>4.3259999999999996</v>
      </c>
      <c r="AE656" s="10">
        <v>648</v>
      </c>
      <c r="AF656" s="10"/>
      <c r="AG656" s="10"/>
      <c r="AX656" s="12"/>
    </row>
    <row r="657" spans="6:50" x14ac:dyDescent="0.3">
      <c r="F657" s="10">
        <v>650</v>
      </c>
      <c r="G657" s="17">
        <v>4.3999999999999997E-2</v>
      </c>
      <c r="H657" s="10">
        <v>0.80500000000000005</v>
      </c>
      <c r="I657" s="10">
        <v>0.85099999999999998</v>
      </c>
      <c r="J657" s="10">
        <v>1.847</v>
      </c>
      <c r="K657" s="10">
        <v>0.54100000000000004</v>
      </c>
      <c r="L657" s="10">
        <v>0.89700000000000002</v>
      </c>
      <c r="M657" s="10"/>
      <c r="N657" s="10"/>
      <c r="O657" s="10"/>
      <c r="P657" s="10"/>
      <c r="Q657" s="10"/>
      <c r="R657" s="10"/>
      <c r="S657" s="10">
        <v>665</v>
      </c>
      <c r="T657" s="17">
        <v>2.7440000000000002</v>
      </c>
      <c r="U657" s="17">
        <f t="shared" si="71"/>
        <v>274.40000000000003</v>
      </c>
      <c r="V657" s="11">
        <f t="shared" si="72"/>
        <v>18.691627298748728</v>
      </c>
      <c r="W657" s="10"/>
      <c r="X657">
        <v>4.3262710626597238</v>
      </c>
      <c r="Y657" s="12">
        <f t="shared" si="73"/>
        <v>4.3259999999999996</v>
      </c>
      <c r="Z657">
        <f t="shared" si="74"/>
        <v>2</v>
      </c>
      <c r="AA657">
        <f t="shared" si="75"/>
        <v>0</v>
      </c>
      <c r="AB657">
        <f t="shared" si="76"/>
        <v>648</v>
      </c>
      <c r="AC657" s="10"/>
      <c r="AD657" s="17">
        <v>4.3259999999999996</v>
      </c>
      <c r="AE657" s="10">
        <v>648</v>
      </c>
      <c r="AF657" s="10"/>
      <c r="AG657" s="10"/>
      <c r="AX657" s="12"/>
    </row>
    <row r="658" spans="6:50" x14ac:dyDescent="0.3">
      <c r="F658" s="10">
        <v>651</v>
      </c>
      <c r="G658" s="17">
        <v>1.5029999999999999</v>
      </c>
      <c r="H658" s="10">
        <v>5.0599999999999996</v>
      </c>
      <c r="I658" s="10">
        <v>0.73799999999999999</v>
      </c>
      <c r="J658" s="10">
        <v>1.8560000000000001</v>
      </c>
      <c r="K658" s="10">
        <v>0.53900000000000003</v>
      </c>
      <c r="L658" s="10">
        <v>0.94099999999999995</v>
      </c>
      <c r="M658" s="10"/>
      <c r="N658" s="10"/>
      <c r="O658" s="10"/>
      <c r="P658" s="10"/>
      <c r="Q658" s="10"/>
      <c r="R658" s="10"/>
      <c r="S658" s="10">
        <v>666</v>
      </c>
      <c r="T658" s="17">
        <v>0.77800000000000002</v>
      </c>
      <c r="U658" s="17">
        <f t="shared" si="71"/>
        <v>77.8</v>
      </c>
      <c r="V658" s="11">
        <f t="shared" si="72"/>
        <v>9.9527903916638198</v>
      </c>
      <c r="W658" s="10"/>
      <c r="X658">
        <v>4.3262710626597238</v>
      </c>
      <c r="Y658" s="12">
        <f t="shared" si="73"/>
        <v>4.3259999999999996</v>
      </c>
      <c r="Z658">
        <f t="shared" si="74"/>
        <v>3</v>
      </c>
      <c r="AA658">
        <f t="shared" si="75"/>
        <v>3</v>
      </c>
      <c r="AB658">
        <f t="shared" si="76"/>
        <v>651</v>
      </c>
      <c r="AC658" s="10"/>
      <c r="AD658" s="17">
        <v>4.3259999999999996</v>
      </c>
      <c r="AE658" s="10">
        <v>651</v>
      </c>
      <c r="AF658" s="10"/>
      <c r="AG658" s="10"/>
      <c r="AX658" s="12"/>
    </row>
    <row r="659" spans="6:50" x14ac:dyDescent="0.3">
      <c r="F659" s="10">
        <v>652</v>
      </c>
      <c r="G659" s="17">
        <v>0.38900000000000001</v>
      </c>
      <c r="H659" s="10">
        <v>2.444</v>
      </c>
      <c r="I659" s="10">
        <v>0.81799999999999995</v>
      </c>
      <c r="J659" s="10">
        <v>1.502</v>
      </c>
      <c r="K659" s="10">
        <v>0.66600000000000004</v>
      </c>
      <c r="L659" s="10">
        <v>0.92500000000000004</v>
      </c>
      <c r="M659" s="10"/>
      <c r="N659" s="10"/>
      <c r="O659" s="10"/>
      <c r="P659" s="10"/>
      <c r="Q659" s="10"/>
      <c r="R659" s="10"/>
      <c r="S659" s="10">
        <v>667</v>
      </c>
      <c r="T659" s="17">
        <v>0.94</v>
      </c>
      <c r="U659" s="17">
        <f t="shared" si="71"/>
        <v>94</v>
      </c>
      <c r="V659" s="11">
        <f t="shared" si="72"/>
        <v>10.940041919714261</v>
      </c>
      <c r="W659" s="10"/>
      <c r="X659">
        <v>4.3115307436145427</v>
      </c>
      <c r="Y659" s="12">
        <f t="shared" si="73"/>
        <v>4.3109999999999999</v>
      </c>
      <c r="Z659">
        <f t="shared" si="74"/>
        <v>1</v>
      </c>
      <c r="AA659">
        <f t="shared" si="75"/>
        <v>0</v>
      </c>
      <c r="AB659">
        <f t="shared" si="76"/>
        <v>651</v>
      </c>
      <c r="AC659" s="10"/>
      <c r="AD659" s="17">
        <v>4.3109999999999999</v>
      </c>
      <c r="AE659" s="10">
        <v>651</v>
      </c>
      <c r="AF659" s="10"/>
      <c r="AG659" s="10"/>
      <c r="AX659" s="12"/>
    </row>
    <row r="660" spans="6:50" x14ac:dyDescent="0.3">
      <c r="F660" s="10">
        <v>653</v>
      </c>
      <c r="G660" s="17">
        <v>1.2829999999999999</v>
      </c>
      <c r="H660" s="10">
        <v>4.7709999999999999</v>
      </c>
      <c r="I660" s="10">
        <v>0.70799999999999996</v>
      </c>
      <c r="J660" s="10">
        <v>1.7849999999999999</v>
      </c>
      <c r="K660" s="10">
        <v>0.56000000000000005</v>
      </c>
      <c r="L660" s="10">
        <v>0.93</v>
      </c>
      <c r="M660" s="10"/>
      <c r="N660" s="10"/>
      <c r="O660" s="10"/>
      <c r="P660" s="10"/>
      <c r="Q660" s="10"/>
      <c r="R660" s="10"/>
      <c r="S660" s="10">
        <v>668</v>
      </c>
      <c r="T660" s="17">
        <v>0.09</v>
      </c>
      <c r="U660" s="17">
        <f t="shared" si="71"/>
        <v>9</v>
      </c>
      <c r="V660" s="11">
        <f t="shared" si="72"/>
        <v>3.3851375012865379</v>
      </c>
      <c r="W660" s="10"/>
      <c r="X660">
        <v>4.3115307436145427</v>
      </c>
      <c r="Y660" s="12">
        <f t="shared" si="73"/>
        <v>4.3109999999999999</v>
      </c>
      <c r="Z660">
        <f t="shared" si="74"/>
        <v>2</v>
      </c>
      <c r="AA660">
        <f t="shared" si="75"/>
        <v>2</v>
      </c>
      <c r="AB660">
        <f t="shared" si="76"/>
        <v>653</v>
      </c>
      <c r="AC660" s="10"/>
      <c r="AD660" s="17">
        <v>4.3109999999999999</v>
      </c>
      <c r="AE660" s="10">
        <v>653</v>
      </c>
      <c r="AF660" s="10"/>
      <c r="AG660" s="10"/>
      <c r="AX660" s="12"/>
    </row>
    <row r="661" spans="6:50" x14ac:dyDescent="0.3">
      <c r="F661" s="10">
        <v>654</v>
      </c>
      <c r="G661" s="17">
        <v>0.06</v>
      </c>
      <c r="H661" s="10">
        <v>1.014</v>
      </c>
      <c r="I661" s="10">
        <v>0.73599999999999999</v>
      </c>
      <c r="J661" s="10">
        <v>1.6279999999999999</v>
      </c>
      <c r="K661" s="10">
        <v>0.61399999999999999</v>
      </c>
      <c r="L661" s="10">
        <v>0.82799999999999996</v>
      </c>
      <c r="M661" s="10"/>
      <c r="N661" s="10"/>
      <c r="O661" s="10"/>
      <c r="P661" s="10"/>
      <c r="Q661" s="10"/>
      <c r="R661" s="10"/>
      <c r="S661" s="10">
        <v>669</v>
      </c>
      <c r="T661" s="17">
        <v>0.38900000000000001</v>
      </c>
      <c r="U661" s="17">
        <f t="shared" si="71"/>
        <v>38.9</v>
      </c>
      <c r="V661" s="11">
        <f t="shared" si="72"/>
        <v>7.037685577673801</v>
      </c>
      <c r="W661" s="10"/>
      <c r="X661">
        <v>4.2818978787666504</v>
      </c>
      <c r="Y661" s="12">
        <f t="shared" si="73"/>
        <v>4.2809999999999997</v>
      </c>
      <c r="Z661">
        <f t="shared" si="74"/>
        <v>1</v>
      </c>
      <c r="AA661">
        <f t="shared" si="75"/>
        <v>1</v>
      </c>
      <c r="AB661">
        <f t="shared" si="76"/>
        <v>654</v>
      </c>
      <c r="AC661" s="10"/>
      <c r="AD661" s="17">
        <v>4.2809999999999997</v>
      </c>
      <c r="AE661" s="10">
        <v>654</v>
      </c>
      <c r="AF661" s="10"/>
      <c r="AG661" s="10"/>
      <c r="AX661" s="12"/>
    </row>
    <row r="662" spans="6:50" x14ac:dyDescent="0.3">
      <c r="F662" s="10">
        <v>655</v>
      </c>
      <c r="G662" s="17">
        <v>0.69499999999999995</v>
      </c>
      <c r="H662" s="10">
        <v>3.262</v>
      </c>
      <c r="I662" s="10">
        <v>0.82099999999999995</v>
      </c>
      <c r="J662" s="10">
        <v>1.081</v>
      </c>
      <c r="K662" s="10">
        <v>0.92500000000000004</v>
      </c>
      <c r="L662" s="10">
        <v>0.94099999999999995</v>
      </c>
      <c r="M662" s="10"/>
      <c r="N662" s="10"/>
      <c r="O662" s="10"/>
      <c r="P662" s="10"/>
      <c r="Q662" s="10"/>
      <c r="R662" s="10"/>
      <c r="S662" s="10">
        <v>670</v>
      </c>
      <c r="T662" s="17">
        <v>7.2999999999999995E-2</v>
      </c>
      <c r="U662" s="17">
        <f t="shared" si="71"/>
        <v>7.3</v>
      </c>
      <c r="V662" s="11">
        <f t="shared" si="72"/>
        <v>3.0487126261041211</v>
      </c>
      <c r="W662" s="10"/>
      <c r="X662">
        <v>4.2670042758020319</v>
      </c>
      <c r="Y662" s="12">
        <f t="shared" si="73"/>
        <v>4.2670000000000003</v>
      </c>
      <c r="Z662">
        <f t="shared" si="74"/>
        <v>1</v>
      </c>
      <c r="AA662">
        <f t="shared" si="75"/>
        <v>0</v>
      </c>
      <c r="AB662">
        <f t="shared" si="76"/>
        <v>654</v>
      </c>
      <c r="AC662" s="10"/>
      <c r="AD662" s="17">
        <v>4.2670000000000003</v>
      </c>
      <c r="AE662" s="10">
        <v>654</v>
      </c>
      <c r="AF662" s="10"/>
      <c r="AG662" s="10"/>
      <c r="AX662" s="12"/>
    </row>
    <row r="663" spans="6:50" x14ac:dyDescent="0.3">
      <c r="F663" s="10">
        <v>656</v>
      </c>
      <c r="G663" s="17">
        <v>0.38900000000000001</v>
      </c>
      <c r="H663" s="10">
        <v>2.4860000000000002</v>
      </c>
      <c r="I663" s="10">
        <v>0.79100000000000004</v>
      </c>
      <c r="J663" s="10">
        <v>1.5960000000000001</v>
      </c>
      <c r="K663" s="10">
        <v>0.626</v>
      </c>
      <c r="L663" s="10">
        <v>0.92800000000000005</v>
      </c>
      <c r="M663" s="10"/>
      <c r="N663" s="10"/>
      <c r="O663" s="10"/>
      <c r="P663" s="10"/>
      <c r="Q663" s="10"/>
      <c r="R663" s="10"/>
      <c r="S663" s="10">
        <v>671</v>
      </c>
      <c r="T663" s="17">
        <v>9.4E-2</v>
      </c>
      <c r="U663" s="17">
        <f t="shared" si="71"/>
        <v>9.4</v>
      </c>
      <c r="V663" s="11">
        <f t="shared" si="72"/>
        <v>3.4595450164017998</v>
      </c>
      <c r="W663" s="10"/>
      <c r="X663">
        <v>4.2670042758020319</v>
      </c>
      <c r="Y663" s="12">
        <f t="shared" si="73"/>
        <v>4.2670000000000003</v>
      </c>
      <c r="Z663">
        <f t="shared" si="74"/>
        <v>2</v>
      </c>
      <c r="AA663">
        <f t="shared" si="75"/>
        <v>2</v>
      </c>
      <c r="AB663">
        <f t="shared" si="76"/>
        <v>656</v>
      </c>
      <c r="AC663" s="10"/>
      <c r="AD663" s="17">
        <v>4.2670000000000003</v>
      </c>
      <c r="AE663" s="10">
        <v>656</v>
      </c>
      <c r="AF663" s="10"/>
      <c r="AG663" s="10"/>
      <c r="AX663" s="12"/>
    </row>
    <row r="664" spans="6:50" x14ac:dyDescent="0.3">
      <c r="F664" s="10">
        <v>657</v>
      </c>
      <c r="G664" s="17">
        <v>0.14299999999999999</v>
      </c>
      <c r="H664" s="10">
        <v>1.4770000000000001</v>
      </c>
      <c r="I664" s="10">
        <v>0.82399999999999995</v>
      </c>
      <c r="J664" s="10">
        <v>1.67</v>
      </c>
      <c r="K664" s="10">
        <v>0.59899999999999998</v>
      </c>
      <c r="L664" s="10">
        <v>0.91200000000000003</v>
      </c>
      <c r="M664" s="10"/>
      <c r="N664" s="10"/>
      <c r="O664" s="10"/>
      <c r="P664" s="10"/>
      <c r="Q664" s="10"/>
      <c r="R664" s="10"/>
      <c r="S664" s="10">
        <v>672</v>
      </c>
      <c r="T664" s="17">
        <v>1.6020000000000001</v>
      </c>
      <c r="U664" s="17">
        <f t="shared" si="71"/>
        <v>160.20000000000002</v>
      </c>
      <c r="V664" s="11">
        <f t="shared" si="72"/>
        <v>14.281910763849952</v>
      </c>
      <c r="W664" s="10"/>
      <c r="X664">
        <v>4.2520585056228128</v>
      </c>
      <c r="Y664" s="12">
        <f t="shared" si="73"/>
        <v>4.2519999999999998</v>
      </c>
      <c r="Z664">
        <f t="shared" si="74"/>
        <v>1</v>
      </c>
      <c r="AA664">
        <f t="shared" si="75"/>
        <v>1</v>
      </c>
      <c r="AB664">
        <f t="shared" si="76"/>
        <v>657</v>
      </c>
      <c r="AC664" s="10"/>
      <c r="AD664" s="17">
        <v>4.2519999999999998</v>
      </c>
      <c r="AE664" s="10">
        <v>657</v>
      </c>
      <c r="AF664" s="10"/>
      <c r="AG664" s="10"/>
      <c r="AX664" s="12"/>
    </row>
    <row r="665" spans="6:50" x14ac:dyDescent="0.3">
      <c r="F665" s="10">
        <v>658</v>
      </c>
      <c r="G665" s="17">
        <v>0.68700000000000006</v>
      </c>
      <c r="H665" s="10">
        <v>3.27</v>
      </c>
      <c r="I665" s="10">
        <v>0.80800000000000005</v>
      </c>
      <c r="J665" s="10">
        <v>1.67</v>
      </c>
      <c r="K665" s="10">
        <v>0.59899999999999998</v>
      </c>
      <c r="L665" s="10">
        <v>0.92900000000000005</v>
      </c>
      <c r="M665" s="10"/>
      <c r="N665" s="10"/>
      <c r="O665" s="10"/>
      <c r="P665" s="10"/>
      <c r="Q665" s="10"/>
      <c r="R665" s="10"/>
      <c r="S665" s="10">
        <v>673</v>
      </c>
      <c r="T665" s="17">
        <v>4.2999999999999997E-2</v>
      </c>
      <c r="U665" s="17">
        <f t="shared" si="71"/>
        <v>4.3</v>
      </c>
      <c r="V665" s="11">
        <f t="shared" si="72"/>
        <v>2.3398568422792878</v>
      </c>
      <c r="W665" s="10"/>
      <c r="X665">
        <v>4.2370600161864349</v>
      </c>
      <c r="Y665" s="12">
        <f t="shared" si="73"/>
        <v>4.2370000000000001</v>
      </c>
      <c r="Z665">
        <f t="shared" si="74"/>
        <v>1</v>
      </c>
      <c r="AA665">
        <f t="shared" si="75"/>
        <v>1</v>
      </c>
      <c r="AB665">
        <f t="shared" si="76"/>
        <v>658</v>
      </c>
      <c r="AC665" s="10"/>
      <c r="AD665" s="17">
        <v>4.2370000000000001</v>
      </c>
      <c r="AE665" s="10">
        <v>658</v>
      </c>
      <c r="AF665" s="10"/>
      <c r="AG665" s="10"/>
      <c r="AX665" s="12"/>
    </row>
    <row r="666" spans="6:50" x14ac:dyDescent="0.3">
      <c r="F666" s="10">
        <v>659</v>
      </c>
      <c r="G666" s="17">
        <v>0.251</v>
      </c>
      <c r="H666" s="10">
        <v>2.298</v>
      </c>
      <c r="I666" s="10">
        <v>0.59699999999999998</v>
      </c>
      <c r="J666" s="10">
        <v>1.8839999999999999</v>
      </c>
      <c r="K666" s="10">
        <v>0.53100000000000003</v>
      </c>
      <c r="L666" s="10">
        <v>0.873</v>
      </c>
      <c r="M666" s="10"/>
      <c r="N666" s="10"/>
      <c r="O666" s="10"/>
      <c r="P666" s="10"/>
      <c r="Q666" s="10"/>
      <c r="R666" s="10"/>
      <c r="S666" s="10">
        <v>674</v>
      </c>
      <c r="T666" s="17">
        <v>5.8000000000000003E-2</v>
      </c>
      <c r="U666" s="17">
        <f t="shared" si="71"/>
        <v>5.8000000000000007</v>
      </c>
      <c r="V666" s="11">
        <f t="shared" si="72"/>
        <v>2.717496892263898</v>
      </c>
      <c r="W666" s="10"/>
      <c r="X666">
        <v>4.2069026220984442</v>
      </c>
      <c r="Y666" s="12">
        <f t="shared" si="73"/>
        <v>4.2060000000000004</v>
      </c>
      <c r="Z666">
        <f t="shared" si="74"/>
        <v>1</v>
      </c>
      <c r="AA666">
        <f t="shared" si="75"/>
        <v>0</v>
      </c>
      <c r="AB666">
        <f t="shared" si="76"/>
        <v>658</v>
      </c>
      <c r="AC666" s="10"/>
      <c r="AD666" s="17">
        <v>4.2060000000000004</v>
      </c>
      <c r="AE666" s="10">
        <v>658</v>
      </c>
      <c r="AF666" s="10"/>
      <c r="AG666" s="10"/>
      <c r="AX666" s="12"/>
    </row>
    <row r="667" spans="6:50" x14ac:dyDescent="0.3">
      <c r="F667" s="10">
        <v>660</v>
      </c>
      <c r="G667" s="17">
        <v>1.2809999999999999</v>
      </c>
      <c r="H667" s="10">
        <v>5.0060000000000002</v>
      </c>
      <c r="I667" s="10">
        <v>0.64200000000000002</v>
      </c>
      <c r="J667" s="10">
        <v>2.206</v>
      </c>
      <c r="K667" s="10">
        <v>0.45300000000000001</v>
      </c>
      <c r="L667" s="10">
        <v>0.92800000000000005</v>
      </c>
      <c r="M667" s="10"/>
      <c r="N667" s="10"/>
      <c r="O667" s="10"/>
      <c r="P667" s="10"/>
      <c r="Q667" s="10"/>
      <c r="R667" s="10"/>
      <c r="S667" s="10">
        <v>675</v>
      </c>
      <c r="T667" s="17">
        <v>0.55300000000000005</v>
      </c>
      <c r="U667" s="17">
        <f t="shared" ref="U667:U697" si="77">T667*100</f>
        <v>55.300000000000004</v>
      </c>
      <c r="V667" s="11">
        <f t="shared" ref="V667:V697" si="78">((U667/PI())^0.5)*2</f>
        <v>8.3910754271341474</v>
      </c>
      <c r="W667" s="10"/>
      <c r="X667">
        <v>4.2069026220984442</v>
      </c>
      <c r="Y667" s="12">
        <f t="shared" si="73"/>
        <v>4.2060000000000004</v>
      </c>
      <c r="Z667">
        <f t="shared" si="74"/>
        <v>2</v>
      </c>
      <c r="AA667">
        <f t="shared" si="75"/>
        <v>0</v>
      </c>
      <c r="AB667">
        <f t="shared" si="76"/>
        <v>658</v>
      </c>
      <c r="AC667" s="10"/>
      <c r="AD667" s="17">
        <v>4.2060000000000004</v>
      </c>
      <c r="AE667" s="10">
        <v>658</v>
      </c>
      <c r="AF667" s="10"/>
      <c r="AG667" s="10"/>
      <c r="AX667" s="12"/>
    </row>
    <row r="668" spans="6:50" x14ac:dyDescent="0.3">
      <c r="F668" s="10">
        <v>661</v>
      </c>
      <c r="G668" s="17">
        <v>0.248</v>
      </c>
      <c r="H668" s="10">
        <v>1.86</v>
      </c>
      <c r="I668" s="10">
        <v>0.90200000000000002</v>
      </c>
      <c r="J668" s="10">
        <v>1.246</v>
      </c>
      <c r="K668" s="10">
        <v>0.80200000000000005</v>
      </c>
      <c r="L668" s="10">
        <v>0.93</v>
      </c>
      <c r="M668" s="10"/>
      <c r="N668" s="10"/>
      <c r="O668" s="10"/>
      <c r="P668" s="10"/>
      <c r="Q668" s="10"/>
      <c r="R668" s="10"/>
      <c r="S668" s="10">
        <v>676</v>
      </c>
      <c r="T668" s="17">
        <v>7.2999999999999995E-2</v>
      </c>
      <c r="U668" s="17">
        <f t="shared" si="77"/>
        <v>7.3</v>
      </c>
      <c r="V668" s="11">
        <f t="shared" si="78"/>
        <v>3.0487126261041211</v>
      </c>
      <c r="W668" s="10"/>
      <c r="X668">
        <v>4.2069026220984442</v>
      </c>
      <c r="Y668" s="12">
        <f t="shared" si="73"/>
        <v>4.2060000000000004</v>
      </c>
      <c r="Z668">
        <f t="shared" si="74"/>
        <v>3</v>
      </c>
      <c r="AA668">
        <f t="shared" si="75"/>
        <v>0</v>
      </c>
      <c r="AB668">
        <f t="shared" si="76"/>
        <v>658</v>
      </c>
      <c r="AC668" s="10"/>
      <c r="AD668" s="17">
        <v>4.2060000000000004</v>
      </c>
      <c r="AE668" s="10">
        <v>658</v>
      </c>
      <c r="AF668" s="10"/>
      <c r="AG668" s="10"/>
      <c r="AX668" s="12"/>
    </row>
    <row r="669" spans="6:50" x14ac:dyDescent="0.3">
      <c r="F669" s="10">
        <v>662</v>
      </c>
      <c r="G669" s="17">
        <v>2.1040000000000001</v>
      </c>
      <c r="H669" s="10">
        <v>5.64</v>
      </c>
      <c r="I669" s="10">
        <v>0.83099999999999996</v>
      </c>
      <c r="J669" s="10">
        <v>1.2989999999999999</v>
      </c>
      <c r="K669" s="10">
        <v>0.77</v>
      </c>
      <c r="L669" s="10">
        <v>0.95599999999999996</v>
      </c>
      <c r="M669" s="10"/>
      <c r="N669" s="10"/>
      <c r="O669" s="10"/>
      <c r="P669" s="10"/>
      <c r="Q669" s="10"/>
      <c r="R669" s="10"/>
      <c r="S669" s="10">
        <v>677</v>
      </c>
      <c r="T669" s="17">
        <v>7.9000000000000001E-2</v>
      </c>
      <c r="U669" s="17">
        <f t="shared" si="77"/>
        <v>7.9</v>
      </c>
      <c r="V669" s="11">
        <f t="shared" si="78"/>
        <v>3.1715284017974339</v>
      </c>
      <c r="W669" s="10"/>
      <c r="X669">
        <v>4.2069026220984442</v>
      </c>
      <c r="Y669" s="12">
        <f t="shared" si="73"/>
        <v>4.2060000000000004</v>
      </c>
      <c r="Z669">
        <f t="shared" si="74"/>
        <v>4</v>
      </c>
      <c r="AA669">
        <f t="shared" si="75"/>
        <v>4</v>
      </c>
      <c r="AB669">
        <f t="shared" si="76"/>
        <v>662</v>
      </c>
      <c r="AC669" s="10"/>
      <c r="AD669" s="17">
        <v>4.2060000000000004</v>
      </c>
      <c r="AE669" s="10">
        <v>662</v>
      </c>
      <c r="AF669" s="10"/>
      <c r="AG669" s="10"/>
      <c r="AX669" s="12"/>
    </row>
    <row r="670" spans="6:50" x14ac:dyDescent="0.3">
      <c r="F670" s="10">
        <v>663</v>
      </c>
      <c r="G670" s="17">
        <v>0.312</v>
      </c>
      <c r="H670" s="10">
        <v>2.52</v>
      </c>
      <c r="I670" s="10">
        <v>0.61799999999999999</v>
      </c>
      <c r="J670" s="10">
        <v>2.7109999999999999</v>
      </c>
      <c r="K670" s="10">
        <v>0.36899999999999999</v>
      </c>
      <c r="L670" s="10">
        <v>0.83799999999999997</v>
      </c>
      <c r="M670" s="10"/>
      <c r="N670" s="10"/>
      <c r="O670" s="10"/>
      <c r="P670" s="10"/>
      <c r="Q670" s="10"/>
      <c r="R670" s="10"/>
      <c r="S670" s="10">
        <v>678</v>
      </c>
      <c r="T670" s="17">
        <v>3.3000000000000002E-2</v>
      </c>
      <c r="U670" s="17">
        <f t="shared" si="77"/>
        <v>3.3000000000000003</v>
      </c>
      <c r="V670" s="11">
        <f t="shared" si="78"/>
        <v>2.0498025508877769</v>
      </c>
      <c r="W670" s="10"/>
      <c r="X670">
        <v>4.1917425633434657</v>
      </c>
      <c r="Y670" s="12">
        <f t="shared" si="73"/>
        <v>4.1909999999999998</v>
      </c>
      <c r="Z670">
        <f t="shared" si="74"/>
        <v>1</v>
      </c>
      <c r="AA670">
        <f t="shared" si="75"/>
        <v>0</v>
      </c>
      <c r="AB670">
        <f t="shared" si="76"/>
        <v>662</v>
      </c>
      <c r="AC670" s="10"/>
      <c r="AD670" s="17">
        <v>4.1909999999999998</v>
      </c>
      <c r="AE670" s="10">
        <v>662</v>
      </c>
      <c r="AF670" s="10"/>
      <c r="AG670" s="10"/>
      <c r="AX670" s="12"/>
    </row>
    <row r="671" spans="6:50" x14ac:dyDescent="0.3">
      <c r="F671" s="8">
        <v>664</v>
      </c>
      <c r="G671" s="117">
        <v>0.99099999999999999</v>
      </c>
      <c r="H671" s="8">
        <v>5.9770000000000003</v>
      </c>
      <c r="I671" s="8">
        <v>0.34899999999999998</v>
      </c>
      <c r="J671" s="8">
        <v>4.883</v>
      </c>
      <c r="K671" s="8">
        <v>0.20499999999999999</v>
      </c>
      <c r="L671" s="8">
        <v>0.79900000000000004</v>
      </c>
      <c r="M671" s="10"/>
      <c r="N671" s="10"/>
      <c r="O671" s="10"/>
      <c r="P671" s="10"/>
      <c r="Q671" s="10"/>
      <c r="R671" s="10"/>
      <c r="S671" s="10">
        <v>679</v>
      </c>
      <c r="T671" s="17">
        <v>0.90700000000000003</v>
      </c>
      <c r="U671" s="17">
        <f t="shared" si="77"/>
        <v>90.7</v>
      </c>
      <c r="V671" s="11">
        <f t="shared" si="78"/>
        <v>10.746293626524414</v>
      </c>
      <c r="W671" s="10"/>
      <c r="X671">
        <v>4.1917425633434657</v>
      </c>
      <c r="Y671" s="12">
        <f t="shared" si="73"/>
        <v>4.1909999999999998</v>
      </c>
      <c r="Z671">
        <f t="shared" si="74"/>
        <v>2</v>
      </c>
      <c r="AA671">
        <f t="shared" si="75"/>
        <v>0</v>
      </c>
      <c r="AB671">
        <f t="shared" si="76"/>
        <v>662</v>
      </c>
      <c r="AC671" s="10"/>
      <c r="AD671" s="17">
        <v>4.1909999999999998</v>
      </c>
      <c r="AE671" s="10">
        <v>662</v>
      </c>
      <c r="AF671" s="10"/>
      <c r="AG671" s="10"/>
      <c r="AX671" s="12"/>
    </row>
    <row r="672" spans="6:50" x14ac:dyDescent="0.3">
      <c r="F672" s="10">
        <v>665</v>
      </c>
      <c r="G672" s="17">
        <v>2.7440000000000002</v>
      </c>
      <c r="H672" s="10">
        <v>6.9029999999999996</v>
      </c>
      <c r="I672" s="10">
        <v>0.72399999999999998</v>
      </c>
      <c r="J672" s="10">
        <v>1.4339999999999999</v>
      </c>
      <c r="K672" s="10">
        <v>0.69699999999999995</v>
      </c>
      <c r="L672" s="10">
        <v>0.93100000000000005</v>
      </c>
      <c r="M672" s="10"/>
      <c r="N672" s="10"/>
      <c r="O672" s="10"/>
      <c r="P672" s="10"/>
      <c r="Q672" s="10"/>
      <c r="R672" s="10"/>
      <c r="S672" s="10">
        <v>680</v>
      </c>
      <c r="T672" s="17">
        <v>2.3E-2</v>
      </c>
      <c r="U672" s="17">
        <f t="shared" si="77"/>
        <v>2.2999999999999998</v>
      </c>
      <c r="V672" s="11">
        <f t="shared" si="78"/>
        <v>1.7112717355495808</v>
      </c>
      <c r="W672" s="10"/>
      <c r="X672">
        <v>4.1917425633434657</v>
      </c>
      <c r="Y672" s="12">
        <f t="shared" si="73"/>
        <v>4.1909999999999998</v>
      </c>
      <c r="Z672">
        <f t="shared" si="74"/>
        <v>3</v>
      </c>
      <c r="AA672">
        <f t="shared" si="75"/>
        <v>0</v>
      </c>
      <c r="AB672">
        <f t="shared" si="76"/>
        <v>662</v>
      </c>
      <c r="AC672" s="10"/>
      <c r="AD672" s="17">
        <v>4.1909999999999998</v>
      </c>
      <c r="AE672" s="10">
        <v>662</v>
      </c>
      <c r="AF672" s="10"/>
      <c r="AG672" s="10"/>
      <c r="AX672" s="12"/>
    </row>
    <row r="673" spans="6:50" x14ac:dyDescent="0.3">
      <c r="F673" s="10">
        <v>666</v>
      </c>
      <c r="G673" s="17">
        <v>0.77800000000000002</v>
      </c>
      <c r="H673" s="10">
        <v>4.0789999999999997</v>
      </c>
      <c r="I673" s="10">
        <v>0.58799999999999997</v>
      </c>
      <c r="J673" s="10">
        <v>1.625</v>
      </c>
      <c r="K673" s="10">
        <v>0.61499999999999999</v>
      </c>
      <c r="L673" s="10">
        <v>0.82099999999999995</v>
      </c>
      <c r="M673" s="10"/>
      <c r="N673" s="10"/>
      <c r="O673" s="10"/>
      <c r="P673" s="10"/>
      <c r="Q673" s="10"/>
      <c r="R673" s="10"/>
      <c r="S673" s="116">
        <v>681</v>
      </c>
      <c r="T673" s="116">
        <v>6.944</v>
      </c>
      <c r="U673" s="103">
        <f t="shared" si="77"/>
        <v>694.4</v>
      </c>
      <c r="V673" s="135">
        <f t="shared" si="78"/>
        <v>29.734450387792556</v>
      </c>
      <c r="W673" s="10"/>
      <c r="X673">
        <v>4.1917425633434657</v>
      </c>
      <c r="Y673" s="12">
        <f t="shared" si="73"/>
        <v>4.1909999999999998</v>
      </c>
      <c r="Z673">
        <f t="shared" si="74"/>
        <v>4</v>
      </c>
      <c r="AA673">
        <f t="shared" si="75"/>
        <v>4</v>
      </c>
      <c r="AB673">
        <f t="shared" si="76"/>
        <v>666</v>
      </c>
      <c r="AC673" s="10"/>
      <c r="AD673" s="17">
        <v>4.1909999999999998</v>
      </c>
      <c r="AE673" s="10">
        <v>666</v>
      </c>
      <c r="AF673" s="10"/>
      <c r="AG673" s="10"/>
      <c r="AX673" s="12"/>
    </row>
    <row r="674" spans="6:50" x14ac:dyDescent="0.3">
      <c r="F674" s="10">
        <v>667</v>
      </c>
      <c r="G674" s="17">
        <v>0.94</v>
      </c>
      <c r="H674" s="10">
        <v>4.383</v>
      </c>
      <c r="I674" s="10">
        <v>0.61499999999999999</v>
      </c>
      <c r="J674" s="10">
        <v>2.4279999999999999</v>
      </c>
      <c r="K674" s="10">
        <v>0.41199999999999998</v>
      </c>
      <c r="L674" s="10">
        <v>0.94199999999999995</v>
      </c>
      <c r="M674" s="10"/>
      <c r="N674" s="10"/>
      <c r="O674" s="10"/>
      <c r="P674" s="10"/>
      <c r="Q674" s="10"/>
      <c r="R674" s="10"/>
      <c r="S674" s="10">
        <v>682</v>
      </c>
      <c r="T674" s="17">
        <v>0.72099999999999997</v>
      </c>
      <c r="U674" s="17">
        <f t="shared" si="77"/>
        <v>72.099999999999994</v>
      </c>
      <c r="V674" s="11">
        <f t="shared" si="78"/>
        <v>9.5812614605491913</v>
      </c>
      <c r="W674" s="10"/>
      <c r="X674">
        <v>4.1765274766092144</v>
      </c>
      <c r="Y674" s="12">
        <f t="shared" si="73"/>
        <v>4.1760000000000002</v>
      </c>
      <c r="Z674">
        <f t="shared" si="74"/>
        <v>1</v>
      </c>
      <c r="AA674">
        <f t="shared" si="75"/>
        <v>0</v>
      </c>
      <c r="AB674">
        <f t="shared" si="76"/>
        <v>666</v>
      </c>
      <c r="AC674" s="10"/>
      <c r="AD674" s="17">
        <v>4.1760000000000002</v>
      </c>
      <c r="AE674" s="10">
        <v>666</v>
      </c>
      <c r="AF674" s="10"/>
      <c r="AG674" s="10"/>
      <c r="AX674" s="12"/>
    </row>
    <row r="675" spans="6:50" x14ac:dyDescent="0.3">
      <c r="F675" s="10">
        <v>668</v>
      </c>
      <c r="G675" s="17">
        <v>0.09</v>
      </c>
      <c r="H675" s="10">
        <v>1.1140000000000001</v>
      </c>
      <c r="I675" s="10">
        <v>0.91400000000000003</v>
      </c>
      <c r="J675" s="10">
        <v>1.321</v>
      </c>
      <c r="K675" s="10">
        <v>0.75700000000000001</v>
      </c>
      <c r="L675" s="10">
        <v>0.878</v>
      </c>
      <c r="M675" s="10"/>
      <c r="N675" s="10"/>
      <c r="O675" s="10"/>
      <c r="P675" s="10"/>
      <c r="Q675" s="10"/>
      <c r="R675" s="10"/>
      <c r="S675" s="10">
        <v>683</v>
      </c>
      <c r="T675" s="17">
        <v>1.948</v>
      </c>
      <c r="U675" s="17">
        <f t="shared" si="77"/>
        <v>194.79999999999998</v>
      </c>
      <c r="V675" s="11">
        <f t="shared" si="78"/>
        <v>15.74887498567468</v>
      </c>
      <c r="W675" s="10"/>
      <c r="X675">
        <v>4.1765274766092144</v>
      </c>
      <c r="Y675" s="12">
        <f t="shared" si="73"/>
        <v>4.1760000000000002</v>
      </c>
      <c r="Z675">
        <f t="shared" si="74"/>
        <v>2</v>
      </c>
      <c r="AA675">
        <f t="shared" si="75"/>
        <v>0</v>
      </c>
      <c r="AB675">
        <f t="shared" si="76"/>
        <v>666</v>
      </c>
      <c r="AC675" s="10"/>
      <c r="AD675" s="17">
        <v>4.1760000000000002</v>
      </c>
      <c r="AE675" s="10">
        <v>666</v>
      </c>
      <c r="AF675" s="10"/>
      <c r="AG675" s="10"/>
      <c r="AX675" s="12"/>
    </row>
    <row r="676" spans="6:50" x14ac:dyDescent="0.3">
      <c r="F676" s="10">
        <v>669</v>
      </c>
      <c r="G676" s="17">
        <v>0.38900000000000001</v>
      </c>
      <c r="H676" s="10">
        <v>2.8159999999999998</v>
      </c>
      <c r="I676" s="10">
        <v>0.61599999999999999</v>
      </c>
      <c r="J676" s="10">
        <v>1.478</v>
      </c>
      <c r="K676" s="10">
        <v>0.67600000000000005</v>
      </c>
      <c r="L676" s="10">
        <v>0.84799999999999998</v>
      </c>
      <c r="M676" s="10"/>
      <c r="N676" s="10"/>
      <c r="O676" s="10"/>
      <c r="P676" s="10"/>
      <c r="Q676" s="10"/>
      <c r="R676" s="10"/>
      <c r="S676" s="10">
        <v>684</v>
      </c>
      <c r="T676" s="17">
        <v>3.4000000000000002E-2</v>
      </c>
      <c r="U676" s="17">
        <f t="shared" si="77"/>
        <v>3.4000000000000004</v>
      </c>
      <c r="V676" s="11">
        <f t="shared" si="78"/>
        <v>2.0806283791440396</v>
      </c>
      <c r="W676" s="10"/>
      <c r="X676">
        <v>4.1765274766092144</v>
      </c>
      <c r="Y676" s="12">
        <f t="shared" si="73"/>
        <v>4.1760000000000002</v>
      </c>
      <c r="Z676">
        <f t="shared" si="74"/>
        <v>3</v>
      </c>
      <c r="AA676">
        <f t="shared" si="75"/>
        <v>3</v>
      </c>
      <c r="AB676">
        <f t="shared" si="76"/>
        <v>669</v>
      </c>
      <c r="AC676" s="10"/>
      <c r="AD676" s="17">
        <v>4.1760000000000002</v>
      </c>
      <c r="AE676" s="10">
        <v>669</v>
      </c>
      <c r="AF676" s="10"/>
      <c r="AG676" s="10"/>
      <c r="AX676" s="12"/>
    </row>
    <row r="677" spans="6:50" x14ac:dyDescent="0.3">
      <c r="F677" s="10">
        <v>670</v>
      </c>
      <c r="G677" s="17">
        <v>7.2999999999999995E-2</v>
      </c>
      <c r="H677" s="10">
        <v>1.389</v>
      </c>
      <c r="I677" s="10">
        <v>0.47399999999999998</v>
      </c>
      <c r="J677" s="10">
        <v>3.4289999999999998</v>
      </c>
      <c r="K677" s="10">
        <v>0.29199999999999998</v>
      </c>
      <c r="L677" s="10">
        <v>0.76300000000000001</v>
      </c>
      <c r="M677" s="10"/>
      <c r="N677" s="10"/>
      <c r="O677" s="10"/>
      <c r="P677" s="10"/>
      <c r="Q677" s="10"/>
      <c r="R677" s="10"/>
      <c r="S677" s="10">
        <v>685</v>
      </c>
      <c r="T677" s="17">
        <v>1.9E-2</v>
      </c>
      <c r="U677" s="17">
        <f t="shared" si="77"/>
        <v>1.9</v>
      </c>
      <c r="V677" s="11">
        <f t="shared" si="78"/>
        <v>1.5553633450087505</v>
      </c>
      <c r="W677" s="10"/>
      <c r="X677">
        <v>4.145929793656026</v>
      </c>
      <c r="Y677" s="12">
        <f t="shared" si="73"/>
        <v>4.1449999999999996</v>
      </c>
      <c r="Z677">
        <f t="shared" si="74"/>
        <v>1</v>
      </c>
      <c r="AA677">
        <f t="shared" si="75"/>
        <v>0</v>
      </c>
      <c r="AB677">
        <f t="shared" si="76"/>
        <v>669</v>
      </c>
      <c r="AC677" s="10"/>
      <c r="AD677" s="17">
        <v>4.1449999999999996</v>
      </c>
      <c r="AE677" s="10">
        <v>669</v>
      </c>
      <c r="AF677" s="10"/>
      <c r="AG677" s="10"/>
      <c r="AX677" s="12"/>
    </row>
    <row r="678" spans="6:50" x14ac:dyDescent="0.3">
      <c r="F678" s="10">
        <v>671</v>
      </c>
      <c r="G678" s="17">
        <v>9.4E-2</v>
      </c>
      <c r="H678" s="10">
        <v>1.147</v>
      </c>
      <c r="I678" s="10">
        <v>0.89900000000000002</v>
      </c>
      <c r="J678" s="10">
        <v>1.5269999999999999</v>
      </c>
      <c r="K678" s="10">
        <v>0.65500000000000003</v>
      </c>
      <c r="L678" s="10">
        <v>0.90900000000000003</v>
      </c>
      <c r="M678" s="10"/>
      <c r="N678" s="10"/>
      <c r="O678" s="10"/>
      <c r="P678" s="10"/>
      <c r="Q678" s="10"/>
      <c r="R678" s="10"/>
      <c r="S678" s="10">
        <v>686</v>
      </c>
      <c r="T678" s="17">
        <v>4.2999999999999997E-2</v>
      </c>
      <c r="U678" s="17">
        <f t="shared" si="77"/>
        <v>4.3</v>
      </c>
      <c r="V678" s="11">
        <f t="shared" si="78"/>
        <v>2.3398568422792878</v>
      </c>
      <c r="W678" s="10"/>
      <c r="X678">
        <v>4.145929793656026</v>
      </c>
      <c r="Y678" s="12">
        <f t="shared" si="73"/>
        <v>4.1449999999999996</v>
      </c>
      <c r="Z678">
        <f t="shared" si="74"/>
        <v>2</v>
      </c>
      <c r="AA678">
        <f t="shared" si="75"/>
        <v>2</v>
      </c>
      <c r="AB678">
        <f t="shared" si="76"/>
        <v>671</v>
      </c>
      <c r="AC678" s="10"/>
      <c r="AD678" s="17">
        <v>4.1449999999999996</v>
      </c>
      <c r="AE678" s="10">
        <v>671</v>
      </c>
      <c r="AF678" s="10"/>
      <c r="AG678" s="10"/>
      <c r="AX678" s="12"/>
    </row>
    <row r="679" spans="6:50" x14ac:dyDescent="0.3">
      <c r="F679" s="10">
        <v>672</v>
      </c>
      <c r="G679" s="17">
        <v>1.6020000000000001</v>
      </c>
      <c r="H679" s="10">
        <v>5.54</v>
      </c>
      <c r="I679" s="10">
        <v>0.65600000000000003</v>
      </c>
      <c r="J679" s="10">
        <v>1.9730000000000001</v>
      </c>
      <c r="K679" s="10">
        <v>0.50700000000000001</v>
      </c>
      <c r="L679" s="10">
        <v>0.89600000000000002</v>
      </c>
      <c r="M679" s="10"/>
      <c r="N679" s="10"/>
      <c r="O679" s="10"/>
      <c r="P679" s="10"/>
      <c r="Q679" s="10"/>
      <c r="R679" s="10"/>
      <c r="S679" s="10">
        <v>687</v>
      </c>
      <c r="T679" s="17">
        <v>0.32500000000000001</v>
      </c>
      <c r="U679" s="17">
        <f t="shared" si="77"/>
        <v>32.5</v>
      </c>
      <c r="V679" s="11">
        <f t="shared" si="78"/>
        <v>6.4327509825806866</v>
      </c>
      <c r="W679" s="10"/>
      <c r="X679">
        <v>4.1305459565838483</v>
      </c>
      <c r="Y679" s="12">
        <f t="shared" si="73"/>
        <v>4.13</v>
      </c>
      <c r="Z679">
        <f t="shared" si="74"/>
        <v>1</v>
      </c>
      <c r="AA679">
        <f t="shared" si="75"/>
        <v>0</v>
      </c>
      <c r="AB679">
        <f t="shared" si="76"/>
        <v>671</v>
      </c>
      <c r="AC679" s="10"/>
      <c r="AD679" s="17">
        <v>4.13</v>
      </c>
      <c r="AE679" s="10">
        <v>671</v>
      </c>
      <c r="AF679" s="10"/>
      <c r="AG679" s="10"/>
      <c r="AX679" s="12"/>
    </row>
    <row r="680" spans="6:50" x14ac:dyDescent="0.3">
      <c r="F680" s="10">
        <v>673</v>
      </c>
      <c r="G680" s="17">
        <v>4.2999999999999997E-2</v>
      </c>
      <c r="H680" s="10">
        <v>0.85499999999999998</v>
      </c>
      <c r="I680" s="10">
        <v>0.73299999999999998</v>
      </c>
      <c r="J680" s="10">
        <v>2.077</v>
      </c>
      <c r="K680" s="10">
        <v>0.48199999999999998</v>
      </c>
      <c r="L680" s="10">
        <v>0.85</v>
      </c>
      <c r="M680" s="10"/>
      <c r="N680" s="10"/>
      <c r="O680" s="10"/>
      <c r="P680" s="10"/>
      <c r="Q680" s="10"/>
      <c r="R680" s="10"/>
      <c r="S680" s="10">
        <v>688</v>
      </c>
      <c r="T680" s="17">
        <v>0.63500000000000001</v>
      </c>
      <c r="U680" s="17">
        <f t="shared" si="77"/>
        <v>63.5</v>
      </c>
      <c r="V680" s="11">
        <f t="shared" si="78"/>
        <v>8.9917023466462034</v>
      </c>
      <c r="W680" s="10"/>
      <c r="X680">
        <v>4.1305459565838483</v>
      </c>
      <c r="Y680" s="12">
        <f t="shared" si="73"/>
        <v>4.13</v>
      </c>
      <c r="Z680">
        <f t="shared" si="74"/>
        <v>2</v>
      </c>
      <c r="AA680">
        <f t="shared" si="75"/>
        <v>0</v>
      </c>
      <c r="AB680">
        <f t="shared" si="76"/>
        <v>671</v>
      </c>
      <c r="AC680" s="10"/>
      <c r="AD680" s="17">
        <v>4.13</v>
      </c>
      <c r="AE680" s="10">
        <v>671</v>
      </c>
      <c r="AF680" s="10"/>
      <c r="AG680" s="10"/>
      <c r="AX680" s="12"/>
    </row>
    <row r="681" spans="6:50" x14ac:dyDescent="0.3">
      <c r="F681" s="10">
        <v>674</v>
      </c>
      <c r="G681" s="17">
        <v>5.8000000000000003E-2</v>
      </c>
      <c r="H681" s="10">
        <v>0.88400000000000001</v>
      </c>
      <c r="I681" s="10">
        <v>0.92700000000000005</v>
      </c>
      <c r="J681" s="10">
        <v>1.4239999999999999</v>
      </c>
      <c r="K681" s="10">
        <v>0.70199999999999996</v>
      </c>
      <c r="L681" s="10">
        <v>0.89300000000000002</v>
      </c>
      <c r="M681" s="10"/>
      <c r="N681" s="10"/>
      <c r="O681" s="10"/>
      <c r="P681" s="10"/>
      <c r="Q681" s="10"/>
      <c r="R681" s="10"/>
      <c r="S681" s="116">
        <v>689</v>
      </c>
      <c r="T681" s="116">
        <v>91.035000000000011</v>
      </c>
      <c r="U681" s="103">
        <f t="shared" si="77"/>
        <v>9103.5000000000018</v>
      </c>
      <c r="V681" s="135">
        <f t="shared" si="78"/>
        <v>107.6612102639412</v>
      </c>
      <c r="W681" s="10"/>
      <c r="X681">
        <v>4.1305459565838483</v>
      </c>
      <c r="Y681" s="12">
        <f t="shared" si="73"/>
        <v>4.13</v>
      </c>
      <c r="Z681">
        <f t="shared" si="74"/>
        <v>3</v>
      </c>
      <c r="AA681">
        <f t="shared" si="75"/>
        <v>0</v>
      </c>
      <c r="AB681">
        <f t="shared" si="76"/>
        <v>671</v>
      </c>
      <c r="AC681" s="10"/>
      <c r="AD681" s="17">
        <v>4.13</v>
      </c>
      <c r="AE681" s="10">
        <v>671</v>
      </c>
      <c r="AF681" s="10"/>
      <c r="AG681" s="10"/>
      <c r="AX681" s="12"/>
    </row>
    <row r="682" spans="6:50" x14ac:dyDescent="0.3">
      <c r="F682" s="10">
        <v>675</v>
      </c>
      <c r="G682" s="17">
        <v>0.55300000000000005</v>
      </c>
      <c r="H682" s="10">
        <v>3.1819999999999999</v>
      </c>
      <c r="I682" s="10">
        <v>0.68700000000000006</v>
      </c>
      <c r="J682" s="10">
        <v>1.9419999999999999</v>
      </c>
      <c r="K682" s="10">
        <v>0.51500000000000001</v>
      </c>
      <c r="L682" s="10">
        <v>0.89500000000000002</v>
      </c>
      <c r="M682" s="10"/>
      <c r="N682" s="10"/>
      <c r="O682" s="10"/>
      <c r="P682" s="10"/>
      <c r="Q682" s="10"/>
      <c r="R682" s="10"/>
      <c r="S682" s="116">
        <v>690</v>
      </c>
      <c r="T682" s="116">
        <v>2.1190000000000002</v>
      </c>
      <c r="U682" s="103">
        <f t="shared" si="77"/>
        <v>211.90000000000003</v>
      </c>
      <c r="V682" s="135">
        <f t="shared" si="78"/>
        <v>16.425573339441794</v>
      </c>
      <c r="W682" s="10"/>
      <c r="X682">
        <v>4.1305459565838483</v>
      </c>
      <c r="Y682" s="12">
        <f t="shared" si="73"/>
        <v>4.13</v>
      </c>
      <c r="Z682">
        <f t="shared" si="74"/>
        <v>4</v>
      </c>
      <c r="AA682">
        <f t="shared" si="75"/>
        <v>0</v>
      </c>
      <c r="AB682">
        <f t="shared" si="76"/>
        <v>671</v>
      </c>
      <c r="AC682" s="10"/>
      <c r="AD682" s="17">
        <v>4.13</v>
      </c>
      <c r="AE682" s="10">
        <v>671</v>
      </c>
      <c r="AF682" s="10"/>
      <c r="AG682" s="10"/>
      <c r="AX682" s="12"/>
    </row>
    <row r="683" spans="6:50" x14ac:dyDescent="0.3">
      <c r="F683" s="10">
        <v>676</v>
      </c>
      <c r="G683" s="17">
        <v>7.2999999999999995E-2</v>
      </c>
      <c r="H683" s="10">
        <v>1.1559999999999999</v>
      </c>
      <c r="I683" s="10">
        <v>0.68500000000000005</v>
      </c>
      <c r="J683" s="10">
        <v>2.375</v>
      </c>
      <c r="K683" s="10">
        <v>0.42099999999999999</v>
      </c>
      <c r="L683" s="10">
        <v>0.84699999999999998</v>
      </c>
      <c r="M683" s="10"/>
      <c r="N683" s="10"/>
      <c r="O683" s="10"/>
      <c r="P683" s="10"/>
      <c r="Q683" s="10"/>
      <c r="R683" s="10"/>
      <c r="S683" s="10">
        <v>691</v>
      </c>
      <c r="T683" s="17">
        <v>0.46300000000000002</v>
      </c>
      <c r="U683" s="17">
        <f t="shared" si="77"/>
        <v>46.300000000000004</v>
      </c>
      <c r="V683" s="11">
        <f t="shared" si="78"/>
        <v>7.677954865798446</v>
      </c>
      <c r="W683" s="10"/>
      <c r="X683">
        <v>4.1305459565838483</v>
      </c>
      <c r="Y683" s="12">
        <f t="shared" si="73"/>
        <v>4.13</v>
      </c>
      <c r="Z683">
        <f t="shared" si="74"/>
        <v>5</v>
      </c>
      <c r="AA683">
        <f t="shared" si="75"/>
        <v>5</v>
      </c>
      <c r="AB683">
        <f t="shared" si="76"/>
        <v>676</v>
      </c>
      <c r="AC683" s="10"/>
      <c r="AD683" s="17">
        <v>4.13</v>
      </c>
      <c r="AE683" s="10">
        <v>676</v>
      </c>
      <c r="AF683" s="10"/>
      <c r="AG683" s="10"/>
      <c r="AX683" s="12"/>
    </row>
    <row r="684" spans="6:50" x14ac:dyDescent="0.3">
      <c r="F684" s="10">
        <v>677</v>
      </c>
      <c r="G684" s="17">
        <v>7.9000000000000001E-2</v>
      </c>
      <c r="H684" s="10">
        <v>1.135</v>
      </c>
      <c r="I684" s="10">
        <v>0.77100000000000002</v>
      </c>
      <c r="J684" s="10">
        <v>2.0449999999999999</v>
      </c>
      <c r="K684" s="10">
        <v>0.48899999999999999</v>
      </c>
      <c r="L684" s="10">
        <v>0.84599999999999997</v>
      </c>
      <c r="M684" s="10"/>
      <c r="N684" s="10"/>
      <c r="O684" s="10"/>
      <c r="P684" s="10"/>
      <c r="Q684" s="10"/>
      <c r="R684" s="10"/>
      <c r="S684" s="10">
        <v>692</v>
      </c>
      <c r="T684" s="17">
        <v>0.80900000000000005</v>
      </c>
      <c r="U684" s="17">
        <f t="shared" si="77"/>
        <v>80.900000000000006</v>
      </c>
      <c r="V684" s="11">
        <f t="shared" si="78"/>
        <v>10.149141794707308</v>
      </c>
      <c r="W684" s="10"/>
      <c r="X684">
        <v>4.0996051017755537</v>
      </c>
      <c r="Y684" s="12">
        <f t="shared" si="73"/>
        <v>4.0990000000000002</v>
      </c>
      <c r="Z684">
        <f t="shared" si="74"/>
        <v>1</v>
      </c>
      <c r="AA684">
        <f t="shared" si="75"/>
        <v>0</v>
      </c>
      <c r="AB684">
        <f t="shared" si="76"/>
        <v>676</v>
      </c>
      <c r="AC684" s="10"/>
      <c r="AD684" s="17">
        <v>4.0990000000000002</v>
      </c>
      <c r="AE684" s="10">
        <v>676</v>
      </c>
      <c r="AF684" s="10"/>
      <c r="AG684" s="10"/>
      <c r="AX684" s="12"/>
    </row>
    <row r="685" spans="6:50" x14ac:dyDescent="0.3">
      <c r="F685" s="10">
        <v>678</v>
      </c>
      <c r="G685" s="17">
        <v>3.3000000000000002E-2</v>
      </c>
      <c r="H685" s="10">
        <v>0.69299999999999995</v>
      </c>
      <c r="I685" s="10">
        <v>0.85399999999999998</v>
      </c>
      <c r="J685" s="10">
        <v>1.744</v>
      </c>
      <c r="K685" s="10">
        <v>0.57299999999999995</v>
      </c>
      <c r="L685" s="10">
        <v>0.85199999999999998</v>
      </c>
      <c r="M685" s="10"/>
      <c r="N685" s="10"/>
      <c r="O685" s="10"/>
      <c r="P685" s="10"/>
      <c r="Q685" s="10"/>
      <c r="R685" s="10"/>
      <c r="S685" s="10">
        <v>693</v>
      </c>
      <c r="T685" s="17">
        <v>0.41899999999999998</v>
      </c>
      <c r="U685" s="17">
        <f t="shared" si="77"/>
        <v>41.9</v>
      </c>
      <c r="V685" s="11">
        <f t="shared" si="78"/>
        <v>7.30402196905262</v>
      </c>
      <c r="W685" s="10"/>
      <c r="X685">
        <v>4.0996051017755537</v>
      </c>
      <c r="Y685" s="12">
        <f t="shared" si="73"/>
        <v>4.0990000000000002</v>
      </c>
      <c r="Z685">
        <f t="shared" si="74"/>
        <v>2</v>
      </c>
      <c r="AA685">
        <f t="shared" si="75"/>
        <v>0</v>
      </c>
      <c r="AB685">
        <f t="shared" si="76"/>
        <v>676</v>
      </c>
      <c r="AC685" s="10"/>
      <c r="AD685" s="17">
        <v>4.0990000000000002</v>
      </c>
      <c r="AE685" s="10">
        <v>676</v>
      </c>
      <c r="AF685" s="10"/>
      <c r="AG685" s="10"/>
      <c r="AX685" s="12"/>
    </row>
    <row r="686" spans="6:50" x14ac:dyDescent="0.3">
      <c r="F686" s="10">
        <v>679</v>
      </c>
      <c r="G686" s="17">
        <v>0.90700000000000003</v>
      </c>
      <c r="H686" s="10">
        <v>3.6619999999999999</v>
      </c>
      <c r="I686" s="10">
        <v>0.85</v>
      </c>
      <c r="J686" s="10">
        <v>1.06</v>
      </c>
      <c r="K686" s="10">
        <v>0.94299999999999995</v>
      </c>
      <c r="L686" s="10">
        <v>0.93400000000000005</v>
      </c>
      <c r="M686" s="10"/>
      <c r="N686" s="10"/>
      <c r="O686" s="10"/>
      <c r="P686" s="10"/>
      <c r="Q686" s="10"/>
      <c r="R686" s="10"/>
      <c r="S686" s="10">
        <v>694</v>
      </c>
      <c r="T686" s="17">
        <v>9.5000000000000001E-2</v>
      </c>
      <c r="U686" s="17">
        <f t="shared" si="77"/>
        <v>9.5</v>
      </c>
      <c r="V686" s="11">
        <f t="shared" si="78"/>
        <v>3.477898169151024</v>
      </c>
      <c r="W686" s="10"/>
      <c r="X686">
        <v>4.0996051017755537</v>
      </c>
      <c r="Y686" s="12">
        <f t="shared" si="73"/>
        <v>4.0990000000000002</v>
      </c>
      <c r="Z686">
        <f t="shared" si="74"/>
        <v>3</v>
      </c>
      <c r="AA686">
        <f t="shared" si="75"/>
        <v>0</v>
      </c>
      <c r="AB686">
        <f t="shared" si="76"/>
        <v>676</v>
      </c>
      <c r="AC686" s="10"/>
      <c r="AD686" s="17">
        <v>4.0990000000000002</v>
      </c>
      <c r="AE686" s="10">
        <v>676</v>
      </c>
      <c r="AF686" s="10"/>
      <c r="AG686" s="10"/>
      <c r="AX686" s="12"/>
    </row>
    <row r="687" spans="6:50" x14ac:dyDescent="0.3">
      <c r="F687" s="10">
        <v>680</v>
      </c>
      <c r="G687" s="17">
        <v>2.3E-2</v>
      </c>
      <c r="H687" s="10">
        <v>0.64300000000000002</v>
      </c>
      <c r="I687" s="10">
        <v>0.68700000000000006</v>
      </c>
      <c r="J687" s="10">
        <v>2.4129999999999998</v>
      </c>
      <c r="K687" s="10">
        <v>0.41399999999999998</v>
      </c>
      <c r="L687" s="10">
        <v>0.76600000000000001</v>
      </c>
      <c r="M687" s="10"/>
      <c r="N687" s="10"/>
      <c r="O687" s="10"/>
      <c r="P687" s="10"/>
      <c r="Q687" s="10"/>
      <c r="R687" s="10"/>
      <c r="S687" s="10">
        <v>695</v>
      </c>
      <c r="T687" s="17">
        <v>0.27100000000000002</v>
      </c>
      <c r="U687" s="17">
        <f t="shared" si="77"/>
        <v>27.1</v>
      </c>
      <c r="V687" s="11">
        <f t="shared" si="78"/>
        <v>5.8740779414579531</v>
      </c>
      <c r="W687" s="10"/>
      <c r="X687">
        <v>4.0996051017755537</v>
      </c>
      <c r="Y687" s="12">
        <f t="shared" si="73"/>
        <v>4.0990000000000002</v>
      </c>
      <c r="Z687">
        <f t="shared" si="74"/>
        <v>4</v>
      </c>
      <c r="AA687">
        <f t="shared" si="75"/>
        <v>0</v>
      </c>
      <c r="AB687">
        <f t="shared" si="76"/>
        <v>676</v>
      </c>
      <c r="AC687" s="10"/>
      <c r="AD687" s="17">
        <v>4.0990000000000002</v>
      </c>
      <c r="AE687" s="10">
        <v>676</v>
      </c>
      <c r="AF687" s="10"/>
      <c r="AG687" s="10"/>
      <c r="AX687" s="12"/>
    </row>
    <row r="688" spans="6:50" x14ac:dyDescent="0.3">
      <c r="F688" s="10">
        <v>681</v>
      </c>
      <c r="G688" s="17">
        <v>7.1219999999999999</v>
      </c>
      <c r="H688" s="10">
        <v>10.455</v>
      </c>
      <c r="I688" s="10">
        <v>0.81899999999999995</v>
      </c>
      <c r="J688" s="10">
        <v>1.01</v>
      </c>
      <c r="K688" s="10">
        <v>0.99</v>
      </c>
      <c r="L688" s="10">
        <v>0.95299999999999996</v>
      </c>
      <c r="M688" s="10"/>
      <c r="N688" s="10"/>
      <c r="O688" s="10"/>
      <c r="P688" s="10"/>
      <c r="Q688" s="10"/>
      <c r="R688" s="10"/>
      <c r="S688" s="10">
        <v>696</v>
      </c>
      <c r="T688" s="17">
        <v>1.4999999999999999E-2</v>
      </c>
      <c r="U688" s="17">
        <f t="shared" si="77"/>
        <v>1.5</v>
      </c>
      <c r="V688" s="11">
        <f t="shared" si="78"/>
        <v>1.381976597885342</v>
      </c>
      <c r="W688" s="10"/>
      <c r="X688">
        <v>4.0996051017755537</v>
      </c>
      <c r="Y688" s="12">
        <f t="shared" si="73"/>
        <v>4.0990000000000002</v>
      </c>
      <c r="Z688">
        <f t="shared" si="74"/>
        <v>5</v>
      </c>
      <c r="AA688">
        <f t="shared" si="75"/>
        <v>5</v>
      </c>
      <c r="AB688">
        <f t="shared" si="76"/>
        <v>681</v>
      </c>
      <c r="AC688" s="10"/>
      <c r="AD688" s="17">
        <v>4.0990000000000002</v>
      </c>
      <c r="AE688" s="10">
        <v>681</v>
      </c>
      <c r="AF688" s="10"/>
      <c r="AG688" s="10"/>
      <c r="AX688" s="12"/>
    </row>
    <row r="689" spans="6:50" x14ac:dyDescent="0.3">
      <c r="F689" s="10">
        <v>682</v>
      </c>
      <c r="G689" s="17">
        <v>0.72099999999999997</v>
      </c>
      <c r="H689" s="10">
        <v>3.22</v>
      </c>
      <c r="I689" s="10">
        <v>0.874</v>
      </c>
      <c r="J689" s="10">
        <v>1.1000000000000001</v>
      </c>
      <c r="K689" s="10">
        <v>0.90900000000000003</v>
      </c>
      <c r="L689" s="10">
        <v>0.95399999999999996</v>
      </c>
      <c r="M689" s="10"/>
      <c r="N689" s="10"/>
      <c r="O689" s="10"/>
      <c r="P689" s="10"/>
      <c r="Q689" s="10"/>
      <c r="R689" s="10"/>
      <c r="S689" s="10">
        <v>697</v>
      </c>
      <c r="T689" s="17">
        <v>0.78500000000000003</v>
      </c>
      <c r="U689" s="17">
        <f t="shared" si="77"/>
        <v>78.5</v>
      </c>
      <c r="V689" s="11">
        <f t="shared" si="78"/>
        <v>9.9974648917468212</v>
      </c>
      <c r="W689" s="10"/>
      <c r="X689">
        <v>4.0684289451282192</v>
      </c>
      <c r="Y689" s="12">
        <f t="shared" si="73"/>
        <v>4.0679999999999996</v>
      </c>
      <c r="Z689">
        <f t="shared" si="74"/>
        <v>1</v>
      </c>
      <c r="AA689">
        <f t="shared" si="75"/>
        <v>0</v>
      </c>
      <c r="AB689">
        <f t="shared" si="76"/>
        <v>681</v>
      </c>
      <c r="AC689" s="10"/>
      <c r="AD689" s="17">
        <v>4.0679999999999996</v>
      </c>
      <c r="AE689" s="10">
        <v>681</v>
      </c>
      <c r="AF689" s="10"/>
      <c r="AG689" s="10"/>
      <c r="AX689" s="12"/>
    </row>
    <row r="690" spans="6:50" x14ac:dyDescent="0.3">
      <c r="F690" s="10">
        <v>683</v>
      </c>
      <c r="G690" s="17">
        <v>1.948</v>
      </c>
      <c r="H690" s="10">
        <v>6.64</v>
      </c>
      <c r="I690" s="10">
        <v>0.55500000000000005</v>
      </c>
      <c r="J690" s="10">
        <v>1.847</v>
      </c>
      <c r="K690" s="10">
        <v>0.54100000000000004</v>
      </c>
      <c r="L690" s="10">
        <v>0.81100000000000005</v>
      </c>
      <c r="M690" s="10"/>
      <c r="N690" s="10"/>
      <c r="O690" s="10"/>
      <c r="P690" s="10"/>
      <c r="Q690" s="10"/>
      <c r="R690" s="10"/>
      <c r="S690" s="10">
        <v>698</v>
      </c>
      <c r="T690" s="17">
        <v>157.74100000000001</v>
      </c>
      <c r="U690" s="17">
        <f t="shared" si="77"/>
        <v>15774.100000000002</v>
      </c>
      <c r="V690" s="11">
        <f t="shared" si="78"/>
        <v>141.71876341051995</v>
      </c>
      <c r="W690" s="10"/>
      <c r="X690">
        <v>4.0684289451282192</v>
      </c>
      <c r="Y690" s="12">
        <f t="shared" si="73"/>
        <v>4.0679999999999996</v>
      </c>
      <c r="Z690">
        <f t="shared" si="74"/>
        <v>2</v>
      </c>
      <c r="AA690">
        <f t="shared" si="75"/>
        <v>0</v>
      </c>
      <c r="AB690">
        <f t="shared" si="76"/>
        <v>681</v>
      </c>
      <c r="AC690" s="10"/>
      <c r="AD690" s="17">
        <v>4.0679999999999996</v>
      </c>
      <c r="AE690" s="10">
        <v>681</v>
      </c>
      <c r="AF690" s="10"/>
      <c r="AG690" s="10"/>
      <c r="AX690" s="12"/>
    </row>
    <row r="691" spans="6:50" x14ac:dyDescent="0.3">
      <c r="F691" s="10">
        <v>684</v>
      </c>
      <c r="G691" s="17">
        <v>3.4000000000000002E-2</v>
      </c>
      <c r="H691" s="10">
        <v>0.71299999999999997</v>
      </c>
      <c r="I691" s="10">
        <v>0.83599999999999997</v>
      </c>
      <c r="J691" s="10">
        <v>1.8660000000000001</v>
      </c>
      <c r="K691" s="10">
        <v>0.53600000000000003</v>
      </c>
      <c r="L691" s="10">
        <v>0.85699999999999998</v>
      </c>
      <c r="M691" s="10"/>
      <c r="N691" s="10"/>
      <c r="O691" s="10"/>
      <c r="P691" s="10"/>
      <c r="Q691" s="10"/>
      <c r="R691" s="10"/>
      <c r="S691" s="10">
        <v>699</v>
      </c>
      <c r="T691" s="17">
        <v>0.13800000000000001</v>
      </c>
      <c r="U691" s="17">
        <f t="shared" si="77"/>
        <v>13.8</v>
      </c>
      <c r="V691" s="11">
        <f t="shared" si="78"/>
        <v>4.1917425633434657</v>
      </c>
      <c r="W691" s="10"/>
      <c r="X691">
        <v>4.0684289451282192</v>
      </c>
      <c r="Y691" s="12">
        <f t="shared" si="73"/>
        <v>4.0679999999999996</v>
      </c>
      <c r="Z691">
        <f t="shared" si="74"/>
        <v>3</v>
      </c>
      <c r="AA691">
        <f t="shared" si="75"/>
        <v>0</v>
      </c>
      <c r="AB691">
        <f t="shared" si="76"/>
        <v>681</v>
      </c>
      <c r="AC691" s="10"/>
      <c r="AD691" s="17">
        <v>4.0679999999999996</v>
      </c>
      <c r="AE691" s="10">
        <v>681</v>
      </c>
      <c r="AF691" s="10"/>
      <c r="AG691" s="10"/>
      <c r="AX691" s="12"/>
    </row>
    <row r="692" spans="6:50" x14ac:dyDescent="0.3">
      <c r="F692" s="10">
        <v>685</v>
      </c>
      <c r="G692" s="17">
        <v>1.9E-2</v>
      </c>
      <c r="H692" s="10">
        <v>0.49199999999999999</v>
      </c>
      <c r="I692" s="10">
        <v>0.97599999999999998</v>
      </c>
      <c r="J692" s="10">
        <v>1.3919999999999999</v>
      </c>
      <c r="K692" s="10">
        <v>0.71799999999999997</v>
      </c>
      <c r="L692" s="10">
        <v>0.88200000000000001</v>
      </c>
      <c r="M692" s="10"/>
      <c r="N692" s="10"/>
      <c r="O692" s="10"/>
      <c r="P692" s="10"/>
      <c r="Q692" s="10"/>
      <c r="R692" s="10"/>
      <c r="S692" s="10">
        <v>700</v>
      </c>
      <c r="T692" s="17">
        <v>0.16900000000000001</v>
      </c>
      <c r="U692" s="17">
        <f t="shared" si="77"/>
        <v>16.900000000000002</v>
      </c>
      <c r="V692" s="11">
        <f t="shared" si="78"/>
        <v>4.6387227019972048</v>
      </c>
      <c r="W692" s="10"/>
      <c r="X692">
        <v>4.0684289451282192</v>
      </c>
      <c r="Y692" s="12">
        <f t="shared" si="73"/>
        <v>4.0679999999999996</v>
      </c>
      <c r="Z692">
        <f t="shared" si="74"/>
        <v>4</v>
      </c>
      <c r="AA692">
        <f t="shared" si="75"/>
        <v>0</v>
      </c>
      <c r="AB692">
        <f t="shared" si="76"/>
        <v>681</v>
      </c>
      <c r="AC692" s="10"/>
      <c r="AD692" s="17">
        <v>4.0679999999999996</v>
      </c>
      <c r="AE692" s="10">
        <v>681</v>
      </c>
      <c r="AF692" s="10"/>
      <c r="AG692" s="10"/>
      <c r="AX692" s="12"/>
    </row>
    <row r="693" spans="6:50" x14ac:dyDescent="0.3">
      <c r="F693" s="10">
        <v>686</v>
      </c>
      <c r="G693" s="17">
        <v>4.2999999999999997E-2</v>
      </c>
      <c r="H693" s="10">
        <v>0.81399999999999995</v>
      </c>
      <c r="I693" s="10">
        <v>0.81</v>
      </c>
      <c r="J693" s="10">
        <v>2.242</v>
      </c>
      <c r="K693" s="10">
        <v>0.44600000000000001</v>
      </c>
      <c r="L693" s="10">
        <v>0.86099999999999999</v>
      </c>
      <c r="M693" s="10"/>
      <c r="N693" s="10"/>
      <c r="O693" s="10"/>
      <c r="P693" s="10"/>
      <c r="Q693" s="10"/>
      <c r="R693" s="10"/>
      <c r="S693" s="10">
        <v>701</v>
      </c>
      <c r="T693" s="17">
        <v>0.83</v>
      </c>
      <c r="U693" s="17">
        <f t="shared" si="77"/>
        <v>83</v>
      </c>
      <c r="V693" s="11">
        <f t="shared" si="78"/>
        <v>10.280023453913834</v>
      </c>
      <c r="W693" s="10"/>
      <c r="X693">
        <v>4.0684289451282192</v>
      </c>
      <c r="Y693" s="12">
        <f t="shared" si="73"/>
        <v>4.0679999999999996</v>
      </c>
      <c r="Z693">
        <f t="shared" si="74"/>
        <v>5</v>
      </c>
      <c r="AA693">
        <f t="shared" si="75"/>
        <v>0</v>
      </c>
      <c r="AB693">
        <f t="shared" si="76"/>
        <v>681</v>
      </c>
      <c r="AC693" s="10"/>
      <c r="AD693" s="17">
        <v>4.0679999999999996</v>
      </c>
      <c r="AE693" s="10">
        <v>681</v>
      </c>
      <c r="AF693" s="10"/>
      <c r="AG693" s="10"/>
      <c r="AX693" s="12"/>
    </row>
    <row r="694" spans="6:50" x14ac:dyDescent="0.3">
      <c r="F694" s="10">
        <v>687</v>
      </c>
      <c r="G694" s="17">
        <v>0.32500000000000001</v>
      </c>
      <c r="H694" s="10">
        <v>3.41</v>
      </c>
      <c r="I694" s="10">
        <v>0.35099999999999998</v>
      </c>
      <c r="J694" s="10">
        <v>4.8310000000000004</v>
      </c>
      <c r="K694" s="10">
        <v>0.20699999999999999</v>
      </c>
      <c r="L694" s="10">
        <v>0.86</v>
      </c>
      <c r="M694" s="10"/>
      <c r="N694" s="10"/>
      <c r="O694" s="10"/>
      <c r="P694" s="10"/>
      <c r="Q694" s="10"/>
      <c r="R694" s="10"/>
      <c r="S694" s="10">
        <v>702</v>
      </c>
      <c r="T694" s="17">
        <v>0.30599999999999999</v>
      </c>
      <c r="U694" s="17">
        <f t="shared" si="77"/>
        <v>30.599999999999998</v>
      </c>
      <c r="V694" s="11">
        <f t="shared" si="78"/>
        <v>6.241885137432118</v>
      </c>
      <c r="W694" s="10"/>
      <c r="X694">
        <v>4.0684289451282192</v>
      </c>
      <c r="Y694" s="12">
        <f t="shared" si="73"/>
        <v>4.0679999999999996</v>
      </c>
      <c r="Z694">
        <f t="shared" si="74"/>
        <v>6</v>
      </c>
      <c r="AA694">
        <f t="shared" si="75"/>
        <v>0</v>
      </c>
      <c r="AB694">
        <f t="shared" si="76"/>
        <v>681</v>
      </c>
      <c r="AC694" s="10"/>
      <c r="AD694" s="17">
        <v>4.0679999999999996</v>
      </c>
      <c r="AE694" s="10">
        <v>681</v>
      </c>
      <c r="AF694" s="10"/>
      <c r="AG694" s="10"/>
      <c r="AX694" s="12"/>
    </row>
    <row r="695" spans="6:50" x14ac:dyDescent="0.3">
      <c r="F695" s="10">
        <v>688</v>
      </c>
      <c r="G695" s="17">
        <v>0.63500000000000001</v>
      </c>
      <c r="H695" s="10">
        <v>3.887</v>
      </c>
      <c r="I695" s="10">
        <v>0.52800000000000002</v>
      </c>
      <c r="J695" s="10">
        <v>2.77</v>
      </c>
      <c r="K695" s="10">
        <v>0.36099999999999999</v>
      </c>
      <c r="L695" s="10">
        <v>0.88500000000000001</v>
      </c>
      <c r="M695" s="10"/>
      <c r="N695" s="10"/>
      <c r="O695" s="10"/>
      <c r="P695" s="10"/>
      <c r="Q695" s="10"/>
      <c r="R695" s="10"/>
      <c r="S695" s="10">
        <v>703</v>
      </c>
      <c r="T695" s="17">
        <v>3.1E-2</v>
      </c>
      <c r="U695" s="17">
        <f t="shared" si="77"/>
        <v>3.1</v>
      </c>
      <c r="V695" s="11">
        <f t="shared" si="78"/>
        <v>1.9867165345562021</v>
      </c>
      <c r="W695" s="10"/>
      <c r="X695">
        <v>4.0684289451282192</v>
      </c>
      <c r="Y695" s="12">
        <f t="shared" si="73"/>
        <v>4.0679999999999996</v>
      </c>
      <c r="Z695">
        <f t="shared" si="74"/>
        <v>7</v>
      </c>
      <c r="AA695">
        <f t="shared" si="75"/>
        <v>7</v>
      </c>
      <c r="AB695">
        <f t="shared" si="76"/>
        <v>688</v>
      </c>
      <c r="AC695" s="10"/>
      <c r="AD695" s="17">
        <v>4.0679999999999996</v>
      </c>
      <c r="AE695" s="10">
        <v>688</v>
      </c>
      <c r="AF695" s="10"/>
      <c r="AG695" s="10"/>
      <c r="AX695" s="12"/>
    </row>
    <row r="696" spans="6:50" x14ac:dyDescent="0.3">
      <c r="F696" s="10">
        <v>689</v>
      </c>
      <c r="G696" s="17">
        <v>92.061000000000007</v>
      </c>
      <c r="H696" s="10">
        <v>64.635999999999996</v>
      </c>
      <c r="I696" s="10">
        <v>0.27700000000000002</v>
      </c>
      <c r="J696" s="10">
        <v>2.302</v>
      </c>
      <c r="K696" s="10">
        <v>0.434</v>
      </c>
      <c r="L696" s="10">
        <v>0.84599999999999997</v>
      </c>
      <c r="M696" s="10"/>
      <c r="N696" s="10"/>
      <c r="O696" s="10"/>
      <c r="P696" s="10"/>
      <c r="Q696" s="10"/>
      <c r="R696" s="10"/>
      <c r="S696" s="10">
        <v>704</v>
      </c>
      <c r="T696" s="17">
        <v>0.92500000000000004</v>
      </c>
      <c r="U696" s="17">
        <f t="shared" si="77"/>
        <v>92.5</v>
      </c>
      <c r="V696" s="11">
        <f t="shared" si="78"/>
        <v>10.852403323135505</v>
      </c>
      <c r="W696" s="10"/>
      <c r="X696">
        <v>4.0527509332654033</v>
      </c>
      <c r="Y696" s="12">
        <f t="shared" si="73"/>
        <v>4.0519999999999996</v>
      </c>
      <c r="Z696">
        <f t="shared" si="74"/>
        <v>1</v>
      </c>
      <c r="AA696">
        <f t="shared" si="75"/>
        <v>1</v>
      </c>
      <c r="AB696">
        <f t="shared" si="76"/>
        <v>689</v>
      </c>
      <c r="AC696" s="10"/>
      <c r="AD696" s="17">
        <v>4.0519999999999996</v>
      </c>
      <c r="AE696" s="10">
        <v>689</v>
      </c>
      <c r="AF696" s="10"/>
      <c r="AG696" s="10"/>
      <c r="AX696" s="12"/>
    </row>
    <row r="697" spans="6:50" x14ac:dyDescent="0.3">
      <c r="F697" s="10">
        <v>690</v>
      </c>
      <c r="G697" s="17">
        <v>2.1640000000000001</v>
      </c>
      <c r="H697" s="10">
        <v>6.0629999999999997</v>
      </c>
      <c r="I697" s="10">
        <v>0.74</v>
      </c>
      <c r="J697" s="10">
        <v>1.7869999999999999</v>
      </c>
      <c r="K697" s="10">
        <v>0.56000000000000005</v>
      </c>
      <c r="L697" s="10">
        <v>0.92</v>
      </c>
      <c r="M697" s="10"/>
      <c r="N697" s="10"/>
      <c r="O697" s="10"/>
      <c r="P697" s="10"/>
      <c r="Q697" s="10"/>
      <c r="R697" s="10"/>
      <c r="S697" s="10">
        <v>705</v>
      </c>
      <c r="T697" s="17">
        <v>1.5409999999999999</v>
      </c>
      <c r="U697" s="17">
        <f t="shared" si="77"/>
        <v>154.1</v>
      </c>
      <c r="V697" s="11">
        <f t="shared" si="78"/>
        <v>14.007362844007739</v>
      </c>
      <c r="W697" s="10"/>
      <c r="X697">
        <v>4.037012035232256</v>
      </c>
      <c r="Y697" s="12">
        <f t="shared" si="73"/>
        <v>4.0369999999999999</v>
      </c>
      <c r="Z697">
        <f t="shared" si="74"/>
        <v>1</v>
      </c>
      <c r="AA697">
        <f t="shared" si="75"/>
        <v>0</v>
      </c>
      <c r="AB697">
        <f t="shared" si="76"/>
        <v>689</v>
      </c>
      <c r="AC697" s="10"/>
      <c r="AD697" s="17">
        <v>4.0369999999999999</v>
      </c>
      <c r="AE697" s="10">
        <v>689</v>
      </c>
      <c r="AF697" s="10"/>
      <c r="AG697" s="10"/>
      <c r="AX697" s="12"/>
    </row>
    <row r="698" spans="6:50" x14ac:dyDescent="0.3">
      <c r="F698" s="10">
        <v>691</v>
      </c>
      <c r="G698" s="17">
        <v>0.46300000000000002</v>
      </c>
      <c r="H698" s="10">
        <v>2.7160000000000002</v>
      </c>
      <c r="I698" s="10">
        <v>0.78900000000000003</v>
      </c>
      <c r="J698" s="10">
        <v>1.458</v>
      </c>
      <c r="K698" s="10">
        <v>0.68600000000000005</v>
      </c>
      <c r="L698" s="10">
        <v>0.90900000000000003</v>
      </c>
      <c r="M698" s="10"/>
      <c r="N698" s="10"/>
      <c r="O698" s="10"/>
      <c r="P698" s="10"/>
      <c r="Q698" s="10"/>
      <c r="R698" s="10"/>
      <c r="S698" s="10">
        <v>706</v>
      </c>
      <c r="T698" s="17">
        <v>1.056</v>
      </c>
      <c r="U698" s="17">
        <f t="shared" ref="U698:U761" si="79">T698*100</f>
        <v>105.60000000000001</v>
      </c>
      <c r="V698" s="11">
        <f t="shared" ref="V698:V761" si="80">((U698/PI())^0.5)*2</f>
        <v>11.595434270609841</v>
      </c>
      <c r="W698" s="10"/>
      <c r="X698">
        <v>4.037012035232256</v>
      </c>
      <c r="Y698" s="12">
        <f t="shared" si="73"/>
        <v>4.0369999999999999</v>
      </c>
      <c r="Z698">
        <f t="shared" si="74"/>
        <v>2</v>
      </c>
      <c r="AA698">
        <f t="shared" si="75"/>
        <v>0</v>
      </c>
      <c r="AB698">
        <f t="shared" si="76"/>
        <v>689</v>
      </c>
      <c r="AC698" s="10"/>
      <c r="AD698" s="17">
        <v>4.0369999999999999</v>
      </c>
      <c r="AE698" s="10">
        <v>689</v>
      </c>
      <c r="AF698" s="10"/>
      <c r="AG698" s="10"/>
      <c r="AX698" s="12"/>
    </row>
    <row r="699" spans="6:50" x14ac:dyDescent="0.3">
      <c r="F699" s="10">
        <v>692</v>
      </c>
      <c r="G699" s="17">
        <v>0.80900000000000005</v>
      </c>
      <c r="H699" s="10">
        <v>3.6779999999999999</v>
      </c>
      <c r="I699" s="10">
        <v>0.752</v>
      </c>
      <c r="J699" s="10">
        <v>1.546</v>
      </c>
      <c r="K699" s="10">
        <v>0.64700000000000002</v>
      </c>
      <c r="L699" s="10">
        <v>0.91500000000000004</v>
      </c>
      <c r="M699" s="10"/>
      <c r="N699" s="10"/>
      <c r="O699" s="10"/>
      <c r="P699" s="66"/>
      <c r="R699" s="10"/>
      <c r="S699" s="10">
        <v>707</v>
      </c>
      <c r="T699" s="17">
        <v>0.06</v>
      </c>
      <c r="U699" s="17">
        <f t="shared" si="79"/>
        <v>6</v>
      </c>
      <c r="V699" s="11">
        <f t="shared" si="80"/>
        <v>2.763953195770684</v>
      </c>
      <c r="W699" s="10"/>
      <c r="X699">
        <v>4.037012035232256</v>
      </c>
      <c r="Y699" s="12">
        <f t="shared" si="73"/>
        <v>4.0369999999999999</v>
      </c>
      <c r="Z699">
        <f t="shared" si="74"/>
        <v>3</v>
      </c>
      <c r="AA699">
        <f t="shared" si="75"/>
        <v>3</v>
      </c>
      <c r="AB699">
        <f t="shared" si="76"/>
        <v>692</v>
      </c>
      <c r="AC699" s="10"/>
      <c r="AD699" s="17">
        <v>4.0369999999999999</v>
      </c>
      <c r="AE699" s="10">
        <v>692</v>
      </c>
      <c r="AF699" s="10"/>
      <c r="AG699" s="10"/>
      <c r="AX699" s="12"/>
    </row>
    <row r="700" spans="6:50" x14ac:dyDescent="0.3">
      <c r="F700" s="10">
        <v>693</v>
      </c>
      <c r="G700" s="17">
        <v>0.41899999999999998</v>
      </c>
      <c r="H700" s="10">
        <v>2.4740000000000002</v>
      </c>
      <c r="I700" s="10">
        <v>0.86</v>
      </c>
      <c r="J700" s="10">
        <v>1.4830000000000001</v>
      </c>
      <c r="K700" s="10">
        <v>0.67400000000000004</v>
      </c>
      <c r="L700" s="10">
        <v>0.92400000000000004</v>
      </c>
      <c r="M700" s="10"/>
      <c r="N700" s="10"/>
      <c r="O700" s="10"/>
      <c r="P700" s="10"/>
      <c r="R700" s="10"/>
      <c r="S700" s="10">
        <v>708</v>
      </c>
      <c r="T700" s="17">
        <v>0.52900000000000003</v>
      </c>
      <c r="U700" s="17">
        <f t="shared" si="79"/>
        <v>52.900000000000006</v>
      </c>
      <c r="V700" s="11">
        <f t="shared" si="80"/>
        <v>8.2069709343027473</v>
      </c>
      <c r="W700" s="10"/>
      <c r="X700">
        <v>4.0212115361090577</v>
      </c>
      <c r="Y700" s="12">
        <f t="shared" si="73"/>
        <v>4.0209999999999999</v>
      </c>
      <c r="Z700">
        <f t="shared" si="74"/>
        <v>1</v>
      </c>
      <c r="AA700">
        <f t="shared" si="75"/>
        <v>0</v>
      </c>
      <c r="AB700">
        <f t="shared" si="76"/>
        <v>692</v>
      </c>
      <c r="AC700" s="10"/>
      <c r="AD700" s="17">
        <v>4.0209999999999999</v>
      </c>
      <c r="AE700" s="10">
        <v>692</v>
      </c>
      <c r="AF700" s="10"/>
      <c r="AG700" s="10"/>
      <c r="AX700" s="12"/>
    </row>
    <row r="701" spans="6:50" x14ac:dyDescent="0.3">
      <c r="F701" s="10">
        <v>694</v>
      </c>
      <c r="G701" s="17">
        <v>9.5000000000000001E-2</v>
      </c>
      <c r="H701" s="10">
        <v>1.1259999999999999</v>
      </c>
      <c r="I701" s="10">
        <v>0.94399999999999995</v>
      </c>
      <c r="J701" s="10">
        <v>1.1459999999999999</v>
      </c>
      <c r="K701" s="10">
        <v>0.873</v>
      </c>
      <c r="L701" s="10">
        <v>0.91</v>
      </c>
      <c r="M701" s="10"/>
      <c r="N701" s="10"/>
      <c r="O701" s="10"/>
      <c r="P701" s="66"/>
      <c r="R701" s="10"/>
      <c r="S701" s="10">
        <v>709</v>
      </c>
      <c r="T701" s="17">
        <v>0.20799999999999999</v>
      </c>
      <c r="U701" s="17">
        <f t="shared" si="79"/>
        <v>20.8</v>
      </c>
      <c r="V701" s="11">
        <f t="shared" si="80"/>
        <v>5.1462007860645498</v>
      </c>
      <c r="W701" s="10"/>
      <c r="X701">
        <v>4.0212115361090577</v>
      </c>
      <c r="Y701" s="12">
        <f t="shared" si="73"/>
        <v>4.0209999999999999</v>
      </c>
      <c r="Z701">
        <f t="shared" si="74"/>
        <v>2</v>
      </c>
      <c r="AA701">
        <f t="shared" si="75"/>
        <v>0</v>
      </c>
      <c r="AB701">
        <f t="shared" si="76"/>
        <v>692</v>
      </c>
      <c r="AC701" s="10"/>
      <c r="AD701" s="17">
        <v>4.0209999999999999</v>
      </c>
      <c r="AE701" s="10">
        <v>692</v>
      </c>
      <c r="AF701" s="10"/>
      <c r="AG701" s="10"/>
      <c r="AX701" s="12"/>
    </row>
    <row r="702" spans="6:50" x14ac:dyDescent="0.3">
      <c r="F702" s="10">
        <v>695</v>
      </c>
      <c r="G702" s="17">
        <v>0.27100000000000002</v>
      </c>
      <c r="H702" s="10">
        <v>2.1320000000000001</v>
      </c>
      <c r="I702" s="10">
        <v>0.749</v>
      </c>
      <c r="J702" s="10">
        <v>1.75</v>
      </c>
      <c r="K702" s="10">
        <v>0.57199999999999995</v>
      </c>
      <c r="L702" s="10">
        <v>0.88700000000000001</v>
      </c>
      <c r="M702" s="10"/>
      <c r="N702" s="10"/>
      <c r="O702" s="10"/>
      <c r="P702" s="66"/>
      <c r="R702" s="10"/>
      <c r="S702" s="10">
        <v>710</v>
      </c>
      <c r="T702" s="17">
        <v>1.1679999999999999</v>
      </c>
      <c r="U702" s="17">
        <f t="shared" si="79"/>
        <v>116.8</v>
      </c>
      <c r="V702" s="11">
        <f t="shared" si="80"/>
        <v>12.194850504416484</v>
      </c>
      <c r="W702" s="10"/>
      <c r="X702">
        <v>4.0212115361090577</v>
      </c>
      <c r="Y702" s="12">
        <f t="shared" si="73"/>
        <v>4.0209999999999999</v>
      </c>
      <c r="Z702">
        <f t="shared" si="74"/>
        <v>3</v>
      </c>
      <c r="AA702">
        <f t="shared" si="75"/>
        <v>0</v>
      </c>
      <c r="AB702">
        <f t="shared" si="76"/>
        <v>692</v>
      </c>
      <c r="AC702" s="10"/>
      <c r="AD702" s="17">
        <v>4.0209999999999999</v>
      </c>
      <c r="AE702" s="10">
        <v>692</v>
      </c>
      <c r="AF702" s="10"/>
      <c r="AG702" s="10"/>
      <c r="AX702" s="12"/>
    </row>
    <row r="703" spans="6:50" x14ac:dyDescent="0.3">
      <c r="F703" s="10">
        <v>696</v>
      </c>
      <c r="G703" s="17">
        <v>1.4999999999999999E-2</v>
      </c>
      <c r="H703" s="10">
        <v>0.442</v>
      </c>
      <c r="I703" s="10">
        <v>0.96699999999999997</v>
      </c>
      <c r="J703" s="10">
        <v>1.579</v>
      </c>
      <c r="K703" s="10">
        <v>0.63300000000000001</v>
      </c>
      <c r="L703" s="10">
        <v>0.88900000000000001</v>
      </c>
      <c r="M703" s="10"/>
      <c r="N703" s="10"/>
      <c r="O703" s="10"/>
      <c r="R703" s="10"/>
      <c r="S703" s="10">
        <v>711</v>
      </c>
      <c r="T703" s="17">
        <v>2.8000000000000001E-2</v>
      </c>
      <c r="U703" s="17">
        <f t="shared" si="79"/>
        <v>2.8000000000000003</v>
      </c>
      <c r="V703" s="11">
        <f t="shared" si="80"/>
        <v>1.8881394877652593</v>
      </c>
      <c r="W703" s="10"/>
      <c r="X703">
        <v>4.0212115361090577</v>
      </c>
      <c r="Y703" s="12">
        <f t="shared" si="73"/>
        <v>4.0209999999999999</v>
      </c>
      <c r="Z703">
        <f t="shared" si="74"/>
        <v>4</v>
      </c>
      <c r="AA703">
        <f t="shared" si="75"/>
        <v>4</v>
      </c>
      <c r="AB703">
        <f t="shared" si="76"/>
        <v>696</v>
      </c>
      <c r="AC703" s="10"/>
      <c r="AD703" s="17">
        <v>4.0209999999999999</v>
      </c>
      <c r="AE703" s="10">
        <v>696</v>
      </c>
      <c r="AF703" s="10"/>
      <c r="AG703" s="10"/>
      <c r="AX703" s="12"/>
    </row>
    <row r="704" spans="6:50" x14ac:dyDescent="0.3">
      <c r="F704" s="10">
        <v>697</v>
      </c>
      <c r="G704" s="17">
        <v>0.78500000000000003</v>
      </c>
      <c r="H704" s="10">
        <v>3.984</v>
      </c>
      <c r="I704" s="10">
        <v>0.622</v>
      </c>
      <c r="J704" s="10">
        <v>2</v>
      </c>
      <c r="K704" s="10">
        <v>0.5</v>
      </c>
      <c r="L704" s="10">
        <v>0.86599999999999999</v>
      </c>
      <c r="M704" s="10"/>
      <c r="N704" s="10"/>
      <c r="O704" s="10"/>
      <c r="R704" s="10"/>
      <c r="S704" s="116">
        <v>712</v>
      </c>
      <c r="T704" s="116">
        <v>98.036000000000001</v>
      </c>
      <c r="U704" s="103">
        <f t="shared" si="79"/>
        <v>9803.6</v>
      </c>
      <c r="V704" s="135">
        <f>((U704/PI())^0.5)*2</f>
        <v>111.72435366009347</v>
      </c>
      <c r="W704" s="10"/>
      <c r="X704">
        <v>3.9894228040143269</v>
      </c>
      <c r="Y704" s="12">
        <f t="shared" si="73"/>
        <v>3.9889999999999999</v>
      </c>
      <c r="Z704">
        <f t="shared" si="74"/>
        <v>1</v>
      </c>
      <c r="AA704">
        <f t="shared" si="75"/>
        <v>1</v>
      </c>
      <c r="AB704">
        <f t="shared" si="76"/>
        <v>697</v>
      </c>
      <c r="AC704" s="10"/>
      <c r="AD704" s="17">
        <v>3.9889999999999999</v>
      </c>
      <c r="AE704" s="10">
        <v>697</v>
      </c>
      <c r="AF704" s="10"/>
      <c r="AG704" s="10"/>
      <c r="AX704" s="12"/>
    </row>
    <row r="705" spans="6:50" x14ac:dyDescent="0.3">
      <c r="F705" s="10">
        <v>698</v>
      </c>
      <c r="G705" s="17">
        <v>157.74100000000001</v>
      </c>
      <c r="H705" s="10">
        <v>53.393999999999998</v>
      </c>
      <c r="I705" s="10">
        <v>0.69499999999999995</v>
      </c>
      <c r="J705" s="10">
        <v>1.655</v>
      </c>
      <c r="K705" s="10">
        <v>0.60399999999999998</v>
      </c>
      <c r="L705" s="10">
        <v>0.94799999999999995</v>
      </c>
      <c r="M705" s="10"/>
      <c r="N705" s="10"/>
      <c r="O705" s="10"/>
      <c r="R705" s="10"/>
      <c r="S705" s="10">
        <v>713</v>
      </c>
      <c r="T705" s="17">
        <v>5.6000000000000001E-2</v>
      </c>
      <c r="U705" s="17">
        <f t="shared" si="79"/>
        <v>5.6000000000000005</v>
      </c>
      <c r="V705" s="11">
        <f t="shared" si="80"/>
        <v>2.6702324712498182</v>
      </c>
      <c r="W705" s="10"/>
      <c r="X705">
        <v>3.9573787284315491</v>
      </c>
      <c r="Y705" s="12">
        <f t="shared" si="73"/>
        <v>3.9569999999999999</v>
      </c>
      <c r="Z705">
        <f t="shared" si="74"/>
        <v>1</v>
      </c>
      <c r="AA705">
        <f t="shared" si="75"/>
        <v>0</v>
      </c>
      <c r="AB705">
        <f t="shared" si="76"/>
        <v>697</v>
      </c>
      <c r="AC705" s="10"/>
      <c r="AD705" s="17">
        <v>3.9569999999999999</v>
      </c>
      <c r="AE705" s="10">
        <v>697</v>
      </c>
      <c r="AF705" s="10"/>
      <c r="AG705" s="10"/>
      <c r="AX705" s="12"/>
    </row>
    <row r="706" spans="6:50" x14ac:dyDescent="0.3">
      <c r="F706" s="10">
        <v>699</v>
      </c>
      <c r="G706" s="17">
        <v>0.13800000000000001</v>
      </c>
      <c r="H706" s="10">
        <v>1.46</v>
      </c>
      <c r="I706" s="10">
        <v>0.81399999999999995</v>
      </c>
      <c r="J706" s="10">
        <v>1.796</v>
      </c>
      <c r="K706" s="10">
        <v>0.55700000000000005</v>
      </c>
      <c r="L706" s="10">
        <v>0.91700000000000004</v>
      </c>
      <c r="M706" s="10"/>
      <c r="N706" s="10"/>
      <c r="O706" s="10"/>
      <c r="R706" s="10"/>
      <c r="S706" s="10">
        <v>714</v>
      </c>
      <c r="T706" s="17">
        <v>9.9000000000000005E-2</v>
      </c>
      <c r="U706" s="17">
        <f t="shared" si="79"/>
        <v>9.9</v>
      </c>
      <c r="V706" s="11">
        <f t="shared" si="80"/>
        <v>3.5503621636219189</v>
      </c>
      <c r="W706" s="10"/>
      <c r="X706">
        <v>3.9573787284315491</v>
      </c>
      <c r="Y706" s="12">
        <f t="shared" si="73"/>
        <v>3.9569999999999999</v>
      </c>
      <c r="Z706">
        <f t="shared" si="74"/>
        <v>2</v>
      </c>
      <c r="AA706">
        <f t="shared" si="75"/>
        <v>0</v>
      </c>
      <c r="AB706">
        <f t="shared" si="76"/>
        <v>697</v>
      </c>
      <c r="AC706" s="10"/>
      <c r="AD706" s="17">
        <v>3.9569999999999999</v>
      </c>
      <c r="AE706" s="10">
        <v>697</v>
      </c>
      <c r="AF706" s="10"/>
      <c r="AG706" s="10"/>
      <c r="AX706" s="12"/>
    </row>
    <row r="707" spans="6:50" x14ac:dyDescent="0.3">
      <c r="F707" s="10">
        <v>700</v>
      </c>
      <c r="G707" s="17">
        <v>0.16900000000000001</v>
      </c>
      <c r="H707" s="10">
        <v>1.74</v>
      </c>
      <c r="I707" s="10">
        <v>0.70299999999999996</v>
      </c>
      <c r="J707" s="10">
        <v>2.2469999999999999</v>
      </c>
      <c r="K707" s="10">
        <v>0.44500000000000001</v>
      </c>
      <c r="L707" s="10">
        <v>0.88200000000000001</v>
      </c>
      <c r="M707" s="10"/>
      <c r="N707" s="10"/>
      <c r="O707" s="10"/>
      <c r="P707" s="10"/>
      <c r="Q707" s="10"/>
      <c r="R707" s="10"/>
      <c r="S707" s="10">
        <v>715</v>
      </c>
      <c r="T707" s="17">
        <v>2.4E-2</v>
      </c>
      <c r="U707" s="17">
        <f t="shared" si="79"/>
        <v>2.4</v>
      </c>
      <c r="V707" s="11">
        <f t="shared" si="80"/>
        <v>1.7480774889473265</v>
      </c>
      <c r="W707" s="10"/>
      <c r="X707">
        <v>3.9573787284315491</v>
      </c>
      <c r="Y707" s="12">
        <f t="shared" si="73"/>
        <v>3.9569999999999999</v>
      </c>
      <c r="Z707">
        <f t="shared" si="74"/>
        <v>3</v>
      </c>
      <c r="AA707">
        <f t="shared" si="75"/>
        <v>0</v>
      </c>
      <c r="AB707">
        <f t="shared" si="76"/>
        <v>697</v>
      </c>
      <c r="AC707" s="10"/>
      <c r="AD707" s="17">
        <v>3.9569999999999999</v>
      </c>
      <c r="AE707" s="10">
        <v>697</v>
      </c>
      <c r="AF707" s="10"/>
      <c r="AG707" s="10"/>
      <c r="AX707" s="12"/>
    </row>
    <row r="708" spans="6:50" x14ac:dyDescent="0.3">
      <c r="F708" s="10">
        <v>701</v>
      </c>
      <c r="G708" s="17">
        <v>0.83</v>
      </c>
      <c r="H708" s="10">
        <v>4.109</v>
      </c>
      <c r="I708" s="10">
        <v>0.61799999999999999</v>
      </c>
      <c r="J708" s="10">
        <v>2.4929999999999999</v>
      </c>
      <c r="K708" s="10">
        <v>0.40100000000000002</v>
      </c>
      <c r="L708" s="10">
        <v>0.85699999999999998</v>
      </c>
      <c r="M708" s="10"/>
      <c r="N708" s="10"/>
      <c r="O708" s="10"/>
      <c r="P708" s="10"/>
      <c r="Q708" s="10"/>
      <c r="R708" s="10"/>
      <c r="S708" s="116">
        <v>716</v>
      </c>
      <c r="T708" s="116">
        <v>29.183</v>
      </c>
      <c r="U708" s="103">
        <f t="shared" si="79"/>
        <v>2918.3</v>
      </c>
      <c r="V708" s="135">
        <f t="shared" si="80"/>
        <v>60.95650058361803</v>
      </c>
      <c r="W708" s="10"/>
      <c r="X708">
        <v>3.9573787284315491</v>
      </c>
      <c r="Y708" s="12">
        <f t="shared" si="73"/>
        <v>3.9569999999999999</v>
      </c>
      <c r="Z708">
        <f t="shared" si="74"/>
        <v>4</v>
      </c>
      <c r="AA708">
        <f t="shared" si="75"/>
        <v>4</v>
      </c>
      <c r="AB708">
        <f t="shared" si="76"/>
        <v>701</v>
      </c>
      <c r="AC708" s="10"/>
      <c r="AD708" s="17">
        <v>3.9569999999999999</v>
      </c>
      <c r="AE708" s="10">
        <v>701</v>
      </c>
      <c r="AF708" s="10"/>
      <c r="AG708" s="10"/>
      <c r="AX708" s="12"/>
    </row>
    <row r="709" spans="6:50" x14ac:dyDescent="0.3">
      <c r="F709" s="10">
        <v>702</v>
      </c>
      <c r="G709" s="17">
        <v>0.30599999999999999</v>
      </c>
      <c r="H709" s="10">
        <v>2.4740000000000002</v>
      </c>
      <c r="I709" s="10">
        <v>0.629</v>
      </c>
      <c r="J709" s="10">
        <v>1.381</v>
      </c>
      <c r="K709" s="10">
        <v>0.72399999999999998</v>
      </c>
      <c r="L709" s="10">
        <v>0.80100000000000005</v>
      </c>
      <c r="M709" s="10"/>
      <c r="N709" s="10"/>
      <c r="O709" s="10"/>
      <c r="P709" s="10"/>
      <c r="Q709" s="10"/>
      <c r="R709" s="10"/>
      <c r="S709" s="10">
        <v>717</v>
      </c>
      <c r="T709" s="17">
        <v>8.5000000000000006E-2</v>
      </c>
      <c r="U709" s="17">
        <f t="shared" si="79"/>
        <v>8.5</v>
      </c>
      <c r="V709" s="11">
        <f t="shared" si="80"/>
        <v>3.2897623212397704</v>
      </c>
      <c r="W709" s="10"/>
      <c r="X709">
        <v>3.9412589924754986</v>
      </c>
      <c r="Y709" s="12">
        <f t="shared" si="73"/>
        <v>3.9409999999999998</v>
      </c>
      <c r="Z709">
        <f t="shared" si="74"/>
        <v>1</v>
      </c>
      <c r="AA709">
        <f t="shared" si="75"/>
        <v>0</v>
      </c>
      <c r="AB709">
        <f t="shared" si="76"/>
        <v>701</v>
      </c>
      <c r="AC709" s="10"/>
      <c r="AD709" s="17">
        <v>3.9409999999999998</v>
      </c>
      <c r="AE709" s="10">
        <v>701</v>
      </c>
      <c r="AF709" s="10"/>
      <c r="AG709" s="10"/>
      <c r="AX709" s="12"/>
    </row>
    <row r="710" spans="6:50" x14ac:dyDescent="0.3">
      <c r="F710" s="10">
        <v>703</v>
      </c>
      <c r="G710" s="17">
        <v>3.1E-2</v>
      </c>
      <c r="H710" s="10">
        <v>0.70099999999999996</v>
      </c>
      <c r="I710" s="10">
        <v>0.80100000000000005</v>
      </c>
      <c r="J710" s="10">
        <v>2.234</v>
      </c>
      <c r="K710" s="10">
        <v>0.44800000000000001</v>
      </c>
      <c r="L710" s="10">
        <v>0.80600000000000005</v>
      </c>
      <c r="M710" s="10"/>
      <c r="N710" s="10"/>
      <c r="O710" s="10"/>
      <c r="P710" s="10"/>
      <c r="Q710" s="10"/>
      <c r="R710" s="10"/>
      <c r="S710" s="10">
        <v>718</v>
      </c>
      <c r="T710" s="17">
        <v>0.02</v>
      </c>
      <c r="U710" s="17">
        <f t="shared" si="79"/>
        <v>2</v>
      </c>
      <c r="V710" s="11">
        <f t="shared" si="80"/>
        <v>1.5957691216057308</v>
      </c>
      <c r="W710" s="10"/>
      <c r="X710">
        <v>3.9412589924754986</v>
      </c>
      <c r="Y710" s="12">
        <f t="shared" si="73"/>
        <v>3.9409999999999998</v>
      </c>
      <c r="Z710">
        <f t="shared" si="74"/>
        <v>2</v>
      </c>
      <c r="AA710">
        <f t="shared" si="75"/>
        <v>2</v>
      </c>
      <c r="AB710">
        <f t="shared" si="76"/>
        <v>703</v>
      </c>
      <c r="AC710" s="10"/>
      <c r="AD710" s="17">
        <v>3.9409999999999998</v>
      </c>
      <c r="AE710" s="10">
        <v>703</v>
      </c>
      <c r="AF710" s="10"/>
      <c r="AG710" s="10"/>
      <c r="AX710" s="12"/>
    </row>
    <row r="711" spans="6:50" x14ac:dyDescent="0.3">
      <c r="F711" s="10">
        <v>704</v>
      </c>
      <c r="G711" s="17">
        <v>0.92500000000000004</v>
      </c>
      <c r="H711" s="10">
        <v>3.996</v>
      </c>
      <c r="I711" s="10">
        <v>0.72799999999999998</v>
      </c>
      <c r="J711" s="10">
        <v>1.478</v>
      </c>
      <c r="K711" s="10">
        <v>0.67600000000000005</v>
      </c>
      <c r="L711" s="10">
        <v>0.92800000000000005</v>
      </c>
      <c r="M711" s="10"/>
      <c r="N711" s="10"/>
      <c r="O711" s="10"/>
      <c r="P711" s="10"/>
      <c r="Q711" s="10"/>
      <c r="R711" s="10"/>
      <c r="S711" s="10">
        <v>719</v>
      </c>
      <c r="T711" s="17">
        <v>0.82699999999999996</v>
      </c>
      <c r="U711" s="17">
        <f t="shared" si="79"/>
        <v>82.699999999999989</v>
      </c>
      <c r="V711" s="11">
        <f t="shared" si="80"/>
        <v>10.261428280195595</v>
      </c>
      <c r="W711" s="10"/>
      <c r="X711">
        <v>3.9088200952233594</v>
      </c>
      <c r="Y711" s="12">
        <f t="shared" si="73"/>
        <v>3.9079999999999999</v>
      </c>
      <c r="Z711">
        <f t="shared" si="74"/>
        <v>1</v>
      </c>
      <c r="AA711">
        <f t="shared" si="75"/>
        <v>0</v>
      </c>
      <c r="AB711">
        <f t="shared" si="76"/>
        <v>703</v>
      </c>
      <c r="AC711" s="10"/>
      <c r="AD711" s="17">
        <v>3.9079999999999999</v>
      </c>
      <c r="AE711" s="10">
        <v>703</v>
      </c>
      <c r="AF711" s="10"/>
      <c r="AG711" s="10"/>
      <c r="AX711" s="12"/>
    </row>
    <row r="712" spans="6:50" x14ac:dyDescent="0.3">
      <c r="F712" s="10">
        <v>705</v>
      </c>
      <c r="G712" s="17">
        <v>1.5409999999999999</v>
      </c>
      <c r="H712" s="10">
        <v>5.6970000000000001</v>
      </c>
      <c r="I712" s="10">
        <v>0.59599999999999997</v>
      </c>
      <c r="J712" s="10">
        <v>1.722</v>
      </c>
      <c r="K712" s="10">
        <v>0.58099999999999996</v>
      </c>
      <c r="L712" s="10">
        <v>0.83699999999999997</v>
      </c>
      <c r="M712" s="10"/>
      <c r="N712" s="10"/>
      <c r="O712" s="10"/>
      <c r="P712" s="10"/>
      <c r="Q712" s="10"/>
      <c r="R712" s="10"/>
      <c r="S712" s="10">
        <v>720</v>
      </c>
      <c r="T712" s="17">
        <v>0.09</v>
      </c>
      <c r="U712" s="17">
        <f t="shared" si="79"/>
        <v>9</v>
      </c>
      <c r="V712" s="11">
        <f t="shared" si="80"/>
        <v>3.3851375012865379</v>
      </c>
      <c r="W712" s="10"/>
      <c r="X712">
        <v>3.9088200952233594</v>
      </c>
      <c r="Y712" s="12">
        <f t="shared" si="73"/>
        <v>3.9079999999999999</v>
      </c>
      <c r="Z712">
        <f t="shared" si="74"/>
        <v>2</v>
      </c>
      <c r="AA712">
        <f t="shared" si="75"/>
        <v>2</v>
      </c>
      <c r="AB712">
        <f t="shared" si="76"/>
        <v>705</v>
      </c>
      <c r="AC712" s="10"/>
      <c r="AD712" s="17">
        <v>3.9079999999999999</v>
      </c>
      <c r="AE712" s="10">
        <v>705</v>
      </c>
      <c r="AF712" s="10"/>
      <c r="AG712" s="10"/>
      <c r="AX712" s="12"/>
    </row>
    <row r="713" spans="6:50" x14ac:dyDescent="0.3">
      <c r="F713" s="10">
        <v>706</v>
      </c>
      <c r="G713" s="17">
        <v>1.056</v>
      </c>
      <c r="H713" s="10">
        <v>4.6050000000000004</v>
      </c>
      <c r="I713" s="10">
        <v>0.626</v>
      </c>
      <c r="J713" s="10">
        <v>2.6509999999999998</v>
      </c>
      <c r="K713" s="10">
        <v>0.377</v>
      </c>
      <c r="L713" s="10">
        <v>0.90700000000000003</v>
      </c>
      <c r="M713" s="10"/>
      <c r="N713" s="10"/>
      <c r="O713" s="10"/>
      <c r="P713" s="10"/>
      <c r="Q713" s="10"/>
      <c r="R713" s="10"/>
      <c r="S713" s="10">
        <v>721</v>
      </c>
      <c r="T713" s="17">
        <v>7.1999999999999995E-2</v>
      </c>
      <c r="U713" s="17">
        <f t="shared" si="79"/>
        <v>7.1999999999999993</v>
      </c>
      <c r="V713" s="11">
        <f t="shared" si="80"/>
        <v>3.0277590264241918</v>
      </c>
      <c r="W713" s="10"/>
      <c r="X713">
        <v>3.8924992719778939</v>
      </c>
      <c r="Y713" s="12">
        <f t="shared" si="73"/>
        <v>3.8919999999999999</v>
      </c>
      <c r="Z713">
        <f t="shared" si="74"/>
        <v>1</v>
      </c>
      <c r="AA713">
        <f t="shared" si="75"/>
        <v>0</v>
      </c>
      <c r="AB713">
        <f t="shared" si="76"/>
        <v>705</v>
      </c>
      <c r="AC713" s="10"/>
      <c r="AD713" s="17">
        <v>3.8919999999999999</v>
      </c>
      <c r="AE713" s="10">
        <v>705</v>
      </c>
      <c r="AF713" s="10"/>
      <c r="AG713" s="10"/>
      <c r="AX713" s="12"/>
    </row>
    <row r="714" spans="6:50" x14ac:dyDescent="0.3">
      <c r="F714" s="10">
        <v>707</v>
      </c>
      <c r="G714" s="17">
        <v>0.06</v>
      </c>
      <c r="H714" s="10">
        <v>1.0469999999999999</v>
      </c>
      <c r="I714" s="10">
        <v>0.69</v>
      </c>
      <c r="J714" s="10">
        <v>2.7160000000000002</v>
      </c>
      <c r="K714" s="10">
        <v>0.36799999999999999</v>
      </c>
      <c r="L714" s="10">
        <v>0.90600000000000003</v>
      </c>
      <c r="M714" s="10"/>
      <c r="N714" s="10"/>
      <c r="O714" s="10"/>
      <c r="P714" s="10"/>
      <c r="Q714" s="10"/>
      <c r="R714" s="10"/>
      <c r="S714" s="10">
        <v>722</v>
      </c>
      <c r="T714" s="17">
        <v>0.02</v>
      </c>
      <c r="U714" s="17">
        <f t="shared" si="79"/>
        <v>2</v>
      </c>
      <c r="V714" s="11">
        <f t="shared" si="80"/>
        <v>1.5957691216057308</v>
      </c>
      <c r="W714" s="10"/>
      <c r="X714">
        <v>3.8924992719778939</v>
      </c>
      <c r="Y714" s="12">
        <f t="shared" ref="Y714:Y777" si="81">TRUNC(X714,3)</f>
        <v>3.8919999999999999</v>
      </c>
      <c r="Z714">
        <f t="shared" ref="Z714:Z777" si="82">IF(Y714-Y713=0,Z713+Z$8,1)</f>
        <v>2</v>
      </c>
      <c r="AA714">
        <f t="shared" ref="AA714:AA777" si="83">IF(Z714&lt;Z715,0,Z714)</f>
        <v>2</v>
      </c>
      <c r="AB714">
        <f t="shared" ref="AB714:AB777" si="84">AB713+AA714</f>
        <v>707</v>
      </c>
      <c r="AC714" s="10"/>
      <c r="AD714" s="17">
        <v>3.8919999999999999</v>
      </c>
      <c r="AE714" s="10">
        <v>707</v>
      </c>
      <c r="AF714" s="10"/>
      <c r="AG714" s="10"/>
      <c r="AX714" s="12"/>
    </row>
    <row r="715" spans="6:50" x14ac:dyDescent="0.3">
      <c r="F715" s="10">
        <v>708</v>
      </c>
      <c r="G715" s="17">
        <v>0.52900000000000003</v>
      </c>
      <c r="H715" s="10">
        <v>3.2909999999999999</v>
      </c>
      <c r="I715" s="10">
        <v>0.61399999999999999</v>
      </c>
      <c r="J715" s="10">
        <v>1.7070000000000001</v>
      </c>
      <c r="K715" s="10">
        <v>0.58599999999999997</v>
      </c>
      <c r="L715" s="10">
        <v>0.84399999999999997</v>
      </c>
      <c r="M715" s="10"/>
      <c r="N715" s="10"/>
      <c r="O715" s="10"/>
      <c r="P715" s="10"/>
      <c r="Q715" s="10"/>
      <c r="R715" s="10"/>
      <c r="S715" s="10">
        <v>723</v>
      </c>
      <c r="T715" s="17">
        <v>0.16800000000000001</v>
      </c>
      <c r="U715" s="17">
        <f t="shared" si="79"/>
        <v>16.8</v>
      </c>
      <c r="V715" s="11">
        <f t="shared" si="80"/>
        <v>4.624978308224887</v>
      </c>
      <c r="W715" s="10"/>
      <c r="X715">
        <v>3.8761097285648298</v>
      </c>
      <c r="Y715" s="12">
        <f t="shared" si="81"/>
        <v>3.8759999999999999</v>
      </c>
      <c r="Z715">
        <f t="shared" si="82"/>
        <v>1</v>
      </c>
      <c r="AA715">
        <f t="shared" si="83"/>
        <v>0</v>
      </c>
      <c r="AB715">
        <f t="shared" si="84"/>
        <v>707</v>
      </c>
      <c r="AC715" s="10"/>
      <c r="AD715" s="17">
        <v>3.8759999999999999</v>
      </c>
      <c r="AE715" s="10">
        <v>707</v>
      </c>
      <c r="AF715" s="10"/>
      <c r="AG715" s="10"/>
      <c r="AX715" s="12"/>
    </row>
    <row r="716" spans="6:50" x14ac:dyDescent="0.3">
      <c r="F716" s="10">
        <v>709</v>
      </c>
      <c r="G716" s="17">
        <v>0.20799999999999999</v>
      </c>
      <c r="H716" s="10">
        <v>2.085</v>
      </c>
      <c r="I716" s="10">
        <v>0.60199999999999998</v>
      </c>
      <c r="J716" s="10">
        <v>2.6459999999999999</v>
      </c>
      <c r="K716" s="10">
        <v>0.378</v>
      </c>
      <c r="L716" s="10">
        <v>0.89700000000000002</v>
      </c>
      <c r="M716" s="10"/>
      <c r="N716" s="10"/>
      <c r="O716" s="10"/>
      <c r="P716" s="10"/>
      <c r="Q716" s="10"/>
      <c r="R716" s="10"/>
      <c r="S716" s="10">
        <v>724</v>
      </c>
      <c r="T716" s="17">
        <v>0.41899999999999998</v>
      </c>
      <c r="U716" s="17">
        <f t="shared" si="79"/>
        <v>41.9</v>
      </c>
      <c r="V716" s="11">
        <f t="shared" si="80"/>
        <v>7.30402196905262</v>
      </c>
      <c r="W716" s="10"/>
      <c r="X716">
        <v>3.8761097285648298</v>
      </c>
      <c r="Y716" s="12">
        <f t="shared" si="81"/>
        <v>3.8759999999999999</v>
      </c>
      <c r="Z716">
        <f t="shared" si="82"/>
        <v>2</v>
      </c>
      <c r="AA716">
        <f t="shared" si="83"/>
        <v>0</v>
      </c>
      <c r="AB716">
        <f t="shared" si="84"/>
        <v>707</v>
      </c>
      <c r="AC716" s="10"/>
      <c r="AD716" s="17">
        <v>3.8759999999999999</v>
      </c>
      <c r="AE716" s="10">
        <v>707</v>
      </c>
      <c r="AF716" s="10"/>
      <c r="AG716" s="10"/>
      <c r="AX716" s="12"/>
    </row>
    <row r="717" spans="6:50" x14ac:dyDescent="0.3">
      <c r="F717" s="10">
        <v>710</v>
      </c>
      <c r="G717" s="17">
        <v>1.1679999999999999</v>
      </c>
      <c r="H717" s="10">
        <v>4.7510000000000003</v>
      </c>
      <c r="I717" s="10">
        <v>0.65</v>
      </c>
      <c r="J717" s="10">
        <v>1.839</v>
      </c>
      <c r="K717" s="10">
        <v>0.54400000000000004</v>
      </c>
      <c r="L717" s="10">
        <v>0.93100000000000005</v>
      </c>
      <c r="M717" s="10"/>
      <c r="N717" s="10"/>
      <c r="O717" s="10"/>
      <c r="P717" s="10"/>
      <c r="Q717" s="10"/>
      <c r="R717" s="10"/>
      <c r="S717" s="10">
        <v>725</v>
      </c>
      <c r="T717" s="17">
        <v>0.81200000000000006</v>
      </c>
      <c r="U717" s="17">
        <f t="shared" si="79"/>
        <v>81.2</v>
      </c>
      <c r="V717" s="11">
        <f t="shared" si="80"/>
        <v>10.167942320474443</v>
      </c>
      <c r="W717" s="10"/>
      <c r="X717">
        <v>3.8761097285648298</v>
      </c>
      <c r="Y717" s="12">
        <f t="shared" si="81"/>
        <v>3.8759999999999999</v>
      </c>
      <c r="Z717">
        <f t="shared" si="82"/>
        <v>3</v>
      </c>
      <c r="AA717">
        <f t="shared" si="83"/>
        <v>0</v>
      </c>
      <c r="AB717">
        <f t="shared" si="84"/>
        <v>707</v>
      </c>
      <c r="AC717" s="10"/>
      <c r="AD717" s="17">
        <v>3.8759999999999999</v>
      </c>
      <c r="AE717" s="10">
        <v>707</v>
      </c>
      <c r="AF717" s="10"/>
      <c r="AG717" s="10"/>
      <c r="AX717" s="12"/>
    </row>
    <row r="718" spans="6:50" x14ac:dyDescent="0.3">
      <c r="F718" s="10">
        <v>711</v>
      </c>
      <c r="G718" s="17">
        <v>2.8000000000000001E-2</v>
      </c>
      <c r="H718" s="10">
        <v>0.61299999999999999</v>
      </c>
      <c r="I718" s="10">
        <v>0.92200000000000004</v>
      </c>
      <c r="J718" s="10">
        <v>1.62</v>
      </c>
      <c r="K718" s="10">
        <v>0.61699999999999999</v>
      </c>
      <c r="L718" s="10">
        <v>0.89800000000000002</v>
      </c>
      <c r="M718" s="10"/>
      <c r="N718" s="10"/>
      <c r="O718" s="10"/>
      <c r="P718" s="10"/>
      <c r="Q718" s="10"/>
      <c r="R718" s="10"/>
      <c r="S718" s="10">
        <v>726</v>
      </c>
      <c r="T718" s="17">
        <v>0.26700000000000002</v>
      </c>
      <c r="U718" s="17">
        <f t="shared" si="79"/>
        <v>26.700000000000003</v>
      </c>
      <c r="V718" s="11">
        <f t="shared" si="80"/>
        <v>5.8305656538991872</v>
      </c>
      <c r="W718" s="10"/>
      <c r="X718">
        <v>3.8761097285648298</v>
      </c>
      <c r="Y718" s="12">
        <f t="shared" si="81"/>
        <v>3.8759999999999999</v>
      </c>
      <c r="Z718">
        <f t="shared" si="82"/>
        <v>4</v>
      </c>
      <c r="AA718">
        <f t="shared" si="83"/>
        <v>4</v>
      </c>
      <c r="AB718">
        <f t="shared" si="84"/>
        <v>711</v>
      </c>
      <c r="AC718" s="10"/>
      <c r="AD718" s="17">
        <v>3.8759999999999999</v>
      </c>
      <c r="AE718" s="10">
        <v>711</v>
      </c>
      <c r="AF718" s="10"/>
      <c r="AG718" s="10"/>
      <c r="AX718" s="12"/>
    </row>
    <row r="719" spans="6:50" x14ac:dyDescent="0.3">
      <c r="F719" s="10">
        <v>712</v>
      </c>
      <c r="G719" s="17">
        <v>98.665999999999997</v>
      </c>
      <c r="H719" s="10">
        <v>42.475000000000001</v>
      </c>
      <c r="I719" s="10">
        <v>0.68700000000000006</v>
      </c>
      <c r="J719" s="10">
        <v>1.476</v>
      </c>
      <c r="K719" s="10">
        <v>0.67800000000000005</v>
      </c>
      <c r="L719" s="10">
        <v>0.93799999999999994</v>
      </c>
      <c r="M719" s="10"/>
      <c r="N719" s="10"/>
      <c r="O719" s="10"/>
      <c r="P719" s="10"/>
      <c r="Q719" s="10"/>
      <c r="R719" s="10"/>
      <c r="S719" s="10">
        <v>727</v>
      </c>
      <c r="T719" s="17">
        <v>0.84799999999999998</v>
      </c>
      <c r="U719" s="17">
        <f t="shared" si="79"/>
        <v>84.8</v>
      </c>
      <c r="V719" s="11">
        <f t="shared" si="80"/>
        <v>10.390895697366123</v>
      </c>
      <c r="W719" s="10"/>
      <c r="X719">
        <v>3.8596505895484121</v>
      </c>
      <c r="Y719" s="12">
        <f t="shared" si="81"/>
        <v>3.859</v>
      </c>
      <c r="Z719">
        <f t="shared" si="82"/>
        <v>1</v>
      </c>
      <c r="AA719">
        <f t="shared" si="83"/>
        <v>0</v>
      </c>
      <c r="AB719">
        <f t="shared" si="84"/>
        <v>711</v>
      </c>
      <c r="AC719" s="10"/>
      <c r="AD719" s="17">
        <v>3.859</v>
      </c>
      <c r="AE719" s="10">
        <v>711</v>
      </c>
      <c r="AF719" s="10"/>
      <c r="AG719" s="10"/>
      <c r="AX719" s="12"/>
    </row>
    <row r="720" spans="6:50" x14ac:dyDescent="0.3">
      <c r="F720" s="10">
        <v>713</v>
      </c>
      <c r="G720" s="17">
        <v>5.6000000000000001E-2</v>
      </c>
      <c r="H720" s="10">
        <v>1.18</v>
      </c>
      <c r="I720" s="10">
        <v>0.51</v>
      </c>
      <c r="J720" s="10">
        <v>3.4670000000000001</v>
      </c>
      <c r="K720" s="10">
        <v>0.28799999999999998</v>
      </c>
      <c r="L720" s="10">
        <v>0.89100000000000001</v>
      </c>
      <c r="M720" s="10"/>
      <c r="N720" s="10"/>
      <c r="O720" s="10"/>
      <c r="P720" s="10"/>
      <c r="Q720" s="10"/>
      <c r="R720" s="10"/>
      <c r="S720" s="10">
        <v>728</v>
      </c>
      <c r="T720" s="17">
        <v>0.84099999999999997</v>
      </c>
      <c r="U720" s="17">
        <f t="shared" si="79"/>
        <v>84.1</v>
      </c>
      <c r="V720" s="11">
        <f t="shared" si="80"/>
        <v>10.347919873686072</v>
      </c>
      <c r="W720" s="10"/>
      <c r="X720">
        <v>3.8596505895484121</v>
      </c>
      <c r="Y720" s="12">
        <f t="shared" si="81"/>
        <v>3.859</v>
      </c>
      <c r="Z720">
        <f t="shared" si="82"/>
        <v>2</v>
      </c>
      <c r="AA720">
        <f t="shared" si="83"/>
        <v>0</v>
      </c>
      <c r="AB720">
        <f t="shared" si="84"/>
        <v>711</v>
      </c>
      <c r="AC720" s="10"/>
      <c r="AD720" s="17">
        <v>3.859</v>
      </c>
      <c r="AE720" s="10">
        <v>711</v>
      </c>
      <c r="AF720" s="10"/>
      <c r="AG720" s="10"/>
      <c r="AX720" s="12"/>
    </row>
    <row r="721" spans="6:50" x14ac:dyDescent="0.3">
      <c r="F721" s="10">
        <v>714</v>
      </c>
      <c r="G721" s="17">
        <v>9.9000000000000005E-2</v>
      </c>
      <c r="H721" s="10">
        <v>1.468</v>
      </c>
      <c r="I721" s="10">
        <v>0.57799999999999996</v>
      </c>
      <c r="J721" s="10">
        <v>2.9860000000000002</v>
      </c>
      <c r="K721" s="10">
        <v>0.33500000000000002</v>
      </c>
      <c r="L721" s="10">
        <v>0.85899999999999999</v>
      </c>
      <c r="M721" s="10"/>
      <c r="N721" s="10"/>
      <c r="O721" s="10"/>
      <c r="P721" s="10"/>
      <c r="Q721" s="10"/>
      <c r="R721" s="10"/>
      <c r="S721" s="10">
        <v>729</v>
      </c>
      <c r="T721" s="17">
        <v>0.105</v>
      </c>
      <c r="U721" s="17">
        <f t="shared" si="79"/>
        <v>10.5</v>
      </c>
      <c r="V721" s="11">
        <f t="shared" si="80"/>
        <v>3.6563663957157262</v>
      </c>
      <c r="W721" s="10"/>
      <c r="X721">
        <v>3.8596505895484121</v>
      </c>
      <c r="Y721" s="12">
        <f t="shared" si="81"/>
        <v>3.859</v>
      </c>
      <c r="Z721">
        <f t="shared" si="82"/>
        <v>3</v>
      </c>
      <c r="AA721">
        <f t="shared" si="83"/>
        <v>3</v>
      </c>
      <c r="AB721">
        <f t="shared" si="84"/>
        <v>714</v>
      </c>
      <c r="AC721" s="10"/>
      <c r="AD721" s="17">
        <v>3.859</v>
      </c>
      <c r="AE721" s="10">
        <v>714</v>
      </c>
      <c r="AF721" s="10"/>
      <c r="AG721" s="10"/>
      <c r="AX721" s="12"/>
    </row>
    <row r="722" spans="6:50" x14ac:dyDescent="0.3">
      <c r="F722" s="10">
        <v>715</v>
      </c>
      <c r="G722" s="17">
        <v>2.4E-2</v>
      </c>
      <c r="H722" s="10">
        <v>0.61299999999999999</v>
      </c>
      <c r="I722" s="10">
        <v>0.79600000000000004</v>
      </c>
      <c r="J722" s="10">
        <v>1.724</v>
      </c>
      <c r="K722" s="10">
        <v>0.57999999999999996</v>
      </c>
      <c r="L722" s="10">
        <v>0.84399999999999997</v>
      </c>
      <c r="M722" s="10"/>
      <c r="N722" s="10"/>
      <c r="O722" s="10"/>
      <c r="P722" s="10"/>
      <c r="Q722" s="10"/>
      <c r="R722" s="10"/>
      <c r="S722" s="10">
        <v>730</v>
      </c>
      <c r="T722" s="17">
        <v>3.7999999999999999E-2</v>
      </c>
      <c r="U722" s="17">
        <f t="shared" si="79"/>
        <v>3.8</v>
      </c>
      <c r="V722" s="11">
        <f t="shared" si="80"/>
        <v>2.1996159369293582</v>
      </c>
      <c r="W722" s="10"/>
      <c r="X722">
        <v>3.8265199286629059</v>
      </c>
      <c r="Y722" s="12">
        <f t="shared" si="81"/>
        <v>3.8260000000000001</v>
      </c>
      <c r="Z722">
        <f t="shared" si="82"/>
        <v>1</v>
      </c>
      <c r="AA722">
        <f t="shared" si="83"/>
        <v>0</v>
      </c>
      <c r="AB722">
        <f t="shared" si="84"/>
        <v>714</v>
      </c>
      <c r="AC722" s="10"/>
      <c r="AD722" s="17">
        <v>3.8260000000000001</v>
      </c>
      <c r="AE722" s="10">
        <v>714</v>
      </c>
      <c r="AF722" s="10"/>
      <c r="AG722" s="10"/>
      <c r="AX722" s="12"/>
    </row>
    <row r="723" spans="6:50" x14ac:dyDescent="0.3">
      <c r="F723" s="10">
        <v>716</v>
      </c>
      <c r="G723" s="17">
        <v>29.786000000000001</v>
      </c>
      <c r="H723" s="10">
        <v>27.997</v>
      </c>
      <c r="I723" s="10">
        <v>0.47799999999999998</v>
      </c>
      <c r="J723" s="10">
        <v>1.212</v>
      </c>
      <c r="K723" s="10">
        <v>0.82499999999999996</v>
      </c>
      <c r="L723" s="10">
        <v>0.88</v>
      </c>
      <c r="M723" s="10"/>
      <c r="N723" s="10"/>
      <c r="O723" s="10"/>
      <c r="P723" s="10"/>
      <c r="Q723" s="10"/>
      <c r="R723" s="10"/>
      <c r="S723" s="10">
        <v>731</v>
      </c>
      <c r="T723" s="17">
        <v>0.48199999999999998</v>
      </c>
      <c r="U723" s="17">
        <f t="shared" si="79"/>
        <v>48.199999999999996</v>
      </c>
      <c r="V723" s="11">
        <f t="shared" si="80"/>
        <v>7.8339100107312207</v>
      </c>
      <c r="W723" s="10"/>
      <c r="X723">
        <v>3.8265199286629059</v>
      </c>
      <c r="Y723" s="12">
        <f t="shared" si="81"/>
        <v>3.8260000000000001</v>
      </c>
      <c r="Z723">
        <f t="shared" si="82"/>
        <v>2</v>
      </c>
      <c r="AA723">
        <f t="shared" si="83"/>
        <v>0</v>
      </c>
      <c r="AB723">
        <f t="shared" si="84"/>
        <v>714</v>
      </c>
      <c r="AC723" s="10"/>
      <c r="AD723" s="17">
        <v>3.8260000000000001</v>
      </c>
      <c r="AE723" s="10">
        <v>714</v>
      </c>
      <c r="AF723" s="10"/>
      <c r="AG723" s="10"/>
      <c r="AX723" s="12"/>
    </row>
    <row r="724" spans="6:50" x14ac:dyDescent="0.3">
      <c r="F724" s="10">
        <v>717</v>
      </c>
      <c r="G724" s="17">
        <v>8.5000000000000006E-2</v>
      </c>
      <c r="H724" s="10">
        <v>1.335</v>
      </c>
      <c r="I724" s="10">
        <v>0.60099999999999998</v>
      </c>
      <c r="J724" s="10">
        <v>2.7130000000000001</v>
      </c>
      <c r="K724" s="10">
        <v>0.36899999999999999</v>
      </c>
      <c r="L724" s="10">
        <v>0.84499999999999997</v>
      </c>
      <c r="M724" s="10"/>
      <c r="N724" s="10"/>
      <c r="O724" s="10"/>
      <c r="P724" s="10"/>
      <c r="Q724" s="10"/>
      <c r="R724" s="10"/>
      <c r="S724" s="10">
        <v>732</v>
      </c>
      <c r="T724" s="17">
        <v>0.77300000000000002</v>
      </c>
      <c r="U724" s="17">
        <f t="shared" si="79"/>
        <v>77.3</v>
      </c>
      <c r="V724" s="11">
        <f t="shared" si="80"/>
        <v>9.9207568666925852</v>
      </c>
      <c r="W724" s="10"/>
      <c r="X724">
        <v>3.8265199286629059</v>
      </c>
      <c r="Y724" s="12">
        <f t="shared" si="81"/>
        <v>3.8260000000000001</v>
      </c>
      <c r="Z724">
        <f t="shared" si="82"/>
        <v>3</v>
      </c>
      <c r="AA724">
        <f t="shared" si="83"/>
        <v>3</v>
      </c>
      <c r="AB724">
        <f t="shared" si="84"/>
        <v>717</v>
      </c>
      <c r="AC724" s="10"/>
      <c r="AD724" s="17">
        <v>3.8260000000000001</v>
      </c>
      <c r="AE724" s="10">
        <v>717</v>
      </c>
      <c r="AF724" s="10"/>
      <c r="AG724" s="10"/>
      <c r="AX724" s="12"/>
    </row>
    <row r="725" spans="6:50" x14ac:dyDescent="0.3">
      <c r="F725" s="10">
        <v>718</v>
      </c>
      <c r="G725" s="17">
        <v>0.02</v>
      </c>
      <c r="H725" s="10">
        <v>0.61299999999999999</v>
      </c>
      <c r="I725" s="10">
        <v>0.67100000000000004</v>
      </c>
      <c r="J725" s="10">
        <v>1.871</v>
      </c>
      <c r="K725" s="10">
        <v>0.53500000000000003</v>
      </c>
      <c r="L725" s="10">
        <v>0.76200000000000001</v>
      </c>
      <c r="M725" s="10"/>
      <c r="N725" s="10"/>
      <c r="O725" s="10"/>
      <c r="P725" s="10"/>
      <c r="Q725" s="10"/>
      <c r="R725" s="10"/>
      <c r="S725" s="10">
        <v>733</v>
      </c>
      <c r="T725" s="17">
        <v>4.5999999999999999E-2</v>
      </c>
      <c r="U725" s="17">
        <f t="shared" si="79"/>
        <v>4.5999999999999996</v>
      </c>
      <c r="V725" s="11">
        <f t="shared" si="80"/>
        <v>2.4201036973199614</v>
      </c>
      <c r="W725" s="10"/>
      <c r="X725">
        <v>3.8098465598998676</v>
      </c>
      <c r="Y725" s="12">
        <f t="shared" si="81"/>
        <v>3.8090000000000002</v>
      </c>
      <c r="Z725">
        <f t="shared" si="82"/>
        <v>1</v>
      </c>
      <c r="AA725">
        <f t="shared" si="83"/>
        <v>1</v>
      </c>
      <c r="AB725">
        <f t="shared" si="84"/>
        <v>718</v>
      </c>
      <c r="AC725" s="10"/>
      <c r="AD725" s="17">
        <v>3.8090000000000002</v>
      </c>
      <c r="AE725" s="10">
        <v>718</v>
      </c>
      <c r="AF725" s="10"/>
      <c r="AG725" s="10"/>
      <c r="AX725" s="12"/>
    </row>
    <row r="726" spans="6:50" x14ac:dyDescent="0.3">
      <c r="F726" s="10">
        <v>719</v>
      </c>
      <c r="G726" s="17">
        <v>0.82699999999999996</v>
      </c>
      <c r="H726" s="10">
        <v>4.1289999999999996</v>
      </c>
      <c r="I726" s="10">
        <v>0.60899999999999999</v>
      </c>
      <c r="J726" s="10">
        <v>2.5049999999999999</v>
      </c>
      <c r="K726" s="10">
        <v>0.39900000000000002</v>
      </c>
      <c r="L726" s="10">
        <v>0.93100000000000005</v>
      </c>
      <c r="M726" s="10"/>
      <c r="N726" s="10"/>
      <c r="O726" s="10"/>
      <c r="P726" s="10"/>
      <c r="Q726" s="10"/>
      <c r="R726" s="10"/>
      <c r="S726" s="10">
        <v>734</v>
      </c>
      <c r="T726" s="17">
        <v>3.0409999999999999</v>
      </c>
      <c r="U726" s="17">
        <f t="shared" si="79"/>
        <v>304.09999999999997</v>
      </c>
      <c r="V726" s="11">
        <f t="shared" si="80"/>
        <v>19.677198620585273</v>
      </c>
      <c r="W726" s="10"/>
      <c r="X726">
        <v>3.7762789755305186</v>
      </c>
      <c r="Y726" s="12">
        <f t="shared" si="81"/>
        <v>3.7759999999999998</v>
      </c>
      <c r="Z726">
        <f t="shared" si="82"/>
        <v>1</v>
      </c>
      <c r="AA726">
        <f t="shared" si="83"/>
        <v>0</v>
      </c>
      <c r="AB726">
        <f t="shared" si="84"/>
        <v>718</v>
      </c>
      <c r="AC726" s="10"/>
      <c r="AD726" s="17">
        <v>3.7759999999999998</v>
      </c>
      <c r="AE726" s="10">
        <v>718</v>
      </c>
      <c r="AF726" s="10"/>
      <c r="AG726" s="10"/>
      <c r="AX726" s="12"/>
    </row>
    <row r="727" spans="6:50" x14ac:dyDescent="0.3">
      <c r="F727" s="10">
        <v>720</v>
      </c>
      <c r="G727" s="17">
        <v>0.09</v>
      </c>
      <c r="H727" s="10">
        <v>1.268</v>
      </c>
      <c r="I727" s="10">
        <v>0.70599999999999996</v>
      </c>
      <c r="J727" s="10">
        <v>2.282</v>
      </c>
      <c r="K727" s="10">
        <v>0.438</v>
      </c>
      <c r="L727" s="10">
        <v>0.88900000000000001</v>
      </c>
      <c r="M727" s="10"/>
      <c r="N727" s="10"/>
      <c r="O727" s="10"/>
      <c r="P727" s="10"/>
      <c r="Q727" s="10"/>
      <c r="R727" s="10"/>
      <c r="S727" s="10">
        <v>735</v>
      </c>
      <c r="T727" s="17">
        <v>4.5999999999999999E-2</v>
      </c>
      <c r="U727" s="17">
        <f t="shared" si="79"/>
        <v>4.5999999999999996</v>
      </c>
      <c r="V727" s="11">
        <f t="shared" si="80"/>
        <v>2.4201036973199614</v>
      </c>
      <c r="W727" s="10"/>
      <c r="X727">
        <v>3.7762789755305186</v>
      </c>
      <c r="Y727" s="12">
        <f t="shared" si="81"/>
        <v>3.7759999999999998</v>
      </c>
      <c r="Z727">
        <f t="shared" si="82"/>
        <v>2</v>
      </c>
      <c r="AA727">
        <f t="shared" si="83"/>
        <v>2</v>
      </c>
      <c r="AB727">
        <f t="shared" si="84"/>
        <v>720</v>
      </c>
      <c r="AC727" s="10"/>
      <c r="AD727" s="17">
        <v>3.7759999999999998</v>
      </c>
      <c r="AE727" s="10">
        <v>720</v>
      </c>
      <c r="AF727" s="10"/>
      <c r="AG727" s="10"/>
      <c r="AX727" s="12"/>
    </row>
    <row r="728" spans="6:50" x14ac:dyDescent="0.3">
      <c r="F728" s="10">
        <v>721</v>
      </c>
      <c r="G728" s="17">
        <v>7.1999999999999995E-2</v>
      </c>
      <c r="H728" s="10">
        <v>1.0049999999999999</v>
      </c>
      <c r="I728" s="10">
        <v>0.88900000000000001</v>
      </c>
      <c r="J728" s="10">
        <v>1.25</v>
      </c>
      <c r="K728" s="10">
        <v>0.8</v>
      </c>
      <c r="L728" s="10">
        <v>0.90500000000000003</v>
      </c>
      <c r="M728" s="10"/>
      <c r="N728" s="10"/>
      <c r="O728" s="10"/>
      <c r="P728" s="10"/>
      <c r="Q728" s="10"/>
      <c r="R728" s="10"/>
      <c r="S728" s="10">
        <v>736</v>
      </c>
      <c r="T728" s="17">
        <v>2.5000000000000001E-2</v>
      </c>
      <c r="U728" s="17">
        <f t="shared" si="79"/>
        <v>2.5</v>
      </c>
      <c r="V728" s="11">
        <f t="shared" si="80"/>
        <v>1.7841241161527712</v>
      </c>
      <c r="W728" s="10"/>
      <c r="X728">
        <v>3.7424103185095552</v>
      </c>
      <c r="Y728" s="12">
        <f t="shared" si="81"/>
        <v>3.742</v>
      </c>
      <c r="Z728">
        <f t="shared" si="82"/>
        <v>1</v>
      </c>
      <c r="AA728">
        <f t="shared" si="83"/>
        <v>1</v>
      </c>
      <c r="AB728">
        <f t="shared" si="84"/>
        <v>721</v>
      </c>
      <c r="AC728" s="10"/>
      <c r="AD728" s="17">
        <v>3.742</v>
      </c>
      <c r="AE728" s="10">
        <v>721</v>
      </c>
      <c r="AF728" s="10"/>
      <c r="AG728" s="10"/>
      <c r="AX728" s="12"/>
    </row>
    <row r="729" spans="6:50" x14ac:dyDescent="0.3">
      <c r="F729" s="10">
        <v>722</v>
      </c>
      <c r="G729" s="17">
        <v>0.02</v>
      </c>
      <c r="H729" s="10">
        <v>0.58399999999999996</v>
      </c>
      <c r="I729" s="10">
        <v>0.74</v>
      </c>
      <c r="J729" s="10">
        <v>2.1110000000000002</v>
      </c>
      <c r="K729" s="10">
        <v>0.47399999999999998</v>
      </c>
      <c r="L729" s="10">
        <v>0.86499999999999999</v>
      </c>
      <c r="M729" s="10"/>
      <c r="N729" s="10"/>
      <c r="O729" s="10"/>
      <c r="P729" s="10"/>
      <c r="Q729" s="10"/>
      <c r="R729" s="10"/>
      <c r="S729" s="10">
        <v>737</v>
      </c>
      <c r="T729" s="17">
        <v>0.20300000000000001</v>
      </c>
      <c r="U729" s="17">
        <f t="shared" si="79"/>
        <v>20.3</v>
      </c>
      <c r="V729" s="11">
        <f t="shared" si="80"/>
        <v>5.0839711602372217</v>
      </c>
      <c r="W729" s="10"/>
      <c r="X729">
        <v>3.7253605245148118</v>
      </c>
      <c r="Y729" s="12">
        <f t="shared" si="81"/>
        <v>3.7250000000000001</v>
      </c>
      <c r="Z729">
        <f t="shared" si="82"/>
        <v>1</v>
      </c>
      <c r="AA729">
        <f t="shared" si="83"/>
        <v>0</v>
      </c>
      <c r="AB729">
        <f t="shared" si="84"/>
        <v>721</v>
      </c>
      <c r="AC729" s="10"/>
      <c r="AD729" s="17">
        <v>3.7250000000000001</v>
      </c>
      <c r="AE729" s="10">
        <v>721</v>
      </c>
      <c r="AF729" s="10"/>
      <c r="AG729" s="10"/>
      <c r="AX729" s="12"/>
    </row>
    <row r="730" spans="6:50" x14ac:dyDescent="0.3">
      <c r="F730" s="10">
        <v>723</v>
      </c>
      <c r="G730" s="17">
        <v>0.16800000000000001</v>
      </c>
      <c r="H730" s="10">
        <v>1.5980000000000001</v>
      </c>
      <c r="I730" s="10">
        <v>0.82699999999999996</v>
      </c>
      <c r="J730" s="10">
        <v>1.7769999999999999</v>
      </c>
      <c r="K730" s="10">
        <v>0.56299999999999994</v>
      </c>
      <c r="L730" s="10">
        <v>0.90800000000000003</v>
      </c>
      <c r="M730" s="10"/>
      <c r="N730" s="10"/>
      <c r="O730" s="10"/>
      <c r="P730" s="10"/>
      <c r="Q730" s="10"/>
      <c r="R730" s="10"/>
      <c r="S730" s="10">
        <v>738</v>
      </c>
      <c r="T730" s="17">
        <v>3.1E-2</v>
      </c>
      <c r="U730" s="17">
        <f t="shared" si="79"/>
        <v>3.1</v>
      </c>
      <c r="V730" s="11">
        <f t="shared" si="80"/>
        <v>1.9867165345562021</v>
      </c>
      <c r="W730" s="10"/>
      <c r="X730">
        <v>3.7253605245148118</v>
      </c>
      <c r="Y730" s="12">
        <f t="shared" si="81"/>
        <v>3.7250000000000001</v>
      </c>
      <c r="Z730">
        <f t="shared" si="82"/>
        <v>2</v>
      </c>
      <c r="AA730">
        <f t="shared" si="83"/>
        <v>2</v>
      </c>
      <c r="AB730">
        <f t="shared" si="84"/>
        <v>723</v>
      </c>
      <c r="AC730" s="10"/>
      <c r="AD730" s="17">
        <v>3.7250000000000001</v>
      </c>
      <c r="AE730" s="10">
        <v>723</v>
      </c>
      <c r="AF730" s="10"/>
      <c r="AG730" s="10"/>
      <c r="AX730" s="12"/>
    </row>
    <row r="731" spans="6:50" x14ac:dyDescent="0.3">
      <c r="F731" s="10">
        <v>724</v>
      </c>
      <c r="G731" s="17">
        <v>0.41899999999999998</v>
      </c>
      <c r="H731" s="10">
        <v>3.2959999999999998</v>
      </c>
      <c r="I731" s="10">
        <v>0.48499999999999999</v>
      </c>
      <c r="J731" s="10">
        <v>3.6030000000000002</v>
      </c>
      <c r="K731" s="10">
        <v>0.27800000000000002</v>
      </c>
      <c r="L731" s="10">
        <v>0.84299999999999997</v>
      </c>
      <c r="M731" s="10"/>
      <c r="N731" s="10"/>
      <c r="O731" s="10"/>
      <c r="P731" s="10"/>
      <c r="Q731" s="10"/>
      <c r="R731" s="10"/>
      <c r="S731" s="10">
        <v>739</v>
      </c>
      <c r="T731" s="17">
        <v>4.9000000000000002E-2</v>
      </c>
      <c r="U731" s="17">
        <f t="shared" si="79"/>
        <v>4.9000000000000004</v>
      </c>
      <c r="V731" s="11">
        <f t="shared" si="80"/>
        <v>2.4977737626138796</v>
      </c>
      <c r="W731" s="10"/>
      <c r="X731">
        <v>3.6563663957157262</v>
      </c>
      <c r="Y731" s="12">
        <f t="shared" si="81"/>
        <v>3.6560000000000001</v>
      </c>
      <c r="Z731">
        <f t="shared" si="82"/>
        <v>1</v>
      </c>
      <c r="AA731">
        <f t="shared" si="83"/>
        <v>0</v>
      </c>
      <c r="AB731">
        <f t="shared" si="84"/>
        <v>723</v>
      </c>
      <c r="AC731" s="10"/>
      <c r="AD731" s="17">
        <v>3.6560000000000001</v>
      </c>
      <c r="AE731" s="10">
        <v>723</v>
      </c>
      <c r="AF731" s="10"/>
      <c r="AG731" s="10"/>
      <c r="AX731" s="12"/>
    </row>
    <row r="732" spans="6:50" x14ac:dyDescent="0.3">
      <c r="F732" s="10">
        <v>725</v>
      </c>
      <c r="G732" s="17">
        <v>0.81200000000000006</v>
      </c>
      <c r="H732" s="10">
        <v>4.1790000000000003</v>
      </c>
      <c r="I732" s="10">
        <v>0.58399999999999996</v>
      </c>
      <c r="J732" s="10">
        <v>2.6080000000000001</v>
      </c>
      <c r="K732" s="10">
        <v>0.38300000000000001</v>
      </c>
      <c r="L732" s="10">
        <v>0.91900000000000004</v>
      </c>
      <c r="M732" s="10"/>
      <c r="N732" s="10"/>
      <c r="O732" s="10"/>
      <c r="P732" s="10"/>
      <c r="Q732" s="10"/>
      <c r="R732" s="10"/>
      <c r="S732" s="10">
        <v>740</v>
      </c>
      <c r="T732" s="17">
        <v>0.23699999999999999</v>
      </c>
      <c r="U732" s="17">
        <f t="shared" si="79"/>
        <v>23.7</v>
      </c>
      <c r="V732" s="11">
        <f t="shared" si="80"/>
        <v>5.4932483295608758</v>
      </c>
      <c r="W732" s="10"/>
      <c r="X732">
        <v>3.6563663957157262</v>
      </c>
      <c r="Y732" s="12">
        <f t="shared" si="81"/>
        <v>3.6560000000000001</v>
      </c>
      <c r="Z732">
        <f t="shared" si="82"/>
        <v>2</v>
      </c>
      <c r="AA732">
        <f t="shared" si="83"/>
        <v>0</v>
      </c>
      <c r="AB732">
        <f t="shared" si="84"/>
        <v>723</v>
      </c>
      <c r="AC732" s="10"/>
      <c r="AD732" s="17">
        <v>3.6560000000000001</v>
      </c>
      <c r="AE732" s="10">
        <v>723</v>
      </c>
      <c r="AF732" s="10"/>
      <c r="AG732" s="10"/>
      <c r="AX732" s="12"/>
    </row>
    <row r="733" spans="6:50" x14ac:dyDescent="0.3">
      <c r="F733" s="10">
        <v>726</v>
      </c>
      <c r="G733" s="17">
        <v>0.26700000000000002</v>
      </c>
      <c r="H733" s="10">
        <v>2.4980000000000002</v>
      </c>
      <c r="I733" s="10">
        <v>0.53800000000000003</v>
      </c>
      <c r="J733" s="10">
        <v>3.504</v>
      </c>
      <c r="K733" s="10">
        <v>0.28499999999999998</v>
      </c>
      <c r="L733" s="10">
        <v>0.89300000000000002</v>
      </c>
      <c r="M733" s="10"/>
      <c r="N733" s="10"/>
      <c r="O733" s="10"/>
      <c r="P733" s="10"/>
      <c r="Q733" s="10"/>
      <c r="R733" s="10"/>
      <c r="S733" s="10">
        <v>741</v>
      </c>
      <c r="T733" s="17">
        <v>0.58299999999999996</v>
      </c>
      <c r="U733" s="17">
        <f t="shared" si="79"/>
        <v>58.3</v>
      </c>
      <c r="V733" s="11">
        <f t="shared" si="80"/>
        <v>8.6156755659704363</v>
      </c>
      <c r="W733" s="10"/>
      <c r="X733">
        <v>3.6563663957157262</v>
      </c>
      <c r="Y733" s="12">
        <f t="shared" si="81"/>
        <v>3.6560000000000001</v>
      </c>
      <c r="Z733">
        <f t="shared" si="82"/>
        <v>3</v>
      </c>
      <c r="AA733">
        <f t="shared" si="83"/>
        <v>3</v>
      </c>
      <c r="AB733">
        <f t="shared" si="84"/>
        <v>726</v>
      </c>
      <c r="AC733" s="10"/>
      <c r="AD733" s="17">
        <v>3.6560000000000001</v>
      </c>
      <c r="AE733" s="10">
        <v>726</v>
      </c>
      <c r="AF733" s="10"/>
      <c r="AG733" s="10"/>
      <c r="AX733" s="12"/>
    </row>
    <row r="734" spans="6:50" x14ac:dyDescent="0.3">
      <c r="F734" s="10">
        <v>727</v>
      </c>
      <c r="G734" s="17">
        <v>0.84799999999999998</v>
      </c>
      <c r="H734" s="10">
        <v>3.778</v>
      </c>
      <c r="I734" s="10">
        <v>0.747</v>
      </c>
      <c r="J734" s="10">
        <v>1.921</v>
      </c>
      <c r="K734" s="10">
        <v>0.52100000000000002</v>
      </c>
      <c r="L734" s="10">
        <v>0.94</v>
      </c>
      <c r="M734" s="10"/>
      <c r="N734" s="10"/>
      <c r="O734" s="10"/>
      <c r="P734" s="10"/>
      <c r="Q734" s="10"/>
      <c r="R734" s="10"/>
      <c r="S734" s="10">
        <v>742</v>
      </c>
      <c r="T734" s="17">
        <v>0.11899999999999999</v>
      </c>
      <c r="U734" s="17">
        <f t="shared" si="79"/>
        <v>11.899999999999999</v>
      </c>
      <c r="V734" s="11">
        <f t="shared" si="80"/>
        <v>3.8924992719778939</v>
      </c>
      <c r="W734" s="10"/>
      <c r="X734">
        <v>3.6389134731737842</v>
      </c>
      <c r="Y734" s="12">
        <f t="shared" si="81"/>
        <v>3.6379999999999999</v>
      </c>
      <c r="Z734">
        <f t="shared" si="82"/>
        <v>1</v>
      </c>
      <c r="AA734">
        <f t="shared" si="83"/>
        <v>0</v>
      </c>
      <c r="AB734">
        <f t="shared" si="84"/>
        <v>726</v>
      </c>
      <c r="AC734" s="10"/>
      <c r="AD734" s="17">
        <v>3.6379999999999999</v>
      </c>
      <c r="AE734" s="10">
        <v>726</v>
      </c>
      <c r="AF734" s="10"/>
      <c r="AG734" s="10"/>
      <c r="AX734" s="12"/>
    </row>
    <row r="735" spans="6:50" x14ac:dyDescent="0.3">
      <c r="F735" s="10">
        <v>728</v>
      </c>
      <c r="G735" s="17">
        <v>0.84099999999999997</v>
      </c>
      <c r="H735" s="10">
        <v>3.7120000000000002</v>
      </c>
      <c r="I735" s="10">
        <v>0.76600000000000001</v>
      </c>
      <c r="J735" s="10">
        <v>1.599</v>
      </c>
      <c r="K735" s="10">
        <v>0.625</v>
      </c>
      <c r="L735" s="10">
        <v>0.91700000000000004</v>
      </c>
      <c r="M735" s="10"/>
      <c r="N735" s="10"/>
      <c r="O735" s="10"/>
      <c r="P735" s="10"/>
      <c r="Q735" s="10"/>
      <c r="R735" s="10"/>
      <c r="S735" s="10">
        <v>743</v>
      </c>
      <c r="T735" s="17">
        <v>2.4E-2</v>
      </c>
      <c r="U735" s="17">
        <f t="shared" si="79"/>
        <v>2.4</v>
      </c>
      <c r="V735" s="11">
        <f t="shared" si="80"/>
        <v>1.7480774889473265</v>
      </c>
      <c r="W735" s="10"/>
      <c r="X735">
        <v>3.6389134731737842</v>
      </c>
      <c r="Y735" s="12">
        <f t="shared" si="81"/>
        <v>3.6379999999999999</v>
      </c>
      <c r="Z735">
        <f t="shared" si="82"/>
        <v>2</v>
      </c>
      <c r="AA735">
        <f t="shared" si="83"/>
        <v>2</v>
      </c>
      <c r="AB735">
        <f t="shared" si="84"/>
        <v>728</v>
      </c>
      <c r="AC735" s="10"/>
      <c r="AD735" s="17">
        <v>3.6379999999999999</v>
      </c>
      <c r="AE735" s="10">
        <v>728</v>
      </c>
      <c r="AF735" s="10"/>
      <c r="AG735" s="10"/>
      <c r="AX735" s="12"/>
    </row>
    <row r="736" spans="6:50" x14ac:dyDescent="0.3">
      <c r="F736" s="10">
        <v>729</v>
      </c>
      <c r="G736" s="17">
        <v>0.105</v>
      </c>
      <c r="H736" s="10">
        <v>1.2969999999999999</v>
      </c>
      <c r="I736" s="10">
        <v>0.78700000000000003</v>
      </c>
      <c r="J736" s="10">
        <v>1.911</v>
      </c>
      <c r="K736" s="10">
        <v>0.52300000000000002</v>
      </c>
      <c r="L736" s="10">
        <v>0.89800000000000002</v>
      </c>
      <c r="M736" s="10"/>
      <c r="N736" s="10"/>
      <c r="O736" s="10"/>
      <c r="P736" s="10"/>
      <c r="Q736" s="10"/>
      <c r="R736" s="10"/>
      <c r="S736" s="10">
        <v>744</v>
      </c>
      <c r="T736" s="17">
        <v>3.0960000000000001</v>
      </c>
      <c r="U736" s="17">
        <f t="shared" si="79"/>
        <v>309.60000000000002</v>
      </c>
      <c r="V736" s="11">
        <f t="shared" si="80"/>
        <v>19.854343682177117</v>
      </c>
      <c r="W736" s="10"/>
      <c r="X736">
        <v>3.6213764387000942</v>
      </c>
      <c r="Y736" s="12">
        <f t="shared" si="81"/>
        <v>3.621</v>
      </c>
      <c r="Z736">
        <f t="shared" si="82"/>
        <v>1</v>
      </c>
      <c r="AA736">
        <f t="shared" si="83"/>
        <v>0</v>
      </c>
      <c r="AB736">
        <f t="shared" si="84"/>
        <v>728</v>
      </c>
      <c r="AC736" s="10"/>
      <c r="AD736" s="17">
        <v>3.621</v>
      </c>
      <c r="AE736" s="10">
        <v>728</v>
      </c>
      <c r="AF736" s="10"/>
      <c r="AG736" s="10"/>
      <c r="AX736" s="12"/>
    </row>
    <row r="737" spans="6:50" x14ac:dyDescent="0.3">
      <c r="F737" s="10">
        <v>730</v>
      </c>
      <c r="G737" s="17">
        <v>3.7999999999999999E-2</v>
      </c>
      <c r="H737" s="10">
        <v>0.85499999999999998</v>
      </c>
      <c r="I737" s="10">
        <v>0.64700000000000002</v>
      </c>
      <c r="J737" s="10">
        <v>2.48</v>
      </c>
      <c r="K737" s="10">
        <v>0.40300000000000002</v>
      </c>
      <c r="L737" s="10">
        <v>0.8</v>
      </c>
      <c r="M737" s="10"/>
      <c r="N737" s="10"/>
      <c r="O737" s="10"/>
      <c r="P737" s="10"/>
      <c r="Q737" s="10"/>
      <c r="R737" s="10"/>
      <c r="S737" s="10">
        <v>745</v>
      </c>
      <c r="T737" s="17">
        <v>1.1539999999999999</v>
      </c>
      <c r="U737" s="17">
        <f t="shared" si="79"/>
        <v>115.39999999999999</v>
      </c>
      <c r="V737" s="11">
        <f t="shared" si="80"/>
        <v>12.121544598871786</v>
      </c>
      <c r="W737" s="10"/>
      <c r="X737">
        <v>3.6213764387000942</v>
      </c>
      <c r="Y737" s="12">
        <f t="shared" si="81"/>
        <v>3.621</v>
      </c>
      <c r="Z737">
        <f t="shared" si="82"/>
        <v>2</v>
      </c>
      <c r="AA737">
        <f t="shared" si="83"/>
        <v>2</v>
      </c>
      <c r="AB737">
        <f t="shared" si="84"/>
        <v>730</v>
      </c>
      <c r="AC737" s="10"/>
      <c r="AD737" s="17">
        <v>3.621</v>
      </c>
      <c r="AE737" s="10">
        <v>730</v>
      </c>
      <c r="AF737" s="10"/>
      <c r="AG737" s="10"/>
      <c r="AX737" s="12"/>
    </row>
    <row r="738" spans="6:50" x14ac:dyDescent="0.3">
      <c r="F738" s="10">
        <v>731</v>
      </c>
      <c r="G738" s="17">
        <v>0.48199999999999998</v>
      </c>
      <c r="H738" s="10">
        <v>5.5460000000000003</v>
      </c>
      <c r="I738" s="10">
        <v>0.19700000000000001</v>
      </c>
      <c r="J738" s="10">
        <v>9.5850000000000009</v>
      </c>
      <c r="K738" s="10">
        <v>0.104</v>
      </c>
      <c r="L738" s="10">
        <v>0.69499999999999995</v>
      </c>
      <c r="M738" s="10"/>
      <c r="N738" s="10"/>
      <c r="O738" s="10"/>
      <c r="P738" s="10"/>
      <c r="Q738" s="10"/>
      <c r="R738" s="10"/>
      <c r="S738" s="10">
        <v>746</v>
      </c>
      <c r="T738" s="17">
        <v>0.13</v>
      </c>
      <c r="U738" s="17">
        <f t="shared" si="79"/>
        <v>13</v>
      </c>
      <c r="V738" s="11">
        <f t="shared" si="80"/>
        <v>4.0684289451282192</v>
      </c>
      <c r="W738" s="10"/>
      <c r="X738">
        <v>3.6037540643471577</v>
      </c>
      <c r="Y738" s="12">
        <f t="shared" si="81"/>
        <v>3.6030000000000002</v>
      </c>
      <c r="Z738">
        <f t="shared" si="82"/>
        <v>1</v>
      </c>
      <c r="AA738">
        <f t="shared" si="83"/>
        <v>0</v>
      </c>
      <c r="AB738">
        <f t="shared" si="84"/>
        <v>730</v>
      </c>
      <c r="AC738" s="10"/>
      <c r="AD738" s="17">
        <v>3.6030000000000002</v>
      </c>
      <c r="AE738" s="10">
        <v>730</v>
      </c>
      <c r="AF738" s="10"/>
      <c r="AG738" s="10"/>
      <c r="AX738" s="12"/>
    </row>
    <row r="739" spans="6:50" x14ac:dyDescent="0.3">
      <c r="F739" s="10">
        <v>732</v>
      </c>
      <c r="G739" s="17">
        <v>0.77300000000000002</v>
      </c>
      <c r="H739" s="10">
        <v>4.8680000000000003</v>
      </c>
      <c r="I739" s="10">
        <v>0.41</v>
      </c>
      <c r="J739" s="10">
        <v>3.5030000000000001</v>
      </c>
      <c r="K739" s="10">
        <v>0.28499999999999998</v>
      </c>
      <c r="L739" s="10">
        <v>0.72299999999999998</v>
      </c>
      <c r="M739" s="10"/>
      <c r="N739" s="10"/>
      <c r="O739" s="10"/>
      <c r="P739" s="10"/>
      <c r="Q739" s="10"/>
      <c r="R739" s="10"/>
      <c r="S739" s="10">
        <v>747</v>
      </c>
      <c r="T739" s="17">
        <v>1.0449999999999999</v>
      </c>
      <c r="U739" s="17">
        <f t="shared" si="79"/>
        <v>104.5</v>
      </c>
      <c r="V739" s="11">
        <f t="shared" si="80"/>
        <v>11.534883286137944</v>
      </c>
      <c r="W739" s="10"/>
      <c r="X739">
        <v>3.6037540643471577</v>
      </c>
      <c r="Y739" s="12">
        <f t="shared" si="81"/>
        <v>3.6030000000000002</v>
      </c>
      <c r="Z739">
        <f t="shared" si="82"/>
        <v>2</v>
      </c>
      <c r="AA739">
        <f t="shared" si="83"/>
        <v>2</v>
      </c>
      <c r="AB739">
        <f t="shared" si="84"/>
        <v>732</v>
      </c>
      <c r="AC739" s="10"/>
      <c r="AD739" s="17">
        <v>3.6030000000000002</v>
      </c>
      <c r="AE739" s="10">
        <v>732</v>
      </c>
      <c r="AF739" s="10"/>
      <c r="AG739" s="10"/>
      <c r="AX739" s="12"/>
    </row>
    <row r="740" spans="6:50" x14ac:dyDescent="0.3">
      <c r="F740" s="10">
        <v>733</v>
      </c>
      <c r="G740" s="17">
        <v>4.5999999999999999E-2</v>
      </c>
      <c r="H740" s="10">
        <v>0.82199999999999995</v>
      </c>
      <c r="I740" s="10">
        <v>0.86299999999999999</v>
      </c>
      <c r="J740" s="10">
        <v>1.2270000000000001</v>
      </c>
      <c r="K740" s="10">
        <v>0.81499999999999995</v>
      </c>
      <c r="L740" s="10">
        <v>0.79600000000000004</v>
      </c>
      <c r="M740" s="10"/>
      <c r="N740" s="10"/>
      <c r="O740" s="10"/>
      <c r="P740" s="10"/>
      <c r="Q740" s="10"/>
      <c r="R740" s="10"/>
      <c r="S740" s="10">
        <v>748</v>
      </c>
      <c r="T740" s="17">
        <v>1.4410000000000001</v>
      </c>
      <c r="U740" s="17">
        <f t="shared" si="79"/>
        <v>144.1</v>
      </c>
      <c r="V740" s="11">
        <f t="shared" si="80"/>
        <v>13.545250769045841</v>
      </c>
      <c r="W740" s="10"/>
      <c r="X740">
        <v>3.5682482323055424</v>
      </c>
      <c r="Y740" s="12">
        <f t="shared" si="81"/>
        <v>3.5680000000000001</v>
      </c>
      <c r="Z740">
        <f t="shared" si="82"/>
        <v>1</v>
      </c>
      <c r="AA740">
        <f t="shared" si="83"/>
        <v>0</v>
      </c>
      <c r="AB740">
        <f t="shared" si="84"/>
        <v>732</v>
      </c>
      <c r="AC740" s="10"/>
      <c r="AD740" s="17">
        <v>3.5680000000000001</v>
      </c>
      <c r="AE740" s="10">
        <v>732</v>
      </c>
      <c r="AF740" s="10"/>
      <c r="AG740" s="10"/>
      <c r="AX740" s="12"/>
    </row>
    <row r="741" spans="6:50" x14ac:dyDescent="0.3">
      <c r="F741" s="10">
        <v>734</v>
      </c>
      <c r="G741" s="17">
        <v>3.0409999999999999</v>
      </c>
      <c r="H741" s="10">
        <v>7.649</v>
      </c>
      <c r="I741" s="10">
        <v>0.65300000000000002</v>
      </c>
      <c r="J741" s="10">
        <v>1.2729999999999999</v>
      </c>
      <c r="K741" s="10">
        <v>0.78500000000000003</v>
      </c>
      <c r="L741" s="10">
        <v>0.89700000000000002</v>
      </c>
      <c r="M741" s="10"/>
      <c r="N741" s="10"/>
      <c r="O741" s="10"/>
      <c r="P741" s="10"/>
      <c r="Q741" s="10"/>
      <c r="R741" s="10"/>
      <c r="S741" s="10">
        <v>749</v>
      </c>
      <c r="T741" s="17">
        <v>0.253</v>
      </c>
      <c r="U741" s="17">
        <f t="shared" si="79"/>
        <v>25.3</v>
      </c>
      <c r="V741" s="11">
        <f t="shared" si="80"/>
        <v>5.6756462611582501</v>
      </c>
      <c r="W741" s="10"/>
      <c r="X741">
        <v>3.5682482323055424</v>
      </c>
      <c r="Y741" s="12">
        <f t="shared" si="81"/>
        <v>3.5680000000000001</v>
      </c>
      <c r="Z741">
        <f t="shared" si="82"/>
        <v>2</v>
      </c>
      <c r="AA741">
        <f t="shared" si="83"/>
        <v>0</v>
      </c>
      <c r="AB741">
        <f t="shared" si="84"/>
        <v>732</v>
      </c>
      <c r="AC741" s="10"/>
      <c r="AD741" s="17">
        <v>3.5680000000000001</v>
      </c>
      <c r="AE741" s="10">
        <v>732</v>
      </c>
      <c r="AF741" s="10"/>
      <c r="AG741" s="10"/>
      <c r="AX741" s="12"/>
    </row>
    <row r="742" spans="6:50" x14ac:dyDescent="0.3">
      <c r="F742" s="10">
        <v>735</v>
      </c>
      <c r="G742" s="17">
        <v>4.5999999999999999E-2</v>
      </c>
      <c r="H742" s="10">
        <v>0.88400000000000001</v>
      </c>
      <c r="I742" s="10">
        <v>0.746</v>
      </c>
      <c r="J742" s="10">
        <v>1.8140000000000001</v>
      </c>
      <c r="K742" s="10">
        <v>0.55100000000000005</v>
      </c>
      <c r="L742" s="10">
        <v>0.83099999999999996</v>
      </c>
      <c r="M742" s="10"/>
      <c r="N742" s="10"/>
      <c r="O742" s="10"/>
      <c r="P742" s="10"/>
      <c r="Q742" s="10"/>
      <c r="R742" s="10"/>
      <c r="S742" s="10">
        <v>750</v>
      </c>
      <c r="T742" s="17">
        <v>0.115</v>
      </c>
      <c r="U742" s="17">
        <f t="shared" si="79"/>
        <v>11.5</v>
      </c>
      <c r="V742" s="11">
        <f t="shared" si="80"/>
        <v>3.8265199286629059</v>
      </c>
      <c r="W742" s="10"/>
      <c r="X742">
        <v>3.5682482323055424</v>
      </c>
      <c r="Y742" s="12">
        <f t="shared" si="81"/>
        <v>3.5680000000000001</v>
      </c>
      <c r="Z742">
        <f t="shared" si="82"/>
        <v>3</v>
      </c>
      <c r="AA742">
        <f t="shared" si="83"/>
        <v>3</v>
      </c>
      <c r="AB742">
        <f t="shared" si="84"/>
        <v>735</v>
      </c>
      <c r="AC742" s="10"/>
      <c r="AD742" s="17">
        <v>3.5680000000000001</v>
      </c>
      <c r="AE742" s="10">
        <v>735</v>
      </c>
      <c r="AF742" s="10"/>
      <c r="AG742" s="10"/>
      <c r="AX742" s="12"/>
    </row>
    <row r="743" spans="6:50" x14ac:dyDescent="0.3">
      <c r="F743" s="10">
        <v>736</v>
      </c>
      <c r="G743" s="17">
        <v>2.5000000000000001E-2</v>
      </c>
      <c r="H743" s="10">
        <v>0.57199999999999995</v>
      </c>
      <c r="I743" s="10">
        <v>0.96499999999999997</v>
      </c>
      <c r="J743" s="10">
        <v>1.4650000000000001</v>
      </c>
      <c r="K743" s="10">
        <v>0.68300000000000005</v>
      </c>
      <c r="L743" s="10">
        <v>0.83299999999999996</v>
      </c>
      <c r="M743" s="10"/>
      <c r="N743" s="10"/>
      <c r="O743" s="10"/>
      <c r="P743" s="10"/>
      <c r="Q743" s="10"/>
      <c r="R743" s="10"/>
      <c r="S743" s="10">
        <v>751</v>
      </c>
      <c r="T743" s="17">
        <v>1.2070000000000001</v>
      </c>
      <c r="U743" s="17">
        <f t="shared" si="79"/>
        <v>120.7</v>
      </c>
      <c r="V743" s="11">
        <f t="shared" si="80"/>
        <v>12.39677430017721</v>
      </c>
      <c r="W743" s="10"/>
      <c r="X743">
        <v>3.5503621636219189</v>
      </c>
      <c r="Y743" s="12">
        <f t="shared" si="81"/>
        <v>3.55</v>
      </c>
      <c r="Z743">
        <f t="shared" si="82"/>
        <v>1</v>
      </c>
      <c r="AA743">
        <f t="shared" si="83"/>
        <v>0</v>
      </c>
      <c r="AB743">
        <f t="shared" si="84"/>
        <v>735</v>
      </c>
      <c r="AC743" s="10"/>
      <c r="AD743" s="17">
        <v>3.55</v>
      </c>
      <c r="AE743" s="10">
        <v>735</v>
      </c>
      <c r="AF743" s="10"/>
      <c r="AG743" s="10"/>
      <c r="AX743" s="12"/>
    </row>
    <row r="744" spans="6:50" x14ac:dyDescent="0.3">
      <c r="F744" s="10">
        <v>737</v>
      </c>
      <c r="G744" s="17">
        <v>0.20300000000000001</v>
      </c>
      <c r="H744" s="10">
        <v>1.9430000000000001</v>
      </c>
      <c r="I744" s="10">
        <v>0.67600000000000005</v>
      </c>
      <c r="J744" s="10">
        <v>2.0030000000000001</v>
      </c>
      <c r="K744" s="10">
        <v>0.499</v>
      </c>
      <c r="L744" s="10">
        <v>0.89300000000000002</v>
      </c>
      <c r="M744" s="10"/>
      <c r="N744" s="10"/>
      <c r="O744" s="10"/>
      <c r="P744" s="10"/>
      <c r="Q744" s="10"/>
      <c r="R744" s="10"/>
      <c r="S744" s="10">
        <v>752</v>
      </c>
      <c r="T744" s="17">
        <v>3.9E-2</v>
      </c>
      <c r="U744" s="17">
        <f t="shared" si="79"/>
        <v>3.9</v>
      </c>
      <c r="V744" s="11">
        <f t="shared" si="80"/>
        <v>2.2283703068536735</v>
      </c>
      <c r="W744" s="10"/>
      <c r="X744">
        <v>3.5503621636219189</v>
      </c>
      <c r="Y744" s="12">
        <f t="shared" si="81"/>
        <v>3.55</v>
      </c>
      <c r="Z744">
        <f t="shared" si="82"/>
        <v>2</v>
      </c>
      <c r="AA744">
        <f t="shared" si="83"/>
        <v>0</v>
      </c>
      <c r="AB744">
        <f t="shared" si="84"/>
        <v>735</v>
      </c>
      <c r="AC744" s="10"/>
      <c r="AD744" s="17">
        <v>3.55</v>
      </c>
      <c r="AE744" s="10">
        <v>735</v>
      </c>
      <c r="AF744" s="10"/>
      <c r="AG744" s="10"/>
      <c r="AX744" s="12"/>
    </row>
    <row r="745" spans="6:50" x14ac:dyDescent="0.3">
      <c r="F745" s="10">
        <v>738</v>
      </c>
      <c r="G745" s="17">
        <v>3.1E-2</v>
      </c>
      <c r="H745" s="10">
        <v>0.69299999999999995</v>
      </c>
      <c r="I745" s="10">
        <v>0.82099999999999995</v>
      </c>
      <c r="J745" s="10">
        <v>1.8620000000000001</v>
      </c>
      <c r="K745" s="10">
        <v>0.53700000000000003</v>
      </c>
      <c r="L745" s="10">
        <v>0.83299999999999996</v>
      </c>
      <c r="M745" s="10"/>
      <c r="N745" s="10"/>
      <c r="O745" s="10"/>
      <c r="P745" s="10"/>
      <c r="Q745" s="10"/>
      <c r="R745" s="10"/>
      <c r="S745" s="10">
        <v>753</v>
      </c>
      <c r="T745" s="17">
        <v>0.315</v>
      </c>
      <c r="U745" s="17">
        <f t="shared" si="79"/>
        <v>31.5</v>
      </c>
      <c r="V745" s="11">
        <f t="shared" si="80"/>
        <v>6.333012368467128</v>
      </c>
      <c r="W745" s="10"/>
      <c r="X745">
        <v>3.5503621636219189</v>
      </c>
      <c r="Y745" s="12">
        <f t="shared" si="81"/>
        <v>3.55</v>
      </c>
      <c r="Z745">
        <f t="shared" si="82"/>
        <v>3</v>
      </c>
      <c r="AA745">
        <f t="shared" si="83"/>
        <v>0</v>
      </c>
      <c r="AB745">
        <f t="shared" si="84"/>
        <v>735</v>
      </c>
      <c r="AC745" s="10"/>
      <c r="AD745" s="17">
        <v>3.55</v>
      </c>
      <c r="AE745" s="10">
        <v>735</v>
      </c>
      <c r="AF745" s="10"/>
      <c r="AG745" s="10"/>
      <c r="AX745" s="12"/>
    </row>
    <row r="746" spans="6:50" x14ac:dyDescent="0.3">
      <c r="F746" s="10">
        <v>739</v>
      </c>
      <c r="G746" s="17">
        <v>4.9000000000000002E-2</v>
      </c>
      <c r="H746" s="10">
        <v>0.80500000000000005</v>
      </c>
      <c r="I746" s="10">
        <v>0.94899999999999995</v>
      </c>
      <c r="J746" s="10">
        <v>1.484</v>
      </c>
      <c r="K746" s="10">
        <v>0.67400000000000004</v>
      </c>
      <c r="L746" s="10">
        <v>0.91800000000000004</v>
      </c>
      <c r="M746" s="10"/>
      <c r="N746" s="10"/>
      <c r="O746" s="10"/>
      <c r="P746" s="10"/>
      <c r="Q746" s="10"/>
      <c r="R746" s="10"/>
      <c r="S746" s="116">
        <v>754</v>
      </c>
      <c r="T746" s="116">
        <v>202.79499999999999</v>
      </c>
      <c r="U746" s="103">
        <f t="shared" si="79"/>
        <v>20279.5</v>
      </c>
      <c r="V746" s="135">
        <f t="shared" si="80"/>
        <v>160.68808713609334</v>
      </c>
      <c r="W746" s="10"/>
      <c r="X746">
        <v>3.5503621636219189</v>
      </c>
      <c r="Y746" s="12">
        <f t="shared" si="81"/>
        <v>3.55</v>
      </c>
      <c r="Z746">
        <f t="shared" si="82"/>
        <v>4</v>
      </c>
      <c r="AA746">
        <f t="shared" si="83"/>
        <v>0</v>
      </c>
      <c r="AB746">
        <f t="shared" si="84"/>
        <v>735</v>
      </c>
      <c r="AC746" s="10"/>
      <c r="AD746" s="17">
        <v>3.55</v>
      </c>
      <c r="AE746" s="10">
        <v>735</v>
      </c>
      <c r="AF746" s="10"/>
      <c r="AG746" s="10"/>
      <c r="AX746" s="12"/>
    </row>
    <row r="747" spans="6:50" x14ac:dyDescent="0.3">
      <c r="F747" s="10">
        <v>740</v>
      </c>
      <c r="G747" s="17">
        <v>0.23699999999999999</v>
      </c>
      <c r="H747" s="10">
        <v>2.09</v>
      </c>
      <c r="I747" s="10">
        <v>0.68200000000000005</v>
      </c>
      <c r="J747" s="10">
        <v>2.327</v>
      </c>
      <c r="K747" s="10">
        <v>0.43</v>
      </c>
      <c r="L747" s="10">
        <v>0.879</v>
      </c>
      <c r="M747" s="10"/>
      <c r="N747" s="10"/>
      <c r="O747" s="10"/>
      <c r="P747" s="10"/>
      <c r="Q747" s="10"/>
      <c r="R747" s="10"/>
      <c r="S747" s="10">
        <v>755</v>
      </c>
      <c r="T747" s="17">
        <v>0.1</v>
      </c>
      <c r="U747" s="17">
        <f t="shared" si="79"/>
        <v>10</v>
      </c>
      <c r="V747" s="11">
        <f t="shared" si="80"/>
        <v>3.5682482323055424</v>
      </c>
      <c r="W747" s="10"/>
      <c r="X747">
        <v>3.5503621636219189</v>
      </c>
      <c r="Y747" s="12">
        <f t="shared" si="81"/>
        <v>3.55</v>
      </c>
      <c r="Z747">
        <f t="shared" si="82"/>
        <v>5</v>
      </c>
      <c r="AA747">
        <f t="shared" si="83"/>
        <v>5</v>
      </c>
      <c r="AB747">
        <f t="shared" si="84"/>
        <v>740</v>
      </c>
      <c r="AC747" s="10"/>
      <c r="AD747" s="17">
        <v>3.55</v>
      </c>
      <c r="AE747" s="10">
        <v>740</v>
      </c>
      <c r="AF747" s="10"/>
      <c r="AG747" s="10"/>
      <c r="AX747" s="12"/>
    </row>
    <row r="748" spans="6:50" x14ac:dyDescent="0.3">
      <c r="F748" s="10">
        <v>741</v>
      </c>
      <c r="G748" s="17">
        <v>0.58299999999999996</v>
      </c>
      <c r="H748" s="10">
        <v>2.9609999999999999</v>
      </c>
      <c r="I748" s="10">
        <v>0.83599999999999997</v>
      </c>
      <c r="J748" s="10">
        <v>1.153</v>
      </c>
      <c r="K748" s="10">
        <v>0.86699999999999999</v>
      </c>
      <c r="L748" s="10">
        <v>0.93799999999999994</v>
      </c>
      <c r="M748" s="10"/>
      <c r="N748" s="10"/>
      <c r="O748" s="10"/>
      <c r="P748" s="10"/>
      <c r="Q748" s="10"/>
      <c r="R748" s="10"/>
      <c r="S748" s="10">
        <v>756</v>
      </c>
      <c r="T748" s="17">
        <v>0.156</v>
      </c>
      <c r="U748" s="17">
        <f t="shared" si="79"/>
        <v>15.6</v>
      </c>
      <c r="V748" s="11">
        <f t="shared" si="80"/>
        <v>4.4567406137073471</v>
      </c>
      <c r="W748" s="10"/>
      <c r="X748">
        <v>3.5323855308282242</v>
      </c>
      <c r="Y748" s="12">
        <f t="shared" si="81"/>
        <v>3.532</v>
      </c>
      <c r="Z748">
        <f t="shared" si="82"/>
        <v>1</v>
      </c>
      <c r="AA748">
        <f t="shared" si="83"/>
        <v>0</v>
      </c>
      <c r="AB748">
        <f t="shared" si="84"/>
        <v>740</v>
      </c>
      <c r="AC748" s="10"/>
      <c r="AD748" s="17">
        <v>3.532</v>
      </c>
      <c r="AE748" s="10">
        <v>740</v>
      </c>
      <c r="AF748" s="10"/>
      <c r="AG748" s="10"/>
      <c r="AX748" s="12"/>
    </row>
    <row r="749" spans="6:50" x14ac:dyDescent="0.3">
      <c r="F749" s="10">
        <v>742</v>
      </c>
      <c r="G749" s="17">
        <v>0.11899999999999999</v>
      </c>
      <c r="H749" s="10">
        <v>1.518</v>
      </c>
      <c r="I749" s="10">
        <v>0.65</v>
      </c>
      <c r="J749" s="10">
        <v>2.2970000000000002</v>
      </c>
      <c r="K749" s="10">
        <v>0.435</v>
      </c>
      <c r="L749" s="10">
        <v>0.85599999999999998</v>
      </c>
      <c r="M749" s="10"/>
      <c r="N749" s="10"/>
      <c r="O749" s="10"/>
      <c r="P749" s="10"/>
      <c r="Q749" s="10"/>
      <c r="R749" s="10"/>
      <c r="S749" s="10">
        <v>757</v>
      </c>
      <c r="T749" s="17">
        <v>0.19800000000000001</v>
      </c>
      <c r="U749" s="17">
        <f t="shared" si="79"/>
        <v>19.8</v>
      </c>
      <c r="V749" s="11">
        <f t="shared" si="80"/>
        <v>5.0209703231304035</v>
      </c>
      <c r="W749" s="10"/>
      <c r="X749">
        <v>3.5323855308282242</v>
      </c>
      <c r="Y749" s="12">
        <f t="shared" si="81"/>
        <v>3.532</v>
      </c>
      <c r="Z749">
        <f t="shared" si="82"/>
        <v>2</v>
      </c>
      <c r="AA749">
        <f t="shared" si="83"/>
        <v>0</v>
      </c>
      <c r="AB749">
        <f t="shared" si="84"/>
        <v>740</v>
      </c>
      <c r="AC749" s="10"/>
      <c r="AD749" s="17">
        <v>3.532</v>
      </c>
      <c r="AE749" s="10">
        <v>740</v>
      </c>
      <c r="AF749" s="10"/>
      <c r="AG749" s="10"/>
      <c r="AX749" s="12"/>
    </row>
    <row r="750" spans="6:50" x14ac:dyDescent="0.3">
      <c r="F750" s="10">
        <v>743</v>
      </c>
      <c r="G750" s="17">
        <v>2.4E-2</v>
      </c>
      <c r="H750" s="10">
        <v>0.64300000000000002</v>
      </c>
      <c r="I750" s="10">
        <v>0.72499999999999998</v>
      </c>
      <c r="J750" s="10">
        <v>2.3319999999999999</v>
      </c>
      <c r="K750" s="10">
        <v>0.42899999999999999</v>
      </c>
      <c r="L750" s="10">
        <v>0.79200000000000004</v>
      </c>
      <c r="M750" s="10"/>
      <c r="N750" s="10"/>
      <c r="O750" s="10"/>
      <c r="P750" s="10"/>
      <c r="Q750" s="10"/>
      <c r="R750" s="10"/>
      <c r="S750" s="10">
        <v>758</v>
      </c>
      <c r="T750" s="17">
        <v>0.34599999999999997</v>
      </c>
      <c r="U750" s="17">
        <f t="shared" si="79"/>
        <v>34.599999999999994</v>
      </c>
      <c r="V750" s="11">
        <f t="shared" si="80"/>
        <v>6.6373253836041988</v>
      </c>
      <c r="W750" s="10"/>
      <c r="X750">
        <v>3.5323855308282242</v>
      </c>
      <c r="Y750" s="12">
        <f t="shared" si="81"/>
        <v>3.532</v>
      </c>
      <c r="Z750">
        <f t="shared" si="82"/>
        <v>3</v>
      </c>
      <c r="AA750">
        <f t="shared" si="83"/>
        <v>3</v>
      </c>
      <c r="AB750">
        <f t="shared" si="84"/>
        <v>743</v>
      </c>
      <c r="AC750" s="10"/>
      <c r="AD750" s="17">
        <v>3.532</v>
      </c>
      <c r="AE750" s="10">
        <v>743</v>
      </c>
      <c r="AF750" s="10"/>
      <c r="AG750" s="10"/>
      <c r="AX750" s="12"/>
    </row>
    <row r="751" spans="6:50" x14ac:dyDescent="0.3">
      <c r="F751" s="10">
        <v>744</v>
      </c>
      <c r="G751" s="17">
        <v>3.0960000000000001</v>
      </c>
      <c r="H751" s="10">
        <v>9.3889999999999993</v>
      </c>
      <c r="I751" s="10">
        <v>0.441</v>
      </c>
      <c r="J751" s="10">
        <v>2.2400000000000002</v>
      </c>
      <c r="K751" s="10">
        <v>0.44600000000000001</v>
      </c>
      <c r="L751" s="10">
        <v>0.78600000000000003</v>
      </c>
      <c r="M751" s="10"/>
      <c r="N751" s="10"/>
      <c r="O751" s="10"/>
      <c r="P751" s="10"/>
      <c r="Q751" s="10"/>
      <c r="R751" s="10"/>
      <c r="S751" s="10">
        <v>759</v>
      </c>
      <c r="T751" s="17">
        <v>0.13700000000000001</v>
      </c>
      <c r="U751" s="17">
        <f t="shared" si="79"/>
        <v>13.700000000000001</v>
      </c>
      <c r="V751" s="11">
        <f t="shared" si="80"/>
        <v>4.1765274766092144</v>
      </c>
      <c r="W751" s="10"/>
      <c r="X751">
        <v>3.5143169441487601</v>
      </c>
      <c r="Y751" s="12">
        <f t="shared" si="81"/>
        <v>3.5139999999999998</v>
      </c>
      <c r="Z751">
        <f t="shared" si="82"/>
        <v>1</v>
      </c>
      <c r="AA751">
        <f t="shared" si="83"/>
        <v>0</v>
      </c>
      <c r="AB751">
        <f t="shared" si="84"/>
        <v>743</v>
      </c>
      <c r="AC751" s="10"/>
      <c r="AD751" s="17">
        <v>3.5139999999999998</v>
      </c>
      <c r="AE751" s="10">
        <v>743</v>
      </c>
      <c r="AF751" s="10"/>
      <c r="AG751" s="10"/>
      <c r="AX751" s="12"/>
    </row>
    <row r="752" spans="6:50" x14ac:dyDescent="0.3">
      <c r="F752" s="10">
        <v>745</v>
      </c>
      <c r="G752" s="17">
        <v>1.1539999999999999</v>
      </c>
      <c r="H752" s="10">
        <v>4.1040000000000001</v>
      </c>
      <c r="I752" s="10">
        <v>0.86099999999999999</v>
      </c>
      <c r="J752" s="10">
        <v>1.377</v>
      </c>
      <c r="K752" s="10">
        <v>0.72599999999999998</v>
      </c>
      <c r="L752" s="10">
        <v>0.95299999999999996</v>
      </c>
      <c r="M752" s="10"/>
      <c r="N752" s="10"/>
      <c r="O752" s="10"/>
      <c r="P752" s="10"/>
      <c r="Q752" s="10"/>
      <c r="R752" s="10"/>
      <c r="S752" s="10">
        <v>760</v>
      </c>
      <c r="T752" s="17">
        <v>6.1920000000000002</v>
      </c>
      <c r="U752" s="17">
        <f t="shared" si="79"/>
        <v>619.20000000000005</v>
      </c>
      <c r="V752" s="11">
        <f t="shared" si="80"/>
        <v>28.078282107351455</v>
      </c>
      <c r="W752" s="10"/>
      <c r="X752">
        <v>3.5143169441487601</v>
      </c>
      <c r="Y752" s="12">
        <f t="shared" si="81"/>
        <v>3.5139999999999998</v>
      </c>
      <c r="Z752">
        <f t="shared" si="82"/>
        <v>2</v>
      </c>
      <c r="AA752">
        <f t="shared" si="83"/>
        <v>0</v>
      </c>
      <c r="AB752">
        <f t="shared" si="84"/>
        <v>743</v>
      </c>
      <c r="AC752" s="10"/>
      <c r="AD752" s="17">
        <v>3.5139999999999998</v>
      </c>
      <c r="AE752" s="10">
        <v>743</v>
      </c>
      <c r="AF752" s="10"/>
      <c r="AG752" s="10"/>
      <c r="AX752" s="12"/>
    </row>
    <row r="753" spans="6:50" x14ac:dyDescent="0.3">
      <c r="F753" s="10">
        <v>746</v>
      </c>
      <c r="G753" s="17">
        <v>0.13</v>
      </c>
      <c r="H753" s="10">
        <v>1.5389999999999999</v>
      </c>
      <c r="I753" s="10">
        <v>0.69199999999999995</v>
      </c>
      <c r="J753" s="10">
        <v>2.1440000000000001</v>
      </c>
      <c r="K753" s="10">
        <v>0.46600000000000003</v>
      </c>
      <c r="L753" s="10">
        <v>0.88900000000000001</v>
      </c>
      <c r="M753" s="10"/>
      <c r="N753" s="10"/>
      <c r="O753" s="10"/>
      <c r="P753" s="10"/>
      <c r="Q753" s="10"/>
      <c r="R753" s="10"/>
      <c r="S753" s="10">
        <v>761</v>
      </c>
      <c r="T753" s="17">
        <v>0.19800000000000001</v>
      </c>
      <c r="U753" s="17">
        <f t="shared" si="79"/>
        <v>19.8</v>
      </c>
      <c r="V753" s="11">
        <f t="shared" si="80"/>
        <v>5.0209703231304035</v>
      </c>
      <c r="W753" s="10"/>
      <c r="X753">
        <v>3.5143169441487601</v>
      </c>
      <c r="Y753" s="12">
        <f t="shared" si="81"/>
        <v>3.5139999999999998</v>
      </c>
      <c r="Z753">
        <f t="shared" si="82"/>
        <v>3</v>
      </c>
      <c r="AA753">
        <f t="shared" si="83"/>
        <v>0</v>
      </c>
      <c r="AB753">
        <f t="shared" si="84"/>
        <v>743</v>
      </c>
      <c r="AC753" s="10"/>
      <c r="AD753" s="17">
        <v>3.5139999999999998</v>
      </c>
      <c r="AE753" s="10">
        <v>743</v>
      </c>
      <c r="AF753" s="10"/>
      <c r="AG753" s="10"/>
      <c r="AX753" s="12"/>
    </row>
    <row r="754" spans="6:50" x14ac:dyDescent="0.3">
      <c r="F754" s="10">
        <v>747</v>
      </c>
      <c r="G754" s="17">
        <v>1.0449999999999999</v>
      </c>
      <c r="H754" s="10">
        <v>5.31</v>
      </c>
      <c r="I754" s="10">
        <v>0.46600000000000003</v>
      </c>
      <c r="J754" s="10">
        <v>3.2330000000000001</v>
      </c>
      <c r="K754" s="10">
        <v>0.309</v>
      </c>
      <c r="L754" s="10">
        <v>0.80400000000000005</v>
      </c>
      <c r="M754" s="10"/>
      <c r="N754" s="10"/>
      <c r="O754" s="10"/>
      <c r="P754" s="10"/>
      <c r="Q754" s="10"/>
      <c r="R754" s="10"/>
      <c r="S754" s="10">
        <v>762</v>
      </c>
      <c r="T754" s="17">
        <v>3.7999999999999999E-2</v>
      </c>
      <c r="U754" s="17">
        <f t="shared" si="79"/>
        <v>3.8</v>
      </c>
      <c r="V754" s="11">
        <f t="shared" si="80"/>
        <v>2.1996159369293582</v>
      </c>
      <c r="W754" s="10"/>
      <c r="X754">
        <v>3.5143169441487601</v>
      </c>
      <c r="Y754" s="12">
        <f t="shared" si="81"/>
        <v>3.5139999999999998</v>
      </c>
      <c r="Z754">
        <f t="shared" si="82"/>
        <v>4</v>
      </c>
      <c r="AA754">
        <f t="shared" si="83"/>
        <v>4</v>
      </c>
      <c r="AB754">
        <f t="shared" si="84"/>
        <v>747</v>
      </c>
      <c r="AC754" s="10"/>
      <c r="AD754" s="17">
        <v>3.5139999999999998</v>
      </c>
      <c r="AE754" s="10">
        <v>747</v>
      </c>
      <c r="AF754" s="10"/>
      <c r="AG754" s="10"/>
      <c r="AX754" s="12"/>
    </row>
    <row r="755" spans="6:50" x14ac:dyDescent="0.3">
      <c r="F755" s="10">
        <v>748</v>
      </c>
      <c r="G755" s="17">
        <v>1.4410000000000001</v>
      </c>
      <c r="H755" s="10">
        <v>5.2720000000000002</v>
      </c>
      <c r="I755" s="10">
        <v>0.65200000000000002</v>
      </c>
      <c r="J755" s="10">
        <v>1.607</v>
      </c>
      <c r="K755" s="10">
        <v>0.622</v>
      </c>
      <c r="L755" s="10">
        <v>0.86199999999999999</v>
      </c>
      <c r="M755" s="10"/>
      <c r="N755" s="10"/>
      <c r="O755" s="10"/>
      <c r="P755" s="10"/>
      <c r="Q755" s="10"/>
      <c r="R755" s="10"/>
      <c r="S755" s="10">
        <v>763</v>
      </c>
      <c r="T755" s="17">
        <v>3.1349999999999998</v>
      </c>
      <c r="U755" s="17">
        <f t="shared" si="79"/>
        <v>313.5</v>
      </c>
      <c r="V755" s="11">
        <f t="shared" si="80"/>
        <v>19.979003910967972</v>
      </c>
      <c r="W755" s="10"/>
      <c r="X755">
        <v>3.477898169151024</v>
      </c>
      <c r="Y755" s="12">
        <f t="shared" si="81"/>
        <v>3.4769999999999999</v>
      </c>
      <c r="Z755">
        <f t="shared" si="82"/>
        <v>1</v>
      </c>
      <c r="AA755">
        <f t="shared" si="83"/>
        <v>0</v>
      </c>
      <c r="AB755">
        <f t="shared" si="84"/>
        <v>747</v>
      </c>
      <c r="AC755" s="10"/>
      <c r="AD755" s="17">
        <v>3.4769999999999999</v>
      </c>
      <c r="AE755" s="10">
        <v>747</v>
      </c>
      <c r="AF755" s="10"/>
      <c r="AG755" s="10"/>
      <c r="AX755" s="12"/>
    </row>
    <row r="756" spans="6:50" x14ac:dyDescent="0.3">
      <c r="F756" s="10">
        <v>749</v>
      </c>
      <c r="G756" s="17">
        <v>0.253</v>
      </c>
      <c r="H756" s="10">
        <v>2.5979999999999999</v>
      </c>
      <c r="I756" s="10">
        <v>0.47199999999999998</v>
      </c>
      <c r="J756" s="10">
        <v>3.0960000000000001</v>
      </c>
      <c r="K756" s="10">
        <v>0.32300000000000001</v>
      </c>
      <c r="L756" s="10">
        <v>0.88400000000000001</v>
      </c>
      <c r="M756" s="10"/>
      <c r="N756" s="10"/>
      <c r="O756" s="10"/>
      <c r="P756" s="10"/>
      <c r="Q756" s="10"/>
      <c r="R756" s="10"/>
      <c r="S756" s="10">
        <v>764</v>
      </c>
      <c r="T756" s="17">
        <v>0.246</v>
      </c>
      <c r="U756" s="17">
        <f t="shared" si="79"/>
        <v>24.6</v>
      </c>
      <c r="V756" s="11">
        <f t="shared" si="80"/>
        <v>5.5965786691946899</v>
      </c>
      <c r="W756" s="10"/>
      <c r="X756">
        <v>3.477898169151024</v>
      </c>
      <c r="Y756" s="12">
        <f t="shared" si="81"/>
        <v>3.4769999999999999</v>
      </c>
      <c r="Z756">
        <f t="shared" si="82"/>
        <v>2</v>
      </c>
      <c r="AA756">
        <f t="shared" si="83"/>
        <v>0</v>
      </c>
      <c r="AB756">
        <f t="shared" si="84"/>
        <v>747</v>
      </c>
      <c r="AC756" s="10"/>
      <c r="AD756" s="17">
        <v>3.4769999999999999</v>
      </c>
      <c r="AE756" s="10">
        <v>747</v>
      </c>
      <c r="AF756" s="10"/>
      <c r="AG756" s="10"/>
      <c r="AX756" s="12"/>
    </row>
    <row r="757" spans="6:50" x14ac:dyDescent="0.3">
      <c r="F757" s="10">
        <v>750</v>
      </c>
      <c r="G757" s="17">
        <v>0.115</v>
      </c>
      <c r="H757" s="10">
        <v>1.427</v>
      </c>
      <c r="I757" s="10">
        <v>0.71199999999999997</v>
      </c>
      <c r="J757" s="10">
        <v>2.4289999999999998</v>
      </c>
      <c r="K757" s="10">
        <v>0.41199999999999998</v>
      </c>
      <c r="L757" s="10">
        <v>0.89800000000000002</v>
      </c>
      <c r="M757" s="10"/>
      <c r="N757" s="10"/>
      <c r="O757" s="10"/>
      <c r="P757" s="10"/>
      <c r="Q757" s="10"/>
      <c r="R757" s="10"/>
      <c r="S757" s="10">
        <v>765</v>
      </c>
      <c r="T757" s="17">
        <v>6.9000000000000006E-2</v>
      </c>
      <c r="U757" s="17">
        <f t="shared" si="79"/>
        <v>6.9</v>
      </c>
      <c r="V757" s="11">
        <f t="shared" si="80"/>
        <v>2.9640095915284457</v>
      </c>
      <c r="W757" s="10"/>
      <c r="X757">
        <v>3.477898169151024</v>
      </c>
      <c r="Y757" s="12">
        <f t="shared" si="81"/>
        <v>3.4769999999999999</v>
      </c>
      <c r="Z757">
        <f t="shared" si="82"/>
        <v>3</v>
      </c>
      <c r="AA757">
        <f t="shared" si="83"/>
        <v>0</v>
      </c>
      <c r="AB757">
        <f t="shared" si="84"/>
        <v>747</v>
      </c>
      <c r="AC757" s="10"/>
      <c r="AD757" s="17">
        <v>3.4769999999999999</v>
      </c>
      <c r="AE757" s="10">
        <v>747</v>
      </c>
      <c r="AF757" s="10"/>
      <c r="AG757" s="10"/>
      <c r="AX757" s="12"/>
    </row>
    <row r="758" spans="6:50" x14ac:dyDescent="0.3">
      <c r="F758" s="10">
        <v>751</v>
      </c>
      <c r="G758" s="17">
        <v>1.2070000000000001</v>
      </c>
      <c r="H758" s="10">
        <v>5.4189999999999996</v>
      </c>
      <c r="I758" s="10">
        <v>0.51600000000000001</v>
      </c>
      <c r="J758" s="10">
        <v>2.2589999999999999</v>
      </c>
      <c r="K758" s="10">
        <v>0.443</v>
      </c>
      <c r="L758" s="10">
        <v>0.79800000000000004</v>
      </c>
      <c r="M758" s="10"/>
      <c r="N758" s="10"/>
      <c r="O758" s="10"/>
      <c r="P758" s="10"/>
      <c r="Q758" s="10"/>
      <c r="R758" s="10"/>
      <c r="S758" s="10">
        <v>766</v>
      </c>
      <c r="T758" s="17">
        <v>6.8000000000000005E-2</v>
      </c>
      <c r="U758" s="17">
        <f t="shared" si="79"/>
        <v>6.8000000000000007</v>
      </c>
      <c r="V758" s="11">
        <f t="shared" si="80"/>
        <v>2.9424528720438512</v>
      </c>
      <c r="W758" s="10"/>
      <c r="X758">
        <v>3.477898169151024</v>
      </c>
      <c r="Y758" s="12">
        <f t="shared" si="81"/>
        <v>3.4769999999999999</v>
      </c>
      <c r="Z758">
        <f t="shared" si="82"/>
        <v>4</v>
      </c>
      <c r="AA758">
        <f t="shared" si="83"/>
        <v>4</v>
      </c>
      <c r="AB758">
        <f t="shared" si="84"/>
        <v>751</v>
      </c>
      <c r="AC758" s="10"/>
      <c r="AD758" s="17">
        <v>3.4769999999999999</v>
      </c>
      <c r="AE758" s="10">
        <v>751</v>
      </c>
      <c r="AF758" s="10"/>
      <c r="AG758" s="10"/>
      <c r="AX758" s="12"/>
    </row>
    <row r="759" spans="6:50" x14ac:dyDescent="0.3">
      <c r="F759" s="10">
        <v>752</v>
      </c>
      <c r="G759" s="17">
        <v>3.9E-2</v>
      </c>
      <c r="H759" s="10">
        <v>0.73399999999999999</v>
      </c>
      <c r="I759" s="10">
        <v>0.90700000000000003</v>
      </c>
      <c r="J759" s="10">
        <v>1.496</v>
      </c>
      <c r="K759" s="10">
        <v>0.66800000000000004</v>
      </c>
      <c r="L759" s="10">
        <v>0.873</v>
      </c>
      <c r="M759" s="10"/>
      <c r="N759" s="10"/>
      <c r="O759" s="10"/>
      <c r="P759" s="10"/>
      <c r="Q759" s="10"/>
      <c r="R759" s="10"/>
      <c r="S759" s="10">
        <v>767</v>
      </c>
      <c r="T759" s="17">
        <v>1.776</v>
      </c>
      <c r="U759" s="17">
        <f t="shared" si="79"/>
        <v>177.6</v>
      </c>
      <c r="V759" s="11">
        <f t="shared" si="80"/>
        <v>15.037531151920016</v>
      </c>
      <c r="W759" s="10"/>
      <c r="X759">
        <v>3.4595450164017998</v>
      </c>
      <c r="Y759" s="12">
        <f t="shared" si="81"/>
        <v>3.4590000000000001</v>
      </c>
      <c r="Z759">
        <f t="shared" si="82"/>
        <v>1</v>
      </c>
      <c r="AA759">
        <f t="shared" si="83"/>
        <v>0</v>
      </c>
      <c r="AB759">
        <f t="shared" si="84"/>
        <v>751</v>
      </c>
      <c r="AC759" s="10"/>
      <c r="AD759" s="17">
        <v>3.4590000000000001</v>
      </c>
      <c r="AE759" s="10">
        <v>751</v>
      </c>
      <c r="AF759" s="10"/>
      <c r="AG759" s="10"/>
      <c r="AX759" s="12"/>
    </row>
    <row r="760" spans="6:50" x14ac:dyDescent="0.3">
      <c r="F760" s="10">
        <v>753</v>
      </c>
      <c r="G760" s="17">
        <v>0.315</v>
      </c>
      <c r="H760" s="10">
        <v>2.1320000000000001</v>
      </c>
      <c r="I760" s="10">
        <v>0.871</v>
      </c>
      <c r="J760" s="10">
        <v>1.25</v>
      </c>
      <c r="K760" s="10">
        <v>0.8</v>
      </c>
      <c r="L760" s="10">
        <v>0.92300000000000004</v>
      </c>
      <c r="M760" s="10"/>
      <c r="N760" s="10"/>
      <c r="O760" s="10"/>
      <c r="P760" s="10"/>
      <c r="Q760" s="10"/>
      <c r="R760" s="10"/>
      <c r="S760" s="10">
        <v>768</v>
      </c>
      <c r="T760" s="17">
        <v>0.73799999999999999</v>
      </c>
      <c r="U760" s="17">
        <f t="shared" si="79"/>
        <v>73.8</v>
      </c>
      <c r="V760" s="11">
        <f t="shared" si="80"/>
        <v>9.6935586036014136</v>
      </c>
      <c r="W760" s="10"/>
      <c r="X760">
        <v>3.4595450164017998</v>
      </c>
      <c r="Y760" s="12">
        <f t="shared" si="81"/>
        <v>3.4590000000000001</v>
      </c>
      <c r="Z760">
        <f t="shared" si="82"/>
        <v>2</v>
      </c>
      <c r="AA760">
        <f t="shared" si="83"/>
        <v>2</v>
      </c>
      <c r="AB760">
        <f t="shared" si="84"/>
        <v>753</v>
      </c>
      <c r="AC760" s="10"/>
      <c r="AD760" s="17">
        <v>3.4590000000000001</v>
      </c>
      <c r="AE760" s="10">
        <v>753</v>
      </c>
      <c r="AF760" s="10"/>
      <c r="AG760" s="10"/>
      <c r="AX760" s="12"/>
    </row>
    <row r="761" spans="6:50" x14ac:dyDescent="0.3">
      <c r="F761" s="10">
        <v>754</v>
      </c>
      <c r="G761" s="17">
        <v>203.22499999999999</v>
      </c>
      <c r="H761" s="10">
        <v>77.971000000000004</v>
      </c>
      <c r="I761" s="10">
        <v>0.42</v>
      </c>
      <c r="J761" s="10">
        <v>1.1180000000000001</v>
      </c>
      <c r="K761" s="10">
        <v>0.89400000000000002</v>
      </c>
      <c r="L761" s="10">
        <v>0.879</v>
      </c>
      <c r="M761" s="10"/>
      <c r="N761" s="10"/>
      <c r="O761" s="10"/>
      <c r="P761" s="10"/>
      <c r="Q761" s="10"/>
      <c r="R761" s="10"/>
      <c r="S761" s="10">
        <v>769</v>
      </c>
      <c r="T761" s="17">
        <v>0.14799999999999999</v>
      </c>
      <c r="U761" s="17">
        <f t="shared" si="79"/>
        <v>14.799999999999999</v>
      </c>
      <c r="V761" s="11">
        <f t="shared" si="80"/>
        <v>4.3409613292542018</v>
      </c>
      <c r="W761" s="10"/>
      <c r="X761">
        <v>3.441093978088511</v>
      </c>
      <c r="Y761" s="12">
        <f t="shared" si="81"/>
        <v>3.4409999999999998</v>
      </c>
      <c r="Z761">
        <f t="shared" si="82"/>
        <v>1</v>
      </c>
      <c r="AA761">
        <f t="shared" si="83"/>
        <v>0</v>
      </c>
      <c r="AB761">
        <f t="shared" si="84"/>
        <v>753</v>
      </c>
      <c r="AC761" s="10"/>
      <c r="AD761" s="17">
        <v>3.4409999999999998</v>
      </c>
      <c r="AE761" s="10">
        <v>753</v>
      </c>
      <c r="AF761" s="10"/>
      <c r="AG761" s="10"/>
      <c r="AX761" s="12"/>
    </row>
    <row r="762" spans="6:50" x14ac:dyDescent="0.3">
      <c r="F762" s="10">
        <v>755</v>
      </c>
      <c r="G762" s="17">
        <v>0.1</v>
      </c>
      <c r="H762" s="10">
        <v>1.347</v>
      </c>
      <c r="I762" s="10">
        <v>0.69499999999999995</v>
      </c>
      <c r="J762" s="10">
        <v>2.6</v>
      </c>
      <c r="K762" s="10">
        <v>0.38500000000000001</v>
      </c>
      <c r="L762" s="10">
        <v>0.88400000000000001</v>
      </c>
      <c r="M762" s="10"/>
      <c r="N762" s="10"/>
      <c r="O762" s="10"/>
      <c r="P762" s="10"/>
      <c r="Q762" s="10"/>
      <c r="R762" s="10"/>
      <c r="S762" s="10">
        <v>770</v>
      </c>
      <c r="T762" s="17">
        <v>8.2000000000000003E-2</v>
      </c>
      <c r="U762" s="17">
        <f t="shared" ref="U762:U825" si="85">T762*100</f>
        <v>8.2000000000000011</v>
      </c>
      <c r="V762" s="11">
        <f t="shared" ref="V762:V825" si="86">((U762/PI())^0.5)*2</f>
        <v>3.231186201200472</v>
      </c>
      <c r="W762" s="10"/>
      <c r="X762">
        <v>3.441093978088511</v>
      </c>
      <c r="Y762" s="12">
        <f t="shared" si="81"/>
        <v>3.4409999999999998</v>
      </c>
      <c r="Z762">
        <f t="shared" si="82"/>
        <v>2</v>
      </c>
      <c r="AA762">
        <f t="shared" si="83"/>
        <v>0</v>
      </c>
      <c r="AB762">
        <f t="shared" si="84"/>
        <v>753</v>
      </c>
      <c r="AC762" s="10"/>
      <c r="AD762" s="17">
        <v>3.4409999999999998</v>
      </c>
      <c r="AE762" s="10">
        <v>753</v>
      </c>
      <c r="AF762" s="10"/>
      <c r="AG762" s="10"/>
      <c r="AX762" s="12"/>
    </row>
    <row r="763" spans="6:50" x14ac:dyDescent="0.3">
      <c r="F763" s="10">
        <v>756</v>
      </c>
      <c r="G763" s="17">
        <v>0.156</v>
      </c>
      <c r="H763" s="10">
        <v>1.5980000000000001</v>
      </c>
      <c r="I763" s="10">
        <v>0.76600000000000001</v>
      </c>
      <c r="J763" s="10">
        <v>2.0009999999999999</v>
      </c>
      <c r="K763" s="10">
        <v>0.5</v>
      </c>
      <c r="L763" s="10">
        <v>0.89500000000000002</v>
      </c>
      <c r="M763" s="10"/>
      <c r="N763" s="10"/>
      <c r="O763" s="10"/>
      <c r="P763" s="10"/>
      <c r="Q763" s="10"/>
      <c r="R763" s="10"/>
      <c r="S763" s="10">
        <v>771</v>
      </c>
      <c r="T763" s="17">
        <v>7.0000000000000007E-2</v>
      </c>
      <c r="U763" s="17">
        <f t="shared" si="85"/>
        <v>7.0000000000000009</v>
      </c>
      <c r="V763" s="11">
        <f t="shared" si="86"/>
        <v>2.9854106607209232</v>
      </c>
      <c r="W763" s="10"/>
      <c r="X763">
        <v>3.441093978088511</v>
      </c>
      <c r="Y763" s="12">
        <f t="shared" si="81"/>
        <v>3.4409999999999998</v>
      </c>
      <c r="Z763">
        <f t="shared" si="82"/>
        <v>3</v>
      </c>
      <c r="AA763">
        <f t="shared" si="83"/>
        <v>0</v>
      </c>
      <c r="AB763">
        <f t="shared" si="84"/>
        <v>753</v>
      </c>
      <c r="AC763" s="10"/>
      <c r="AD763" s="17">
        <v>3.4409999999999998</v>
      </c>
      <c r="AE763" s="10">
        <v>753</v>
      </c>
      <c r="AF763" s="10"/>
      <c r="AG763" s="10"/>
      <c r="AX763" s="12"/>
    </row>
    <row r="764" spans="6:50" x14ac:dyDescent="0.3">
      <c r="F764" s="10">
        <v>757</v>
      </c>
      <c r="G764" s="17">
        <v>0.19800000000000001</v>
      </c>
      <c r="H764" s="10">
        <v>1.722</v>
      </c>
      <c r="I764" s="10">
        <v>0.84</v>
      </c>
      <c r="J764" s="10">
        <v>1.502</v>
      </c>
      <c r="K764" s="10">
        <v>0.66600000000000004</v>
      </c>
      <c r="L764" s="10">
        <v>0.92100000000000004</v>
      </c>
      <c r="M764" s="10"/>
      <c r="N764" s="10"/>
      <c r="O764" s="10"/>
      <c r="P764" s="10"/>
      <c r="Q764" s="10"/>
      <c r="R764" s="10"/>
      <c r="S764" s="10">
        <v>772</v>
      </c>
      <c r="T764" s="17">
        <v>2.5000000000000001E-2</v>
      </c>
      <c r="U764" s="17">
        <f t="shared" si="85"/>
        <v>2.5</v>
      </c>
      <c r="V764" s="11">
        <f t="shared" si="86"/>
        <v>1.7841241161527712</v>
      </c>
      <c r="W764" s="10"/>
      <c r="X764">
        <v>3.441093978088511</v>
      </c>
      <c r="Y764" s="12">
        <f t="shared" si="81"/>
        <v>3.4409999999999998</v>
      </c>
      <c r="Z764">
        <f t="shared" si="82"/>
        <v>4</v>
      </c>
      <c r="AA764">
        <f t="shared" si="83"/>
        <v>0</v>
      </c>
      <c r="AB764">
        <f t="shared" si="84"/>
        <v>753</v>
      </c>
      <c r="AC764" s="10"/>
      <c r="AD764" s="17">
        <v>3.4409999999999998</v>
      </c>
      <c r="AE764" s="10">
        <v>753</v>
      </c>
      <c r="AF764" s="10"/>
      <c r="AG764" s="10"/>
      <c r="AX764" s="12"/>
    </row>
    <row r="765" spans="6:50" x14ac:dyDescent="0.3">
      <c r="F765" s="10">
        <v>758</v>
      </c>
      <c r="G765" s="17">
        <v>0.34599999999999997</v>
      </c>
      <c r="H765" s="10">
        <v>2.6619999999999999</v>
      </c>
      <c r="I765" s="10">
        <v>0.61399999999999999</v>
      </c>
      <c r="J765" s="10">
        <v>2.657</v>
      </c>
      <c r="K765" s="10">
        <v>0.376</v>
      </c>
      <c r="L765" s="10">
        <v>0.89</v>
      </c>
      <c r="M765" s="10"/>
      <c r="N765" s="10"/>
      <c r="O765" s="10"/>
      <c r="P765" s="10"/>
      <c r="Q765" s="10"/>
      <c r="R765" s="10"/>
      <c r="S765" s="10">
        <v>773</v>
      </c>
      <c r="T765" s="17">
        <v>0.48799999999999999</v>
      </c>
      <c r="U765" s="17">
        <f t="shared" si="85"/>
        <v>48.8</v>
      </c>
      <c r="V765" s="11">
        <f t="shared" si="86"/>
        <v>7.8825179849509972</v>
      </c>
      <c r="W765" s="10"/>
      <c r="X765">
        <v>3.441093978088511</v>
      </c>
      <c r="Y765" s="12">
        <f t="shared" si="81"/>
        <v>3.4409999999999998</v>
      </c>
      <c r="Z765">
        <f t="shared" si="82"/>
        <v>5</v>
      </c>
      <c r="AA765">
        <f t="shared" si="83"/>
        <v>0</v>
      </c>
      <c r="AB765">
        <f t="shared" si="84"/>
        <v>753</v>
      </c>
      <c r="AC765" s="10"/>
      <c r="AD765" s="17">
        <v>3.4409999999999998</v>
      </c>
      <c r="AE765" s="10">
        <v>753</v>
      </c>
      <c r="AF765" s="10"/>
      <c r="AG765" s="10"/>
      <c r="AX765" s="12"/>
    </row>
    <row r="766" spans="6:50" x14ac:dyDescent="0.3">
      <c r="F766" s="10">
        <v>759</v>
      </c>
      <c r="G766" s="17">
        <v>0.13700000000000001</v>
      </c>
      <c r="H766" s="10">
        <v>1.51</v>
      </c>
      <c r="I766" s="10">
        <v>0.754</v>
      </c>
      <c r="J766" s="10">
        <v>2.1230000000000002</v>
      </c>
      <c r="K766" s="10">
        <v>0.47099999999999997</v>
      </c>
      <c r="L766" s="10">
        <v>0.92</v>
      </c>
      <c r="M766" s="10"/>
      <c r="N766" s="10"/>
      <c r="O766" s="10"/>
      <c r="P766" s="10"/>
      <c r="Q766" s="10"/>
      <c r="R766" s="10"/>
      <c r="S766" s="10">
        <v>774</v>
      </c>
      <c r="T766" s="17">
        <v>1.0069999999999999</v>
      </c>
      <c r="U766" s="17">
        <f t="shared" si="85"/>
        <v>100.69999999999999</v>
      </c>
      <c r="V766" s="11">
        <f t="shared" si="86"/>
        <v>11.32321606942263</v>
      </c>
      <c r="W766" s="10"/>
      <c r="X766">
        <v>3.441093978088511</v>
      </c>
      <c r="Y766" s="12">
        <f t="shared" si="81"/>
        <v>3.4409999999999998</v>
      </c>
      <c r="Z766">
        <f t="shared" si="82"/>
        <v>6</v>
      </c>
      <c r="AA766">
        <f t="shared" si="83"/>
        <v>6</v>
      </c>
      <c r="AB766">
        <f t="shared" si="84"/>
        <v>759</v>
      </c>
      <c r="AC766" s="10"/>
      <c r="AD766" s="17">
        <v>3.4409999999999998</v>
      </c>
      <c r="AE766" s="10">
        <v>759</v>
      </c>
      <c r="AF766" s="10"/>
      <c r="AG766" s="10"/>
      <c r="AX766" s="12"/>
    </row>
    <row r="767" spans="6:50" x14ac:dyDescent="0.3">
      <c r="F767" s="10">
        <v>760</v>
      </c>
      <c r="G767" s="17">
        <v>6.1920000000000002</v>
      </c>
      <c r="H767" s="10">
        <v>11.859</v>
      </c>
      <c r="I767" s="10">
        <v>0.55300000000000005</v>
      </c>
      <c r="J767" s="10">
        <v>2.403</v>
      </c>
      <c r="K767" s="10">
        <v>0.41599999999999998</v>
      </c>
      <c r="L767" s="10">
        <v>0.92600000000000005</v>
      </c>
      <c r="M767" s="10"/>
      <c r="N767" s="10"/>
      <c r="O767" s="10"/>
      <c r="P767" s="10"/>
      <c r="Q767" s="10"/>
      <c r="R767" s="10"/>
      <c r="S767" s="10">
        <v>775</v>
      </c>
      <c r="T767" s="17">
        <v>9.9000000000000005E-2</v>
      </c>
      <c r="U767" s="17">
        <f t="shared" si="85"/>
        <v>9.9</v>
      </c>
      <c r="V767" s="11">
        <f t="shared" si="86"/>
        <v>3.5503621636219189</v>
      </c>
      <c r="W767" s="10"/>
      <c r="X767">
        <v>3.4225434710991616</v>
      </c>
      <c r="Y767" s="12">
        <f t="shared" si="81"/>
        <v>3.4220000000000002</v>
      </c>
      <c r="Z767">
        <f t="shared" si="82"/>
        <v>1</v>
      </c>
      <c r="AA767">
        <f t="shared" si="83"/>
        <v>0</v>
      </c>
      <c r="AB767">
        <f t="shared" si="84"/>
        <v>759</v>
      </c>
      <c r="AC767" s="10"/>
      <c r="AD767" s="17">
        <v>3.4220000000000002</v>
      </c>
      <c r="AE767" s="10">
        <v>759</v>
      </c>
      <c r="AF767" s="10"/>
      <c r="AG767" s="10"/>
      <c r="AX767" s="12"/>
    </row>
    <row r="768" spans="6:50" x14ac:dyDescent="0.3">
      <c r="F768" s="10">
        <v>761</v>
      </c>
      <c r="G768" s="17">
        <v>0.19800000000000001</v>
      </c>
      <c r="H768" s="10">
        <v>1.7310000000000001</v>
      </c>
      <c r="I768" s="10">
        <v>0.83099999999999996</v>
      </c>
      <c r="J768" s="10">
        <v>1.58</v>
      </c>
      <c r="K768" s="10">
        <v>0.63300000000000001</v>
      </c>
      <c r="L768" s="10">
        <v>0.92100000000000004</v>
      </c>
      <c r="M768" s="10"/>
      <c r="N768" s="10"/>
      <c r="O768" s="10"/>
      <c r="P768" s="10"/>
      <c r="Q768" s="10"/>
      <c r="R768" s="10"/>
      <c r="S768" s="10">
        <v>776</v>
      </c>
      <c r="T768" s="17">
        <v>0.193</v>
      </c>
      <c r="U768" s="17">
        <f t="shared" si="85"/>
        <v>19.3</v>
      </c>
      <c r="V768" s="11">
        <f t="shared" si="86"/>
        <v>4.9571688707758019</v>
      </c>
      <c r="W768" s="10"/>
      <c r="X768">
        <v>3.4225434710991616</v>
      </c>
      <c r="Y768" s="12">
        <f t="shared" si="81"/>
        <v>3.4220000000000002</v>
      </c>
      <c r="Z768">
        <f t="shared" si="82"/>
        <v>2</v>
      </c>
      <c r="AA768">
        <f t="shared" si="83"/>
        <v>0</v>
      </c>
      <c r="AB768">
        <f t="shared" si="84"/>
        <v>759</v>
      </c>
      <c r="AC768" s="10"/>
      <c r="AD768" s="17">
        <v>3.4220000000000002</v>
      </c>
      <c r="AE768" s="10">
        <v>759</v>
      </c>
      <c r="AF768" s="10"/>
      <c r="AG768" s="10"/>
      <c r="AX768" s="12"/>
    </row>
    <row r="769" spans="6:50" x14ac:dyDescent="0.3">
      <c r="F769" s="10">
        <v>762</v>
      </c>
      <c r="G769" s="17">
        <v>3.7999999999999999E-2</v>
      </c>
      <c r="H769" s="10">
        <v>0.71299999999999997</v>
      </c>
      <c r="I769" s="10">
        <v>0.92900000000000005</v>
      </c>
      <c r="J769" s="10">
        <v>1.6479999999999999</v>
      </c>
      <c r="K769" s="10">
        <v>0.60699999999999998</v>
      </c>
      <c r="L769" s="10">
        <v>0.88200000000000001</v>
      </c>
      <c r="M769" s="10"/>
      <c r="N769" s="10"/>
      <c r="O769" s="10"/>
      <c r="P769" s="10"/>
      <c r="Q769" s="10"/>
      <c r="R769" s="10"/>
      <c r="S769" s="10">
        <v>777</v>
      </c>
      <c r="T769" s="17">
        <v>3.9E-2</v>
      </c>
      <c r="U769" s="17">
        <f t="shared" si="85"/>
        <v>3.9</v>
      </c>
      <c r="V769" s="11">
        <f t="shared" si="86"/>
        <v>2.2283703068536735</v>
      </c>
      <c r="W769" s="10"/>
      <c r="X769">
        <v>3.4225434710991616</v>
      </c>
      <c r="Y769" s="12">
        <f t="shared" si="81"/>
        <v>3.4220000000000002</v>
      </c>
      <c r="Z769">
        <f t="shared" si="82"/>
        <v>3</v>
      </c>
      <c r="AA769">
        <f t="shared" si="83"/>
        <v>0</v>
      </c>
      <c r="AB769">
        <f t="shared" si="84"/>
        <v>759</v>
      </c>
      <c r="AC769" s="10"/>
      <c r="AD769" s="17">
        <v>3.4220000000000002</v>
      </c>
      <c r="AE769" s="10">
        <v>759</v>
      </c>
      <c r="AF769" s="10"/>
      <c r="AG769" s="10"/>
      <c r="AX769" s="12"/>
    </row>
    <row r="770" spans="6:50" x14ac:dyDescent="0.3">
      <c r="F770" s="10">
        <v>763</v>
      </c>
      <c r="G770" s="17">
        <v>3.1349999999999998</v>
      </c>
      <c r="H770" s="10">
        <v>7.718</v>
      </c>
      <c r="I770" s="10">
        <v>0.66100000000000003</v>
      </c>
      <c r="J770" s="10">
        <v>2.2610000000000001</v>
      </c>
      <c r="K770" s="10">
        <v>0.442</v>
      </c>
      <c r="L770" s="10">
        <v>0.93799999999999994</v>
      </c>
      <c r="M770" s="10"/>
      <c r="N770" s="10"/>
      <c r="O770" s="10"/>
      <c r="P770" s="66"/>
      <c r="R770" s="10"/>
      <c r="S770" s="10">
        <v>778</v>
      </c>
      <c r="T770" s="17">
        <v>0.754</v>
      </c>
      <c r="U770" s="17">
        <f t="shared" si="85"/>
        <v>75.400000000000006</v>
      </c>
      <c r="V770" s="11">
        <f t="shared" si="86"/>
        <v>9.7980743859715247</v>
      </c>
      <c r="W770" s="10"/>
      <c r="X770">
        <v>3.4225434710991616</v>
      </c>
      <c r="Y770" s="12">
        <f t="shared" si="81"/>
        <v>3.4220000000000002</v>
      </c>
      <c r="Z770">
        <f t="shared" si="82"/>
        <v>4</v>
      </c>
      <c r="AA770">
        <f t="shared" si="83"/>
        <v>4</v>
      </c>
      <c r="AB770">
        <f t="shared" si="84"/>
        <v>763</v>
      </c>
      <c r="AC770" s="10"/>
      <c r="AD770" s="17">
        <v>3.4220000000000002</v>
      </c>
      <c r="AE770" s="10">
        <v>763</v>
      </c>
      <c r="AF770" s="10"/>
      <c r="AG770" s="10"/>
      <c r="AX770" s="12"/>
    </row>
    <row r="771" spans="6:50" x14ac:dyDescent="0.3">
      <c r="F771" s="10">
        <v>764</v>
      </c>
      <c r="G771" s="17">
        <v>0.246</v>
      </c>
      <c r="H771" s="10">
        <v>2.512</v>
      </c>
      <c r="I771" s="10">
        <v>0.49</v>
      </c>
      <c r="J771" s="10">
        <v>2.0190000000000001</v>
      </c>
      <c r="K771" s="10">
        <v>0.495</v>
      </c>
      <c r="L771" s="10">
        <v>0.70599999999999996</v>
      </c>
      <c r="M771" s="10"/>
      <c r="N771" s="10"/>
      <c r="O771" s="10"/>
      <c r="P771" s="10"/>
      <c r="R771" s="10"/>
      <c r="S771" s="10">
        <v>779</v>
      </c>
      <c r="T771" s="17">
        <v>4.4610000000000003</v>
      </c>
      <c r="U771" s="17">
        <f t="shared" si="85"/>
        <v>446.1</v>
      </c>
      <c r="V771" s="11">
        <f t="shared" si="86"/>
        <v>23.832586114527231</v>
      </c>
      <c r="W771" s="10"/>
      <c r="X771">
        <v>3.3851375012865379</v>
      </c>
      <c r="Y771" s="12">
        <f t="shared" si="81"/>
        <v>3.3849999999999998</v>
      </c>
      <c r="Z771">
        <f t="shared" si="82"/>
        <v>1</v>
      </c>
      <c r="AA771">
        <f t="shared" si="83"/>
        <v>0</v>
      </c>
      <c r="AB771">
        <f t="shared" si="84"/>
        <v>763</v>
      </c>
      <c r="AC771" s="10"/>
      <c r="AD771" s="17">
        <v>3.3849999999999998</v>
      </c>
      <c r="AE771" s="10">
        <v>763</v>
      </c>
      <c r="AF771" s="10"/>
      <c r="AG771" s="10"/>
      <c r="AX771" s="12"/>
    </row>
    <row r="772" spans="6:50" x14ac:dyDescent="0.3">
      <c r="F772" s="10">
        <v>765</v>
      </c>
      <c r="G772" s="17">
        <v>6.9000000000000006E-2</v>
      </c>
      <c r="H772" s="10">
        <v>1.085</v>
      </c>
      <c r="I772" s="10">
        <v>0.73699999999999999</v>
      </c>
      <c r="J772" s="10">
        <v>2.032</v>
      </c>
      <c r="K772" s="10">
        <v>0.49199999999999999</v>
      </c>
      <c r="L772" s="10">
        <v>0.85899999999999999</v>
      </c>
      <c r="M772" s="10"/>
      <c r="N772" s="10"/>
      <c r="O772" s="10"/>
      <c r="P772" s="66"/>
      <c r="R772" s="10"/>
      <c r="S772" s="10">
        <v>780</v>
      </c>
      <c r="T772" s="17">
        <v>2.7250000000000001</v>
      </c>
      <c r="U772" s="17">
        <f t="shared" si="85"/>
        <v>272.5</v>
      </c>
      <c r="V772" s="11">
        <f t="shared" si="86"/>
        <v>18.626802622574058</v>
      </c>
      <c r="W772" s="10"/>
      <c r="X772">
        <v>3.3851375012865379</v>
      </c>
      <c r="Y772" s="12">
        <f t="shared" si="81"/>
        <v>3.3849999999999998</v>
      </c>
      <c r="Z772">
        <f t="shared" si="82"/>
        <v>2</v>
      </c>
      <c r="AA772">
        <f t="shared" si="83"/>
        <v>0</v>
      </c>
      <c r="AB772">
        <f t="shared" si="84"/>
        <v>763</v>
      </c>
      <c r="AC772" s="10"/>
      <c r="AD772" s="17">
        <v>3.3849999999999998</v>
      </c>
      <c r="AE772" s="10">
        <v>763</v>
      </c>
      <c r="AF772" s="10"/>
      <c r="AG772" s="10"/>
      <c r="AX772" s="12"/>
    </row>
    <row r="773" spans="6:50" x14ac:dyDescent="0.3">
      <c r="F773" s="10">
        <v>766</v>
      </c>
      <c r="G773" s="17">
        <v>6.8000000000000005E-2</v>
      </c>
      <c r="H773" s="10">
        <v>0.93500000000000005</v>
      </c>
      <c r="I773" s="10">
        <v>0.97499999999999998</v>
      </c>
      <c r="J773" s="10">
        <v>1.4790000000000001</v>
      </c>
      <c r="K773" s="10">
        <v>0.67600000000000005</v>
      </c>
      <c r="L773" s="10">
        <v>0.9</v>
      </c>
      <c r="M773" s="10"/>
      <c r="N773" s="10"/>
      <c r="O773" s="10"/>
      <c r="P773" s="10"/>
      <c r="Q773" s="10"/>
      <c r="R773" s="10"/>
      <c r="S773" s="10">
        <v>781</v>
      </c>
      <c r="T773" s="17">
        <v>0.26200000000000001</v>
      </c>
      <c r="U773" s="17">
        <f t="shared" si="85"/>
        <v>26.200000000000003</v>
      </c>
      <c r="V773" s="11">
        <f t="shared" si="86"/>
        <v>5.7757143343539132</v>
      </c>
      <c r="W773" s="10"/>
      <c r="X773">
        <v>3.3851375012865379</v>
      </c>
      <c r="Y773" s="12">
        <f t="shared" si="81"/>
        <v>3.3849999999999998</v>
      </c>
      <c r="Z773">
        <f t="shared" si="82"/>
        <v>3</v>
      </c>
      <c r="AA773">
        <f t="shared" si="83"/>
        <v>0</v>
      </c>
      <c r="AB773">
        <f t="shared" si="84"/>
        <v>763</v>
      </c>
      <c r="AC773" s="10"/>
      <c r="AD773" s="17">
        <v>3.3849999999999998</v>
      </c>
      <c r="AE773" s="10">
        <v>763</v>
      </c>
      <c r="AF773" s="10"/>
      <c r="AG773" s="10"/>
      <c r="AX773" s="12"/>
    </row>
    <row r="774" spans="6:50" x14ac:dyDescent="0.3">
      <c r="F774" s="10">
        <v>767</v>
      </c>
      <c r="G774" s="17">
        <v>1.776</v>
      </c>
      <c r="H774" s="10">
        <v>5.8369999999999997</v>
      </c>
      <c r="I774" s="10">
        <v>0.65500000000000003</v>
      </c>
      <c r="J774" s="10">
        <v>2.331</v>
      </c>
      <c r="K774" s="10">
        <v>0.42899999999999999</v>
      </c>
      <c r="L774" s="10">
        <v>0.93200000000000005</v>
      </c>
      <c r="M774" s="10"/>
      <c r="N774" s="10"/>
      <c r="O774" s="10"/>
      <c r="P774" s="10"/>
      <c r="Q774" s="10"/>
      <c r="R774" s="10"/>
      <c r="S774" s="10">
        <v>782</v>
      </c>
      <c r="T774" s="17">
        <v>0.123</v>
      </c>
      <c r="U774" s="17">
        <f t="shared" si="85"/>
        <v>12.3</v>
      </c>
      <c r="V774" s="11">
        <f t="shared" si="86"/>
        <v>3.9573787284315491</v>
      </c>
      <c r="W774" s="10"/>
      <c r="X774">
        <v>3.3851375012865379</v>
      </c>
      <c r="Y774" s="12">
        <f t="shared" si="81"/>
        <v>3.3849999999999998</v>
      </c>
      <c r="Z774">
        <f t="shared" si="82"/>
        <v>4</v>
      </c>
      <c r="AA774">
        <f t="shared" si="83"/>
        <v>0</v>
      </c>
      <c r="AB774">
        <f t="shared" si="84"/>
        <v>763</v>
      </c>
      <c r="AC774" s="10"/>
      <c r="AD774" s="17">
        <v>3.3849999999999998</v>
      </c>
      <c r="AE774" s="10">
        <v>763</v>
      </c>
      <c r="AF774" s="10"/>
      <c r="AG774" s="10"/>
      <c r="AX774" s="12"/>
    </row>
    <row r="775" spans="6:50" x14ac:dyDescent="0.3">
      <c r="F775" s="10">
        <v>768</v>
      </c>
      <c r="G775" s="17">
        <v>0.73799999999999999</v>
      </c>
      <c r="H775" s="10">
        <v>4.0720000000000001</v>
      </c>
      <c r="I775" s="10">
        <v>0.55900000000000005</v>
      </c>
      <c r="J775" s="10">
        <v>2.5489999999999999</v>
      </c>
      <c r="K775" s="10">
        <v>0.39200000000000002</v>
      </c>
      <c r="L775" s="10">
        <v>0.9</v>
      </c>
      <c r="M775" s="10"/>
      <c r="N775" s="10"/>
      <c r="O775" s="10"/>
      <c r="P775" s="10"/>
      <c r="Q775" s="10"/>
      <c r="R775" s="10"/>
      <c r="S775" s="10">
        <v>783</v>
      </c>
      <c r="T775" s="17">
        <v>8.6999999999999994E-2</v>
      </c>
      <c r="U775" s="17">
        <f t="shared" si="85"/>
        <v>8.6999999999999993</v>
      </c>
      <c r="V775" s="11">
        <f t="shared" si="86"/>
        <v>3.3282403818227908</v>
      </c>
      <c r="W775" s="10"/>
      <c r="X775">
        <v>3.3851375012865379</v>
      </c>
      <c r="Y775" s="12">
        <f t="shared" si="81"/>
        <v>3.3849999999999998</v>
      </c>
      <c r="Z775">
        <f t="shared" si="82"/>
        <v>5</v>
      </c>
      <c r="AA775">
        <f t="shared" si="83"/>
        <v>0</v>
      </c>
      <c r="AB775">
        <f t="shared" si="84"/>
        <v>763</v>
      </c>
      <c r="AC775" s="10"/>
      <c r="AD775" s="17">
        <v>3.3849999999999998</v>
      </c>
      <c r="AE775" s="10">
        <v>763</v>
      </c>
      <c r="AF775" s="10"/>
      <c r="AG775" s="10"/>
      <c r="AX775" s="12"/>
    </row>
    <row r="776" spans="6:50" x14ac:dyDescent="0.3">
      <c r="F776" s="10">
        <v>769</v>
      </c>
      <c r="G776" s="17">
        <v>0.14799999999999999</v>
      </c>
      <c r="H776" s="10">
        <v>1.639</v>
      </c>
      <c r="I776" s="10">
        <v>0.69199999999999995</v>
      </c>
      <c r="J776" s="10">
        <v>2.0009999999999999</v>
      </c>
      <c r="K776" s="10">
        <v>0.5</v>
      </c>
      <c r="L776" s="10">
        <v>0.871</v>
      </c>
      <c r="M776" s="10"/>
      <c r="N776" s="10"/>
      <c r="O776" s="10"/>
      <c r="P776" s="10"/>
      <c r="Q776" s="10"/>
      <c r="R776" s="10"/>
      <c r="S776" s="10">
        <v>784</v>
      </c>
      <c r="T776" s="17">
        <v>0.53700000000000003</v>
      </c>
      <c r="U776" s="17">
        <f t="shared" si="85"/>
        <v>53.7</v>
      </c>
      <c r="V776" s="11">
        <f t="shared" si="86"/>
        <v>8.268794564643521</v>
      </c>
      <c r="W776" s="10"/>
      <c r="X776">
        <v>3.3851375012865379</v>
      </c>
      <c r="Y776" s="12">
        <f t="shared" si="81"/>
        <v>3.3849999999999998</v>
      </c>
      <c r="Z776">
        <f t="shared" si="82"/>
        <v>6</v>
      </c>
      <c r="AA776">
        <f t="shared" si="83"/>
        <v>6</v>
      </c>
      <c r="AB776">
        <f t="shared" si="84"/>
        <v>769</v>
      </c>
      <c r="AC776" s="10"/>
      <c r="AD776" s="17">
        <v>3.3849999999999998</v>
      </c>
      <c r="AE776" s="10">
        <v>769</v>
      </c>
      <c r="AF776" s="10"/>
      <c r="AG776" s="10"/>
      <c r="AX776" s="12"/>
    </row>
    <row r="777" spans="6:50" x14ac:dyDescent="0.3">
      <c r="F777" s="10">
        <v>770</v>
      </c>
      <c r="G777" s="17">
        <v>8.2000000000000003E-2</v>
      </c>
      <c r="H777" s="10">
        <v>1.085</v>
      </c>
      <c r="I777" s="10">
        <v>0.871</v>
      </c>
      <c r="J777" s="10">
        <v>1.514</v>
      </c>
      <c r="K777" s="10">
        <v>0.66100000000000003</v>
      </c>
      <c r="L777" s="10">
        <v>0.88400000000000001</v>
      </c>
      <c r="M777" s="10"/>
      <c r="N777" s="10"/>
      <c r="O777" s="10"/>
      <c r="P777" s="10"/>
      <c r="Q777" s="10"/>
      <c r="R777" s="10"/>
      <c r="S777" s="10">
        <v>785</v>
      </c>
      <c r="T777" s="17">
        <v>0.90100000000000002</v>
      </c>
      <c r="U777" s="17">
        <f t="shared" si="85"/>
        <v>90.100000000000009</v>
      </c>
      <c r="V777" s="11">
        <f t="shared" si="86"/>
        <v>10.710690126254152</v>
      </c>
      <c r="W777" s="10"/>
      <c r="X777">
        <v>3.3662786498064814</v>
      </c>
      <c r="Y777" s="12">
        <f t="shared" si="81"/>
        <v>3.3660000000000001</v>
      </c>
      <c r="Z777">
        <f t="shared" si="82"/>
        <v>1</v>
      </c>
      <c r="AA777">
        <f t="shared" si="83"/>
        <v>0</v>
      </c>
      <c r="AB777">
        <f t="shared" si="84"/>
        <v>769</v>
      </c>
      <c r="AC777" s="10"/>
      <c r="AD777" s="17">
        <v>3.3660000000000001</v>
      </c>
      <c r="AE777" s="10">
        <v>769</v>
      </c>
      <c r="AF777" s="10"/>
      <c r="AG777" s="10"/>
      <c r="AX777" s="12"/>
    </row>
    <row r="778" spans="6:50" x14ac:dyDescent="0.3">
      <c r="F778" s="10">
        <v>771</v>
      </c>
      <c r="G778" s="17">
        <v>7.0000000000000007E-2</v>
      </c>
      <c r="H778" s="10">
        <v>1.0549999999999999</v>
      </c>
      <c r="I778" s="10">
        <v>0.79200000000000004</v>
      </c>
      <c r="J778" s="10">
        <v>1.4350000000000001</v>
      </c>
      <c r="K778" s="10">
        <v>0.69699999999999995</v>
      </c>
      <c r="L778" s="10">
        <v>0.86799999999999999</v>
      </c>
      <c r="M778" s="10"/>
      <c r="N778" s="10"/>
      <c r="O778" s="10"/>
      <c r="P778" s="10"/>
      <c r="Q778" s="10"/>
      <c r="R778" s="10"/>
      <c r="S778" s="10">
        <v>786</v>
      </c>
      <c r="T778" s="17">
        <v>1.056</v>
      </c>
      <c r="U778" s="17">
        <f t="shared" si="85"/>
        <v>105.60000000000001</v>
      </c>
      <c r="V778" s="11">
        <f t="shared" si="86"/>
        <v>11.595434270609841</v>
      </c>
      <c r="W778" s="10"/>
      <c r="X778">
        <v>3.3662786498064814</v>
      </c>
      <c r="Y778" s="12">
        <f t="shared" ref="Y778:Y841" si="87">TRUNC(X778,3)</f>
        <v>3.3660000000000001</v>
      </c>
      <c r="Z778">
        <f t="shared" ref="Z778:Z841" si="88">IF(Y778-Y777=0,Z777+Z$8,1)</f>
        <v>2</v>
      </c>
      <c r="AA778">
        <f t="shared" ref="AA778:AA841" si="89">IF(Z778&lt;Z779,0,Z778)</f>
        <v>0</v>
      </c>
      <c r="AB778">
        <f t="shared" ref="AB778:AB841" si="90">AB777+AA778</f>
        <v>769</v>
      </c>
      <c r="AC778" s="10"/>
      <c r="AD778" s="17">
        <v>3.3660000000000001</v>
      </c>
      <c r="AE778" s="10">
        <v>769</v>
      </c>
      <c r="AF778" s="10"/>
      <c r="AG778" s="10"/>
      <c r="AX778" s="12"/>
    </row>
    <row r="779" spans="6:50" x14ac:dyDescent="0.3">
      <c r="F779" s="10">
        <v>772</v>
      </c>
      <c r="G779" s="17">
        <v>2.5000000000000001E-2</v>
      </c>
      <c r="H779" s="10">
        <v>0.57199999999999995</v>
      </c>
      <c r="I779" s="10">
        <v>0.96499999999999997</v>
      </c>
      <c r="J779" s="10">
        <v>1.375</v>
      </c>
      <c r="K779" s="10">
        <v>0.72699999999999998</v>
      </c>
      <c r="L779" s="10">
        <v>0.83299999999999996</v>
      </c>
      <c r="M779" s="10"/>
      <c r="N779" s="10"/>
      <c r="O779" s="10"/>
      <c r="P779" s="10"/>
      <c r="Q779" s="10"/>
      <c r="R779" s="10"/>
      <c r="S779" s="10">
        <v>787</v>
      </c>
      <c r="T779" s="17">
        <v>0.193</v>
      </c>
      <c r="U779" s="17">
        <f t="shared" si="85"/>
        <v>19.3</v>
      </c>
      <c r="V779" s="11">
        <f t="shared" si="86"/>
        <v>4.9571688707758019</v>
      </c>
      <c r="W779" s="10"/>
      <c r="X779">
        <v>3.3662786498064814</v>
      </c>
      <c r="Y779" s="12">
        <f t="shared" si="87"/>
        <v>3.3660000000000001</v>
      </c>
      <c r="Z779">
        <f t="shared" si="88"/>
        <v>3</v>
      </c>
      <c r="AA779">
        <f t="shared" si="89"/>
        <v>3</v>
      </c>
      <c r="AB779">
        <f t="shared" si="90"/>
        <v>772</v>
      </c>
      <c r="AC779" s="10"/>
      <c r="AD779" s="17">
        <v>3.3660000000000001</v>
      </c>
      <c r="AE779" s="10">
        <v>772</v>
      </c>
      <c r="AF779" s="10"/>
      <c r="AG779" s="10"/>
      <c r="AX779" s="12"/>
    </row>
    <row r="780" spans="6:50" x14ac:dyDescent="0.3">
      <c r="F780" s="10">
        <v>773</v>
      </c>
      <c r="G780" s="17">
        <v>0.48799999999999999</v>
      </c>
      <c r="H780" s="10">
        <v>3.3650000000000002</v>
      </c>
      <c r="I780" s="10">
        <v>0.54200000000000004</v>
      </c>
      <c r="J780" s="10">
        <v>2.5230000000000001</v>
      </c>
      <c r="K780" s="10">
        <v>0.39600000000000002</v>
      </c>
      <c r="L780" s="10">
        <v>0.80500000000000005</v>
      </c>
      <c r="M780" s="10"/>
      <c r="N780" s="10"/>
      <c r="O780" s="10"/>
      <c r="P780" s="10"/>
      <c r="Q780" s="10"/>
      <c r="R780" s="10"/>
      <c r="S780" s="10">
        <v>788</v>
      </c>
      <c r="T780" s="17">
        <v>1.331</v>
      </c>
      <c r="U780" s="17">
        <f t="shared" si="85"/>
        <v>133.1</v>
      </c>
      <c r="V780" s="11">
        <f t="shared" si="86"/>
        <v>13.017994599947034</v>
      </c>
      <c r="W780" s="10"/>
      <c r="X780">
        <v>3.3473135487536019</v>
      </c>
      <c r="Y780" s="12">
        <f t="shared" si="87"/>
        <v>3.347</v>
      </c>
      <c r="Z780">
        <f t="shared" si="88"/>
        <v>1</v>
      </c>
      <c r="AA780">
        <f t="shared" si="89"/>
        <v>0</v>
      </c>
      <c r="AB780">
        <f t="shared" si="90"/>
        <v>772</v>
      </c>
      <c r="AC780" s="10"/>
      <c r="AD780" s="17">
        <v>3.347</v>
      </c>
      <c r="AE780" s="10">
        <v>772</v>
      </c>
      <c r="AF780" s="10"/>
      <c r="AG780" s="10"/>
      <c r="AX780" s="12"/>
    </row>
    <row r="781" spans="6:50" x14ac:dyDescent="0.3">
      <c r="F781" s="10">
        <v>774</v>
      </c>
      <c r="G781" s="17">
        <v>1.0069999999999999</v>
      </c>
      <c r="H781" s="10">
        <v>4.2460000000000004</v>
      </c>
      <c r="I781" s="10">
        <v>0.70199999999999996</v>
      </c>
      <c r="J781" s="10">
        <v>1.1319999999999999</v>
      </c>
      <c r="K781" s="10">
        <v>0.88400000000000001</v>
      </c>
      <c r="L781" s="10">
        <v>0.90200000000000002</v>
      </c>
      <c r="M781" s="10"/>
      <c r="N781" s="10"/>
      <c r="O781" s="10"/>
      <c r="P781" s="10"/>
      <c r="Q781" s="10"/>
      <c r="R781" s="10"/>
      <c r="S781" s="10">
        <v>789</v>
      </c>
      <c r="T781" s="17">
        <v>1.165</v>
      </c>
      <c r="U781" s="17">
        <f t="shared" si="85"/>
        <v>116.5</v>
      </c>
      <c r="V781" s="11">
        <f t="shared" si="86"/>
        <v>12.179179240065665</v>
      </c>
      <c r="W781" s="10"/>
      <c r="X781">
        <v>3.3473135487536019</v>
      </c>
      <c r="Y781" s="12">
        <f t="shared" si="87"/>
        <v>3.347</v>
      </c>
      <c r="Z781">
        <f t="shared" si="88"/>
        <v>2</v>
      </c>
      <c r="AA781">
        <f t="shared" si="89"/>
        <v>2</v>
      </c>
      <c r="AB781">
        <f t="shared" si="90"/>
        <v>774</v>
      </c>
      <c r="AC781" s="10"/>
      <c r="AD781" s="17">
        <v>3.347</v>
      </c>
      <c r="AE781" s="10">
        <v>774</v>
      </c>
      <c r="AF781" s="10"/>
      <c r="AG781" s="10"/>
      <c r="AX781" s="12"/>
    </row>
    <row r="782" spans="6:50" x14ac:dyDescent="0.3">
      <c r="F782" s="10">
        <v>775</v>
      </c>
      <c r="G782" s="17">
        <v>9.9000000000000005E-2</v>
      </c>
      <c r="H782" s="10">
        <v>1.48</v>
      </c>
      <c r="I782" s="10">
        <v>0.56799999999999995</v>
      </c>
      <c r="J782" s="10">
        <v>2.5379999999999998</v>
      </c>
      <c r="K782" s="10">
        <v>0.39400000000000002</v>
      </c>
      <c r="L782" s="10">
        <v>0.85399999999999998</v>
      </c>
      <c r="M782" s="10"/>
      <c r="N782" s="10"/>
      <c r="O782" s="10"/>
      <c r="P782" s="10"/>
      <c r="Q782" s="10"/>
      <c r="R782" s="10"/>
      <c r="S782" s="10">
        <v>790</v>
      </c>
      <c r="T782" s="17">
        <v>0.246</v>
      </c>
      <c r="U782" s="17">
        <f t="shared" si="85"/>
        <v>24.6</v>
      </c>
      <c r="V782" s="11">
        <f t="shared" si="86"/>
        <v>5.5965786691946899</v>
      </c>
      <c r="W782" s="10"/>
      <c r="X782">
        <v>3.3282403818227908</v>
      </c>
      <c r="Y782" s="12">
        <f t="shared" si="87"/>
        <v>3.3279999999999998</v>
      </c>
      <c r="Z782">
        <f t="shared" si="88"/>
        <v>1</v>
      </c>
      <c r="AA782">
        <f t="shared" si="89"/>
        <v>0</v>
      </c>
      <c r="AB782">
        <f t="shared" si="90"/>
        <v>774</v>
      </c>
      <c r="AC782" s="10"/>
      <c r="AD782" s="17">
        <v>3.3279999999999998</v>
      </c>
      <c r="AE782" s="10">
        <v>774</v>
      </c>
      <c r="AF782" s="10"/>
      <c r="AG782" s="10"/>
      <c r="AX782" s="12"/>
    </row>
    <row r="783" spans="6:50" x14ac:dyDescent="0.3">
      <c r="F783" s="10">
        <v>776</v>
      </c>
      <c r="G783" s="17">
        <v>0.193</v>
      </c>
      <c r="H783" s="10">
        <v>1.7689999999999999</v>
      </c>
      <c r="I783" s="10">
        <v>0.77600000000000002</v>
      </c>
      <c r="J783" s="10">
        <v>1.653</v>
      </c>
      <c r="K783" s="10">
        <v>0.60499999999999998</v>
      </c>
      <c r="L783" s="10">
        <v>0.88</v>
      </c>
      <c r="M783" s="10"/>
      <c r="N783" s="10"/>
      <c r="O783" s="10"/>
      <c r="P783" s="10"/>
      <c r="Q783" s="10"/>
      <c r="R783" s="10"/>
      <c r="S783" s="10">
        <v>791</v>
      </c>
      <c r="T783" s="17">
        <v>6.6000000000000003E-2</v>
      </c>
      <c r="U783" s="17">
        <f t="shared" si="85"/>
        <v>6.6000000000000005</v>
      </c>
      <c r="V783" s="11">
        <f t="shared" si="86"/>
        <v>2.8988585676524603</v>
      </c>
      <c r="W783" s="10"/>
      <c r="X783">
        <v>3.3282403818227908</v>
      </c>
      <c r="Y783" s="12">
        <f t="shared" si="87"/>
        <v>3.3279999999999998</v>
      </c>
      <c r="Z783">
        <f t="shared" si="88"/>
        <v>2</v>
      </c>
      <c r="AA783">
        <f t="shared" si="89"/>
        <v>0</v>
      </c>
      <c r="AB783">
        <f t="shared" si="90"/>
        <v>774</v>
      </c>
      <c r="AC783" s="10"/>
      <c r="AD783" s="17">
        <v>3.3279999999999998</v>
      </c>
      <c r="AE783" s="10">
        <v>774</v>
      </c>
      <c r="AF783" s="10"/>
      <c r="AG783" s="10"/>
      <c r="AX783" s="12"/>
    </row>
    <row r="784" spans="6:50" x14ac:dyDescent="0.3">
      <c r="F784" s="10">
        <v>777</v>
      </c>
      <c r="G784" s="17">
        <v>3.9E-2</v>
      </c>
      <c r="H784" s="10">
        <v>0.78400000000000003</v>
      </c>
      <c r="I784" s="10">
        <v>0.79500000000000004</v>
      </c>
      <c r="J784" s="10">
        <v>1.756</v>
      </c>
      <c r="K784" s="10">
        <v>0.56999999999999995</v>
      </c>
      <c r="L784" s="10">
        <v>0.83799999999999997</v>
      </c>
      <c r="M784" s="10"/>
      <c r="N784" s="10"/>
      <c r="O784" s="10"/>
      <c r="P784" s="10"/>
      <c r="Q784" s="10"/>
      <c r="R784" s="10"/>
      <c r="S784" s="10">
        <v>792</v>
      </c>
      <c r="T784" s="17">
        <v>5.2999999999999999E-2</v>
      </c>
      <c r="U784" s="17">
        <f t="shared" si="85"/>
        <v>5.3</v>
      </c>
      <c r="V784" s="11">
        <f t="shared" si="86"/>
        <v>2.5977239243415307</v>
      </c>
      <c r="W784" s="10"/>
      <c r="X784">
        <v>3.3282403818227908</v>
      </c>
      <c r="Y784" s="12">
        <f t="shared" si="87"/>
        <v>3.3279999999999998</v>
      </c>
      <c r="Z784">
        <f t="shared" si="88"/>
        <v>3</v>
      </c>
      <c r="AA784">
        <f t="shared" si="89"/>
        <v>3</v>
      </c>
      <c r="AB784">
        <f t="shared" si="90"/>
        <v>777</v>
      </c>
      <c r="AC784" s="10"/>
      <c r="AD784" s="17">
        <v>3.3279999999999998</v>
      </c>
      <c r="AE784" s="10">
        <v>777</v>
      </c>
      <c r="AF784" s="10"/>
      <c r="AG784" s="10"/>
      <c r="AX784" s="12"/>
    </row>
    <row r="785" spans="6:50" x14ac:dyDescent="0.3">
      <c r="F785" s="10">
        <v>778</v>
      </c>
      <c r="G785" s="17">
        <v>0.754</v>
      </c>
      <c r="H785" s="10">
        <v>4.6479999999999997</v>
      </c>
      <c r="I785" s="10">
        <v>0.438</v>
      </c>
      <c r="J785" s="10">
        <v>4.3940000000000001</v>
      </c>
      <c r="K785" s="10">
        <v>0.22800000000000001</v>
      </c>
      <c r="L785" s="10">
        <v>0.83399999999999996</v>
      </c>
      <c r="M785" s="10"/>
      <c r="N785" s="10"/>
      <c r="O785" s="10"/>
      <c r="P785" s="10"/>
      <c r="Q785" s="10"/>
      <c r="R785" s="10"/>
      <c r="S785" s="10">
        <v>793</v>
      </c>
      <c r="T785" s="17">
        <v>0.01</v>
      </c>
      <c r="U785" s="17">
        <f t="shared" si="85"/>
        <v>1</v>
      </c>
      <c r="V785" s="11">
        <f t="shared" si="86"/>
        <v>1.1283791670955126</v>
      </c>
      <c r="W785" s="10"/>
      <c r="X785">
        <v>3.2897623212397704</v>
      </c>
      <c r="Y785" s="12">
        <f t="shared" si="87"/>
        <v>3.2890000000000001</v>
      </c>
      <c r="Z785">
        <f t="shared" si="88"/>
        <v>1</v>
      </c>
      <c r="AA785">
        <f t="shared" si="89"/>
        <v>0</v>
      </c>
      <c r="AB785">
        <f t="shared" si="90"/>
        <v>777</v>
      </c>
      <c r="AC785" s="10"/>
      <c r="AD785" s="17">
        <v>3.2890000000000001</v>
      </c>
      <c r="AE785" s="10">
        <v>777</v>
      </c>
      <c r="AF785" s="10"/>
      <c r="AG785" s="10"/>
      <c r="AX785" s="12"/>
    </row>
    <row r="786" spans="6:50" x14ac:dyDescent="0.3">
      <c r="F786" s="10">
        <v>779</v>
      </c>
      <c r="G786" s="17">
        <v>4.4610000000000003</v>
      </c>
      <c r="H786" s="10">
        <v>11.051</v>
      </c>
      <c r="I786" s="10">
        <v>0.45900000000000002</v>
      </c>
      <c r="J786" s="10">
        <v>2.7989999999999999</v>
      </c>
      <c r="K786" s="10">
        <v>0.35699999999999998</v>
      </c>
      <c r="L786" s="10">
        <v>0.79900000000000004</v>
      </c>
      <c r="M786" s="10"/>
      <c r="N786" s="10"/>
      <c r="O786" s="10"/>
      <c r="P786" s="10"/>
      <c r="Q786" s="10"/>
      <c r="R786" s="10"/>
      <c r="S786" s="10">
        <v>794</v>
      </c>
      <c r="T786" s="17">
        <v>3.5000000000000003E-2</v>
      </c>
      <c r="U786" s="17">
        <f t="shared" si="85"/>
        <v>3.5000000000000004</v>
      </c>
      <c r="V786" s="11">
        <f t="shared" si="86"/>
        <v>2.1110041228223762</v>
      </c>
      <c r="W786" s="10"/>
      <c r="X786">
        <v>3.2897623212397704</v>
      </c>
      <c r="Y786" s="12">
        <f t="shared" si="87"/>
        <v>3.2890000000000001</v>
      </c>
      <c r="Z786">
        <f t="shared" si="88"/>
        <v>2</v>
      </c>
      <c r="AA786">
        <f t="shared" si="89"/>
        <v>0</v>
      </c>
      <c r="AB786">
        <f t="shared" si="90"/>
        <v>777</v>
      </c>
      <c r="AC786" s="10"/>
      <c r="AD786" s="17">
        <v>3.2890000000000001</v>
      </c>
      <c r="AE786" s="10">
        <v>777</v>
      </c>
      <c r="AF786" s="10"/>
      <c r="AG786" s="10"/>
      <c r="AX786" s="12"/>
    </row>
    <row r="787" spans="6:50" x14ac:dyDescent="0.3">
      <c r="F787" s="10">
        <v>780</v>
      </c>
      <c r="G787" s="17">
        <v>2.7250000000000001</v>
      </c>
      <c r="H787" s="10">
        <v>7.2220000000000004</v>
      </c>
      <c r="I787" s="10">
        <v>0.65600000000000003</v>
      </c>
      <c r="J787" s="10">
        <v>1.575</v>
      </c>
      <c r="K787" s="10">
        <v>0.63500000000000001</v>
      </c>
      <c r="L787" s="10">
        <v>0.84799999999999998</v>
      </c>
      <c r="M787" s="10"/>
      <c r="N787" s="10"/>
      <c r="O787" s="10"/>
      <c r="P787" s="10"/>
      <c r="Q787" s="10"/>
      <c r="R787" s="10"/>
      <c r="S787" s="10">
        <v>795</v>
      </c>
      <c r="T787" s="17">
        <v>3.097</v>
      </c>
      <c r="U787" s="17">
        <f t="shared" si="85"/>
        <v>309.7</v>
      </c>
      <c r="V787" s="11">
        <f t="shared" si="86"/>
        <v>19.857549874153154</v>
      </c>
      <c r="W787" s="10"/>
      <c r="X787">
        <v>3.2897623212397704</v>
      </c>
      <c r="Y787" s="12">
        <f t="shared" si="87"/>
        <v>3.2890000000000001</v>
      </c>
      <c r="Z787">
        <f t="shared" si="88"/>
        <v>3</v>
      </c>
      <c r="AA787">
        <f t="shared" si="89"/>
        <v>3</v>
      </c>
      <c r="AB787">
        <f t="shared" si="90"/>
        <v>780</v>
      </c>
      <c r="AC787" s="10"/>
      <c r="AD787" s="17">
        <v>3.2890000000000001</v>
      </c>
      <c r="AE787" s="10">
        <v>780</v>
      </c>
      <c r="AF787" s="10"/>
      <c r="AG787" s="10"/>
      <c r="AX787" s="12"/>
    </row>
    <row r="788" spans="6:50" x14ac:dyDescent="0.3">
      <c r="F788" s="10">
        <v>781</v>
      </c>
      <c r="G788" s="17">
        <v>0.26200000000000001</v>
      </c>
      <c r="H788" s="10">
        <v>2.1110000000000002</v>
      </c>
      <c r="I788" s="10">
        <v>0.73899999999999999</v>
      </c>
      <c r="J788" s="10">
        <v>2.036</v>
      </c>
      <c r="K788" s="10">
        <v>0.49099999999999999</v>
      </c>
      <c r="L788" s="10">
        <v>0.89500000000000002</v>
      </c>
      <c r="M788" s="10"/>
      <c r="N788" s="10"/>
      <c r="O788" s="10"/>
      <c r="P788" s="10"/>
      <c r="Q788" s="10"/>
      <c r="R788" s="10"/>
      <c r="S788" s="10">
        <v>796</v>
      </c>
      <c r="T788" s="17">
        <v>53.901000000000003</v>
      </c>
      <c r="U788" s="17">
        <f t="shared" si="85"/>
        <v>5390.1</v>
      </c>
      <c r="V788" s="11">
        <f t="shared" si="86"/>
        <v>82.842552290939238</v>
      </c>
      <c r="W788" s="10"/>
      <c r="X788">
        <v>3.2703535245865036</v>
      </c>
      <c r="Y788" s="12">
        <f t="shared" si="87"/>
        <v>3.27</v>
      </c>
      <c r="Z788">
        <f t="shared" si="88"/>
        <v>1</v>
      </c>
      <c r="AA788">
        <f t="shared" si="89"/>
        <v>0</v>
      </c>
      <c r="AB788">
        <f t="shared" si="90"/>
        <v>780</v>
      </c>
      <c r="AC788" s="10"/>
      <c r="AD788" s="17">
        <v>3.27</v>
      </c>
      <c r="AE788" s="10">
        <v>780</v>
      </c>
      <c r="AF788" s="10"/>
      <c r="AG788" s="10"/>
      <c r="AX788" s="12"/>
    </row>
    <row r="789" spans="6:50" x14ac:dyDescent="0.3">
      <c r="F789" s="10">
        <v>782</v>
      </c>
      <c r="G789" s="17">
        <v>0.123</v>
      </c>
      <c r="H789" s="10">
        <v>1.41</v>
      </c>
      <c r="I789" s="10">
        <v>0.77700000000000002</v>
      </c>
      <c r="J789" s="10">
        <v>1.8580000000000001</v>
      </c>
      <c r="K789" s="10">
        <v>0.53800000000000003</v>
      </c>
      <c r="L789" s="10">
        <v>0.90700000000000003</v>
      </c>
      <c r="M789" s="10"/>
      <c r="N789" s="10"/>
      <c r="O789" s="10"/>
      <c r="P789" s="10"/>
      <c r="Q789" s="10"/>
      <c r="R789" s="10"/>
      <c r="S789" s="10">
        <v>797</v>
      </c>
      <c r="T789" s="17">
        <v>0.82199999999999995</v>
      </c>
      <c r="U789" s="17">
        <f t="shared" si="85"/>
        <v>82.199999999999989</v>
      </c>
      <c r="V789" s="11">
        <f t="shared" si="86"/>
        <v>10.230361214406379</v>
      </c>
      <c r="W789" s="10"/>
      <c r="X789">
        <v>3.2703535245865036</v>
      </c>
      <c r="Y789" s="12">
        <f t="shared" si="87"/>
        <v>3.27</v>
      </c>
      <c r="Z789">
        <f t="shared" si="88"/>
        <v>2</v>
      </c>
      <c r="AA789">
        <f t="shared" si="89"/>
        <v>0</v>
      </c>
      <c r="AB789">
        <f t="shared" si="90"/>
        <v>780</v>
      </c>
      <c r="AC789" s="10"/>
      <c r="AD789" s="17">
        <v>3.27</v>
      </c>
      <c r="AE789" s="10">
        <v>780</v>
      </c>
      <c r="AF789" s="10"/>
      <c r="AG789" s="10"/>
      <c r="AX789" s="12"/>
    </row>
    <row r="790" spans="6:50" x14ac:dyDescent="0.3">
      <c r="F790" s="10">
        <v>783</v>
      </c>
      <c r="G790" s="17">
        <v>8.6999999999999994E-2</v>
      </c>
      <c r="H790" s="10">
        <v>1.669</v>
      </c>
      <c r="I790" s="10">
        <v>0.39100000000000001</v>
      </c>
      <c r="J790" s="10">
        <v>5.2160000000000002</v>
      </c>
      <c r="K790" s="10">
        <v>0.192</v>
      </c>
      <c r="L790" s="10">
        <v>0.76700000000000002</v>
      </c>
      <c r="M790" s="10"/>
      <c r="N790" s="10"/>
      <c r="O790" s="10"/>
      <c r="P790" s="10"/>
      <c r="Q790" s="10"/>
      <c r="R790" s="10"/>
      <c r="S790" s="10">
        <v>798</v>
      </c>
      <c r="T790" s="17">
        <v>9.1999999999999998E-2</v>
      </c>
      <c r="U790" s="17">
        <f t="shared" si="85"/>
        <v>9.1999999999999993</v>
      </c>
      <c r="V790" s="11">
        <f t="shared" si="86"/>
        <v>3.4225434710991616</v>
      </c>
      <c r="W790" s="10"/>
      <c r="X790">
        <v>3.2703535245865036</v>
      </c>
      <c r="Y790" s="12">
        <f t="shared" si="87"/>
        <v>3.27</v>
      </c>
      <c r="Z790">
        <f t="shared" si="88"/>
        <v>3</v>
      </c>
      <c r="AA790">
        <f t="shared" si="89"/>
        <v>0</v>
      </c>
      <c r="AB790">
        <f t="shared" si="90"/>
        <v>780</v>
      </c>
      <c r="AC790" s="10"/>
      <c r="AD790" s="17">
        <v>3.27</v>
      </c>
      <c r="AE790" s="10">
        <v>780</v>
      </c>
      <c r="AF790" s="10"/>
      <c r="AG790" s="10"/>
      <c r="AX790" s="12"/>
    </row>
    <row r="791" spans="6:50" x14ac:dyDescent="0.3">
      <c r="F791" s="10">
        <v>784</v>
      </c>
      <c r="G791" s="17">
        <v>0.53700000000000003</v>
      </c>
      <c r="H791" s="10">
        <v>2.9990000000000001</v>
      </c>
      <c r="I791" s="10">
        <v>0.75</v>
      </c>
      <c r="J791" s="10">
        <v>1.26</v>
      </c>
      <c r="K791" s="10">
        <v>0.79400000000000004</v>
      </c>
      <c r="L791" s="10">
        <v>0.91100000000000003</v>
      </c>
      <c r="M791" s="10"/>
      <c r="N791" s="10"/>
      <c r="O791" s="10"/>
      <c r="P791" s="10"/>
      <c r="Q791" s="10"/>
      <c r="R791" s="10"/>
      <c r="S791" s="10">
        <v>799</v>
      </c>
      <c r="T791" s="17">
        <v>5.8999999999999997E-2</v>
      </c>
      <c r="U791" s="17">
        <f t="shared" si="85"/>
        <v>5.8999999999999995</v>
      </c>
      <c r="V791" s="11">
        <f t="shared" si="86"/>
        <v>2.7408234736913393</v>
      </c>
      <c r="W791" s="10"/>
      <c r="X791">
        <v>3.2703535245865036</v>
      </c>
      <c r="Y791" s="12">
        <f t="shared" si="87"/>
        <v>3.27</v>
      </c>
      <c r="Z791">
        <f t="shared" si="88"/>
        <v>4</v>
      </c>
      <c r="AA791">
        <f t="shared" si="89"/>
        <v>0</v>
      </c>
      <c r="AB791">
        <f t="shared" si="90"/>
        <v>780</v>
      </c>
      <c r="AC791" s="10"/>
      <c r="AD791" s="17">
        <v>3.27</v>
      </c>
      <c r="AE791" s="10">
        <v>780</v>
      </c>
      <c r="AF791" s="10"/>
      <c r="AG791" s="10"/>
      <c r="AX791" s="12"/>
    </row>
    <row r="792" spans="6:50" x14ac:dyDescent="0.3">
      <c r="F792" s="10">
        <v>785</v>
      </c>
      <c r="G792" s="17">
        <v>0.90100000000000002</v>
      </c>
      <c r="H792" s="10">
        <v>5.0460000000000003</v>
      </c>
      <c r="I792" s="10">
        <v>0.44500000000000001</v>
      </c>
      <c r="J792" s="10">
        <v>3.0950000000000002</v>
      </c>
      <c r="K792" s="10">
        <v>0.32300000000000001</v>
      </c>
      <c r="L792" s="10">
        <v>0.77100000000000002</v>
      </c>
      <c r="M792" s="10"/>
      <c r="N792" s="10"/>
      <c r="O792" s="10"/>
      <c r="P792" s="10"/>
      <c r="Q792" s="10"/>
      <c r="R792" s="10"/>
      <c r="S792" s="10">
        <v>800</v>
      </c>
      <c r="T792" s="17">
        <v>8.4000000000000005E-2</v>
      </c>
      <c r="U792" s="17">
        <f t="shared" si="85"/>
        <v>8.4</v>
      </c>
      <c r="V792" s="11">
        <f t="shared" si="86"/>
        <v>3.2703535245865036</v>
      </c>
      <c r="W792" s="10"/>
      <c r="X792">
        <v>3.2703535245865036</v>
      </c>
      <c r="Y792" s="12">
        <f t="shared" si="87"/>
        <v>3.27</v>
      </c>
      <c r="Z792">
        <f t="shared" si="88"/>
        <v>5</v>
      </c>
      <c r="AA792">
        <f t="shared" si="89"/>
        <v>0</v>
      </c>
      <c r="AB792">
        <f t="shared" si="90"/>
        <v>780</v>
      </c>
      <c r="AC792" s="10"/>
      <c r="AD792" s="17">
        <v>3.27</v>
      </c>
      <c r="AE792" s="10">
        <v>780</v>
      </c>
      <c r="AF792" s="10"/>
      <c r="AG792" s="10"/>
      <c r="AX792" s="12"/>
    </row>
    <row r="793" spans="6:50" x14ac:dyDescent="0.3">
      <c r="F793" s="10">
        <v>786</v>
      </c>
      <c r="G793" s="17">
        <v>1.056</v>
      </c>
      <c r="H793" s="10">
        <v>4.7889999999999997</v>
      </c>
      <c r="I793" s="10">
        <v>0.57899999999999996</v>
      </c>
      <c r="J793" s="10">
        <v>1.4890000000000001</v>
      </c>
      <c r="K793" s="10">
        <v>0.67200000000000004</v>
      </c>
      <c r="L793" s="10">
        <v>0.81399999999999995</v>
      </c>
      <c r="M793" s="10"/>
      <c r="N793" s="10"/>
      <c r="O793" s="10"/>
      <c r="P793" s="10"/>
      <c r="Q793" s="10"/>
      <c r="R793" s="10"/>
      <c r="S793" s="10">
        <v>801</v>
      </c>
      <c r="T793" s="17">
        <v>1.08</v>
      </c>
      <c r="U793" s="17">
        <f t="shared" si="85"/>
        <v>108</v>
      </c>
      <c r="V793" s="11">
        <f t="shared" si="86"/>
        <v>11.726460285670077</v>
      </c>
      <c r="W793" s="10"/>
      <c r="X793">
        <v>3.2703535245865036</v>
      </c>
      <c r="Y793" s="12">
        <f t="shared" si="87"/>
        <v>3.27</v>
      </c>
      <c r="Z793">
        <f t="shared" si="88"/>
        <v>6</v>
      </c>
      <c r="AA793">
        <f t="shared" si="89"/>
        <v>6</v>
      </c>
      <c r="AB793">
        <f t="shared" si="90"/>
        <v>786</v>
      </c>
      <c r="AC793" s="10"/>
      <c r="AD793" s="17">
        <v>3.27</v>
      </c>
      <c r="AE793" s="10">
        <v>786</v>
      </c>
      <c r="AF793" s="10"/>
      <c r="AG793" s="10"/>
      <c r="AX793" s="12"/>
    </row>
    <row r="794" spans="6:50" x14ac:dyDescent="0.3">
      <c r="F794" s="10">
        <v>787</v>
      </c>
      <c r="G794" s="17">
        <v>0.193</v>
      </c>
      <c r="H794" s="10">
        <v>2.206</v>
      </c>
      <c r="I794" s="10">
        <v>0.499</v>
      </c>
      <c r="J794" s="10">
        <v>3.0030000000000001</v>
      </c>
      <c r="K794" s="10">
        <v>0.33300000000000002</v>
      </c>
      <c r="L794" s="10">
        <v>0.85299999999999998</v>
      </c>
      <c r="M794" s="10"/>
      <c r="N794" s="10"/>
      <c r="O794" s="10"/>
      <c r="P794" s="10"/>
      <c r="Q794" s="10"/>
      <c r="R794" s="10"/>
      <c r="S794" s="10">
        <v>802</v>
      </c>
      <c r="T794" s="17">
        <v>0.68899999999999995</v>
      </c>
      <c r="U794" s="17">
        <f t="shared" si="85"/>
        <v>68.899999999999991</v>
      </c>
      <c r="V794" s="11">
        <f t="shared" si="86"/>
        <v>9.3662268087129252</v>
      </c>
      <c r="W794" s="10"/>
      <c r="X794">
        <v>3.2508288514318702</v>
      </c>
      <c r="Y794" s="12">
        <f t="shared" si="87"/>
        <v>3.25</v>
      </c>
      <c r="Z794">
        <f t="shared" si="88"/>
        <v>1</v>
      </c>
      <c r="AA794">
        <f t="shared" si="89"/>
        <v>0</v>
      </c>
      <c r="AB794">
        <f t="shared" si="90"/>
        <v>786</v>
      </c>
      <c r="AC794" s="10"/>
      <c r="AD794" s="17">
        <v>3.25</v>
      </c>
      <c r="AE794" s="10">
        <v>786</v>
      </c>
      <c r="AF794" s="10"/>
      <c r="AG794" s="10"/>
      <c r="AX794" s="12"/>
    </row>
    <row r="795" spans="6:50" x14ac:dyDescent="0.3">
      <c r="F795" s="10">
        <v>788</v>
      </c>
      <c r="G795" s="17">
        <v>1.331</v>
      </c>
      <c r="H795" s="10">
        <v>4.4089999999999998</v>
      </c>
      <c r="I795" s="10">
        <v>0.86099999999999999</v>
      </c>
      <c r="J795" s="10">
        <v>1.254</v>
      </c>
      <c r="K795" s="10">
        <v>0.79700000000000004</v>
      </c>
      <c r="L795" s="10">
        <v>0.95399999999999996</v>
      </c>
      <c r="M795" s="10"/>
      <c r="N795" s="10"/>
      <c r="O795" s="10"/>
      <c r="P795" s="10"/>
      <c r="Q795" s="10"/>
      <c r="R795" s="10"/>
      <c r="S795" s="10">
        <v>803</v>
      </c>
      <c r="T795" s="17">
        <v>2.4E-2</v>
      </c>
      <c r="U795" s="17">
        <f t="shared" si="85"/>
        <v>2.4</v>
      </c>
      <c r="V795" s="11">
        <f t="shared" si="86"/>
        <v>1.7480774889473265</v>
      </c>
      <c r="W795" s="10"/>
      <c r="X795">
        <v>3.2508288514318702</v>
      </c>
      <c r="Y795" s="12">
        <f t="shared" si="87"/>
        <v>3.25</v>
      </c>
      <c r="Z795">
        <f t="shared" si="88"/>
        <v>2</v>
      </c>
      <c r="AA795">
        <f t="shared" si="89"/>
        <v>0</v>
      </c>
      <c r="AB795">
        <f t="shared" si="90"/>
        <v>786</v>
      </c>
      <c r="AC795" s="10"/>
      <c r="AD795" s="17">
        <v>3.25</v>
      </c>
      <c r="AE795" s="10">
        <v>786</v>
      </c>
      <c r="AF795" s="10"/>
      <c r="AG795" s="10"/>
      <c r="AX795" s="12"/>
    </row>
    <row r="796" spans="6:50" x14ac:dyDescent="0.3">
      <c r="F796" s="10">
        <v>789</v>
      </c>
      <c r="G796" s="17">
        <v>1.165</v>
      </c>
      <c r="H796" s="10">
        <v>4.6120000000000001</v>
      </c>
      <c r="I796" s="10">
        <v>0.68799999999999994</v>
      </c>
      <c r="J796" s="10">
        <v>1.948</v>
      </c>
      <c r="K796" s="10">
        <v>0.51300000000000001</v>
      </c>
      <c r="L796" s="10">
        <v>0.94499999999999995</v>
      </c>
      <c r="M796" s="10"/>
      <c r="N796" s="10"/>
      <c r="O796" s="10"/>
      <c r="P796" s="10"/>
      <c r="Q796" s="10"/>
      <c r="R796" s="10"/>
      <c r="S796" s="10">
        <v>804</v>
      </c>
      <c r="T796" s="17">
        <v>4.4999999999999998E-2</v>
      </c>
      <c r="U796" s="17">
        <f t="shared" si="85"/>
        <v>4.5</v>
      </c>
      <c r="V796" s="11">
        <f t="shared" si="86"/>
        <v>2.3936536824085959</v>
      </c>
      <c r="W796" s="10"/>
      <c r="X796">
        <v>3.2508288514318702</v>
      </c>
      <c r="Y796" s="12">
        <f t="shared" si="87"/>
        <v>3.25</v>
      </c>
      <c r="Z796">
        <f t="shared" si="88"/>
        <v>3</v>
      </c>
      <c r="AA796">
        <f t="shared" si="89"/>
        <v>3</v>
      </c>
      <c r="AB796">
        <f t="shared" si="90"/>
        <v>789</v>
      </c>
      <c r="AC796" s="10"/>
      <c r="AD796" s="17">
        <v>3.25</v>
      </c>
      <c r="AE796" s="10">
        <v>789</v>
      </c>
      <c r="AF796" s="10"/>
      <c r="AG796" s="10"/>
      <c r="AX796" s="12"/>
    </row>
    <row r="797" spans="6:50" x14ac:dyDescent="0.3">
      <c r="F797" s="10">
        <v>790</v>
      </c>
      <c r="G797" s="17">
        <v>0.246</v>
      </c>
      <c r="H797" s="10">
        <v>2.0190000000000001</v>
      </c>
      <c r="I797" s="10">
        <v>0.75800000000000001</v>
      </c>
      <c r="J797" s="10">
        <v>1.546</v>
      </c>
      <c r="K797" s="10">
        <v>0.64700000000000002</v>
      </c>
      <c r="L797" s="10">
        <v>0.90500000000000003</v>
      </c>
      <c r="M797" s="10"/>
      <c r="N797" s="10"/>
      <c r="O797" s="10"/>
      <c r="P797" s="10"/>
      <c r="Q797" s="10"/>
      <c r="R797" s="10"/>
      <c r="S797" s="10">
        <v>805</v>
      </c>
      <c r="T797" s="17">
        <v>0.13</v>
      </c>
      <c r="U797" s="17">
        <f t="shared" si="85"/>
        <v>13</v>
      </c>
      <c r="V797" s="11">
        <f t="shared" si="86"/>
        <v>4.0684289451282192</v>
      </c>
      <c r="W797" s="10"/>
      <c r="X797">
        <v>3.231186201200472</v>
      </c>
      <c r="Y797" s="12">
        <f t="shared" si="87"/>
        <v>3.2309999999999999</v>
      </c>
      <c r="Z797">
        <f t="shared" si="88"/>
        <v>1</v>
      </c>
      <c r="AA797">
        <f t="shared" si="89"/>
        <v>0</v>
      </c>
      <c r="AB797">
        <f t="shared" si="90"/>
        <v>789</v>
      </c>
      <c r="AC797" s="10"/>
      <c r="AD797" s="17">
        <v>3.2309999999999999</v>
      </c>
      <c r="AE797" s="10">
        <v>789</v>
      </c>
      <c r="AF797" s="10"/>
      <c r="AG797" s="10"/>
      <c r="AX797" s="12"/>
    </row>
    <row r="798" spans="6:50" x14ac:dyDescent="0.3">
      <c r="F798" s="10">
        <v>791</v>
      </c>
      <c r="G798" s="17">
        <v>6.6000000000000003E-2</v>
      </c>
      <c r="H798" s="10">
        <v>1.0429999999999999</v>
      </c>
      <c r="I798" s="10">
        <v>0.76800000000000002</v>
      </c>
      <c r="J798" s="10">
        <v>1.653</v>
      </c>
      <c r="K798" s="10">
        <v>0.60499999999999998</v>
      </c>
      <c r="L798" s="10">
        <v>0.83499999999999996</v>
      </c>
      <c r="M798" s="10"/>
      <c r="N798" s="10"/>
      <c r="O798" s="10"/>
      <c r="P798" s="10"/>
      <c r="Q798" s="10"/>
      <c r="R798" s="10"/>
      <c r="S798" s="10">
        <v>806</v>
      </c>
      <c r="T798" s="17">
        <v>1.631</v>
      </c>
      <c r="U798" s="17">
        <f t="shared" si="85"/>
        <v>163.1</v>
      </c>
      <c r="V798" s="11">
        <f t="shared" si="86"/>
        <v>14.410599215379804</v>
      </c>
      <c r="W798" s="10"/>
      <c r="X798">
        <v>3.231186201200472</v>
      </c>
      <c r="Y798" s="12">
        <f t="shared" si="87"/>
        <v>3.2309999999999999</v>
      </c>
      <c r="Z798">
        <f t="shared" si="88"/>
        <v>2</v>
      </c>
      <c r="AA798">
        <f t="shared" si="89"/>
        <v>2</v>
      </c>
      <c r="AB798">
        <f t="shared" si="90"/>
        <v>791</v>
      </c>
      <c r="AC798" s="10"/>
      <c r="AD798" s="17">
        <v>3.2309999999999999</v>
      </c>
      <c r="AE798" s="10">
        <v>791</v>
      </c>
      <c r="AF798" s="10"/>
      <c r="AG798" s="10"/>
      <c r="AX798" s="12"/>
    </row>
    <row r="799" spans="6:50" x14ac:dyDescent="0.3">
      <c r="F799" s="10">
        <v>792</v>
      </c>
      <c r="G799" s="17">
        <v>5.2999999999999999E-2</v>
      </c>
      <c r="H799" s="10">
        <v>0.872</v>
      </c>
      <c r="I799" s="10">
        <v>0.87</v>
      </c>
      <c r="J799" s="10">
        <v>1.4239999999999999</v>
      </c>
      <c r="K799" s="10">
        <v>0.70199999999999996</v>
      </c>
      <c r="L799" s="10">
        <v>0.84</v>
      </c>
      <c r="M799" s="10"/>
      <c r="N799" s="10"/>
      <c r="O799" s="10"/>
      <c r="P799" s="10"/>
      <c r="Q799" s="10"/>
      <c r="R799" s="10"/>
      <c r="S799" s="10">
        <v>807</v>
      </c>
      <c r="T799" s="17">
        <v>0.222</v>
      </c>
      <c r="U799" s="17">
        <f t="shared" si="85"/>
        <v>22.2</v>
      </c>
      <c r="V799" s="11">
        <f t="shared" si="86"/>
        <v>5.3165701249132988</v>
      </c>
      <c r="W799" s="10"/>
      <c r="X799">
        <v>3.1915382432114616</v>
      </c>
      <c r="Y799" s="12">
        <f t="shared" si="87"/>
        <v>3.1909999999999998</v>
      </c>
      <c r="Z799">
        <f t="shared" si="88"/>
        <v>1</v>
      </c>
      <c r="AA799">
        <f t="shared" si="89"/>
        <v>0</v>
      </c>
      <c r="AB799">
        <f t="shared" si="90"/>
        <v>791</v>
      </c>
      <c r="AC799" s="10"/>
      <c r="AD799" s="17">
        <v>3.1909999999999998</v>
      </c>
      <c r="AE799" s="10">
        <v>791</v>
      </c>
      <c r="AF799" s="10"/>
      <c r="AG799" s="10"/>
      <c r="AX799" s="12"/>
    </row>
    <row r="800" spans="6:50" x14ac:dyDescent="0.3">
      <c r="F800" s="10">
        <v>793</v>
      </c>
      <c r="G800" s="17">
        <v>0.01</v>
      </c>
      <c r="H800" s="10">
        <v>0.371</v>
      </c>
      <c r="I800" s="10">
        <v>0.91400000000000003</v>
      </c>
      <c r="J800" s="10">
        <v>1.1950000000000001</v>
      </c>
      <c r="K800" s="10">
        <v>0.83699999999999997</v>
      </c>
      <c r="L800" s="10">
        <v>0.8</v>
      </c>
      <c r="M800" s="10"/>
      <c r="N800" s="10"/>
      <c r="O800" s="10"/>
      <c r="P800" s="10"/>
      <c r="Q800" s="10"/>
      <c r="R800" s="10"/>
      <c r="S800" s="10">
        <v>808</v>
      </c>
      <c r="T800" s="17">
        <v>0.44500000000000001</v>
      </c>
      <c r="U800" s="17">
        <f t="shared" si="85"/>
        <v>44.5</v>
      </c>
      <c r="V800" s="11">
        <f t="shared" si="86"/>
        <v>7.5272278921735021</v>
      </c>
      <c r="W800" s="10"/>
      <c r="X800">
        <v>3.1915382432114616</v>
      </c>
      <c r="Y800" s="12">
        <f t="shared" si="87"/>
        <v>3.1909999999999998</v>
      </c>
      <c r="Z800">
        <f t="shared" si="88"/>
        <v>2</v>
      </c>
      <c r="AA800">
        <f t="shared" si="89"/>
        <v>2</v>
      </c>
      <c r="AB800">
        <f t="shared" si="90"/>
        <v>793</v>
      </c>
      <c r="AC800" s="10"/>
      <c r="AD800" s="17">
        <v>3.1909999999999998</v>
      </c>
      <c r="AE800" s="10">
        <v>793</v>
      </c>
      <c r="AF800" s="10"/>
      <c r="AG800" s="10"/>
      <c r="AX800" s="12"/>
    </row>
    <row r="801" spans="6:50" x14ac:dyDescent="0.3">
      <c r="F801" s="10">
        <v>794</v>
      </c>
      <c r="G801" s="17">
        <v>3.5000000000000003E-2</v>
      </c>
      <c r="H801" s="10">
        <v>0.71299999999999997</v>
      </c>
      <c r="I801" s="10">
        <v>0.86699999999999999</v>
      </c>
      <c r="J801" s="10">
        <v>1.5880000000000001</v>
      </c>
      <c r="K801" s="10">
        <v>0.63</v>
      </c>
      <c r="L801" s="10">
        <v>0.86199999999999999</v>
      </c>
      <c r="M801" s="10"/>
      <c r="N801" s="10"/>
      <c r="O801" s="10"/>
      <c r="P801" s="10"/>
      <c r="Q801" s="10"/>
      <c r="R801" s="10"/>
      <c r="S801" s="10">
        <v>809</v>
      </c>
      <c r="T801" s="17">
        <v>0.36599999999999999</v>
      </c>
      <c r="U801" s="17">
        <f t="shared" si="85"/>
        <v>36.6</v>
      </c>
      <c r="V801" s="11">
        <f t="shared" si="86"/>
        <v>6.8264608207552877</v>
      </c>
      <c r="W801" s="10"/>
      <c r="X801">
        <v>3.1715284017974339</v>
      </c>
      <c r="Y801" s="12">
        <f t="shared" si="87"/>
        <v>3.1709999999999998</v>
      </c>
      <c r="Z801">
        <f t="shared" si="88"/>
        <v>1</v>
      </c>
      <c r="AA801">
        <f t="shared" si="89"/>
        <v>0</v>
      </c>
      <c r="AB801">
        <f t="shared" si="90"/>
        <v>793</v>
      </c>
      <c r="AC801" s="10"/>
      <c r="AD801" s="17">
        <v>3.1709999999999998</v>
      </c>
      <c r="AE801" s="10">
        <v>793</v>
      </c>
      <c r="AF801" s="10"/>
      <c r="AG801" s="10"/>
      <c r="AX801" s="12"/>
    </row>
    <row r="802" spans="6:50" x14ac:dyDescent="0.3">
      <c r="F802" s="10">
        <v>795</v>
      </c>
      <c r="G802" s="17">
        <v>3.097</v>
      </c>
      <c r="H802" s="10">
        <v>7.5629999999999997</v>
      </c>
      <c r="I802" s="10">
        <v>0.68100000000000005</v>
      </c>
      <c r="J802" s="10">
        <v>1.887</v>
      </c>
      <c r="K802" s="10">
        <v>0.53</v>
      </c>
      <c r="L802" s="10">
        <v>0.91300000000000003</v>
      </c>
      <c r="M802" s="10"/>
      <c r="N802" s="10"/>
      <c r="O802" s="10"/>
      <c r="P802" s="10"/>
      <c r="Q802" s="10"/>
      <c r="R802" s="10"/>
      <c r="S802" s="10">
        <v>810</v>
      </c>
      <c r="T802" s="17">
        <v>0.13400000000000001</v>
      </c>
      <c r="U802" s="17">
        <f t="shared" si="85"/>
        <v>13.4</v>
      </c>
      <c r="V802" s="11">
        <f t="shared" si="86"/>
        <v>4.1305459565838483</v>
      </c>
      <c r="W802" s="10"/>
      <c r="X802">
        <v>3.1715284017974339</v>
      </c>
      <c r="Y802" s="12">
        <f t="shared" si="87"/>
        <v>3.1709999999999998</v>
      </c>
      <c r="Z802">
        <f t="shared" si="88"/>
        <v>2</v>
      </c>
      <c r="AA802">
        <f t="shared" si="89"/>
        <v>0</v>
      </c>
      <c r="AB802">
        <f t="shared" si="90"/>
        <v>793</v>
      </c>
      <c r="AC802" s="10"/>
      <c r="AD802" s="17">
        <v>3.1709999999999998</v>
      </c>
      <c r="AE802" s="10">
        <v>793</v>
      </c>
      <c r="AF802" s="10"/>
      <c r="AG802" s="10"/>
      <c r="AX802" s="12"/>
    </row>
    <row r="803" spans="6:50" x14ac:dyDescent="0.3">
      <c r="F803" s="10">
        <v>796</v>
      </c>
      <c r="G803" s="17">
        <v>53.901000000000003</v>
      </c>
      <c r="H803" s="10">
        <v>49.52</v>
      </c>
      <c r="I803" s="10">
        <v>0.27600000000000002</v>
      </c>
      <c r="J803" s="10">
        <v>1.819</v>
      </c>
      <c r="K803" s="10">
        <v>0.55000000000000004</v>
      </c>
      <c r="L803" s="10">
        <v>0.84599999999999997</v>
      </c>
      <c r="M803" s="10"/>
      <c r="N803" s="10"/>
      <c r="O803" s="10"/>
      <c r="P803" s="10"/>
      <c r="Q803" s="10"/>
      <c r="R803" s="10"/>
      <c r="S803" s="10">
        <v>811</v>
      </c>
      <c r="T803" s="17">
        <v>2.2080000000000002</v>
      </c>
      <c r="U803" s="17">
        <f t="shared" si="85"/>
        <v>220.8</v>
      </c>
      <c r="V803" s="11">
        <f t="shared" si="86"/>
        <v>16.766970253373863</v>
      </c>
      <c r="W803" s="10"/>
      <c r="X803">
        <v>3.1715284017974339</v>
      </c>
      <c r="Y803" s="12">
        <f t="shared" si="87"/>
        <v>3.1709999999999998</v>
      </c>
      <c r="Z803">
        <f t="shared" si="88"/>
        <v>3</v>
      </c>
      <c r="AA803">
        <f t="shared" si="89"/>
        <v>0</v>
      </c>
      <c r="AB803">
        <f t="shared" si="90"/>
        <v>793</v>
      </c>
      <c r="AC803" s="10"/>
      <c r="AD803" s="17">
        <v>3.1709999999999998</v>
      </c>
      <c r="AE803" s="10">
        <v>793</v>
      </c>
      <c r="AF803" s="10"/>
      <c r="AG803" s="10"/>
      <c r="AX803" s="12"/>
    </row>
    <row r="804" spans="6:50" x14ac:dyDescent="0.3">
      <c r="F804" s="10">
        <v>797</v>
      </c>
      <c r="G804" s="17">
        <v>0.82199999999999995</v>
      </c>
      <c r="H804" s="10">
        <v>3.4790000000000001</v>
      </c>
      <c r="I804" s="10">
        <v>0.85299999999999998</v>
      </c>
      <c r="J804" s="10">
        <v>1.167</v>
      </c>
      <c r="K804" s="10">
        <v>0.85699999999999998</v>
      </c>
      <c r="L804" s="10">
        <v>0.94599999999999995</v>
      </c>
      <c r="M804" s="10"/>
      <c r="N804" s="10"/>
      <c r="O804" s="10"/>
      <c r="P804" s="10"/>
      <c r="Q804" s="10"/>
      <c r="R804" s="10"/>
      <c r="S804" s="10">
        <v>812</v>
      </c>
      <c r="T804" s="17">
        <v>0.13700000000000001</v>
      </c>
      <c r="U804" s="17">
        <f t="shared" si="85"/>
        <v>13.700000000000001</v>
      </c>
      <c r="V804" s="11">
        <f t="shared" si="86"/>
        <v>4.1765274766092144</v>
      </c>
      <c r="W804" s="10"/>
      <c r="X804">
        <v>3.1715284017974339</v>
      </c>
      <c r="Y804" s="12">
        <f t="shared" si="87"/>
        <v>3.1709999999999998</v>
      </c>
      <c r="Z804">
        <f t="shared" si="88"/>
        <v>4</v>
      </c>
      <c r="AA804">
        <f t="shared" si="89"/>
        <v>4</v>
      </c>
      <c r="AB804">
        <f t="shared" si="90"/>
        <v>797</v>
      </c>
      <c r="AC804" s="10"/>
      <c r="AD804" s="17">
        <v>3.1709999999999998</v>
      </c>
      <c r="AE804" s="10">
        <v>797</v>
      </c>
      <c r="AF804" s="10"/>
      <c r="AG804" s="10"/>
      <c r="AX804" s="12"/>
    </row>
    <row r="805" spans="6:50" x14ac:dyDescent="0.3">
      <c r="F805" s="10">
        <v>798</v>
      </c>
      <c r="G805" s="17">
        <v>9.1999999999999998E-2</v>
      </c>
      <c r="H805" s="10">
        <v>1.335</v>
      </c>
      <c r="I805" s="10">
        <v>0.64500000000000002</v>
      </c>
      <c r="J805" s="10">
        <v>2.7930000000000001</v>
      </c>
      <c r="K805" s="10">
        <v>0.35799999999999998</v>
      </c>
      <c r="L805" s="10">
        <v>0.85399999999999998</v>
      </c>
      <c r="M805" s="10"/>
      <c r="N805" s="10"/>
      <c r="O805" s="10"/>
      <c r="P805" s="10"/>
      <c r="Q805" s="10"/>
      <c r="R805" s="10"/>
      <c r="S805" s="10">
        <v>813</v>
      </c>
      <c r="T805" s="17">
        <v>2.2930000000000001</v>
      </c>
      <c r="U805" s="17">
        <f t="shared" si="85"/>
        <v>229.3</v>
      </c>
      <c r="V805" s="11">
        <f t="shared" si="86"/>
        <v>17.086656419784791</v>
      </c>
      <c r="W805" s="10"/>
      <c r="X805">
        <v>3.1513915099419605</v>
      </c>
      <c r="Y805" s="12">
        <f t="shared" si="87"/>
        <v>3.1509999999999998</v>
      </c>
      <c r="Z805">
        <f t="shared" si="88"/>
        <v>1</v>
      </c>
      <c r="AA805">
        <f t="shared" si="89"/>
        <v>0</v>
      </c>
      <c r="AB805">
        <f t="shared" si="90"/>
        <v>797</v>
      </c>
      <c r="AC805" s="10"/>
      <c r="AD805" s="17">
        <v>3.1509999999999998</v>
      </c>
      <c r="AE805" s="10">
        <v>797</v>
      </c>
      <c r="AF805" s="10"/>
      <c r="AG805" s="10"/>
      <c r="AX805" s="12"/>
    </row>
    <row r="806" spans="6:50" x14ac:dyDescent="0.3">
      <c r="F806" s="10">
        <v>799</v>
      </c>
      <c r="G806" s="17">
        <v>5.8999999999999997E-2</v>
      </c>
      <c r="H806" s="10">
        <v>0.91400000000000003</v>
      </c>
      <c r="I806" s="10">
        <v>0.88700000000000001</v>
      </c>
      <c r="J806" s="10">
        <v>1.4079999999999999</v>
      </c>
      <c r="K806" s="10">
        <v>0.71</v>
      </c>
      <c r="L806" s="10">
        <v>0.86199999999999999</v>
      </c>
      <c r="M806" s="10"/>
      <c r="N806" s="10"/>
      <c r="O806" s="10"/>
      <c r="P806" s="10"/>
      <c r="Q806" s="10"/>
      <c r="R806" s="10"/>
      <c r="S806" s="10">
        <v>814</v>
      </c>
      <c r="T806" s="17">
        <v>2.1800000000000002</v>
      </c>
      <c r="U806" s="17">
        <f t="shared" si="85"/>
        <v>218.00000000000003</v>
      </c>
      <c r="V806" s="11">
        <f t="shared" si="86"/>
        <v>16.660318747018781</v>
      </c>
      <c r="W806" s="10"/>
      <c r="X806">
        <v>3.1513915099419605</v>
      </c>
      <c r="Y806" s="12">
        <f t="shared" si="87"/>
        <v>3.1509999999999998</v>
      </c>
      <c r="Z806">
        <f t="shared" si="88"/>
        <v>2</v>
      </c>
      <c r="AA806">
        <f t="shared" si="89"/>
        <v>0</v>
      </c>
      <c r="AB806">
        <f t="shared" si="90"/>
        <v>797</v>
      </c>
      <c r="AC806" s="10"/>
      <c r="AD806" s="17">
        <v>3.1509999999999998</v>
      </c>
      <c r="AE806" s="10">
        <v>797</v>
      </c>
      <c r="AF806" s="10"/>
      <c r="AG806" s="10"/>
      <c r="AX806" s="12"/>
    </row>
    <row r="807" spans="6:50" x14ac:dyDescent="0.3">
      <c r="F807" s="10">
        <v>800</v>
      </c>
      <c r="G807" s="17">
        <v>8.4000000000000005E-2</v>
      </c>
      <c r="H807" s="10">
        <v>1.256</v>
      </c>
      <c r="I807" s="10">
        <v>0.67</v>
      </c>
      <c r="J807" s="10">
        <v>2.1720000000000002</v>
      </c>
      <c r="K807" s="10">
        <v>0.46</v>
      </c>
      <c r="L807" s="10">
        <v>0.84299999999999997</v>
      </c>
      <c r="M807" s="10"/>
      <c r="N807" s="10"/>
      <c r="O807" s="10"/>
      <c r="P807" s="10"/>
      <c r="Q807" s="10"/>
      <c r="R807" s="10"/>
      <c r="S807" s="10">
        <v>815</v>
      </c>
      <c r="T807" s="17">
        <v>0.13200000000000001</v>
      </c>
      <c r="U807" s="17">
        <f t="shared" si="85"/>
        <v>13.200000000000001</v>
      </c>
      <c r="V807" s="11">
        <f t="shared" si="86"/>
        <v>4.0996051017755537</v>
      </c>
      <c r="W807" s="10"/>
      <c r="X807">
        <v>3.1513915099419605</v>
      </c>
      <c r="Y807" s="12">
        <f t="shared" si="87"/>
        <v>3.1509999999999998</v>
      </c>
      <c r="Z807">
        <f t="shared" si="88"/>
        <v>3</v>
      </c>
      <c r="AA807">
        <f t="shared" si="89"/>
        <v>0</v>
      </c>
      <c r="AB807">
        <f t="shared" si="90"/>
        <v>797</v>
      </c>
      <c r="AC807" s="10"/>
      <c r="AD807" s="17">
        <v>3.1509999999999998</v>
      </c>
      <c r="AE807" s="10">
        <v>797</v>
      </c>
      <c r="AF807" s="10"/>
      <c r="AG807" s="10"/>
      <c r="AX807" s="12"/>
    </row>
    <row r="808" spans="6:50" x14ac:dyDescent="0.3">
      <c r="F808" s="10">
        <v>801</v>
      </c>
      <c r="G808" s="17">
        <v>1.08</v>
      </c>
      <c r="H808" s="10">
        <v>4.5049999999999999</v>
      </c>
      <c r="I808" s="10">
        <v>0.66900000000000004</v>
      </c>
      <c r="J808" s="10">
        <v>2.109</v>
      </c>
      <c r="K808" s="10">
        <v>0.47399999999999998</v>
      </c>
      <c r="L808" s="10">
        <v>0.89900000000000002</v>
      </c>
      <c r="M808" s="10"/>
      <c r="N808" s="10"/>
      <c r="O808" s="10"/>
      <c r="P808" s="10"/>
      <c r="Q808" s="10"/>
      <c r="R808" s="10"/>
      <c r="S808" s="10">
        <v>816</v>
      </c>
      <c r="T808" s="17">
        <v>0.17899999999999999</v>
      </c>
      <c r="U808" s="17">
        <f t="shared" si="85"/>
        <v>17.899999999999999</v>
      </c>
      <c r="V808" s="11">
        <f t="shared" si="86"/>
        <v>4.773990767770651</v>
      </c>
      <c r="W808" s="10"/>
      <c r="X808">
        <v>3.1513915099419605</v>
      </c>
      <c r="Y808" s="12">
        <f t="shared" si="87"/>
        <v>3.1509999999999998</v>
      </c>
      <c r="Z808">
        <f t="shared" si="88"/>
        <v>4</v>
      </c>
      <c r="AA808">
        <f t="shared" si="89"/>
        <v>0</v>
      </c>
      <c r="AB808">
        <f t="shared" si="90"/>
        <v>797</v>
      </c>
      <c r="AC808" s="10"/>
      <c r="AD808" s="17">
        <v>3.1509999999999998</v>
      </c>
      <c r="AE808" s="10">
        <v>797</v>
      </c>
      <c r="AF808" s="10"/>
      <c r="AG808" s="10"/>
      <c r="AX808" s="12"/>
    </row>
    <row r="809" spans="6:50" x14ac:dyDescent="0.3">
      <c r="F809" s="10">
        <v>802</v>
      </c>
      <c r="G809" s="17">
        <v>0.68899999999999995</v>
      </c>
      <c r="H809" s="10">
        <v>4.032</v>
      </c>
      <c r="I809" s="10">
        <v>0.53200000000000003</v>
      </c>
      <c r="J809" s="10">
        <v>3.278</v>
      </c>
      <c r="K809" s="10">
        <v>0.30499999999999999</v>
      </c>
      <c r="L809" s="10">
        <v>0.91300000000000003</v>
      </c>
      <c r="M809" s="10"/>
      <c r="N809" s="10"/>
      <c r="O809" s="10"/>
      <c r="P809" s="10"/>
      <c r="Q809" s="10"/>
      <c r="R809" s="10"/>
      <c r="S809" s="10">
        <v>817</v>
      </c>
      <c r="T809" s="17">
        <v>0.19800000000000001</v>
      </c>
      <c r="U809" s="17">
        <f t="shared" si="85"/>
        <v>19.8</v>
      </c>
      <c r="V809" s="11">
        <f t="shared" si="86"/>
        <v>5.0209703231304035</v>
      </c>
      <c r="W809" s="10"/>
      <c r="X809">
        <v>3.1513915099419605</v>
      </c>
      <c r="Y809" s="12">
        <f t="shared" si="87"/>
        <v>3.1509999999999998</v>
      </c>
      <c r="Z809">
        <f t="shared" si="88"/>
        <v>5</v>
      </c>
      <c r="AA809">
        <f t="shared" si="89"/>
        <v>5</v>
      </c>
      <c r="AB809">
        <f t="shared" si="90"/>
        <v>802</v>
      </c>
      <c r="AC809" s="10"/>
      <c r="AD809" s="17">
        <v>3.1509999999999998</v>
      </c>
      <c r="AE809" s="10">
        <v>802</v>
      </c>
      <c r="AF809" s="10"/>
      <c r="AG809" s="10"/>
      <c r="AX809" s="12"/>
    </row>
    <row r="810" spans="6:50" x14ac:dyDescent="0.3">
      <c r="F810" s="10">
        <v>803</v>
      </c>
      <c r="G810" s="17">
        <v>2.4E-2</v>
      </c>
      <c r="H810" s="10">
        <v>0.56299999999999994</v>
      </c>
      <c r="I810" s="10">
        <v>0.94399999999999995</v>
      </c>
      <c r="J810" s="10">
        <v>1.7949999999999999</v>
      </c>
      <c r="K810" s="10">
        <v>0.55700000000000005</v>
      </c>
      <c r="L810" s="10">
        <v>0.90500000000000003</v>
      </c>
      <c r="M810" s="10"/>
      <c r="N810" s="10"/>
      <c r="O810" s="10"/>
      <c r="P810" s="10"/>
      <c r="Q810" s="10"/>
      <c r="R810" s="10"/>
      <c r="S810" s="10">
        <v>818</v>
      </c>
      <c r="T810" s="17">
        <v>1.147</v>
      </c>
      <c r="U810" s="17">
        <f t="shared" si="85"/>
        <v>114.7</v>
      </c>
      <c r="V810" s="11">
        <f t="shared" si="86"/>
        <v>12.084724894722394</v>
      </c>
      <c r="W810" s="10"/>
      <c r="X810">
        <v>3.1311251163856024</v>
      </c>
      <c r="Y810" s="12">
        <f t="shared" si="87"/>
        <v>3.1309999999999998</v>
      </c>
      <c r="Z810">
        <f t="shared" si="88"/>
        <v>1</v>
      </c>
      <c r="AA810">
        <f t="shared" si="89"/>
        <v>1</v>
      </c>
      <c r="AB810">
        <f t="shared" si="90"/>
        <v>803</v>
      </c>
      <c r="AC810" s="10"/>
      <c r="AD810" s="17">
        <v>3.1309999999999998</v>
      </c>
      <c r="AE810" s="10">
        <v>803</v>
      </c>
      <c r="AF810" s="10"/>
      <c r="AG810" s="10"/>
      <c r="AX810" s="12"/>
    </row>
    <row r="811" spans="6:50" x14ac:dyDescent="0.3">
      <c r="F811" s="10">
        <v>804</v>
      </c>
      <c r="G811" s="17">
        <v>4.4999999999999998E-2</v>
      </c>
      <c r="H811" s="10">
        <v>0.79300000000000004</v>
      </c>
      <c r="I811" s="10">
        <v>0.90300000000000002</v>
      </c>
      <c r="J811" s="10">
        <v>1.1299999999999999</v>
      </c>
      <c r="K811" s="10">
        <v>0.88500000000000001</v>
      </c>
      <c r="L811" s="10">
        <v>0.84699999999999998</v>
      </c>
      <c r="M811" s="10"/>
      <c r="N811" s="10"/>
      <c r="O811" s="10"/>
      <c r="P811" s="10"/>
      <c r="Q811" s="10"/>
      <c r="R811" s="10"/>
      <c r="S811" s="10">
        <v>819</v>
      </c>
      <c r="T811" s="17">
        <v>4.8650000000000002</v>
      </c>
      <c r="U811" s="17">
        <f t="shared" si="85"/>
        <v>486.5</v>
      </c>
      <c r="V811" s="11">
        <f t="shared" si="86"/>
        <v>24.888371552065365</v>
      </c>
      <c r="W811" s="10"/>
      <c r="X811">
        <v>3.0901936161855166</v>
      </c>
      <c r="Y811" s="12">
        <f t="shared" si="87"/>
        <v>3.09</v>
      </c>
      <c r="Z811">
        <f t="shared" si="88"/>
        <v>1</v>
      </c>
      <c r="AA811">
        <f t="shared" si="89"/>
        <v>0</v>
      </c>
      <c r="AB811">
        <f t="shared" si="90"/>
        <v>803</v>
      </c>
      <c r="AC811" s="10"/>
      <c r="AD811" s="17">
        <v>3.09</v>
      </c>
      <c r="AE811" s="10">
        <v>803</v>
      </c>
      <c r="AF811" s="10"/>
      <c r="AG811" s="10"/>
      <c r="AX811" s="12"/>
    </row>
    <row r="812" spans="6:50" x14ac:dyDescent="0.3">
      <c r="F812" s="10">
        <v>805</v>
      </c>
      <c r="G812" s="17">
        <v>0.13</v>
      </c>
      <c r="H812" s="10">
        <v>1.498</v>
      </c>
      <c r="I812" s="10">
        <v>0.73099999999999998</v>
      </c>
      <c r="J812" s="10">
        <v>1.681</v>
      </c>
      <c r="K812" s="10">
        <v>0.59499999999999997</v>
      </c>
      <c r="L812" s="10">
        <v>0.89300000000000002</v>
      </c>
      <c r="M812" s="10"/>
      <c r="N812" s="10"/>
      <c r="O812" s="10"/>
      <c r="P812" s="10"/>
      <c r="Q812" s="10"/>
      <c r="R812" s="10"/>
      <c r="S812" s="10">
        <v>820</v>
      </c>
      <c r="T812" s="17">
        <v>9.2999999999999999E-2</v>
      </c>
      <c r="U812" s="17">
        <f t="shared" si="85"/>
        <v>9.3000000000000007</v>
      </c>
      <c r="V812" s="11">
        <f t="shared" si="86"/>
        <v>3.441093978088511</v>
      </c>
      <c r="W812" s="10"/>
      <c r="X812">
        <v>3.0901936161855166</v>
      </c>
      <c r="Y812" s="12">
        <f t="shared" si="87"/>
        <v>3.09</v>
      </c>
      <c r="Z812">
        <f t="shared" si="88"/>
        <v>2</v>
      </c>
      <c r="AA812">
        <f t="shared" si="89"/>
        <v>0</v>
      </c>
      <c r="AB812">
        <f t="shared" si="90"/>
        <v>803</v>
      </c>
      <c r="AC812" s="10"/>
      <c r="AD812" s="17">
        <v>3.09</v>
      </c>
      <c r="AE812" s="10">
        <v>803</v>
      </c>
      <c r="AF812" s="10"/>
      <c r="AG812" s="10"/>
      <c r="AX812" s="12"/>
    </row>
    <row r="813" spans="6:50" x14ac:dyDescent="0.3">
      <c r="F813" s="10">
        <v>806</v>
      </c>
      <c r="G813" s="17">
        <v>1.631</v>
      </c>
      <c r="H813" s="10">
        <v>5.69</v>
      </c>
      <c r="I813" s="10">
        <v>0.63300000000000001</v>
      </c>
      <c r="J813" s="10">
        <v>2.7080000000000002</v>
      </c>
      <c r="K813" s="10">
        <v>0.36899999999999999</v>
      </c>
      <c r="L813" s="10">
        <v>0.92600000000000005</v>
      </c>
      <c r="M813" s="10"/>
      <c r="N813" s="10"/>
      <c r="O813" s="10"/>
      <c r="P813" s="10"/>
      <c r="Q813" s="10"/>
      <c r="R813" s="10"/>
      <c r="S813" s="10">
        <v>821</v>
      </c>
      <c r="T813" s="17">
        <v>0.47399999999999998</v>
      </c>
      <c r="U813" s="17">
        <f t="shared" si="85"/>
        <v>47.4</v>
      </c>
      <c r="V813" s="11">
        <f t="shared" si="86"/>
        <v>7.7686262891483402</v>
      </c>
      <c r="W813" s="10"/>
      <c r="X813">
        <v>3.0901936161855166</v>
      </c>
      <c r="Y813" s="12">
        <f t="shared" si="87"/>
        <v>3.09</v>
      </c>
      <c r="Z813">
        <f t="shared" si="88"/>
        <v>3</v>
      </c>
      <c r="AA813">
        <f t="shared" si="89"/>
        <v>0</v>
      </c>
      <c r="AB813">
        <f t="shared" si="90"/>
        <v>803</v>
      </c>
      <c r="AC813" s="10"/>
      <c r="AD813" s="17">
        <v>3.09</v>
      </c>
      <c r="AE813" s="10">
        <v>803</v>
      </c>
      <c r="AF813" s="10"/>
      <c r="AG813" s="10"/>
      <c r="AX813" s="12"/>
    </row>
    <row r="814" spans="6:50" x14ac:dyDescent="0.3">
      <c r="F814" s="10">
        <v>807</v>
      </c>
      <c r="G814" s="17">
        <v>0.222</v>
      </c>
      <c r="H814" s="10">
        <v>1.802</v>
      </c>
      <c r="I814" s="10">
        <v>0.86</v>
      </c>
      <c r="J814" s="10">
        <v>1.4530000000000001</v>
      </c>
      <c r="K814" s="10">
        <v>0.68799999999999994</v>
      </c>
      <c r="L814" s="10">
        <v>0.92700000000000005</v>
      </c>
      <c r="M814" s="10"/>
      <c r="N814" s="10"/>
      <c r="O814" s="10"/>
      <c r="P814" s="10"/>
      <c r="Q814" s="10"/>
      <c r="R814" s="10"/>
      <c r="S814" s="10">
        <v>822</v>
      </c>
      <c r="T814" s="17">
        <v>0.312</v>
      </c>
      <c r="U814" s="17">
        <f t="shared" si="85"/>
        <v>31.2</v>
      </c>
      <c r="V814" s="11">
        <f t="shared" si="86"/>
        <v>6.302783019883921</v>
      </c>
      <c r="W814" s="10"/>
      <c r="X814">
        <v>3.0901936161855166</v>
      </c>
      <c r="Y814" s="12">
        <f t="shared" si="87"/>
        <v>3.09</v>
      </c>
      <c r="Z814">
        <f t="shared" si="88"/>
        <v>4</v>
      </c>
      <c r="AA814">
        <f t="shared" si="89"/>
        <v>4</v>
      </c>
      <c r="AB814">
        <f t="shared" si="90"/>
        <v>807</v>
      </c>
      <c r="AC814" s="10"/>
      <c r="AD814" s="17">
        <v>3.09</v>
      </c>
      <c r="AE814" s="10">
        <v>807</v>
      </c>
      <c r="AF814" s="10"/>
      <c r="AG814" s="10"/>
      <c r="AX814" s="12"/>
    </row>
    <row r="815" spans="6:50" x14ac:dyDescent="0.3">
      <c r="F815" s="10">
        <v>808</v>
      </c>
      <c r="G815" s="17">
        <v>0.44500000000000001</v>
      </c>
      <c r="H815" s="10">
        <v>2.7480000000000002</v>
      </c>
      <c r="I815" s="10">
        <v>0.74099999999999999</v>
      </c>
      <c r="J815" s="10">
        <v>1.4490000000000001</v>
      </c>
      <c r="K815" s="10">
        <v>0.69</v>
      </c>
      <c r="L815" s="10">
        <v>0.91700000000000004</v>
      </c>
      <c r="M815" s="10"/>
      <c r="N815" s="10"/>
      <c r="O815" s="10"/>
      <c r="P815" s="10"/>
      <c r="Q815" s="10"/>
      <c r="R815" s="10"/>
      <c r="S815" s="10">
        <v>823</v>
      </c>
      <c r="T815" s="17">
        <v>0.191</v>
      </c>
      <c r="U815" s="17">
        <f t="shared" si="85"/>
        <v>19.100000000000001</v>
      </c>
      <c r="V815" s="11">
        <f t="shared" si="86"/>
        <v>4.9314171699869007</v>
      </c>
      <c r="W815" s="10"/>
      <c r="X815">
        <v>3.0487126261041211</v>
      </c>
      <c r="Y815" s="12">
        <f t="shared" si="87"/>
        <v>3.048</v>
      </c>
      <c r="Z815">
        <f t="shared" si="88"/>
        <v>1</v>
      </c>
      <c r="AA815">
        <f t="shared" si="89"/>
        <v>0</v>
      </c>
      <c r="AB815">
        <f t="shared" si="90"/>
        <v>807</v>
      </c>
      <c r="AC815" s="10"/>
      <c r="AD815" s="17">
        <v>3.048</v>
      </c>
      <c r="AE815" s="10">
        <v>807</v>
      </c>
      <c r="AF815" s="10"/>
      <c r="AG815" s="10"/>
      <c r="AX815" s="12"/>
    </row>
    <row r="816" spans="6:50" x14ac:dyDescent="0.3">
      <c r="F816" s="10">
        <v>809</v>
      </c>
      <c r="G816" s="17">
        <v>0.36599999999999999</v>
      </c>
      <c r="H816" s="10">
        <v>2.4820000000000002</v>
      </c>
      <c r="I816" s="10">
        <v>0.747</v>
      </c>
      <c r="J816" s="10">
        <v>1.468</v>
      </c>
      <c r="K816" s="10">
        <v>0.68100000000000005</v>
      </c>
      <c r="L816" s="10">
        <v>0.90700000000000003</v>
      </c>
      <c r="M816" s="10"/>
      <c r="N816" s="10"/>
      <c r="O816" s="10"/>
      <c r="P816" s="10"/>
      <c r="Q816" s="10"/>
      <c r="R816" s="10"/>
      <c r="S816" s="10">
        <v>824</v>
      </c>
      <c r="T816" s="17">
        <v>0.56599999999999995</v>
      </c>
      <c r="U816" s="17">
        <f t="shared" si="85"/>
        <v>56.599999999999994</v>
      </c>
      <c r="V816" s="11">
        <f t="shared" si="86"/>
        <v>8.4891317713892391</v>
      </c>
      <c r="W816" s="10"/>
      <c r="X816">
        <v>3.0487126261041211</v>
      </c>
      <c r="Y816" s="12">
        <f t="shared" si="87"/>
        <v>3.048</v>
      </c>
      <c r="Z816">
        <f t="shared" si="88"/>
        <v>2</v>
      </c>
      <c r="AA816">
        <f t="shared" si="89"/>
        <v>0</v>
      </c>
      <c r="AB816">
        <f t="shared" si="90"/>
        <v>807</v>
      </c>
      <c r="AC816" s="10"/>
      <c r="AD816" s="17">
        <v>3.048</v>
      </c>
      <c r="AE816" s="10">
        <v>807</v>
      </c>
      <c r="AF816" s="10"/>
      <c r="AG816" s="10"/>
      <c r="AX816" s="12"/>
    </row>
    <row r="817" spans="6:50" x14ac:dyDescent="0.3">
      <c r="F817" s="10">
        <v>810</v>
      </c>
      <c r="G817" s="17">
        <v>0.13400000000000001</v>
      </c>
      <c r="H817" s="10">
        <v>1.722</v>
      </c>
      <c r="I817" s="10">
        <v>0.56899999999999995</v>
      </c>
      <c r="J817" s="10">
        <v>2.6360000000000001</v>
      </c>
      <c r="K817" s="10">
        <v>0.379</v>
      </c>
      <c r="L817" s="10">
        <v>0.877</v>
      </c>
      <c r="M817" s="10"/>
      <c r="N817" s="10"/>
      <c r="O817" s="10"/>
      <c r="P817" s="10"/>
      <c r="Q817" s="10"/>
      <c r="R817" s="10"/>
      <c r="S817" s="10">
        <v>825</v>
      </c>
      <c r="T817" s="17">
        <v>2.8000000000000001E-2</v>
      </c>
      <c r="U817" s="17">
        <f t="shared" si="85"/>
        <v>2.8000000000000003</v>
      </c>
      <c r="V817" s="11">
        <f t="shared" si="86"/>
        <v>1.8881394877652593</v>
      </c>
      <c r="W817" s="10"/>
      <c r="X817">
        <v>3.0487126261041211</v>
      </c>
      <c r="Y817" s="12">
        <f t="shared" si="87"/>
        <v>3.048</v>
      </c>
      <c r="Z817">
        <f t="shared" si="88"/>
        <v>3</v>
      </c>
      <c r="AA817">
        <f t="shared" si="89"/>
        <v>0</v>
      </c>
      <c r="AB817">
        <f t="shared" si="90"/>
        <v>807</v>
      </c>
      <c r="AC817" s="10"/>
      <c r="AD817" s="17">
        <v>3.048</v>
      </c>
      <c r="AE817" s="10">
        <v>807</v>
      </c>
      <c r="AF817" s="10"/>
      <c r="AG817" s="10"/>
      <c r="AX817" s="12"/>
    </row>
    <row r="818" spans="6:50" x14ac:dyDescent="0.3">
      <c r="F818" s="10">
        <v>811</v>
      </c>
      <c r="G818" s="17">
        <v>2.2080000000000002</v>
      </c>
      <c r="H818" s="10">
        <v>6.8920000000000003</v>
      </c>
      <c r="I818" s="10">
        <v>0.58399999999999996</v>
      </c>
      <c r="J818" s="10">
        <v>3.177</v>
      </c>
      <c r="K818" s="10">
        <v>0.315</v>
      </c>
      <c r="L818" s="10">
        <v>0.91500000000000004</v>
      </c>
      <c r="M818" s="10"/>
      <c r="N818" s="10"/>
      <c r="O818" s="10"/>
      <c r="P818" s="10"/>
      <c r="Q818" s="10"/>
      <c r="R818" s="10"/>
      <c r="S818" s="10">
        <v>826</v>
      </c>
      <c r="T818" s="17">
        <v>0.48399999999999999</v>
      </c>
      <c r="U818" s="17">
        <f t="shared" si="85"/>
        <v>48.4</v>
      </c>
      <c r="V818" s="11">
        <f t="shared" si="86"/>
        <v>7.8501461110721928</v>
      </c>
      <c r="W818" s="10"/>
      <c r="X818">
        <v>3.0487126261041211</v>
      </c>
      <c r="Y818" s="12">
        <f t="shared" si="87"/>
        <v>3.048</v>
      </c>
      <c r="Z818">
        <f t="shared" si="88"/>
        <v>4</v>
      </c>
      <c r="AA818">
        <f t="shared" si="89"/>
        <v>0</v>
      </c>
      <c r="AB818">
        <f t="shared" si="90"/>
        <v>807</v>
      </c>
      <c r="AC818" s="10"/>
      <c r="AD818" s="17">
        <v>3.048</v>
      </c>
      <c r="AE818" s="10">
        <v>807</v>
      </c>
      <c r="AF818" s="10"/>
      <c r="AG818" s="10"/>
      <c r="AX818" s="12"/>
    </row>
    <row r="819" spans="6:50" x14ac:dyDescent="0.3">
      <c r="F819" s="10">
        <v>812</v>
      </c>
      <c r="G819" s="17">
        <v>0.13700000000000001</v>
      </c>
      <c r="H819" s="10">
        <v>1.5389999999999999</v>
      </c>
      <c r="I819" s="10">
        <v>0.72499999999999998</v>
      </c>
      <c r="J819" s="10">
        <v>2.1760000000000002</v>
      </c>
      <c r="K819" s="10">
        <v>0.45900000000000002</v>
      </c>
      <c r="L819" s="10">
        <v>0.90100000000000002</v>
      </c>
      <c r="M819" s="10"/>
      <c r="N819" s="10"/>
      <c r="O819" s="10"/>
      <c r="P819" s="10"/>
      <c r="Q819" s="10"/>
      <c r="R819" s="10"/>
      <c r="S819" s="10">
        <v>827</v>
      </c>
      <c r="T819" s="17">
        <v>0.23</v>
      </c>
      <c r="U819" s="17">
        <f t="shared" si="85"/>
        <v>23</v>
      </c>
      <c r="V819" s="11">
        <f t="shared" si="86"/>
        <v>5.4115163798060095</v>
      </c>
      <c r="W819" s="10"/>
      <c r="X819">
        <v>3.0487126261041211</v>
      </c>
      <c r="Y819" s="12">
        <f t="shared" si="87"/>
        <v>3.048</v>
      </c>
      <c r="Z819">
        <f t="shared" si="88"/>
        <v>5</v>
      </c>
      <c r="AA819">
        <f t="shared" si="89"/>
        <v>0</v>
      </c>
      <c r="AB819">
        <f t="shared" si="90"/>
        <v>807</v>
      </c>
      <c r="AC819" s="10"/>
      <c r="AD819" s="17">
        <v>3.048</v>
      </c>
      <c r="AE819" s="10">
        <v>807</v>
      </c>
      <c r="AF819" s="10"/>
      <c r="AG819" s="10"/>
      <c r="AX819" s="12"/>
    </row>
    <row r="820" spans="6:50" x14ac:dyDescent="0.3">
      <c r="F820" s="10">
        <v>813</v>
      </c>
      <c r="G820" s="17">
        <v>2.2930000000000001</v>
      </c>
      <c r="H820" s="10">
        <v>8.718</v>
      </c>
      <c r="I820" s="10">
        <v>0.379</v>
      </c>
      <c r="J820" s="10">
        <v>1.629</v>
      </c>
      <c r="K820" s="10">
        <v>0.61399999999999999</v>
      </c>
      <c r="L820" s="10">
        <v>0.7</v>
      </c>
      <c r="M820" s="10"/>
      <c r="N820" s="10"/>
      <c r="O820" s="10"/>
      <c r="P820" s="10"/>
      <c r="Q820" s="10"/>
      <c r="R820" s="10"/>
      <c r="S820" s="10">
        <v>828</v>
      </c>
      <c r="T820" s="17">
        <v>1.04</v>
      </c>
      <c r="U820" s="17">
        <f t="shared" si="85"/>
        <v>104</v>
      </c>
      <c r="V820" s="11">
        <f t="shared" si="86"/>
        <v>11.507254783503184</v>
      </c>
      <c r="W820" s="10"/>
      <c r="X820">
        <v>3.0487126261041211</v>
      </c>
      <c r="Y820" s="12">
        <f t="shared" si="87"/>
        <v>3.048</v>
      </c>
      <c r="Z820">
        <f t="shared" si="88"/>
        <v>6</v>
      </c>
      <c r="AA820">
        <f t="shared" si="89"/>
        <v>0</v>
      </c>
      <c r="AB820">
        <f t="shared" si="90"/>
        <v>807</v>
      </c>
      <c r="AC820" s="10"/>
      <c r="AD820" s="17">
        <v>3.048</v>
      </c>
      <c r="AE820" s="10">
        <v>807</v>
      </c>
      <c r="AF820" s="10"/>
      <c r="AG820" s="10"/>
      <c r="AX820" s="12"/>
    </row>
    <row r="821" spans="6:50" x14ac:dyDescent="0.3">
      <c r="F821" s="10">
        <v>814</v>
      </c>
      <c r="G821" s="17">
        <v>2.1800000000000002</v>
      </c>
      <c r="H821" s="10">
        <v>6.915</v>
      </c>
      <c r="I821" s="10">
        <v>0.57299999999999995</v>
      </c>
      <c r="J821" s="10">
        <v>2.7759999999999998</v>
      </c>
      <c r="K821" s="10">
        <v>0.36</v>
      </c>
      <c r="L821" s="10">
        <v>0.84499999999999997</v>
      </c>
      <c r="M821" s="10"/>
      <c r="N821" s="10"/>
      <c r="O821" s="10"/>
      <c r="P821" s="10"/>
      <c r="Q821" s="10"/>
      <c r="R821" s="10"/>
      <c r="S821" s="10">
        <v>829</v>
      </c>
      <c r="T821" s="17">
        <v>0.06</v>
      </c>
      <c r="U821" s="17">
        <f t="shared" si="85"/>
        <v>6</v>
      </c>
      <c r="V821" s="11">
        <f t="shared" si="86"/>
        <v>2.763953195770684</v>
      </c>
      <c r="W821" s="10"/>
      <c r="X821">
        <v>3.0487126261041211</v>
      </c>
      <c r="Y821" s="12">
        <f t="shared" si="87"/>
        <v>3.048</v>
      </c>
      <c r="Z821">
        <f t="shared" si="88"/>
        <v>7</v>
      </c>
      <c r="AA821">
        <f t="shared" si="89"/>
        <v>0</v>
      </c>
      <c r="AB821">
        <f t="shared" si="90"/>
        <v>807</v>
      </c>
      <c r="AC821" s="10"/>
      <c r="AD821" s="17">
        <v>3.048</v>
      </c>
      <c r="AE821" s="10">
        <v>807</v>
      </c>
      <c r="AF821" s="10"/>
      <c r="AG821" s="10"/>
      <c r="AX821" s="12"/>
    </row>
    <row r="822" spans="6:50" x14ac:dyDescent="0.3">
      <c r="F822" s="10">
        <v>815</v>
      </c>
      <c r="G822" s="17">
        <v>0.13200000000000001</v>
      </c>
      <c r="H822" s="10">
        <v>1.702</v>
      </c>
      <c r="I822" s="10">
        <v>0.57199999999999995</v>
      </c>
      <c r="J822" s="10">
        <v>2.512</v>
      </c>
      <c r="K822" s="10">
        <v>0.39800000000000002</v>
      </c>
      <c r="L822" s="10">
        <v>0.85</v>
      </c>
      <c r="M822" s="10"/>
      <c r="N822" s="10"/>
      <c r="O822" s="10"/>
      <c r="P822" s="10"/>
      <c r="Q822" s="10"/>
      <c r="R822" s="10"/>
      <c r="S822" s="10">
        <v>830</v>
      </c>
      <c r="T822" s="17">
        <v>8.8999999999999996E-2</v>
      </c>
      <c r="U822" s="17">
        <f t="shared" si="85"/>
        <v>8.9</v>
      </c>
      <c r="V822" s="11">
        <f t="shared" si="86"/>
        <v>3.3662786498064814</v>
      </c>
      <c r="W822" s="10"/>
      <c r="X822">
        <v>3.0487126261041211</v>
      </c>
      <c r="Y822" s="12">
        <f t="shared" si="87"/>
        <v>3.048</v>
      </c>
      <c r="Z822">
        <f t="shared" si="88"/>
        <v>8</v>
      </c>
      <c r="AA822">
        <f t="shared" si="89"/>
        <v>0</v>
      </c>
      <c r="AB822">
        <f t="shared" si="90"/>
        <v>807</v>
      </c>
      <c r="AC822" s="10"/>
      <c r="AD822" s="17">
        <v>3.048</v>
      </c>
      <c r="AE822" s="10">
        <v>807</v>
      </c>
      <c r="AF822" s="10"/>
      <c r="AG822" s="10"/>
      <c r="AX822" s="12"/>
    </row>
    <row r="823" spans="6:50" x14ac:dyDescent="0.3">
      <c r="F823" s="10">
        <v>816</v>
      </c>
      <c r="G823" s="17">
        <v>0.17899999999999999</v>
      </c>
      <c r="H823" s="10">
        <v>1.702</v>
      </c>
      <c r="I823" s="10">
        <v>0.77900000000000003</v>
      </c>
      <c r="J823" s="10">
        <v>1.7669999999999999</v>
      </c>
      <c r="K823" s="10">
        <v>0.56599999999999995</v>
      </c>
      <c r="L823" s="10">
        <v>0.91700000000000004</v>
      </c>
      <c r="M823" s="10"/>
      <c r="N823" s="10"/>
      <c r="O823" s="10"/>
      <c r="P823" s="10"/>
      <c r="Q823" s="10"/>
      <c r="R823" s="10"/>
      <c r="S823" s="10">
        <v>831</v>
      </c>
      <c r="T823" s="17">
        <v>0.02</v>
      </c>
      <c r="U823" s="17">
        <f t="shared" si="85"/>
        <v>2</v>
      </c>
      <c r="V823" s="11">
        <f t="shared" si="86"/>
        <v>1.5957691216057308</v>
      </c>
      <c r="W823" s="10"/>
      <c r="X823">
        <v>3.0487126261041211</v>
      </c>
      <c r="Y823" s="12">
        <f t="shared" si="87"/>
        <v>3.048</v>
      </c>
      <c r="Z823">
        <f t="shared" si="88"/>
        <v>9</v>
      </c>
      <c r="AA823">
        <f t="shared" si="89"/>
        <v>0</v>
      </c>
      <c r="AB823">
        <f t="shared" si="90"/>
        <v>807</v>
      </c>
      <c r="AC823" s="10"/>
      <c r="AD823" s="17">
        <v>3.048</v>
      </c>
      <c r="AE823" s="10">
        <v>807</v>
      </c>
      <c r="AF823" s="10"/>
      <c r="AG823" s="10"/>
      <c r="AX823" s="12"/>
    </row>
    <row r="824" spans="6:50" x14ac:dyDescent="0.3">
      <c r="F824" s="10">
        <v>817</v>
      </c>
      <c r="G824" s="17">
        <v>0.19800000000000001</v>
      </c>
      <c r="H824" s="10">
        <v>1.639</v>
      </c>
      <c r="I824" s="10">
        <v>0.92700000000000005</v>
      </c>
      <c r="J824" s="10">
        <v>1.1439999999999999</v>
      </c>
      <c r="K824" s="10">
        <v>0.874</v>
      </c>
      <c r="L824" s="10">
        <v>0.92900000000000005</v>
      </c>
      <c r="M824" s="10"/>
      <c r="N824" s="10"/>
      <c r="O824" s="10"/>
      <c r="P824" s="10"/>
      <c r="Q824" s="10"/>
      <c r="R824" s="10"/>
      <c r="S824" s="10">
        <v>832</v>
      </c>
      <c r="T824" s="17">
        <v>0.29399999999999998</v>
      </c>
      <c r="U824" s="17">
        <f t="shared" si="85"/>
        <v>29.4</v>
      </c>
      <c r="V824" s="11">
        <f t="shared" si="86"/>
        <v>6.1182712113156432</v>
      </c>
      <c r="W824" s="10"/>
      <c r="X824">
        <v>3.0487126261041211</v>
      </c>
      <c r="Y824" s="12">
        <f t="shared" si="87"/>
        <v>3.048</v>
      </c>
      <c r="Z824">
        <f t="shared" si="88"/>
        <v>10</v>
      </c>
      <c r="AA824">
        <f t="shared" si="89"/>
        <v>10</v>
      </c>
      <c r="AB824">
        <f t="shared" si="90"/>
        <v>817</v>
      </c>
      <c r="AC824" s="10"/>
      <c r="AD824" s="17">
        <v>3.048</v>
      </c>
      <c r="AE824" s="10">
        <v>817</v>
      </c>
      <c r="AF824" s="10"/>
      <c r="AG824" s="10"/>
      <c r="AX824" s="12"/>
    </row>
    <row r="825" spans="6:50" x14ac:dyDescent="0.3">
      <c r="F825" s="10">
        <v>818</v>
      </c>
      <c r="G825" s="17">
        <v>1.147</v>
      </c>
      <c r="H825" s="10">
        <v>4.3</v>
      </c>
      <c r="I825" s="10">
        <v>0.77900000000000003</v>
      </c>
      <c r="J825" s="10">
        <v>1.827</v>
      </c>
      <c r="K825" s="10">
        <v>0.54700000000000004</v>
      </c>
      <c r="L825" s="10">
        <v>0.95399999999999996</v>
      </c>
      <c r="M825" s="10"/>
      <c r="N825" s="10"/>
      <c r="O825" s="10"/>
      <c r="P825" s="10"/>
      <c r="Q825" s="10"/>
      <c r="R825" s="10"/>
      <c r="S825" s="10">
        <v>833</v>
      </c>
      <c r="T825" s="17">
        <v>0.57799999999999996</v>
      </c>
      <c r="U825" s="17">
        <f t="shared" si="85"/>
        <v>57.8</v>
      </c>
      <c r="V825" s="11">
        <f t="shared" si="86"/>
        <v>8.5786505748685453</v>
      </c>
      <c r="W825" s="10"/>
      <c r="X825">
        <v>3.0277590264241918</v>
      </c>
      <c r="Y825" s="12">
        <f t="shared" si="87"/>
        <v>3.0270000000000001</v>
      </c>
      <c r="Z825">
        <f t="shared" si="88"/>
        <v>1</v>
      </c>
      <c r="AA825">
        <f t="shared" si="89"/>
        <v>0</v>
      </c>
      <c r="AB825">
        <f t="shared" si="90"/>
        <v>817</v>
      </c>
      <c r="AC825" s="10"/>
      <c r="AD825" s="17">
        <v>3.0270000000000001</v>
      </c>
      <c r="AE825" s="10">
        <v>817</v>
      </c>
      <c r="AF825" s="10"/>
      <c r="AG825" s="10"/>
      <c r="AX825" s="12"/>
    </row>
    <row r="826" spans="6:50" x14ac:dyDescent="0.3">
      <c r="F826" s="10">
        <v>819</v>
      </c>
      <c r="G826" s="17">
        <v>4.8650000000000002</v>
      </c>
      <c r="H826" s="10">
        <v>9.8569999999999993</v>
      </c>
      <c r="I826" s="10">
        <v>0.629</v>
      </c>
      <c r="J826" s="10">
        <v>1.879</v>
      </c>
      <c r="K826" s="10">
        <v>0.53200000000000003</v>
      </c>
      <c r="L826" s="10">
        <v>0.85299999999999998</v>
      </c>
      <c r="M826" s="10"/>
      <c r="N826" s="10"/>
      <c r="O826" s="10"/>
      <c r="P826" s="10"/>
      <c r="Q826" s="10"/>
      <c r="R826" s="10"/>
      <c r="S826" s="10">
        <v>834</v>
      </c>
      <c r="T826" s="17">
        <v>7.5049999999999999</v>
      </c>
      <c r="U826" s="17">
        <f t="shared" ref="U826:U857" si="91">T826*100</f>
        <v>750.5</v>
      </c>
      <c r="V826" s="11">
        <f t="shared" ref="V826:V857" si="92">((U826/PI())^0.5)*2</f>
        <v>30.912235091040241</v>
      </c>
      <c r="W826" s="10"/>
      <c r="X826">
        <v>3.0277590264241918</v>
      </c>
      <c r="Y826" s="12">
        <f t="shared" si="87"/>
        <v>3.0270000000000001</v>
      </c>
      <c r="Z826">
        <f t="shared" si="88"/>
        <v>2</v>
      </c>
      <c r="AA826">
        <f t="shared" si="89"/>
        <v>0</v>
      </c>
      <c r="AB826">
        <f t="shared" si="90"/>
        <v>817</v>
      </c>
      <c r="AC826" s="10"/>
      <c r="AD826" s="17">
        <v>3.0270000000000001</v>
      </c>
      <c r="AE826" s="10">
        <v>817</v>
      </c>
      <c r="AF826" s="10"/>
      <c r="AG826" s="10"/>
      <c r="AX826" s="12"/>
    </row>
    <row r="827" spans="6:50" x14ac:dyDescent="0.3">
      <c r="F827" s="10">
        <v>820</v>
      </c>
      <c r="G827" s="17">
        <v>9.2999999999999999E-2</v>
      </c>
      <c r="H827" s="10">
        <v>1.1259999999999999</v>
      </c>
      <c r="I827" s="10">
        <v>0.92</v>
      </c>
      <c r="J827" s="10">
        <v>1.5029999999999999</v>
      </c>
      <c r="K827" s="10">
        <v>0.66500000000000004</v>
      </c>
      <c r="L827" s="10">
        <v>0.91900000000000004</v>
      </c>
      <c r="M827" s="10"/>
      <c r="N827" s="10"/>
      <c r="O827" s="10"/>
      <c r="P827" s="10"/>
      <c r="Q827" s="10"/>
      <c r="R827" s="10"/>
      <c r="S827" s="10">
        <v>835</v>
      </c>
      <c r="T827" s="17">
        <v>0.16400000000000001</v>
      </c>
      <c r="U827" s="17">
        <f t="shared" si="91"/>
        <v>16.400000000000002</v>
      </c>
      <c r="V827" s="11">
        <f t="shared" si="92"/>
        <v>4.5695873482905078</v>
      </c>
      <c r="W827" s="10"/>
      <c r="X827">
        <v>3.0277590264241918</v>
      </c>
      <c r="Y827" s="12">
        <f t="shared" si="87"/>
        <v>3.0270000000000001</v>
      </c>
      <c r="Z827">
        <f t="shared" si="88"/>
        <v>3</v>
      </c>
      <c r="AA827">
        <f t="shared" si="89"/>
        <v>0</v>
      </c>
      <c r="AB827">
        <f t="shared" si="90"/>
        <v>817</v>
      </c>
      <c r="AC827" s="10"/>
      <c r="AD827" s="17">
        <v>3.0270000000000001</v>
      </c>
      <c r="AE827" s="10">
        <v>817</v>
      </c>
      <c r="AF827" s="10"/>
      <c r="AG827" s="10"/>
      <c r="AX827" s="12"/>
    </row>
    <row r="828" spans="6:50" x14ac:dyDescent="0.3">
      <c r="F828" s="10">
        <v>821</v>
      </c>
      <c r="G828" s="17">
        <v>0.47399999999999998</v>
      </c>
      <c r="H828" s="10">
        <v>3.7749999999999999</v>
      </c>
      <c r="I828" s="10">
        <v>0.41799999999999998</v>
      </c>
      <c r="J828" s="10">
        <v>3.2469999999999999</v>
      </c>
      <c r="K828" s="10">
        <v>0.308</v>
      </c>
      <c r="L828" s="10">
        <v>0.88</v>
      </c>
      <c r="M828" s="10"/>
      <c r="N828" s="10"/>
      <c r="O828" s="10"/>
      <c r="P828" s="10"/>
      <c r="Q828" s="10"/>
      <c r="R828" s="10"/>
      <c r="S828" s="10">
        <v>836</v>
      </c>
      <c r="T828" s="17">
        <v>0.221</v>
      </c>
      <c r="U828" s="17">
        <f t="shared" si="91"/>
        <v>22.1</v>
      </c>
      <c r="V828" s="11">
        <f t="shared" si="92"/>
        <v>5.304582352895193</v>
      </c>
      <c r="W828" s="10"/>
      <c r="X828">
        <v>3.0277590264241918</v>
      </c>
      <c r="Y828" s="12">
        <f t="shared" si="87"/>
        <v>3.0270000000000001</v>
      </c>
      <c r="Z828">
        <f t="shared" si="88"/>
        <v>4</v>
      </c>
      <c r="AA828">
        <f t="shared" si="89"/>
        <v>0</v>
      </c>
      <c r="AB828">
        <f t="shared" si="90"/>
        <v>817</v>
      </c>
      <c r="AC828" s="10"/>
      <c r="AD828" s="17">
        <v>3.0270000000000001</v>
      </c>
      <c r="AE828" s="10">
        <v>817</v>
      </c>
      <c r="AF828" s="10"/>
      <c r="AG828" s="10"/>
      <c r="AX828" s="12"/>
    </row>
    <row r="829" spans="6:50" x14ac:dyDescent="0.3">
      <c r="F829" s="10">
        <v>822</v>
      </c>
      <c r="G829" s="17">
        <v>0.312</v>
      </c>
      <c r="H829" s="10">
        <v>2.2109999999999999</v>
      </c>
      <c r="I829" s="10">
        <v>0.80300000000000005</v>
      </c>
      <c r="J829" s="10">
        <v>1.6319999999999999</v>
      </c>
      <c r="K829" s="10">
        <v>0.61299999999999999</v>
      </c>
      <c r="L829" s="10">
        <v>0.92200000000000004</v>
      </c>
      <c r="M829" s="10"/>
      <c r="N829" s="10"/>
      <c r="O829" s="10"/>
      <c r="P829" s="10"/>
      <c r="Q829" s="10"/>
      <c r="R829" s="10"/>
      <c r="S829" s="10">
        <v>837</v>
      </c>
      <c r="T829" s="17">
        <v>16.419</v>
      </c>
      <c r="U829" s="17">
        <f t="shared" si="91"/>
        <v>1641.9</v>
      </c>
      <c r="V829" s="11">
        <f t="shared" si="92"/>
        <v>45.722335991292745</v>
      </c>
      <c r="W829" s="10"/>
      <c r="X829">
        <v>3.0277590264241918</v>
      </c>
      <c r="Y829" s="12">
        <f t="shared" si="87"/>
        <v>3.0270000000000001</v>
      </c>
      <c r="Z829">
        <f t="shared" si="88"/>
        <v>5</v>
      </c>
      <c r="AA829">
        <f t="shared" si="89"/>
        <v>5</v>
      </c>
      <c r="AB829">
        <f t="shared" si="90"/>
        <v>822</v>
      </c>
      <c r="AC829" s="10"/>
      <c r="AD829" s="17">
        <v>3.0270000000000001</v>
      </c>
      <c r="AE829" s="10">
        <v>822</v>
      </c>
      <c r="AF829" s="10"/>
      <c r="AG829" s="10"/>
      <c r="AX829" s="12"/>
    </row>
    <row r="830" spans="6:50" x14ac:dyDescent="0.3">
      <c r="F830" s="10">
        <v>823</v>
      </c>
      <c r="G830" s="17">
        <v>0.191</v>
      </c>
      <c r="H830" s="10">
        <v>1.5980000000000001</v>
      </c>
      <c r="I830" s="10">
        <v>0.93899999999999995</v>
      </c>
      <c r="J830" s="10">
        <v>1.323</v>
      </c>
      <c r="K830" s="10">
        <v>0.75600000000000001</v>
      </c>
      <c r="L830" s="10">
        <v>0.92700000000000005</v>
      </c>
      <c r="M830" s="10"/>
      <c r="N830" s="10"/>
      <c r="O830" s="10"/>
      <c r="P830" s="10"/>
      <c r="Q830" s="10"/>
      <c r="R830" s="10"/>
      <c r="S830" s="10">
        <v>838</v>
      </c>
      <c r="T830" s="17">
        <v>0.23699999999999999</v>
      </c>
      <c r="U830" s="17">
        <f t="shared" si="91"/>
        <v>23.7</v>
      </c>
      <c r="V830" s="11">
        <f t="shared" si="92"/>
        <v>5.4932483295608758</v>
      </c>
      <c r="W830" s="10"/>
      <c r="X830">
        <v>2.9854106607209232</v>
      </c>
      <c r="Y830" s="12">
        <f t="shared" si="87"/>
        <v>2.9849999999999999</v>
      </c>
      <c r="Z830">
        <f t="shared" si="88"/>
        <v>1</v>
      </c>
      <c r="AA830">
        <f t="shared" si="89"/>
        <v>0</v>
      </c>
      <c r="AB830">
        <f t="shared" si="90"/>
        <v>822</v>
      </c>
      <c r="AC830" s="10"/>
      <c r="AD830" s="17">
        <v>2.9849999999999999</v>
      </c>
      <c r="AE830" s="10">
        <v>822</v>
      </c>
      <c r="AF830" s="10"/>
      <c r="AG830" s="10"/>
      <c r="AX830" s="12"/>
    </row>
    <row r="831" spans="6:50" x14ac:dyDescent="0.3">
      <c r="F831" s="10">
        <v>824</v>
      </c>
      <c r="G831" s="17">
        <v>0.56599999999999995</v>
      </c>
      <c r="H831" s="10">
        <v>3.258</v>
      </c>
      <c r="I831" s="10">
        <v>0.67</v>
      </c>
      <c r="J831" s="10">
        <v>1.546</v>
      </c>
      <c r="K831" s="10">
        <v>0.64700000000000002</v>
      </c>
      <c r="L831" s="10">
        <v>0.90700000000000003</v>
      </c>
      <c r="M831" s="10"/>
      <c r="N831" s="10"/>
      <c r="O831" s="10"/>
      <c r="P831" s="10"/>
      <c r="Q831" s="10"/>
      <c r="R831" s="10"/>
      <c r="S831" s="10">
        <v>839</v>
      </c>
      <c r="T831" s="17">
        <v>0.153</v>
      </c>
      <c r="U831" s="17">
        <f t="shared" si="91"/>
        <v>15.299999999999999</v>
      </c>
      <c r="V831" s="11">
        <f t="shared" si="92"/>
        <v>4.4136793080657757</v>
      </c>
      <c r="W831" s="10"/>
      <c r="X831">
        <v>2.9854106607209232</v>
      </c>
      <c r="Y831" s="12">
        <f t="shared" si="87"/>
        <v>2.9849999999999999</v>
      </c>
      <c r="Z831">
        <f t="shared" si="88"/>
        <v>2</v>
      </c>
      <c r="AA831">
        <f t="shared" si="89"/>
        <v>0</v>
      </c>
      <c r="AB831">
        <f t="shared" si="90"/>
        <v>822</v>
      </c>
      <c r="AC831" s="10"/>
      <c r="AD831" s="17">
        <v>2.9849999999999999</v>
      </c>
      <c r="AE831" s="10">
        <v>822</v>
      </c>
      <c r="AF831" s="10"/>
      <c r="AG831" s="10"/>
      <c r="AX831" s="12"/>
    </row>
    <row r="832" spans="6:50" x14ac:dyDescent="0.3">
      <c r="F832" s="10">
        <v>825</v>
      </c>
      <c r="G832" s="17">
        <v>2.8000000000000001E-2</v>
      </c>
      <c r="H832" s="10">
        <v>0.80500000000000005</v>
      </c>
      <c r="I832" s="10">
        <v>0.53500000000000003</v>
      </c>
      <c r="J832" s="10">
        <v>3.26</v>
      </c>
      <c r="K832" s="10">
        <v>0.307</v>
      </c>
      <c r="L832" s="10">
        <v>0.8</v>
      </c>
      <c r="M832" s="10"/>
      <c r="N832" s="10"/>
      <c r="O832" s="10"/>
      <c r="P832" s="10"/>
      <c r="Q832" s="10"/>
      <c r="R832" s="10"/>
      <c r="S832" s="10">
        <v>840</v>
      </c>
      <c r="T832" s="17">
        <v>0.105</v>
      </c>
      <c r="U832" s="17">
        <f t="shared" si="91"/>
        <v>10.5</v>
      </c>
      <c r="V832" s="11">
        <f t="shared" si="92"/>
        <v>3.6563663957157262</v>
      </c>
      <c r="W832" s="10"/>
      <c r="X832">
        <v>2.9854106607209232</v>
      </c>
      <c r="Y832" s="12">
        <f t="shared" si="87"/>
        <v>2.9849999999999999</v>
      </c>
      <c r="Z832">
        <f t="shared" si="88"/>
        <v>3</v>
      </c>
      <c r="AA832">
        <f t="shared" si="89"/>
        <v>0</v>
      </c>
      <c r="AB832">
        <f t="shared" si="90"/>
        <v>822</v>
      </c>
      <c r="AC832" s="10"/>
      <c r="AD832" s="17">
        <v>2.9849999999999999</v>
      </c>
      <c r="AE832" s="10">
        <v>822</v>
      </c>
      <c r="AF832" s="10"/>
      <c r="AG832" s="10"/>
      <c r="AX832" s="12"/>
    </row>
    <row r="833" spans="6:50" x14ac:dyDescent="0.3">
      <c r="F833" s="10">
        <v>826</v>
      </c>
      <c r="G833" s="17">
        <v>0.48399999999999999</v>
      </c>
      <c r="H833" s="10">
        <v>2.895</v>
      </c>
      <c r="I833" s="10">
        <v>0.72599999999999998</v>
      </c>
      <c r="J833" s="10">
        <v>2.0379999999999998</v>
      </c>
      <c r="K833" s="10">
        <v>0.49099999999999999</v>
      </c>
      <c r="L833" s="10">
        <v>0.92</v>
      </c>
      <c r="M833" s="10"/>
      <c r="N833" s="10"/>
      <c r="O833" s="10"/>
      <c r="P833" s="10"/>
      <c r="Q833" s="10"/>
      <c r="R833" s="10"/>
      <c r="S833" s="10">
        <v>841</v>
      </c>
      <c r="T833" s="17">
        <v>0.28100000000000003</v>
      </c>
      <c r="U833" s="17">
        <f t="shared" si="91"/>
        <v>28.1</v>
      </c>
      <c r="V833" s="11">
        <f t="shared" si="92"/>
        <v>5.9814739995303894</v>
      </c>
      <c r="W833" s="10"/>
      <c r="X833">
        <v>2.9854106607209232</v>
      </c>
      <c r="Y833" s="12">
        <f t="shared" si="87"/>
        <v>2.9849999999999999</v>
      </c>
      <c r="Z833">
        <f t="shared" si="88"/>
        <v>4</v>
      </c>
      <c r="AA833">
        <f t="shared" si="89"/>
        <v>0</v>
      </c>
      <c r="AB833">
        <f t="shared" si="90"/>
        <v>822</v>
      </c>
      <c r="AC833" s="10"/>
      <c r="AD833" s="17">
        <v>2.9849999999999999</v>
      </c>
      <c r="AE833" s="10">
        <v>822</v>
      </c>
      <c r="AF833" s="10"/>
      <c r="AG833" s="10"/>
      <c r="AX833" s="12"/>
    </row>
    <row r="834" spans="6:50" x14ac:dyDescent="0.3">
      <c r="F834" s="10">
        <v>827</v>
      </c>
      <c r="G834" s="17">
        <v>0.23</v>
      </c>
      <c r="H834" s="10">
        <v>2.1440000000000001</v>
      </c>
      <c r="I834" s="10">
        <v>0.628</v>
      </c>
      <c r="J834" s="10">
        <v>2.7549999999999999</v>
      </c>
      <c r="K834" s="10">
        <v>0.36299999999999999</v>
      </c>
      <c r="L834" s="10">
        <v>0.878</v>
      </c>
      <c r="M834" s="10"/>
      <c r="N834" s="10"/>
      <c r="O834" s="10"/>
      <c r="P834" s="10"/>
      <c r="Q834" s="10"/>
      <c r="R834" s="10"/>
      <c r="S834" s="10">
        <v>842</v>
      </c>
      <c r="T834" s="17">
        <v>0.46</v>
      </c>
      <c r="U834" s="17">
        <f t="shared" si="91"/>
        <v>46</v>
      </c>
      <c r="V834" s="11">
        <f t="shared" si="92"/>
        <v>7.6530398573258118</v>
      </c>
      <c r="W834" s="10"/>
      <c r="X834">
        <v>2.9854106607209232</v>
      </c>
      <c r="Y834" s="12">
        <f t="shared" si="87"/>
        <v>2.9849999999999999</v>
      </c>
      <c r="Z834">
        <f t="shared" si="88"/>
        <v>5</v>
      </c>
      <c r="AA834">
        <f t="shared" si="89"/>
        <v>0</v>
      </c>
      <c r="AB834">
        <f t="shared" si="90"/>
        <v>822</v>
      </c>
      <c r="AC834" s="10"/>
      <c r="AD834" s="17">
        <v>2.9849999999999999</v>
      </c>
      <c r="AE834" s="10">
        <v>822</v>
      </c>
      <c r="AF834" s="10"/>
      <c r="AG834" s="10"/>
      <c r="AX834" s="12"/>
    </row>
    <row r="835" spans="6:50" x14ac:dyDescent="0.3">
      <c r="F835" s="10">
        <v>828</v>
      </c>
      <c r="G835" s="17">
        <v>1.04</v>
      </c>
      <c r="H835" s="10">
        <v>4.5</v>
      </c>
      <c r="I835" s="10">
        <v>0.64500000000000002</v>
      </c>
      <c r="J835" s="10">
        <v>2.1579999999999999</v>
      </c>
      <c r="K835" s="10">
        <v>0.46300000000000002</v>
      </c>
      <c r="L835" s="10">
        <v>0.90800000000000003</v>
      </c>
      <c r="M835" s="10"/>
      <c r="N835" s="10"/>
      <c r="O835" s="10"/>
      <c r="P835" s="10"/>
      <c r="Q835" s="10"/>
      <c r="R835" s="10"/>
      <c r="S835" s="10">
        <v>843</v>
      </c>
      <c r="T835" s="17">
        <v>1.111</v>
      </c>
      <c r="U835" s="17">
        <f t="shared" si="91"/>
        <v>111.1</v>
      </c>
      <c r="V835" s="11">
        <f t="shared" si="92"/>
        <v>11.893566051444646</v>
      </c>
      <c r="W835" s="10"/>
      <c r="X835">
        <v>2.9854106607209232</v>
      </c>
      <c r="Y835" s="12">
        <f t="shared" si="87"/>
        <v>2.9849999999999999</v>
      </c>
      <c r="Z835">
        <f t="shared" si="88"/>
        <v>6</v>
      </c>
      <c r="AA835">
        <f t="shared" si="89"/>
        <v>0</v>
      </c>
      <c r="AB835">
        <f t="shared" si="90"/>
        <v>822</v>
      </c>
      <c r="AC835" s="10"/>
      <c r="AD835" s="17">
        <v>2.9849999999999999</v>
      </c>
      <c r="AE835" s="10">
        <v>822</v>
      </c>
      <c r="AF835" s="10"/>
      <c r="AG835" s="10"/>
      <c r="AX835" s="12"/>
    </row>
    <row r="836" spans="6:50" x14ac:dyDescent="0.3">
      <c r="F836" s="10">
        <v>829</v>
      </c>
      <c r="G836" s="17">
        <v>0.06</v>
      </c>
      <c r="H836" s="10">
        <v>1.014</v>
      </c>
      <c r="I836" s="10">
        <v>0.73599999999999999</v>
      </c>
      <c r="J836" s="10">
        <v>1.607</v>
      </c>
      <c r="K836" s="10">
        <v>0.622</v>
      </c>
      <c r="L836" s="10">
        <v>0.81399999999999995</v>
      </c>
      <c r="M836" s="10"/>
      <c r="N836" s="10"/>
      <c r="O836" s="10"/>
      <c r="P836" s="10"/>
      <c r="Q836" s="10"/>
      <c r="R836" s="10"/>
      <c r="S836" s="10">
        <v>844</v>
      </c>
      <c r="T836" s="17">
        <v>2.1030000000000002</v>
      </c>
      <c r="U836" s="17">
        <f t="shared" si="91"/>
        <v>210.3</v>
      </c>
      <c r="V836" s="11">
        <f t="shared" si="92"/>
        <v>16.3634432885565</v>
      </c>
      <c r="W836" s="10"/>
      <c r="X836">
        <v>2.9854106607209232</v>
      </c>
      <c r="Y836" s="12">
        <f t="shared" si="87"/>
        <v>2.9849999999999999</v>
      </c>
      <c r="Z836">
        <f t="shared" si="88"/>
        <v>7</v>
      </c>
      <c r="AA836">
        <f t="shared" si="89"/>
        <v>0</v>
      </c>
      <c r="AB836">
        <f t="shared" si="90"/>
        <v>822</v>
      </c>
      <c r="AC836" s="10"/>
      <c r="AD836" s="17">
        <v>2.9849999999999999</v>
      </c>
      <c r="AE836" s="10">
        <v>822</v>
      </c>
      <c r="AF836" s="10"/>
      <c r="AG836" s="10"/>
      <c r="AX836" s="12"/>
    </row>
    <row r="837" spans="6:50" x14ac:dyDescent="0.3">
      <c r="F837" s="10">
        <v>830</v>
      </c>
      <c r="G837" s="17">
        <v>8.8999999999999996E-2</v>
      </c>
      <c r="H837" s="10">
        <v>1.2969999999999999</v>
      </c>
      <c r="I837" s="10">
        <v>0.66500000000000004</v>
      </c>
      <c r="J837" s="10">
        <v>2.4449999999999998</v>
      </c>
      <c r="K837" s="10">
        <v>0.40899999999999997</v>
      </c>
      <c r="L837" s="10">
        <v>0.877</v>
      </c>
      <c r="M837" s="10"/>
      <c r="N837" s="10"/>
      <c r="O837" s="10"/>
      <c r="P837" s="10"/>
      <c r="Q837" s="10"/>
      <c r="R837" s="10"/>
      <c r="S837" s="10">
        <v>845</v>
      </c>
      <c r="T837" s="17">
        <v>4.2999999999999997E-2</v>
      </c>
      <c r="U837" s="17">
        <f t="shared" si="91"/>
        <v>4.3</v>
      </c>
      <c r="V837" s="11">
        <f t="shared" si="92"/>
        <v>2.3398568422792878</v>
      </c>
      <c r="W837" s="10"/>
      <c r="X837">
        <v>2.9854106607209232</v>
      </c>
      <c r="Y837" s="12">
        <f t="shared" si="87"/>
        <v>2.9849999999999999</v>
      </c>
      <c r="Z837">
        <f t="shared" si="88"/>
        <v>8</v>
      </c>
      <c r="AA837">
        <f t="shared" si="89"/>
        <v>8</v>
      </c>
      <c r="AB837">
        <f t="shared" si="90"/>
        <v>830</v>
      </c>
      <c r="AC837" s="10"/>
      <c r="AD837" s="17">
        <v>2.9849999999999999</v>
      </c>
      <c r="AE837" s="10">
        <v>830</v>
      </c>
      <c r="AF837" s="10"/>
      <c r="AG837" s="10"/>
      <c r="AX837" s="12"/>
    </row>
    <row r="838" spans="6:50" x14ac:dyDescent="0.3">
      <c r="F838" s="10">
        <v>831</v>
      </c>
      <c r="G838" s="17">
        <v>0.02</v>
      </c>
      <c r="H838" s="10">
        <v>0.51300000000000001</v>
      </c>
      <c r="I838" s="10">
        <v>0.95799999999999996</v>
      </c>
      <c r="J838" s="10">
        <v>1.2330000000000001</v>
      </c>
      <c r="K838" s="10">
        <v>0.81100000000000005</v>
      </c>
      <c r="L838" s="10">
        <v>0.91400000000000003</v>
      </c>
      <c r="M838" s="10"/>
      <c r="N838" s="10"/>
      <c r="O838" s="10"/>
      <c r="P838" s="10"/>
      <c r="Q838" s="10"/>
      <c r="R838" s="10"/>
      <c r="S838" s="10">
        <v>846</v>
      </c>
      <c r="T838" s="17">
        <v>0.20599999999999999</v>
      </c>
      <c r="U838" s="17">
        <f t="shared" si="91"/>
        <v>20.599999999999998</v>
      </c>
      <c r="V838" s="11">
        <f t="shared" si="92"/>
        <v>5.1213996740680523</v>
      </c>
      <c r="W838" s="10"/>
      <c r="X838">
        <v>2.9640095915284457</v>
      </c>
      <c r="Y838" s="12">
        <f t="shared" si="87"/>
        <v>2.964</v>
      </c>
      <c r="Z838">
        <f t="shared" si="88"/>
        <v>1</v>
      </c>
      <c r="AA838">
        <f t="shared" si="89"/>
        <v>0</v>
      </c>
      <c r="AB838">
        <f t="shared" si="90"/>
        <v>830</v>
      </c>
      <c r="AC838" s="10"/>
      <c r="AD838" s="17">
        <v>2.964</v>
      </c>
      <c r="AE838" s="10">
        <v>830</v>
      </c>
      <c r="AF838" s="10"/>
      <c r="AG838" s="10"/>
      <c r="AX838" s="12"/>
    </row>
    <row r="839" spans="6:50" x14ac:dyDescent="0.3">
      <c r="F839" s="10">
        <v>832</v>
      </c>
      <c r="G839" s="17">
        <v>0.29399999999999998</v>
      </c>
      <c r="H839" s="10">
        <v>2.577</v>
      </c>
      <c r="I839" s="10">
        <v>0.55500000000000005</v>
      </c>
      <c r="J839" s="10">
        <v>2.8820000000000001</v>
      </c>
      <c r="K839" s="10">
        <v>0.34699999999999998</v>
      </c>
      <c r="L839" s="10">
        <v>0.873</v>
      </c>
      <c r="M839" s="10"/>
      <c r="N839" s="10"/>
      <c r="O839" s="10"/>
      <c r="P839" s="10"/>
      <c r="Q839" s="10"/>
      <c r="R839" s="10"/>
      <c r="S839" s="10">
        <v>847</v>
      </c>
      <c r="T839" s="17">
        <v>3.7120000000000002</v>
      </c>
      <c r="U839" s="17">
        <f t="shared" si="91"/>
        <v>371.20000000000005</v>
      </c>
      <c r="V839" s="11">
        <f t="shared" si="92"/>
        <v>21.739975138111184</v>
      </c>
      <c r="W839" s="10"/>
      <c r="X839">
        <v>2.9640095915284457</v>
      </c>
      <c r="Y839" s="12">
        <f t="shared" si="87"/>
        <v>2.964</v>
      </c>
      <c r="Z839">
        <f t="shared" si="88"/>
        <v>2</v>
      </c>
      <c r="AA839">
        <f t="shared" si="89"/>
        <v>0</v>
      </c>
      <c r="AB839">
        <f t="shared" si="90"/>
        <v>830</v>
      </c>
      <c r="AC839" s="10"/>
      <c r="AD839" s="17">
        <v>2.964</v>
      </c>
      <c r="AE839" s="10">
        <v>830</v>
      </c>
      <c r="AF839" s="10"/>
      <c r="AG839" s="10"/>
      <c r="AX839" s="12"/>
    </row>
    <row r="840" spans="6:50" x14ac:dyDescent="0.3">
      <c r="F840" s="10">
        <v>833</v>
      </c>
      <c r="G840" s="17">
        <v>0.57799999999999996</v>
      </c>
      <c r="H840" s="10">
        <v>3.17</v>
      </c>
      <c r="I840" s="10">
        <v>0.72299999999999998</v>
      </c>
      <c r="J840" s="10">
        <v>2.0539999999999998</v>
      </c>
      <c r="K840" s="10">
        <v>0.48699999999999999</v>
      </c>
      <c r="L840" s="10">
        <v>0.93899999999999995</v>
      </c>
      <c r="M840" s="10"/>
      <c r="N840" s="10"/>
      <c r="O840" s="10"/>
      <c r="P840" s="10"/>
      <c r="Q840" s="10"/>
      <c r="R840" s="10"/>
      <c r="S840" s="10">
        <v>848</v>
      </c>
      <c r="T840" s="17">
        <v>0.129</v>
      </c>
      <c r="U840" s="17">
        <f t="shared" si="91"/>
        <v>12.9</v>
      </c>
      <c r="V840" s="11">
        <f t="shared" si="92"/>
        <v>4.0527509332654033</v>
      </c>
      <c r="W840" s="10"/>
      <c r="X840">
        <v>2.9640095915284457</v>
      </c>
      <c r="Y840" s="12">
        <f t="shared" si="87"/>
        <v>2.964</v>
      </c>
      <c r="Z840">
        <f t="shared" si="88"/>
        <v>3</v>
      </c>
      <c r="AA840">
        <f t="shared" si="89"/>
        <v>0</v>
      </c>
      <c r="AB840">
        <f t="shared" si="90"/>
        <v>830</v>
      </c>
      <c r="AC840" s="10"/>
      <c r="AD840" s="17">
        <v>2.964</v>
      </c>
      <c r="AE840" s="10">
        <v>830</v>
      </c>
      <c r="AF840" s="10"/>
      <c r="AG840" s="10"/>
      <c r="AX840" s="12"/>
    </row>
    <row r="841" spans="6:50" x14ac:dyDescent="0.3">
      <c r="F841" s="10">
        <v>834</v>
      </c>
      <c r="G841" s="17">
        <v>7.5049999999999999</v>
      </c>
      <c r="H841" s="10">
        <v>16.527000000000001</v>
      </c>
      <c r="I841" s="10">
        <v>0.34499999999999997</v>
      </c>
      <c r="J841" s="10">
        <v>2.9350000000000001</v>
      </c>
      <c r="K841" s="10">
        <v>0.34100000000000003</v>
      </c>
      <c r="L841" s="10">
        <v>0.73799999999999999</v>
      </c>
      <c r="M841" s="10"/>
      <c r="N841" s="10"/>
      <c r="O841" s="10"/>
      <c r="P841" s="10"/>
      <c r="Q841" s="10"/>
      <c r="R841" s="10"/>
      <c r="S841" s="10">
        <v>849</v>
      </c>
      <c r="T841" s="17">
        <v>0.76700000000000002</v>
      </c>
      <c r="U841" s="17">
        <f t="shared" si="91"/>
        <v>76.7</v>
      </c>
      <c r="V841" s="11">
        <f t="shared" si="92"/>
        <v>9.8821795713894502</v>
      </c>
      <c r="W841" s="10"/>
      <c r="X841">
        <v>2.9640095915284457</v>
      </c>
      <c r="Y841" s="12">
        <f t="shared" si="87"/>
        <v>2.964</v>
      </c>
      <c r="Z841">
        <f t="shared" si="88"/>
        <v>4</v>
      </c>
      <c r="AA841">
        <f t="shared" si="89"/>
        <v>0</v>
      </c>
      <c r="AB841">
        <f t="shared" si="90"/>
        <v>830</v>
      </c>
      <c r="AC841" s="10"/>
      <c r="AD841" s="17">
        <v>2.964</v>
      </c>
      <c r="AE841" s="10">
        <v>830</v>
      </c>
      <c r="AF841" s="10"/>
      <c r="AG841" s="10"/>
      <c r="AX841" s="12"/>
    </row>
    <row r="842" spans="6:50" x14ac:dyDescent="0.3">
      <c r="F842" s="10">
        <v>835</v>
      </c>
      <c r="G842" s="17">
        <v>0.16400000000000001</v>
      </c>
      <c r="H842" s="10">
        <v>1.5309999999999999</v>
      </c>
      <c r="I842" s="10">
        <v>0.88200000000000001</v>
      </c>
      <c r="J842" s="10">
        <v>1.5389999999999999</v>
      </c>
      <c r="K842" s="10">
        <v>0.65</v>
      </c>
      <c r="L842" s="10">
        <v>0.93200000000000005</v>
      </c>
      <c r="M842" s="10"/>
      <c r="N842" s="10"/>
      <c r="O842" s="10"/>
      <c r="P842" s="10"/>
      <c r="Q842" s="10"/>
      <c r="R842" s="10"/>
      <c r="S842" s="10">
        <v>850</v>
      </c>
      <c r="T842" s="17">
        <v>0.193</v>
      </c>
      <c r="U842" s="17">
        <f t="shared" si="91"/>
        <v>19.3</v>
      </c>
      <c r="V842" s="11">
        <f t="shared" si="92"/>
        <v>4.9571688707758019</v>
      </c>
      <c r="W842" s="10"/>
      <c r="X842">
        <v>2.9640095915284457</v>
      </c>
      <c r="Y842" s="12">
        <f t="shared" ref="Y842:Y905" si="93">TRUNC(X842,3)</f>
        <v>2.964</v>
      </c>
      <c r="Z842">
        <f t="shared" ref="Z842:Z905" si="94">IF(Y842-Y841=0,Z841+Z$8,1)</f>
        <v>5</v>
      </c>
      <c r="AA842">
        <f t="shared" ref="AA842:AA905" si="95">IF(Z842&lt;Z843,0,Z842)</f>
        <v>0</v>
      </c>
      <c r="AB842">
        <f t="shared" ref="AB842:AB905" si="96">AB841+AA842</f>
        <v>830</v>
      </c>
      <c r="AC842" s="10"/>
      <c r="AD842" s="17">
        <v>2.964</v>
      </c>
      <c r="AE842" s="10">
        <v>830</v>
      </c>
      <c r="AF842" s="10"/>
      <c r="AG842" s="10"/>
      <c r="AX842" s="12"/>
    </row>
    <row r="843" spans="6:50" x14ac:dyDescent="0.3">
      <c r="F843" s="10">
        <v>836</v>
      </c>
      <c r="G843" s="17">
        <v>0.221</v>
      </c>
      <c r="H843" s="10">
        <v>1.79</v>
      </c>
      <c r="I843" s="10">
        <v>0.86599999999999999</v>
      </c>
      <c r="J843" s="10">
        <v>1.702</v>
      </c>
      <c r="K843" s="10">
        <v>0.58699999999999997</v>
      </c>
      <c r="L843" s="10">
        <v>0.93400000000000005</v>
      </c>
      <c r="M843" s="10"/>
      <c r="N843" s="10"/>
      <c r="O843" s="10"/>
      <c r="P843" s="10"/>
      <c r="Q843" s="10"/>
      <c r="R843" s="10"/>
      <c r="S843" s="10">
        <v>851</v>
      </c>
      <c r="T843" s="17">
        <v>0.23499999999999999</v>
      </c>
      <c r="U843" s="17">
        <f t="shared" si="91"/>
        <v>23.5</v>
      </c>
      <c r="V843" s="11">
        <f t="shared" si="92"/>
        <v>5.4700209598571305</v>
      </c>
      <c r="W843" s="10"/>
      <c r="X843">
        <v>2.9640095915284457</v>
      </c>
      <c r="Y843" s="12">
        <f t="shared" si="93"/>
        <v>2.964</v>
      </c>
      <c r="Z843">
        <f t="shared" si="94"/>
        <v>6</v>
      </c>
      <c r="AA843">
        <f t="shared" si="95"/>
        <v>6</v>
      </c>
      <c r="AB843">
        <f t="shared" si="96"/>
        <v>836</v>
      </c>
      <c r="AC843" s="10"/>
      <c r="AD843" s="17">
        <v>2.964</v>
      </c>
      <c r="AE843" s="10">
        <v>836</v>
      </c>
      <c r="AF843" s="10"/>
      <c r="AG843" s="10"/>
      <c r="AX843" s="12"/>
    </row>
    <row r="844" spans="6:50" x14ac:dyDescent="0.3">
      <c r="F844" s="10">
        <v>837</v>
      </c>
      <c r="G844" s="17">
        <v>16.419</v>
      </c>
      <c r="H844" s="10">
        <v>30.623000000000001</v>
      </c>
      <c r="I844" s="10">
        <v>0.22</v>
      </c>
      <c r="J844" s="10">
        <v>5.9249999999999998</v>
      </c>
      <c r="K844" s="10">
        <v>0.16900000000000001</v>
      </c>
      <c r="L844" s="10">
        <v>0.77800000000000002</v>
      </c>
      <c r="M844" s="10"/>
      <c r="N844" s="10"/>
      <c r="O844" s="10"/>
      <c r="P844" s="10"/>
      <c r="Q844" s="10"/>
      <c r="R844" s="10"/>
      <c r="S844" s="116">
        <v>852</v>
      </c>
      <c r="T844" s="116">
        <v>29.204000000000001</v>
      </c>
      <c r="U844" s="103">
        <f t="shared" si="91"/>
        <v>2920.4</v>
      </c>
      <c r="V844" s="135">
        <f t="shared" si="92"/>
        <v>60.978428697733506</v>
      </c>
      <c r="W844" s="10"/>
      <c r="X844">
        <v>2.9424528720438512</v>
      </c>
      <c r="Y844" s="12">
        <f t="shared" si="93"/>
        <v>2.9420000000000002</v>
      </c>
      <c r="Z844">
        <f t="shared" si="94"/>
        <v>1</v>
      </c>
      <c r="AA844">
        <f t="shared" si="95"/>
        <v>0</v>
      </c>
      <c r="AB844">
        <f t="shared" si="96"/>
        <v>836</v>
      </c>
      <c r="AC844" s="10"/>
      <c r="AD844" s="17">
        <v>2.9420000000000002</v>
      </c>
      <c r="AE844" s="10">
        <v>836</v>
      </c>
      <c r="AF844" s="10"/>
      <c r="AG844" s="10"/>
      <c r="AX844" s="12"/>
    </row>
    <row r="845" spans="6:50" x14ac:dyDescent="0.3">
      <c r="F845" s="10">
        <v>838</v>
      </c>
      <c r="G845" s="17">
        <v>0.23699999999999999</v>
      </c>
      <c r="H845" s="10">
        <v>1.869</v>
      </c>
      <c r="I845" s="10">
        <v>0.85299999999999998</v>
      </c>
      <c r="J845" s="10">
        <v>1.4950000000000001</v>
      </c>
      <c r="K845" s="10">
        <v>0.66900000000000004</v>
      </c>
      <c r="L845" s="10">
        <v>0.91300000000000003</v>
      </c>
      <c r="M845" s="10"/>
      <c r="N845" s="10"/>
      <c r="O845" s="10"/>
      <c r="P845" s="10"/>
      <c r="Q845" s="10"/>
      <c r="R845" s="10"/>
      <c r="S845" s="10">
        <v>853</v>
      </c>
      <c r="T845" s="17">
        <v>0.04</v>
      </c>
      <c r="U845" s="17">
        <f t="shared" si="91"/>
        <v>4</v>
      </c>
      <c r="V845" s="11">
        <f t="shared" si="92"/>
        <v>2.2567583341910251</v>
      </c>
      <c r="W845" s="10"/>
      <c r="X845">
        <v>2.9424528720438512</v>
      </c>
      <c r="Y845" s="12">
        <f t="shared" si="93"/>
        <v>2.9420000000000002</v>
      </c>
      <c r="Z845">
        <f t="shared" si="94"/>
        <v>2</v>
      </c>
      <c r="AA845">
        <f t="shared" si="95"/>
        <v>0</v>
      </c>
      <c r="AB845">
        <f t="shared" si="96"/>
        <v>836</v>
      </c>
      <c r="AC845" s="10"/>
      <c r="AD845" s="17">
        <v>2.9420000000000002</v>
      </c>
      <c r="AE845" s="10">
        <v>836</v>
      </c>
      <c r="AF845" s="10"/>
      <c r="AG845" s="10"/>
      <c r="AX845" s="12"/>
    </row>
    <row r="846" spans="6:50" x14ac:dyDescent="0.3">
      <c r="F846" s="10">
        <v>839</v>
      </c>
      <c r="G846" s="17">
        <v>0.153</v>
      </c>
      <c r="H846" s="10">
        <v>1.4890000000000001</v>
      </c>
      <c r="I846" s="10">
        <v>0.86699999999999999</v>
      </c>
      <c r="J846" s="10">
        <v>1.694</v>
      </c>
      <c r="K846" s="10">
        <v>0.59</v>
      </c>
      <c r="L846" s="10">
        <v>0.92400000000000004</v>
      </c>
      <c r="M846" s="10"/>
      <c r="N846" s="10"/>
      <c r="O846" s="10"/>
      <c r="P846" s="10"/>
      <c r="Q846" s="10"/>
      <c r="R846" s="10"/>
      <c r="S846" s="10">
        <v>854</v>
      </c>
      <c r="T846" s="17">
        <v>0.67400000000000004</v>
      </c>
      <c r="U846" s="17">
        <f t="shared" si="91"/>
        <v>67.400000000000006</v>
      </c>
      <c r="V846" s="11">
        <f t="shared" si="92"/>
        <v>9.2637112063767386</v>
      </c>
      <c r="W846" s="10"/>
      <c r="X846">
        <v>2.9424528720438512</v>
      </c>
      <c r="Y846" s="12">
        <f t="shared" si="93"/>
        <v>2.9420000000000002</v>
      </c>
      <c r="Z846">
        <f t="shared" si="94"/>
        <v>3</v>
      </c>
      <c r="AA846">
        <f t="shared" si="95"/>
        <v>0</v>
      </c>
      <c r="AB846">
        <f t="shared" si="96"/>
        <v>836</v>
      </c>
      <c r="AC846" s="10"/>
      <c r="AD846" s="17">
        <v>2.9420000000000002</v>
      </c>
      <c r="AE846" s="10">
        <v>836</v>
      </c>
      <c r="AF846" s="10"/>
      <c r="AG846" s="10"/>
      <c r="AX846" s="12"/>
    </row>
    <row r="847" spans="6:50" x14ac:dyDescent="0.3">
      <c r="F847" s="10">
        <v>840</v>
      </c>
      <c r="G847" s="17">
        <v>0.105</v>
      </c>
      <c r="H847" s="10">
        <v>1.397</v>
      </c>
      <c r="I847" s="10">
        <v>0.67800000000000005</v>
      </c>
      <c r="J847" s="10">
        <v>1.4690000000000001</v>
      </c>
      <c r="K847" s="10">
        <v>0.68100000000000005</v>
      </c>
      <c r="L847" s="10">
        <v>0.85299999999999998</v>
      </c>
      <c r="M847" s="10"/>
      <c r="N847" s="10"/>
      <c r="O847" s="10"/>
      <c r="P847" s="10"/>
      <c r="Q847" s="10"/>
      <c r="R847" s="10"/>
      <c r="S847" s="10">
        <v>855</v>
      </c>
      <c r="T847" s="17">
        <v>1.968</v>
      </c>
      <c r="U847" s="17">
        <f t="shared" si="91"/>
        <v>196.8</v>
      </c>
      <c r="V847" s="11">
        <f t="shared" si="92"/>
        <v>15.829514913726197</v>
      </c>
      <c r="W847" s="10"/>
      <c r="X847">
        <v>2.9424528720438512</v>
      </c>
      <c r="Y847" s="12">
        <f t="shared" si="93"/>
        <v>2.9420000000000002</v>
      </c>
      <c r="Z847">
        <f t="shared" si="94"/>
        <v>4</v>
      </c>
      <c r="AA847">
        <f t="shared" si="95"/>
        <v>0</v>
      </c>
      <c r="AB847">
        <f t="shared" si="96"/>
        <v>836</v>
      </c>
      <c r="AC847" s="10"/>
      <c r="AD847" s="17">
        <v>2.9420000000000002</v>
      </c>
      <c r="AE847" s="10">
        <v>836</v>
      </c>
      <c r="AF847" s="10"/>
      <c r="AG847" s="10"/>
      <c r="AX847" s="12"/>
    </row>
    <row r="848" spans="6:50" x14ac:dyDescent="0.3">
      <c r="F848" s="10">
        <v>841</v>
      </c>
      <c r="G848" s="17">
        <v>0.28100000000000003</v>
      </c>
      <c r="H848" s="10">
        <v>2.0819999999999999</v>
      </c>
      <c r="I848" s="10">
        <v>0.81499999999999995</v>
      </c>
      <c r="J848" s="10">
        <v>1.766</v>
      </c>
      <c r="K848" s="10">
        <v>0.56599999999999995</v>
      </c>
      <c r="L848" s="10">
        <v>0.92800000000000005</v>
      </c>
      <c r="M848" s="10"/>
      <c r="N848" s="10"/>
      <c r="O848" s="10"/>
      <c r="P848" s="10"/>
      <c r="Q848" s="10"/>
      <c r="R848" s="10"/>
      <c r="S848" s="10">
        <v>856</v>
      </c>
      <c r="T848" s="17">
        <v>2.3E-2</v>
      </c>
      <c r="U848" s="17">
        <f t="shared" si="91"/>
        <v>2.2999999999999998</v>
      </c>
      <c r="V848" s="11">
        <f t="shared" si="92"/>
        <v>1.7112717355495808</v>
      </c>
      <c r="W848" s="10"/>
      <c r="X848">
        <v>2.9424528720438512</v>
      </c>
      <c r="Y848" s="12">
        <f t="shared" si="93"/>
        <v>2.9420000000000002</v>
      </c>
      <c r="Z848">
        <f t="shared" si="94"/>
        <v>5</v>
      </c>
      <c r="AA848">
        <f t="shared" si="95"/>
        <v>5</v>
      </c>
      <c r="AB848">
        <f t="shared" si="96"/>
        <v>841</v>
      </c>
      <c r="AC848" s="10"/>
      <c r="AD848" s="17">
        <v>2.9420000000000002</v>
      </c>
      <c r="AE848" s="10">
        <v>841</v>
      </c>
      <c r="AF848" s="10"/>
      <c r="AG848" s="10"/>
      <c r="AX848" s="12"/>
    </row>
    <row r="849" spans="6:50" x14ac:dyDescent="0.3">
      <c r="F849" s="10">
        <v>842</v>
      </c>
      <c r="G849" s="17">
        <v>0.46</v>
      </c>
      <c r="H849" s="10">
        <v>2.6150000000000002</v>
      </c>
      <c r="I849" s="10">
        <v>0.84599999999999997</v>
      </c>
      <c r="J849" s="10">
        <v>1.4590000000000001</v>
      </c>
      <c r="K849" s="10">
        <v>0.68500000000000005</v>
      </c>
      <c r="L849" s="10">
        <v>0.93</v>
      </c>
      <c r="M849" s="10"/>
      <c r="N849" s="10"/>
      <c r="O849" s="10"/>
      <c r="P849" s="10"/>
      <c r="Q849" s="10"/>
      <c r="R849" s="10"/>
      <c r="S849" s="10">
        <v>857</v>
      </c>
      <c r="T849" s="17">
        <v>0.33600000000000002</v>
      </c>
      <c r="U849" s="17">
        <f t="shared" si="91"/>
        <v>33.6</v>
      </c>
      <c r="V849" s="11">
        <f t="shared" si="92"/>
        <v>6.5407070491730073</v>
      </c>
      <c r="W849" s="10"/>
      <c r="X849">
        <v>2.8988585676524603</v>
      </c>
      <c r="Y849" s="12">
        <f t="shared" si="93"/>
        <v>2.8980000000000001</v>
      </c>
      <c r="Z849">
        <f t="shared" si="94"/>
        <v>1</v>
      </c>
      <c r="AA849">
        <f t="shared" si="95"/>
        <v>0</v>
      </c>
      <c r="AB849">
        <f t="shared" si="96"/>
        <v>841</v>
      </c>
      <c r="AC849" s="10"/>
      <c r="AD849" s="17">
        <v>2.8980000000000001</v>
      </c>
      <c r="AE849" s="10">
        <v>841</v>
      </c>
      <c r="AF849" s="10"/>
      <c r="AG849" s="10"/>
      <c r="AX849" s="12"/>
    </row>
    <row r="850" spans="6:50" x14ac:dyDescent="0.3">
      <c r="F850" s="10">
        <v>843</v>
      </c>
      <c r="G850" s="17">
        <v>1.111</v>
      </c>
      <c r="H850" s="10">
        <v>4.4880000000000004</v>
      </c>
      <c r="I850" s="10">
        <v>0.69299999999999995</v>
      </c>
      <c r="J850" s="10">
        <v>1.2589999999999999</v>
      </c>
      <c r="K850" s="10">
        <v>0.79400000000000004</v>
      </c>
      <c r="L850" s="10">
        <v>0.91</v>
      </c>
      <c r="M850" s="10"/>
      <c r="N850" s="10"/>
      <c r="O850" s="10"/>
      <c r="P850" s="10"/>
      <c r="Q850" s="10"/>
      <c r="R850" s="10"/>
      <c r="S850" s="10">
        <v>858</v>
      </c>
      <c r="T850" s="17">
        <v>0.13900000000000001</v>
      </c>
      <c r="U850" s="17">
        <f t="shared" si="91"/>
        <v>13.900000000000002</v>
      </c>
      <c r="V850" s="11">
        <f t="shared" si="92"/>
        <v>4.2069026220984442</v>
      </c>
      <c r="W850" s="10"/>
      <c r="X850">
        <v>2.8988585676524603</v>
      </c>
      <c r="Y850" s="12">
        <f t="shared" si="93"/>
        <v>2.8980000000000001</v>
      </c>
      <c r="Z850">
        <f t="shared" si="94"/>
        <v>2</v>
      </c>
      <c r="AA850">
        <f t="shared" si="95"/>
        <v>0</v>
      </c>
      <c r="AB850">
        <f t="shared" si="96"/>
        <v>841</v>
      </c>
      <c r="AC850" s="10"/>
      <c r="AD850" s="17">
        <v>2.8980000000000001</v>
      </c>
      <c r="AE850" s="10">
        <v>841</v>
      </c>
      <c r="AF850" s="10"/>
      <c r="AG850" s="10"/>
      <c r="AX850" s="12"/>
    </row>
    <row r="851" spans="6:50" x14ac:dyDescent="0.3">
      <c r="F851" s="10">
        <v>844</v>
      </c>
      <c r="G851" s="17">
        <v>2.1030000000000002</v>
      </c>
      <c r="H851" s="10">
        <v>5.7670000000000003</v>
      </c>
      <c r="I851" s="10">
        <v>0.79500000000000004</v>
      </c>
      <c r="J851" s="10">
        <v>1.2689999999999999</v>
      </c>
      <c r="K851" s="10">
        <v>0.78800000000000003</v>
      </c>
      <c r="L851" s="10">
        <v>0.94499999999999995</v>
      </c>
      <c r="M851" s="10"/>
      <c r="N851" s="10"/>
      <c r="O851" s="10"/>
      <c r="P851" s="10"/>
      <c r="Q851" s="10"/>
      <c r="R851" s="10"/>
      <c r="S851" s="10">
        <v>859</v>
      </c>
      <c r="T851" s="17">
        <v>8.5000000000000006E-2</v>
      </c>
      <c r="U851" s="17">
        <f t="shared" si="91"/>
        <v>8.5</v>
      </c>
      <c r="V851" s="11">
        <f t="shared" si="92"/>
        <v>3.2897623212397704</v>
      </c>
      <c r="W851" s="10"/>
      <c r="X851">
        <v>2.8988585676524603</v>
      </c>
      <c r="Y851" s="12">
        <f t="shared" si="93"/>
        <v>2.8980000000000001</v>
      </c>
      <c r="Z851">
        <f t="shared" si="94"/>
        <v>3</v>
      </c>
      <c r="AA851">
        <f t="shared" si="95"/>
        <v>0</v>
      </c>
      <c r="AB851">
        <f t="shared" si="96"/>
        <v>841</v>
      </c>
      <c r="AC851" s="10"/>
      <c r="AD851" s="17">
        <v>2.8980000000000001</v>
      </c>
      <c r="AE851" s="10">
        <v>841</v>
      </c>
      <c r="AF851" s="10"/>
      <c r="AG851" s="10"/>
      <c r="AX851" s="12"/>
    </row>
    <row r="852" spans="6:50" x14ac:dyDescent="0.3">
      <c r="F852" s="10">
        <v>845</v>
      </c>
      <c r="G852" s="17">
        <v>4.2999999999999997E-2</v>
      </c>
      <c r="H852" s="10">
        <v>0.76400000000000001</v>
      </c>
      <c r="I852" s="10">
        <v>0.91900000000000004</v>
      </c>
      <c r="J852" s="10">
        <v>1.569</v>
      </c>
      <c r="K852" s="10">
        <v>0.63700000000000001</v>
      </c>
      <c r="L852" s="10">
        <v>0.88300000000000001</v>
      </c>
      <c r="M852" s="10"/>
      <c r="N852" s="10"/>
      <c r="O852" s="10"/>
      <c r="P852" s="10"/>
      <c r="Q852" s="10"/>
      <c r="R852" s="10"/>
      <c r="S852" s="10">
        <v>860</v>
      </c>
      <c r="T852" s="17">
        <v>4.2999999999999997E-2</v>
      </c>
      <c r="U852" s="17">
        <f t="shared" si="91"/>
        <v>4.3</v>
      </c>
      <c r="V852" s="11">
        <f t="shared" si="92"/>
        <v>2.3398568422792878</v>
      </c>
      <c r="W852" s="10"/>
      <c r="X852">
        <v>2.8988585676524603</v>
      </c>
      <c r="Y852" s="12">
        <f t="shared" si="93"/>
        <v>2.8980000000000001</v>
      </c>
      <c r="Z852">
        <f t="shared" si="94"/>
        <v>4</v>
      </c>
      <c r="AA852">
        <f t="shared" si="95"/>
        <v>0</v>
      </c>
      <c r="AB852">
        <f t="shared" si="96"/>
        <v>841</v>
      </c>
      <c r="AC852" s="10"/>
      <c r="AD852" s="17">
        <v>2.8980000000000001</v>
      </c>
      <c r="AE852" s="10">
        <v>841</v>
      </c>
      <c r="AF852" s="10"/>
      <c r="AG852" s="10"/>
      <c r="AX852" s="12"/>
    </row>
    <row r="853" spans="6:50" x14ac:dyDescent="0.3">
      <c r="F853" s="10">
        <v>846</v>
      </c>
      <c r="G853" s="17">
        <v>0.20599999999999999</v>
      </c>
      <c r="H853" s="10">
        <v>1.7689999999999999</v>
      </c>
      <c r="I853" s="10">
        <v>0.82599999999999996</v>
      </c>
      <c r="J853" s="10">
        <v>1.389</v>
      </c>
      <c r="K853" s="10">
        <v>0.72</v>
      </c>
      <c r="L853" s="10">
        <v>0.88600000000000001</v>
      </c>
      <c r="M853" s="10"/>
      <c r="N853" s="10"/>
      <c r="O853" s="10"/>
      <c r="P853" s="10"/>
      <c r="Q853" s="10"/>
      <c r="R853" s="10"/>
      <c r="S853" s="10">
        <v>861</v>
      </c>
      <c r="T853" s="17">
        <v>0.76900000000000002</v>
      </c>
      <c r="U853" s="17">
        <f t="shared" si="91"/>
        <v>76.900000000000006</v>
      </c>
      <c r="V853" s="11">
        <f t="shared" si="92"/>
        <v>9.8950553808522983</v>
      </c>
      <c r="W853" s="10"/>
      <c r="X853">
        <v>2.8988585676524603</v>
      </c>
      <c r="Y853" s="12">
        <f t="shared" si="93"/>
        <v>2.8980000000000001</v>
      </c>
      <c r="Z853">
        <f t="shared" si="94"/>
        <v>5</v>
      </c>
      <c r="AA853">
        <f t="shared" si="95"/>
        <v>5</v>
      </c>
      <c r="AB853">
        <f t="shared" si="96"/>
        <v>846</v>
      </c>
      <c r="AC853" s="10"/>
      <c r="AD853" s="17">
        <v>2.8980000000000001</v>
      </c>
      <c r="AE853" s="10">
        <v>846</v>
      </c>
      <c r="AF853" s="10"/>
      <c r="AG853" s="10"/>
      <c r="AX853" s="12"/>
    </row>
    <row r="854" spans="6:50" x14ac:dyDescent="0.3">
      <c r="F854" s="10">
        <v>847</v>
      </c>
      <c r="G854" s="17">
        <v>3.7120000000000002</v>
      </c>
      <c r="H854" s="10">
        <v>8.6120000000000001</v>
      </c>
      <c r="I854" s="10">
        <v>0.629</v>
      </c>
      <c r="J854" s="10">
        <v>1.861</v>
      </c>
      <c r="K854" s="10">
        <v>0.53700000000000003</v>
      </c>
      <c r="L854" s="10">
        <v>0.879</v>
      </c>
      <c r="M854" s="10"/>
      <c r="N854" s="10"/>
      <c r="O854" s="10"/>
      <c r="P854" s="10"/>
      <c r="Q854" s="10"/>
      <c r="R854" s="10"/>
      <c r="S854" s="10">
        <v>862</v>
      </c>
      <c r="T854" s="17">
        <v>1.4059999999999999</v>
      </c>
      <c r="U854" s="17">
        <f t="shared" si="91"/>
        <v>140.6</v>
      </c>
      <c r="V854" s="11">
        <f t="shared" si="92"/>
        <v>13.379741402200711</v>
      </c>
      <c r="W854" s="10"/>
      <c r="X854">
        <v>2.8768136958757959</v>
      </c>
      <c r="Y854" s="12">
        <f t="shared" si="93"/>
        <v>2.8759999999999999</v>
      </c>
      <c r="Z854">
        <f t="shared" si="94"/>
        <v>1</v>
      </c>
      <c r="AA854">
        <f t="shared" si="95"/>
        <v>0</v>
      </c>
      <c r="AB854">
        <f t="shared" si="96"/>
        <v>846</v>
      </c>
      <c r="AC854" s="10"/>
      <c r="AD854" s="17">
        <v>2.8759999999999999</v>
      </c>
      <c r="AE854" s="10">
        <v>846</v>
      </c>
      <c r="AF854" s="10"/>
      <c r="AG854" s="10"/>
      <c r="AX854" s="12"/>
    </row>
    <row r="855" spans="6:50" x14ac:dyDescent="0.3">
      <c r="F855" s="10">
        <v>848</v>
      </c>
      <c r="G855" s="17">
        <v>0.129</v>
      </c>
      <c r="H855" s="10">
        <v>1.385</v>
      </c>
      <c r="I855" s="10">
        <v>0.84599999999999997</v>
      </c>
      <c r="J855" s="10">
        <v>1.216</v>
      </c>
      <c r="K855" s="10">
        <v>0.82199999999999995</v>
      </c>
      <c r="L855" s="10">
        <v>0.85799999999999998</v>
      </c>
      <c r="M855" s="10"/>
      <c r="N855" s="10"/>
      <c r="O855" s="10"/>
      <c r="P855" s="10"/>
      <c r="Q855" s="10"/>
      <c r="R855" s="10"/>
      <c r="S855" s="10">
        <v>863</v>
      </c>
      <c r="T855" s="17">
        <v>0.245</v>
      </c>
      <c r="U855" s="17">
        <f t="shared" si="91"/>
        <v>24.5</v>
      </c>
      <c r="V855" s="11">
        <f t="shared" si="92"/>
        <v>5.5851919256200571</v>
      </c>
      <c r="W855" s="10"/>
      <c r="X855">
        <v>2.8768136958757959</v>
      </c>
      <c r="Y855" s="12">
        <f t="shared" si="93"/>
        <v>2.8759999999999999</v>
      </c>
      <c r="Z855">
        <f t="shared" si="94"/>
        <v>2</v>
      </c>
      <c r="AA855">
        <f t="shared" si="95"/>
        <v>0</v>
      </c>
      <c r="AB855">
        <f t="shared" si="96"/>
        <v>846</v>
      </c>
      <c r="AC855" s="10"/>
      <c r="AD855" s="17">
        <v>2.8759999999999999</v>
      </c>
      <c r="AE855" s="10">
        <v>846</v>
      </c>
      <c r="AF855" s="10"/>
      <c r="AG855" s="10"/>
      <c r="AX855" s="12"/>
    </row>
    <row r="856" spans="6:50" x14ac:dyDescent="0.3">
      <c r="F856" s="10">
        <v>849</v>
      </c>
      <c r="G856" s="17">
        <v>0.76700000000000002</v>
      </c>
      <c r="H856" s="10">
        <v>3.524</v>
      </c>
      <c r="I856" s="10">
        <v>0.77600000000000002</v>
      </c>
      <c r="J856" s="10">
        <v>1.367</v>
      </c>
      <c r="K856" s="10">
        <v>0.73199999999999998</v>
      </c>
      <c r="L856" s="10">
        <v>0.92</v>
      </c>
      <c r="M856" s="10"/>
      <c r="N856" s="10"/>
      <c r="O856" s="10"/>
      <c r="P856" s="10"/>
      <c r="Q856" s="10"/>
      <c r="R856" s="10"/>
      <c r="S856" s="10">
        <v>864</v>
      </c>
      <c r="T856" s="17">
        <v>7.1999999999999995E-2</v>
      </c>
      <c r="U856" s="17">
        <f t="shared" si="91"/>
        <v>7.1999999999999993</v>
      </c>
      <c r="V856" s="11">
        <f t="shared" si="92"/>
        <v>3.0277590264241918</v>
      </c>
      <c r="W856" s="10"/>
      <c r="X856">
        <v>2.8768136958757959</v>
      </c>
      <c r="Y856" s="12">
        <f t="shared" si="93"/>
        <v>2.8759999999999999</v>
      </c>
      <c r="Z856">
        <f t="shared" si="94"/>
        <v>3</v>
      </c>
      <c r="AA856">
        <f t="shared" si="95"/>
        <v>0</v>
      </c>
      <c r="AB856">
        <f t="shared" si="96"/>
        <v>846</v>
      </c>
      <c r="AC856" s="10"/>
      <c r="AD856" s="17">
        <v>2.8759999999999999</v>
      </c>
      <c r="AE856" s="10">
        <v>846</v>
      </c>
      <c r="AF856" s="10"/>
      <c r="AG856" s="10"/>
      <c r="AX856" s="12"/>
    </row>
    <row r="857" spans="6:50" x14ac:dyDescent="0.3">
      <c r="F857" s="10">
        <v>850</v>
      </c>
      <c r="G857" s="17">
        <v>0.193</v>
      </c>
      <c r="H857" s="10">
        <v>1.952</v>
      </c>
      <c r="I857" s="10">
        <v>0.63700000000000001</v>
      </c>
      <c r="J857" s="10">
        <v>1.24</v>
      </c>
      <c r="K857" s="10">
        <v>0.80600000000000005</v>
      </c>
      <c r="L857" s="10">
        <v>0.86299999999999999</v>
      </c>
      <c r="M857" s="10"/>
      <c r="N857" s="10"/>
      <c r="O857" s="10"/>
      <c r="P857" s="10"/>
      <c r="Q857" s="10"/>
      <c r="R857" s="10"/>
      <c r="S857" s="10">
        <v>865</v>
      </c>
      <c r="T857" s="17">
        <v>2.9000000000000001E-2</v>
      </c>
      <c r="U857" s="17">
        <f t="shared" si="91"/>
        <v>2.9000000000000004</v>
      </c>
      <c r="V857" s="11">
        <f t="shared" si="92"/>
        <v>1.9215604803731712</v>
      </c>
      <c r="W857" s="10"/>
      <c r="X857">
        <v>2.8768136958757959</v>
      </c>
      <c r="Y857" s="12">
        <f t="shared" si="93"/>
        <v>2.8759999999999999</v>
      </c>
      <c r="Z857">
        <f t="shared" si="94"/>
        <v>4</v>
      </c>
      <c r="AA857">
        <f t="shared" si="95"/>
        <v>4</v>
      </c>
      <c r="AB857">
        <f t="shared" si="96"/>
        <v>850</v>
      </c>
      <c r="AC857" s="10"/>
      <c r="AD857" s="17">
        <v>2.8759999999999999</v>
      </c>
      <c r="AE857" s="10">
        <v>850</v>
      </c>
      <c r="AF857" s="10"/>
      <c r="AG857" s="10"/>
      <c r="AX857" s="12"/>
    </row>
    <row r="858" spans="6:50" x14ac:dyDescent="0.3">
      <c r="F858" s="10">
        <v>851</v>
      </c>
      <c r="G858" s="17">
        <v>0.23499999999999999</v>
      </c>
      <c r="H858" s="10">
        <v>1.911</v>
      </c>
      <c r="I858" s="10">
        <v>0.80800000000000005</v>
      </c>
      <c r="J858" s="10">
        <v>1.712</v>
      </c>
      <c r="K858" s="10">
        <v>0.58399999999999996</v>
      </c>
      <c r="L858" s="10">
        <v>0.92300000000000004</v>
      </c>
      <c r="M858" s="10"/>
      <c r="N858" s="10"/>
      <c r="O858" s="10"/>
      <c r="P858" s="10"/>
      <c r="Q858" s="10"/>
      <c r="R858" s="10"/>
      <c r="S858" s="10">
        <v>866</v>
      </c>
      <c r="T858" s="17">
        <v>0.127</v>
      </c>
      <c r="U858" s="17">
        <f t="shared" ref="U858:U889" si="97">T858*100</f>
        <v>12.7</v>
      </c>
      <c r="V858" s="11">
        <f t="shared" ref="V858:V889" si="98">((U858/PI())^0.5)*2</f>
        <v>4.0212115361090577</v>
      </c>
      <c r="W858" s="10"/>
      <c r="X858">
        <v>2.8545985858444336</v>
      </c>
      <c r="Y858" s="12">
        <f t="shared" si="93"/>
        <v>2.8540000000000001</v>
      </c>
      <c r="Z858">
        <f t="shared" si="94"/>
        <v>1</v>
      </c>
      <c r="AA858">
        <f t="shared" si="95"/>
        <v>0</v>
      </c>
      <c r="AB858">
        <f t="shared" si="96"/>
        <v>850</v>
      </c>
      <c r="AC858" s="10"/>
      <c r="AD858" s="17">
        <v>2.8540000000000001</v>
      </c>
      <c r="AE858" s="10">
        <v>850</v>
      </c>
      <c r="AF858" s="10"/>
      <c r="AG858" s="10"/>
      <c r="AX858" s="12"/>
    </row>
    <row r="859" spans="6:50" x14ac:dyDescent="0.3">
      <c r="F859" s="10">
        <v>852</v>
      </c>
      <c r="G859" s="17">
        <v>29.638999999999999</v>
      </c>
      <c r="H859" s="10">
        <v>25.352</v>
      </c>
      <c r="I859" s="10">
        <v>0.57899999999999996</v>
      </c>
      <c r="J859" s="10">
        <v>1.9410000000000001</v>
      </c>
      <c r="K859" s="10">
        <v>0.51500000000000001</v>
      </c>
      <c r="L859" s="10">
        <v>0.95899999999999996</v>
      </c>
      <c r="M859" s="10"/>
      <c r="N859" s="10"/>
      <c r="O859" s="10"/>
      <c r="P859" s="10"/>
      <c r="Q859" s="10"/>
      <c r="R859" s="10"/>
      <c r="S859" s="10">
        <v>867</v>
      </c>
      <c r="T859" s="17">
        <v>0.53400000000000003</v>
      </c>
      <c r="U859" s="17">
        <f t="shared" si="97"/>
        <v>53.400000000000006</v>
      </c>
      <c r="V859" s="11">
        <f t="shared" si="98"/>
        <v>8.2456650240509841</v>
      </c>
      <c r="W859" s="10"/>
      <c r="X859">
        <v>2.8545985858444336</v>
      </c>
      <c r="Y859" s="12">
        <f t="shared" si="93"/>
        <v>2.8540000000000001</v>
      </c>
      <c r="Z859">
        <f t="shared" si="94"/>
        <v>2</v>
      </c>
      <c r="AA859">
        <f t="shared" si="95"/>
        <v>0</v>
      </c>
      <c r="AB859">
        <f t="shared" si="96"/>
        <v>850</v>
      </c>
      <c r="AC859" s="10"/>
      <c r="AD859" s="17">
        <v>2.8540000000000001</v>
      </c>
      <c r="AE859" s="10">
        <v>850</v>
      </c>
      <c r="AF859" s="10"/>
      <c r="AG859" s="10"/>
      <c r="AX859" s="12"/>
    </row>
    <row r="860" spans="6:50" x14ac:dyDescent="0.3">
      <c r="F860" s="10">
        <v>853</v>
      </c>
      <c r="G860" s="17">
        <v>0.04</v>
      </c>
      <c r="H860" s="10">
        <v>0.74299999999999999</v>
      </c>
      <c r="I860" s="10">
        <v>0.91400000000000003</v>
      </c>
      <c r="J860" s="10">
        <v>1.32</v>
      </c>
      <c r="K860" s="10">
        <v>0.75800000000000001</v>
      </c>
      <c r="L860" s="10">
        <v>0.877</v>
      </c>
      <c r="M860" s="10"/>
      <c r="N860" s="10"/>
      <c r="O860" s="10"/>
      <c r="P860" s="10"/>
      <c r="Q860" s="10"/>
      <c r="R860" s="10"/>
      <c r="S860" s="10">
        <v>868</v>
      </c>
      <c r="T860" s="17">
        <v>19.074000000000002</v>
      </c>
      <c r="U860" s="17">
        <f t="shared" si="97"/>
        <v>1907.4</v>
      </c>
      <c r="V860" s="11">
        <f t="shared" si="98"/>
        <v>49.280595650091833</v>
      </c>
      <c r="W860" s="10"/>
      <c r="X860">
        <v>2.8545985858444336</v>
      </c>
      <c r="Y860" s="12">
        <f t="shared" si="93"/>
        <v>2.8540000000000001</v>
      </c>
      <c r="Z860">
        <f t="shared" si="94"/>
        <v>3</v>
      </c>
      <c r="AA860">
        <f t="shared" si="95"/>
        <v>3</v>
      </c>
      <c r="AB860">
        <f t="shared" si="96"/>
        <v>853</v>
      </c>
      <c r="AC860" s="10"/>
      <c r="AD860" s="17">
        <v>2.8540000000000001</v>
      </c>
      <c r="AE860" s="10">
        <v>853</v>
      </c>
      <c r="AF860" s="10"/>
      <c r="AG860" s="10"/>
      <c r="AX860" s="12"/>
    </row>
    <row r="861" spans="6:50" x14ac:dyDescent="0.3">
      <c r="F861" s="10">
        <v>854</v>
      </c>
      <c r="G861" s="17">
        <v>0.67400000000000004</v>
      </c>
      <c r="H861" s="10">
        <v>3.5840000000000001</v>
      </c>
      <c r="I861" s="10">
        <v>0.65900000000000003</v>
      </c>
      <c r="J861" s="10">
        <v>2.157</v>
      </c>
      <c r="K861" s="10">
        <v>0.46400000000000002</v>
      </c>
      <c r="L861" s="10">
        <v>0.88100000000000001</v>
      </c>
      <c r="M861" s="10"/>
      <c r="N861" s="10"/>
      <c r="O861" s="10"/>
      <c r="P861" s="10"/>
      <c r="Q861" s="10"/>
      <c r="R861" s="10"/>
      <c r="S861" s="10">
        <v>870</v>
      </c>
      <c r="T861" s="17">
        <v>0.39900000000000002</v>
      </c>
      <c r="U861" s="17">
        <f t="shared" si="97"/>
        <v>39.900000000000006</v>
      </c>
      <c r="V861" s="11">
        <f t="shared" si="98"/>
        <v>7.1275702616623153</v>
      </c>
      <c r="W861" s="10"/>
      <c r="X861">
        <v>2.8322092316478891</v>
      </c>
      <c r="Y861" s="12">
        <f t="shared" si="93"/>
        <v>2.8319999999999999</v>
      </c>
      <c r="Z861">
        <f t="shared" si="94"/>
        <v>1</v>
      </c>
      <c r="AA861">
        <f t="shared" si="95"/>
        <v>1</v>
      </c>
      <c r="AB861">
        <f t="shared" si="96"/>
        <v>854</v>
      </c>
      <c r="AC861" s="10"/>
      <c r="AD861" s="17">
        <v>2.8319999999999999</v>
      </c>
      <c r="AE861" s="10">
        <v>854</v>
      </c>
      <c r="AF861" s="10"/>
      <c r="AG861" s="10"/>
    </row>
    <row r="862" spans="6:50" x14ac:dyDescent="0.3">
      <c r="F862" s="10">
        <v>855</v>
      </c>
      <c r="G862" s="17">
        <v>1.968</v>
      </c>
      <c r="H862" s="10">
        <v>6.01</v>
      </c>
      <c r="I862" s="10">
        <v>0.68500000000000005</v>
      </c>
      <c r="J862" s="10">
        <v>1.6559999999999999</v>
      </c>
      <c r="K862" s="10">
        <v>0.60399999999999998</v>
      </c>
      <c r="L862" s="10">
        <v>0.89100000000000001</v>
      </c>
      <c r="M862" s="10"/>
      <c r="N862" s="10"/>
      <c r="O862" s="10"/>
      <c r="P862" s="10"/>
      <c r="Q862" s="10"/>
      <c r="R862" s="10"/>
      <c r="S862" s="10">
        <v>871</v>
      </c>
      <c r="T862" s="17">
        <v>0.92500000000000004</v>
      </c>
      <c r="U862" s="17">
        <f t="shared" si="97"/>
        <v>92.5</v>
      </c>
      <c r="V862" s="11">
        <f t="shared" si="98"/>
        <v>10.852403323135505</v>
      </c>
      <c r="W862" s="10"/>
      <c r="X862">
        <v>2.7868909599918852</v>
      </c>
      <c r="Y862" s="12">
        <f t="shared" si="93"/>
        <v>2.786</v>
      </c>
      <c r="Z862">
        <f t="shared" si="94"/>
        <v>1</v>
      </c>
      <c r="AA862">
        <f t="shared" si="95"/>
        <v>0</v>
      </c>
      <c r="AB862">
        <f t="shared" si="96"/>
        <v>854</v>
      </c>
      <c r="AC862" s="10"/>
      <c r="AD862" s="17">
        <v>2.786</v>
      </c>
      <c r="AE862" s="10">
        <v>854</v>
      </c>
      <c r="AF862" s="10"/>
      <c r="AG862" s="10"/>
    </row>
    <row r="863" spans="6:50" x14ac:dyDescent="0.3">
      <c r="F863" s="10">
        <v>856</v>
      </c>
      <c r="G863" s="17">
        <v>2.3E-2</v>
      </c>
      <c r="H863" s="10">
        <v>0.52200000000000002</v>
      </c>
      <c r="I863" s="10">
        <v>1</v>
      </c>
      <c r="J863" s="10">
        <v>1.22</v>
      </c>
      <c r="K863" s="10">
        <v>0.81899999999999995</v>
      </c>
      <c r="L863" s="10">
        <v>0.85699999999999998</v>
      </c>
      <c r="M863" s="10"/>
      <c r="N863" s="10"/>
      <c r="O863" s="10"/>
      <c r="P863" s="10"/>
      <c r="Q863" s="10"/>
      <c r="R863" s="10"/>
      <c r="S863" s="10">
        <v>872</v>
      </c>
      <c r="T863" s="17">
        <v>2.9980000000000002</v>
      </c>
      <c r="U863" s="17">
        <f t="shared" si="97"/>
        <v>299.8</v>
      </c>
      <c r="V863" s="11">
        <f t="shared" si="98"/>
        <v>19.537584689812654</v>
      </c>
      <c r="W863" s="10"/>
      <c r="X863">
        <v>2.7868909599918852</v>
      </c>
      <c r="Y863" s="12">
        <f t="shared" si="93"/>
        <v>2.786</v>
      </c>
      <c r="Z863">
        <f t="shared" si="94"/>
        <v>2</v>
      </c>
      <c r="AA863">
        <f t="shared" si="95"/>
        <v>0</v>
      </c>
      <c r="AB863">
        <f t="shared" si="96"/>
        <v>854</v>
      </c>
      <c r="AC863" s="10"/>
      <c r="AD863" s="17">
        <v>2.786</v>
      </c>
      <c r="AE863" s="10">
        <v>854</v>
      </c>
      <c r="AF863" s="10"/>
      <c r="AG863" s="10"/>
    </row>
    <row r="864" spans="6:50" x14ac:dyDescent="0.3">
      <c r="F864" s="10">
        <v>857</v>
      </c>
      <c r="G864" s="17">
        <v>0.33600000000000002</v>
      </c>
      <c r="H864" s="10">
        <v>2.3860000000000001</v>
      </c>
      <c r="I864" s="10">
        <v>0.74199999999999999</v>
      </c>
      <c r="J864" s="10">
        <v>1.7649999999999999</v>
      </c>
      <c r="K864" s="10">
        <v>0.56699999999999995</v>
      </c>
      <c r="L864" s="10">
        <v>0.91500000000000004</v>
      </c>
      <c r="M864" s="10"/>
      <c r="N864" s="10"/>
      <c r="O864" s="10"/>
      <c r="P864" s="10"/>
      <c r="Q864" s="10"/>
      <c r="R864" s="10"/>
      <c r="S864" s="10">
        <v>873</v>
      </c>
      <c r="T864" s="17">
        <v>5.6000000000000001E-2</v>
      </c>
      <c r="U864" s="17">
        <f t="shared" si="97"/>
        <v>5.6000000000000005</v>
      </c>
      <c r="V864" s="11">
        <f t="shared" si="98"/>
        <v>2.6702324712498182</v>
      </c>
      <c r="W864" s="10"/>
      <c r="X864">
        <v>2.7868909599918852</v>
      </c>
      <c r="Y864" s="12">
        <f t="shared" si="93"/>
        <v>2.786</v>
      </c>
      <c r="Z864">
        <f t="shared" si="94"/>
        <v>3</v>
      </c>
      <c r="AA864">
        <f t="shared" si="95"/>
        <v>3</v>
      </c>
      <c r="AB864">
        <f t="shared" si="96"/>
        <v>857</v>
      </c>
      <c r="AC864" s="10"/>
      <c r="AD864" s="17">
        <v>2.786</v>
      </c>
      <c r="AE864" s="10">
        <v>857</v>
      </c>
      <c r="AF864" s="10"/>
      <c r="AG864" s="10"/>
    </row>
    <row r="865" spans="6:33" x14ac:dyDescent="0.3">
      <c r="F865" s="10">
        <v>858</v>
      </c>
      <c r="G865" s="17">
        <v>0.13900000000000001</v>
      </c>
      <c r="H865" s="10">
        <v>1.5269999999999999</v>
      </c>
      <c r="I865" s="10">
        <v>0.75</v>
      </c>
      <c r="J865" s="10">
        <v>1.369</v>
      </c>
      <c r="K865" s="10">
        <v>0.73099999999999998</v>
      </c>
      <c r="L865" s="10">
        <v>0.89900000000000002</v>
      </c>
      <c r="M865" s="10"/>
      <c r="N865" s="10"/>
      <c r="O865" s="10"/>
      <c r="P865" s="10"/>
      <c r="Q865" s="10"/>
      <c r="R865" s="10"/>
      <c r="S865" s="10">
        <v>874</v>
      </c>
      <c r="T865" s="17">
        <v>0.109</v>
      </c>
      <c r="U865" s="17">
        <f t="shared" si="97"/>
        <v>10.9</v>
      </c>
      <c r="V865" s="11">
        <f t="shared" si="98"/>
        <v>3.7253605245148118</v>
      </c>
      <c r="W865" s="10"/>
      <c r="X865">
        <v>2.763953195770684</v>
      </c>
      <c r="Y865" s="12">
        <f t="shared" si="93"/>
        <v>2.7629999999999999</v>
      </c>
      <c r="Z865">
        <f t="shared" si="94"/>
        <v>1</v>
      </c>
      <c r="AA865">
        <f t="shared" si="95"/>
        <v>0</v>
      </c>
      <c r="AB865">
        <f t="shared" si="96"/>
        <v>857</v>
      </c>
      <c r="AC865" s="10"/>
      <c r="AD865" s="17">
        <v>2.7629999999999999</v>
      </c>
      <c r="AE865" s="10">
        <v>857</v>
      </c>
      <c r="AF865" s="10"/>
      <c r="AG865" s="10"/>
    </row>
    <row r="866" spans="6:33" x14ac:dyDescent="0.3">
      <c r="F866" s="10">
        <v>859</v>
      </c>
      <c r="G866" s="17">
        <v>8.5000000000000006E-2</v>
      </c>
      <c r="H866" s="10">
        <v>1.1259999999999999</v>
      </c>
      <c r="I866" s="10">
        <v>0.84499999999999997</v>
      </c>
      <c r="J866" s="10">
        <v>1.712</v>
      </c>
      <c r="K866" s="10">
        <v>0.58399999999999996</v>
      </c>
      <c r="L866" s="10">
        <v>0.90100000000000002</v>
      </c>
      <c r="M866" s="10"/>
      <c r="N866" s="10"/>
      <c r="O866" s="10"/>
      <c r="P866" s="10"/>
      <c r="Q866" s="10"/>
      <c r="R866" s="10"/>
      <c r="S866" s="10">
        <v>875</v>
      </c>
      <c r="T866" s="17">
        <v>0.13</v>
      </c>
      <c r="U866" s="17">
        <f t="shared" si="97"/>
        <v>13</v>
      </c>
      <c r="V866" s="11">
        <f t="shared" si="98"/>
        <v>4.0684289451282192</v>
      </c>
      <c r="W866" s="10"/>
      <c r="X866">
        <v>2.763953195770684</v>
      </c>
      <c r="Y866" s="12">
        <f t="shared" si="93"/>
        <v>2.7629999999999999</v>
      </c>
      <c r="Z866">
        <f t="shared" si="94"/>
        <v>2</v>
      </c>
      <c r="AA866">
        <f t="shared" si="95"/>
        <v>0</v>
      </c>
      <c r="AB866">
        <f t="shared" si="96"/>
        <v>857</v>
      </c>
      <c r="AC866" s="10"/>
      <c r="AD866" s="17">
        <v>2.7629999999999999</v>
      </c>
      <c r="AE866" s="10">
        <v>857</v>
      </c>
      <c r="AF866" s="10"/>
      <c r="AG866" s="10"/>
    </row>
    <row r="867" spans="6:33" x14ac:dyDescent="0.3">
      <c r="F867" s="10">
        <v>860</v>
      </c>
      <c r="G867" s="17">
        <v>4.2999999999999997E-2</v>
      </c>
      <c r="H867" s="10">
        <v>0.79300000000000004</v>
      </c>
      <c r="I867" s="10">
        <v>0.85299999999999998</v>
      </c>
      <c r="J867" s="10">
        <v>1.7769999999999999</v>
      </c>
      <c r="K867" s="10">
        <v>0.56299999999999994</v>
      </c>
      <c r="L867" s="10">
        <v>0.85</v>
      </c>
      <c r="M867" s="10"/>
      <c r="N867" s="10"/>
      <c r="O867" s="10"/>
      <c r="P867" s="10"/>
      <c r="Q867" s="10"/>
      <c r="R867" s="10"/>
      <c r="S867" s="10">
        <v>876</v>
      </c>
      <c r="T867" s="17">
        <v>0.08</v>
      </c>
      <c r="U867" s="17">
        <f t="shared" si="97"/>
        <v>8</v>
      </c>
      <c r="V867" s="11">
        <f t="shared" si="98"/>
        <v>3.1915382432114616</v>
      </c>
      <c r="W867" s="10"/>
      <c r="X867">
        <v>2.763953195770684</v>
      </c>
      <c r="Y867" s="12">
        <f t="shared" si="93"/>
        <v>2.7629999999999999</v>
      </c>
      <c r="Z867">
        <f t="shared" si="94"/>
        <v>3</v>
      </c>
      <c r="AA867">
        <f t="shared" si="95"/>
        <v>0</v>
      </c>
      <c r="AB867">
        <f t="shared" si="96"/>
        <v>857</v>
      </c>
      <c r="AC867" s="10"/>
      <c r="AD867" s="17">
        <v>2.7629999999999999</v>
      </c>
      <c r="AE867" s="10">
        <v>857</v>
      </c>
      <c r="AF867" s="10"/>
      <c r="AG867" s="10"/>
    </row>
    <row r="868" spans="6:33" x14ac:dyDescent="0.3">
      <c r="F868" s="10">
        <v>861</v>
      </c>
      <c r="G868" s="17">
        <v>0.76900000000000002</v>
      </c>
      <c r="H868" s="10">
        <v>4.4640000000000004</v>
      </c>
      <c r="I868" s="10">
        <v>0.48499999999999999</v>
      </c>
      <c r="J868" s="10">
        <v>3.8719999999999999</v>
      </c>
      <c r="K868" s="10">
        <v>0.25800000000000001</v>
      </c>
      <c r="L868" s="10">
        <v>0.91200000000000003</v>
      </c>
      <c r="M868" s="10"/>
      <c r="N868" s="10"/>
      <c r="O868" s="10"/>
      <c r="P868" s="10"/>
      <c r="Q868" s="10"/>
      <c r="R868" s="10"/>
      <c r="S868" s="10">
        <v>877</v>
      </c>
      <c r="T868" s="17">
        <v>0.35599999999999998</v>
      </c>
      <c r="U868" s="17">
        <f t="shared" si="97"/>
        <v>35.6</v>
      </c>
      <c r="V868" s="11">
        <f t="shared" si="98"/>
        <v>6.7325572996129628</v>
      </c>
      <c r="W868" s="10"/>
      <c r="X868">
        <v>2.763953195770684</v>
      </c>
      <c r="Y868" s="12">
        <f t="shared" si="93"/>
        <v>2.7629999999999999</v>
      </c>
      <c r="Z868">
        <f t="shared" si="94"/>
        <v>4</v>
      </c>
      <c r="AA868">
        <f t="shared" si="95"/>
        <v>0</v>
      </c>
      <c r="AB868">
        <f t="shared" si="96"/>
        <v>857</v>
      </c>
      <c r="AC868" s="10"/>
      <c r="AD868" s="17">
        <v>2.7629999999999999</v>
      </c>
      <c r="AE868" s="10">
        <v>857</v>
      </c>
      <c r="AF868" s="10"/>
      <c r="AG868" s="10"/>
    </row>
    <row r="869" spans="6:33" x14ac:dyDescent="0.3">
      <c r="F869" s="10">
        <v>862</v>
      </c>
      <c r="G869" s="17">
        <v>1.4059999999999999</v>
      </c>
      <c r="H869" s="10">
        <v>5.1840000000000002</v>
      </c>
      <c r="I869" s="10">
        <v>0.65800000000000003</v>
      </c>
      <c r="J869" s="10">
        <v>1.9259999999999999</v>
      </c>
      <c r="K869" s="10">
        <v>0.51900000000000002</v>
      </c>
      <c r="L869" s="10">
        <v>0.89600000000000002</v>
      </c>
      <c r="M869" s="10"/>
      <c r="N869" s="10"/>
      <c r="O869" s="10"/>
      <c r="P869" s="10"/>
      <c r="Q869" s="10"/>
      <c r="R869" s="10"/>
      <c r="S869" s="10">
        <v>878</v>
      </c>
      <c r="T869" s="17">
        <v>0.188</v>
      </c>
      <c r="U869" s="17">
        <f t="shared" si="97"/>
        <v>18.8</v>
      </c>
      <c r="V869" s="11">
        <f t="shared" si="98"/>
        <v>4.8925354818356768</v>
      </c>
      <c r="W869" s="10"/>
      <c r="X869">
        <v>2.763953195770684</v>
      </c>
      <c r="Y869" s="12">
        <f t="shared" si="93"/>
        <v>2.7629999999999999</v>
      </c>
      <c r="Z869">
        <f t="shared" si="94"/>
        <v>5</v>
      </c>
      <c r="AA869">
        <f t="shared" si="95"/>
        <v>0</v>
      </c>
      <c r="AB869">
        <f t="shared" si="96"/>
        <v>857</v>
      </c>
      <c r="AC869" s="10"/>
      <c r="AD869" s="17">
        <v>2.7629999999999999</v>
      </c>
      <c r="AE869" s="10">
        <v>857</v>
      </c>
      <c r="AF869" s="10"/>
      <c r="AG869" s="10"/>
    </row>
    <row r="870" spans="6:33" x14ac:dyDescent="0.3">
      <c r="F870" s="10">
        <v>863</v>
      </c>
      <c r="G870" s="17">
        <v>0.245</v>
      </c>
      <c r="H870" s="10">
        <v>2.2530000000000001</v>
      </c>
      <c r="I870" s="10">
        <v>0.60599999999999998</v>
      </c>
      <c r="J870" s="10">
        <v>1.996</v>
      </c>
      <c r="K870" s="10">
        <v>0.501</v>
      </c>
      <c r="L870" s="10">
        <v>0.86899999999999999</v>
      </c>
      <c r="M870" s="10"/>
      <c r="N870" s="10"/>
      <c r="O870" s="10"/>
      <c r="P870" s="10"/>
      <c r="Q870" s="10"/>
      <c r="R870" s="10"/>
      <c r="S870" s="10">
        <v>879</v>
      </c>
      <c r="T870" s="17">
        <v>5.2999999999999999E-2</v>
      </c>
      <c r="U870" s="17">
        <f t="shared" si="97"/>
        <v>5.3</v>
      </c>
      <c r="V870" s="11">
        <f t="shared" si="98"/>
        <v>2.5977239243415307</v>
      </c>
      <c r="W870" s="10"/>
      <c r="X870">
        <v>2.763953195770684</v>
      </c>
      <c r="Y870" s="12">
        <f t="shared" si="93"/>
        <v>2.7629999999999999</v>
      </c>
      <c r="Z870">
        <f t="shared" si="94"/>
        <v>6</v>
      </c>
      <c r="AA870">
        <f t="shared" si="95"/>
        <v>0</v>
      </c>
      <c r="AB870">
        <f t="shared" si="96"/>
        <v>857</v>
      </c>
      <c r="AC870" s="10"/>
      <c r="AD870" s="17">
        <v>2.7629999999999999</v>
      </c>
      <c r="AE870" s="10">
        <v>857</v>
      </c>
      <c r="AF870" s="10"/>
      <c r="AG870" s="10"/>
    </row>
    <row r="871" spans="6:33" x14ac:dyDescent="0.3">
      <c r="F871" s="10">
        <v>864</v>
      </c>
      <c r="G871" s="17">
        <v>7.1999999999999995E-2</v>
      </c>
      <c r="H871" s="10">
        <v>1.1970000000000001</v>
      </c>
      <c r="I871" s="10">
        <v>0.627</v>
      </c>
      <c r="J871" s="10">
        <v>2.754</v>
      </c>
      <c r="K871" s="10">
        <v>0.36299999999999999</v>
      </c>
      <c r="L871" s="10">
        <v>0.81399999999999995</v>
      </c>
      <c r="M871" s="10"/>
      <c r="N871" s="10"/>
      <c r="O871" s="10"/>
      <c r="P871" s="10"/>
      <c r="Q871" s="10"/>
      <c r="R871" s="10"/>
      <c r="S871" s="10">
        <v>880</v>
      </c>
      <c r="T871" s="17">
        <v>1.0740000000000001</v>
      </c>
      <c r="U871" s="17">
        <f t="shared" si="97"/>
        <v>107.4</v>
      </c>
      <c r="V871" s="11">
        <f t="shared" si="98"/>
        <v>11.693841417795799</v>
      </c>
      <c r="W871" s="10"/>
      <c r="X871">
        <v>2.763953195770684</v>
      </c>
      <c r="Y871" s="12">
        <f t="shared" si="93"/>
        <v>2.7629999999999999</v>
      </c>
      <c r="Z871">
        <f t="shared" si="94"/>
        <v>7</v>
      </c>
      <c r="AA871">
        <f t="shared" si="95"/>
        <v>0</v>
      </c>
      <c r="AB871">
        <f t="shared" si="96"/>
        <v>857</v>
      </c>
      <c r="AC871" s="10"/>
      <c r="AD871" s="17">
        <v>2.7629999999999999</v>
      </c>
      <c r="AE871" s="10">
        <v>857</v>
      </c>
      <c r="AF871" s="10"/>
      <c r="AG871" s="10"/>
    </row>
    <row r="872" spans="6:33" x14ac:dyDescent="0.3">
      <c r="F872" s="10">
        <v>865</v>
      </c>
      <c r="G872" s="17">
        <v>2.9000000000000001E-2</v>
      </c>
      <c r="H872" s="10">
        <v>0.61299999999999999</v>
      </c>
      <c r="I872" s="10">
        <v>0.96399999999999997</v>
      </c>
      <c r="J872" s="10">
        <v>1.4970000000000001</v>
      </c>
      <c r="K872" s="10">
        <v>0.66800000000000004</v>
      </c>
      <c r="L872" s="10">
        <v>0.88500000000000001</v>
      </c>
      <c r="M872" s="10"/>
      <c r="N872" s="10"/>
      <c r="O872" s="10"/>
      <c r="P872" s="10"/>
      <c r="Q872" s="10"/>
      <c r="R872" s="10"/>
      <c r="S872" s="10">
        <v>881</v>
      </c>
      <c r="T872" s="17">
        <v>0.22600000000000001</v>
      </c>
      <c r="U872" s="17">
        <f t="shared" si="97"/>
        <v>22.6</v>
      </c>
      <c r="V872" s="11">
        <f t="shared" si="98"/>
        <v>5.3642533227854443</v>
      </c>
      <c r="W872" s="10"/>
      <c r="X872">
        <v>2.763953195770684</v>
      </c>
      <c r="Y872" s="12">
        <f t="shared" si="93"/>
        <v>2.7629999999999999</v>
      </c>
      <c r="Z872">
        <f t="shared" si="94"/>
        <v>8</v>
      </c>
      <c r="AA872">
        <f t="shared" si="95"/>
        <v>0</v>
      </c>
      <c r="AB872">
        <f t="shared" si="96"/>
        <v>857</v>
      </c>
      <c r="AC872" s="10"/>
      <c r="AD872" s="17">
        <v>2.7629999999999999</v>
      </c>
      <c r="AE872" s="10">
        <v>857</v>
      </c>
      <c r="AF872" s="10"/>
      <c r="AG872" s="10"/>
    </row>
    <row r="873" spans="6:33" x14ac:dyDescent="0.3">
      <c r="F873" s="10">
        <v>866</v>
      </c>
      <c r="G873" s="17">
        <v>0.127</v>
      </c>
      <c r="H873" s="10">
        <v>1.6519999999999999</v>
      </c>
      <c r="I873" s="10">
        <v>0.58399999999999996</v>
      </c>
      <c r="J873" s="10">
        <v>2.3170000000000002</v>
      </c>
      <c r="K873" s="10">
        <v>0.432</v>
      </c>
      <c r="L873" s="10">
        <v>0.85599999999999998</v>
      </c>
      <c r="M873" s="10"/>
      <c r="N873" s="10"/>
      <c r="O873" s="10"/>
      <c r="P873" s="10"/>
      <c r="Q873" s="10"/>
      <c r="R873" s="10"/>
      <c r="S873" s="10">
        <v>882</v>
      </c>
      <c r="T873" s="17">
        <v>2.8000000000000001E-2</v>
      </c>
      <c r="U873" s="17">
        <f t="shared" si="97"/>
        <v>2.8000000000000003</v>
      </c>
      <c r="V873" s="11">
        <f t="shared" si="98"/>
        <v>1.8881394877652593</v>
      </c>
      <c r="W873" s="10"/>
      <c r="X873">
        <v>2.763953195770684</v>
      </c>
      <c r="Y873" s="12">
        <f t="shared" si="93"/>
        <v>2.7629999999999999</v>
      </c>
      <c r="Z873">
        <f t="shared" si="94"/>
        <v>9</v>
      </c>
      <c r="AA873">
        <f t="shared" si="95"/>
        <v>0</v>
      </c>
      <c r="AB873">
        <f t="shared" si="96"/>
        <v>857</v>
      </c>
      <c r="AC873" s="10"/>
      <c r="AD873" s="17">
        <v>2.7629999999999999</v>
      </c>
      <c r="AE873" s="10">
        <v>857</v>
      </c>
      <c r="AF873" s="10"/>
      <c r="AG873" s="10"/>
    </row>
    <row r="874" spans="6:33" x14ac:dyDescent="0.3">
      <c r="F874" s="10">
        <v>867</v>
      </c>
      <c r="G874" s="17">
        <v>0.53400000000000003</v>
      </c>
      <c r="H874" s="10">
        <v>3.742</v>
      </c>
      <c r="I874" s="10">
        <v>0.48</v>
      </c>
      <c r="J874" s="10">
        <v>3.9390000000000001</v>
      </c>
      <c r="K874" s="10">
        <v>0.254</v>
      </c>
      <c r="L874" s="10">
        <v>0.88700000000000001</v>
      </c>
      <c r="M874" s="10"/>
      <c r="N874" s="10"/>
      <c r="O874" s="10"/>
      <c r="P874" s="10"/>
      <c r="Q874" s="10"/>
      <c r="R874" s="10"/>
      <c r="S874" s="10">
        <v>883</v>
      </c>
      <c r="T874" s="17">
        <v>0.311</v>
      </c>
      <c r="U874" s="17">
        <f t="shared" si="97"/>
        <v>31.1</v>
      </c>
      <c r="V874" s="11">
        <f t="shared" si="98"/>
        <v>6.2926742996331511</v>
      </c>
      <c r="W874" s="10"/>
      <c r="X874">
        <v>2.763953195770684</v>
      </c>
      <c r="Y874" s="12">
        <f t="shared" si="93"/>
        <v>2.7629999999999999</v>
      </c>
      <c r="Z874">
        <f t="shared" si="94"/>
        <v>10</v>
      </c>
      <c r="AA874">
        <f t="shared" si="95"/>
        <v>10</v>
      </c>
      <c r="AB874">
        <f t="shared" si="96"/>
        <v>867</v>
      </c>
      <c r="AC874" s="10"/>
      <c r="AD874" s="17">
        <v>2.7629999999999999</v>
      </c>
      <c r="AE874" s="10">
        <v>867</v>
      </c>
      <c r="AF874" s="10"/>
      <c r="AG874" s="10"/>
    </row>
    <row r="875" spans="6:33" x14ac:dyDescent="0.3">
      <c r="F875" s="10">
        <v>868</v>
      </c>
      <c r="G875" s="17">
        <v>19.074000000000002</v>
      </c>
      <c r="H875" s="10">
        <v>19.939</v>
      </c>
      <c r="I875" s="10">
        <v>0.60299999999999998</v>
      </c>
      <c r="J875" s="10">
        <v>1.4790000000000001</v>
      </c>
      <c r="K875" s="10">
        <v>0.67600000000000005</v>
      </c>
      <c r="L875" s="10">
        <v>0.88600000000000001</v>
      </c>
      <c r="M875" s="10"/>
      <c r="N875" s="10"/>
      <c r="O875" s="10"/>
      <c r="P875" s="10"/>
      <c r="Q875" s="10"/>
      <c r="R875" s="10"/>
      <c r="S875" s="10">
        <v>884</v>
      </c>
      <c r="T875" s="17">
        <v>5.8999999999999997E-2</v>
      </c>
      <c r="U875" s="17">
        <f t="shared" si="97"/>
        <v>5.8999999999999995</v>
      </c>
      <c r="V875" s="11">
        <f t="shared" si="98"/>
        <v>2.7408234736913393</v>
      </c>
      <c r="W875" s="10"/>
      <c r="X875">
        <v>2.7408234736913393</v>
      </c>
      <c r="Y875" s="12">
        <f t="shared" si="93"/>
        <v>2.74</v>
      </c>
      <c r="Z875">
        <f t="shared" si="94"/>
        <v>1</v>
      </c>
      <c r="AA875">
        <f t="shared" si="95"/>
        <v>0</v>
      </c>
      <c r="AB875">
        <f t="shared" si="96"/>
        <v>867</v>
      </c>
      <c r="AC875" s="10"/>
      <c r="AD875" s="17">
        <v>2.74</v>
      </c>
      <c r="AE875" s="10">
        <v>867</v>
      </c>
      <c r="AF875" s="10"/>
      <c r="AG875" s="10"/>
    </row>
    <row r="876" spans="6:33" x14ac:dyDescent="0.3">
      <c r="F876" s="8">
        <v>869</v>
      </c>
      <c r="G876" s="117">
        <v>0.64900000000000002</v>
      </c>
      <c r="H876" s="8">
        <v>3.415</v>
      </c>
      <c r="I876" s="8">
        <v>0.69899999999999995</v>
      </c>
      <c r="J876" s="8">
        <v>1.93</v>
      </c>
      <c r="K876" s="8">
        <v>0.51800000000000002</v>
      </c>
      <c r="L876" s="8">
        <v>0.91700000000000004</v>
      </c>
      <c r="M876" s="10"/>
      <c r="N876" s="10"/>
      <c r="O876" s="10"/>
      <c r="P876" s="10"/>
      <c r="Q876" s="10"/>
      <c r="R876" s="10"/>
      <c r="S876" s="10">
        <v>885</v>
      </c>
      <c r="T876" s="17">
        <v>0.312</v>
      </c>
      <c r="U876" s="17">
        <f t="shared" si="97"/>
        <v>31.2</v>
      </c>
      <c r="V876" s="11">
        <f t="shared" si="98"/>
        <v>6.302783019883921</v>
      </c>
      <c r="W876" s="10"/>
      <c r="X876">
        <v>2.7408234736913393</v>
      </c>
      <c r="Y876" s="12">
        <f t="shared" si="93"/>
        <v>2.74</v>
      </c>
      <c r="Z876">
        <f t="shared" si="94"/>
        <v>2</v>
      </c>
      <c r="AA876">
        <f t="shared" si="95"/>
        <v>0</v>
      </c>
      <c r="AB876">
        <f t="shared" si="96"/>
        <v>867</v>
      </c>
      <c r="AC876" s="10"/>
      <c r="AD876" s="17">
        <v>2.74</v>
      </c>
      <c r="AE876" s="10">
        <v>867</v>
      </c>
      <c r="AF876" s="10"/>
      <c r="AG876" s="10"/>
    </row>
    <row r="877" spans="6:33" x14ac:dyDescent="0.3">
      <c r="F877" s="10">
        <v>870</v>
      </c>
      <c r="G877" s="17">
        <v>0.39900000000000002</v>
      </c>
      <c r="H877" s="10">
        <v>2.8290000000000002</v>
      </c>
      <c r="I877" s="10">
        <v>0.626</v>
      </c>
      <c r="J877" s="10">
        <v>2.99</v>
      </c>
      <c r="K877" s="10">
        <v>0.33400000000000002</v>
      </c>
      <c r="L877" s="10">
        <v>0.89500000000000002</v>
      </c>
      <c r="M877" s="10"/>
      <c r="N877" s="10"/>
      <c r="O877" s="10"/>
      <c r="P877" s="10"/>
      <c r="Q877" s="10"/>
      <c r="R877" s="10"/>
      <c r="S877" s="10">
        <v>886</v>
      </c>
      <c r="T877" s="17">
        <v>35.322000000000003</v>
      </c>
      <c r="U877" s="17">
        <f t="shared" si="97"/>
        <v>3532.2000000000003</v>
      </c>
      <c r="V877" s="11">
        <f t="shared" si="98"/>
        <v>67.062185469260854</v>
      </c>
      <c r="W877" s="10"/>
      <c r="X877">
        <v>2.7408234736913393</v>
      </c>
      <c r="Y877" s="12">
        <f t="shared" si="93"/>
        <v>2.74</v>
      </c>
      <c r="Z877">
        <f t="shared" si="94"/>
        <v>3</v>
      </c>
      <c r="AA877">
        <f t="shared" si="95"/>
        <v>0</v>
      </c>
      <c r="AB877">
        <f t="shared" si="96"/>
        <v>867</v>
      </c>
      <c r="AC877" s="10"/>
      <c r="AD877" s="17">
        <v>2.74</v>
      </c>
      <c r="AE877" s="10">
        <v>867</v>
      </c>
      <c r="AF877" s="10"/>
      <c r="AG877" s="10"/>
    </row>
    <row r="878" spans="6:33" x14ac:dyDescent="0.3">
      <c r="F878" s="10">
        <v>871</v>
      </c>
      <c r="G878" s="17">
        <v>0.92500000000000004</v>
      </c>
      <c r="H878" s="10">
        <v>4.0369999999999999</v>
      </c>
      <c r="I878" s="10">
        <v>0.71299999999999997</v>
      </c>
      <c r="J878" s="10">
        <v>1.968</v>
      </c>
      <c r="K878" s="10">
        <v>0.50800000000000001</v>
      </c>
      <c r="L878" s="10">
        <v>0.94199999999999995</v>
      </c>
      <c r="M878" s="10"/>
      <c r="N878" s="10"/>
      <c r="O878" s="10"/>
      <c r="P878" s="10"/>
      <c r="Q878" s="10"/>
      <c r="R878" s="10"/>
      <c r="S878" s="10">
        <v>887</v>
      </c>
      <c r="T878" s="17">
        <v>0.26200000000000001</v>
      </c>
      <c r="U878" s="17">
        <f t="shared" si="97"/>
        <v>26.200000000000003</v>
      </c>
      <c r="V878" s="11">
        <f t="shared" si="98"/>
        <v>5.7757143343539132</v>
      </c>
      <c r="W878" s="10"/>
      <c r="X878">
        <v>2.7408234736913393</v>
      </c>
      <c r="Y878" s="12">
        <f t="shared" si="93"/>
        <v>2.74</v>
      </c>
      <c r="Z878">
        <f t="shared" si="94"/>
        <v>4</v>
      </c>
      <c r="AA878">
        <f t="shared" si="95"/>
        <v>0</v>
      </c>
      <c r="AB878">
        <f t="shared" si="96"/>
        <v>867</v>
      </c>
      <c r="AC878" s="10"/>
      <c r="AD878" s="17">
        <v>2.74</v>
      </c>
      <c r="AE878" s="10">
        <v>867</v>
      </c>
      <c r="AF878" s="10"/>
      <c r="AG878" s="10"/>
    </row>
    <row r="879" spans="6:33" x14ac:dyDescent="0.3">
      <c r="F879" s="10">
        <v>872</v>
      </c>
      <c r="G879" s="17">
        <v>2.9980000000000002</v>
      </c>
      <c r="H879" s="10">
        <v>6.6849999999999996</v>
      </c>
      <c r="I879" s="10">
        <v>0.84299999999999997</v>
      </c>
      <c r="J879" s="10">
        <v>1.341</v>
      </c>
      <c r="K879" s="10">
        <v>0.746</v>
      </c>
      <c r="L879" s="10">
        <v>0.96499999999999997</v>
      </c>
      <c r="M879" s="10"/>
      <c r="N879" s="10"/>
      <c r="O879" s="10"/>
      <c r="P879" s="10"/>
      <c r="Q879" s="10"/>
      <c r="R879" s="10"/>
      <c r="S879" s="10">
        <v>888</v>
      </c>
      <c r="T879" s="17">
        <v>0.09</v>
      </c>
      <c r="U879" s="17">
        <f t="shared" si="97"/>
        <v>9</v>
      </c>
      <c r="V879" s="11">
        <f t="shared" si="98"/>
        <v>3.3851375012865379</v>
      </c>
      <c r="W879" s="10"/>
      <c r="X879">
        <v>2.7408234736913393</v>
      </c>
      <c r="Y879" s="12">
        <f t="shared" si="93"/>
        <v>2.74</v>
      </c>
      <c r="Z879">
        <f t="shared" si="94"/>
        <v>5</v>
      </c>
      <c r="AA879">
        <f t="shared" si="95"/>
        <v>0</v>
      </c>
      <c r="AB879">
        <f t="shared" si="96"/>
        <v>867</v>
      </c>
      <c r="AC879" s="10"/>
      <c r="AD879" s="17">
        <v>2.74</v>
      </c>
      <c r="AE879" s="10">
        <v>867</v>
      </c>
      <c r="AF879" s="10"/>
      <c r="AG879" s="10"/>
    </row>
    <row r="880" spans="6:33" x14ac:dyDescent="0.3">
      <c r="F880" s="10">
        <v>873</v>
      </c>
      <c r="G880" s="17">
        <v>5.6000000000000001E-2</v>
      </c>
      <c r="H880" s="10">
        <v>0.88400000000000001</v>
      </c>
      <c r="I880" s="10">
        <v>0.90700000000000003</v>
      </c>
      <c r="J880" s="10">
        <v>1.524</v>
      </c>
      <c r="K880" s="10">
        <v>0.65600000000000003</v>
      </c>
      <c r="L880" s="10">
        <v>0.874</v>
      </c>
      <c r="M880" s="10"/>
      <c r="N880" s="10"/>
      <c r="O880" s="10"/>
      <c r="P880" s="10"/>
      <c r="Q880" s="10"/>
      <c r="R880" s="10"/>
      <c r="S880" s="10">
        <v>889</v>
      </c>
      <c r="T880" s="17">
        <v>7.1999999999999995E-2</v>
      </c>
      <c r="U880" s="17">
        <f t="shared" si="97"/>
        <v>7.1999999999999993</v>
      </c>
      <c r="V880" s="11">
        <f t="shared" si="98"/>
        <v>3.0277590264241918</v>
      </c>
      <c r="W880" s="10"/>
      <c r="X880">
        <v>2.7408234736913393</v>
      </c>
      <c r="Y880" s="12">
        <f t="shared" si="93"/>
        <v>2.74</v>
      </c>
      <c r="Z880">
        <f t="shared" si="94"/>
        <v>6</v>
      </c>
      <c r="AA880">
        <f t="shared" si="95"/>
        <v>0</v>
      </c>
      <c r="AB880">
        <f t="shared" si="96"/>
        <v>867</v>
      </c>
      <c r="AC880" s="10"/>
      <c r="AD880" s="17">
        <v>2.74</v>
      </c>
      <c r="AE880" s="10">
        <v>867</v>
      </c>
      <c r="AF880" s="10"/>
      <c r="AG880" s="10"/>
    </row>
    <row r="881" spans="6:33" x14ac:dyDescent="0.3">
      <c r="F881" s="10">
        <v>874</v>
      </c>
      <c r="G881" s="17">
        <v>0.109</v>
      </c>
      <c r="H881" s="10">
        <v>1.2470000000000001</v>
      </c>
      <c r="I881" s="10">
        <v>0.88200000000000001</v>
      </c>
      <c r="J881" s="10">
        <v>1.2909999999999999</v>
      </c>
      <c r="K881" s="10">
        <v>0.77500000000000002</v>
      </c>
      <c r="L881" s="10">
        <v>0.91600000000000004</v>
      </c>
      <c r="M881" s="10"/>
      <c r="N881" s="10"/>
      <c r="O881" s="10"/>
      <c r="P881" s="10"/>
      <c r="Q881" s="10"/>
      <c r="R881" s="10"/>
      <c r="S881" s="10">
        <v>890</v>
      </c>
      <c r="T881" s="17">
        <v>2.1629999999999998</v>
      </c>
      <c r="U881" s="17">
        <f t="shared" si="97"/>
        <v>216.29999999999998</v>
      </c>
      <c r="V881" s="11">
        <f t="shared" si="98"/>
        <v>16.595231650272787</v>
      </c>
      <c r="W881" s="10"/>
      <c r="X881">
        <v>2.7408234736913393</v>
      </c>
      <c r="Y881" s="12">
        <f t="shared" si="93"/>
        <v>2.74</v>
      </c>
      <c r="Z881">
        <f t="shared" si="94"/>
        <v>7</v>
      </c>
      <c r="AA881">
        <f t="shared" si="95"/>
        <v>0</v>
      </c>
      <c r="AB881">
        <f t="shared" si="96"/>
        <v>867</v>
      </c>
      <c r="AC881" s="10"/>
      <c r="AD881" s="17">
        <v>2.74</v>
      </c>
      <c r="AE881" s="10">
        <v>867</v>
      </c>
      <c r="AF881" s="10"/>
      <c r="AG881" s="10"/>
    </row>
    <row r="882" spans="6:33" x14ac:dyDescent="0.3">
      <c r="F882" s="10">
        <v>875</v>
      </c>
      <c r="G882" s="17">
        <v>0.13</v>
      </c>
      <c r="H882" s="10">
        <v>1.389</v>
      </c>
      <c r="I882" s="10">
        <v>0.85</v>
      </c>
      <c r="J882" s="10">
        <v>1.5369999999999999</v>
      </c>
      <c r="K882" s="10">
        <v>0.65100000000000002</v>
      </c>
      <c r="L882" s="10">
        <v>0.9</v>
      </c>
      <c r="M882" s="10"/>
      <c r="N882" s="10"/>
      <c r="O882" s="10"/>
      <c r="P882" s="10"/>
      <c r="Q882" s="10"/>
      <c r="R882" s="10"/>
      <c r="S882" s="10">
        <v>891</v>
      </c>
      <c r="T882" s="17">
        <v>9.3800000000000008</v>
      </c>
      <c r="U882" s="17">
        <f t="shared" si="97"/>
        <v>938.00000000000011</v>
      </c>
      <c r="V882" s="11">
        <f t="shared" si="98"/>
        <v>34.558626896356614</v>
      </c>
      <c r="W882" s="10"/>
      <c r="X882">
        <v>2.7408234736913393</v>
      </c>
      <c r="Y882" s="12">
        <f t="shared" si="93"/>
        <v>2.74</v>
      </c>
      <c r="Z882">
        <f t="shared" si="94"/>
        <v>8</v>
      </c>
      <c r="AA882">
        <f t="shared" si="95"/>
        <v>8</v>
      </c>
      <c r="AB882">
        <f t="shared" si="96"/>
        <v>875</v>
      </c>
      <c r="AC882" s="10"/>
      <c r="AD882" s="17">
        <v>2.74</v>
      </c>
      <c r="AE882" s="10">
        <v>875</v>
      </c>
      <c r="AF882" s="10"/>
      <c r="AG882" s="10"/>
    </row>
    <row r="883" spans="6:33" x14ac:dyDescent="0.3">
      <c r="F883" s="10">
        <v>876</v>
      </c>
      <c r="G883" s="17">
        <v>0.08</v>
      </c>
      <c r="H883" s="10">
        <v>1.1679999999999999</v>
      </c>
      <c r="I883" s="10">
        <v>0.74</v>
      </c>
      <c r="J883" s="10">
        <v>2.0099999999999998</v>
      </c>
      <c r="K883" s="10">
        <v>0.498</v>
      </c>
      <c r="L883" s="10">
        <v>0.89500000000000002</v>
      </c>
      <c r="M883" s="10"/>
      <c r="N883" s="10"/>
      <c r="O883" s="10"/>
      <c r="P883" s="10"/>
      <c r="Q883" s="10"/>
      <c r="R883" s="10"/>
      <c r="S883" s="10">
        <v>892</v>
      </c>
      <c r="T883" s="17">
        <v>0.42399999999999999</v>
      </c>
      <c r="U883" s="17">
        <f t="shared" si="97"/>
        <v>42.4</v>
      </c>
      <c r="V883" s="11">
        <f t="shared" si="98"/>
        <v>7.3474728102097053</v>
      </c>
      <c r="W883" s="10"/>
      <c r="X883">
        <v>2.717496892263898</v>
      </c>
      <c r="Y883" s="12">
        <f t="shared" si="93"/>
        <v>2.7170000000000001</v>
      </c>
      <c r="Z883">
        <f t="shared" si="94"/>
        <v>1</v>
      </c>
      <c r="AA883">
        <f t="shared" si="95"/>
        <v>0</v>
      </c>
      <c r="AB883">
        <f t="shared" si="96"/>
        <v>875</v>
      </c>
      <c r="AC883" s="10"/>
      <c r="AD883" s="17">
        <v>2.7170000000000001</v>
      </c>
      <c r="AE883" s="10">
        <v>875</v>
      </c>
      <c r="AF883" s="10"/>
      <c r="AG883" s="10"/>
    </row>
    <row r="884" spans="6:33" x14ac:dyDescent="0.3">
      <c r="F884" s="10">
        <v>877</v>
      </c>
      <c r="G884" s="17">
        <v>0.35599999999999998</v>
      </c>
      <c r="H884" s="10">
        <v>2.7709999999999999</v>
      </c>
      <c r="I884" s="10">
        <v>0.58299999999999996</v>
      </c>
      <c r="J884" s="10">
        <v>2.9079999999999999</v>
      </c>
      <c r="K884" s="10">
        <v>0.34399999999999997</v>
      </c>
      <c r="L884" s="10">
        <v>0.89300000000000002</v>
      </c>
      <c r="M884" s="10"/>
      <c r="N884" s="10"/>
      <c r="O884" s="10"/>
      <c r="P884" s="10"/>
      <c r="Q884" s="10"/>
      <c r="R884" s="10"/>
      <c r="S884" s="10">
        <v>893</v>
      </c>
      <c r="T884" s="17">
        <v>4.3999999999999997E-2</v>
      </c>
      <c r="U884" s="17">
        <f t="shared" si="97"/>
        <v>4.3999999999999995</v>
      </c>
      <c r="V884" s="11">
        <f t="shared" si="98"/>
        <v>2.3669081090812791</v>
      </c>
      <c r="W884" s="10"/>
      <c r="X884">
        <v>2.717496892263898</v>
      </c>
      <c r="Y884" s="12">
        <f t="shared" si="93"/>
        <v>2.7170000000000001</v>
      </c>
      <c r="Z884">
        <f t="shared" si="94"/>
        <v>2</v>
      </c>
      <c r="AA884">
        <f t="shared" si="95"/>
        <v>0</v>
      </c>
      <c r="AB884">
        <f t="shared" si="96"/>
        <v>875</v>
      </c>
      <c r="AC884" s="10"/>
      <c r="AD884" s="17">
        <v>2.7170000000000001</v>
      </c>
      <c r="AE884" s="10">
        <v>875</v>
      </c>
      <c r="AF884" s="10"/>
      <c r="AG884" s="10"/>
    </row>
    <row r="885" spans="6:33" x14ac:dyDescent="0.3">
      <c r="F885" s="10">
        <v>878</v>
      </c>
      <c r="G885" s="17">
        <v>0.188</v>
      </c>
      <c r="H885" s="10">
        <v>1.7689999999999999</v>
      </c>
      <c r="I885" s="10">
        <v>0.75600000000000001</v>
      </c>
      <c r="J885" s="10">
        <v>1.639</v>
      </c>
      <c r="K885" s="10">
        <v>0.61</v>
      </c>
      <c r="L885" s="10">
        <v>0.89</v>
      </c>
      <c r="M885" s="10"/>
      <c r="N885" s="10"/>
      <c r="O885" s="10"/>
      <c r="P885" s="10"/>
      <c r="Q885" s="10"/>
      <c r="R885" s="10"/>
      <c r="S885" s="10">
        <v>895</v>
      </c>
      <c r="T885" s="17">
        <v>0.23599999999999999</v>
      </c>
      <c r="U885" s="17">
        <f t="shared" si="97"/>
        <v>23.599999999999998</v>
      </c>
      <c r="V885" s="11">
        <f t="shared" si="98"/>
        <v>5.4816469473826785</v>
      </c>
      <c r="W885" s="10"/>
      <c r="X885">
        <v>2.717496892263898</v>
      </c>
      <c r="Y885" s="12">
        <f t="shared" si="93"/>
        <v>2.7170000000000001</v>
      </c>
      <c r="Z885">
        <f t="shared" si="94"/>
        <v>3</v>
      </c>
      <c r="AA885">
        <f t="shared" si="95"/>
        <v>0</v>
      </c>
      <c r="AB885">
        <f t="shared" si="96"/>
        <v>875</v>
      </c>
      <c r="AC885" s="10"/>
      <c r="AD885" s="17">
        <v>2.7170000000000001</v>
      </c>
      <c r="AE885" s="10">
        <v>875</v>
      </c>
      <c r="AF885" s="10"/>
      <c r="AG885" s="10"/>
    </row>
    <row r="886" spans="6:33" x14ac:dyDescent="0.3">
      <c r="F886" s="10">
        <v>879</v>
      </c>
      <c r="G886" s="17">
        <v>5.2999999999999999E-2</v>
      </c>
      <c r="H886" s="10">
        <v>0.83399999999999996</v>
      </c>
      <c r="I886" s="10">
        <v>0.95099999999999996</v>
      </c>
      <c r="J886" s="10">
        <v>1.419</v>
      </c>
      <c r="K886" s="10">
        <v>0.70499999999999996</v>
      </c>
      <c r="L886" s="10">
        <v>0.90300000000000002</v>
      </c>
      <c r="M886" s="10"/>
      <c r="N886" s="10"/>
      <c r="O886" s="10"/>
      <c r="P886" s="10"/>
      <c r="Q886" s="10"/>
      <c r="R886" s="10"/>
      <c r="S886" s="10">
        <v>896</v>
      </c>
      <c r="T886" s="17">
        <v>0.13500000000000001</v>
      </c>
      <c r="U886" s="17">
        <f t="shared" si="97"/>
        <v>13.5</v>
      </c>
      <c r="V886" s="11">
        <f t="shared" si="98"/>
        <v>4.145929793656026</v>
      </c>
      <c r="W886" s="10"/>
      <c r="X886">
        <v>2.717496892263898</v>
      </c>
      <c r="Y886" s="12">
        <f t="shared" si="93"/>
        <v>2.7170000000000001</v>
      </c>
      <c r="Z886">
        <f t="shared" si="94"/>
        <v>4</v>
      </c>
      <c r="AA886">
        <f t="shared" si="95"/>
        <v>4</v>
      </c>
      <c r="AB886">
        <f t="shared" si="96"/>
        <v>879</v>
      </c>
      <c r="AC886" s="10"/>
      <c r="AD886" s="17">
        <v>2.7170000000000001</v>
      </c>
      <c r="AE886" s="10">
        <v>879</v>
      </c>
      <c r="AF886" s="10"/>
      <c r="AG886" s="10"/>
    </row>
    <row r="887" spans="6:33" x14ac:dyDescent="0.3">
      <c r="F887" s="10">
        <v>880</v>
      </c>
      <c r="G887" s="17">
        <v>1.0740000000000001</v>
      </c>
      <c r="H887" s="10">
        <v>4.1959999999999997</v>
      </c>
      <c r="I887" s="10">
        <v>0.76600000000000001</v>
      </c>
      <c r="J887" s="10">
        <v>1.472</v>
      </c>
      <c r="K887" s="10">
        <v>0.67900000000000005</v>
      </c>
      <c r="L887" s="10">
        <v>0.94299999999999995</v>
      </c>
      <c r="M887" s="10"/>
      <c r="N887" s="10"/>
      <c r="O887" s="10"/>
      <c r="P887" s="10"/>
      <c r="Q887" s="10"/>
      <c r="R887" s="10"/>
      <c r="S887" s="10">
        <v>897</v>
      </c>
      <c r="T887" s="17">
        <v>34.506999999999998</v>
      </c>
      <c r="U887" s="17">
        <f t="shared" si="97"/>
        <v>3450.7</v>
      </c>
      <c r="V887" s="11">
        <f t="shared" si="98"/>
        <v>66.283992766109264</v>
      </c>
      <c r="W887" s="10"/>
      <c r="X887">
        <v>2.6702324712498182</v>
      </c>
      <c r="Y887" s="12">
        <f t="shared" si="93"/>
        <v>2.67</v>
      </c>
      <c r="Z887">
        <f t="shared" si="94"/>
        <v>1</v>
      </c>
      <c r="AA887">
        <f t="shared" si="95"/>
        <v>0</v>
      </c>
      <c r="AB887">
        <f t="shared" si="96"/>
        <v>879</v>
      </c>
      <c r="AC887" s="10"/>
      <c r="AD887" s="17">
        <v>2.67</v>
      </c>
      <c r="AE887" s="10">
        <v>879</v>
      </c>
      <c r="AF887" s="10"/>
      <c r="AG887" s="10"/>
    </row>
    <row r="888" spans="6:33" x14ac:dyDescent="0.3">
      <c r="F888" s="10">
        <v>881</v>
      </c>
      <c r="G888" s="17">
        <v>0.22600000000000001</v>
      </c>
      <c r="H888" s="10">
        <v>1.8779999999999999</v>
      </c>
      <c r="I888" s="10">
        <v>0.80500000000000005</v>
      </c>
      <c r="J888" s="10">
        <v>1.514</v>
      </c>
      <c r="K888" s="10">
        <v>0.66100000000000003</v>
      </c>
      <c r="L888" s="10">
        <v>0.90900000000000003</v>
      </c>
      <c r="M888" s="10"/>
      <c r="N888" s="10"/>
      <c r="O888" s="10"/>
      <c r="P888" s="10"/>
      <c r="Q888" s="10"/>
      <c r="R888" s="10"/>
      <c r="S888" s="10">
        <v>898</v>
      </c>
      <c r="T888" s="17">
        <v>0.127</v>
      </c>
      <c r="U888" s="17">
        <f t="shared" si="97"/>
        <v>12.7</v>
      </c>
      <c r="V888" s="11">
        <f t="shared" si="98"/>
        <v>4.0212115361090577</v>
      </c>
      <c r="W888" s="10"/>
      <c r="X888">
        <v>2.6702324712498182</v>
      </c>
      <c r="Y888" s="12">
        <f t="shared" si="93"/>
        <v>2.67</v>
      </c>
      <c r="Z888">
        <f t="shared" si="94"/>
        <v>2</v>
      </c>
      <c r="AA888">
        <f t="shared" si="95"/>
        <v>0</v>
      </c>
      <c r="AB888">
        <f t="shared" si="96"/>
        <v>879</v>
      </c>
      <c r="AC888" s="10"/>
      <c r="AD888" s="17">
        <v>2.67</v>
      </c>
      <c r="AE888" s="10">
        <v>879</v>
      </c>
      <c r="AF888" s="10"/>
      <c r="AG888" s="10"/>
    </row>
    <row r="889" spans="6:33" x14ac:dyDescent="0.3">
      <c r="F889" s="10">
        <v>882</v>
      </c>
      <c r="G889" s="17">
        <v>2.8000000000000001E-2</v>
      </c>
      <c r="H889" s="10">
        <v>0.61299999999999999</v>
      </c>
      <c r="I889" s="10">
        <v>0.92200000000000004</v>
      </c>
      <c r="J889" s="10">
        <v>1.8560000000000001</v>
      </c>
      <c r="K889" s="10">
        <v>0.53900000000000003</v>
      </c>
      <c r="L889" s="10">
        <v>0.89800000000000002</v>
      </c>
      <c r="M889" s="10"/>
      <c r="N889" s="10"/>
      <c r="O889" s="10"/>
      <c r="P889" s="10"/>
      <c r="Q889" s="10"/>
      <c r="R889" s="10"/>
      <c r="S889" s="10">
        <v>899</v>
      </c>
      <c r="T889" s="17">
        <v>1.4970000000000001</v>
      </c>
      <c r="U889" s="17">
        <f t="shared" si="97"/>
        <v>149.70000000000002</v>
      </c>
      <c r="V889" s="11">
        <f t="shared" si="98"/>
        <v>13.805939296073046</v>
      </c>
      <c r="W889" s="10"/>
      <c r="X889">
        <v>2.6702324712498182</v>
      </c>
      <c r="Y889" s="12">
        <f t="shared" si="93"/>
        <v>2.67</v>
      </c>
      <c r="Z889">
        <f t="shared" si="94"/>
        <v>3</v>
      </c>
      <c r="AA889">
        <f t="shared" si="95"/>
        <v>0</v>
      </c>
      <c r="AB889">
        <f t="shared" si="96"/>
        <v>879</v>
      </c>
      <c r="AC889" s="10"/>
      <c r="AD889" s="17">
        <v>2.67</v>
      </c>
      <c r="AE889" s="10">
        <v>879</v>
      </c>
      <c r="AF889" s="10"/>
      <c r="AG889" s="10"/>
    </row>
    <row r="890" spans="6:33" x14ac:dyDescent="0.3">
      <c r="F890" s="10">
        <v>883</v>
      </c>
      <c r="G890" s="17">
        <v>0.311</v>
      </c>
      <c r="H890" s="10">
        <v>2.1230000000000002</v>
      </c>
      <c r="I890" s="10">
        <v>0.86699999999999999</v>
      </c>
      <c r="J890" s="10">
        <v>1.5089999999999999</v>
      </c>
      <c r="K890" s="10">
        <v>0.66300000000000003</v>
      </c>
      <c r="L890" s="10">
        <v>0.92700000000000005</v>
      </c>
      <c r="M890" s="10"/>
      <c r="N890" s="10"/>
      <c r="O890" s="10"/>
      <c r="P890" s="10"/>
      <c r="Q890" s="10"/>
      <c r="R890" s="10"/>
      <c r="S890" s="10">
        <v>900</v>
      </c>
      <c r="T890" s="17">
        <v>1.204</v>
      </c>
      <c r="U890" s="17">
        <f t="shared" ref="U890:U921" si="99">T890*100</f>
        <v>120.39999999999999</v>
      </c>
      <c r="V890" s="11">
        <f t="shared" ref="V890:V921" si="100">((U890/PI())^0.5)*2</f>
        <v>12.381358616327757</v>
      </c>
      <c r="W890" s="10"/>
      <c r="X890">
        <v>2.6702324712498182</v>
      </c>
      <c r="Y890" s="12">
        <f t="shared" si="93"/>
        <v>2.67</v>
      </c>
      <c r="Z890">
        <f t="shared" si="94"/>
        <v>4</v>
      </c>
      <c r="AA890">
        <f t="shared" si="95"/>
        <v>4</v>
      </c>
      <c r="AB890">
        <f t="shared" si="96"/>
        <v>883</v>
      </c>
      <c r="AC890" s="10"/>
      <c r="AD890" s="17">
        <v>2.67</v>
      </c>
      <c r="AE890" s="10">
        <v>883</v>
      </c>
      <c r="AF890" s="10"/>
      <c r="AG890" s="10"/>
    </row>
    <row r="891" spans="6:33" x14ac:dyDescent="0.3">
      <c r="F891" s="10">
        <v>884</v>
      </c>
      <c r="G891" s="17">
        <v>5.8999999999999997E-2</v>
      </c>
      <c r="H891" s="10">
        <v>0.91400000000000003</v>
      </c>
      <c r="I891" s="10">
        <v>0.88700000000000001</v>
      </c>
      <c r="J891" s="10">
        <v>1.702</v>
      </c>
      <c r="K891" s="10">
        <v>0.58799999999999997</v>
      </c>
      <c r="L891" s="10">
        <v>0.87</v>
      </c>
      <c r="M891" s="10"/>
      <c r="N891" s="10"/>
      <c r="O891" s="10"/>
      <c r="P891" s="10"/>
      <c r="Q891" s="10"/>
      <c r="R891" s="10"/>
      <c r="S891" s="10">
        <v>901</v>
      </c>
      <c r="T891" s="17">
        <v>7.4999999999999997E-2</v>
      </c>
      <c r="U891" s="17">
        <f t="shared" si="99"/>
        <v>7.5</v>
      </c>
      <c r="V891" s="11">
        <f t="shared" si="100"/>
        <v>3.0901936161855166</v>
      </c>
      <c r="W891" s="10"/>
      <c r="X891">
        <v>2.6462837142006137</v>
      </c>
      <c r="Y891" s="12">
        <f t="shared" si="93"/>
        <v>2.6459999999999999</v>
      </c>
      <c r="Z891">
        <f t="shared" si="94"/>
        <v>1</v>
      </c>
      <c r="AA891">
        <f t="shared" si="95"/>
        <v>0</v>
      </c>
      <c r="AB891">
        <f t="shared" si="96"/>
        <v>883</v>
      </c>
      <c r="AC891" s="10"/>
      <c r="AD891" s="17">
        <v>2.6459999999999999</v>
      </c>
      <c r="AE891" s="10">
        <v>883</v>
      </c>
      <c r="AF891" s="10"/>
      <c r="AG891" s="10"/>
    </row>
    <row r="892" spans="6:33" x14ac:dyDescent="0.3">
      <c r="F892" s="10">
        <v>885</v>
      </c>
      <c r="G892" s="17">
        <v>0.312</v>
      </c>
      <c r="H892" s="10">
        <v>2.5739999999999998</v>
      </c>
      <c r="I892" s="10">
        <v>0.59299999999999997</v>
      </c>
      <c r="J892" s="10">
        <v>2.1080000000000001</v>
      </c>
      <c r="K892" s="10">
        <v>0.47399999999999998</v>
      </c>
      <c r="L892" s="10">
        <v>0.83799999999999997</v>
      </c>
      <c r="M892" s="10"/>
      <c r="N892" s="10"/>
      <c r="O892" s="10"/>
      <c r="P892" s="10"/>
      <c r="Q892" s="10"/>
      <c r="R892" s="10"/>
      <c r="S892" s="10">
        <v>902</v>
      </c>
      <c r="T892" s="17">
        <v>0.39900000000000002</v>
      </c>
      <c r="U892" s="17">
        <f t="shared" si="99"/>
        <v>39.900000000000006</v>
      </c>
      <c r="V892" s="11">
        <f t="shared" si="100"/>
        <v>7.1275702616623153</v>
      </c>
      <c r="W892" s="10"/>
      <c r="X892">
        <v>2.6462837142006137</v>
      </c>
      <c r="Y892" s="12">
        <f t="shared" si="93"/>
        <v>2.6459999999999999</v>
      </c>
      <c r="Z892">
        <f t="shared" si="94"/>
        <v>2</v>
      </c>
      <c r="AA892">
        <f t="shared" si="95"/>
        <v>0</v>
      </c>
      <c r="AB892">
        <f t="shared" si="96"/>
        <v>883</v>
      </c>
      <c r="AC892" s="10"/>
      <c r="AD892" s="17">
        <v>2.6459999999999999</v>
      </c>
      <c r="AE892" s="10">
        <v>883</v>
      </c>
      <c r="AF892" s="10"/>
      <c r="AG892" s="10"/>
    </row>
    <row r="893" spans="6:33" x14ac:dyDescent="0.3">
      <c r="F893" s="10">
        <v>886</v>
      </c>
      <c r="G893" s="17">
        <v>35.322000000000003</v>
      </c>
      <c r="H893" s="10">
        <v>27.303000000000001</v>
      </c>
      <c r="I893" s="10">
        <v>0.59499999999999997</v>
      </c>
      <c r="J893" s="10">
        <v>1.4850000000000001</v>
      </c>
      <c r="K893" s="10">
        <v>0.67300000000000004</v>
      </c>
      <c r="L893" s="10">
        <v>0.88600000000000001</v>
      </c>
      <c r="M893" s="10"/>
      <c r="N893" s="10"/>
      <c r="O893" s="10"/>
      <c r="P893" s="10"/>
      <c r="Q893" s="10"/>
      <c r="R893" s="10"/>
      <c r="S893" s="10">
        <v>903</v>
      </c>
      <c r="T893" s="17">
        <v>0.503</v>
      </c>
      <c r="U893" s="17">
        <f t="shared" si="99"/>
        <v>50.3</v>
      </c>
      <c r="V893" s="11">
        <f t="shared" si="100"/>
        <v>8.0027463473596789</v>
      </c>
      <c r="W893" s="10"/>
      <c r="X893">
        <v>2.6462837142006137</v>
      </c>
      <c r="Y893" s="12">
        <f t="shared" si="93"/>
        <v>2.6459999999999999</v>
      </c>
      <c r="Z893">
        <f t="shared" si="94"/>
        <v>3</v>
      </c>
      <c r="AA893">
        <f t="shared" si="95"/>
        <v>3</v>
      </c>
      <c r="AB893">
        <f t="shared" si="96"/>
        <v>886</v>
      </c>
      <c r="AC893" s="10"/>
      <c r="AD893" s="17">
        <v>2.6459999999999999</v>
      </c>
      <c r="AE893" s="10">
        <v>886</v>
      </c>
      <c r="AF893" s="10"/>
      <c r="AG893" s="10"/>
    </row>
    <row r="894" spans="6:33" x14ac:dyDescent="0.3">
      <c r="F894" s="10">
        <v>887</v>
      </c>
      <c r="G894" s="17">
        <v>0.26200000000000001</v>
      </c>
      <c r="H894" s="10">
        <v>2.3740000000000001</v>
      </c>
      <c r="I894" s="10">
        <v>0.58499999999999996</v>
      </c>
      <c r="J894" s="10">
        <v>1.766</v>
      </c>
      <c r="K894" s="10">
        <v>0.56599999999999995</v>
      </c>
      <c r="L894" s="10">
        <v>0.81799999999999995</v>
      </c>
      <c r="M894" s="10"/>
      <c r="N894" s="10"/>
      <c r="O894" s="10"/>
      <c r="P894" s="10"/>
      <c r="Q894" s="10"/>
      <c r="R894" s="10"/>
      <c r="S894" s="10">
        <v>904</v>
      </c>
      <c r="T894" s="17">
        <v>2.5999999999999999E-2</v>
      </c>
      <c r="U894" s="17">
        <f t="shared" si="99"/>
        <v>2.6</v>
      </c>
      <c r="V894" s="11">
        <f t="shared" si="100"/>
        <v>1.8194567365868921</v>
      </c>
      <c r="W894" s="10"/>
      <c r="X894">
        <v>2.6221162334209898</v>
      </c>
      <c r="Y894" s="12">
        <f t="shared" si="93"/>
        <v>2.6219999999999999</v>
      </c>
      <c r="Z894">
        <f t="shared" si="94"/>
        <v>1</v>
      </c>
      <c r="AA894">
        <f t="shared" si="95"/>
        <v>0</v>
      </c>
      <c r="AB894">
        <f t="shared" si="96"/>
        <v>886</v>
      </c>
      <c r="AC894" s="10"/>
      <c r="AD894" s="17">
        <v>2.6219999999999999</v>
      </c>
      <c r="AE894" s="10">
        <v>886</v>
      </c>
      <c r="AF894" s="10"/>
      <c r="AG894" s="10"/>
    </row>
    <row r="895" spans="6:33" x14ac:dyDescent="0.3">
      <c r="F895" s="10">
        <v>888</v>
      </c>
      <c r="G895" s="17">
        <v>0.09</v>
      </c>
      <c r="H895" s="10">
        <v>1.1970000000000001</v>
      </c>
      <c r="I895" s="10">
        <v>0.79200000000000004</v>
      </c>
      <c r="J895" s="10">
        <v>1.88</v>
      </c>
      <c r="K895" s="10">
        <v>0.53200000000000003</v>
      </c>
      <c r="L895" s="10">
        <v>0.86699999999999999</v>
      </c>
      <c r="M895" s="10"/>
      <c r="N895" s="10"/>
      <c r="O895" s="10"/>
      <c r="P895" s="10"/>
      <c r="Q895" s="10"/>
      <c r="R895" s="10"/>
      <c r="S895" s="10">
        <v>905</v>
      </c>
      <c r="T895" s="17">
        <v>0.109</v>
      </c>
      <c r="U895" s="17">
        <f t="shared" si="99"/>
        <v>10.9</v>
      </c>
      <c r="V895" s="11">
        <f t="shared" si="100"/>
        <v>3.7253605245148118</v>
      </c>
      <c r="W895" s="10"/>
      <c r="X895">
        <v>2.6221162334209898</v>
      </c>
      <c r="Y895" s="12">
        <f t="shared" si="93"/>
        <v>2.6219999999999999</v>
      </c>
      <c r="Z895">
        <f t="shared" si="94"/>
        <v>2</v>
      </c>
      <c r="AA895">
        <f t="shared" si="95"/>
        <v>0</v>
      </c>
      <c r="AB895">
        <f t="shared" si="96"/>
        <v>886</v>
      </c>
      <c r="AC895" s="10"/>
      <c r="AD895" s="17">
        <v>2.6219999999999999</v>
      </c>
      <c r="AE895" s="10">
        <v>886</v>
      </c>
      <c r="AF895" s="10"/>
      <c r="AG895" s="10"/>
    </row>
    <row r="896" spans="6:33" x14ac:dyDescent="0.3">
      <c r="F896" s="10">
        <v>889</v>
      </c>
      <c r="G896" s="17">
        <v>7.1999999999999995E-2</v>
      </c>
      <c r="H896" s="10">
        <v>1.0760000000000001</v>
      </c>
      <c r="I896" s="10">
        <v>0.77600000000000002</v>
      </c>
      <c r="J896" s="10">
        <v>2.2160000000000002</v>
      </c>
      <c r="K896" s="10">
        <v>0.45100000000000001</v>
      </c>
      <c r="L896" s="10">
        <v>0.89100000000000001</v>
      </c>
      <c r="M896" s="10"/>
      <c r="N896" s="10"/>
      <c r="O896" s="10"/>
      <c r="P896" s="10"/>
      <c r="Q896" s="10"/>
      <c r="R896" s="10"/>
      <c r="S896" s="10">
        <v>906</v>
      </c>
      <c r="T896" s="17">
        <v>0.06</v>
      </c>
      <c r="U896" s="17">
        <f t="shared" si="99"/>
        <v>6</v>
      </c>
      <c r="V896" s="11">
        <f t="shared" si="100"/>
        <v>2.763953195770684</v>
      </c>
      <c r="W896" s="10"/>
      <c r="X896">
        <v>2.6221162334209898</v>
      </c>
      <c r="Y896" s="12">
        <f t="shared" si="93"/>
        <v>2.6219999999999999</v>
      </c>
      <c r="Z896">
        <f t="shared" si="94"/>
        <v>3</v>
      </c>
      <c r="AA896">
        <f t="shared" si="95"/>
        <v>0</v>
      </c>
      <c r="AB896">
        <f t="shared" si="96"/>
        <v>886</v>
      </c>
      <c r="AC896" s="10"/>
      <c r="AD896" s="17">
        <v>2.6219999999999999</v>
      </c>
      <c r="AE896" s="10">
        <v>886</v>
      </c>
      <c r="AF896" s="10"/>
      <c r="AG896" s="10"/>
    </row>
    <row r="897" spans="6:33" x14ac:dyDescent="0.3">
      <c r="F897" s="10">
        <v>890</v>
      </c>
      <c r="G897" s="17">
        <v>2.1629999999999998</v>
      </c>
      <c r="H897" s="10">
        <v>6.7729999999999997</v>
      </c>
      <c r="I897" s="10">
        <v>0.59199999999999997</v>
      </c>
      <c r="J897" s="10">
        <v>1.726</v>
      </c>
      <c r="K897" s="10">
        <v>0.57899999999999996</v>
      </c>
      <c r="L897" s="10">
        <v>0.91500000000000004</v>
      </c>
      <c r="M897" s="10"/>
      <c r="N897" s="10"/>
      <c r="O897" s="10"/>
      <c r="P897" s="10"/>
      <c r="Q897" s="10"/>
      <c r="R897" s="10"/>
      <c r="S897" s="10">
        <v>907</v>
      </c>
      <c r="T897" s="17">
        <v>0.28499999999999998</v>
      </c>
      <c r="U897" s="17">
        <f t="shared" si="99"/>
        <v>28.499999999999996</v>
      </c>
      <c r="V897" s="11">
        <f t="shared" si="100"/>
        <v>6.0238963325203505</v>
      </c>
      <c r="W897" s="10"/>
      <c r="X897">
        <v>2.6221162334209898</v>
      </c>
      <c r="Y897" s="12">
        <f t="shared" si="93"/>
        <v>2.6219999999999999</v>
      </c>
      <c r="Z897">
        <f t="shared" si="94"/>
        <v>4</v>
      </c>
      <c r="AA897">
        <f t="shared" si="95"/>
        <v>0</v>
      </c>
      <c r="AB897">
        <f t="shared" si="96"/>
        <v>886</v>
      </c>
      <c r="AC897" s="10"/>
      <c r="AD897" s="17">
        <v>2.6219999999999999</v>
      </c>
      <c r="AE897" s="10">
        <v>886</v>
      </c>
      <c r="AF897" s="10"/>
      <c r="AG897" s="10"/>
    </row>
    <row r="898" spans="6:33" x14ac:dyDescent="0.3">
      <c r="F898" s="10">
        <v>891</v>
      </c>
      <c r="G898" s="17">
        <v>9.3800000000000008</v>
      </c>
      <c r="H898" s="10">
        <v>12.92</v>
      </c>
      <c r="I898" s="10">
        <v>0.70599999999999996</v>
      </c>
      <c r="J898" s="10">
        <v>1.173</v>
      </c>
      <c r="K898" s="10">
        <v>0.85299999999999998</v>
      </c>
      <c r="L898" s="10">
        <v>0.93700000000000006</v>
      </c>
      <c r="M898" s="10"/>
      <c r="N898" s="10"/>
      <c r="O898" s="10"/>
      <c r="P898" s="10"/>
      <c r="Q898" s="10"/>
      <c r="R898" s="10"/>
      <c r="S898" s="10">
        <v>908</v>
      </c>
      <c r="T898" s="17">
        <v>0.49199999999999999</v>
      </c>
      <c r="U898" s="17">
        <f t="shared" si="99"/>
        <v>49.2</v>
      </c>
      <c r="V898" s="11">
        <f t="shared" si="100"/>
        <v>7.9147574568630983</v>
      </c>
      <c r="W898" s="10"/>
      <c r="X898">
        <v>2.6221162334209898</v>
      </c>
      <c r="Y898" s="12">
        <f t="shared" si="93"/>
        <v>2.6219999999999999</v>
      </c>
      <c r="Z898">
        <f t="shared" si="94"/>
        <v>5</v>
      </c>
      <c r="AA898">
        <f t="shared" si="95"/>
        <v>0</v>
      </c>
      <c r="AB898">
        <f t="shared" si="96"/>
        <v>886</v>
      </c>
      <c r="AC898" s="10"/>
      <c r="AD898" s="17">
        <v>2.6219999999999999</v>
      </c>
      <c r="AE898" s="10">
        <v>886</v>
      </c>
      <c r="AF898" s="10"/>
      <c r="AG898" s="10"/>
    </row>
    <row r="899" spans="6:33" x14ac:dyDescent="0.3">
      <c r="F899" s="10">
        <v>892</v>
      </c>
      <c r="G899" s="17">
        <v>0.42399999999999999</v>
      </c>
      <c r="H899" s="10">
        <v>2.7280000000000002</v>
      </c>
      <c r="I899" s="10">
        <v>0.71599999999999997</v>
      </c>
      <c r="J899" s="10">
        <v>1.629</v>
      </c>
      <c r="K899" s="10">
        <v>0.61399999999999999</v>
      </c>
      <c r="L899" s="10">
        <v>0.91100000000000003</v>
      </c>
      <c r="M899" s="10"/>
      <c r="N899" s="10"/>
      <c r="O899" s="10"/>
      <c r="P899" s="10"/>
      <c r="Q899" s="10"/>
      <c r="R899" s="10"/>
      <c r="S899" s="10">
        <v>909</v>
      </c>
      <c r="T899" s="17">
        <v>0.14699999999999999</v>
      </c>
      <c r="U899" s="17">
        <f t="shared" si="99"/>
        <v>14.7</v>
      </c>
      <c r="V899" s="11">
        <f t="shared" si="100"/>
        <v>4.3262710626597238</v>
      </c>
      <c r="W899" s="10"/>
      <c r="X899">
        <v>2.6221162334209898</v>
      </c>
      <c r="Y899" s="12">
        <f t="shared" si="93"/>
        <v>2.6219999999999999</v>
      </c>
      <c r="Z899">
        <f t="shared" si="94"/>
        <v>6</v>
      </c>
      <c r="AA899">
        <f t="shared" si="95"/>
        <v>0</v>
      </c>
      <c r="AB899">
        <f t="shared" si="96"/>
        <v>886</v>
      </c>
      <c r="AC899" s="10"/>
      <c r="AD899" s="17">
        <v>2.6219999999999999</v>
      </c>
      <c r="AE899" s="10">
        <v>886</v>
      </c>
      <c r="AF899" s="10"/>
      <c r="AG899" s="10"/>
    </row>
    <row r="900" spans="6:33" x14ac:dyDescent="0.3">
      <c r="F900" s="10">
        <v>893</v>
      </c>
      <c r="G900" s="17">
        <v>4.3999999999999997E-2</v>
      </c>
      <c r="H900" s="10">
        <v>0.86399999999999999</v>
      </c>
      <c r="I900" s="10">
        <v>0.74</v>
      </c>
      <c r="J900" s="10">
        <v>2.1880000000000002</v>
      </c>
      <c r="K900" s="10">
        <v>0.45700000000000002</v>
      </c>
      <c r="L900" s="10">
        <v>0.83299999999999996</v>
      </c>
      <c r="M900" s="10"/>
      <c r="N900" s="10"/>
      <c r="O900" s="10"/>
      <c r="P900" s="10"/>
      <c r="Q900" s="10"/>
      <c r="R900" s="10"/>
      <c r="S900" s="10">
        <v>910</v>
      </c>
      <c r="T900" s="17">
        <v>2.1000000000000001E-2</v>
      </c>
      <c r="U900" s="17">
        <f t="shared" si="99"/>
        <v>2.1</v>
      </c>
      <c r="V900" s="11">
        <f t="shared" si="100"/>
        <v>1.6351767622932518</v>
      </c>
      <c r="W900" s="10"/>
      <c r="X900">
        <v>2.6221162334209898</v>
      </c>
      <c r="Y900" s="12">
        <f t="shared" si="93"/>
        <v>2.6219999999999999</v>
      </c>
      <c r="Z900">
        <f t="shared" si="94"/>
        <v>7</v>
      </c>
      <c r="AA900">
        <f t="shared" si="95"/>
        <v>7</v>
      </c>
      <c r="AB900">
        <f t="shared" si="96"/>
        <v>893</v>
      </c>
      <c r="AC900" s="10"/>
      <c r="AD900" s="17">
        <v>2.6219999999999999</v>
      </c>
      <c r="AE900" s="10">
        <v>893</v>
      </c>
      <c r="AF900" s="10"/>
      <c r="AG900" s="10"/>
    </row>
    <row r="901" spans="6:33" x14ac:dyDescent="0.3">
      <c r="F901" s="8">
        <v>894</v>
      </c>
      <c r="G901" s="117">
        <v>0.375</v>
      </c>
      <c r="H901" s="8">
        <v>3.2250000000000001</v>
      </c>
      <c r="I901" s="8">
        <v>0.45300000000000001</v>
      </c>
      <c r="J901" s="8">
        <v>3.5910000000000002</v>
      </c>
      <c r="K901" s="8">
        <v>0.27900000000000003</v>
      </c>
      <c r="L901" s="8">
        <v>0.872</v>
      </c>
      <c r="M901" s="10"/>
      <c r="N901" s="10"/>
      <c r="O901" s="10"/>
      <c r="P901" s="10"/>
      <c r="Q901" s="10"/>
      <c r="R901" s="10"/>
      <c r="S901" s="10">
        <v>911</v>
      </c>
      <c r="T901" s="17">
        <v>7.92</v>
      </c>
      <c r="U901" s="17">
        <f t="shared" si="99"/>
        <v>792</v>
      </c>
      <c r="V901" s="11">
        <f t="shared" si="100"/>
        <v>31.755404570407364</v>
      </c>
      <c r="W901" s="10"/>
      <c r="X901">
        <v>2.5977239243415307</v>
      </c>
      <c r="Y901" s="12">
        <f t="shared" si="93"/>
        <v>2.597</v>
      </c>
      <c r="Z901">
        <f t="shared" si="94"/>
        <v>1</v>
      </c>
      <c r="AA901">
        <f t="shared" si="95"/>
        <v>0</v>
      </c>
      <c r="AB901">
        <f t="shared" si="96"/>
        <v>893</v>
      </c>
      <c r="AC901" s="10"/>
      <c r="AD901" s="17">
        <v>2.597</v>
      </c>
      <c r="AE901" s="10">
        <v>893</v>
      </c>
      <c r="AF901" s="10"/>
      <c r="AG901" s="10"/>
    </row>
    <row r="902" spans="6:33" x14ac:dyDescent="0.3">
      <c r="F902" s="10">
        <v>895</v>
      </c>
      <c r="G902" s="17">
        <v>0.23599999999999999</v>
      </c>
      <c r="H902" s="10">
        <v>1.919</v>
      </c>
      <c r="I902" s="10">
        <v>0.80500000000000005</v>
      </c>
      <c r="J902" s="10">
        <v>1.252</v>
      </c>
      <c r="K902" s="10">
        <v>0.79900000000000004</v>
      </c>
      <c r="L902" s="10">
        <v>0.90600000000000003</v>
      </c>
      <c r="M902" s="10"/>
      <c r="N902" s="10"/>
      <c r="O902" s="10"/>
      <c r="P902" s="10"/>
      <c r="Q902" s="10"/>
      <c r="R902" s="10"/>
      <c r="S902" s="10">
        <v>912</v>
      </c>
      <c r="T902" s="17">
        <v>0.315</v>
      </c>
      <c r="U902" s="17">
        <f t="shared" si="99"/>
        <v>31.5</v>
      </c>
      <c r="V902" s="11">
        <f t="shared" si="100"/>
        <v>6.333012368467128</v>
      </c>
      <c r="W902" s="10"/>
      <c r="X902">
        <v>2.5977239243415307</v>
      </c>
      <c r="Y902" s="12">
        <f t="shared" si="93"/>
        <v>2.597</v>
      </c>
      <c r="Z902">
        <f t="shared" si="94"/>
        <v>2</v>
      </c>
      <c r="AA902">
        <f t="shared" si="95"/>
        <v>0</v>
      </c>
      <c r="AB902">
        <f t="shared" si="96"/>
        <v>893</v>
      </c>
      <c r="AC902" s="10"/>
      <c r="AD902" s="17">
        <v>2.597</v>
      </c>
      <c r="AE902" s="10">
        <v>893</v>
      </c>
      <c r="AF902" s="10"/>
      <c r="AG902" s="10"/>
    </row>
    <row r="903" spans="6:33" x14ac:dyDescent="0.3">
      <c r="F903" s="10">
        <v>896</v>
      </c>
      <c r="G903" s="17">
        <v>0.13500000000000001</v>
      </c>
      <c r="H903" s="10">
        <v>1.468</v>
      </c>
      <c r="I903" s="10">
        <v>0.79</v>
      </c>
      <c r="J903" s="10">
        <v>1.1850000000000001</v>
      </c>
      <c r="K903" s="10">
        <v>0.84399999999999997</v>
      </c>
      <c r="L903" s="10">
        <v>0.88500000000000001</v>
      </c>
      <c r="M903" s="10"/>
      <c r="N903" s="10"/>
      <c r="O903" s="10"/>
      <c r="P903" s="10"/>
      <c r="Q903" s="10"/>
      <c r="R903" s="10"/>
      <c r="S903" s="10">
        <v>913</v>
      </c>
      <c r="T903" s="17">
        <v>8.3000000000000004E-2</v>
      </c>
      <c r="U903" s="17">
        <f t="shared" si="99"/>
        <v>8.3000000000000007</v>
      </c>
      <c r="V903" s="11">
        <f t="shared" si="100"/>
        <v>3.2508288514318702</v>
      </c>
      <c r="W903" s="10"/>
      <c r="X903">
        <v>2.5977239243415307</v>
      </c>
      <c r="Y903" s="12">
        <f t="shared" si="93"/>
        <v>2.597</v>
      </c>
      <c r="Z903">
        <f t="shared" si="94"/>
        <v>3</v>
      </c>
      <c r="AA903">
        <f t="shared" si="95"/>
        <v>0</v>
      </c>
      <c r="AB903">
        <f t="shared" si="96"/>
        <v>893</v>
      </c>
      <c r="AC903" s="10"/>
      <c r="AD903" s="17">
        <v>2.597</v>
      </c>
      <c r="AE903" s="10">
        <v>893</v>
      </c>
      <c r="AF903" s="10"/>
      <c r="AG903" s="10"/>
    </row>
    <row r="904" spans="6:33" x14ac:dyDescent="0.3">
      <c r="F904" s="10">
        <v>897</v>
      </c>
      <c r="G904" s="17">
        <v>34.506999999999998</v>
      </c>
      <c r="H904" s="10">
        <v>26.501000000000001</v>
      </c>
      <c r="I904" s="10">
        <v>0.61699999999999999</v>
      </c>
      <c r="J904" s="10">
        <v>1.798</v>
      </c>
      <c r="K904" s="10">
        <v>0.55600000000000005</v>
      </c>
      <c r="L904" s="10">
        <v>0.88800000000000001</v>
      </c>
      <c r="M904" s="10"/>
      <c r="N904" s="10"/>
      <c r="O904" s="10"/>
      <c r="P904" s="10"/>
      <c r="Q904" s="10"/>
      <c r="R904" s="10"/>
      <c r="S904" s="10">
        <v>914</v>
      </c>
      <c r="T904" s="17">
        <v>0.20799999999999999</v>
      </c>
      <c r="U904" s="17">
        <f t="shared" si="99"/>
        <v>20.8</v>
      </c>
      <c r="V904" s="11">
        <f t="shared" si="100"/>
        <v>5.1462007860645498</v>
      </c>
      <c r="W904" s="10"/>
      <c r="X904">
        <v>2.5977239243415307</v>
      </c>
      <c r="Y904" s="12">
        <f t="shared" si="93"/>
        <v>2.597</v>
      </c>
      <c r="Z904">
        <f t="shared" si="94"/>
        <v>4</v>
      </c>
      <c r="AA904">
        <f t="shared" si="95"/>
        <v>0</v>
      </c>
      <c r="AB904">
        <f t="shared" si="96"/>
        <v>893</v>
      </c>
      <c r="AC904" s="10"/>
      <c r="AD904" s="17">
        <v>2.597</v>
      </c>
      <c r="AE904" s="10">
        <v>893</v>
      </c>
      <c r="AF904" s="10"/>
      <c r="AG904" s="10"/>
    </row>
    <row r="905" spans="6:33" x14ac:dyDescent="0.3">
      <c r="F905" s="10">
        <v>898</v>
      </c>
      <c r="G905" s="17">
        <v>0.127</v>
      </c>
      <c r="H905" s="10">
        <v>1.347</v>
      </c>
      <c r="I905" s="10">
        <v>0.877</v>
      </c>
      <c r="J905" s="10">
        <v>1.411</v>
      </c>
      <c r="K905" s="10">
        <v>0.70899999999999996</v>
      </c>
      <c r="L905" s="10">
        <v>0.89800000000000002</v>
      </c>
      <c r="M905" s="10"/>
      <c r="N905" s="10"/>
      <c r="O905" s="10"/>
      <c r="P905" s="10"/>
      <c r="Q905" s="10"/>
      <c r="R905" s="10"/>
      <c r="S905" s="10">
        <v>915</v>
      </c>
      <c r="T905" s="17">
        <v>0.50600000000000001</v>
      </c>
      <c r="U905" s="17">
        <f t="shared" si="99"/>
        <v>50.6</v>
      </c>
      <c r="V905" s="11">
        <f t="shared" si="100"/>
        <v>8.0265759177621465</v>
      </c>
      <c r="W905" s="10"/>
      <c r="X905">
        <v>2.5977239243415307</v>
      </c>
      <c r="Y905" s="12">
        <f t="shared" si="93"/>
        <v>2.597</v>
      </c>
      <c r="Z905">
        <f t="shared" si="94"/>
        <v>5</v>
      </c>
      <c r="AA905">
        <f t="shared" si="95"/>
        <v>0</v>
      </c>
      <c r="AB905">
        <f t="shared" si="96"/>
        <v>893</v>
      </c>
      <c r="AC905" s="10"/>
      <c r="AD905" s="17">
        <v>2.597</v>
      </c>
      <c r="AE905" s="10">
        <v>893</v>
      </c>
      <c r="AF905" s="10"/>
      <c r="AG905" s="10"/>
    </row>
    <row r="906" spans="6:33" x14ac:dyDescent="0.3">
      <c r="F906" s="10">
        <v>899</v>
      </c>
      <c r="G906" s="17">
        <v>1.4970000000000001</v>
      </c>
      <c r="H906" s="10">
        <v>5.2670000000000003</v>
      </c>
      <c r="I906" s="10">
        <v>0.67800000000000005</v>
      </c>
      <c r="J906" s="10">
        <v>1.986</v>
      </c>
      <c r="K906" s="10">
        <v>0.504</v>
      </c>
      <c r="L906" s="10">
        <v>0.91900000000000004</v>
      </c>
      <c r="M906" s="10"/>
      <c r="N906" s="10"/>
      <c r="O906" s="10"/>
      <c r="P906" s="10"/>
      <c r="Q906" s="10"/>
      <c r="R906" s="10"/>
      <c r="S906" s="10">
        <v>916</v>
      </c>
      <c r="T906" s="17">
        <v>5.3999999999999999E-2</v>
      </c>
      <c r="U906" s="17">
        <f t="shared" si="99"/>
        <v>5.4</v>
      </c>
      <c r="V906" s="11">
        <f t="shared" si="100"/>
        <v>2.6221162334209898</v>
      </c>
      <c r="W906" s="10"/>
      <c r="X906">
        <v>2.5977239243415307</v>
      </c>
      <c r="Y906" s="12">
        <f t="shared" ref="Y906:Y969" si="101">TRUNC(X906,3)</f>
        <v>2.597</v>
      </c>
      <c r="Z906">
        <f t="shared" ref="Z906:Z969" si="102">IF(Y906-Y905=0,Z905+Z$8,1)</f>
        <v>6</v>
      </c>
      <c r="AA906">
        <f t="shared" ref="AA906:AA969" si="103">IF(Z906&lt;Z907,0,Z906)</f>
        <v>0</v>
      </c>
      <c r="AB906">
        <f t="shared" ref="AB906:AB969" si="104">AB905+AA906</f>
        <v>893</v>
      </c>
      <c r="AC906" s="10"/>
      <c r="AD906" s="17">
        <v>2.597</v>
      </c>
      <c r="AE906" s="10">
        <v>893</v>
      </c>
      <c r="AF906" s="10"/>
      <c r="AG906" s="10"/>
    </row>
    <row r="907" spans="6:33" x14ac:dyDescent="0.3">
      <c r="F907" s="10">
        <v>900</v>
      </c>
      <c r="G907" s="17">
        <v>1.204</v>
      </c>
      <c r="H907" s="10">
        <v>4.2460000000000004</v>
      </c>
      <c r="I907" s="10">
        <v>0.83899999999999997</v>
      </c>
      <c r="J907" s="10">
        <v>1.349</v>
      </c>
      <c r="K907" s="10">
        <v>0.74099999999999999</v>
      </c>
      <c r="L907" s="10">
        <v>0.95499999999999996</v>
      </c>
      <c r="M907" s="10"/>
      <c r="N907" s="10"/>
      <c r="O907" s="10"/>
      <c r="P907" s="10"/>
      <c r="Q907" s="10"/>
      <c r="R907" s="10"/>
      <c r="S907" s="10">
        <v>917</v>
      </c>
      <c r="T907" s="17">
        <v>7.2999999999999995E-2</v>
      </c>
      <c r="U907" s="17">
        <f t="shared" si="99"/>
        <v>7.3</v>
      </c>
      <c r="V907" s="11">
        <f t="shared" si="100"/>
        <v>3.0487126261041211</v>
      </c>
      <c r="W907" s="10"/>
      <c r="X907">
        <v>2.5977239243415307</v>
      </c>
      <c r="Y907" s="12">
        <f t="shared" si="101"/>
        <v>2.597</v>
      </c>
      <c r="Z907">
        <f t="shared" si="102"/>
        <v>7</v>
      </c>
      <c r="AA907">
        <f t="shared" si="103"/>
        <v>7</v>
      </c>
      <c r="AB907">
        <f t="shared" si="104"/>
        <v>900</v>
      </c>
      <c r="AC907" s="10"/>
      <c r="AD907" s="17">
        <v>2.597</v>
      </c>
      <c r="AE907" s="10">
        <v>900</v>
      </c>
      <c r="AF907" s="10"/>
      <c r="AG907" s="10"/>
    </row>
    <row r="908" spans="6:33" x14ac:dyDescent="0.3">
      <c r="F908" s="10">
        <v>901</v>
      </c>
      <c r="G908" s="17">
        <v>7.4999999999999997E-2</v>
      </c>
      <c r="H908" s="10">
        <v>1.0349999999999999</v>
      </c>
      <c r="I908" s="10">
        <v>0.88300000000000001</v>
      </c>
      <c r="J908" s="10">
        <v>1.6459999999999999</v>
      </c>
      <c r="K908" s="10">
        <v>0.60699999999999998</v>
      </c>
      <c r="L908" s="10">
        <v>0.876</v>
      </c>
      <c r="M908" s="10"/>
      <c r="N908" s="10"/>
      <c r="O908" s="10"/>
      <c r="P908" s="10"/>
      <c r="Q908" s="10"/>
      <c r="R908" s="10"/>
      <c r="S908" s="10">
        <v>918</v>
      </c>
      <c r="T908" s="17">
        <v>2.2690000000000001</v>
      </c>
      <c r="U908" s="17">
        <f t="shared" si="99"/>
        <v>226.9</v>
      </c>
      <c r="V908" s="11">
        <f t="shared" si="100"/>
        <v>16.997001285532939</v>
      </c>
      <c r="W908" s="10"/>
      <c r="X908">
        <v>2.548238936628457</v>
      </c>
      <c r="Y908" s="12">
        <f t="shared" si="101"/>
        <v>2.548</v>
      </c>
      <c r="Z908">
        <f t="shared" si="102"/>
        <v>1</v>
      </c>
      <c r="AA908">
        <f t="shared" si="103"/>
        <v>0</v>
      </c>
      <c r="AB908">
        <f t="shared" si="104"/>
        <v>900</v>
      </c>
      <c r="AC908" s="10"/>
      <c r="AD908" s="17">
        <v>2.548</v>
      </c>
      <c r="AE908" s="10">
        <v>900</v>
      </c>
      <c r="AF908" s="10"/>
      <c r="AG908" s="10"/>
    </row>
    <row r="909" spans="6:33" x14ac:dyDescent="0.3">
      <c r="F909" s="10">
        <v>902</v>
      </c>
      <c r="G909" s="17">
        <v>0.39900000000000002</v>
      </c>
      <c r="H909" s="10">
        <v>2.5070000000000001</v>
      </c>
      <c r="I909" s="10">
        <v>0.79800000000000004</v>
      </c>
      <c r="J909" s="10">
        <v>1.4850000000000001</v>
      </c>
      <c r="K909" s="10">
        <v>0.67300000000000004</v>
      </c>
      <c r="L909" s="10">
        <v>0.93300000000000005</v>
      </c>
      <c r="M909" s="10"/>
      <c r="N909" s="10"/>
      <c r="O909" s="10"/>
      <c r="P909" s="10"/>
      <c r="Q909" s="10"/>
      <c r="R909" s="10"/>
      <c r="S909" s="10">
        <v>919</v>
      </c>
      <c r="T909" s="17">
        <v>0.58099999999999996</v>
      </c>
      <c r="U909" s="17">
        <f t="shared" si="99"/>
        <v>58.099999999999994</v>
      </c>
      <c r="V909" s="11">
        <f t="shared" si="100"/>
        <v>8.6008846957224669</v>
      </c>
      <c r="W909" s="10"/>
      <c r="X909">
        <v>2.548238936628457</v>
      </c>
      <c r="Y909" s="12">
        <f t="shared" si="101"/>
        <v>2.548</v>
      </c>
      <c r="Z909">
        <f t="shared" si="102"/>
        <v>2</v>
      </c>
      <c r="AA909">
        <f t="shared" si="103"/>
        <v>0</v>
      </c>
      <c r="AB909">
        <f t="shared" si="104"/>
        <v>900</v>
      </c>
      <c r="AC909" s="10"/>
      <c r="AD909" s="17">
        <v>2.548</v>
      </c>
      <c r="AE909" s="10">
        <v>900</v>
      </c>
      <c r="AF909" s="10"/>
      <c r="AG909" s="10"/>
    </row>
    <row r="910" spans="6:33" x14ac:dyDescent="0.3">
      <c r="F910" s="10">
        <v>903</v>
      </c>
      <c r="G910" s="17">
        <v>0.503</v>
      </c>
      <c r="H910" s="10">
        <v>3.391</v>
      </c>
      <c r="I910" s="10">
        <v>0.55000000000000004</v>
      </c>
      <c r="J910" s="10">
        <v>2.1949999999999998</v>
      </c>
      <c r="K910" s="10">
        <v>0.45600000000000002</v>
      </c>
      <c r="L910" s="10">
        <v>0.88500000000000001</v>
      </c>
      <c r="M910" s="10"/>
      <c r="N910" s="10"/>
      <c r="O910" s="10"/>
      <c r="P910" s="10"/>
      <c r="Q910" s="10"/>
      <c r="R910" s="10"/>
      <c r="S910" s="10">
        <v>920</v>
      </c>
      <c r="T910" s="17">
        <v>9.8000000000000004E-2</v>
      </c>
      <c r="U910" s="17">
        <f t="shared" si="99"/>
        <v>9.8000000000000007</v>
      </c>
      <c r="V910" s="11">
        <f t="shared" si="100"/>
        <v>3.5323855308282242</v>
      </c>
      <c r="W910" s="10"/>
      <c r="X910">
        <v>2.548238936628457</v>
      </c>
      <c r="Y910" s="12">
        <f t="shared" si="101"/>
        <v>2.548</v>
      </c>
      <c r="Z910">
        <f t="shared" si="102"/>
        <v>3</v>
      </c>
      <c r="AA910">
        <f t="shared" si="103"/>
        <v>0</v>
      </c>
      <c r="AB910">
        <f t="shared" si="104"/>
        <v>900</v>
      </c>
      <c r="AC910" s="10"/>
      <c r="AD910" s="17">
        <v>2.548</v>
      </c>
      <c r="AE910" s="10">
        <v>900</v>
      </c>
      <c r="AF910" s="10"/>
      <c r="AG910" s="10"/>
    </row>
    <row r="911" spans="6:33" x14ac:dyDescent="0.3">
      <c r="F911" s="10">
        <v>904</v>
      </c>
      <c r="G911" s="17">
        <v>2.5999999999999999E-2</v>
      </c>
      <c r="H911" s="10">
        <v>0.64300000000000002</v>
      </c>
      <c r="I911" s="10">
        <v>0.80200000000000005</v>
      </c>
      <c r="J911" s="10">
        <v>2.1219999999999999</v>
      </c>
      <c r="K911" s="10">
        <v>0.47099999999999997</v>
      </c>
      <c r="L911" s="10">
        <v>0.84</v>
      </c>
      <c r="M911" s="10"/>
      <c r="N911" s="10"/>
      <c r="O911" s="10"/>
      <c r="P911" s="10"/>
      <c r="Q911" s="10"/>
      <c r="R911" s="10"/>
      <c r="S911" s="10">
        <v>921</v>
      </c>
      <c r="T911" s="17">
        <v>2.1230000000000002</v>
      </c>
      <c r="U911" s="17">
        <f t="shared" si="99"/>
        <v>212.3</v>
      </c>
      <c r="V911" s="11">
        <f t="shared" si="100"/>
        <v>16.44106916679311</v>
      </c>
      <c r="W911" s="10"/>
      <c r="X911">
        <v>2.548238936628457</v>
      </c>
      <c r="Y911" s="12">
        <f t="shared" si="101"/>
        <v>2.548</v>
      </c>
      <c r="Z911">
        <f t="shared" si="102"/>
        <v>4</v>
      </c>
      <c r="AA911">
        <f t="shared" si="103"/>
        <v>4</v>
      </c>
      <c r="AB911">
        <f t="shared" si="104"/>
        <v>904</v>
      </c>
      <c r="AC911" s="10"/>
      <c r="AD911" s="17">
        <v>2.548</v>
      </c>
      <c r="AE911" s="10">
        <v>904</v>
      </c>
      <c r="AF911" s="10"/>
      <c r="AG911" s="10"/>
    </row>
    <row r="912" spans="6:33" x14ac:dyDescent="0.3">
      <c r="F912" s="10">
        <v>905</v>
      </c>
      <c r="G912" s="17">
        <v>0.109</v>
      </c>
      <c r="H912" s="10">
        <v>1.28</v>
      </c>
      <c r="I912" s="10">
        <v>0.83699999999999997</v>
      </c>
      <c r="J912" s="10">
        <v>1.6759999999999999</v>
      </c>
      <c r="K912" s="10">
        <v>0.59699999999999998</v>
      </c>
      <c r="L912" s="10">
        <v>0.94599999999999995</v>
      </c>
      <c r="M912" s="10"/>
      <c r="N912" s="10"/>
      <c r="O912" s="10"/>
      <c r="P912" s="10"/>
      <c r="Q912" s="10"/>
      <c r="R912" s="10"/>
      <c r="S912" s="10">
        <v>922</v>
      </c>
      <c r="T912" s="17">
        <v>4.4999999999999998E-2</v>
      </c>
      <c r="U912" s="17">
        <f t="shared" si="99"/>
        <v>4.5</v>
      </c>
      <c r="V912" s="11">
        <f t="shared" si="100"/>
        <v>2.3936536824085959</v>
      </c>
      <c r="W912" s="10"/>
      <c r="X912">
        <v>2.5231325220201604</v>
      </c>
      <c r="Y912" s="12">
        <f t="shared" si="101"/>
        <v>2.5230000000000001</v>
      </c>
      <c r="Z912">
        <f t="shared" si="102"/>
        <v>1</v>
      </c>
      <c r="AA912">
        <f t="shared" si="103"/>
        <v>0</v>
      </c>
      <c r="AB912">
        <f t="shared" si="104"/>
        <v>904</v>
      </c>
      <c r="AC912" s="10"/>
      <c r="AD912" s="17">
        <v>2.5230000000000001</v>
      </c>
      <c r="AE912" s="10">
        <v>904</v>
      </c>
      <c r="AF912" s="10"/>
      <c r="AG912" s="10"/>
    </row>
    <row r="913" spans="6:33" x14ac:dyDescent="0.3">
      <c r="F913" s="10">
        <v>906</v>
      </c>
      <c r="G913" s="17">
        <v>0.06</v>
      </c>
      <c r="H913" s="10">
        <v>1.0760000000000001</v>
      </c>
      <c r="I913" s="10">
        <v>0.65300000000000002</v>
      </c>
      <c r="J913" s="10">
        <v>2.5</v>
      </c>
      <c r="K913" s="10">
        <v>0.4</v>
      </c>
      <c r="L913" s="10">
        <v>0.83499999999999996</v>
      </c>
      <c r="M913" s="10"/>
      <c r="N913" s="10"/>
      <c r="O913" s="10"/>
      <c r="P913" s="10"/>
      <c r="Q913" s="10"/>
      <c r="R913" s="10"/>
      <c r="S913" s="10">
        <v>923</v>
      </c>
      <c r="T913" s="17">
        <v>0.13800000000000001</v>
      </c>
      <c r="U913" s="17">
        <f t="shared" si="99"/>
        <v>13.8</v>
      </c>
      <c r="V913" s="11">
        <f t="shared" si="100"/>
        <v>4.1917425633434657</v>
      </c>
      <c r="W913" s="10"/>
      <c r="X913">
        <v>2.5231325220201604</v>
      </c>
      <c r="Y913" s="12">
        <f t="shared" si="101"/>
        <v>2.5230000000000001</v>
      </c>
      <c r="Z913">
        <f t="shared" si="102"/>
        <v>2</v>
      </c>
      <c r="AA913">
        <f t="shared" si="103"/>
        <v>0</v>
      </c>
      <c r="AB913">
        <f t="shared" si="104"/>
        <v>904</v>
      </c>
      <c r="AC913" s="10"/>
      <c r="AD913" s="17">
        <v>2.5230000000000001</v>
      </c>
      <c r="AE913" s="10">
        <v>904</v>
      </c>
      <c r="AF913" s="10"/>
      <c r="AG913" s="10"/>
    </row>
    <row r="914" spans="6:33" x14ac:dyDescent="0.3">
      <c r="F914" s="10">
        <v>907</v>
      </c>
      <c r="G914" s="17">
        <v>0.28499999999999998</v>
      </c>
      <c r="H914" s="10">
        <v>2.3359999999999999</v>
      </c>
      <c r="I914" s="10">
        <v>0.65600000000000003</v>
      </c>
      <c r="J914" s="10">
        <v>1.395</v>
      </c>
      <c r="K914" s="10">
        <v>0.71699999999999997</v>
      </c>
      <c r="L914" s="10">
        <v>0.88200000000000001</v>
      </c>
      <c r="M914" s="10"/>
      <c r="N914" s="10"/>
      <c r="O914" s="10"/>
      <c r="P914" s="10"/>
      <c r="Q914" s="10"/>
      <c r="R914" s="10"/>
      <c r="S914" s="10">
        <v>924</v>
      </c>
      <c r="T914" s="17">
        <v>0.22600000000000001</v>
      </c>
      <c r="U914" s="17">
        <f t="shared" si="99"/>
        <v>22.6</v>
      </c>
      <c r="V914" s="11">
        <f t="shared" si="100"/>
        <v>5.3642533227854443</v>
      </c>
      <c r="W914" s="10"/>
      <c r="X914">
        <v>2.5231325220201604</v>
      </c>
      <c r="Y914" s="12">
        <f t="shared" si="101"/>
        <v>2.5230000000000001</v>
      </c>
      <c r="Z914">
        <f t="shared" si="102"/>
        <v>3</v>
      </c>
      <c r="AA914">
        <f t="shared" si="103"/>
        <v>0</v>
      </c>
      <c r="AB914">
        <f t="shared" si="104"/>
        <v>904</v>
      </c>
      <c r="AC914" s="10"/>
      <c r="AD914" s="17">
        <v>2.5230000000000001</v>
      </c>
      <c r="AE914" s="10">
        <v>904</v>
      </c>
      <c r="AF914" s="10"/>
      <c r="AG914" s="10"/>
    </row>
    <row r="915" spans="6:33" x14ac:dyDescent="0.3">
      <c r="F915" s="10">
        <v>908</v>
      </c>
      <c r="G915" s="17">
        <v>0.49199999999999999</v>
      </c>
      <c r="H915" s="10">
        <v>2.883</v>
      </c>
      <c r="I915" s="10">
        <v>0.74299999999999999</v>
      </c>
      <c r="J915" s="10">
        <v>2.0659999999999998</v>
      </c>
      <c r="K915" s="10">
        <v>0.48399999999999999</v>
      </c>
      <c r="L915" s="10">
        <v>0.91600000000000004</v>
      </c>
      <c r="M915" s="10"/>
      <c r="N915" s="10"/>
      <c r="O915" s="10"/>
      <c r="P915" s="10"/>
      <c r="Q915" s="10"/>
      <c r="R915" s="10"/>
      <c r="S915" s="10">
        <v>925</v>
      </c>
      <c r="T915" s="17">
        <v>2.8839999999999999</v>
      </c>
      <c r="U915" s="17">
        <f t="shared" si="99"/>
        <v>288.39999999999998</v>
      </c>
      <c r="V915" s="11">
        <f t="shared" si="100"/>
        <v>19.162522921098383</v>
      </c>
      <c r="W915" s="10"/>
      <c r="X915">
        <v>2.5231325220201604</v>
      </c>
      <c r="Y915" s="12">
        <f t="shared" si="101"/>
        <v>2.5230000000000001</v>
      </c>
      <c r="Z915">
        <f t="shared" si="102"/>
        <v>4</v>
      </c>
      <c r="AA915">
        <f t="shared" si="103"/>
        <v>0</v>
      </c>
      <c r="AB915">
        <f t="shared" si="104"/>
        <v>904</v>
      </c>
      <c r="AC915" s="10"/>
      <c r="AD915" s="17">
        <v>2.5230000000000001</v>
      </c>
      <c r="AE915" s="10">
        <v>904</v>
      </c>
      <c r="AF915" s="10"/>
      <c r="AG915" s="10"/>
    </row>
    <row r="916" spans="6:33" x14ac:dyDescent="0.3">
      <c r="F916" s="10">
        <v>909</v>
      </c>
      <c r="G916" s="17">
        <v>0.14699999999999999</v>
      </c>
      <c r="H916" s="10">
        <v>1.702</v>
      </c>
      <c r="I916" s="10">
        <v>0.63700000000000001</v>
      </c>
      <c r="J916" s="10">
        <v>2.5499999999999998</v>
      </c>
      <c r="K916" s="10">
        <v>0.39200000000000002</v>
      </c>
      <c r="L916" s="10">
        <v>0.86699999999999999</v>
      </c>
      <c r="M916" s="10"/>
      <c r="N916" s="10"/>
      <c r="O916" s="10"/>
      <c r="P916" s="10"/>
      <c r="Q916" s="10"/>
      <c r="R916" s="10"/>
      <c r="S916" s="10">
        <v>926</v>
      </c>
      <c r="T916" s="17">
        <v>7.1999999999999995E-2</v>
      </c>
      <c r="U916" s="17">
        <f t="shared" si="99"/>
        <v>7.1999999999999993</v>
      </c>
      <c r="V916" s="11">
        <f t="shared" si="100"/>
        <v>3.0277590264241918</v>
      </c>
      <c r="W916" s="10"/>
      <c r="X916">
        <v>2.5231325220201604</v>
      </c>
      <c r="Y916" s="12">
        <f t="shared" si="101"/>
        <v>2.5230000000000001</v>
      </c>
      <c r="Z916">
        <f t="shared" si="102"/>
        <v>5</v>
      </c>
      <c r="AA916">
        <f t="shared" si="103"/>
        <v>5</v>
      </c>
      <c r="AB916">
        <f t="shared" si="104"/>
        <v>909</v>
      </c>
      <c r="AC916" s="10"/>
      <c r="AD916" s="17">
        <v>2.5230000000000001</v>
      </c>
      <c r="AE916" s="10">
        <v>909</v>
      </c>
      <c r="AF916" s="10"/>
      <c r="AG916" s="10"/>
    </row>
    <row r="917" spans="6:33" x14ac:dyDescent="0.3">
      <c r="F917" s="10">
        <v>910</v>
      </c>
      <c r="G917" s="17">
        <v>2.1000000000000001E-2</v>
      </c>
      <c r="H917" s="10">
        <v>0.57199999999999995</v>
      </c>
      <c r="I917" s="10">
        <v>0.82</v>
      </c>
      <c r="J917" s="10">
        <v>1.821</v>
      </c>
      <c r="K917" s="10">
        <v>0.54900000000000004</v>
      </c>
      <c r="L917" s="10">
        <v>0.79100000000000004</v>
      </c>
      <c r="M917" s="10"/>
      <c r="N917" s="10"/>
      <c r="O917" s="10"/>
      <c r="P917" s="10"/>
      <c r="Q917" s="10"/>
      <c r="R917" s="10"/>
      <c r="S917" s="10">
        <v>927</v>
      </c>
      <c r="T917" s="17">
        <v>1.6E-2</v>
      </c>
      <c r="U917" s="17">
        <f t="shared" si="99"/>
        <v>1.6</v>
      </c>
      <c r="V917" s="11">
        <f t="shared" si="100"/>
        <v>1.4272992929222168</v>
      </c>
      <c r="W917" s="10"/>
      <c r="X917">
        <v>2.4977737626138796</v>
      </c>
      <c r="Y917" s="12">
        <f t="shared" si="101"/>
        <v>2.4969999999999999</v>
      </c>
      <c r="Z917">
        <f t="shared" si="102"/>
        <v>1</v>
      </c>
      <c r="AA917">
        <f t="shared" si="103"/>
        <v>0</v>
      </c>
      <c r="AB917">
        <f t="shared" si="104"/>
        <v>909</v>
      </c>
      <c r="AC917" s="10"/>
      <c r="AD917" s="17">
        <v>2.4969999999999999</v>
      </c>
      <c r="AE917" s="10">
        <v>909</v>
      </c>
      <c r="AF917" s="10"/>
      <c r="AG917" s="10"/>
    </row>
    <row r="918" spans="6:33" x14ac:dyDescent="0.3">
      <c r="F918" s="10">
        <v>911</v>
      </c>
      <c r="G918" s="17">
        <v>7.92</v>
      </c>
      <c r="H918" s="10">
        <v>15.02</v>
      </c>
      <c r="I918" s="10">
        <v>0.441</v>
      </c>
      <c r="J918" s="10">
        <v>3.7970000000000002</v>
      </c>
      <c r="K918" s="10">
        <v>0.26300000000000001</v>
      </c>
      <c r="L918" s="10">
        <v>0.879</v>
      </c>
      <c r="M918" s="10"/>
      <c r="N918" s="10"/>
      <c r="O918" s="10"/>
      <c r="P918" s="10"/>
      <c r="Q918" s="10"/>
      <c r="R918" s="10"/>
      <c r="S918" s="10">
        <v>928</v>
      </c>
      <c r="T918" s="17">
        <v>0.17699999999999999</v>
      </c>
      <c r="U918" s="17">
        <f t="shared" si="99"/>
        <v>17.7</v>
      </c>
      <c r="V918" s="11">
        <f t="shared" si="100"/>
        <v>4.7472455110108198</v>
      </c>
      <c r="W918" s="10"/>
      <c r="X918">
        <v>2.4977737626138796</v>
      </c>
      <c r="Y918" s="12">
        <f t="shared" si="101"/>
        <v>2.4969999999999999</v>
      </c>
      <c r="Z918">
        <f t="shared" si="102"/>
        <v>2</v>
      </c>
      <c r="AA918">
        <f t="shared" si="103"/>
        <v>0</v>
      </c>
      <c r="AB918">
        <f t="shared" si="104"/>
        <v>909</v>
      </c>
      <c r="AC918" s="10"/>
      <c r="AD918" s="17">
        <v>2.4969999999999999</v>
      </c>
      <c r="AE918" s="10">
        <v>909</v>
      </c>
      <c r="AF918" s="10"/>
      <c r="AG918" s="10"/>
    </row>
    <row r="919" spans="6:33" x14ac:dyDescent="0.3">
      <c r="F919" s="10">
        <v>912</v>
      </c>
      <c r="G919" s="17">
        <v>0.315</v>
      </c>
      <c r="H919" s="10">
        <v>2.74</v>
      </c>
      <c r="I919" s="10">
        <v>0.52700000000000002</v>
      </c>
      <c r="J919" s="10">
        <v>3.4550000000000001</v>
      </c>
      <c r="K919" s="10">
        <v>0.28899999999999998</v>
      </c>
      <c r="L919" s="10">
        <v>0.89600000000000002</v>
      </c>
      <c r="M919" s="10"/>
      <c r="N919" s="10"/>
      <c r="O919" s="10"/>
      <c r="P919" s="10"/>
      <c r="Q919" s="10"/>
      <c r="R919" s="10"/>
      <c r="S919" s="10">
        <v>929</v>
      </c>
      <c r="T919" s="17">
        <v>0.33100000000000002</v>
      </c>
      <c r="U919" s="17">
        <f t="shared" si="99"/>
        <v>33.1</v>
      </c>
      <c r="V919" s="11">
        <f t="shared" si="100"/>
        <v>6.4918586653387553</v>
      </c>
      <c r="W919" s="10"/>
      <c r="X919">
        <v>2.4977737626138796</v>
      </c>
      <c r="Y919" s="12">
        <f t="shared" si="101"/>
        <v>2.4969999999999999</v>
      </c>
      <c r="Z919">
        <f t="shared" si="102"/>
        <v>3</v>
      </c>
      <c r="AA919">
        <f t="shared" si="103"/>
        <v>0</v>
      </c>
      <c r="AB919">
        <f t="shared" si="104"/>
        <v>909</v>
      </c>
      <c r="AC919" s="10"/>
      <c r="AD919" s="17">
        <v>2.4969999999999999</v>
      </c>
      <c r="AE919" s="10">
        <v>909</v>
      </c>
      <c r="AF919" s="10"/>
      <c r="AG919" s="10"/>
    </row>
    <row r="920" spans="6:33" x14ac:dyDescent="0.3">
      <c r="F920" s="10">
        <v>913</v>
      </c>
      <c r="G920" s="17">
        <v>8.3000000000000004E-2</v>
      </c>
      <c r="H920" s="10">
        <v>1.1259999999999999</v>
      </c>
      <c r="I920" s="10">
        <v>0.82</v>
      </c>
      <c r="J920" s="10">
        <v>1.988</v>
      </c>
      <c r="K920" s="10">
        <v>0.503</v>
      </c>
      <c r="L920" s="10">
        <v>0.89800000000000002</v>
      </c>
      <c r="M920" s="10"/>
      <c r="N920" s="10"/>
      <c r="O920" s="10"/>
      <c r="P920" s="10"/>
      <c r="Q920" s="10"/>
      <c r="R920" s="10"/>
      <c r="S920" s="10">
        <v>930</v>
      </c>
      <c r="T920" s="17">
        <v>5.8999999999999997E-2</v>
      </c>
      <c r="U920" s="17">
        <f t="shared" si="99"/>
        <v>5.8999999999999995</v>
      </c>
      <c r="V920" s="11">
        <f t="shared" si="100"/>
        <v>2.7408234736913393</v>
      </c>
      <c r="W920" s="10"/>
      <c r="X920">
        <v>2.4977737626138796</v>
      </c>
      <c r="Y920" s="12">
        <f t="shared" si="101"/>
        <v>2.4969999999999999</v>
      </c>
      <c r="Z920">
        <f t="shared" si="102"/>
        <v>4</v>
      </c>
      <c r="AA920">
        <f t="shared" si="103"/>
        <v>0</v>
      </c>
      <c r="AB920">
        <f t="shared" si="104"/>
        <v>909</v>
      </c>
      <c r="AC920" s="10"/>
      <c r="AD920" s="17">
        <v>2.4969999999999999</v>
      </c>
      <c r="AE920" s="10">
        <v>909</v>
      </c>
      <c r="AF920" s="10"/>
      <c r="AG920" s="10"/>
    </row>
    <row r="921" spans="6:33" x14ac:dyDescent="0.3">
      <c r="F921" s="10">
        <v>914</v>
      </c>
      <c r="G921" s="17">
        <v>0.20799999999999999</v>
      </c>
      <c r="H921" s="10">
        <v>1.8979999999999999</v>
      </c>
      <c r="I921" s="10">
        <v>0.72599999999999998</v>
      </c>
      <c r="J921" s="10">
        <v>2.2400000000000002</v>
      </c>
      <c r="K921" s="10">
        <v>0.44700000000000001</v>
      </c>
      <c r="L921" s="10">
        <v>0.89500000000000002</v>
      </c>
      <c r="M921" s="10"/>
      <c r="N921" s="10"/>
      <c r="O921" s="10"/>
      <c r="P921" s="10"/>
      <c r="Q921" s="10"/>
      <c r="R921" s="10"/>
      <c r="S921" s="10">
        <v>931</v>
      </c>
      <c r="T921" s="17">
        <v>0.10199999999999999</v>
      </c>
      <c r="U921" s="17">
        <f t="shared" si="99"/>
        <v>10.199999999999999</v>
      </c>
      <c r="V921" s="11">
        <f t="shared" si="100"/>
        <v>3.6037540643471577</v>
      </c>
      <c r="W921" s="10"/>
      <c r="X921">
        <v>2.4977737626138796</v>
      </c>
      <c r="Y921" s="12">
        <f t="shared" si="101"/>
        <v>2.4969999999999999</v>
      </c>
      <c r="Z921">
        <f t="shared" si="102"/>
        <v>5</v>
      </c>
      <c r="AA921">
        <f t="shared" si="103"/>
        <v>0</v>
      </c>
      <c r="AB921">
        <f t="shared" si="104"/>
        <v>909</v>
      </c>
      <c r="AC921" s="10"/>
      <c r="AD921" s="17">
        <v>2.4969999999999999</v>
      </c>
      <c r="AE921" s="10">
        <v>909</v>
      </c>
      <c r="AF921" s="10"/>
      <c r="AG921" s="10"/>
    </row>
    <row r="922" spans="6:33" x14ac:dyDescent="0.3">
      <c r="F922" s="10">
        <v>915</v>
      </c>
      <c r="G922" s="17">
        <v>0.50600000000000001</v>
      </c>
      <c r="H922" s="10">
        <v>3.032</v>
      </c>
      <c r="I922" s="10">
        <v>0.69099999999999995</v>
      </c>
      <c r="J922" s="10">
        <v>1.8460000000000001</v>
      </c>
      <c r="K922" s="10">
        <v>0.54200000000000004</v>
      </c>
      <c r="L922" s="10">
        <v>0.89600000000000002</v>
      </c>
      <c r="M922" s="10"/>
      <c r="N922" s="10"/>
      <c r="O922" s="10"/>
      <c r="P922" s="10"/>
      <c r="Q922" s="10"/>
      <c r="R922" s="10"/>
      <c r="S922" s="10">
        <v>932</v>
      </c>
      <c r="T922" s="17">
        <v>1.63</v>
      </c>
      <c r="U922" s="17">
        <f t="shared" ref="U922:U953" si="105">T922*100</f>
        <v>163</v>
      </c>
      <c r="V922" s="11">
        <f t="shared" ref="V922:V953" si="106">((U922/PI())^0.5)*2</f>
        <v>14.406180819073164</v>
      </c>
      <c r="W922" s="10"/>
      <c r="X922">
        <v>2.4977737626138796</v>
      </c>
      <c r="Y922" s="12">
        <f t="shared" si="101"/>
        <v>2.4969999999999999</v>
      </c>
      <c r="Z922">
        <f t="shared" si="102"/>
        <v>6</v>
      </c>
      <c r="AA922">
        <f t="shared" si="103"/>
        <v>0</v>
      </c>
      <c r="AB922">
        <f t="shared" si="104"/>
        <v>909</v>
      </c>
      <c r="AC922" s="10"/>
      <c r="AD922" s="17">
        <v>2.4969999999999999</v>
      </c>
      <c r="AE922" s="10">
        <v>909</v>
      </c>
      <c r="AF922" s="10"/>
      <c r="AG922" s="10"/>
    </row>
    <row r="923" spans="6:33" x14ac:dyDescent="0.3">
      <c r="F923" s="10">
        <v>916</v>
      </c>
      <c r="G923" s="17">
        <v>5.3999999999999999E-2</v>
      </c>
      <c r="H923" s="10">
        <v>0.876</v>
      </c>
      <c r="I923" s="10">
        <v>0.88400000000000001</v>
      </c>
      <c r="J923" s="10">
        <v>1.5509999999999999</v>
      </c>
      <c r="K923" s="10">
        <v>0.64500000000000002</v>
      </c>
      <c r="L923" s="10">
        <v>0.90500000000000003</v>
      </c>
      <c r="M923" s="10"/>
      <c r="N923" s="10"/>
      <c r="O923" s="10"/>
      <c r="P923" s="10"/>
      <c r="Q923" s="10"/>
      <c r="R923" s="10"/>
      <c r="S923" s="10">
        <v>933</v>
      </c>
      <c r="T923" s="17">
        <v>8.4000000000000005E-2</v>
      </c>
      <c r="U923" s="17">
        <f t="shared" si="105"/>
        <v>8.4</v>
      </c>
      <c r="V923" s="11">
        <f t="shared" si="106"/>
        <v>3.2703535245865036</v>
      </c>
      <c r="W923" s="10"/>
      <c r="X923">
        <v>2.4977737626138796</v>
      </c>
      <c r="Y923" s="12">
        <f t="shared" si="101"/>
        <v>2.4969999999999999</v>
      </c>
      <c r="Z923">
        <f t="shared" si="102"/>
        <v>7</v>
      </c>
      <c r="AA923">
        <f t="shared" si="103"/>
        <v>7</v>
      </c>
      <c r="AB923">
        <f t="shared" si="104"/>
        <v>916</v>
      </c>
      <c r="AC923" s="10"/>
      <c r="AD923" s="17">
        <v>2.4969999999999999</v>
      </c>
      <c r="AE923" s="10">
        <v>916</v>
      </c>
      <c r="AF923" s="10"/>
      <c r="AG923" s="10"/>
    </row>
    <row r="924" spans="6:33" x14ac:dyDescent="0.3">
      <c r="F924" s="10">
        <v>917</v>
      </c>
      <c r="G924" s="17">
        <v>7.2999999999999995E-2</v>
      </c>
      <c r="H924" s="10">
        <v>1.1140000000000001</v>
      </c>
      <c r="I924" s="10">
        <v>0.73699999999999999</v>
      </c>
      <c r="J924" s="10">
        <v>2.556</v>
      </c>
      <c r="K924" s="10">
        <v>0.39100000000000001</v>
      </c>
      <c r="L924" s="10">
        <v>0.84099999999999997</v>
      </c>
      <c r="M924" s="10"/>
      <c r="N924" s="10"/>
      <c r="O924" s="10"/>
      <c r="P924" s="10"/>
      <c r="Q924" s="10"/>
      <c r="R924" s="10"/>
      <c r="S924" s="10">
        <v>934</v>
      </c>
      <c r="T924" s="17">
        <v>0.06</v>
      </c>
      <c r="U924" s="17">
        <f t="shared" si="105"/>
        <v>6</v>
      </c>
      <c r="V924" s="11">
        <f t="shared" si="106"/>
        <v>2.763953195770684</v>
      </c>
      <c r="W924" s="10"/>
      <c r="X924">
        <v>2.4721548929484132</v>
      </c>
      <c r="Y924" s="12">
        <f t="shared" si="101"/>
        <v>2.472</v>
      </c>
      <c r="Z924">
        <f t="shared" si="102"/>
        <v>1</v>
      </c>
      <c r="AA924">
        <f t="shared" si="103"/>
        <v>0</v>
      </c>
      <c r="AB924">
        <f t="shared" si="104"/>
        <v>916</v>
      </c>
      <c r="AC924" s="10"/>
      <c r="AD924" s="17">
        <v>2.472</v>
      </c>
      <c r="AE924" s="10">
        <v>916</v>
      </c>
      <c r="AF924" s="10"/>
      <c r="AG924" s="10"/>
    </row>
    <row r="925" spans="6:33" x14ac:dyDescent="0.3">
      <c r="F925" s="10">
        <v>918</v>
      </c>
      <c r="G925" s="17">
        <v>2.2690000000000001</v>
      </c>
      <c r="H925" s="10">
        <v>6.7770000000000001</v>
      </c>
      <c r="I925" s="10">
        <v>0.621</v>
      </c>
      <c r="J925" s="10">
        <v>1.5269999999999999</v>
      </c>
      <c r="K925" s="10">
        <v>0.65500000000000003</v>
      </c>
      <c r="L925" s="10">
        <v>0.86699999999999999</v>
      </c>
      <c r="M925" s="10"/>
      <c r="N925" s="10"/>
      <c r="O925" s="10"/>
      <c r="P925" s="10"/>
      <c r="Q925" s="10"/>
      <c r="R925" s="10"/>
      <c r="S925" s="10">
        <v>935</v>
      </c>
      <c r="T925" s="17">
        <v>0.29899999999999999</v>
      </c>
      <c r="U925" s="17">
        <f t="shared" si="105"/>
        <v>29.9</v>
      </c>
      <c r="V925" s="11">
        <f t="shared" si="106"/>
        <v>6.1700779887762653</v>
      </c>
      <c r="W925" s="10"/>
      <c r="X925">
        <v>2.4721548929484132</v>
      </c>
      <c r="Y925" s="12">
        <f t="shared" si="101"/>
        <v>2.472</v>
      </c>
      <c r="Z925">
        <f t="shared" si="102"/>
        <v>2</v>
      </c>
      <c r="AA925">
        <f t="shared" si="103"/>
        <v>0</v>
      </c>
      <c r="AB925">
        <f t="shared" si="104"/>
        <v>916</v>
      </c>
      <c r="AC925" s="10"/>
      <c r="AD925" s="17">
        <v>2.472</v>
      </c>
      <c r="AE925" s="10">
        <v>916</v>
      </c>
      <c r="AF925" s="10"/>
      <c r="AG925" s="10"/>
    </row>
    <row r="926" spans="6:33" x14ac:dyDescent="0.3">
      <c r="F926" s="10">
        <v>919</v>
      </c>
      <c r="G926" s="17">
        <v>0.58099999999999996</v>
      </c>
      <c r="H926" s="10">
        <v>3.246</v>
      </c>
      <c r="I926" s="10">
        <v>0.69299999999999995</v>
      </c>
      <c r="J926" s="10">
        <v>2.4590000000000001</v>
      </c>
      <c r="K926" s="10">
        <v>0.40699999999999997</v>
      </c>
      <c r="L926" s="10">
        <v>0.92200000000000004</v>
      </c>
      <c r="M926" s="10"/>
      <c r="N926" s="10"/>
      <c r="O926" s="10"/>
      <c r="P926" s="10"/>
      <c r="Q926" s="10"/>
      <c r="R926" s="10"/>
      <c r="S926" s="10">
        <v>936</v>
      </c>
      <c r="T926" s="17">
        <v>4.2999999999999997E-2</v>
      </c>
      <c r="U926" s="17">
        <f t="shared" si="105"/>
        <v>4.3</v>
      </c>
      <c r="V926" s="11">
        <f t="shared" si="106"/>
        <v>2.3398568422792878</v>
      </c>
      <c r="W926" s="10"/>
      <c r="X926">
        <v>2.4721548929484132</v>
      </c>
      <c r="Y926" s="12">
        <f t="shared" si="101"/>
        <v>2.472</v>
      </c>
      <c r="Z926">
        <f t="shared" si="102"/>
        <v>3</v>
      </c>
      <c r="AA926">
        <f t="shared" si="103"/>
        <v>3</v>
      </c>
      <c r="AB926">
        <f t="shared" si="104"/>
        <v>919</v>
      </c>
      <c r="AC926" s="10"/>
      <c r="AD926" s="17">
        <v>2.472</v>
      </c>
      <c r="AE926" s="10">
        <v>919</v>
      </c>
      <c r="AF926" s="10"/>
      <c r="AG926" s="10"/>
    </row>
    <row r="927" spans="6:33" x14ac:dyDescent="0.3">
      <c r="F927" s="10">
        <v>920</v>
      </c>
      <c r="G927" s="17">
        <v>9.8000000000000004E-2</v>
      </c>
      <c r="H927" s="10">
        <v>1.1759999999999999</v>
      </c>
      <c r="I927" s="10">
        <v>0.88900000000000001</v>
      </c>
      <c r="J927" s="10">
        <v>1.4990000000000001</v>
      </c>
      <c r="K927" s="10">
        <v>0.66700000000000004</v>
      </c>
      <c r="L927" s="10">
        <v>0.89100000000000001</v>
      </c>
      <c r="M927" s="10"/>
      <c r="N927" s="10"/>
      <c r="O927" s="10"/>
      <c r="P927" s="10"/>
      <c r="Q927" s="10"/>
      <c r="R927" s="10"/>
      <c r="S927" s="10">
        <v>937</v>
      </c>
      <c r="T927" s="17">
        <v>0.95299999999999996</v>
      </c>
      <c r="U927" s="17">
        <f t="shared" si="105"/>
        <v>95.3</v>
      </c>
      <c r="V927" s="11">
        <f t="shared" si="106"/>
        <v>11.015431385708913</v>
      </c>
      <c r="W927" s="10"/>
      <c r="X927">
        <v>2.4201036973199614</v>
      </c>
      <c r="Y927" s="12">
        <f t="shared" si="101"/>
        <v>2.42</v>
      </c>
      <c r="Z927">
        <f t="shared" si="102"/>
        <v>1</v>
      </c>
      <c r="AA927">
        <f t="shared" si="103"/>
        <v>0</v>
      </c>
      <c r="AB927">
        <f t="shared" si="104"/>
        <v>919</v>
      </c>
      <c r="AC927" s="10"/>
      <c r="AD927" s="17">
        <v>2.42</v>
      </c>
      <c r="AE927" s="10">
        <v>919</v>
      </c>
      <c r="AF927" s="10"/>
      <c r="AG927" s="10"/>
    </row>
    <row r="928" spans="6:33" x14ac:dyDescent="0.3">
      <c r="F928" s="10">
        <v>921</v>
      </c>
      <c r="G928" s="17">
        <v>2.1230000000000002</v>
      </c>
      <c r="H928" s="10">
        <v>6.8390000000000004</v>
      </c>
      <c r="I928" s="10">
        <v>0.56999999999999995</v>
      </c>
      <c r="J928" s="10">
        <v>2.8330000000000002</v>
      </c>
      <c r="K928" s="10">
        <v>0.35299999999999998</v>
      </c>
      <c r="L928" s="10">
        <v>0.95399999999999996</v>
      </c>
      <c r="M928" s="10"/>
      <c r="N928" s="10"/>
      <c r="O928" s="10"/>
      <c r="P928" s="10"/>
      <c r="Q928" s="10"/>
      <c r="R928" s="10"/>
      <c r="S928" s="10">
        <v>938</v>
      </c>
      <c r="T928" s="17">
        <v>0.20599999999999999</v>
      </c>
      <c r="U928" s="17">
        <f t="shared" si="105"/>
        <v>20.599999999999998</v>
      </c>
      <c r="V928" s="11">
        <f t="shared" si="106"/>
        <v>5.1213996740680523</v>
      </c>
      <c r="W928" s="10"/>
      <c r="X928">
        <v>2.4201036973199614</v>
      </c>
      <c r="Y928" s="12">
        <f t="shared" si="101"/>
        <v>2.42</v>
      </c>
      <c r="Z928">
        <f t="shared" si="102"/>
        <v>2</v>
      </c>
      <c r="AA928">
        <f t="shared" si="103"/>
        <v>0</v>
      </c>
      <c r="AB928">
        <f t="shared" si="104"/>
        <v>919</v>
      </c>
      <c r="AC928" s="10"/>
      <c r="AD928" s="17">
        <v>2.42</v>
      </c>
      <c r="AE928" s="10">
        <v>919</v>
      </c>
      <c r="AF928" s="10"/>
      <c r="AG928" s="10"/>
    </row>
    <row r="929" spans="6:33" x14ac:dyDescent="0.3">
      <c r="F929" s="10">
        <v>922</v>
      </c>
      <c r="G929" s="17">
        <v>4.4999999999999998E-2</v>
      </c>
      <c r="H929" s="10">
        <v>0.96699999999999997</v>
      </c>
      <c r="I929" s="10">
        <v>0.60599999999999998</v>
      </c>
      <c r="J929" s="10">
        <v>2.7869999999999999</v>
      </c>
      <c r="K929" s="10">
        <v>0.35899999999999999</v>
      </c>
      <c r="L929" s="10">
        <v>0.878</v>
      </c>
      <c r="M929" s="10"/>
      <c r="N929" s="10"/>
      <c r="O929" s="10"/>
      <c r="P929" s="10"/>
      <c r="Q929" s="10"/>
      <c r="R929" s="10"/>
      <c r="S929" s="10">
        <v>940</v>
      </c>
      <c r="T929" s="17">
        <v>1.5269999999999999</v>
      </c>
      <c r="U929" s="17">
        <f t="shared" si="105"/>
        <v>152.69999999999999</v>
      </c>
      <c r="V929" s="11">
        <f t="shared" si="106"/>
        <v>13.943589153480511</v>
      </c>
      <c r="W929" s="10"/>
      <c r="X929">
        <v>2.4201036973199614</v>
      </c>
      <c r="Y929" s="12">
        <f t="shared" si="101"/>
        <v>2.42</v>
      </c>
      <c r="Z929">
        <f t="shared" si="102"/>
        <v>3</v>
      </c>
      <c r="AA929">
        <f t="shared" si="103"/>
        <v>0</v>
      </c>
      <c r="AB929">
        <f t="shared" si="104"/>
        <v>919</v>
      </c>
      <c r="AC929" s="10"/>
      <c r="AD929" s="17">
        <v>2.42</v>
      </c>
      <c r="AE929" s="10">
        <v>919</v>
      </c>
      <c r="AF929" s="10"/>
      <c r="AG929" s="10"/>
    </row>
    <row r="930" spans="6:33" x14ac:dyDescent="0.3">
      <c r="F930" s="10">
        <v>923</v>
      </c>
      <c r="G930" s="17">
        <v>0.13800000000000001</v>
      </c>
      <c r="H930" s="10">
        <v>1.627</v>
      </c>
      <c r="I930" s="10">
        <v>0.65500000000000003</v>
      </c>
      <c r="J930" s="10">
        <v>2.222</v>
      </c>
      <c r="K930" s="10">
        <v>0.45</v>
      </c>
      <c r="L930" s="10">
        <v>0.85899999999999999</v>
      </c>
      <c r="M930" s="10"/>
      <c r="N930" s="10"/>
      <c r="O930" s="10"/>
      <c r="P930" s="10"/>
      <c r="Q930" s="10"/>
      <c r="R930" s="10"/>
      <c r="S930" s="10">
        <v>941</v>
      </c>
      <c r="T930" s="17">
        <v>0.20399999999999999</v>
      </c>
      <c r="U930" s="17">
        <f t="shared" si="105"/>
        <v>20.399999999999999</v>
      </c>
      <c r="V930" s="11">
        <f t="shared" si="106"/>
        <v>5.096477873256914</v>
      </c>
      <c r="W930" s="10"/>
      <c r="X930">
        <v>2.4201036973199614</v>
      </c>
      <c r="Y930" s="12">
        <f t="shared" si="101"/>
        <v>2.42</v>
      </c>
      <c r="Z930">
        <f t="shared" si="102"/>
        <v>4</v>
      </c>
      <c r="AA930">
        <f t="shared" si="103"/>
        <v>0</v>
      </c>
      <c r="AB930">
        <f t="shared" si="104"/>
        <v>919</v>
      </c>
      <c r="AC930" s="10"/>
      <c r="AD930" s="17">
        <v>2.42</v>
      </c>
      <c r="AE930" s="10">
        <v>919</v>
      </c>
      <c r="AF930" s="10"/>
      <c r="AG930" s="10"/>
    </row>
    <row r="931" spans="6:33" x14ac:dyDescent="0.3">
      <c r="F931" s="10">
        <v>924</v>
      </c>
      <c r="G931" s="17">
        <v>0.22600000000000001</v>
      </c>
      <c r="H931" s="10">
        <v>1.869</v>
      </c>
      <c r="I931" s="10">
        <v>0.81200000000000006</v>
      </c>
      <c r="J931" s="10">
        <v>1.484</v>
      </c>
      <c r="K931" s="10">
        <v>0.67400000000000004</v>
      </c>
      <c r="L931" s="10">
        <v>0.90900000000000003</v>
      </c>
      <c r="M931" s="10"/>
      <c r="N931" s="10"/>
      <c r="O931" s="10"/>
      <c r="P931" s="10"/>
      <c r="Q931" s="10"/>
      <c r="R931" s="10"/>
      <c r="S931" s="10">
        <v>942</v>
      </c>
      <c r="T931" s="17">
        <v>0.33700000000000002</v>
      </c>
      <c r="U931" s="17">
        <f t="shared" si="105"/>
        <v>33.700000000000003</v>
      </c>
      <c r="V931" s="11">
        <f t="shared" si="106"/>
        <v>6.550433012982805</v>
      </c>
      <c r="W931" s="10"/>
      <c r="X931">
        <v>2.4201036973199614</v>
      </c>
      <c r="Y931" s="12">
        <f t="shared" si="101"/>
        <v>2.42</v>
      </c>
      <c r="Z931">
        <f t="shared" si="102"/>
        <v>5</v>
      </c>
      <c r="AA931">
        <f t="shared" si="103"/>
        <v>0</v>
      </c>
      <c r="AB931">
        <f t="shared" si="104"/>
        <v>919</v>
      </c>
      <c r="AC931" s="10"/>
      <c r="AD931" s="17">
        <v>2.42</v>
      </c>
      <c r="AE931" s="10">
        <v>919</v>
      </c>
      <c r="AF931" s="10"/>
      <c r="AG931" s="10"/>
    </row>
    <row r="932" spans="6:33" x14ac:dyDescent="0.3">
      <c r="F932" s="10">
        <v>925</v>
      </c>
      <c r="G932" s="17">
        <v>2.8839999999999999</v>
      </c>
      <c r="H932" s="10">
        <v>8.8230000000000004</v>
      </c>
      <c r="I932" s="10">
        <v>0.46600000000000003</v>
      </c>
      <c r="J932" s="10">
        <v>3.8149999999999999</v>
      </c>
      <c r="K932" s="10">
        <v>0.26200000000000001</v>
      </c>
      <c r="L932" s="10">
        <v>0.90400000000000003</v>
      </c>
      <c r="M932" s="10"/>
      <c r="N932" s="10"/>
      <c r="O932" s="10"/>
      <c r="P932" s="10"/>
      <c r="Q932" s="10"/>
      <c r="R932" s="10"/>
      <c r="S932" s="10">
        <v>943</v>
      </c>
      <c r="T932" s="17">
        <v>7.2999999999999995E-2</v>
      </c>
      <c r="U932" s="17">
        <f t="shared" si="105"/>
        <v>7.3</v>
      </c>
      <c r="V932" s="11">
        <f t="shared" si="106"/>
        <v>3.0487126261041211</v>
      </c>
      <c r="W932" s="10"/>
      <c r="X932">
        <v>2.4201036973199614</v>
      </c>
      <c r="Y932" s="12">
        <f t="shared" si="101"/>
        <v>2.42</v>
      </c>
      <c r="Z932">
        <f t="shared" si="102"/>
        <v>6</v>
      </c>
      <c r="AA932">
        <f t="shared" si="103"/>
        <v>0</v>
      </c>
      <c r="AB932">
        <f t="shared" si="104"/>
        <v>919</v>
      </c>
      <c r="AC932" s="10"/>
      <c r="AD932" s="17">
        <v>2.42</v>
      </c>
      <c r="AE932" s="10">
        <v>919</v>
      </c>
      <c r="AF932" s="10"/>
      <c r="AG932" s="10"/>
    </row>
    <row r="933" spans="6:33" x14ac:dyDescent="0.3">
      <c r="F933" s="10">
        <v>926</v>
      </c>
      <c r="G933" s="17">
        <v>7.1999999999999995E-2</v>
      </c>
      <c r="H933" s="10">
        <v>1.085</v>
      </c>
      <c r="I933" s="10">
        <v>0.76400000000000001</v>
      </c>
      <c r="J933" s="10">
        <v>1.5669999999999999</v>
      </c>
      <c r="K933" s="10">
        <v>0.63800000000000001</v>
      </c>
      <c r="L933" s="10">
        <v>0.83799999999999997</v>
      </c>
      <c r="M933" s="10"/>
      <c r="N933" s="10"/>
      <c r="O933" s="10"/>
      <c r="P933" s="10"/>
      <c r="Q933" s="10"/>
      <c r="R933" s="10"/>
      <c r="S933" s="10">
        <v>944</v>
      </c>
      <c r="T933" s="17">
        <v>0.01</v>
      </c>
      <c r="U933" s="17">
        <f t="shared" si="105"/>
        <v>1</v>
      </c>
      <c r="V933" s="11">
        <f t="shared" si="106"/>
        <v>1.1283791670955126</v>
      </c>
      <c r="W933" s="10"/>
      <c r="X933">
        <v>2.4201036973199614</v>
      </c>
      <c r="Y933" s="12">
        <f t="shared" si="101"/>
        <v>2.42</v>
      </c>
      <c r="Z933">
        <f t="shared" si="102"/>
        <v>7</v>
      </c>
      <c r="AA933">
        <f t="shared" si="103"/>
        <v>7</v>
      </c>
      <c r="AB933">
        <f t="shared" si="104"/>
        <v>926</v>
      </c>
      <c r="AC933" s="10"/>
      <c r="AD933" s="17">
        <v>2.42</v>
      </c>
      <c r="AE933" s="10">
        <v>926</v>
      </c>
      <c r="AF933" s="10"/>
      <c r="AG933" s="10"/>
    </row>
    <row r="934" spans="6:33" x14ac:dyDescent="0.3">
      <c r="F934" s="10">
        <v>927</v>
      </c>
      <c r="G934" s="17">
        <v>1.6E-2</v>
      </c>
      <c r="H934" s="10">
        <v>0.42099999999999999</v>
      </c>
      <c r="I934" s="10">
        <v>1</v>
      </c>
      <c r="J934" s="10">
        <v>1.159</v>
      </c>
      <c r="K934" s="10">
        <v>0.86299999999999999</v>
      </c>
      <c r="L934" s="10">
        <v>0.89700000000000002</v>
      </c>
      <c r="M934" s="10"/>
      <c r="N934" s="10"/>
      <c r="O934" s="10"/>
      <c r="P934" s="10"/>
      <c r="Q934" s="10"/>
      <c r="R934" s="10"/>
      <c r="S934" s="10">
        <v>945</v>
      </c>
      <c r="T934" s="17">
        <v>16.399000000000001</v>
      </c>
      <c r="U934" s="17">
        <f t="shared" si="105"/>
        <v>1639.9</v>
      </c>
      <c r="V934" s="11">
        <f t="shared" si="106"/>
        <v>45.694480294792648</v>
      </c>
      <c r="W934" s="10"/>
      <c r="X934">
        <v>2.3936536824085959</v>
      </c>
      <c r="Y934" s="12">
        <f t="shared" si="101"/>
        <v>2.3929999999999998</v>
      </c>
      <c r="Z934">
        <f t="shared" si="102"/>
        <v>1</v>
      </c>
      <c r="AA934">
        <f t="shared" si="103"/>
        <v>0</v>
      </c>
      <c r="AB934">
        <f t="shared" si="104"/>
        <v>926</v>
      </c>
      <c r="AC934" s="10"/>
      <c r="AD934" s="17">
        <v>2.3929999999999998</v>
      </c>
      <c r="AE934" s="10">
        <v>926</v>
      </c>
      <c r="AF934" s="10"/>
      <c r="AG934" s="10"/>
    </row>
    <row r="935" spans="6:33" x14ac:dyDescent="0.3">
      <c r="F935" s="10">
        <v>928</v>
      </c>
      <c r="G935" s="17">
        <v>0.17699999999999999</v>
      </c>
      <c r="H935" s="10">
        <v>1.7809999999999999</v>
      </c>
      <c r="I935" s="10">
        <v>0.70099999999999996</v>
      </c>
      <c r="J935" s="10">
        <v>2.2490000000000001</v>
      </c>
      <c r="K935" s="10">
        <v>0.44500000000000001</v>
      </c>
      <c r="L935" s="10">
        <v>0.89800000000000002</v>
      </c>
      <c r="M935" s="10"/>
      <c r="N935" s="10"/>
      <c r="O935" s="10"/>
      <c r="P935" s="10"/>
      <c r="Q935" s="10"/>
      <c r="R935" s="10"/>
      <c r="S935" s="10">
        <v>946</v>
      </c>
      <c r="T935" s="17">
        <v>0.82699999999999996</v>
      </c>
      <c r="U935" s="17">
        <f t="shared" si="105"/>
        <v>82.699999999999989</v>
      </c>
      <c r="V935" s="11">
        <f t="shared" si="106"/>
        <v>10.261428280195595</v>
      </c>
      <c r="W935" s="10"/>
      <c r="X935">
        <v>2.3936536824085959</v>
      </c>
      <c r="Y935" s="12">
        <f t="shared" si="101"/>
        <v>2.3929999999999998</v>
      </c>
      <c r="Z935">
        <f t="shared" si="102"/>
        <v>2</v>
      </c>
      <c r="AA935">
        <f t="shared" si="103"/>
        <v>0</v>
      </c>
      <c r="AB935">
        <f t="shared" si="104"/>
        <v>926</v>
      </c>
      <c r="AC935" s="10"/>
      <c r="AD935" s="17">
        <v>2.3929999999999998</v>
      </c>
      <c r="AE935" s="10">
        <v>926</v>
      </c>
      <c r="AF935" s="10"/>
      <c r="AG935" s="10"/>
    </row>
    <row r="936" spans="6:33" x14ac:dyDescent="0.3">
      <c r="F936" s="10">
        <v>929</v>
      </c>
      <c r="G936" s="17">
        <v>0.33100000000000002</v>
      </c>
      <c r="H936" s="10">
        <v>2.2850000000000001</v>
      </c>
      <c r="I936" s="10">
        <v>0.79700000000000004</v>
      </c>
      <c r="J936" s="10">
        <v>1.78</v>
      </c>
      <c r="K936" s="10">
        <v>0.56200000000000006</v>
      </c>
      <c r="L936" s="10">
        <v>0.92600000000000005</v>
      </c>
      <c r="M936" s="10"/>
      <c r="N936" s="10"/>
      <c r="O936" s="10"/>
      <c r="P936" s="10"/>
      <c r="Q936" s="10"/>
      <c r="R936" s="10"/>
      <c r="S936" s="10">
        <v>947</v>
      </c>
      <c r="T936" s="17">
        <v>1.7</v>
      </c>
      <c r="U936" s="17">
        <f t="shared" si="105"/>
        <v>170</v>
      </c>
      <c r="V936" s="11">
        <f t="shared" si="106"/>
        <v>14.712264360219255</v>
      </c>
      <c r="W936" s="10"/>
      <c r="X936">
        <v>2.3936536824085959</v>
      </c>
      <c r="Y936" s="12">
        <f t="shared" si="101"/>
        <v>2.3929999999999998</v>
      </c>
      <c r="Z936">
        <f t="shared" si="102"/>
        <v>3</v>
      </c>
      <c r="AA936">
        <f t="shared" si="103"/>
        <v>0</v>
      </c>
      <c r="AB936">
        <f t="shared" si="104"/>
        <v>926</v>
      </c>
      <c r="AC936" s="10"/>
      <c r="AD936" s="17">
        <v>2.3929999999999998</v>
      </c>
      <c r="AE936" s="10">
        <v>926</v>
      </c>
      <c r="AF936" s="10"/>
      <c r="AG936" s="10"/>
    </row>
    <row r="937" spans="6:33" x14ac:dyDescent="0.3">
      <c r="F937" s="10">
        <v>930</v>
      </c>
      <c r="G937" s="17">
        <v>5.8999999999999997E-2</v>
      </c>
      <c r="H937" s="10">
        <v>1.0469999999999999</v>
      </c>
      <c r="I937" s="10">
        <v>0.67600000000000005</v>
      </c>
      <c r="J937" s="10">
        <v>2.798</v>
      </c>
      <c r="K937" s="10">
        <v>0.35699999999999998</v>
      </c>
      <c r="L937" s="10">
        <v>0.87</v>
      </c>
      <c r="M937" s="10"/>
      <c r="N937" s="10"/>
      <c r="O937" s="10"/>
      <c r="P937" s="10"/>
      <c r="Q937" s="10"/>
      <c r="R937" s="10"/>
      <c r="S937" s="10">
        <v>948</v>
      </c>
      <c r="T937" s="17">
        <v>0.48299999999999998</v>
      </c>
      <c r="U937" s="17">
        <f t="shared" si="105"/>
        <v>48.3</v>
      </c>
      <c r="V937" s="11">
        <f t="shared" si="106"/>
        <v>7.8420322627944063</v>
      </c>
      <c r="W937" s="10"/>
      <c r="X937">
        <v>2.3936536824085959</v>
      </c>
      <c r="Y937" s="12">
        <f t="shared" si="101"/>
        <v>2.3929999999999998</v>
      </c>
      <c r="Z937">
        <f t="shared" si="102"/>
        <v>4</v>
      </c>
      <c r="AA937">
        <f t="shared" si="103"/>
        <v>0</v>
      </c>
      <c r="AB937">
        <f t="shared" si="104"/>
        <v>926</v>
      </c>
      <c r="AC937" s="10"/>
      <c r="AD937" s="17">
        <v>2.3929999999999998</v>
      </c>
      <c r="AE937" s="10">
        <v>926</v>
      </c>
      <c r="AF937" s="10"/>
      <c r="AG937" s="10"/>
    </row>
    <row r="938" spans="6:33" x14ac:dyDescent="0.3">
      <c r="F938" s="10">
        <v>931</v>
      </c>
      <c r="G938" s="17">
        <v>0.10199999999999999</v>
      </c>
      <c r="H938" s="10">
        <v>1.2849999999999999</v>
      </c>
      <c r="I938" s="10">
        <v>0.77300000000000002</v>
      </c>
      <c r="J938" s="10">
        <v>2.1869999999999998</v>
      </c>
      <c r="K938" s="10">
        <v>0.45700000000000002</v>
      </c>
      <c r="L938" s="10">
        <v>0.876</v>
      </c>
      <c r="M938" s="10"/>
      <c r="N938" s="10"/>
      <c r="O938" s="10"/>
      <c r="P938" s="10"/>
      <c r="Q938" s="10"/>
      <c r="R938" s="10"/>
      <c r="S938" s="10">
        <v>949</v>
      </c>
      <c r="T938" s="17">
        <v>0.12</v>
      </c>
      <c r="U938" s="17">
        <f t="shared" si="105"/>
        <v>12</v>
      </c>
      <c r="V938" s="11">
        <f t="shared" si="106"/>
        <v>3.9088200952233594</v>
      </c>
      <c r="W938" s="10"/>
      <c r="X938">
        <v>2.3936536824085959</v>
      </c>
      <c r="Y938" s="12">
        <f t="shared" si="101"/>
        <v>2.3929999999999998</v>
      </c>
      <c r="Z938">
        <f t="shared" si="102"/>
        <v>5</v>
      </c>
      <c r="AA938">
        <f t="shared" si="103"/>
        <v>0</v>
      </c>
      <c r="AB938">
        <f t="shared" si="104"/>
        <v>926</v>
      </c>
      <c r="AC938" s="10"/>
      <c r="AD938" s="17">
        <v>2.3929999999999998</v>
      </c>
      <c r="AE938" s="10">
        <v>926</v>
      </c>
      <c r="AF938" s="10"/>
      <c r="AG938" s="10"/>
    </row>
    <row r="939" spans="6:33" x14ac:dyDescent="0.3">
      <c r="F939" s="10">
        <v>932</v>
      </c>
      <c r="G939" s="17">
        <v>1.63</v>
      </c>
      <c r="H939" s="10">
        <v>9.5399999999999991</v>
      </c>
      <c r="I939" s="10">
        <v>0.22500000000000001</v>
      </c>
      <c r="J939" s="10">
        <v>9.7669999999999995</v>
      </c>
      <c r="K939" s="10">
        <v>0.10199999999999999</v>
      </c>
      <c r="L939" s="10">
        <v>0.84399999999999997</v>
      </c>
      <c r="M939" s="10"/>
      <c r="N939" s="10"/>
      <c r="O939" s="10"/>
      <c r="P939" s="10"/>
      <c r="Q939" s="10"/>
      <c r="R939" s="10"/>
      <c r="S939" s="10">
        <v>950</v>
      </c>
      <c r="T939" s="17">
        <v>0.19600000000000001</v>
      </c>
      <c r="U939" s="17">
        <f t="shared" si="105"/>
        <v>19.600000000000001</v>
      </c>
      <c r="V939" s="11">
        <f t="shared" si="106"/>
        <v>4.9955475252277592</v>
      </c>
      <c r="W939" s="10"/>
      <c r="X939">
        <v>2.3936536824085959</v>
      </c>
      <c r="Y939" s="12">
        <f t="shared" si="101"/>
        <v>2.3929999999999998</v>
      </c>
      <c r="Z939">
        <f t="shared" si="102"/>
        <v>6</v>
      </c>
      <c r="AA939">
        <f t="shared" si="103"/>
        <v>0</v>
      </c>
      <c r="AB939">
        <f t="shared" si="104"/>
        <v>926</v>
      </c>
      <c r="AC939" s="10"/>
      <c r="AD939" s="17">
        <v>2.3929999999999998</v>
      </c>
      <c r="AE939" s="10">
        <v>926</v>
      </c>
      <c r="AF939" s="10"/>
      <c r="AG939" s="10"/>
    </row>
    <row r="940" spans="6:33" x14ac:dyDescent="0.3">
      <c r="F940" s="10">
        <v>933</v>
      </c>
      <c r="G940" s="17">
        <v>8.4000000000000005E-2</v>
      </c>
      <c r="H940" s="10">
        <v>1.1259999999999999</v>
      </c>
      <c r="I940" s="10">
        <v>0.83299999999999996</v>
      </c>
      <c r="J940" s="10">
        <v>1.7749999999999999</v>
      </c>
      <c r="K940" s="10">
        <v>0.56299999999999994</v>
      </c>
      <c r="L940" s="10">
        <v>0.88700000000000001</v>
      </c>
      <c r="M940" s="10"/>
      <c r="N940" s="10"/>
      <c r="O940" s="10"/>
      <c r="P940" s="10"/>
      <c r="Q940" s="10"/>
      <c r="R940" s="10"/>
      <c r="S940" s="10">
        <v>951</v>
      </c>
      <c r="T940" s="17">
        <v>5.2999999999999999E-2</v>
      </c>
      <c r="U940" s="17">
        <f t="shared" si="105"/>
        <v>5.3</v>
      </c>
      <c r="V940" s="11">
        <f t="shared" si="106"/>
        <v>2.5977239243415307</v>
      </c>
      <c r="W940" s="10"/>
      <c r="X940">
        <v>2.3936536824085959</v>
      </c>
      <c r="Y940" s="12">
        <f t="shared" si="101"/>
        <v>2.3929999999999998</v>
      </c>
      <c r="Z940">
        <f t="shared" si="102"/>
        <v>7</v>
      </c>
      <c r="AA940">
        <f t="shared" si="103"/>
        <v>0</v>
      </c>
      <c r="AB940">
        <f t="shared" si="104"/>
        <v>926</v>
      </c>
      <c r="AC940" s="10"/>
      <c r="AD940" s="17">
        <v>2.3929999999999998</v>
      </c>
      <c r="AE940" s="10">
        <v>926</v>
      </c>
      <c r="AF940" s="10"/>
      <c r="AG940" s="10"/>
    </row>
    <row r="941" spans="6:33" x14ac:dyDescent="0.3">
      <c r="F941" s="10">
        <v>934</v>
      </c>
      <c r="G941" s="17">
        <v>0.06</v>
      </c>
      <c r="H941" s="10">
        <v>0.93500000000000005</v>
      </c>
      <c r="I941" s="10">
        <v>0.86599999999999999</v>
      </c>
      <c r="J941" s="10">
        <v>1.4319999999999999</v>
      </c>
      <c r="K941" s="10">
        <v>0.69799999999999995</v>
      </c>
      <c r="L941" s="10">
        <v>0.88900000000000001</v>
      </c>
      <c r="M941" s="10"/>
      <c r="N941" s="10"/>
      <c r="O941" s="10"/>
      <c r="P941" s="10"/>
      <c r="Q941" s="10"/>
      <c r="R941" s="10"/>
      <c r="S941" s="10">
        <v>952</v>
      </c>
      <c r="T941" s="17">
        <v>8.6029999999999998</v>
      </c>
      <c r="U941" s="17">
        <f t="shared" si="105"/>
        <v>860.3</v>
      </c>
      <c r="V941" s="11">
        <f t="shared" si="106"/>
        <v>33.0963439119136</v>
      </c>
      <c r="W941" s="10"/>
      <c r="X941">
        <v>2.3936536824085959</v>
      </c>
      <c r="Y941" s="12">
        <f t="shared" si="101"/>
        <v>2.3929999999999998</v>
      </c>
      <c r="Z941">
        <f t="shared" si="102"/>
        <v>8</v>
      </c>
      <c r="AA941">
        <f t="shared" si="103"/>
        <v>8</v>
      </c>
      <c r="AB941">
        <f t="shared" si="104"/>
        <v>934</v>
      </c>
      <c r="AC941" s="10"/>
      <c r="AD941" s="17">
        <v>2.3929999999999998</v>
      </c>
      <c r="AE941" s="10">
        <v>934</v>
      </c>
      <c r="AF941" s="10"/>
      <c r="AG941" s="10"/>
    </row>
    <row r="942" spans="6:33" x14ac:dyDescent="0.3">
      <c r="F942" s="10">
        <v>935</v>
      </c>
      <c r="G942" s="17">
        <v>0.29899999999999999</v>
      </c>
      <c r="H942" s="10">
        <v>2.173</v>
      </c>
      <c r="I942" s="10">
        <v>0.79400000000000004</v>
      </c>
      <c r="J942" s="10">
        <v>1.5580000000000001</v>
      </c>
      <c r="K942" s="10">
        <v>0.64200000000000002</v>
      </c>
      <c r="L942" s="10">
        <v>0.91700000000000004</v>
      </c>
      <c r="M942" s="10"/>
      <c r="N942" s="10"/>
      <c r="O942" s="10"/>
      <c r="P942" s="10"/>
      <c r="Q942" s="10"/>
      <c r="R942" s="10"/>
      <c r="S942" s="10">
        <v>953</v>
      </c>
      <c r="T942" s="17">
        <v>0.05</v>
      </c>
      <c r="U942" s="17">
        <f t="shared" si="105"/>
        <v>5</v>
      </c>
      <c r="V942" s="11">
        <f t="shared" si="106"/>
        <v>2.5231325220201604</v>
      </c>
      <c r="W942" s="10"/>
      <c r="X942">
        <v>2.3669081090812791</v>
      </c>
      <c r="Y942" s="12">
        <f t="shared" si="101"/>
        <v>2.3660000000000001</v>
      </c>
      <c r="Z942">
        <f t="shared" si="102"/>
        <v>1</v>
      </c>
      <c r="AA942">
        <f t="shared" si="103"/>
        <v>0</v>
      </c>
      <c r="AB942">
        <f t="shared" si="104"/>
        <v>934</v>
      </c>
      <c r="AC942" s="10"/>
      <c r="AD942" s="17">
        <v>2.3660000000000001</v>
      </c>
      <c r="AE942" s="10">
        <v>934</v>
      </c>
      <c r="AF942" s="10"/>
      <c r="AG942" s="10"/>
    </row>
    <row r="943" spans="6:33" x14ac:dyDescent="0.3">
      <c r="F943" s="10">
        <v>936</v>
      </c>
      <c r="G943" s="17">
        <v>4.2999999999999997E-2</v>
      </c>
      <c r="H943" s="10">
        <v>0.79300000000000004</v>
      </c>
      <c r="I943" s="10">
        <v>0.85299999999999998</v>
      </c>
      <c r="J943" s="10">
        <v>1.3169999999999999</v>
      </c>
      <c r="K943" s="10">
        <v>0.75900000000000001</v>
      </c>
      <c r="L943" s="10">
        <v>0.84</v>
      </c>
      <c r="M943" s="10"/>
      <c r="N943" s="10"/>
      <c r="O943" s="10"/>
      <c r="P943" s="10"/>
      <c r="Q943" s="10"/>
      <c r="R943" s="10"/>
      <c r="S943" s="10">
        <v>954</v>
      </c>
      <c r="T943" s="17">
        <v>0.71099999999999997</v>
      </c>
      <c r="U943" s="17">
        <f t="shared" si="105"/>
        <v>71.099999999999994</v>
      </c>
      <c r="V943" s="11">
        <f t="shared" si="106"/>
        <v>9.5145852053923008</v>
      </c>
      <c r="W943" s="10"/>
      <c r="X943">
        <v>2.3669081090812791</v>
      </c>
      <c r="Y943" s="12">
        <f t="shared" si="101"/>
        <v>2.3660000000000001</v>
      </c>
      <c r="Z943">
        <f t="shared" si="102"/>
        <v>2</v>
      </c>
      <c r="AA943">
        <f t="shared" si="103"/>
        <v>0</v>
      </c>
      <c r="AB943">
        <f t="shared" si="104"/>
        <v>934</v>
      </c>
      <c r="AC943" s="10"/>
      <c r="AD943" s="17">
        <v>2.3660000000000001</v>
      </c>
      <c r="AE943" s="10">
        <v>934</v>
      </c>
      <c r="AF943" s="10"/>
      <c r="AG943" s="10"/>
    </row>
    <row r="944" spans="6:33" x14ac:dyDescent="0.3">
      <c r="F944" s="10">
        <v>937</v>
      </c>
      <c r="G944" s="17">
        <v>0.95299999999999996</v>
      </c>
      <c r="H944" s="10">
        <v>6.117</v>
      </c>
      <c r="I944" s="10">
        <v>0.32</v>
      </c>
      <c r="J944" s="10">
        <v>6.7930000000000001</v>
      </c>
      <c r="K944" s="10">
        <v>0.14699999999999999</v>
      </c>
      <c r="L944" s="10">
        <v>0.83299999999999996</v>
      </c>
      <c r="M944" s="10"/>
      <c r="N944" s="10"/>
      <c r="O944" s="10"/>
      <c r="P944" s="10"/>
      <c r="Q944" s="10"/>
      <c r="R944" s="10"/>
      <c r="S944" s="10">
        <v>956</v>
      </c>
      <c r="T944" s="17">
        <v>0.23699999999999999</v>
      </c>
      <c r="U944" s="17">
        <f t="shared" si="105"/>
        <v>23.7</v>
      </c>
      <c r="V944" s="11">
        <f t="shared" si="106"/>
        <v>5.4932483295608758</v>
      </c>
      <c r="W944" s="10"/>
      <c r="X944">
        <v>2.3669081090812791</v>
      </c>
      <c r="Y944" s="12">
        <f t="shared" si="101"/>
        <v>2.3660000000000001</v>
      </c>
      <c r="Z944">
        <f t="shared" si="102"/>
        <v>3</v>
      </c>
      <c r="AA944">
        <f t="shared" si="103"/>
        <v>0</v>
      </c>
      <c r="AB944">
        <f t="shared" si="104"/>
        <v>934</v>
      </c>
      <c r="AC944" s="10"/>
      <c r="AD944" s="17">
        <v>2.3660000000000001</v>
      </c>
      <c r="AE944" s="10">
        <v>934</v>
      </c>
      <c r="AF944" s="10"/>
      <c r="AG944" s="10"/>
    </row>
    <row r="945" spans="6:33" x14ac:dyDescent="0.3">
      <c r="F945" s="10">
        <v>938</v>
      </c>
      <c r="G945" s="17">
        <v>0.20599999999999999</v>
      </c>
      <c r="H945" s="10">
        <v>1.919</v>
      </c>
      <c r="I945" s="10">
        <v>0.70199999999999996</v>
      </c>
      <c r="J945" s="10">
        <v>2.286</v>
      </c>
      <c r="K945" s="10">
        <v>0.437</v>
      </c>
      <c r="L945" s="10">
        <v>0.88600000000000001</v>
      </c>
      <c r="M945" s="10"/>
      <c r="N945" s="10"/>
      <c r="O945" s="10"/>
      <c r="P945" s="10"/>
      <c r="Q945" s="10"/>
      <c r="R945" s="10"/>
      <c r="S945" s="10">
        <v>957</v>
      </c>
      <c r="T945" s="17">
        <v>0.28399999999999997</v>
      </c>
      <c r="U945" s="17">
        <f t="shared" si="105"/>
        <v>28.4</v>
      </c>
      <c r="V945" s="11">
        <f t="shared" si="106"/>
        <v>6.0133188066556569</v>
      </c>
      <c r="W945" s="10"/>
      <c r="X945">
        <v>2.3669081090812791</v>
      </c>
      <c r="Y945" s="12">
        <f t="shared" si="101"/>
        <v>2.3660000000000001</v>
      </c>
      <c r="Z945">
        <f t="shared" si="102"/>
        <v>4</v>
      </c>
      <c r="AA945">
        <f t="shared" si="103"/>
        <v>0</v>
      </c>
      <c r="AB945">
        <f t="shared" si="104"/>
        <v>934</v>
      </c>
      <c r="AC945" s="10"/>
      <c r="AD945" s="17">
        <v>2.3660000000000001</v>
      </c>
      <c r="AE945" s="10">
        <v>934</v>
      </c>
      <c r="AF945" s="10"/>
      <c r="AG945" s="10"/>
    </row>
    <row r="946" spans="6:33" x14ac:dyDescent="0.3">
      <c r="F946" s="8">
        <v>939</v>
      </c>
      <c r="G946" s="117">
        <v>0.999</v>
      </c>
      <c r="H946" s="8">
        <v>4.4969999999999999</v>
      </c>
      <c r="I946" s="8">
        <v>0.621</v>
      </c>
      <c r="J946" s="8">
        <v>2.758</v>
      </c>
      <c r="K946" s="8">
        <v>0.36299999999999999</v>
      </c>
      <c r="L946" s="8">
        <v>0.93400000000000005</v>
      </c>
      <c r="M946" s="10"/>
      <c r="N946" s="10"/>
      <c r="O946" s="10"/>
      <c r="P946" s="10"/>
      <c r="Q946" s="10"/>
      <c r="R946" s="10"/>
      <c r="S946" s="10">
        <v>958</v>
      </c>
      <c r="T946" s="17">
        <v>0.27500000000000002</v>
      </c>
      <c r="U946" s="17">
        <f t="shared" si="105"/>
        <v>27.500000000000004</v>
      </c>
      <c r="V946" s="11">
        <f t="shared" si="106"/>
        <v>5.9172702727031981</v>
      </c>
      <c r="W946" s="10"/>
      <c r="X946">
        <v>2.3669081090812791</v>
      </c>
      <c r="Y946" s="12">
        <f t="shared" si="101"/>
        <v>2.3660000000000001</v>
      </c>
      <c r="Z946">
        <f t="shared" si="102"/>
        <v>5</v>
      </c>
      <c r="AA946">
        <f t="shared" si="103"/>
        <v>0</v>
      </c>
      <c r="AB946">
        <f t="shared" si="104"/>
        <v>934</v>
      </c>
      <c r="AC946" s="10"/>
      <c r="AD946" s="17">
        <v>2.3660000000000001</v>
      </c>
      <c r="AE946" s="10">
        <v>934</v>
      </c>
      <c r="AF946" s="10"/>
      <c r="AG946" s="10"/>
    </row>
    <row r="947" spans="6:33" x14ac:dyDescent="0.3">
      <c r="F947" s="10">
        <v>940</v>
      </c>
      <c r="G947" s="17">
        <v>1.5269999999999999</v>
      </c>
      <c r="H947" s="10">
        <v>4.8840000000000003</v>
      </c>
      <c r="I947" s="10">
        <v>0.80400000000000005</v>
      </c>
      <c r="J947" s="10">
        <v>1.286</v>
      </c>
      <c r="K947" s="10">
        <v>0.77800000000000002</v>
      </c>
      <c r="L947" s="10">
        <v>0.95199999999999996</v>
      </c>
      <c r="M947" s="10"/>
      <c r="N947" s="10"/>
      <c r="O947" s="10"/>
      <c r="P947" s="10"/>
      <c r="Q947" s="10"/>
      <c r="R947" s="10"/>
      <c r="S947" s="10">
        <v>959</v>
      </c>
      <c r="T947" s="17">
        <v>0.86099999999999999</v>
      </c>
      <c r="U947" s="17">
        <f t="shared" si="105"/>
        <v>86.1</v>
      </c>
      <c r="V947" s="11">
        <f t="shared" si="106"/>
        <v>10.470239959126893</v>
      </c>
      <c r="W947" s="10"/>
      <c r="X947">
        <v>2.3669081090812791</v>
      </c>
      <c r="Y947" s="12">
        <f t="shared" si="101"/>
        <v>2.3660000000000001</v>
      </c>
      <c r="Z947">
        <f t="shared" si="102"/>
        <v>6</v>
      </c>
      <c r="AA947">
        <f t="shared" si="103"/>
        <v>6</v>
      </c>
      <c r="AB947">
        <f t="shared" si="104"/>
        <v>940</v>
      </c>
      <c r="AC947" s="10"/>
      <c r="AD947" s="17">
        <v>2.3660000000000001</v>
      </c>
      <c r="AE947" s="10">
        <v>940</v>
      </c>
      <c r="AF947" s="10"/>
      <c r="AG947" s="10"/>
    </row>
    <row r="948" spans="6:33" x14ac:dyDescent="0.3">
      <c r="F948" s="10">
        <v>941</v>
      </c>
      <c r="G948" s="17">
        <v>0.20399999999999999</v>
      </c>
      <c r="H948" s="10">
        <v>1.76</v>
      </c>
      <c r="I948" s="10">
        <v>0.82899999999999996</v>
      </c>
      <c r="J948" s="10">
        <v>1.5109999999999999</v>
      </c>
      <c r="K948" s="10">
        <v>0.66200000000000003</v>
      </c>
      <c r="L948" s="10">
        <v>0.89600000000000002</v>
      </c>
      <c r="M948" s="10"/>
      <c r="N948" s="10"/>
      <c r="O948" s="10"/>
      <c r="P948" s="10"/>
      <c r="Q948" s="10"/>
      <c r="R948" s="10"/>
      <c r="S948" s="10">
        <v>960</v>
      </c>
      <c r="T948" s="17">
        <v>0.01</v>
      </c>
      <c r="U948" s="17">
        <f t="shared" si="105"/>
        <v>1</v>
      </c>
      <c r="V948" s="11">
        <f t="shared" si="106"/>
        <v>1.1283791670955126</v>
      </c>
      <c r="W948" s="10"/>
      <c r="X948">
        <v>2.3398568422792878</v>
      </c>
      <c r="Y948" s="12">
        <f t="shared" si="101"/>
        <v>2.339</v>
      </c>
      <c r="Z948">
        <f t="shared" si="102"/>
        <v>1</v>
      </c>
      <c r="AA948">
        <f t="shared" si="103"/>
        <v>0</v>
      </c>
      <c r="AB948">
        <f t="shared" si="104"/>
        <v>940</v>
      </c>
      <c r="AC948" s="10"/>
      <c r="AD948" s="17">
        <v>2.339</v>
      </c>
      <c r="AE948" s="10">
        <v>940</v>
      </c>
      <c r="AF948" s="10"/>
      <c r="AG948" s="10"/>
    </row>
    <row r="949" spans="6:33" x14ac:dyDescent="0.3">
      <c r="F949" s="10">
        <v>942</v>
      </c>
      <c r="G949" s="17">
        <v>0.33700000000000002</v>
      </c>
      <c r="H949" s="10">
        <v>3.17</v>
      </c>
      <c r="I949" s="10">
        <v>0.42199999999999999</v>
      </c>
      <c r="J949" s="10">
        <v>4.4770000000000003</v>
      </c>
      <c r="K949" s="10">
        <v>0.223</v>
      </c>
      <c r="L949" s="10">
        <v>0.873</v>
      </c>
      <c r="M949" s="10"/>
      <c r="N949" s="10"/>
      <c r="O949" s="10"/>
      <c r="P949" s="10"/>
      <c r="Q949" s="10"/>
      <c r="R949" s="10"/>
      <c r="S949" s="10">
        <v>961</v>
      </c>
      <c r="T949" s="17">
        <v>0.222</v>
      </c>
      <c r="U949" s="17">
        <f t="shared" si="105"/>
        <v>22.2</v>
      </c>
      <c r="V949" s="11">
        <f t="shared" si="106"/>
        <v>5.3165701249132988</v>
      </c>
      <c r="W949" s="10"/>
      <c r="X949">
        <v>2.3398568422792878</v>
      </c>
      <c r="Y949" s="12">
        <f t="shared" si="101"/>
        <v>2.339</v>
      </c>
      <c r="Z949">
        <f t="shared" si="102"/>
        <v>2</v>
      </c>
      <c r="AA949">
        <f t="shared" si="103"/>
        <v>0</v>
      </c>
      <c r="AB949">
        <f t="shared" si="104"/>
        <v>940</v>
      </c>
      <c r="AC949" s="10"/>
      <c r="AD949" s="17">
        <v>2.339</v>
      </c>
      <c r="AE949" s="10">
        <v>940</v>
      </c>
      <c r="AF949" s="10"/>
      <c r="AG949" s="10"/>
    </row>
    <row r="950" spans="6:33" x14ac:dyDescent="0.3">
      <c r="F950" s="10">
        <v>943</v>
      </c>
      <c r="G950" s="17">
        <v>7.2999999999999995E-2</v>
      </c>
      <c r="H950" s="10">
        <v>1.1060000000000001</v>
      </c>
      <c r="I950" s="10">
        <v>0.748</v>
      </c>
      <c r="J950" s="10">
        <v>2.0369999999999999</v>
      </c>
      <c r="K950" s="10">
        <v>0.49099999999999999</v>
      </c>
      <c r="L950" s="10">
        <v>0.872</v>
      </c>
      <c r="M950" s="10"/>
      <c r="N950" s="10"/>
      <c r="O950" s="10"/>
      <c r="P950" s="10"/>
      <c r="Q950" s="10"/>
      <c r="R950" s="10"/>
      <c r="S950" s="10">
        <v>962</v>
      </c>
      <c r="T950" s="17">
        <v>0.35399999999999998</v>
      </c>
      <c r="U950" s="17">
        <f t="shared" si="105"/>
        <v>35.4</v>
      </c>
      <c r="V950" s="11">
        <f t="shared" si="106"/>
        <v>6.7136189855862956</v>
      </c>
      <c r="W950" s="10"/>
      <c r="X950">
        <v>2.3398568422792878</v>
      </c>
      <c r="Y950" s="12">
        <f t="shared" si="101"/>
        <v>2.339</v>
      </c>
      <c r="Z950">
        <f t="shared" si="102"/>
        <v>3</v>
      </c>
      <c r="AA950">
        <f t="shared" si="103"/>
        <v>0</v>
      </c>
      <c r="AB950">
        <f t="shared" si="104"/>
        <v>940</v>
      </c>
      <c r="AC950" s="10"/>
      <c r="AD950" s="17">
        <v>2.339</v>
      </c>
      <c r="AE950" s="10">
        <v>940</v>
      </c>
      <c r="AF950" s="10"/>
      <c r="AG950" s="10"/>
    </row>
    <row r="951" spans="6:33" x14ac:dyDescent="0.3">
      <c r="F951" s="10">
        <v>944</v>
      </c>
      <c r="G951" s="17">
        <v>0.01</v>
      </c>
      <c r="H951" s="10">
        <v>0.40100000000000002</v>
      </c>
      <c r="I951" s="10">
        <v>0.78500000000000003</v>
      </c>
      <c r="J951" s="10">
        <v>2.2639999999999998</v>
      </c>
      <c r="K951" s="10">
        <v>0.442</v>
      </c>
      <c r="L951" s="10">
        <v>0.72699999999999998</v>
      </c>
      <c r="M951" s="10"/>
      <c r="N951" s="10"/>
      <c r="O951" s="10"/>
      <c r="P951" s="10"/>
      <c r="Q951" s="10"/>
      <c r="R951" s="10"/>
      <c r="S951" s="10">
        <v>963</v>
      </c>
      <c r="T951" s="17">
        <v>0.54400000000000004</v>
      </c>
      <c r="U951" s="17">
        <f t="shared" si="105"/>
        <v>54.400000000000006</v>
      </c>
      <c r="V951" s="11">
        <f t="shared" si="106"/>
        <v>8.3225135165761586</v>
      </c>
      <c r="W951" s="10"/>
      <c r="X951">
        <v>2.3398568422792878</v>
      </c>
      <c r="Y951" s="12">
        <f t="shared" si="101"/>
        <v>2.339</v>
      </c>
      <c r="Z951">
        <f t="shared" si="102"/>
        <v>4</v>
      </c>
      <c r="AA951">
        <f t="shared" si="103"/>
        <v>0</v>
      </c>
      <c r="AB951">
        <f t="shared" si="104"/>
        <v>940</v>
      </c>
      <c r="AC951" s="10"/>
      <c r="AD951" s="17">
        <v>2.339</v>
      </c>
      <c r="AE951" s="10">
        <v>940</v>
      </c>
      <c r="AF951" s="10"/>
      <c r="AG951" s="10"/>
    </row>
    <row r="952" spans="6:33" x14ac:dyDescent="0.3">
      <c r="F952" s="10">
        <v>945</v>
      </c>
      <c r="G952" s="17">
        <v>16.399000000000001</v>
      </c>
      <c r="H952" s="10">
        <v>19.902999999999999</v>
      </c>
      <c r="I952" s="10">
        <v>0.52</v>
      </c>
      <c r="J952" s="10">
        <v>1.5289999999999999</v>
      </c>
      <c r="K952" s="10">
        <v>0.65400000000000003</v>
      </c>
      <c r="L952" s="10">
        <v>0.82099999999999995</v>
      </c>
      <c r="M952" s="10"/>
      <c r="N952" s="10"/>
      <c r="O952" s="10"/>
      <c r="P952" s="10"/>
      <c r="Q952" s="10"/>
      <c r="R952" s="10"/>
      <c r="S952" s="10">
        <v>964</v>
      </c>
      <c r="T952" s="17">
        <v>0.39300000000000002</v>
      </c>
      <c r="U952" s="17">
        <f t="shared" si="105"/>
        <v>39.300000000000004</v>
      </c>
      <c r="V952" s="11">
        <f t="shared" si="106"/>
        <v>7.0737765096228413</v>
      </c>
      <c r="W952" s="10"/>
      <c r="X952">
        <v>2.3398568422792878</v>
      </c>
      <c r="Y952" s="12">
        <f t="shared" si="101"/>
        <v>2.339</v>
      </c>
      <c r="Z952">
        <f t="shared" si="102"/>
        <v>5</v>
      </c>
      <c r="AA952">
        <f t="shared" si="103"/>
        <v>0</v>
      </c>
      <c r="AB952">
        <f t="shared" si="104"/>
        <v>940</v>
      </c>
      <c r="AC952" s="10"/>
      <c r="AD952" s="17">
        <v>2.339</v>
      </c>
      <c r="AE952" s="10">
        <v>940</v>
      </c>
      <c r="AF952" s="10"/>
      <c r="AG952" s="10"/>
    </row>
    <row r="953" spans="6:33" x14ac:dyDescent="0.3">
      <c r="F953" s="10">
        <v>946</v>
      </c>
      <c r="G953" s="17">
        <v>0.82699999999999996</v>
      </c>
      <c r="H953" s="10">
        <v>4.8010000000000002</v>
      </c>
      <c r="I953" s="10">
        <v>0.45100000000000001</v>
      </c>
      <c r="J953" s="10">
        <v>3.645</v>
      </c>
      <c r="K953" s="10">
        <v>0.27400000000000002</v>
      </c>
      <c r="L953" s="10">
        <v>0.91</v>
      </c>
      <c r="M953" s="10"/>
      <c r="N953" s="10"/>
      <c r="O953" s="10"/>
      <c r="P953" s="10"/>
      <c r="Q953" s="10"/>
      <c r="R953" s="10"/>
      <c r="S953" s="10">
        <v>965</v>
      </c>
      <c r="T953" s="17">
        <v>8.4000000000000005E-2</v>
      </c>
      <c r="U953" s="17">
        <f t="shared" si="105"/>
        <v>8.4</v>
      </c>
      <c r="V953" s="11">
        <f t="shared" si="106"/>
        <v>3.2703535245865036</v>
      </c>
      <c r="W953" s="10"/>
      <c r="X953">
        <v>2.3398568422792878</v>
      </c>
      <c r="Y953" s="12">
        <f t="shared" si="101"/>
        <v>2.339</v>
      </c>
      <c r="Z953">
        <f t="shared" si="102"/>
        <v>6</v>
      </c>
      <c r="AA953">
        <f t="shared" si="103"/>
        <v>0</v>
      </c>
      <c r="AB953">
        <f t="shared" si="104"/>
        <v>940</v>
      </c>
      <c r="AC953" s="10"/>
      <c r="AD953" s="17">
        <v>2.339</v>
      </c>
      <c r="AE953" s="10">
        <v>940</v>
      </c>
      <c r="AF953" s="10"/>
      <c r="AG953" s="10"/>
    </row>
    <row r="954" spans="6:33" x14ac:dyDescent="0.3">
      <c r="F954" s="10">
        <v>947</v>
      </c>
      <c r="G954" s="17">
        <v>1.7</v>
      </c>
      <c r="H954" s="10">
        <v>6.0309999999999997</v>
      </c>
      <c r="I954" s="10">
        <v>0.58699999999999997</v>
      </c>
      <c r="J954" s="10">
        <v>2.8460000000000001</v>
      </c>
      <c r="K954" s="10">
        <v>0.35099999999999998</v>
      </c>
      <c r="L954" s="10">
        <v>0.90500000000000003</v>
      </c>
      <c r="M954" s="10"/>
      <c r="N954" s="10"/>
      <c r="O954" s="10"/>
      <c r="P954" s="10"/>
      <c r="Q954" s="10"/>
      <c r="R954" s="10"/>
      <c r="S954" s="10">
        <v>966</v>
      </c>
      <c r="T954" s="17">
        <v>5.8999999999999997E-2</v>
      </c>
      <c r="U954" s="17">
        <f t="shared" ref="U954:U985" si="107">T954*100</f>
        <v>5.8999999999999995</v>
      </c>
      <c r="V954" s="11">
        <f t="shared" ref="V954:V985" si="108">((U954/PI())^0.5)*2</f>
        <v>2.7408234736913393</v>
      </c>
      <c r="W954" s="10"/>
      <c r="X954">
        <v>2.3398568422792878</v>
      </c>
      <c r="Y954" s="12">
        <f t="shared" si="101"/>
        <v>2.339</v>
      </c>
      <c r="Z954">
        <f t="shared" si="102"/>
        <v>7</v>
      </c>
      <c r="AA954">
        <f t="shared" si="103"/>
        <v>0</v>
      </c>
      <c r="AB954">
        <f t="shared" si="104"/>
        <v>940</v>
      </c>
      <c r="AC954" s="10"/>
      <c r="AD954" s="17">
        <v>2.339</v>
      </c>
      <c r="AE954" s="10">
        <v>940</v>
      </c>
      <c r="AF954" s="10"/>
      <c r="AG954" s="10"/>
    </row>
    <row r="955" spans="6:33" x14ac:dyDescent="0.3">
      <c r="F955" s="10">
        <v>948</v>
      </c>
      <c r="G955" s="17">
        <v>0.48299999999999998</v>
      </c>
      <c r="H955" s="10">
        <v>3.2410000000000001</v>
      </c>
      <c r="I955" s="10">
        <v>0.57799999999999996</v>
      </c>
      <c r="J955" s="10">
        <v>1.321</v>
      </c>
      <c r="K955" s="10">
        <v>0.75700000000000001</v>
      </c>
      <c r="L955" s="10">
        <v>0.80500000000000005</v>
      </c>
      <c r="M955" s="10"/>
      <c r="N955" s="10"/>
      <c r="O955" s="10"/>
      <c r="P955" s="10"/>
      <c r="Q955" s="10"/>
      <c r="R955" s="10"/>
      <c r="S955" s="10">
        <v>967</v>
      </c>
      <c r="T955" s="17">
        <v>2.1640000000000001</v>
      </c>
      <c r="U955" s="17">
        <f t="shared" si="107"/>
        <v>216.4</v>
      </c>
      <c r="V955" s="11">
        <f t="shared" si="108"/>
        <v>16.599067367797783</v>
      </c>
      <c r="W955" s="10"/>
      <c r="X955">
        <v>2.3398568422792878</v>
      </c>
      <c r="Y955" s="12">
        <f t="shared" si="101"/>
        <v>2.339</v>
      </c>
      <c r="Z955">
        <f t="shared" si="102"/>
        <v>8</v>
      </c>
      <c r="AA955">
        <f t="shared" si="103"/>
        <v>8</v>
      </c>
      <c r="AB955">
        <f t="shared" si="104"/>
        <v>948</v>
      </c>
      <c r="AC955" s="10"/>
      <c r="AD955" s="17">
        <v>2.339</v>
      </c>
      <c r="AE955" s="10">
        <v>948</v>
      </c>
      <c r="AF955" s="10"/>
      <c r="AG955" s="10"/>
    </row>
    <row r="956" spans="6:33" x14ac:dyDescent="0.3">
      <c r="F956" s="10">
        <v>949</v>
      </c>
      <c r="G956" s="17">
        <v>0.12</v>
      </c>
      <c r="H956" s="10">
        <v>1.327</v>
      </c>
      <c r="I956" s="10">
        <v>0.86</v>
      </c>
      <c r="J956" s="10">
        <v>1.714</v>
      </c>
      <c r="K956" s="10">
        <v>0.58299999999999996</v>
      </c>
      <c r="L956" s="10">
        <v>0.90100000000000002</v>
      </c>
      <c r="M956" s="10"/>
      <c r="N956" s="10"/>
      <c r="O956" s="10"/>
      <c r="P956" s="10"/>
      <c r="Q956" s="10"/>
      <c r="R956" s="10"/>
      <c r="S956" s="10">
        <v>968</v>
      </c>
      <c r="T956" s="17">
        <v>9.2999999999999999E-2</v>
      </c>
      <c r="U956" s="17">
        <f t="shared" si="107"/>
        <v>9.3000000000000007</v>
      </c>
      <c r="V956" s="11">
        <f t="shared" si="108"/>
        <v>3.441093978088511</v>
      </c>
      <c r="W956" s="10"/>
      <c r="X956">
        <v>2.2847936741452539</v>
      </c>
      <c r="Y956" s="12">
        <f t="shared" si="101"/>
        <v>2.2839999999999998</v>
      </c>
      <c r="Z956">
        <f t="shared" si="102"/>
        <v>1</v>
      </c>
      <c r="AA956">
        <f t="shared" si="103"/>
        <v>0</v>
      </c>
      <c r="AB956">
        <f t="shared" si="104"/>
        <v>948</v>
      </c>
      <c r="AC956" s="10"/>
      <c r="AD956" s="17">
        <v>2.2839999999999998</v>
      </c>
      <c r="AE956" s="10">
        <v>948</v>
      </c>
      <c r="AF956" s="10"/>
      <c r="AG956" s="10"/>
    </row>
    <row r="957" spans="6:33" x14ac:dyDescent="0.3">
      <c r="F957" s="10">
        <v>950</v>
      </c>
      <c r="G957" s="17">
        <v>0.19600000000000001</v>
      </c>
      <c r="H957" s="10">
        <v>1.831</v>
      </c>
      <c r="I957" s="10">
        <v>0.73299999999999998</v>
      </c>
      <c r="J957" s="10">
        <v>1.821</v>
      </c>
      <c r="K957" s="10">
        <v>0.54900000000000004</v>
      </c>
      <c r="L957" s="10">
        <v>0.89100000000000001</v>
      </c>
      <c r="M957" s="10"/>
      <c r="N957" s="10"/>
      <c r="O957" s="10"/>
      <c r="P957" s="10"/>
      <c r="Q957" s="10"/>
      <c r="R957" s="10"/>
      <c r="S957" s="10">
        <v>969</v>
      </c>
      <c r="T957" s="17">
        <v>0.13400000000000001</v>
      </c>
      <c r="U957" s="17">
        <f t="shared" si="107"/>
        <v>13.4</v>
      </c>
      <c r="V957" s="11">
        <f t="shared" si="108"/>
        <v>4.1305459565838483</v>
      </c>
      <c r="W957" s="10"/>
      <c r="X957">
        <v>2.2847936741452539</v>
      </c>
      <c r="Y957" s="12">
        <f t="shared" si="101"/>
        <v>2.2839999999999998</v>
      </c>
      <c r="Z957">
        <f t="shared" si="102"/>
        <v>2</v>
      </c>
      <c r="AA957">
        <f t="shared" si="103"/>
        <v>0</v>
      </c>
      <c r="AB957">
        <f t="shared" si="104"/>
        <v>948</v>
      </c>
      <c r="AC957" s="10"/>
      <c r="AD957" s="17">
        <v>2.2839999999999998</v>
      </c>
      <c r="AE957" s="10">
        <v>948</v>
      </c>
      <c r="AF957" s="10"/>
      <c r="AG957" s="10"/>
    </row>
    <row r="958" spans="6:33" x14ac:dyDescent="0.3">
      <c r="F958" s="10">
        <v>951</v>
      </c>
      <c r="G958" s="17">
        <v>5.2999999999999999E-2</v>
      </c>
      <c r="H958" s="10">
        <v>1.1850000000000001</v>
      </c>
      <c r="I958" s="10">
        <v>0.47199999999999998</v>
      </c>
      <c r="J958" s="10">
        <v>3.464</v>
      </c>
      <c r="K958" s="10">
        <v>0.28899999999999998</v>
      </c>
      <c r="L958" s="10">
        <v>0.75700000000000001</v>
      </c>
      <c r="M958" s="10"/>
      <c r="N958" s="10"/>
      <c r="O958" s="10"/>
      <c r="P958" s="10"/>
      <c r="Q958" s="10"/>
      <c r="R958" s="10"/>
      <c r="S958" s="10">
        <v>970</v>
      </c>
      <c r="T958" s="17">
        <v>0.27600000000000002</v>
      </c>
      <c r="U958" s="17">
        <f t="shared" si="107"/>
        <v>27.6</v>
      </c>
      <c r="V958" s="11">
        <f t="shared" si="108"/>
        <v>5.9280191830568914</v>
      </c>
      <c r="W958" s="10"/>
      <c r="X958">
        <v>2.2847936741452539</v>
      </c>
      <c r="Y958" s="12">
        <f t="shared" si="101"/>
        <v>2.2839999999999998</v>
      </c>
      <c r="Z958">
        <f t="shared" si="102"/>
        <v>3</v>
      </c>
      <c r="AA958">
        <f t="shared" si="103"/>
        <v>0</v>
      </c>
      <c r="AB958">
        <f t="shared" si="104"/>
        <v>948</v>
      </c>
      <c r="AC958" s="10"/>
      <c r="AD958" s="17">
        <v>2.2839999999999998</v>
      </c>
      <c r="AE958" s="10">
        <v>948</v>
      </c>
      <c r="AF958" s="10"/>
      <c r="AG958" s="10"/>
    </row>
    <row r="959" spans="6:33" x14ac:dyDescent="0.3">
      <c r="F959" s="10">
        <v>952</v>
      </c>
      <c r="G959" s="17">
        <v>8.6029999999999998</v>
      </c>
      <c r="H959" s="10">
        <v>17.306999999999999</v>
      </c>
      <c r="I959" s="10">
        <v>0.36099999999999999</v>
      </c>
      <c r="J959" s="10">
        <v>1.6910000000000001</v>
      </c>
      <c r="K959" s="10">
        <v>0.59199999999999997</v>
      </c>
      <c r="L959" s="10">
        <v>0.80800000000000005</v>
      </c>
      <c r="M959" s="10"/>
      <c r="N959" s="10"/>
      <c r="O959" s="10"/>
      <c r="P959" s="10"/>
      <c r="Q959" s="10"/>
      <c r="R959" s="10"/>
      <c r="S959" s="10">
        <v>971</v>
      </c>
      <c r="T959" s="17">
        <v>0.98699999999999999</v>
      </c>
      <c r="U959" s="17">
        <f t="shared" si="107"/>
        <v>98.7</v>
      </c>
      <c r="V959" s="11">
        <f t="shared" si="108"/>
        <v>11.210207092884616</v>
      </c>
      <c r="W959" s="10"/>
      <c r="X959">
        <v>2.2847936741452539</v>
      </c>
      <c r="Y959" s="12">
        <f t="shared" si="101"/>
        <v>2.2839999999999998</v>
      </c>
      <c r="Z959">
        <f t="shared" si="102"/>
        <v>4</v>
      </c>
      <c r="AA959">
        <f t="shared" si="103"/>
        <v>0</v>
      </c>
      <c r="AB959">
        <f t="shared" si="104"/>
        <v>948</v>
      </c>
      <c r="AC959" s="10"/>
      <c r="AD959" s="17">
        <v>2.2839999999999998</v>
      </c>
      <c r="AE959" s="10">
        <v>948</v>
      </c>
      <c r="AF959" s="10"/>
      <c r="AG959" s="10"/>
    </row>
    <row r="960" spans="6:33" x14ac:dyDescent="0.3">
      <c r="F960" s="10">
        <v>953</v>
      </c>
      <c r="G960" s="17">
        <v>0.05</v>
      </c>
      <c r="H960" s="10">
        <v>0.81399999999999995</v>
      </c>
      <c r="I960" s="10">
        <v>0.95299999999999996</v>
      </c>
      <c r="J960" s="10">
        <v>1.347</v>
      </c>
      <c r="K960" s="10">
        <v>0.74299999999999999</v>
      </c>
      <c r="L960" s="10">
        <v>0.879</v>
      </c>
      <c r="M960" s="10"/>
      <c r="N960" s="10"/>
      <c r="O960" s="10"/>
      <c r="P960" s="10"/>
      <c r="Q960" s="10"/>
      <c r="R960" s="10"/>
      <c r="S960" s="10">
        <v>973</v>
      </c>
      <c r="T960" s="17">
        <v>2.036</v>
      </c>
      <c r="U960" s="17">
        <f t="shared" si="107"/>
        <v>203.6</v>
      </c>
      <c r="V960" s="11">
        <f t="shared" si="108"/>
        <v>16.100669902463039</v>
      </c>
      <c r="W960" s="10"/>
      <c r="X960">
        <v>2.2847936741452539</v>
      </c>
      <c r="Y960" s="12">
        <f t="shared" si="101"/>
        <v>2.2839999999999998</v>
      </c>
      <c r="Z960">
        <f t="shared" si="102"/>
        <v>5</v>
      </c>
      <c r="AA960">
        <f t="shared" si="103"/>
        <v>0</v>
      </c>
      <c r="AB960">
        <f t="shared" si="104"/>
        <v>948</v>
      </c>
      <c r="AC960" s="10"/>
      <c r="AD960" s="17">
        <v>2.2839999999999998</v>
      </c>
      <c r="AE960" s="10">
        <v>948</v>
      </c>
      <c r="AF960" s="10"/>
      <c r="AG960" s="10"/>
    </row>
    <row r="961" spans="6:33" x14ac:dyDescent="0.3">
      <c r="F961" s="10">
        <v>954</v>
      </c>
      <c r="G961" s="17">
        <v>0.71099999999999997</v>
      </c>
      <c r="H961" s="10">
        <v>4.806</v>
      </c>
      <c r="I961" s="10">
        <v>0.38700000000000001</v>
      </c>
      <c r="J961" s="10">
        <v>4.6859999999999999</v>
      </c>
      <c r="K961" s="10">
        <v>0.21299999999999999</v>
      </c>
      <c r="L961" s="10">
        <v>0.88700000000000001</v>
      </c>
      <c r="M961" s="10"/>
      <c r="N961" s="10"/>
      <c r="O961" s="10"/>
      <c r="P961" s="10"/>
      <c r="Q961" s="10"/>
      <c r="R961" s="10"/>
      <c r="S961" s="10">
        <v>974</v>
      </c>
      <c r="T961" s="17">
        <v>0.05</v>
      </c>
      <c r="U961" s="17">
        <f t="shared" si="107"/>
        <v>5</v>
      </c>
      <c r="V961" s="11">
        <f t="shared" si="108"/>
        <v>2.5231325220201604</v>
      </c>
      <c r="W961" s="10"/>
      <c r="X961">
        <v>2.2847936741452539</v>
      </c>
      <c r="Y961" s="12">
        <f t="shared" si="101"/>
        <v>2.2839999999999998</v>
      </c>
      <c r="Z961">
        <f t="shared" si="102"/>
        <v>6</v>
      </c>
      <c r="AA961">
        <f t="shared" si="103"/>
        <v>0</v>
      </c>
      <c r="AB961">
        <f t="shared" si="104"/>
        <v>948</v>
      </c>
      <c r="AC961" s="10"/>
      <c r="AD961" s="17">
        <v>2.2839999999999998</v>
      </c>
      <c r="AE961" s="10">
        <v>948</v>
      </c>
      <c r="AF961" s="10"/>
      <c r="AG961" s="10"/>
    </row>
    <row r="962" spans="6:33" x14ac:dyDescent="0.3">
      <c r="F962" s="8">
        <v>955</v>
      </c>
      <c r="G962" s="117">
        <v>0.53600000000000003</v>
      </c>
      <c r="H962" s="8">
        <v>3.2959999999999998</v>
      </c>
      <c r="I962" s="8">
        <v>0.62</v>
      </c>
      <c r="J962" s="8">
        <v>2.5289999999999999</v>
      </c>
      <c r="K962" s="8">
        <v>0.39500000000000002</v>
      </c>
      <c r="L962" s="8">
        <v>0.91700000000000004</v>
      </c>
      <c r="M962" s="10"/>
      <c r="N962" s="10"/>
      <c r="O962" s="10"/>
      <c r="P962" s="10"/>
      <c r="Q962" s="10"/>
      <c r="R962" s="10"/>
      <c r="S962" s="10">
        <v>975</v>
      </c>
      <c r="T962" s="17">
        <v>0.80700000000000005</v>
      </c>
      <c r="U962" s="17">
        <f t="shared" si="107"/>
        <v>80.7</v>
      </c>
      <c r="V962" s="11">
        <f t="shared" si="108"/>
        <v>10.136588738827655</v>
      </c>
      <c r="W962" s="10"/>
      <c r="X962">
        <v>2.2847936741452539</v>
      </c>
      <c r="Y962" s="12">
        <f t="shared" si="101"/>
        <v>2.2839999999999998</v>
      </c>
      <c r="Z962">
        <f t="shared" si="102"/>
        <v>7</v>
      </c>
      <c r="AA962">
        <f t="shared" si="103"/>
        <v>0</v>
      </c>
      <c r="AB962">
        <f t="shared" si="104"/>
        <v>948</v>
      </c>
      <c r="AC962" s="10"/>
      <c r="AD962" s="17">
        <v>2.2839999999999998</v>
      </c>
      <c r="AE962" s="10">
        <v>948</v>
      </c>
      <c r="AF962" s="10"/>
      <c r="AG962" s="10"/>
    </row>
    <row r="963" spans="6:33" x14ac:dyDescent="0.3">
      <c r="F963" s="10">
        <v>956</v>
      </c>
      <c r="G963" s="17">
        <v>0.23699999999999999</v>
      </c>
      <c r="H963" s="10">
        <v>2.0990000000000002</v>
      </c>
      <c r="I963" s="10">
        <v>0.67600000000000005</v>
      </c>
      <c r="J963" s="10">
        <v>2.286</v>
      </c>
      <c r="K963" s="10">
        <v>0.438</v>
      </c>
      <c r="L963" s="10">
        <v>0.89200000000000002</v>
      </c>
      <c r="M963" s="10"/>
      <c r="N963" s="10"/>
      <c r="O963" s="10"/>
      <c r="P963" s="10"/>
      <c r="Q963" s="10"/>
      <c r="R963" s="10"/>
      <c r="S963" s="10">
        <v>976</v>
      </c>
      <c r="T963" s="17">
        <v>5.0999999999999997E-2</v>
      </c>
      <c r="U963" s="17">
        <f t="shared" si="107"/>
        <v>5.0999999999999996</v>
      </c>
      <c r="V963" s="11">
        <f t="shared" si="108"/>
        <v>2.548238936628457</v>
      </c>
      <c r="W963" s="10"/>
      <c r="X963">
        <v>2.2847936741452539</v>
      </c>
      <c r="Y963" s="12">
        <f t="shared" si="101"/>
        <v>2.2839999999999998</v>
      </c>
      <c r="Z963">
        <f t="shared" si="102"/>
        <v>8</v>
      </c>
      <c r="AA963">
        <f t="shared" si="103"/>
        <v>8</v>
      </c>
      <c r="AB963">
        <f t="shared" si="104"/>
        <v>956</v>
      </c>
      <c r="AC963" s="10"/>
      <c r="AD963" s="17">
        <v>2.2839999999999998</v>
      </c>
      <c r="AE963" s="10">
        <v>956</v>
      </c>
      <c r="AF963" s="10"/>
      <c r="AG963" s="10"/>
    </row>
    <row r="964" spans="6:33" x14ac:dyDescent="0.3">
      <c r="F964" s="10">
        <v>957</v>
      </c>
      <c r="G964" s="17">
        <v>0.28399999999999997</v>
      </c>
      <c r="H964" s="10">
        <v>2.306</v>
      </c>
      <c r="I964" s="10">
        <v>0.67</v>
      </c>
      <c r="J964" s="10">
        <v>1.7350000000000001</v>
      </c>
      <c r="K964" s="10">
        <v>0.57699999999999996</v>
      </c>
      <c r="L964" s="10">
        <v>0.89300000000000002</v>
      </c>
      <c r="M964" s="10"/>
      <c r="N964" s="10"/>
      <c r="O964" s="10"/>
      <c r="P964" s="10"/>
      <c r="Q964" s="10"/>
      <c r="R964" s="10"/>
      <c r="S964" s="10">
        <v>977</v>
      </c>
      <c r="T964" s="17">
        <v>8.6999999999999994E-2</v>
      </c>
      <c r="U964" s="17">
        <f t="shared" si="107"/>
        <v>8.6999999999999993</v>
      </c>
      <c r="V964" s="11">
        <f t="shared" si="108"/>
        <v>3.3282403818227908</v>
      </c>
      <c r="W964" s="10"/>
      <c r="X964">
        <v>2.2567583341910251</v>
      </c>
      <c r="Y964" s="12">
        <f t="shared" si="101"/>
        <v>2.2559999999999998</v>
      </c>
      <c r="Z964">
        <f t="shared" si="102"/>
        <v>1</v>
      </c>
      <c r="AA964">
        <f t="shared" si="103"/>
        <v>0</v>
      </c>
      <c r="AB964">
        <f t="shared" si="104"/>
        <v>956</v>
      </c>
      <c r="AC964" s="10"/>
      <c r="AD964" s="17">
        <v>2.2559999999999998</v>
      </c>
      <c r="AE964" s="10">
        <v>956</v>
      </c>
      <c r="AF964" s="10"/>
      <c r="AG964" s="10"/>
    </row>
    <row r="965" spans="6:33" x14ac:dyDescent="0.3">
      <c r="F965" s="10">
        <v>958</v>
      </c>
      <c r="G965" s="17">
        <v>0.27500000000000002</v>
      </c>
      <c r="H965" s="10">
        <v>2.2530000000000001</v>
      </c>
      <c r="I965" s="10">
        <v>0.68</v>
      </c>
      <c r="J965" s="10">
        <v>2.2440000000000002</v>
      </c>
      <c r="K965" s="10">
        <v>0.44600000000000001</v>
      </c>
      <c r="L965" s="10">
        <v>0.89800000000000002</v>
      </c>
      <c r="M965" s="10"/>
      <c r="N965" s="10"/>
      <c r="O965" s="10"/>
      <c r="P965" s="10"/>
      <c r="Q965" s="10"/>
      <c r="R965" s="10"/>
      <c r="S965" s="10">
        <v>978</v>
      </c>
      <c r="T965" s="17">
        <v>1.637</v>
      </c>
      <c r="U965" s="17">
        <f t="shared" si="107"/>
        <v>163.69999999999999</v>
      </c>
      <c r="V965" s="11">
        <f t="shared" si="108"/>
        <v>14.437081196458864</v>
      </c>
      <c r="W965" s="10"/>
      <c r="X965">
        <v>2.2567583341910251</v>
      </c>
      <c r="Y965" s="12">
        <f t="shared" si="101"/>
        <v>2.2559999999999998</v>
      </c>
      <c r="Z965">
        <f t="shared" si="102"/>
        <v>2</v>
      </c>
      <c r="AA965">
        <f t="shared" si="103"/>
        <v>0</v>
      </c>
      <c r="AB965">
        <f t="shared" si="104"/>
        <v>956</v>
      </c>
      <c r="AC965" s="10"/>
      <c r="AD965" s="17">
        <v>2.2559999999999998</v>
      </c>
      <c r="AE965" s="10">
        <v>956</v>
      </c>
      <c r="AF965" s="10"/>
      <c r="AG965" s="10"/>
    </row>
    <row r="966" spans="6:33" x14ac:dyDescent="0.3">
      <c r="F966" s="10">
        <v>959</v>
      </c>
      <c r="G966" s="17">
        <v>0.86099999999999999</v>
      </c>
      <c r="H966" s="10">
        <v>3.641</v>
      </c>
      <c r="I966" s="10">
        <v>0.81599999999999995</v>
      </c>
      <c r="J966" s="10">
        <v>1.4630000000000001</v>
      </c>
      <c r="K966" s="10">
        <v>0.68300000000000005</v>
      </c>
      <c r="L966" s="10">
        <v>0.94699999999999995</v>
      </c>
      <c r="M966" s="10"/>
      <c r="N966" s="10"/>
      <c r="O966" s="10"/>
      <c r="P966" s="10"/>
      <c r="Q966" s="10"/>
      <c r="R966" s="10"/>
      <c r="S966" s="10">
        <v>979</v>
      </c>
      <c r="T966" s="17">
        <v>1.129</v>
      </c>
      <c r="U966" s="17">
        <f t="shared" si="107"/>
        <v>112.9</v>
      </c>
      <c r="V966" s="11">
        <f t="shared" si="108"/>
        <v>11.989526454393429</v>
      </c>
      <c r="W966" s="10"/>
      <c r="X966">
        <v>2.2567583341910251</v>
      </c>
      <c r="Y966" s="12">
        <f t="shared" si="101"/>
        <v>2.2559999999999998</v>
      </c>
      <c r="Z966">
        <f t="shared" si="102"/>
        <v>3</v>
      </c>
      <c r="AA966">
        <f t="shared" si="103"/>
        <v>0</v>
      </c>
      <c r="AB966">
        <f t="shared" si="104"/>
        <v>956</v>
      </c>
      <c r="AC966" s="10"/>
      <c r="AD966" s="17">
        <v>2.2559999999999998</v>
      </c>
      <c r="AE966" s="10">
        <v>956</v>
      </c>
      <c r="AF966" s="10"/>
      <c r="AG966" s="10"/>
    </row>
    <row r="967" spans="6:33" x14ac:dyDescent="0.3">
      <c r="F967" s="10">
        <v>960</v>
      </c>
      <c r="G967" s="17">
        <v>0.01</v>
      </c>
      <c r="H967" s="10">
        <v>0.371</v>
      </c>
      <c r="I967" s="10">
        <v>0.91400000000000003</v>
      </c>
      <c r="J967" s="10">
        <v>1.9390000000000001</v>
      </c>
      <c r="K967" s="10">
        <v>0.51600000000000001</v>
      </c>
      <c r="L967" s="10">
        <v>0.84199999999999997</v>
      </c>
      <c r="M967" s="10"/>
      <c r="N967" s="10"/>
      <c r="O967" s="10"/>
      <c r="P967" s="10"/>
      <c r="Q967" s="10"/>
      <c r="R967" s="10"/>
      <c r="S967" s="10">
        <v>980</v>
      </c>
      <c r="T967" s="17">
        <v>3.278</v>
      </c>
      <c r="U967" s="17">
        <f t="shared" si="107"/>
        <v>327.8</v>
      </c>
      <c r="V967" s="11">
        <f t="shared" si="108"/>
        <v>20.429584498079894</v>
      </c>
      <c r="W967" s="10"/>
      <c r="X967">
        <v>2.2567583341910251</v>
      </c>
      <c r="Y967" s="12">
        <f t="shared" si="101"/>
        <v>2.2559999999999998</v>
      </c>
      <c r="Z967">
        <f t="shared" si="102"/>
        <v>4</v>
      </c>
      <c r="AA967">
        <f t="shared" si="103"/>
        <v>0</v>
      </c>
      <c r="AB967">
        <f t="shared" si="104"/>
        <v>956</v>
      </c>
      <c r="AC967" s="10"/>
      <c r="AD967" s="17">
        <v>2.2559999999999998</v>
      </c>
      <c r="AE967" s="10">
        <v>956</v>
      </c>
      <c r="AF967" s="10"/>
      <c r="AG967" s="10"/>
    </row>
    <row r="968" spans="6:33" x14ac:dyDescent="0.3">
      <c r="F968" s="10">
        <v>961</v>
      </c>
      <c r="G968" s="17">
        <v>0.222</v>
      </c>
      <c r="H968" s="10">
        <v>1.931</v>
      </c>
      <c r="I968" s="10">
        <v>0.748</v>
      </c>
      <c r="J968" s="10">
        <v>1.796</v>
      </c>
      <c r="K968" s="10">
        <v>0.55700000000000005</v>
      </c>
      <c r="L968" s="10">
        <v>0.89800000000000002</v>
      </c>
      <c r="M968" s="10"/>
      <c r="N968" s="10"/>
      <c r="O968" s="10"/>
      <c r="P968" s="10"/>
      <c r="Q968" s="10"/>
      <c r="R968" s="10"/>
      <c r="S968" s="10">
        <v>981</v>
      </c>
      <c r="T968" s="17">
        <v>2.855</v>
      </c>
      <c r="U968" s="17">
        <f t="shared" si="107"/>
        <v>285.5</v>
      </c>
      <c r="V968" s="11">
        <f t="shared" si="108"/>
        <v>19.065935330370994</v>
      </c>
      <c r="W968" s="10"/>
      <c r="X968">
        <v>2.2567583341910251</v>
      </c>
      <c r="Y968" s="12">
        <f t="shared" si="101"/>
        <v>2.2559999999999998</v>
      </c>
      <c r="Z968">
        <f t="shared" si="102"/>
        <v>5</v>
      </c>
      <c r="AA968">
        <f t="shared" si="103"/>
        <v>0</v>
      </c>
      <c r="AB968">
        <f t="shared" si="104"/>
        <v>956</v>
      </c>
      <c r="AC968" s="10"/>
      <c r="AD968" s="17">
        <v>2.2559999999999998</v>
      </c>
      <c r="AE968" s="10">
        <v>956</v>
      </c>
      <c r="AF968" s="10"/>
      <c r="AG968" s="10"/>
    </row>
    <row r="969" spans="6:33" x14ac:dyDescent="0.3">
      <c r="F969" s="10">
        <v>962</v>
      </c>
      <c r="G969" s="17">
        <v>0.35399999999999998</v>
      </c>
      <c r="H969" s="10">
        <v>2.7709999999999999</v>
      </c>
      <c r="I969" s="10">
        <v>0.57899999999999996</v>
      </c>
      <c r="J969" s="10">
        <v>3.1659999999999999</v>
      </c>
      <c r="K969" s="10">
        <v>0.316</v>
      </c>
      <c r="L969" s="10">
        <v>0.874</v>
      </c>
      <c r="M969" s="10"/>
      <c r="N969" s="10"/>
      <c r="O969" s="10"/>
      <c r="P969" s="10"/>
      <c r="Q969" s="10"/>
      <c r="R969" s="10"/>
      <c r="S969" s="10">
        <v>982</v>
      </c>
      <c r="T969" s="17">
        <v>0.193</v>
      </c>
      <c r="U969" s="17">
        <f t="shared" si="107"/>
        <v>19.3</v>
      </c>
      <c r="V969" s="11">
        <f t="shared" si="108"/>
        <v>4.9571688707758019</v>
      </c>
      <c r="W969" s="10"/>
      <c r="X969">
        <v>2.2567583341910251</v>
      </c>
      <c r="Y969" s="12">
        <f t="shared" si="101"/>
        <v>2.2559999999999998</v>
      </c>
      <c r="Z969">
        <f t="shared" si="102"/>
        <v>6</v>
      </c>
      <c r="AA969">
        <f t="shared" si="103"/>
        <v>0</v>
      </c>
      <c r="AB969">
        <f t="shared" si="104"/>
        <v>956</v>
      </c>
      <c r="AC969" s="10"/>
      <c r="AD969" s="17">
        <v>2.2559999999999998</v>
      </c>
      <c r="AE969" s="10">
        <v>956</v>
      </c>
      <c r="AF969" s="10"/>
      <c r="AG969" s="10"/>
    </row>
    <row r="970" spans="6:33" x14ac:dyDescent="0.3">
      <c r="F970" s="10">
        <v>963</v>
      </c>
      <c r="G970" s="17">
        <v>0.54400000000000004</v>
      </c>
      <c r="H970" s="10">
        <v>2.8450000000000002</v>
      </c>
      <c r="I970" s="10">
        <v>0.84499999999999997</v>
      </c>
      <c r="J970" s="10">
        <v>1.3129999999999999</v>
      </c>
      <c r="K970" s="10">
        <v>0.76200000000000001</v>
      </c>
      <c r="L970" s="10">
        <v>0.93500000000000005</v>
      </c>
      <c r="M970" s="10"/>
      <c r="N970" s="10"/>
      <c r="O970" s="10"/>
      <c r="P970" s="10"/>
      <c r="Q970" s="10"/>
      <c r="R970" s="10"/>
      <c r="S970" s="10">
        <v>983</v>
      </c>
      <c r="T970" s="17">
        <v>0.16900000000000001</v>
      </c>
      <c r="U970" s="17">
        <f t="shared" si="107"/>
        <v>16.900000000000002</v>
      </c>
      <c r="V970" s="11">
        <f t="shared" si="108"/>
        <v>4.6387227019972048</v>
      </c>
      <c r="W970" s="10"/>
      <c r="X970">
        <v>2.2567583341910251</v>
      </c>
      <c r="Y970" s="12">
        <f t="shared" ref="Y970:Y1033" si="109">TRUNC(X970,3)</f>
        <v>2.2559999999999998</v>
      </c>
      <c r="Z970">
        <f t="shared" ref="Z970:Z1033" si="110">IF(Y970-Y969=0,Z969+Z$8,1)</f>
        <v>7</v>
      </c>
      <c r="AA970">
        <f t="shared" ref="AA970:AA1033" si="111">IF(Z970&lt;Z971,0,Z970)</f>
        <v>7</v>
      </c>
      <c r="AB970">
        <f t="shared" ref="AB970:AB1033" si="112">AB969+AA970</f>
        <v>963</v>
      </c>
      <c r="AC970" s="10"/>
      <c r="AD970" s="17">
        <v>2.2559999999999998</v>
      </c>
      <c r="AE970" s="10">
        <v>963</v>
      </c>
      <c r="AF970" s="10"/>
      <c r="AG970" s="10"/>
    </row>
    <row r="971" spans="6:33" x14ac:dyDescent="0.3">
      <c r="F971" s="10">
        <v>964</v>
      </c>
      <c r="G971" s="17">
        <v>0.39300000000000002</v>
      </c>
      <c r="H971" s="10">
        <v>2.698</v>
      </c>
      <c r="I971" s="10">
        <v>0.67800000000000005</v>
      </c>
      <c r="J971" s="10">
        <v>1.8919999999999999</v>
      </c>
      <c r="K971" s="10">
        <v>0.52900000000000003</v>
      </c>
      <c r="L971" s="10">
        <v>0.91500000000000004</v>
      </c>
      <c r="M971" s="10"/>
      <c r="N971" s="10"/>
      <c r="O971" s="10"/>
      <c r="P971" s="10"/>
      <c r="Q971" s="10"/>
      <c r="R971" s="10"/>
      <c r="S971" s="10">
        <v>984</v>
      </c>
      <c r="T971" s="17">
        <v>1.4079999999999999</v>
      </c>
      <c r="U971" s="17">
        <f t="shared" si="107"/>
        <v>140.79999999999998</v>
      </c>
      <c r="V971" s="11">
        <f t="shared" si="108"/>
        <v>13.389254195014408</v>
      </c>
      <c r="W971" s="10"/>
      <c r="X971">
        <v>2.2283703068536735</v>
      </c>
      <c r="Y971" s="12">
        <f t="shared" si="109"/>
        <v>2.2280000000000002</v>
      </c>
      <c r="Z971">
        <f t="shared" si="110"/>
        <v>1</v>
      </c>
      <c r="AA971">
        <f t="shared" si="111"/>
        <v>0</v>
      </c>
      <c r="AB971">
        <f t="shared" si="112"/>
        <v>963</v>
      </c>
      <c r="AC971" s="10"/>
      <c r="AD971" s="17">
        <v>2.2280000000000002</v>
      </c>
      <c r="AE971" s="10">
        <v>963</v>
      </c>
      <c r="AF971" s="10"/>
      <c r="AG971" s="10"/>
    </row>
    <row r="972" spans="6:33" x14ac:dyDescent="0.3">
      <c r="F972" s="10">
        <v>965</v>
      </c>
      <c r="G972" s="17">
        <v>8.4000000000000005E-2</v>
      </c>
      <c r="H972" s="10">
        <v>1.1759999999999999</v>
      </c>
      <c r="I972" s="10">
        <v>0.76300000000000001</v>
      </c>
      <c r="J972" s="10">
        <v>1.657</v>
      </c>
      <c r="K972" s="10">
        <v>0.60299999999999998</v>
      </c>
      <c r="L972" s="10">
        <v>0.85899999999999999</v>
      </c>
      <c r="M972" s="10"/>
      <c r="N972" s="10"/>
      <c r="O972" s="10"/>
      <c r="P972" s="10"/>
      <c r="Q972" s="10"/>
      <c r="R972" s="10"/>
      <c r="S972" s="10">
        <v>985</v>
      </c>
      <c r="T972" s="17">
        <v>2.9000000000000001E-2</v>
      </c>
      <c r="U972" s="17">
        <f t="shared" si="107"/>
        <v>2.9000000000000004</v>
      </c>
      <c r="V972" s="11">
        <f t="shared" si="108"/>
        <v>1.9215604803731712</v>
      </c>
      <c r="W972" s="10"/>
      <c r="X972">
        <v>2.2283703068536735</v>
      </c>
      <c r="Y972" s="12">
        <f t="shared" si="109"/>
        <v>2.2280000000000002</v>
      </c>
      <c r="Z972">
        <f t="shared" si="110"/>
        <v>2</v>
      </c>
      <c r="AA972">
        <f t="shared" si="111"/>
        <v>0</v>
      </c>
      <c r="AB972">
        <f t="shared" si="112"/>
        <v>963</v>
      </c>
      <c r="AC972" s="10"/>
      <c r="AD972" s="17">
        <v>2.2280000000000002</v>
      </c>
      <c r="AE972" s="10">
        <v>963</v>
      </c>
      <c r="AF972" s="10"/>
      <c r="AG972" s="10"/>
    </row>
    <row r="973" spans="6:33" x14ac:dyDescent="0.3">
      <c r="F973" s="10">
        <v>966</v>
      </c>
      <c r="G973" s="17">
        <v>5.8999999999999997E-2</v>
      </c>
      <c r="H973" s="10">
        <v>0.95499999999999996</v>
      </c>
      <c r="I973" s="10">
        <v>0.81200000000000006</v>
      </c>
      <c r="J973" s="10">
        <v>1.8740000000000001</v>
      </c>
      <c r="K973" s="10">
        <v>0.53300000000000003</v>
      </c>
      <c r="L973" s="10">
        <v>0.87</v>
      </c>
      <c r="M973" s="10"/>
      <c r="N973" s="10"/>
      <c r="O973" s="10"/>
      <c r="P973" s="10"/>
      <c r="Q973" s="10"/>
      <c r="R973" s="10"/>
      <c r="S973" s="10">
        <v>986</v>
      </c>
      <c r="T973" s="17">
        <v>7.2999999999999995E-2</v>
      </c>
      <c r="U973" s="17">
        <f t="shared" si="107"/>
        <v>7.3</v>
      </c>
      <c r="V973" s="11">
        <f t="shared" si="108"/>
        <v>3.0487126261041211</v>
      </c>
      <c r="W973" s="10"/>
      <c r="X973">
        <v>2.2283703068536735</v>
      </c>
      <c r="Y973" s="12">
        <f t="shared" si="109"/>
        <v>2.2280000000000002</v>
      </c>
      <c r="Z973">
        <f t="shared" si="110"/>
        <v>3</v>
      </c>
      <c r="AA973">
        <f t="shared" si="111"/>
        <v>0</v>
      </c>
      <c r="AB973">
        <f t="shared" si="112"/>
        <v>963</v>
      </c>
      <c r="AC973" s="10"/>
      <c r="AD973" s="17">
        <v>2.2280000000000002</v>
      </c>
      <c r="AE973" s="10">
        <v>963</v>
      </c>
      <c r="AF973" s="10"/>
      <c r="AG973" s="10"/>
    </row>
    <row r="974" spans="6:33" x14ac:dyDescent="0.3">
      <c r="F974" s="10">
        <v>967</v>
      </c>
      <c r="G974" s="17">
        <v>2.1640000000000001</v>
      </c>
      <c r="H974" s="10">
        <v>6.3109999999999999</v>
      </c>
      <c r="I974" s="10">
        <v>0.68300000000000005</v>
      </c>
      <c r="J974" s="10">
        <v>1.869</v>
      </c>
      <c r="K974" s="10">
        <v>0.53500000000000003</v>
      </c>
      <c r="L974" s="10">
        <v>0.90700000000000003</v>
      </c>
      <c r="M974" s="10"/>
      <c r="N974" s="10"/>
      <c r="O974" s="10"/>
      <c r="P974" s="10"/>
      <c r="Q974" s="10"/>
      <c r="R974" s="10"/>
      <c r="S974" s="10">
        <v>987</v>
      </c>
      <c r="T974" s="17">
        <v>1.419</v>
      </c>
      <c r="U974" s="17">
        <f t="shared" si="107"/>
        <v>141.9</v>
      </c>
      <c r="V974" s="11">
        <f t="shared" si="108"/>
        <v>13.44145421440402</v>
      </c>
      <c r="W974" s="10"/>
      <c r="X974">
        <v>2.2283703068536735</v>
      </c>
      <c r="Y974" s="12">
        <f t="shared" si="109"/>
        <v>2.2280000000000002</v>
      </c>
      <c r="Z974">
        <f t="shared" si="110"/>
        <v>4</v>
      </c>
      <c r="AA974">
        <f t="shared" si="111"/>
        <v>0</v>
      </c>
      <c r="AB974">
        <f t="shared" si="112"/>
        <v>963</v>
      </c>
      <c r="AC974" s="10"/>
      <c r="AD974" s="17">
        <v>2.2280000000000002</v>
      </c>
      <c r="AE974" s="10">
        <v>963</v>
      </c>
      <c r="AF974" s="10"/>
      <c r="AG974" s="10"/>
    </row>
    <row r="975" spans="6:33" x14ac:dyDescent="0.3">
      <c r="F975" s="10">
        <v>968</v>
      </c>
      <c r="G975" s="17">
        <v>9.2999999999999999E-2</v>
      </c>
      <c r="H975" s="10">
        <v>1.1679999999999999</v>
      </c>
      <c r="I975" s="10">
        <v>0.85499999999999998</v>
      </c>
      <c r="J975" s="10">
        <v>1.831</v>
      </c>
      <c r="K975" s="10">
        <v>0.54600000000000004</v>
      </c>
      <c r="L975" s="10">
        <v>0.92500000000000004</v>
      </c>
      <c r="M975" s="10"/>
      <c r="N975" s="10"/>
      <c r="O975" s="10"/>
      <c r="P975" s="10"/>
      <c r="Q975" s="10"/>
      <c r="R975" s="10"/>
      <c r="S975" s="10">
        <v>988</v>
      </c>
      <c r="T975" s="17">
        <v>0.53700000000000003</v>
      </c>
      <c r="U975" s="17">
        <f t="shared" si="107"/>
        <v>53.7</v>
      </c>
      <c r="V975" s="11">
        <f t="shared" si="108"/>
        <v>8.268794564643521</v>
      </c>
      <c r="W975" s="10"/>
      <c r="X975">
        <v>2.2283703068536735</v>
      </c>
      <c r="Y975" s="12">
        <f t="shared" si="109"/>
        <v>2.2280000000000002</v>
      </c>
      <c r="Z975">
        <f t="shared" si="110"/>
        <v>5</v>
      </c>
      <c r="AA975">
        <f t="shared" si="111"/>
        <v>0</v>
      </c>
      <c r="AB975">
        <f t="shared" si="112"/>
        <v>963</v>
      </c>
      <c r="AC975" s="10"/>
      <c r="AD975" s="17">
        <v>2.2280000000000002</v>
      </c>
      <c r="AE975" s="10">
        <v>963</v>
      </c>
      <c r="AF975" s="10"/>
      <c r="AG975" s="10"/>
    </row>
    <row r="976" spans="6:33" x14ac:dyDescent="0.3">
      <c r="F976" s="10">
        <v>969</v>
      </c>
      <c r="G976" s="17">
        <v>0.13400000000000001</v>
      </c>
      <c r="H976" s="10">
        <v>1.994</v>
      </c>
      <c r="I976" s="10">
        <v>0.42399999999999999</v>
      </c>
      <c r="J976" s="10">
        <v>4.3360000000000003</v>
      </c>
      <c r="K976" s="10">
        <v>0.23100000000000001</v>
      </c>
      <c r="L976" s="10">
        <v>0.84299999999999997</v>
      </c>
      <c r="M976" s="10"/>
      <c r="N976" s="10"/>
      <c r="O976" s="10"/>
      <c r="P976" s="10"/>
      <c r="Q976" s="10"/>
      <c r="R976" s="10"/>
      <c r="S976" s="10">
        <v>989</v>
      </c>
      <c r="T976" s="17">
        <v>2.4E-2</v>
      </c>
      <c r="U976" s="17">
        <f t="shared" si="107"/>
        <v>2.4</v>
      </c>
      <c r="V976" s="11">
        <f t="shared" si="108"/>
        <v>1.7480774889473265</v>
      </c>
      <c r="W976" s="10"/>
      <c r="X976">
        <v>2.2283703068536735</v>
      </c>
      <c r="Y976" s="12">
        <f t="shared" si="109"/>
        <v>2.2280000000000002</v>
      </c>
      <c r="Z976">
        <f t="shared" si="110"/>
        <v>6</v>
      </c>
      <c r="AA976">
        <f t="shared" si="111"/>
        <v>0</v>
      </c>
      <c r="AB976">
        <f t="shared" si="112"/>
        <v>963</v>
      </c>
      <c r="AC976" s="10"/>
      <c r="AD976" s="17">
        <v>2.2280000000000002</v>
      </c>
      <c r="AE976" s="10">
        <v>963</v>
      </c>
      <c r="AF976" s="10"/>
      <c r="AG976" s="10"/>
    </row>
    <row r="977" spans="6:33" x14ac:dyDescent="0.3">
      <c r="F977" s="10">
        <v>970</v>
      </c>
      <c r="G977" s="17">
        <v>0.27600000000000002</v>
      </c>
      <c r="H977" s="10">
        <v>2.3559999999999999</v>
      </c>
      <c r="I977" s="10">
        <v>0.625</v>
      </c>
      <c r="J977" s="10">
        <v>1.708</v>
      </c>
      <c r="K977" s="10">
        <v>0.58599999999999997</v>
      </c>
      <c r="L977" s="10">
        <v>0.89800000000000002</v>
      </c>
      <c r="M977" s="10"/>
      <c r="N977" s="10"/>
      <c r="O977" s="10"/>
      <c r="P977" s="10"/>
      <c r="Q977" s="10"/>
      <c r="R977" s="10"/>
      <c r="S977" s="10">
        <v>990</v>
      </c>
      <c r="T977" s="17">
        <v>1.0999999999999999E-2</v>
      </c>
      <c r="U977" s="17">
        <f t="shared" si="107"/>
        <v>1.0999999999999999</v>
      </c>
      <c r="V977" s="11">
        <f t="shared" si="108"/>
        <v>1.1834540545406396</v>
      </c>
      <c r="W977" s="10"/>
      <c r="X977">
        <v>2.2283703068536735</v>
      </c>
      <c r="Y977" s="12">
        <f t="shared" si="109"/>
        <v>2.2280000000000002</v>
      </c>
      <c r="Z977">
        <f t="shared" si="110"/>
        <v>7</v>
      </c>
      <c r="AA977">
        <f t="shared" si="111"/>
        <v>0</v>
      </c>
      <c r="AB977">
        <f t="shared" si="112"/>
        <v>963</v>
      </c>
      <c r="AC977" s="10"/>
      <c r="AD977" s="17">
        <v>2.2280000000000002</v>
      </c>
      <c r="AE977" s="10">
        <v>963</v>
      </c>
      <c r="AF977" s="10"/>
      <c r="AG977" s="10"/>
    </row>
    <row r="978" spans="6:33" x14ac:dyDescent="0.3">
      <c r="F978" s="10">
        <v>971</v>
      </c>
      <c r="G978" s="17">
        <v>0.98699999999999999</v>
      </c>
      <c r="H978" s="10">
        <v>4.6180000000000003</v>
      </c>
      <c r="I978" s="10">
        <v>0.58199999999999996</v>
      </c>
      <c r="J978" s="10">
        <v>2.7890000000000001</v>
      </c>
      <c r="K978" s="10">
        <v>0.35799999999999998</v>
      </c>
      <c r="L978" s="10">
        <v>0.91600000000000004</v>
      </c>
      <c r="M978" s="10"/>
      <c r="N978" s="10"/>
      <c r="O978" s="10"/>
      <c r="P978" s="10"/>
      <c r="Q978" s="10"/>
      <c r="R978" s="10"/>
      <c r="S978" s="10">
        <v>991</v>
      </c>
      <c r="T978" s="17">
        <v>0.38300000000000001</v>
      </c>
      <c r="U978" s="17">
        <f t="shared" si="107"/>
        <v>38.299999999999997</v>
      </c>
      <c r="V978" s="11">
        <f t="shared" si="108"/>
        <v>6.9831994503491543</v>
      </c>
      <c r="W978" s="10"/>
      <c r="X978">
        <v>2.2283703068536735</v>
      </c>
      <c r="Y978" s="12">
        <f t="shared" si="109"/>
        <v>2.2280000000000002</v>
      </c>
      <c r="Z978">
        <f t="shared" si="110"/>
        <v>8</v>
      </c>
      <c r="AA978">
        <f t="shared" si="111"/>
        <v>0</v>
      </c>
      <c r="AB978">
        <f t="shared" si="112"/>
        <v>963</v>
      </c>
      <c r="AC978" s="10"/>
      <c r="AD978" s="17">
        <v>2.2280000000000002</v>
      </c>
      <c r="AE978" s="10">
        <v>963</v>
      </c>
      <c r="AF978" s="10"/>
      <c r="AG978" s="10"/>
    </row>
    <row r="979" spans="6:33" x14ac:dyDescent="0.3">
      <c r="F979" s="8">
        <v>972</v>
      </c>
      <c r="G979" s="117">
        <v>3.1E-2</v>
      </c>
      <c r="H979" s="8">
        <v>0.64300000000000002</v>
      </c>
      <c r="I979" s="8">
        <v>0.95399999999999996</v>
      </c>
      <c r="J979" s="8">
        <v>1.5129999999999999</v>
      </c>
      <c r="K979" s="8">
        <v>0.66100000000000003</v>
      </c>
      <c r="L979" s="8">
        <v>0.86199999999999999</v>
      </c>
      <c r="M979" s="10"/>
      <c r="N979" s="10"/>
      <c r="O979" s="10"/>
      <c r="P979" s="10"/>
      <c r="Q979" s="10"/>
      <c r="R979" s="10"/>
      <c r="S979" s="10">
        <v>992</v>
      </c>
      <c r="T979" s="17">
        <v>3.1E-2</v>
      </c>
      <c r="U979" s="17">
        <f t="shared" si="107"/>
        <v>3.1</v>
      </c>
      <c r="V979" s="11">
        <f t="shared" si="108"/>
        <v>1.9867165345562021</v>
      </c>
      <c r="W979" s="10"/>
      <c r="X979">
        <v>2.2283703068536735</v>
      </c>
      <c r="Y979" s="12">
        <f t="shared" si="109"/>
        <v>2.2280000000000002</v>
      </c>
      <c r="Z979">
        <f t="shared" si="110"/>
        <v>9</v>
      </c>
      <c r="AA979">
        <f t="shared" si="111"/>
        <v>0</v>
      </c>
      <c r="AB979">
        <f t="shared" si="112"/>
        <v>963</v>
      </c>
      <c r="AC979" s="10"/>
      <c r="AD979" s="17">
        <v>2.2280000000000002</v>
      </c>
      <c r="AE979" s="10">
        <v>963</v>
      </c>
      <c r="AF979" s="10"/>
      <c r="AG979" s="10"/>
    </row>
    <row r="980" spans="6:33" x14ac:dyDescent="0.3">
      <c r="F980" s="10">
        <v>973</v>
      </c>
      <c r="G980" s="17">
        <v>2.036</v>
      </c>
      <c r="H980" s="10">
        <v>5.8440000000000003</v>
      </c>
      <c r="I980" s="10">
        <v>0.749</v>
      </c>
      <c r="J980" s="10">
        <v>1.712</v>
      </c>
      <c r="K980" s="10">
        <v>0.58399999999999996</v>
      </c>
      <c r="L980" s="10">
        <v>0.95399999999999996</v>
      </c>
      <c r="M980" s="10"/>
      <c r="N980" s="10"/>
      <c r="O980" s="10"/>
      <c r="P980" s="10"/>
      <c r="Q980" s="10"/>
      <c r="R980" s="10"/>
      <c r="S980" s="10">
        <v>993</v>
      </c>
      <c r="T980" s="17">
        <v>5.3999999999999999E-2</v>
      </c>
      <c r="U980" s="17">
        <f t="shared" si="107"/>
        <v>5.4</v>
      </c>
      <c r="V980" s="11">
        <f t="shared" si="108"/>
        <v>2.6221162334209898</v>
      </c>
      <c r="W980" s="10"/>
      <c r="X980">
        <v>2.2283703068536735</v>
      </c>
      <c r="Y980" s="12">
        <f t="shared" si="109"/>
        <v>2.2280000000000002</v>
      </c>
      <c r="Z980">
        <f t="shared" si="110"/>
        <v>10</v>
      </c>
      <c r="AA980">
        <f t="shared" si="111"/>
        <v>0</v>
      </c>
      <c r="AB980">
        <f t="shared" si="112"/>
        <v>963</v>
      </c>
      <c r="AC980" s="10"/>
      <c r="AD980" s="17">
        <v>2.2280000000000002</v>
      </c>
      <c r="AE980" s="10">
        <v>963</v>
      </c>
      <c r="AF980" s="10"/>
      <c r="AG980" s="10"/>
    </row>
    <row r="981" spans="6:33" x14ac:dyDescent="0.3">
      <c r="F981" s="10">
        <v>974</v>
      </c>
      <c r="G981" s="17">
        <v>0.05</v>
      </c>
      <c r="H981" s="10">
        <v>1.026</v>
      </c>
      <c r="I981" s="10">
        <v>0.59899999999999998</v>
      </c>
      <c r="J981" s="10">
        <v>2.8759999999999999</v>
      </c>
      <c r="K981" s="10">
        <v>0.34799999999999998</v>
      </c>
      <c r="L981" s="10">
        <v>0.85099999999999998</v>
      </c>
      <c r="M981" s="10"/>
      <c r="N981" s="10"/>
      <c r="O981" s="10"/>
      <c r="P981" s="10"/>
      <c r="Q981" s="10"/>
      <c r="R981" s="10"/>
      <c r="S981" s="10">
        <v>994</v>
      </c>
      <c r="T981" s="17">
        <v>0.02</v>
      </c>
      <c r="U981" s="17">
        <f t="shared" si="107"/>
        <v>2</v>
      </c>
      <c r="V981" s="11">
        <f t="shared" si="108"/>
        <v>1.5957691216057308</v>
      </c>
      <c r="W981" s="10"/>
      <c r="X981">
        <v>2.2283703068536735</v>
      </c>
      <c r="Y981" s="12">
        <f t="shared" si="109"/>
        <v>2.2280000000000002</v>
      </c>
      <c r="Z981">
        <f t="shared" si="110"/>
        <v>11</v>
      </c>
      <c r="AA981">
        <f t="shared" si="111"/>
        <v>11</v>
      </c>
      <c r="AB981">
        <f t="shared" si="112"/>
        <v>974</v>
      </c>
      <c r="AC981" s="10"/>
      <c r="AD981" s="17">
        <v>2.2280000000000002</v>
      </c>
      <c r="AE981" s="10">
        <v>974</v>
      </c>
      <c r="AF981" s="10"/>
      <c r="AG981" s="10"/>
    </row>
    <row r="982" spans="6:33" x14ac:dyDescent="0.3">
      <c r="F982" s="10">
        <v>975</v>
      </c>
      <c r="G982" s="17">
        <v>0.80700000000000005</v>
      </c>
      <c r="H982" s="10">
        <v>3.6240000000000001</v>
      </c>
      <c r="I982" s="10">
        <v>0.77200000000000002</v>
      </c>
      <c r="J982" s="10">
        <v>1.228</v>
      </c>
      <c r="K982" s="10">
        <v>0.81399999999999995</v>
      </c>
      <c r="L982" s="10">
        <v>0.91700000000000004</v>
      </c>
      <c r="M982" s="10"/>
      <c r="N982" s="10"/>
      <c r="O982" s="10"/>
      <c r="P982" s="10"/>
      <c r="Q982" s="10"/>
      <c r="R982" s="10"/>
      <c r="S982" s="10">
        <v>995</v>
      </c>
      <c r="T982" s="17">
        <v>0.14699999999999999</v>
      </c>
      <c r="U982" s="17">
        <f t="shared" si="107"/>
        <v>14.7</v>
      </c>
      <c r="V982" s="11">
        <f t="shared" si="108"/>
        <v>4.3262710626597238</v>
      </c>
      <c r="W982" s="10"/>
      <c r="X982">
        <v>2.1996159369293582</v>
      </c>
      <c r="Y982" s="12">
        <f t="shared" si="109"/>
        <v>2.1989999999999998</v>
      </c>
      <c r="Z982">
        <f t="shared" si="110"/>
        <v>1</v>
      </c>
      <c r="AA982">
        <f t="shared" si="111"/>
        <v>0</v>
      </c>
      <c r="AB982">
        <f t="shared" si="112"/>
        <v>974</v>
      </c>
      <c r="AC982" s="10"/>
      <c r="AD982" s="17">
        <v>2.1989999999999998</v>
      </c>
      <c r="AE982" s="10">
        <v>974</v>
      </c>
      <c r="AF982" s="10"/>
      <c r="AG982" s="10"/>
    </row>
    <row r="983" spans="6:33" x14ac:dyDescent="0.3">
      <c r="F983" s="10">
        <v>976</v>
      </c>
      <c r="G983" s="17">
        <v>5.0999999999999997E-2</v>
      </c>
      <c r="H983" s="10">
        <v>0.91400000000000003</v>
      </c>
      <c r="I983" s="10">
        <v>0.77400000000000002</v>
      </c>
      <c r="J983" s="10">
        <v>1.56</v>
      </c>
      <c r="K983" s="10">
        <v>0.64100000000000001</v>
      </c>
      <c r="L983" s="10">
        <v>0.82</v>
      </c>
      <c r="M983" s="10"/>
      <c r="N983" s="10"/>
      <c r="O983" s="10"/>
      <c r="P983" s="10"/>
      <c r="Q983" s="10"/>
      <c r="R983" s="10"/>
      <c r="S983" s="10">
        <v>996</v>
      </c>
      <c r="T983" s="17">
        <v>0.115</v>
      </c>
      <c r="U983" s="17">
        <f t="shared" si="107"/>
        <v>11.5</v>
      </c>
      <c r="V983" s="11">
        <f t="shared" si="108"/>
        <v>3.8265199286629059</v>
      </c>
      <c r="W983" s="10"/>
      <c r="X983">
        <v>2.1996159369293582</v>
      </c>
      <c r="Y983" s="12">
        <f t="shared" si="109"/>
        <v>2.1989999999999998</v>
      </c>
      <c r="Z983">
        <f t="shared" si="110"/>
        <v>2</v>
      </c>
      <c r="AA983">
        <f t="shared" si="111"/>
        <v>0</v>
      </c>
      <c r="AB983">
        <f t="shared" si="112"/>
        <v>974</v>
      </c>
      <c r="AC983" s="10"/>
      <c r="AD983" s="17">
        <v>2.1989999999999998</v>
      </c>
      <c r="AE983" s="10">
        <v>974</v>
      </c>
      <c r="AF983" s="10"/>
      <c r="AG983" s="10"/>
    </row>
    <row r="984" spans="6:33" x14ac:dyDescent="0.3">
      <c r="F984" s="10">
        <v>977</v>
      </c>
      <c r="G984" s="17">
        <v>8.6999999999999994E-2</v>
      </c>
      <c r="H984" s="10">
        <v>1.147</v>
      </c>
      <c r="I984" s="10">
        <v>0.82699999999999996</v>
      </c>
      <c r="J984" s="10">
        <v>1.853</v>
      </c>
      <c r="K984" s="10">
        <v>0.54</v>
      </c>
      <c r="L984" s="10">
        <v>0.90200000000000002</v>
      </c>
      <c r="M984" s="10"/>
      <c r="N984" s="10"/>
      <c r="O984" s="10"/>
      <c r="P984" s="10"/>
      <c r="Q984" s="10"/>
      <c r="R984" s="10"/>
      <c r="S984" s="10">
        <v>997</v>
      </c>
      <c r="T984" s="17">
        <v>0.46899999999999997</v>
      </c>
      <c r="U984" s="17">
        <f t="shared" si="107"/>
        <v>46.9</v>
      </c>
      <c r="V984" s="11">
        <f t="shared" si="108"/>
        <v>7.7275438949305961</v>
      </c>
      <c r="W984" s="10"/>
      <c r="X984">
        <v>2.1996159369293582</v>
      </c>
      <c r="Y984" s="12">
        <f t="shared" si="109"/>
        <v>2.1989999999999998</v>
      </c>
      <c r="Z984">
        <f t="shared" si="110"/>
        <v>3</v>
      </c>
      <c r="AA984">
        <f t="shared" si="111"/>
        <v>0</v>
      </c>
      <c r="AB984">
        <f t="shared" si="112"/>
        <v>974</v>
      </c>
      <c r="AC984" s="10"/>
      <c r="AD984" s="17">
        <v>2.1989999999999998</v>
      </c>
      <c r="AE984" s="10">
        <v>974</v>
      </c>
      <c r="AF984" s="10"/>
      <c r="AG984" s="10"/>
    </row>
    <row r="985" spans="6:33" x14ac:dyDescent="0.3">
      <c r="F985" s="10">
        <v>978</v>
      </c>
      <c r="G985" s="17">
        <v>1.637</v>
      </c>
      <c r="H985" s="10">
        <v>5.91</v>
      </c>
      <c r="I985" s="10">
        <v>0.58899999999999997</v>
      </c>
      <c r="J985" s="10">
        <v>1.5820000000000001</v>
      </c>
      <c r="K985" s="10">
        <v>0.63200000000000001</v>
      </c>
      <c r="L985" s="10">
        <v>0.84399999999999997</v>
      </c>
      <c r="M985" s="10"/>
      <c r="N985" s="10"/>
      <c r="O985" s="10"/>
      <c r="P985" s="10"/>
      <c r="Q985" s="10"/>
      <c r="R985" s="10"/>
      <c r="S985" s="10">
        <v>998</v>
      </c>
      <c r="T985" s="17">
        <v>0.89400000000000002</v>
      </c>
      <c r="U985" s="17">
        <f t="shared" si="107"/>
        <v>89.4</v>
      </c>
      <c r="V985" s="11">
        <f t="shared" si="108"/>
        <v>10.669002544723829</v>
      </c>
      <c r="W985" s="10"/>
      <c r="X985">
        <v>2.1996159369293582</v>
      </c>
      <c r="Y985" s="12">
        <f t="shared" si="109"/>
        <v>2.1989999999999998</v>
      </c>
      <c r="Z985">
        <f t="shared" si="110"/>
        <v>4</v>
      </c>
      <c r="AA985">
        <f t="shared" si="111"/>
        <v>4</v>
      </c>
      <c r="AB985">
        <f t="shared" si="112"/>
        <v>978</v>
      </c>
      <c r="AC985" s="10"/>
      <c r="AD985" s="17">
        <v>2.1989999999999998</v>
      </c>
      <c r="AE985" s="10">
        <v>978</v>
      </c>
      <c r="AF985" s="10"/>
      <c r="AG985" s="10"/>
    </row>
    <row r="986" spans="6:33" x14ac:dyDescent="0.3">
      <c r="F986" s="10">
        <v>979</v>
      </c>
      <c r="G986" s="17">
        <v>1.129</v>
      </c>
      <c r="H986" s="10">
        <v>4.8849999999999998</v>
      </c>
      <c r="I986" s="10">
        <v>0.59499999999999997</v>
      </c>
      <c r="J986" s="10">
        <v>2.452</v>
      </c>
      <c r="K986" s="10">
        <v>0.40799999999999997</v>
      </c>
      <c r="L986" s="10">
        <v>0.878</v>
      </c>
      <c r="M986" s="10"/>
      <c r="N986" s="10"/>
      <c r="O986" s="10"/>
      <c r="P986" s="10"/>
      <c r="Q986" s="10"/>
      <c r="R986" s="10"/>
      <c r="S986" s="10">
        <v>999</v>
      </c>
      <c r="T986" s="17">
        <v>3.5000000000000003E-2</v>
      </c>
      <c r="U986" s="17">
        <f t="shared" ref="U986:U1011" si="113">T986*100</f>
        <v>3.5000000000000004</v>
      </c>
      <c r="V986" s="11">
        <f t="shared" ref="V986:V1011" si="114">((U986/PI())^0.5)*2</f>
        <v>2.1110041228223762</v>
      </c>
      <c r="W986" s="10"/>
      <c r="X986">
        <v>2.1409489393833252</v>
      </c>
      <c r="Y986" s="12">
        <f t="shared" si="109"/>
        <v>2.14</v>
      </c>
      <c r="Z986">
        <f t="shared" si="110"/>
        <v>1</v>
      </c>
      <c r="AA986">
        <f t="shared" si="111"/>
        <v>0</v>
      </c>
      <c r="AB986">
        <f t="shared" si="112"/>
        <v>978</v>
      </c>
      <c r="AC986" s="10"/>
      <c r="AD986" s="17">
        <v>2.14</v>
      </c>
      <c r="AE986" s="10">
        <v>978</v>
      </c>
      <c r="AF986" s="10"/>
      <c r="AG986" s="10"/>
    </row>
    <row r="987" spans="6:33" x14ac:dyDescent="0.3">
      <c r="F987" s="10">
        <v>980</v>
      </c>
      <c r="G987" s="17">
        <v>3.278</v>
      </c>
      <c r="H987" s="10">
        <v>12.137</v>
      </c>
      <c r="I987" s="10">
        <v>0.28000000000000003</v>
      </c>
      <c r="J987" s="10">
        <v>4.28</v>
      </c>
      <c r="K987" s="10">
        <v>0.23400000000000001</v>
      </c>
      <c r="L987" s="10">
        <v>0.64100000000000001</v>
      </c>
      <c r="M987" s="10"/>
      <c r="N987" s="10"/>
      <c r="O987" s="10"/>
      <c r="P987" s="10"/>
      <c r="Q987" s="10"/>
      <c r="R987" s="10"/>
      <c r="S987" s="10">
        <v>1000</v>
      </c>
      <c r="T987" s="17">
        <v>0.41499999999999998</v>
      </c>
      <c r="U987" s="17">
        <f t="shared" si="113"/>
        <v>41.5</v>
      </c>
      <c r="V987" s="11">
        <f t="shared" si="114"/>
        <v>7.2690742950192258</v>
      </c>
      <c r="W987" s="10"/>
      <c r="X987">
        <v>2.1409489393833252</v>
      </c>
      <c r="Y987" s="12">
        <f t="shared" si="109"/>
        <v>2.14</v>
      </c>
      <c r="Z987">
        <f t="shared" si="110"/>
        <v>2</v>
      </c>
      <c r="AA987">
        <f t="shared" si="111"/>
        <v>0</v>
      </c>
      <c r="AB987">
        <f t="shared" si="112"/>
        <v>978</v>
      </c>
      <c r="AC987" s="10"/>
      <c r="AD987" s="17">
        <v>2.14</v>
      </c>
      <c r="AE987" s="10">
        <v>978</v>
      </c>
      <c r="AF987" s="10"/>
      <c r="AG987" s="10"/>
    </row>
    <row r="988" spans="6:33" x14ac:dyDescent="0.3">
      <c r="F988" s="10">
        <v>981</v>
      </c>
      <c r="G988" s="17">
        <v>2.855</v>
      </c>
      <c r="H988" s="10">
        <v>7.2210000000000001</v>
      </c>
      <c r="I988" s="10">
        <v>0.68799999999999994</v>
      </c>
      <c r="J988" s="10">
        <v>1.419</v>
      </c>
      <c r="K988" s="10">
        <v>0.70499999999999996</v>
      </c>
      <c r="L988" s="10">
        <v>0.90300000000000002</v>
      </c>
      <c r="M988" s="10"/>
      <c r="N988" s="10"/>
      <c r="O988" s="10"/>
      <c r="P988" s="10"/>
      <c r="Q988" s="10"/>
      <c r="R988" s="10"/>
      <c r="S988" s="10">
        <v>1001</v>
      </c>
      <c r="T988" s="17">
        <v>11.353</v>
      </c>
      <c r="U988" s="17">
        <f t="shared" si="113"/>
        <v>1135.3</v>
      </c>
      <c r="V988" s="11">
        <f t="shared" si="114"/>
        <v>38.019848173524181</v>
      </c>
      <c r="W988" s="10"/>
      <c r="X988">
        <v>2.1409489393833252</v>
      </c>
      <c r="Y988" s="12">
        <f t="shared" si="109"/>
        <v>2.14</v>
      </c>
      <c r="Z988">
        <f t="shared" si="110"/>
        <v>3</v>
      </c>
      <c r="AA988">
        <f t="shared" si="111"/>
        <v>0</v>
      </c>
      <c r="AB988">
        <f t="shared" si="112"/>
        <v>978</v>
      </c>
      <c r="AC988" s="10"/>
      <c r="AD988" s="17">
        <v>2.14</v>
      </c>
      <c r="AE988" s="10">
        <v>978</v>
      </c>
      <c r="AF988" s="10"/>
      <c r="AG988" s="10"/>
    </row>
    <row r="989" spans="6:33" x14ac:dyDescent="0.3">
      <c r="F989" s="10">
        <v>982</v>
      </c>
      <c r="G989" s="17">
        <v>0.193</v>
      </c>
      <c r="H989" s="10">
        <v>1.681</v>
      </c>
      <c r="I989" s="10">
        <v>0.85899999999999999</v>
      </c>
      <c r="J989" s="10">
        <v>1.218</v>
      </c>
      <c r="K989" s="10">
        <v>0.82099999999999995</v>
      </c>
      <c r="L989" s="10">
        <v>0.90600000000000003</v>
      </c>
      <c r="M989" s="10"/>
      <c r="N989" s="10"/>
      <c r="O989" s="10"/>
      <c r="P989" s="10"/>
      <c r="Q989" s="10"/>
      <c r="R989" s="10"/>
      <c r="S989" s="10">
        <v>1002</v>
      </c>
      <c r="T989" s="17">
        <v>1.5069999999999999</v>
      </c>
      <c r="U989" s="17">
        <f t="shared" si="113"/>
        <v>150.69999999999999</v>
      </c>
      <c r="V989" s="11">
        <f t="shared" si="114"/>
        <v>13.851974566522602</v>
      </c>
      <c r="W989" s="10"/>
      <c r="X989">
        <v>2.1409489393833252</v>
      </c>
      <c r="Y989" s="12">
        <f t="shared" si="109"/>
        <v>2.14</v>
      </c>
      <c r="Z989">
        <f t="shared" si="110"/>
        <v>4</v>
      </c>
      <c r="AA989">
        <f t="shared" si="111"/>
        <v>0</v>
      </c>
      <c r="AB989">
        <f t="shared" si="112"/>
        <v>978</v>
      </c>
      <c r="AC989" s="10"/>
      <c r="AD989" s="17">
        <v>2.14</v>
      </c>
      <c r="AE989" s="10">
        <v>978</v>
      </c>
      <c r="AF989" s="10"/>
      <c r="AG989" s="10"/>
    </row>
    <row r="990" spans="6:33" x14ac:dyDescent="0.3">
      <c r="F990" s="10">
        <v>983</v>
      </c>
      <c r="G990" s="17">
        <v>0.16900000000000001</v>
      </c>
      <c r="H990" s="10">
        <v>1.5860000000000001</v>
      </c>
      <c r="I990" s="10">
        <v>0.84599999999999997</v>
      </c>
      <c r="J990" s="10">
        <v>1.5329999999999999</v>
      </c>
      <c r="K990" s="10">
        <v>0.65200000000000002</v>
      </c>
      <c r="L990" s="10">
        <v>0.89700000000000002</v>
      </c>
      <c r="M990" s="10"/>
      <c r="N990" s="10"/>
      <c r="O990" s="10"/>
      <c r="P990" s="10"/>
      <c r="Q990" s="10"/>
      <c r="R990" s="10"/>
      <c r="S990" s="10">
        <v>1003</v>
      </c>
      <c r="T990" s="17">
        <v>0.29199999999999998</v>
      </c>
      <c r="U990" s="17">
        <f t="shared" si="113"/>
        <v>29.2</v>
      </c>
      <c r="V990" s="11">
        <f t="shared" si="114"/>
        <v>6.0974252522082422</v>
      </c>
      <c r="W990" s="10"/>
      <c r="X990">
        <v>2.1409489393833252</v>
      </c>
      <c r="Y990" s="12">
        <f t="shared" si="109"/>
        <v>2.14</v>
      </c>
      <c r="Z990">
        <f t="shared" si="110"/>
        <v>5</v>
      </c>
      <c r="AA990">
        <f t="shared" si="111"/>
        <v>0</v>
      </c>
      <c r="AB990">
        <f t="shared" si="112"/>
        <v>978</v>
      </c>
      <c r="AC990" s="10"/>
      <c r="AD990" s="17">
        <v>2.14</v>
      </c>
      <c r="AE990" s="10">
        <v>978</v>
      </c>
      <c r="AF990" s="10"/>
      <c r="AG990" s="10"/>
    </row>
    <row r="991" spans="6:33" x14ac:dyDescent="0.3">
      <c r="F991" s="10">
        <v>984</v>
      </c>
      <c r="G991" s="17">
        <v>1.4079999999999999</v>
      </c>
      <c r="H991" s="10">
        <v>5.6849999999999996</v>
      </c>
      <c r="I991" s="10">
        <v>0.54700000000000004</v>
      </c>
      <c r="J991" s="10">
        <v>2.5790000000000002</v>
      </c>
      <c r="K991" s="10">
        <v>0.38800000000000001</v>
      </c>
      <c r="L991" s="10">
        <v>0.92200000000000004</v>
      </c>
      <c r="M991" s="10"/>
      <c r="N991" s="10"/>
      <c r="O991" s="10"/>
      <c r="P991" s="10"/>
      <c r="Q991" s="10"/>
      <c r="R991" s="10"/>
      <c r="S991" s="10">
        <v>1004</v>
      </c>
      <c r="T991" s="17">
        <v>1.3169999999999999</v>
      </c>
      <c r="U991" s="17">
        <f t="shared" si="113"/>
        <v>131.69999999999999</v>
      </c>
      <c r="V991" s="11">
        <f t="shared" si="114"/>
        <v>12.949349328889884</v>
      </c>
      <c r="W991" s="10"/>
      <c r="X991">
        <v>2.1409489393833252</v>
      </c>
      <c r="Y991" s="12">
        <f t="shared" si="109"/>
        <v>2.14</v>
      </c>
      <c r="Z991">
        <f t="shared" si="110"/>
        <v>6</v>
      </c>
      <c r="AA991">
        <f t="shared" si="111"/>
        <v>0</v>
      </c>
      <c r="AB991">
        <f t="shared" si="112"/>
        <v>978</v>
      </c>
      <c r="AC991" s="10"/>
      <c r="AD991" s="17">
        <v>2.14</v>
      </c>
      <c r="AE991" s="10">
        <v>978</v>
      </c>
      <c r="AF991" s="10"/>
      <c r="AG991" s="10"/>
    </row>
    <row r="992" spans="6:33" x14ac:dyDescent="0.3">
      <c r="F992" s="10">
        <v>985</v>
      </c>
      <c r="G992" s="17">
        <v>2.9000000000000001E-2</v>
      </c>
      <c r="H992" s="10">
        <v>0.64300000000000002</v>
      </c>
      <c r="I992" s="10">
        <v>0.878</v>
      </c>
      <c r="J992" s="10">
        <v>1.7789999999999999</v>
      </c>
      <c r="K992" s="10">
        <v>0.56200000000000006</v>
      </c>
      <c r="L992" s="10">
        <v>0.83599999999999997</v>
      </c>
      <c r="M992" s="10"/>
      <c r="N992" s="10"/>
      <c r="O992" s="10"/>
      <c r="P992" s="10"/>
      <c r="Q992" s="10"/>
      <c r="R992" s="10"/>
      <c r="S992" s="10">
        <v>1005</v>
      </c>
      <c r="T992" s="17">
        <v>0.496</v>
      </c>
      <c r="U992" s="17">
        <f t="shared" si="113"/>
        <v>49.6</v>
      </c>
      <c r="V992" s="11">
        <f t="shared" si="114"/>
        <v>7.9468661382248085</v>
      </c>
      <c r="W992" s="10"/>
      <c r="X992">
        <v>2.1409489393833252</v>
      </c>
      <c r="Y992" s="12">
        <f t="shared" si="109"/>
        <v>2.14</v>
      </c>
      <c r="Z992">
        <f t="shared" si="110"/>
        <v>7</v>
      </c>
      <c r="AA992">
        <f t="shared" si="111"/>
        <v>7</v>
      </c>
      <c r="AB992">
        <f t="shared" si="112"/>
        <v>985</v>
      </c>
      <c r="AC992" s="10"/>
      <c r="AD992" s="17">
        <v>2.14</v>
      </c>
      <c r="AE992" s="10">
        <v>985</v>
      </c>
      <c r="AF992" s="10"/>
      <c r="AG992" s="10"/>
    </row>
    <row r="993" spans="6:33" x14ac:dyDescent="0.3">
      <c r="F993" s="10">
        <v>986</v>
      </c>
      <c r="G993" s="17">
        <v>7.2999999999999995E-2</v>
      </c>
      <c r="H993" s="10">
        <v>1.026</v>
      </c>
      <c r="I993" s="10">
        <v>0.86799999999999999</v>
      </c>
      <c r="J993" s="10">
        <v>1.4</v>
      </c>
      <c r="K993" s="10">
        <v>0.71399999999999997</v>
      </c>
      <c r="L993" s="10">
        <v>0.88500000000000001</v>
      </c>
      <c r="M993" s="10"/>
      <c r="N993" s="10"/>
      <c r="O993" s="10"/>
      <c r="P993" s="10"/>
      <c r="Q993" s="10"/>
      <c r="R993" s="10"/>
      <c r="S993" s="10">
        <v>1006</v>
      </c>
      <c r="T993" s="17">
        <v>0.56999999999999995</v>
      </c>
      <c r="U993" s="17">
        <f t="shared" si="113"/>
        <v>56.999999999999993</v>
      </c>
      <c r="V993" s="11">
        <f t="shared" si="114"/>
        <v>8.5190758917798277</v>
      </c>
      <c r="W993" s="10"/>
      <c r="X993">
        <v>2.1110041228223762</v>
      </c>
      <c r="Y993" s="12">
        <f t="shared" si="109"/>
        <v>2.1110000000000002</v>
      </c>
      <c r="Z993">
        <f t="shared" si="110"/>
        <v>1</v>
      </c>
      <c r="AA993">
        <f t="shared" si="111"/>
        <v>0</v>
      </c>
      <c r="AB993">
        <f t="shared" si="112"/>
        <v>985</v>
      </c>
      <c r="AC993" s="10"/>
      <c r="AD993" s="17">
        <v>2.1110000000000002</v>
      </c>
      <c r="AE993" s="10">
        <v>985</v>
      </c>
      <c r="AF993" s="10"/>
      <c r="AG993" s="10"/>
    </row>
    <row r="994" spans="6:33" x14ac:dyDescent="0.3">
      <c r="F994" s="10">
        <v>987</v>
      </c>
      <c r="G994" s="17">
        <v>1.419</v>
      </c>
      <c r="H994" s="10">
        <v>5.5309999999999997</v>
      </c>
      <c r="I994" s="10">
        <v>0.58299999999999996</v>
      </c>
      <c r="J994" s="10">
        <v>1.264</v>
      </c>
      <c r="K994" s="10">
        <v>0.79100000000000004</v>
      </c>
      <c r="L994" s="10">
        <v>0.8</v>
      </c>
      <c r="M994" s="10"/>
      <c r="N994" s="10"/>
      <c r="O994" s="10"/>
      <c r="P994" s="10"/>
      <c r="Q994" s="10"/>
      <c r="R994" s="10"/>
      <c r="S994" s="10">
        <v>1007</v>
      </c>
      <c r="T994" s="17">
        <v>5.3999999999999999E-2</v>
      </c>
      <c r="U994" s="17">
        <f t="shared" si="113"/>
        <v>5.4</v>
      </c>
      <c r="V994" s="11">
        <f t="shared" si="114"/>
        <v>2.6221162334209898</v>
      </c>
      <c r="W994" s="10"/>
      <c r="X994">
        <v>2.1110041228223762</v>
      </c>
      <c r="Y994" s="12">
        <f t="shared" si="109"/>
        <v>2.1110000000000002</v>
      </c>
      <c r="Z994">
        <f t="shared" si="110"/>
        <v>2</v>
      </c>
      <c r="AA994">
        <f t="shared" si="111"/>
        <v>0</v>
      </c>
      <c r="AB994">
        <f t="shared" si="112"/>
        <v>985</v>
      </c>
      <c r="AC994" s="10"/>
      <c r="AD994" s="17">
        <v>2.1110000000000002</v>
      </c>
      <c r="AE994" s="10">
        <v>985</v>
      </c>
      <c r="AF994" s="10"/>
      <c r="AG994" s="10"/>
    </row>
    <row r="995" spans="6:33" x14ac:dyDescent="0.3">
      <c r="F995" s="10">
        <v>988</v>
      </c>
      <c r="G995" s="17">
        <v>0.53700000000000003</v>
      </c>
      <c r="H995" s="10">
        <v>2.99</v>
      </c>
      <c r="I995" s="10">
        <v>0.755</v>
      </c>
      <c r="J995" s="10">
        <v>1.524</v>
      </c>
      <c r="K995" s="10">
        <v>0.65600000000000003</v>
      </c>
      <c r="L995" s="10">
        <v>0.92600000000000005</v>
      </c>
      <c r="M995" s="10"/>
      <c r="N995" s="10"/>
      <c r="O995" s="10"/>
      <c r="P995" s="10"/>
      <c r="Q995" s="10"/>
      <c r="R995" s="10"/>
      <c r="S995" s="10">
        <v>1008</v>
      </c>
      <c r="T995" s="17">
        <v>0.13800000000000001</v>
      </c>
      <c r="U995" s="17">
        <f t="shared" si="113"/>
        <v>13.8</v>
      </c>
      <c r="V995" s="11">
        <f t="shared" si="114"/>
        <v>4.1917425633434657</v>
      </c>
      <c r="W995" s="10"/>
      <c r="X995">
        <v>2.1110041228223762</v>
      </c>
      <c r="Y995" s="12">
        <f t="shared" si="109"/>
        <v>2.1110000000000002</v>
      </c>
      <c r="Z995">
        <f t="shared" si="110"/>
        <v>3</v>
      </c>
      <c r="AA995">
        <f t="shared" si="111"/>
        <v>0</v>
      </c>
      <c r="AB995">
        <f t="shared" si="112"/>
        <v>985</v>
      </c>
      <c r="AC995" s="10"/>
      <c r="AD995" s="17">
        <v>2.1110000000000002</v>
      </c>
      <c r="AE995" s="10">
        <v>985</v>
      </c>
      <c r="AF995" s="10"/>
      <c r="AG995" s="10"/>
    </row>
    <row r="996" spans="6:33" x14ac:dyDescent="0.3">
      <c r="F996" s="10">
        <v>989</v>
      </c>
      <c r="G996" s="17">
        <v>2.4E-2</v>
      </c>
      <c r="H996" s="10">
        <v>0.54200000000000004</v>
      </c>
      <c r="I996" s="10">
        <v>1</v>
      </c>
      <c r="J996" s="10">
        <v>1.3360000000000001</v>
      </c>
      <c r="K996" s="10">
        <v>0.749</v>
      </c>
      <c r="L996" s="10">
        <v>0.88400000000000001</v>
      </c>
      <c r="M996" s="10"/>
      <c r="N996" s="10"/>
      <c r="O996" s="10"/>
      <c r="P996" s="10"/>
      <c r="Q996" s="10"/>
      <c r="R996" s="10"/>
      <c r="S996" s="10">
        <v>1009</v>
      </c>
      <c r="T996" s="17">
        <v>0.157</v>
      </c>
      <c r="U996" s="17">
        <f t="shared" si="113"/>
        <v>15.7</v>
      </c>
      <c r="V996" s="11">
        <f t="shared" si="114"/>
        <v>4.4710022201226938</v>
      </c>
      <c r="W996" s="10"/>
      <c r="X996">
        <v>2.1110041228223762</v>
      </c>
      <c r="Y996" s="12">
        <f t="shared" si="109"/>
        <v>2.1110000000000002</v>
      </c>
      <c r="Z996">
        <f t="shared" si="110"/>
        <v>4</v>
      </c>
      <c r="AA996">
        <f t="shared" si="111"/>
        <v>0</v>
      </c>
      <c r="AB996">
        <f t="shared" si="112"/>
        <v>985</v>
      </c>
      <c r="AC996" s="10"/>
      <c r="AD996" s="17">
        <v>2.1110000000000002</v>
      </c>
      <c r="AE996" s="10">
        <v>985</v>
      </c>
      <c r="AF996" s="10"/>
      <c r="AG996" s="10"/>
    </row>
    <row r="997" spans="6:33" x14ac:dyDescent="0.3">
      <c r="F997" s="10">
        <v>990</v>
      </c>
      <c r="G997" s="17">
        <v>1.0999999999999999E-2</v>
      </c>
      <c r="H997" s="10">
        <v>0.47199999999999998</v>
      </c>
      <c r="I997" s="10">
        <v>0.63800000000000001</v>
      </c>
      <c r="J997" s="10">
        <v>2.8740000000000001</v>
      </c>
      <c r="K997" s="10">
        <v>0.34799999999999998</v>
      </c>
      <c r="L997" s="10">
        <v>0.72</v>
      </c>
      <c r="M997" s="10"/>
      <c r="N997" s="10"/>
      <c r="O997" s="10"/>
      <c r="P997" s="10"/>
      <c r="Q997" s="10"/>
      <c r="R997" s="10"/>
      <c r="S997" s="10">
        <v>1010</v>
      </c>
      <c r="T997" s="17">
        <v>0.59499999999999997</v>
      </c>
      <c r="U997" s="17">
        <f t="shared" si="113"/>
        <v>59.5</v>
      </c>
      <c r="V997" s="11">
        <f t="shared" si="114"/>
        <v>8.7038929745110138</v>
      </c>
      <c r="W997" s="10"/>
      <c r="X997">
        <v>2.1110041228223762</v>
      </c>
      <c r="Y997" s="12">
        <f t="shared" si="109"/>
        <v>2.1110000000000002</v>
      </c>
      <c r="Z997">
        <f t="shared" si="110"/>
        <v>5</v>
      </c>
      <c r="AA997">
        <f t="shared" si="111"/>
        <v>0</v>
      </c>
      <c r="AB997">
        <f t="shared" si="112"/>
        <v>985</v>
      </c>
      <c r="AC997" s="10"/>
      <c r="AD997" s="17">
        <v>2.1110000000000002</v>
      </c>
      <c r="AE997" s="10">
        <v>985</v>
      </c>
      <c r="AF997" s="10"/>
      <c r="AG997" s="10"/>
    </row>
    <row r="998" spans="6:33" x14ac:dyDescent="0.3">
      <c r="F998" s="10">
        <v>991</v>
      </c>
      <c r="G998" s="17">
        <v>0.38300000000000001</v>
      </c>
      <c r="H998" s="10">
        <v>2.577</v>
      </c>
      <c r="I998" s="10">
        <v>0.72399999999999998</v>
      </c>
      <c r="J998" s="10">
        <v>1.9419999999999999</v>
      </c>
      <c r="K998" s="10">
        <v>0.51500000000000001</v>
      </c>
      <c r="L998" s="10">
        <v>0.90800000000000003</v>
      </c>
      <c r="M998" s="10"/>
      <c r="N998" s="10"/>
      <c r="O998" s="10"/>
      <c r="P998" s="10"/>
      <c r="Q998" s="10"/>
      <c r="R998" s="10"/>
      <c r="S998" s="10">
        <v>1011</v>
      </c>
      <c r="T998" s="17">
        <v>7.8E-2</v>
      </c>
      <c r="U998" s="17">
        <f t="shared" si="113"/>
        <v>7.8</v>
      </c>
      <c r="V998" s="11">
        <f t="shared" si="114"/>
        <v>3.1513915099419605</v>
      </c>
      <c r="W998" s="10"/>
      <c r="X998">
        <v>2.1110041228223762</v>
      </c>
      <c r="Y998" s="12">
        <f t="shared" si="109"/>
        <v>2.1110000000000002</v>
      </c>
      <c r="Z998">
        <f t="shared" si="110"/>
        <v>6</v>
      </c>
      <c r="AA998">
        <f t="shared" si="111"/>
        <v>6</v>
      </c>
      <c r="AB998">
        <f t="shared" si="112"/>
        <v>991</v>
      </c>
      <c r="AC998" s="10"/>
      <c r="AD998" s="17">
        <v>2.1110000000000002</v>
      </c>
      <c r="AE998" s="10">
        <v>991</v>
      </c>
      <c r="AF998" s="10"/>
      <c r="AG998" s="10"/>
    </row>
    <row r="999" spans="6:33" x14ac:dyDescent="0.3">
      <c r="F999" s="10">
        <v>992</v>
      </c>
      <c r="G999" s="17">
        <v>3.1E-2</v>
      </c>
      <c r="H999" s="10">
        <v>0.82599999999999996</v>
      </c>
      <c r="I999" s="10">
        <v>0.57799999999999996</v>
      </c>
      <c r="J999" s="10">
        <v>2.9340000000000002</v>
      </c>
      <c r="K999" s="10">
        <v>0.34100000000000003</v>
      </c>
      <c r="L999" s="10">
        <v>0.83299999999999996</v>
      </c>
      <c r="M999" s="10"/>
      <c r="N999" s="10"/>
      <c r="O999" s="10"/>
      <c r="P999" s="10"/>
      <c r="Q999" s="10"/>
      <c r="R999" s="10"/>
      <c r="S999" s="10">
        <v>1012</v>
      </c>
      <c r="T999" s="17">
        <v>0.06</v>
      </c>
      <c r="U999" s="17">
        <f t="shared" si="113"/>
        <v>6</v>
      </c>
      <c r="V999" s="11">
        <f t="shared" si="114"/>
        <v>2.763953195770684</v>
      </c>
      <c r="W999" s="10"/>
      <c r="X999">
        <v>2.0806283791440396</v>
      </c>
      <c r="Y999" s="12">
        <f t="shared" si="109"/>
        <v>2.08</v>
      </c>
      <c r="Z999">
        <f t="shared" si="110"/>
        <v>1</v>
      </c>
      <c r="AA999">
        <f t="shared" si="111"/>
        <v>0</v>
      </c>
      <c r="AB999">
        <f t="shared" si="112"/>
        <v>991</v>
      </c>
      <c r="AC999" s="10"/>
      <c r="AD999" s="17">
        <v>2.08</v>
      </c>
      <c r="AE999" s="10">
        <v>991</v>
      </c>
      <c r="AF999" s="10"/>
      <c r="AG999" s="10"/>
    </row>
    <row r="1000" spans="6:33" x14ac:dyDescent="0.3">
      <c r="F1000" s="10">
        <v>993</v>
      </c>
      <c r="G1000" s="17">
        <v>5.3999999999999999E-2</v>
      </c>
      <c r="H1000" s="10">
        <v>0.93500000000000005</v>
      </c>
      <c r="I1000" s="10">
        <v>0.77600000000000002</v>
      </c>
      <c r="J1000" s="10">
        <v>1.8240000000000001</v>
      </c>
      <c r="K1000" s="10">
        <v>0.54800000000000004</v>
      </c>
      <c r="L1000" s="10">
        <v>0.85099999999999998</v>
      </c>
      <c r="M1000" s="10"/>
      <c r="N1000" s="10"/>
      <c r="O1000" s="10"/>
      <c r="P1000" s="10"/>
      <c r="Q1000" s="10"/>
      <c r="R1000" s="10"/>
      <c r="S1000" s="10">
        <v>1013</v>
      </c>
      <c r="T1000" s="17">
        <v>0.38500000000000001</v>
      </c>
      <c r="U1000" s="17">
        <f t="shared" si="113"/>
        <v>38.5</v>
      </c>
      <c r="V1000" s="11">
        <f t="shared" si="114"/>
        <v>7.0014086062951479</v>
      </c>
      <c r="W1000" s="10"/>
      <c r="X1000">
        <v>2.0806283791440396</v>
      </c>
      <c r="Y1000" s="12">
        <f t="shared" si="109"/>
        <v>2.08</v>
      </c>
      <c r="Z1000">
        <f t="shared" si="110"/>
        <v>2</v>
      </c>
      <c r="AA1000">
        <f t="shared" si="111"/>
        <v>2</v>
      </c>
      <c r="AB1000">
        <f t="shared" si="112"/>
        <v>993</v>
      </c>
      <c r="AC1000" s="10"/>
      <c r="AD1000" s="17">
        <v>2.08</v>
      </c>
      <c r="AE1000" s="10">
        <v>993</v>
      </c>
      <c r="AF1000" s="10"/>
      <c r="AG1000" s="10"/>
    </row>
    <row r="1001" spans="6:33" x14ac:dyDescent="0.3">
      <c r="F1001" s="10">
        <v>994</v>
      </c>
      <c r="G1001" s="17">
        <v>0.02</v>
      </c>
      <c r="H1001" s="10">
        <v>0.54200000000000004</v>
      </c>
      <c r="I1001" s="10">
        <v>0.85699999999999998</v>
      </c>
      <c r="J1001" s="10">
        <v>1.871</v>
      </c>
      <c r="K1001" s="10">
        <v>0.53400000000000003</v>
      </c>
      <c r="L1001" s="10">
        <v>0.84199999999999997</v>
      </c>
      <c r="M1001" s="10"/>
      <c r="N1001" s="10"/>
      <c r="O1001" s="10"/>
      <c r="P1001" s="10"/>
      <c r="Q1001" s="10"/>
      <c r="R1001" s="10"/>
      <c r="S1001" s="10">
        <v>1014</v>
      </c>
      <c r="T1001" s="17">
        <v>0.17599999999999999</v>
      </c>
      <c r="U1001" s="17">
        <f t="shared" si="113"/>
        <v>17.599999999999998</v>
      </c>
      <c r="V1001" s="11">
        <f t="shared" si="114"/>
        <v>4.7338162181625583</v>
      </c>
      <c r="W1001" s="10"/>
      <c r="X1001">
        <v>2.0498025508877769</v>
      </c>
      <c r="Y1001" s="12">
        <f t="shared" si="109"/>
        <v>2.0489999999999999</v>
      </c>
      <c r="Z1001">
        <f t="shared" si="110"/>
        <v>1</v>
      </c>
      <c r="AA1001">
        <f t="shared" si="111"/>
        <v>0</v>
      </c>
      <c r="AB1001">
        <f t="shared" si="112"/>
        <v>993</v>
      </c>
      <c r="AC1001" s="10"/>
      <c r="AD1001" s="17">
        <v>2.0489999999999999</v>
      </c>
      <c r="AE1001" s="10">
        <v>993</v>
      </c>
      <c r="AF1001" s="10"/>
      <c r="AG1001" s="10"/>
    </row>
    <row r="1002" spans="6:33" x14ac:dyDescent="0.3">
      <c r="F1002" s="10">
        <v>995</v>
      </c>
      <c r="G1002" s="17">
        <v>0.14699999999999999</v>
      </c>
      <c r="H1002" s="10">
        <v>1.456</v>
      </c>
      <c r="I1002" s="10">
        <v>0.87</v>
      </c>
      <c r="J1002" s="10">
        <v>1.6850000000000001</v>
      </c>
      <c r="K1002" s="10">
        <v>0.59399999999999997</v>
      </c>
      <c r="L1002" s="10">
        <v>0.90700000000000003</v>
      </c>
      <c r="M1002" s="10"/>
      <c r="N1002" s="10"/>
      <c r="O1002" s="10"/>
      <c r="P1002" s="10"/>
      <c r="Q1002" s="10"/>
      <c r="R1002" s="10"/>
      <c r="S1002" s="10">
        <v>1015</v>
      </c>
      <c r="T1002" s="17">
        <v>0.42199999999999999</v>
      </c>
      <c r="U1002" s="17">
        <f t="shared" si="113"/>
        <v>42.199999999999996</v>
      </c>
      <c r="V1002" s="11">
        <f t="shared" si="114"/>
        <v>7.3301233814870992</v>
      </c>
      <c r="W1002" s="10"/>
      <c r="X1002">
        <v>2.0498025508877769</v>
      </c>
      <c r="Y1002" s="12">
        <f t="shared" si="109"/>
        <v>2.0489999999999999</v>
      </c>
      <c r="Z1002">
        <f t="shared" si="110"/>
        <v>2</v>
      </c>
      <c r="AA1002">
        <f t="shared" si="111"/>
        <v>0</v>
      </c>
      <c r="AB1002">
        <f t="shared" si="112"/>
        <v>993</v>
      </c>
      <c r="AC1002" s="10"/>
      <c r="AD1002" s="17">
        <v>2.0489999999999999</v>
      </c>
      <c r="AE1002" s="10">
        <v>993</v>
      </c>
      <c r="AF1002" s="10"/>
      <c r="AG1002" s="10"/>
    </row>
    <row r="1003" spans="6:33" x14ac:dyDescent="0.3">
      <c r="F1003" s="10">
        <v>996</v>
      </c>
      <c r="G1003" s="17">
        <v>0.115</v>
      </c>
      <c r="H1003" s="10">
        <v>1.2350000000000001</v>
      </c>
      <c r="I1003" s="10">
        <v>0.95099999999999996</v>
      </c>
      <c r="J1003" s="10">
        <v>1.1539999999999999</v>
      </c>
      <c r="K1003" s="10">
        <v>0.86699999999999999</v>
      </c>
      <c r="L1003" s="10">
        <v>0.89300000000000002</v>
      </c>
      <c r="M1003" s="10"/>
      <c r="N1003" s="10"/>
      <c r="O1003" s="10"/>
      <c r="P1003" s="10"/>
      <c r="Q1003" s="10"/>
      <c r="R1003" s="10"/>
      <c r="S1003" s="10">
        <v>1016</v>
      </c>
      <c r="T1003" s="17">
        <v>57.594000000000001</v>
      </c>
      <c r="U1003" s="17">
        <f t="shared" si="113"/>
        <v>5759.4000000000005</v>
      </c>
      <c r="V1003" s="11">
        <f t="shared" si="114"/>
        <v>85.633497148882668</v>
      </c>
      <c r="W1003" s="10"/>
      <c r="X1003">
        <v>2.0498025508877769</v>
      </c>
      <c r="Y1003" s="12">
        <f t="shared" si="109"/>
        <v>2.0489999999999999</v>
      </c>
      <c r="Z1003">
        <f t="shared" si="110"/>
        <v>3</v>
      </c>
      <c r="AA1003">
        <f t="shared" si="111"/>
        <v>0</v>
      </c>
      <c r="AB1003">
        <f t="shared" si="112"/>
        <v>993</v>
      </c>
      <c r="AC1003" s="10"/>
      <c r="AD1003" s="17">
        <v>2.0489999999999999</v>
      </c>
      <c r="AE1003" s="10">
        <v>993</v>
      </c>
      <c r="AF1003" s="10"/>
      <c r="AG1003" s="10"/>
    </row>
    <row r="1004" spans="6:33" x14ac:dyDescent="0.3">
      <c r="F1004" s="10">
        <v>997</v>
      </c>
      <c r="G1004" s="17">
        <v>0.46899999999999997</v>
      </c>
      <c r="H1004" s="10">
        <v>3.032</v>
      </c>
      <c r="I1004" s="10">
        <v>0.64100000000000001</v>
      </c>
      <c r="J1004" s="10">
        <v>2.3730000000000002</v>
      </c>
      <c r="K1004" s="10">
        <v>0.42099999999999999</v>
      </c>
      <c r="L1004" s="10">
        <v>0.92100000000000004</v>
      </c>
      <c r="M1004" s="10"/>
      <c r="N1004" s="10"/>
      <c r="O1004" s="10"/>
      <c r="P1004" s="10"/>
      <c r="Q1004" s="10"/>
      <c r="R1004" s="10"/>
      <c r="S1004" s="10">
        <v>1018</v>
      </c>
      <c r="T1004" s="17">
        <v>0.46700000000000003</v>
      </c>
      <c r="U1004" s="17">
        <f t="shared" si="113"/>
        <v>46.7</v>
      </c>
      <c r="V1004" s="11">
        <f t="shared" si="114"/>
        <v>7.7110496522284242</v>
      </c>
      <c r="W1004" s="10"/>
      <c r="X1004">
        <v>2.0498025508877769</v>
      </c>
      <c r="Y1004" s="12">
        <f t="shared" si="109"/>
        <v>2.0489999999999999</v>
      </c>
      <c r="Z1004">
        <f t="shared" si="110"/>
        <v>4</v>
      </c>
      <c r="AA1004">
        <f t="shared" si="111"/>
        <v>0</v>
      </c>
      <c r="AB1004">
        <f t="shared" si="112"/>
        <v>993</v>
      </c>
      <c r="AC1004" s="10"/>
      <c r="AD1004" s="17">
        <v>2.0489999999999999</v>
      </c>
      <c r="AE1004" s="10">
        <v>993</v>
      </c>
      <c r="AF1004" s="10"/>
      <c r="AG1004" s="10"/>
    </row>
    <row r="1005" spans="6:33" x14ac:dyDescent="0.3">
      <c r="F1005" s="10">
        <v>998</v>
      </c>
      <c r="G1005" s="17">
        <v>0.89400000000000002</v>
      </c>
      <c r="H1005" s="10">
        <v>5.9480000000000004</v>
      </c>
      <c r="I1005" s="10">
        <v>0.318</v>
      </c>
      <c r="J1005" s="10">
        <v>4.0430000000000001</v>
      </c>
      <c r="K1005" s="10">
        <v>0.247</v>
      </c>
      <c r="L1005" s="10">
        <v>0.621</v>
      </c>
      <c r="M1005" s="10"/>
      <c r="N1005" s="10"/>
      <c r="O1005" s="10"/>
      <c r="P1005" s="10"/>
      <c r="Q1005" s="10"/>
      <c r="R1005" s="10"/>
      <c r="S1005" s="10">
        <v>1019</v>
      </c>
      <c r="T1005" s="17">
        <v>0.29599999999999999</v>
      </c>
      <c r="U1005" s="17">
        <f t="shared" si="113"/>
        <v>29.599999999999998</v>
      </c>
      <c r="V1005" s="11">
        <f t="shared" si="114"/>
        <v>6.139046385568431</v>
      </c>
      <c r="W1005" s="10"/>
      <c r="X1005">
        <v>2.0498025508877769</v>
      </c>
      <c r="Y1005" s="12">
        <f t="shared" si="109"/>
        <v>2.0489999999999999</v>
      </c>
      <c r="Z1005">
        <f t="shared" si="110"/>
        <v>5</v>
      </c>
      <c r="AA1005">
        <f t="shared" si="111"/>
        <v>5</v>
      </c>
      <c r="AB1005">
        <f t="shared" si="112"/>
        <v>998</v>
      </c>
      <c r="AC1005" s="10"/>
      <c r="AD1005" s="17">
        <v>2.0489999999999999</v>
      </c>
      <c r="AE1005" s="10">
        <v>998</v>
      </c>
      <c r="AF1005" s="10"/>
      <c r="AG1005" s="10"/>
    </row>
    <row r="1006" spans="6:33" x14ac:dyDescent="0.3">
      <c r="F1006" s="10">
        <v>999</v>
      </c>
      <c r="G1006" s="17">
        <v>3.5000000000000003E-2</v>
      </c>
      <c r="H1006" s="10">
        <v>0.64300000000000002</v>
      </c>
      <c r="I1006" s="10">
        <v>1</v>
      </c>
      <c r="J1006" s="10">
        <v>1.121</v>
      </c>
      <c r="K1006" s="10">
        <v>0.89200000000000002</v>
      </c>
      <c r="L1006" s="10">
        <v>0.90300000000000002</v>
      </c>
      <c r="M1006" s="10"/>
      <c r="N1006" s="10"/>
      <c r="O1006" s="10"/>
      <c r="P1006" s="10"/>
      <c r="Q1006" s="10"/>
      <c r="R1006" s="10"/>
      <c r="S1006" s="10">
        <v>1020</v>
      </c>
      <c r="T1006" s="17">
        <v>0.33700000000000002</v>
      </c>
      <c r="U1006" s="17">
        <f t="shared" si="113"/>
        <v>33.700000000000003</v>
      </c>
      <c r="V1006" s="11">
        <f t="shared" si="114"/>
        <v>6.550433012982805</v>
      </c>
      <c r="W1006" s="10"/>
      <c r="X1006">
        <v>1.9867165345562021</v>
      </c>
      <c r="Y1006" s="12">
        <f t="shared" si="109"/>
        <v>1.986</v>
      </c>
      <c r="Z1006">
        <f t="shared" si="110"/>
        <v>1</v>
      </c>
      <c r="AA1006">
        <f t="shared" si="111"/>
        <v>0</v>
      </c>
      <c r="AB1006">
        <f t="shared" si="112"/>
        <v>998</v>
      </c>
      <c r="AC1006" s="10"/>
      <c r="AD1006" s="17">
        <v>1.986</v>
      </c>
      <c r="AE1006" s="10">
        <v>998</v>
      </c>
      <c r="AF1006" s="10"/>
      <c r="AG1006" s="10"/>
    </row>
    <row r="1007" spans="6:33" x14ac:dyDescent="0.3">
      <c r="F1007" s="10">
        <v>1000</v>
      </c>
      <c r="G1007" s="17">
        <v>0.41499999999999998</v>
      </c>
      <c r="H1007" s="10">
        <v>2.7280000000000002</v>
      </c>
      <c r="I1007" s="10">
        <v>0.70099999999999996</v>
      </c>
      <c r="J1007" s="10">
        <v>2.1970000000000001</v>
      </c>
      <c r="K1007" s="10">
        <v>0.45500000000000002</v>
      </c>
      <c r="L1007" s="10">
        <v>0.92700000000000005</v>
      </c>
      <c r="M1007" s="10"/>
      <c r="N1007" s="10"/>
      <c r="O1007" s="10"/>
      <c r="P1007" s="10"/>
      <c r="Q1007" s="10"/>
      <c r="R1007" s="10"/>
      <c r="S1007" s="10">
        <v>1021</v>
      </c>
      <c r="T1007" s="17">
        <v>0.39800000000000002</v>
      </c>
      <c r="U1007" s="17">
        <f t="shared" si="113"/>
        <v>39.800000000000004</v>
      </c>
      <c r="V1007" s="11">
        <f t="shared" si="114"/>
        <v>7.118632865969384</v>
      </c>
      <c r="W1007" s="10"/>
      <c r="X1007">
        <v>1.9867165345562021</v>
      </c>
      <c r="Y1007" s="12">
        <f t="shared" si="109"/>
        <v>1.986</v>
      </c>
      <c r="Z1007">
        <f t="shared" si="110"/>
        <v>2</v>
      </c>
      <c r="AA1007">
        <f t="shared" si="111"/>
        <v>0</v>
      </c>
      <c r="AB1007">
        <f t="shared" si="112"/>
        <v>998</v>
      </c>
      <c r="AC1007" s="10"/>
      <c r="AD1007" s="17">
        <v>1.986</v>
      </c>
      <c r="AE1007" s="10">
        <v>998</v>
      </c>
      <c r="AF1007" s="10"/>
      <c r="AG1007" s="10"/>
    </row>
    <row r="1008" spans="6:33" x14ac:dyDescent="0.3">
      <c r="F1008" s="10">
        <v>1001</v>
      </c>
      <c r="G1008" s="17">
        <v>11.353</v>
      </c>
      <c r="H1008" s="10">
        <v>23.927</v>
      </c>
      <c r="I1008" s="10">
        <v>0.249</v>
      </c>
      <c r="J1008" s="10">
        <v>4.28</v>
      </c>
      <c r="K1008" s="10">
        <v>0.23400000000000001</v>
      </c>
      <c r="L1008" s="10">
        <v>0.73899999999999999</v>
      </c>
      <c r="M1008" s="10"/>
      <c r="N1008" s="10"/>
      <c r="O1008" s="10"/>
      <c r="P1008" s="10"/>
      <c r="Q1008" s="10"/>
      <c r="R1008" s="10"/>
      <c r="S1008" s="10">
        <v>1022</v>
      </c>
      <c r="T1008" s="17">
        <v>2.278</v>
      </c>
      <c r="U1008" s="17">
        <f t="shared" si="113"/>
        <v>227.8</v>
      </c>
      <c r="V1008" s="11">
        <f t="shared" si="114"/>
        <v>17.030677270463148</v>
      </c>
      <c r="W1008" s="10"/>
      <c r="X1008">
        <v>1.9867165345562021</v>
      </c>
      <c r="Y1008" s="12">
        <f t="shared" si="109"/>
        <v>1.986</v>
      </c>
      <c r="Z1008">
        <f t="shared" si="110"/>
        <v>3</v>
      </c>
      <c r="AA1008">
        <f t="shared" si="111"/>
        <v>0</v>
      </c>
      <c r="AB1008">
        <f t="shared" si="112"/>
        <v>998</v>
      </c>
      <c r="AC1008" s="10"/>
      <c r="AD1008" s="17">
        <v>1.986</v>
      </c>
      <c r="AE1008" s="10">
        <v>998</v>
      </c>
      <c r="AF1008" s="10"/>
      <c r="AG1008" s="10"/>
    </row>
    <row r="1009" spans="6:33" x14ac:dyDescent="0.3">
      <c r="F1009" s="10">
        <v>1002</v>
      </c>
      <c r="G1009" s="17">
        <v>1.5069999999999999</v>
      </c>
      <c r="H1009" s="10">
        <v>5.48</v>
      </c>
      <c r="I1009" s="10">
        <v>0.63100000000000001</v>
      </c>
      <c r="J1009" s="10">
        <v>1.845</v>
      </c>
      <c r="K1009" s="10">
        <v>0.54200000000000004</v>
      </c>
      <c r="L1009" s="10">
        <v>0.90900000000000003</v>
      </c>
      <c r="M1009" s="10"/>
      <c r="N1009" s="10"/>
      <c r="O1009" s="10"/>
      <c r="P1009" s="10"/>
      <c r="Q1009" s="10"/>
      <c r="R1009" s="10"/>
      <c r="S1009" s="10">
        <v>1023</v>
      </c>
      <c r="T1009" s="17">
        <v>0.13200000000000001</v>
      </c>
      <c r="U1009" s="17">
        <f t="shared" si="113"/>
        <v>13.200000000000001</v>
      </c>
      <c r="V1009" s="11">
        <f t="shared" si="114"/>
        <v>4.0996051017755537</v>
      </c>
      <c r="W1009" s="10"/>
      <c r="X1009">
        <v>1.9867165345562021</v>
      </c>
      <c r="Y1009" s="12">
        <f t="shared" si="109"/>
        <v>1.986</v>
      </c>
      <c r="Z1009">
        <f t="shared" si="110"/>
        <v>4</v>
      </c>
      <c r="AA1009">
        <f t="shared" si="111"/>
        <v>0</v>
      </c>
      <c r="AB1009">
        <f t="shared" si="112"/>
        <v>998</v>
      </c>
      <c r="AC1009" s="10"/>
      <c r="AD1009" s="17">
        <v>1.986</v>
      </c>
      <c r="AE1009" s="10">
        <v>998</v>
      </c>
      <c r="AF1009" s="10"/>
      <c r="AG1009" s="10"/>
    </row>
    <row r="1010" spans="6:33" x14ac:dyDescent="0.3">
      <c r="F1010" s="10">
        <v>1003</v>
      </c>
      <c r="G1010" s="17">
        <v>0.29199999999999998</v>
      </c>
      <c r="H1010" s="10">
        <v>2.1349999999999998</v>
      </c>
      <c r="I1010" s="10">
        <v>0.80600000000000005</v>
      </c>
      <c r="J1010" s="10">
        <v>1.5920000000000001</v>
      </c>
      <c r="K1010" s="10">
        <v>0.628</v>
      </c>
      <c r="L1010" s="10">
        <v>0.92500000000000004</v>
      </c>
      <c r="M1010" s="10"/>
      <c r="N1010" s="10"/>
      <c r="O1010" s="10"/>
      <c r="P1010" s="10"/>
      <c r="Q1010" s="10"/>
      <c r="R1010" s="10"/>
      <c r="S1010" s="10">
        <v>1024</v>
      </c>
      <c r="T1010" s="17">
        <v>1.7450000000000001</v>
      </c>
      <c r="U1010" s="17">
        <f t="shared" si="113"/>
        <v>174.5</v>
      </c>
      <c r="V1010" s="11">
        <f t="shared" si="114"/>
        <v>14.905713688256792</v>
      </c>
      <c r="W1010" s="10"/>
      <c r="X1010">
        <v>1.9867165345562021</v>
      </c>
      <c r="Y1010" s="12">
        <f t="shared" si="109"/>
        <v>1.986</v>
      </c>
      <c r="Z1010">
        <f t="shared" si="110"/>
        <v>5</v>
      </c>
      <c r="AA1010">
        <f t="shared" si="111"/>
        <v>0</v>
      </c>
      <c r="AB1010">
        <f t="shared" si="112"/>
        <v>998</v>
      </c>
      <c r="AC1010" s="10"/>
      <c r="AD1010" s="17">
        <v>1.986</v>
      </c>
      <c r="AE1010" s="10">
        <v>998</v>
      </c>
      <c r="AF1010" s="10"/>
      <c r="AG1010" s="10"/>
    </row>
    <row r="1011" spans="6:33" x14ac:dyDescent="0.3">
      <c r="F1011" s="10">
        <v>1004</v>
      </c>
      <c r="G1011" s="17">
        <v>1.3169999999999999</v>
      </c>
      <c r="H1011" s="10">
        <v>4.9580000000000002</v>
      </c>
      <c r="I1011" s="10">
        <v>0.67300000000000004</v>
      </c>
      <c r="J1011" s="10">
        <v>1.8140000000000001</v>
      </c>
      <c r="K1011" s="10">
        <v>0.55100000000000005</v>
      </c>
      <c r="L1011" s="10">
        <v>0.93200000000000005</v>
      </c>
      <c r="M1011" s="10"/>
      <c r="N1011" s="10"/>
      <c r="O1011" s="10"/>
      <c r="P1011" s="10"/>
      <c r="Q1011" s="10"/>
      <c r="R1011" s="10"/>
      <c r="S1011" s="10">
        <v>1025</v>
      </c>
      <c r="T1011" s="17">
        <v>0.216</v>
      </c>
      <c r="U1011" s="17">
        <f t="shared" si="113"/>
        <v>21.6</v>
      </c>
      <c r="V1011" s="11">
        <f t="shared" si="114"/>
        <v>5.2442324668419795</v>
      </c>
      <c r="W1011" s="10"/>
      <c r="X1011">
        <v>1.9867165345562021</v>
      </c>
      <c r="Y1011" s="12">
        <f t="shared" si="109"/>
        <v>1.986</v>
      </c>
      <c r="Z1011">
        <f t="shared" si="110"/>
        <v>6</v>
      </c>
      <c r="AA1011">
        <f t="shared" si="111"/>
        <v>0</v>
      </c>
      <c r="AB1011">
        <f t="shared" si="112"/>
        <v>998</v>
      </c>
      <c r="AC1011" s="10"/>
      <c r="AD1011" s="17">
        <v>1.986</v>
      </c>
      <c r="AE1011" s="10">
        <v>998</v>
      </c>
      <c r="AF1011" s="10"/>
      <c r="AG1011" s="10"/>
    </row>
    <row r="1012" spans="6:33" x14ac:dyDescent="0.3">
      <c r="F1012" s="10">
        <v>1005</v>
      </c>
      <c r="G1012" s="17">
        <v>0.496</v>
      </c>
      <c r="H1012" s="10">
        <v>2.9660000000000002</v>
      </c>
      <c r="I1012" s="10">
        <v>0.70799999999999996</v>
      </c>
      <c r="J1012" s="10">
        <v>2.1030000000000002</v>
      </c>
      <c r="K1012" s="10">
        <v>0.47499999999999998</v>
      </c>
      <c r="L1012" s="10">
        <v>0.92400000000000004</v>
      </c>
      <c r="M1012" s="10"/>
      <c r="N1012" s="10"/>
      <c r="O1012" s="10"/>
      <c r="P1012" s="10"/>
      <c r="Q1012" s="10"/>
      <c r="R1012" s="10"/>
      <c r="S1012" s="10">
        <v>1026</v>
      </c>
      <c r="T1012" s="17">
        <v>3.5000000000000003E-2</v>
      </c>
      <c r="U1012" s="17">
        <f t="shared" ref="U1012:U1075" si="115">T1012*100</f>
        <v>3.5000000000000004</v>
      </c>
      <c r="V1012" s="11">
        <f t="shared" ref="V1012:V1075" si="116">((U1012/PI())^0.5)*2</f>
        <v>2.1110041228223762</v>
      </c>
      <c r="W1012" s="10"/>
      <c r="X1012">
        <v>1.9867165345562021</v>
      </c>
      <c r="Y1012" s="12">
        <f t="shared" si="109"/>
        <v>1.986</v>
      </c>
      <c r="Z1012">
        <f t="shared" si="110"/>
        <v>7</v>
      </c>
      <c r="AA1012">
        <f t="shared" si="111"/>
        <v>7</v>
      </c>
      <c r="AB1012">
        <f t="shared" si="112"/>
        <v>1005</v>
      </c>
      <c r="AC1012" s="10"/>
      <c r="AD1012" s="17">
        <v>1.986</v>
      </c>
      <c r="AE1012" s="10">
        <v>1005</v>
      </c>
      <c r="AF1012" s="10"/>
      <c r="AG1012" s="10"/>
    </row>
    <row r="1013" spans="6:33" x14ac:dyDescent="0.3">
      <c r="F1013" s="10">
        <v>1006</v>
      </c>
      <c r="G1013" s="17">
        <v>0.56999999999999995</v>
      </c>
      <c r="H1013" s="10">
        <v>3.4460000000000002</v>
      </c>
      <c r="I1013" s="10">
        <v>0.60299999999999998</v>
      </c>
      <c r="J1013" s="10">
        <v>2.8530000000000002</v>
      </c>
      <c r="K1013" s="10">
        <v>0.35099999999999998</v>
      </c>
      <c r="L1013" s="10">
        <v>0.9</v>
      </c>
      <c r="M1013" s="10"/>
      <c r="N1013" s="10"/>
      <c r="O1013" s="10"/>
      <c r="P1013" s="10"/>
      <c r="Q1013" s="10"/>
      <c r="R1013" s="10"/>
      <c r="S1013" s="10">
        <v>1027</v>
      </c>
      <c r="T1013" s="17">
        <v>2.5000000000000001E-2</v>
      </c>
      <c r="U1013" s="17">
        <f t="shared" si="115"/>
        <v>2.5</v>
      </c>
      <c r="V1013" s="11">
        <f t="shared" si="116"/>
        <v>1.7841241161527712</v>
      </c>
      <c r="W1013" s="10"/>
      <c r="X1013">
        <v>1.9544100476116797</v>
      </c>
      <c r="Y1013" s="12">
        <f t="shared" si="109"/>
        <v>1.954</v>
      </c>
      <c r="Z1013">
        <f t="shared" si="110"/>
        <v>1</v>
      </c>
      <c r="AA1013">
        <f t="shared" si="111"/>
        <v>0</v>
      </c>
      <c r="AB1013">
        <f t="shared" si="112"/>
        <v>1005</v>
      </c>
      <c r="AC1013" s="10"/>
      <c r="AD1013" s="17">
        <v>1.954</v>
      </c>
      <c r="AE1013" s="10">
        <v>1005</v>
      </c>
      <c r="AF1013" s="10"/>
      <c r="AG1013" s="10"/>
    </row>
    <row r="1014" spans="6:33" x14ac:dyDescent="0.3">
      <c r="F1014" s="10">
        <v>1007</v>
      </c>
      <c r="G1014" s="17">
        <v>5.3999999999999999E-2</v>
      </c>
      <c r="H1014" s="10">
        <v>1.1140000000000001</v>
      </c>
      <c r="I1014" s="10">
        <v>0.54600000000000004</v>
      </c>
      <c r="J1014" s="10">
        <v>3.798</v>
      </c>
      <c r="K1014" s="10">
        <v>0.26300000000000001</v>
      </c>
      <c r="L1014" s="10">
        <v>0.79600000000000004</v>
      </c>
      <c r="M1014" s="10"/>
      <c r="N1014" s="10"/>
      <c r="O1014" s="10"/>
      <c r="P1014" s="10"/>
      <c r="Q1014" s="10"/>
      <c r="R1014" s="10"/>
      <c r="S1014" s="10">
        <v>1028</v>
      </c>
      <c r="T1014" s="17">
        <v>0.27200000000000002</v>
      </c>
      <c r="U1014" s="17">
        <f t="shared" si="115"/>
        <v>27.200000000000003</v>
      </c>
      <c r="V1014" s="11">
        <f t="shared" si="116"/>
        <v>5.8849057440877024</v>
      </c>
      <c r="W1014" s="10"/>
      <c r="X1014">
        <v>1.9544100476116797</v>
      </c>
      <c r="Y1014" s="12">
        <f t="shared" si="109"/>
        <v>1.954</v>
      </c>
      <c r="Z1014">
        <f t="shared" si="110"/>
        <v>2</v>
      </c>
      <c r="AA1014">
        <f t="shared" si="111"/>
        <v>2</v>
      </c>
      <c r="AB1014">
        <f t="shared" si="112"/>
        <v>1007</v>
      </c>
      <c r="AC1014" s="10"/>
      <c r="AD1014" s="17">
        <v>1.954</v>
      </c>
      <c r="AE1014" s="10">
        <v>1007</v>
      </c>
      <c r="AF1014" s="10"/>
      <c r="AG1014" s="10"/>
    </row>
    <row r="1015" spans="6:33" x14ac:dyDescent="0.3">
      <c r="F1015" s="10">
        <v>1008</v>
      </c>
      <c r="G1015" s="17">
        <v>0.13800000000000001</v>
      </c>
      <c r="H1015" s="10">
        <v>1.86</v>
      </c>
      <c r="I1015" s="10">
        <v>0.501</v>
      </c>
      <c r="J1015" s="10">
        <v>2.9369999999999998</v>
      </c>
      <c r="K1015" s="10">
        <v>0.34100000000000003</v>
      </c>
      <c r="L1015" s="10">
        <v>0.78600000000000003</v>
      </c>
      <c r="M1015" s="10"/>
      <c r="N1015" s="10"/>
      <c r="O1015" s="10"/>
      <c r="P1015" s="10"/>
      <c r="Q1015" s="10"/>
      <c r="R1015" s="10"/>
      <c r="S1015" s="10">
        <v>1029</v>
      </c>
      <c r="T1015" s="17">
        <v>2.302</v>
      </c>
      <c r="U1015" s="17">
        <f t="shared" si="115"/>
        <v>230.20000000000002</v>
      </c>
      <c r="V1015" s="11">
        <f t="shared" si="116"/>
        <v>17.120156050633256</v>
      </c>
      <c r="W1015" s="10"/>
      <c r="X1015">
        <v>1.9215604803731712</v>
      </c>
      <c r="Y1015" s="12">
        <f t="shared" si="109"/>
        <v>1.921</v>
      </c>
      <c r="Z1015">
        <f t="shared" si="110"/>
        <v>1</v>
      </c>
      <c r="AA1015">
        <f t="shared" si="111"/>
        <v>0</v>
      </c>
      <c r="AB1015">
        <f t="shared" si="112"/>
        <v>1007</v>
      </c>
      <c r="AC1015" s="10"/>
      <c r="AD1015" s="17">
        <v>1.921</v>
      </c>
      <c r="AE1015" s="10">
        <v>1007</v>
      </c>
      <c r="AF1015" s="10"/>
      <c r="AG1015" s="10"/>
    </row>
    <row r="1016" spans="6:33" x14ac:dyDescent="0.3">
      <c r="F1016" s="10">
        <v>1009</v>
      </c>
      <c r="G1016" s="17">
        <v>0.157</v>
      </c>
      <c r="H1016" s="10">
        <v>1.8779999999999999</v>
      </c>
      <c r="I1016" s="10">
        <v>0.55900000000000005</v>
      </c>
      <c r="J1016" s="10">
        <v>3.0939999999999999</v>
      </c>
      <c r="K1016" s="10">
        <v>0.32300000000000001</v>
      </c>
      <c r="L1016" s="10">
        <v>0.84499999999999997</v>
      </c>
      <c r="M1016" s="10"/>
      <c r="N1016" s="10"/>
      <c r="O1016" s="10"/>
      <c r="P1016" s="10"/>
      <c r="Q1016" s="10"/>
      <c r="R1016" s="10"/>
      <c r="S1016" s="10">
        <v>1030</v>
      </c>
      <c r="T1016" s="17">
        <v>2.0659999999999998</v>
      </c>
      <c r="U1016" s="17">
        <f t="shared" si="115"/>
        <v>206.6</v>
      </c>
      <c r="V1016" s="11">
        <f t="shared" si="116"/>
        <v>16.218855999801114</v>
      </c>
      <c r="W1016" s="10"/>
      <c r="X1016">
        <v>1.9215604803731712</v>
      </c>
      <c r="Y1016" s="12">
        <f t="shared" si="109"/>
        <v>1.921</v>
      </c>
      <c r="Z1016">
        <f t="shared" si="110"/>
        <v>2</v>
      </c>
      <c r="AA1016">
        <f t="shared" si="111"/>
        <v>0</v>
      </c>
      <c r="AB1016">
        <f t="shared" si="112"/>
        <v>1007</v>
      </c>
      <c r="AC1016" s="10"/>
      <c r="AD1016" s="17">
        <v>1.921</v>
      </c>
      <c r="AE1016" s="10">
        <v>1007</v>
      </c>
      <c r="AF1016" s="10"/>
      <c r="AG1016" s="10"/>
    </row>
    <row r="1017" spans="6:33" x14ac:dyDescent="0.3">
      <c r="F1017" s="10">
        <v>1010</v>
      </c>
      <c r="G1017" s="17">
        <v>0.59499999999999997</v>
      </c>
      <c r="H1017" s="10">
        <v>3.3250000000000002</v>
      </c>
      <c r="I1017" s="10">
        <v>0.67600000000000005</v>
      </c>
      <c r="J1017" s="10">
        <v>1.282</v>
      </c>
      <c r="K1017" s="10">
        <v>0.78</v>
      </c>
      <c r="L1017" s="10">
        <v>0.85599999999999998</v>
      </c>
      <c r="M1017" s="10"/>
      <c r="N1017" s="10"/>
      <c r="O1017" s="10"/>
      <c r="P1017" s="10"/>
      <c r="Q1017" s="10"/>
      <c r="R1017" s="10"/>
      <c r="S1017" s="10">
        <v>1031</v>
      </c>
      <c r="T1017" s="17">
        <v>2.8000000000000001E-2</v>
      </c>
      <c r="U1017" s="17">
        <f t="shared" si="115"/>
        <v>2.8000000000000003</v>
      </c>
      <c r="V1017" s="11">
        <f t="shared" si="116"/>
        <v>1.8881394877652593</v>
      </c>
      <c r="W1017" s="10"/>
      <c r="X1017">
        <v>1.9215604803731712</v>
      </c>
      <c r="Y1017" s="12">
        <f t="shared" si="109"/>
        <v>1.921</v>
      </c>
      <c r="Z1017">
        <f t="shared" si="110"/>
        <v>3</v>
      </c>
      <c r="AA1017">
        <f t="shared" si="111"/>
        <v>0</v>
      </c>
      <c r="AB1017">
        <f t="shared" si="112"/>
        <v>1007</v>
      </c>
      <c r="AC1017" s="10"/>
      <c r="AD1017" s="17">
        <v>1.921</v>
      </c>
      <c r="AE1017" s="10">
        <v>1007</v>
      </c>
      <c r="AF1017" s="10"/>
      <c r="AG1017" s="10"/>
    </row>
    <row r="1018" spans="6:33" x14ac:dyDescent="0.3">
      <c r="F1018" s="10">
        <v>1011</v>
      </c>
      <c r="G1018" s="17">
        <v>7.8E-2</v>
      </c>
      <c r="H1018" s="10">
        <v>1.0349999999999999</v>
      </c>
      <c r="I1018" s="10">
        <v>0.91300000000000003</v>
      </c>
      <c r="J1018" s="10">
        <v>1.5569999999999999</v>
      </c>
      <c r="K1018" s="10">
        <v>0.64200000000000002</v>
      </c>
      <c r="L1018" s="10">
        <v>0.89200000000000002</v>
      </c>
      <c r="M1018" s="10"/>
      <c r="N1018" s="10"/>
      <c r="O1018" s="10"/>
      <c r="P1018" s="10"/>
      <c r="Q1018" s="10"/>
      <c r="R1018" s="10"/>
      <c r="S1018" s="10">
        <v>1032</v>
      </c>
      <c r="T1018" s="17">
        <v>0.24299999999999999</v>
      </c>
      <c r="U1018" s="17">
        <f t="shared" si="115"/>
        <v>24.3</v>
      </c>
      <c r="V1018" s="11">
        <f t="shared" si="116"/>
        <v>5.5623485091339298</v>
      </c>
      <c r="W1018" s="10"/>
      <c r="X1018">
        <v>1.9215604803731712</v>
      </c>
      <c r="Y1018" s="12">
        <f t="shared" si="109"/>
        <v>1.921</v>
      </c>
      <c r="Z1018">
        <f t="shared" si="110"/>
        <v>4</v>
      </c>
      <c r="AA1018">
        <f t="shared" si="111"/>
        <v>0</v>
      </c>
      <c r="AB1018">
        <f t="shared" si="112"/>
        <v>1007</v>
      </c>
      <c r="AC1018" s="10"/>
      <c r="AD1018" s="17">
        <v>1.921</v>
      </c>
      <c r="AE1018" s="10">
        <v>1007</v>
      </c>
      <c r="AF1018" s="10"/>
      <c r="AG1018" s="10"/>
    </row>
    <row r="1019" spans="6:33" x14ac:dyDescent="0.3">
      <c r="F1019" s="10">
        <v>1012</v>
      </c>
      <c r="G1019" s="17">
        <v>0.06</v>
      </c>
      <c r="H1019" s="10">
        <v>1.0640000000000001</v>
      </c>
      <c r="I1019" s="10">
        <v>0.66800000000000004</v>
      </c>
      <c r="J1019" s="10">
        <v>2.4849999999999999</v>
      </c>
      <c r="K1019" s="10">
        <v>0.40200000000000002</v>
      </c>
      <c r="L1019" s="10">
        <v>0.80700000000000005</v>
      </c>
      <c r="M1019" s="10"/>
      <c r="N1019" s="10"/>
      <c r="O1019" s="10"/>
      <c r="P1019" s="10"/>
      <c r="Q1019" s="10"/>
      <c r="R1019" s="10"/>
      <c r="S1019" s="10">
        <v>1033</v>
      </c>
      <c r="T1019" s="17">
        <v>2.3690000000000002</v>
      </c>
      <c r="U1019" s="17">
        <f t="shared" si="115"/>
        <v>236.90000000000003</v>
      </c>
      <c r="V1019" s="11">
        <f t="shared" si="116"/>
        <v>17.367511282499866</v>
      </c>
      <c r="W1019" s="10"/>
      <c r="X1019">
        <v>1.9215604803731712</v>
      </c>
      <c r="Y1019" s="12">
        <f t="shared" si="109"/>
        <v>1.921</v>
      </c>
      <c r="Z1019">
        <f t="shared" si="110"/>
        <v>5</v>
      </c>
      <c r="AA1019">
        <f t="shared" si="111"/>
        <v>0</v>
      </c>
      <c r="AB1019">
        <f t="shared" si="112"/>
        <v>1007</v>
      </c>
      <c r="AC1019" s="10"/>
      <c r="AD1019" s="17">
        <v>1.921</v>
      </c>
      <c r="AE1019" s="10">
        <v>1007</v>
      </c>
      <c r="AF1019" s="10"/>
      <c r="AG1019" s="10"/>
    </row>
    <row r="1020" spans="6:33" x14ac:dyDescent="0.3">
      <c r="F1020" s="10">
        <v>1013</v>
      </c>
      <c r="G1020" s="17">
        <v>0.38500000000000001</v>
      </c>
      <c r="H1020" s="10">
        <v>2.8359999999999999</v>
      </c>
      <c r="I1020" s="10">
        <v>0.60199999999999998</v>
      </c>
      <c r="J1020" s="10">
        <v>1.913</v>
      </c>
      <c r="K1020" s="10">
        <v>0.52300000000000002</v>
      </c>
      <c r="L1020" s="10">
        <v>0.86799999999999999</v>
      </c>
      <c r="M1020" s="10"/>
      <c r="N1020" s="10"/>
      <c r="O1020" s="10"/>
      <c r="P1020" s="10"/>
      <c r="Q1020" s="10"/>
      <c r="R1020" s="10"/>
      <c r="S1020" s="10">
        <v>1034</v>
      </c>
      <c r="T1020" s="17">
        <v>1.4999999999999999E-2</v>
      </c>
      <c r="U1020" s="17">
        <f t="shared" si="115"/>
        <v>1.5</v>
      </c>
      <c r="V1020" s="11">
        <f t="shared" si="116"/>
        <v>1.381976597885342</v>
      </c>
      <c r="W1020" s="10"/>
      <c r="X1020">
        <v>1.9215604803731712</v>
      </c>
      <c r="Y1020" s="12">
        <f t="shared" si="109"/>
        <v>1.921</v>
      </c>
      <c r="Z1020">
        <f t="shared" si="110"/>
        <v>6</v>
      </c>
      <c r="AA1020">
        <f t="shared" si="111"/>
        <v>0</v>
      </c>
      <c r="AB1020">
        <f t="shared" si="112"/>
        <v>1007</v>
      </c>
      <c r="AC1020" s="10"/>
      <c r="AD1020" s="17">
        <v>1.921</v>
      </c>
      <c r="AE1020" s="10">
        <v>1007</v>
      </c>
      <c r="AF1020" s="10"/>
      <c r="AG1020" s="10"/>
    </row>
    <row r="1021" spans="6:33" x14ac:dyDescent="0.3">
      <c r="F1021" s="10">
        <v>1014</v>
      </c>
      <c r="G1021" s="17">
        <v>0.17599999999999999</v>
      </c>
      <c r="H1021" s="10">
        <v>1.7270000000000001</v>
      </c>
      <c r="I1021" s="10">
        <v>0.74</v>
      </c>
      <c r="J1021" s="10">
        <v>1.67</v>
      </c>
      <c r="K1021" s="10">
        <v>0.59899999999999998</v>
      </c>
      <c r="L1021" s="10">
        <v>0.88300000000000001</v>
      </c>
      <c r="M1021" s="10"/>
      <c r="N1021" s="10"/>
      <c r="O1021" s="10"/>
      <c r="P1021" s="10"/>
      <c r="Q1021" s="10"/>
      <c r="R1021" s="10"/>
      <c r="S1021" s="10">
        <v>1035</v>
      </c>
      <c r="T1021" s="17">
        <v>1.0999999999999999E-2</v>
      </c>
      <c r="U1021" s="17">
        <f t="shared" si="115"/>
        <v>1.0999999999999999</v>
      </c>
      <c r="V1021" s="11">
        <f t="shared" si="116"/>
        <v>1.1834540545406396</v>
      </c>
      <c r="W1021" s="10"/>
      <c r="X1021">
        <v>1.9215604803731712</v>
      </c>
      <c r="Y1021" s="12">
        <f t="shared" si="109"/>
        <v>1.921</v>
      </c>
      <c r="Z1021">
        <f t="shared" si="110"/>
        <v>7</v>
      </c>
      <c r="AA1021">
        <f t="shared" si="111"/>
        <v>7</v>
      </c>
      <c r="AB1021">
        <f t="shared" si="112"/>
        <v>1014</v>
      </c>
      <c r="AC1021" s="10"/>
      <c r="AD1021" s="17">
        <v>1.921</v>
      </c>
      <c r="AE1021" s="10">
        <v>1014</v>
      </c>
      <c r="AF1021" s="10"/>
      <c r="AG1021" s="10"/>
    </row>
    <row r="1022" spans="6:33" x14ac:dyDescent="0.3">
      <c r="F1022" s="10">
        <v>1015</v>
      </c>
      <c r="G1022" s="17">
        <v>0.42199999999999999</v>
      </c>
      <c r="H1022" s="10">
        <v>2.5910000000000002</v>
      </c>
      <c r="I1022" s="10">
        <v>0.78900000000000003</v>
      </c>
      <c r="J1022" s="10">
        <v>1.379</v>
      </c>
      <c r="K1022" s="10">
        <v>0.72499999999999998</v>
      </c>
      <c r="L1022" s="10">
        <v>0.91400000000000003</v>
      </c>
      <c r="M1022" s="10"/>
      <c r="N1022" s="10"/>
      <c r="O1022" s="10"/>
      <c r="P1022" s="10"/>
      <c r="Q1022" s="10"/>
      <c r="R1022" s="10"/>
      <c r="S1022" s="10">
        <v>1036</v>
      </c>
      <c r="T1022" s="17">
        <v>1.518</v>
      </c>
      <c r="U1022" s="17">
        <f t="shared" si="115"/>
        <v>151.80000000000001</v>
      </c>
      <c r="V1022" s="11">
        <f t="shared" si="116"/>
        <v>13.902437300372828</v>
      </c>
      <c r="W1022" s="10"/>
      <c r="X1022">
        <v>1.8881394877652593</v>
      </c>
      <c r="Y1022" s="12">
        <f t="shared" si="109"/>
        <v>1.8879999999999999</v>
      </c>
      <c r="Z1022">
        <f t="shared" si="110"/>
        <v>1</v>
      </c>
      <c r="AA1022">
        <f t="shared" si="111"/>
        <v>0</v>
      </c>
      <c r="AB1022">
        <f t="shared" si="112"/>
        <v>1014</v>
      </c>
      <c r="AC1022" s="10"/>
      <c r="AD1022" s="17">
        <v>1.8879999999999999</v>
      </c>
      <c r="AE1022" s="10">
        <v>1014</v>
      </c>
      <c r="AF1022" s="10"/>
      <c r="AG1022" s="10"/>
    </row>
    <row r="1023" spans="6:33" x14ac:dyDescent="0.3">
      <c r="F1023" s="10">
        <v>1016</v>
      </c>
      <c r="G1023" s="17">
        <v>57.594000000000001</v>
      </c>
      <c r="H1023" s="10">
        <v>38.314999999999998</v>
      </c>
      <c r="I1023" s="10">
        <v>0.49299999999999999</v>
      </c>
      <c r="J1023" s="10">
        <v>3.2639999999999998</v>
      </c>
      <c r="K1023" s="10">
        <v>0.30599999999999999</v>
      </c>
      <c r="L1023" s="10">
        <v>0.94899999999999995</v>
      </c>
      <c r="M1023" s="10"/>
      <c r="N1023" s="10"/>
      <c r="O1023" s="10"/>
      <c r="P1023" s="10"/>
      <c r="Q1023" s="10"/>
      <c r="R1023" s="10"/>
      <c r="S1023" s="10">
        <v>1037</v>
      </c>
      <c r="T1023" s="17">
        <v>0.246</v>
      </c>
      <c r="U1023" s="17">
        <f t="shared" si="115"/>
        <v>24.6</v>
      </c>
      <c r="V1023" s="11">
        <f t="shared" si="116"/>
        <v>5.5965786691946899</v>
      </c>
      <c r="W1023" s="10"/>
      <c r="X1023">
        <v>1.8881394877652593</v>
      </c>
      <c r="Y1023" s="12">
        <f t="shared" si="109"/>
        <v>1.8879999999999999</v>
      </c>
      <c r="Z1023">
        <f t="shared" si="110"/>
        <v>2</v>
      </c>
      <c r="AA1023">
        <f t="shared" si="111"/>
        <v>0</v>
      </c>
      <c r="AB1023">
        <f t="shared" si="112"/>
        <v>1014</v>
      </c>
      <c r="AC1023" s="10"/>
      <c r="AD1023" s="17">
        <v>1.8879999999999999</v>
      </c>
      <c r="AE1023" s="10">
        <v>1014</v>
      </c>
      <c r="AF1023" s="10"/>
      <c r="AG1023" s="10"/>
    </row>
    <row r="1024" spans="6:33" x14ac:dyDescent="0.3">
      <c r="F1024" s="8">
        <v>1017</v>
      </c>
      <c r="G1024" s="117">
        <v>0.49099999999999999</v>
      </c>
      <c r="H1024" s="8">
        <v>3.258</v>
      </c>
      <c r="I1024" s="8">
        <v>0.58099999999999996</v>
      </c>
      <c r="J1024" s="8">
        <v>2.1419999999999999</v>
      </c>
      <c r="K1024" s="8">
        <v>0.46700000000000003</v>
      </c>
      <c r="L1024" s="8">
        <v>0.874</v>
      </c>
      <c r="M1024" s="10"/>
      <c r="N1024" s="10"/>
      <c r="O1024" s="10"/>
      <c r="P1024" s="10"/>
      <c r="Q1024" s="10"/>
      <c r="R1024" s="10"/>
      <c r="S1024" s="10">
        <v>1038</v>
      </c>
      <c r="T1024" s="17">
        <v>0.33400000000000002</v>
      </c>
      <c r="U1024" s="17">
        <f t="shared" si="115"/>
        <v>33.4</v>
      </c>
      <c r="V1024" s="11">
        <f t="shared" si="116"/>
        <v>6.5212116047675091</v>
      </c>
      <c r="W1024" s="10"/>
      <c r="X1024">
        <v>1.8881394877652593</v>
      </c>
      <c r="Y1024" s="12">
        <f t="shared" si="109"/>
        <v>1.8879999999999999</v>
      </c>
      <c r="Z1024">
        <f t="shared" si="110"/>
        <v>3</v>
      </c>
      <c r="AA1024">
        <f t="shared" si="111"/>
        <v>0</v>
      </c>
      <c r="AB1024">
        <f t="shared" si="112"/>
        <v>1014</v>
      </c>
      <c r="AC1024" s="10"/>
      <c r="AD1024" s="17">
        <v>1.8879999999999999</v>
      </c>
      <c r="AE1024" s="10">
        <v>1014</v>
      </c>
      <c r="AF1024" s="10"/>
      <c r="AG1024" s="10"/>
    </row>
    <row r="1025" spans="6:33" x14ac:dyDescent="0.3">
      <c r="F1025" s="10">
        <v>1018</v>
      </c>
      <c r="G1025" s="17">
        <v>0.46700000000000003</v>
      </c>
      <c r="H1025" s="10">
        <v>3.0070000000000001</v>
      </c>
      <c r="I1025" s="10">
        <v>0.64800000000000002</v>
      </c>
      <c r="J1025" s="10">
        <v>1.9159999999999999</v>
      </c>
      <c r="K1025" s="10">
        <v>0.52200000000000002</v>
      </c>
      <c r="L1025" s="10">
        <v>0.85899999999999999</v>
      </c>
      <c r="M1025" s="10"/>
      <c r="N1025" s="10"/>
      <c r="O1025" s="10"/>
      <c r="P1025" s="10"/>
      <c r="Q1025" s="10"/>
      <c r="R1025" s="10"/>
      <c r="S1025" s="10">
        <v>1039</v>
      </c>
      <c r="T1025" s="17">
        <v>0.13</v>
      </c>
      <c r="U1025" s="17">
        <f t="shared" si="115"/>
        <v>13</v>
      </c>
      <c r="V1025" s="11">
        <f t="shared" si="116"/>
        <v>4.0684289451282192</v>
      </c>
      <c r="W1025" s="10"/>
      <c r="X1025">
        <v>1.8881394877652593</v>
      </c>
      <c r="Y1025" s="12">
        <f t="shared" si="109"/>
        <v>1.8879999999999999</v>
      </c>
      <c r="Z1025">
        <f t="shared" si="110"/>
        <v>4</v>
      </c>
      <c r="AA1025">
        <f t="shared" si="111"/>
        <v>0</v>
      </c>
      <c r="AB1025">
        <f t="shared" si="112"/>
        <v>1014</v>
      </c>
      <c r="AC1025" s="10"/>
      <c r="AD1025" s="17">
        <v>1.8879999999999999</v>
      </c>
      <c r="AE1025" s="10">
        <v>1014</v>
      </c>
      <c r="AF1025" s="10"/>
      <c r="AG1025" s="10"/>
    </row>
    <row r="1026" spans="6:33" x14ac:dyDescent="0.3">
      <c r="F1026" s="10">
        <v>1019</v>
      </c>
      <c r="G1026" s="17">
        <v>0.29599999999999999</v>
      </c>
      <c r="H1026" s="10">
        <v>2.1520000000000001</v>
      </c>
      <c r="I1026" s="10">
        <v>0.80300000000000005</v>
      </c>
      <c r="J1026" s="10">
        <v>1.5569999999999999</v>
      </c>
      <c r="K1026" s="10">
        <v>0.64200000000000002</v>
      </c>
      <c r="L1026" s="10">
        <v>0.90600000000000003</v>
      </c>
      <c r="M1026" s="10"/>
      <c r="N1026" s="10"/>
      <c r="O1026" s="10"/>
      <c r="P1026" s="10"/>
      <c r="Q1026" s="10"/>
      <c r="R1026" s="10"/>
      <c r="S1026" s="10">
        <v>1040</v>
      </c>
      <c r="T1026" s="17">
        <v>0.11799999999999999</v>
      </c>
      <c r="U1026" s="17">
        <f t="shared" si="115"/>
        <v>11.799999999999999</v>
      </c>
      <c r="V1026" s="11">
        <f t="shared" si="116"/>
        <v>3.8761097285648298</v>
      </c>
      <c r="W1026" s="10"/>
      <c r="X1026">
        <v>1.8881394877652593</v>
      </c>
      <c r="Y1026" s="12">
        <f t="shared" si="109"/>
        <v>1.8879999999999999</v>
      </c>
      <c r="Z1026">
        <f t="shared" si="110"/>
        <v>5</v>
      </c>
      <c r="AA1026">
        <f t="shared" si="111"/>
        <v>0</v>
      </c>
      <c r="AB1026">
        <f t="shared" si="112"/>
        <v>1014</v>
      </c>
      <c r="AC1026" s="10"/>
      <c r="AD1026" s="17">
        <v>1.8879999999999999</v>
      </c>
      <c r="AE1026" s="10">
        <v>1014</v>
      </c>
      <c r="AF1026" s="10"/>
      <c r="AG1026" s="10"/>
    </row>
    <row r="1027" spans="6:33" x14ac:dyDescent="0.3">
      <c r="F1027" s="10">
        <v>1020</v>
      </c>
      <c r="G1027" s="17">
        <v>0.33700000000000002</v>
      </c>
      <c r="H1027" s="10">
        <v>2.323</v>
      </c>
      <c r="I1027" s="10">
        <v>0.78600000000000003</v>
      </c>
      <c r="J1027" s="10">
        <v>1.5489999999999999</v>
      </c>
      <c r="K1027" s="10">
        <v>0.64500000000000002</v>
      </c>
      <c r="L1027" s="10">
        <v>0.91500000000000004</v>
      </c>
      <c r="M1027" s="10"/>
      <c r="N1027" s="10"/>
      <c r="O1027" s="10"/>
      <c r="P1027" s="10"/>
      <c r="Q1027" s="10"/>
      <c r="R1027" s="10"/>
      <c r="S1027" s="10">
        <v>1041</v>
      </c>
      <c r="T1027" s="17">
        <v>0.24</v>
      </c>
      <c r="U1027" s="17">
        <f t="shared" si="115"/>
        <v>24</v>
      </c>
      <c r="V1027" s="11">
        <f t="shared" si="116"/>
        <v>5.527906391541368</v>
      </c>
      <c r="W1027" s="10"/>
      <c r="X1027">
        <v>1.8881394877652593</v>
      </c>
      <c r="Y1027" s="12">
        <f t="shared" si="109"/>
        <v>1.8879999999999999</v>
      </c>
      <c r="Z1027">
        <f t="shared" si="110"/>
        <v>6</v>
      </c>
      <c r="AA1027">
        <f t="shared" si="111"/>
        <v>0</v>
      </c>
      <c r="AB1027">
        <f t="shared" si="112"/>
        <v>1014</v>
      </c>
      <c r="AC1027" s="10"/>
      <c r="AD1027" s="17">
        <v>1.8879999999999999</v>
      </c>
      <c r="AE1027" s="10">
        <v>1014</v>
      </c>
      <c r="AF1027" s="10"/>
      <c r="AG1027" s="10"/>
    </row>
    <row r="1028" spans="6:33" x14ac:dyDescent="0.3">
      <c r="F1028" s="10">
        <v>1021</v>
      </c>
      <c r="G1028" s="17">
        <v>0.39800000000000002</v>
      </c>
      <c r="H1028" s="10">
        <v>2.645</v>
      </c>
      <c r="I1028" s="10">
        <v>0.71399999999999997</v>
      </c>
      <c r="J1028" s="10">
        <v>1.4650000000000001</v>
      </c>
      <c r="K1028" s="10">
        <v>0.68300000000000005</v>
      </c>
      <c r="L1028" s="10">
        <v>0.88500000000000001</v>
      </c>
      <c r="M1028" s="10"/>
      <c r="N1028" s="10"/>
      <c r="O1028" s="10"/>
      <c r="P1028" s="10"/>
      <c r="Q1028" s="10"/>
      <c r="R1028" s="10"/>
      <c r="S1028" s="10">
        <v>1042</v>
      </c>
      <c r="T1028" s="17">
        <v>5.8000000000000003E-2</v>
      </c>
      <c r="U1028" s="17">
        <f t="shared" si="115"/>
        <v>5.8000000000000007</v>
      </c>
      <c r="V1028" s="11">
        <f t="shared" si="116"/>
        <v>2.717496892263898</v>
      </c>
      <c r="W1028" s="10"/>
      <c r="X1028">
        <v>1.8881394877652593</v>
      </c>
      <c r="Y1028" s="12">
        <f t="shared" si="109"/>
        <v>1.8879999999999999</v>
      </c>
      <c r="Z1028">
        <f t="shared" si="110"/>
        <v>7</v>
      </c>
      <c r="AA1028">
        <f t="shared" si="111"/>
        <v>7</v>
      </c>
      <c r="AB1028">
        <f t="shared" si="112"/>
        <v>1021</v>
      </c>
      <c r="AC1028" s="10"/>
      <c r="AD1028" s="17">
        <v>1.8879999999999999</v>
      </c>
      <c r="AE1028" s="10">
        <v>1021</v>
      </c>
      <c r="AF1028" s="10"/>
      <c r="AG1028" s="10"/>
    </row>
    <row r="1029" spans="6:33" x14ac:dyDescent="0.3">
      <c r="F1029" s="10">
        <v>1022</v>
      </c>
      <c r="G1029" s="17">
        <v>2.278</v>
      </c>
      <c r="H1029" s="10">
        <v>6.9649999999999999</v>
      </c>
      <c r="I1029" s="10">
        <v>0.59</v>
      </c>
      <c r="J1029" s="10">
        <v>1.577</v>
      </c>
      <c r="K1029" s="10">
        <v>0.63400000000000001</v>
      </c>
      <c r="L1029" s="10">
        <v>0.83399999999999996</v>
      </c>
      <c r="M1029" s="10"/>
      <c r="N1029" s="10"/>
      <c r="O1029" s="10"/>
      <c r="P1029" s="10"/>
      <c r="Q1029" s="10"/>
      <c r="R1029" s="10"/>
      <c r="S1029" s="10">
        <v>1043</v>
      </c>
      <c r="T1029" s="17">
        <v>1.4E-2</v>
      </c>
      <c r="U1029" s="17">
        <f t="shared" si="115"/>
        <v>1.4000000000000001</v>
      </c>
      <c r="V1029" s="11">
        <f t="shared" si="116"/>
        <v>1.3351162356249091</v>
      </c>
      <c r="W1029" s="10"/>
      <c r="X1029">
        <v>1.8194567365868921</v>
      </c>
      <c r="Y1029" s="12">
        <f t="shared" si="109"/>
        <v>1.819</v>
      </c>
      <c r="Z1029">
        <f t="shared" si="110"/>
        <v>1</v>
      </c>
      <c r="AA1029">
        <f t="shared" si="111"/>
        <v>0</v>
      </c>
      <c r="AB1029">
        <f t="shared" si="112"/>
        <v>1021</v>
      </c>
      <c r="AC1029" s="10"/>
      <c r="AD1029" s="17">
        <v>1.819</v>
      </c>
      <c r="AE1029" s="10">
        <v>1021</v>
      </c>
      <c r="AF1029" s="10"/>
      <c r="AG1029" s="10"/>
    </row>
    <row r="1030" spans="6:33" x14ac:dyDescent="0.3">
      <c r="F1030" s="10">
        <v>1023</v>
      </c>
      <c r="G1030" s="17">
        <v>0.13200000000000001</v>
      </c>
      <c r="H1030" s="10">
        <v>1.4890000000000001</v>
      </c>
      <c r="I1030" s="10">
        <v>0.747</v>
      </c>
      <c r="J1030" s="10">
        <v>1.6919999999999999</v>
      </c>
      <c r="K1030" s="10">
        <v>0.59099999999999997</v>
      </c>
      <c r="L1030" s="10">
        <v>0.89</v>
      </c>
      <c r="M1030" s="10"/>
      <c r="N1030" s="10"/>
      <c r="O1030" s="10"/>
      <c r="P1030" s="10"/>
      <c r="Q1030" s="10"/>
      <c r="R1030" s="10"/>
      <c r="S1030" s="10">
        <v>1044</v>
      </c>
      <c r="T1030" s="17">
        <v>0.48399999999999999</v>
      </c>
      <c r="U1030" s="17">
        <f t="shared" si="115"/>
        <v>48.4</v>
      </c>
      <c r="V1030" s="11">
        <f t="shared" si="116"/>
        <v>7.8501461110721928</v>
      </c>
      <c r="W1030" s="10"/>
      <c r="X1030">
        <v>1.8194567365868921</v>
      </c>
      <c r="Y1030" s="12">
        <f t="shared" si="109"/>
        <v>1.819</v>
      </c>
      <c r="Z1030">
        <f t="shared" si="110"/>
        <v>2</v>
      </c>
      <c r="AA1030">
        <f t="shared" si="111"/>
        <v>0</v>
      </c>
      <c r="AB1030">
        <f t="shared" si="112"/>
        <v>1021</v>
      </c>
      <c r="AC1030" s="10"/>
      <c r="AD1030" s="17">
        <v>1.819</v>
      </c>
      <c r="AE1030" s="10">
        <v>1021</v>
      </c>
      <c r="AF1030" s="10"/>
      <c r="AG1030" s="10"/>
    </row>
    <row r="1031" spans="6:33" x14ac:dyDescent="0.3">
      <c r="F1031" s="10">
        <v>1024</v>
      </c>
      <c r="G1031" s="17">
        <v>1.7450000000000001</v>
      </c>
      <c r="H1031" s="10">
        <v>5.5309999999999997</v>
      </c>
      <c r="I1031" s="10">
        <v>0.71699999999999997</v>
      </c>
      <c r="J1031" s="10">
        <v>1.357</v>
      </c>
      <c r="K1031" s="10">
        <v>0.73699999999999999</v>
      </c>
      <c r="L1031" s="10">
        <v>0.93100000000000005</v>
      </c>
      <c r="M1031" s="10"/>
      <c r="N1031" s="10"/>
      <c r="O1031" s="10"/>
      <c r="P1031" s="10"/>
      <c r="Q1031" s="10"/>
      <c r="R1031" s="10"/>
      <c r="S1031" s="10">
        <v>1045</v>
      </c>
      <c r="T1031" s="17">
        <v>2.3E-2</v>
      </c>
      <c r="U1031" s="17">
        <f t="shared" si="115"/>
        <v>2.2999999999999998</v>
      </c>
      <c r="V1031" s="11">
        <f t="shared" si="116"/>
        <v>1.7112717355495808</v>
      </c>
      <c r="W1031" s="10"/>
      <c r="X1031">
        <v>1.8194567365868921</v>
      </c>
      <c r="Y1031" s="12">
        <f t="shared" si="109"/>
        <v>1.819</v>
      </c>
      <c r="Z1031">
        <f t="shared" si="110"/>
        <v>3</v>
      </c>
      <c r="AA1031">
        <f t="shared" si="111"/>
        <v>0</v>
      </c>
      <c r="AB1031">
        <f t="shared" si="112"/>
        <v>1021</v>
      </c>
      <c r="AC1031" s="10"/>
      <c r="AD1031" s="17">
        <v>1.819</v>
      </c>
      <c r="AE1031" s="10">
        <v>1021</v>
      </c>
      <c r="AF1031" s="10"/>
      <c r="AG1031" s="10"/>
    </row>
    <row r="1032" spans="6:33" x14ac:dyDescent="0.3">
      <c r="F1032" s="10">
        <v>1025</v>
      </c>
      <c r="G1032" s="17">
        <v>0.216</v>
      </c>
      <c r="H1032" s="10">
        <v>1.81</v>
      </c>
      <c r="I1032" s="10">
        <v>0.82699999999999996</v>
      </c>
      <c r="J1032" s="10">
        <v>1.6639999999999999</v>
      </c>
      <c r="K1032" s="10">
        <v>0.60099999999999998</v>
      </c>
      <c r="L1032" s="10">
        <v>0.92700000000000005</v>
      </c>
      <c r="M1032" s="10"/>
      <c r="N1032" s="10"/>
      <c r="O1032" s="10"/>
      <c r="P1032" s="10"/>
      <c r="Q1032" s="10"/>
      <c r="R1032" s="10"/>
      <c r="S1032" s="10">
        <v>1046</v>
      </c>
      <c r="T1032" s="17">
        <v>0.05</v>
      </c>
      <c r="U1032" s="17">
        <f t="shared" si="115"/>
        <v>5</v>
      </c>
      <c r="V1032" s="11">
        <f t="shared" si="116"/>
        <v>2.5231325220201604</v>
      </c>
      <c r="W1032" s="10"/>
      <c r="X1032">
        <v>1.8194567365868921</v>
      </c>
      <c r="Y1032" s="12">
        <f t="shared" si="109"/>
        <v>1.819</v>
      </c>
      <c r="Z1032">
        <f t="shared" si="110"/>
        <v>4</v>
      </c>
      <c r="AA1032">
        <f t="shared" si="111"/>
        <v>0</v>
      </c>
      <c r="AB1032">
        <f t="shared" si="112"/>
        <v>1021</v>
      </c>
      <c r="AC1032" s="10"/>
      <c r="AD1032" s="17">
        <v>1.819</v>
      </c>
      <c r="AE1032" s="10">
        <v>1021</v>
      </c>
      <c r="AF1032" s="10"/>
      <c r="AG1032" s="10"/>
    </row>
    <row r="1033" spans="6:33" x14ac:dyDescent="0.3">
      <c r="F1033" s="10">
        <v>1026</v>
      </c>
      <c r="G1033" s="17">
        <v>3.5000000000000003E-2</v>
      </c>
      <c r="H1033" s="10">
        <v>0.76400000000000001</v>
      </c>
      <c r="I1033" s="10">
        <v>0.75700000000000001</v>
      </c>
      <c r="J1033" s="10">
        <v>2.5720000000000001</v>
      </c>
      <c r="K1033" s="10">
        <v>0.38900000000000001</v>
      </c>
      <c r="L1033" s="10">
        <v>0.83599999999999997</v>
      </c>
      <c r="M1033" s="10"/>
      <c r="N1033" s="10"/>
      <c r="O1033" s="10"/>
      <c r="P1033" s="10"/>
      <c r="Q1033" s="10"/>
      <c r="R1033" s="10"/>
      <c r="S1033" s="10">
        <v>1047</v>
      </c>
      <c r="T1033" s="17">
        <v>0.54700000000000004</v>
      </c>
      <c r="U1033" s="17">
        <f t="shared" si="115"/>
        <v>54.7</v>
      </c>
      <c r="V1033" s="11">
        <f t="shared" si="116"/>
        <v>8.3454300726213866</v>
      </c>
      <c r="W1033" s="10"/>
      <c r="X1033">
        <v>1.8194567365868921</v>
      </c>
      <c r="Y1033" s="12">
        <f t="shared" si="109"/>
        <v>1.819</v>
      </c>
      <c r="Z1033">
        <f t="shared" si="110"/>
        <v>5</v>
      </c>
      <c r="AA1033">
        <f t="shared" si="111"/>
        <v>0</v>
      </c>
      <c r="AB1033">
        <f t="shared" si="112"/>
        <v>1021</v>
      </c>
      <c r="AC1033" s="10"/>
      <c r="AD1033" s="17">
        <v>1.819</v>
      </c>
      <c r="AE1033" s="10">
        <v>1021</v>
      </c>
      <c r="AF1033" s="10"/>
      <c r="AG1033" s="10"/>
    </row>
    <row r="1034" spans="6:33" x14ac:dyDescent="0.3">
      <c r="F1034" s="10">
        <v>1027</v>
      </c>
      <c r="G1034" s="17">
        <v>2.5000000000000001E-2</v>
      </c>
      <c r="H1034" s="10">
        <v>0.64300000000000002</v>
      </c>
      <c r="I1034" s="10">
        <v>0.76400000000000001</v>
      </c>
      <c r="J1034" s="10">
        <v>2.2050000000000001</v>
      </c>
      <c r="K1034" s="10">
        <v>0.45400000000000001</v>
      </c>
      <c r="L1034" s="10">
        <v>0.83299999999999996</v>
      </c>
      <c r="M1034" s="10"/>
      <c r="N1034" s="10"/>
      <c r="O1034" s="10"/>
      <c r="P1034" s="10"/>
      <c r="Q1034" s="10"/>
      <c r="R1034" s="10"/>
      <c r="S1034" s="10">
        <v>1048</v>
      </c>
      <c r="T1034" s="17">
        <v>0.93799999999999994</v>
      </c>
      <c r="U1034" s="17">
        <f t="shared" si="115"/>
        <v>93.8</v>
      </c>
      <c r="V1034" s="11">
        <f t="shared" si="116"/>
        <v>10.928397380044261</v>
      </c>
      <c r="W1034" s="10"/>
      <c r="X1034">
        <v>1.8194567365868921</v>
      </c>
      <c r="Y1034" s="12">
        <f t="shared" ref="Y1034:Y1097" si="117">TRUNC(X1034,3)</f>
        <v>1.819</v>
      </c>
      <c r="Z1034">
        <f t="shared" ref="Z1034:Z1097" si="118">IF(Y1034-Y1033=0,Z1033+Z$8,1)</f>
        <v>6</v>
      </c>
      <c r="AA1034">
        <f t="shared" ref="AA1034:AA1097" si="119">IF(Z1034&lt;Z1035,0,Z1034)</f>
        <v>6</v>
      </c>
      <c r="AB1034">
        <f t="shared" ref="AB1034:AB1097" si="120">AB1033+AA1034</f>
        <v>1027</v>
      </c>
      <c r="AC1034" s="10"/>
      <c r="AD1034" s="17">
        <v>1.819</v>
      </c>
      <c r="AE1034" s="10">
        <v>1027</v>
      </c>
      <c r="AF1034" s="10"/>
      <c r="AG1034" s="10"/>
    </row>
    <row r="1035" spans="6:33" x14ac:dyDescent="0.3">
      <c r="F1035" s="10">
        <v>1028</v>
      </c>
      <c r="G1035" s="17">
        <v>0.27200000000000002</v>
      </c>
      <c r="H1035" s="10">
        <v>2.04</v>
      </c>
      <c r="I1035" s="10">
        <v>0.82199999999999995</v>
      </c>
      <c r="J1035" s="10">
        <v>1.6459999999999999</v>
      </c>
      <c r="K1035" s="10">
        <v>0.60699999999999998</v>
      </c>
      <c r="L1035" s="10">
        <v>0.91800000000000004</v>
      </c>
      <c r="M1035" s="10"/>
      <c r="N1035" s="10"/>
      <c r="O1035" s="10"/>
      <c r="P1035" s="10"/>
      <c r="Q1035" s="10"/>
      <c r="R1035" s="10"/>
      <c r="S1035" s="10">
        <v>1049</v>
      </c>
      <c r="T1035" s="17">
        <v>0.191</v>
      </c>
      <c r="U1035" s="17">
        <f t="shared" si="115"/>
        <v>19.100000000000001</v>
      </c>
      <c r="V1035" s="11">
        <f t="shared" si="116"/>
        <v>4.9314171699869007</v>
      </c>
      <c r="W1035" s="10"/>
      <c r="X1035">
        <v>1.7841241161527712</v>
      </c>
      <c r="Y1035" s="12">
        <f t="shared" si="117"/>
        <v>1.784</v>
      </c>
      <c r="Z1035">
        <f t="shared" si="118"/>
        <v>1</v>
      </c>
      <c r="AA1035">
        <f t="shared" si="119"/>
        <v>0</v>
      </c>
      <c r="AB1035">
        <f t="shared" si="120"/>
        <v>1027</v>
      </c>
      <c r="AC1035" s="10"/>
      <c r="AD1035" s="17">
        <v>1.784</v>
      </c>
      <c r="AE1035" s="10">
        <v>1027</v>
      </c>
      <c r="AF1035" s="10"/>
      <c r="AG1035" s="10"/>
    </row>
    <row r="1036" spans="6:33" x14ac:dyDescent="0.3">
      <c r="F1036" s="10">
        <v>1029</v>
      </c>
      <c r="G1036" s="17">
        <v>2.302</v>
      </c>
      <c r="H1036" s="10">
        <v>6.6529999999999996</v>
      </c>
      <c r="I1036" s="10">
        <v>0.65400000000000003</v>
      </c>
      <c r="J1036" s="10">
        <v>1.893</v>
      </c>
      <c r="K1036" s="10">
        <v>0.52800000000000002</v>
      </c>
      <c r="L1036" s="10">
        <v>0.88100000000000001</v>
      </c>
      <c r="M1036" s="10"/>
      <c r="N1036" s="10"/>
      <c r="O1036" s="10"/>
      <c r="P1036" s="10"/>
      <c r="Q1036" s="10"/>
      <c r="R1036" s="10"/>
      <c r="S1036" s="10">
        <v>1050</v>
      </c>
      <c r="T1036" s="17">
        <v>10.754</v>
      </c>
      <c r="U1036" s="17">
        <f t="shared" si="115"/>
        <v>1075.3999999999999</v>
      </c>
      <c r="V1036" s="11">
        <f t="shared" si="116"/>
        <v>37.003267509886122</v>
      </c>
      <c r="W1036" s="10"/>
      <c r="X1036">
        <v>1.7841241161527712</v>
      </c>
      <c r="Y1036" s="12">
        <f t="shared" si="117"/>
        <v>1.784</v>
      </c>
      <c r="Z1036">
        <f t="shared" si="118"/>
        <v>2</v>
      </c>
      <c r="AA1036">
        <f t="shared" si="119"/>
        <v>0</v>
      </c>
      <c r="AB1036">
        <f t="shared" si="120"/>
        <v>1027</v>
      </c>
      <c r="AC1036" s="10"/>
      <c r="AD1036" s="17">
        <v>1.784</v>
      </c>
      <c r="AE1036" s="10">
        <v>1027</v>
      </c>
      <c r="AF1036" s="10"/>
      <c r="AG1036" s="10"/>
    </row>
    <row r="1037" spans="6:33" x14ac:dyDescent="0.3">
      <c r="F1037" s="10">
        <v>1030</v>
      </c>
      <c r="G1037" s="17">
        <v>2.0659999999999998</v>
      </c>
      <c r="H1037" s="10">
        <v>9.5250000000000004</v>
      </c>
      <c r="I1037" s="10">
        <v>0.28599999999999998</v>
      </c>
      <c r="J1037" s="10">
        <v>5.4329999999999998</v>
      </c>
      <c r="K1037" s="10">
        <v>0.184</v>
      </c>
      <c r="L1037" s="10">
        <v>0.66500000000000004</v>
      </c>
      <c r="M1037" s="10"/>
      <c r="N1037" s="10"/>
      <c r="O1037" s="10"/>
      <c r="P1037" s="10"/>
      <c r="Q1037" s="10"/>
      <c r="R1037" s="10"/>
      <c r="S1037" s="10">
        <v>1051</v>
      </c>
      <c r="T1037" s="17">
        <v>0.125</v>
      </c>
      <c r="U1037" s="17">
        <f t="shared" si="115"/>
        <v>12.5</v>
      </c>
      <c r="V1037" s="11">
        <f t="shared" si="116"/>
        <v>3.9894228040143269</v>
      </c>
      <c r="W1037" s="10"/>
      <c r="X1037">
        <v>1.7841241161527712</v>
      </c>
      <c r="Y1037" s="12">
        <f t="shared" si="117"/>
        <v>1.784</v>
      </c>
      <c r="Z1037">
        <f t="shared" si="118"/>
        <v>3</v>
      </c>
      <c r="AA1037">
        <f t="shared" si="119"/>
        <v>0</v>
      </c>
      <c r="AB1037">
        <f t="shared" si="120"/>
        <v>1027</v>
      </c>
      <c r="AC1037" s="10"/>
      <c r="AD1037" s="17">
        <v>1.784</v>
      </c>
      <c r="AE1037" s="10">
        <v>1027</v>
      </c>
      <c r="AF1037" s="10"/>
      <c r="AG1037" s="10"/>
    </row>
    <row r="1038" spans="6:33" x14ac:dyDescent="0.3">
      <c r="F1038" s="10">
        <v>1031</v>
      </c>
      <c r="G1038" s="17">
        <v>2.8000000000000001E-2</v>
      </c>
      <c r="H1038" s="10">
        <v>0.67200000000000004</v>
      </c>
      <c r="I1038" s="10">
        <v>0.76800000000000002</v>
      </c>
      <c r="J1038" s="10">
        <v>2.3050000000000002</v>
      </c>
      <c r="K1038" s="10">
        <v>0.434</v>
      </c>
      <c r="L1038" s="10">
        <v>0.8</v>
      </c>
      <c r="M1038" s="10"/>
      <c r="N1038" s="10"/>
      <c r="O1038" s="10"/>
      <c r="P1038" s="10"/>
      <c r="Q1038" s="10"/>
      <c r="R1038" s="10"/>
      <c r="S1038" s="10">
        <v>1052</v>
      </c>
      <c r="T1038" s="17">
        <v>6.4000000000000001E-2</v>
      </c>
      <c r="U1038" s="17">
        <f t="shared" si="115"/>
        <v>6.4</v>
      </c>
      <c r="V1038" s="11">
        <f t="shared" si="116"/>
        <v>2.8545985858444336</v>
      </c>
      <c r="W1038" s="10"/>
      <c r="X1038">
        <v>1.7841241161527712</v>
      </c>
      <c r="Y1038" s="12">
        <f t="shared" si="117"/>
        <v>1.784</v>
      </c>
      <c r="Z1038">
        <f t="shared" si="118"/>
        <v>4</v>
      </c>
      <c r="AA1038">
        <f t="shared" si="119"/>
        <v>0</v>
      </c>
      <c r="AB1038">
        <f t="shared" si="120"/>
        <v>1027</v>
      </c>
      <c r="AC1038" s="10"/>
      <c r="AD1038" s="17">
        <v>1.784</v>
      </c>
      <c r="AE1038" s="10">
        <v>1027</v>
      </c>
      <c r="AF1038" s="10"/>
      <c r="AG1038" s="10"/>
    </row>
    <row r="1039" spans="6:33" x14ac:dyDescent="0.3">
      <c r="F1039" s="10">
        <v>1032</v>
      </c>
      <c r="G1039" s="17">
        <v>0.24299999999999999</v>
      </c>
      <c r="H1039" s="10">
        <v>2.0609999999999999</v>
      </c>
      <c r="I1039" s="10">
        <v>0.72</v>
      </c>
      <c r="J1039" s="10">
        <v>1.137</v>
      </c>
      <c r="K1039" s="10">
        <v>0.88</v>
      </c>
      <c r="L1039" s="10">
        <v>0.89</v>
      </c>
      <c r="M1039" s="10"/>
      <c r="N1039" s="10"/>
      <c r="O1039" s="10"/>
      <c r="P1039" s="10"/>
      <c r="Q1039" s="10"/>
      <c r="R1039" s="10"/>
      <c r="S1039" s="10">
        <v>1053</v>
      </c>
      <c r="T1039" s="17">
        <v>1.4999999999999999E-2</v>
      </c>
      <c r="U1039" s="17">
        <f t="shared" si="115"/>
        <v>1.5</v>
      </c>
      <c r="V1039" s="11">
        <f t="shared" si="116"/>
        <v>1.381976597885342</v>
      </c>
      <c r="W1039" s="10"/>
      <c r="X1039">
        <v>1.7841241161527712</v>
      </c>
      <c r="Y1039" s="12">
        <f t="shared" si="117"/>
        <v>1.784</v>
      </c>
      <c r="Z1039">
        <f t="shared" si="118"/>
        <v>5</v>
      </c>
      <c r="AA1039">
        <f t="shared" si="119"/>
        <v>0</v>
      </c>
      <c r="AB1039">
        <f t="shared" si="120"/>
        <v>1027</v>
      </c>
      <c r="AC1039" s="10"/>
      <c r="AD1039" s="17">
        <v>1.784</v>
      </c>
      <c r="AE1039" s="10">
        <v>1027</v>
      </c>
      <c r="AF1039" s="10"/>
      <c r="AG1039" s="10"/>
    </row>
    <row r="1040" spans="6:33" x14ac:dyDescent="0.3">
      <c r="F1040" s="10">
        <v>1033</v>
      </c>
      <c r="G1040" s="17">
        <v>2.3690000000000002</v>
      </c>
      <c r="H1040" s="10">
        <v>7.0730000000000004</v>
      </c>
      <c r="I1040" s="10">
        <v>0.59499999999999997</v>
      </c>
      <c r="J1040" s="10">
        <v>2.7570000000000001</v>
      </c>
      <c r="K1040" s="10">
        <v>0.36299999999999999</v>
      </c>
      <c r="L1040" s="10">
        <v>0.93700000000000006</v>
      </c>
      <c r="M1040" s="10"/>
      <c r="N1040" s="10"/>
      <c r="O1040" s="10"/>
      <c r="P1040" s="10"/>
      <c r="Q1040" s="10"/>
      <c r="R1040" s="10"/>
      <c r="S1040" s="10">
        <v>1054</v>
      </c>
      <c r="T1040" s="17">
        <v>3.7850000000000001</v>
      </c>
      <c r="U1040" s="17">
        <f t="shared" si="115"/>
        <v>378.5</v>
      </c>
      <c r="V1040" s="11">
        <f t="shared" si="116"/>
        <v>21.952702969845401</v>
      </c>
      <c r="W1040" s="10"/>
      <c r="X1040">
        <v>1.7841241161527712</v>
      </c>
      <c r="Y1040" s="12">
        <f t="shared" si="117"/>
        <v>1.784</v>
      </c>
      <c r="Z1040">
        <f t="shared" si="118"/>
        <v>6</v>
      </c>
      <c r="AA1040">
        <f t="shared" si="119"/>
        <v>0</v>
      </c>
      <c r="AB1040">
        <f t="shared" si="120"/>
        <v>1027</v>
      </c>
      <c r="AC1040" s="10"/>
      <c r="AD1040" s="17">
        <v>1.784</v>
      </c>
      <c r="AE1040" s="10">
        <v>1027</v>
      </c>
      <c r="AF1040" s="10"/>
      <c r="AG1040" s="10"/>
    </row>
    <row r="1041" spans="6:33" x14ac:dyDescent="0.3">
      <c r="F1041" s="10">
        <v>1034</v>
      </c>
      <c r="G1041" s="17">
        <v>1.4999999999999999E-2</v>
      </c>
      <c r="H1041" s="10">
        <v>0.47199999999999998</v>
      </c>
      <c r="I1041" s="10">
        <v>0.85099999999999998</v>
      </c>
      <c r="J1041" s="10">
        <v>1.341</v>
      </c>
      <c r="K1041" s="10">
        <v>0.746</v>
      </c>
      <c r="L1041" s="10">
        <v>0.77400000000000002</v>
      </c>
      <c r="M1041" s="10"/>
      <c r="N1041" s="10"/>
      <c r="O1041" s="10"/>
      <c r="P1041" s="10"/>
      <c r="Q1041" s="10"/>
      <c r="R1041" s="10"/>
      <c r="S1041" s="10">
        <v>1055</v>
      </c>
      <c r="T1041" s="17">
        <v>2.5000000000000001E-2</v>
      </c>
      <c r="U1041" s="17">
        <f t="shared" si="115"/>
        <v>2.5</v>
      </c>
      <c r="V1041" s="11">
        <f t="shared" si="116"/>
        <v>1.7841241161527712</v>
      </c>
      <c r="W1041" s="10"/>
      <c r="X1041">
        <v>1.7841241161527712</v>
      </c>
      <c r="Y1041" s="12">
        <f t="shared" si="117"/>
        <v>1.784</v>
      </c>
      <c r="Z1041">
        <f t="shared" si="118"/>
        <v>7</v>
      </c>
      <c r="AA1041">
        <f t="shared" si="119"/>
        <v>0</v>
      </c>
      <c r="AB1041">
        <f t="shared" si="120"/>
        <v>1027</v>
      </c>
      <c r="AC1041" s="10"/>
      <c r="AD1041" s="17">
        <v>1.784</v>
      </c>
      <c r="AE1041" s="10">
        <v>1027</v>
      </c>
      <c r="AF1041" s="10"/>
      <c r="AG1041" s="10"/>
    </row>
    <row r="1042" spans="6:33" x14ac:dyDescent="0.3">
      <c r="F1042" s="10">
        <v>1035</v>
      </c>
      <c r="G1042" s="17">
        <v>1.0999999999999999E-2</v>
      </c>
      <c r="H1042" s="10">
        <v>0.41299999999999998</v>
      </c>
      <c r="I1042" s="10">
        <v>0.83199999999999996</v>
      </c>
      <c r="J1042" s="10">
        <v>2.3860000000000001</v>
      </c>
      <c r="K1042" s="10">
        <v>0.41899999999999998</v>
      </c>
      <c r="L1042" s="10">
        <v>0.94699999999999995</v>
      </c>
      <c r="M1042" s="10"/>
      <c r="N1042" s="10"/>
      <c r="O1042" s="10"/>
      <c r="P1042" s="10"/>
      <c r="Q1042" s="10"/>
      <c r="R1042" s="10"/>
      <c r="S1042" s="10">
        <v>1056</v>
      </c>
      <c r="T1042" s="17">
        <v>4.1000000000000002E-2</v>
      </c>
      <c r="U1042" s="17">
        <f t="shared" si="115"/>
        <v>4.1000000000000005</v>
      </c>
      <c r="V1042" s="11">
        <f t="shared" si="116"/>
        <v>2.2847936741452539</v>
      </c>
      <c r="W1042" s="10"/>
      <c r="X1042">
        <v>1.7841241161527712</v>
      </c>
      <c r="Y1042" s="12">
        <f t="shared" si="117"/>
        <v>1.784</v>
      </c>
      <c r="Z1042">
        <f t="shared" si="118"/>
        <v>8</v>
      </c>
      <c r="AA1042">
        <f t="shared" si="119"/>
        <v>0</v>
      </c>
      <c r="AB1042">
        <f t="shared" si="120"/>
        <v>1027</v>
      </c>
      <c r="AC1042" s="10"/>
      <c r="AD1042" s="17">
        <v>1.784</v>
      </c>
      <c r="AE1042" s="10">
        <v>1027</v>
      </c>
      <c r="AF1042" s="10"/>
      <c r="AG1042" s="10"/>
    </row>
    <row r="1043" spans="6:33" x14ac:dyDescent="0.3">
      <c r="F1043" s="10">
        <v>1036</v>
      </c>
      <c r="G1043" s="17">
        <v>1.518</v>
      </c>
      <c r="H1043" s="10">
        <v>5.5049999999999999</v>
      </c>
      <c r="I1043" s="10">
        <v>0.629</v>
      </c>
      <c r="J1043" s="10">
        <v>1.3620000000000001</v>
      </c>
      <c r="K1043" s="10">
        <v>0.73399999999999999</v>
      </c>
      <c r="L1043" s="10">
        <v>0.83699999999999997</v>
      </c>
      <c r="M1043" s="10"/>
      <c r="N1043" s="10"/>
      <c r="O1043" s="10"/>
      <c r="P1043" s="10"/>
      <c r="Q1043" s="10"/>
      <c r="R1043" s="10"/>
      <c r="S1043" s="10">
        <v>1057</v>
      </c>
      <c r="T1043" s="17">
        <v>3.1E-2</v>
      </c>
      <c r="U1043" s="17">
        <f t="shared" si="115"/>
        <v>3.1</v>
      </c>
      <c r="V1043" s="11">
        <f t="shared" si="116"/>
        <v>1.9867165345562021</v>
      </c>
      <c r="W1043" s="10"/>
      <c r="X1043">
        <v>1.7841241161527712</v>
      </c>
      <c r="Y1043" s="12">
        <f t="shared" si="117"/>
        <v>1.784</v>
      </c>
      <c r="Z1043">
        <f t="shared" si="118"/>
        <v>9</v>
      </c>
      <c r="AA1043">
        <f t="shared" si="119"/>
        <v>9</v>
      </c>
      <c r="AB1043">
        <f t="shared" si="120"/>
        <v>1036</v>
      </c>
      <c r="AC1043" s="10"/>
      <c r="AD1043" s="17">
        <v>1.784</v>
      </c>
      <c r="AE1043" s="10">
        <v>1036</v>
      </c>
      <c r="AF1043" s="10"/>
      <c r="AG1043" s="10"/>
    </row>
    <row r="1044" spans="6:33" x14ac:dyDescent="0.3">
      <c r="F1044" s="10">
        <v>1037</v>
      </c>
      <c r="G1044" s="17">
        <v>0.246</v>
      </c>
      <c r="H1044" s="10">
        <v>2.0609999999999999</v>
      </c>
      <c r="I1044" s="10">
        <v>0.72799999999999998</v>
      </c>
      <c r="J1044" s="10">
        <v>1.345</v>
      </c>
      <c r="K1044" s="10">
        <v>0.74399999999999999</v>
      </c>
      <c r="L1044" s="10">
        <v>0.88900000000000001</v>
      </c>
      <c r="M1044" s="10"/>
      <c r="N1044" s="10"/>
      <c r="O1044" s="10"/>
      <c r="P1044" s="10"/>
      <c r="Q1044" s="10"/>
      <c r="R1044" s="10"/>
      <c r="S1044" s="10">
        <v>1058</v>
      </c>
      <c r="T1044" s="17">
        <v>0.20300000000000001</v>
      </c>
      <c r="U1044" s="17">
        <f t="shared" si="115"/>
        <v>20.3</v>
      </c>
      <c r="V1044" s="11">
        <f t="shared" si="116"/>
        <v>5.0839711602372217</v>
      </c>
      <c r="W1044" s="10"/>
      <c r="X1044">
        <v>1.7480774889473265</v>
      </c>
      <c r="Y1044" s="12">
        <f t="shared" si="117"/>
        <v>1.748</v>
      </c>
      <c r="Z1044">
        <f t="shared" si="118"/>
        <v>1</v>
      </c>
      <c r="AA1044">
        <f t="shared" si="119"/>
        <v>0</v>
      </c>
      <c r="AB1044">
        <f t="shared" si="120"/>
        <v>1036</v>
      </c>
      <c r="AC1044" s="10"/>
      <c r="AD1044" s="17">
        <v>1.748</v>
      </c>
      <c r="AE1044" s="10">
        <v>1036</v>
      </c>
      <c r="AF1044" s="10"/>
      <c r="AG1044" s="10"/>
    </row>
    <row r="1045" spans="6:33" x14ac:dyDescent="0.3">
      <c r="F1045" s="10">
        <v>1038</v>
      </c>
      <c r="G1045" s="17">
        <v>0.33400000000000002</v>
      </c>
      <c r="H1045" s="10">
        <v>2.9449999999999998</v>
      </c>
      <c r="I1045" s="10">
        <v>0.48299999999999998</v>
      </c>
      <c r="J1045" s="10">
        <v>3.1760000000000002</v>
      </c>
      <c r="K1045" s="10">
        <v>0.315</v>
      </c>
      <c r="L1045" s="10">
        <v>0.80700000000000005</v>
      </c>
      <c r="M1045" s="10"/>
      <c r="N1045" s="10"/>
      <c r="O1045" s="10"/>
      <c r="P1045" s="10"/>
      <c r="Q1045" s="10"/>
      <c r="R1045" s="10"/>
      <c r="S1045" s="10">
        <v>1059</v>
      </c>
      <c r="T1045" s="17">
        <v>2.9000000000000001E-2</v>
      </c>
      <c r="U1045" s="17">
        <f t="shared" si="115"/>
        <v>2.9000000000000004</v>
      </c>
      <c r="V1045" s="11">
        <f t="shared" si="116"/>
        <v>1.9215604803731712</v>
      </c>
      <c r="W1045" s="10"/>
      <c r="X1045">
        <v>1.7480774889473265</v>
      </c>
      <c r="Y1045" s="12">
        <f t="shared" si="117"/>
        <v>1.748</v>
      </c>
      <c r="Z1045">
        <f t="shared" si="118"/>
        <v>2</v>
      </c>
      <c r="AA1045">
        <f t="shared" si="119"/>
        <v>0</v>
      </c>
      <c r="AB1045">
        <f t="shared" si="120"/>
        <v>1036</v>
      </c>
      <c r="AC1045" s="10"/>
      <c r="AD1045" s="17">
        <v>1.748</v>
      </c>
      <c r="AE1045" s="10">
        <v>1036</v>
      </c>
      <c r="AF1045" s="10"/>
      <c r="AG1045" s="10"/>
    </row>
    <row r="1046" spans="6:33" x14ac:dyDescent="0.3">
      <c r="F1046" s="10">
        <v>1039</v>
      </c>
      <c r="G1046" s="17">
        <v>0.13</v>
      </c>
      <c r="H1046" s="10">
        <v>1.3939999999999999</v>
      </c>
      <c r="I1046" s="10">
        <v>0.84399999999999997</v>
      </c>
      <c r="J1046" s="10">
        <v>1.256</v>
      </c>
      <c r="K1046" s="10">
        <v>0.79600000000000004</v>
      </c>
      <c r="L1046" s="10">
        <v>0.86699999999999999</v>
      </c>
      <c r="M1046" s="10"/>
      <c r="N1046" s="10"/>
      <c r="O1046" s="10"/>
      <c r="P1046" s="10"/>
      <c r="Q1046" s="10"/>
      <c r="R1046" s="10"/>
      <c r="S1046" s="10">
        <v>1060</v>
      </c>
      <c r="T1046" s="17">
        <v>0.45400000000000001</v>
      </c>
      <c r="U1046" s="17">
        <f t="shared" si="115"/>
        <v>45.4</v>
      </c>
      <c r="V1046" s="11">
        <f t="shared" si="116"/>
        <v>7.602964903968477</v>
      </c>
      <c r="W1046" s="10"/>
      <c r="X1046">
        <v>1.7480774889473265</v>
      </c>
      <c r="Y1046" s="12">
        <f t="shared" si="117"/>
        <v>1.748</v>
      </c>
      <c r="Z1046">
        <f t="shared" si="118"/>
        <v>3</v>
      </c>
      <c r="AA1046">
        <f t="shared" si="119"/>
        <v>0</v>
      </c>
      <c r="AB1046">
        <f t="shared" si="120"/>
        <v>1036</v>
      </c>
      <c r="AC1046" s="10"/>
      <c r="AD1046" s="17">
        <v>1.748</v>
      </c>
      <c r="AE1046" s="10">
        <v>1036</v>
      </c>
      <c r="AF1046" s="10"/>
      <c r="AG1046" s="10"/>
    </row>
    <row r="1047" spans="6:33" x14ac:dyDescent="0.3">
      <c r="F1047" s="10">
        <v>1040</v>
      </c>
      <c r="G1047" s="17">
        <v>0.11799999999999999</v>
      </c>
      <c r="H1047" s="10">
        <v>1.577</v>
      </c>
      <c r="I1047" s="10">
        <v>0.59599999999999997</v>
      </c>
      <c r="J1047" s="10">
        <v>2.3450000000000002</v>
      </c>
      <c r="K1047" s="10">
        <v>0.42699999999999999</v>
      </c>
      <c r="L1047" s="10">
        <v>0.73699999999999999</v>
      </c>
      <c r="M1047" s="10"/>
      <c r="N1047" s="10"/>
      <c r="O1047" s="10"/>
      <c r="P1047" s="10"/>
      <c r="Q1047" s="10"/>
      <c r="R1047" s="10"/>
      <c r="S1047" s="10">
        <v>1061</v>
      </c>
      <c r="T1047" s="17">
        <v>0.33500000000000002</v>
      </c>
      <c r="U1047" s="17">
        <f t="shared" si="115"/>
        <v>33.5</v>
      </c>
      <c r="V1047" s="11">
        <f t="shared" si="116"/>
        <v>6.5309666014019667</v>
      </c>
      <c r="W1047" s="10"/>
      <c r="X1047">
        <v>1.7480774889473265</v>
      </c>
      <c r="Y1047" s="12">
        <f t="shared" si="117"/>
        <v>1.748</v>
      </c>
      <c r="Z1047">
        <f t="shared" si="118"/>
        <v>4</v>
      </c>
      <c r="AA1047">
        <f t="shared" si="119"/>
        <v>0</v>
      </c>
      <c r="AB1047">
        <f t="shared" si="120"/>
        <v>1036</v>
      </c>
      <c r="AC1047" s="10"/>
      <c r="AD1047" s="17">
        <v>1.748</v>
      </c>
      <c r="AE1047" s="10">
        <v>1036</v>
      </c>
      <c r="AF1047" s="10"/>
      <c r="AG1047" s="10"/>
    </row>
    <row r="1048" spans="6:33" x14ac:dyDescent="0.3">
      <c r="F1048" s="10">
        <v>1041</v>
      </c>
      <c r="G1048" s="17">
        <v>0.24</v>
      </c>
      <c r="H1048" s="10">
        <v>1.99</v>
      </c>
      <c r="I1048" s="10">
        <v>0.76</v>
      </c>
      <c r="J1048" s="10">
        <v>1.75</v>
      </c>
      <c r="K1048" s="10">
        <v>0.57199999999999995</v>
      </c>
      <c r="L1048" s="10">
        <v>0.91600000000000004</v>
      </c>
      <c r="M1048" s="10"/>
      <c r="N1048" s="10"/>
      <c r="O1048" s="10"/>
      <c r="P1048" s="10"/>
      <c r="Q1048" s="10"/>
      <c r="R1048" s="10"/>
      <c r="S1048" s="10">
        <v>1062</v>
      </c>
      <c r="T1048" s="17">
        <v>9.7000000000000003E-2</v>
      </c>
      <c r="U1048" s="17">
        <f t="shared" si="115"/>
        <v>9.7000000000000011</v>
      </c>
      <c r="V1048" s="11">
        <f t="shared" si="116"/>
        <v>3.5143169441487601</v>
      </c>
      <c r="W1048" s="10"/>
      <c r="X1048">
        <v>1.7480774889473265</v>
      </c>
      <c r="Y1048" s="12">
        <f t="shared" si="117"/>
        <v>1.748</v>
      </c>
      <c r="Z1048">
        <f t="shared" si="118"/>
        <v>5</v>
      </c>
      <c r="AA1048">
        <f t="shared" si="119"/>
        <v>0</v>
      </c>
      <c r="AB1048">
        <f t="shared" si="120"/>
        <v>1036</v>
      </c>
      <c r="AC1048" s="10"/>
      <c r="AD1048" s="17">
        <v>1.748</v>
      </c>
      <c r="AE1048" s="10">
        <v>1036</v>
      </c>
      <c r="AF1048" s="10"/>
      <c r="AG1048" s="10"/>
    </row>
    <row r="1049" spans="6:33" x14ac:dyDescent="0.3">
      <c r="F1049" s="10">
        <v>1042</v>
      </c>
      <c r="G1049" s="17">
        <v>5.8000000000000003E-2</v>
      </c>
      <c r="H1049" s="10">
        <v>0.93500000000000005</v>
      </c>
      <c r="I1049" s="10">
        <v>0.83</v>
      </c>
      <c r="J1049" s="10">
        <v>1.369</v>
      </c>
      <c r="K1049" s="10">
        <v>0.73</v>
      </c>
      <c r="L1049" s="10">
        <v>0.85199999999999998</v>
      </c>
      <c r="M1049" s="10"/>
      <c r="N1049" s="10"/>
      <c r="O1049" s="10"/>
      <c r="P1049" s="10"/>
      <c r="Q1049" s="10"/>
      <c r="R1049" s="10"/>
      <c r="S1049" s="10">
        <v>1063</v>
      </c>
      <c r="T1049" s="17">
        <v>1.1100000000000001</v>
      </c>
      <c r="U1049" s="17">
        <f t="shared" si="115"/>
        <v>111.00000000000001</v>
      </c>
      <c r="V1049" s="11">
        <f t="shared" si="116"/>
        <v>11.888212206450685</v>
      </c>
      <c r="W1049" s="10"/>
      <c r="X1049">
        <v>1.7480774889473265</v>
      </c>
      <c r="Y1049" s="12">
        <f t="shared" si="117"/>
        <v>1.748</v>
      </c>
      <c r="Z1049">
        <f t="shared" si="118"/>
        <v>6</v>
      </c>
      <c r="AA1049">
        <f t="shared" si="119"/>
        <v>0</v>
      </c>
      <c r="AB1049">
        <f t="shared" si="120"/>
        <v>1036</v>
      </c>
      <c r="AC1049" s="10"/>
      <c r="AD1049" s="17">
        <v>1.748</v>
      </c>
      <c r="AE1049" s="10">
        <v>1036</v>
      </c>
      <c r="AF1049" s="10"/>
      <c r="AG1049" s="10"/>
    </row>
    <row r="1050" spans="6:33" x14ac:dyDescent="0.3">
      <c r="F1050" s="10">
        <v>1043</v>
      </c>
      <c r="G1050" s="17">
        <v>1.4E-2</v>
      </c>
      <c r="H1050" s="10">
        <v>0.442</v>
      </c>
      <c r="I1050" s="10">
        <v>0.88700000000000001</v>
      </c>
      <c r="J1050" s="10">
        <v>1.772</v>
      </c>
      <c r="K1050" s="10">
        <v>0.56399999999999995</v>
      </c>
      <c r="L1050" s="10">
        <v>0.84599999999999997</v>
      </c>
      <c r="M1050" s="10"/>
      <c r="N1050" s="10"/>
      <c r="O1050" s="10"/>
      <c r="P1050" s="10"/>
      <c r="Q1050" s="10"/>
      <c r="R1050" s="10"/>
      <c r="S1050" s="10">
        <v>1064</v>
      </c>
      <c r="T1050" s="17">
        <v>0.22700000000000001</v>
      </c>
      <c r="U1050" s="17">
        <f t="shared" si="115"/>
        <v>22.7</v>
      </c>
      <c r="V1050" s="11">
        <f t="shared" si="116"/>
        <v>5.3761080407194379</v>
      </c>
      <c r="W1050" s="10"/>
      <c r="X1050">
        <v>1.7480774889473265</v>
      </c>
      <c r="Y1050" s="12">
        <f t="shared" si="117"/>
        <v>1.748</v>
      </c>
      <c r="Z1050">
        <f t="shared" si="118"/>
        <v>7</v>
      </c>
      <c r="AA1050">
        <f t="shared" si="119"/>
        <v>0</v>
      </c>
      <c r="AB1050">
        <f t="shared" si="120"/>
        <v>1036</v>
      </c>
      <c r="AC1050" s="10"/>
      <c r="AD1050" s="17">
        <v>1.748</v>
      </c>
      <c r="AE1050" s="10">
        <v>1036</v>
      </c>
      <c r="AF1050" s="10"/>
      <c r="AG1050" s="10"/>
    </row>
    <row r="1051" spans="6:33" x14ac:dyDescent="0.3">
      <c r="F1051" s="10">
        <v>1044</v>
      </c>
      <c r="G1051" s="17">
        <v>0.48399999999999999</v>
      </c>
      <c r="H1051" s="10">
        <v>2.9159999999999999</v>
      </c>
      <c r="I1051" s="10">
        <v>0.71599999999999997</v>
      </c>
      <c r="J1051" s="10">
        <v>1.4350000000000001</v>
      </c>
      <c r="K1051" s="10">
        <v>0.69699999999999995</v>
      </c>
      <c r="L1051" s="10">
        <v>0.90900000000000003</v>
      </c>
      <c r="M1051" s="10"/>
      <c r="N1051" s="10"/>
      <c r="O1051" s="10"/>
      <c r="P1051" s="10"/>
      <c r="Q1051" s="10"/>
      <c r="R1051" s="10"/>
      <c r="S1051" s="10">
        <v>1065</v>
      </c>
      <c r="T1051" s="17">
        <v>0.75800000000000001</v>
      </c>
      <c r="U1051" s="17">
        <f t="shared" si="115"/>
        <v>75.8</v>
      </c>
      <c r="V1051" s="11">
        <f t="shared" si="116"/>
        <v>9.8240295953811803</v>
      </c>
      <c r="W1051" s="10"/>
      <c r="X1051">
        <v>1.7480774889473265</v>
      </c>
      <c r="Y1051" s="12">
        <f t="shared" si="117"/>
        <v>1.748</v>
      </c>
      <c r="Z1051">
        <f t="shared" si="118"/>
        <v>8</v>
      </c>
      <c r="AA1051">
        <f t="shared" si="119"/>
        <v>8</v>
      </c>
      <c r="AB1051">
        <f t="shared" si="120"/>
        <v>1044</v>
      </c>
      <c r="AC1051" s="10"/>
      <c r="AD1051" s="17">
        <v>1.748</v>
      </c>
      <c r="AE1051" s="10">
        <v>1044</v>
      </c>
      <c r="AF1051" s="10"/>
      <c r="AG1051" s="10"/>
    </row>
    <row r="1052" spans="6:33" x14ac:dyDescent="0.3">
      <c r="F1052" s="10">
        <v>1045</v>
      </c>
      <c r="G1052" s="17">
        <v>2.3E-2</v>
      </c>
      <c r="H1052" s="10">
        <v>0.54200000000000004</v>
      </c>
      <c r="I1052" s="10">
        <v>0.96499999999999997</v>
      </c>
      <c r="J1052" s="10">
        <v>1.4159999999999999</v>
      </c>
      <c r="K1052" s="10">
        <v>0.70599999999999996</v>
      </c>
      <c r="L1052" s="10">
        <v>0.878</v>
      </c>
      <c r="M1052" s="10"/>
      <c r="N1052" s="10"/>
      <c r="O1052" s="10"/>
      <c r="P1052" s="10"/>
      <c r="Q1052" s="10"/>
      <c r="R1052" s="10"/>
      <c r="S1052" s="10">
        <v>1066</v>
      </c>
      <c r="T1052" s="17">
        <v>5.0999999999999997E-2</v>
      </c>
      <c r="U1052" s="17">
        <f t="shared" si="115"/>
        <v>5.0999999999999996</v>
      </c>
      <c r="V1052" s="11">
        <f t="shared" si="116"/>
        <v>2.548238936628457</v>
      </c>
      <c r="W1052" s="10"/>
      <c r="X1052">
        <v>1.7112717355495808</v>
      </c>
      <c r="Y1052" s="12">
        <f t="shared" si="117"/>
        <v>1.7110000000000001</v>
      </c>
      <c r="Z1052">
        <f t="shared" si="118"/>
        <v>1</v>
      </c>
      <c r="AA1052">
        <f t="shared" si="119"/>
        <v>0</v>
      </c>
      <c r="AB1052">
        <f t="shared" si="120"/>
        <v>1044</v>
      </c>
      <c r="AC1052" s="10"/>
      <c r="AD1052" s="17">
        <v>1.7110000000000001</v>
      </c>
      <c r="AE1052" s="10">
        <v>1044</v>
      </c>
      <c r="AF1052" s="10"/>
      <c r="AG1052" s="10"/>
    </row>
    <row r="1053" spans="6:33" x14ac:dyDescent="0.3">
      <c r="F1053" s="10">
        <v>1046</v>
      </c>
      <c r="G1053" s="17">
        <v>0.05</v>
      </c>
      <c r="H1053" s="10">
        <v>0.90500000000000003</v>
      </c>
      <c r="I1053" s="10">
        <v>0.77</v>
      </c>
      <c r="J1053" s="10">
        <v>1.6319999999999999</v>
      </c>
      <c r="K1053" s="10">
        <v>0.61299999999999999</v>
      </c>
      <c r="L1053" s="10">
        <v>0.85099999999999998</v>
      </c>
      <c r="M1053" s="10"/>
      <c r="N1053" s="10"/>
      <c r="O1053" s="10"/>
      <c r="P1053" s="10"/>
      <c r="Q1053" s="10"/>
      <c r="R1053" s="10"/>
      <c r="S1053" s="10">
        <v>1067</v>
      </c>
      <c r="T1053" s="17">
        <v>0.66900000000000004</v>
      </c>
      <c r="U1053" s="17">
        <f t="shared" si="115"/>
        <v>66.900000000000006</v>
      </c>
      <c r="V1053" s="11">
        <f t="shared" si="116"/>
        <v>9.2292862965010674</v>
      </c>
      <c r="W1053" s="10"/>
      <c r="X1053">
        <v>1.7112717355495808</v>
      </c>
      <c r="Y1053" s="12">
        <f t="shared" si="117"/>
        <v>1.7110000000000001</v>
      </c>
      <c r="Z1053">
        <f t="shared" si="118"/>
        <v>2</v>
      </c>
      <c r="AA1053">
        <f t="shared" si="119"/>
        <v>0</v>
      </c>
      <c r="AB1053">
        <f t="shared" si="120"/>
        <v>1044</v>
      </c>
      <c r="AC1053" s="10"/>
      <c r="AD1053" s="17">
        <v>1.7110000000000001</v>
      </c>
      <c r="AE1053" s="10">
        <v>1044</v>
      </c>
      <c r="AF1053" s="10"/>
      <c r="AG1053" s="10"/>
    </row>
    <row r="1054" spans="6:33" x14ac:dyDescent="0.3">
      <c r="F1054" s="10">
        <v>1047</v>
      </c>
      <c r="G1054" s="17">
        <v>0.54700000000000004</v>
      </c>
      <c r="H1054" s="10">
        <v>2.8490000000000002</v>
      </c>
      <c r="I1054" s="10">
        <v>0.84699999999999998</v>
      </c>
      <c r="J1054" s="10">
        <v>1.4850000000000001</v>
      </c>
      <c r="K1054" s="10">
        <v>0.67400000000000004</v>
      </c>
      <c r="L1054" s="10">
        <v>0.94099999999999995</v>
      </c>
      <c r="M1054" s="10"/>
      <c r="N1054" s="10"/>
      <c r="O1054" s="10"/>
      <c r="P1054" s="10"/>
      <c r="Q1054" s="10"/>
      <c r="R1054" s="10"/>
      <c r="S1054" s="10">
        <v>1068</v>
      </c>
      <c r="T1054" s="17">
        <v>4.2999999999999997E-2</v>
      </c>
      <c r="U1054" s="17">
        <f t="shared" si="115"/>
        <v>4.3</v>
      </c>
      <c r="V1054" s="11">
        <f t="shared" si="116"/>
        <v>2.3398568422792878</v>
      </c>
      <c r="W1054" s="10"/>
      <c r="X1054">
        <v>1.7112717355495808</v>
      </c>
      <c r="Y1054" s="12">
        <f t="shared" si="117"/>
        <v>1.7110000000000001</v>
      </c>
      <c r="Z1054">
        <f t="shared" si="118"/>
        <v>3</v>
      </c>
      <c r="AA1054">
        <f t="shared" si="119"/>
        <v>0</v>
      </c>
      <c r="AB1054">
        <f t="shared" si="120"/>
        <v>1044</v>
      </c>
      <c r="AC1054" s="10"/>
      <c r="AD1054" s="17">
        <v>1.7110000000000001</v>
      </c>
      <c r="AE1054" s="10">
        <v>1044</v>
      </c>
      <c r="AF1054" s="10"/>
      <c r="AG1054" s="10"/>
    </row>
    <row r="1055" spans="6:33" x14ac:dyDescent="0.3">
      <c r="F1055" s="10">
        <v>1048</v>
      </c>
      <c r="G1055" s="17">
        <v>0.93799999999999994</v>
      </c>
      <c r="H1055" s="10">
        <v>4.1340000000000003</v>
      </c>
      <c r="I1055" s="10">
        <v>0.69</v>
      </c>
      <c r="J1055" s="10">
        <v>2.202</v>
      </c>
      <c r="K1055" s="10">
        <v>0.45400000000000001</v>
      </c>
      <c r="L1055" s="10">
        <v>0.93899999999999995</v>
      </c>
      <c r="M1055" s="10"/>
      <c r="N1055" s="10"/>
      <c r="O1055" s="10"/>
      <c r="P1055" s="10"/>
      <c r="Q1055" s="10"/>
      <c r="R1055" s="10"/>
      <c r="S1055" s="10">
        <v>1069</v>
      </c>
      <c r="T1055" s="17">
        <v>4.5999999999999999E-2</v>
      </c>
      <c r="U1055" s="17">
        <f t="shared" si="115"/>
        <v>4.5999999999999996</v>
      </c>
      <c r="V1055" s="11">
        <f t="shared" si="116"/>
        <v>2.4201036973199614</v>
      </c>
      <c r="W1055" s="10"/>
      <c r="X1055">
        <v>1.7112717355495808</v>
      </c>
      <c r="Y1055" s="12">
        <f t="shared" si="117"/>
        <v>1.7110000000000001</v>
      </c>
      <c r="Z1055">
        <f t="shared" si="118"/>
        <v>4</v>
      </c>
      <c r="AA1055">
        <f t="shared" si="119"/>
        <v>0</v>
      </c>
      <c r="AB1055">
        <f t="shared" si="120"/>
        <v>1044</v>
      </c>
      <c r="AC1055" s="10"/>
      <c r="AD1055" s="17">
        <v>1.7110000000000001</v>
      </c>
      <c r="AE1055" s="10">
        <v>1044</v>
      </c>
      <c r="AF1055" s="10"/>
      <c r="AG1055" s="10"/>
    </row>
    <row r="1056" spans="6:33" x14ac:dyDescent="0.3">
      <c r="F1056" s="10">
        <v>1049</v>
      </c>
      <c r="G1056" s="17">
        <v>0.191</v>
      </c>
      <c r="H1056" s="10">
        <v>2.327</v>
      </c>
      <c r="I1056" s="10">
        <v>0.443</v>
      </c>
      <c r="J1056" s="10">
        <v>3.8879999999999999</v>
      </c>
      <c r="K1056" s="10">
        <v>0.25700000000000001</v>
      </c>
      <c r="L1056" s="10">
        <v>0.82199999999999995</v>
      </c>
      <c r="M1056" s="10"/>
      <c r="N1056" s="10"/>
      <c r="O1056" s="10"/>
      <c r="P1056" s="10"/>
      <c r="Q1056" s="10"/>
      <c r="R1056" s="10"/>
      <c r="S1056" s="10">
        <v>1070</v>
      </c>
      <c r="T1056" s="17">
        <v>2.5999999999999999E-2</v>
      </c>
      <c r="U1056" s="17">
        <f t="shared" si="115"/>
        <v>2.6</v>
      </c>
      <c r="V1056" s="11">
        <f t="shared" si="116"/>
        <v>1.8194567365868921</v>
      </c>
      <c r="W1056" s="10"/>
      <c r="X1056">
        <v>1.7112717355495808</v>
      </c>
      <c r="Y1056" s="12">
        <f t="shared" si="117"/>
        <v>1.7110000000000001</v>
      </c>
      <c r="Z1056">
        <f t="shared" si="118"/>
        <v>5</v>
      </c>
      <c r="AA1056">
        <f t="shared" si="119"/>
        <v>0</v>
      </c>
      <c r="AB1056">
        <f t="shared" si="120"/>
        <v>1044</v>
      </c>
      <c r="AC1056" s="10"/>
      <c r="AD1056" s="17">
        <v>1.7110000000000001</v>
      </c>
      <c r="AE1056" s="10">
        <v>1044</v>
      </c>
      <c r="AF1056" s="10"/>
      <c r="AG1056" s="10"/>
    </row>
    <row r="1057" spans="6:33" x14ac:dyDescent="0.3">
      <c r="F1057" s="10">
        <v>1050</v>
      </c>
      <c r="G1057" s="17">
        <v>10.754</v>
      </c>
      <c r="H1057" s="10">
        <v>14.096</v>
      </c>
      <c r="I1057" s="10">
        <v>0.68</v>
      </c>
      <c r="J1057" s="10">
        <v>1.6559999999999999</v>
      </c>
      <c r="K1057" s="10">
        <v>0.60399999999999998</v>
      </c>
      <c r="L1057" s="10">
        <v>0.91600000000000004</v>
      </c>
      <c r="M1057" s="10"/>
      <c r="N1057" s="10"/>
      <c r="O1057" s="10"/>
      <c r="P1057" s="10"/>
      <c r="Q1057" s="10"/>
      <c r="R1057" s="10"/>
      <c r="S1057" s="10">
        <v>1071</v>
      </c>
      <c r="T1057" s="17">
        <v>0.49099999999999999</v>
      </c>
      <c r="U1057" s="17">
        <f t="shared" si="115"/>
        <v>49.1</v>
      </c>
      <c r="V1057" s="11">
        <f t="shared" si="116"/>
        <v>7.9067099128838976</v>
      </c>
      <c r="W1057" s="10"/>
      <c r="X1057">
        <v>1.7112717355495808</v>
      </c>
      <c r="Y1057" s="12">
        <f t="shared" si="117"/>
        <v>1.7110000000000001</v>
      </c>
      <c r="Z1057">
        <f t="shared" si="118"/>
        <v>6</v>
      </c>
      <c r="AA1057">
        <f t="shared" si="119"/>
        <v>6</v>
      </c>
      <c r="AB1057">
        <f t="shared" si="120"/>
        <v>1050</v>
      </c>
      <c r="AC1057" s="10"/>
      <c r="AD1057" s="17">
        <v>1.7110000000000001</v>
      </c>
      <c r="AE1057" s="10">
        <v>1050</v>
      </c>
      <c r="AF1057" s="10"/>
      <c r="AG1057" s="10"/>
    </row>
    <row r="1058" spans="6:33" x14ac:dyDescent="0.3">
      <c r="F1058" s="10">
        <v>1051</v>
      </c>
      <c r="G1058" s="17">
        <v>0.125</v>
      </c>
      <c r="H1058" s="10">
        <v>1.36</v>
      </c>
      <c r="I1058" s="10">
        <v>0.85299999999999998</v>
      </c>
      <c r="J1058" s="10">
        <v>1.3049999999999999</v>
      </c>
      <c r="K1058" s="10">
        <v>0.76600000000000001</v>
      </c>
      <c r="L1058" s="10">
        <v>0.92200000000000004</v>
      </c>
      <c r="M1058" s="10"/>
      <c r="N1058" s="10"/>
      <c r="O1058" s="10"/>
      <c r="P1058" s="10"/>
      <c r="Q1058" s="10"/>
      <c r="R1058" s="10"/>
      <c r="S1058" s="10">
        <v>1072</v>
      </c>
      <c r="T1058" s="17">
        <v>8.8999999999999996E-2</v>
      </c>
      <c r="U1058" s="17">
        <f t="shared" si="115"/>
        <v>8.9</v>
      </c>
      <c r="V1058" s="11">
        <f t="shared" si="116"/>
        <v>3.3662786498064814</v>
      </c>
      <c r="W1058" s="10"/>
      <c r="X1058">
        <v>1.6351767622932518</v>
      </c>
      <c r="Y1058" s="12">
        <f t="shared" si="117"/>
        <v>1.635</v>
      </c>
      <c r="Z1058">
        <f t="shared" si="118"/>
        <v>1</v>
      </c>
      <c r="AA1058">
        <f t="shared" si="119"/>
        <v>0</v>
      </c>
      <c r="AB1058">
        <f t="shared" si="120"/>
        <v>1050</v>
      </c>
      <c r="AC1058" s="10"/>
      <c r="AD1058" s="17">
        <v>1.635</v>
      </c>
      <c r="AE1058" s="10">
        <v>1050</v>
      </c>
      <c r="AF1058" s="10"/>
      <c r="AG1058" s="10"/>
    </row>
    <row r="1059" spans="6:33" x14ac:dyDescent="0.3">
      <c r="F1059" s="10">
        <v>1052</v>
      </c>
      <c r="G1059" s="17">
        <v>6.4000000000000001E-2</v>
      </c>
      <c r="H1059" s="10">
        <v>0.93500000000000005</v>
      </c>
      <c r="I1059" s="10">
        <v>0.92100000000000004</v>
      </c>
      <c r="J1059" s="10">
        <v>1.3180000000000001</v>
      </c>
      <c r="K1059" s="10">
        <v>0.75900000000000001</v>
      </c>
      <c r="L1059" s="10">
        <v>0.88700000000000001</v>
      </c>
      <c r="M1059" s="10"/>
      <c r="N1059" s="10"/>
      <c r="O1059" s="10"/>
      <c r="P1059" s="10"/>
      <c r="Q1059" s="10"/>
      <c r="R1059" s="10"/>
      <c r="S1059" s="10">
        <v>1073</v>
      </c>
      <c r="T1059" s="17">
        <v>3.5999999999999997E-2</v>
      </c>
      <c r="U1059" s="17">
        <f t="shared" si="115"/>
        <v>3.5999999999999996</v>
      </c>
      <c r="V1059" s="11">
        <f t="shared" si="116"/>
        <v>2.1409489393833252</v>
      </c>
      <c r="W1059" s="10"/>
      <c r="X1059">
        <v>1.6351767622932518</v>
      </c>
      <c r="Y1059" s="12">
        <f t="shared" si="117"/>
        <v>1.635</v>
      </c>
      <c r="Z1059">
        <f t="shared" si="118"/>
        <v>2</v>
      </c>
      <c r="AA1059">
        <f t="shared" si="119"/>
        <v>0</v>
      </c>
      <c r="AB1059">
        <f t="shared" si="120"/>
        <v>1050</v>
      </c>
      <c r="AC1059" s="10"/>
      <c r="AD1059" s="17">
        <v>1.635</v>
      </c>
      <c r="AE1059" s="10">
        <v>1050</v>
      </c>
      <c r="AF1059" s="10"/>
      <c r="AG1059" s="10"/>
    </row>
    <row r="1060" spans="6:33" x14ac:dyDescent="0.3">
      <c r="F1060" s="10">
        <v>1053</v>
      </c>
      <c r="G1060" s="17">
        <v>1.4999999999999999E-2</v>
      </c>
      <c r="H1060" s="10">
        <v>0.42099999999999999</v>
      </c>
      <c r="I1060" s="10">
        <v>1</v>
      </c>
      <c r="J1060" s="10">
        <v>1.135</v>
      </c>
      <c r="K1060" s="10">
        <v>0.88100000000000001</v>
      </c>
      <c r="L1060" s="10">
        <v>0.85699999999999998</v>
      </c>
      <c r="M1060" s="10"/>
      <c r="N1060" s="10"/>
      <c r="O1060" s="10"/>
      <c r="P1060" s="10"/>
      <c r="Q1060" s="10"/>
      <c r="R1060" s="10"/>
      <c r="S1060" s="10">
        <v>1074</v>
      </c>
      <c r="T1060" s="17">
        <v>4.1000000000000002E-2</v>
      </c>
      <c r="U1060" s="17">
        <f t="shared" si="115"/>
        <v>4.1000000000000005</v>
      </c>
      <c r="V1060" s="11">
        <f t="shared" si="116"/>
        <v>2.2847936741452539</v>
      </c>
      <c r="W1060" s="10"/>
      <c r="X1060">
        <v>1.6351767622932518</v>
      </c>
      <c r="Y1060" s="12">
        <f t="shared" si="117"/>
        <v>1.635</v>
      </c>
      <c r="Z1060">
        <f t="shared" si="118"/>
        <v>3</v>
      </c>
      <c r="AA1060">
        <f t="shared" si="119"/>
        <v>0</v>
      </c>
      <c r="AB1060">
        <f t="shared" si="120"/>
        <v>1050</v>
      </c>
      <c r="AC1060" s="10"/>
      <c r="AD1060" s="17">
        <v>1.635</v>
      </c>
      <c r="AE1060" s="10">
        <v>1050</v>
      </c>
      <c r="AF1060" s="10"/>
      <c r="AG1060" s="10"/>
    </row>
    <row r="1061" spans="6:33" x14ac:dyDescent="0.3">
      <c r="F1061" s="10">
        <v>1054</v>
      </c>
      <c r="G1061" s="17">
        <v>3.7850000000000001</v>
      </c>
      <c r="H1061" s="10">
        <v>8.1929999999999996</v>
      </c>
      <c r="I1061" s="10">
        <v>0.70899999999999996</v>
      </c>
      <c r="J1061" s="10">
        <v>1.4630000000000001</v>
      </c>
      <c r="K1061" s="10">
        <v>0.68400000000000005</v>
      </c>
      <c r="L1061" s="10">
        <v>0.90900000000000003</v>
      </c>
      <c r="M1061" s="10"/>
      <c r="N1061" s="10"/>
      <c r="O1061" s="10"/>
      <c r="P1061" s="10"/>
      <c r="Q1061" s="10"/>
      <c r="R1061" s="10"/>
      <c r="S1061" s="10">
        <v>1075</v>
      </c>
      <c r="T1061" s="17">
        <v>2.4550000000000001</v>
      </c>
      <c r="U1061" s="17">
        <f t="shared" si="115"/>
        <v>245.5</v>
      </c>
      <c r="V1061" s="11">
        <f t="shared" si="116"/>
        <v>17.679940843579836</v>
      </c>
      <c r="W1061" s="10"/>
      <c r="X1061">
        <v>1.6351767622932518</v>
      </c>
      <c r="Y1061" s="12">
        <f t="shared" si="117"/>
        <v>1.635</v>
      </c>
      <c r="Z1061">
        <f t="shared" si="118"/>
        <v>4</v>
      </c>
      <c r="AA1061">
        <f t="shared" si="119"/>
        <v>0</v>
      </c>
      <c r="AB1061">
        <f t="shared" si="120"/>
        <v>1050</v>
      </c>
      <c r="AC1061" s="10"/>
      <c r="AD1061" s="17">
        <v>1.635</v>
      </c>
      <c r="AE1061" s="10">
        <v>1050</v>
      </c>
      <c r="AF1061" s="10"/>
      <c r="AG1061" s="10"/>
    </row>
    <row r="1062" spans="6:33" x14ac:dyDescent="0.3">
      <c r="F1062" s="10">
        <v>1055</v>
      </c>
      <c r="G1062" s="17">
        <v>2.5000000000000001E-2</v>
      </c>
      <c r="H1062" s="10">
        <v>0.57199999999999995</v>
      </c>
      <c r="I1062" s="10">
        <v>0.96499999999999997</v>
      </c>
      <c r="J1062" s="10">
        <v>1.7509999999999999</v>
      </c>
      <c r="K1062" s="10">
        <v>0.57099999999999995</v>
      </c>
      <c r="L1062" s="10">
        <v>0.87</v>
      </c>
      <c r="M1062" s="10"/>
      <c r="N1062" s="10"/>
      <c r="O1062" s="10"/>
      <c r="P1062" s="10"/>
      <c r="Q1062" s="10"/>
      <c r="R1062" s="10"/>
      <c r="S1062" s="10">
        <v>1076</v>
      </c>
      <c r="T1062" s="17">
        <v>1.8049999999999999</v>
      </c>
      <c r="U1062" s="17">
        <f t="shared" si="115"/>
        <v>180.5</v>
      </c>
      <c r="V1062" s="11">
        <f t="shared" si="116"/>
        <v>15.159806655254442</v>
      </c>
      <c r="W1062" s="10"/>
      <c r="X1062">
        <v>1.6351767622932518</v>
      </c>
      <c r="Y1062" s="12">
        <f t="shared" si="117"/>
        <v>1.635</v>
      </c>
      <c r="Z1062">
        <f t="shared" si="118"/>
        <v>5</v>
      </c>
      <c r="AA1062">
        <f t="shared" si="119"/>
        <v>0</v>
      </c>
      <c r="AB1062">
        <f t="shared" si="120"/>
        <v>1050</v>
      </c>
      <c r="AC1062" s="10"/>
      <c r="AD1062" s="17">
        <v>1.635</v>
      </c>
      <c r="AE1062" s="10">
        <v>1050</v>
      </c>
      <c r="AF1062" s="10"/>
      <c r="AG1062" s="10"/>
    </row>
    <row r="1063" spans="6:33" x14ac:dyDescent="0.3">
      <c r="F1063" s="10">
        <v>1056</v>
      </c>
      <c r="G1063" s="17">
        <v>4.1000000000000002E-2</v>
      </c>
      <c r="H1063" s="10">
        <v>0.86399999999999999</v>
      </c>
      <c r="I1063" s="10">
        <v>0.69699999999999995</v>
      </c>
      <c r="J1063" s="10">
        <v>2.3330000000000002</v>
      </c>
      <c r="K1063" s="10">
        <v>0.42899999999999999</v>
      </c>
      <c r="L1063" s="10">
        <v>0.83499999999999996</v>
      </c>
      <c r="M1063" s="10"/>
      <c r="N1063" s="10"/>
      <c r="O1063" s="10"/>
      <c r="P1063" s="10"/>
      <c r="Q1063" s="10"/>
      <c r="R1063" s="10"/>
      <c r="S1063" s="10">
        <v>1077</v>
      </c>
      <c r="T1063" s="17">
        <v>2.5999999999999999E-2</v>
      </c>
      <c r="U1063" s="17">
        <f t="shared" si="115"/>
        <v>2.6</v>
      </c>
      <c r="V1063" s="11">
        <f t="shared" si="116"/>
        <v>1.8194567365868921</v>
      </c>
      <c r="W1063" s="10"/>
      <c r="X1063">
        <v>1.6351767622932518</v>
      </c>
      <c r="Y1063" s="12">
        <f t="shared" si="117"/>
        <v>1.635</v>
      </c>
      <c r="Z1063">
        <f t="shared" si="118"/>
        <v>6</v>
      </c>
      <c r="AA1063">
        <f t="shared" si="119"/>
        <v>6</v>
      </c>
      <c r="AB1063">
        <f t="shared" si="120"/>
        <v>1056</v>
      </c>
      <c r="AC1063" s="10"/>
      <c r="AD1063" s="17">
        <v>1.635</v>
      </c>
      <c r="AE1063" s="10">
        <v>1056</v>
      </c>
      <c r="AF1063" s="10"/>
      <c r="AG1063" s="10"/>
    </row>
    <row r="1064" spans="6:33" x14ac:dyDescent="0.3">
      <c r="F1064" s="10">
        <v>1057</v>
      </c>
      <c r="G1064" s="17">
        <v>3.1E-2</v>
      </c>
      <c r="H1064" s="10">
        <v>0.82199999999999995</v>
      </c>
      <c r="I1064" s="10">
        <v>0.58299999999999996</v>
      </c>
      <c r="J1064" s="10">
        <v>3.6179999999999999</v>
      </c>
      <c r="K1064" s="10">
        <v>0.27600000000000002</v>
      </c>
      <c r="L1064" s="10">
        <v>0.746</v>
      </c>
      <c r="M1064" s="10"/>
      <c r="N1064" s="10"/>
      <c r="O1064" s="10"/>
      <c r="P1064" s="10"/>
      <c r="Q1064" s="10"/>
      <c r="R1064" s="10"/>
      <c r="S1064" s="10">
        <v>1078</v>
      </c>
      <c r="T1064" s="17">
        <v>0.128</v>
      </c>
      <c r="U1064" s="17">
        <f t="shared" si="115"/>
        <v>12.8</v>
      </c>
      <c r="V1064" s="11">
        <f t="shared" si="116"/>
        <v>4.037012035232256</v>
      </c>
      <c r="W1064" s="10"/>
      <c r="X1064">
        <v>1.5957691216057308</v>
      </c>
      <c r="Y1064" s="12">
        <f t="shared" si="117"/>
        <v>1.595</v>
      </c>
      <c r="Z1064">
        <f t="shared" si="118"/>
        <v>1</v>
      </c>
      <c r="AA1064">
        <f t="shared" si="119"/>
        <v>0</v>
      </c>
      <c r="AB1064">
        <f t="shared" si="120"/>
        <v>1056</v>
      </c>
      <c r="AC1064" s="10"/>
      <c r="AD1064" s="17">
        <v>1.595</v>
      </c>
      <c r="AE1064" s="10">
        <v>1056</v>
      </c>
      <c r="AF1064" s="10"/>
      <c r="AG1064" s="10"/>
    </row>
    <row r="1065" spans="6:33" x14ac:dyDescent="0.3">
      <c r="F1065" s="10">
        <v>1058</v>
      </c>
      <c r="G1065" s="17">
        <v>0.20300000000000001</v>
      </c>
      <c r="H1065" s="10">
        <v>1.7310000000000001</v>
      </c>
      <c r="I1065" s="10">
        <v>0.85199999999999998</v>
      </c>
      <c r="J1065" s="10">
        <v>1.5820000000000001</v>
      </c>
      <c r="K1065" s="10">
        <v>0.63200000000000001</v>
      </c>
      <c r="L1065" s="10">
        <v>0.91</v>
      </c>
      <c r="M1065" s="10"/>
      <c r="N1065" s="10"/>
      <c r="O1065" s="10"/>
      <c r="P1065" s="10"/>
      <c r="Q1065" s="10"/>
      <c r="R1065" s="10"/>
      <c r="S1065" s="10">
        <v>1079</v>
      </c>
      <c r="T1065" s="17">
        <v>0.04</v>
      </c>
      <c r="U1065" s="17">
        <f t="shared" si="115"/>
        <v>4</v>
      </c>
      <c r="V1065" s="11">
        <f t="shared" si="116"/>
        <v>2.2567583341910251</v>
      </c>
      <c r="W1065" s="10"/>
      <c r="X1065">
        <v>1.5957691216057308</v>
      </c>
      <c r="Y1065" s="12">
        <f t="shared" si="117"/>
        <v>1.595</v>
      </c>
      <c r="Z1065">
        <f t="shared" si="118"/>
        <v>2</v>
      </c>
      <c r="AA1065">
        <f t="shared" si="119"/>
        <v>0</v>
      </c>
      <c r="AB1065">
        <f t="shared" si="120"/>
        <v>1056</v>
      </c>
      <c r="AC1065" s="10"/>
      <c r="AD1065" s="17">
        <v>1.595</v>
      </c>
      <c r="AE1065" s="10">
        <v>1056</v>
      </c>
      <c r="AF1065" s="10"/>
      <c r="AG1065" s="10"/>
    </row>
    <row r="1066" spans="6:33" x14ac:dyDescent="0.3">
      <c r="F1066" s="10">
        <v>1059</v>
      </c>
      <c r="G1066" s="17">
        <v>2.9000000000000001E-2</v>
      </c>
      <c r="H1066" s="10">
        <v>0.79300000000000004</v>
      </c>
      <c r="I1066" s="10">
        <v>0.57699999999999996</v>
      </c>
      <c r="J1066" s="10">
        <v>2.8530000000000002</v>
      </c>
      <c r="K1066" s="10">
        <v>0.35</v>
      </c>
      <c r="L1066" s="10">
        <v>0.69699999999999995</v>
      </c>
      <c r="M1066" s="10"/>
      <c r="N1066" s="10"/>
      <c r="O1066" s="10"/>
      <c r="P1066" s="10"/>
      <c r="Q1066" s="10"/>
      <c r="R1066" s="10"/>
      <c r="S1066" s="10">
        <v>1080</v>
      </c>
      <c r="T1066" s="17">
        <v>1.7999999999999999E-2</v>
      </c>
      <c r="U1066" s="17">
        <f t="shared" si="115"/>
        <v>1.7999999999999998</v>
      </c>
      <c r="V1066" s="11">
        <f t="shared" si="116"/>
        <v>1.5138795132120959</v>
      </c>
      <c r="W1066" s="10"/>
      <c r="X1066">
        <v>1.5957691216057308</v>
      </c>
      <c r="Y1066" s="12">
        <f t="shared" si="117"/>
        <v>1.595</v>
      </c>
      <c r="Z1066">
        <f t="shared" si="118"/>
        <v>3</v>
      </c>
      <c r="AA1066">
        <f t="shared" si="119"/>
        <v>0</v>
      </c>
      <c r="AB1066">
        <f t="shared" si="120"/>
        <v>1056</v>
      </c>
      <c r="AC1066" s="10"/>
      <c r="AD1066" s="17">
        <v>1.595</v>
      </c>
      <c r="AE1066" s="10">
        <v>1056</v>
      </c>
      <c r="AF1066" s="10"/>
      <c r="AG1066" s="10"/>
    </row>
    <row r="1067" spans="6:33" x14ac:dyDescent="0.3">
      <c r="F1067" s="10">
        <v>1060</v>
      </c>
      <c r="G1067" s="17">
        <v>0.45400000000000001</v>
      </c>
      <c r="H1067" s="10">
        <v>3.028</v>
      </c>
      <c r="I1067" s="10">
        <v>0.622</v>
      </c>
      <c r="J1067" s="10">
        <v>1.7130000000000001</v>
      </c>
      <c r="K1067" s="10">
        <v>0.58399999999999996</v>
      </c>
      <c r="L1067" s="10">
        <v>0.873</v>
      </c>
      <c r="M1067" s="10"/>
      <c r="N1067" s="10"/>
      <c r="O1067" s="10"/>
      <c r="P1067" s="10"/>
      <c r="Q1067" s="10"/>
      <c r="R1067" s="10"/>
      <c r="S1067" s="10">
        <v>1081</v>
      </c>
      <c r="T1067" s="17">
        <v>3.5000000000000003E-2</v>
      </c>
      <c r="U1067" s="17">
        <f t="shared" si="115"/>
        <v>3.5000000000000004</v>
      </c>
      <c r="V1067" s="11">
        <f t="shared" si="116"/>
        <v>2.1110041228223762</v>
      </c>
      <c r="W1067" s="10"/>
      <c r="X1067">
        <v>1.5957691216057308</v>
      </c>
      <c r="Y1067" s="12">
        <f t="shared" si="117"/>
        <v>1.595</v>
      </c>
      <c r="Z1067">
        <f t="shared" si="118"/>
        <v>4</v>
      </c>
      <c r="AA1067">
        <f t="shared" si="119"/>
        <v>0</v>
      </c>
      <c r="AB1067">
        <f t="shared" si="120"/>
        <v>1056</v>
      </c>
      <c r="AC1067" s="10"/>
      <c r="AD1067" s="17">
        <v>1.595</v>
      </c>
      <c r="AE1067" s="10">
        <v>1056</v>
      </c>
      <c r="AF1067" s="10"/>
      <c r="AG1067" s="10"/>
    </row>
    <row r="1068" spans="6:33" x14ac:dyDescent="0.3">
      <c r="F1068" s="10">
        <v>1061</v>
      </c>
      <c r="G1068" s="17">
        <v>0.33500000000000002</v>
      </c>
      <c r="H1068" s="10">
        <v>2.536</v>
      </c>
      <c r="I1068" s="10">
        <v>0.65500000000000003</v>
      </c>
      <c r="J1068" s="10">
        <v>2.3559999999999999</v>
      </c>
      <c r="K1068" s="10">
        <v>0.42399999999999999</v>
      </c>
      <c r="L1068" s="10">
        <v>0.91300000000000003</v>
      </c>
      <c r="M1068" s="10"/>
      <c r="N1068" s="10"/>
      <c r="O1068" s="10"/>
      <c r="P1068" s="10"/>
      <c r="Q1068" s="10"/>
      <c r="R1068" s="10"/>
      <c r="S1068" s="10">
        <v>1082</v>
      </c>
      <c r="T1068" s="17">
        <v>0.156</v>
      </c>
      <c r="U1068" s="17">
        <f t="shared" si="115"/>
        <v>15.6</v>
      </c>
      <c r="V1068" s="11">
        <f t="shared" si="116"/>
        <v>4.4567406137073471</v>
      </c>
      <c r="W1068" s="10"/>
      <c r="X1068">
        <v>1.5957691216057308</v>
      </c>
      <c r="Y1068" s="12">
        <f t="shared" si="117"/>
        <v>1.595</v>
      </c>
      <c r="Z1068">
        <f t="shared" si="118"/>
        <v>5</v>
      </c>
      <c r="AA1068">
        <f t="shared" si="119"/>
        <v>0</v>
      </c>
      <c r="AB1068">
        <f t="shared" si="120"/>
        <v>1056</v>
      </c>
      <c r="AC1068" s="10"/>
      <c r="AD1068" s="17">
        <v>1.595</v>
      </c>
      <c r="AE1068" s="10">
        <v>1056</v>
      </c>
      <c r="AF1068" s="10"/>
      <c r="AG1068" s="10"/>
    </row>
    <row r="1069" spans="6:33" x14ac:dyDescent="0.3">
      <c r="F1069" s="10">
        <v>1062</v>
      </c>
      <c r="G1069" s="17">
        <v>9.7000000000000003E-2</v>
      </c>
      <c r="H1069" s="10">
        <v>1.1559999999999999</v>
      </c>
      <c r="I1069" s="10">
        <v>0.90900000000000003</v>
      </c>
      <c r="J1069" s="10">
        <v>1.048</v>
      </c>
      <c r="K1069" s="10">
        <v>0.95399999999999996</v>
      </c>
      <c r="L1069" s="10">
        <v>0.875</v>
      </c>
      <c r="M1069" s="10"/>
      <c r="N1069" s="10"/>
      <c r="O1069" s="10"/>
      <c r="P1069" s="10"/>
      <c r="Q1069" s="10"/>
      <c r="R1069" s="10"/>
      <c r="S1069" s="10">
        <v>1083</v>
      </c>
      <c r="T1069" s="17">
        <v>0.06</v>
      </c>
      <c r="U1069" s="17">
        <f t="shared" si="115"/>
        <v>6</v>
      </c>
      <c r="V1069" s="11">
        <f t="shared" si="116"/>
        <v>2.763953195770684</v>
      </c>
      <c r="W1069" s="10"/>
      <c r="X1069">
        <v>1.5957691216057308</v>
      </c>
      <c r="Y1069" s="12">
        <f t="shared" si="117"/>
        <v>1.595</v>
      </c>
      <c r="Z1069">
        <f t="shared" si="118"/>
        <v>6</v>
      </c>
      <c r="AA1069">
        <f t="shared" si="119"/>
        <v>0</v>
      </c>
      <c r="AB1069">
        <f t="shared" si="120"/>
        <v>1056</v>
      </c>
      <c r="AC1069" s="10"/>
      <c r="AD1069" s="17">
        <v>1.595</v>
      </c>
      <c r="AE1069" s="10">
        <v>1056</v>
      </c>
      <c r="AF1069" s="10"/>
      <c r="AG1069" s="10"/>
    </row>
    <row r="1070" spans="6:33" x14ac:dyDescent="0.3">
      <c r="F1070" s="10">
        <v>1063</v>
      </c>
      <c r="G1070" s="17">
        <v>1.1100000000000001</v>
      </c>
      <c r="H1070" s="10">
        <v>4.2249999999999996</v>
      </c>
      <c r="I1070" s="10">
        <v>0.78100000000000003</v>
      </c>
      <c r="J1070" s="10">
        <v>1.4470000000000001</v>
      </c>
      <c r="K1070" s="10">
        <v>0.69099999999999995</v>
      </c>
      <c r="L1070" s="10">
        <v>0.93100000000000005</v>
      </c>
      <c r="M1070" s="10"/>
      <c r="N1070" s="10"/>
      <c r="O1070" s="10"/>
      <c r="P1070" s="10"/>
      <c r="Q1070" s="10"/>
      <c r="R1070" s="10"/>
      <c r="S1070" s="10">
        <v>1084</v>
      </c>
      <c r="T1070" s="17">
        <v>0.29499999999999998</v>
      </c>
      <c r="U1070" s="17">
        <f t="shared" si="115"/>
        <v>29.5</v>
      </c>
      <c r="V1070" s="11">
        <f t="shared" si="116"/>
        <v>6.1286676015009416</v>
      </c>
      <c r="W1070" s="10"/>
      <c r="X1070">
        <v>1.5957691216057308</v>
      </c>
      <c r="Y1070" s="12">
        <f t="shared" si="117"/>
        <v>1.595</v>
      </c>
      <c r="Z1070">
        <f t="shared" si="118"/>
        <v>7</v>
      </c>
      <c r="AA1070">
        <f t="shared" si="119"/>
        <v>7</v>
      </c>
      <c r="AB1070">
        <f t="shared" si="120"/>
        <v>1063</v>
      </c>
      <c r="AC1070" s="10"/>
      <c r="AD1070" s="17">
        <v>1.595</v>
      </c>
      <c r="AE1070" s="10">
        <v>1063</v>
      </c>
      <c r="AF1070" s="10"/>
      <c r="AG1070" s="10"/>
    </row>
    <row r="1071" spans="6:33" x14ac:dyDescent="0.3">
      <c r="F1071" s="10">
        <v>1064</v>
      </c>
      <c r="G1071" s="17">
        <v>0.22700000000000001</v>
      </c>
      <c r="H1071" s="10">
        <v>2.2229999999999999</v>
      </c>
      <c r="I1071" s="10">
        <v>0.57699999999999996</v>
      </c>
      <c r="J1071" s="10">
        <v>2.681</v>
      </c>
      <c r="K1071" s="10">
        <v>0.373</v>
      </c>
      <c r="L1071" s="10">
        <v>0.89400000000000002</v>
      </c>
      <c r="M1071" s="10"/>
      <c r="N1071" s="10"/>
      <c r="O1071" s="10"/>
      <c r="P1071" s="10"/>
      <c r="Q1071" s="10"/>
      <c r="R1071" s="10"/>
      <c r="S1071" s="10">
        <v>1085</v>
      </c>
      <c r="T1071" s="17">
        <v>1.3520000000000001</v>
      </c>
      <c r="U1071" s="17">
        <f t="shared" si="115"/>
        <v>135.20000000000002</v>
      </c>
      <c r="V1071" s="11">
        <f t="shared" si="116"/>
        <v>13.120289114504834</v>
      </c>
      <c r="W1071" s="10"/>
      <c r="X1071">
        <v>1.5553633450087505</v>
      </c>
      <c r="Y1071" s="12">
        <f t="shared" si="117"/>
        <v>1.5549999999999999</v>
      </c>
      <c r="Z1071">
        <f t="shared" si="118"/>
        <v>1</v>
      </c>
      <c r="AA1071">
        <f t="shared" si="119"/>
        <v>0</v>
      </c>
      <c r="AB1071">
        <f t="shared" si="120"/>
        <v>1063</v>
      </c>
      <c r="AC1071" s="10"/>
      <c r="AD1071" s="17">
        <v>1.5549999999999999</v>
      </c>
      <c r="AE1071" s="10">
        <v>1063</v>
      </c>
      <c r="AF1071" s="10"/>
      <c r="AG1071" s="10"/>
    </row>
    <row r="1072" spans="6:33" x14ac:dyDescent="0.3">
      <c r="F1072" s="10">
        <v>1065</v>
      </c>
      <c r="G1072" s="17">
        <v>0.75800000000000001</v>
      </c>
      <c r="H1072" s="10">
        <v>3.5379999999999998</v>
      </c>
      <c r="I1072" s="10">
        <v>0.76100000000000001</v>
      </c>
      <c r="J1072" s="10">
        <v>1.7170000000000001</v>
      </c>
      <c r="K1072" s="10">
        <v>0.58199999999999996</v>
      </c>
      <c r="L1072" s="10">
        <v>0.92800000000000005</v>
      </c>
      <c r="M1072" s="10"/>
      <c r="N1072" s="10"/>
      <c r="O1072" s="10"/>
      <c r="P1072" s="10"/>
      <c r="Q1072" s="10"/>
      <c r="R1072" s="10"/>
      <c r="S1072" s="10">
        <v>1086</v>
      </c>
      <c r="T1072" s="17">
        <v>0.25700000000000001</v>
      </c>
      <c r="U1072" s="17">
        <f t="shared" si="115"/>
        <v>25.7</v>
      </c>
      <c r="V1072" s="11">
        <f t="shared" si="116"/>
        <v>5.7203370792020358</v>
      </c>
      <c r="W1072" s="10"/>
      <c r="X1072">
        <v>1.5553633450087505</v>
      </c>
      <c r="Y1072" s="12">
        <f t="shared" si="117"/>
        <v>1.5549999999999999</v>
      </c>
      <c r="Z1072">
        <f t="shared" si="118"/>
        <v>2</v>
      </c>
      <c r="AA1072">
        <f t="shared" si="119"/>
        <v>0</v>
      </c>
      <c r="AB1072">
        <f t="shared" si="120"/>
        <v>1063</v>
      </c>
      <c r="AC1072" s="10"/>
      <c r="AD1072" s="17">
        <v>1.5549999999999999</v>
      </c>
      <c r="AE1072" s="10">
        <v>1063</v>
      </c>
      <c r="AF1072" s="10"/>
      <c r="AG1072" s="10"/>
    </row>
    <row r="1073" spans="6:33" x14ac:dyDescent="0.3">
      <c r="F1073" s="10">
        <v>1066</v>
      </c>
      <c r="G1073" s="17">
        <v>5.0999999999999997E-2</v>
      </c>
      <c r="H1073" s="10">
        <v>0.86399999999999999</v>
      </c>
      <c r="I1073" s="10">
        <v>0.86599999999999999</v>
      </c>
      <c r="J1073" s="10">
        <v>1.5589999999999999</v>
      </c>
      <c r="K1073" s="10">
        <v>0.64100000000000001</v>
      </c>
      <c r="L1073" s="10">
        <v>0.85399999999999998</v>
      </c>
      <c r="M1073" s="10"/>
      <c r="N1073" s="10"/>
      <c r="O1073" s="10"/>
      <c r="P1073" s="10"/>
      <c r="Q1073" s="10"/>
      <c r="R1073" s="10"/>
      <c r="S1073" s="10">
        <v>1087</v>
      </c>
      <c r="T1073" s="17">
        <v>2.1000000000000001E-2</v>
      </c>
      <c r="U1073" s="17">
        <f t="shared" si="115"/>
        <v>2.1</v>
      </c>
      <c r="V1073" s="11">
        <f t="shared" si="116"/>
        <v>1.6351767622932518</v>
      </c>
      <c r="W1073" s="10"/>
      <c r="X1073">
        <v>1.5553633450087505</v>
      </c>
      <c r="Y1073" s="12">
        <f t="shared" si="117"/>
        <v>1.5549999999999999</v>
      </c>
      <c r="Z1073">
        <f t="shared" si="118"/>
        <v>3</v>
      </c>
      <c r="AA1073">
        <f t="shared" si="119"/>
        <v>0</v>
      </c>
      <c r="AB1073">
        <f t="shared" si="120"/>
        <v>1063</v>
      </c>
      <c r="AC1073" s="10"/>
      <c r="AD1073" s="17">
        <v>1.5549999999999999</v>
      </c>
      <c r="AE1073" s="10">
        <v>1063</v>
      </c>
      <c r="AF1073" s="10"/>
      <c r="AG1073" s="10"/>
    </row>
    <row r="1074" spans="6:33" x14ac:dyDescent="0.3">
      <c r="F1074" s="10">
        <v>1067</v>
      </c>
      <c r="G1074" s="17">
        <v>0.66900000000000004</v>
      </c>
      <c r="H1074" s="10">
        <v>3.4449999999999998</v>
      </c>
      <c r="I1074" s="10">
        <v>0.70799999999999996</v>
      </c>
      <c r="J1074" s="10">
        <v>1.6259999999999999</v>
      </c>
      <c r="K1074" s="10">
        <v>0.61499999999999999</v>
      </c>
      <c r="L1074" s="10">
        <v>0.90800000000000003</v>
      </c>
      <c r="M1074" s="10"/>
      <c r="N1074" s="10"/>
      <c r="O1074" s="10"/>
      <c r="P1074" s="10"/>
      <c r="Q1074" s="10"/>
      <c r="R1074" s="10"/>
      <c r="S1074" s="10">
        <v>1088</v>
      </c>
      <c r="T1074" s="17">
        <v>0.68500000000000005</v>
      </c>
      <c r="U1074" s="17">
        <f t="shared" si="115"/>
        <v>68.5</v>
      </c>
      <c r="V1074" s="11">
        <f t="shared" si="116"/>
        <v>9.338999347593866</v>
      </c>
      <c r="W1074" s="10"/>
      <c r="X1074">
        <v>1.5553633450087505</v>
      </c>
      <c r="Y1074" s="12">
        <f t="shared" si="117"/>
        <v>1.5549999999999999</v>
      </c>
      <c r="Z1074">
        <f t="shared" si="118"/>
        <v>4</v>
      </c>
      <c r="AA1074">
        <f t="shared" si="119"/>
        <v>0</v>
      </c>
      <c r="AB1074">
        <f t="shared" si="120"/>
        <v>1063</v>
      </c>
      <c r="AC1074" s="10"/>
      <c r="AD1074" s="17">
        <v>1.5549999999999999</v>
      </c>
      <c r="AE1074" s="10">
        <v>1063</v>
      </c>
      <c r="AF1074" s="10"/>
      <c r="AG1074" s="10"/>
    </row>
    <row r="1075" spans="6:33" x14ac:dyDescent="0.3">
      <c r="F1075" s="10">
        <v>1068</v>
      </c>
      <c r="G1075" s="17">
        <v>4.2999999999999997E-2</v>
      </c>
      <c r="H1075" s="10">
        <v>0.81399999999999995</v>
      </c>
      <c r="I1075" s="10">
        <v>0.81</v>
      </c>
      <c r="J1075" s="10">
        <v>1.8480000000000001</v>
      </c>
      <c r="K1075" s="10">
        <v>0.54100000000000004</v>
      </c>
      <c r="L1075" s="10">
        <v>0.872</v>
      </c>
      <c r="M1075" s="10"/>
      <c r="N1075" s="10"/>
      <c r="O1075" s="10"/>
      <c r="P1075" s="10"/>
      <c r="Q1075" s="10"/>
      <c r="R1075" s="10"/>
      <c r="S1075" s="10">
        <v>1089</v>
      </c>
      <c r="T1075" s="17">
        <v>1.0780000000000001</v>
      </c>
      <c r="U1075" s="17">
        <f t="shared" si="115"/>
        <v>107.80000000000001</v>
      </c>
      <c r="V1075" s="11">
        <f t="shared" si="116"/>
        <v>11.715597420637607</v>
      </c>
      <c r="W1075" s="10"/>
      <c r="X1075">
        <v>1.5553633450087505</v>
      </c>
      <c r="Y1075" s="12">
        <f t="shared" si="117"/>
        <v>1.5549999999999999</v>
      </c>
      <c r="Z1075">
        <f t="shared" si="118"/>
        <v>5</v>
      </c>
      <c r="AA1075">
        <f t="shared" si="119"/>
        <v>0</v>
      </c>
      <c r="AB1075">
        <f t="shared" si="120"/>
        <v>1063</v>
      </c>
      <c r="AC1075" s="10"/>
      <c r="AD1075" s="17">
        <v>1.5549999999999999</v>
      </c>
      <c r="AE1075" s="10">
        <v>1063</v>
      </c>
      <c r="AF1075" s="10"/>
      <c r="AG1075" s="10"/>
    </row>
    <row r="1076" spans="6:33" x14ac:dyDescent="0.3">
      <c r="F1076" s="10">
        <v>1069</v>
      </c>
      <c r="G1076" s="17">
        <v>4.5999999999999999E-2</v>
      </c>
      <c r="H1076" s="10">
        <v>0.84299999999999997</v>
      </c>
      <c r="I1076" s="10">
        <v>0.82099999999999995</v>
      </c>
      <c r="J1076" s="10">
        <v>1.607</v>
      </c>
      <c r="K1076" s="10">
        <v>0.622</v>
      </c>
      <c r="L1076" s="10">
        <v>0.82199999999999995</v>
      </c>
      <c r="M1076" s="10"/>
      <c r="N1076" s="10"/>
      <c r="O1076" s="10"/>
      <c r="P1076" s="10"/>
      <c r="Q1076" s="10"/>
      <c r="R1076" s="10"/>
      <c r="S1076" s="10">
        <v>1090</v>
      </c>
      <c r="T1076" s="17">
        <v>4.5999999999999999E-2</v>
      </c>
      <c r="U1076" s="17">
        <f t="shared" ref="U1076:U1113" si="121">T1076*100</f>
        <v>4.5999999999999996</v>
      </c>
      <c r="V1076" s="11">
        <f t="shared" ref="V1076:V1113" si="122">((U1076/PI())^0.5)*2</f>
        <v>2.4201036973199614</v>
      </c>
      <c r="W1076" s="10"/>
      <c r="X1076">
        <v>1.5553633450087505</v>
      </c>
      <c r="Y1076" s="12">
        <f t="shared" si="117"/>
        <v>1.5549999999999999</v>
      </c>
      <c r="Z1076">
        <f t="shared" si="118"/>
        <v>6</v>
      </c>
      <c r="AA1076">
        <f t="shared" si="119"/>
        <v>0</v>
      </c>
      <c r="AB1076">
        <f t="shared" si="120"/>
        <v>1063</v>
      </c>
      <c r="AC1076" s="10"/>
      <c r="AD1076" s="17">
        <v>1.5549999999999999</v>
      </c>
      <c r="AE1076" s="10">
        <v>1063</v>
      </c>
      <c r="AF1076" s="10"/>
      <c r="AG1076" s="10"/>
    </row>
    <row r="1077" spans="6:33" x14ac:dyDescent="0.3">
      <c r="F1077" s="10">
        <v>1070</v>
      </c>
      <c r="G1077" s="17">
        <v>2.5999999999999999E-2</v>
      </c>
      <c r="H1077" s="10">
        <v>0.64300000000000002</v>
      </c>
      <c r="I1077" s="10">
        <v>0.80200000000000005</v>
      </c>
      <c r="J1077" s="10">
        <v>1.9370000000000001</v>
      </c>
      <c r="K1077" s="10">
        <v>0.51600000000000001</v>
      </c>
      <c r="L1077" s="10">
        <v>0.85699999999999998</v>
      </c>
      <c r="M1077" s="10"/>
      <c r="N1077" s="10"/>
      <c r="O1077" s="10"/>
      <c r="P1077" s="10"/>
      <c r="Q1077" s="10"/>
      <c r="R1077" s="10"/>
      <c r="S1077" s="10">
        <v>1091</v>
      </c>
      <c r="T1077" s="17">
        <v>0.16200000000000001</v>
      </c>
      <c r="U1077" s="17">
        <f t="shared" si="121"/>
        <v>16.2</v>
      </c>
      <c r="V1077" s="11">
        <f t="shared" si="122"/>
        <v>4.5416385396362884</v>
      </c>
      <c r="W1077" s="10"/>
      <c r="X1077">
        <v>1.5553633450087505</v>
      </c>
      <c r="Y1077" s="12">
        <f t="shared" si="117"/>
        <v>1.5549999999999999</v>
      </c>
      <c r="Z1077">
        <f t="shared" si="118"/>
        <v>7</v>
      </c>
      <c r="AA1077">
        <f t="shared" si="119"/>
        <v>0</v>
      </c>
      <c r="AB1077">
        <f t="shared" si="120"/>
        <v>1063</v>
      </c>
      <c r="AC1077" s="10"/>
      <c r="AD1077" s="17">
        <v>1.5549999999999999</v>
      </c>
      <c r="AE1077" s="10">
        <v>1063</v>
      </c>
      <c r="AF1077" s="10"/>
      <c r="AG1077" s="10"/>
    </row>
    <row r="1078" spans="6:33" x14ac:dyDescent="0.3">
      <c r="F1078" s="10">
        <v>1071</v>
      </c>
      <c r="G1078" s="17">
        <v>0.49099999999999999</v>
      </c>
      <c r="H1078" s="10">
        <v>2.8119999999999998</v>
      </c>
      <c r="I1078" s="10">
        <v>0.77900000000000003</v>
      </c>
      <c r="J1078" s="10">
        <v>1.5109999999999999</v>
      </c>
      <c r="K1078" s="10">
        <v>0.66200000000000003</v>
      </c>
      <c r="L1078" s="10">
        <v>0.91400000000000003</v>
      </c>
      <c r="M1078" s="10"/>
      <c r="N1078" s="10"/>
      <c r="O1078" s="10"/>
      <c r="P1078" s="10"/>
      <c r="Q1078" s="10"/>
      <c r="R1078" s="10"/>
      <c r="S1078" s="10">
        <v>1093</v>
      </c>
      <c r="T1078" s="17">
        <v>3.5000000000000003E-2</v>
      </c>
      <c r="U1078" s="17">
        <f t="shared" si="121"/>
        <v>3.5000000000000004</v>
      </c>
      <c r="V1078" s="11">
        <f t="shared" si="122"/>
        <v>2.1110041228223762</v>
      </c>
      <c r="W1078" s="10"/>
      <c r="X1078">
        <v>1.5553633450087505</v>
      </c>
      <c r="Y1078" s="12">
        <f t="shared" si="117"/>
        <v>1.5549999999999999</v>
      </c>
      <c r="Z1078">
        <f t="shared" si="118"/>
        <v>8</v>
      </c>
      <c r="AA1078">
        <f t="shared" si="119"/>
        <v>0</v>
      </c>
      <c r="AB1078">
        <f t="shared" si="120"/>
        <v>1063</v>
      </c>
      <c r="AC1078" s="10"/>
      <c r="AD1078" s="17">
        <v>1.5549999999999999</v>
      </c>
      <c r="AE1078" s="10">
        <v>1063</v>
      </c>
      <c r="AF1078" s="10"/>
      <c r="AG1078" s="10"/>
    </row>
    <row r="1079" spans="6:33" x14ac:dyDescent="0.3">
      <c r="F1079" s="10">
        <v>1072</v>
      </c>
      <c r="G1079" s="17">
        <v>8.8999999999999996E-2</v>
      </c>
      <c r="H1079" s="10">
        <v>1.9350000000000001</v>
      </c>
      <c r="I1079" s="10">
        <v>0.29899999999999999</v>
      </c>
      <c r="J1079" s="10">
        <v>4.6890000000000001</v>
      </c>
      <c r="K1079" s="10">
        <v>0.21299999999999999</v>
      </c>
      <c r="L1079" s="10">
        <v>0.67900000000000005</v>
      </c>
      <c r="M1079" s="10"/>
      <c r="N1079" s="10"/>
      <c r="O1079" s="10"/>
      <c r="P1079" s="10"/>
      <c r="Q1079" s="10"/>
      <c r="R1079" s="10"/>
      <c r="S1079" s="10">
        <v>1094</v>
      </c>
      <c r="T1079" s="17">
        <v>2.8000000000000001E-2</v>
      </c>
      <c r="U1079" s="17">
        <f t="shared" si="121"/>
        <v>2.8000000000000003</v>
      </c>
      <c r="V1079" s="11">
        <f t="shared" si="122"/>
        <v>1.8881394877652593</v>
      </c>
      <c r="W1079" s="10"/>
      <c r="X1079">
        <v>1.5553633450087505</v>
      </c>
      <c r="Y1079" s="12">
        <f t="shared" si="117"/>
        <v>1.5549999999999999</v>
      </c>
      <c r="Z1079">
        <f t="shared" si="118"/>
        <v>9</v>
      </c>
      <c r="AA1079">
        <f t="shared" si="119"/>
        <v>0</v>
      </c>
      <c r="AB1079">
        <f t="shared" si="120"/>
        <v>1063</v>
      </c>
      <c r="AC1079" s="10"/>
      <c r="AD1079" s="17">
        <v>1.5549999999999999</v>
      </c>
      <c r="AE1079" s="10">
        <v>1063</v>
      </c>
      <c r="AF1079" s="10"/>
      <c r="AG1079" s="10"/>
    </row>
    <row r="1080" spans="6:33" x14ac:dyDescent="0.3">
      <c r="F1080" s="10">
        <v>1073</v>
      </c>
      <c r="G1080" s="17">
        <v>3.5999999999999997E-2</v>
      </c>
      <c r="H1080" s="10">
        <v>0.72199999999999998</v>
      </c>
      <c r="I1080" s="10">
        <v>0.877</v>
      </c>
      <c r="J1080" s="10">
        <v>1.454</v>
      </c>
      <c r="K1080" s="10">
        <v>0.68799999999999994</v>
      </c>
      <c r="L1080" s="10">
        <v>0.81699999999999995</v>
      </c>
      <c r="M1080" s="10"/>
      <c r="N1080" s="10"/>
      <c r="O1080" s="10"/>
      <c r="P1080" s="10"/>
      <c r="Q1080" s="10"/>
      <c r="R1080" s="10"/>
      <c r="S1080" s="10">
        <v>1095</v>
      </c>
      <c r="T1080" s="17">
        <v>0.104</v>
      </c>
      <c r="U1080" s="17">
        <f t="shared" si="121"/>
        <v>10.4</v>
      </c>
      <c r="V1080" s="11">
        <f t="shared" si="122"/>
        <v>3.6389134731737842</v>
      </c>
      <c r="W1080" s="10"/>
      <c r="X1080">
        <v>1.5553633450087505</v>
      </c>
      <c r="Y1080" s="12">
        <f t="shared" si="117"/>
        <v>1.5549999999999999</v>
      </c>
      <c r="Z1080">
        <f t="shared" si="118"/>
        <v>10</v>
      </c>
      <c r="AA1080">
        <f t="shared" si="119"/>
        <v>10</v>
      </c>
      <c r="AB1080">
        <f t="shared" si="120"/>
        <v>1073</v>
      </c>
      <c r="AC1080" s="10"/>
      <c r="AD1080" s="17">
        <v>1.5549999999999999</v>
      </c>
      <c r="AE1080" s="10">
        <v>1073</v>
      </c>
      <c r="AF1080" s="10"/>
      <c r="AG1080" s="10"/>
    </row>
    <row r="1081" spans="6:33" x14ac:dyDescent="0.3">
      <c r="F1081" s="10">
        <v>1074</v>
      </c>
      <c r="G1081" s="17">
        <v>4.1000000000000002E-2</v>
      </c>
      <c r="H1081" s="10">
        <v>0.76400000000000001</v>
      </c>
      <c r="I1081" s="10">
        <v>0.89200000000000002</v>
      </c>
      <c r="J1081" s="10">
        <v>1.4610000000000001</v>
      </c>
      <c r="K1081" s="10">
        <v>0.68400000000000005</v>
      </c>
      <c r="L1081" s="10">
        <v>0.84599999999999997</v>
      </c>
      <c r="M1081" s="10"/>
      <c r="N1081" s="10"/>
      <c r="O1081" s="10"/>
      <c r="P1081" s="10"/>
      <c r="Q1081" s="10"/>
      <c r="R1081" s="10"/>
      <c r="S1081" s="10">
        <v>1096</v>
      </c>
      <c r="T1081" s="17">
        <v>2.1000000000000001E-2</v>
      </c>
      <c r="U1081" s="17">
        <f t="shared" si="121"/>
        <v>2.1</v>
      </c>
      <c r="V1081" s="11">
        <f t="shared" si="122"/>
        <v>1.6351767622932518</v>
      </c>
      <c r="W1081" s="10"/>
      <c r="X1081">
        <v>1.5138795132120959</v>
      </c>
      <c r="Y1081" s="12">
        <f t="shared" si="117"/>
        <v>1.5129999999999999</v>
      </c>
      <c r="Z1081">
        <f t="shared" si="118"/>
        <v>1</v>
      </c>
      <c r="AA1081">
        <f t="shared" si="119"/>
        <v>0</v>
      </c>
      <c r="AB1081">
        <f t="shared" si="120"/>
        <v>1073</v>
      </c>
      <c r="AC1081" s="10"/>
      <c r="AD1081" s="17">
        <v>1.5129999999999999</v>
      </c>
      <c r="AE1081" s="10">
        <v>1073</v>
      </c>
      <c r="AF1081" s="10"/>
      <c r="AG1081" s="10"/>
    </row>
    <row r="1082" spans="6:33" x14ac:dyDescent="0.3">
      <c r="F1082" s="10">
        <v>1075</v>
      </c>
      <c r="G1082" s="17">
        <v>2.4550000000000001</v>
      </c>
      <c r="H1082" s="10">
        <v>7.2350000000000003</v>
      </c>
      <c r="I1082" s="10">
        <v>0.58899999999999997</v>
      </c>
      <c r="J1082" s="10">
        <v>2.3170000000000002</v>
      </c>
      <c r="K1082" s="10">
        <v>0.432</v>
      </c>
      <c r="L1082" s="10">
        <v>0.93100000000000005</v>
      </c>
      <c r="M1082" s="10"/>
      <c r="N1082" s="10"/>
      <c r="O1082" s="10"/>
      <c r="P1082" s="10"/>
      <c r="Q1082" s="10"/>
      <c r="R1082" s="10"/>
      <c r="S1082" s="10">
        <v>1097</v>
      </c>
      <c r="T1082" s="17">
        <v>0.245</v>
      </c>
      <c r="U1082" s="17">
        <f t="shared" si="121"/>
        <v>24.5</v>
      </c>
      <c r="V1082" s="11">
        <f t="shared" si="122"/>
        <v>5.5851919256200571</v>
      </c>
      <c r="W1082" s="10"/>
      <c r="X1082">
        <v>1.5138795132120959</v>
      </c>
      <c r="Y1082" s="12">
        <f t="shared" si="117"/>
        <v>1.5129999999999999</v>
      </c>
      <c r="Z1082">
        <f t="shared" si="118"/>
        <v>2</v>
      </c>
      <c r="AA1082">
        <f t="shared" si="119"/>
        <v>2</v>
      </c>
      <c r="AB1082">
        <f t="shared" si="120"/>
        <v>1075</v>
      </c>
      <c r="AC1082" s="10"/>
      <c r="AD1082" s="17">
        <v>1.5129999999999999</v>
      </c>
      <c r="AE1082" s="10">
        <v>1075</v>
      </c>
      <c r="AF1082" s="10"/>
      <c r="AG1082" s="10"/>
    </row>
    <row r="1083" spans="6:33" x14ac:dyDescent="0.3">
      <c r="F1083" s="10">
        <v>1076</v>
      </c>
      <c r="G1083" s="17">
        <v>1.8049999999999999</v>
      </c>
      <c r="H1083" s="10">
        <v>5.827</v>
      </c>
      <c r="I1083" s="10">
        <v>0.66800000000000004</v>
      </c>
      <c r="J1083" s="10">
        <v>2.3650000000000002</v>
      </c>
      <c r="K1083" s="10">
        <v>0.42299999999999999</v>
      </c>
      <c r="L1083" s="10">
        <v>0.94299999999999995</v>
      </c>
      <c r="M1083" s="10"/>
      <c r="N1083" s="10"/>
      <c r="O1083" s="10"/>
      <c r="P1083" s="10"/>
      <c r="Q1083" s="10"/>
      <c r="R1083" s="10"/>
      <c r="S1083" s="10">
        <v>1098</v>
      </c>
      <c r="T1083" s="17">
        <v>1.1080000000000001</v>
      </c>
      <c r="U1083" s="17">
        <f t="shared" si="121"/>
        <v>110.80000000000001</v>
      </c>
      <c r="V1083" s="11">
        <f t="shared" si="122"/>
        <v>11.877497276642755</v>
      </c>
      <c r="W1083" s="10"/>
      <c r="X1083">
        <v>1.4272992929222168</v>
      </c>
      <c r="Y1083" s="12">
        <f t="shared" si="117"/>
        <v>1.427</v>
      </c>
      <c r="Z1083">
        <f t="shared" si="118"/>
        <v>1</v>
      </c>
      <c r="AA1083">
        <f t="shared" si="119"/>
        <v>0</v>
      </c>
      <c r="AB1083">
        <f t="shared" si="120"/>
        <v>1075</v>
      </c>
      <c r="AC1083" s="10"/>
      <c r="AD1083" s="17">
        <v>1.427</v>
      </c>
      <c r="AE1083" s="10">
        <v>1075</v>
      </c>
      <c r="AF1083" s="10"/>
      <c r="AG1083" s="10"/>
    </row>
    <row r="1084" spans="6:33" x14ac:dyDescent="0.3">
      <c r="F1084" s="10">
        <v>1077</v>
      </c>
      <c r="G1084" s="17">
        <v>2.5999999999999999E-2</v>
      </c>
      <c r="H1084" s="10">
        <v>0.64300000000000002</v>
      </c>
      <c r="I1084" s="10">
        <v>0.80200000000000005</v>
      </c>
      <c r="J1084" s="10">
        <v>1.863</v>
      </c>
      <c r="K1084" s="10">
        <v>0.53700000000000003</v>
      </c>
      <c r="L1084" s="10">
        <v>0.79200000000000004</v>
      </c>
      <c r="M1084" s="10"/>
      <c r="N1084" s="10"/>
      <c r="O1084" s="10"/>
      <c r="P1084" s="10"/>
      <c r="Q1084" s="10"/>
      <c r="R1084" s="10"/>
      <c r="S1084" s="10">
        <v>1099</v>
      </c>
      <c r="T1084" s="17">
        <v>1.9E-2</v>
      </c>
      <c r="U1084" s="17">
        <f t="shared" si="121"/>
        <v>1.9</v>
      </c>
      <c r="V1084" s="11">
        <f t="shared" si="122"/>
        <v>1.5553633450087505</v>
      </c>
      <c r="W1084" s="10"/>
      <c r="X1084">
        <v>1.4272992929222168</v>
      </c>
      <c r="Y1084" s="12">
        <f t="shared" si="117"/>
        <v>1.427</v>
      </c>
      <c r="Z1084">
        <f t="shared" si="118"/>
        <v>2</v>
      </c>
      <c r="AA1084">
        <f t="shared" si="119"/>
        <v>0</v>
      </c>
      <c r="AB1084">
        <f t="shared" si="120"/>
        <v>1075</v>
      </c>
      <c r="AC1084" s="10"/>
      <c r="AD1084" s="17">
        <v>1.427</v>
      </c>
      <c r="AE1084" s="10">
        <v>1075</v>
      </c>
      <c r="AF1084" s="10"/>
      <c r="AG1084" s="10"/>
    </row>
    <row r="1085" spans="6:33" x14ac:dyDescent="0.3">
      <c r="F1085" s="10">
        <v>1078</v>
      </c>
      <c r="G1085" s="17">
        <v>0.128</v>
      </c>
      <c r="H1085" s="10">
        <v>1.831</v>
      </c>
      <c r="I1085" s="10">
        <v>0.48</v>
      </c>
      <c r="J1085" s="10">
        <v>3.403</v>
      </c>
      <c r="K1085" s="10">
        <v>0.29399999999999998</v>
      </c>
      <c r="L1085" s="10">
        <v>0.82299999999999995</v>
      </c>
      <c r="M1085" s="10"/>
      <c r="N1085" s="10"/>
      <c r="O1085" s="10"/>
      <c r="P1085" s="10"/>
      <c r="Q1085" s="10"/>
      <c r="R1085" s="10"/>
      <c r="S1085" s="10">
        <v>1100</v>
      </c>
      <c r="T1085" s="17">
        <v>3.5999999999999997E-2</v>
      </c>
      <c r="U1085" s="17">
        <f t="shared" si="121"/>
        <v>3.5999999999999996</v>
      </c>
      <c r="V1085" s="11">
        <f t="shared" si="122"/>
        <v>2.1409489393833252</v>
      </c>
      <c r="W1085" s="10"/>
      <c r="X1085">
        <v>1.4272992929222168</v>
      </c>
      <c r="Y1085" s="12">
        <f t="shared" si="117"/>
        <v>1.427</v>
      </c>
      <c r="Z1085">
        <f t="shared" si="118"/>
        <v>3</v>
      </c>
      <c r="AA1085">
        <f t="shared" si="119"/>
        <v>0</v>
      </c>
      <c r="AB1085">
        <f t="shared" si="120"/>
        <v>1075</v>
      </c>
      <c r="AC1085" s="10"/>
      <c r="AD1085" s="17">
        <v>1.427</v>
      </c>
      <c r="AE1085" s="10">
        <v>1075</v>
      </c>
      <c r="AF1085" s="10"/>
      <c r="AG1085" s="10"/>
    </row>
    <row r="1086" spans="6:33" x14ac:dyDescent="0.3">
      <c r="F1086" s="10">
        <v>1079</v>
      </c>
      <c r="G1086" s="17">
        <v>0.04</v>
      </c>
      <c r="H1086" s="10">
        <v>0.81399999999999995</v>
      </c>
      <c r="I1086" s="10">
        <v>0.76200000000000001</v>
      </c>
      <c r="J1086" s="10">
        <v>1.8959999999999999</v>
      </c>
      <c r="K1086" s="10">
        <v>0.52700000000000002</v>
      </c>
      <c r="L1086" s="10">
        <v>0.82099999999999995</v>
      </c>
      <c r="M1086" s="10"/>
      <c r="N1086" s="10"/>
      <c r="O1086" s="10"/>
      <c r="P1086" s="10"/>
      <c r="Q1086" s="10"/>
      <c r="R1086" s="10"/>
      <c r="S1086" s="10">
        <v>1101</v>
      </c>
      <c r="T1086" s="17">
        <v>0.13400000000000001</v>
      </c>
      <c r="U1086" s="17">
        <f t="shared" si="121"/>
        <v>13.4</v>
      </c>
      <c r="V1086" s="11">
        <f t="shared" si="122"/>
        <v>4.1305459565838483</v>
      </c>
      <c r="W1086" s="10"/>
      <c r="X1086">
        <v>1.4272992929222168</v>
      </c>
      <c r="Y1086" s="12">
        <f t="shared" si="117"/>
        <v>1.427</v>
      </c>
      <c r="Z1086">
        <f t="shared" si="118"/>
        <v>4</v>
      </c>
      <c r="AA1086">
        <f t="shared" si="119"/>
        <v>0</v>
      </c>
      <c r="AB1086">
        <f t="shared" si="120"/>
        <v>1075</v>
      </c>
      <c r="AC1086" s="10"/>
      <c r="AD1086" s="17">
        <v>1.427</v>
      </c>
      <c r="AE1086" s="10">
        <v>1075</v>
      </c>
      <c r="AF1086" s="10"/>
      <c r="AG1086" s="10"/>
    </row>
    <row r="1087" spans="6:33" x14ac:dyDescent="0.3">
      <c r="F1087" s="10">
        <v>1080</v>
      </c>
      <c r="G1087" s="17">
        <v>1.7999999999999999E-2</v>
      </c>
      <c r="H1087" s="10">
        <v>0.54200000000000004</v>
      </c>
      <c r="I1087" s="10">
        <v>0.75</v>
      </c>
      <c r="J1087" s="10">
        <v>1.91</v>
      </c>
      <c r="K1087" s="10">
        <v>0.52400000000000002</v>
      </c>
      <c r="L1087" s="10">
        <v>0.75700000000000001</v>
      </c>
      <c r="M1087" s="10"/>
      <c r="N1087" s="10"/>
      <c r="O1087" s="10"/>
      <c r="P1087" s="10"/>
      <c r="Q1087" s="10"/>
      <c r="R1087" s="10"/>
      <c r="S1087" s="10">
        <v>1102</v>
      </c>
      <c r="T1087" s="17">
        <v>5.8999999999999997E-2</v>
      </c>
      <c r="U1087" s="17">
        <f t="shared" si="121"/>
        <v>5.8999999999999995</v>
      </c>
      <c r="V1087" s="11">
        <f t="shared" si="122"/>
        <v>2.7408234736913393</v>
      </c>
      <c r="W1087" s="10"/>
      <c r="X1087">
        <v>1.4272992929222168</v>
      </c>
      <c r="Y1087" s="12">
        <f t="shared" si="117"/>
        <v>1.427</v>
      </c>
      <c r="Z1087">
        <f t="shared" si="118"/>
        <v>5</v>
      </c>
      <c r="AA1087">
        <f t="shared" si="119"/>
        <v>5</v>
      </c>
      <c r="AB1087">
        <f t="shared" si="120"/>
        <v>1080</v>
      </c>
      <c r="AC1087" s="10"/>
      <c r="AD1087" s="17">
        <v>1.427</v>
      </c>
      <c r="AE1087" s="10">
        <v>1080</v>
      </c>
      <c r="AF1087" s="10"/>
      <c r="AG1087" s="10"/>
    </row>
    <row r="1088" spans="6:33" x14ac:dyDescent="0.3">
      <c r="F1088" s="10">
        <v>1081</v>
      </c>
      <c r="G1088" s="17">
        <v>3.5000000000000003E-2</v>
      </c>
      <c r="H1088" s="10">
        <v>0.71299999999999997</v>
      </c>
      <c r="I1088" s="10">
        <v>0.86699999999999999</v>
      </c>
      <c r="J1088" s="10">
        <v>1.9950000000000001</v>
      </c>
      <c r="K1088" s="10">
        <v>0.501</v>
      </c>
      <c r="L1088" s="10">
        <v>0.875</v>
      </c>
      <c r="M1088" s="10"/>
      <c r="N1088" s="10"/>
      <c r="O1088" s="10"/>
      <c r="P1088" s="10"/>
      <c r="Q1088" s="10"/>
      <c r="R1088" s="10"/>
      <c r="S1088" s="10">
        <v>1103</v>
      </c>
      <c r="T1088" s="17">
        <v>5.5E-2</v>
      </c>
      <c r="U1088" s="17">
        <f t="shared" si="121"/>
        <v>5.5</v>
      </c>
      <c r="V1088" s="11">
        <f t="shared" si="122"/>
        <v>2.6462837142006137</v>
      </c>
      <c r="W1088" s="10"/>
      <c r="X1088">
        <v>1.381976597885342</v>
      </c>
      <c r="Y1088" s="12">
        <f t="shared" si="117"/>
        <v>1.381</v>
      </c>
      <c r="Z1088">
        <f t="shared" si="118"/>
        <v>1</v>
      </c>
      <c r="AA1088">
        <f t="shared" si="119"/>
        <v>0</v>
      </c>
      <c r="AB1088">
        <f t="shared" si="120"/>
        <v>1080</v>
      </c>
      <c r="AC1088" s="10"/>
      <c r="AD1088" s="17">
        <v>1.381</v>
      </c>
      <c r="AE1088" s="10">
        <v>1080</v>
      </c>
      <c r="AF1088" s="10"/>
      <c r="AG1088" s="10"/>
    </row>
    <row r="1089" spans="6:33" x14ac:dyDescent="0.3">
      <c r="F1089" s="10">
        <v>1082</v>
      </c>
      <c r="G1089" s="17">
        <v>0.156</v>
      </c>
      <c r="H1089" s="10">
        <v>1.5389999999999999</v>
      </c>
      <c r="I1089" s="10">
        <v>0.82499999999999996</v>
      </c>
      <c r="J1089" s="10">
        <v>1.534</v>
      </c>
      <c r="K1089" s="10">
        <v>0.65200000000000002</v>
      </c>
      <c r="L1089" s="10">
        <v>0.89200000000000002</v>
      </c>
      <c r="M1089" s="10"/>
      <c r="N1089" s="10"/>
      <c r="O1089" s="10"/>
      <c r="P1089" s="10"/>
      <c r="Q1089" s="10"/>
      <c r="R1089" s="10"/>
      <c r="S1089" s="10">
        <v>1104</v>
      </c>
      <c r="T1089" s="17">
        <v>6.8000000000000005E-2</v>
      </c>
      <c r="U1089" s="17">
        <f t="shared" si="121"/>
        <v>6.8000000000000007</v>
      </c>
      <c r="V1089" s="11">
        <f t="shared" si="122"/>
        <v>2.9424528720438512</v>
      </c>
      <c r="W1089" s="10"/>
      <c r="X1089">
        <v>1.381976597885342</v>
      </c>
      <c r="Y1089" s="12">
        <f t="shared" si="117"/>
        <v>1.381</v>
      </c>
      <c r="Z1089">
        <f t="shared" si="118"/>
        <v>2</v>
      </c>
      <c r="AA1089">
        <f t="shared" si="119"/>
        <v>0</v>
      </c>
      <c r="AB1089">
        <f t="shared" si="120"/>
        <v>1080</v>
      </c>
      <c r="AC1089" s="10"/>
      <c r="AD1089" s="17">
        <v>1.381</v>
      </c>
      <c r="AE1089" s="10">
        <v>1080</v>
      </c>
      <c r="AF1089" s="10"/>
      <c r="AG1089" s="10"/>
    </row>
    <row r="1090" spans="6:33" x14ac:dyDescent="0.3">
      <c r="F1090" s="10">
        <v>1083</v>
      </c>
      <c r="G1090" s="17">
        <v>0.06</v>
      </c>
      <c r="H1090" s="10">
        <v>0.96399999999999997</v>
      </c>
      <c r="I1090" s="10">
        <v>0.81499999999999995</v>
      </c>
      <c r="J1090" s="10">
        <v>1.8959999999999999</v>
      </c>
      <c r="K1090" s="10">
        <v>0.52700000000000002</v>
      </c>
      <c r="L1090" s="10">
        <v>0.873</v>
      </c>
      <c r="M1090" s="10"/>
      <c r="N1090" s="10"/>
      <c r="O1090" s="10"/>
      <c r="P1090" s="10"/>
      <c r="Q1090" s="10"/>
      <c r="R1090" s="10"/>
      <c r="S1090" s="10">
        <v>1105</v>
      </c>
      <c r="T1090" s="17">
        <v>6.5000000000000002E-2</v>
      </c>
      <c r="U1090" s="17">
        <f t="shared" si="121"/>
        <v>6.5</v>
      </c>
      <c r="V1090" s="11">
        <f t="shared" si="122"/>
        <v>2.8768136958757959</v>
      </c>
      <c r="W1090" s="10"/>
      <c r="X1090">
        <v>1.381976597885342</v>
      </c>
      <c r="Y1090" s="12">
        <f t="shared" si="117"/>
        <v>1.381</v>
      </c>
      <c r="Z1090">
        <f t="shared" si="118"/>
        <v>3</v>
      </c>
      <c r="AA1090">
        <f t="shared" si="119"/>
        <v>0</v>
      </c>
      <c r="AB1090">
        <f t="shared" si="120"/>
        <v>1080</v>
      </c>
      <c r="AC1090" s="10"/>
      <c r="AD1090" s="17">
        <v>1.381</v>
      </c>
      <c r="AE1090" s="10">
        <v>1080</v>
      </c>
      <c r="AF1090" s="10"/>
      <c r="AG1090" s="10"/>
    </row>
    <row r="1091" spans="6:33" x14ac:dyDescent="0.3">
      <c r="F1091" s="10">
        <v>1084</v>
      </c>
      <c r="G1091" s="17">
        <v>0.29499999999999998</v>
      </c>
      <c r="H1091" s="10">
        <v>2.5739999999999998</v>
      </c>
      <c r="I1091" s="10">
        <v>0.55900000000000005</v>
      </c>
      <c r="J1091" s="10">
        <v>1.6419999999999999</v>
      </c>
      <c r="K1091" s="10">
        <v>0.60899999999999999</v>
      </c>
      <c r="L1091" s="10">
        <v>0.81599999999999995</v>
      </c>
      <c r="M1091" s="10"/>
      <c r="N1091" s="10"/>
      <c r="O1091" s="10"/>
      <c r="P1091" s="10"/>
      <c r="Q1091" s="10"/>
      <c r="R1091" s="10"/>
      <c r="S1091" s="10">
        <v>1106</v>
      </c>
      <c r="T1091" s="17">
        <v>0.55100000000000005</v>
      </c>
      <c r="U1091" s="17">
        <f t="shared" si="121"/>
        <v>55.1</v>
      </c>
      <c r="V1091" s="11">
        <f t="shared" si="122"/>
        <v>8.3758879478481241</v>
      </c>
      <c r="W1091" s="10"/>
      <c r="X1091">
        <v>1.381976597885342</v>
      </c>
      <c r="Y1091" s="12">
        <f t="shared" si="117"/>
        <v>1.381</v>
      </c>
      <c r="Z1091">
        <f t="shared" si="118"/>
        <v>4</v>
      </c>
      <c r="AA1091">
        <f t="shared" si="119"/>
        <v>4</v>
      </c>
      <c r="AB1091">
        <f t="shared" si="120"/>
        <v>1084</v>
      </c>
      <c r="AC1091" s="10"/>
      <c r="AD1091" s="17">
        <v>1.381</v>
      </c>
      <c r="AE1091" s="10">
        <v>1084</v>
      </c>
      <c r="AF1091" s="10"/>
      <c r="AG1091" s="10"/>
    </row>
    <row r="1092" spans="6:33" x14ac:dyDescent="0.3">
      <c r="F1092" s="10">
        <v>1085</v>
      </c>
      <c r="G1092" s="17">
        <v>1.3520000000000001</v>
      </c>
      <c r="H1092" s="10">
        <v>4.8230000000000004</v>
      </c>
      <c r="I1092" s="10">
        <v>0.73099999999999998</v>
      </c>
      <c r="J1092" s="10">
        <v>1.9530000000000001</v>
      </c>
      <c r="K1092" s="10">
        <v>0.51200000000000001</v>
      </c>
      <c r="L1092" s="10">
        <v>0.94299999999999995</v>
      </c>
      <c r="M1092" s="10"/>
      <c r="N1092" s="10"/>
      <c r="O1092" s="10"/>
      <c r="P1092" s="10"/>
      <c r="Q1092" s="10"/>
      <c r="R1092" s="10"/>
      <c r="S1092" s="10">
        <v>1108</v>
      </c>
      <c r="T1092" s="17">
        <v>0.39400000000000002</v>
      </c>
      <c r="U1092" s="17">
        <f t="shared" si="121"/>
        <v>39.4</v>
      </c>
      <c r="V1092" s="11">
        <f t="shared" si="122"/>
        <v>7.0827705075461402</v>
      </c>
      <c r="W1092" s="10"/>
      <c r="X1092">
        <v>1.3351162356249091</v>
      </c>
      <c r="Y1092" s="12">
        <f t="shared" si="117"/>
        <v>1.335</v>
      </c>
      <c r="Z1092">
        <f t="shared" si="118"/>
        <v>1</v>
      </c>
      <c r="AA1092">
        <f t="shared" si="119"/>
        <v>0</v>
      </c>
      <c r="AB1092">
        <f t="shared" si="120"/>
        <v>1084</v>
      </c>
      <c r="AC1092" s="10"/>
      <c r="AD1092" s="17">
        <v>1.335</v>
      </c>
      <c r="AE1092" s="10">
        <v>1084</v>
      </c>
      <c r="AF1092" s="10"/>
      <c r="AG1092" s="10"/>
    </row>
    <row r="1093" spans="6:33" x14ac:dyDescent="0.3">
      <c r="F1093" s="10">
        <v>1086</v>
      </c>
      <c r="G1093" s="17">
        <v>0.25700000000000001</v>
      </c>
      <c r="H1093" s="10">
        <v>2.052</v>
      </c>
      <c r="I1093" s="10">
        <v>0.76700000000000002</v>
      </c>
      <c r="J1093" s="10">
        <v>1.851</v>
      </c>
      <c r="K1093" s="10">
        <v>0.54</v>
      </c>
      <c r="L1093" s="10">
        <v>0.91100000000000003</v>
      </c>
      <c r="M1093" s="10"/>
      <c r="N1093" s="10"/>
      <c r="O1093" s="10"/>
      <c r="P1093" s="10"/>
      <c r="Q1093" s="10"/>
      <c r="R1093" s="10"/>
      <c r="S1093" s="10">
        <v>1109</v>
      </c>
      <c r="T1093" s="17">
        <v>0.748</v>
      </c>
      <c r="U1093" s="17">
        <f t="shared" si="121"/>
        <v>74.8</v>
      </c>
      <c r="V1093" s="11">
        <f t="shared" si="122"/>
        <v>9.7590121398730805</v>
      </c>
      <c r="W1093" s="10"/>
      <c r="X1093">
        <v>1.3351162356249091</v>
      </c>
      <c r="Y1093" s="12">
        <f t="shared" si="117"/>
        <v>1.335</v>
      </c>
      <c r="Z1093">
        <f t="shared" si="118"/>
        <v>2</v>
      </c>
      <c r="AA1093">
        <f t="shared" si="119"/>
        <v>2</v>
      </c>
      <c r="AB1093">
        <f t="shared" si="120"/>
        <v>1086</v>
      </c>
      <c r="AC1093" s="10"/>
      <c r="AD1093" s="17">
        <v>1.335</v>
      </c>
      <c r="AE1093" s="10">
        <v>1086</v>
      </c>
      <c r="AF1093" s="10"/>
      <c r="AG1093" s="10"/>
    </row>
    <row r="1094" spans="6:33" x14ac:dyDescent="0.3">
      <c r="F1094" s="10">
        <v>1087</v>
      </c>
      <c r="G1094" s="17">
        <v>2.1000000000000001E-2</v>
      </c>
      <c r="H1094" s="10">
        <v>0.54200000000000004</v>
      </c>
      <c r="I1094" s="10">
        <v>0.91100000000000003</v>
      </c>
      <c r="J1094" s="10">
        <v>1.885</v>
      </c>
      <c r="K1094" s="10">
        <v>0.53100000000000003</v>
      </c>
      <c r="L1094" s="10">
        <v>0.85</v>
      </c>
      <c r="M1094" s="10"/>
      <c r="N1094" s="10"/>
      <c r="O1094" s="10"/>
      <c r="P1094" s="10"/>
      <c r="Q1094" s="10"/>
      <c r="R1094" s="10"/>
      <c r="S1094" s="10">
        <v>1110</v>
      </c>
      <c r="T1094" s="17">
        <v>0.09</v>
      </c>
      <c r="U1094" s="17">
        <f t="shared" si="121"/>
        <v>9</v>
      </c>
      <c r="V1094" s="11">
        <f t="shared" si="122"/>
        <v>3.3851375012865379</v>
      </c>
      <c r="W1094" s="10"/>
      <c r="X1094">
        <v>1.2865501965161374</v>
      </c>
      <c r="Y1094" s="12">
        <f t="shared" si="117"/>
        <v>1.286</v>
      </c>
      <c r="Z1094">
        <f t="shared" si="118"/>
        <v>1</v>
      </c>
      <c r="AA1094">
        <f t="shared" si="119"/>
        <v>0</v>
      </c>
      <c r="AB1094">
        <f t="shared" si="120"/>
        <v>1086</v>
      </c>
      <c r="AC1094" s="10"/>
      <c r="AD1094" s="17">
        <v>1.286</v>
      </c>
      <c r="AE1094" s="10">
        <v>1086</v>
      </c>
      <c r="AF1094" s="10"/>
      <c r="AG1094" s="10"/>
    </row>
    <row r="1095" spans="6:33" x14ac:dyDescent="0.3">
      <c r="F1095" s="10">
        <v>1088</v>
      </c>
      <c r="G1095" s="17">
        <v>0.68500000000000005</v>
      </c>
      <c r="H1095" s="10">
        <v>3.7450000000000001</v>
      </c>
      <c r="I1095" s="10">
        <v>0.61399999999999999</v>
      </c>
      <c r="J1095" s="10">
        <v>2.0190000000000001</v>
      </c>
      <c r="K1095" s="10">
        <v>0.495</v>
      </c>
      <c r="L1095" s="10">
        <v>0.84099999999999997</v>
      </c>
      <c r="M1095" s="10"/>
      <c r="N1095" s="10"/>
      <c r="O1095" s="10"/>
      <c r="P1095" s="10"/>
      <c r="Q1095" s="10"/>
      <c r="R1095" s="10"/>
      <c r="S1095" s="10">
        <v>1111</v>
      </c>
      <c r="T1095" s="17">
        <v>4.1000000000000002E-2</v>
      </c>
      <c r="U1095" s="17">
        <f t="shared" si="121"/>
        <v>4.1000000000000005</v>
      </c>
      <c r="V1095" s="11">
        <f t="shared" si="122"/>
        <v>2.2847936741452539</v>
      </c>
      <c r="W1095" s="10"/>
      <c r="X1095">
        <v>1.2865501965161374</v>
      </c>
      <c r="Y1095" s="12">
        <f t="shared" si="117"/>
        <v>1.286</v>
      </c>
      <c r="Z1095">
        <f t="shared" si="118"/>
        <v>2</v>
      </c>
      <c r="AA1095">
        <f t="shared" si="119"/>
        <v>2</v>
      </c>
      <c r="AB1095">
        <f t="shared" si="120"/>
        <v>1088</v>
      </c>
      <c r="AC1095" s="10"/>
      <c r="AD1095" s="17">
        <v>1.286</v>
      </c>
      <c r="AE1095" s="10">
        <v>1088</v>
      </c>
      <c r="AF1095" s="10"/>
      <c r="AG1095" s="10"/>
    </row>
    <row r="1096" spans="6:33" x14ac:dyDescent="0.3">
      <c r="F1096" s="10">
        <v>1089</v>
      </c>
      <c r="G1096" s="17">
        <v>1.0780000000000001</v>
      </c>
      <c r="H1096" s="10">
        <v>4.2460000000000004</v>
      </c>
      <c r="I1096" s="10">
        <v>0.751</v>
      </c>
      <c r="J1096" s="10">
        <v>1.472</v>
      </c>
      <c r="K1096" s="10">
        <v>0.67900000000000005</v>
      </c>
      <c r="L1096" s="10">
        <v>0.93200000000000005</v>
      </c>
      <c r="M1096" s="10"/>
      <c r="N1096" s="10"/>
      <c r="O1096" s="10"/>
      <c r="P1096" s="10"/>
      <c r="Q1096" s="10"/>
      <c r="R1096" s="10"/>
      <c r="S1096" s="10">
        <v>1112</v>
      </c>
      <c r="T1096" s="17">
        <v>0.08</v>
      </c>
      <c r="U1096" s="17">
        <f t="shared" si="121"/>
        <v>8</v>
      </c>
      <c r="V1096" s="11">
        <f t="shared" si="122"/>
        <v>3.1915382432114616</v>
      </c>
      <c r="W1096" s="10"/>
      <c r="X1096">
        <v>1.1834540545406396</v>
      </c>
      <c r="Y1096" s="12">
        <f t="shared" si="117"/>
        <v>1.1830000000000001</v>
      </c>
      <c r="Z1096">
        <f t="shared" si="118"/>
        <v>1</v>
      </c>
      <c r="AA1096">
        <f t="shared" si="119"/>
        <v>0</v>
      </c>
      <c r="AB1096">
        <f t="shared" si="120"/>
        <v>1088</v>
      </c>
      <c r="AC1096" s="10"/>
      <c r="AD1096" s="17">
        <v>1.1830000000000001</v>
      </c>
      <c r="AE1096" s="10">
        <v>1088</v>
      </c>
      <c r="AF1096" s="10"/>
      <c r="AG1096" s="10"/>
    </row>
    <row r="1097" spans="6:33" x14ac:dyDescent="0.3">
      <c r="F1097" s="10">
        <v>1090</v>
      </c>
      <c r="G1097" s="17">
        <v>4.5999999999999999E-2</v>
      </c>
      <c r="H1097" s="10">
        <v>0.92600000000000005</v>
      </c>
      <c r="I1097" s="10">
        <v>0.68</v>
      </c>
      <c r="J1097" s="10">
        <v>2.0230000000000001</v>
      </c>
      <c r="K1097" s="10">
        <v>0.49399999999999999</v>
      </c>
      <c r="L1097" s="10">
        <v>0.85099999999999998</v>
      </c>
      <c r="M1097" s="10"/>
      <c r="N1097" s="10"/>
      <c r="O1097" s="10"/>
      <c r="P1097" s="10"/>
      <c r="Q1097" s="10"/>
      <c r="R1097" s="10"/>
      <c r="S1097" s="10">
        <v>1113</v>
      </c>
      <c r="T1097" s="17">
        <v>0.247</v>
      </c>
      <c r="U1097" s="17">
        <f t="shared" si="121"/>
        <v>24.7</v>
      </c>
      <c r="V1097" s="11">
        <f t="shared" si="122"/>
        <v>5.6079422924062365</v>
      </c>
      <c r="W1097" s="10"/>
      <c r="X1097">
        <v>1.1834540545406396</v>
      </c>
      <c r="Y1097" s="12">
        <f t="shared" si="117"/>
        <v>1.1830000000000001</v>
      </c>
      <c r="Z1097">
        <f t="shared" si="118"/>
        <v>2</v>
      </c>
      <c r="AA1097">
        <f t="shared" si="119"/>
        <v>0</v>
      </c>
      <c r="AB1097">
        <f t="shared" si="120"/>
        <v>1088</v>
      </c>
      <c r="AC1097" s="10"/>
      <c r="AD1097" s="17">
        <v>1.1830000000000001</v>
      </c>
      <c r="AE1097" s="10">
        <v>1088</v>
      </c>
      <c r="AF1097" s="10"/>
      <c r="AG1097" s="10"/>
    </row>
    <row r="1098" spans="6:33" x14ac:dyDescent="0.3">
      <c r="F1098" s="10">
        <v>1091</v>
      </c>
      <c r="G1098" s="17">
        <v>0.16200000000000001</v>
      </c>
      <c r="H1098" s="10">
        <v>2.339</v>
      </c>
      <c r="I1098" s="10">
        <v>0.372</v>
      </c>
      <c r="J1098" s="10">
        <v>4.0579999999999998</v>
      </c>
      <c r="K1098" s="10">
        <v>0.246</v>
      </c>
      <c r="L1098" s="10">
        <v>0.83499999999999996</v>
      </c>
      <c r="M1098" s="10"/>
      <c r="N1098" s="10"/>
      <c r="O1098" s="10"/>
      <c r="P1098" s="10"/>
      <c r="Q1098" s="10"/>
      <c r="R1098" s="10"/>
      <c r="S1098" s="10">
        <v>1114</v>
      </c>
      <c r="T1098" s="17">
        <v>7.2999999999999995E-2</v>
      </c>
      <c r="U1098" s="17">
        <f t="shared" si="121"/>
        <v>7.3</v>
      </c>
      <c r="V1098" s="11">
        <f t="shared" si="122"/>
        <v>3.0487126261041211</v>
      </c>
      <c r="W1098" s="10"/>
      <c r="X1098">
        <v>1.1834540545406396</v>
      </c>
      <c r="Y1098" s="12">
        <f t="shared" ref="Y1098:Y1113" si="123">TRUNC(X1098,3)</f>
        <v>1.1830000000000001</v>
      </c>
      <c r="Z1098">
        <f t="shared" ref="Z1098:Z1113" si="124">IF(Y1098-Y1097=0,Z1097+Z$8,1)</f>
        <v>3</v>
      </c>
      <c r="AA1098">
        <f t="shared" ref="AA1098:AA1113" si="125">IF(Z1098&lt;Z1099,0,Z1098)</f>
        <v>0</v>
      </c>
      <c r="AB1098">
        <f t="shared" ref="AB1098:AB1113" si="126">AB1097+AA1098</f>
        <v>1088</v>
      </c>
      <c r="AC1098" s="10"/>
      <c r="AD1098" s="17">
        <v>1.1830000000000001</v>
      </c>
      <c r="AE1098" s="10">
        <v>1088</v>
      </c>
      <c r="AF1098" s="10"/>
      <c r="AG1098" s="10"/>
    </row>
    <row r="1099" spans="6:33" x14ac:dyDescent="0.3">
      <c r="F1099" s="8">
        <v>1092</v>
      </c>
      <c r="G1099" s="117">
        <v>8.8529999999999998</v>
      </c>
      <c r="H1099" s="8">
        <v>15.343</v>
      </c>
      <c r="I1099" s="8">
        <v>0.47299999999999998</v>
      </c>
      <c r="J1099" s="8">
        <v>3.6539999999999999</v>
      </c>
      <c r="K1099" s="8">
        <v>0.27400000000000002</v>
      </c>
      <c r="L1099" s="8">
        <v>0.92800000000000005</v>
      </c>
      <c r="M1099" s="10"/>
      <c r="N1099" s="10"/>
      <c r="O1099" s="10"/>
      <c r="P1099" s="10"/>
      <c r="Q1099" s="10"/>
      <c r="R1099" s="10"/>
      <c r="S1099" s="10">
        <v>1115</v>
      </c>
      <c r="T1099" s="17">
        <v>1.2999999999999999E-2</v>
      </c>
      <c r="U1099" s="17">
        <f t="shared" si="121"/>
        <v>1.3</v>
      </c>
      <c r="V1099" s="11">
        <f t="shared" si="122"/>
        <v>1.2865501965161374</v>
      </c>
      <c r="W1099" s="10"/>
      <c r="X1099">
        <v>1.1834540545406396</v>
      </c>
      <c r="Y1099" s="12">
        <f t="shared" si="123"/>
        <v>1.1830000000000001</v>
      </c>
      <c r="Z1099">
        <f t="shared" si="124"/>
        <v>4</v>
      </c>
      <c r="AA1099">
        <f t="shared" si="125"/>
        <v>0</v>
      </c>
      <c r="AB1099">
        <f t="shared" si="126"/>
        <v>1088</v>
      </c>
      <c r="AC1099" s="10"/>
      <c r="AD1099" s="17">
        <v>1.1830000000000001</v>
      </c>
      <c r="AE1099" s="10">
        <v>1088</v>
      </c>
      <c r="AF1099" s="10"/>
      <c r="AG1099" s="10"/>
    </row>
    <row r="1100" spans="6:33" x14ac:dyDescent="0.3">
      <c r="F1100" s="10">
        <v>1093</v>
      </c>
      <c r="G1100" s="17">
        <v>3.5000000000000003E-2</v>
      </c>
      <c r="H1100" s="10">
        <v>0.84299999999999997</v>
      </c>
      <c r="I1100" s="10">
        <v>0.621</v>
      </c>
      <c r="J1100" s="10">
        <v>3.1259999999999999</v>
      </c>
      <c r="K1100" s="10">
        <v>0.32</v>
      </c>
      <c r="L1100" s="10">
        <v>0.8</v>
      </c>
      <c r="M1100" s="10"/>
      <c r="N1100" s="10"/>
      <c r="O1100" s="10"/>
      <c r="P1100" s="10"/>
      <c r="Q1100" s="10"/>
      <c r="R1100" s="10"/>
      <c r="S1100" s="10">
        <v>1116</v>
      </c>
      <c r="T1100" s="17">
        <v>0.01</v>
      </c>
      <c r="U1100" s="17">
        <f t="shared" si="121"/>
        <v>1</v>
      </c>
      <c r="V1100" s="11">
        <f t="shared" si="122"/>
        <v>1.1283791670955126</v>
      </c>
      <c r="W1100" s="10"/>
      <c r="X1100">
        <v>1.1834540545406396</v>
      </c>
      <c r="Y1100" s="12">
        <f t="shared" si="123"/>
        <v>1.1830000000000001</v>
      </c>
      <c r="Z1100">
        <f t="shared" si="124"/>
        <v>5</v>
      </c>
      <c r="AA1100">
        <f t="shared" si="125"/>
        <v>5</v>
      </c>
      <c r="AB1100">
        <f t="shared" si="126"/>
        <v>1093</v>
      </c>
      <c r="AC1100" s="10"/>
      <c r="AD1100" s="17">
        <v>1.1830000000000001</v>
      </c>
      <c r="AE1100" s="10">
        <v>1093</v>
      </c>
      <c r="AF1100" s="10"/>
      <c r="AG1100" s="10"/>
    </row>
    <row r="1101" spans="6:33" x14ac:dyDescent="0.3">
      <c r="F1101" s="10">
        <v>1094</v>
      </c>
      <c r="G1101" s="17">
        <v>2.8000000000000001E-2</v>
      </c>
      <c r="H1101" s="10">
        <v>0.80500000000000005</v>
      </c>
      <c r="I1101" s="10">
        <v>0.53500000000000003</v>
      </c>
      <c r="J1101" s="10">
        <v>3.113</v>
      </c>
      <c r="K1101" s="10">
        <v>0.32100000000000001</v>
      </c>
      <c r="L1101" s="10">
        <v>0.77200000000000002</v>
      </c>
      <c r="M1101" s="10"/>
      <c r="N1101" s="10"/>
      <c r="O1101" s="10"/>
      <c r="P1101" s="10"/>
      <c r="Q1101" s="10"/>
      <c r="R1101" s="10"/>
      <c r="S1101" s="10">
        <v>1117</v>
      </c>
      <c r="T1101" s="17">
        <v>0.1</v>
      </c>
      <c r="U1101" s="17">
        <f t="shared" si="121"/>
        <v>10</v>
      </c>
      <c r="V1101" s="11">
        <f t="shared" si="122"/>
        <v>3.5682482323055424</v>
      </c>
      <c r="W1101" s="10"/>
      <c r="X1101">
        <v>1.1283791670955126</v>
      </c>
      <c r="Y1101" s="12">
        <f t="shared" si="123"/>
        <v>1.1279999999999999</v>
      </c>
      <c r="Z1101">
        <f t="shared" si="124"/>
        <v>1</v>
      </c>
      <c r="AA1101">
        <f t="shared" si="125"/>
        <v>0</v>
      </c>
      <c r="AB1101">
        <f t="shared" si="126"/>
        <v>1093</v>
      </c>
      <c r="AC1101" s="10"/>
      <c r="AD1101" s="17">
        <v>1.1279999999999999</v>
      </c>
      <c r="AE1101" s="10">
        <v>1093</v>
      </c>
      <c r="AF1101" s="10"/>
      <c r="AG1101" s="10"/>
    </row>
    <row r="1102" spans="6:33" x14ac:dyDescent="0.3">
      <c r="F1102" s="10">
        <v>1095</v>
      </c>
      <c r="G1102" s="17">
        <v>0.104</v>
      </c>
      <c r="H1102" s="10">
        <v>1.226</v>
      </c>
      <c r="I1102" s="10">
        <v>0.87</v>
      </c>
      <c r="J1102" s="10">
        <v>1.1759999999999999</v>
      </c>
      <c r="K1102" s="10">
        <v>0.85</v>
      </c>
      <c r="L1102" s="10">
        <v>0.88800000000000001</v>
      </c>
      <c r="M1102" s="10"/>
      <c r="N1102" s="10"/>
      <c r="O1102" s="10"/>
      <c r="P1102" s="10"/>
      <c r="Q1102" s="10"/>
      <c r="R1102" s="10"/>
      <c r="S1102" s="10">
        <v>1118</v>
      </c>
      <c r="T1102" s="17">
        <v>0.05</v>
      </c>
      <c r="U1102" s="17">
        <f t="shared" si="121"/>
        <v>5</v>
      </c>
      <c r="V1102" s="11">
        <f t="shared" si="122"/>
        <v>2.5231325220201604</v>
      </c>
      <c r="W1102" s="10"/>
      <c r="X1102">
        <v>1.1283791670955126</v>
      </c>
      <c r="Y1102" s="12">
        <f t="shared" si="123"/>
        <v>1.1279999999999999</v>
      </c>
      <c r="Z1102">
        <f t="shared" si="124"/>
        <v>2</v>
      </c>
      <c r="AA1102">
        <f t="shared" si="125"/>
        <v>0</v>
      </c>
      <c r="AB1102">
        <f t="shared" si="126"/>
        <v>1093</v>
      </c>
      <c r="AC1102" s="10"/>
      <c r="AD1102" s="17">
        <v>1.1279999999999999</v>
      </c>
      <c r="AE1102" s="10">
        <v>1093</v>
      </c>
      <c r="AF1102" s="10"/>
      <c r="AG1102" s="10"/>
    </row>
    <row r="1103" spans="6:33" x14ac:dyDescent="0.3">
      <c r="F1103" s="10">
        <v>1096</v>
      </c>
      <c r="G1103" s="17">
        <v>2.1000000000000001E-2</v>
      </c>
      <c r="H1103" s="10">
        <v>0.56299999999999994</v>
      </c>
      <c r="I1103" s="10">
        <v>0.84499999999999997</v>
      </c>
      <c r="J1103" s="10">
        <v>1.5880000000000001</v>
      </c>
      <c r="K1103" s="10">
        <v>0.63</v>
      </c>
      <c r="L1103" s="10">
        <v>0.85</v>
      </c>
      <c r="M1103" s="10"/>
      <c r="N1103" s="10"/>
      <c r="O1103" s="10"/>
      <c r="P1103" s="10"/>
      <c r="Q1103" s="10"/>
      <c r="R1103" s="10"/>
      <c r="S1103" s="10">
        <v>1119</v>
      </c>
      <c r="T1103" s="17">
        <v>6.9000000000000006E-2</v>
      </c>
      <c r="U1103" s="17">
        <f t="shared" si="121"/>
        <v>6.9</v>
      </c>
      <c r="V1103" s="11">
        <f t="shared" si="122"/>
        <v>2.9640095915284457</v>
      </c>
      <c r="W1103" s="10"/>
      <c r="X1103">
        <v>1.1283791670955126</v>
      </c>
      <c r="Y1103" s="12">
        <f t="shared" si="123"/>
        <v>1.1279999999999999</v>
      </c>
      <c r="Z1103">
        <f t="shared" si="124"/>
        <v>3</v>
      </c>
      <c r="AA1103">
        <f t="shared" si="125"/>
        <v>0</v>
      </c>
      <c r="AB1103">
        <f t="shared" si="126"/>
        <v>1093</v>
      </c>
      <c r="AC1103" s="10"/>
      <c r="AD1103" s="17">
        <v>1.1279999999999999</v>
      </c>
      <c r="AE1103" s="10">
        <v>1093</v>
      </c>
      <c r="AF1103" s="10"/>
      <c r="AG1103" s="10"/>
    </row>
    <row r="1104" spans="6:33" x14ac:dyDescent="0.3">
      <c r="F1104" s="10">
        <v>1097</v>
      </c>
      <c r="G1104" s="17">
        <v>0.245</v>
      </c>
      <c r="H1104" s="10">
        <v>2.657</v>
      </c>
      <c r="I1104" s="10">
        <v>0.435</v>
      </c>
      <c r="J1104" s="10">
        <v>2.98</v>
      </c>
      <c r="K1104" s="10">
        <v>0.33600000000000002</v>
      </c>
      <c r="L1104" s="10">
        <v>0.72</v>
      </c>
      <c r="M1104" s="10"/>
      <c r="N1104" s="10"/>
      <c r="O1104" s="10"/>
      <c r="P1104" s="10"/>
      <c r="Q1104" s="10"/>
      <c r="R1104" s="10"/>
      <c r="S1104" s="10">
        <v>1120</v>
      </c>
      <c r="T1104" s="17">
        <v>0.375</v>
      </c>
      <c r="U1104" s="17">
        <f t="shared" si="121"/>
        <v>37.5</v>
      </c>
      <c r="V1104" s="11">
        <f t="shared" si="122"/>
        <v>6.90988298942671</v>
      </c>
      <c r="W1104" s="10"/>
      <c r="X1104">
        <v>1.1283791670955126</v>
      </c>
      <c r="Y1104" s="12">
        <f t="shared" si="123"/>
        <v>1.1279999999999999</v>
      </c>
      <c r="Z1104">
        <f t="shared" si="124"/>
        <v>4</v>
      </c>
      <c r="AA1104">
        <f t="shared" si="125"/>
        <v>0</v>
      </c>
      <c r="AB1104">
        <f t="shared" si="126"/>
        <v>1093</v>
      </c>
      <c r="AC1104" s="10"/>
      <c r="AD1104" s="17">
        <v>1.1279999999999999</v>
      </c>
      <c r="AE1104" s="10">
        <v>1093</v>
      </c>
      <c r="AF1104" s="10"/>
      <c r="AG1104" s="10"/>
    </row>
    <row r="1105" spans="6:33" x14ac:dyDescent="0.3">
      <c r="F1105" s="10">
        <v>1098</v>
      </c>
      <c r="G1105" s="17">
        <v>1.1080000000000001</v>
      </c>
      <c r="H1105" s="10">
        <v>4.5970000000000004</v>
      </c>
      <c r="I1105" s="10">
        <v>0.65900000000000003</v>
      </c>
      <c r="J1105" s="10">
        <v>2.1680000000000001</v>
      </c>
      <c r="K1105" s="10">
        <v>0.46100000000000002</v>
      </c>
      <c r="L1105" s="10">
        <v>0.87</v>
      </c>
      <c r="M1105" s="10"/>
      <c r="N1105" s="10"/>
      <c r="O1105" s="10"/>
      <c r="P1105" s="10"/>
      <c r="Q1105" s="10"/>
      <c r="R1105" s="10"/>
      <c r="S1105" s="10">
        <v>1121</v>
      </c>
      <c r="T1105" s="17">
        <v>9.9000000000000005E-2</v>
      </c>
      <c r="U1105" s="17">
        <f t="shared" si="121"/>
        <v>9.9</v>
      </c>
      <c r="V1105" s="11">
        <f t="shared" si="122"/>
        <v>3.5503621636219189</v>
      </c>
      <c r="W1105" s="10"/>
      <c r="X1105">
        <v>1.1283791670955126</v>
      </c>
      <c r="Y1105" s="12">
        <f t="shared" si="123"/>
        <v>1.1279999999999999</v>
      </c>
      <c r="Z1105">
        <f t="shared" si="124"/>
        <v>5</v>
      </c>
      <c r="AA1105">
        <f t="shared" si="125"/>
        <v>0</v>
      </c>
      <c r="AB1105">
        <f t="shared" si="126"/>
        <v>1093</v>
      </c>
      <c r="AC1105" s="10"/>
      <c r="AD1105" s="17">
        <v>1.1279999999999999</v>
      </c>
      <c r="AE1105" s="10">
        <v>1093</v>
      </c>
      <c r="AF1105" s="10"/>
      <c r="AG1105" s="10"/>
    </row>
    <row r="1106" spans="6:33" x14ac:dyDescent="0.3">
      <c r="F1106" s="10">
        <v>1099</v>
      </c>
      <c r="G1106" s="17">
        <v>1.9E-2</v>
      </c>
      <c r="H1106" s="10">
        <v>0.52200000000000002</v>
      </c>
      <c r="I1106" s="10">
        <v>0.86899999999999999</v>
      </c>
      <c r="J1106" s="10">
        <v>1.9139999999999999</v>
      </c>
      <c r="K1106" s="10">
        <v>0.52200000000000002</v>
      </c>
      <c r="L1106" s="10">
        <v>0.83299999999999996</v>
      </c>
      <c r="M1106" s="10"/>
      <c r="N1106" s="10"/>
      <c r="O1106" s="10"/>
      <c r="P1106" s="10"/>
      <c r="Q1106" s="10"/>
      <c r="R1106" s="10"/>
      <c r="S1106" s="10">
        <v>1122</v>
      </c>
      <c r="T1106" s="17">
        <v>0.23300000000000001</v>
      </c>
      <c r="U1106" s="17">
        <f t="shared" si="121"/>
        <v>23.3</v>
      </c>
      <c r="V1106" s="11">
        <f t="shared" si="122"/>
        <v>5.4466945381882113</v>
      </c>
      <c r="W1106" s="10"/>
      <c r="X1106">
        <v>1.1283791670955126</v>
      </c>
      <c r="Y1106" s="12">
        <f t="shared" si="123"/>
        <v>1.1279999999999999</v>
      </c>
      <c r="Z1106">
        <f t="shared" si="124"/>
        <v>6</v>
      </c>
      <c r="AA1106">
        <f t="shared" si="125"/>
        <v>0</v>
      </c>
      <c r="AB1106">
        <f t="shared" si="126"/>
        <v>1093</v>
      </c>
      <c r="AC1106" s="10"/>
      <c r="AD1106" s="17">
        <v>1.1279999999999999</v>
      </c>
      <c r="AE1106" s="10">
        <v>1093</v>
      </c>
      <c r="AF1106" s="10"/>
      <c r="AG1106" s="10"/>
    </row>
    <row r="1107" spans="6:33" x14ac:dyDescent="0.3">
      <c r="F1107" s="10">
        <v>1100</v>
      </c>
      <c r="G1107" s="17">
        <v>3.5999999999999997E-2</v>
      </c>
      <c r="H1107" s="10">
        <v>0.80500000000000005</v>
      </c>
      <c r="I1107" s="10">
        <v>0.70499999999999996</v>
      </c>
      <c r="J1107" s="10">
        <v>2.032</v>
      </c>
      <c r="K1107" s="10">
        <v>0.49199999999999999</v>
      </c>
      <c r="L1107" s="10">
        <v>0.82899999999999996</v>
      </c>
      <c r="M1107" s="10"/>
      <c r="N1107" s="10"/>
      <c r="O1107" s="10"/>
      <c r="P1107" s="10"/>
      <c r="Q1107" s="10"/>
      <c r="R1107" s="10"/>
      <c r="S1107" s="10">
        <v>1123</v>
      </c>
      <c r="T1107" s="17">
        <v>4.9000000000000002E-2</v>
      </c>
      <c r="U1107" s="17">
        <f t="shared" si="121"/>
        <v>4.9000000000000004</v>
      </c>
      <c r="V1107" s="11">
        <f t="shared" si="122"/>
        <v>2.4977737626138796</v>
      </c>
      <c r="W1107" s="10"/>
      <c r="X1107">
        <v>1.1283791670955126</v>
      </c>
      <c r="Y1107" s="12">
        <f t="shared" si="123"/>
        <v>1.1279999999999999</v>
      </c>
      <c r="Z1107">
        <f t="shared" si="124"/>
        <v>7</v>
      </c>
      <c r="AA1107">
        <f t="shared" si="125"/>
        <v>0</v>
      </c>
      <c r="AB1107">
        <f t="shared" si="126"/>
        <v>1093</v>
      </c>
      <c r="AC1107" s="10"/>
      <c r="AD1107" s="17">
        <v>1.1279999999999999</v>
      </c>
      <c r="AE1107" s="10">
        <v>1093</v>
      </c>
      <c r="AF1107" s="10"/>
      <c r="AG1107" s="10"/>
    </row>
    <row r="1108" spans="6:33" x14ac:dyDescent="0.3">
      <c r="F1108" s="10">
        <v>1101</v>
      </c>
      <c r="G1108" s="17">
        <v>0.13400000000000001</v>
      </c>
      <c r="H1108" s="10">
        <v>1.5389999999999999</v>
      </c>
      <c r="I1108" s="10">
        <v>0.71199999999999997</v>
      </c>
      <c r="J1108" s="10">
        <v>2.3839999999999999</v>
      </c>
      <c r="K1108" s="10">
        <v>0.41899999999999998</v>
      </c>
      <c r="L1108" s="10">
        <v>0.89900000000000002</v>
      </c>
      <c r="M1108" s="10"/>
      <c r="N1108" s="10"/>
      <c r="O1108" s="10"/>
      <c r="P1108" s="10"/>
      <c r="Q1108" s="10"/>
      <c r="R1108" s="10"/>
      <c r="S1108" s="10">
        <v>1124</v>
      </c>
      <c r="T1108" s="17">
        <v>4.1000000000000002E-2</v>
      </c>
      <c r="U1108" s="17">
        <f t="shared" si="121"/>
        <v>4.1000000000000005</v>
      </c>
      <c r="V1108" s="11">
        <f t="shared" si="122"/>
        <v>2.2847936741452539</v>
      </c>
      <c r="W1108" s="10"/>
      <c r="X1108">
        <v>1.1283791670955126</v>
      </c>
      <c r="Y1108" s="12">
        <f t="shared" si="123"/>
        <v>1.1279999999999999</v>
      </c>
      <c r="Z1108">
        <f t="shared" si="124"/>
        <v>8</v>
      </c>
      <c r="AA1108">
        <f t="shared" si="125"/>
        <v>8</v>
      </c>
      <c r="AB1108">
        <f t="shared" si="126"/>
        <v>1101</v>
      </c>
      <c r="AC1108" s="10"/>
      <c r="AD1108" s="17">
        <v>1.1279999999999999</v>
      </c>
      <c r="AE1108" s="10">
        <v>1101</v>
      </c>
      <c r="AF1108" s="10"/>
      <c r="AG1108" s="10"/>
    </row>
    <row r="1109" spans="6:33" x14ac:dyDescent="0.3">
      <c r="F1109" s="10">
        <v>1102</v>
      </c>
      <c r="G1109" s="17">
        <v>5.8999999999999997E-2</v>
      </c>
      <c r="H1109" s="10">
        <v>0.95499999999999996</v>
      </c>
      <c r="I1109" s="10">
        <v>0.81200000000000006</v>
      </c>
      <c r="J1109" s="10">
        <v>1.8049999999999999</v>
      </c>
      <c r="K1109" s="10">
        <v>0.55400000000000005</v>
      </c>
      <c r="L1109" s="10">
        <v>0.86199999999999999</v>
      </c>
      <c r="M1109" s="10"/>
      <c r="N1109" s="10"/>
      <c r="O1109" s="10"/>
      <c r="P1109" s="10"/>
      <c r="Q1109" s="10"/>
      <c r="R1109" s="10"/>
      <c r="S1109" s="10">
        <v>1125</v>
      </c>
      <c r="T1109" s="17">
        <v>0.316</v>
      </c>
      <c r="U1109" s="17">
        <f t="shared" si="121"/>
        <v>31.6</v>
      </c>
      <c r="V1109" s="11">
        <f t="shared" si="122"/>
        <v>6.3430568035948678</v>
      </c>
      <c r="W1109" s="10"/>
      <c r="X1109">
        <v>1.0704744696916626</v>
      </c>
      <c r="Y1109" s="12">
        <f t="shared" si="123"/>
        <v>1.07</v>
      </c>
      <c r="Z1109">
        <f t="shared" si="124"/>
        <v>1</v>
      </c>
      <c r="AA1109">
        <f t="shared" si="125"/>
        <v>1</v>
      </c>
      <c r="AB1109">
        <f t="shared" si="126"/>
        <v>1102</v>
      </c>
      <c r="AC1109" s="10"/>
      <c r="AD1109" s="17">
        <v>1.07</v>
      </c>
      <c r="AE1109" s="10">
        <v>1102</v>
      </c>
      <c r="AF1109" s="10"/>
      <c r="AG1109" s="10"/>
    </row>
    <row r="1110" spans="6:33" x14ac:dyDescent="0.3">
      <c r="F1110" s="10">
        <v>1103</v>
      </c>
      <c r="G1110" s="17">
        <v>5.5E-2</v>
      </c>
      <c r="H1110" s="10">
        <v>0.89300000000000002</v>
      </c>
      <c r="I1110" s="10">
        <v>0.87</v>
      </c>
      <c r="J1110" s="10">
        <v>2.0059999999999998</v>
      </c>
      <c r="K1110" s="10">
        <v>0.499</v>
      </c>
      <c r="L1110" s="10">
        <v>0.88</v>
      </c>
      <c r="M1110" s="10"/>
      <c r="N1110" s="10"/>
      <c r="O1110" s="10"/>
      <c r="P1110" s="10"/>
      <c r="Q1110" s="10"/>
      <c r="R1110" s="10"/>
      <c r="S1110" s="10">
        <v>1126</v>
      </c>
      <c r="T1110" s="17">
        <v>0.28499999999999998</v>
      </c>
      <c r="U1110" s="17">
        <f t="shared" si="121"/>
        <v>28.499999999999996</v>
      </c>
      <c r="V1110" s="11">
        <f t="shared" si="122"/>
        <v>6.0238963325203505</v>
      </c>
      <c r="W1110" s="10"/>
      <c r="X1110">
        <v>1.009253008808064</v>
      </c>
      <c r="Y1110" s="12">
        <f t="shared" si="123"/>
        <v>1.0089999999999999</v>
      </c>
      <c r="Z1110">
        <f t="shared" si="124"/>
        <v>1</v>
      </c>
      <c r="AA1110">
        <f t="shared" si="125"/>
        <v>1</v>
      </c>
      <c r="AB1110">
        <f t="shared" si="126"/>
        <v>1103</v>
      </c>
      <c r="AC1110" s="10"/>
      <c r="AD1110" s="17">
        <v>1.0089999999999999</v>
      </c>
      <c r="AE1110" s="10">
        <v>1103</v>
      </c>
      <c r="AF1110" s="10"/>
      <c r="AG1110" s="10"/>
    </row>
    <row r="1111" spans="6:33" x14ac:dyDescent="0.3">
      <c r="F1111" s="10">
        <v>1104</v>
      </c>
      <c r="G1111" s="17">
        <v>6.8000000000000005E-2</v>
      </c>
      <c r="H1111" s="10">
        <v>1.014</v>
      </c>
      <c r="I1111" s="10">
        <v>0.82799999999999996</v>
      </c>
      <c r="J1111" s="10">
        <v>1.821</v>
      </c>
      <c r="K1111" s="10">
        <v>0.54900000000000004</v>
      </c>
      <c r="L1111" s="10">
        <v>0.871</v>
      </c>
      <c r="M1111" s="10"/>
      <c r="N1111" s="10"/>
      <c r="O1111" s="10"/>
      <c r="P1111" s="10"/>
      <c r="Q1111" s="10"/>
      <c r="R1111" s="10"/>
      <c r="S1111" s="10">
        <v>1128</v>
      </c>
      <c r="T1111" s="17">
        <v>0.65500000000000003</v>
      </c>
      <c r="U1111" s="17">
        <f t="shared" si="121"/>
        <v>65.5</v>
      </c>
      <c r="V1111" s="11">
        <f t="shared" si="122"/>
        <v>9.1322062055208306</v>
      </c>
      <c r="W1111" s="10"/>
      <c r="X1111">
        <v>0.87403874447366325</v>
      </c>
      <c r="Y1111" s="12">
        <f t="shared" si="123"/>
        <v>0.874</v>
      </c>
      <c r="Z1111">
        <f t="shared" si="124"/>
        <v>1</v>
      </c>
      <c r="AA1111">
        <f t="shared" si="125"/>
        <v>1</v>
      </c>
      <c r="AB1111">
        <f t="shared" si="126"/>
        <v>1104</v>
      </c>
      <c r="AC1111" s="10"/>
      <c r="AD1111" s="17">
        <v>0.874</v>
      </c>
      <c r="AE1111" s="10">
        <v>1104</v>
      </c>
      <c r="AF1111" s="10"/>
      <c r="AG1111" s="10"/>
    </row>
    <row r="1112" spans="6:33" x14ac:dyDescent="0.3">
      <c r="F1112" s="10">
        <v>1105</v>
      </c>
      <c r="G1112" s="17">
        <v>6.5000000000000002E-2</v>
      </c>
      <c r="H1112" s="10">
        <v>0.95499999999999996</v>
      </c>
      <c r="I1112" s="10">
        <v>0.89800000000000002</v>
      </c>
      <c r="J1112" s="10">
        <v>1.2669999999999999</v>
      </c>
      <c r="K1112" s="10">
        <v>0.78900000000000003</v>
      </c>
      <c r="L1112" s="10">
        <v>0.874</v>
      </c>
      <c r="M1112" s="10"/>
      <c r="N1112" s="10"/>
      <c r="O1112" s="10"/>
      <c r="P1112" s="10"/>
      <c r="Q1112" s="10"/>
      <c r="R1112" s="10"/>
      <c r="S1112" s="10">
        <v>1131</v>
      </c>
      <c r="T1112" s="17">
        <v>0.20599999999999999</v>
      </c>
      <c r="U1112" s="17">
        <f t="shared" si="121"/>
        <v>20.599999999999998</v>
      </c>
      <c r="V1112" s="11">
        <f t="shared" si="122"/>
        <v>5.1213996740680523</v>
      </c>
      <c r="W1112" s="10"/>
      <c r="X1112">
        <v>0.7136496464611084</v>
      </c>
      <c r="Y1112" s="12">
        <f t="shared" si="123"/>
        <v>0.71299999999999997</v>
      </c>
      <c r="Z1112">
        <f t="shared" si="124"/>
        <v>1</v>
      </c>
      <c r="AA1112">
        <f t="shared" si="125"/>
        <v>1</v>
      </c>
      <c r="AB1112">
        <f t="shared" si="126"/>
        <v>1105</v>
      </c>
      <c r="AC1112" s="10"/>
      <c r="AD1112" s="17">
        <v>0.71299999999999997</v>
      </c>
      <c r="AE1112" s="10">
        <v>1105</v>
      </c>
      <c r="AF1112" s="10"/>
      <c r="AG1112" s="10"/>
    </row>
    <row r="1113" spans="6:33" x14ac:dyDescent="0.3">
      <c r="F1113" s="10">
        <v>1106</v>
      </c>
      <c r="G1113" s="17">
        <v>0.55100000000000005</v>
      </c>
      <c r="H1113" s="10">
        <v>2.956</v>
      </c>
      <c r="I1113" s="10">
        <v>0.79200000000000004</v>
      </c>
      <c r="J1113" s="10">
        <v>1.1339999999999999</v>
      </c>
      <c r="K1113" s="10">
        <v>0.88200000000000001</v>
      </c>
      <c r="L1113" s="10">
        <v>0.93899999999999995</v>
      </c>
      <c r="M1113" s="10"/>
      <c r="N1113" s="10"/>
      <c r="O1113" s="10"/>
      <c r="P1113" s="10"/>
      <c r="Q1113" s="10"/>
      <c r="R1113" s="10"/>
      <c r="S1113" s="10">
        <v>1132</v>
      </c>
      <c r="T1113" s="17">
        <v>6.0999999999999999E-2</v>
      </c>
      <c r="U1113" s="17">
        <f t="shared" si="121"/>
        <v>6.1</v>
      </c>
      <c r="V1113" s="11">
        <f t="shared" si="122"/>
        <v>2.7868909599918852</v>
      </c>
      <c r="W1113" s="10"/>
      <c r="X1113">
        <v>0.3568248232305542</v>
      </c>
      <c r="Y1113" s="12">
        <f t="shared" si="123"/>
        <v>0.35599999999999998</v>
      </c>
      <c r="Z1113">
        <f t="shared" si="124"/>
        <v>1</v>
      </c>
      <c r="AA1113">
        <f t="shared" si="125"/>
        <v>1</v>
      </c>
      <c r="AB1113">
        <f t="shared" si="126"/>
        <v>1106</v>
      </c>
      <c r="AC1113" s="10"/>
      <c r="AD1113" s="17">
        <v>0.35599999999999998</v>
      </c>
      <c r="AE1113" s="10">
        <v>1106</v>
      </c>
      <c r="AF1113" s="10"/>
      <c r="AG1113" s="10"/>
    </row>
    <row r="1114" spans="6:33" x14ac:dyDescent="0.3">
      <c r="F1114" s="8">
        <v>1107</v>
      </c>
      <c r="G1114" s="117">
        <v>5.3999999999999999E-2</v>
      </c>
      <c r="H1114" s="8">
        <v>0.86399999999999999</v>
      </c>
      <c r="I1114" s="8">
        <v>0.90900000000000003</v>
      </c>
      <c r="J1114" s="8">
        <v>1.2729999999999999</v>
      </c>
      <c r="K1114" s="8">
        <v>0.78600000000000003</v>
      </c>
      <c r="L1114" s="8">
        <v>0.86899999999999999</v>
      </c>
      <c r="M1114" s="10"/>
      <c r="N1114" s="10"/>
      <c r="O1114" s="10"/>
      <c r="P1114" s="10"/>
      <c r="Q1114" s="10"/>
      <c r="R1114" s="10"/>
      <c r="T1114" s="17"/>
      <c r="U1114" s="17"/>
      <c r="V1114" s="11"/>
      <c r="W1114" s="10"/>
      <c r="X1114" s="10"/>
      <c r="Y1114" s="12"/>
      <c r="AC1114" s="10"/>
      <c r="AD1114" s="17"/>
      <c r="AE1114" s="10"/>
      <c r="AF1114" s="10"/>
      <c r="AG1114" s="10"/>
    </row>
    <row r="1115" spans="6:33" x14ac:dyDescent="0.3">
      <c r="F1115" s="10">
        <v>1108</v>
      </c>
      <c r="G1115" s="17">
        <v>0.39400000000000002</v>
      </c>
      <c r="H1115" s="10">
        <v>2.6360000000000001</v>
      </c>
      <c r="I1115" s="10">
        <v>0.71199999999999997</v>
      </c>
      <c r="J1115" s="10">
        <v>1.7889999999999999</v>
      </c>
      <c r="K1115" s="10">
        <v>0.55900000000000005</v>
      </c>
      <c r="L1115" s="10">
        <v>0.90100000000000002</v>
      </c>
      <c r="M1115" s="10"/>
      <c r="N1115" s="10"/>
      <c r="O1115" s="10"/>
      <c r="P1115" s="10"/>
      <c r="Q1115" s="10"/>
      <c r="R1115" s="10"/>
      <c r="W1115" s="10"/>
      <c r="X1115" s="10"/>
      <c r="Y1115" s="12"/>
      <c r="AC1115" s="10"/>
      <c r="AD1115" s="17"/>
      <c r="AE1115" s="10"/>
      <c r="AF1115" s="10"/>
      <c r="AG1115" s="10"/>
    </row>
    <row r="1116" spans="6:33" x14ac:dyDescent="0.3">
      <c r="F1116" s="10">
        <v>1109</v>
      </c>
      <c r="G1116" s="17">
        <v>0.748</v>
      </c>
      <c r="H1116" s="10">
        <v>3.6709999999999998</v>
      </c>
      <c r="I1116" s="10">
        <v>0.69699999999999995</v>
      </c>
      <c r="J1116" s="10">
        <v>1.429</v>
      </c>
      <c r="K1116" s="10">
        <v>0.7</v>
      </c>
      <c r="L1116" s="10">
        <v>0.89800000000000002</v>
      </c>
      <c r="M1116" s="10"/>
      <c r="N1116" s="10"/>
      <c r="O1116" s="10"/>
      <c r="P1116" s="10"/>
      <c r="Q1116" s="10"/>
      <c r="R1116" s="10"/>
      <c r="W1116" s="10"/>
      <c r="X1116" s="10"/>
      <c r="Y1116" s="12"/>
      <c r="AC1116" s="10"/>
      <c r="AD1116" s="17"/>
      <c r="AE1116" s="10"/>
      <c r="AF1116" s="10"/>
      <c r="AG1116" s="10"/>
    </row>
    <row r="1117" spans="6:33" x14ac:dyDescent="0.3">
      <c r="F1117" s="10">
        <v>1110</v>
      </c>
      <c r="G1117" s="17">
        <v>0.09</v>
      </c>
      <c r="H1117" s="10">
        <v>1.1850000000000001</v>
      </c>
      <c r="I1117" s="10">
        <v>0.80800000000000005</v>
      </c>
      <c r="J1117" s="10">
        <v>1.7230000000000001</v>
      </c>
      <c r="K1117" s="10">
        <v>0.57999999999999996</v>
      </c>
      <c r="L1117" s="10">
        <v>0.873</v>
      </c>
      <c r="M1117" s="10"/>
      <c r="N1117" s="10"/>
      <c r="O1117" s="10"/>
      <c r="P1117" s="10"/>
      <c r="Q1117" s="10"/>
      <c r="R1117" s="10"/>
      <c r="W1117" s="10"/>
      <c r="X1117" s="10"/>
      <c r="Y1117" s="12"/>
      <c r="AC1117" s="10"/>
      <c r="AD1117" s="17"/>
      <c r="AE1117" s="10"/>
      <c r="AF1117" s="10"/>
      <c r="AG1117" s="10"/>
    </row>
    <row r="1118" spans="6:33" x14ac:dyDescent="0.3">
      <c r="F1118" s="10">
        <v>1111</v>
      </c>
      <c r="G1118" s="17">
        <v>4.1000000000000002E-2</v>
      </c>
      <c r="H1118" s="10">
        <v>0.73399999999999999</v>
      </c>
      <c r="I1118" s="10">
        <v>0.96499999999999997</v>
      </c>
      <c r="J1118" s="10">
        <v>1.1719999999999999</v>
      </c>
      <c r="K1118" s="10">
        <v>0.85299999999999998</v>
      </c>
      <c r="L1118" s="10">
        <v>0.91700000000000004</v>
      </c>
      <c r="M1118" s="10"/>
      <c r="N1118" s="10"/>
      <c r="O1118" s="10"/>
      <c r="P1118" s="10"/>
      <c r="Q1118" s="10"/>
      <c r="R1118" s="10"/>
      <c r="W1118" s="10"/>
      <c r="X1118" s="10"/>
      <c r="Y1118" s="12"/>
      <c r="AC1118" s="10"/>
      <c r="AD1118" s="17"/>
      <c r="AE1118" s="10"/>
      <c r="AF1118" s="10"/>
      <c r="AG1118" s="10"/>
    </row>
    <row r="1119" spans="6:33" x14ac:dyDescent="0.3">
      <c r="F1119" s="10">
        <v>1112</v>
      </c>
      <c r="G1119" s="17">
        <v>0.08</v>
      </c>
      <c r="H1119" s="10">
        <v>1.085</v>
      </c>
      <c r="I1119" s="10">
        <v>0.85699999999999998</v>
      </c>
      <c r="J1119" s="10">
        <v>1.379</v>
      </c>
      <c r="K1119" s="10">
        <v>0.72499999999999998</v>
      </c>
      <c r="L1119" s="10">
        <v>0.86499999999999999</v>
      </c>
      <c r="M1119" s="10"/>
      <c r="N1119" s="10"/>
      <c r="O1119" s="10"/>
      <c r="P1119" s="10"/>
      <c r="Q1119" s="10"/>
      <c r="R1119" s="10"/>
      <c r="W1119" s="10"/>
      <c r="X1119" s="10"/>
      <c r="Y1119" s="12"/>
      <c r="AC1119" s="10"/>
      <c r="AD1119" s="17"/>
      <c r="AE1119" s="10"/>
      <c r="AF1119" s="10"/>
      <c r="AG1119" s="10"/>
    </row>
    <row r="1120" spans="6:33" x14ac:dyDescent="0.3">
      <c r="F1120" s="10">
        <v>1113</v>
      </c>
      <c r="G1120" s="17">
        <v>0.247</v>
      </c>
      <c r="H1120" s="10">
        <v>2.04</v>
      </c>
      <c r="I1120" s="10">
        <v>0.746</v>
      </c>
      <c r="J1120" s="10">
        <v>1.726</v>
      </c>
      <c r="K1120" s="10">
        <v>0.57999999999999996</v>
      </c>
      <c r="L1120" s="10">
        <v>0.89500000000000002</v>
      </c>
      <c r="M1120" s="10"/>
      <c r="N1120" s="10"/>
      <c r="O1120" s="10"/>
      <c r="P1120" s="10"/>
      <c r="Q1120" s="10"/>
      <c r="R1120" s="10"/>
      <c r="W1120" s="10"/>
      <c r="X1120" s="10"/>
      <c r="Y1120" s="12"/>
      <c r="AC1120" s="10"/>
      <c r="AD1120" s="17"/>
      <c r="AE1120" s="10"/>
      <c r="AF1120" s="10"/>
      <c r="AG1120" s="10"/>
    </row>
    <row r="1121" spans="6:33" x14ac:dyDescent="0.3">
      <c r="F1121" s="10">
        <v>1114</v>
      </c>
      <c r="G1121" s="17">
        <v>7.2999999999999995E-2</v>
      </c>
      <c r="H1121" s="10">
        <v>1.026</v>
      </c>
      <c r="I1121" s="10">
        <v>0.86799999999999999</v>
      </c>
      <c r="J1121" s="10">
        <v>1.375</v>
      </c>
      <c r="K1121" s="10">
        <v>0.72699999999999998</v>
      </c>
      <c r="L1121" s="10">
        <v>0.89200000000000002</v>
      </c>
      <c r="M1121" s="10"/>
      <c r="N1121" s="10"/>
      <c r="O1121" s="10"/>
      <c r="P1121" s="10"/>
      <c r="Q1121" s="10"/>
      <c r="R1121" s="10"/>
      <c r="W1121" s="10"/>
      <c r="X1121" s="10"/>
      <c r="Y1121" s="12"/>
      <c r="AC1121" s="10"/>
      <c r="AD1121" s="17"/>
      <c r="AE1121" s="10"/>
      <c r="AF1121" s="10"/>
      <c r="AG1121" s="10"/>
    </row>
    <row r="1122" spans="6:33" x14ac:dyDescent="0.3">
      <c r="F1122" s="10">
        <v>1115</v>
      </c>
      <c r="G1122" s="17">
        <v>1.2999999999999999E-2</v>
      </c>
      <c r="H1122" s="10">
        <v>0.371</v>
      </c>
      <c r="I1122" s="10">
        <v>1</v>
      </c>
      <c r="J1122" s="10">
        <v>1.327</v>
      </c>
      <c r="K1122" s="10">
        <v>0.753</v>
      </c>
      <c r="L1122" s="10">
        <v>0.90900000000000003</v>
      </c>
      <c r="M1122" s="10"/>
      <c r="N1122" s="10"/>
      <c r="O1122" s="10"/>
      <c r="P1122" s="10"/>
      <c r="Q1122" s="10"/>
      <c r="R1122" s="10"/>
      <c r="W1122" s="10"/>
      <c r="X1122" s="10"/>
      <c r="Y1122" s="12"/>
      <c r="AC1122" s="10"/>
      <c r="AD1122" s="17"/>
      <c r="AE1122" s="10"/>
      <c r="AF1122" s="10"/>
      <c r="AG1122" s="10"/>
    </row>
    <row r="1123" spans="6:33" x14ac:dyDescent="0.3">
      <c r="F1123" s="10">
        <v>1116</v>
      </c>
      <c r="G1123" s="17">
        <v>0.01</v>
      </c>
      <c r="H1123" s="10">
        <v>0.371</v>
      </c>
      <c r="I1123" s="10">
        <v>0.91400000000000003</v>
      </c>
      <c r="J1123" s="10">
        <v>1.9390000000000001</v>
      </c>
      <c r="K1123" s="10">
        <v>0.51600000000000001</v>
      </c>
      <c r="L1123" s="10">
        <v>0.84199999999999997</v>
      </c>
      <c r="M1123" s="10"/>
      <c r="N1123" s="10"/>
      <c r="O1123" s="10"/>
      <c r="P1123" s="10"/>
      <c r="Q1123" s="10"/>
      <c r="R1123" s="10"/>
      <c r="W1123" s="10"/>
      <c r="X1123" s="10"/>
      <c r="Y1123" s="12"/>
      <c r="AC1123" s="10"/>
      <c r="AD1123" s="17"/>
      <c r="AE1123" s="10"/>
      <c r="AF1123" s="10"/>
      <c r="AG1123" s="10"/>
    </row>
    <row r="1124" spans="6:33" x14ac:dyDescent="0.3">
      <c r="F1124" s="10">
        <v>1117</v>
      </c>
      <c r="G1124" s="17">
        <v>0.1</v>
      </c>
      <c r="H1124" s="10">
        <v>1.2350000000000001</v>
      </c>
      <c r="I1124" s="10">
        <v>0.82699999999999996</v>
      </c>
      <c r="J1124" s="10">
        <v>1.385</v>
      </c>
      <c r="K1124" s="10">
        <v>0.72199999999999998</v>
      </c>
      <c r="L1124" s="10">
        <v>0.86</v>
      </c>
      <c r="M1124" s="10"/>
      <c r="N1124" s="10"/>
      <c r="O1124" s="10"/>
      <c r="P1124" s="10"/>
      <c r="Q1124" s="10"/>
      <c r="R1124" s="10"/>
      <c r="W1124" s="10"/>
      <c r="X1124" s="10"/>
      <c r="Y1124" s="12"/>
      <c r="AC1124" s="10"/>
      <c r="AD1124" s="17"/>
      <c r="AE1124" s="10"/>
      <c r="AF1124" s="10"/>
      <c r="AG1124" s="10"/>
    </row>
    <row r="1125" spans="6:33" x14ac:dyDescent="0.3">
      <c r="F1125" s="10">
        <v>1118</v>
      </c>
      <c r="G1125" s="17">
        <v>0.05</v>
      </c>
      <c r="H1125" s="10">
        <v>0.997</v>
      </c>
      <c r="I1125" s="10">
        <v>0.63500000000000001</v>
      </c>
      <c r="J1125" s="10">
        <v>2.367</v>
      </c>
      <c r="K1125" s="10">
        <v>0.42299999999999999</v>
      </c>
      <c r="L1125" s="10">
        <v>0.84199999999999997</v>
      </c>
      <c r="M1125" s="10"/>
      <c r="N1125" s="10"/>
      <c r="O1125" s="10"/>
      <c r="P1125" s="10"/>
      <c r="Q1125" s="10"/>
      <c r="R1125" s="10"/>
      <c r="W1125" s="10"/>
      <c r="X1125" s="10"/>
      <c r="Y1125" s="12"/>
      <c r="AC1125" s="10"/>
      <c r="AD1125" s="17"/>
      <c r="AE1125" s="10"/>
      <c r="AF1125" s="10"/>
      <c r="AG1125" s="10"/>
    </row>
    <row r="1126" spans="6:33" x14ac:dyDescent="0.3">
      <c r="F1126" s="10">
        <v>1119</v>
      </c>
      <c r="G1126" s="17">
        <v>6.9000000000000006E-2</v>
      </c>
      <c r="H1126" s="10">
        <v>1.0349999999999999</v>
      </c>
      <c r="I1126" s="10">
        <v>0.81</v>
      </c>
      <c r="J1126" s="10">
        <v>1.66</v>
      </c>
      <c r="K1126" s="10">
        <v>0.60199999999999998</v>
      </c>
      <c r="L1126" s="10">
        <v>0.85299999999999998</v>
      </c>
      <c r="M1126" s="10"/>
      <c r="N1126" s="10"/>
      <c r="O1126" s="10"/>
      <c r="P1126" s="10"/>
      <c r="Q1126" s="10"/>
      <c r="R1126" s="10"/>
      <c r="W1126" s="10"/>
      <c r="X1126" s="10"/>
      <c r="Y1126" s="12"/>
      <c r="AC1126" s="10"/>
      <c r="AD1126" s="17"/>
      <c r="AE1126" s="10"/>
      <c r="AF1126" s="10"/>
      <c r="AG1126" s="10"/>
    </row>
    <row r="1127" spans="6:33" x14ac:dyDescent="0.3">
      <c r="F1127" s="10">
        <v>1120</v>
      </c>
      <c r="G1127" s="17">
        <v>0.375</v>
      </c>
      <c r="H1127" s="10">
        <v>2.4649999999999999</v>
      </c>
      <c r="I1127" s="10">
        <v>0.77600000000000002</v>
      </c>
      <c r="J1127" s="10">
        <v>1.6379999999999999</v>
      </c>
      <c r="K1127" s="10">
        <v>0.61</v>
      </c>
      <c r="L1127" s="10">
        <v>0.92600000000000005</v>
      </c>
      <c r="M1127" s="10"/>
      <c r="N1127" s="10"/>
      <c r="O1127" s="10"/>
      <c r="P1127" s="10"/>
      <c r="Q1127" s="10"/>
      <c r="R1127" s="10"/>
      <c r="W1127" s="10"/>
      <c r="X1127" s="10"/>
      <c r="Y1127" s="12"/>
      <c r="AC1127" s="10"/>
      <c r="AD1127" s="17"/>
      <c r="AE1127" s="10"/>
      <c r="AF1127" s="10"/>
      <c r="AG1127" s="10"/>
    </row>
    <row r="1128" spans="6:33" x14ac:dyDescent="0.3">
      <c r="F1128" s="10">
        <v>1121</v>
      </c>
      <c r="G1128" s="17">
        <v>9.9000000000000005E-2</v>
      </c>
      <c r="H1128" s="10">
        <v>1.256</v>
      </c>
      <c r="I1128" s="10">
        <v>0.79</v>
      </c>
      <c r="J1128" s="10">
        <v>2.0579999999999998</v>
      </c>
      <c r="K1128" s="10">
        <v>0.48599999999999999</v>
      </c>
      <c r="L1128" s="10">
        <v>0.90300000000000002</v>
      </c>
      <c r="M1128" s="10"/>
      <c r="N1128" s="10"/>
      <c r="O1128" s="10"/>
      <c r="P1128" s="10"/>
      <c r="Q1128" s="10"/>
      <c r="R1128" s="10"/>
      <c r="W1128" s="10"/>
      <c r="X1128" s="10"/>
      <c r="Y1128" s="12"/>
      <c r="AC1128" s="10"/>
      <c r="AD1128" s="17"/>
      <c r="AE1128" s="10"/>
      <c r="AF1128" s="10"/>
      <c r="AG1128" s="10"/>
    </row>
    <row r="1129" spans="6:33" x14ac:dyDescent="0.3">
      <c r="F1129" s="10">
        <v>1122</v>
      </c>
      <c r="G1129" s="17">
        <v>0.23300000000000001</v>
      </c>
      <c r="H1129" s="10">
        <v>2.073</v>
      </c>
      <c r="I1129" s="10">
        <v>0.68200000000000005</v>
      </c>
      <c r="J1129" s="10">
        <v>2.3820000000000001</v>
      </c>
      <c r="K1129" s="10">
        <v>0.42</v>
      </c>
      <c r="L1129" s="10">
        <v>0.89900000000000002</v>
      </c>
      <c r="M1129" s="10"/>
      <c r="N1129" s="10"/>
      <c r="O1129" s="10"/>
      <c r="P1129" s="10"/>
      <c r="Q1129" s="10"/>
      <c r="R1129" s="10"/>
      <c r="W1129" s="10"/>
      <c r="X1129" s="10"/>
      <c r="Y1129" s="12"/>
      <c r="AC1129" s="10"/>
      <c r="AD1129" s="17"/>
      <c r="AE1129" s="10"/>
      <c r="AF1129" s="10"/>
      <c r="AG1129" s="10"/>
    </row>
    <row r="1130" spans="6:33" x14ac:dyDescent="0.3">
      <c r="F1130" s="10">
        <v>1123</v>
      </c>
      <c r="G1130" s="17">
        <v>4.9000000000000002E-2</v>
      </c>
      <c r="H1130" s="10">
        <v>0.81399999999999995</v>
      </c>
      <c r="I1130" s="10">
        <v>0.92900000000000005</v>
      </c>
      <c r="J1130" s="10">
        <v>1.2090000000000001</v>
      </c>
      <c r="K1130" s="10">
        <v>0.82699999999999996</v>
      </c>
      <c r="L1130" s="10">
        <v>0.876</v>
      </c>
      <c r="M1130" s="10"/>
      <c r="N1130" s="10"/>
      <c r="O1130" s="10"/>
      <c r="P1130" s="10"/>
      <c r="Q1130" s="10"/>
      <c r="R1130" s="10"/>
      <c r="W1130" s="10"/>
      <c r="X1130" s="10"/>
      <c r="Y1130" s="12"/>
      <c r="AC1130" s="10"/>
      <c r="AD1130" s="17"/>
      <c r="AE1130" s="10"/>
      <c r="AF1130" s="10"/>
      <c r="AG1130" s="10"/>
    </row>
    <row r="1131" spans="6:33" x14ac:dyDescent="0.3">
      <c r="F1131" s="10">
        <v>1124</v>
      </c>
      <c r="G1131" s="17">
        <v>4.1000000000000002E-2</v>
      </c>
      <c r="H1131" s="10">
        <v>0.76400000000000001</v>
      </c>
      <c r="I1131" s="10">
        <v>0.89200000000000002</v>
      </c>
      <c r="J1131" s="10">
        <v>1.4430000000000001</v>
      </c>
      <c r="K1131" s="10">
        <v>0.69299999999999995</v>
      </c>
      <c r="L1131" s="10">
        <v>0.84599999999999997</v>
      </c>
      <c r="M1131" s="10"/>
      <c r="N1131" s="10"/>
      <c r="O1131" s="10"/>
      <c r="P1131" s="10"/>
      <c r="Q1131" s="10"/>
      <c r="R1131" s="10"/>
      <c r="W1131" s="10"/>
      <c r="X1131" s="10"/>
      <c r="Y1131" s="12"/>
      <c r="AC1131" s="10"/>
      <c r="AD1131" s="17"/>
      <c r="AE1131" s="10"/>
      <c r="AF1131" s="10"/>
      <c r="AG1131" s="10"/>
    </row>
    <row r="1132" spans="6:33" x14ac:dyDescent="0.3">
      <c r="F1132" s="10">
        <v>1125</v>
      </c>
      <c r="G1132" s="17">
        <v>0.316</v>
      </c>
      <c r="H1132" s="10">
        <v>2.403</v>
      </c>
      <c r="I1132" s="10">
        <v>0.68799999999999994</v>
      </c>
      <c r="J1132" s="10">
        <v>2.11</v>
      </c>
      <c r="K1132" s="10">
        <v>0.47399999999999998</v>
      </c>
      <c r="L1132" s="10">
        <v>0.88400000000000001</v>
      </c>
      <c r="M1132" s="10"/>
      <c r="N1132" s="10"/>
      <c r="O1132" s="10"/>
      <c r="P1132" s="10"/>
      <c r="Q1132" s="10"/>
      <c r="R1132" s="10"/>
      <c r="W1132" s="10"/>
      <c r="X1132" s="10"/>
      <c r="Y1132" s="12"/>
      <c r="AC1132" s="10"/>
      <c r="AD1132" s="17"/>
      <c r="AE1132" s="10"/>
      <c r="AF1132" s="10"/>
      <c r="AG1132" s="10"/>
    </row>
    <row r="1133" spans="6:33" x14ac:dyDescent="0.3">
      <c r="F1133" s="10">
        <v>1126</v>
      </c>
      <c r="G1133" s="17">
        <v>0.28499999999999998</v>
      </c>
      <c r="H1133" s="10">
        <v>2.177</v>
      </c>
      <c r="I1133" s="10">
        <v>0.755</v>
      </c>
      <c r="J1133" s="10">
        <v>1.899</v>
      </c>
      <c r="K1133" s="10">
        <v>0.52700000000000002</v>
      </c>
      <c r="L1133" s="10">
        <v>0.94599999999999995</v>
      </c>
      <c r="M1133" s="10"/>
      <c r="N1133" s="10"/>
      <c r="O1133" s="10"/>
      <c r="P1133" s="10"/>
      <c r="Q1133" s="10"/>
      <c r="R1133" s="10"/>
      <c r="W1133" s="10"/>
      <c r="X1133" s="10"/>
      <c r="Y1133" s="12"/>
      <c r="AC1133" s="10"/>
      <c r="AD1133" s="17"/>
      <c r="AE1133" s="10"/>
      <c r="AF1133" s="10"/>
      <c r="AG1133" s="10"/>
    </row>
    <row r="1134" spans="6:33" x14ac:dyDescent="0.3">
      <c r="F1134" s="8">
        <v>1127</v>
      </c>
      <c r="G1134" s="117">
        <v>0.04</v>
      </c>
      <c r="H1134" s="8">
        <v>0.73399999999999999</v>
      </c>
      <c r="I1134" s="8">
        <v>0.93600000000000005</v>
      </c>
      <c r="J1134" s="8">
        <v>1.677</v>
      </c>
      <c r="K1134" s="8">
        <v>0.59599999999999997</v>
      </c>
      <c r="L1134" s="8">
        <v>0.91400000000000003</v>
      </c>
      <c r="M1134" s="10"/>
      <c r="N1134" s="10"/>
      <c r="O1134" s="10"/>
      <c r="P1134" s="10"/>
      <c r="Q1134" s="10"/>
      <c r="R1134" s="10"/>
      <c r="T1134" s="17"/>
      <c r="U1134" s="17"/>
      <c r="V1134" s="11"/>
      <c r="W1134" s="10"/>
      <c r="X1134" s="10"/>
      <c r="Y1134" s="12"/>
      <c r="AC1134" s="10"/>
      <c r="AD1134" s="17"/>
      <c r="AE1134" s="10"/>
      <c r="AF1134" s="10"/>
      <c r="AG1134" s="10"/>
    </row>
    <row r="1135" spans="6:33" x14ac:dyDescent="0.3">
      <c r="F1135" s="10">
        <v>1128</v>
      </c>
      <c r="G1135" s="17">
        <v>0.65500000000000003</v>
      </c>
      <c r="H1135" s="10">
        <v>4.1529999999999996</v>
      </c>
      <c r="I1135" s="10">
        <v>0.47699999999999998</v>
      </c>
      <c r="J1135" s="10">
        <v>2.827</v>
      </c>
      <c r="K1135" s="10">
        <v>0.35399999999999998</v>
      </c>
      <c r="L1135" s="10">
        <v>0.89200000000000002</v>
      </c>
      <c r="M1135" s="10"/>
      <c r="N1135" s="10"/>
      <c r="O1135" s="10"/>
      <c r="P1135" s="10"/>
      <c r="Q1135" s="10"/>
      <c r="R1135" s="10"/>
      <c r="W1135" s="10"/>
      <c r="X1135" s="10"/>
      <c r="Y1135" s="12"/>
      <c r="AC1135" s="10"/>
      <c r="AD1135" s="17"/>
      <c r="AE1135" s="10"/>
      <c r="AF1135" s="10"/>
      <c r="AG1135" s="10"/>
    </row>
    <row r="1136" spans="6:33" x14ac:dyDescent="0.3">
      <c r="F1136" s="8">
        <v>1129</v>
      </c>
      <c r="G1136" s="117">
        <v>0.67200000000000004</v>
      </c>
      <c r="H1136" s="8">
        <v>4.5279999999999996</v>
      </c>
      <c r="I1136" s="8">
        <v>0.41199999999999998</v>
      </c>
      <c r="J1136" s="8">
        <v>4.9320000000000004</v>
      </c>
      <c r="K1136" s="8">
        <v>0.20300000000000001</v>
      </c>
      <c r="L1136" s="8">
        <v>0.80700000000000005</v>
      </c>
      <c r="M1136" s="10"/>
      <c r="N1136" s="10"/>
      <c r="O1136" s="10"/>
      <c r="P1136" s="10"/>
      <c r="Q1136" s="10"/>
      <c r="R1136" s="10"/>
      <c r="T1136" s="17"/>
      <c r="U1136" s="17"/>
      <c r="V1136" s="11"/>
      <c r="W1136" s="10"/>
      <c r="X1136" s="10"/>
      <c r="Y1136" s="12"/>
      <c r="AC1136" s="10"/>
      <c r="AD1136" s="17"/>
      <c r="AE1136" s="10"/>
      <c r="AF1136" s="10"/>
      <c r="AG1136" s="10"/>
    </row>
    <row r="1137" spans="6:33" x14ac:dyDescent="0.3">
      <c r="F1137" s="8">
        <v>1130</v>
      </c>
      <c r="G1137" s="117">
        <v>2.3E-2</v>
      </c>
      <c r="H1137" s="8">
        <v>0.52200000000000002</v>
      </c>
      <c r="I1137" s="8">
        <v>1</v>
      </c>
      <c r="J1137" s="8">
        <v>1.1299999999999999</v>
      </c>
      <c r="K1137" s="8">
        <v>0.88500000000000001</v>
      </c>
      <c r="L1137" s="8">
        <v>0.85699999999999998</v>
      </c>
      <c r="M1137" s="10"/>
      <c r="N1137" s="10"/>
      <c r="O1137" s="10"/>
      <c r="P1137" s="10"/>
      <c r="Q1137" s="10"/>
      <c r="R1137" s="10"/>
      <c r="T1137" s="17"/>
      <c r="U1137" s="17"/>
      <c r="V1137" s="11"/>
      <c r="W1137" s="10"/>
      <c r="X1137" s="10"/>
      <c r="Y1137" s="12"/>
      <c r="AC1137" s="10"/>
      <c r="AD1137" s="17"/>
      <c r="AE1137" s="10"/>
      <c r="AF1137" s="10"/>
      <c r="AG1137" s="10"/>
    </row>
    <row r="1138" spans="6:33" x14ac:dyDescent="0.3">
      <c r="F1138" s="10">
        <v>1131</v>
      </c>
      <c r="G1138" s="17">
        <v>0.20599999999999999</v>
      </c>
      <c r="H1138" s="10">
        <v>2.4889999999999999</v>
      </c>
      <c r="I1138" s="10">
        <v>0.41699999999999998</v>
      </c>
      <c r="J1138" s="10">
        <v>3.8109999999999999</v>
      </c>
      <c r="K1138" s="10">
        <v>0.26200000000000001</v>
      </c>
      <c r="L1138" s="10">
        <v>0.86799999999999999</v>
      </c>
      <c r="M1138" s="10"/>
      <c r="N1138" s="10"/>
      <c r="O1138" s="10"/>
      <c r="P1138" s="10"/>
      <c r="Q1138" s="10"/>
      <c r="R1138" s="10"/>
      <c r="W1138" s="10"/>
      <c r="X1138" s="10"/>
      <c r="Y1138" s="12"/>
      <c r="AC1138" s="10"/>
      <c r="AD1138" s="17"/>
      <c r="AE1138" s="10"/>
      <c r="AF1138" s="10"/>
      <c r="AG1138" s="10"/>
    </row>
    <row r="1139" spans="6:33" x14ac:dyDescent="0.3">
      <c r="F1139" s="10">
        <v>1132</v>
      </c>
      <c r="G1139" s="17">
        <v>6.0999999999999999E-2</v>
      </c>
      <c r="H1139" s="10">
        <v>0.95499999999999996</v>
      </c>
      <c r="I1139" s="10">
        <v>0.84599999999999997</v>
      </c>
      <c r="J1139" s="10">
        <v>2</v>
      </c>
      <c r="K1139" s="10">
        <v>0.5</v>
      </c>
      <c r="L1139" s="10">
        <v>0.89900000000000002</v>
      </c>
      <c r="M1139" s="10"/>
      <c r="N1139" s="10"/>
      <c r="O1139" s="10"/>
      <c r="P1139" s="10"/>
      <c r="Q1139" s="10"/>
      <c r="R1139" s="10"/>
      <c r="W1139" s="10"/>
      <c r="X1139" s="10"/>
      <c r="Y1139" s="12"/>
      <c r="AC1139" s="10"/>
      <c r="AD1139" s="17"/>
      <c r="AE1139" s="10"/>
      <c r="AF1139" s="10"/>
      <c r="AG1139" s="10"/>
    </row>
    <row r="1140" spans="6:33" x14ac:dyDescent="0.3">
      <c r="F1140" s="10"/>
      <c r="G1140" s="17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T1140" s="17"/>
      <c r="U1140" s="17"/>
      <c r="V1140" s="11"/>
      <c r="W1140" s="10"/>
      <c r="Y1140" s="17"/>
      <c r="Z1140" s="10"/>
      <c r="AA1140" s="10"/>
      <c r="AB1140" s="10"/>
      <c r="AC1140" s="10"/>
      <c r="AD1140" s="17"/>
      <c r="AE1140" s="10"/>
      <c r="AF1140" s="10"/>
      <c r="AG1140" s="10"/>
    </row>
    <row r="1141" spans="6:33" x14ac:dyDescent="0.3">
      <c r="F1141" s="10"/>
      <c r="G1141" s="17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T1141" s="17"/>
      <c r="U1141" s="17"/>
      <c r="V1141" s="11"/>
      <c r="W1141" s="10"/>
      <c r="Y1141" s="17"/>
      <c r="Z1141" s="10"/>
      <c r="AA1141" s="10"/>
      <c r="AB1141" s="10"/>
      <c r="AC1141" s="10"/>
      <c r="AD1141" s="17"/>
      <c r="AE1141" s="10"/>
      <c r="AF1141" s="10"/>
      <c r="AG1141" s="10"/>
    </row>
    <row r="1142" spans="6:33" x14ac:dyDescent="0.3">
      <c r="F1142" s="10"/>
      <c r="G1142" s="17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T1142" s="17"/>
      <c r="U1142" s="17"/>
      <c r="V1142" s="11"/>
      <c r="W1142" s="10"/>
      <c r="Y1142" s="17"/>
      <c r="Z1142" s="10"/>
      <c r="AA1142" s="10"/>
      <c r="AB1142" s="10"/>
      <c r="AC1142" s="10"/>
      <c r="AD1142" s="17"/>
      <c r="AE1142" s="10"/>
      <c r="AF1142" s="10"/>
      <c r="AG1142" s="10"/>
    </row>
    <row r="1143" spans="6:33" x14ac:dyDescent="0.3">
      <c r="F1143" s="10"/>
      <c r="G1143" s="17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T1143" s="17"/>
      <c r="U1143" s="17"/>
      <c r="V1143" s="11"/>
      <c r="W1143" s="10"/>
      <c r="X1143" s="10"/>
      <c r="Y1143" s="17"/>
      <c r="Z1143" s="10"/>
      <c r="AA1143" s="10"/>
      <c r="AB1143" s="10"/>
      <c r="AC1143" s="10"/>
      <c r="AD1143" s="17"/>
      <c r="AE1143" s="10"/>
      <c r="AF1143" s="10"/>
      <c r="AG1143" s="10"/>
    </row>
    <row r="1144" spans="6:33" x14ac:dyDescent="0.3">
      <c r="F1144" s="10"/>
      <c r="G1144" s="17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T1144" s="17"/>
      <c r="U1144" s="17"/>
      <c r="V1144" s="11"/>
      <c r="W1144" s="10"/>
      <c r="X1144" s="10"/>
      <c r="Y1144" s="17"/>
      <c r="Z1144" s="10"/>
      <c r="AA1144" s="10"/>
      <c r="AB1144" s="10"/>
      <c r="AC1144" s="10"/>
      <c r="AD1144" s="17"/>
      <c r="AE1144" s="10"/>
      <c r="AF1144" s="10"/>
      <c r="AG1144" s="10"/>
    </row>
    <row r="1145" spans="6:33" x14ac:dyDescent="0.3">
      <c r="F1145" s="10"/>
      <c r="G1145" s="17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T1145" s="17"/>
      <c r="U1145" s="17"/>
      <c r="V1145" s="11"/>
      <c r="W1145" s="10"/>
      <c r="X1145" s="10"/>
      <c r="Y1145" s="17"/>
      <c r="Z1145" s="10"/>
      <c r="AA1145" s="10"/>
      <c r="AB1145" s="10"/>
      <c r="AC1145" s="10"/>
      <c r="AD1145" s="17"/>
      <c r="AE1145" s="10"/>
      <c r="AF1145" s="10"/>
      <c r="AG1145" s="10"/>
    </row>
    <row r="1146" spans="6:33" x14ac:dyDescent="0.3">
      <c r="F1146" s="10"/>
      <c r="G1146" s="17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T1146" s="17"/>
      <c r="U1146" s="17"/>
      <c r="V1146" s="11"/>
      <c r="W1146" s="10"/>
      <c r="X1146" s="10"/>
      <c r="Y1146" s="17"/>
      <c r="Z1146" s="10"/>
      <c r="AA1146" s="10"/>
      <c r="AB1146" s="10"/>
      <c r="AC1146" s="10"/>
      <c r="AD1146" s="17"/>
      <c r="AE1146" s="10"/>
      <c r="AF1146" s="10"/>
      <c r="AG1146" s="10"/>
    </row>
    <row r="1147" spans="6:33" x14ac:dyDescent="0.3">
      <c r="F1147" s="10"/>
      <c r="G1147" s="17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T1147" s="17"/>
      <c r="U1147" s="17"/>
      <c r="V1147" s="11"/>
      <c r="W1147" s="10"/>
      <c r="X1147" s="10"/>
      <c r="Y1147" s="17"/>
      <c r="Z1147" s="10"/>
      <c r="AA1147" s="10"/>
      <c r="AB1147" s="10"/>
      <c r="AC1147" s="10"/>
      <c r="AD1147" s="17"/>
      <c r="AE1147" s="10"/>
      <c r="AF1147" s="10"/>
      <c r="AG1147" s="10"/>
    </row>
    <row r="1148" spans="6:33" x14ac:dyDescent="0.3">
      <c r="F1148" s="10"/>
      <c r="G1148" s="17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T1148" s="17"/>
      <c r="U1148" s="17"/>
      <c r="V1148" s="11"/>
      <c r="W1148" s="10"/>
      <c r="X1148" s="10"/>
      <c r="Y1148" s="17"/>
      <c r="Z1148" s="10"/>
      <c r="AA1148" s="10"/>
      <c r="AB1148" s="10"/>
      <c r="AC1148" s="10"/>
      <c r="AD1148" s="17"/>
      <c r="AE1148" s="10"/>
      <c r="AF1148" s="10"/>
      <c r="AG1148" s="10"/>
    </row>
    <row r="1149" spans="6:33" x14ac:dyDescent="0.3">
      <c r="F1149" s="10"/>
      <c r="G1149" s="17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T1149" s="17"/>
      <c r="U1149" s="17"/>
      <c r="V1149" s="11"/>
      <c r="W1149" s="10"/>
      <c r="X1149" s="10"/>
      <c r="Y1149" s="17"/>
      <c r="Z1149" s="10"/>
      <c r="AA1149" s="10"/>
      <c r="AB1149" s="10"/>
      <c r="AC1149" s="10"/>
      <c r="AD1149" s="17"/>
      <c r="AE1149" s="10"/>
      <c r="AF1149" s="10"/>
      <c r="AG1149" s="10"/>
    </row>
    <row r="1150" spans="6:33" x14ac:dyDescent="0.3">
      <c r="F1150" s="10"/>
      <c r="G1150" s="17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T1150" s="17"/>
      <c r="U1150" s="17"/>
      <c r="V1150" s="11"/>
      <c r="W1150" s="10"/>
      <c r="X1150" s="10"/>
      <c r="Y1150" s="17"/>
      <c r="Z1150" s="10"/>
      <c r="AA1150" s="10"/>
      <c r="AB1150" s="10"/>
      <c r="AC1150" s="10"/>
      <c r="AD1150" s="17"/>
      <c r="AE1150" s="10"/>
      <c r="AF1150" s="10"/>
      <c r="AG1150" s="10"/>
    </row>
    <row r="1151" spans="6:33" x14ac:dyDescent="0.3">
      <c r="F1151" s="10"/>
      <c r="G1151" s="17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T1151" s="17"/>
      <c r="U1151" s="17"/>
      <c r="V1151" s="11"/>
      <c r="W1151" s="10"/>
      <c r="X1151" s="10"/>
      <c r="Y1151" s="17"/>
      <c r="Z1151" s="10"/>
      <c r="AA1151" s="10"/>
      <c r="AB1151" s="10"/>
      <c r="AC1151" s="10"/>
      <c r="AD1151" s="17"/>
      <c r="AE1151" s="10"/>
      <c r="AF1151" s="10"/>
      <c r="AG1151" s="10"/>
    </row>
    <row r="1152" spans="6:33" x14ac:dyDescent="0.3">
      <c r="F1152" s="10"/>
      <c r="G1152" s="17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T1152" s="17"/>
      <c r="U1152" s="17"/>
      <c r="V1152" s="11"/>
      <c r="W1152" s="10"/>
      <c r="X1152" s="10"/>
      <c r="Y1152" s="17"/>
      <c r="Z1152" s="10"/>
      <c r="AA1152" s="10"/>
      <c r="AB1152" s="10"/>
      <c r="AC1152" s="10"/>
      <c r="AD1152" s="17"/>
      <c r="AE1152" s="10"/>
      <c r="AF1152" s="10"/>
      <c r="AG1152" s="10"/>
    </row>
    <row r="1153" spans="6:33" x14ac:dyDescent="0.3">
      <c r="F1153" s="10"/>
      <c r="G1153" s="17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T1153" s="17"/>
      <c r="U1153" s="17"/>
      <c r="V1153" s="11"/>
      <c r="W1153" s="10"/>
      <c r="X1153" s="10"/>
      <c r="Y1153" s="17"/>
      <c r="Z1153" s="10"/>
      <c r="AA1153" s="10"/>
      <c r="AB1153" s="10"/>
      <c r="AC1153" s="10"/>
      <c r="AD1153" s="17"/>
      <c r="AE1153" s="10"/>
      <c r="AF1153" s="10"/>
      <c r="AG1153" s="10"/>
    </row>
    <row r="1154" spans="6:33" x14ac:dyDescent="0.3">
      <c r="F1154" s="10"/>
      <c r="G1154" s="17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T1154" s="17"/>
      <c r="U1154" s="17"/>
      <c r="V1154" s="11"/>
      <c r="W1154" s="10"/>
      <c r="X1154" s="10"/>
      <c r="Y1154" s="17"/>
      <c r="Z1154" s="10"/>
      <c r="AA1154" s="10"/>
      <c r="AB1154" s="10"/>
      <c r="AC1154" s="10"/>
      <c r="AD1154" s="17"/>
      <c r="AE1154" s="10"/>
      <c r="AF1154" s="10"/>
      <c r="AG1154" s="10"/>
    </row>
    <row r="1155" spans="6:33" x14ac:dyDescent="0.3">
      <c r="F1155" s="10"/>
      <c r="G1155" s="17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T1155" s="17"/>
      <c r="U1155" s="17"/>
      <c r="V1155" s="11"/>
      <c r="W1155" s="10"/>
      <c r="X1155" s="10"/>
      <c r="Y1155" s="17"/>
      <c r="Z1155" s="10"/>
      <c r="AA1155" s="10"/>
      <c r="AB1155" s="10"/>
      <c r="AC1155" s="10"/>
      <c r="AD1155" s="17"/>
      <c r="AE1155" s="10"/>
      <c r="AF1155" s="10"/>
      <c r="AG1155" s="10"/>
    </row>
    <row r="1156" spans="6:33" x14ac:dyDescent="0.3">
      <c r="F1156" s="10"/>
      <c r="G1156" s="17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T1156" s="17"/>
      <c r="U1156" s="17"/>
      <c r="V1156" s="11"/>
      <c r="W1156" s="10"/>
      <c r="X1156" s="10"/>
      <c r="Y1156" s="17"/>
      <c r="Z1156" s="10"/>
      <c r="AA1156" s="10"/>
      <c r="AB1156" s="10"/>
      <c r="AC1156" s="10"/>
      <c r="AD1156" s="17"/>
      <c r="AE1156" s="10"/>
      <c r="AF1156" s="10"/>
      <c r="AG1156" s="10"/>
    </row>
    <row r="1157" spans="6:33" x14ac:dyDescent="0.3">
      <c r="F1157" s="10"/>
      <c r="G1157" s="17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T1157" s="17"/>
      <c r="U1157" s="17"/>
      <c r="V1157" s="11"/>
      <c r="W1157" s="10"/>
      <c r="X1157" s="10"/>
      <c r="Y1157" s="17"/>
      <c r="Z1157" s="10"/>
      <c r="AA1157" s="10"/>
      <c r="AB1157" s="10"/>
      <c r="AC1157" s="10"/>
      <c r="AD1157" s="17"/>
      <c r="AE1157" s="10"/>
      <c r="AF1157" s="10"/>
      <c r="AG1157" s="10"/>
    </row>
    <row r="1158" spans="6:33" x14ac:dyDescent="0.3">
      <c r="F1158" s="10"/>
      <c r="G1158" s="17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T1158" s="17"/>
      <c r="U1158" s="17"/>
      <c r="V1158" s="11"/>
      <c r="W1158" s="10"/>
      <c r="X1158" s="10"/>
      <c r="Y1158" s="17"/>
      <c r="Z1158" s="10"/>
      <c r="AA1158" s="10"/>
      <c r="AB1158" s="10"/>
      <c r="AC1158" s="10"/>
      <c r="AD1158" s="17"/>
      <c r="AE1158" s="10"/>
      <c r="AF1158" s="10"/>
      <c r="AG1158" s="10"/>
    </row>
    <row r="1159" spans="6:33" x14ac:dyDescent="0.3">
      <c r="F1159" s="10"/>
      <c r="G1159" s="17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T1159" s="17"/>
      <c r="U1159" s="17"/>
      <c r="V1159" s="11"/>
      <c r="W1159" s="10"/>
      <c r="X1159" s="10"/>
      <c r="Y1159" s="17"/>
      <c r="Z1159" s="10"/>
      <c r="AA1159" s="10"/>
      <c r="AB1159" s="10"/>
      <c r="AC1159" s="10"/>
      <c r="AD1159" s="17"/>
      <c r="AE1159" s="10"/>
      <c r="AF1159" s="10"/>
      <c r="AG1159" s="10"/>
    </row>
    <row r="1160" spans="6:33" x14ac:dyDescent="0.3">
      <c r="F1160" s="10"/>
      <c r="G1160" s="17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T1160" s="17"/>
      <c r="U1160" s="17"/>
      <c r="V1160" s="11"/>
      <c r="W1160" s="10"/>
      <c r="X1160" s="10"/>
      <c r="Y1160" s="17"/>
      <c r="Z1160" s="10"/>
      <c r="AA1160" s="10"/>
      <c r="AB1160" s="10"/>
      <c r="AC1160" s="10"/>
      <c r="AD1160" s="17"/>
      <c r="AE1160" s="10"/>
      <c r="AF1160" s="10"/>
      <c r="AG1160" s="10"/>
    </row>
    <row r="1161" spans="6:33" x14ac:dyDescent="0.3">
      <c r="F1161" s="10"/>
      <c r="G1161" s="17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T1161" s="17"/>
      <c r="U1161" s="17"/>
      <c r="V1161" s="11"/>
      <c r="W1161" s="10"/>
      <c r="X1161" s="10"/>
      <c r="Y1161" s="17"/>
      <c r="Z1161" s="10"/>
      <c r="AA1161" s="10"/>
      <c r="AB1161" s="10"/>
      <c r="AC1161" s="10"/>
      <c r="AD1161" s="17"/>
      <c r="AE1161" s="10"/>
      <c r="AF1161" s="10"/>
      <c r="AG1161" s="10"/>
    </row>
    <row r="1162" spans="6:33" x14ac:dyDescent="0.3">
      <c r="F1162" s="10"/>
      <c r="G1162" s="17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T1162" s="17"/>
      <c r="U1162" s="17"/>
      <c r="V1162" s="11"/>
      <c r="W1162" s="10"/>
      <c r="X1162" s="10"/>
      <c r="Y1162" s="17"/>
      <c r="Z1162" s="10"/>
      <c r="AA1162" s="10"/>
      <c r="AB1162" s="10"/>
      <c r="AC1162" s="10"/>
      <c r="AD1162" s="17"/>
      <c r="AE1162" s="10"/>
      <c r="AF1162" s="10"/>
      <c r="AG1162" s="10"/>
    </row>
    <row r="1163" spans="6:33" x14ac:dyDescent="0.3">
      <c r="F1163" s="10"/>
      <c r="G1163" s="17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T1163" s="17"/>
      <c r="U1163" s="17"/>
      <c r="V1163" s="11"/>
      <c r="W1163" s="10"/>
      <c r="X1163" s="10"/>
      <c r="Y1163" s="17"/>
      <c r="Z1163" s="10"/>
      <c r="AA1163" s="10"/>
      <c r="AB1163" s="10"/>
      <c r="AC1163" s="10"/>
      <c r="AD1163" s="17"/>
      <c r="AE1163" s="10"/>
      <c r="AF1163" s="10"/>
      <c r="AG1163" s="10"/>
    </row>
    <row r="1164" spans="6:33" x14ac:dyDescent="0.3">
      <c r="F1164" s="10"/>
      <c r="G1164" s="17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T1164" s="17"/>
      <c r="U1164" s="17"/>
      <c r="V1164" s="11"/>
      <c r="W1164" s="10"/>
      <c r="X1164" s="10"/>
      <c r="Y1164" s="17"/>
      <c r="Z1164" s="10"/>
      <c r="AA1164" s="10"/>
      <c r="AB1164" s="10"/>
      <c r="AC1164" s="10"/>
      <c r="AD1164" s="17"/>
      <c r="AE1164" s="10"/>
      <c r="AF1164" s="10"/>
      <c r="AG1164" s="10"/>
    </row>
    <row r="1165" spans="6:33" x14ac:dyDescent="0.3">
      <c r="F1165" s="10"/>
      <c r="G1165" s="17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T1165" s="17"/>
      <c r="U1165" s="17"/>
      <c r="V1165" s="11"/>
      <c r="W1165" s="10"/>
      <c r="X1165" s="10"/>
      <c r="Y1165" s="17"/>
      <c r="Z1165" s="10"/>
      <c r="AA1165" s="10"/>
      <c r="AB1165" s="10"/>
      <c r="AC1165" s="10"/>
      <c r="AD1165" s="17"/>
      <c r="AE1165" s="10"/>
      <c r="AF1165" s="10"/>
      <c r="AG1165" s="10"/>
    </row>
    <row r="1166" spans="6:33" x14ac:dyDescent="0.3">
      <c r="F1166" s="10"/>
      <c r="G1166" s="17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T1166" s="17"/>
      <c r="U1166" s="17"/>
      <c r="V1166" s="11"/>
      <c r="W1166" s="10"/>
      <c r="X1166" s="10"/>
      <c r="Y1166" s="17"/>
      <c r="Z1166" s="10"/>
      <c r="AA1166" s="10"/>
      <c r="AB1166" s="10"/>
      <c r="AC1166" s="10"/>
      <c r="AD1166" s="17"/>
      <c r="AE1166" s="10"/>
      <c r="AF1166" s="10"/>
      <c r="AG1166" s="10"/>
    </row>
    <row r="1167" spans="6:33" x14ac:dyDescent="0.3">
      <c r="F1167" s="10"/>
      <c r="G1167" s="17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T1167" s="17"/>
      <c r="U1167" s="17"/>
      <c r="V1167" s="11"/>
      <c r="W1167" s="10"/>
      <c r="X1167" s="10"/>
      <c r="Y1167" s="17"/>
      <c r="Z1167" s="10"/>
      <c r="AA1167" s="10"/>
      <c r="AB1167" s="10"/>
      <c r="AC1167" s="10"/>
      <c r="AD1167" s="17"/>
      <c r="AE1167" s="10"/>
      <c r="AF1167" s="10"/>
      <c r="AG1167" s="10"/>
    </row>
    <row r="1168" spans="6:33" x14ac:dyDescent="0.3">
      <c r="F1168" s="10"/>
      <c r="G1168" s="17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T1168" s="17"/>
      <c r="U1168" s="17"/>
      <c r="V1168" s="11"/>
      <c r="W1168" s="10"/>
      <c r="X1168" s="10"/>
      <c r="Y1168" s="17"/>
      <c r="Z1168" s="10"/>
      <c r="AA1168" s="10"/>
      <c r="AB1168" s="10"/>
      <c r="AC1168" s="10"/>
      <c r="AD1168" s="17"/>
      <c r="AE1168" s="10"/>
      <c r="AF1168" s="10"/>
      <c r="AG1168" s="10"/>
    </row>
    <row r="1169" spans="6:33" x14ac:dyDescent="0.3">
      <c r="F1169" s="10"/>
      <c r="G1169" s="17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T1169" s="17"/>
      <c r="U1169" s="17"/>
      <c r="V1169" s="11"/>
      <c r="W1169" s="10"/>
      <c r="X1169" s="10"/>
      <c r="Y1169" s="17"/>
      <c r="Z1169" s="10"/>
      <c r="AA1169" s="10"/>
      <c r="AB1169" s="10"/>
      <c r="AC1169" s="10"/>
      <c r="AD1169" s="17"/>
      <c r="AE1169" s="10"/>
      <c r="AF1169" s="10"/>
      <c r="AG1169" s="10"/>
    </row>
    <row r="1170" spans="6:33" x14ac:dyDescent="0.3">
      <c r="F1170" s="10"/>
      <c r="G1170" s="17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T1170" s="17"/>
      <c r="U1170" s="17"/>
      <c r="V1170" s="11"/>
      <c r="W1170" s="10"/>
      <c r="X1170" s="10"/>
      <c r="Y1170" s="17"/>
      <c r="Z1170" s="10"/>
      <c r="AA1170" s="10"/>
      <c r="AB1170" s="10"/>
      <c r="AC1170" s="10"/>
      <c r="AD1170" s="17"/>
      <c r="AE1170" s="10"/>
      <c r="AF1170" s="10"/>
      <c r="AG1170" s="10"/>
    </row>
    <row r="1171" spans="6:33" x14ac:dyDescent="0.3">
      <c r="F1171" s="10"/>
      <c r="G1171" s="17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T1171" s="17"/>
      <c r="U1171" s="17"/>
      <c r="V1171" s="11"/>
      <c r="W1171" s="10"/>
      <c r="X1171" s="10"/>
      <c r="Y1171" s="17"/>
      <c r="Z1171" s="10"/>
      <c r="AA1171" s="10"/>
      <c r="AB1171" s="10"/>
      <c r="AC1171" s="10"/>
      <c r="AD1171" s="17"/>
      <c r="AE1171" s="10"/>
      <c r="AF1171" s="10"/>
      <c r="AG1171" s="10"/>
    </row>
    <row r="1172" spans="6:33" x14ac:dyDescent="0.3">
      <c r="F1172" s="10"/>
      <c r="G1172" s="17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T1172" s="17"/>
      <c r="U1172" s="17"/>
      <c r="V1172" s="11"/>
      <c r="W1172" s="10"/>
      <c r="X1172" s="10"/>
      <c r="Y1172" s="17"/>
      <c r="Z1172" s="10"/>
      <c r="AA1172" s="10"/>
      <c r="AB1172" s="10"/>
      <c r="AC1172" s="10"/>
      <c r="AD1172" s="17"/>
      <c r="AE1172" s="10"/>
      <c r="AF1172" s="10"/>
      <c r="AG1172" s="10"/>
    </row>
    <row r="1173" spans="6:33" x14ac:dyDescent="0.3">
      <c r="F1173" s="10"/>
      <c r="G1173" s="17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T1173" s="17"/>
      <c r="U1173" s="17"/>
      <c r="V1173" s="11"/>
      <c r="W1173" s="10"/>
      <c r="X1173" s="10"/>
      <c r="Y1173" s="17"/>
      <c r="Z1173" s="10"/>
      <c r="AA1173" s="10"/>
      <c r="AB1173" s="10"/>
      <c r="AC1173" s="10"/>
      <c r="AD1173" s="17"/>
      <c r="AE1173" s="10"/>
      <c r="AF1173" s="10"/>
      <c r="AG1173" s="10"/>
    </row>
    <row r="1174" spans="6:33" x14ac:dyDescent="0.3">
      <c r="F1174" s="10"/>
      <c r="G1174" s="17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T1174" s="17"/>
      <c r="U1174" s="17"/>
      <c r="V1174" s="11"/>
      <c r="W1174" s="10"/>
      <c r="X1174" s="10"/>
      <c r="Y1174" s="17"/>
      <c r="Z1174" s="10"/>
      <c r="AA1174" s="10"/>
      <c r="AB1174" s="10"/>
      <c r="AC1174" s="10"/>
      <c r="AD1174" s="17"/>
      <c r="AE1174" s="10"/>
      <c r="AF1174" s="10"/>
      <c r="AG1174" s="10"/>
    </row>
    <row r="1175" spans="6:33" x14ac:dyDescent="0.3">
      <c r="F1175" s="10"/>
      <c r="G1175" s="17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T1175" s="17"/>
      <c r="U1175" s="17"/>
      <c r="V1175" s="11"/>
      <c r="W1175" s="10"/>
      <c r="X1175" s="10"/>
      <c r="Y1175" s="17"/>
      <c r="Z1175" s="10"/>
      <c r="AA1175" s="10"/>
      <c r="AB1175" s="10"/>
      <c r="AC1175" s="10"/>
      <c r="AD1175" s="17"/>
      <c r="AE1175" s="10"/>
      <c r="AF1175" s="10"/>
      <c r="AG1175" s="10"/>
    </row>
    <row r="1176" spans="6:33" x14ac:dyDescent="0.3">
      <c r="F1176" s="10"/>
      <c r="G1176" s="17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T1176" s="17"/>
      <c r="U1176" s="17"/>
      <c r="V1176" s="11"/>
      <c r="W1176" s="10"/>
      <c r="X1176" s="10"/>
      <c r="Y1176" s="17"/>
      <c r="Z1176" s="10"/>
      <c r="AA1176" s="10"/>
      <c r="AB1176" s="10"/>
      <c r="AC1176" s="10"/>
      <c r="AD1176" s="17"/>
      <c r="AE1176" s="10"/>
      <c r="AF1176" s="10"/>
      <c r="AG1176" s="10"/>
    </row>
    <row r="1177" spans="6:33" x14ac:dyDescent="0.3">
      <c r="F1177" s="10"/>
      <c r="G1177" s="17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T1177" s="17"/>
      <c r="U1177" s="17"/>
      <c r="V1177" s="11"/>
      <c r="W1177" s="10"/>
      <c r="X1177" s="10"/>
      <c r="Y1177" s="17"/>
      <c r="Z1177" s="10"/>
      <c r="AA1177" s="10"/>
      <c r="AB1177" s="10"/>
      <c r="AC1177" s="10"/>
      <c r="AD1177" s="17"/>
      <c r="AE1177" s="10"/>
      <c r="AF1177" s="10"/>
      <c r="AG1177" s="10"/>
    </row>
    <row r="1178" spans="6:33" x14ac:dyDescent="0.3">
      <c r="F1178" s="10"/>
      <c r="G1178" s="17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T1178" s="17"/>
      <c r="U1178" s="17"/>
      <c r="V1178" s="11"/>
      <c r="W1178" s="10"/>
      <c r="X1178" s="10"/>
      <c r="Y1178" s="17"/>
      <c r="Z1178" s="10"/>
      <c r="AA1178" s="10"/>
      <c r="AB1178" s="10"/>
      <c r="AC1178" s="10"/>
      <c r="AD1178" s="17"/>
      <c r="AE1178" s="10"/>
      <c r="AF1178" s="10"/>
      <c r="AG1178" s="10"/>
    </row>
    <row r="1179" spans="6:33" x14ac:dyDescent="0.3">
      <c r="F1179" s="10"/>
      <c r="G1179" s="17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T1179" s="17"/>
      <c r="U1179" s="17"/>
      <c r="V1179" s="11"/>
      <c r="W1179" s="10"/>
      <c r="X1179" s="10"/>
      <c r="Y1179" s="17"/>
      <c r="Z1179" s="10"/>
      <c r="AA1179" s="10"/>
      <c r="AB1179" s="10"/>
      <c r="AC1179" s="10"/>
      <c r="AD1179" s="17"/>
      <c r="AE1179" s="10"/>
      <c r="AF1179" s="10"/>
      <c r="AG1179" s="10"/>
    </row>
    <row r="1180" spans="6:33" x14ac:dyDescent="0.3">
      <c r="F1180" s="10"/>
      <c r="G1180" s="17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T1180" s="17"/>
      <c r="U1180" s="17"/>
      <c r="V1180" s="11"/>
      <c r="W1180" s="10"/>
      <c r="X1180" s="10"/>
      <c r="Y1180" s="17"/>
      <c r="Z1180" s="10"/>
      <c r="AA1180" s="10"/>
      <c r="AB1180" s="10"/>
      <c r="AC1180" s="10"/>
      <c r="AD1180" s="17"/>
      <c r="AE1180" s="10"/>
      <c r="AF1180" s="10"/>
      <c r="AG1180" s="10"/>
    </row>
    <row r="1181" spans="6:33" x14ac:dyDescent="0.3">
      <c r="F1181" s="10"/>
      <c r="G1181" s="17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T1181" s="17"/>
      <c r="U1181" s="17"/>
      <c r="V1181" s="11"/>
      <c r="W1181" s="10"/>
      <c r="X1181" s="10"/>
      <c r="Y1181" s="17"/>
      <c r="Z1181" s="10"/>
      <c r="AA1181" s="10"/>
      <c r="AB1181" s="10"/>
      <c r="AC1181" s="10"/>
      <c r="AD1181" s="17"/>
      <c r="AE1181" s="10"/>
      <c r="AF1181" s="10"/>
      <c r="AG1181" s="10"/>
    </row>
    <row r="1182" spans="6:33" x14ac:dyDescent="0.3">
      <c r="F1182" s="10"/>
      <c r="G1182" s="17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T1182" s="17"/>
      <c r="U1182" s="17"/>
      <c r="V1182" s="11"/>
      <c r="W1182" s="10"/>
      <c r="X1182" s="10"/>
      <c r="Y1182" s="17"/>
      <c r="Z1182" s="10"/>
      <c r="AA1182" s="10"/>
      <c r="AB1182" s="10"/>
      <c r="AC1182" s="10"/>
      <c r="AD1182" s="17"/>
      <c r="AE1182" s="10"/>
      <c r="AF1182" s="10"/>
      <c r="AG1182" s="10"/>
    </row>
    <row r="1183" spans="6:33" x14ac:dyDescent="0.3">
      <c r="F1183" s="10"/>
      <c r="G1183" s="17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T1183" s="17"/>
      <c r="U1183" s="17"/>
      <c r="V1183" s="11"/>
      <c r="W1183" s="10"/>
      <c r="X1183" s="10"/>
      <c r="Y1183" s="17"/>
      <c r="Z1183" s="10"/>
      <c r="AA1183" s="10"/>
      <c r="AB1183" s="10"/>
      <c r="AC1183" s="10"/>
      <c r="AD1183" s="17"/>
      <c r="AE1183" s="10"/>
      <c r="AF1183" s="10"/>
      <c r="AG1183" s="10"/>
    </row>
    <row r="1184" spans="6:33" x14ac:dyDescent="0.3">
      <c r="F1184" s="10"/>
      <c r="G1184" s="17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T1184" s="17"/>
      <c r="U1184" s="17"/>
      <c r="V1184" s="11"/>
      <c r="W1184" s="10"/>
      <c r="X1184" s="10"/>
      <c r="Y1184" s="17"/>
      <c r="Z1184" s="10"/>
      <c r="AA1184" s="10"/>
      <c r="AB1184" s="10"/>
      <c r="AC1184" s="10"/>
      <c r="AD1184" s="17"/>
      <c r="AE1184" s="10"/>
      <c r="AF1184" s="10"/>
      <c r="AG1184" s="10"/>
    </row>
    <row r="1185" spans="6:33" x14ac:dyDescent="0.3">
      <c r="F1185" s="10"/>
      <c r="G1185" s="17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T1185" s="17"/>
      <c r="U1185" s="17"/>
      <c r="V1185" s="11"/>
      <c r="W1185" s="10"/>
      <c r="X1185" s="10"/>
      <c r="Y1185" s="17"/>
      <c r="Z1185" s="10"/>
      <c r="AA1185" s="10"/>
      <c r="AB1185" s="10"/>
      <c r="AC1185" s="10"/>
      <c r="AD1185" s="17"/>
      <c r="AE1185" s="10"/>
      <c r="AF1185" s="10"/>
      <c r="AG1185" s="10"/>
    </row>
    <row r="1186" spans="6:33" x14ac:dyDescent="0.3">
      <c r="F1186" s="10"/>
      <c r="G1186" s="17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T1186" s="17"/>
      <c r="U1186" s="17"/>
      <c r="V1186" s="11"/>
      <c r="W1186" s="10"/>
      <c r="X1186" s="10"/>
      <c r="Y1186" s="17"/>
      <c r="Z1186" s="10"/>
      <c r="AA1186" s="10"/>
      <c r="AB1186" s="10"/>
      <c r="AC1186" s="10"/>
      <c r="AD1186" s="17"/>
      <c r="AE1186" s="10"/>
      <c r="AF1186" s="10"/>
      <c r="AG1186" s="10"/>
    </row>
    <row r="1187" spans="6:33" x14ac:dyDescent="0.3">
      <c r="F1187" s="10"/>
      <c r="G1187" s="17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T1187" s="17"/>
      <c r="U1187" s="17"/>
      <c r="V1187" s="11"/>
      <c r="W1187" s="10"/>
      <c r="X1187" s="10"/>
      <c r="Y1187" s="17"/>
      <c r="Z1187" s="10"/>
      <c r="AA1187" s="10"/>
      <c r="AB1187" s="10"/>
      <c r="AC1187" s="10"/>
      <c r="AD1187" s="17"/>
      <c r="AE1187" s="10"/>
      <c r="AF1187" s="10"/>
      <c r="AG1187" s="10"/>
    </row>
    <row r="1188" spans="6:33" x14ac:dyDescent="0.3">
      <c r="F1188" s="10"/>
      <c r="G1188" s="17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T1188" s="17"/>
      <c r="U1188" s="17"/>
      <c r="V1188" s="11"/>
      <c r="W1188" s="10"/>
      <c r="X1188" s="10"/>
      <c r="Y1188" s="17"/>
      <c r="Z1188" s="10"/>
      <c r="AA1188" s="10"/>
      <c r="AB1188" s="10"/>
      <c r="AC1188" s="10"/>
      <c r="AD1188" s="17"/>
      <c r="AE1188" s="10"/>
      <c r="AF1188" s="10"/>
      <c r="AG1188" s="10"/>
    </row>
    <row r="1189" spans="6:33" x14ac:dyDescent="0.3">
      <c r="F1189" s="10"/>
      <c r="G1189" s="17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T1189" s="17"/>
      <c r="U1189" s="17"/>
      <c r="V1189" s="11"/>
      <c r="W1189" s="10"/>
      <c r="X1189" s="10"/>
      <c r="Y1189" s="17"/>
      <c r="Z1189" s="10"/>
      <c r="AA1189" s="10"/>
      <c r="AB1189" s="10"/>
      <c r="AC1189" s="10"/>
      <c r="AD1189" s="17"/>
      <c r="AE1189" s="10"/>
      <c r="AF1189" s="10"/>
      <c r="AG1189" s="10"/>
    </row>
    <row r="1190" spans="6:33" x14ac:dyDescent="0.3">
      <c r="F1190" s="10"/>
      <c r="G1190" s="17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T1190" s="17"/>
      <c r="U1190" s="17"/>
      <c r="V1190" s="11"/>
      <c r="W1190" s="10"/>
      <c r="X1190" s="10"/>
      <c r="Y1190" s="17"/>
      <c r="Z1190" s="10"/>
      <c r="AA1190" s="10"/>
      <c r="AB1190" s="10"/>
      <c r="AC1190" s="10"/>
      <c r="AD1190" s="17"/>
      <c r="AE1190" s="10"/>
      <c r="AF1190" s="10"/>
      <c r="AG1190" s="10"/>
    </row>
    <row r="1191" spans="6:33" x14ac:dyDescent="0.3">
      <c r="F1191" s="10"/>
      <c r="G1191" s="17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T1191" s="17"/>
      <c r="U1191" s="17"/>
      <c r="V1191" s="11"/>
      <c r="W1191" s="10"/>
      <c r="X1191" s="10"/>
      <c r="Y1191" s="17"/>
      <c r="Z1191" s="10"/>
      <c r="AA1191" s="10"/>
      <c r="AB1191" s="10"/>
      <c r="AC1191" s="10"/>
      <c r="AD1191" s="17"/>
      <c r="AE1191" s="10"/>
      <c r="AF1191" s="10"/>
      <c r="AG1191" s="10"/>
    </row>
    <row r="1192" spans="6:33" x14ac:dyDescent="0.3">
      <c r="F1192" s="10"/>
      <c r="G1192" s="17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T1192" s="17"/>
      <c r="U1192" s="17"/>
      <c r="V1192" s="11"/>
      <c r="W1192" s="10"/>
      <c r="X1192" s="10"/>
      <c r="Y1192" s="17"/>
      <c r="Z1192" s="10"/>
      <c r="AA1192" s="10"/>
      <c r="AB1192" s="10"/>
      <c r="AC1192" s="10"/>
      <c r="AD1192" s="17"/>
      <c r="AE1192" s="10"/>
      <c r="AF1192" s="10"/>
      <c r="AG1192" s="10"/>
    </row>
    <row r="1193" spans="6:33" x14ac:dyDescent="0.3">
      <c r="F1193" s="10"/>
      <c r="G1193" s="17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T1193" s="17"/>
      <c r="U1193" s="17"/>
      <c r="V1193" s="11"/>
      <c r="W1193" s="10"/>
      <c r="X1193" s="10"/>
      <c r="Y1193" s="17"/>
      <c r="Z1193" s="10"/>
      <c r="AA1193" s="10"/>
      <c r="AB1193" s="10"/>
      <c r="AC1193" s="10"/>
      <c r="AD1193" s="17"/>
      <c r="AE1193" s="10"/>
      <c r="AF1193" s="10"/>
      <c r="AG1193" s="10"/>
    </row>
    <row r="1194" spans="6:33" x14ac:dyDescent="0.3">
      <c r="F1194" s="10"/>
      <c r="G1194" s="17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T1194" s="17"/>
      <c r="U1194" s="17"/>
      <c r="V1194" s="11"/>
      <c r="W1194" s="10"/>
      <c r="X1194" s="10"/>
      <c r="Y1194" s="17"/>
      <c r="Z1194" s="10"/>
      <c r="AA1194" s="10"/>
      <c r="AB1194" s="10"/>
      <c r="AC1194" s="10"/>
      <c r="AD1194" s="17"/>
      <c r="AE1194" s="10"/>
      <c r="AF1194" s="10"/>
      <c r="AG1194" s="10"/>
    </row>
    <row r="1195" spans="6:33" x14ac:dyDescent="0.3">
      <c r="F1195" s="10"/>
      <c r="G1195" s="17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T1195" s="17"/>
      <c r="U1195" s="17"/>
      <c r="V1195" s="11"/>
      <c r="W1195" s="10"/>
      <c r="X1195" s="10"/>
      <c r="Y1195" s="17"/>
      <c r="Z1195" s="10"/>
      <c r="AA1195" s="10"/>
      <c r="AB1195" s="10"/>
      <c r="AC1195" s="10"/>
      <c r="AD1195" s="17"/>
      <c r="AE1195" s="10"/>
      <c r="AF1195" s="10"/>
      <c r="AG1195" s="10"/>
    </row>
    <row r="1196" spans="6:33" x14ac:dyDescent="0.3">
      <c r="F1196" s="10"/>
      <c r="G1196" s="17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T1196" s="17"/>
      <c r="U1196" s="17"/>
      <c r="V1196" s="11"/>
      <c r="W1196" s="10"/>
      <c r="X1196" s="10"/>
      <c r="Y1196" s="17"/>
      <c r="Z1196" s="10"/>
      <c r="AA1196" s="10"/>
      <c r="AB1196" s="10"/>
      <c r="AC1196" s="10"/>
      <c r="AD1196" s="17"/>
      <c r="AE1196" s="10"/>
      <c r="AF1196" s="10"/>
      <c r="AG1196" s="10"/>
    </row>
    <row r="1197" spans="6:33" x14ac:dyDescent="0.3">
      <c r="F1197" s="10"/>
      <c r="G1197" s="17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T1197" s="17"/>
      <c r="U1197" s="17"/>
      <c r="V1197" s="11"/>
      <c r="W1197" s="10"/>
      <c r="X1197" s="10"/>
      <c r="Y1197" s="17"/>
      <c r="Z1197" s="10"/>
      <c r="AA1197" s="10"/>
      <c r="AB1197" s="10"/>
      <c r="AC1197" s="10"/>
      <c r="AD1197" s="17"/>
      <c r="AE1197" s="10"/>
      <c r="AF1197" s="10"/>
      <c r="AG1197" s="10"/>
    </row>
    <row r="1198" spans="6:33" x14ac:dyDescent="0.3">
      <c r="F1198" s="10"/>
      <c r="G1198" s="17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T1198" s="17"/>
      <c r="U1198" s="17"/>
      <c r="V1198" s="11"/>
      <c r="W1198" s="10"/>
      <c r="X1198" s="10"/>
      <c r="Y1198" s="17"/>
      <c r="Z1198" s="10"/>
      <c r="AA1198" s="10"/>
      <c r="AB1198" s="10"/>
      <c r="AC1198" s="10"/>
      <c r="AD1198" s="17"/>
      <c r="AE1198" s="10"/>
      <c r="AF1198" s="10"/>
      <c r="AG1198" s="10"/>
    </row>
    <row r="1199" spans="6:33" x14ac:dyDescent="0.3">
      <c r="F1199" s="10"/>
      <c r="G1199" s="17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T1199" s="17"/>
      <c r="U1199" s="17"/>
      <c r="V1199" s="11"/>
      <c r="W1199" s="10"/>
      <c r="X1199" s="10"/>
      <c r="Y1199" s="17"/>
      <c r="Z1199" s="10"/>
      <c r="AA1199" s="10"/>
      <c r="AB1199" s="10"/>
      <c r="AC1199" s="10"/>
      <c r="AD1199" s="17"/>
      <c r="AE1199" s="10"/>
      <c r="AF1199" s="10"/>
      <c r="AG1199" s="10"/>
    </row>
    <row r="1200" spans="6:33" x14ac:dyDescent="0.3">
      <c r="F1200" s="10"/>
      <c r="G1200" s="17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T1200" s="17"/>
      <c r="U1200" s="17"/>
      <c r="V1200" s="11"/>
      <c r="W1200" s="10"/>
      <c r="X1200" s="10"/>
      <c r="Y1200" s="17"/>
      <c r="Z1200" s="10"/>
      <c r="AA1200" s="10"/>
      <c r="AB1200" s="10"/>
      <c r="AC1200" s="10"/>
      <c r="AD1200" s="17"/>
      <c r="AE1200" s="10"/>
      <c r="AF1200" s="10"/>
      <c r="AG1200" s="10"/>
    </row>
    <row r="1201" spans="6:33" x14ac:dyDescent="0.3">
      <c r="F1201" s="10"/>
      <c r="G1201" s="17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T1201" s="17"/>
      <c r="U1201" s="17"/>
      <c r="V1201" s="11"/>
      <c r="W1201" s="10"/>
      <c r="X1201" s="10"/>
      <c r="Y1201" s="17"/>
      <c r="Z1201" s="10"/>
      <c r="AA1201" s="10"/>
      <c r="AB1201" s="10"/>
      <c r="AC1201" s="10"/>
      <c r="AD1201" s="17"/>
      <c r="AE1201" s="10"/>
      <c r="AF1201" s="10"/>
      <c r="AG1201" s="10"/>
    </row>
    <row r="1202" spans="6:33" x14ac:dyDescent="0.3">
      <c r="F1202" s="10"/>
      <c r="G1202" s="17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T1202" s="17"/>
      <c r="U1202" s="17"/>
      <c r="V1202" s="11"/>
      <c r="W1202" s="10"/>
      <c r="X1202" s="10"/>
      <c r="Y1202" s="17"/>
      <c r="Z1202" s="10"/>
      <c r="AA1202" s="10"/>
      <c r="AB1202" s="10"/>
      <c r="AC1202" s="10"/>
      <c r="AD1202" s="17"/>
      <c r="AE1202" s="10"/>
      <c r="AF1202" s="10"/>
      <c r="AG1202" s="10"/>
    </row>
    <row r="1203" spans="6:33" x14ac:dyDescent="0.3">
      <c r="F1203" s="10"/>
      <c r="G1203" s="17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T1203" s="17"/>
      <c r="U1203" s="17"/>
      <c r="V1203" s="11"/>
      <c r="W1203" s="10"/>
      <c r="X1203" s="10"/>
      <c r="Y1203" s="17"/>
      <c r="Z1203" s="10"/>
      <c r="AA1203" s="10"/>
      <c r="AB1203" s="10"/>
      <c r="AC1203" s="10"/>
      <c r="AD1203" s="17"/>
      <c r="AE1203" s="10"/>
      <c r="AF1203" s="10"/>
      <c r="AG1203" s="10"/>
    </row>
    <row r="1204" spans="6:33" x14ac:dyDescent="0.3">
      <c r="F1204" s="10"/>
      <c r="G1204" s="17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T1204" s="17"/>
      <c r="U1204" s="17"/>
      <c r="V1204" s="11"/>
      <c r="W1204" s="10"/>
      <c r="X1204" s="10"/>
      <c r="Y1204" s="17"/>
      <c r="Z1204" s="10"/>
      <c r="AA1204" s="10"/>
      <c r="AB1204" s="10"/>
      <c r="AC1204" s="10"/>
      <c r="AD1204" s="17"/>
      <c r="AE1204" s="10"/>
      <c r="AF1204" s="10"/>
      <c r="AG1204" s="10"/>
    </row>
    <row r="1205" spans="6:33" x14ac:dyDescent="0.3">
      <c r="F1205" s="10"/>
      <c r="G1205" s="17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T1205" s="17"/>
      <c r="U1205" s="17"/>
      <c r="V1205" s="11"/>
      <c r="W1205" s="10"/>
      <c r="X1205" s="10"/>
      <c r="Y1205" s="17"/>
      <c r="Z1205" s="10"/>
      <c r="AA1205" s="10"/>
      <c r="AB1205" s="10"/>
      <c r="AC1205" s="10"/>
      <c r="AD1205" s="17"/>
      <c r="AE1205" s="10"/>
      <c r="AF1205" s="10"/>
      <c r="AG1205" s="10"/>
    </row>
    <row r="1206" spans="6:33" x14ac:dyDescent="0.3">
      <c r="F1206" s="10"/>
      <c r="G1206" s="17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T1206" s="17"/>
      <c r="U1206" s="17"/>
      <c r="V1206" s="11"/>
      <c r="W1206" s="10"/>
      <c r="X1206" s="10"/>
      <c r="Y1206" s="17"/>
      <c r="Z1206" s="10"/>
      <c r="AA1206" s="10"/>
      <c r="AB1206" s="10"/>
      <c r="AC1206" s="10"/>
      <c r="AD1206" s="17"/>
      <c r="AE1206" s="10"/>
      <c r="AF1206" s="10"/>
      <c r="AG1206" s="10"/>
    </row>
    <row r="1207" spans="6:33" x14ac:dyDescent="0.3">
      <c r="F1207" s="10"/>
      <c r="G1207" s="17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T1207" s="17"/>
      <c r="U1207" s="17"/>
      <c r="V1207" s="11"/>
      <c r="W1207" s="10"/>
      <c r="X1207" s="10"/>
      <c r="Y1207" s="17"/>
      <c r="Z1207" s="10"/>
      <c r="AA1207" s="10"/>
      <c r="AB1207" s="10"/>
      <c r="AC1207" s="10"/>
      <c r="AD1207" s="17"/>
      <c r="AE1207" s="10"/>
      <c r="AF1207" s="10"/>
      <c r="AG1207" s="10"/>
    </row>
    <row r="1208" spans="6:33" x14ac:dyDescent="0.3">
      <c r="F1208" s="10"/>
      <c r="G1208" s="17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T1208" s="17"/>
      <c r="U1208" s="17"/>
      <c r="V1208" s="11"/>
      <c r="W1208" s="10"/>
      <c r="X1208" s="10"/>
      <c r="Y1208" s="17"/>
      <c r="Z1208" s="10"/>
      <c r="AA1208" s="10"/>
      <c r="AB1208" s="10"/>
      <c r="AC1208" s="10"/>
      <c r="AD1208" s="17"/>
      <c r="AE1208" s="10"/>
      <c r="AF1208" s="10"/>
      <c r="AG1208" s="10"/>
    </row>
    <row r="1209" spans="6:33" x14ac:dyDescent="0.3">
      <c r="F1209" s="10"/>
      <c r="G1209" s="17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T1209" s="17"/>
      <c r="U1209" s="17"/>
      <c r="V1209" s="11"/>
      <c r="W1209" s="10"/>
      <c r="X1209" s="10"/>
      <c r="Y1209" s="17"/>
      <c r="Z1209" s="10"/>
      <c r="AA1209" s="10"/>
      <c r="AB1209" s="10"/>
      <c r="AC1209" s="10"/>
      <c r="AD1209" s="17"/>
      <c r="AE1209" s="10"/>
      <c r="AF1209" s="10"/>
      <c r="AG1209" s="10"/>
    </row>
    <row r="1210" spans="6:33" x14ac:dyDescent="0.3">
      <c r="F1210" s="10"/>
      <c r="G1210" s="17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T1210" s="17"/>
      <c r="U1210" s="17"/>
      <c r="V1210" s="11"/>
      <c r="W1210" s="10"/>
      <c r="X1210" s="10"/>
      <c r="Y1210" s="17"/>
      <c r="Z1210" s="10"/>
      <c r="AA1210" s="10"/>
      <c r="AB1210" s="10"/>
      <c r="AC1210" s="10"/>
      <c r="AD1210" s="17"/>
      <c r="AE1210" s="10"/>
      <c r="AF1210" s="10"/>
      <c r="AG1210" s="10"/>
    </row>
    <row r="1211" spans="6:33" x14ac:dyDescent="0.3">
      <c r="F1211" s="10"/>
      <c r="G1211" s="17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T1211" s="17"/>
      <c r="U1211" s="17"/>
      <c r="V1211" s="11"/>
      <c r="W1211" s="10"/>
      <c r="X1211" s="10"/>
      <c r="Y1211" s="17"/>
      <c r="Z1211" s="10"/>
      <c r="AA1211" s="10"/>
      <c r="AB1211" s="10"/>
      <c r="AC1211" s="10"/>
      <c r="AD1211" s="17"/>
      <c r="AE1211" s="10"/>
      <c r="AF1211" s="10"/>
      <c r="AG1211" s="10"/>
    </row>
    <row r="1212" spans="6:33" x14ac:dyDescent="0.3">
      <c r="F1212" s="10"/>
      <c r="G1212" s="17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T1212" s="17"/>
      <c r="U1212" s="17"/>
      <c r="V1212" s="11"/>
      <c r="W1212" s="10"/>
      <c r="X1212" s="10"/>
      <c r="Y1212" s="17"/>
      <c r="Z1212" s="10"/>
      <c r="AA1212" s="10"/>
      <c r="AB1212" s="10"/>
      <c r="AC1212" s="10"/>
      <c r="AD1212" s="17"/>
      <c r="AE1212" s="10"/>
      <c r="AF1212" s="10"/>
      <c r="AG1212" s="10"/>
    </row>
    <row r="1213" spans="6:33" x14ac:dyDescent="0.3">
      <c r="F1213" s="10"/>
      <c r="G1213" s="17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T1213" s="17"/>
      <c r="U1213" s="17"/>
      <c r="V1213" s="11"/>
      <c r="W1213" s="10"/>
      <c r="X1213" s="10"/>
      <c r="Y1213" s="17"/>
      <c r="Z1213" s="10"/>
      <c r="AA1213" s="10"/>
      <c r="AB1213" s="10"/>
      <c r="AC1213" s="10"/>
      <c r="AD1213" s="17"/>
      <c r="AE1213" s="10"/>
      <c r="AF1213" s="10"/>
      <c r="AG1213" s="10"/>
    </row>
    <row r="1214" spans="6:33" x14ac:dyDescent="0.3">
      <c r="F1214" s="10"/>
      <c r="G1214" s="17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T1214" s="17"/>
      <c r="U1214" s="17"/>
      <c r="V1214" s="11"/>
      <c r="W1214" s="10"/>
      <c r="X1214" s="10"/>
      <c r="Y1214" s="17"/>
      <c r="Z1214" s="10"/>
      <c r="AA1214" s="10"/>
      <c r="AB1214" s="10"/>
      <c r="AC1214" s="10"/>
      <c r="AD1214" s="17"/>
      <c r="AE1214" s="10"/>
      <c r="AF1214" s="10"/>
      <c r="AG1214" s="10"/>
    </row>
    <row r="1215" spans="6:33" x14ac:dyDescent="0.3">
      <c r="F1215" s="10"/>
      <c r="G1215" s="17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T1215" s="17"/>
      <c r="U1215" s="17"/>
      <c r="V1215" s="11"/>
      <c r="W1215" s="10"/>
      <c r="X1215" s="10"/>
      <c r="Y1215" s="17"/>
      <c r="Z1215" s="10"/>
      <c r="AA1215" s="10"/>
      <c r="AB1215" s="10"/>
      <c r="AC1215" s="10"/>
      <c r="AD1215" s="17"/>
      <c r="AE1215" s="10"/>
      <c r="AF1215" s="10"/>
      <c r="AG1215" s="10"/>
    </row>
    <row r="1216" spans="6:33" x14ac:dyDescent="0.3">
      <c r="F1216" s="10"/>
      <c r="G1216" s="17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T1216" s="17"/>
      <c r="U1216" s="17"/>
      <c r="V1216" s="11"/>
      <c r="W1216" s="10"/>
      <c r="X1216" s="10"/>
      <c r="Y1216" s="17"/>
      <c r="Z1216" s="10"/>
      <c r="AA1216" s="10"/>
      <c r="AB1216" s="10"/>
      <c r="AC1216" s="10"/>
      <c r="AD1216" s="17"/>
      <c r="AE1216" s="10"/>
      <c r="AF1216" s="10"/>
      <c r="AG1216" s="10"/>
    </row>
    <row r="1217" spans="6:33" x14ac:dyDescent="0.3">
      <c r="F1217" s="10"/>
      <c r="G1217" s="17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T1217" s="17"/>
      <c r="U1217" s="17"/>
      <c r="V1217" s="11"/>
      <c r="W1217" s="10"/>
      <c r="X1217" s="10"/>
      <c r="Y1217" s="17"/>
      <c r="Z1217" s="10"/>
      <c r="AA1217" s="10"/>
      <c r="AB1217" s="10"/>
      <c r="AC1217" s="10"/>
      <c r="AD1217" s="17"/>
      <c r="AE1217" s="10"/>
      <c r="AF1217" s="10"/>
      <c r="AG1217" s="10"/>
    </row>
    <row r="1218" spans="6:33" x14ac:dyDescent="0.3">
      <c r="F1218" s="10"/>
      <c r="G1218" s="17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T1218" s="17"/>
      <c r="U1218" s="17"/>
      <c r="V1218" s="11"/>
      <c r="W1218" s="10"/>
      <c r="X1218" s="10"/>
      <c r="Y1218" s="17"/>
      <c r="Z1218" s="10"/>
      <c r="AA1218" s="10"/>
      <c r="AB1218" s="10"/>
      <c r="AC1218" s="10"/>
      <c r="AD1218" s="17"/>
      <c r="AE1218" s="10"/>
      <c r="AF1218" s="10"/>
      <c r="AG1218" s="10"/>
    </row>
    <row r="1219" spans="6:33" x14ac:dyDescent="0.3">
      <c r="F1219" s="10"/>
      <c r="G1219" s="17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T1219" s="17"/>
      <c r="U1219" s="17"/>
      <c r="V1219" s="11"/>
      <c r="W1219" s="10"/>
      <c r="X1219" s="10"/>
      <c r="Y1219" s="17"/>
      <c r="Z1219" s="10"/>
      <c r="AA1219" s="10"/>
      <c r="AB1219" s="10"/>
      <c r="AC1219" s="10"/>
      <c r="AD1219" s="17"/>
      <c r="AE1219" s="10"/>
      <c r="AF1219" s="10"/>
      <c r="AG1219" s="10"/>
    </row>
    <row r="1220" spans="6:33" x14ac:dyDescent="0.3">
      <c r="F1220" s="10"/>
      <c r="G1220" s="17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T1220" s="17"/>
      <c r="U1220" s="17"/>
      <c r="V1220" s="11"/>
      <c r="W1220" s="10"/>
      <c r="X1220" s="10"/>
      <c r="Y1220" s="17"/>
      <c r="Z1220" s="10"/>
      <c r="AA1220" s="10"/>
      <c r="AB1220" s="10"/>
      <c r="AC1220" s="10"/>
      <c r="AD1220" s="17"/>
      <c r="AE1220" s="10"/>
      <c r="AF1220" s="10"/>
      <c r="AG1220" s="10"/>
    </row>
    <row r="1221" spans="6:33" x14ac:dyDescent="0.3">
      <c r="F1221" s="10"/>
      <c r="G1221" s="17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T1221" s="17"/>
      <c r="U1221" s="17"/>
      <c r="V1221" s="11"/>
      <c r="W1221" s="10"/>
      <c r="X1221" s="10"/>
      <c r="Y1221" s="17"/>
      <c r="Z1221" s="10"/>
      <c r="AA1221" s="10"/>
      <c r="AB1221" s="10"/>
      <c r="AC1221" s="10"/>
      <c r="AD1221" s="17"/>
      <c r="AE1221" s="10"/>
      <c r="AF1221" s="10"/>
      <c r="AG1221" s="10"/>
    </row>
    <row r="1222" spans="6:33" x14ac:dyDescent="0.3">
      <c r="F1222" s="10"/>
      <c r="G1222" s="17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T1222" s="17"/>
      <c r="U1222" s="17"/>
      <c r="V1222" s="11"/>
      <c r="W1222" s="10"/>
      <c r="X1222" s="10"/>
      <c r="Y1222" s="17"/>
      <c r="Z1222" s="10"/>
      <c r="AA1222" s="10"/>
      <c r="AB1222" s="10"/>
      <c r="AC1222" s="10"/>
      <c r="AD1222" s="17"/>
      <c r="AE1222" s="10"/>
      <c r="AF1222" s="10"/>
      <c r="AG1222" s="10"/>
    </row>
    <row r="1223" spans="6:33" x14ac:dyDescent="0.3">
      <c r="F1223" s="10"/>
      <c r="G1223" s="17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T1223" s="17"/>
      <c r="U1223" s="17"/>
      <c r="V1223" s="11"/>
      <c r="W1223" s="10"/>
      <c r="X1223" s="10"/>
      <c r="Y1223" s="17"/>
      <c r="Z1223" s="10"/>
      <c r="AA1223" s="10"/>
      <c r="AB1223" s="10"/>
      <c r="AC1223" s="10"/>
      <c r="AD1223" s="17"/>
      <c r="AE1223" s="10"/>
      <c r="AF1223" s="10"/>
      <c r="AG1223" s="10"/>
    </row>
    <row r="1224" spans="6:33" x14ac:dyDescent="0.3">
      <c r="F1224" s="10"/>
      <c r="G1224" s="17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T1224" s="17"/>
      <c r="U1224" s="17"/>
      <c r="V1224" s="11"/>
      <c r="W1224" s="10"/>
      <c r="X1224" s="10"/>
      <c r="Y1224" s="17"/>
      <c r="Z1224" s="10"/>
      <c r="AA1224" s="10"/>
      <c r="AB1224" s="10"/>
      <c r="AC1224" s="10"/>
      <c r="AD1224" s="17"/>
      <c r="AE1224" s="10"/>
      <c r="AF1224" s="10"/>
      <c r="AG1224" s="10"/>
    </row>
    <row r="1225" spans="6:33" x14ac:dyDescent="0.3">
      <c r="F1225" s="10"/>
      <c r="G1225" s="17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T1225" s="17"/>
      <c r="U1225" s="17"/>
      <c r="V1225" s="11"/>
      <c r="W1225" s="10"/>
      <c r="X1225" s="10"/>
      <c r="Y1225" s="17"/>
      <c r="Z1225" s="10"/>
      <c r="AA1225" s="10"/>
      <c r="AB1225" s="10"/>
      <c r="AC1225" s="10"/>
      <c r="AD1225" s="17"/>
      <c r="AE1225" s="10"/>
      <c r="AF1225" s="10"/>
      <c r="AG1225" s="10"/>
    </row>
    <row r="1226" spans="6:33" x14ac:dyDescent="0.3">
      <c r="F1226" s="10"/>
      <c r="G1226" s="17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T1226" s="17"/>
      <c r="U1226" s="17"/>
      <c r="V1226" s="11"/>
      <c r="W1226" s="10"/>
      <c r="X1226" s="10"/>
      <c r="Y1226" s="17"/>
      <c r="Z1226" s="10"/>
      <c r="AA1226" s="10"/>
      <c r="AB1226" s="10"/>
      <c r="AC1226" s="10"/>
      <c r="AD1226" s="17"/>
      <c r="AE1226" s="10"/>
      <c r="AF1226" s="10"/>
      <c r="AG1226" s="10"/>
    </row>
    <row r="1227" spans="6:33" x14ac:dyDescent="0.3">
      <c r="F1227" s="10"/>
      <c r="G1227" s="17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T1227" s="17"/>
      <c r="U1227" s="17"/>
      <c r="V1227" s="11"/>
      <c r="W1227" s="10"/>
      <c r="X1227" s="10"/>
      <c r="Y1227" s="17"/>
      <c r="Z1227" s="10"/>
      <c r="AA1227" s="10"/>
      <c r="AB1227" s="10"/>
      <c r="AC1227" s="10"/>
      <c r="AD1227" s="17"/>
      <c r="AE1227" s="10"/>
      <c r="AF1227" s="10"/>
      <c r="AG1227" s="10"/>
    </row>
    <row r="1228" spans="6:33" x14ac:dyDescent="0.3">
      <c r="F1228" s="10"/>
      <c r="G1228" s="17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T1228" s="17"/>
      <c r="U1228" s="17"/>
      <c r="V1228" s="11"/>
      <c r="W1228" s="10"/>
      <c r="X1228" s="10"/>
      <c r="Y1228" s="17"/>
      <c r="Z1228" s="10"/>
      <c r="AA1228" s="10"/>
      <c r="AB1228" s="10"/>
      <c r="AC1228" s="10"/>
      <c r="AD1228" s="17"/>
      <c r="AE1228" s="10"/>
      <c r="AF1228" s="10"/>
      <c r="AG1228" s="10"/>
    </row>
    <row r="1229" spans="6:33" x14ac:dyDescent="0.3">
      <c r="F1229" s="10"/>
      <c r="G1229" s="17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T1229" s="17"/>
      <c r="U1229" s="17"/>
      <c r="V1229" s="11"/>
      <c r="W1229" s="10"/>
      <c r="X1229" s="10"/>
      <c r="Y1229" s="17"/>
      <c r="Z1229" s="10"/>
      <c r="AA1229" s="10"/>
      <c r="AB1229" s="10"/>
      <c r="AC1229" s="10"/>
      <c r="AD1229" s="17"/>
      <c r="AE1229" s="10"/>
      <c r="AF1229" s="10"/>
      <c r="AG1229" s="10"/>
    </row>
    <row r="1230" spans="6:33" x14ac:dyDescent="0.3">
      <c r="F1230" s="10"/>
      <c r="G1230" s="17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T1230" s="17"/>
      <c r="U1230" s="17"/>
      <c r="V1230" s="11"/>
      <c r="W1230" s="10"/>
      <c r="X1230" s="10"/>
      <c r="Y1230" s="17"/>
      <c r="Z1230" s="10"/>
      <c r="AA1230" s="10"/>
      <c r="AB1230" s="10"/>
      <c r="AC1230" s="10"/>
      <c r="AD1230" s="17"/>
      <c r="AE1230" s="10"/>
      <c r="AF1230" s="10"/>
      <c r="AG1230" s="10"/>
    </row>
    <row r="1231" spans="6:33" x14ac:dyDescent="0.3">
      <c r="F1231" s="10"/>
      <c r="G1231" s="17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T1231" s="17"/>
      <c r="U1231" s="17"/>
      <c r="V1231" s="11"/>
      <c r="W1231" s="10"/>
      <c r="X1231" s="10"/>
      <c r="Y1231" s="17"/>
      <c r="Z1231" s="10"/>
      <c r="AA1231" s="10"/>
      <c r="AB1231" s="10"/>
      <c r="AC1231" s="10"/>
      <c r="AD1231" s="17"/>
      <c r="AE1231" s="10"/>
      <c r="AF1231" s="10"/>
      <c r="AG1231" s="10"/>
    </row>
    <row r="1232" spans="6:33" x14ac:dyDescent="0.3">
      <c r="F1232" s="10"/>
      <c r="G1232" s="17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T1232" s="17"/>
      <c r="U1232" s="17"/>
      <c r="V1232" s="11"/>
      <c r="W1232" s="10"/>
      <c r="X1232" s="10"/>
      <c r="Y1232" s="17"/>
      <c r="Z1232" s="10"/>
      <c r="AA1232" s="10"/>
      <c r="AB1232" s="10"/>
      <c r="AC1232" s="10"/>
      <c r="AD1232" s="17"/>
      <c r="AE1232" s="10"/>
      <c r="AF1232" s="10"/>
      <c r="AG1232" s="10"/>
    </row>
    <row r="1233" spans="6:33" x14ac:dyDescent="0.3">
      <c r="F1233" s="10"/>
      <c r="G1233" s="17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T1233" s="17"/>
      <c r="U1233" s="17"/>
      <c r="V1233" s="11"/>
      <c r="W1233" s="10"/>
      <c r="X1233" s="10"/>
      <c r="Y1233" s="17"/>
      <c r="Z1233" s="10"/>
      <c r="AA1233" s="10"/>
      <c r="AB1233" s="10"/>
      <c r="AC1233" s="10"/>
      <c r="AD1233" s="17"/>
      <c r="AE1233" s="10"/>
      <c r="AF1233" s="10"/>
      <c r="AG1233" s="10"/>
    </row>
    <row r="1234" spans="6:33" x14ac:dyDescent="0.3">
      <c r="F1234" s="10"/>
      <c r="G1234" s="17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T1234" s="17"/>
      <c r="U1234" s="17"/>
      <c r="V1234" s="11"/>
      <c r="W1234" s="10"/>
      <c r="X1234" s="10"/>
      <c r="Y1234" s="17"/>
      <c r="Z1234" s="10"/>
      <c r="AA1234" s="10"/>
      <c r="AB1234" s="10"/>
      <c r="AC1234" s="10"/>
      <c r="AD1234" s="17"/>
      <c r="AE1234" s="10"/>
      <c r="AF1234" s="10"/>
      <c r="AG1234" s="10"/>
    </row>
    <row r="1235" spans="6:33" x14ac:dyDescent="0.3">
      <c r="F1235" s="10"/>
      <c r="G1235" s="17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T1235" s="17"/>
      <c r="U1235" s="17"/>
      <c r="V1235" s="11"/>
      <c r="W1235" s="10"/>
      <c r="X1235" s="10"/>
      <c r="Y1235" s="17"/>
      <c r="Z1235" s="10"/>
      <c r="AA1235" s="10"/>
      <c r="AB1235" s="10"/>
      <c r="AC1235" s="10"/>
      <c r="AD1235" s="17"/>
      <c r="AE1235" s="10"/>
      <c r="AF1235" s="10"/>
      <c r="AG1235" s="10"/>
    </row>
    <row r="1236" spans="6:33" x14ac:dyDescent="0.3">
      <c r="F1236" s="10"/>
      <c r="G1236" s="17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T1236" s="17"/>
      <c r="U1236" s="17"/>
      <c r="V1236" s="11"/>
      <c r="W1236" s="10"/>
      <c r="X1236" s="10"/>
      <c r="Y1236" s="17"/>
      <c r="Z1236" s="10"/>
      <c r="AA1236" s="10"/>
      <c r="AB1236" s="10"/>
      <c r="AC1236" s="10"/>
      <c r="AD1236" s="17"/>
      <c r="AE1236" s="10"/>
      <c r="AF1236" s="10"/>
      <c r="AG1236" s="10"/>
    </row>
    <row r="1237" spans="6:33" x14ac:dyDescent="0.3">
      <c r="F1237" s="10"/>
      <c r="G1237" s="17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T1237" s="17"/>
      <c r="U1237" s="17"/>
      <c r="V1237" s="11"/>
      <c r="W1237" s="10"/>
      <c r="X1237" s="10"/>
      <c r="Y1237" s="17"/>
      <c r="Z1237" s="10"/>
      <c r="AA1237" s="10"/>
      <c r="AB1237" s="10"/>
      <c r="AC1237" s="10"/>
      <c r="AD1237" s="17"/>
      <c r="AE1237" s="10"/>
      <c r="AF1237" s="10"/>
      <c r="AG1237" s="10"/>
    </row>
    <row r="1238" spans="6:33" x14ac:dyDescent="0.3">
      <c r="F1238" s="10"/>
      <c r="G1238" s="17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T1238" s="17"/>
      <c r="U1238" s="17"/>
      <c r="V1238" s="11"/>
      <c r="W1238" s="10"/>
      <c r="X1238" s="10"/>
      <c r="Y1238" s="17"/>
      <c r="Z1238" s="10"/>
      <c r="AA1238" s="10"/>
      <c r="AB1238" s="10"/>
      <c r="AC1238" s="10"/>
      <c r="AD1238" s="17"/>
      <c r="AE1238" s="10"/>
      <c r="AF1238" s="10"/>
      <c r="AG1238" s="10"/>
    </row>
    <row r="1239" spans="6:33" x14ac:dyDescent="0.3">
      <c r="F1239" s="10"/>
      <c r="G1239" s="17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T1239" s="17"/>
      <c r="U1239" s="17"/>
      <c r="V1239" s="11"/>
      <c r="W1239" s="10"/>
      <c r="X1239" s="10"/>
      <c r="Y1239" s="17"/>
      <c r="Z1239" s="10"/>
      <c r="AA1239" s="10"/>
      <c r="AB1239" s="10"/>
      <c r="AC1239" s="10"/>
      <c r="AD1239" s="17"/>
      <c r="AE1239" s="10"/>
      <c r="AF1239" s="10"/>
      <c r="AG1239" s="10"/>
    </row>
    <row r="1240" spans="6:33" x14ac:dyDescent="0.3">
      <c r="F1240" s="10"/>
      <c r="G1240" s="17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T1240" s="17"/>
      <c r="U1240" s="17"/>
      <c r="V1240" s="11"/>
      <c r="W1240" s="10"/>
      <c r="X1240" s="10"/>
      <c r="Y1240" s="17"/>
      <c r="Z1240" s="10"/>
      <c r="AA1240" s="10"/>
      <c r="AB1240" s="10"/>
      <c r="AC1240" s="10"/>
      <c r="AD1240" s="17"/>
      <c r="AE1240" s="10"/>
      <c r="AF1240" s="10"/>
      <c r="AG1240" s="10"/>
    </row>
    <row r="1241" spans="6:33" x14ac:dyDescent="0.3">
      <c r="F1241" s="10"/>
      <c r="G1241" s="17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T1241" s="17"/>
      <c r="U1241" s="17"/>
      <c r="V1241" s="11"/>
      <c r="W1241" s="10"/>
      <c r="X1241" s="10"/>
      <c r="Y1241" s="17"/>
      <c r="Z1241" s="10"/>
      <c r="AA1241" s="10"/>
      <c r="AB1241" s="10"/>
      <c r="AC1241" s="10"/>
      <c r="AD1241" s="17"/>
      <c r="AE1241" s="10"/>
      <c r="AF1241" s="10"/>
      <c r="AG1241" s="10"/>
    </row>
    <row r="1242" spans="6:33" x14ac:dyDescent="0.3">
      <c r="F1242" s="10"/>
      <c r="G1242" s="17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T1242" s="17"/>
      <c r="U1242" s="17"/>
      <c r="V1242" s="11"/>
      <c r="W1242" s="10"/>
      <c r="X1242" s="10"/>
      <c r="Y1242" s="17"/>
      <c r="Z1242" s="10"/>
      <c r="AA1242" s="10"/>
      <c r="AB1242" s="10"/>
      <c r="AC1242" s="10"/>
      <c r="AD1242" s="17"/>
      <c r="AE1242" s="10"/>
      <c r="AF1242" s="10"/>
      <c r="AG1242" s="10"/>
    </row>
    <row r="1243" spans="6:33" x14ac:dyDescent="0.3">
      <c r="F1243" s="10"/>
      <c r="G1243" s="17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T1243" s="17"/>
      <c r="U1243" s="17"/>
      <c r="V1243" s="11"/>
      <c r="W1243" s="10"/>
      <c r="X1243" s="10"/>
      <c r="Y1243" s="17"/>
      <c r="Z1243" s="10"/>
      <c r="AA1243" s="10"/>
      <c r="AB1243" s="10"/>
      <c r="AC1243" s="10"/>
      <c r="AD1243" s="17"/>
      <c r="AE1243" s="10"/>
      <c r="AF1243" s="10"/>
      <c r="AG1243" s="10"/>
    </row>
    <row r="1244" spans="6:33" x14ac:dyDescent="0.3">
      <c r="F1244" s="10"/>
      <c r="G1244" s="17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T1244" s="17"/>
      <c r="U1244" s="17"/>
      <c r="V1244" s="11"/>
      <c r="W1244" s="10"/>
      <c r="X1244" s="10"/>
      <c r="Y1244" s="17"/>
      <c r="Z1244" s="10"/>
      <c r="AA1244" s="10"/>
      <c r="AB1244" s="10"/>
      <c r="AC1244" s="10"/>
      <c r="AD1244" s="17"/>
      <c r="AE1244" s="10"/>
      <c r="AF1244" s="10"/>
      <c r="AG1244" s="10"/>
    </row>
    <row r="1245" spans="6:33" x14ac:dyDescent="0.3">
      <c r="F1245" s="10"/>
      <c r="G1245" s="17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T1245" s="17"/>
      <c r="U1245" s="17"/>
      <c r="V1245" s="11"/>
      <c r="W1245" s="10"/>
      <c r="X1245" s="10"/>
      <c r="Y1245" s="17"/>
      <c r="Z1245" s="10"/>
      <c r="AA1245" s="10"/>
      <c r="AB1245" s="10"/>
      <c r="AC1245" s="10"/>
      <c r="AD1245" s="17"/>
      <c r="AE1245" s="10"/>
      <c r="AF1245" s="10"/>
      <c r="AG1245" s="10"/>
    </row>
    <row r="1246" spans="6:33" x14ac:dyDescent="0.3">
      <c r="F1246" s="10"/>
      <c r="G1246" s="17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T1246" s="17"/>
      <c r="U1246" s="17"/>
      <c r="V1246" s="11"/>
      <c r="W1246" s="10"/>
      <c r="X1246" s="10"/>
      <c r="Y1246" s="17"/>
      <c r="Z1246" s="10"/>
      <c r="AA1246" s="10"/>
      <c r="AB1246" s="10"/>
      <c r="AC1246" s="10"/>
      <c r="AD1246" s="17"/>
      <c r="AE1246" s="10"/>
      <c r="AF1246" s="10"/>
      <c r="AG1246" s="10"/>
    </row>
    <row r="1247" spans="6:33" x14ac:dyDescent="0.3">
      <c r="F1247" s="10"/>
      <c r="G1247" s="17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T1247" s="17"/>
      <c r="U1247" s="17"/>
      <c r="V1247" s="11"/>
      <c r="W1247" s="10"/>
      <c r="X1247" s="10"/>
      <c r="Y1247" s="17"/>
      <c r="Z1247" s="10"/>
      <c r="AA1247" s="10"/>
      <c r="AB1247" s="10"/>
      <c r="AC1247" s="10"/>
      <c r="AD1247" s="17"/>
      <c r="AE1247" s="10"/>
      <c r="AF1247" s="10"/>
      <c r="AG1247" s="10"/>
    </row>
    <row r="1248" spans="6:33" x14ac:dyDescent="0.3">
      <c r="F1248" s="10"/>
      <c r="G1248" s="17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T1248" s="17"/>
      <c r="U1248" s="17"/>
      <c r="V1248" s="11"/>
      <c r="W1248" s="10"/>
      <c r="X1248" s="10"/>
      <c r="Y1248" s="17"/>
      <c r="Z1248" s="10"/>
      <c r="AA1248" s="10"/>
      <c r="AB1248" s="10"/>
      <c r="AC1248" s="10"/>
      <c r="AD1248" s="17"/>
      <c r="AE1248" s="10"/>
      <c r="AF1248" s="10"/>
      <c r="AG1248" s="10"/>
    </row>
    <row r="1249" spans="6:33" x14ac:dyDescent="0.3">
      <c r="F1249" s="10"/>
      <c r="G1249" s="17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T1249" s="17"/>
      <c r="U1249" s="17"/>
      <c r="V1249" s="11"/>
      <c r="W1249" s="10"/>
      <c r="X1249" s="10"/>
      <c r="Y1249" s="17"/>
      <c r="Z1249" s="10"/>
      <c r="AA1249" s="10"/>
      <c r="AB1249" s="10"/>
      <c r="AC1249" s="10"/>
      <c r="AD1249" s="17"/>
      <c r="AE1249" s="10"/>
      <c r="AF1249" s="10"/>
      <c r="AG1249" s="10"/>
    </row>
    <row r="1250" spans="6:33" x14ac:dyDescent="0.3">
      <c r="F1250" s="10"/>
      <c r="G1250" s="17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T1250" s="17"/>
      <c r="U1250" s="17"/>
      <c r="V1250" s="11"/>
      <c r="W1250" s="10"/>
      <c r="X1250" s="10"/>
      <c r="Y1250" s="17"/>
      <c r="Z1250" s="10"/>
      <c r="AA1250" s="10"/>
      <c r="AB1250" s="10"/>
      <c r="AC1250" s="10"/>
      <c r="AD1250" s="17"/>
      <c r="AE1250" s="10"/>
      <c r="AF1250" s="10"/>
      <c r="AG1250" s="10"/>
    </row>
    <row r="1251" spans="6:33" x14ac:dyDescent="0.3">
      <c r="F1251" s="10"/>
      <c r="G1251" s="17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T1251" s="17"/>
      <c r="U1251" s="17"/>
      <c r="V1251" s="11"/>
      <c r="W1251" s="10"/>
      <c r="X1251" s="10"/>
      <c r="Y1251" s="17"/>
      <c r="Z1251" s="10"/>
      <c r="AA1251" s="10"/>
      <c r="AB1251" s="10"/>
      <c r="AC1251" s="10"/>
      <c r="AD1251" s="17"/>
      <c r="AE1251" s="10"/>
      <c r="AF1251" s="10"/>
      <c r="AG1251" s="10"/>
    </row>
    <row r="1252" spans="6:33" x14ac:dyDescent="0.3">
      <c r="F1252" s="10"/>
      <c r="G1252" s="17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T1252" s="17"/>
      <c r="U1252" s="17"/>
      <c r="V1252" s="11"/>
      <c r="W1252" s="10"/>
      <c r="X1252" s="10"/>
      <c r="Y1252" s="17"/>
      <c r="Z1252" s="10"/>
      <c r="AA1252" s="10"/>
      <c r="AB1252" s="10"/>
      <c r="AC1252" s="10"/>
      <c r="AD1252" s="17"/>
      <c r="AE1252" s="10"/>
      <c r="AF1252" s="10"/>
      <c r="AG1252" s="10"/>
    </row>
    <row r="1253" spans="6:33" x14ac:dyDescent="0.3">
      <c r="F1253" s="10"/>
      <c r="G1253" s="17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T1253" s="17"/>
      <c r="U1253" s="17"/>
      <c r="V1253" s="11"/>
      <c r="W1253" s="10"/>
      <c r="X1253" s="10"/>
      <c r="Y1253" s="17"/>
      <c r="Z1253" s="10"/>
      <c r="AA1253" s="10"/>
      <c r="AB1253" s="10"/>
      <c r="AC1253" s="10"/>
      <c r="AD1253" s="17"/>
      <c r="AE1253" s="10"/>
      <c r="AF1253" s="10"/>
      <c r="AG1253" s="10"/>
    </row>
    <row r="1254" spans="6:33" x14ac:dyDescent="0.3">
      <c r="F1254" s="10"/>
      <c r="G1254" s="17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T1254" s="17"/>
      <c r="U1254" s="17"/>
      <c r="V1254" s="11"/>
      <c r="W1254" s="10"/>
      <c r="X1254" s="10"/>
      <c r="Y1254" s="17"/>
      <c r="Z1254" s="10"/>
      <c r="AA1254" s="10"/>
      <c r="AB1254" s="10"/>
      <c r="AC1254" s="10"/>
      <c r="AD1254" s="17"/>
      <c r="AE1254" s="10"/>
      <c r="AF1254" s="10"/>
      <c r="AG1254" s="10"/>
    </row>
    <row r="1255" spans="6:33" x14ac:dyDescent="0.3">
      <c r="F1255" s="10"/>
      <c r="G1255" s="17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T1255" s="17"/>
      <c r="U1255" s="17"/>
      <c r="V1255" s="11"/>
      <c r="W1255" s="10"/>
      <c r="X1255" s="10"/>
      <c r="Y1255" s="17"/>
      <c r="Z1255" s="10"/>
      <c r="AA1255" s="10"/>
      <c r="AB1255" s="10"/>
      <c r="AC1255" s="10"/>
      <c r="AD1255" s="17"/>
      <c r="AE1255" s="10"/>
      <c r="AF1255" s="10"/>
      <c r="AG1255" s="10"/>
    </row>
    <row r="1256" spans="6:33" x14ac:dyDescent="0.3">
      <c r="F1256" s="10"/>
      <c r="G1256" s="17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T1256" s="17"/>
      <c r="U1256" s="17"/>
      <c r="V1256" s="11"/>
      <c r="W1256" s="10"/>
      <c r="X1256" s="10"/>
      <c r="Y1256" s="17"/>
      <c r="Z1256" s="10"/>
      <c r="AA1256" s="10"/>
      <c r="AB1256" s="10"/>
      <c r="AC1256" s="10"/>
      <c r="AD1256" s="17"/>
      <c r="AE1256" s="10"/>
      <c r="AF1256" s="10"/>
      <c r="AG1256" s="10"/>
    </row>
    <row r="1257" spans="6:33" x14ac:dyDescent="0.3">
      <c r="F1257" s="10"/>
      <c r="G1257" s="17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T1257" s="17"/>
      <c r="U1257" s="17"/>
      <c r="V1257" s="11"/>
      <c r="W1257" s="10"/>
      <c r="X1257" s="10"/>
      <c r="Y1257" s="17"/>
      <c r="Z1257" s="10"/>
      <c r="AA1257" s="10"/>
      <c r="AB1257" s="10"/>
      <c r="AC1257" s="10"/>
      <c r="AD1257" s="17"/>
      <c r="AE1257" s="10"/>
      <c r="AF1257" s="10"/>
      <c r="AG1257" s="10"/>
    </row>
    <row r="1258" spans="6:33" x14ac:dyDescent="0.3">
      <c r="F1258" s="10"/>
      <c r="G1258" s="17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T1258" s="17"/>
      <c r="U1258" s="17"/>
      <c r="V1258" s="11"/>
      <c r="W1258" s="10"/>
      <c r="X1258" s="10"/>
      <c r="Y1258" s="17"/>
      <c r="Z1258" s="10"/>
      <c r="AA1258" s="10"/>
      <c r="AB1258" s="10"/>
      <c r="AC1258" s="10"/>
      <c r="AD1258" s="17"/>
      <c r="AE1258" s="10"/>
      <c r="AF1258" s="10"/>
      <c r="AG1258" s="10"/>
    </row>
    <row r="1259" spans="6:33" x14ac:dyDescent="0.3">
      <c r="F1259" s="10"/>
      <c r="G1259" s="17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T1259" s="17"/>
      <c r="U1259" s="17"/>
      <c r="V1259" s="11"/>
      <c r="W1259" s="10"/>
      <c r="X1259" s="10"/>
      <c r="Y1259" s="17"/>
      <c r="Z1259" s="10"/>
      <c r="AA1259" s="10"/>
      <c r="AB1259" s="10"/>
      <c r="AC1259" s="10"/>
      <c r="AD1259" s="17"/>
      <c r="AE1259" s="10"/>
      <c r="AF1259" s="10"/>
      <c r="AG1259" s="10"/>
    </row>
    <row r="1260" spans="6:33" x14ac:dyDescent="0.3">
      <c r="F1260" s="10"/>
      <c r="G1260" s="17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T1260" s="17"/>
      <c r="U1260" s="17"/>
      <c r="V1260" s="11"/>
      <c r="W1260" s="10"/>
      <c r="X1260" s="10"/>
      <c r="Y1260" s="17"/>
      <c r="Z1260" s="10"/>
      <c r="AA1260" s="10"/>
      <c r="AB1260" s="10"/>
      <c r="AC1260" s="10"/>
      <c r="AD1260" s="17"/>
      <c r="AE1260" s="10"/>
      <c r="AF1260" s="10"/>
      <c r="AG1260" s="10"/>
    </row>
    <row r="1261" spans="6:33" x14ac:dyDescent="0.3">
      <c r="F1261" s="10"/>
      <c r="G1261" s="17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T1261" s="17"/>
      <c r="U1261" s="17"/>
      <c r="V1261" s="11"/>
      <c r="W1261" s="10"/>
      <c r="X1261" s="10"/>
      <c r="Y1261" s="17"/>
      <c r="Z1261" s="10"/>
      <c r="AA1261" s="10"/>
      <c r="AB1261" s="10"/>
      <c r="AC1261" s="10"/>
      <c r="AD1261" s="17"/>
      <c r="AE1261" s="10"/>
      <c r="AF1261" s="10"/>
      <c r="AG1261" s="10"/>
    </row>
    <row r="1262" spans="6:33" x14ac:dyDescent="0.3">
      <c r="F1262" s="10"/>
      <c r="G1262" s="17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T1262" s="17"/>
      <c r="U1262" s="17"/>
      <c r="V1262" s="11"/>
      <c r="W1262" s="10"/>
      <c r="X1262" s="10"/>
      <c r="Y1262" s="17"/>
      <c r="Z1262" s="10"/>
      <c r="AA1262" s="10"/>
      <c r="AB1262" s="10"/>
      <c r="AC1262" s="10"/>
      <c r="AD1262" s="17"/>
      <c r="AE1262" s="10"/>
      <c r="AF1262" s="10"/>
      <c r="AG1262" s="10"/>
    </row>
    <row r="1263" spans="6:33" x14ac:dyDescent="0.3">
      <c r="F1263" s="10"/>
      <c r="G1263" s="17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T1263" s="17"/>
      <c r="U1263" s="17"/>
      <c r="V1263" s="11"/>
      <c r="W1263" s="10"/>
      <c r="X1263" s="10"/>
      <c r="Y1263" s="17"/>
      <c r="Z1263" s="10"/>
      <c r="AA1263" s="10"/>
      <c r="AB1263" s="10"/>
      <c r="AC1263" s="10"/>
      <c r="AD1263" s="17"/>
      <c r="AE1263" s="10"/>
      <c r="AF1263" s="10"/>
      <c r="AG1263" s="10"/>
    </row>
    <row r="1264" spans="6:33" x14ac:dyDescent="0.3">
      <c r="F1264" s="10"/>
      <c r="G1264" s="17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T1264" s="17"/>
      <c r="U1264" s="17"/>
      <c r="V1264" s="11"/>
      <c r="W1264" s="10"/>
      <c r="X1264" s="10"/>
      <c r="Y1264" s="17"/>
      <c r="Z1264" s="10"/>
      <c r="AA1264" s="10"/>
      <c r="AB1264" s="10"/>
      <c r="AC1264" s="10"/>
      <c r="AD1264" s="17"/>
      <c r="AE1264" s="10"/>
      <c r="AF1264" s="10"/>
      <c r="AG1264" s="10"/>
    </row>
    <row r="1265" spans="6:33" x14ac:dyDescent="0.3">
      <c r="F1265" s="10"/>
      <c r="G1265" s="17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T1265" s="17"/>
      <c r="U1265" s="17"/>
      <c r="V1265" s="11"/>
      <c r="W1265" s="10"/>
      <c r="X1265" s="10"/>
      <c r="Y1265" s="17"/>
      <c r="Z1265" s="10"/>
      <c r="AA1265" s="10"/>
      <c r="AB1265" s="10"/>
      <c r="AC1265" s="10"/>
      <c r="AD1265" s="17"/>
      <c r="AE1265" s="10"/>
      <c r="AF1265" s="10"/>
      <c r="AG1265" s="10"/>
    </row>
    <row r="1266" spans="6:33" x14ac:dyDescent="0.3">
      <c r="F1266" s="10"/>
      <c r="G1266" s="17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T1266" s="17"/>
      <c r="U1266" s="17"/>
      <c r="V1266" s="11"/>
      <c r="W1266" s="10"/>
      <c r="X1266" s="10"/>
      <c r="Y1266" s="17"/>
      <c r="Z1266" s="10"/>
      <c r="AA1266" s="10"/>
      <c r="AB1266" s="10"/>
      <c r="AC1266" s="10"/>
      <c r="AD1266" s="17"/>
      <c r="AE1266" s="10"/>
      <c r="AF1266" s="10"/>
      <c r="AG1266" s="10"/>
    </row>
    <row r="1267" spans="6:33" x14ac:dyDescent="0.3">
      <c r="F1267" s="10"/>
      <c r="G1267" s="17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T1267" s="17"/>
      <c r="U1267" s="17"/>
      <c r="V1267" s="11"/>
      <c r="W1267" s="10"/>
      <c r="X1267" s="10"/>
      <c r="Y1267" s="17"/>
      <c r="Z1267" s="10"/>
      <c r="AA1267" s="10"/>
      <c r="AB1267" s="10"/>
      <c r="AC1267" s="10"/>
      <c r="AD1267" s="17"/>
      <c r="AE1267" s="10"/>
      <c r="AF1267" s="10"/>
      <c r="AG1267" s="10"/>
    </row>
    <row r="1268" spans="6:33" x14ac:dyDescent="0.3">
      <c r="F1268" s="10"/>
      <c r="G1268" s="17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T1268" s="17"/>
      <c r="U1268" s="17"/>
      <c r="V1268" s="11"/>
      <c r="W1268" s="10"/>
      <c r="X1268" s="10"/>
      <c r="Y1268" s="17"/>
      <c r="Z1268" s="10"/>
      <c r="AA1268" s="10"/>
      <c r="AB1268" s="10"/>
      <c r="AC1268" s="10"/>
      <c r="AD1268" s="17"/>
      <c r="AE1268" s="10"/>
      <c r="AF1268" s="10"/>
      <c r="AG1268" s="10"/>
    </row>
    <row r="1269" spans="6:33" x14ac:dyDescent="0.3">
      <c r="F1269" s="10"/>
      <c r="G1269" s="17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T1269" s="17"/>
      <c r="U1269" s="17"/>
      <c r="V1269" s="11"/>
      <c r="W1269" s="10"/>
      <c r="X1269" s="10"/>
      <c r="Y1269" s="17"/>
      <c r="Z1269" s="10"/>
      <c r="AA1269" s="10"/>
      <c r="AB1269" s="10"/>
      <c r="AC1269" s="10"/>
      <c r="AD1269" s="17"/>
      <c r="AE1269" s="10"/>
      <c r="AF1269" s="10"/>
      <c r="AG1269" s="10"/>
    </row>
    <row r="1270" spans="6:33" x14ac:dyDescent="0.3">
      <c r="F1270" s="10"/>
      <c r="G1270" s="17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T1270" s="17"/>
      <c r="U1270" s="17"/>
      <c r="V1270" s="11"/>
      <c r="W1270" s="10"/>
      <c r="X1270" s="10"/>
      <c r="Y1270" s="17"/>
      <c r="Z1270" s="10"/>
      <c r="AA1270" s="10"/>
      <c r="AB1270" s="10"/>
      <c r="AC1270" s="10"/>
      <c r="AD1270" s="17"/>
      <c r="AE1270" s="10"/>
      <c r="AF1270" s="10"/>
      <c r="AG1270" s="10"/>
    </row>
    <row r="1271" spans="6:33" x14ac:dyDescent="0.3">
      <c r="F1271" s="10"/>
      <c r="G1271" s="17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T1271" s="17"/>
      <c r="U1271" s="17"/>
      <c r="V1271" s="11"/>
      <c r="W1271" s="10"/>
      <c r="X1271" s="10"/>
      <c r="Y1271" s="17"/>
      <c r="Z1271" s="10"/>
      <c r="AA1271" s="10"/>
      <c r="AB1271" s="10"/>
      <c r="AC1271" s="10"/>
      <c r="AD1271" s="17"/>
      <c r="AE1271" s="10"/>
      <c r="AF1271" s="10"/>
      <c r="AG1271" s="10"/>
    </row>
    <row r="1272" spans="6:33" x14ac:dyDescent="0.3">
      <c r="F1272" s="10"/>
      <c r="G1272" s="17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T1272" s="17"/>
      <c r="U1272" s="17"/>
      <c r="V1272" s="11"/>
      <c r="W1272" s="10"/>
      <c r="X1272" s="10"/>
      <c r="Y1272" s="17"/>
      <c r="Z1272" s="10"/>
      <c r="AA1272" s="10"/>
      <c r="AB1272" s="10"/>
      <c r="AC1272" s="10"/>
      <c r="AD1272" s="17"/>
      <c r="AE1272" s="10"/>
      <c r="AF1272" s="10"/>
      <c r="AG1272" s="10"/>
    </row>
    <row r="1273" spans="6:33" x14ac:dyDescent="0.3">
      <c r="F1273" s="10"/>
      <c r="G1273" s="17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T1273" s="17"/>
      <c r="U1273" s="17"/>
      <c r="V1273" s="11"/>
      <c r="W1273" s="10"/>
      <c r="X1273" s="10"/>
      <c r="Y1273" s="17"/>
      <c r="Z1273" s="10"/>
      <c r="AA1273" s="10"/>
      <c r="AB1273" s="10"/>
      <c r="AC1273" s="10"/>
      <c r="AD1273" s="17"/>
      <c r="AE1273" s="10"/>
      <c r="AF1273" s="10"/>
      <c r="AG1273" s="10"/>
    </row>
    <row r="1274" spans="6:33" x14ac:dyDescent="0.3">
      <c r="F1274" s="10"/>
      <c r="G1274" s="17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T1274" s="17"/>
      <c r="U1274" s="17"/>
      <c r="V1274" s="11"/>
      <c r="W1274" s="10"/>
      <c r="X1274" s="10"/>
      <c r="Y1274" s="17"/>
      <c r="Z1274" s="10"/>
      <c r="AA1274" s="10"/>
      <c r="AB1274" s="10"/>
      <c r="AC1274" s="10"/>
      <c r="AD1274" s="17"/>
      <c r="AE1274" s="10"/>
      <c r="AF1274" s="10"/>
      <c r="AG1274" s="10"/>
    </row>
    <row r="1275" spans="6:33" x14ac:dyDescent="0.3">
      <c r="F1275" s="10"/>
      <c r="G1275" s="17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T1275" s="17"/>
      <c r="U1275" s="17"/>
      <c r="V1275" s="11"/>
      <c r="W1275" s="10"/>
      <c r="X1275" s="10"/>
      <c r="Y1275" s="17"/>
      <c r="Z1275" s="10"/>
      <c r="AA1275" s="10"/>
      <c r="AB1275" s="10"/>
      <c r="AC1275" s="10"/>
      <c r="AD1275" s="17"/>
      <c r="AE1275" s="10"/>
      <c r="AF1275" s="10"/>
      <c r="AG1275" s="10"/>
    </row>
    <row r="1276" spans="6:33" x14ac:dyDescent="0.3">
      <c r="F1276" s="10"/>
      <c r="G1276" s="17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T1276" s="17"/>
      <c r="U1276" s="17"/>
      <c r="V1276" s="11"/>
      <c r="W1276" s="10"/>
      <c r="X1276" s="10"/>
      <c r="Y1276" s="17"/>
      <c r="Z1276" s="10"/>
      <c r="AA1276" s="10"/>
      <c r="AB1276" s="10"/>
      <c r="AC1276" s="10"/>
      <c r="AD1276" s="17"/>
      <c r="AE1276" s="10"/>
      <c r="AF1276" s="10"/>
      <c r="AG1276" s="10"/>
    </row>
    <row r="1277" spans="6:33" x14ac:dyDescent="0.3">
      <c r="F1277" s="10"/>
      <c r="G1277" s="17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T1277" s="17"/>
      <c r="U1277" s="17"/>
      <c r="V1277" s="11"/>
      <c r="W1277" s="10"/>
      <c r="X1277" s="10"/>
      <c r="Y1277" s="17"/>
      <c r="Z1277" s="10"/>
      <c r="AA1277" s="10"/>
      <c r="AB1277" s="10"/>
      <c r="AC1277" s="10"/>
      <c r="AD1277" s="17"/>
      <c r="AE1277" s="10"/>
      <c r="AF1277" s="10"/>
      <c r="AG1277" s="10"/>
    </row>
    <row r="1278" spans="6:33" x14ac:dyDescent="0.3">
      <c r="F1278" s="10"/>
      <c r="G1278" s="17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T1278" s="17"/>
      <c r="U1278" s="17"/>
      <c r="V1278" s="11"/>
      <c r="W1278" s="10"/>
      <c r="X1278" s="10"/>
      <c r="Y1278" s="17"/>
      <c r="Z1278" s="10"/>
      <c r="AA1278" s="10"/>
      <c r="AB1278" s="10"/>
      <c r="AC1278" s="10"/>
      <c r="AD1278" s="17"/>
      <c r="AE1278" s="10"/>
      <c r="AF1278" s="10"/>
      <c r="AG1278" s="10"/>
    </row>
    <row r="1279" spans="6:33" x14ac:dyDescent="0.3">
      <c r="F1279" s="10"/>
      <c r="G1279" s="17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T1279" s="17"/>
      <c r="U1279" s="17"/>
      <c r="V1279" s="11"/>
      <c r="W1279" s="10"/>
      <c r="X1279" s="10"/>
      <c r="Y1279" s="17"/>
      <c r="Z1279" s="10"/>
      <c r="AA1279" s="10"/>
      <c r="AB1279" s="10"/>
      <c r="AC1279" s="10"/>
      <c r="AD1279" s="17"/>
      <c r="AE1279" s="10"/>
      <c r="AF1279" s="10"/>
      <c r="AG1279" s="10"/>
    </row>
    <row r="1280" spans="6:33" x14ac:dyDescent="0.3">
      <c r="F1280" s="10"/>
      <c r="G1280" s="17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T1280" s="17"/>
      <c r="U1280" s="17"/>
      <c r="V1280" s="11"/>
      <c r="W1280" s="10"/>
      <c r="X1280" s="10"/>
      <c r="Y1280" s="17"/>
      <c r="Z1280" s="10"/>
      <c r="AA1280" s="10"/>
      <c r="AB1280" s="10"/>
      <c r="AC1280" s="10"/>
      <c r="AD1280" s="17"/>
      <c r="AE1280" s="10"/>
      <c r="AF1280" s="10"/>
      <c r="AG1280" s="10"/>
    </row>
    <row r="1281" spans="6:33" x14ac:dyDescent="0.3">
      <c r="F1281" s="10"/>
      <c r="G1281" s="17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T1281" s="17"/>
      <c r="U1281" s="17"/>
      <c r="V1281" s="11"/>
      <c r="W1281" s="10"/>
      <c r="X1281" s="10"/>
      <c r="Y1281" s="17"/>
      <c r="Z1281" s="10"/>
      <c r="AA1281" s="10"/>
      <c r="AB1281" s="10"/>
      <c r="AC1281" s="10"/>
      <c r="AD1281" s="17"/>
      <c r="AE1281" s="10"/>
      <c r="AF1281" s="10"/>
      <c r="AG1281" s="10"/>
    </row>
    <row r="1282" spans="6:33" x14ac:dyDescent="0.3">
      <c r="F1282" s="10"/>
      <c r="G1282" s="17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T1282" s="17"/>
      <c r="U1282" s="17"/>
      <c r="V1282" s="11"/>
      <c r="W1282" s="10"/>
      <c r="X1282" s="10"/>
      <c r="Y1282" s="17"/>
      <c r="Z1282" s="10"/>
      <c r="AA1282" s="10"/>
      <c r="AB1282" s="10"/>
      <c r="AC1282" s="10"/>
      <c r="AD1282" s="17"/>
      <c r="AE1282" s="10"/>
      <c r="AF1282" s="10"/>
      <c r="AG1282" s="10"/>
    </row>
    <row r="1283" spans="6:33" x14ac:dyDescent="0.3">
      <c r="F1283" s="10"/>
      <c r="G1283" s="17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T1283" s="17"/>
      <c r="U1283" s="17"/>
      <c r="V1283" s="11"/>
      <c r="W1283" s="10"/>
      <c r="X1283" s="10"/>
      <c r="Y1283" s="17"/>
      <c r="Z1283" s="10"/>
      <c r="AA1283" s="10"/>
      <c r="AB1283" s="10"/>
      <c r="AC1283" s="10"/>
      <c r="AD1283" s="17"/>
      <c r="AE1283" s="10"/>
      <c r="AF1283" s="10"/>
      <c r="AG1283" s="10"/>
    </row>
    <row r="1284" spans="6:33" x14ac:dyDescent="0.3">
      <c r="F1284" s="10"/>
      <c r="G1284" s="17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T1284" s="17"/>
      <c r="U1284" s="17"/>
      <c r="V1284" s="11"/>
      <c r="W1284" s="10"/>
      <c r="X1284" s="10"/>
      <c r="Y1284" s="17"/>
      <c r="Z1284" s="10"/>
      <c r="AA1284" s="10"/>
      <c r="AB1284" s="10"/>
      <c r="AC1284" s="10"/>
      <c r="AD1284" s="17"/>
      <c r="AE1284" s="10"/>
      <c r="AF1284" s="10"/>
      <c r="AG1284" s="10"/>
    </row>
    <row r="1285" spans="6:33" x14ac:dyDescent="0.3">
      <c r="F1285" s="10"/>
      <c r="G1285" s="17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T1285" s="17"/>
      <c r="U1285" s="17"/>
      <c r="V1285" s="11"/>
      <c r="W1285" s="10"/>
      <c r="X1285" s="10"/>
      <c r="Y1285" s="17"/>
      <c r="Z1285" s="10"/>
      <c r="AA1285" s="10"/>
      <c r="AB1285" s="10"/>
      <c r="AC1285" s="10"/>
      <c r="AD1285" s="17"/>
      <c r="AE1285" s="10"/>
      <c r="AF1285" s="10"/>
      <c r="AG1285" s="10"/>
    </row>
    <row r="1286" spans="6:33" x14ac:dyDescent="0.3">
      <c r="F1286" s="10"/>
      <c r="G1286" s="17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T1286" s="17"/>
      <c r="U1286" s="17"/>
      <c r="V1286" s="11"/>
      <c r="W1286" s="10"/>
      <c r="X1286" s="10"/>
      <c r="Y1286" s="17"/>
      <c r="Z1286" s="10"/>
      <c r="AA1286" s="10"/>
      <c r="AB1286" s="10"/>
      <c r="AC1286" s="10"/>
      <c r="AD1286" s="17"/>
      <c r="AE1286" s="10"/>
      <c r="AF1286" s="10"/>
      <c r="AG1286" s="10"/>
    </row>
    <row r="1287" spans="6:33" x14ac:dyDescent="0.3">
      <c r="F1287" s="10"/>
      <c r="G1287" s="17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T1287" s="17"/>
      <c r="U1287" s="17"/>
      <c r="V1287" s="11"/>
      <c r="W1287" s="10"/>
      <c r="X1287" s="10"/>
      <c r="Y1287" s="17"/>
      <c r="Z1287" s="10"/>
      <c r="AA1287" s="10"/>
      <c r="AB1287" s="10"/>
      <c r="AC1287" s="10"/>
      <c r="AD1287" s="17"/>
      <c r="AE1287" s="10"/>
      <c r="AF1287" s="10"/>
      <c r="AG1287" s="10"/>
    </row>
    <row r="1288" spans="6:33" x14ac:dyDescent="0.3">
      <c r="F1288" s="10"/>
      <c r="G1288" s="17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T1288" s="17"/>
      <c r="U1288" s="17"/>
      <c r="V1288" s="11"/>
      <c r="W1288" s="10"/>
      <c r="X1288" s="10"/>
      <c r="Y1288" s="17"/>
      <c r="Z1288" s="10"/>
      <c r="AA1288" s="10"/>
      <c r="AB1288" s="10"/>
      <c r="AC1288" s="10"/>
      <c r="AD1288" s="17"/>
      <c r="AE1288" s="10"/>
      <c r="AF1288" s="10"/>
      <c r="AG1288" s="10"/>
    </row>
    <row r="1289" spans="6:33" x14ac:dyDescent="0.3">
      <c r="F1289" s="10"/>
      <c r="G1289" s="17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T1289" s="17"/>
      <c r="U1289" s="17"/>
      <c r="V1289" s="11"/>
      <c r="W1289" s="10"/>
      <c r="X1289" s="10"/>
      <c r="Y1289" s="17"/>
      <c r="Z1289" s="10"/>
      <c r="AA1289" s="10"/>
      <c r="AB1289" s="10"/>
      <c r="AC1289" s="10"/>
      <c r="AD1289" s="17"/>
      <c r="AE1289" s="10"/>
      <c r="AF1289" s="10"/>
      <c r="AG1289" s="10"/>
    </row>
    <row r="1290" spans="6:33" x14ac:dyDescent="0.3">
      <c r="F1290" s="10"/>
      <c r="G1290" s="17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T1290" s="17"/>
      <c r="U1290" s="17"/>
      <c r="V1290" s="11"/>
      <c r="W1290" s="10"/>
      <c r="X1290" s="10"/>
      <c r="Y1290" s="17"/>
      <c r="Z1290" s="10"/>
      <c r="AA1290" s="10"/>
      <c r="AB1290" s="10"/>
      <c r="AC1290" s="10"/>
      <c r="AD1290" s="17"/>
      <c r="AE1290" s="10"/>
      <c r="AF1290" s="10"/>
      <c r="AG1290" s="10"/>
    </row>
    <row r="1291" spans="6:33" x14ac:dyDescent="0.3">
      <c r="F1291" s="10"/>
      <c r="G1291" s="17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T1291" s="17"/>
      <c r="U1291" s="17"/>
      <c r="V1291" s="11"/>
      <c r="W1291" s="10"/>
      <c r="X1291" s="10"/>
      <c r="Y1291" s="17"/>
      <c r="Z1291" s="10"/>
      <c r="AA1291" s="10"/>
      <c r="AB1291" s="10"/>
      <c r="AC1291" s="10"/>
      <c r="AD1291" s="17"/>
      <c r="AE1291" s="10"/>
      <c r="AF1291" s="10"/>
      <c r="AG1291" s="10"/>
    </row>
    <row r="1292" spans="6:33" x14ac:dyDescent="0.3">
      <c r="F1292" s="10"/>
      <c r="G1292" s="17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T1292" s="17"/>
      <c r="U1292" s="17"/>
      <c r="V1292" s="11"/>
      <c r="W1292" s="10"/>
      <c r="X1292" s="10"/>
      <c r="Y1292" s="17"/>
      <c r="Z1292" s="10"/>
      <c r="AA1292" s="10"/>
      <c r="AB1292" s="10"/>
      <c r="AC1292" s="10"/>
      <c r="AD1292" s="17"/>
      <c r="AE1292" s="10"/>
      <c r="AF1292" s="10"/>
      <c r="AG1292" s="10"/>
    </row>
    <row r="1293" spans="6:33" x14ac:dyDescent="0.3">
      <c r="F1293" s="10"/>
      <c r="G1293" s="17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T1293" s="17"/>
      <c r="U1293" s="17"/>
      <c r="V1293" s="11"/>
      <c r="W1293" s="10"/>
      <c r="X1293" s="10"/>
      <c r="Y1293" s="17"/>
      <c r="Z1293" s="10"/>
      <c r="AA1293" s="10"/>
      <c r="AB1293" s="10"/>
      <c r="AC1293" s="10"/>
      <c r="AD1293" s="17"/>
      <c r="AE1293" s="10"/>
      <c r="AF1293" s="10"/>
      <c r="AG1293" s="10"/>
    </row>
    <row r="1294" spans="6:33" x14ac:dyDescent="0.3">
      <c r="F1294" s="10"/>
      <c r="G1294" s="17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T1294" s="17"/>
      <c r="U1294" s="17"/>
      <c r="V1294" s="11"/>
      <c r="W1294" s="10"/>
      <c r="X1294" s="10"/>
      <c r="Y1294" s="17"/>
      <c r="Z1294" s="10"/>
      <c r="AA1294" s="10"/>
      <c r="AB1294" s="10"/>
      <c r="AC1294" s="10"/>
      <c r="AD1294" s="17"/>
      <c r="AE1294" s="10"/>
      <c r="AF1294" s="10"/>
      <c r="AG1294" s="10"/>
    </row>
    <row r="1295" spans="6:33" x14ac:dyDescent="0.3">
      <c r="F1295" s="10"/>
      <c r="G1295" s="17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T1295" s="17"/>
      <c r="U1295" s="17"/>
      <c r="V1295" s="11"/>
      <c r="W1295" s="10"/>
      <c r="X1295" s="10"/>
      <c r="Y1295" s="17"/>
      <c r="Z1295" s="10"/>
      <c r="AA1295" s="10"/>
      <c r="AB1295" s="10"/>
      <c r="AC1295" s="10"/>
      <c r="AD1295" s="17"/>
      <c r="AE1295" s="10"/>
      <c r="AF1295" s="10"/>
      <c r="AG1295" s="10"/>
    </row>
    <row r="1296" spans="6:33" x14ac:dyDescent="0.3">
      <c r="F1296" s="10"/>
      <c r="G1296" s="17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T1296" s="17"/>
      <c r="U1296" s="17"/>
      <c r="V1296" s="11"/>
      <c r="W1296" s="10"/>
      <c r="X1296" s="10"/>
      <c r="Y1296" s="17"/>
      <c r="Z1296" s="10"/>
      <c r="AA1296" s="10"/>
      <c r="AB1296" s="10"/>
      <c r="AC1296" s="10"/>
      <c r="AD1296" s="17"/>
      <c r="AE1296" s="10"/>
      <c r="AF1296" s="10"/>
      <c r="AG1296" s="10"/>
    </row>
    <row r="1297" spans="6:33" x14ac:dyDescent="0.3">
      <c r="F1297" s="10"/>
      <c r="G1297" s="17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T1297" s="17"/>
      <c r="U1297" s="17"/>
      <c r="V1297" s="11"/>
      <c r="W1297" s="10"/>
      <c r="X1297" s="10"/>
      <c r="Y1297" s="17"/>
      <c r="Z1297" s="10"/>
      <c r="AA1297" s="10"/>
      <c r="AB1297" s="10"/>
      <c r="AC1297" s="10"/>
      <c r="AD1297" s="17"/>
      <c r="AE1297" s="10"/>
      <c r="AF1297" s="10"/>
      <c r="AG1297" s="10"/>
    </row>
    <row r="1298" spans="6:33" x14ac:dyDescent="0.3">
      <c r="F1298" s="10"/>
      <c r="G1298" s="17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T1298" s="17"/>
      <c r="U1298" s="17"/>
      <c r="V1298" s="11"/>
      <c r="W1298" s="10"/>
      <c r="X1298" s="10"/>
      <c r="Y1298" s="17"/>
      <c r="Z1298" s="10"/>
      <c r="AA1298" s="10"/>
      <c r="AB1298" s="10"/>
      <c r="AC1298" s="10"/>
      <c r="AD1298" s="17"/>
      <c r="AE1298" s="10"/>
      <c r="AF1298" s="10"/>
      <c r="AG1298" s="10"/>
    </row>
    <row r="1299" spans="6:33" x14ac:dyDescent="0.3">
      <c r="F1299" s="10"/>
      <c r="G1299" s="17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T1299" s="17"/>
      <c r="U1299" s="17"/>
      <c r="V1299" s="11"/>
      <c r="W1299" s="10"/>
      <c r="X1299" s="10"/>
      <c r="Y1299" s="17"/>
      <c r="Z1299" s="10"/>
      <c r="AA1299" s="10"/>
      <c r="AB1299" s="10"/>
      <c r="AC1299" s="10"/>
      <c r="AD1299" s="17"/>
      <c r="AE1299" s="10"/>
      <c r="AF1299" s="10"/>
      <c r="AG1299" s="10"/>
    </row>
    <row r="1300" spans="6:33" x14ac:dyDescent="0.3">
      <c r="F1300" s="10"/>
      <c r="G1300" s="17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T1300" s="17"/>
      <c r="U1300" s="17"/>
      <c r="V1300" s="11"/>
      <c r="W1300" s="10"/>
      <c r="X1300" s="10"/>
      <c r="Y1300" s="17"/>
      <c r="Z1300" s="10"/>
      <c r="AA1300" s="10"/>
      <c r="AB1300" s="10"/>
      <c r="AC1300" s="10"/>
      <c r="AD1300" s="17"/>
      <c r="AE1300" s="10"/>
      <c r="AF1300" s="10"/>
      <c r="AG1300" s="10"/>
    </row>
    <row r="1301" spans="6:33" x14ac:dyDescent="0.3">
      <c r="F1301" s="10"/>
      <c r="G1301" s="17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T1301" s="17"/>
      <c r="U1301" s="17"/>
      <c r="V1301" s="11"/>
      <c r="W1301" s="10"/>
      <c r="X1301" s="10"/>
      <c r="Y1301" s="17"/>
      <c r="Z1301" s="10"/>
      <c r="AA1301" s="10"/>
      <c r="AB1301" s="10"/>
      <c r="AC1301" s="10"/>
      <c r="AD1301" s="17"/>
      <c r="AE1301" s="10"/>
      <c r="AF1301" s="10"/>
      <c r="AG1301" s="10"/>
    </row>
    <row r="1302" spans="6:33" x14ac:dyDescent="0.3">
      <c r="F1302" s="10"/>
      <c r="G1302" s="17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T1302" s="17"/>
      <c r="U1302" s="17"/>
      <c r="V1302" s="11"/>
      <c r="W1302" s="10"/>
      <c r="X1302" s="10"/>
      <c r="Y1302" s="17"/>
      <c r="Z1302" s="10"/>
      <c r="AA1302" s="10"/>
      <c r="AB1302" s="10"/>
      <c r="AC1302" s="10"/>
      <c r="AD1302" s="17"/>
      <c r="AE1302" s="10"/>
      <c r="AF1302" s="10"/>
      <c r="AG1302" s="10"/>
    </row>
    <row r="1303" spans="6:33" x14ac:dyDescent="0.3">
      <c r="F1303" s="10"/>
      <c r="G1303" s="17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T1303" s="17"/>
      <c r="U1303" s="17"/>
      <c r="V1303" s="11"/>
      <c r="W1303" s="10"/>
      <c r="X1303" s="10"/>
      <c r="Y1303" s="17"/>
      <c r="Z1303" s="10"/>
      <c r="AA1303" s="10"/>
      <c r="AB1303" s="10"/>
      <c r="AC1303" s="10"/>
      <c r="AD1303" s="17"/>
      <c r="AE1303" s="10"/>
      <c r="AF1303" s="10"/>
      <c r="AG1303" s="10"/>
    </row>
    <row r="1304" spans="6:33" x14ac:dyDescent="0.3">
      <c r="F1304" s="10"/>
      <c r="G1304" s="17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T1304" s="17"/>
      <c r="U1304" s="17"/>
      <c r="V1304" s="11"/>
      <c r="W1304" s="10"/>
      <c r="X1304" s="10"/>
      <c r="Y1304" s="17"/>
      <c r="Z1304" s="10"/>
      <c r="AA1304" s="10"/>
      <c r="AB1304" s="10"/>
      <c r="AC1304" s="10"/>
      <c r="AD1304" s="17"/>
      <c r="AE1304" s="10"/>
      <c r="AF1304" s="10"/>
      <c r="AG1304" s="10"/>
    </row>
    <row r="1305" spans="6:33" x14ac:dyDescent="0.3">
      <c r="F1305" s="10"/>
      <c r="G1305" s="17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T1305" s="17"/>
      <c r="U1305" s="17"/>
      <c r="V1305" s="11"/>
      <c r="W1305" s="10"/>
      <c r="X1305" s="10"/>
      <c r="Y1305" s="17"/>
      <c r="Z1305" s="10"/>
      <c r="AA1305" s="10"/>
      <c r="AB1305" s="10"/>
      <c r="AC1305" s="10"/>
      <c r="AD1305" s="17"/>
      <c r="AE1305" s="10"/>
      <c r="AF1305" s="10"/>
      <c r="AG1305" s="10"/>
    </row>
    <row r="1306" spans="6:33" x14ac:dyDescent="0.3">
      <c r="F1306" s="10"/>
      <c r="G1306" s="17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T1306" s="17"/>
      <c r="U1306" s="17"/>
      <c r="V1306" s="11"/>
      <c r="W1306" s="10"/>
      <c r="X1306" s="10"/>
      <c r="Y1306" s="17"/>
      <c r="Z1306" s="10"/>
      <c r="AA1306" s="10"/>
      <c r="AB1306" s="10"/>
      <c r="AC1306" s="10"/>
      <c r="AD1306" s="17"/>
      <c r="AE1306" s="10"/>
      <c r="AF1306" s="10"/>
      <c r="AG1306" s="10"/>
    </row>
    <row r="1307" spans="6:33" x14ac:dyDescent="0.3">
      <c r="F1307" s="10"/>
      <c r="G1307" s="17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T1307" s="17"/>
      <c r="U1307" s="17"/>
      <c r="V1307" s="11"/>
      <c r="W1307" s="10"/>
      <c r="X1307" s="10"/>
      <c r="Y1307" s="17"/>
      <c r="Z1307" s="10"/>
      <c r="AA1307" s="10"/>
      <c r="AB1307" s="10"/>
      <c r="AC1307" s="10"/>
      <c r="AD1307" s="17"/>
      <c r="AE1307" s="10"/>
      <c r="AF1307" s="10"/>
      <c r="AG1307" s="10"/>
    </row>
    <row r="1308" spans="6:33" x14ac:dyDescent="0.3">
      <c r="F1308" s="10"/>
      <c r="G1308" s="17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T1308" s="17"/>
      <c r="U1308" s="17"/>
      <c r="V1308" s="11"/>
      <c r="W1308" s="10"/>
      <c r="X1308" s="10"/>
      <c r="Y1308" s="17"/>
      <c r="Z1308" s="10"/>
      <c r="AA1308" s="10"/>
      <c r="AB1308" s="10"/>
      <c r="AC1308" s="10"/>
      <c r="AD1308" s="17"/>
      <c r="AE1308" s="10"/>
      <c r="AF1308" s="10"/>
      <c r="AG1308" s="10"/>
    </row>
    <row r="1309" spans="6:33" x14ac:dyDescent="0.3">
      <c r="F1309" s="10"/>
      <c r="G1309" s="17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T1309" s="17"/>
      <c r="U1309" s="17"/>
      <c r="V1309" s="11"/>
      <c r="W1309" s="10"/>
      <c r="X1309" s="10"/>
      <c r="Y1309" s="17"/>
      <c r="Z1309" s="10"/>
      <c r="AA1309" s="10"/>
      <c r="AB1309" s="10"/>
      <c r="AC1309" s="10"/>
      <c r="AD1309" s="17"/>
      <c r="AE1309" s="10"/>
      <c r="AF1309" s="10"/>
      <c r="AG1309" s="10"/>
    </row>
    <row r="1310" spans="6:33" x14ac:dyDescent="0.3">
      <c r="F1310" s="10"/>
      <c r="G1310" s="17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T1310" s="17"/>
      <c r="U1310" s="17"/>
      <c r="V1310" s="11"/>
      <c r="W1310" s="10"/>
      <c r="X1310" s="10"/>
      <c r="Y1310" s="17"/>
      <c r="Z1310" s="10"/>
      <c r="AA1310" s="10"/>
      <c r="AB1310" s="10"/>
      <c r="AC1310" s="10"/>
      <c r="AD1310" s="17"/>
      <c r="AE1310" s="10"/>
      <c r="AF1310" s="10"/>
      <c r="AG1310" s="10"/>
    </row>
    <row r="1311" spans="6:33" x14ac:dyDescent="0.3">
      <c r="F1311" s="10"/>
      <c r="G1311" s="17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T1311" s="17"/>
      <c r="U1311" s="17"/>
      <c r="V1311" s="11"/>
      <c r="W1311" s="10"/>
      <c r="X1311" s="10"/>
      <c r="Y1311" s="17"/>
      <c r="Z1311" s="10"/>
      <c r="AA1311" s="10"/>
      <c r="AB1311" s="10"/>
      <c r="AC1311" s="10"/>
      <c r="AD1311" s="17"/>
      <c r="AE1311" s="10"/>
      <c r="AF1311" s="10"/>
      <c r="AG1311" s="10"/>
    </row>
    <row r="1312" spans="6:33" x14ac:dyDescent="0.3">
      <c r="F1312" s="10"/>
      <c r="G1312" s="17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T1312" s="17"/>
      <c r="U1312" s="17"/>
      <c r="V1312" s="11"/>
      <c r="W1312" s="10"/>
      <c r="X1312" s="10"/>
      <c r="Y1312" s="17"/>
      <c r="Z1312" s="10"/>
      <c r="AA1312" s="10"/>
      <c r="AB1312" s="10"/>
      <c r="AC1312" s="10"/>
      <c r="AD1312" s="17"/>
      <c r="AE1312" s="10"/>
      <c r="AF1312" s="10"/>
      <c r="AG1312" s="10"/>
    </row>
    <row r="1313" spans="6:33" x14ac:dyDescent="0.3">
      <c r="F1313" s="10"/>
      <c r="G1313" s="17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T1313" s="17"/>
      <c r="U1313" s="17"/>
      <c r="V1313" s="11"/>
      <c r="W1313" s="10"/>
      <c r="X1313" s="10"/>
      <c r="Y1313" s="17"/>
      <c r="Z1313" s="10"/>
      <c r="AA1313" s="10"/>
      <c r="AB1313" s="10"/>
      <c r="AC1313" s="10"/>
      <c r="AD1313" s="17"/>
      <c r="AE1313" s="10"/>
      <c r="AF1313" s="10"/>
      <c r="AG1313" s="10"/>
    </row>
    <row r="1314" spans="6:33" x14ac:dyDescent="0.3">
      <c r="F1314" s="10"/>
      <c r="G1314" s="17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T1314" s="17"/>
      <c r="U1314" s="17"/>
      <c r="V1314" s="11"/>
      <c r="W1314" s="10"/>
      <c r="X1314" s="10"/>
      <c r="Y1314" s="17"/>
      <c r="Z1314" s="10"/>
      <c r="AA1314" s="10"/>
      <c r="AB1314" s="10"/>
      <c r="AC1314" s="10"/>
      <c r="AD1314" s="17"/>
      <c r="AE1314" s="10"/>
      <c r="AF1314" s="10"/>
      <c r="AG1314" s="10"/>
    </row>
    <row r="1315" spans="6:33" x14ac:dyDescent="0.3">
      <c r="F1315" s="10"/>
      <c r="G1315" s="17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T1315" s="17"/>
      <c r="U1315" s="17"/>
      <c r="V1315" s="11"/>
      <c r="W1315" s="10"/>
      <c r="X1315" s="10"/>
      <c r="Y1315" s="17"/>
      <c r="Z1315" s="10"/>
      <c r="AA1315" s="10"/>
      <c r="AB1315" s="10"/>
      <c r="AC1315" s="10"/>
      <c r="AD1315" s="17"/>
      <c r="AE1315" s="10"/>
      <c r="AF1315" s="10"/>
      <c r="AG1315" s="10"/>
    </row>
    <row r="1316" spans="6:33" x14ac:dyDescent="0.3">
      <c r="F1316" s="10"/>
      <c r="G1316" s="17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T1316" s="17"/>
      <c r="U1316" s="17"/>
      <c r="V1316" s="11"/>
      <c r="W1316" s="10"/>
      <c r="X1316" s="10"/>
      <c r="Y1316" s="17"/>
      <c r="Z1316" s="10"/>
      <c r="AA1316" s="10"/>
      <c r="AB1316" s="10"/>
      <c r="AC1316" s="10"/>
      <c r="AD1316" s="17"/>
      <c r="AE1316" s="10"/>
      <c r="AF1316" s="10"/>
      <c r="AG1316" s="10"/>
    </row>
    <row r="1317" spans="6:33" x14ac:dyDescent="0.3">
      <c r="F1317" s="10"/>
      <c r="G1317" s="17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T1317" s="17"/>
      <c r="U1317" s="17"/>
      <c r="V1317" s="11"/>
      <c r="W1317" s="10"/>
      <c r="X1317" s="10"/>
      <c r="Y1317" s="17"/>
      <c r="Z1317" s="10"/>
      <c r="AA1317" s="10"/>
      <c r="AB1317" s="10"/>
      <c r="AC1317" s="10"/>
      <c r="AD1317" s="17"/>
      <c r="AE1317" s="10"/>
      <c r="AF1317" s="10"/>
      <c r="AG1317" s="10"/>
    </row>
    <row r="1318" spans="6:33" x14ac:dyDescent="0.3">
      <c r="F1318" s="10"/>
      <c r="G1318" s="17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T1318" s="17"/>
      <c r="U1318" s="17"/>
      <c r="V1318" s="11"/>
      <c r="W1318" s="10"/>
      <c r="X1318" s="10"/>
      <c r="Y1318" s="17"/>
      <c r="Z1318" s="10"/>
      <c r="AA1318" s="10"/>
      <c r="AB1318" s="10"/>
      <c r="AC1318" s="10"/>
      <c r="AD1318" s="17"/>
      <c r="AE1318" s="10"/>
      <c r="AF1318" s="10"/>
      <c r="AG1318" s="10"/>
    </row>
    <row r="1319" spans="6:33" x14ac:dyDescent="0.3">
      <c r="F1319" s="10"/>
      <c r="G1319" s="17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T1319" s="17"/>
      <c r="U1319" s="17"/>
      <c r="V1319" s="11"/>
      <c r="W1319" s="10"/>
      <c r="X1319" s="10"/>
      <c r="Y1319" s="17"/>
      <c r="Z1319" s="10"/>
      <c r="AA1319" s="10"/>
      <c r="AB1319" s="10"/>
      <c r="AC1319" s="10"/>
      <c r="AD1319" s="17"/>
      <c r="AE1319" s="10"/>
      <c r="AF1319" s="10"/>
      <c r="AG1319" s="10"/>
    </row>
    <row r="1320" spans="6:33" x14ac:dyDescent="0.3">
      <c r="F1320" s="10"/>
      <c r="G1320" s="17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T1320" s="17"/>
      <c r="U1320" s="17"/>
      <c r="V1320" s="11"/>
      <c r="W1320" s="10"/>
      <c r="X1320" s="10"/>
      <c r="Y1320" s="17"/>
      <c r="Z1320" s="10"/>
      <c r="AA1320" s="10"/>
      <c r="AB1320" s="10"/>
      <c r="AC1320" s="10"/>
      <c r="AD1320" s="17"/>
      <c r="AE1320" s="10"/>
      <c r="AF1320" s="10"/>
      <c r="AG1320" s="10"/>
    </row>
    <row r="1321" spans="6:33" x14ac:dyDescent="0.3">
      <c r="F1321" s="10"/>
      <c r="G1321" s="17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T1321" s="17"/>
      <c r="U1321" s="17"/>
      <c r="V1321" s="11"/>
      <c r="W1321" s="10"/>
      <c r="X1321" s="10"/>
      <c r="Y1321" s="17"/>
      <c r="Z1321" s="10"/>
      <c r="AA1321" s="10"/>
      <c r="AB1321" s="10"/>
      <c r="AC1321" s="10"/>
      <c r="AD1321" s="17"/>
      <c r="AE1321" s="10"/>
      <c r="AF1321" s="10"/>
      <c r="AG1321" s="10"/>
    </row>
    <row r="1322" spans="6:33" x14ac:dyDescent="0.3">
      <c r="F1322" s="10"/>
      <c r="G1322" s="17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T1322" s="17"/>
      <c r="U1322" s="17"/>
      <c r="V1322" s="11"/>
      <c r="W1322" s="10"/>
      <c r="X1322" s="10"/>
      <c r="Y1322" s="17"/>
      <c r="Z1322" s="10"/>
      <c r="AA1322" s="10"/>
      <c r="AB1322" s="10"/>
      <c r="AC1322" s="10"/>
      <c r="AD1322" s="17"/>
      <c r="AE1322" s="10"/>
      <c r="AF1322" s="10"/>
      <c r="AG1322" s="10"/>
    </row>
    <row r="1323" spans="6:33" x14ac:dyDescent="0.3">
      <c r="F1323" s="10"/>
      <c r="G1323" s="17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T1323" s="17"/>
      <c r="U1323" s="17"/>
      <c r="V1323" s="11"/>
      <c r="W1323" s="10"/>
      <c r="X1323" s="10"/>
      <c r="Y1323" s="17"/>
      <c r="Z1323" s="10"/>
      <c r="AA1323" s="10"/>
      <c r="AB1323" s="10"/>
      <c r="AC1323" s="10"/>
      <c r="AD1323" s="17"/>
      <c r="AE1323" s="10"/>
      <c r="AF1323" s="10"/>
      <c r="AG1323" s="10"/>
    </row>
    <row r="1324" spans="6:33" x14ac:dyDescent="0.3">
      <c r="F1324" s="10"/>
      <c r="G1324" s="17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T1324" s="17"/>
      <c r="U1324" s="17"/>
      <c r="V1324" s="11"/>
      <c r="W1324" s="10"/>
      <c r="X1324" s="10"/>
      <c r="Y1324" s="17"/>
      <c r="Z1324" s="10"/>
      <c r="AA1324" s="10"/>
      <c r="AB1324" s="10"/>
      <c r="AC1324" s="10"/>
      <c r="AD1324" s="17"/>
      <c r="AE1324" s="10"/>
      <c r="AF1324" s="10"/>
      <c r="AG1324" s="10"/>
    </row>
    <row r="1325" spans="6:33" x14ac:dyDescent="0.3">
      <c r="F1325" s="10"/>
      <c r="G1325" s="17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T1325" s="17"/>
      <c r="U1325" s="17"/>
      <c r="V1325" s="11"/>
      <c r="W1325" s="10"/>
      <c r="X1325" s="10"/>
      <c r="Y1325" s="17"/>
      <c r="Z1325" s="10"/>
      <c r="AA1325" s="10"/>
      <c r="AB1325" s="10"/>
      <c r="AC1325" s="10"/>
      <c r="AD1325" s="17"/>
      <c r="AE1325" s="10"/>
      <c r="AF1325" s="10"/>
      <c r="AG1325" s="10"/>
    </row>
    <row r="1326" spans="6:33" x14ac:dyDescent="0.3">
      <c r="F1326" s="10"/>
      <c r="G1326" s="17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T1326" s="17"/>
      <c r="U1326" s="17"/>
      <c r="V1326" s="11"/>
      <c r="W1326" s="10"/>
      <c r="X1326" s="10"/>
      <c r="Y1326" s="17"/>
      <c r="Z1326" s="10"/>
      <c r="AA1326" s="10"/>
      <c r="AB1326" s="10"/>
      <c r="AC1326" s="10"/>
      <c r="AD1326" s="17"/>
      <c r="AE1326" s="10"/>
      <c r="AF1326" s="10"/>
      <c r="AG1326" s="10"/>
    </row>
    <row r="1327" spans="6:33" x14ac:dyDescent="0.3">
      <c r="F1327" s="10"/>
      <c r="G1327" s="17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T1327" s="17"/>
      <c r="U1327" s="17"/>
      <c r="V1327" s="11"/>
      <c r="W1327" s="10"/>
      <c r="X1327" s="10"/>
      <c r="Y1327" s="17"/>
      <c r="Z1327" s="10"/>
      <c r="AA1327" s="10"/>
      <c r="AB1327" s="10"/>
      <c r="AC1327" s="10"/>
      <c r="AD1327" s="17"/>
      <c r="AE1327" s="10"/>
      <c r="AF1327" s="10"/>
      <c r="AG1327" s="10"/>
    </row>
    <row r="1328" spans="6:33" x14ac:dyDescent="0.3">
      <c r="F1328" s="10"/>
      <c r="G1328" s="17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T1328" s="17"/>
      <c r="U1328" s="17"/>
      <c r="V1328" s="11"/>
      <c r="W1328" s="10"/>
      <c r="X1328" s="10"/>
      <c r="Y1328" s="17"/>
      <c r="Z1328" s="10"/>
      <c r="AA1328" s="10"/>
      <c r="AB1328" s="10"/>
      <c r="AC1328" s="10"/>
      <c r="AD1328" s="17"/>
      <c r="AE1328" s="10"/>
      <c r="AF1328" s="10"/>
      <c r="AG1328" s="10"/>
    </row>
    <row r="1329" spans="6:33" x14ac:dyDescent="0.3">
      <c r="F1329" s="10"/>
      <c r="G1329" s="17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T1329" s="17"/>
      <c r="U1329" s="17"/>
      <c r="V1329" s="11"/>
      <c r="W1329" s="10"/>
      <c r="X1329" s="10"/>
      <c r="Y1329" s="17"/>
      <c r="Z1329" s="10"/>
      <c r="AA1329" s="10"/>
      <c r="AB1329" s="10"/>
      <c r="AC1329" s="10"/>
      <c r="AD1329" s="17"/>
      <c r="AE1329" s="10"/>
      <c r="AF1329" s="10"/>
      <c r="AG1329" s="10"/>
    </row>
    <row r="1330" spans="6:33" x14ac:dyDescent="0.3">
      <c r="F1330" s="10"/>
      <c r="G1330" s="17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T1330" s="17"/>
      <c r="U1330" s="17"/>
      <c r="V1330" s="11"/>
      <c r="W1330" s="10"/>
      <c r="X1330" s="10"/>
      <c r="Y1330" s="17"/>
      <c r="Z1330" s="10"/>
      <c r="AA1330" s="10"/>
      <c r="AB1330" s="10"/>
      <c r="AC1330" s="10"/>
      <c r="AD1330" s="17"/>
      <c r="AE1330" s="10"/>
      <c r="AF1330" s="10"/>
      <c r="AG1330" s="10"/>
    </row>
    <row r="1331" spans="6:33" x14ac:dyDescent="0.3">
      <c r="F1331" s="10"/>
      <c r="G1331" s="17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T1331" s="17"/>
      <c r="U1331" s="17"/>
      <c r="V1331" s="11"/>
      <c r="W1331" s="10"/>
      <c r="X1331" s="10"/>
      <c r="Y1331" s="17"/>
      <c r="Z1331" s="10"/>
      <c r="AA1331" s="10"/>
      <c r="AB1331" s="10"/>
      <c r="AC1331" s="10"/>
      <c r="AD1331" s="17"/>
      <c r="AE1331" s="10"/>
      <c r="AF1331" s="10"/>
      <c r="AG1331" s="10"/>
    </row>
    <row r="1332" spans="6:33" x14ac:dyDescent="0.3">
      <c r="F1332" s="10"/>
      <c r="G1332" s="17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T1332" s="17"/>
      <c r="U1332" s="17"/>
      <c r="V1332" s="11"/>
      <c r="W1332" s="10"/>
      <c r="X1332" s="10"/>
      <c r="Y1332" s="17"/>
      <c r="Z1332" s="10"/>
      <c r="AA1332" s="10"/>
      <c r="AB1332" s="10"/>
      <c r="AC1332" s="10"/>
      <c r="AD1332" s="17"/>
      <c r="AE1332" s="10"/>
      <c r="AF1332" s="10"/>
      <c r="AG1332" s="10"/>
    </row>
    <row r="1333" spans="6:33" x14ac:dyDescent="0.3">
      <c r="F1333" s="10"/>
      <c r="G1333" s="17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T1333" s="17"/>
      <c r="U1333" s="17"/>
      <c r="V1333" s="11"/>
      <c r="W1333" s="10"/>
      <c r="X1333" s="10"/>
      <c r="Y1333" s="17"/>
      <c r="Z1333" s="10"/>
      <c r="AA1333" s="10"/>
      <c r="AB1333" s="10"/>
      <c r="AC1333" s="10"/>
      <c r="AD1333" s="17"/>
      <c r="AE1333" s="10"/>
      <c r="AF1333" s="10"/>
      <c r="AG1333" s="10"/>
    </row>
    <row r="1334" spans="6:33" x14ac:dyDescent="0.3">
      <c r="F1334" s="10"/>
      <c r="G1334" s="17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T1334" s="17"/>
      <c r="U1334" s="17"/>
      <c r="V1334" s="11"/>
      <c r="W1334" s="10"/>
      <c r="X1334" s="10"/>
      <c r="Y1334" s="17"/>
      <c r="Z1334" s="10"/>
      <c r="AA1334" s="10"/>
      <c r="AB1334" s="10"/>
      <c r="AC1334" s="10"/>
      <c r="AD1334" s="17"/>
      <c r="AE1334" s="10"/>
      <c r="AF1334" s="10"/>
      <c r="AG1334" s="10"/>
    </row>
    <row r="1335" spans="6:33" x14ac:dyDescent="0.3">
      <c r="F1335" s="10"/>
      <c r="G1335" s="17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T1335" s="17"/>
      <c r="U1335" s="17"/>
      <c r="V1335" s="11"/>
      <c r="W1335" s="10"/>
      <c r="X1335" s="10"/>
      <c r="Y1335" s="17"/>
      <c r="Z1335" s="10"/>
      <c r="AA1335" s="10"/>
      <c r="AB1335" s="10"/>
      <c r="AC1335" s="10"/>
      <c r="AD1335" s="17"/>
      <c r="AE1335" s="10"/>
      <c r="AF1335" s="10"/>
      <c r="AG1335" s="10"/>
    </row>
    <row r="1336" spans="6:33" x14ac:dyDescent="0.3">
      <c r="F1336" s="10"/>
      <c r="G1336" s="17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T1336" s="17"/>
      <c r="U1336" s="17"/>
      <c r="V1336" s="11"/>
      <c r="W1336" s="10"/>
      <c r="X1336" s="10"/>
      <c r="Y1336" s="17"/>
      <c r="Z1336" s="10"/>
      <c r="AA1336" s="10"/>
      <c r="AB1336" s="10"/>
      <c r="AC1336" s="10"/>
      <c r="AD1336" s="17"/>
      <c r="AE1336" s="10"/>
      <c r="AF1336" s="10"/>
      <c r="AG1336" s="10"/>
    </row>
    <row r="1337" spans="6:33" x14ac:dyDescent="0.3">
      <c r="F1337" s="10"/>
      <c r="G1337" s="17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T1337" s="17"/>
      <c r="U1337" s="17"/>
      <c r="V1337" s="11"/>
      <c r="W1337" s="10"/>
      <c r="X1337" s="10"/>
      <c r="Y1337" s="17"/>
      <c r="Z1337" s="10"/>
      <c r="AA1337" s="10"/>
      <c r="AB1337" s="10"/>
      <c r="AC1337" s="10"/>
      <c r="AD1337" s="17"/>
      <c r="AE1337" s="10"/>
      <c r="AF1337" s="10"/>
      <c r="AG1337" s="10"/>
    </row>
    <row r="1338" spans="6:33" x14ac:dyDescent="0.3">
      <c r="F1338" s="10"/>
      <c r="G1338" s="17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T1338" s="17"/>
      <c r="U1338" s="17"/>
      <c r="V1338" s="11"/>
      <c r="W1338" s="10"/>
      <c r="X1338" s="10"/>
      <c r="Y1338" s="17"/>
      <c r="Z1338" s="10"/>
      <c r="AA1338" s="10"/>
      <c r="AB1338" s="10"/>
      <c r="AC1338" s="10"/>
      <c r="AD1338" s="17"/>
      <c r="AE1338" s="10"/>
      <c r="AF1338" s="10"/>
      <c r="AG1338" s="10"/>
    </row>
    <row r="1339" spans="6:33" x14ac:dyDescent="0.3">
      <c r="F1339" s="10"/>
      <c r="G1339" s="17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T1339" s="17"/>
      <c r="U1339" s="17"/>
      <c r="V1339" s="11"/>
      <c r="W1339" s="10"/>
      <c r="X1339" s="10"/>
      <c r="Y1339" s="17"/>
      <c r="Z1339" s="10"/>
      <c r="AA1339" s="10"/>
      <c r="AB1339" s="10"/>
      <c r="AC1339" s="10"/>
      <c r="AD1339" s="17"/>
      <c r="AE1339" s="10"/>
      <c r="AF1339" s="10"/>
      <c r="AG1339" s="10"/>
    </row>
    <row r="1340" spans="6:33" x14ac:dyDescent="0.3">
      <c r="F1340" s="10"/>
      <c r="G1340" s="17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T1340" s="17"/>
      <c r="U1340" s="17"/>
      <c r="V1340" s="11"/>
      <c r="W1340" s="10"/>
      <c r="X1340" s="10"/>
      <c r="Y1340" s="17"/>
      <c r="Z1340" s="10"/>
      <c r="AA1340" s="10"/>
      <c r="AB1340" s="10"/>
      <c r="AC1340" s="10"/>
      <c r="AD1340" s="17"/>
      <c r="AE1340" s="10"/>
      <c r="AF1340" s="10"/>
      <c r="AG1340" s="10"/>
    </row>
    <row r="1341" spans="6:33" x14ac:dyDescent="0.3">
      <c r="F1341" s="10"/>
      <c r="G1341" s="17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T1341" s="17"/>
      <c r="U1341" s="17"/>
      <c r="V1341" s="11"/>
      <c r="W1341" s="10"/>
      <c r="X1341" s="10"/>
      <c r="Y1341" s="17"/>
      <c r="Z1341" s="10"/>
      <c r="AA1341" s="10"/>
      <c r="AB1341" s="10"/>
      <c r="AC1341" s="10"/>
      <c r="AD1341" s="17"/>
      <c r="AE1341" s="10"/>
      <c r="AF1341" s="10"/>
      <c r="AG1341" s="10"/>
    </row>
    <row r="1342" spans="6:33" x14ac:dyDescent="0.3">
      <c r="F1342" s="10"/>
      <c r="G1342" s="17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T1342" s="17"/>
      <c r="U1342" s="17"/>
      <c r="V1342" s="11"/>
      <c r="W1342" s="10"/>
      <c r="X1342" s="10"/>
      <c r="Y1342" s="17"/>
      <c r="Z1342" s="10"/>
      <c r="AA1342" s="10"/>
      <c r="AB1342" s="10"/>
      <c r="AC1342" s="10"/>
      <c r="AD1342" s="17"/>
      <c r="AE1342" s="10"/>
      <c r="AF1342" s="10"/>
      <c r="AG1342" s="10"/>
    </row>
    <row r="1343" spans="6:33" x14ac:dyDescent="0.3">
      <c r="F1343" s="10"/>
      <c r="G1343" s="17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T1343" s="17"/>
      <c r="U1343" s="17"/>
      <c r="V1343" s="11"/>
      <c r="W1343" s="10"/>
      <c r="X1343" s="10"/>
      <c r="Y1343" s="17"/>
      <c r="Z1343" s="10"/>
      <c r="AA1343" s="10"/>
      <c r="AB1343" s="10"/>
      <c r="AC1343" s="10"/>
      <c r="AD1343" s="17"/>
      <c r="AE1343" s="10"/>
      <c r="AF1343" s="10"/>
      <c r="AG1343" s="10"/>
    </row>
    <row r="1344" spans="6:33" x14ac:dyDescent="0.3">
      <c r="F1344" s="10"/>
      <c r="G1344" s="17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T1344" s="17"/>
      <c r="U1344" s="17"/>
      <c r="V1344" s="11"/>
      <c r="W1344" s="10"/>
      <c r="X1344" s="10"/>
      <c r="Y1344" s="17"/>
      <c r="Z1344" s="10"/>
      <c r="AA1344" s="10"/>
      <c r="AB1344" s="10"/>
      <c r="AC1344" s="10"/>
      <c r="AD1344" s="17"/>
      <c r="AE1344" s="10"/>
      <c r="AF1344" s="10"/>
      <c r="AG1344" s="10"/>
    </row>
    <row r="1345" spans="6:33" x14ac:dyDescent="0.3">
      <c r="F1345" s="10"/>
      <c r="G1345" s="17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T1345" s="17"/>
      <c r="U1345" s="17"/>
      <c r="V1345" s="11"/>
      <c r="W1345" s="10"/>
      <c r="X1345" s="10"/>
      <c r="Y1345" s="17"/>
      <c r="Z1345" s="10"/>
      <c r="AA1345" s="10"/>
      <c r="AB1345" s="10"/>
      <c r="AC1345" s="10"/>
      <c r="AD1345" s="17"/>
      <c r="AE1345" s="10"/>
      <c r="AF1345" s="10"/>
      <c r="AG1345" s="10"/>
    </row>
    <row r="1346" spans="6:33" x14ac:dyDescent="0.3">
      <c r="F1346" s="10"/>
      <c r="G1346" s="17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T1346" s="17"/>
      <c r="U1346" s="17"/>
      <c r="V1346" s="11"/>
      <c r="W1346" s="10"/>
      <c r="X1346" s="10"/>
      <c r="Y1346" s="17"/>
      <c r="Z1346" s="10"/>
      <c r="AA1346" s="10"/>
      <c r="AB1346" s="10"/>
      <c r="AC1346" s="10"/>
      <c r="AD1346" s="17"/>
      <c r="AE1346" s="10"/>
      <c r="AF1346" s="10"/>
      <c r="AG1346" s="10"/>
    </row>
    <row r="1347" spans="6:33" x14ac:dyDescent="0.3">
      <c r="F1347" s="10"/>
      <c r="G1347" s="17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T1347" s="17"/>
      <c r="U1347" s="17"/>
      <c r="V1347" s="11"/>
      <c r="W1347" s="10"/>
      <c r="X1347" s="10"/>
      <c r="Y1347" s="17"/>
      <c r="Z1347" s="10"/>
      <c r="AA1347" s="10"/>
      <c r="AB1347" s="10"/>
      <c r="AC1347" s="10"/>
      <c r="AD1347" s="17"/>
      <c r="AE1347" s="10"/>
      <c r="AF1347" s="10"/>
      <c r="AG1347" s="10"/>
    </row>
    <row r="1348" spans="6:33" x14ac:dyDescent="0.3">
      <c r="F1348" s="10"/>
      <c r="G1348" s="17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T1348" s="17"/>
      <c r="U1348" s="17"/>
      <c r="V1348" s="11"/>
      <c r="W1348" s="10"/>
      <c r="X1348" s="10"/>
      <c r="Y1348" s="17"/>
      <c r="Z1348" s="10"/>
      <c r="AA1348" s="10"/>
      <c r="AB1348" s="10"/>
      <c r="AC1348" s="10"/>
      <c r="AD1348" s="17"/>
      <c r="AE1348" s="10"/>
      <c r="AF1348" s="10"/>
      <c r="AG1348" s="10"/>
    </row>
    <row r="1349" spans="6:33" x14ac:dyDescent="0.3">
      <c r="F1349" s="10"/>
      <c r="G1349" s="17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T1349" s="17"/>
      <c r="U1349" s="17"/>
      <c r="V1349" s="11"/>
      <c r="W1349" s="10"/>
      <c r="X1349" s="10"/>
      <c r="Y1349" s="17"/>
      <c r="Z1349" s="10"/>
      <c r="AA1349" s="10"/>
      <c r="AB1349" s="10"/>
      <c r="AC1349" s="10"/>
      <c r="AD1349" s="17"/>
      <c r="AE1349" s="10"/>
      <c r="AF1349" s="10"/>
      <c r="AG1349" s="10"/>
    </row>
    <row r="1350" spans="6:33" x14ac:dyDescent="0.3">
      <c r="F1350" s="10"/>
      <c r="G1350" s="17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T1350" s="17"/>
      <c r="U1350" s="17"/>
      <c r="V1350" s="11"/>
      <c r="W1350" s="10"/>
      <c r="X1350" s="10"/>
      <c r="Y1350" s="17"/>
      <c r="Z1350" s="10"/>
      <c r="AA1350" s="10"/>
      <c r="AB1350" s="10"/>
      <c r="AC1350" s="10"/>
      <c r="AD1350" s="17"/>
      <c r="AE1350" s="10"/>
      <c r="AF1350" s="10"/>
      <c r="AG1350" s="10"/>
    </row>
    <row r="1351" spans="6:33" x14ac:dyDescent="0.3">
      <c r="F1351" s="10"/>
      <c r="G1351" s="17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T1351" s="17"/>
      <c r="U1351" s="17"/>
      <c r="V1351" s="11"/>
      <c r="W1351" s="10"/>
      <c r="X1351" s="10"/>
      <c r="Y1351" s="17"/>
      <c r="Z1351" s="10"/>
      <c r="AA1351" s="10"/>
      <c r="AB1351" s="10"/>
      <c r="AC1351" s="10"/>
      <c r="AD1351" s="17"/>
      <c r="AE1351" s="10"/>
      <c r="AF1351" s="10"/>
      <c r="AG1351" s="10"/>
    </row>
    <row r="1352" spans="6:33" x14ac:dyDescent="0.3">
      <c r="F1352" s="10"/>
      <c r="G1352" s="17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T1352" s="17"/>
      <c r="U1352" s="17"/>
      <c r="V1352" s="11"/>
      <c r="W1352" s="10"/>
      <c r="X1352" s="10"/>
      <c r="Y1352" s="17"/>
      <c r="Z1352" s="10"/>
      <c r="AA1352" s="10"/>
      <c r="AB1352" s="10"/>
      <c r="AC1352" s="10"/>
      <c r="AD1352" s="17"/>
      <c r="AE1352" s="10"/>
      <c r="AF1352" s="10"/>
      <c r="AG1352" s="10"/>
    </row>
    <row r="1353" spans="6:33" x14ac:dyDescent="0.3">
      <c r="F1353" s="10"/>
      <c r="G1353" s="17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T1353" s="17"/>
      <c r="U1353" s="17"/>
      <c r="V1353" s="11"/>
      <c r="W1353" s="10"/>
      <c r="X1353" s="10"/>
      <c r="Y1353" s="17"/>
      <c r="Z1353" s="10"/>
      <c r="AA1353" s="10"/>
      <c r="AB1353" s="10"/>
      <c r="AC1353" s="10"/>
      <c r="AD1353" s="17"/>
      <c r="AE1353" s="10"/>
      <c r="AF1353" s="10"/>
      <c r="AG1353" s="10"/>
    </row>
    <row r="1354" spans="6:33" x14ac:dyDescent="0.3">
      <c r="F1354" s="10"/>
      <c r="G1354" s="17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T1354" s="17"/>
      <c r="U1354" s="17"/>
      <c r="V1354" s="11"/>
      <c r="W1354" s="10"/>
      <c r="X1354" s="10"/>
      <c r="Y1354" s="17"/>
      <c r="Z1354" s="10"/>
      <c r="AA1354" s="10"/>
      <c r="AB1354" s="10"/>
      <c r="AC1354" s="10"/>
      <c r="AD1354" s="17"/>
      <c r="AE1354" s="10"/>
      <c r="AF1354" s="10"/>
      <c r="AG1354" s="10"/>
    </row>
    <row r="1355" spans="6:33" x14ac:dyDescent="0.3">
      <c r="F1355" s="10"/>
      <c r="G1355" s="17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T1355" s="17"/>
      <c r="U1355" s="17"/>
      <c r="V1355" s="11"/>
      <c r="W1355" s="10"/>
      <c r="X1355" s="10"/>
      <c r="Y1355" s="17"/>
      <c r="Z1355" s="10"/>
      <c r="AA1355" s="10"/>
      <c r="AB1355" s="10"/>
      <c r="AC1355" s="10"/>
      <c r="AD1355" s="17"/>
      <c r="AE1355" s="10"/>
      <c r="AF1355" s="10"/>
      <c r="AG1355" s="10"/>
    </row>
    <row r="1356" spans="6:33" x14ac:dyDescent="0.3">
      <c r="F1356" s="10"/>
      <c r="G1356" s="17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T1356" s="17"/>
      <c r="U1356" s="17"/>
      <c r="V1356" s="11"/>
      <c r="W1356" s="10"/>
      <c r="X1356" s="10"/>
      <c r="Y1356" s="17"/>
      <c r="Z1356" s="10"/>
      <c r="AA1356" s="10"/>
      <c r="AB1356" s="10"/>
      <c r="AC1356" s="10"/>
      <c r="AD1356" s="17"/>
      <c r="AE1356" s="10"/>
      <c r="AF1356" s="10"/>
      <c r="AG1356" s="10"/>
    </row>
    <row r="1357" spans="6:33" x14ac:dyDescent="0.3">
      <c r="F1357" s="10"/>
      <c r="G1357" s="17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T1357" s="17"/>
      <c r="U1357" s="17"/>
      <c r="V1357" s="11"/>
      <c r="W1357" s="10"/>
      <c r="X1357" s="10"/>
      <c r="Y1357" s="17"/>
      <c r="Z1357" s="10"/>
      <c r="AA1357" s="10"/>
      <c r="AB1357" s="10"/>
      <c r="AC1357" s="10"/>
      <c r="AD1357" s="17"/>
      <c r="AE1357" s="10"/>
      <c r="AF1357" s="10"/>
      <c r="AG1357" s="10"/>
    </row>
    <row r="1358" spans="6:33" x14ac:dyDescent="0.3">
      <c r="F1358" s="10"/>
      <c r="G1358" s="17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T1358" s="17"/>
      <c r="U1358" s="17"/>
      <c r="V1358" s="11"/>
      <c r="W1358" s="10"/>
      <c r="X1358" s="10"/>
      <c r="Y1358" s="17"/>
      <c r="Z1358" s="10"/>
      <c r="AA1358" s="10"/>
      <c r="AB1358" s="10"/>
      <c r="AC1358" s="10"/>
      <c r="AD1358" s="17"/>
      <c r="AE1358" s="10"/>
      <c r="AF1358" s="10"/>
      <c r="AG1358" s="10"/>
    </row>
    <row r="1359" spans="6:33" x14ac:dyDescent="0.3">
      <c r="F1359" s="10"/>
      <c r="G1359" s="17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T1359" s="17"/>
      <c r="U1359" s="17"/>
      <c r="V1359" s="11"/>
      <c r="W1359" s="10"/>
      <c r="X1359" s="10"/>
      <c r="Y1359" s="17"/>
      <c r="Z1359" s="10"/>
      <c r="AA1359" s="10"/>
      <c r="AB1359" s="10"/>
      <c r="AC1359" s="10"/>
      <c r="AD1359" s="17"/>
      <c r="AE1359" s="10"/>
      <c r="AF1359" s="10"/>
      <c r="AG1359" s="10"/>
    </row>
    <row r="1360" spans="6:33" x14ac:dyDescent="0.3">
      <c r="F1360" s="10"/>
      <c r="G1360" s="17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T1360" s="17"/>
      <c r="U1360" s="17"/>
      <c r="V1360" s="11"/>
      <c r="W1360" s="10"/>
      <c r="X1360" s="10"/>
      <c r="Y1360" s="17"/>
      <c r="Z1360" s="10"/>
      <c r="AA1360" s="10"/>
      <c r="AB1360" s="10"/>
      <c r="AC1360" s="10"/>
      <c r="AD1360" s="17"/>
      <c r="AE1360" s="10"/>
      <c r="AF1360" s="10"/>
      <c r="AG1360" s="10"/>
    </row>
    <row r="1361" spans="6:33" x14ac:dyDescent="0.3">
      <c r="F1361" s="10"/>
      <c r="G1361" s="17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T1361" s="17"/>
      <c r="U1361" s="17"/>
      <c r="V1361" s="11"/>
      <c r="W1361" s="10"/>
      <c r="X1361" s="10"/>
      <c r="Y1361" s="17"/>
      <c r="Z1361" s="10"/>
      <c r="AA1361" s="10"/>
      <c r="AB1361" s="10"/>
      <c r="AC1361" s="10"/>
      <c r="AD1361" s="17"/>
      <c r="AE1361" s="10"/>
      <c r="AF1361" s="10"/>
      <c r="AG1361" s="10"/>
    </row>
    <row r="1362" spans="6:33" x14ac:dyDescent="0.3">
      <c r="F1362" s="10"/>
      <c r="G1362" s="17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T1362" s="17"/>
      <c r="U1362" s="17"/>
      <c r="V1362" s="11"/>
      <c r="W1362" s="10"/>
      <c r="X1362" s="10"/>
      <c r="Y1362" s="17"/>
      <c r="Z1362" s="10"/>
      <c r="AA1362" s="10"/>
      <c r="AB1362" s="10"/>
      <c r="AC1362" s="10"/>
      <c r="AD1362" s="17"/>
      <c r="AE1362" s="10"/>
      <c r="AF1362" s="10"/>
      <c r="AG1362" s="10"/>
    </row>
    <row r="1363" spans="6:33" x14ac:dyDescent="0.3">
      <c r="F1363" s="10"/>
      <c r="G1363" s="17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T1363" s="17"/>
      <c r="U1363" s="17"/>
      <c r="V1363" s="11"/>
      <c r="W1363" s="10"/>
      <c r="X1363" s="10"/>
      <c r="Y1363" s="17"/>
      <c r="Z1363" s="10"/>
      <c r="AA1363" s="10"/>
      <c r="AB1363" s="10"/>
      <c r="AC1363" s="10"/>
      <c r="AD1363" s="17"/>
      <c r="AE1363" s="10"/>
      <c r="AF1363" s="10"/>
      <c r="AG1363" s="10"/>
    </row>
    <row r="1364" spans="6:33" x14ac:dyDescent="0.3">
      <c r="F1364" s="10"/>
      <c r="G1364" s="17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T1364" s="17"/>
      <c r="U1364" s="17"/>
      <c r="V1364" s="11"/>
      <c r="W1364" s="10"/>
      <c r="X1364" s="10"/>
      <c r="Y1364" s="17"/>
      <c r="Z1364" s="10"/>
      <c r="AA1364" s="10"/>
      <c r="AB1364" s="10"/>
      <c r="AC1364" s="10"/>
      <c r="AD1364" s="17"/>
      <c r="AE1364" s="10"/>
      <c r="AF1364" s="10"/>
      <c r="AG1364" s="10"/>
    </row>
    <row r="1365" spans="6:33" x14ac:dyDescent="0.3">
      <c r="F1365" s="10"/>
      <c r="G1365" s="17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T1365" s="17"/>
      <c r="U1365" s="17"/>
      <c r="V1365" s="11"/>
      <c r="W1365" s="10"/>
      <c r="X1365" s="10"/>
      <c r="Y1365" s="17"/>
      <c r="Z1365" s="10"/>
      <c r="AA1365" s="10"/>
      <c r="AB1365" s="10"/>
      <c r="AC1365" s="10"/>
      <c r="AD1365" s="17"/>
      <c r="AE1365" s="10"/>
      <c r="AF1365" s="10"/>
      <c r="AG1365" s="10"/>
    </row>
    <row r="1366" spans="6:33" x14ac:dyDescent="0.3">
      <c r="F1366" s="10"/>
      <c r="G1366" s="17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T1366" s="17"/>
      <c r="U1366" s="17"/>
      <c r="V1366" s="11"/>
      <c r="W1366" s="10"/>
      <c r="X1366" s="10"/>
      <c r="Y1366" s="17"/>
      <c r="Z1366" s="10"/>
      <c r="AA1366" s="10"/>
      <c r="AB1366" s="10"/>
      <c r="AC1366" s="10"/>
      <c r="AD1366" s="17"/>
      <c r="AE1366" s="10"/>
      <c r="AF1366" s="10"/>
      <c r="AG1366" s="10"/>
    </row>
    <row r="1367" spans="6:33" x14ac:dyDescent="0.3">
      <c r="F1367" s="10"/>
      <c r="G1367" s="17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T1367" s="17"/>
      <c r="U1367" s="17"/>
      <c r="V1367" s="11"/>
      <c r="W1367" s="10"/>
      <c r="X1367" s="10"/>
      <c r="Y1367" s="17"/>
      <c r="Z1367" s="10"/>
      <c r="AA1367" s="10"/>
      <c r="AB1367" s="10"/>
      <c r="AC1367" s="10"/>
      <c r="AD1367" s="17"/>
      <c r="AE1367" s="10"/>
      <c r="AF1367" s="10"/>
      <c r="AG1367" s="10"/>
    </row>
    <row r="1368" spans="6:33" x14ac:dyDescent="0.3">
      <c r="F1368" s="10"/>
      <c r="G1368" s="17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T1368" s="17"/>
      <c r="U1368" s="17"/>
      <c r="V1368" s="11"/>
      <c r="W1368" s="10"/>
      <c r="X1368" s="10"/>
      <c r="Y1368" s="17"/>
      <c r="Z1368" s="10"/>
      <c r="AA1368" s="10"/>
      <c r="AB1368" s="10"/>
      <c r="AC1368" s="10"/>
      <c r="AD1368" s="17"/>
      <c r="AE1368" s="10"/>
      <c r="AF1368" s="10"/>
      <c r="AG1368" s="10"/>
    </row>
    <row r="1369" spans="6:33" x14ac:dyDescent="0.3">
      <c r="F1369" s="10"/>
      <c r="G1369" s="17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T1369" s="17"/>
      <c r="U1369" s="17"/>
      <c r="V1369" s="11"/>
      <c r="W1369" s="10"/>
      <c r="X1369" s="10"/>
      <c r="Y1369" s="17"/>
      <c r="Z1369" s="10"/>
      <c r="AA1369" s="10"/>
      <c r="AB1369" s="10"/>
      <c r="AC1369" s="10"/>
      <c r="AD1369" s="17"/>
      <c r="AE1369" s="10"/>
      <c r="AF1369" s="10"/>
      <c r="AG1369" s="10"/>
    </row>
    <row r="1370" spans="6:33" x14ac:dyDescent="0.3">
      <c r="F1370" s="10"/>
      <c r="G1370" s="17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T1370" s="17"/>
      <c r="U1370" s="17"/>
      <c r="V1370" s="11"/>
      <c r="W1370" s="10"/>
      <c r="X1370" s="10"/>
      <c r="Y1370" s="17"/>
      <c r="Z1370" s="10"/>
      <c r="AA1370" s="10"/>
      <c r="AB1370" s="10"/>
      <c r="AC1370" s="10"/>
      <c r="AD1370" s="17"/>
      <c r="AE1370" s="10"/>
      <c r="AF1370" s="10"/>
      <c r="AG1370" s="10"/>
    </row>
    <row r="1371" spans="6:33" x14ac:dyDescent="0.3">
      <c r="F1371" s="10"/>
      <c r="G1371" s="17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T1371" s="17"/>
      <c r="U1371" s="17"/>
      <c r="V1371" s="11"/>
      <c r="W1371" s="10"/>
      <c r="X1371" s="10"/>
      <c r="Y1371" s="17"/>
      <c r="Z1371" s="10"/>
      <c r="AA1371" s="10"/>
      <c r="AB1371" s="10"/>
      <c r="AC1371" s="10"/>
      <c r="AD1371" s="17"/>
      <c r="AE1371" s="10"/>
      <c r="AF1371" s="10"/>
      <c r="AG1371" s="10"/>
    </row>
    <row r="1372" spans="6:33" x14ac:dyDescent="0.3">
      <c r="F1372" s="10"/>
      <c r="G1372" s="17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T1372" s="17"/>
      <c r="U1372" s="17"/>
      <c r="V1372" s="11"/>
      <c r="W1372" s="10"/>
      <c r="X1372" s="10"/>
      <c r="Y1372" s="17"/>
      <c r="Z1372" s="10"/>
      <c r="AA1372" s="10"/>
      <c r="AB1372" s="10"/>
      <c r="AC1372" s="10"/>
      <c r="AD1372" s="17"/>
      <c r="AE1372" s="10"/>
      <c r="AF1372" s="10"/>
      <c r="AG1372" s="10"/>
    </row>
    <row r="1373" spans="6:33" x14ac:dyDescent="0.3">
      <c r="F1373" s="10"/>
      <c r="G1373" s="17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T1373" s="17"/>
      <c r="U1373" s="17"/>
      <c r="V1373" s="11"/>
      <c r="W1373" s="10"/>
      <c r="X1373" s="10"/>
      <c r="Y1373" s="17"/>
      <c r="Z1373" s="10"/>
      <c r="AA1373" s="10"/>
      <c r="AB1373" s="10"/>
      <c r="AC1373" s="10"/>
      <c r="AD1373" s="17"/>
      <c r="AE1373" s="10"/>
      <c r="AF1373" s="10"/>
      <c r="AG1373" s="10"/>
    </row>
    <row r="1374" spans="6:33" x14ac:dyDescent="0.3">
      <c r="F1374" s="10"/>
      <c r="G1374" s="17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T1374" s="17"/>
      <c r="U1374" s="17"/>
      <c r="V1374" s="11"/>
      <c r="W1374" s="10"/>
      <c r="X1374" s="10"/>
      <c r="Y1374" s="17"/>
      <c r="Z1374" s="10"/>
      <c r="AA1374" s="10"/>
      <c r="AB1374" s="10"/>
      <c r="AC1374" s="10"/>
      <c r="AD1374" s="17"/>
      <c r="AE1374" s="10"/>
      <c r="AF1374" s="10"/>
      <c r="AG1374" s="10"/>
    </row>
    <row r="1375" spans="6:33" x14ac:dyDescent="0.3">
      <c r="F1375" s="10"/>
      <c r="G1375" s="17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T1375" s="17"/>
      <c r="U1375" s="17"/>
      <c r="V1375" s="11"/>
      <c r="W1375" s="10"/>
      <c r="X1375" s="10"/>
      <c r="Y1375" s="17"/>
      <c r="Z1375" s="10"/>
      <c r="AA1375" s="10"/>
      <c r="AB1375" s="10"/>
      <c r="AC1375" s="10"/>
      <c r="AD1375" s="17"/>
      <c r="AE1375" s="10"/>
      <c r="AF1375" s="10"/>
      <c r="AG1375" s="10"/>
    </row>
    <row r="1376" spans="6:33" x14ac:dyDescent="0.3">
      <c r="F1376" s="10"/>
      <c r="G1376" s="17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T1376" s="17"/>
      <c r="U1376" s="17"/>
      <c r="V1376" s="11"/>
      <c r="W1376" s="10"/>
      <c r="X1376" s="10"/>
      <c r="Y1376" s="17"/>
      <c r="Z1376" s="10"/>
      <c r="AA1376" s="10"/>
      <c r="AB1376" s="10"/>
      <c r="AC1376" s="10"/>
      <c r="AD1376" s="17"/>
      <c r="AE1376" s="10"/>
      <c r="AF1376" s="10"/>
      <c r="AG1376" s="10"/>
    </row>
    <row r="1377" spans="6:33" x14ac:dyDescent="0.3">
      <c r="F1377" s="10"/>
      <c r="G1377" s="17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T1377" s="17"/>
      <c r="U1377" s="17"/>
      <c r="V1377" s="11"/>
      <c r="W1377" s="10"/>
      <c r="X1377" s="10"/>
      <c r="Y1377" s="17"/>
      <c r="Z1377" s="10"/>
      <c r="AA1377" s="10"/>
      <c r="AB1377" s="10"/>
      <c r="AC1377" s="10"/>
      <c r="AD1377" s="17"/>
      <c r="AE1377" s="10"/>
      <c r="AF1377" s="10"/>
      <c r="AG1377" s="10"/>
    </row>
    <row r="1378" spans="6:33" x14ac:dyDescent="0.3">
      <c r="F1378" s="10"/>
      <c r="G1378" s="17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T1378" s="17"/>
      <c r="U1378" s="17"/>
      <c r="V1378" s="11"/>
      <c r="W1378" s="10"/>
      <c r="X1378" s="10"/>
      <c r="Y1378" s="17"/>
      <c r="Z1378" s="10"/>
      <c r="AA1378" s="10"/>
      <c r="AB1378" s="10"/>
      <c r="AC1378" s="10"/>
      <c r="AD1378" s="17"/>
      <c r="AE1378" s="10"/>
      <c r="AF1378" s="10"/>
      <c r="AG1378" s="10"/>
    </row>
    <row r="1379" spans="6:33" x14ac:dyDescent="0.3">
      <c r="F1379" s="10"/>
      <c r="G1379" s="17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T1379" s="17"/>
      <c r="U1379" s="17"/>
      <c r="V1379" s="11"/>
      <c r="W1379" s="10"/>
      <c r="X1379" s="10"/>
      <c r="Y1379" s="17"/>
      <c r="Z1379" s="10"/>
      <c r="AA1379" s="10"/>
      <c r="AB1379" s="10"/>
      <c r="AC1379" s="10"/>
      <c r="AD1379" s="17"/>
      <c r="AE1379" s="10"/>
      <c r="AF1379" s="10"/>
      <c r="AG1379" s="10"/>
    </row>
    <row r="1380" spans="6:33" x14ac:dyDescent="0.3">
      <c r="F1380" s="10"/>
      <c r="G1380" s="17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T1380" s="17"/>
      <c r="U1380" s="17"/>
      <c r="V1380" s="11"/>
      <c r="W1380" s="10"/>
      <c r="X1380" s="10"/>
      <c r="Y1380" s="17"/>
      <c r="Z1380" s="10"/>
      <c r="AA1380" s="10"/>
      <c r="AB1380" s="10"/>
      <c r="AC1380" s="10"/>
      <c r="AD1380" s="17"/>
      <c r="AE1380" s="10"/>
      <c r="AF1380" s="10"/>
      <c r="AG1380" s="10"/>
    </row>
    <row r="1381" spans="6:33" x14ac:dyDescent="0.3">
      <c r="F1381" s="10"/>
      <c r="G1381" s="17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T1381" s="17"/>
      <c r="U1381" s="17"/>
      <c r="V1381" s="11"/>
      <c r="W1381" s="10"/>
      <c r="X1381" s="10"/>
      <c r="Y1381" s="17"/>
      <c r="Z1381" s="10"/>
      <c r="AA1381" s="10"/>
      <c r="AB1381" s="10"/>
      <c r="AC1381" s="10"/>
      <c r="AD1381" s="17"/>
      <c r="AE1381" s="10"/>
      <c r="AF1381" s="10"/>
      <c r="AG1381" s="10"/>
    </row>
    <row r="1382" spans="6:33" x14ac:dyDescent="0.3">
      <c r="F1382" s="10"/>
      <c r="G1382" s="17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T1382" s="17"/>
      <c r="U1382" s="17"/>
      <c r="V1382" s="11"/>
      <c r="W1382" s="10"/>
      <c r="X1382" s="10"/>
      <c r="Y1382" s="17"/>
      <c r="Z1382" s="10"/>
      <c r="AA1382" s="10"/>
      <c r="AB1382" s="10"/>
      <c r="AC1382" s="10"/>
      <c r="AD1382" s="17"/>
      <c r="AE1382" s="10"/>
      <c r="AF1382" s="10"/>
      <c r="AG1382" s="10"/>
    </row>
    <row r="1383" spans="6:33" x14ac:dyDescent="0.3">
      <c r="F1383" s="10"/>
      <c r="G1383" s="17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T1383" s="17"/>
      <c r="U1383" s="17"/>
      <c r="V1383" s="11"/>
      <c r="W1383" s="10"/>
      <c r="X1383" s="10"/>
      <c r="Y1383" s="17"/>
      <c r="Z1383" s="10"/>
      <c r="AA1383" s="10"/>
      <c r="AB1383" s="10"/>
      <c r="AC1383" s="10"/>
      <c r="AD1383" s="17"/>
      <c r="AE1383" s="10"/>
      <c r="AF1383" s="10"/>
      <c r="AG1383" s="10"/>
    </row>
    <row r="1384" spans="6:33" x14ac:dyDescent="0.3">
      <c r="F1384" s="10"/>
      <c r="G1384" s="17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T1384" s="17"/>
      <c r="U1384" s="17"/>
      <c r="V1384" s="11"/>
      <c r="W1384" s="10"/>
      <c r="X1384" s="10"/>
      <c r="Y1384" s="17"/>
      <c r="Z1384" s="10"/>
      <c r="AA1384" s="10"/>
      <c r="AB1384" s="10"/>
      <c r="AC1384" s="10"/>
      <c r="AD1384" s="17"/>
      <c r="AE1384" s="10"/>
      <c r="AF1384" s="10"/>
      <c r="AG1384" s="10"/>
    </row>
    <row r="1385" spans="6:33" x14ac:dyDescent="0.3">
      <c r="F1385" s="10"/>
      <c r="G1385" s="17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T1385" s="17"/>
      <c r="U1385" s="17"/>
      <c r="V1385" s="11"/>
      <c r="W1385" s="10"/>
      <c r="X1385" s="10"/>
      <c r="Y1385" s="17"/>
      <c r="Z1385" s="10"/>
      <c r="AA1385" s="10"/>
      <c r="AB1385" s="10"/>
      <c r="AC1385" s="10"/>
      <c r="AD1385" s="17"/>
      <c r="AE1385" s="10"/>
      <c r="AF1385" s="10"/>
      <c r="AG1385" s="10"/>
    </row>
    <row r="1386" spans="6:33" x14ac:dyDescent="0.3">
      <c r="F1386" s="10"/>
      <c r="G1386" s="17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T1386" s="17"/>
      <c r="U1386" s="17"/>
      <c r="V1386" s="11"/>
      <c r="W1386" s="10"/>
      <c r="X1386" s="10"/>
      <c r="Y1386" s="17"/>
      <c r="Z1386" s="10"/>
      <c r="AA1386" s="10"/>
      <c r="AB1386" s="10"/>
      <c r="AC1386" s="10"/>
      <c r="AD1386" s="17"/>
      <c r="AE1386" s="10"/>
      <c r="AF1386" s="10"/>
      <c r="AG1386" s="10"/>
    </row>
    <row r="1387" spans="6:33" x14ac:dyDescent="0.3">
      <c r="F1387" s="10"/>
      <c r="G1387" s="17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T1387" s="17"/>
      <c r="U1387" s="17"/>
      <c r="V1387" s="11"/>
      <c r="W1387" s="10"/>
      <c r="X1387" s="10"/>
      <c r="Y1387" s="17"/>
      <c r="Z1387" s="10"/>
      <c r="AA1387" s="10"/>
      <c r="AB1387" s="10"/>
      <c r="AC1387" s="10"/>
      <c r="AD1387" s="17"/>
      <c r="AE1387" s="10"/>
      <c r="AF1387" s="10"/>
      <c r="AG1387" s="10"/>
    </row>
    <row r="1388" spans="6:33" x14ac:dyDescent="0.3">
      <c r="F1388" s="10"/>
      <c r="G1388" s="17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T1388" s="17"/>
      <c r="U1388" s="17"/>
      <c r="V1388" s="11"/>
      <c r="W1388" s="10"/>
      <c r="X1388" s="10"/>
      <c r="Y1388" s="17"/>
      <c r="Z1388" s="10"/>
      <c r="AA1388" s="10"/>
      <c r="AB1388" s="10"/>
      <c r="AC1388" s="10"/>
      <c r="AD1388" s="17"/>
      <c r="AE1388" s="10"/>
      <c r="AF1388" s="10"/>
      <c r="AG1388" s="10"/>
    </row>
    <row r="1389" spans="6:33" x14ac:dyDescent="0.3">
      <c r="F1389" s="10"/>
      <c r="G1389" s="17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T1389" s="17"/>
      <c r="U1389" s="17"/>
      <c r="V1389" s="11"/>
      <c r="W1389" s="10"/>
      <c r="X1389" s="10"/>
      <c r="Y1389" s="17"/>
      <c r="Z1389" s="10"/>
      <c r="AA1389" s="10"/>
      <c r="AB1389" s="10"/>
      <c r="AC1389" s="10"/>
      <c r="AD1389" s="17"/>
      <c r="AE1389" s="10"/>
      <c r="AF1389" s="10"/>
      <c r="AG1389" s="10"/>
    </row>
    <row r="1390" spans="6:33" x14ac:dyDescent="0.3">
      <c r="F1390" s="10"/>
      <c r="G1390" s="17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T1390" s="17"/>
      <c r="U1390" s="17"/>
      <c r="V1390" s="11"/>
      <c r="W1390" s="10"/>
      <c r="X1390" s="10"/>
      <c r="Y1390" s="17"/>
      <c r="Z1390" s="10"/>
      <c r="AA1390" s="10"/>
      <c r="AB1390" s="10"/>
      <c r="AC1390" s="10"/>
      <c r="AD1390" s="17"/>
      <c r="AE1390" s="10"/>
      <c r="AF1390" s="10"/>
      <c r="AG1390" s="10"/>
    </row>
    <row r="1391" spans="6:33" x14ac:dyDescent="0.3">
      <c r="F1391" s="10"/>
      <c r="G1391" s="17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T1391" s="17"/>
      <c r="U1391" s="17"/>
      <c r="V1391" s="11"/>
      <c r="W1391" s="10"/>
      <c r="X1391" s="10"/>
      <c r="Y1391" s="17"/>
      <c r="Z1391" s="10"/>
      <c r="AA1391" s="10"/>
      <c r="AB1391" s="10"/>
      <c r="AC1391" s="10"/>
      <c r="AD1391" s="17"/>
      <c r="AE1391" s="10"/>
      <c r="AF1391" s="10"/>
      <c r="AG1391" s="10"/>
    </row>
    <row r="1392" spans="6:33" x14ac:dyDescent="0.3">
      <c r="F1392" s="10"/>
      <c r="G1392" s="17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T1392" s="17"/>
      <c r="U1392" s="17"/>
      <c r="V1392" s="11"/>
      <c r="W1392" s="10"/>
      <c r="X1392" s="10"/>
      <c r="Y1392" s="17"/>
      <c r="Z1392" s="10"/>
      <c r="AA1392" s="10"/>
      <c r="AB1392" s="10"/>
      <c r="AC1392" s="10"/>
      <c r="AD1392" s="17"/>
      <c r="AE1392" s="10"/>
      <c r="AF1392" s="10"/>
      <c r="AG1392" s="10"/>
    </row>
    <row r="1393" spans="6:33" x14ac:dyDescent="0.3">
      <c r="F1393" s="10"/>
      <c r="G1393" s="17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T1393" s="17"/>
      <c r="U1393" s="17"/>
      <c r="V1393" s="11"/>
      <c r="W1393" s="10"/>
      <c r="X1393" s="10"/>
      <c r="Y1393" s="17"/>
      <c r="Z1393" s="10"/>
      <c r="AA1393" s="10"/>
      <c r="AB1393" s="10"/>
      <c r="AC1393" s="10"/>
      <c r="AD1393" s="17"/>
      <c r="AE1393" s="10"/>
      <c r="AF1393" s="10"/>
      <c r="AG1393" s="10"/>
    </row>
    <row r="1394" spans="6:33" x14ac:dyDescent="0.3">
      <c r="F1394" s="10"/>
      <c r="G1394" s="17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T1394" s="17"/>
      <c r="U1394" s="17"/>
      <c r="V1394" s="11"/>
      <c r="W1394" s="10"/>
      <c r="X1394" s="10"/>
      <c r="Y1394" s="17"/>
      <c r="Z1394" s="10"/>
      <c r="AA1394" s="10"/>
      <c r="AB1394" s="10"/>
      <c r="AC1394" s="10"/>
      <c r="AD1394" s="17"/>
      <c r="AE1394" s="10"/>
      <c r="AF1394" s="10"/>
      <c r="AG1394" s="10"/>
    </row>
    <row r="1395" spans="6:33" x14ac:dyDescent="0.3">
      <c r="F1395" s="10"/>
      <c r="G1395" s="17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T1395" s="17"/>
      <c r="U1395" s="17"/>
      <c r="V1395" s="11"/>
      <c r="W1395" s="10"/>
      <c r="X1395" s="10"/>
      <c r="Y1395" s="17"/>
      <c r="Z1395" s="10"/>
      <c r="AA1395" s="10"/>
      <c r="AB1395" s="10"/>
      <c r="AC1395" s="10"/>
      <c r="AD1395" s="17"/>
      <c r="AE1395" s="10"/>
      <c r="AF1395" s="10"/>
      <c r="AG1395" s="10"/>
    </row>
    <row r="1396" spans="6:33" x14ac:dyDescent="0.3">
      <c r="F1396" s="10"/>
      <c r="G1396" s="17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T1396" s="17"/>
      <c r="U1396" s="17"/>
      <c r="V1396" s="11"/>
      <c r="W1396" s="10"/>
      <c r="X1396" s="10"/>
      <c r="Y1396" s="17"/>
      <c r="Z1396" s="10"/>
      <c r="AA1396" s="10"/>
      <c r="AB1396" s="10"/>
      <c r="AC1396" s="10"/>
      <c r="AD1396" s="17"/>
      <c r="AE1396" s="10"/>
      <c r="AF1396" s="10"/>
      <c r="AG1396" s="10"/>
    </row>
    <row r="1397" spans="6:33" x14ac:dyDescent="0.3">
      <c r="F1397" s="10"/>
      <c r="G1397" s="17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T1397" s="17"/>
      <c r="U1397" s="17"/>
      <c r="V1397" s="11"/>
      <c r="W1397" s="10"/>
      <c r="X1397" s="10"/>
      <c r="Y1397" s="17"/>
      <c r="Z1397" s="10"/>
      <c r="AA1397" s="10"/>
      <c r="AB1397" s="10"/>
      <c r="AC1397" s="10"/>
      <c r="AD1397" s="17"/>
      <c r="AE1397" s="10"/>
      <c r="AF1397" s="10"/>
      <c r="AG1397" s="10"/>
    </row>
    <row r="1398" spans="6:33" x14ac:dyDescent="0.3">
      <c r="F1398" s="10"/>
      <c r="G1398" s="17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T1398" s="17"/>
      <c r="U1398" s="17"/>
      <c r="V1398" s="11"/>
      <c r="W1398" s="10"/>
      <c r="X1398" s="10"/>
      <c r="Y1398" s="17"/>
      <c r="Z1398" s="10"/>
      <c r="AA1398" s="10"/>
      <c r="AB1398" s="10"/>
      <c r="AC1398" s="10"/>
      <c r="AD1398" s="17"/>
      <c r="AE1398" s="10"/>
      <c r="AF1398" s="10"/>
      <c r="AG1398" s="10"/>
    </row>
    <row r="1399" spans="6:33" x14ac:dyDescent="0.3">
      <c r="F1399" s="10"/>
      <c r="G1399" s="17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T1399" s="17"/>
      <c r="U1399" s="17"/>
      <c r="V1399" s="11"/>
      <c r="W1399" s="10"/>
      <c r="X1399" s="10"/>
      <c r="Y1399" s="17"/>
      <c r="Z1399" s="10"/>
      <c r="AA1399" s="10"/>
      <c r="AB1399" s="10"/>
      <c r="AC1399" s="10"/>
      <c r="AD1399" s="17"/>
      <c r="AE1399" s="10"/>
      <c r="AF1399" s="10"/>
      <c r="AG1399" s="10"/>
    </row>
    <row r="1400" spans="6:33" x14ac:dyDescent="0.3">
      <c r="F1400" s="10"/>
      <c r="G1400" s="17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T1400" s="17"/>
      <c r="U1400" s="17"/>
      <c r="V1400" s="11"/>
      <c r="W1400" s="10"/>
      <c r="X1400" s="10"/>
      <c r="Y1400" s="17"/>
      <c r="Z1400" s="10"/>
      <c r="AA1400" s="10"/>
      <c r="AB1400" s="10"/>
      <c r="AC1400" s="10"/>
      <c r="AD1400" s="17"/>
      <c r="AE1400" s="10"/>
      <c r="AF1400" s="10"/>
      <c r="AG1400" s="10"/>
    </row>
    <row r="1401" spans="6:33" x14ac:dyDescent="0.3">
      <c r="F1401" s="10"/>
      <c r="G1401" s="17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T1401" s="17"/>
      <c r="U1401" s="17"/>
      <c r="V1401" s="11"/>
      <c r="W1401" s="10"/>
      <c r="X1401" s="10"/>
      <c r="Y1401" s="17"/>
      <c r="Z1401" s="10"/>
      <c r="AA1401" s="10"/>
      <c r="AB1401" s="10"/>
      <c r="AC1401" s="10"/>
      <c r="AD1401" s="17"/>
      <c r="AE1401" s="10"/>
      <c r="AF1401" s="10"/>
      <c r="AG1401" s="10"/>
    </row>
    <row r="1402" spans="6:33" x14ac:dyDescent="0.3">
      <c r="F1402" s="10"/>
      <c r="G1402" s="17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T1402" s="17"/>
      <c r="U1402" s="17"/>
      <c r="V1402" s="11"/>
      <c r="W1402" s="10"/>
      <c r="X1402" s="10"/>
      <c r="Y1402" s="17"/>
      <c r="Z1402" s="10"/>
      <c r="AA1402" s="10"/>
      <c r="AB1402" s="10"/>
      <c r="AC1402" s="10"/>
      <c r="AD1402" s="17"/>
      <c r="AE1402" s="10"/>
      <c r="AF1402" s="10"/>
      <c r="AG1402" s="10"/>
    </row>
    <row r="1403" spans="6:33" x14ac:dyDescent="0.3">
      <c r="F1403" s="10"/>
      <c r="G1403" s="17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T1403" s="17"/>
      <c r="U1403" s="17"/>
      <c r="V1403" s="11"/>
      <c r="W1403" s="10"/>
      <c r="X1403" s="10"/>
      <c r="Y1403" s="17"/>
      <c r="Z1403" s="10"/>
      <c r="AA1403" s="10"/>
      <c r="AB1403" s="10"/>
      <c r="AC1403" s="10"/>
      <c r="AD1403" s="17"/>
      <c r="AE1403" s="10"/>
      <c r="AF1403" s="10"/>
      <c r="AG1403" s="10"/>
    </row>
    <row r="1404" spans="6:33" x14ac:dyDescent="0.3">
      <c r="F1404" s="10"/>
      <c r="G1404" s="17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T1404" s="17"/>
      <c r="U1404" s="17"/>
      <c r="V1404" s="11"/>
      <c r="W1404" s="10"/>
      <c r="X1404" s="10"/>
      <c r="Y1404" s="17"/>
      <c r="Z1404" s="10"/>
      <c r="AA1404" s="10"/>
      <c r="AB1404" s="10"/>
      <c r="AC1404" s="10"/>
      <c r="AD1404" s="17"/>
      <c r="AE1404" s="10"/>
      <c r="AF1404" s="10"/>
      <c r="AG1404" s="10"/>
    </row>
    <row r="1405" spans="6:33" x14ac:dyDescent="0.3">
      <c r="F1405" s="10"/>
      <c r="G1405" s="17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T1405" s="17"/>
      <c r="U1405" s="17"/>
      <c r="V1405" s="11"/>
      <c r="W1405" s="10"/>
      <c r="X1405" s="10"/>
      <c r="Y1405" s="17"/>
      <c r="Z1405" s="10"/>
      <c r="AA1405" s="10"/>
      <c r="AB1405" s="10"/>
      <c r="AC1405" s="10"/>
      <c r="AD1405" s="17"/>
      <c r="AE1405" s="10"/>
      <c r="AF1405" s="10"/>
      <c r="AG1405" s="10"/>
    </row>
    <row r="1406" spans="6:33" x14ac:dyDescent="0.3">
      <c r="F1406" s="10"/>
      <c r="G1406" s="17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T1406" s="17"/>
      <c r="U1406" s="17"/>
      <c r="V1406" s="11"/>
      <c r="W1406" s="10"/>
      <c r="X1406" s="10"/>
      <c r="Y1406" s="17"/>
      <c r="Z1406" s="10"/>
      <c r="AA1406" s="10"/>
      <c r="AB1406" s="10"/>
      <c r="AC1406" s="10"/>
      <c r="AD1406" s="17"/>
      <c r="AE1406" s="10"/>
      <c r="AF1406" s="10"/>
      <c r="AG1406" s="10"/>
    </row>
    <row r="1407" spans="6:33" x14ac:dyDescent="0.3">
      <c r="F1407" s="10"/>
      <c r="G1407" s="17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T1407" s="17"/>
      <c r="U1407" s="17"/>
      <c r="V1407" s="11"/>
      <c r="W1407" s="10"/>
      <c r="X1407" s="10"/>
      <c r="Y1407" s="17"/>
      <c r="Z1407" s="10"/>
      <c r="AA1407" s="10"/>
      <c r="AB1407" s="10"/>
      <c r="AC1407" s="10"/>
      <c r="AD1407" s="17"/>
      <c r="AE1407" s="10"/>
      <c r="AF1407" s="10"/>
      <c r="AG1407" s="10"/>
    </row>
    <row r="1408" spans="6:33" x14ac:dyDescent="0.3">
      <c r="F1408" s="10"/>
      <c r="G1408" s="17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T1408" s="17"/>
      <c r="U1408" s="17"/>
      <c r="V1408" s="11"/>
      <c r="W1408" s="10"/>
      <c r="X1408" s="10"/>
      <c r="Y1408" s="17"/>
      <c r="Z1408" s="10"/>
      <c r="AA1408" s="10"/>
      <c r="AB1408" s="10"/>
      <c r="AC1408" s="10"/>
      <c r="AD1408" s="17"/>
      <c r="AE1408" s="10"/>
      <c r="AF1408" s="10"/>
      <c r="AG1408" s="10"/>
    </row>
    <row r="1409" spans="6:33" x14ac:dyDescent="0.3">
      <c r="F1409" s="10"/>
      <c r="G1409" s="17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T1409" s="17"/>
      <c r="U1409" s="17"/>
      <c r="V1409" s="11"/>
      <c r="W1409" s="10"/>
      <c r="X1409" s="10"/>
      <c r="Y1409" s="17"/>
      <c r="Z1409" s="10"/>
      <c r="AA1409" s="10"/>
      <c r="AB1409" s="10"/>
      <c r="AC1409" s="10"/>
      <c r="AD1409" s="17"/>
      <c r="AE1409" s="10"/>
      <c r="AF1409" s="10"/>
      <c r="AG1409" s="10"/>
    </row>
    <row r="1410" spans="6:33" x14ac:dyDescent="0.3">
      <c r="F1410" s="10"/>
      <c r="G1410" s="17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T1410" s="17"/>
      <c r="U1410" s="17"/>
      <c r="V1410" s="11"/>
      <c r="W1410" s="10"/>
      <c r="X1410" s="10"/>
      <c r="Y1410" s="17"/>
      <c r="Z1410" s="10"/>
      <c r="AA1410" s="10"/>
      <c r="AB1410" s="10"/>
      <c r="AC1410" s="10"/>
      <c r="AD1410" s="17"/>
      <c r="AE1410" s="10"/>
      <c r="AF1410" s="10"/>
      <c r="AG1410" s="10"/>
    </row>
    <row r="1411" spans="6:33" x14ac:dyDescent="0.3">
      <c r="F1411" s="10"/>
      <c r="G1411" s="17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T1411" s="17"/>
      <c r="U1411" s="17"/>
      <c r="V1411" s="11"/>
      <c r="W1411" s="10"/>
      <c r="X1411" s="10"/>
      <c r="Y1411" s="17"/>
      <c r="Z1411" s="10"/>
      <c r="AA1411" s="10"/>
      <c r="AB1411" s="10"/>
      <c r="AC1411" s="10"/>
      <c r="AD1411" s="17"/>
      <c r="AE1411" s="10"/>
      <c r="AF1411" s="10"/>
      <c r="AG1411" s="10"/>
    </row>
    <row r="1412" spans="6:33" x14ac:dyDescent="0.3">
      <c r="F1412" s="10"/>
      <c r="G1412" s="17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T1412" s="17"/>
      <c r="U1412" s="17"/>
      <c r="V1412" s="11"/>
      <c r="W1412" s="10"/>
      <c r="X1412" s="10"/>
      <c r="Y1412" s="17"/>
      <c r="Z1412" s="10"/>
      <c r="AA1412" s="10"/>
      <c r="AB1412" s="10"/>
      <c r="AC1412" s="10"/>
      <c r="AD1412" s="17"/>
      <c r="AE1412" s="10"/>
      <c r="AF1412" s="10"/>
      <c r="AG1412" s="10"/>
    </row>
    <row r="1413" spans="6:33" x14ac:dyDescent="0.3">
      <c r="F1413" s="10"/>
      <c r="G1413" s="17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T1413" s="17"/>
      <c r="U1413" s="17"/>
      <c r="V1413" s="11"/>
      <c r="W1413" s="10"/>
      <c r="X1413" s="10"/>
      <c r="Y1413" s="17"/>
      <c r="Z1413" s="10"/>
      <c r="AA1413" s="10"/>
      <c r="AB1413" s="10"/>
      <c r="AC1413" s="10"/>
      <c r="AD1413" s="17"/>
      <c r="AE1413" s="10"/>
      <c r="AF1413" s="10"/>
      <c r="AG1413" s="10"/>
    </row>
    <row r="1414" spans="6:33" x14ac:dyDescent="0.3">
      <c r="F1414" s="10"/>
      <c r="G1414" s="17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T1414" s="17"/>
      <c r="U1414" s="17"/>
      <c r="V1414" s="11"/>
      <c r="W1414" s="10"/>
      <c r="X1414" s="10"/>
      <c r="Y1414" s="17"/>
      <c r="Z1414" s="10"/>
      <c r="AA1414" s="10"/>
      <c r="AB1414" s="10"/>
      <c r="AC1414" s="10"/>
      <c r="AD1414" s="17"/>
      <c r="AE1414" s="10"/>
      <c r="AF1414" s="10"/>
      <c r="AG1414" s="10"/>
    </row>
    <row r="1415" spans="6:33" x14ac:dyDescent="0.3">
      <c r="F1415" s="10"/>
      <c r="G1415" s="17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T1415" s="17"/>
      <c r="U1415" s="17"/>
      <c r="V1415" s="11"/>
      <c r="W1415" s="10"/>
      <c r="X1415" s="10"/>
      <c r="Y1415" s="17"/>
      <c r="Z1415" s="10"/>
      <c r="AA1415" s="10"/>
      <c r="AB1415" s="10"/>
      <c r="AC1415" s="10"/>
      <c r="AD1415" s="17"/>
      <c r="AE1415" s="10"/>
      <c r="AF1415" s="10"/>
      <c r="AG1415" s="10"/>
    </row>
    <row r="1416" spans="6:33" x14ac:dyDescent="0.3">
      <c r="F1416" s="10"/>
      <c r="G1416" s="17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T1416" s="17"/>
      <c r="U1416" s="17"/>
      <c r="V1416" s="11"/>
      <c r="W1416" s="10"/>
      <c r="X1416" s="10"/>
      <c r="Y1416" s="17"/>
      <c r="Z1416" s="10"/>
      <c r="AA1416" s="10"/>
      <c r="AB1416" s="10"/>
      <c r="AC1416" s="10"/>
      <c r="AD1416" s="17"/>
      <c r="AE1416" s="10"/>
      <c r="AF1416" s="10"/>
      <c r="AG1416" s="10"/>
    </row>
    <row r="1417" spans="6:33" x14ac:dyDescent="0.3">
      <c r="F1417" s="10"/>
      <c r="G1417" s="17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T1417" s="17"/>
      <c r="U1417" s="17"/>
      <c r="V1417" s="11"/>
      <c r="W1417" s="10"/>
      <c r="X1417" s="10"/>
      <c r="Y1417" s="17"/>
      <c r="Z1417" s="10"/>
      <c r="AA1417" s="10"/>
      <c r="AB1417" s="10"/>
      <c r="AC1417" s="10"/>
      <c r="AD1417" s="17"/>
      <c r="AE1417" s="10"/>
      <c r="AF1417" s="10"/>
      <c r="AG1417" s="10"/>
    </row>
    <row r="1418" spans="6:33" x14ac:dyDescent="0.3">
      <c r="F1418" s="10"/>
      <c r="G1418" s="17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T1418" s="17"/>
      <c r="U1418" s="17"/>
      <c r="V1418" s="11"/>
      <c r="W1418" s="10"/>
      <c r="X1418" s="10"/>
      <c r="Y1418" s="17"/>
      <c r="Z1418" s="10"/>
      <c r="AA1418" s="10"/>
      <c r="AB1418" s="10"/>
      <c r="AC1418" s="10"/>
      <c r="AD1418" s="17"/>
      <c r="AE1418" s="10"/>
      <c r="AF1418" s="10"/>
      <c r="AG1418" s="10"/>
    </row>
    <row r="1419" spans="6:33" x14ac:dyDescent="0.3">
      <c r="F1419" s="10"/>
      <c r="G1419" s="17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T1419" s="17"/>
      <c r="U1419" s="17"/>
      <c r="V1419" s="11"/>
      <c r="W1419" s="10"/>
      <c r="X1419" s="10"/>
      <c r="Y1419" s="17"/>
      <c r="Z1419" s="10"/>
      <c r="AA1419" s="10"/>
      <c r="AB1419" s="10"/>
      <c r="AC1419" s="10"/>
      <c r="AD1419" s="17"/>
      <c r="AE1419" s="10"/>
      <c r="AF1419" s="10"/>
      <c r="AG1419" s="10"/>
    </row>
    <row r="1420" spans="6:33" x14ac:dyDescent="0.3">
      <c r="F1420" s="10"/>
      <c r="G1420" s="17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T1420" s="17"/>
      <c r="U1420" s="17"/>
      <c r="V1420" s="11"/>
      <c r="W1420" s="10"/>
      <c r="X1420" s="10"/>
      <c r="Y1420" s="17"/>
      <c r="Z1420" s="10"/>
      <c r="AA1420" s="10"/>
      <c r="AB1420" s="10"/>
      <c r="AC1420" s="10"/>
      <c r="AD1420" s="17"/>
      <c r="AE1420" s="10"/>
      <c r="AF1420" s="10"/>
      <c r="AG1420" s="10"/>
    </row>
    <row r="1421" spans="6:33" x14ac:dyDescent="0.3">
      <c r="F1421" s="10"/>
      <c r="G1421" s="17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T1421" s="17"/>
      <c r="U1421" s="17"/>
      <c r="V1421" s="11"/>
      <c r="W1421" s="10"/>
      <c r="X1421" s="10"/>
      <c r="Y1421" s="17"/>
      <c r="Z1421" s="10"/>
      <c r="AA1421" s="10"/>
      <c r="AB1421" s="10"/>
      <c r="AC1421" s="10"/>
      <c r="AD1421" s="17"/>
      <c r="AE1421" s="10"/>
      <c r="AF1421" s="10"/>
      <c r="AG1421" s="10"/>
    </row>
    <row r="1422" spans="6:33" x14ac:dyDescent="0.3">
      <c r="F1422" s="10"/>
      <c r="G1422" s="17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T1422" s="17"/>
      <c r="U1422" s="17"/>
      <c r="V1422" s="11"/>
      <c r="W1422" s="10"/>
      <c r="X1422" s="10"/>
      <c r="Y1422" s="17"/>
      <c r="Z1422" s="10"/>
      <c r="AA1422" s="10"/>
      <c r="AB1422" s="10"/>
      <c r="AC1422" s="10"/>
      <c r="AD1422" s="17"/>
      <c r="AE1422" s="10"/>
      <c r="AF1422" s="10"/>
      <c r="AG1422" s="10"/>
    </row>
    <row r="1423" spans="6:33" x14ac:dyDescent="0.3">
      <c r="F1423" s="10"/>
      <c r="G1423" s="17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T1423" s="17"/>
      <c r="U1423" s="17"/>
      <c r="V1423" s="11"/>
      <c r="W1423" s="10"/>
      <c r="X1423" s="10"/>
      <c r="Y1423" s="17"/>
      <c r="Z1423" s="10"/>
      <c r="AA1423" s="10"/>
      <c r="AB1423" s="10"/>
      <c r="AC1423" s="10"/>
      <c r="AD1423" s="17"/>
      <c r="AE1423" s="10"/>
      <c r="AF1423" s="10"/>
      <c r="AG1423" s="10"/>
    </row>
    <row r="1424" spans="6:33" x14ac:dyDescent="0.3">
      <c r="F1424" s="10"/>
      <c r="G1424" s="17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T1424" s="17"/>
      <c r="U1424" s="17"/>
      <c r="V1424" s="11"/>
      <c r="W1424" s="10"/>
      <c r="X1424" s="10"/>
      <c r="Y1424" s="17"/>
      <c r="Z1424" s="10"/>
      <c r="AA1424" s="10"/>
      <c r="AB1424" s="10"/>
      <c r="AC1424" s="10"/>
      <c r="AD1424" s="17"/>
      <c r="AE1424" s="10"/>
      <c r="AF1424" s="10"/>
      <c r="AG1424" s="10"/>
    </row>
    <row r="1425" spans="6:33" x14ac:dyDescent="0.3">
      <c r="F1425" s="10"/>
      <c r="G1425" s="17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T1425" s="17"/>
      <c r="U1425" s="17"/>
      <c r="V1425" s="11"/>
      <c r="W1425" s="10"/>
      <c r="X1425" s="10"/>
      <c r="Y1425" s="17"/>
      <c r="Z1425" s="10"/>
      <c r="AA1425" s="10"/>
      <c r="AB1425" s="10"/>
      <c r="AC1425" s="10"/>
      <c r="AD1425" s="17"/>
      <c r="AE1425" s="10"/>
      <c r="AF1425" s="10"/>
      <c r="AG1425" s="10"/>
    </row>
    <row r="1426" spans="6:33" x14ac:dyDescent="0.3">
      <c r="F1426" s="10"/>
      <c r="G1426" s="17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T1426" s="17"/>
      <c r="U1426" s="17"/>
      <c r="V1426" s="11"/>
      <c r="W1426" s="10"/>
      <c r="X1426" s="10"/>
      <c r="Y1426" s="17"/>
      <c r="Z1426" s="10"/>
      <c r="AA1426" s="10"/>
      <c r="AB1426" s="10"/>
      <c r="AC1426" s="10"/>
      <c r="AD1426" s="17"/>
      <c r="AE1426" s="10"/>
      <c r="AF1426" s="10"/>
      <c r="AG1426" s="10"/>
    </row>
    <row r="1427" spans="6:33" x14ac:dyDescent="0.3">
      <c r="F1427" s="10"/>
      <c r="G1427" s="17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T1427" s="17"/>
      <c r="U1427" s="17"/>
      <c r="V1427" s="11"/>
      <c r="W1427" s="10"/>
      <c r="X1427" s="10"/>
      <c r="Y1427" s="17"/>
      <c r="Z1427" s="10"/>
      <c r="AA1427" s="10"/>
      <c r="AB1427" s="10"/>
      <c r="AC1427" s="10"/>
      <c r="AD1427" s="17"/>
      <c r="AE1427" s="10"/>
      <c r="AF1427" s="10"/>
      <c r="AG1427" s="10"/>
    </row>
    <row r="1428" spans="6:33" x14ac:dyDescent="0.3">
      <c r="F1428" s="10"/>
      <c r="G1428" s="17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T1428" s="17"/>
      <c r="U1428" s="17"/>
      <c r="V1428" s="11"/>
      <c r="W1428" s="10"/>
      <c r="X1428" s="10"/>
      <c r="Y1428" s="17"/>
      <c r="Z1428" s="10"/>
      <c r="AA1428" s="10"/>
      <c r="AB1428" s="10"/>
      <c r="AC1428" s="10"/>
      <c r="AD1428" s="17"/>
      <c r="AE1428" s="10"/>
      <c r="AF1428" s="10"/>
      <c r="AG1428" s="10"/>
    </row>
    <row r="1429" spans="6:33" x14ac:dyDescent="0.3">
      <c r="F1429" s="10"/>
      <c r="G1429" s="17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T1429" s="17"/>
      <c r="U1429" s="17"/>
      <c r="V1429" s="11"/>
      <c r="W1429" s="10"/>
      <c r="X1429" s="10"/>
      <c r="Y1429" s="17"/>
      <c r="Z1429" s="10"/>
      <c r="AA1429" s="10"/>
      <c r="AB1429" s="10"/>
      <c r="AC1429" s="10"/>
      <c r="AD1429" s="17"/>
      <c r="AE1429" s="10"/>
      <c r="AF1429" s="10"/>
      <c r="AG1429" s="10"/>
    </row>
    <row r="1430" spans="6:33" x14ac:dyDescent="0.3">
      <c r="F1430" s="10"/>
      <c r="G1430" s="17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T1430" s="17"/>
      <c r="U1430" s="17"/>
      <c r="V1430" s="11"/>
      <c r="W1430" s="10"/>
      <c r="X1430" s="10"/>
      <c r="Y1430" s="17"/>
      <c r="Z1430" s="10"/>
      <c r="AA1430" s="10"/>
      <c r="AB1430" s="10"/>
      <c r="AC1430" s="10"/>
      <c r="AD1430" s="17"/>
      <c r="AE1430" s="10"/>
      <c r="AF1430" s="10"/>
      <c r="AG1430" s="10"/>
    </row>
    <row r="1431" spans="6:33" x14ac:dyDescent="0.3">
      <c r="F1431" s="10"/>
      <c r="G1431" s="17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T1431" s="17"/>
      <c r="U1431" s="17"/>
      <c r="V1431" s="11"/>
      <c r="W1431" s="10"/>
      <c r="X1431" s="10"/>
      <c r="Y1431" s="17"/>
      <c r="Z1431" s="10"/>
      <c r="AA1431" s="10"/>
      <c r="AB1431" s="10"/>
      <c r="AC1431" s="10"/>
      <c r="AD1431" s="17"/>
      <c r="AE1431" s="10"/>
      <c r="AF1431" s="10"/>
      <c r="AG1431" s="10"/>
    </row>
    <row r="1432" spans="6:33" x14ac:dyDescent="0.3">
      <c r="F1432" s="10"/>
      <c r="G1432" s="17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T1432" s="17"/>
      <c r="U1432" s="17"/>
      <c r="V1432" s="11"/>
      <c r="W1432" s="10"/>
      <c r="X1432" s="10"/>
      <c r="Y1432" s="17"/>
      <c r="Z1432" s="10"/>
      <c r="AA1432" s="10"/>
      <c r="AB1432" s="10"/>
      <c r="AC1432" s="10"/>
      <c r="AD1432" s="17"/>
      <c r="AE1432" s="10"/>
      <c r="AF1432" s="10"/>
      <c r="AG1432" s="10"/>
    </row>
    <row r="1433" spans="6:33" x14ac:dyDescent="0.3">
      <c r="F1433" s="10"/>
      <c r="G1433" s="17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T1433" s="17"/>
      <c r="U1433" s="17"/>
      <c r="V1433" s="11"/>
      <c r="W1433" s="10"/>
      <c r="X1433" s="10"/>
      <c r="Y1433" s="17"/>
      <c r="Z1433" s="10"/>
      <c r="AA1433" s="10"/>
      <c r="AB1433" s="10"/>
      <c r="AC1433" s="10"/>
      <c r="AD1433" s="17"/>
      <c r="AE1433" s="10"/>
      <c r="AF1433" s="10"/>
      <c r="AG1433" s="10"/>
    </row>
    <row r="1434" spans="6:33" x14ac:dyDescent="0.3">
      <c r="F1434" s="10"/>
      <c r="G1434" s="17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T1434" s="17"/>
      <c r="U1434" s="17"/>
      <c r="V1434" s="11"/>
      <c r="W1434" s="10"/>
      <c r="X1434" s="10"/>
      <c r="Y1434" s="17"/>
      <c r="Z1434" s="10"/>
      <c r="AA1434" s="10"/>
      <c r="AB1434" s="10"/>
      <c r="AC1434" s="10"/>
      <c r="AD1434" s="17"/>
      <c r="AE1434" s="10"/>
      <c r="AF1434" s="10"/>
      <c r="AG1434" s="10"/>
    </row>
    <row r="1435" spans="6:33" x14ac:dyDescent="0.3">
      <c r="F1435" s="10"/>
      <c r="G1435" s="17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T1435" s="17"/>
      <c r="U1435" s="17"/>
      <c r="V1435" s="11"/>
      <c r="W1435" s="10"/>
      <c r="X1435" s="10"/>
      <c r="Y1435" s="17"/>
      <c r="Z1435" s="10"/>
      <c r="AA1435" s="10"/>
      <c r="AB1435" s="10"/>
      <c r="AC1435" s="10"/>
      <c r="AD1435" s="17"/>
      <c r="AE1435" s="10"/>
      <c r="AF1435" s="10"/>
      <c r="AG1435" s="10"/>
    </row>
    <row r="1436" spans="6:33" x14ac:dyDescent="0.3">
      <c r="F1436" s="10"/>
      <c r="G1436" s="17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T1436" s="17"/>
      <c r="U1436" s="17"/>
      <c r="V1436" s="11"/>
      <c r="W1436" s="10"/>
      <c r="X1436" s="10"/>
      <c r="Y1436" s="17"/>
      <c r="Z1436" s="10"/>
      <c r="AA1436" s="10"/>
      <c r="AB1436" s="10"/>
      <c r="AC1436" s="10"/>
      <c r="AD1436" s="17"/>
      <c r="AE1436" s="10"/>
      <c r="AF1436" s="10"/>
      <c r="AG1436" s="10"/>
    </row>
    <row r="1437" spans="6:33" x14ac:dyDescent="0.3">
      <c r="F1437" s="10"/>
      <c r="G1437" s="17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T1437" s="17"/>
      <c r="U1437" s="17"/>
      <c r="V1437" s="11"/>
      <c r="W1437" s="10"/>
      <c r="X1437" s="10"/>
      <c r="Y1437" s="17"/>
      <c r="Z1437" s="10"/>
      <c r="AA1437" s="10"/>
      <c r="AB1437" s="10"/>
      <c r="AC1437" s="10"/>
      <c r="AD1437" s="17"/>
      <c r="AE1437" s="10"/>
      <c r="AF1437" s="10"/>
      <c r="AG1437" s="10"/>
    </row>
    <row r="1438" spans="6:33" x14ac:dyDescent="0.3">
      <c r="F1438" s="10"/>
      <c r="G1438" s="17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T1438" s="17"/>
      <c r="U1438" s="17"/>
      <c r="V1438" s="11"/>
      <c r="W1438" s="10"/>
      <c r="X1438" s="10"/>
      <c r="Y1438" s="17"/>
      <c r="Z1438" s="10"/>
      <c r="AA1438" s="10"/>
      <c r="AB1438" s="10"/>
      <c r="AC1438" s="10"/>
      <c r="AD1438" s="17"/>
      <c r="AE1438" s="10"/>
      <c r="AF1438" s="10"/>
      <c r="AG1438" s="10"/>
    </row>
    <row r="1439" spans="6:33" x14ac:dyDescent="0.3">
      <c r="F1439" s="10"/>
      <c r="G1439" s="17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T1439" s="17"/>
      <c r="U1439" s="17"/>
      <c r="V1439" s="11"/>
      <c r="W1439" s="10"/>
      <c r="X1439" s="10"/>
      <c r="Y1439" s="17"/>
      <c r="Z1439" s="10"/>
      <c r="AA1439" s="10"/>
      <c r="AB1439" s="10"/>
      <c r="AC1439" s="10"/>
      <c r="AD1439" s="17"/>
      <c r="AE1439" s="10"/>
      <c r="AF1439" s="10"/>
      <c r="AG1439" s="10"/>
    </row>
    <row r="1440" spans="6:33" x14ac:dyDescent="0.3">
      <c r="F1440" s="10"/>
      <c r="G1440" s="17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T1440" s="17"/>
      <c r="U1440" s="17"/>
      <c r="V1440" s="11"/>
      <c r="W1440" s="10"/>
      <c r="X1440" s="10"/>
      <c r="Y1440" s="17"/>
      <c r="Z1440" s="10"/>
      <c r="AA1440" s="10"/>
      <c r="AB1440" s="10"/>
      <c r="AC1440" s="10"/>
      <c r="AD1440" s="17"/>
      <c r="AE1440" s="10"/>
      <c r="AF1440" s="10"/>
      <c r="AG1440" s="10"/>
    </row>
    <row r="1441" spans="6:33" x14ac:dyDescent="0.3">
      <c r="F1441" s="10"/>
      <c r="G1441" s="17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T1441" s="17"/>
      <c r="U1441" s="17"/>
      <c r="V1441" s="11"/>
      <c r="W1441" s="10"/>
      <c r="X1441" s="10"/>
      <c r="Y1441" s="17"/>
      <c r="Z1441" s="10"/>
      <c r="AA1441" s="10"/>
      <c r="AB1441" s="10"/>
      <c r="AC1441" s="10"/>
      <c r="AD1441" s="17"/>
      <c r="AE1441" s="10"/>
      <c r="AF1441" s="10"/>
      <c r="AG1441" s="10"/>
    </row>
    <row r="1442" spans="6:33" x14ac:dyDescent="0.3">
      <c r="F1442" s="10"/>
      <c r="G1442" s="17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T1442" s="17"/>
      <c r="U1442" s="17"/>
      <c r="V1442" s="11"/>
      <c r="W1442" s="10"/>
      <c r="X1442" s="10"/>
      <c r="Y1442" s="17"/>
      <c r="Z1442" s="10"/>
      <c r="AA1442" s="10"/>
      <c r="AB1442" s="10"/>
      <c r="AC1442" s="10"/>
      <c r="AD1442" s="17"/>
      <c r="AE1442" s="10"/>
      <c r="AF1442" s="10"/>
      <c r="AG1442" s="10"/>
    </row>
    <row r="1443" spans="6:33" x14ac:dyDescent="0.3">
      <c r="F1443" s="10"/>
      <c r="G1443" s="17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T1443" s="17"/>
      <c r="U1443" s="17"/>
      <c r="V1443" s="11"/>
      <c r="W1443" s="10"/>
      <c r="X1443" s="10"/>
      <c r="Y1443" s="17"/>
      <c r="Z1443" s="10"/>
      <c r="AA1443" s="10"/>
      <c r="AB1443" s="10"/>
      <c r="AC1443" s="10"/>
      <c r="AD1443" s="17"/>
      <c r="AE1443" s="10"/>
      <c r="AF1443" s="10"/>
      <c r="AG1443" s="10"/>
    </row>
    <row r="1444" spans="6:33" x14ac:dyDescent="0.3">
      <c r="F1444" s="10"/>
      <c r="G1444" s="17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T1444" s="17"/>
      <c r="U1444" s="17"/>
      <c r="V1444" s="11"/>
      <c r="W1444" s="10"/>
      <c r="X1444" s="10"/>
      <c r="Y1444" s="17"/>
      <c r="Z1444" s="10"/>
      <c r="AA1444" s="10"/>
      <c r="AB1444" s="10"/>
      <c r="AC1444" s="10"/>
      <c r="AD1444" s="17"/>
      <c r="AE1444" s="10"/>
      <c r="AF1444" s="10"/>
      <c r="AG1444" s="10"/>
    </row>
    <row r="1445" spans="6:33" x14ac:dyDescent="0.3">
      <c r="F1445" s="10"/>
      <c r="G1445" s="17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T1445" s="17"/>
      <c r="U1445" s="17"/>
      <c r="V1445" s="11"/>
      <c r="W1445" s="10"/>
      <c r="X1445" s="10"/>
      <c r="Y1445" s="17"/>
      <c r="Z1445" s="10"/>
      <c r="AA1445" s="10"/>
      <c r="AB1445" s="10"/>
      <c r="AC1445" s="10"/>
      <c r="AD1445" s="17"/>
      <c r="AE1445" s="10"/>
      <c r="AF1445" s="10"/>
      <c r="AG1445" s="10"/>
    </row>
    <row r="1446" spans="6:33" x14ac:dyDescent="0.3">
      <c r="F1446" s="10"/>
      <c r="G1446" s="17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T1446" s="17"/>
      <c r="U1446" s="17"/>
      <c r="V1446" s="11"/>
      <c r="W1446" s="10"/>
      <c r="X1446" s="10"/>
      <c r="Y1446" s="17"/>
      <c r="Z1446" s="10"/>
      <c r="AA1446" s="10"/>
      <c r="AB1446" s="10"/>
      <c r="AC1446" s="10"/>
      <c r="AD1446" s="17"/>
      <c r="AE1446" s="10"/>
      <c r="AF1446" s="10"/>
      <c r="AG1446" s="10"/>
    </row>
    <row r="1447" spans="6:33" x14ac:dyDescent="0.3">
      <c r="F1447" s="10"/>
      <c r="G1447" s="17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T1447" s="17"/>
      <c r="U1447" s="17"/>
      <c r="V1447" s="11"/>
      <c r="W1447" s="10"/>
      <c r="X1447" s="10"/>
      <c r="Y1447" s="17"/>
      <c r="Z1447" s="10"/>
      <c r="AA1447" s="10"/>
      <c r="AB1447" s="10"/>
      <c r="AC1447" s="10"/>
      <c r="AD1447" s="17"/>
      <c r="AE1447" s="10"/>
      <c r="AF1447" s="10"/>
      <c r="AG1447" s="10"/>
    </row>
    <row r="1448" spans="6:33" x14ac:dyDescent="0.3">
      <c r="F1448" s="10"/>
      <c r="G1448" s="17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T1448" s="17"/>
      <c r="U1448" s="17"/>
      <c r="V1448" s="11"/>
      <c r="W1448" s="10"/>
      <c r="X1448" s="10"/>
      <c r="Y1448" s="17"/>
      <c r="Z1448" s="10"/>
      <c r="AA1448" s="10"/>
      <c r="AB1448" s="10"/>
      <c r="AC1448" s="10"/>
      <c r="AD1448" s="17"/>
      <c r="AE1448" s="10"/>
      <c r="AF1448" s="10"/>
      <c r="AG1448" s="10"/>
    </row>
    <row r="1449" spans="6:33" x14ac:dyDescent="0.3">
      <c r="F1449" s="10"/>
      <c r="G1449" s="17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T1449" s="17"/>
      <c r="U1449" s="17"/>
      <c r="V1449" s="11"/>
      <c r="W1449" s="10"/>
      <c r="X1449" s="10"/>
      <c r="Y1449" s="17"/>
      <c r="Z1449" s="10"/>
      <c r="AA1449" s="10"/>
      <c r="AB1449" s="10"/>
      <c r="AC1449" s="10"/>
      <c r="AD1449" s="17"/>
      <c r="AE1449" s="10"/>
      <c r="AF1449" s="10"/>
      <c r="AG1449" s="10"/>
    </row>
    <row r="1450" spans="6:33" x14ac:dyDescent="0.3">
      <c r="F1450" s="10"/>
      <c r="G1450" s="17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T1450" s="17"/>
      <c r="U1450" s="17"/>
      <c r="V1450" s="11"/>
      <c r="W1450" s="10"/>
      <c r="X1450" s="10"/>
      <c r="Y1450" s="17"/>
      <c r="Z1450" s="10"/>
      <c r="AA1450" s="10"/>
      <c r="AB1450" s="10"/>
      <c r="AC1450" s="10"/>
      <c r="AD1450" s="17"/>
      <c r="AE1450" s="10"/>
      <c r="AF1450" s="10"/>
      <c r="AG1450" s="10"/>
    </row>
    <row r="1451" spans="6:33" x14ac:dyDescent="0.3">
      <c r="F1451" s="10"/>
      <c r="G1451" s="17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T1451" s="17"/>
      <c r="U1451" s="17"/>
      <c r="V1451" s="11"/>
      <c r="W1451" s="10"/>
      <c r="X1451" s="10"/>
      <c r="Y1451" s="17"/>
      <c r="Z1451" s="10"/>
      <c r="AA1451" s="10"/>
      <c r="AB1451" s="10"/>
      <c r="AC1451" s="10"/>
      <c r="AD1451" s="17"/>
      <c r="AE1451" s="10"/>
      <c r="AF1451" s="10"/>
      <c r="AG1451" s="10"/>
    </row>
    <row r="1452" spans="6:33" x14ac:dyDescent="0.3">
      <c r="F1452" s="10"/>
      <c r="G1452" s="17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T1452" s="17"/>
      <c r="U1452" s="17"/>
      <c r="V1452" s="11"/>
      <c r="W1452" s="10"/>
      <c r="X1452" s="10"/>
      <c r="Y1452" s="17"/>
      <c r="Z1452" s="10"/>
      <c r="AA1452" s="10"/>
      <c r="AB1452" s="10"/>
      <c r="AC1452" s="10"/>
      <c r="AD1452" s="17"/>
      <c r="AE1452" s="10"/>
      <c r="AF1452" s="10"/>
      <c r="AG1452" s="10"/>
    </row>
    <row r="1453" spans="6:33" x14ac:dyDescent="0.3">
      <c r="F1453" s="10"/>
      <c r="G1453" s="17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T1453" s="17"/>
      <c r="U1453" s="17"/>
      <c r="V1453" s="11"/>
      <c r="W1453" s="10"/>
      <c r="X1453" s="10"/>
      <c r="Y1453" s="17"/>
      <c r="Z1453" s="10"/>
      <c r="AA1453" s="10"/>
      <c r="AB1453" s="10"/>
      <c r="AC1453" s="10"/>
      <c r="AD1453" s="17"/>
      <c r="AE1453" s="10"/>
      <c r="AF1453" s="10"/>
      <c r="AG1453" s="10"/>
    </row>
    <row r="1454" spans="6:33" x14ac:dyDescent="0.3">
      <c r="F1454" s="10"/>
      <c r="G1454" s="17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T1454" s="17"/>
      <c r="U1454" s="17"/>
      <c r="V1454" s="11"/>
      <c r="W1454" s="10"/>
      <c r="X1454" s="10"/>
      <c r="Y1454" s="17"/>
      <c r="Z1454" s="10"/>
      <c r="AA1454" s="10"/>
      <c r="AB1454" s="10"/>
      <c r="AC1454" s="10"/>
      <c r="AD1454" s="17"/>
      <c r="AE1454" s="10"/>
      <c r="AF1454" s="10"/>
      <c r="AG1454" s="10"/>
    </row>
    <row r="1455" spans="6:33" x14ac:dyDescent="0.3">
      <c r="F1455" s="10"/>
      <c r="G1455" s="17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T1455" s="17"/>
      <c r="U1455" s="17"/>
      <c r="V1455" s="11"/>
      <c r="W1455" s="10"/>
      <c r="X1455" s="10"/>
      <c r="Y1455" s="17"/>
      <c r="Z1455" s="10"/>
      <c r="AA1455" s="10"/>
      <c r="AB1455" s="10"/>
      <c r="AC1455" s="10"/>
      <c r="AD1455" s="17"/>
      <c r="AE1455" s="10"/>
      <c r="AF1455" s="10"/>
      <c r="AG1455" s="10"/>
    </row>
    <row r="1456" spans="6:33" x14ac:dyDescent="0.3">
      <c r="F1456" s="10"/>
      <c r="G1456" s="17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T1456" s="17"/>
      <c r="U1456" s="17"/>
      <c r="V1456" s="11"/>
      <c r="W1456" s="10"/>
      <c r="X1456" s="10"/>
      <c r="Y1456" s="17"/>
      <c r="Z1456" s="10"/>
      <c r="AA1456" s="10"/>
      <c r="AB1456" s="10"/>
      <c r="AC1456" s="10"/>
      <c r="AD1456" s="17"/>
      <c r="AE1456" s="10"/>
      <c r="AF1456" s="10"/>
      <c r="AG1456" s="10"/>
    </row>
    <row r="1457" spans="6:33" x14ac:dyDescent="0.3">
      <c r="F1457" s="10"/>
      <c r="G1457" s="17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T1457" s="17"/>
      <c r="U1457" s="17"/>
      <c r="V1457" s="11"/>
      <c r="W1457" s="10"/>
      <c r="X1457" s="10"/>
      <c r="Y1457" s="17"/>
      <c r="Z1457" s="10"/>
      <c r="AA1457" s="10"/>
      <c r="AB1457" s="10"/>
      <c r="AC1457" s="10"/>
      <c r="AD1457" s="17"/>
      <c r="AE1457" s="10"/>
      <c r="AF1457" s="10"/>
      <c r="AG1457" s="10"/>
    </row>
    <row r="1458" spans="6:33" x14ac:dyDescent="0.3">
      <c r="F1458" s="10"/>
      <c r="G1458" s="17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T1458" s="17"/>
      <c r="U1458" s="17"/>
      <c r="V1458" s="11"/>
      <c r="W1458" s="10"/>
      <c r="X1458" s="10"/>
      <c r="Y1458" s="17"/>
      <c r="Z1458" s="10"/>
      <c r="AA1458" s="10"/>
      <c r="AB1458" s="10"/>
      <c r="AC1458" s="10"/>
      <c r="AD1458" s="17"/>
      <c r="AE1458" s="10"/>
      <c r="AF1458" s="10"/>
      <c r="AG1458" s="10"/>
    </row>
    <row r="1459" spans="6:33" x14ac:dyDescent="0.3">
      <c r="F1459" s="10"/>
      <c r="G1459" s="17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T1459" s="17"/>
      <c r="U1459" s="17"/>
      <c r="V1459" s="11"/>
      <c r="W1459" s="10"/>
      <c r="X1459" s="10"/>
      <c r="Y1459" s="17"/>
      <c r="Z1459" s="10"/>
      <c r="AA1459" s="10"/>
      <c r="AB1459" s="10"/>
      <c r="AC1459" s="10"/>
      <c r="AD1459" s="17"/>
      <c r="AE1459" s="10"/>
      <c r="AF1459" s="10"/>
      <c r="AG1459" s="10"/>
    </row>
    <row r="1460" spans="6:33" x14ac:dyDescent="0.3">
      <c r="F1460" s="10"/>
      <c r="G1460" s="17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T1460" s="17"/>
      <c r="U1460" s="17"/>
      <c r="V1460" s="11"/>
      <c r="W1460" s="10"/>
      <c r="X1460" s="10"/>
      <c r="Y1460" s="17"/>
      <c r="Z1460" s="10"/>
      <c r="AA1460" s="10"/>
      <c r="AB1460" s="10"/>
      <c r="AC1460" s="10"/>
      <c r="AD1460" s="17"/>
      <c r="AE1460" s="10"/>
      <c r="AF1460" s="10"/>
      <c r="AG1460" s="10"/>
    </row>
    <row r="1461" spans="6:33" x14ac:dyDescent="0.3">
      <c r="F1461" s="10"/>
      <c r="G1461" s="17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T1461" s="17"/>
      <c r="U1461" s="17"/>
      <c r="V1461" s="11"/>
      <c r="W1461" s="10"/>
      <c r="X1461" s="10"/>
      <c r="Y1461" s="17"/>
      <c r="Z1461" s="10"/>
      <c r="AA1461" s="10"/>
      <c r="AB1461" s="10"/>
      <c r="AC1461" s="10"/>
      <c r="AD1461" s="17"/>
      <c r="AE1461" s="10"/>
      <c r="AF1461" s="10"/>
      <c r="AG1461" s="10"/>
    </row>
    <row r="1462" spans="6:33" x14ac:dyDescent="0.3">
      <c r="F1462" s="10"/>
      <c r="G1462" s="17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T1462" s="17"/>
      <c r="U1462" s="17"/>
      <c r="V1462" s="11"/>
      <c r="W1462" s="10"/>
      <c r="X1462" s="10"/>
      <c r="Y1462" s="17"/>
      <c r="Z1462" s="10"/>
      <c r="AA1462" s="10"/>
      <c r="AB1462" s="10"/>
      <c r="AC1462" s="10"/>
      <c r="AD1462" s="17"/>
      <c r="AE1462" s="10"/>
      <c r="AF1462" s="10"/>
      <c r="AG1462" s="10"/>
    </row>
    <row r="1463" spans="6:33" x14ac:dyDescent="0.3">
      <c r="F1463" s="10"/>
      <c r="G1463" s="17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T1463" s="17"/>
      <c r="U1463" s="17"/>
      <c r="V1463" s="11"/>
      <c r="W1463" s="10"/>
      <c r="X1463" s="10"/>
      <c r="Y1463" s="17"/>
      <c r="Z1463" s="10"/>
      <c r="AA1463" s="10"/>
      <c r="AB1463" s="10"/>
      <c r="AC1463" s="10"/>
      <c r="AD1463" s="17"/>
      <c r="AE1463" s="10"/>
      <c r="AF1463" s="10"/>
      <c r="AG1463" s="10"/>
    </row>
    <row r="1464" spans="6:33" x14ac:dyDescent="0.3">
      <c r="F1464" s="10"/>
      <c r="G1464" s="17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T1464" s="17"/>
      <c r="U1464" s="17"/>
      <c r="V1464" s="11"/>
      <c r="W1464" s="10"/>
      <c r="X1464" s="10"/>
      <c r="Y1464" s="17"/>
      <c r="Z1464" s="10"/>
      <c r="AA1464" s="10"/>
      <c r="AB1464" s="10"/>
      <c r="AC1464" s="10"/>
      <c r="AD1464" s="17"/>
      <c r="AE1464" s="10"/>
      <c r="AF1464" s="10"/>
      <c r="AG1464" s="10"/>
    </row>
    <row r="1465" spans="6:33" x14ac:dyDescent="0.3">
      <c r="F1465" s="10"/>
      <c r="G1465" s="17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T1465" s="17"/>
      <c r="U1465" s="17"/>
      <c r="V1465" s="11"/>
      <c r="W1465" s="10"/>
      <c r="X1465" s="10"/>
      <c r="Y1465" s="17"/>
      <c r="Z1465" s="10"/>
      <c r="AA1465" s="10"/>
      <c r="AB1465" s="10"/>
      <c r="AC1465" s="10"/>
      <c r="AD1465" s="17"/>
      <c r="AE1465" s="10"/>
      <c r="AF1465" s="10"/>
      <c r="AG1465" s="10"/>
    </row>
    <row r="1466" spans="6:33" x14ac:dyDescent="0.3">
      <c r="F1466" s="10"/>
      <c r="G1466" s="17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T1466" s="17"/>
      <c r="U1466" s="17"/>
      <c r="V1466" s="11"/>
      <c r="W1466" s="10"/>
      <c r="X1466" s="10"/>
      <c r="Y1466" s="17"/>
      <c r="Z1466" s="10"/>
      <c r="AA1466" s="10"/>
      <c r="AB1466" s="10"/>
      <c r="AC1466" s="10"/>
      <c r="AD1466" s="17"/>
      <c r="AE1466" s="10"/>
      <c r="AF1466" s="10"/>
      <c r="AG1466" s="10"/>
    </row>
    <row r="1467" spans="6:33" x14ac:dyDescent="0.3">
      <c r="F1467" s="10"/>
      <c r="G1467" s="17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T1467" s="17"/>
      <c r="U1467" s="17"/>
      <c r="V1467" s="11"/>
      <c r="W1467" s="10"/>
      <c r="X1467" s="10"/>
      <c r="Y1467" s="17"/>
      <c r="Z1467" s="10"/>
      <c r="AA1467" s="10"/>
      <c r="AB1467" s="10"/>
      <c r="AC1467" s="10"/>
      <c r="AD1467" s="17"/>
      <c r="AE1467" s="10"/>
      <c r="AF1467" s="10"/>
      <c r="AG1467" s="10"/>
    </row>
    <row r="1468" spans="6:33" x14ac:dyDescent="0.3">
      <c r="F1468" s="10"/>
      <c r="G1468" s="17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T1468" s="17"/>
      <c r="U1468" s="17"/>
      <c r="V1468" s="11"/>
      <c r="W1468" s="10"/>
      <c r="X1468" s="10"/>
      <c r="Y1468" s="17"/>
      <c r="Z1468" s="10"/>
      <c r="AA1468" s="10"/>
      <c r="AB1468" s="10"/>
      <c r="AC1468" s="10"/>
      <c r="AD1468" s="17"/>
      <c r="AE1468" s="10"/>
      <c r="AF1468" s="10"/>
      <c r="AG1468" s="10"/>
    </row>
    <row r="1469" spans="6:33" x14ac:dyDescent="0.3">
      <c r="F1469" s="10"/>
      <c r="G1469" s="17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T1469" s="17"/>
      <c r="U1469" s="17"/>
      <c r="V1469" s="11"/>
      <c r="W1469" s="10"/>
      <c r="X1469" s="10"/>
      <c r="Y1469" s="17"/>
      <c r="Z1469" s="10"/>
      <c r="AA1469" s="10"/>
      <c r="AB1469" s="10"/>
      <c r="AC1469" s="10"/>
      <c r="AD1469" s="17"/>
      <c r="AE1469" s="10"/>
      <c r="AF1469" s="10"/>
      <c r="AG1469" s="10"/>
    </row>
    <row r="1470" spans="6:33" x14ac:dyDescent="0.3">
      <c r="F1470" s="10"/>
      <c r="G1470" s="17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T1470" s="17"/>
      <c r="U1470" s="17"/>
      <c r="V1470" s="11"/>
      <c r="W1470" s="10"/>
      <c r="X1470" s="10"/>
      <c r="Y1470" s="17"/>
      <c r="Z1470" s="10"/>
      <c r="AA1470" s="10"/>
      <c r="AB1470" s="10"/>
      <c r="AC1470" s="10"/>
      <c r="AD1470" s="17"/>
      <c r="AE1470" s="10"/>
      <c r="AF1470" s="10"/>
      <c r="AG1470" s="10"/>
    </row>
    <row r="1471" spans="6:33" x14ac:dyDescent="0.3">
      <c r="F1471" s="10"/>
      <c r="G1471" s="17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T1471" s="17"/>
      <c r="U1471" s="17"/>
      <c r="V1471" s="11"/>
      <c r="W1471" s="10"/>
      <c r="X1471" s="10"/>
      <c r="Y1471" s="17"/>
      <c r="Z1471" s="10"/>
      <c r="AA1471" s="10"/>
      <c r="AB1471" s="10"/>
      <c r="AC1471" s="10"/>
      <c r="AD1471" s="17"/>
      <c r="AE1471" s="10"/>
      <c r="AF1471" s="10"/>
      <c r="AG1471" s="10"/>
    </row>
    <row r="1472" spans="6:33" x14ac:dyDescent="0.3">
      <c r="F1472" s="10"/>
      <c r="G1472" s="17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T1472" s="17"/>
      <c r="U1472" s="17"/>
      <c r="V1472" s="11"/>
      <c r="W1472" s="10"/>
      <c r="X1472" s="10"/>
      <c r="Y1472" s="17"/>
      <c r="Z1472" s="10"/>
      <c r="AA1472" s="10"/>
      <c r="AB1472" s="10"/>
      <c r="AC1472" s="10"/>
      <c r="AD1472" s="17"/>
      <c r="AE1472" s="10"/>
      <c r="AF1472" s="10"/>
      <c r="AG1472" s="10"/>
    </row>
    <row r="1473" spans="6:33" x14ac:dyDescent="0.3">
      <c r="F1473" s="10"/>
      <c r="G1473" s="17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T1473" s="17"/>
      <c r="U1473" s="17"/>
      <c r="V1473" s="11"/>
      <c r="W1473" s="10"/>
      <c r="X1473" s="10"/>
      <c r="Y1473" s="17"/>
      <c r="Z1473" s="10"/>
      <c r="AA1473" s="10"/>
      <c r="AB1473" s="10"/>
      <c r="AC1473" s="10"/>
      <c r="AD1473" s="17"/>
      <c r="AE1473" s="10"/>
      <c r="AF1473" s="10"/>
      <c r="AG1473" s="10"/>
    </row>
    <row r="1474" spans="6:33" x14ac:dyDescent="0.3">
      <c r="F1474" s="10"/>
      <c r="G1474" s="17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T1474" s="17"/>
      <c r="U1474" s="17"/>
      <c r="V1474" s="11"/>
      <c r="W1474" s="10"/>
      <c r="X1474" s="10"/>
      <c r="Y1474" s="17"/>
      <c r="Z1474" s="10"/>
      <c r="AA1474" s="10"/>
      <c r="AB1474" s="10"/>
      <c r="AC1474" s="10"/>
      <c r="AD1474" s="17"/>
      <c r="AE1474" s="10"/>
      <c r="AF1474" s="10"/>
      <c r="AG1474" s="10"/>
    </row>
    <row r="1475" spans="6:33" x14ac:dyDescent="0.3">
      <c r="F1475" s="10"/>
      <c r="G1475" s="17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T1475" s="17"/>
      <c r="U1475" s="17"/>
      <c r="V1475" s="11"/>
      <c r="W1475" s="10"/>
      <c r="X1475" s="10"/>
      <c r="Y1475" s="17"/>
      <c r="Z1475" s="10"/>
      <c r="AA1475" s="10"/>
      <c r="AB1475" s="10"/>
      <c r="AC1475" s="10"/>
      <c r="AD1475" s="17"/>
      <c r="AE1475" s="10"/>
      <c r="AF1475" s="10"/>
      <c r="AG1475" s="10"/>
    </row>
    <row r="1476" spans="6:33" x14ac:dyDescent="0.3">
      <c r="F1476" s="10"/>
      <c r="G1476" s="17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T1476" s="17"/>
      <c r="U1476" s="17"/>
      <c r="V1476" s="11"/>
      <c r="W1476" s="10"/>
      <c r="X1476" s="10"/>
      <c r="Y1476" s="17"/>
      <c r="Z1476" s="10"/>
      <c r="AA1476" s="10"/>
      <c r="AB1476" s="10"/>
      <c r="AC1476" s="10"/>
      <c r="AD1476" s="17"/>
      <c r="AE1476" s="10"/>
      <c r="AF1476" s="10"/>
      <c r="AG1476" s="10"/>
    </row>
    <row r="1477" spans="6:33" x14ac:dyDescent="0.3">
      <c r="F1477" s="10"/>
      <c r="G1477" s="17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T1477" s="17"/>
      <c r="U1477" s="17"/>
      <c r="V1477" s="11"/>
      <c r="W1477" s="10"/>
      <c r="X1477" s="10"/>
      <c r="Y1477" s="17"/>
      <c r="Z1477" s="10"/>
      <c r="AA1477" s="10"/>
      <c r="AB1477" s="10"/>
      <c r="AC1477" s="10"/>
      <c r="AD1477" s="17"/>
      <c r="AE1477" s="10"/>
      <c r="AF1477" s="10"/>
      <c r="AG1477" s="10"/>
    </row>
    <row r="1478" spans="6:33" x14ac:dyDescent="0.3">
      <c r="F1478" s="10"/>
      <c r="G1478" s="17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T1478" s="17"/>
      <c r="U1478" s="17"/>
      <c r="V1478" s="11"/>
      <c r="W1478" s="10"/>
      <c r="X1478" s="10"/>
      <c r="Y1478" s="17"/>
      <c r="Z1478" s="10"/>
      <c r="AA1478" s="10"/>
      <c r="AB1478" s="10"/>
      <c r="AC1478" s="10"/>
      <c r="AD1478" s="17"/>
      <c r="AE1478" s="10"/>
      <c r="AF1478" s="10"/>
      <c r="AG1478" s="10"/>
    </row>
    <row r="1479" spans="6:33" x14ac:dyDescent="0.3">
      <c r="F1479" s="10"/>
      <c r="G1479" s="17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T1479" s="17"/>
      <c r="U1479" s="17"/>
      <c r="V1479" s="11"/>
      <c r="W1479" s="10"/>
      <c r="X1479" s="10"/>
      <c r="Y1479" s="17"/>
      <c r="Z1479" s="10"/>
      <c r="AA1479" s="10"/>
      <c r="AB1479" s="10"/>
      <c r="AC1479" s="10"/>
      <c r="AD1479" s="17"/>
      <c r="AE1479" s="10"/>
      <c r="AF1479" s="10"/>
      <c r="AG1479" s="10"/>
    </row>
    <row r="1480" spans="6:33" x14ac:dyDescent="0.3">
      <c r="F1480" s="10"/>
      <c r="G1480" s="17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T1480" s="17"/>
      <c r="U1480" s="17"/>
      <c r="V1480" s="11"/>
      <c r="W1480" s="10"/>
      <c r="X1480" s="10"/>
      <c r="Y1480" s="17"/>
      <c r="Z1480" s="10"/>
      <c r="AA1480" s="10"/>
      <c r="AB1480" s="10"/>
      <c r="AC1480" s="10"/>
      <c r="AD1480" s="17"/>
      <c r="AE1480" s="10"/>
      <c r="AF1480" s="10"/>
      <c r="AG1480" s="10"/>
    </row>
    <row r="1481" spans="6:33" x14ac:dyDescent="0.3">
      <c r="F1481" s="10"/>
      <c r="G1481" s="17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T1481" s="17"/>
      <c r="U1481" s="17"/>
      <c r="V1481" s="11"/>
      <c r="W1481" s="10"/>
      <c r="X1481" s="10"/>
      <c r="Y1481" s="17"/>
      <c r="Z1481" s="10"/>
      <c r="AA1481" s="10"/>
      <c r="AB1481" s="10"/>
      <c r="AC1481" s="10"/>
      <c r="AD1481" s="17"/>
      <c r="AE1481" s="10"/>
      <c r="AF1481" s="10"/>
      <c r="AG1481" s="10"/>
    </row>
    <row r="1482" spans="6:33" x14ac:dyDescent="0.3">
      <c r="F1482" s="10"/>
      <c r="G1482" s="17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T1482" s="17"/>
      <c r="U1482" s="17"/>
      <c r="V1482" s="11"/>
      <c r="W1482" s="10"/>
      <c r="X1482" s="10"/>
      <c r="Y1482" s="17"/>
      <c r="Z1482" s="10"/>
      <c r="AA1482" s="10"/>
      <c r="AB1482" s="10"/>
      <c r="AC1482" s="10"/>
      <c r="AD1482" s="17"/>
      <c r="AE1482" s="10"/>
      <c r="AF1482" s="10"/>
      <c r="AG1482" s="10"/>
    </row>
    <row r="1483" spans="6:33" x14ac:dyDescent="0.3">
      <c r="F1483" s="10"/>
      <c r="G1483" s="17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T1483" s="17"/>
      <c r="U1483" s="17"/>
      <c r="V1483" s="11"/>
      <c r="W1483" s="10"/>
      <c r="X1483" s="10"/>
      <c r="Y1483" s="17"/>
      <c r="Z1483" s="10"/>
      <c r="AA1483" s="10"/>
      <c r="AB1483" s="10"/>
      <c r="AC1483" s="10"/>
      <c r="AD1483" s="17"/>
      <c r="AE1483" s="10"/>
      <c r="AF1483" s="10"/>
      <c r="AG1483" s="10"/>
    </row>
    <row r="1484" spans="6:33" x14ac:dyDescent="0.3">
      <c r="F1484" s="10"/>
      <c r="G1484" s="17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T1484" s="17"/>
      <c r="U1484" s="17"/>
      <c r="V1484" s="11"/>
      <c r="W1484" s="10"/>
      <c r="X1484" s="10"/>
      <c r="Y1484" s="17"/>
      <c r="Z1484" s="10"/>
      <c r="AA1484" s="10"/>
      <c r="AB1484" s="10"/>
      <c r="AC1484" s="10"/>
      <c r="AD1484" s="17"/>
      <c r="AE1484" s="10"/>
      <c r="AF1484" s="10"/>
      <c r="AG1484" s="10"/>
    </row>
    <row r="1485" spans="6:33" x14ac:dyDescent="0.3">
      <c r="F1485" s="10"/>
      <c r="G1485" s="17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T1485" s="17"/>
      <c r="U1485" s="17"/>
      <c r="V1485" s="11"/>
      <c r="W1485" s="10"/>
      <c r="X1485" s="10"/>
      <c r="Y1485" s="17"/>
      <c r="Z1485" s="10"/>
      <c r="AA1485" s="10"/>
      <c r="AB1485" s="10"/>
      <c r="AC1485" s="10"/>
      <c r="AD1485" s="17"/>
      <c r="AE1485" s="10"/>
      <c r="AF1485" s="10"/>
      <c r="AG1485" s="10"/>
    </row>
    <row r="1486" spans="6:33" x14ac:dyDescent="0.3">
      <c r="F1486" s="10"/>
      <c r="G1486" s="17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T1486" s="17"/>
      <c r="U1486" s="17"/>
      <c r="V1486" s="11"/>
      <c r="W1486" s="10"/>
      <c r="X1486" s="10"/>
      <c r="Y1486" s="17"/>
      <c r="Z1486" s="10"/>
      <c r="AA1486" s="10"/>
      <c r="AB1486" s="10"/>
      <c r="AC1486" s="10"/>
      <c r="AD1486" s="17"/>
      <c r="AE1486" s="10"/>
      <c r="AF1486" s="10"/>
      <c r="AG1486" s="10"/>
    </row>
    <row r="1487" spans="6:33" x14ac:dyDescent="0.3">
      <c r="F1487" s="10"/>
      <c r="G1487" s="17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T1487" s="17"/>
      <c r="U1487" s="17"/>
      <c r="V1487" s="11"/>
      <c r="W1487" s="10"/>
      <c r="X1487" s="10"/>
      <c r="Y1487" s="17"/>
      <c r="Z1487" s="10"/>
      <c r="AA1487" s="10"/>
      <c r="AB1487" s="10"/>
      <c r="AC1487" s="10"/>
      <c r="AD1487" s="17"/>
      <c r="AE1487" s="10"/>
      <c r="AF1487" s="10"/>
      <c r="AG1487" s="10"/>
    </row>
    <row r="1488" spans="6:33" x14ac:dyDescent="0.3">
      <c r="F1488" s="10"/>
      <c r="G1488" s="17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T1488" s="17"/>
      <c r="U1488" s="17"/>
      <c r="V1488" s="11"/>
      <c r="W1488" s="10"/>
      <c r="X1488" s="10"/>
      <c r="Y1488" s="17"/>
      <c r="Z1488" s="10"/>
      <c r="AA1488" s="10"/>
      <c r="AB1488" s="10"/>
      <c r="AC1488" s="10"/>
      <c r="AD1488" s="17"/>
      <c r="AE1488" s="10"/>
      <c r="AF1488" s="10"/>
      <c r="AG1488" s="10"/>
    </row>
    <row r="1489" spans="6:33" x14ac:dyDescent="0.3">
      <c r="F1489" s="10"/>
      <c r="G1489" s="17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T1489" s="17"/>
      <c r="U1489" s="17"/>
      <c r="V1489" s="11"/>
      <c r="W1489" s="10"/>
      <c r="X1489" s="10"/>
      <c r="Y1489" s="17"/>
      <c r="Z1489" s="10"/>
      <c r="AA1489" s="10"/>
      <c r="AB1489" s="10"/>
      <c r="AC1489" s="10"/>
      <c r="AD1489" s="17"/>
      <c r="AE1489" s="10"/>
      <c r="AF1489" s="10"/>
      <c r="AG1489" s="10"/>
    </row>
    <row r="1490" spans="6:33" x14ac:dyDescent="0.3">
      <c r="F1490" s="10"/>
      <c r="G1490" s="17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T1490" s="17"/>
      <c r="U1490" s="17"/>
      <c r="V1490" s="11"/>
      <c r="W1490" s="10"/>
      <c r="X1490" s="10"/>
      <c r="Y1490" s="17"/>
      <c r="Z1490" s="10"/>
      <c r="AA1490" s="10"/>
      <c r="AB1490" s="10"/>
      <c r="AC1490" s="10"/>
      <c r="AD1490" s="17"/>
      <c r="AE1490" s="10"/>
      <c r="AF1490" s="10"/>
      <c r="AG1490" s="10"/>
    </row>
    <row r="1491" spans="6:33" x14ac:dyDescent="0.3">
      <c r="F1491" s="10"/>
      <c r="G1491" s="17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T1491" s="17"/>
      <c r="U1491" s="17"/>
      <c r="V1491" s="11"/>
      <c r="W1491" s="10"/>
      <c r="X1491" s="10"/>
      <c r="Y1491" s="17"/>
      <c r="Z1491" s="10"/>
      <c r="AA1491" s="10"/>
      <c r="AB1491" s="10"/>
      <c r="AC1491" s="10"/>
      <c r="AD1491" s="17"/>
      <c r="AE1491" s="10"/>
      <c r="AF1491" s="10"/>
      <c r="AG1491" s="10"/>
    </row>
    <row r="1492" spans="6:33" x14ac:dyDescent="0.3">
      <c r="F1492" s="10"/>
      <c r="G1492" s="17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T1492" s="17"/>
      <c r="U1492" s="17"/>
      <c r="V1492" s="11"/>
      <c r="W1492" s="10"/>
      <c r="X1492" s="10"/>
      <c r="Y1492" s="17"/>
      <c r="Z1492" s="10"/>
      <c r="AA1492" s="10"/>
      <c r="AB1492" s="10"/>
      <c r="AC1492" s="10"/>
      <c r="AD1492" s="17"/>
      <c r="AE1492" s="10"/>
      <c r="AF1492" s="10"/>
      <c r="AG1492" s="10"/>
    </row>
    <row r="1493" spans="6:33" x14ac:dyDescent="0.3">
      <c r="F1493" s="10"/>
      <c r="G1493" s="17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T1493" s="17"/>
      <c r="U1493" s="17"/>
      <c r="V1493" s="11"/>
      <c r="W1493" s="10"/>
      <c r="X1493" s="10"/>
      <c r="Y1493" s="17"/>
      <c r="Z1493" s="10"/>
      <c r="AA1493" s="10"/>
      <c r="AB1493" s="10"/>
      <c r="AC1493" s="10"/>
      <c r="AD1493" s="17"/>
      <c r="AE1493" s="10"/>
      <c r="AF1493" s="10"/>
      <c r="AG1493" s="10"/>
    </row>
    <row r="1494" spans="6:33" x14ac:dyDescent="0.3">
      <c r="F1494" s="10"/>
      <c r="G1494" s="17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T1494" s="17"/>
      <c r="U1494" s="17"/>
      <c r="V1494" s="11"/>
      <c r="W1494" s="10"/>
      <c r="X1494" s="10"/>
      <c r="Y1494" s="17"/>
      <c r="Z1494" s="10"/>
      <c r="AA1494" s="10"/>
      <c r="AB1494" s="10"/>
      <c r="AC1494" s="10"/>
      <c r="AD1494" s="17"/>
      <c r="AE1494" s="10"/>
      <c r="AF1494" s="10"/>
      <c r="AG1494" s="10"/>
    </row>
    <row r="1495" spans="6:33" x14ac:dyDescent="0.3">
      <c r="F1495" s="10"/>
      <c r="G1495" s="17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T1495" s="17"/>
      <c r="U1495" s="17"/>
      <c r="V1495" s="11"/>
      <c r="W1495" s="10"/>
      <c r="X1495" s="10"/>
      <c r="Y1495" s="17"/>
      <c r="Z1495" s="10"/>
      <c r="AA1495" s="10"/>
      <c r="AB1495" s="10"/>
      <c r="AC1495" s="10"/>
      <c r="AD1495" s="17"/>
      <c r="AE1495" s="10"/>
      <c r="AF1495" s="10"/>
      <c r="AG1495" s="10"/>
    </row>
    <row r="1496" spans="6:33" x14ac:dyDescent="0.3">
      <c r="F1496" s="10"/>
      <c r="G1496" s="17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T1496" s="17"/>
      <c r="U1496" s="17"/>
      <c r="V1496" s="11"/>
      <c r="W1496" s="10"/>
      <c r="X1496" s="10"/>
      <c r="Y1496" s="17"/>
      <c r="Z1496" s="10"/>
      <c r="AA1496" s="10"/>
      <c r="AB1496" s="10"/>
      <c r="AC1496" s="10"/>
      <c r="AD1496" s="17"/>
      <c r="AE1496" s="10"/>
      <c r="AF1496" s="10"/>
      <c r="AG1496" s="10"/>
    </row>
    <row r="1497" spans="6:33" x14ac:dyDescent="0.3">
      <c r="F1497" s="10"/>
      <c r="G1497" s="17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T1497" s="17"/>
      <c r="U1497" s="17"/>
      <c r="V1497" s="11"/>
      <c r="W1497" s="10"/>
      <c r="X1497" s="10"/>
      <c r="Y1497" s="17"/>
      <c r="Z1497" s="10"/>
      <c r="AA1497" s="10"/>
      <c r="AB1497" s="10"/>
      <c r="AC1497" s="10"/>
      <c r="AD1497" s="17"/>
      <c r="AE1497" s="10"/>
      <c r="AF1497" s="10"/>
      <c r="AG1497" s="10"/>
    </row>
    <row r="1498" spans="6:33" x14ac:dyDescent="0.3">
      <c r="F1498" s="10"/>
      <c r="G1498" s="17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T1498" s="17"/>
      <c r="U1498" s="17"/>
      <c r="V1498" s="11"/>
      <c r="W1498" s="10"/>
      <c r="X1498" s="10"/>
      <c r="Y1498" s="17"/>
      <c r="Z1498" s="10"/>
      <c r="AA1498" s="10"/>
      <c r="AB1498" s="10"/>
      <c r="AC1498" s="10"/>
      <c r="AD1498" s="17"/>
      <c r="AE1498" s="10"/>
      <c r="AF1498" s="10"/>
      <c r="AG1498" s="10"/>
    </row>
    <row r="1499" spans="6:33" x14ac:dyDescent="0.3">
      <c r="F1499" s="10"/>
      <c r="G1499" s="17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T1499" s="17"/>
      <c r="U1499" s="17"/>
      <c r="V1499" s="11"/>
      <c r="W1499" s="10"/>
      <c r="X1499" s="10"/>
      <c r="Y1499" s="17"/>
      <c r="Z1499" s="10"/>
      <c r="AA1499" s="10"/>
      <c r="AB1499" s="10"/>
      <c r="AC1499" s="10"/>
      <c r="AD1499" s="17"/>
      <c r="AE1499" s="10"/>
      <c r="AF1499" s="10"/>
      <c r="AG1499" s="10"/>
    </row>
    <row r="1500" spans="6:33" x14ac:dyDescent="0.3">
      <c r="F1500" s="10"/>
      <c r="G1500" s="17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T1500" s="17"/>
      <c r="U1500" s="17"/>
      <c r="V1500" s="11"/>
      <c r="W1500" s="10"/>
      <c r="X1500" s="10"/>
      <c r="Y1500" s="17"/>
      <c r="Z1500" s="10"/>
      <c r="AA1500" s="10"/>
      <c r="AB1500" s="10"/>
      <c r="AC1500" s="10"/>
      <c r="AD1500" s="17"/>
      <c r="AE1500" s="10"/>
      <c r="AF1500" s="10"/>
      <c r="AG1500" s="10"/>
    </row>
    <row r="1501" spans="6:33" x14ac:dyDescent="0.3">
      <c r="F1501" s="10"/>
      <c r="G1501" s="17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T1501" s="17"/>
      <c r="U1501" s="17"/>
      <c r="V1501" s="11"/>
      <c r="W1501" s="10"/>
      <c r="X1501" s="10"/>
      <c r="Y1501" s="17"/>
      <c r="Z1501" s="10"/>
      <c r="AA1501" s="10"/>
      <c r="AB1501" s="10"/>
      <c r="AC1501" s="10"/>
      <c r="AD1501" s="17"/>
      <c r="AE1501" s="10"/>
      <c r="AF1501" s="10"/>
      <c r="AG1501" s="10"/>
    </row>
    <row r="1502" spans="6:33" x14ac:dyDescent="0.3">
      <c r="F1502" s="10"/>
      <c r="G1502" s="17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T1502" s="17"/>
      <c r="U1502" s="17"/>
      <c r="V1502" s="11"/>
      <c r="W1502" s="10"/>
      <c r="X1502" s="10"/>
      <c r="Y1502" s="17"/>
      <c r="Z1502" s="10"/>
      <c r="AA1502" s="10"/>
      <c r="AB1502" s="10"/>
      <c r="AC1502" s="10"/>
      <c r="AD1502" s="17"/>
      <c r="AE1502" s="10"/>
      <c r="AF1502" s="10"/>
      <c r="AG1502" s="10"/>
    </row>
    <row r="1503" spans="6:33" x14ac:dyDescent="0.3">
      <c r="F1503" s="10"/>
      <c r="G1503" s="17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T1503" s="17"/>
      <c r="U1503" s="17"/>
      <c r="V1503" s="11"/>
      <c r="W1503" s="10"/>
      <c r="X1503" s="10"/>
      <c r="Y1503" s="17"/>
      <c r="Z1503" s="10"/>
      <c r="AA1503" s="10"/>
      <c r="AB1503" s="10"/>
      <c r="AC1503" s="10"/>
      <c r="AD1503" s="17"/>
      <c r="AE1503" s="10"/>
      <c r="AF1503" s="10"/>
      <c r="AG1503" s="10"/>
    </row>
    <row r="1504" spans="6:33" x14ac:dyDescent="0.3">
      <c r="F1504" s="10"/>
      <c r="G1504" s="17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T1504" s="17"/>
      <c r="U1504" s="17"/>
      <c r="V1504" s="11"/>
      <c r="W1504" s="10"/>
      <c r="X1504" s="10"/>
      <c r="Y1504" s="17"/>
      <c r="Z1504" s="10"/>
      <c r="AA1504" s="10"/>
      <c r="AB1504" s="10"/>
      <c r="AC1504" s="10"/>
      <c r="AD1504" s="17"/>
      <c r="AE1504" s="10"/>
      <c r="AF1504" s="10"/>
      <c r="AG1504" s="10"/>
    </row>
    <row r="1505" spans="6:33" x14ac:dyDescent="0.3">
      <c r="F1505" s="10"/>
      <c r="G1505" s="17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T1505" s="17"/>
      <c r="U1505" s="17"/>
      <c r="V1505" s="11"/>
      <c r="W1505" s="10"/>
      <c r="X1505" s="10"/>
      <c r="Y1505" s="17"/>
      <c r="Z1505" s="10"/>
      <c r="AA1505" s="10"/>
      <c r="AB1505" s="10"/>
      <c r="AC1505" s="10"/>
      <c r="AD1505" s="17"/>
      <c r="AE1505" s="10"/>
      <c r="AF1505" s="10"/>
      <c r="AG1505" s="10"/>
    </row>
    <row r="1506" spans="6:33" x14ac:dyDescent="0.3">
      <c r="F1506" s="10"/>
      <c r="G1506" s="17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T1506" s="17"/>
      <c r="U1506" s="17"/>
      <c r="V1506" s="11"/>
      <c r="W1506" s="10"/>
      <c r="X1506" s="10"/>
      <c r="Y1506" s="17"/>
      <c r="Z1506" s="10"/>
      <c r="AA1506" s="10"/>
      <c r="AB1506" s="10"/>
      <c r="AC1506" s="10"/>
      <c r="AD1506" s="17"/>
      <c r="AE1506" s="10"/>
      <c r="AF1506" s="10"/>
      <c r="AG1506" s="10"/>
    </row>
    <row r="1507" spans="6:33" x14ac:dyDescent="0.3">
      <c r="F1507" s="10"/>
      <c r="G1507" s="17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T1507" s="17"/>
      <c r="U1507" s="17"/>
      <c r="V1507" s="11"/>
      <c r="W1507" s="10"/>
      <c r="X1507" s="10"/>
      <c r="Y1507" s="17"/>
      <c r="Z1507" s="10"/>
      <c r="AA1507" s="10"/>
      <c r="AB1507" s="10"/>
      <c r="AC1507" s="10"/>
      <c r="AD1507" s="17"/>
      <c r="AE1507" s="10"/>
      <c r="AF1507" s="10"/>
      <c r="AG1507" s="10"/>
    </row>
    <row r="1508" spans="6:33" x14ac:dyDescent="0.3">
      <c r="F1508" s="10"/>
      <c r="G1508" s="17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T1508" s="17"/>
      <c r="U1508" s="17"/>
      <c r="V1508" s="11"/>
      <c r="W1508" s="10"/>
      <c r="X1508" s="10"/>
      <c r="Y1508" s="17"/>
      <c r="Z1508" s="10"/>
      <c r="AA1508" s="10"/>
      <c r="AB1508" s="10"/>
      <c r="AC1508" s="10"/>
      <c r="AD1508" s="17"/>
      <c r="AE1508" s="10"/>
      <c r="AF1508" s="10"/>
      <c r="AG1508" s="10"/>
    </row>
    <row r="1509" spans="6:33" x14ac:dyDescent="0.3">
      <c r="F1509" s="10"/>
      <c r="G1509" s="17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T1509" s="17"/>
      <c r="U1509" s="17"/>
      <c r="V1509" s="11"/>
      <c r="W1509" s="10"/>
      <c r="X1509" s="10"/>
      <c r="Y1509" s="17"/>
      <c r="Z1509" s="10"/>
      <c r="AA1509" s="10"/>
      <c r="AB1509" s="10"/>
      <c r="AC1509" s="10"/>
      <c r="AD1509" s="17"/>
      <c r="AE1509" s="10"/>
      <c r="AF1509" s="10"/>
      <c r="AG1509" s="10"/>
    </row>
    <row r="1510" spans="6:33" x14ac:dyDescent="0.3">
      <c r="F1510" s="10"/>
      <c r="G1510" s="17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T1510" s="17"/>
      <c r="U1510" s="17"/>
      <c r="V1510" s="11"/>
      <c r="W1510" s="10"/>
      <c r="X1510" s="10"/>
      <c r="Y1510" s="17"/>
      <c r="Z1510" s="10"/>
      <c r="AA1510" s="10"/>
      <c r="AB1510" s="10"/>
      <c r="AC1510" s="10"/>
      <c r="AD1510" s="17"/>
      <c r="AE1510" s="10"/>
      <c r="AF1510" s="10"/>
      <c r="AG1510" s="10"/>
    </row>
    <row r="1511" spans="6:33" x14ac:dyDescent="0.3">
      <c r="F1511" s="10"/>
      <c r="G1511" s="17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T1511" s="17"/>
      <c r="U1511" s="17"/>
      <c r="V1511" s="11"/>
      <c r="W1511" s="10"/>
      <c r="X1511" s="10"/>
      <c r="Y1511" s="17"/>
      <c r="Z1511" s="10"/>
      <c r="AA1511" s="10"/>
      <c r="AB1511" s="10"/>
      <c r="AC1511" s="10"/>
      <c r="AD1511" s="17"/>
      <c r="AE1511" s="10"/>
      <c r="AF1511" s="10"/>
      <c r="AG1511" s="10"/>
    </row>
    <row r="1512" spans="6:33" x14ac:dyDescent="0.3">
      <c r="F1512" s="10"/>
      <c r="G1512" s="17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T1512" s="17"/>
      <c r="U1512" s="17"/>
      <c r="V1512" s="11"/>
      <c r="W1512" s="10"/>
      <c r="X1512" s="10"/>
      <c r="Y1512" s="17"/>
      <c r="Z1512" s="10"/>
      <c r="AA1512" s="10"/>
      <c r="AB1512" s="10"/>
      <c r="AC1512" s="10"/>
      <c r="AD1512" s="17"/>
      <c r="AE1512" s="10"/>
      <c r="AF1512" s="10"/>
      <c r="AG1512" s="10"/>
    </row>
    <row r="1513" spans="6:33" x14ac:dyDescent="0.3">
      <c r="F1513" s="10"/>
      <c r="G1513" s="17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T1513" s="17"/>
      <c r="U1513" s="17"/>
      <c r="V1513" s="11"/>
      <c r="W1513" s="10"/>
      <c r="X1513" s="10"/>
      <c r="Y1513" s="17"/>
      <c r="Z1513" s="10"/>
      <c r="AA1513" s="10"/>
      <c r="AB1513" s="10"/>
      <c r="AC1513" s="10"/>
      <c r="AD1513" s="17"/>
      <c r="AE1513" s="10"/>
      <c r="AF1513" s="10"/>
      <c r="AG1513" s="10"/>
    </row>
    <row r="1514" spans="6:33" x14ac:dyDescent="0.3">
      <c r="F1514" s="10"/>
      <c r="G1514" s="17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T1514" s="17"/>
      <c r="U1514" s="17"/>
      <c r="V1514" s="11"/>
      <c r="W1514" s="10"/>
      <c r="X1514" s="10"/>
      <c r="Y1514" s="17"/>
      <c r="Z1514" s="10"/>
      <c r="AA1514" s="10"/>
      <c r="AB1514" s="10"/>
      <c r="AC1514" s="10"/>
      <c r="AD1514" s="17"/>
      <c r="AE1514" s="10"/>
      <c r="AF1514" s="10"/>
      <c r="AG1514" s="10"/>
    </row>
    <row r="1515" spans="6:33" x14ac:dyDescent="0.3">
      <c r="F1515" s="10"/>
      <c r="G1515" s="17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T1515" s="17"/>
      <c r="U1515" s="17"/>
      <c r="V1515" s="11"/>
      <c r="W1515" s="10"/>
      <c r="X1515" s="10"/>
      <c r="Y1515" s="17"/>
      <c r="Z1515" s="10"/>
      <c r="AA1515" s="10"/>
      <c r="AB1515" s="10"/>
      <c r="AC1515" s="10"/>
      <c r="AD1515" s="17"/>
      <c r="AE1515" s="10"/>
      <c r="AF1515" s="10"/>
      <c r="AG1515" s="10"/>
    </row>
    <row r="1516" spans="6:33" x14ac:dyDescent="0.3">
      <c r="F1516" s="10"/>
      <c r="G1516" s="17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T1516" s="17"/>
      <c r="U1516" s="17"/>
      <c r="V1516" s="11"/>
      <c r="W1516" s="10"/>
      <c r="X1516" s="10"/>
      <c r="Y1516" s="17"/>
      <c r="Z1516" s="10"/>
      <c r="AA1516" s="10"/>
      <c r="AB1516" s="10"/>
      <c r="AC1516" s="10"/>
      <c r="AD1516" s="17"/>
      <c r="AE1516" s="10"/>
      <c r="AF1516" s="10"/>
      <c r="AG1516" s="10"/>
    </row>
    <row r="1517" spans="6:33" x14ac:dyDescent="0.3">
      <c r="F1517" s="10"/>
      <c r="G1517" s="17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T1517" s="17"/>
      <c r="U1517" s="17"/>
      <c r="V1517" s="11"/>
      <c r="W1517" s="10"/>
      <c r="X1517" s="10"/>
      <c r="Y1517" s="17"/>
      <c r="Z1517" s="10"/>
      <c r="AA1517" s="10"/>
      <c r="AB1517" s="10"/>
      <c r="AC1517" s="10"/>
      <c r="AD1517" s="17"/>
      <c r="AE1517" s="10"/>
      <c r="AF1517" s="10"/>
      <c r="AG1517" s="10"/>
    </row>
    <row r="1518" spans="6:33" x14ac:dyDescent="0.3">
      <c r="F1518" s="10"/>
      <c r="G1518" s="17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T1518" s="17"/>
      <c r="U1518" s="17"/>
      <c r="V1518" s="11"/>
      <c r="W1518" s="10"/>
      <c r="X1518" s="10"/>
      <c r="Y1518" s="17"/>
      <c r="Z1518" s="10"/>
      <c r="AA1518" s="10"/>
      <c r="AB1518" s="10"/>
      <c r="AC1518" s="10"/>
      <c r="AD1518" s="17"/>
      <c r="AE1518" s="10"/>
      <c r="AF1518" s="10"/>
      <c r="AG1518" s="10"/>
    </row>
    <row r="1519" spans="6:33" x14ac:dyDescent="0.3">
      <c r="F1519" s="10"/>
      <c r="G1519" s="17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T1519" s="17"/>
      <c r="U1519" s="17"/>
      <c r="V1519" s="11"/>
      <c r="W1519" s="10"/>
      <c r="X1519" s="10"/>
      <c r="Y1519" s="17"/>
      <c r="Z1519" s="10"/>
      <c r="AA1519" s="10"/>
      <c r="AB1519" s="10"/>
      <c r="AC1519" s="10"/>
      <c r="AD1519" s="17"/>
      <c r="AE1519" s="10"/>
      <c r="AF1519" s="10"/>
      <c r="AG1519" s="10"/>
    </row>
    <row r="1520" spans="6:33" x14ac:dyDescent="0.3">
      <c r="F1520" s="10"/>
      <c r="G1520" s="17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T1520" s="17"/>
      <c r="U1520" s="17"/>
      <c r="V1520" s="11"/>
      <c r="W1520" s="10"/>
      <c r="X1520" s="10"/>
      <c r="Y1520" s="17"/>
      <c r="Z1520" s="10"/>
      <c r="AA1520" s="10"/>
      <c r="AB1520" s="10"/>
      <c r="AC1520" s="10"/>
      <c r="AD1520" s="17"/>
      <c r="AE1520" s="10"/>
      <c r="AF1520" s="10"/>
      <c r="AG1520" s="10"/>
    </row>
    <row r="1521" spans="6:33" x14ac:dyDescent="0.3">
      <c r="F1521" s="10"/>
      <c r="G1521" s="17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T1521" s="17"/>
      <c r="U1521" s="17"/>
      <c r="V1521" s="11"/>
      <c r="W1521" s="10"/>
      <c r="X1521" s="10"/>
      <c r="Y1521" s="17"/>
      <c r="Z1521" s="10"/>
      <c r="AA1521" s="10"/>
      <c r="AB1521" s="10"/>
      <c r="AC1521" s="10"/>
      <c r="AD1521" s="17"/>
      <c r="AE1521" s="10"/>
      <c r="AF1521" s="10"/>
      <c r="AG1521" s="10"/>
    </row>
    <row r="1522" spans="6:33" x14ac:dyDescent="0.3">
      <c r="F1522" s="10"/>
      <c r="G1522" s="17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T1522" s="17"/>
      <c r="U1522" s="17"/>
      <c r="V1522" s="11"/>
      <c r="W1522" s="10"/>
      <c r="X1522" s="10"/>
      <c r="Y1522" s="17"/>
      <c r="Z1522" s="10"/>
      <c r="AA1522" s="10"/>
      <c r="AB1522" s="10"/>
      <c r="AC1522" s="10"/>
      <c r="AD1522" s="17"/>
      <c r="AE1522" s="10"/>
      <c r="AF1522" s="10"/>
      <c r="AG1522" s="10"/>
    </row>
    <row r="1523" spans="6:33" x14ac:dyDescent="0.3">
      <c r="F1523" s="10"/>
      <c r="G1523" s="17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T1523" s="17"/>
      <c r="U1523" s="17"/>
      <c r="V1523" s="11"/>
      <c r="W1523" s="10"/>
      <c r="X1523" s="10"/>
      <c r="Y1523" s="17"/>
      <c r="Z1523" s="10"/>
      <c r="AA1523" s="10"/>
      <c r="AB1523" s="10"/>
      <c r="AC1523" s="10"/>
      <c r="AD1523" s="17"/>
      <c r="AE1523" s="10"/>
      <c r="AF1523" s="10"/>
      <c r="AG1523" s="10"/>
    </row>
    <row r="1524" spans="6:33" x14ac:dyDescent="0.3">
      <c r="F1524" s="10"/>
      <c r="G1524" s="17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T1524" s="17"/>
      <c r="U1524" s="17"/>
      <c r="V1524" s="11"/>
      <c r="W1524" s="10"/>
      <c r="X1524" s="10"/>
      <c r="Y1524" s="17"/>
      <c r="Z1524" s="10"/>
      <c r="AA1524" s="10"/>
      <c r="AB1524" s="10"/>
      <c r="AC1524" s="10"/>
      <c r="AD1524" s="17"/>
      <c r="AE1524" s="10"/>
      <c r="AF1524" s="10"/>
      <c r="AG1524" s="10"/>
    </row>
    <row r="1525" spans="6:33" x14ac:dyDescent="0.3">
      <c r="F1525" s="10"/>
      <c r="G1525" s="17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T1525" s="17"/>
      <c r="U1525" s="17"/>
      <c r="V1525" s="11"/>
      <c r="W1525" s="10"/>
      <c r="X1525" s="10"/>
      <c r="Y1525" s="17"/>
      <c r="Z1525" s="10"/>
      <c r="AA1525" s="10"/>
      <c r="AB1525" s="10"/>
      <c r="AC1525" s="10"/>
      <c r="AD1525" s="17"/>
      <c r="AE1525" s="10"/>
      <c r="AF1525" s="10"/>
      <c r="AG1525" s="10"/>
    </row>
    <row r="1526" spans="6:33" x14ac:dyDescent="0.3">
      <c r="F1526" s="10"/>
      <c r="G1526" s="17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T1526" s="17"/>
      <c r="U1526" s="17"/>
      <c r="V1526" s="11"/>
      <c r="W1526" s="10"/>
      <c r="X1526" s="10"/>
      <c r="Y1526" s="17"/>
      <c r="Z1526" s="10"/>
      <c r="AA1526" s="10"/>
      <c r="AB1526" s="10"/>
      <c r="AC1526" s="10"/>
      <c r="AD1526" s="17"/>
      <c r="AE1526" s="10"/>
      <c r="AF1526" s="10"/>
      <c r="AG1526" s="10"/>
    </row>
    <row r="1527" spans="6:33" x14ac:dyDescent="0.3">
      <c r="F1527" s="10"/>
      <c r="G1527" s="17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T1527" s="17"/>
      <c r="U1527" s="17"/>
      <c r="V1527" s="11"/>
      <c r="W1527" s="10"/>
      <c r="X1527" s="10"/>
      <c r="Y1527" s="17"/>
      <c r="Z1527" s="10"/>
      <c r="AA1527" s="10"/>
      <c r="AB1527" s="10"/>
      <c r="AC1527" s="10"/>
      <c r="AD1527" s="17"/>
      <c r="AE1527" s="10"/>
      <c r="AF1527" s="10"/>
      <c r="AG1527" s="10"/>
    </row>
    <row r="1528" spans="6:33" x14ac:dyDescent="0.3">
      <c r="F1528" s="10"/>
      <c r="G1528" s="17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T1528" s="17"/>
      <c r="U1528" s="17"/>
      <c r="V1528" s="11"/>
      <c r="W1528" s="10"/>
      <c r="X1528" s="10"/>
      <c r="Y1528" s="17"/>
      <c r="Z1528" s="10"/>
      <c r="AA1528" s="10"/>
      <c r="AB1528" s="10"/>
      <c r="AC1528" s="10"/>
      <c r="AD1528" s="17"/>
      <c r="AE1528" s="10"/>
      <c r="AF1528" s="10"/>
      <c r="AG1528" s="10"/>
    </row>
    <row r="1529" spans="6:33" x14ac:dyDescent="0.3">
      <c r="F1529" s="10"/>
      <c r="G1529" s="17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T1529" s="17"/>
      <c r="U1529" s="17"/>
      <c r="V1529" s="11"/>
      <c r="W1529" s="10"/>
      <c r="X1529" s="10"/>
      <c r="Y1529" s="17"/>
      <c r="Z1529" s="10"/>
      <c r="AA1529" s="10"/>
      <c r="AB1529" s="10"/>
      <c r="AC1529" s="10"/>
      <c r="AD1529" s="17"/>
      <c r="AE1529" s="10"/>
      <c r="AF1529" s="10"/>
      <c r="AG1529" s="10"/>
    </row>
    <row r="1530" spans="6:33" x14ac:dyDescent="0.3">
      <c r="F1530" s="10"/>
      <c r="G1530" s="17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T1530" s="17"/>
      <c r="U1530" s="17"/>
      <c r="V1530" s="11"/>
      <c r="W1530" s="10"/>
      <c r="X1530" s="10"/>
      <c r="Y1530" s="17"/>
      <c r="Z1530" s="10"/>
      <c r="AA1530" s="10"/>
      <c r="AB1530" s="10"/>
      <c r="AC1530" s="10"/>
      <c r="AD1530" s="17"/>
      <c r="AE1530" s="10"/>
      <c r="AF1530" s="10"/>
      <c r="AG1530" s="10"/>
    </row>
    <row r="1531" spans="6:33" x14ac:dyDescent="0.3">
      <c r="F1531" s="10"/>
      <c r="G1531" s="17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T1531" s="17"/>
      <c r="U1531" s="17"/>
      <c r="V1531" s="11"/>
      <c r="W1531" s="10"/>
      <c r="X1531" s="10"/>
      <c r="Y1531" s="17"/>
      <c r="Z1531" s="10"/>
      <c r="AA1531" s="10"/>
      <c r="AB1531" s="10"/>
      <c r="AC1531" s="10"/>
      <c r="AD1531" s="17"/>
      <c r="AE1531" s="10"/>
      <c r="AF1531" s="10"/>
      <c r="AG1531" s="10"/>
    </row>
    <row r="1532" spans="6:33" x14ac:dyDescent="0.3">
      <c r="F1532" s="10"/>
      <c r="G1532" s="17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T1532" s="17"/>
      <c r="U1532" s="17"/>
      <c r="V1532" s="11"/>
      <c r="W1532" s="10"/>
      <c r="X1532" s="10"/>
      <c r="Y1532" s="17"/>
      <c r="Z1532" s="10"/>
      <c r="AA1532" s="10"/>
      <c r="AB1532" s="10"/>
      <c r="AC1532" s="10"/>
      <c r="AD1532" s="17"/>
      <c r="AE1532" s="10"/>
      <c r="AF1532" s="10"/>
      <c r="AG1532" s="10"/>
    </row>
    <row r="1533" spans="6:33" x14ac:dyDescent="0.3">
      <c r="F1533" s="10"/>
      <c r="G1533" s="17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T1533" s="17"/>
      <c r="U1533" s="17"/>
      <c r="V1533" s="11"/>
      <c r="W1533" s="10"/>
      <c r="X1533" s="10"/>
      <c r="Y1533" s="17"/>
      <c r="Z1533" s="10"/>
      <c r="AA1533" s="10"/>
      <c r="AB1533" s="10"/>
      <c r="AC1533" s="10"/>
      <c r="AD1533" s="17"/>
      <c r="AE1533" s="10"/>
      <c r="AF1533" s="10"/>
      <c r="AG1533" s="10"/>
    </row>
    <row r="1534" spans="6:33" x14ac:dyDescent="0.3">
      <c r="F1534" s="10"/>
      <c r="G1534" s="17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T1534" s="17"/>
      <c r="U1534" s="17"/>
      <c r="V1534" s="11"/>
      <c r="W1534" s="10"/>
      <c r="X1534" s="10"/>
      <c r="Y1534" s="17"/>
      <c r="Z1534" s="10"/>
      <c r="AA1534" s="10"/>
      <c r="AB1534" s="10"/>
      <c r="AC1534" s="10"/>
      <c r="AD1534" s="17"/>
      <c r="AE1534" s="10"/>
      <c r="AF1534" s="10"/>
      <c r="AG1534" s="10"/>
    </row>
    <row r="1535" spans="6:33" x14ac:dyDescent="0.3">
      <c r="F1535" s="10"/>
      <c r="G1535" s="17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T1535" s="17"/>
      <c r="U1535" s="17"/>
      <c r="V1535" s="11"/>
      <c r="W1535" s="10"/>
      <c r="X1535" s="10"/>
      <c r="Y1535" s="17"/>
      <c r="Z1535" s="10"/>
      <c r="AA1535" s="10"/>
      <c r="AB1535" s="10"/>
      <c r="AC1535" s="10"/>
      <c r="AD1535" s="17"/>
      <c r="AE1535" s="10"/>
      <c r="AF1535" s="10"/>
      <c r="AG1535" s="10"/>
    </row>
    <row r="1536" spans="6:33" x14ac:dyDescent="0.3">
      <c r="F1536" s="10"/>
      <c r="G1536" s="17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T1536" s="17"/>
      <c r="U1536" s="17"/>
      <c r="V1536" s="11"/>
      <c r="W1536" s="10"/>
      <c r="X1536" s="10"/>
      <c r="Y1536" s="17"/>
      <c r="Z1536" s="10"/>
      <c r="AA1536" s="10"/>
      <c r="AB1536" s="10"/>
      <c r="AC1536" s="10"/>
      <c r="AD1536" s="17"/>
      <c r="AE1536" s="10"/>
      <c r="AF1536" s="10"/>
      <c r="AG1536" s="10"/>
    </row>
    <row r="1537" spans="6:33" x14ac:dyDescent="0.3">
      <c r="F1537" s="10"/>
      <c r="G1537" s="17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T1537" s="17"/>
      <c r="U1537" s="17"/>
      <c r="V1537" s="11"/>
      <c r="W1537" s="10"/>
      <c r="X1537" s="10"/>
      <c r="Y1537" s="17"/>
      <c r="Z1537" s="10"/>
      <c r="AA1537" s="10"/>
      <c r="AB1537" s="10"/>
      <c r="AC1537" s="10"/>
      <c r="AD1537" s="17"/>
      <c r="AE1537" s="10"/>
      <c r="AF1537" s="10"/>
      <c r="AG1537" s="10"/>
    </row>
    <row r="1538" spans="6:33" x14ac:dyDescent="0.3">
      <c r="F1538" s="10"/>
      <c r="G1538" s="17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T1538" s="17"/>
      <c r="U1538" s="17"/>
      <c r="V1538" s="11"/>
      <c r="W1538" s="10"/>
      <c r="X1538" s="10"/>
      <c r="Y1538" s="17"/>
      <c r="Z1538" s="10"/>
      <c r="AA1538" s="10"/>
      <c r="AB1538" s="10"/>
      <c r="AC1538" s="10"/>
      <c r="AD1538" s="17"/>
      <c r="AE1538" s="10"/>
      <c r="AF1538" s="10"/>
      <c r="AG1538" s="10"/>
    </row>
    <row r="1539" spans="6:33" x14ac:dyDescent="0.3">
      <c r="F1539" s="10"/>
      <c r="G1539" s="17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T1539" s="17"/>
      <c r="U1539" s="17"/>
      <c r="V1539" s="11"/>
      <c r="W1539" s="10"/>
      <c r="X1539" s="10"/>
      <c r="Y1539" s="17"/>
      <c r="Z1539" s="10"/>
      <c r="AA1539" s="10"/>
      <c r="AB1539" s="10"/>
      <c r="AC1539" s="10"/>
      <c r="AD1539" s="17"/>
      <c r="AE1539" s="10"/>
      <c r="AF1539" s="10"/>
      <c r="AG1539" s="10"/>
    </row>
    <row r="1540" spans="6:33" x14ac:dyDescent="0.3">
      <c r="F1540" s="10"/>
      <c r="G1540" s="17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T1540" s="17"/>
      <c r="U1540" s="17"/>
      <c r="V1540" s="11"/>
      <c r="W1540" s="10"/>
      <c r="X1540" s="10"/>
      <c r="Y1540" s="17"/>
      <c r="Z1540" s="10"/>
      <c r="AA1540" s="10"/>
      <c r="AB1540" s="10"/>
      <c r="AC1540" s="10"/>
      <c r="AD1540" s="17"/>
      <c r="AE1540" s="10"/>
      <c r="AF1540" s="10"/>
      <c r="AG1540" s="10"/>
    </row>
    <row r="1541" spans="6:33" x14ac:dyDescent="0.3">
      <c r="F1541" s="10"/>
      <c r="G1541" s="17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T1541" s="17"/>
      <c r="U1541" s="17"/>
      <c r="V1541" s="11"/>
      <c r="W1541" s="10"/>
      <c r="X1541" s="10"/>
      <c r="Y1541" s="17"/>
      <c r="Z1541" s="10"/>
      <c r="AA1541" s="10"/>
      <c r="AB1541" s="10"/>
      <c r="AC1541" s="10"/>
      <c r="AD1541" s="17"/>
      <c r="AE1541" s="10"/>
      <c r="AF1541" s="10"/>
      <c r="AG1541" s="10"/>
    </row>
    <row r="1542" spans="6:33" x14ac:dyDescent="0.3">
      <c r="F1542" s="10"/>
      <c r="G1542" s="17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T1542" s="17"/>
      <c r="U1542" s="17"/>
      <c r="V1542" s="11"/>
      <c r="W1542" s="10"/>
      <c r="X1542" s="10"/>
      <c r="Y1542" s="17"/>
      <c r="Z1542" s="10"/>
      <c r="AA1542" s="10"/>
      <c r="AB1542" s="10"/>
      <c r="AC1542" s="10"/>
      <c r="AD1542" s="17"/>
      <c r="AE1542" s="10"/>
      <c r="AF1542" s="10"/>
      <c r="AG1542" s="10"/>
    </row>
    <row r="1543" spans="6:33" x14ac:dyDescent="0.3">
      <c r="F1543" s="10"/>
      <c r="G1543" s="17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T1543" s="17"/>
      <c r="U1543" s="17"/>
      <c r="V1543" s="11"/>
      <c r="W1543" s="10"/>
      <c r="X1543" s="10"/>
      <c r="Y1543" s="17"/>
      <c r="Z1543" s="10"/>
      <c r="AA1543" s="10"/>
      <c r="AB1543" s="10"/>
      <c r="AC1543" s="10"/>
      <c r="AD1543" s="17"/>
      <c r="AE1543" s="10"/>
      <c r="AF1543" s="10"/>
      <c r="AG1543" s="10"/>
    </row>
    <row r="1544" spans="6:33" x14ac:dyDescent="0.3">
      <c r="F1544" s="10"/>
      <c r="G1544" s="17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T1544" s="17"/>
      <c r="U1544" s="17"/>
      <c r="V1544" s="11"/>
      <c r="W1544" s="10"/>
      <c r="X1544" s="10"/>
      <c r="Y1544" s="17"/>
      <c r="Z1544" s="10"/>
      <c r="AA1544" s="10"/>
      <c r="AB1544" s="10"/>
      <c r="AC1544" s="10"/>
      <c r="AD1544" s="17"/>
      <c r="AE1544" s="10"/>
      <c r="AF1544" s="10"/>
      <c r="AG1544" s="10"/>
    </row>
    <row r="1545" spans="6:33" x14ac:dyDescent="0.3">
      <c r="F1545" s="10"/>
      <c r="G1545" s="17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T1545" s="17"/>
      <c r="U1545" s="17"/>
      <c r="V1545" s="11"/>
      <c r="W1545" s="10"/>
      <c r="X1545" s="10"/>
      <c r="Y1545" s="17"/>
      <c r="Z1545" s="10"/>
      <c r="AA1545" s="10"/>
      <c r="AB1545" s="10"/>
      <c r="AC1545" s="10"/>
      <c r="AD1545" s="17"/>
      <c r="AE1545" s="10"/>
      <c r="AF1545" s="10"/>
      <c r="AG1545" s="10"/>
    </row>
    <row r="1546" spans="6:33" x14ac:dyDescent="0.3">
      <c r="F1546" s="10"/>
      <c r="G1546" s="17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T1546" s="17"/>
      <c r="U1546" s="17"/>
      <c r="V1546" s="11"/>
      <c r="W1546" s="10"/>
      <c r="X1546" s="10"/>
      <c r="Y1546" s="17"/>
      <c r="Z1546" s="10"/>
      <c r="AA1546" s="10"/>
      <c r="AB1546" s="10"/>
      <c r="AC1546" s="10"/>
      <c r="AD1546" s="17"/>
      <c r="AE1546" s="10"/>
      <c r="AF1546" s="10"/>
      <c r="AG1546" s="10"/>
    </row>
    <row r="1547" spans="6:33" x14ac:dyDescent="0.3">
      <c r="F1547" s="10"/>
      <c r="G1547" s="17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T1547" s="17"/>
      <c r="U1547" s="17"/>
      <c r="V1547" s="11"/>
      <c r="W1547" s="10"/>
      <c r="X1547" s="10"/>
      <c r="Y1547" s="17"/>
      <c r="Z1547" s="10"/>
      <c r="AA1547" s="10"/>
      <c r="AB1547" s="10"/>
      <c r="AC1547" s="10"/>
      <c r="AD1547" s="17"/>
      <c r="AE1547" s="10"/>
      <c r="AF1547" s="10"/>
      <c r="AG1547" s="10"/>
    </row>
    <row r="1548" spans="6:33" x14ac:dyDescent="0.3">
      <c r="F1548" s="10"/>
      <c r="G1548" s="17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T1548" s="17"/>
      <c r="U1548" s="17"/>
      <c r="V1548" s="11"/>
      <c r="W1548" s="10"/>
      <c r="X1548" s="10"/>
      <c r="Y1548" s="17"/>
      <c r="Z1548" s="10"/>
      <c r="AA1548" s="10"/>
      <c r="AB1548" s="10"/>
      <c r="AC1548" s="10"/>
      <c r="AD1548" s="17"/>
      <c r="AE1548" s="10"/>
      <c r="AF1548" s="10"/>
      <c r="AG1548" s="10"/>
    </row>
    <row r="1549" spans="6:33" x14ac:dyDescent="0.3">
      <c r="F1549" s="10"/>
      <c r="G1549" s="17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T1549" s="17"/>
      <c r="U1549" s="17"/>
      <c r="V1549" s="11"/>
      <c r="W1549" s="10"/>
      <c r="X1549" s="10"/>
      <c r="Y1549" s="17"/>
      <c r="Z1549" s="10"/>
      <c r="AA1549" s="10"/>
      <c r="AB1549" s="10"/>
      <c r="AC1549" s="10"/>
      <c r="AD1549" s="17"/>
      <c r="AE1549" s="10"/>
      <c r="AF1549" s="10"/>
      <c r="AG1549" s="10"/>
    </row>
    <row r="1550" spans="6:33" x14ac:dyDescent="0.3">
      <c r="F1550" s="10"/>
      <c r="G1550" s="17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T1550" s="17"/>
      <c r="U1550" s="17"/>
      <c r="V1550" s="11"/>
      <c r="W1550" s="10"/>
      <c r="X1550" s="10"/>
      <c r="Y1550" s="17"/>
      <c r="Z1550" s="10"/>
      <c r="AA1550" s="10"/>
      <c r="AB1550" s="10"/>
      <c r="AC1550" s="10"/>
      <c r="AD1550" s="17"/>
      <c r="AE1550" s="10"/>
      <c r="AF1550" s="10"/>
      <c r="AG1550" s="10"/>
    </row>
    <row r="1551" spans="6:33" x14ac:dyDescent="0.3">
      <c r="F1551" s="10"/>
      <c r="G1551" s="17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T1551" s="17"/>
      <c r="U1551" s="17"/>
      <c r="V1551" s="11"/>
      <c r="W1551" s="10"/>
      <c r="X1551" s="10"/>
      <c r="Y1551" s="17"/>
      <c r="Z1551" s="10"/>
      <c r="AA1551" s="10"/>
      <c r="AB1551" s="10"/>
      <c r="AC1551" s="10"/>
      <c r="AD1551" s="17"/>
      <c r="AE1551" s="10"/>
      <c r="AF1551" s="10"/>
      <c r="AG1551" s="10"/>
    </row>
    <row r="1552" spans="6:33" x14ac:dyDescent="0.3">
      <c r="F1552" s="10"/>
      <c r="G1552" s="17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T1552" s="17"/>
      <c r="U1552" s="17"/>
      <c r="V1552" s="11"/>
      <c r="W1552" s="10"/>
      <c r="X1552" s="10"/>
      <c r="Y1552" s="17"/>
      <c r="Z1552" s="10"/>
      <c r="AA1552" s="10"/>
      <c r="AB1552" s="10"/>
      <c r="AC1552" s="10"/>
      <c r="AD1552" s="17"/>
      <c r="AE1552" s="10"/>
      <c r="AF1552" s="10"/>
      <c r="AG1552" s="10"/>
    </row>
    <row r="1553" spans="6:33" x14ac:dyDescent="0.3">
      <c r="F1553" s="10"/>
      <c r="G1553" s="17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T1553" s="17"/>
      <c r="U1553" s="17"/>
      <c r="V1553" s="11"/>
      <c r="W1553" s="10"/>
      <c r="X1553" s="10"/>
      <c r="Y1553" s="17"/>
      <c r="Z1553" s="10"/>
      <c r="AA1553" s="10"/>
      <c r="AB1553" s="10"/>
      <c r="AC1553" s="10"/>
      <c r="AD1553" s="17"/>
      <c r="AE1553" s="10"/>
      <c r="AF1553" s="10"/>
      <c r="AG1553" s="10"/>
    </row>
    <row r="1554" spans="6:33" x14ac:dyDescent="0.3">
      <c r="F1554" s="10"/>
      <c r="G1554" s="17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T1554" s="17"/>
      <c r="U1554" s="17"/>
      <c r="V1554" s="11"/>
      <c r="W1554" s="10"/>
      <c r="X1554" s="10"/>
      <c r="Y1554" s="17"/>
      <c r="Z1554" s="10"/>
      <c r="AA1554" s="10"/>
      <c r="AB1554" s="10"/>
      <c r="AC1554" s="10"/>
      <c r="AD1554" s="17"/>
      <c r="AE1554" s="10"/>
      <c r="AF1554" s="10"/>
      <c r="AG1554" s="10"/>
    </row>
    <row r="1555" spans="6:33" x14ac:dyDescent="0.3">
      <c r="F1555" s="10"/>
      <c r="G1555" s="17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T1555" s="17"/>
      <c r="U1555" s="17"/>
      <c r="V1555" s="11"/>
      <c r="W1555" s="10"/>
      <c r="X1555" s="10"/>
      <c r="Y1555" s="17"/>
      <c r="Z1555" s="10"/>
      <c r="AA1555" s="10"/>
      <c r="AB1555" s="10"/>
      <c r="AC1555" s="10"/>
      <c r="AD1555" s="17"/>
      <c r="AE1555" s="10"/>
      <c r="AF1555" s="10"/>
      <c r="AG1555" s="10"/>
    </row>
    <row r="1556" spans="6:33" x14ac:dyDescent="0.3">
      <c r="F1556" s="10"/>
      <c r="G1556" s="17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T1556" s="17"/>
      <c r="U1556" s="17"/>
      <c r="V1556" s="11"/>
      <c r="W1556" s="10"/>
      <c r="X1556" s="10"/>
      <c r="Y1556" s="17"/>
      <c r="Z1556" s="10"/>
      <c r="AA1556" s="10"/>
      <c r="AB1556" s="10"/>
      <c r="AC1556" s="10"/>
      <c r="AD1556" s="17"/>
      <c r="AE1556" s="10"/>
      <c r="AF1556" s="10"/>
      <c r="AG1556" s="10"/>
    </row>
    <row r="1557" spans="6:33" x14ac:dyDescent="0.3">
      <c r="F1557" s="10"/>
      <c r="G1557" s="17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T1557" s="17"/>
      <c r="U1557" s="17"/>
      <c r="V1557" s="11"/>
      <c r="W1557" s="10"/>
      <c r="X1557" s="10"/>
      <c r="Y1557" s="17"/>
      <c r="Z1557" s="10"/>
      <c r="AA1557" s="10"/>
      <c r="AB1557" s="10"/>
      <c r="AC1557" s="10"/>
      <c r="AD1557" s="17"/>
      <c r="AE1557" s="10"/>
      <c r="AF1557" s="10"/>
      <c r="AG1557" s="10"/>
    </row>
    <row r="1558" spans="6:33" x14ac:dyDescent="0.3">
      <c r="F1558" s="10"/>
      <c r="G1558" s="17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T1558" s="17"/>
      <c r="U1558" s="17"/>
      <c r="V1558" s="11"/>
      <c r="W1558" s="10"/>
      <c r="X1558" s="10"/>
      <c r="Y1558" s="17"/>
      <c r="Z1558" s="10"/>
      <c r="AA1558" s="10"/>
      <c r="AB1558" s="10"/>
      <c r="AC1558" s="10"/>
      <c r="AD1558" s="17"/>
      <c r="AE1558" s="10"/>
      <c r="AF1558" s="10"/>
      <c r="AG1558" s="10"/>
    </row>
    <row r="1559" spans="6:33" x14ac:dyDescent="0.3">
      <c r="F1559" s="10"/>
      <c r="G1559" s="17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T1559" s="17"/>
      <c r="U1559" s="17"/>
      <c r="V1559" s="11"/>
      <c r="W1559" s="10"/>
      <c r="X1559" s="10"/>
      <c r="Y1559" s="17"/>
      <c r="Z1559" s="10"/>
      <c r="AA1559" s="10"/>
      <c r="AB1559" s="10"/>
      <c r="AC1559" s="10"/>
      <c r="AD1559" s="17"/>
      <c r="AE1559" s="10"/>
      <c r="AF1559" s="10"/>
      <c r="AG1559" s="10"/>
    </row>
    <row r="1560" spans="6:33" x14ac:dyDescent="0.3">
      <c r="F1560" s="10"/>
      <c r="G1560" s="17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T1560" s="17"/>
      <c r="U1560" s="17"/>
      <c r="V1560" s="11"/>
      <c r="W1560" s="10"/>
      <c r="X1560" s="10"/>
      <c r="Y1560" s="17"/>
      <c r="Z1560" s="10"/>
      <c r="AA1560" s="10"/>
      <c r="AB1560" s="10"/>
      <c r="AC1560" s="10"/>
      <c r="AD1560" s="17"/>
      <c r="AE1560" s="10"/>
      <c r="AF1560" s="10"/>
      <c r="AG1560" s="10"/>
    </row>
    <row r="1561" spans="6:33" x14ac:dyDescent="0.3">
      <c r="F1561" s="10"/>
      <c r="G1561" s="17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T1561" s="17"/>
      <c r="U1561" s="17"/>
      <c r="V1561" s="11"/>
      <c r="W1561" s="10"/>
      <c r="X1561" s="10"/>
      <c r="Y1561" s="17"/>
      <c r="Z1561" s="10"/>
      <c r="AA1561" s="10"/>
      <c r="AB1561" s="10"/>
      <c r="AC1561" s="10"/>
      <c r="AD1561" s="17"/>
      <c r="AE1561" s="10"/>
      <c r="AF1561" s="10"/>
      <c r="AG1561" s="10"/>
    </row>
    <row r="1562" spans="6:33" x14ac:dyDescent="0.3">
      <c r="F1562" s="10"/>
      <c r="G1562" s="17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T1562" s="17"/>
      <c r="U1562" s="17"/>
      <c r="V1562" s="11"/>
      <c r="W1562" s="10"/>
      <c r="X1562" s="10"/>
      <c r="Y1562" s="17"/>
      <c r="Z1562" s="10"/>
      <c r="AA1562" s="10"/>
      <c r="AB1562" s="10"/>
      <c r="AC1562" s="10"/>
      <c r="AD1562" s="17"/>
      <c r="AE1562" s="10"/>
      <c r="AF1562" s="10"/>
      <c r="AG1562" s="10"/>
    </row>
    <row r="1563" spans="6:33" x14ac:dyDescent="0.3">
      <c r="F1563" s="10"/>
      <c r="G1563" s="17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T1563" s="17"/>
      <c r="U1563" s="17"/>
      <c r="V1563" s="11"/>
      <c r="W1563" s="10"/>
      <c r="X1563" s="10"/>
      <c r="Y1563" s="17"/>
      <c r="Z1563" s="10"/>
      <c r="AA1563" s="10"/>
      <c r="AB1563" s="10"/>
      <c r="AC1563" s="10"/>
      <c r="AD1563" s="17"/>
      <c r="AE1563" s="10"/>
      <c r="AF1563" s="10"/>
      <c r="AG1563" s="10"/>
    </row>
    <row r="1564" spans="6:33" x14ac:dyDescent="0.3">
      <c r="F1564" s="10"/>
      <c r="G1564" s="17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T1564" s="17"/>
      <c r="U1564" s="17"/>
      <c r="V1564" s="11"/>
      <c r="W1564" s="10"/>
      <c r="X1564" s="10"/>
      <c r="Y1564" s="17"/>
      <c r="Z1564" s="10"/>
      <c r="AA1564" s="10"/>
      <c r="AB1564" s="10"/>
      <c r="AC1564" s="10"/>
      <c r="AD1564" s="17"/>
      <c r="AE1564" s="10"/>
      <c r="AF1564" s="10"/>
      <c r="AG1564" s="10"/>
    </row>
    <row r="1565" spans="6:33" x14ac:dyDescent="0.3">
      <c r="F1565" s="10"/>
      <c r="G1565" s="17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T1565" s="17"/>
      <c r="U1565" s="17"/>
      <c r="V1565" s="11"/>
      <c r="W1565" s="10"/>
      <c r="X1565" s="10"/>
      <c r="Y1565" s="17"/>
      <c r="Z1565" s="10"/>
      <c r="AA1565" s="10"/>
      <c r="AB1565" s="10"/>
      <c r="AC1565" s="10"/>
      <c r="AD1565" s="17"/>
      <c r="AE1565" s="10"/>
      <c r="AF1565" s="10"/>
      <c r="AG1565" s="10"/>
    </row>
    <row r="1566" spans="6:33" x14ac:dyDescent="0.3">
      <c r="F1566" s="10"/>
      <c r="G1566" s="17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T1566" s="17"/>
      <c r="U1566" s="17"/>
      <c r="V1566" s="11"/>
      <c r="W1566" s="10"/>
      <c r="X1566" s="10"/>
      <c r="Y1566" s="17"/>
      <c r="Z1566" s="10"/>
      <c r="AA1566" s="10"/>
      <c r="AB1566" s="10"/>
      <c r="AC1566" s="10"/>
      <c r="AD1566" s="17"/>
      <c r="AE1566" s="10"/>
      <c r="AF1566" s="10"/>
      <c r="AG1566" s="10"/>
    </row>
    <row r="1567" spans="6:33" x14ac:dyDescent="0.3">
      <c r="F1567" s="10"/>
      <c r="G1567" s="17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T1567" s="17"/>
      <c r="U1567" s="17"/>
      <c r="V1567" s="11"/>
      <c r="W1567" s="10"/>
      <c r="X1567" s="10"/>
      <c r="Y1567" s="17"/>
      <c r="Z1567" s="10"/>
      <c r="AA1567" s="10"/>
      <c r="AB1567" s="10"/>
      <c r="AC1567" s="10"/>
      <c r="AD1567" s="17"/>
      <c r="AE1567" s="10"/>
      <c r="AF1567" s="10"/>
      <c r="AG1567" s="10"/>
    </row>
    <row r="1568" spans="6:33" x14ac:dyDescent="0.3">
      <c r="F1568" s="10"/>
      <c r="G1568" s="17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T1568" s="17"/>
      <c r="U1568" s="17"/>
      <c r="V1568" s="11"/>
      <c r="W1568" s="10"/>
      <c r="X1568" s="10"/>
      <c r="Y1568" s="17"/>
      <c r="Z1568" s="10"/>
      <c r="AA1568" s="10"/>
      <c r="AB1568" s="10"/>
      <c r="AC1568" s="10"/>
      <c r="AD1568" s="17"/>
      <c r="AE1568" s="10"/>
      <c r="AF1568" s="10"/>
      <c r="AG1568" s="10"/>
    </row>
    <row r="1569" spans="6:33" x14ac:dyDescent="0.3">
      <c r="F1569" s="10"/>
      <c r="G1569" s="17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T1569" s="17"/>
      <c r="U1569" s="17"/>
      <c r="V1569" s="11"/>
      <c r="W1569" s="10"/>
      <c r="X1569" s="10"/>
      <c r="Y1569" s="17"/>
      <c r="Z1569" s="10"/>
      <c r="AA1569" s="10"/>
      <c r="AB1569" s="10"/>
      <c r="AC1569" s="10"/>
      <c r="AD1569" s="17"/>
      <c r="AE1569" s="10"/>
      <c r="AF1569" s="10"/>
      <c r="AG1569" s="10"/>
    </row>
    <row r="1570" spans="6:33" x14ac:dyDescent="0.3">
      <c r="F1570" s="10"/>
      <c r="G1570" s="17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T1570" s="17"/>
      <c r="U1570" s="17"/>
      <c r="V1570" s="11"/>
      <c r="W1570" s="10"/>
      <c r="X1570" s="10"/>
      <c r="Y1570" s="17"/>
      <c r="Z1570" s="10"/>
      <c r="AA1570" s="10"/>
      <c r="AB1570" s="10"/>
      <c r="AC1570" s="10"/>
      <c r="AD1570" s="17"/>
      <c r="AE1570" s="10"/>
      <c r="AF1570" s="10"/>
      <c r="AG1570" s="10"/>
    </row>
    <row r="1571" spans="6:33" x14ac:dyDescent="0.3">
      <c r="F1571" s="10"/>
      <c r="G1571" s="17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T1571" s="17"/>
      <c r="U1571" s="17"/>
      <c r="V1571" s="11"/>
      <c r="W1571" s="10"/>
      <c r="X1571" s="10"/>
      <c r="Y1571" s="17"/>
      <c r="Z1571" s="10"/>
      <c r="AA1571" s="10"/>
      <c r="AB1571" s="10"/>
      <c r="AC1571" s="10"/>
      <c r="AD1571" s="17"/>
      <c r="AE1571" s="10"/>
      <c r="AF1571" s="10"/>
      <c r="AG1571" s="10"/>
    </row>
    <row r="1572" spans="6:33" x14ac:dyDescent="0.3">
      <c r="F1572" s="10"/>
      <c r="G1572" s="17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T1572" s="17"/>
      <c r="U1572" s="17"/>
      <c r="V1572" s="11"/>
      <c r="W1572" s="10"/>
      <c r="X1572" s="10"/>
      <c r="Y1572" s="17"/>
      <c r="Z1572" s="10"/>
      <c r="AA1572" s="10"/>
      <c r="AB1572" s="10"/>
      <c r="AC1572" s="10"/>
      <c r="AD1572" s="17"/>
      <c r="AE1572" s="10"/>
      <c r="AF1572" s="10"/>
      <c r="AG1572" s="10"/>
    </row>
    <row r="1573" spans="6:33" x14ac:dyDescent="0.3">
      <c r="F1573" s="10"/>
      <c r="G1573" s="17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T1573" s="17"/>
      <c r="U1573" s="17"/>
      <c r="V1573" s="11"/>
      <c r="W1573" s="10"/>
      <c r="X1573" s="10"/>
      <c r="Y1573" s="17"/>
      <c r="Z1573" s="10"/>
      <c r="AA1573" s="10"/>
      <c r="AB1573" s="10"/>
      <c r="AC1573" s="10"/>
      <c r="AD1573" s="17"/>
      <c r="AE1573" s="10"/>
      <c r="AF1573" s="10"/>
      <c r="AG1573" s="10"/>
    </row>
    <row r="1574" spans="6:33" x14ac:dyDescent="0.3">
      <c r="F1574" s="10"/>
      <c r="G1574" s="17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T1574" s="17"/>
      <c r="U1574" s="17"/>
      <c r="V1574" s="11"/>
      <c r="W1574" s="10"/>
      <c r="X1574" s="10"/>
      <c r="Y1574" s="17"/>
      <c r="Z1574" s="10"/>
      <c r="AA1574" s="10"/>
      <c r="AB1574" s="10"/>
      <c r="AC1574" s="10"/>
      <c r="AD1574" s="17"/>
      <c r="AE1574" s="10"/>
      <c r="AF1574" s="10"/>
      <c r="AG1574" s="10"/>
    </row>
    <row r="1575" spans="6:33" x14ac:dyDescent="0.3">
      <c r="F1575" s="10"/>
      <c r="G1575" s="17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T1575" s="17"/>
      <c r="U1575" s="17"/>
      <c r="V1575" s="11"/>
      <c r="W1575" s="10"/>
      <c r="X1575" s="10"/>
      <c r="Y1575" s="17"/>
      <c r="Z1575" s="10"/>
      <c r="AA1575" s="10"/>
      <c r="AB1575" s="10"/>
      <c r="AC1575" s="10"/>
      <c r="AD1575" s="17"/>
      <c r="AE1575" s="10"/>
      <c r="AF1575" s="10"/>
      <c r="AG1575" s="10"/>
    </row>
    <row r="1576" spans="6:33" x14ac:dyDescent="0.3">
      <c r="F1576" s="10"/>
      <c r="G1576" s="17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T1576" s="17"/>
      <c r="U1576" s="17"/>
      <c r="V1576" s="11"/>
      <c r="W1576" s="10"/>
      <c r="X1576" s="10"/>
      <c r="Y1576" s="17"/>
      <c r="Z1576" s="10"/>
      <c r="AA1576" s="10"/>
      <c r="AB1576" s="10"/>
      <c r="AC1576" s="10"/>
      <c r="AD1576" s="17"/>
      <c r="AE1576" s="10"/>
      <c r="AF1576" s="10"/>
      <c r="AG1576" s="10"/>
    </row>
    <row r="1577" spans="6:33" x14ac:dyDescent="0.3">
      <c r="F1577" s="10"/>
      <c r="G1577" s="17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T1577" s="17"/>
      <c r="U1577" s="17"/>
      <c r="V1577" s="11"/>
      <c r="W1577" s="10"/>
      <c r="X1577" s="10"/>
      <c r="Y1577" s="17"/>
      <c r="Z1577" s="10"/>
      <c r="AA1577" s="10"/>
      <c r="AB1577" s="10"/>
      <c r="AC1577" s="10"/>
      <c r="AD1577" s="17"/>
      <c r="AE1577" s="10"/>
      <c r="AF1577" s="10"/>
      <c r="AG1577" s="10"/>
    </row>
    <row r="1578" spans="6:33" x14ac:dyDescent="0.3">
      <c r="F1578" s="10"/>
      <c r="G1578" s="17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T1578" s="17"/>
      <c r="U1578" s="17"/>
      <c r="V1578" s="11"/>
      <c r="W1578" s="10"/>
      <c r="X1578" s="10"/>
      <c r="Y1578" s="17"/>
      <c r="Z1578" s="10"/>
      <c r="AA1578" s="10"/>
      <c r="AB1578" s="10"/>
      <c r="AC1578" s="10"/>
      <c r="AD1578" s="17"/>
      <c r="AE1578" s="10"/>
      <c r="AF1578" s="10"/>
      <c r="AG1578" s="10"/>
    </row>
    <row r="1579" spans="6:33" x14ac:dyDescent="0.3">
      <c r="F1579" s="10"/>
      <c r="G1579" s="17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T1579" s="17"/>
      <c r="U1579" s="17"/>
      <c r="V1579" s="11"/>
      <c r="W1579" s="10"/>
      <c r="X1579" s="10"/>
      <c r="Y1579" s="17"/>
      <c r="Z1579" s="10"/>
      <c r="AA1579" s="10"/>
      <c r="AB1579" s="10"/>
      <c r="AC1579" s="10"/>
      <c r="AD1579" s="17"/>
      <c r="AE1579" s="10"/>
      <c r="AF1579" s="10"/>
      <c r="AG1579" s="10"/>
    </row>
    <row r="1580" spans="6:33" x14ac:dyDescent="0.3">
      <c r="F1580" s="10"/>
      <c r="G1580" s="17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T1580" s="17"/>
      <c r="U1580" s="17"/>
      <c r="V1580" s="11"/>
      <c r="W1580" s="10"/>
      <c r="X1580" s="10"/>
      <c r="Y1580" s="17"/>
      <c r="Z1580" s="10"/>
      <c r="AA1580" s="10"/>
      <c r="AB1580" s="10"/>
      <c r="AC1580" s="10"/>
      <c r="AD1580" s="17"/>
      <c r="AE1580" s="10"/>
      <c r="AF1580" s="10"/>
      <c r="AG1580" s="10"/>
    </row>
    <row r="1581" spans="6:33" x14ac:dyDescent="0.3">
      <c r="F1581" s="10"/>
      <c r="G1581" s="17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T1581" s="17"/>
      <c r="U1581" s="17"/>
      <c r="V1581" s="11"/>
      <c r="W1581" s="10"/>
      <c r="X1581" s="10"/>
      <c r="Y1581" s="17"/>
      <c r="Z1581" s="10"/>
      <c r="AA1581" s="10"/>
      <c r="AB1581" s="10"/>
      <c r="AC1581" s="10"/>
      <c r="AD1581" s="17"/>
      <c r="AE1581" s="10"/>
      <c r="AF1581" s="10"/>
      <c r="AG1581" s="10"/>
    </row>
    <row r="1582" spans="6:33" x14ac:dyDescent="0.3">
      <c r="F1582" s="10"/>
      <c r="G1582" s="17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T1582" s="17"/>
      <c r="U1582" s="17"/>
      <c r="V1582" s="11"/>
      <c r="W1582" s="10"/>
      <c r="X1582" s="10"/>
      <c r="Y1582" s="17"/>
      <c r="Z1582" s="10"/>
      <c r="AA1582" s="10"/>
      <c r="AB1582" s="10"/>
      <c r="AC1582" s="10"/>
      <c r="AD1582" s="17"/>
      <c r="AE1582" s="10"/>
      <c r="AF1582" s="10"/>
      <c r="AG1582" s="10"/>
    </row>
    <row r="1583" spans="6:33" x14ac:dyDescent="0.3">
      <c r="F1583" s="10"/>
      <c r="G1583" s="17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T1583" s="17"/>
      <c r="U1583" s="17"/>
      <c r="V1583" s="11"/>
      <c r="W1583" s="10"/>
      <c r="X1583" s="10"/>
      <c r="Y1583" s="17"/>
      <c r="Z1583" s="10"/>
      <c r="AA1583" s="10"/>
      <c r="AB1583" s="10"/>
      <c r="AC1583" s="10"/>
      <c r="AD1583" s="17"/>
      <c r="AE1583" s="10"/>
      <c r="AF1583" s="10"/>
      <c r="AG1583" s="10"/>
    </row>
    <row r="1584" spans="6:33" x14ac:dyDescent="0.3">
      <c r="F1584" s="10"/>
      <c r="G1584" s="17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T1584" s="17"/>
      <c r="U1584" s="17"/>
      <c r="V1584" s="11"/>
      <c r="W1584" s="10"/>
      <c r="X1584" s="10"/>
      <c r="Y1584" s="17"/>
      <c r="Z1584" s="10"/>
      <c r="AA1584" s="10"/>
      <c r="AB1584" s="10"/>
      <c r="AC1584" s="10"/>
      <c r="AD1584" s="17"/>
      <c r="AE1584" s="10"/>
      <c r="AF1584" s="10"/>
      <c r="AG1584" s="10"/>
    </row>
    <row r="1585" spans="6:33" x14ac:dyDescent="0.3">
      <c r="F1585" s="10"/>
      <c r="G1585" s="17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T1585" s="17"/>
      <c r="U1585" s="17"/>
      <c r="V1585" s="11"/>
      <c r="W1585" s="10"/>
      <c r="X1585" s="10"/>
      <c r="Y1585" s="17"/>
      <c r="Z1585" s="10"/>
      <c r="AA1585" s="10"/>
      <c r="AB1585" s="10"/>
      <c r="AC1585" s="10"/>
      <c r="AD1585" s="17"/>
      <c r="AE1585" s="10"/>
      <c r="AF1585" s="10"/>
      <c r="AG1585" s="10"/>
    </row>
    <row r="1586" spans="6:33" x14ac:dyDescent="0.3">
      <c r="F1586" s="10"/>
      <c r="G1586" s="17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T1586" s="17"/>
      <c r="U1586" s="17"/>
      <c r="V1586" s="11"/>
      <c r="W1586" s="10"/>
      <c r="X1586" s="10"/>
      <c r="Y1586" s="17"/>
      <c r="Z1586" s="10"/>
      <c r="AA1586" s="10"/>
      <c r="AB1586" s="10"/>
      <c r="AC1586" s="10"/>
      <c r="AD1586" s="17"/>
      <c r="AE1586" s="10"/>
      <c r="AF1586" s="10"/>
      <c r="AG1586" s="10"/>
    </row>
    <row r="1587" spans="6:33" x14ac:dyDescent="0.3">
      <c r="F1587" s="10"/>
      <c r="G1587" s="17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T1587" s="17"/>
      <c r="U1587" s="17"/>
      <c r="V1587" s="11"/>
      <c r="W1587" s="10"/>
      <c r="X1587" s="10"/>
      <c r="Y1587" s="17"/>
      <c r="Z1587" s="10"/>
      <c r="AA1587" s="10"/>
      <c r="AB1587" s="10"/>
      <c r="AC1587" s="10"/>
      <c r="AD1587" s="17"/>
      <c r="AE1587" s="10"/>
      <c r="AF1587" s="10"/>
      <c r="AG1587" s="10"/>
    </row>
    <row r="1588" spans="6:33" x14ac:dyDescent="0.3">
      <c r="F1588" s="10"/>
      <c r="G1588" s="17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T1588" s="17"/>
      <c r="U1588" s="17"/>
      <c r="V1588" s="11"/>
      <c r="W1588" s="10"/>
      <c r="X1588" s="10"/>
      <c r="Y1588" s="17"/>
      <c r="Z1588" s="10"/>
      <c r="AA1588" s="10"/>
      <c r="AB1588" s="10"/>
      <c r="AC1588" s="10"/>
      <c r="AD1588" s="17"/>
      <c r="AE1588" s="10"/>
      <c r="AF1588" s="10"/>
      <c r="AG1588" s="10"/>
    </row>
    <row r="1589" spans="6:33" x14ac:dyDescent="0.3">
      <c r="F1589" s="10"/>
      <c r="G1589" s="17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T1589" s="17"/>
      <c r="U1589" s="17"/>
      <c r="V1589" s="11"/>
      <c r="W1589" s="10"/>
      <c r="X1589" s="10"/>
      <c r="Y1589" s="17"/>
      <c r="Z1589" s="10"/>
      <c r="AA1589" s="10"/>
      <c r="AB1589" s="10"/>
      <c r="AC1589" s="10"/>
      <c r="AD1589" s="17"/>
      <c r="AE1589" s="10"/>
      <c r="AF1589" s="10"/>
      <c r="AG1589" s="10"/>
    </row>
    <row r="1590" spans="6:33" x14ac:dyDescent="0.3">
      <c r="F1590" s="10"/>
      <c r="G1590" s="17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T1590" s="17"/>
      <c r="U1590" s="17"/>
      <c r="V1590" s="11"/>
      <c r="W1590" s="10"/>
      <c r="X1590" s="10"/>
      <c r="Y1590" s="17"/>
      <c r="Z1590" s="10"/>
      <c r="AA1590" s="10"/>
      <c r="AB1590" s="10"/>
      <c r="AC1590" s="10"/>
      <c r="AD1590" s="17"/>
      <c r="AE1590" s="10"/>
      <c r="AF1590" s="10"/>
      <c r="AG1590" s="10"/>
    </row>
    <row r="1591" spans="6:33" x14ac:dyDescent="0.3">
      <c r="F1591" s="10"/>
      <c r="G1591" s="17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T1591" s="17"/>
      <c r="U1591" s="17"/>
      <c r="V1591" s="11"/>
      <c r="W1591" s="10"/>
      <c r="X1591" s="10"/>
      <c r="Y1591" s="17"/>
      <c r="Z1591" s="10"/>
      <c r="AA1591" s="10"/>
      <c r="AB1591" s="10"/>
      <c r="AC1591" s="10"/>
      <c r="AD1591" s="17"/>
      <c r="AE1591" s="10"/>
      <c r="AF1591" s="10"/>
      <c r="AG1591" s="10"/>
    </row>
    <row r="1592" spans="6:33" x14ac:dyDescent="0.3">
      <c r="F1592" s="10"/>
      <c r="G1592" s="17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T1592" s="17"/>
      <c r="U1592" s="17"/>
      <c r="V1592" s="11"/>
      <c r="W1592" s="10"/>
      <c r="X1592" s="10"/>
      <c r="Y1592" s="17"/>
      <c r="Z1592" s="10"/>
      <c r="AA1592" s="10"/>
      <c r="AB1592" s="10"/>
      <c r="AC1592" s="10"/>
      <c r="AD1592" s="17"/>
      <c r="AE1592" s="10"/>
      <c r="AF1592" s="10"/>
      <c r="AG1592" s="10"/>
    </row>
    <row r="1593" spans="6:33" x14ac:dyDescent="0.3">
      <c r="F1593" s="10"/>
      <c r="G1593" s="17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T1593" s="17"/>
      <c r="U1593" s="17"/>
      <c r="V1593" s="11"/>
      <c r="W1593" s="10"/>
      <c r="X1593" s="10"/>
      <c r="Y1593" s="17"/>
      <c r="Z1593" s="10"/>
      <c r="AA1593" s="10"/>
      <c r="AB1593" s="10"/>
      <c r="AC1593" s="10"/>
      <c r="AD1593" s="17"/>
      <c r="AE1593" s="10"/>
      <c r="AF1593" s="10"/>
      <c r="AG1593" s="10"/>
    </row>
    <row r="1594" spans="6:33" x14ac:dyDescent="0.3">
      <c r="F1594" s="10"/>
      <c r="G1594" s="17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T1594" s="17"/>
      <c r="U1594" s="17"/>
      <c r="V1594" s="11"/>
      <c r="W1594" s="10"/>
      <c r="X1594" s="10"/>
      <c r="Y1594" s="17"/>
      <c r="Z1594" s="10"/>
      <c r="AA1594" s="10"/>
      <c r="AB1594" s="10"/>
      <c r="AC1594" s="10"/>
      <c r="AD1594" s="17"/>
      <c r="AE1594" s="10"/>
      <c r="AF1594" s="10"/>
      <c r="AG1594" s="10"/>
    </row>
    <row r="1595" spans="6:33" x14ac:dyDescent="0.3">
      <c r="F1595" s="10"/>
      <c r="G1595" s="17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T1595" s="17"/>
      <c r="U1595" s="17"/>
      <c r="V1595" s="11"/>
      <c r="W1595" s="10"/>
      <c r="X1595" s="10"/>
      <c r="Y1595" s="17"/>
      <c r="Z1595" s="10"/>
      <c r="AA1595" s="10"/>
      <c r="AB1595" s="10"/>
      <c r="AC1595" s="10"/>
      <c r="AD1595" s="17"/>
      <c r="AE1595" s="10"/>
      <c r="AF1595" s="10"/>
      <c r="AG1595" s="10"/>
    </row>
    <row r="1596" spans="6:33" x14ac:dyDescent="0.3">
      <c r="F1596" s="10"/>
      <c r="G1596" s="17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T1596" s="17"/>
      <c r="U1596" s="17"/>
      <c r="V1596" s="11"/>
      <c r="W1596" s="10"/>
      <c r="X1596" s="10"/>
      <c r="Y1596" s="17"/>
      <c r="Z1596" s="10"/>
      <c r="AA1596" s="10"/>
      <c r="AB1596" s="10"/>
      <c r="AC1596" s="10"/>
      <c r="AD1596" s="17"/>
      <c r="AE1596" s="10"/>
      <c r="AF1596" s="10"/>
      <c r="AG1596" s="10"/>
    </row>
    <row r="1597" spans="6:33" x14ac:dyDescent="0.3">
      <c r="F1597" s="10"/>
      <c r="G1597" s="17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T1597" s="17"/>
      <c r="U1597" s="17"/>
      <c r="V1597" s="11"/>
      <c r="W1597" s="10"/>
      <c r="X1597" s="10"/>
      <c r="Y1597" s="17"/>
      <c r="Z1597" s="10"/>
      <c r="AA1597" s="10"/>
      <c r="AB1597" s="10"/>
      <c r="AC1597" s="10"/>
      <c r="AD1597" s="17"/>
      <c r="AE1597" s="10"/>
      <c r="AF1597" s="10"/>
      <c r="AG1597" s="10"/>
    </row>
    <row r="1598" spans="6:33" x14ac:dyDescent="0.3">
      <c r="F1598" s="10"/>
      <c r="G1598" s="17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T1598" s="17"/>
      <c r="U1598" s="17"/>
      <c r="V1598" s="11"/>
      <c r="W1598" s="10"/>
      <c r="X1598" s="10"/>
      <c r="Y1598" s="17"/>
      <c r="Z1598" s="10"/>
      <c r="AA1598" s="10"/>
      <c r="AB1598" s="10"/>
      <c r="AC1598" s="10"/>
      <c r="AD1598" s="17"/>
      <c r="AE1598" s="10"/>
      <c r="AF1598" s="10"/>
      <c r="AG1598" s="10"/>
    </row>
    <row r="1599" spans="6:33" x14ac:dyDescent="0.3">
      <c r="F1599" s="10"/>
      <c r="G1599" s="17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T1599" s="17"/>
      <c r="U1599" s="17"/>
      <c r="V1599" s="11"/>
      <c r="W1599" s="10"/>
      <c r="X1599" s="10"/>
      <c r="Y1599" s="17"/>
      <c r="Z1599" s="10"/>
      <c r="AA1599" s="10"/>
      <c r="AB1599" s="10"/>
      <c r="AC1599" s="10"/>
      <c r="AD1599" s="17"/>
      <c r="AE1599" s="10"/>
      <c r="AF1599" s="10"/>
      <c r="AG1599" s="10"/>
    </row>
    <row r="1600" spans="6:33" x14ac:dyDescent="0.3">
      <c r="F1600" s="10"/>
      <c r="G1600" s="17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T1600" s="17"/>
      <c r="U1600" s="17"/>
      <c r="V1600" s="11"/>
      <c r="W1600" s="10"/>
      <c r="X1600" s="10"/>
      <c r="Y1600" s="17"/>
      <c r="Z1600" s="10"/>
      <c r="AA1600" s="10"/>
      <c r="AB1600" s="10"/>
      <c r="AC1600" s="10"/>
      <c r="AD1600" s="17"/>
      <c r="AE1600" s="10"/>
      <c r="AF1600" s="10"/>
      <c r="AG1600" s="10"/>
    </row>
    <row r="1601" spans="6:33" x14ac:dyDescent="0.3">
      <c r="F1601" s="10"/>
      <c r="G1601" s="17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T1601" s="17"/>
      <c r="U1601" s="17"/>
      <c r="V1601" s="11"/>
      <c r="W1601" s="10"/>
      <c r="X1601" s="10"/>
      <c r="Y1601" s="17"/>
      <c r="Z1601" s="10"/>
      <c r="AA1601" s="10"/>
      <c r="AB1601" s="10"/>
      <c r="AC1601" s="10"/>
      <c r="AD1601" s="17"/>
      <c r="AE1601" s="10"/>
      <c r="AF1601" s="10"/>
      <c r="AG1601" s="10"/>
    </row>
    <row r="1602" spans="6:33" x14ac:dyDescent="0.3">
      <c r="F1602" s="10"/>
      <c r="G1602" s="17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T1602" s="17"/>
      <c r="U1602" s="17"/>
      <c r="V1602" s="11"/>
      <c r="W1602" s="10"/>
      <c r="X1602" s="10"/>
      <c r="Y1602" s="17"/>
      <c r="Z1602" s="10"/>
      <c r="AA1602" s="10"/>
      <c r="AB1602" s="10"/>
      <c r="AC1602" s="10"/>
      <c r="AD1602" s="17"/>
      <c r="AE1602" s="10"/>
      <c r="AF1602" s="10"/>
      <c r="AG1602" s="10"/>
    </row>
    <row r="1603" spans="6:33" x14ac:dyDescent="0.3">
      <c r="F1603" s="10"/>
      <c r="G1603" s="17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T1603" s="17"/>
      <c r="U1603" s="17"/>
      <c r="V1603" s="11"/>
      <c r="W1603" s="10"/>
      <c r="X1603" s="10"/>
      <c r="Y1603" s="17"/>
      <c r="Z1603" s="10"/>
      <c r="AA1603" s="10"/>
      <c r="AB1603" s="10"/>
      <c r="AC1603" s="10"/>
      <c r="AD1603" s="17"/>
      <c r="AE1603" s="10"/>
      <c r="AF1603" s="10"/>
      <c r="AG1603" s="10"/>
    </row>
    <row r="1604" spans="6:33" x14ac:dyDescent="0.3">
      <c r="F1604" s="10"/>
      <c r="G1604" s="17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T1604" s="17"/>
      <c r="U1604" s="17"/>
      <c r="V1604" s="11"/>
      <c r="W1604" s="10"/>
      <c r="X1604" s="10"/>
      <c r="Y1604" s="17"/>
      <c r="Z1604" s="10"/>
      <c r="AA1604" s="10"/>
      <c r="AB1604" s="10"/>
      <c r="AC1604" s="10"/>
      <c r="AD1604" s="17"/>
      <c r="AE1604" s="10"/>
      <c r="AF1604" s="10"/>
      <c r="AG1604" s="10"/>
    </row>
    <row r="1605" spans="6:33" x14ac:dyDescent="0.3">
      <c r="F1605" s="10"/>
      <c r="G1605" s="17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T1605" s="17"/>
      <c r="U1605" s="17"/>
      <c r="V1605" s="11"/>
      <c r="W1605" s="10"/>
      <c r="X1605" s="10"/>
      <c r="Y1605" s="17"/>
      <c r="Z1605" s="10"/>
      <c r="AA1605" s="10"/>
      <c r="AB1605" s="10"/>
      <c r="AC1605" s="10"/>
      <c r="AD1605" s="17"/>
      <c r="AE1605" s="10"/>
      <c r="AF1605" s="10"/>
      <c r="AG1605" s="10"/>
    </row>
    <row r="1606" spans="6:33" x14ac:dyDescent="0.3">
      <c r="F1606" s="10"/>
      <c r="G1606" s="17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T1606" s="17"/>
      <c r="U1606" s="17"/>
      <c r="V1606" s="11"/>
      <c r="W1606" s="10"/>
      <c r="X1606" s="10"/>
      <c r="Y1606" s="17"/>
      <c r="Z1606" s="10"/>
      <c r="AA1606" s="10"/>
      <c r="AB1606" s="10"/>
      <c r="AC1606" s="10"/>
      <c r="AD1606" s="17"/>
      <c r="AE1606" s="10"/>
      <c r="AF1606" s="10"/>
      <c r="AG1606" s="10"/>
    </row>
    <row r="1607" spans="6:33" x14ac:dyDescent="0.3">
      <c r="F1607" s="10"/>
      <c r="G1607" s="17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T1607" s="17"/>
      <c r="U1607" s="17"/>
      <c r="V1607" s="11"/>
      <c r="W1607" s="10"/>
      <c r="X1607" s="10"/>
      <c r="Y1607" s="17"/>
      <c r="Z1607" s="10"/>
      <c r="AA1607" s="10"/>
      <c r="AB1607" s="10"/>
      <c r="AC1607" s="10"/>
      <c r="AD1607" s="17"/>
      <c r="AE1607" s="10"/>
      <c r="AF1607" s="10"/>
      <c r="AG1607" s="10"/>
    </row>
    <row r="1608" spans="6:33" x14ac:dyDescent="0.3">
      <c r="F1608" s="10"/>
      <c r="G1608" s="17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T1608" s="17"/>
      <c r="U1608" s="17"/>
      <c r="V1608" s="11"/>
      <c r="W1608" s="10"/>
      <c r="X1608" s="10"/>
      <c r="Y1608" s="17"/>
      <c r="Z1608" s="10"/>
      <c r="AA1608" s="10"/>
      <c r="AB1608" s="10"/>
      <c r="AC1608" s="10"/>
      <c r="AD1608" s="17"/>
      <c r="AE1608" s="10"/>
      <c r="AF1608" s="10"/>
      <c r="AG1608" s="10"/>
    </row>
    <row r="1609" spans="6:33" x14ac:dyDescent="0.3">
      <c r="F1609" s="10"/>
      <c r="G1609" s="17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T1609" s="17"/>
      <c r="U1609" s="17"/>
      <c r="V1609" s="11"/>
      <c r="W1609" s="10"/>
      <c r="X1609" s="10"/>
      <c r="Y1609" s="17"/>
      <c r="Z1609" s="10"/>
      <c r="AA1609" s="10"/>
      <c r="AB1609" s="10"/>
      <c r="AC1609" s="10"/>
      <c r="AD1609" s="17"/>
      <c r="AE1609" s="10"/>
      <c r="AF1609" s="10"/>
      <c r="AG1609" s="10"/>
    </row>
    <row r="1610" spans="6:33" x14ac:dyDescent="0.3">
      <c r="F1610" s="10"/>
      <c r="G1610" s="17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T1610" s="17"/>
      <c r="U1610" s="17"/>
      <c r="V1610" s="11"/>
      <c r="W1610" s="10"/>
      <c r="X1610" s="10"/>
      <c r="Y1610" s="17"/>
      <c r="Z1610" s="10"/>
      <c r="AA1610" s="10"/>
      <c r="AB1610" s="10"/>
      <c r="AC1610" s="10"/>
      <c r="AD1610" s="17"/>
      <c r="AE1610" s="10"/>
      <c r="AF1610" s="10"/>
      <c r="AG1610" s="10"/>
    </row>
    <row r="1611" spans="6:33" x14ac:dyDescent="0.3">
      <c r="F1611" s="10"/>
      <c r="G1611" s="17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T1611" s="17"/>
      <c r="U1611" s="17"/>
      <c r="V1611" s="11"/>
      <c r="W1611" s="10"/>
      <c r="X1611" s="10"/>
      <c r="Y1611" s="17"/>
      <c r="Z1611" s="10"/>
      <c r="AA1611" s="10"/>
      <c r="AB1611" s="10"/>
      <c r="AC1611" s="10"/>
      <c r="AD1611" s="17"/>
      <c r="AE1611" s="10"/>
      <c r="AF1611" s="10"/>
      <c r="AG1611" s="10"/>
    </row>
    <row r="1612" spans="6:33" x14ac:dyDescent="0.3">
      <c r="F1612" s="10"/>
      <c r="G1612" s="17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T1612" s="17"/>
      <c r="U1612" s="17"/>
      <c r="V1612" s="11"/>
      <c r="W1612" s="10"/>
      <c r="X1612" s="10"/>
      <c r="Y1612" s="17"/>
      <c r="Z1612" s="10"/>
      <c r="AA1612" s="10"/>
      <c r="AB1612" s="10"/>
      <c r="AC1612" s="10"/>
      <c r="AD1612" s="17"/>
      <c r="AE1612" s="10"/>
      <c r="AF1612" s="10"/>
      <c r="AG1612" s="10"/>
    </row>
    <row r="1613" spans="6:33" x14ac:dyDescent="0.3">
      <c r="F1613" s="10"/>
      <c r="G1613" s="17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T1613" s="17"/>
      <c r="U1613" s="17"/>
      <c r="V1613" s="11"/>
      <c r="W1613" s="10"/>
      <c r="X1613" s="10"/>
      <c r="Y1613" s="17"/>
      <c r="Z1613" s="10"/>
      <c r="AA1613" s="10"/>
      <c r="AB1613" s="10"/>
      <c r="AC1613" s="10"/>
      <c r="AD1613" s="17"/>
      <c r="AE1613" s="10"/>
      <c r="AF1613" s="10"/>
      <c r="AG1613" s="10"/>
    </row>
    <row r="1614" spans="6:33" x14ac:dyDescent="0.3">
      <c r="F1614" s="10"/>
      <c r="G1614" s="17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T1614" s="17"/>
      <c r="U1614" s="17"/>
      <c r="V1614" s="11"/>
      <c r="W1614" s="10"/>
      <c r="X1614" s="10"/>
      <c r="Y1614" s="17"/>
      <c r="Z1614" s="10"/>
      <c r="AA1614" s="10"/>
      <c r="AB1614" s="10"/>
      <c r="AC1614" s="10"/>
      <c r="AD1614" s="17"/>
      <c r="AE1614" s="10"/>
      <c r="AF1614" s="10"/>
      <c r="AG1614" s="10"/>
    </row>
    <row r="1615" spans="6:33" x14ac:dyDescent="0.3">
      <c r="F1615" s="10"/>
      <c r="G1615" s="17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T1615" s="17"/>
      <c r="U1615" s="17"/>
      <c r="V1615" s="11"/>
      <c r="W1615" s="10"/>
      <c r="X1615" s="10"/>
      <c r="Y1615" s="17"/>
      <c r="Z1615" s="10"/>
      <c r="AA1615" s="10"/>
      <c r="AB1615" s="10"/>
      <c r="AC1615" s="10"/>
      <c r="AD1615" s="17"/>
      <c r="AE1615" s="10"/>
      <c r="AF1615" s="10"/>
      <c r="AG1615" s="10"/>
    </row>
    <row r="1616" spans="6:33" x14ac:dyDescent="0.3">
      <c r="F1616" s="10"/>
      <c r="G1616" s="17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T1616" s="17"/>
      <c r="U1616" s="17"/>
      <c r="V1616" s="11"/>
      <c r="W1616" s="10"/>
      <c r="X1616" s="10"/>
      <c r="Y1616" s="17"/>
      <c r="Z1616" s="10"/>
      <c r="AA1616" s="10"/>
      <c r="AB1616" s="10"/>
      <c r="AC1616" s="10"/>
      <c r="AD1616" s="17"/>
      <c r="AE1616" s="10"/>
      <c r="AF1616" s="10"/>
      <c r="AG1616" s="10"/>
    </row>
    <row r="1617" spans="6:33" x14ac:dyDescent="0.3">
      <c r="F1617" s="10"/>
      <c r="G1617" s="17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T1617" s="17"/>
      <c r="U1617" s="17"/>
      <c r="V1617" s="11"/>
      <c r="W1617" s="10"/>
      <c r="X1617" s="10"/>
      <c r="Y1617" s="17"/>
      <c r="Z1617" s="10"/>
      <c r="AA1617" s="10"/>
      <c r="AB1617" s="10"/>
      <c r="AC1617" s="10"/>
      <c r="AD1617" s="17"/>
      <c r="AE1617" s="10"/>
      <c r="AF1617" s="10"/>
      <c r="AG1617" s="10"/>
    </row>
    <row r="1618" spans="6:33" x14ac:dyDescent="0.3">
      <c r="F1618" s="10"/>
      <c r="G1618" s="17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T1618" s="17"/>
      <c r="U1618" s="17"/>
      <c r="V1618" s="11"/>
      <c r="W1618" s="10"/>
      <c r="X1618" s="10"/>
      <c r="Y1618" s="17"/>
      <c r="Z1618" s="10"/>
      <c r="AA1618" s="10"/>
      <c r="AB1618" s="10"/>
      <c r="AC1618" s="10"/>
      <c r="AD1618" s="17"/>
      <c r="AE1618" s="10"/>
      <c r="AF1618" s="10"/>
      <c r="AG1618" s="10"/>
    </row>
    <row r="1619" spans="6:33" x14ac:dyDescent="0.3">
      <c r="F1619" s="10"/>
      <c r="G1619" s="17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T1619" s="17"/>
      <c r="U1619" s="17"/>
      <c r="V1619" s="11"/>
      <c r="W1619" s="10"/>
      <c r="X1619" s="10"/>
      <c r="Y1619" s="17"/>
      <c r="Z1619" s="10"/>
      <c r="AA1619" s="10"/>
      <c r="AB1619" s="10"/>
      <c r="AC1619" s="10"/>
      <c r="AD1619" s="17"/>
      <c r="AE1619" s="10"/>
      <c r="AF1619" s="10"/>
      <c r="AG1619" s="10"/>
    </row>
    <row r="1620" spans="6:33" x14ac:dyDescent="0.3">
      <c r="F1620" s="10"/>
      <c r="G1620" s="17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T1620" s="17"/>
      <c r="U1620" s="17"/>
      <c r="V1620" s="11"/>
      <c r="W1620" s="10"/>
      <c r="X1620" s="10"/>
      <c r="Y1620" s="17"/>
      <c r="Z1620" s="10"/>
      <c r="AA1620" s="10"/>
      <c r="AB1620" s="10"/>
      <c r="AC1620" s="10"/>
      <c r="AD1620" s="17"/>
      <c r="AE1620" s="10"/>
      <c r="AF1620" s="10"/>
      <c r="AG1620" s="10"/>
    </row>
    <row r="1621" spans="6:33" x14ac:dyDescent="0.3">
      <c r="F1621" s="10"/>
      <c r="G1621" s="17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T1621" s="17"/>
      <c r="U1621" s="17"/>
      <c r="V1621" s="11"/>
      <c r="W1621" s="10"/>
      <c r="X1621" s="10"/>
      <c r="Y1621" s="17"/>
      <c r="Z1621" s="10"/>
      <c r="AA1621" s="10"/>
      <c r="AB1621" s="10"/>
      <c r="AC1621" s="10"/>
      <c r="AD1621" s="17"/>
      <c r="AE1621" s="10"/>
      <c r="AF1621" s="10"/>
      <c r="AG1621" s="10"/>
    </row>
    <row r="1622" spans="6:33" x14ac:dyDescent="0.3">
      <c r="F1622" s="10"/>
      <c r="G1622" s="17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T1622" s="17"/>
      <c r="U1622" s="17"/>
      <c r="V1622" s="11"/>
      <c r="W1622" s="10"/>
      <c r="X1622" s="10"/>
      <c r="Y1622" s="17"/>
      <c r="Z1622" s="10"/>
      <c r="AA1622" s="10"/>
      <c r="AB1622" s="10"/>
      <c r="AC1622" s="10"/>
      <c r="AD1622" s="17"/>
      <c r="AE1622" s="10"/>
      <c r="AF1622" s="10"/>
      <c r="AG1622" s="10"/>
    </row>
    <row r="1623" spans="6:33" x14ac:dyDescent="0.3">
      <c r="F1623" s="10"/>
      <c r="G1623" s="17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T1623" s="17"/>
      <c r="U1623" s="17"/>
      <c r="V1623" s="11"/>
      <c r="W1623" s="10"/>
      <c r="X1623" s="10"/>
      <c r="Y1623" s="17"/>
      <c r="Z1623" s="10"/>
      <c r="AA1623" s="10"/>
      <c r="AB1623" s="10"/>
      <c r="AC1623" s="10"/>
      <c r="AD1623" s="17"/>
      <c r="AE1623" s="10"/>
      <c r="AF1623" s="10"/>
      <c r="AG1623" s="10"/>
    </row>
    <row r="1624" spans="6:33" x14ac:dyDescent="0.3">
      <c r="F1624" s="10"/>
      <c r="G1624" s="17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T1624" s="17"/>
      <c r="U1624" s="17"/>
      <c r="V1624" s="11"/>
      <c r="W1624" s="10"/>
      <c r="X1624" s="10"/>
      <c r="Y1624" s="17"/>
      <c r="Z1624" s="10"/>
      <c r="AA1624" s="10"/>
      <c r="AB1624" s="10"/>
      <c r="AC1624" s="10"/>
      <c r="AD1624" s="17"/>
      <c r="AE1624" s="10"/>
      <c r="AF1624" s="10"/>
      <c r="AG1624" s="10"/>
    </row>
    <row r="1625" spans="6:33" x14ac:dyDescent="0.3">
      <c r="F1625" s="10"/>
      <c r="G1625" s="17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T1625" s="17"/>
      <c r="U1625" s="17"/>
      <c r="V1625" s="11"/>
      <c r="W1625" s="10"/>
      <c r="X1625" s="10"/>
      <c r="Y1625" s="17"/>
      <c r="Z1625" s="10"/>
      <c r="AA1625" s="10"/>
      <c r="AB1625" s="10"/>
      <c r="AC1625" s="10"/>
      <c r="AD1625" s="17"/>
      <c r="AE1625" s="10"/>
      <c r="AF1625" s="10"/>
      <c r="AG1625" s="10"/>
    </row>
    <row r="1626" spans="6:33" x14ac:dyDescent="0.3">
      <c r="F1626" s="10"/>
      <c r="G1626" s="17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T1626" s="17"/>
      <c r="U1626" s="17"/>
      <c r="V1626" s="11"/>
      <c r="W1626" s="10"/>
      <c r="X1626" s="10"/>
      <c r="Y1626" s="17"/>
      <c r="Z1626" s="10"/>
      <c r="AA1626" s="10"/>
      <c r="AB1626" s="10"/>
      <c r="AC1626" s="10"/>
      <c r="AD1626" s="17"/>
      <c r="AE1626" s="10"/>
      <c r="AF1626" s="10"/>
      <c r="AG1626" s="10"/>
    </row>
    <row r="1627" spans="6:33" x14ac:dyDescent="0.3">
      <c r="F1627" s="10"/>
      <c r="G1627" s="17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T1627" s="17"/>
      <c r="U1627" s="17"/>
      <c r="V1627" s="11"/>
      <c r="W1627" s="10"/>
      <c r="X1627" s="10"/>
      <c r="Y1627" s="17"/>
      <c r="Z1627" s="10"/>
      <c r="AA1627" s="10"/>
      <c r="AB1627" s="10"/>
      <c r="AC1627" s="10"/>
      <c r="AD1627" s="17"/>
      <c r="AE1627" s="10"/>
      <c r="AF1627" s="10"/>
      <c r="AG1627" s="10"/>
    </row>
    <row r="1628" spans="6:33" x14ac:dyDescent="0.3">
      <c r="F1628" s="10"/>
      <c r="G1628" s="17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T1628" s="17"/>
      <c r="U1628" s="17"/>
      <c r="V1628" s="11"/>
      <c r="W1628" s="10"/>
      <c r="X1628" s="10"/>
      <c r="Y1628" s="17"/>
      <c r="Z1628" s="10"/>
      <c r="AA1628" s="10"/>
      <c r="AB1628" s="10"/>
      <c r="AC1628" s="10"/>
      <c r="AD1628" s="17"/>
      <c r="AE1628" s="10"/>
      <c r="AF1628" s="10"/>
      <c r="AG1628" s="10"/>
    </row>
    <row r="1629" spans="6:33" x14ac:dyDescent="0.3">
      <c r="F1629" s="10"/>
      <c r="G1629" s="17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T1629" s="17"/>
      <c r="U1629" s="17"/>
      <c r="V1629" s="11"/>
      <c r="W1629" s="10"/>
      <c r="X1629" s="10"/>
      <c r="Y1629" s="17"/>
      <c r="Z1629" s="10"/>
      <c r="AA1629" s="10"/>
      <c r="AB1629" s="10"/>
      <c r="AC1629" s="10"/>
      <c r="AD1629" s="17"/>
      <c r="AE1629" s="10"/>
      <c r="AF1629" s="10"/>
      <c r="AG1629" s="10"/>
    </row>
    <row r="1630" spans="6:33" x14ac:dyDescent="0.3">
      <c r="F1630" s="10"/>
      <c r="G1630" s="17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T1630" s="17"/>
      <c r="U1630" s="17"/>
      <c r="V1630" s="11"/>
      <c r="W1630" s="10"/>
      <c r="X1630" s="10"/>
      <c r="Y1630" s="17"/>
      <c r="Z1630" s="10"/>
      <c r="AA1630" s="10"/>
      <c r="AB1630" s="10"/>
      <c r="AC1630" s="10"/>
      <c r="AD1630" s="17"/>
      <c r="AE1630" s="10"/>
      <c r="AF1630" s="10"/>
      <c r="AG1630" s="10"/>
    </row>
    <row r="1631" spans="6:33" x14ac:dyDescent="0.3">
      <c r="F1631" s="10"/>
      <c r="G1631" s="17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T1631" s="17"/>
      <c r="U1631" s="17"/>
      <c r="V1631" s="11"/>
      <c r="W1631" s="10"/>
      <c r="X1631" s="10"/>
      <c r="Y1631" s="17"/>
      <c r="Z1631" s="10"/>
      <c r="AA1631" s="10"/>
      <c r="AB1631" s="10"/>
      <c r="AC1631" s="10"/>
      <c r="AD1631" s="17"/>
      <c r="AE1631" s="10"/>
      <c r="AF1631" s="10"/>
      <c r="AG1631" s="10"/>
    </row>
    <row r="1632" spans="6:33" x14ac:dyDescent="0.3">
      <c r="F1632" s="10"/>
      <c r="G1632" s="17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T1632" s="17"/>
      <c r="U1632" s="17"/>
      <c r="V1632" s="11"/>
      <c r="W1632" s="10"/>
      <c r="X1632" s="10"/>
      <c r="Y1632" s="17"/>
      <c r="Z1632" s="10"/>
      <c r="AA1632" s="10"/>
      <c r="AB1632" s="10"/>
      <c r="AC1632" s="10"/>
      <c r="AD1632" s="17"/>
      <c r="AE1632" s="10"/>
      <c r="AF1632" s="10"/>
      <c r="AG1632" s="10"/>
    </row>
    <row r="1633" spans="6:33" x14ac:dyDescent="0.3">
      <c r="F1633" s="10"/>
      <c r="G1633" s="17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T1633" s="17"/>
      <c r="U1633" s="17"/>
      <c r="V1633" s="11"/>
      <c r="W1633" s="10"/>
      <c r="X1633" s="10"/>
      <c r="Y1633" s="17"/>
      <c r="Z1633" s="10"/>
      <c r="AA1633" s="10"/>
      <c r="AB1633" s="10"/>
      <c r="AC1633" s="10"/>
      <c r="AD1633" s="17"/>
      <c r="AE1633" s="10"/>
      <c r="AF1633" s="10"/>
      <c r="AG1633" s="10"/>
    </row>
    <row r="1634" spans="6:33" x14ac:dyDescent="0.3">
      <c r="F1634" s="10"/>
      <c r="G1634" s="17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T1634" s="17"/>
      <c r="U1634" s="17"/>
      <c r="V1634" s="11"/>
      <c r="W1634" s="10"/>
      <c r="X1634" s="10"/>
      <c r="Y1634" s="17"/>
      <c r="Z1634" s="10"/>
      <c r="AA1634" s="10"/>
      <c r="AB1634" s="10"/>
      <c r="AC1634" s="10"/>
      <c r="AD1634" s="17"/>
      <c r="AE1634" s="10"/>
      <c r="AF1634" s="10"/>
      <c r="AG1634" s="10"/>
    </row>
    <row r="1635" spans="6:33" x14ac:dyDescent="0.3">
      <c r="F1635" s="10"/>
      <c r="G1635" s="17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T1635" s="17"/>
      <c r="U1635" s="17"/>
      <c r="V1635" s="11"/>
      <c r="W1635" s="10"/>
      <c r="X1635" s="10"/>
      <c r="Y1635" s="17"/>
      <c r="Z1635" s="10"/>
      <c r="AA1635" s="10"/>
      <c r="AB1635" s="10"/>
      <c r="AC1635" s="10"/>
      <c r="AD1635" s="17"/>
      <c r="AE1635" s="10"/>
      <c r="AF1635" s="10"/>
      <c r="AG1635" s="10"/>
    </row>
    <row r="1636" spans="6:33" x14ac:dyDescent="0.3">
      <c r="F1636" s="10"/>
      <c r="G1636" s="17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T1636" s="17"/>
      <c r="U1636" s="17"/>
      <c r="V1636" s="11"/>
      <c r="W1636" s="10"/>
      <c r="X1636" s="10"/>
      <c r="Y1636" s="17"/>
      <c r="Z1636" s="10"/>
      <c r="AA1636" s="10"/>
      <c r="AB1636" s="10"/>
      <c r="AC1636" s="10"/>
      <c r="AD1636" s="17"/>
      <c r="AE1636" s="10"/>
      <c r="AF1636" s="10"/>
      <c r="AG1636" s="10"/>
    </row>
    <row r="1637" spans="6:33" x14ac:dyDescent="0.3">
      <c r="F1637" s="10"/>
      <c r="G1637" s="17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T1637" s="17"/>
      <c r="U1637" s="17"/>
      <c r="V1637" s="11"/>
      <c r="W1637" s="10"/>
      <c r="X1637" s="10"/>
      <c r="Y1637" s="17"/>
      <c r="Z1637" s="10"/>
      <c r="AA1637" s="10"/>
      <c r="AB1637" s="10"/>
      <c r="AC1637" s="10"/>
      <c r="AD1637" s="17"/>
      <c r="AE1637" s="10"/>
      <c r="AF1637" s="10"/>
      <c r="AG1637" s="10"/>
    </row>
    <row r="1638" spans="6:33" x14ac:dyDescent="0.3">
      <c r="F1638" s="10"/>
      <c r="G1638" s="17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T1638" s="17"/>
      <c r="U1638" s="17"/>
      <c r="V1638" s="11"/>
      <c r="W1638" s="10"/>
      <c r="X1638" s="10"/>
      <c r="Y1638" s="17"/>
      <c r="Z1638" s="10"/>
      <c r="AA1638" s="10"/>
      <c r="AB1638" s="10"/>
      <c r="AC1638" s="10"/>
      <c r="AD1638" s="17"/>
      <c r="AE1638" s="10"/>
      <c r="AF1638" s="10"/>
      <c r="AG1638" s="10"/>
    </row>
    <row r="1639" spans="6:33" x14ac:dyDescent="0.3">
      <c r="F1639" s="10"/>
      <c r="G1639" s="17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T1639" s="17"/>
      <c r="U1639" s="17"/>
      <c r="V1639" s="11"/>
      <c r="W1639" s="10"/>
      <c r="X1639" s="10"/>
      <c r="Y1639" s="17"/>
      <c r="Z1639" s="10"/>
      <c r="AA1639" s="10"/>
      <c r="AB1639" s="10"/>
      <c r="AC1639" s="10"/>
      <c r="AD1639" s="17"/>
      <c r="AE1639" s="10"/>
      <c r="AF1639" s="10"/>
      <c r="AG1639" s="10"/>
    </row>
    <row r="1640" spans="6:33" x14ac:dyDescent="0.3">
      <c r="F1640" s="10"/>
      <c r="G1640" s="17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T1640" s="17"/>
      <c r="U1640" s="17"/>
      <c r="V1640" s="11"/>
      <c r="W1640" s="10"/>
      <c r="X1640" s="10"/>
      <c r="Y1640" s="17"/>
      <c r="Z1640" s="10"/>
      <c r="AA1640" s="10"/>
      <c r="AB1640" s="10"/>
      <c r="AC1640" s="10"/>
      <c r="AD1640" s="17"/>
      <c r="AE1640" s="10"/>
      <c r="AF1640" s="10"/>
      <c r="AG1640" s="10"/>
    </row>
    <row r="1641" spans="6:33" x14ac:dyDescent="0.3">
      <c r="F1641" s="10"/>
      <c r="G1641" s="17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T1641" s="17"/>
      <c r="U1641" s="17"/>
      <c r="V1641" s="11"/>
      <c r="W1641" s="10"/>
      <c r="X1641" s="10"/>
      <c r="Y1641" s="17"/>
      <c r="Z1641" s="10"/>
      <c r="AA1641" s="10"/>
      <c r="AB1641" s="10"/>
      <c r="AC1641" s="10"/>
      <c r="AD1641" s="17"/>
      <c r="AE1641" s="10"/>
      <c r="AF1641" s="10"/>
      <c r="AG1641" s="10"/>
    </row>
    <row r="1642" spans="6:33" x14ac:dyDescent="0.3">
      <c r="F1642" s="10"/>
      <c r="G1642" s="17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T1642" s="17"/>
      <c r="U1642" s="17"/>
      <c r="V1642" s="11"/>
      <c r="W1642" s="10"/>
      <c r="X1642" s="10"/>
      <c r="Y1642" s="17"/>
      <c r="Z1642" s="10"/>
      <c r="AA1642" s="10"/>
      <c r="AB1642" s="10"/>
      <c r="AC1642" s="10"/>
      <c r="AD1642" s="17"/>
      <c r="AE1642" s="10"/>
      <c r="AF1642" s="10"/>
      <c r="AG1642" s="10"/>
    </row>
    <row r="1643" spans="6:33" x14ac:dyDescent="0.3">
      <c r="F1643" s="10"/>
      <c r="G1643" s="17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T1643" s="17"/>
      <c r="U1643" s="17"/>
      <c r="V1643" s="11"/>
      <c r="W1643" s="10"/>
      <c r="X1643" s="10"/>
      <c r="Y1643" s="17"/>
      <c r="Z1643" s="10"/>
      <c r="AA1643" s="10"/>
      <c r="AB1643" s="10"/>
      <c r="AC1643" s="10"/>
      <c r="AD1643" s="17"/>
      <c r="AE1643" s="10"/>
      <c r="AF1643" s="10"/>
      <c r="AG1643" s="10"/>
    </row>
    <row r="1644" spans="6:33" x14ac:dyDescent="0.3">
      <c r="F1644" s="10"/>
      <c r="G1644" s="17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T1644" s="17"/>
      <c r="U1644" s="17"/>
      <c r="V1644" s="11"/>
      <c r="W1644" s="10"/>
      <c r="X1644" s="10"/>
      <c r="Y1644" s="17"/>
      <c r="Z1644" s="10"/>
      <c r="AA1644" s="10"/>
      <c r="AB1644" s="10"/>
      <c r="AC1644" s="10"/>
      <c r="AD1644" s="17"/>
      <c r="AE1644" s="10"/>
      <c r="AF1644" s="10"/>
      <c r="AG1644" s="10"/>
    </row>
    <row r="1645" spans="6:33" x14ac:dyDescent="0.3">
      <c r="F1645" s="10"/>
      <c r="G1645" s="17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T1645" s="17"/>
      <c r="U1645" s="17"/>
      <c r="V1645" s="11"/>
      <c r="W1645" s="10"/>
      <c r="X1645" s="10"/>
      <c r="Y1645" s="17"/>
      <c r="Z1645" s="10"/>
      <c r="AA1645" s="10"/>
      <c r="AB1645" s="10"/>
      <c r="AC1645" s="10"/>
      <c r="AD1645" s="17"/>
      <c r="AE1645" s="10"/>
      <c r="AF1645" s="10"/>
      <c r="AG1645" s="10"/>
    </row>
    <row r="1646" spans="6:33" x14ac:dyDescent="0.3">
      <c r="F1646" s="10"/>
      <c r="G1646" s="17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T1646" s="17"/>
      <c r="U1646" s="17"/>
      <c r="V1646" s="11"/>
      <c r="W1646" s="10"/>
      <c r="X1646" s="10"/>
      <c r="Y1646" s="17"/>
      <c r="Z1646" s="10"/>
      <c r="AA1646" s="10"/>
      <c r="AB1646" s="10"/>
      <c r="AC1646" s="10"/>
      <c r="AD1646" s="17"/>
      <c r="AE1646" s="10"/>
      <c r="AF1646" s="10"/>
      <c r="AG1646" s="10"/>
    </row>
    <row r="1647" spans="6:33" x14ac:dyDescent="0.3">
      <c r="F1647" s="10"/>
      <c r="G1647" s="17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T1647" s="17"/>
      <c r="U1647" s="17"/>
      <c r="V1647" s="11"/>
      <c r="W1647" s="10"/>
      <c r="X1647" s="10"/>
      <c r="Y1647" s="17"/>
      <c r="Z1647" s="10"/>
      <c r="AA1647" s="10"/>
      <c r="AB1647" s="10"/>
      <c r="AC1647" s="10"/>
      <c r="AD1647" s="17"/>
      <c r="AE1647" s="10"/>
      <c r="AF1647" s="10"/>
      <c r="AG1647" s="10"/>
    </row>
    <row r="1648" spans="6:33" x14ac:dyDescent="0.3">
      <c r="F1648" s="10"/>
      <c r="G1648" s="17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T1648" s="17"/>
      <c r="U1648" s="17"/>
      <c r="V1648" s="11"/>
      <c r="W1648" s="10"/>
      <c r="X1648" s="10"/>
      <c r="Y1648" s="17"/>
      <c r="Z1648" s="10"/>
      <c r="AA1648" s="10"/>
      <c r="AB1648" s="10"/>
      <c r="AC1648" s="10"/>
      <c r="AD1648" s="17"/>
      <c r="AE1648" s="10"/>
      <c r="AF1648" s="10"/>
      <c r="AG1648" s="10"/>
    </row>
    <row r="1649" spans="6:33" x14ac:dyDescent="0.3">
      <c r="F1649" s="10"/>
      <c r="G1649" s="17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T1649" s="17"/>
      <c r="U1649" s="17"/>
      <c r="V1649" s="11"/>
      <c r="W1649" s="10"/>
      <c r="X1649" s="10"/>
      <c r="Y1649" s="17"/>
      <c r="Z1649" s="10"/>
      <c r="AA1649" s="10"/>
      <c r="AB1649" s="10"/>
      <c r="AC1649" s="10"/>
      <c r="AD1649" s="17"/>
      <c r="AE1649" s="10"/>
      <c r="AF1649" s="10"/>
      <c r="AG1649" s="10"/>
    </row>
    <row r="1650" spans="6:33" x14ac:dyDescent="0.3">
      <c r="F1650" s="10"/>
      <c r="G1650" s="17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T1650" s="17"/>
      <c r="U1650" s="17"/>
      <c r="V1650" s="11"/>
      <c r="W1650" s="10"/>
      <c r="X1650" s="10"/>
      <c r="Y1650" s="17"/>
      <c r="Z1650" s="10"/>
      <c r="AA1650" s="10"/>
      <c r="AB1650" s="10"/>
      <c r="AC1650" s="10"/>
      <c r="AD1650" s="17"/>
      <c r="AE1650" s="10"/>
      <c r="AF1650" s="10"/>
      <c r="AG1650" s="10"/>
    </row>
    <row r="1651" spans="6:33" x14ac:dyDescent="0.3">
      <c r="F1651" s="10"/>
      <c r="G1651" s="17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T1651" s="17"/>
      <c r="U1651" s="17"/>
      <c r="V1651" s="11"/>
      <c r="W1651" s="10"/>
      <c r="X1651" s="10"/>
      <c r="Y1651" s="17"/>
      <c r="Z1651" s="10"/>
      <c r="AA1651" s="10"/>
      <c r="AB1651" s="10"/>
      <c r="AC1651" s="10"/>
      <c r="AD1651" s="17"/>
      <c r="AE1651" s="10"/>
      <c r="AF1651" s="10"/>
      <c r="AG1651" s="10"/>
    </row>
    <row r="1652" spans="6:33" x14ac:dyDescent="0.3">
      <c r="F1652" s="10"/>
      <c r="G1652" s="17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T1652" s="17"/>
      <c r="U1652" s="17"/>
      <c r="V1652" s="11"/>
      <c r="W1652" s="10"/>
      <c r="X1652" s="10"/>
      <c r="Y1652" s="17"/>
      <c r="Z1652" s="10"/>
      <c r="AA1652" s="10"/>
      <c r="AB1652" s="10"/>
      <c r="AC1652" s="10"/>
      <c r="AD1652" s="17"/>
      <c r="AE1652" s="10"/>
      <c r="AF1652" s="10"/>
      <c r="AG1652" s="10"/>
    </row>
    <row r="1653" spans="6:33" x14ac:dyDescent="0.3">
      <c r="F1653" s="10"/>
      <c r="G1653" s="17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T1653" s="17"/>
      <c r="U1653" s="17"/>
      <c r="V1653" s="11"/>
      <c r="W1653" s="10"/>
      <c r="X1653" s="10"/>
      <c r="Y1653" s="17"/>
      <c r="Z1653" s="10"/>
      <c r="AA1653" s="10"/>
      <c r="AB1653" s="10"/>
      <c r="AC1653" s="10"/>
      <c r="AD1653" s="17"/>
      <c r="AE1653" s="10"/>
      <c r="AF1653" s="10"/>
      <c r="AG1653" s="10"/>
    </row>
    <row r="1654" spans="6:33" x14ac:dyDescent="0.3">
      <c r="F1654" s="10"/>
      <c r="G1654" s="17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T1654" s="17"/>
      <c r="U1654" s="17"/>
      <c r="V1654" s="11"/>
      <c r="W1654" s="10"/>
      <c r="X1654" s="10"/>
      <c r="Y1654" s="17"/>
      <c r="Z1654" s="10"/>
      <c r="AA1654" s="10"/>
      <c r="AB1654" s="10"/>
      <c r="AC1654" s="10"/>
      <c r="AD1654" s="17"/>
      <c r="AE1654" s="10"/>
      <c r="AF1654" s="10"/>
      <c r="AG1654" s="10"/>
    </row>
    <row r="1655" spans="6:33" x14ac:dyDescent="0.3">
      <c r="F1655" s="10"/>
      <c r="G1655" s="17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T1655" s="17"/>
      <c r="U1655" s="17"/>
      <c r="V1655" s="11"/>
      <c r="W1655" s="10"/>
      <c r="X1655" s="10"/>
      <c r="Y1655" s="17"/>
      <c r="Z1655" s="10"/>
      <c r="AA1655" s="10"/>
      <c r="AB1655" s="10"/>
      <c r="AC1655" s="10"/>
      <c r="AD1655" s="17"/>
      <c r="AE1655" s="10"/>
      <c r="AF1655" s="10"/>
      <c r="AG1655" s="10"/>
    </row>
    <row r="1656" spans="6:33" x14ac:dyDescent="0.3">
      <c r="F1656" s="10"/>
      <c r="G1656" s="17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T1656" s="17"/>
      <c r="U1656" s="17"/>
      <c r="V1656" s="11"/>
      <c r="W1656" s="10"/>
      <c r="X1656" s="10"/>
      <c r="Y1656" s="17"/>
      <c r="Z1656" s="10"/>
      <c r="AA1656" s="10"/>
      <c r="AB1656" s="10"/>
      <c r="AC1656" s="10"/>
      <c r="AD1656" s="17"/>
      <c r="AE1656" s="10"/>
      <c r="AF1656" s="10"/>
      <c r="AG1656" s="10"/>
    </row>
    <row r="1657" spans="6:33" x14ac:dyDescent="0.3">
      <c r="F1657" s="10"/>
      <c r="G1657" s="17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T1657" s="17"/>
      <c r="U1657" s="17"/>
      <c r="V1657" s="11"/>
      <c r="W1657" s="10"/>
      <c r="X1657" s="10"/>
      <c r="Y1657" s="17"/>
      <c r="Z1657" s="10"/>
      <c r="AA1657" s="10"/>
      <c r="AB1657" s="10"/>
      <c r="AC1657" s="10"/>
      <c r="AD1657" s="17"/>
      <c r="AE1657" s="10"/>
      <c r="AF1657" s="10"/>
      <c r="AG1657" s="10"/>
    </row>
    <row r="1658" spans="6:33" x14ac:dyDescent="0.3">
      <c r="F1658" s="10"/>
      <c r="G1658" s="17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T1658" s="17"/>
      <c r="U1658" s="17"/>
      <c r="V1658" s="11"/>
      <c r="W1658" s="10"/>
      <c r="X1658" s="10"/>
      <c r="Y1658" s="17"/>
      <c r="Z1658" s="10"/>
      <c r="AA1658" s="10"/>
      <c r="AB1658" s="10"/>
      <c r="AC1658" s="10"/>
      <c r="AD1658" s="17"/>
      <c r="AE1658" s="10"/>
      <c r="AF1658" s="10"/>
      <c r="AG1658" s="10"/>
    </row>
    <row r="1659" spans="6:33" x14ac:dyDescent="0.3">
      <c r="F1659" s="10"/>
      <c r="G1659" s="17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T1659" s="17"/>
      <c r="U1659" s="17"/>
      <c r="V1659" s="11"/>
      <c r="W1659" s="10"/>
      <c r="X1659" s="10"/>
      <c r="Y1659" s="17"/>
      <c r="Z1659" s="10"/>
      <c r="AA1659" s="10"/>
      <c r="AB1659" s="10"/>
      <c r="AC1659" s="10"/>
      <c r="AD1659" s="17"/>
      <c r="AE1659" s="10"/>
      <c r="AF1659" s="10"/>
      <c r="AG1659" s="10"/>
    </row>
    <row r="1660" spans="6:33" x14ac:dyDescent="0.3">
      <c r="F1660" s="10"/>
      <c r="G1660" s="17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T1660" s="17"/>
      <c r="U1660" s="17"/>
      <c r="V1660" s="11"/>
      <c r="W1660" s="10"/>
      <c r="X1660" s="10"/>
      <c r="Y1660" s="17"/>
      <c r="Z1660" s="10"/>
      <c r="AA1660" s="10"/>
      <c r="AB1660" s="10"/>
      <c r="AC1660" s="10"/>
      <c r="AD1660" s="17"/>
      <c r="AE1660" s="10"/>
      <c r="AF1660" s="10"/>
      <c r="AG1660" s="10"/>
    </row>
    <row r="1661" spans="6:33" x14ac:dyDescent="0.3">
      <c r="F1661" s="10"/>
      <c r="G1661" s="17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T1661" s="17"/>
      <c r="U1661" s="17"/>
      <c r="V1661" s="11"/>
      <c r="W1661" s="10"/>
      <c r="X1661" s="10"/>
      <c r="Y1661" s="17"/>
      <c r="Z1661" s="10"/>
      <c r="AA1661" s="10"/>
      <c r="AB1661" s="10"/>
      <c r="AC1661" s="10"/>
      <c r="AD1661" s="17"/>
      <c r="AE1661" s="10"/>
      <c r="AF1661" s="10"/>
      <c r="AG1661" s="10"/>
    </row>
    <row r="1662" spans="6:33" x14ac:dyDescent="0.3">
      <c r="F1662" s="10"/>
      <c r="G1662" s="17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T1662" s="17"/>
      <c r="U1662" s="17"/>
      <c r="V1662" s="11"/>
      <c r="W1662" s="10"/>
      <c r="X1662" s="10"/>
      <c r="Y1662" s="17"/>
      <c r="Z1662" s="10"/>
      <c r="AA1662" s="10"/>
      <c r="AB1662" s="10"/>
      <c r="AC1662" s="10"/>
      <c r="AD1662" s="17"/>
      <c r="AE1662" s="10"/>
      <c r="AF1662" s="10"/>
      <c r="AG1662" s="10"/>
    </row>
    <row r="1663" spans="6:33" x14ac:dyDescent="0.3">
      <c r="F1663" s="10"/>
      <c r="G1663" s="17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T1663" s="17"/>
      <c r="U1663" s="17"/>
      <c r="V1663" s="11"/>
      <c r="W1663" s="10"/>
      <c r="X1663" s="10"/>
      <c r="Y1663" s="17"/>
      <c r="Z1663" s="10"/>
      <c r="AA1663" s="10"/>
      <c r="AB1663" s="10"/>
      <c r="AC1663" s="10"/>
      <c r="AD1663" s="17"/>
      <c r="AE1663" s="10"/>
      <c r="AF1663" s="10"/>
      <c r="AG1663" s="10"/>
    </row>
    <row r="1664" spans="6:33" x14ac:dyDescent="0.3">
      <c r="F1664" s="10"/>
      <c r="G1664" s="17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T1664" s="17"/>
      <c r="U1664" s="17"/>
      <c r="V1664" s="11"/>
      <c r="W1664" s="10"/>
      <c r="X1664" s="10"/>
      <c r="Y1664" s="17"/>
      <c r="Z1664" s="10"/>
      <c r="AA1664" s="10"/>
      <c r="AB1664" s="10"/>
      <c r="AC1664" s="10"/>
      <c r="AD1664" s="17"/>
      <c r="AE1664" s="10"/>
      <c r="AF1664" s="10"/>
      <c r="AG1664" s="10"/>
    </row>
    <row r="1665" spans="6:33" x14ac:dyDescent="0.3">
      <c r="F1665" s="10"/>
      <c r="G1665" s="17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T1665" s="17"/>
      <c r="U1665" s="17"/>
      <c r="V1665" s="11"/>
      <c r="W1665" s="10"/>
      <c r="X1665" s="10"/>
      <c r="Y1665" s="17"/>
      <c r="Z1665" s="10"/>
      <c r="AA1665" s="10"/>
      <c r="AB1665" s="10"/>
      <c r="AC1665" s="10"/>
      <c r="AD1665" s="17"/>
      <c r="AE1665" s="10"/>
      <c r="AF1665" s="10"/>
      <c r="AG1665" s="10"/>
    </row>
    <row r="1666" spans="6:33" x14ac:dyDescent="0.3">
      <c r="F1666" s="10"/>
      <c r="G1666" s="17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T1666" s="17"/>
      <c r="U1666" s="17"/>
      <c r="V1666" s="11"/>
      <c r="W1666" s="10"/>
      <c r="X1666" s="10"/>
      <c r="Y1666" s="17"/>
      <c r="Z1666" s="10"/>
      <c r="AA1666" s="10"/>
      <c r="AB1666" s="10"/>
      <c r="AC1666" s="10"/>
      <c r="AD1666" s="17"/>
      <c r="AE1666" s="10"/>
      <c r="AF1666" s="10"/>
      <c r="AG1666" s="10"/>
    </row>
    <row r="1667" spans="6:33" x14ac:dyDescent="0.3">
      <c r="F1667" s="10"/>
      <c r="G1667" s="17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T1667" s="17"/>
      <c r="U1667" s="17"/>
      <c r="V1667" s="11"/>
      <c r="W1667" s="10"/>
      <c r="X1667" s="10"/>
      <c r="Y1667" s="17"/>
      <c r="Z1667" s="10"/>
      <c r="AA1667" s="10"/>
      <c r="AB1667" s="10"/>
      <c r="AC1667" s="10"/>
      <c r="AD1667" s="17"/>
      <c r="AE1667" s="10"/>
      <c r="AF1667" s="10"/>
      <c r="AG1667" s="10"/>
    </row>
    <row r="1668" spans="6:33" x14ac:dyDescent="0.3">
      <c r="F1668" s="10"/>
      <c r="G1668" s="17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T1668" s="17"/>
      <c r="U1668" s="17"/>
      <c r="V1668" s="11"/>
      <c r="W1668" s="10"/>
      <c r="X1668" s="10"/>
      <c r="Y1668" s="17"/>
      <c r="Z1668" s="10"/>
      <c r="AA1668" s="10"/>
      <c r="AB1668" s="10"/>
      <c r="AC1668" s="10"/>
      <c r="AD1668" s="17"/>
      <c r="AE1668" s="10"/>
      <c r="AF1668" s="10"/>
      <c r="AG1668" s="10"/>
    </row>
    <row r="1669" spans="6:33" x14ac:dyDescent="0.3">
      <c r="F1669" s="10"/>
      <c r="G1669" s="17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T1669" s="17"/>
      <c r="U1669" s="17"/>
      <c r="V1669" s="11"/>
      <c r="W1669" s="10"/>
      <c r="X1669" s="10"/>
      <c r="Y1669" s="17"/>
      <c r="Z1669" s="10"/>
      <c r="AA1669" s="10"/>
      <c r="AB1669" s="10"/>
      <c r="AC1669" s="10"/>
      <c r="AD1669" s="17"/>
      <c r="AE1669" s="10"/>
      <c r="AF1669" s="10"/>
      <c r="AG1669" s="10"/>
    </row>
    <row r="1670" spans="6:33" x14ac:dyDescent="0.3">
      <c r="F1670" s="10"/>
      <c r="G1670" s="17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T1670" s="17"/>
      <c r="U1670" s="17"/>
      <c r="V1670" s="11"/>
      <c r="W1670" s="10"/>
      <c r="X1670" s="10"/>
      <c r="Y1670" s="17"/>
      <c r="Z1670" s="10"/>
      <c r="AA1670" s="10"/>
      <c r="AB1670" s="10"/>
      <c r="AC1670" s="10"/>
      <c r="AD1670" s="17"/>
      <c r="AE1670" s="10"/>
      <c r="AF1670" s="10"/>
      <c r="AG1670" s="10"/>
    </row>
    <row r="1671" spans="6:33" x14ac:dyDescent="0.3">
      <c r="F1671" s="10"/>
      <c r="G1671" s="17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T1671" s="17"/>
      <c r="U1671" s="17"/>
      <c r="V1671" s="11"/>
      <c r="W1671" s="10"/>
      <c r="X1671" s="10"/>
      <c r="Y1671" s="17"/>
      <c r="Z1671" s="10"/>
      <c r="AA1671" s="10"/>
      <c r="AB1671" s="10"/>
      <c r="AC1671" s="10"/>
      <c r="AD1671" s="17"/>
      <c r="AE1671" s="10"/>
      <c r="AF1671" s="10"/>
      <c r="AG1671" s="10"/>
    </row>
    <row r="1672" spans="6:33" x14ac:dyDescent="0.3">
      <c r="F1672" s="10"/>
      <c r="G1672" s="17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T1672" s="17"/>
      <c r="U1672" s="17"/>
      <c r="V1672" s="11"/>
      <c r="W1672" s="10"/>
      <c r="X1672" s="10"/>
      <c r="Y1672" s="17"/>
      <c r="Z1672" s="10"/>
      <c r="AA1672" s="10"/>
      <c r="AB1672" s="10"/>
      <c r="AC1672" s="10"/>
      <c r="AD1672" s="17"/>
      <c r="AE1672" s="10"/>
      <c r="AF1672" s="10"/>
      <c r="AG1672" s="10"/>
    </row>
    <row r="1673" spans="6:33" x14ac:dyDescent="0.3">
      <c r="F1673" s="10"/>
      <c r="G1673" s="17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T1673" s="17"/>
      <c r="U1673" s="17"/>
      <c r="V1673" s="11"/>
      <c r="W1673" s="10"/>
      <c r="X1673" s="10"/>
      <c r="Y1673" s="17"/>
      <c r="Z1673" s="10"/>
      <c r="AA1673" s="10"/>
      <c r="AB1673" s="10"/>
      <c r="AC1673" s="10"/>
      <c r="AD1673" s="17"/>
      <c r="AE1673" s="10"/>
      <c r="AF1673" s="10"/>
      <c r="AG1673" s="10"/>
    </row>
    <row r="1674" spans="6:33" x14ac:dyDescent="0.3">
      <c r="F1674" s="10"/>
      <c r="G1674" s="17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T1674" s="17"/>
      <c r="U1674" s="17"/>
      <c r="V1674" s="11"/>
      <c r="W1674" s="10"/>
      <c r="X1674" s="10"/>
      <c r="Y1674" s="17"/>
      <c r="Z1674" s="10"/>
      <c r="AA1674" s="10"/>
      <c r="AB1674" s="10"/>
      <c r="AC1674" s="10"/>
      <c r="AD1674" s="17"/>
      <c r="AE1674" s="10"/>
      <c r="AF1674" s="10"/>
      <c r="AG1674" s="10"/>
    </row>
    <row r="1675" spans="6:33" x14ac:dyDescent="0.3">
      <c r="F1675" s="10"/>
      <c r="G1675" s="17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T1675" s="17"/>
      <c r="U1675" s="17"/>
      <c r="V1675" s="11"/>
      <c r="W1675" s="10"/>
      <c r="X1675" s="10"/>
      <c r="Y1675" s="17"/>
      <c r="Z1675" s="10"/>
      <c r="AA1675" s="10"/>
      <c r="AB1675" s="10"/>
      <c r="AC1675" s="10"/>
      <c r="AD1675" s="17"/>
      <c r="AE1675" s="10"/>
      <c r="AF1675" s="10"/>
      <c r="AG1675" s="10"/>
    </row>
    <row r="1676" spans="6:33" x14ac:dyDescent="0.3">
      <c r="F1676" s="10"/>
      <c r="G1676" s="17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T1676" s="17"/>
      <c r="U1676" s="17"/>
      <c r="V1676" s="11"/>
      <c r="W1676" s="10"/>
      <c r="X1676" s="10"/>
      <c r="Y1676" s="17"/>
      <c r="Z1676" s="10"/>
      <c r="AA1676" s="10"/>
      <c r="AB1676" s="10"/>
      <c r="AC1676" s="10"/>
      <c r="AD1676" s="17"/>
      <c r="AE1676" s="10"/>
      <c r="AF1676" s="10"/>
      <c r="AG1676" s="10"/>
    </row>
    <row r="1677" spans="6:33" x14ac:dyDescent="0.3">
      <c r="F1677" s="10"/>
      <c r="G1677" s="17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T1677" s="17"/>
      <c r="U1677" s="17"/>
      <c r="V1677" s="11"/>
      <c r="W1677" s="10"/>
      <c r="X1677" s="10"/>
      <c r="Y1677" s="17"/>
      <c r="Z1677" s="10"/>
      <c r="AA1677" s="10"/>
      <c r="AB1677" s="10"/>
      <c r="AC1677" s="10"/>
      <c r="AD1677" s="17"/>
      <c r="AE1677" s="10"/>
      <c r="AF1677" s="10"/>
      <c r="AG1677" s="10"/>
    </row>
    <row r="1678" spans="6:33" x14ac:dyDescent="0.3">
      <c r="F1678" s="10"/>
      <c r="G1678" s="17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T1678" s="17"/>
      <c r="U1678" s="17"/>
      <c r="V1678" s="11"/>
      <c r="W1678" s="10"/>
      <c r="X1678" s="10"/>
      <c r="Y1678" s="17"/>
      <c r="Z1678" s="10"/>
      <c r="AA1678" s="10"/>
      <c r="AB1678" s="10"/>
      <c r="AC1678" s="10"/>
      <c r="AD1678" s="17"/>
      <c r="AE1678" s="10"/>
      <c r="AF1678" s="10"/>
      <c r="AG1678" s="10"/>
    </row>
    <row r="1679" spans="6:33" x14ac:dyDescent="0.3">
      <c r="F1679" s="10"/>
      <c r="G1679" s="17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T1679" s="17"/>
      <c r="U1679" s="17"/>
      <c r="V1679" s="11"/>
      <c r="W1679" s="10"/>
      <c r="X1679" s="10"/>
      <c r="Y1679" s="17"/>
      <c r="Z1679" s="10"/>
      <c r="AA1679" s="10"/>
      <c r="AB1679" s="10"/>
      <c r="AC1679" s="10"/>
      <c r="AD1679" s="17"/>
      <c r="AE1679" s="10"/>
      <c r="AF1679" s="10"/>
      <c r="AG1679" s="10"/>
    </row>
    <row r="1680" spans="6:33" x14ac:dyDescent="0.3">
      <c r="F1680" s="10"/>
      <c r="G1680" s="17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T1680" s="17"/>
      <c r="U1680" s="17"/>
      <c r="V1680" s="11"/>
      <c r="W1680" s="10"/>
      <c r="X1680" s="10"/>
      <c r="Y1680" s="17"/>
      <c r="Z1680" s="10"/>
      <c r="AA1680" s="10"/>
      <c r="AB1680" s="10"/>
      <c r="AC1680" s="10"/>
      <c r="AD1680" s="17"/>
      <c r="AE1680" s="10"/>
      <c r="AF1680" s="10"/>
      <c r="AG1680" s="10"/>
    </row>
    <row r="1681" spans="6:33" x14ac:dyDescent="0.3">
      <c r="F1681" s="10"/>
      <c r="G1681" s="17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T1681" s="17"/>
      <c r="U1681" s="17"/>
      <c r="V1681" s="11"/>
      <c r="W1681" s="10"/>
      <c r="X1681" s="10"/>
      <c r="Y1681" s="17"/>
      <c r="Z1681" s="10"/>
      <c r="AA1681" s="10"/>
      <c r="AB1681" s="10"/>
      <c r="AC1681" s="10"/>
      <c r="AD1681" s="17"/>
      <c r="AE1681" s="10"/>
      <c r="AF1681" s="10"/>
      <c r="AG1681" s="10"/>
    </row>
    <row r="1682" spans="6:33" x14ac:dyDescent="0.3">
      <c r="F1682" s="10"/>
      <c r="G1682" s="17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T1682" s="17"/>
      <c r="U1682" s="17"/>
      <c r="V1682" s="11"/>
      <c r="W1682" s="10"/>
      <c r="X1682" s="10"/>
      <c r="Y1682" s="17"/>
      <c r="Z1682" s="10"/>
      <c r="AA1682" s="10"/>
      <c r="AB1682" s="10"/>
      <c r="AC1682" s="10"/>
      <c r="AD1682" s="17"/>
      <c r="AE1682" s="10"/>
      <c r="AF1682" s="10"/>
      <c r="AG1682" s="10"/>
    </row>
    <row r="1683" spans="6:33" x14ac:dyDescent="0.3">
      <c r="F1683" s="10"/>
      <c r="G1683" s="17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T1683" s="17"/>
      <c r="U1683" s="17"/>
      <c r="V1683" s="11"/>
      <c r="W1683" s="10"/>
      <c r="X1683" s="10"/>
      <c r="Y1683" s="17"/>
      <c r="Z1683" s="10"/>
      <c r="AA1683" s="10"/>
      <c r="AB1683" s="10"/>
      <c r="AC1683" s="10"/>
      <c r="AD1683" s="17"/>
      <c r="AE1683" s="10"/>
      <c r="AF1683" s="10"/>
      <c r="AG1683" s="10"/>
    </row>
    <row r="1684" spans="6:33" x14ac:dyDescent="0.3">
      <c r="F1684" s="10"/>
      <c r="G1684" s="17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T1684" s="17"/>
      <c r="U1684" s="17"/>
      <c r="V1684" s="11"/>
      <c r="W1684" s="10"/>
      <c r="X1684" s="10"/>
      <c r="Y1684" s="17"/>
      <c r="Z1684" s="10"/>
      <c r="AA1684" s="10"/>
      <c r="AB1684" s="10"/>
      <c r="AC1684" s="10"/>
      <c r="AD1684" s="17"/>
      <c r="AE1684" s="10"/>
      <c r="AF1684" s="10"/>
      <c r="AG1684" s="10"/>
    </row>
    <row r="1685" spans="6:33" x14ac:dyDescent="0.3">
      <c r="F1685" s="10"/>
      <c r="G1685" s="17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T1685" s="17"/>
      <c r="U1685" s="17"/>
      <c r="V1685" s="11"/>
      <c r="W1685" s="10"/>
      <c r="X1685" s="10"/>
      <c r="Y1685" s="17"/>
      <c r="Z1685" s="10"/>
      <c r="AA1685" s="10"/>
      <c r="AB1685" s="10"/>
      <c r="AC1685" s="10"/>
      <c r="AD1685" s="17"/>
      <c r="AE1685" s="10"/>
      <c r="AF1685" s="10"/>
      <c r="AG1685" s="10"/>
    </row>
    <row r="1686" spans="6:33" x14ac:dyDescent="0.3">
      <c r="F1686" s="10"/>
      <c r="G1686" s="17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T1686" s="17"/>
      <c r="U1686" s="17"/>
      <c r="V1686" s="11"/>
      <c r="W1686" s="10"/>
      <c r="X1686" s="10"/>
      <c r="Y1686" s="17"/>
      <c r="Z1686" s="10"/>
      <c r="AA1686" s="10"/>
      <c r="AB1686" s="10"/>
      <c r="AC1686" s="10"/>
      <c r="AD1686" s="17"/>
      <c r="AE1686" s="10"/>
      <c r="AF1686" s="10"/>
      <c r="AG1686" s="10"/>
    </row>
    <row r="1687" spans="6:33" x14ac:dyDescent="0.3">
      <c r="F1687" s="10"/>
      <c r="G1687" s="17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T1687" s="17"/>
      <c r="U1687" s="17"/>
      <c r="V1687" s="11"/>
      <c r="W1687" s="10"/>
      <c r="X1687" s="10"/>
      <c r="Y1687" s="17"/>
      <c r="Z1687" s="10"/>
      <c r="AA1687" s="10"/>
      <c r="AB1687" s="10"/>
      <c r="AC1687" s="10"/>
      <c r="AD1687" s="17"/>
      <c r="AE1687" s="10"/>
      <c r="AF1687" s="10"/>
      <c r="AG1687" s="10"/>
    </row>
    <row r="1688" spans="6:33" x14ac:dyDescent="0.3">
      <c r="F1688" s="10"/>
      <c r="G1688" s="17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T1688" s="17"/>
      <c r="U1688" s="17"/>
      <c r="V1688" s="11"/>
      <c r="W1688" s="10"/>
      <c r="X1688" s="10"/>
      <c r="Y1688" s="17"/>
      <c r="Z1688" s="10"/>
      <c r="AA1688" s="10"/>
      <c r="AB1688" s="10"/>
      <c r="AC1688" s="10"/>
      <c r="AD1688" s="17"/>
      <c r="AE1688" s="10"/>
      <c r="AF1688" s="10"/>
      <c r="AG1688" s="10"/>
    </row>
    <row r="1689" spans="6:33" x14ac:dyDescent="0.3">
      <c r="F1689" s="10"/>
      <c r="G1689" s="17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T1689" s="17"/>
      <c r="U1689" s="17"/>
      <c r="V1689" s="11"/>
      <c r="W1689" s="10"/>
      <c r="X1689" s="10"/>
      <c r="Y1689" s="17"/>
      <c r="Z1689" s="10"/>
      <c r="AA1689" s="10"/>
      <c r="AB1689" s="10"/>
      <c r="AC1689" s="10"/>
      <c r="AD1689" s="17"/>
      <c r="AE1689" s="10"/>
      <c r="AF1689" s="10"/>
      <c r="AG1689" s="10"/>
    </row>
    <row r="1690" spans="6:33" x14ac:dyDescent="0.3">
      <c r="F1690" s="10"/>
      <c r="G1690" s="17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T1690" s="17"/>
      <c r="U1690" s="17"/>
      <c r="V1690" s="11"/>
      <c r="W1690" s="10"/>
      <c r="X1690" s="10"/>
      <c r="Y1690" s="17"/>
      <c r="Z1690" s="10"/>
      <c r="AA1690" s="10"/>
      <c r="AB1690" s="10"/>
      <c r="AC1690" s="10"/>
      <c r="AD1690" s="17"/>
      <c r="AE1690" s="10"/>
      <c r="AF1690" s="10"/>
      <c r="AG1690" s="10"/>
    </row>
    <row r="1691" spans="6:33" x14ac:dyDescent="0.3">
      <c r="F1691" s="10"/>
      <c r="G1691" s="17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T1691" s="17"/>
      <c r="U1691" s="17"/>
      <c r="V1691" s="11"/>
      <c r="W1691" s="10"/>
      <c r="X1691" s="10"/>
      <c r="Y1691" s="17"/>
      <c r="Z1691" s="10"/>
      <c r="AA1691" s="10"/>
      <c r="AB1691" s="10"/>
      <c r="AC1691" s="10"/>
      <c r="AD1691" s="17"/>
      <c r="AE1691" s="10"/>
      <c r="AF1691" s="10"/>
      <c r="AG1691" s="10"/>
    </row>
    <row r="1692" spans="6:33" x14ac:dyDescent="0.3">
      <c r="F1692" s="10"/>
      <c r="G1692" s="17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T1692" s="17"/>
      <c r="U1692" s="17"/>
      <c r="V1692" s="11"/>
      <c r="W1692" s="10"/>
      <c r="X1692" s="10"/>
      <c r="Y1692" s="17"/>
      <c r="Z1692" s="10"/>
      <c r="AA1692" s="10"/>
      <c r="AB1692" s="10"/>
      <c r="AC1692" s="10"/>
      <c r="AD1692" s="17"/>
      <c r="AE1692" s="10"/>
      <c r="AF1692" s="10"/>
      <c r="AG1692" s="10"/>
    </row>
    <row r="1693" spans="6:33" x14ac:dyDescent="0.3">
      <c r="F1693" s="10"/>
      <c r="G1693" s="17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T1693" s="17"/>
      <c r="U1693" s="17"/>
      <c r="V1693" s="11"/>
      <c r="W1693" s="10"/>
      <c r="X1693" s="10"/>
      <c r="Y1693" s="17"/>
      <c r="Z1693" s="10"/>
      <c r="AA1693" s="10"/>
      <c r="AB1693" s="10"/>
      <c r="AC1693" s="10"/>
      <c r="AD1693" s="17"/>
      <c r="AE1693" s="10"/>
      <c r="AF1693" s="10"/>
      <c r="AG1693" s="10"/>
    </row>
    <row r="1694" spans="6:33" x14ac:dyDescent="0.3">
      <c r="F1694" s="10"/>
      <c r="G1694" s="17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T1694" s="17"/>
      <c r="U1694" s="17"/>
      <c r="V1694" s="11"/>
      <c r="W1694" s="10"/>
      <c r="X1694" s="10"/>
      <c r="Y1694" s="17"/>
      <c r="Z1694" s="10"/>
      <c r="AA1694" s="10"/>
      <c r="AB1694" s="10"/>
      <c r="AC1694" s="10"/>
      <c r="AD1694" s="17"/>
      <c r="AE1694" s="10"/>
      <c r="AF1694" s="10"/>
      <c r="AG1694" s="10"/>
    </row>
    <row r="1695" spans="6:33" x14ac:dyDescent="0.3">
      <c r="F1695" s="10"/>
      <c r="G1695" s="17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T1695" s="17"/>
      <c r="U1695" s="17"/>
      <c r="V1695" s="11"/>
      <c r="W1695" s="10"/>
      <c r="X1695" s="10"/>
      <c r="Y1695" s="17"/>
      <c r="Z1695" s="10"/>
      <c r="AA1695" s="10"/>
      <c r="AB1695" s="10"/>
      <c r="AC1695" s="10"/>
      <c r="AD1695" s="17"/>
      <c r="AE1695" s="10"/>
      <c r="AF1695" s="10"/>
      <c r="AG1695" s="10"/>
    </row>
    <row r="1696" spans="6:33" x14ac:dyDescent="0.3">
      <c r="F1696" s="10"/>
      <c r="G1696" s="17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T1696" s="17"/>
      <c r="U1696" s="17"/>
      <c r="V1696" s="11"/>
      <c r="W1696" s="10"/>
      <c r="X1696" s="10"/>
      <c r="Y1696" s="17"/>
      <c r="Z1696" s="10"/>
      <c r="AA1696" s="10"/>
      <c r="AB1696" s="10"/>
      <c r="AC1696" s="10"/>
      <c r="AD1696" s="17"/>
      <c r="AE1696" s="10"/>
      <c r="AF1696" s="10"/>
      <c r="AG1696" s="10"/>
    </row>
    <row r="1697" spans="6:33" x14ac:dyDescent="0.3">
      <c r="F1697" s="10"/>
      <c r="G1697" s="17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T1697" s="17"/>
      <c r="U1697" s="17"/>
      <c r="V1697" s="11"/>
      <c r="W1697" s="10"/>
      <c r="X1697" s="10"/>
      <c r="Y1697" s="17"/>
      <c r="Z1697" s="10"/>
      <c r="AA1697" s="10"/>
      <c r="AB1697" s="10"/>
      <c r="AC1697" s="10"/>
      <c r="AD1697" s="17"/>
      <c r="AE1697" s="10"/>
      <c r="AF1697" s="10"/>
      <c r="AG1697" s="10"/>
    </row>
    <row r="1698" spans="6:33" x14ac:dyDescent="0.3">
      <c r="F1698" s="10"/>
      <c r="G1698" s="17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T1698" s="17"/>
      <c r="U1698" s="17"/>
      <c r="V1698" s="11"/>
      <c r="W1698" s="10"/>
      <c r="X1698" s="10"/>
      <c r="Y1698" s="17"/>
      <c r="Z1698" s="10"/>
      <c r="AA1698" s="10"/>
      <c r="AB1698" s="10"/>
      <c r="AC1698" s="10"/>
      <c r="AD1698" s="17"/>
      <c r="AE1698" s="10"/>
      <c r="AF1698" s="10"/>
      <c r="AG1698" s="10"/>
    </row>
    <row r="1699" spans="6:33" x14ac:dyDescent="0.3">
      <c r="F1699" s="10"/>
      <c r="G1699" s="17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T1699" s="17"/>
      <c r="U1699" s="17"/>
      <c r="V1699" s="11"/>
      <c r="W1699" s="10"/>
      <c r="X1699" s="10"/>
      <c r="Y1699" s="17"/>
      <c r="Z1699" s="10"/>
      <c r="AA1699" s="10"/>
      <c r="AB1699" s="10"/>
      <c r="AC1699" s="10"/>
      <c r="AD1699" s="17"/>
      <c r="AE1699" s="10"/>
      <c r="AF1699" s="10"/>
      <c r="AG1699" s="10"/>
    </row>
    <row r="1700" spans="6:33" x14ac:dyDescent="0.3">
      <c r="F1700" s="10"/>
      <c r="G1700" s="17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T1700" s="17"/>
      <c r="U1700" s="17"/>
      <c r="V1700" s="11"/>
      <c r="W1700" s="10"/>
      <c r="X1700" s="10"/>
      <c r="Y1700" s="17"/>
      <c r="Z1700" s="10"/>
      <c r="AA1700" s="10"/>
      <c r="AB1700" s="10"/>
      <c r="AC1700" s="10"/>
      <c r="AD1700" s="17"/>
      <c r="AE1700" s="10"/>
      <c r="AF1700" s="10"/>
      <c r="AG1700" s="10"/>
    </row>
    <row r="1701" spans="6:33" x14ac:dyDescent="0.3">
      <c r="F1701" s="10"/>
      <c r="G1701" s="17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T1701" s="17"/>
      <c r="U1701" s="17"/>
      <c r="V1701" s="11"/>
      <c r="W1701" s="10"/>
      <c r="X1701" s="10"/>
      <c r="Y1701" s="17"/>
      <c r="Z1701" s="10"/>
      <c r="AA1701" s="10"/>
      <c r="AB1701" s="10"/>
      <c r="AC1701" s="10"/>
      <c r="AD1701" s="17"/>
      <c r="AE1701" s="10"/>
      <c r="AF1701" s="10"/>
      <c r="AG1701" s="10"/>
    </row>
    <row r="1702" spans="6:33" x14ac:dyDescent="0.3">
      <c r="F1702" s="10"/>
      <c r="G1702" s="17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T1702" s="17"/>
      <c r="U1702" s="17"/>
      <c r="V1702" s="11"/>
      <c r="W1702" s="10"/>
      <c r="X1702" s="10"/>
      <c r="Y1702" s="17"/>
      <c r="Z1702" s="10"/>
      <c r="AA1702" s="10"/>
      <c r="AB1702" s="10"/>
      <c r="AC1702" s="10"/>
      <c r="AD1702" s="17"/>
      <c r="AE1702" s="10"/>
      <c r="AF1702" s="10"/>
      <c r="AG1702" s="10"/>
    </row>
    <row r="1703" spans="6:33" x14ac:dyDescent="0.3">
      <c r="F1703" s="10"/>
      <c r="G1703" s="17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T1703" s="17"/>
      <c r="U1703" s="17"/>
      <c r="V1703" s="11"/>
      <c r="W1703" s="10"/>
      <c r="X1703" s="10"/>
      <c r="Y1703" s="17"/>
      <c r="Z1703" s="10"/>
      <c r="AA1703" s="10"/>
      <c r="AB1703" s="10"/>
      <c r="AC1703" s="10"/>
      <c r="AD1703" s="17"/>
      <c r="AE1703" s="10"/>
      <c r="AF1703" s="10"/>
      <c r="AG1703" s="10"/>
    </row>
    <row r="1704" spans="6:33" x14ac:dyDescent="0.3">
      <c r="F1704" s="10"/>
      <c r="G1704" s="17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T1704" s="17"/>
      <c r="U1704" s="17"/>
      <c r="V1704" s="11"/>
      <c r="W1704" s="10"/>
      <c r="X1704" s="10"/>
      <c r="Y1704" s="17"/>
      <c r="Z1704" s="10"/>
      <c r="AA1704" s="10"/>
      <c r="AB1704" s="10"/>
      <c r="AC1704" s="10"/>
      <c r="AD1704" s="17"/>
      <c r="AE1704" s="10"/>
      <c r="AF1704" s="10"/>
      <c r="AG1704" s="10"/>
    </row>
    <row r="1705" spans="6:33" x14ac:dyDescent="0.3">
      <c r="F1705" s="10"/>
      <c r="G1705" s="17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T1705" s="17"/>
      <c r="U1705" s="17"/>
      <c r="V1705" s="11"/>
      <c r="W1705" s="10"/>
      <c r="X1705" s="10"/>
      <c r="Y1705" s="17"/>
      <c r="Z1705" s="10"/>
      <c r="AA1705" s="10"/>
      <c r="AB1705" s="10"/>
      <c r="AC1705" s="10"/>
      <c r="AD1705" s="17"/>
      <c r="AE1705" s="10"/>
      <c r="AF1705" s="10"/>
      <c r="AG1705" s="10"/>
    </row>
    <row r="1706" spans="6:33" x14ac:dyDescent="0.3">
      <c r="F1706" s="10"/>
      <c r="G1706" s="17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T1706" s="17"/>
      <c r="U1706" s="17"/>
      <c r="V1706" s="11"/>
      <c r="W1706" s="10"/>
      <c r="X1706" s="10"/>
      <c r="Y1706" s="17"/>
      <c r="Z1706" s="10"/>
      <c r="AA1706" s="10"/>
      <c r="AB1706" s="10"/>
      <c r="AC1706" s="10"/>
      <c r="AD1706" s="17"/>
      <c r="AE1706" s="10"/>
      <c r="AF1706" s="10"/>
      <c r="AG1706" s="10"/>
    </row>
    <row r="1707" spans="6:33" x14ac:dyDescent="0.3">
      <c r="F1707" s="10"/>
      <c r="G1707" s="17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T1707" s="17"/>
      <c r="U1707" s="17"/>
      <c r="V1707" s="11"/>
      <c r="W1707" s="10"/>
      <c r="X1707" s="10"/>
      <c r="Y1707" s="17"/>
      <c r="Z1707" s="10"/>
      <c r="AA1707" s="10"/>
      <c r="AB1707" s="10"/>
      <c r="AC1707" s="10"/>
      <c r="AD1707" s="17"/>
      <c r="AE1707" s="10"/>
      <c r="AF1707" s="10"/>
      <c r="AG1707" s="10"/>
    </row>
    <row r="1708" spans="6:33" x14ac:dyDescent="0.3">
      <c r="F1708" s="10"/>
      <c r="G1708" s="17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T1708" s="17"/>
      <c r="U1708" s="17"/>
      <c r="V1708" s="11"/>
      <c r="W1708" s="10"/>
      <c r="X1708" s="10"/>
      <c r="Y1708" s="17"/>
      <c r="Z1708" s="10"/>
      <c r="AA1708" s="10"/>
      <c r="AB1708" s="10"/>
      <c r="AC1708" s="10"/>
      <c r="AD1708" s="17"/>
      <c r="AE1708" s="10"/>
      <c r="AF1708" s="10"/>
      <c r="AG1708" s="10"/>
    </row>
    <row r="1709" spans="6:33" x14ac:dyDescent="0.3">
      <c r="F1709" s="10"/>
      <c r="G1709" s="17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T1709" s="17"/>
      <c r="U1709" s="17"/>
      <c r="V1709" s="11"/>
      <c r="W1709" s="10"/>
      <c r="X1709" s="10"/>
      <c r="Y1709" s="17"/>
      <c r="Z1709" s="10"/>
      <c r="AA1709" s="10"/>
      <c r="AB1709" s="10"/>
      <c r="AC1709" s="10"/>
      <c r="AD1709" s="17"/>
      <c r="AE1709" s="10"/>
      <c r="AF1709" s="10"/>
      <c r="AG1709" s="10"/>
    </row>
    <row r="1710" spans="6:33" x14ac:dyDescent="0.3">
      <c r="F1710" s="10"/>
      <c r="G1710" s="17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T1710" s="17"/>
      <c r="U1710" s="17"/>
      <c r="V1710" s="11"/>
      <c r="W1710" s="10"/>
      <c r="X1710" s="10"/>
      <c r="Y1710" s="17"/>
      <c r="Z1710" s="10"/>
      <c r="AA1710" s="10"/>
      <c r="AB1710" s="10"/>
      <c r="AC1710" s="10"/>
      <c r="AD1710" s="17"/>
      <c r="AE1710" s="10"/>
      <c r="AF1710" s="10"/>
      <c r="AG1710" s="10"/>
    </row>
    <row r="1711" spans="6:33" x14ac:dyDescent="0.3">
      <c r="F1711" s="10"/>
      <c r="G1711" s="17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T1711" s="17"/>
      <c r="U1711" s="17"/>
      <c r="V1711" s="11"/>
      <c r="W1711" s="10"/>
      <c r="X1711" s="10"/>
      <c r="Y1711" s="17"/>
      <c r="Z1711" s="10"/>
      <c r="AA1711" s="10"/>
      <c r="AB1711" s="10"/>
      <c r="AC1711" s="10"/>
      <c r="AD1711" s="17"/>
      <c r="AE1711" s="10"/>
      <c r="AF1711" s="10"/>
      <c r="AG1711" s="10"/>
    </row>
    <row r="1712" spans="6:33" x14ac:dyDescent="0.3">
      <c r="F1712" s="10"/>
      <c r="G1712" s="17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T1712" s="17"/>
      <c r="U1712" s="17"/>
      <c r="V1712" s="11"/>
      <c r="W1712" s="10"/>
      <c r="X1712" s="10"/>
      <c r="Y1712" s="17"/>
      <c r="Z1712" s="10"/>
      <c r="AA1712" s="10"/>
      <c r="AB1712" s="10"/>
      <c r="AC1712" s="10"/>
      <c r="AD1712" s="17"/>
      <c r="AE1712" s="10"/>
      <c r="AF1712" s="10"/>
      <c r="AG1712" s="10"/>
    </row>
    <row r="1713" spans="6:33" x14ac:dyDescent="0.3">
      <c r="F1713" s="10"/>
      <c r="G1713" s="17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T1713" s="17"/>
      <c r="U1713" s="17"/>
      <c r="V1713" s="11"/>
      <c r="W1713" s="10"/>
      <c r="X1713" s="10"/>
      <c r="Y1713" s="17"/>
      <c r="Z1713" s="10"/>
      <c r="AA1713" s="10"/>
      <c r="AB1713" s="10"/>
      <c r="AC1713" s="10"/>
      <c r="AD1713" s="17"/>
      <c r="AE1713" s="10"/>
      <c r="AF1713" s="10"/>
      <c r="AG1713" s="10"/>
    </row>
    <row r="1714" spans="6:33" x14ac:dyDescent="0.3">
      <c r="F1714" s="10"/>
      <c r="G1714" s="17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T1714" s="17"/>
      <c r="U1714" s="17"/>
      <c r="V1714" s="11"/>
      <c r="W1714" s="10"/>
      <c r="X1714" s="10"/>
      <c r="Y1714" s="17"/>
      <c r="Z1714" s="10"/>
      <c r="AA1714" s="10"/>
      <c r="AB1714" s="10"/>
      <c r="AC1714" s="10"/>
      <c r="AD1714" s="17"/>
      <c r="AE1714" s="10"/>
      <c r="AF1714" s="10"/>
      <c r="AG1714" s="10"/>
    </row>
    <row r="1715" spans="6:33" x14ac:dyDescent="0.3">
      <c r="F1715" s="10"/>
      <c r="G1715" s="17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T1715" s="17"/>
      <c r="U1715" s="17"/>
      <c r="V1715" s="11"/>
      <c r="W1715" s="10"/>
      <c r="X1715" s="10"/>
      <c r="Y1715" s="17"/>
      <c r="Z1715" s="10"/>
      <c r="AA1715" s="10"/>
      <c r="AB1715" s="10"/>
      <c r="AC1715" s="10"/>
      <c r="AD1715" s="17"/>
      <c r="AE1715" s="10"/>
      <c r="AF1715" s="10"/>
      <c r="AG1715" s="10"/>
    </row>
    <row r="1716" spans="6:33" x14ac:dyDescent="0.3">
      <c r="F1716" s="10"/>
      <c r="G1716" s="17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T1716" s="17"/>
      <c r="U1716" s="17"/>
      <c r="V1716" s="11"/>
      <c r="W1716" s="10"/>
      <c r="X1716" s="10"/>
      <c r="Y1716" s="17"/>
      <c r="Z1716" s="10"/>
      <c r="AA1716" s="10"/>
      <c r="AB1716" s="10"/>
      <c r="AC1716" s="10"/>
      <c r="AD1716" s="17"/>
      <c r="AE1716" s="10"/>
      <c r="AF1716" s="10"/>
      <c r="AG1716" s="10"/>
    </row>
    <row r="1717" spans="6:33" x14ac:dyDescent="0.3">
      <c r="F1717" s="10"/>
      <c r="G1717" s="17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T1717" s="17"/>
      <c r="U1717" s="17"/>
      <c r="V1717" s="11"/>
      <c r="W1717" s="10"/>
      <c r="X1717" s="10"/>
      <c r="Y1717" s="17"/>
      <c r="Z1717" s="10"/>
      <c r="AA1717" s="10"/>
      <c r="AB1717" s="10"/>
      <c r="AC1717" s="10"/>
      <c r="AD1717" s="17"/>
      <c r="AE1717" s="10"/>
      <c r="AF1717" s="10"/>
      <c r="AG1717" s="10"/>
    </row>
    <row r="1718" spans="6:33" x14ac:dyDescent="0.3">
      <c r="F1718" s="10"/>
      <c r="G1718" s="17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T1718" s="17"/>
      <c r="U1718" s="17"/>
      <c r="V1718" s="11"/>
      <c r="W1718" s="10"/>
      <c r="X1718" s="10"/>
      <c r="Y1718" s="17"/>
      <c r="Z1718" s="10"/>
      <c r="AA1718" s="10"/>
      <c r="AB1718" s="10"/>
      <c r="AC1718" s="10"/>
      <c r="AD1718" s="17"/>
      <c r="AE1718" s="10"/>
      <c r="AF1718" s="10"/>
      <c r="AG1718" s="10"/>
    </row>
    <row r="1719" spans="6:33" x14ac:dyDescent="0.3">
      <c r="F1719" s="10"/>
      <c r="G1719" s="17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T1719" s="17"/>
      <c r="U1719" s="17"/>
      <c r="V1719" s="11"/>
      <c r="W1719" s="10"/>
      <c r="X1719" s="10"/>
      <c r="Y1719" s="17"/>
      <c r="Z1719" s="10"/>
      <c r="AA1719" s="10"/>
      <c r="AB1719" s="10"/>
      <c r="AC1719" s="10"/>
      <c r="AD1719" s="17"/>
      <c r="AE1719" s="10"/>
      <c r="AF1719" s="10"/>
      <c r="AG1719" s="10"/>
    </row>
    <row r="1720" spans="6:33" x14ac:dyDescent="0.3">
      <c r="F1720" s="10"/>
      <c r="G1720" s="17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T1720" s="17"/>
      <c r="U1720" s="17"/>
      <c r="V1720" s="11"/>
      <c r="W1720" s="10"/>
      <c r="X1720" s="10"/>
      <c r="Y1720" s="17"/>
      <c r="Z1720" s="10"/>
      <c r="AA1720" s="10"/>
      <c r="AB1720" s="10"/>
      <c r="AC1720" s="10"/>
      <c r="AD1720" s="17"/>
      <c r="AE1720" s="10"/>
      <c r="AF1720" s="10"/>
      <c r="AG1720" s="10"/>
    </row>
    <row r="1721" spans="6:33" x14ac:dyDescent="0.3">
      <c r="F1721" s="10"/>
      <c r="G1721" s="17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T1721" s="17"/>
      <c r="U1721" s="17"/>
      <c r="V1721" s="11"/>
      <c r="W1721" s="10"/>
      <c r="X1721" s="10"/>
      <c r="Y1721" s="17"/>
      <c r="Z1721" s="10"/>
      <c r="AA1721" s="10"/>
      <c r="AB1721" s="10"/>
      <c r="AC1721" s="10"/>
      <c r="AD1721" s="17"/>
      <c r="AE1721" s="10"/>
      <c r="AF1721" s="10"/>
      <c r="AG1721" s="10"/>
    </row>
    <row r="1722" spans="6:33" x14ac:dyDescent="0.3">
      <c r="F1722" s="10"/>
      <c r="G1722" s="17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T1722" s="17"/>
      <c r="U1722" s="17"/>
      <c r="V1722" s="11"/>
      <c r="W1722" s="10"/>
      <c r="X1722" s="10"/>
      <c r="Y1722" s="17"/>
      <c r="Z1722" s="10"/>
      <c r="AA1722" s="10"/>
      <c r="AB1722" s="10"/>
      <c r="AC1722" s="10"/>
      <c r="AD1722" s="17"/>
      <c r="AE1722" s="10"/>
      <c r="AF1722" s="10"/>
      <c r="AG1722" s="10"/>
    </row>
    <row r="1723" spans="6:33" x14ac:dyDescent="0.3">
      <c r="F1723" s="10"/>
      <c r="G1723" s="17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T1723" s="17"/>
      <c r="U1723" s="17"/>
      <c r="V1723" s="11"/>
      <c r="W1723" s="10"/>
      <c r="X1723" s="10"/>
      <c r="Y1723" s="17"/>
      <c r="Z1723" s="10"/>
      <c r="AA1723" s="10"/>
      <c r="AB1723" s="10"/>
      <c r="AC1723" s="10"/>
      <c r="AD1723" s="17"/>
      <c r="AE1723" s="10"/>
      <c r="AF1723" s="10"/>
      <c r="AG1723" s="10"/>
    </row>
    <row r="1724" spans="6:33" x14ac:dyDescent="0.3">
      <c r="F1724" s="10"/>
      <c r="G1724" s="17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T1724" s="17"/>
      <c r="U1724" s="17"/>
      <c r="V1724" s="11"/>
      <c r="W1724" s="10"/>
      <c r="X1724" s="10"/>
      <c r="Y1724" s="17"/>
      <c r="Z1724" s="10"/>
      <c r="AA1724" s="10"/>
      <c r="AB1724" s="10"/>
      <c r="AC1724" s="10"/>
      <c r="AD1724" s="17"/>
      <c r="AE1724" s="10"/>
      <c r="AF1724" s="10"/>
      <c r="AG1724" s="10"/>
    </row>
    <row r="1725" spans="6:33" x14ac:dyDescent="0.3">
      <c r="F1725" s="10"/>
      <c r="G1725" s="17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T1725" s="17"/>
      <c r="U1725" s="17"/>
      <c r="V1725" s="11"/>
      <c r="W1725" s="10"/>
      <c r="X1725" s="10"/>
      <c r="Y1725" s="17"/>
      <c r="Z1725" s="10"/>
      <c r="AA1725" s="10"/>
      <c r="AB1725" s="10"/>
      <c r="AC1725" s="10"/>
      <c r="AD1725" s="17"/>
      <c r="AE1725" s="10"/>
      <c r="AF1725" s="10"/>
      <c r="AG1725" s="10"/>
    </row>
    <row r="1726" spans="6:33" x14ac:dyDescent="0.3">
      <c r="F1726" s="10"/>
      <c r="G1726" s="17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T1726" s="17"/>
      <c r="U1726" s="17"/>
      <c r="V1726" s="11"/>
      <c r="W1726" s="10"/>
      <c r="X1726" s="10"/>
      <c r="Y1726" s="17"/>
      <c r="Z1726" s="10"/>
      <c r="AA1726" s="10"/>
      <c r="AB1726" s="10"/>
      <c r="AC1726" s="10"/>
      <c r="AD1726" s="17"/>
      <c r="AE1726" s="10"/>
      <c r="AF1726" s="10"/>
      <c r="AG1726" s="10"/>
    </row>
    <row r="1727" spans="6:33" x14ac:dyDescent="0.3">
      <c r="F1727" s="10"/>
      <c r="G1727" s="17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T1727" s="17"/>
      <c r="U1727" s="17"/>
      <c r="V1727" s="11"/>
      <c r="W1727" s="10"/>
      <c r="X1727" s="10"/>
      <c r="Y1727" s="17"/>
      <c r="Z1727" s="10"/>
      <c r="AA1727" s="10"/>
      <c r="AB1727" s="10"/>
      <c r="AC1727" s="10"/>
      <c r="AD1727" s="17"/>
      <c r="AE1727" s="10"/>
      <c r="AF1727" s="10"/>
      <c r="AG1727" s="10"/>
    </row>
    <row r="1728" spans="6:33" x14ac:dyDescent="0.3">
      <c r="F1728" s="10"/>
      <c r="G1728" s="17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T1728" s="17"/>
      <c r="U1728" s="17"/>
      <c r="V1728" s="11"/>
      <c r="W1728" s="10"/>
      <c r="X1728" s="10"/>
      <c r="Y1728" s="17"/>
      <c r="Z1728" s="10"/>
      <c r="AA1728" s="10"/>
      <c r="AB1728" s="10"/>
      <c r="AC1728" s="10"/>
      <c r="AD1728" s="17"/>
      <c r="AE1728" s="10"/>
      <c r="AF1728" s="10"/>
      <c r="AG1728" s="10"/>
    </row>
    <row r="1729" spans="6:33" x14ac:dyDescent="0.3">
      <c r="F1729" s="10"/>
      <c r="G1729" s="17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T1729" s="17"/>
      <c r="U1729" s="17"/>
      <c r="V1729" s="11"/>
      <c r="W1729" s="10"/>
      <c r="X1729" s="10"/>
      <c r="Y1729" s="17"/>
      <c r="Z1729" s="10"/>
      <c r="AA1729" s="10"/>
      <c r="AB1729" s="10"/>
      <c r="AC1729" s="10"/>
      <c r="AD1729" s="17"/>
      <c r="AE1729" s="10"/>
      <c r="AF1729" s="10"/>
      <c r="AG1729" s="10"/>
    </row>
    <row r="1730" spans="6:33" x14ac:dyDescent="0.3">
      <c r="F1730" s="10"/>
      <c r="G1730" s="17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T1730" s="17"/>
      <c r="U1730" s="17"/>
      <c r="V1730" s="11"/>
      <c r="W1730" s="10"/>
      <c r="X1730" s="10"/>
      <c r="Y1730" s="17"/>
      <c r="Z1730" s="10"/>
      <c r="AA1730" s="10"/>
      <c r="AB1730" s="10"/>
      <c r="AC1730" s="10"/>
      <c r="AD1730" s="17"/>
      <c r="AE1730" s="10"/>
      <c r="AF1730" s="10"/>
      <c r="AG1730" s="10"/>
    </row>
    <row r="1731" spans="6:33" x14ac:dyDescent="0.3">
      <c r="F1731" s="10"/>
      <c r="G1731" s="17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T1731" s="17"/>
      <c r="U1731" s="17"/>
      <c r="V1731" s="11"/>
      <c r="W1731" s="10"/>
      <c r="X1731" s="10"/>
      <c r="Y1731" s="17"/>
      <c r="Z1731" s="10"/>
      <c r="AA1731" s="10"/>
      <c r="AB1731" s="10"/>
      <c r="AC1731" s="10"/>
      <c r="AD1731" s="17"/>
      <c r="AE1731" s="10"/>
      <c r="AF1731" s="10"/>
      <c r="AG1731" s="10"/>
    </row>
    <row r="1732" spans="6:33" x14ac:dyDescent="0.3">
      <c r="F1732" s="10"/>
      <c r="G1732" s="17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T1732" s="17"/>
      <c r="U1732" s="17"/>
      <c r="V1732" s="11"/>
      <c r="W1732" s="10"/>
      <c r="X1732" s="10"/>
      <c r="Y1732" s="17"/>
      <c r="Z1732" s="10"/>
      <c r="AA1732" s="10"/>
      <c r="AB1732" s="10"/>
      <c r="AC1732" s="10"/>
      <c r="AD1732" s="17"/>
      <c r="AE1732" s="10"/>
      <c r="AF1732" s="10"/>
      <c r="AG1732" s="10"/>
    </row>
    <row r="1733" spans="6:33" x14ac:dyDescent="0.3">
      <c r="F1733" s="10"/>
      <c r="G1733" s="17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T1733" s="17"/>
      <c r="U1733" s="17"/>
      <c r="V1733" s="11"/>
      <c r="W1733" s="10"/>
      <c r="X1733" s="10"/>
      <c r="Y1733" s="17"/>
      <c r="Z1733" s="10"/>
      <c r="AA1733" s="10"/>
      <c r="AB1733" s="10"/>
      <c r="AC1733" s="10"/>
      <c r="AD1733" s="17"/>
      <c r="AE1733" s="10"/>
      <c r="AF1733" s="10"/>
      <c r="AG1733" s="10"/>
    </row>
    <row r="1734" spans="6:33" x14ac:dyDescent="0.3">
      <c r="F1734" s="10"/>
      <c r="G1734" s="17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T1734" s="17"/>
      <c r="U1734" s="17"/>
      <c r="V1734" s="11"/>
      <c r="W1734" s="10"/>
      <c r="X1734" s="10"/>
      <c r="Y1734" s="17"/>
      <c r="Z1734" s="10"/>
      <c r="AA1734" s="10"/>
      <c r="AB1734" s="10"/>
      <c r="AC1734" s="10"/>
      <c r="AD1734" s="17"/>
      <c r="AE1734" s="10"/>
      <c r="AF1734" s="10"/>
      <c r="AG1734" s="10"/>
    </row>
    <row r="1735" spans="6:33" x14ac:dyDescent="0.3">
      <c r="F1735" s="10"/>
      <c r="G1735" s="17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T1735" s="17"/>
      <c r="U1735" s="17"/>
      <c r="V1735" s="11"/>
      <c r="W1735" s="10"/>
      <c r="X1735" s="10"/>
      <c r="Y1735" s="17"/>
      <c r="Z1735" s="10"/>
      <c r="AA1735" s="10"/>
      <c r="AB1735" s="10"/>
      <c r="AC1735" s="10"/>
      <c r="AD1735" s="17"/>
      <c r="AE1735" s="10"/>
      <c r="AF1735" s="10"/>
      <c r="AG1735" s="10"/>
    </row>
    <row r="1736" spans="6:33" x14ac:dyDescent="0.3">
      <c r="F1736" s="10"/>
      <c r="G1736" s="17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T1736" s="17"/>
      <c r="U1736" s="17"/>
      <c r="V1736" s="11"/>
      <c r="W1736" s="10"/>
      <c r="X1736" s="10"/>
      <c r="Y1736" s="17"/>
      <c r="Z1736" s="10"/>
      <c r="AA1736" s="10"/>
      <c r="AB1736" s="10"/>
      <c r="AC1736" s="10"/>
      <c r="AD1736" s="17"/>
      <c r="AE1736" s="10"/>
      <c r="AF1736" s="10"/>
      <c r="AG1736" s="10"/>
    </row>
    <row r="1737" spans="6:33" x14ac:dyDescent="0.3">
      <c r="F1737" s="10"/>
      <c r="G1737" s="17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T1737" s="17"/>
      <c r="U1737" s="17"/>
      <c r="V1737" s="11"/>
      <c r="W1737" s="10"/>
      <c r="X1737" s="10"/>
      <c r="Y1737" s="17"/>
      <c r="Z1737" s="10"/>
      <c r="AA1737" s="10"/>
      <c r="AB1737" s="10"/>
      <c r="AC1737" s="10"/>
      <c r="AD1737" s="17"/>
      <c r="AE1737" s="10"/>
      <c r="AF1737" s="10"/>
      <c r="AG1737" s="10"/>
    </row>
    <row r="1738" spans="6:33" x14ac:dyDescent="0.3">
      <c r="F1738" s="10"/>
      <c r="G1738" s="17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T1738" s="17"/>
      <c r="U1738" s="17"/>
      <c r="V1738" s="11"/>
      <c r="W1738" s="10"/>
      <c r="X1738" s="10"/>
      <c r="Y1738" s="17"/>
      <c r="Z1738" s="10"/>
      <c r="AA1738" s="10"/>
      <c r="AB1738" s="10"/>
      <c r="AC1738" s="10"/>
      <c r="AD1738" s="17"/>
      <c r="AE1738" s="10"/>
      <c r="AF1738" s="10"/>
      <c r="AG1738" s="10"/>
    </row>
    <row r="1739" spans="6:33" x14ac:dyDescent="0.3">
      <c r="F1739" s="10"/>
      <c r="G1739" s="17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T1739" s="17"/>
      <c r="U1739" s="17"/>
      <c r="V1739" s="11"/>
      <c r="W1739" s="10"/>
      <c r="X1739" s="10"/>
      <c r="Y1739" s="17"/>
      <c r="Z1739" s="10"/>
      <c r="AA1739" s="10"/>
      <c r="AB1739" s="10"/>
      <c r="AC1739" s="10"/>
      <c r="AD1739" s="17"/>
      <c r="AE1739" s="10"/>
      <c r="AF1739" s="10"/>
      <c r="AG1739" s="10"/>
    </row>
    <row r="1740" spans="6:33" x14ac:dyDescent="0.3">
      <c r="F1740" s="10"/>
      <c r="G1740" s="17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T1740" s="17"/>
      <c r="U1740" s="17"/>
      <c r="V1740" s="11"/>
      <c r="W1740" s="10"/>
      <c r="X1740" s="10"/>
      <c r="Y1740" s="17"/>
      <c r="Z1740" s="10"/>
      <c r="AA1740" s="10"/>
      <c r="AB1740" s="10"/>
      <c r="AC1740" s="10"/>
      <c r="AD1740" s="17"/>
      <c r="AE1740" s="10"/>
      <c r="AF1740" s="10"/>
      <c r="AG1740" s="10"/>
    </row>
    <row r="1741" spans="6:33" x14ac:dyDescent="0.3">
      <c r="F1741" s="10"/>
      <c r="G1741" s="17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T1741" s="17"/>
      <c r="U1741" s="17"/>
      <c r="V1741" s="11"/>
      <c r="W1741" s="10"/>
      <c r="X1741" s="10"/>
      <c r="Y1741" s="17"/>
      <c r="Z1741" s="10"/>
      <c r="AA1741" s="10"/>
      <c r="AB1741" s="10"/>
      <c r="AC1741" s="10"/>
      <c r="AD1741" s="17"/>
      <c r="AE1741" s="10"/>
      <c r="AF1741" s="10"/>
      <c r="AG1741" s="10"/>
    </row>
    <row r="1742" spans="6:33" x14ac:dyDescent="0.3">
      <c r="F1742" s="10"/>
      <c r="G1742" s="17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T1742" s="17"/>
      <c r="U1742" s="17"/>
      <c r="V1742" s="11"/>
      <c r="W1742" s="10"/>
      <c r="X1742" s="10"/>
      <c r="Y1742" s="17"/>
      <c r="Z1742" s="10"/>
      <c r="AA1742" s="10"/>
      <c r="AB1742" s="10"/>
      <c r="AC1742" s="10"/>
      <c r="AD1742" s="17"/>
      <c r="AE1742" s="10"/>
      <c r="AF1742" s="10"/>
      <c r="AG1742" s="10"/>
    </row>
    <row r="1743" spans="6:33" x14ac:dyDescent="0.3">
      <c r="F1743" s="10"/>
      <c r="G1743" s="17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T1743" s="17"/>
      <c r="U1743" s="17"/>
      <c r="V1743" s="11"/>
      <c r="W1743" s="10"/>
      <c r="X1743" s="10"/>
      <c r="Y1743" s="17"/>
      <c r="Z1743" s="10"/>
      <c r="AA1743" s="10"/>
      <c r="AB1743" s="10"/>
      <c r="AC1743" s="10"/>
      <c r="AD1743" s="17"/>
      <c r="AE1743" s="10"/>
      <c r="AF1743" s="10"/>
      <c r="AG1743" s="10"/>
    </row>
    <row r="1744" spans="6:33" x14ac:dyDescent="0.3">
      <c r="F1744" s="10"/>
      <c r="G1744" s="17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T1744" s="17"/>
      <c r="U1744" s="17"/>
      <c r="V1744" s="11"/>
      <c r="W1744" s="10"/>
      <c r="X1744" s="10"/>
      <c r="Y1744" s="17"/>
      <c r="Z1744" s="10"/>
      <c r="AA1744" s="10"/>
      <c r="AB1744" s="10"/>
      <c r="AC1744" s="10"/>
      <c r="AD1744" s="17"/>
      <c r="AE1744" s="10"/>
      <c r="AF1744" s="10"/>
      <c r="AG1744" s="10"/>
    </row>
    <row r="1745" spans="6:33" x14ac:dyDescent="0.3">
      <c r="F1745" s="10"/>
      <c r="G1745" s="17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T1745" s="17"/>
      <c r="U1745" s="17"/>
      <c r="V1745" s="11"/>
      <c r="W1745" s="10"/>
      <c r="X1745" s="10"/>
      <c r="Y1745" s="17"/>
      <c r="Z1745" s="10"/>
      <c r="AA1745" s="10"/>
      <c r="AB1745" s="10"/>
      <c r="AC1745" s="10"/>
      <c r="AD1745" s="17"/>
      <c r="AE1745" s="10"/>
      <c r="AF1745" s="10"/>
      <c r="AG1745" s="10"/>
    </row>
    <row r="1746" spans="6:33" x14ac:dyDescent="0.3">
      <c r="F1746" s="10"/>
      <c r="G1746" s="17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T1746" s="17"/>
      <c r="U1746" s="17"/>
      <c r="V1746" s="11"/>
      <c r="W1746" s="10"/>
      <c r="X1746" s="10"/>
      <c r="Y1746" s="17"/>
      <c r="Z1746" s="10"/>
      <c r="AA1746" s="10"/>
      <c r="AB1746" s="10"/>
      <c r="AC1746" s="10"/>
      <c r="AD1746" s="17"/>
      <c r="AE1746" s="10"/>
      <c r="AF1746" s="10"/>
      <c r="AG1746" s="10"/>
    </row>
    <row r="1747" spans="6:33" x14ac:dyDescent="0.3">
      <c r="F1747" s="10"/>
      <c r="G1747" s="17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T1747" s="17"/>
      <c r="U1747" s="17"/>
      <c r="V1747" s="11"/>
      <c r="W1747" s="10"/>
      <c r="X1747" s="10"/>
      <c r="Y1747" s="17"/>
      <c r="Z1747" s="10"/>
      <c r="AA1747" s="10"/>
      <c r="AB1747" s="10"/>
      <c r="AC1747" s="10"/>
      <c r="AD1747" s="17"/>
      <c r="AE1747" s="10"/>
      <c r="AF1747" s="10"/>
      <c r="AG1747" s="10"/>
    </row>
    <row r="1748" spans="6:33" x14ac:dyDescent="0.3">
      <c r="F1748" s="10"/>
      <c r="G1748" s="17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T1748" s="17"/>
      <c r="U1748" s="17"/>
      <c r="V1748" s="11"/>
      <c r="W1748" s="10"/>
      <c r="X1748" s="10"/>
      <c r="Y1748" s="17"/>
      <c r="Z1748" s="10"/>
      <c r="AA1748" s="10"/>
      <c r="AB1748" s="10"/>
      <c r="AC1748" s="10"/>
      <c r="AD1748" s="17"/>
      <c r="AE1748" s="10"/>
      <c r="AF1748" s="10"/>
      <c r="AG1748" s="10"/>
    </row>
    <row r="1749" spans="6:33" x14ac:dyDescent="0.3">
      <c r="F1749" s="10"/>
      <c r="G1749" s="17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T1749" s="17"/>
      <c r="U1749" s="17"/>
      <c r="V1749" s="11"/>
      <c r="W1749" s="10"/>
      <c r="X1749" s="10"/>
      <c r="Y1749" s="17"/>
      <c r="Z1749" s="10"/>
      <c r="AA1749" s="10"/>
      <c r="AB1749" s="10"/>
      <c r="AC1749" s="10"/>
      <c r="AD1749" s="17"/>
      <c r="AE1749" s="10"/>
      <c r="AF1749" s="10"/>
      <c r="AG1749" s="10"/>
    </row>
    <row r="1750" spans="6:33" x14ac:dyDescent="0.3">
      <c r="F1750" s="10"/>
      <c r="G1750" s="17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T1750" s="17"/>
      <c r="U1750" s="17"/>
      <c r="V1750" s="11"/>
      <c r="W1750" s="10"/>
      <c r="X1750" s="10"/>
      <c r="Y1750" s="17"/>
      <c r="Z1750" s="10"/>
      <c r="AA1750" s="10"/>
      <c r="AB1750" s="10"/>
      <c r="AC1750" s="10"/>
      <c r="AD1750" s="17"/>
      <c r="AE1750" s="10"/>
      <c r="AF1750" s="10"/>
      <c r="AG1750" s="10"/>
    </row>
    <row r="1751" spans="6:33" x14ac:dyDescent="0.3">
      <c r="F1751" s="10"/>
      <c r="G1751" s="17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T1751" s="17"/>
      <c r="U1751" s="17"/>
      <c r="V1751" s="11"/>
      <c r="W1751" s="10"/>
      <c r="X1751" s="10"/>
      <c r="Y1751" s="17"/>
      <c r="Z1751" s="10"/>
      <c r="AA1751" s="10"/>
      <c r="AB1751" s="10"/>
      <c r="AC1751" s="10"/>
      <c r="AD1751" s="17"/>
      <c r="AE1751" s="10"/>
      <c r="AF1751" s="10"/>
      <c r="AG1751" s="10"/>
    </row>
    <row r="1752" spans="6:33" x14ac:dyDescent="0.3">
      <c r="F1752" s="10"/>
      <c r="G1752" s="17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T1752" s="17"/>
      <c r="U1752" s="17"/>
      <c r="V1752" s="11"/>
      <c r="W1752" s="10"/>
      <c r="X1752" s="10"/>
      <c r="Y1752" s="17"/>
      <c r="Z1752" s="10"/>
      <c r="AA1752" s="10"/>
      <c r="AB1752" s="10"/>
      <c r="AC1752" s="10"/>
      <c r="AD1752" s="17"/>
      <c r="AE1752" s="10"/>
      <c r="AF1752" s="10"/>
      <c r="AG1752" s="10"/>
    </row>
    <row r="1753" spans="6:33" x14ac:dyDescent="0.3">
      <c r="F1753" s="10"/>
      <c r="G1753" s="17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T1753" s="17"/>
      <c r="U1753" s="17"/>
      <c r="V1753" s="11"/>
      <c r="W1753" s="10"/>
      <c r="X1753" s="10"/>
      <c r="Y1753" s="17"/>
      <c r="Z1753" s="10"/>
      <c r="AA1753" s="10"/>
      <c r="AB1753" s="10"/>
      <c r="AC1753" s="10"/>
      <c r="AD1753" s="17"/>
      <c r="AE1753" s="10"/>
      <c r="AF1753" s="10"/>
      <c r="AG1753" s="10"/>
    </row>
    <row r="1754" spans="6:33" x14ac:dyDescent="0.3">
      <c r="F1754" s="10"/>
      <c r="G1754" s="17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T1754" s="17"/>
      <c r="U1754" s="17"/>
      <c r="V1754" s="11"/>
      <c r="W1754" s="10"/>
      <c r="X1754" s="10"/>
      <c r="Y1754" s="17"/>
      <c r="Z1754" s="10"/>
      <c r="AA1754" s="10"/>
      <c r="AB1754" s="10"/>
      <c r="AC1754" s="10"/>
      <c r="AD1754" s="17"/>
      <c r="AE1754" s="10"/>
      <c r="AF1754" s="10"/>
      <c r="AG1754" s="10"/>
    </row>
    <row r="1755" spans="6:33" x14ac:dyDescent="0.3">
      <c r="F1755" s="10"/>
      <c r="G1755" s="17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T1755" s="17"/>
      <c r="U1755" s="17"/>
      <c r="V1755" s="11"/>
      <c r="W1755" s="10"/>
      <c r="X1755" s="10"/>
      <c r="Y1755" s="17"/>
      <c r="Z1755" s="10"/>
      <c r="AA1755" s="10"/>
      <c r="AB1755" s="10"/>
      <c r="AC1755" s="10"/>
      <c r="AD1755" s="17"/>
      <c r="AE1755" s="10"/>
      <c r="AF1755" s="10"/>
      <c r="AG1755" s="10"/>
    </row>
    <row r="1756" spans="6:33" x14ac:dyDescent="0.3">
      <c r="F1756" s="10"/>
      <c r="G1756" s="17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T1756" s="17"/>
      <c r="U1756" s="17"/>
      <c r="V1756" s="11"/>
      <c r="W1756" s="10"/>
      <c r="X1756" s="10"/>
      <c r="Y1756" s="17"/>
      <c r="Z1756" s="10"/>
      <c r="AA1756" s="10"/>
      <c r="AB1756" s="10"/>
      <c r="AC1756" s="10"/>
      <c r="AD1756" s="17"/>
      <c r="AE1756" s="10"/>
      <c r="AF1756" s="10"/>
      <c r="AG1756" s="10"/>
    </row>
    <row r="1757" spans="6:33" x14ac:dyDescent="0.3">
      <c r="F1757" s="10"/>
      <c r="G1757" s="17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T1757" s="17"/>
      <c r="U1757" s="17"/>
      <c r="V1757" s="11"/>
      <c r="W1757" s="10"/>
      <c r="X1757" s="10"/>
      <c r="Y1757" s="17"/>
      <c r="Z1757" s="10"/>
      <c r="AA1757" s="10"/>
      <c r="AB1757" s="10"/>
      <c r="AC1757" s="10"/>
      <c r="AD1757" s="17"/>
      <c r="AE1757" s="10"/>
      <c r="AF1757" s="10"/>
      <c r="AG1757" s="10"/>
    </row>
    <row r="1758" spans="6:33" x14ac:dyDescent="0.3">
      <c r="F1758" s="10"/>
      <c r="G1758" s="17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T1758" s="17"/>
      <c r="U1758" s="17"/>
      <c r="V1758" s="11"/>
      <c r="W1758" s="10"/>
      <c r="X1758" s="10"/>
      <c r="Y1758" s="17"/>
      <c r="Z1758" s="10"/>
      <c r="AA1758" s="10"/>
      <c r="AB1758" s="10"/>
      <c r="AC1758" s="10"/>
      <c r="AD1758" s="17"/>
      <c r="AE1758" s="10"/>
      <c r="AF1758" s="10"/>
      <c r="AG1758" s="10"/>
    </row>
    <row r="1759" spans="6:33" x14ac:dyDescent="0.3">
      <c r="F1759" s="10"/>
      <c r="G1759" s="17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T1759" s="17"/>
      <c r="U1759" s="17"/>
      <c r="V1759" s="11"/>
      <c r="W1759" s="10"/>
      <c r="X1759" s="10"/>
      <c r="Y1759" s="17"/>
      <c r="Z1759" s="10"/>
      <c r="AA1759" s="10"/>
      <c r="AB1759" s="10"/>
      <c r="AC1759" s="10"/>
      <c r="AD1759" s="17"/>
      <c r="AE1759" s="10"/>
      <c r="AF1759" s="10"/>
      <c r="AG1759" s="10"/>
    </row>
    <row r="1760" spans="6:33" x14ac:dyDescent="0.3">
      <c r="F1760" s="10"/>
      <c r="G1760" s="17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T1760" s="17"/>
      <c r="U1760" s="17"/>
      <c r="V1760" s="11"/>
      <c r="W1760" s="10"/>
      <c r="X1760" s="10"/>
      <c r="Y1760" s="17"/>
      <c r="Z1760" s="10"/>
      <c r="AA1760" s="10"/>
      <c r="AB1760" s="10"/>
      <c r="AC1760" s="10"/>
      <c r="AD1760" s="17"/>
      <c r="AE1760" s="10"/>
      <c r="AF1760" s="10"/>
      <c r="AG1760" s="10"/>
    </row>
    <row r="1761" spans="6:33" x14ac:dyDescent="0.3">
      <c r="F1761" s="10"/>
      <c r="G1761" s="17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T1761" s="17"/>
      <c r="U1761" s="17"/>
      <c r="V1761" s="11"/>
      <c r="W1761" s="10"/>
      <c r="X1761" s="10"/>
      <c r="Y1761" s="17"/>
      <c r="Z1761" s="10"/>
      <c r="AA1761" s="10"/>
      <c r="AB1761" s="10"/>
      <c r="AC1761" s="10"/>
      <c r="AD1761" s="17"/>
      <c r="AE1761" s="10"/>
      <c r="AF1761" s="10"/>
      <c r="AG1761" s="10"/>
    </row>
    <row r="1762" spans="6:33" x14ac:dyDescent="0.3">
      <c r="F1762" s="10"/>
      <c r="G1762" s="17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T1762" s="17"/>
      <c r="U1762" s="17"/>
      <c r="V1762" s="11"/>
      <c r="W1762" s="10"/>
      <c r="X1762" s="10"/>
      <c r="Y1762" s="17"/>
      <c r="Z1762" s="10"/>
      <c r="AA1762" s="10"/>
      <c r="AB1762" s="10"/>
      <c r="AC1762" s="10"/>
      <c r="AD1762" s="17"/>
      <c r="AE1762" s="10"/>
      <c r="AF1762" s="10"/>
      <c r="AG1762" s="10"/>
    </row>
    <row r="1763" spans="6:33" x14ac:dyDescent="0.3">
      <c r="F1763" s="10"/>
      <c r="G1763" s="17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T1763" s="17"/>
      <c r="U1763" s="17"/>
      <c r="V1763" s="11"/>
      <c r="W1763" s="10"/>
      <c r="X1763" s="10"/>
      <c r="Y1763" s="17"/>
      <c r="Z1763" s="10"/>
      <c r="AA1763" s="10"/>
      <c r="AB1763" s="10"/>
      <c r="AC1763" s="10"/>
      <c r="AD1763" s="17"/>
      <c r="AE1763" s="10"/>
      <c r="AF1763" s="10"/>
      <c r="AG1763" s="10"/>
    </row>
    <row r="1764" spans="6:33" x14ac:dyDescent="0.3">
      <c r="F1764" s="10"/>
      <c r="G1764" s="17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T1764" s="17"/>
      <c r="U1764" s="17"/>
      <c r="V1764" s="11"/>
      <c r="W1764" s="10"/>
      <c r="X1764" s="10"/>
      <c r="Y1764" s="17"/>
      <c r="Z1764" s="10"/>
      <c r="AA1764" s="10"/>
      <c r="AB1764" s="10"/>
      <c r="AC1764" s="10"/>
      <c r="AD1764" s="17"/>
      <c r="AE1764" s="10"/>
      <c r="AF1764" s="10"/>
      <c r="AG1764" s="10"/>
    </row>
    <row r="1765" spans="6:33" x14ac:dyDescent="0.3">
      <c r="F1765" s="10"/>
      <c r="G1765" s="17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T1765" s="17"/>
      <c r="U1765" s="17"/>
      <c r="V1765" s="11"/>
      <c r="W1765" s="10"/>
      <c r="X1765" s="10"/>
      <c r="Y1765" s="17"/>
      <c r="Z1765" s="10"/>
      <c r="AA1765" s="10"/>
      <c r="AB1765" s="10"/>
      <c r="AC1765" s="10"/>
      <c r="AD1765" s="17"/>
      <c r="AE1765" s="10"/>
      <c r="AF1765" s="10"/>
      <c r="AG1765" s="10"/>
    </row>
    <row r="1766" spans="6:33" x14ac:dyDescent="0.3">
      <c r="F1766" s="10"/>
      <c r="G1766" s="17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T1766" s="17"/>
      <c r="U1766" s="17"/>
      <c r="V1766" s="11"/>
      <c r="W1766" s="10"/>
      <c r="X1766" s="10"/>
      <c r="Y1766" s="17"/>
      <c r="Z1766" s="10"/>
      <c r="AA1766" s="10"/>
      <c r="AB1766" s="10"/>
      <c r="AC1766" s="10"/>
      <c r="AD1766" s="17"/>
      <c r="AE1766" s="10"/>
      <c r="AF1766" s="10"/>
      <c r="AG1766" s="10"/>
    </row>
    <row r="1767" spans="6:33" x14ac:dyDescent="0.3">
      <c r="F1767" s="10"/>
      <c r="G1767" s="17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T1767" s="17"/>
      <c r="U1767" s="17"/>
      <c r="V1767" s="11"/>
      <c r="W1767" s="10"/>
      <c r="X1767" s="10"/>
      <c r="Y1767" s="17"/>
      <c r="Z1767" s="10"/>
      <c r="AA1767" s="10"/>
      <c r="AB1767" s="10"/>
      <c r="AC1767" s="10"/>
      <c r="AD1767" s="17"/>
      <c r="AE1767" s="10"/>
      <c r="AF1767" s="10"/>
      <c r="AG1767" s="10"/>
    </row>
    <row r="1768" spans="6:33" x14ac:dyDescent="0.3">
      <c r="F1768" s="10"/>
      <c r="G1768" s="17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T1768" s="17"/>
      <c r="U1768" s="17"/>
      <c r="V1768" s="11"/>
      <c r="W1768" s="10"/>
      <c r="X1768" s="10"/>
      <c r="Y1768" s="17"/>
      <c r="Z1768" s="10"/>
      <c r="AA1768" s="10"/>
      <c r="AB1768" s="10"/>
      <c r="AC1768" s="10"/>
      <c r="AD1768" s="17"/>
      <c r="AE1768" s="10"/>
      <c r="AF1768" s="10"/>
      <c r="AG1768" s="10"/>
    </row>
    <row r="1769" spans="6:33" x14ac:dyDescent="0.3">
      <c r="F1769" s="10"/>
      <c r="G1769" s="17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T1769" s="17"/>
      <c r="U1769" s="17"/>
      <c r="V1769" s="11"/>
      <c r="W1769" s="10"/>
      <c r="X1769" s="11"/>
      <c r="Y1769" s="17"/>
      <c r="Z1769" s="10"/>
      <c r="AA1769" s="10"/>
      <c r="AB1769" s="10"/>
      <c r="AC1769" s="10"/>
      <c r="AD1769" s="17"/>
      <c r="AE1769" s="10"/>
      <c r="AF1769" s="10"/>
      <c r="AG1769" s="10"/>
    </row>
    <row r="1770" spans="6:33" x14ac:dyDescent="0.3">
      <c r="F1770" s="10"/>
      <c r="G1770" s="17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T1770" s="17"/>
      <c r="U1770" s="17"/>
      <c r="V1770" s="11"/>
      <c r="W1770" s="10"/>
      <c r="X1770" s="11"/>
      <c r="Y1770" s="17"/>
      <c r="Z1770" s="10"/>
      <c r="AA1770" s="10"/>
      <c r="AB1770" s="10"/>
      <c r="AC1770" s="10"/>
      <c r="AD1770" s="17"/>
      <c r="AE1770" s="10"/>
      <c r="AF1770" s="10"/>
      <c r="AG1770" s="10"/>
    </row>
    <row r="1771" spans="6:33" x14ac:dyDescent="0.3">
      <c r="F1771" s="10"/>
      <c r="G1771" s="17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T1771" s="17"/>
      <c r="U1771" s="17"/>
      <c r="V1771" s="11"/>
      <c r="W1771" s="10"/>
      <c r="X1771" s="11"/>
      <c r="Y1771" s="17"/>
      <c r="Z1771" s="10"/>
      <c r="AA1771" s="10"/>
      <c r="AB1771" s="10"/>
      <c r="AC1771" s="10"/>
      <c r="AD1771" s="17"/>
      <c r="AE1771" s="10"/>
      <c r="AF1771" s="10"/>
      <c r="AG1771" s="10"/>
    </row>
    <row r="1772" spans="6:33" x14ac:dyDescent="0.3">
      <c r="F1772" s="10"/>
      <c r="G1772" s="17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T1772" s="17"/>
      <c r="U1772" s="17"/>
      <c r="V1772" s="11"/>
      <c r="W1772" s="10"/>
      <c r="X1772" s="11"/>
      <c r="Y1772" s="17"/>
      <c r="Z1772" s="10"/>
      <c r="AA1772" s="10"/>
      <c r="AB1772" s="10"/>
      <c r="AC1772" s="10"/>
      <c r="AD1772" s="17"/>
      <c r="AE1772" s="10"/>
      <c r="AF1772" s="10"/>
      <c r="AG1772" s="10"/>
    </row>
    <row r="1773" spans="6:33" x14ac:dyDescent="0.3">
      <c r="F1773" s="10"/>
      <c r="G1773" s="17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T1773" s="17"/>
      <c r="U1773" s="17"/>
      <c r="V1773" s="11"/>
      <c r="W1773" s="10"/>
      <c r="X1773" s="11"/>
      <c r="Y1773" s="17"/>
      <c r="Z1773" s="10"/>
      <c r="AA1773" s="10"/>
      <c r="AB1773" s="10"/>
      <c r="AC1773" s="10"/>
      <c r="AD1773" s="17"/>
      <c r="AE1773" s="10"/>
      <c r="AF1773" s="10"/>
      <c r="AG1773" s="10"/>
    </row>
    <row r="1774" spans="6:33" x14ac:dyDescent="0.3">
      <c r="F1774" s="10"/>
      <c r="G1774" s="17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T1774" s="17"/>
      <c r="U1774" s="17"/>
      <c r="V1774" s="11"/>
      <c r="W1774" s="10"/>
      <c r="X1774" s="11"/>
      <c r="Y1774" s="17"/>
      <c r="Z1774" s="10"/>
      <c r="AA1774" s="10"/>
      <c r="AB1774" s="10"/>
      <c r="AC1774" s="10"/>
      <c r="AD1774" s="17"/>
      <c r="AE1774" s="10"/>
      <c r="AF1774" s="10"/>
      <c r="AG1774" s="10"/>
    </row>
    <row r="1775" spans="6:33" x14ac:dyDescent="0.3">
      <c r="F1775" s="10"/>
      <c r="G1775" s="17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T1775" s="17"/>
      <c r="U1775" s="17"/>
      <c r="V1775" s="11"/>
      <c r="W1775" s="10"/>
      <c r="X1775" s="11"/>
      <c r="Y1775" s="17"/>
      <c r="Z1775" s="10"/>
      <c r="AA1775" s="10"/>
      <c r="AB1775" s="10"/>
      <c r="AC1775" s="10"/>
      <c r="AD1775" s="17"/>
      <c r="AE1775" s="10"/>
      <c r="AF1775" s="10"/>
      <c r="AG1775" s="10"/>
    </row>
    <row r="1776" spans="6:33" x14ac:dyDescent="0.3">
      <c r="F1776" s="10"/>
      <c r="G1776" s="17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T1776" s="17"/>
      <c r="U1776" s="17"/>
      <c r="V1776" s="11"/>
      <c r="W1776" s="10"/>
      <c r="X1776" s="11"/>
      <c r="Y1776" s="17"/>
      <c r="Z1776" s="10"/>
      <c r="AA1776" s="10"/>
      <c r="AB1776" s="10"/>
      <c r="AC1776" s="10"/>
      <c r="AD1776" s="17"/>
      <c r="AE1776" s="10"/>
      <c r="AF1776" s="10"/>
      <c r="AG1776" s="10"/>
    </row>
    <row r="1777" spans="6:33" x14ac:dyDescent="0.3">
      <c r="F1777" s="10"/>
      <c r="G1777" s="17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T1777" s="17"/>
      <c r="U1777" s="17"/>
      <c r="V1777" s="11"/>
      <c r="W1777" s="10"/>
      <c r="X1777" s="11"/>
      <c r="Y1777" s="17"/>
      <c r="Z1777" s="10"/>
      <c r="AA1777" s="10"/>
      <c r="AB1777" s="10"/>
      <c r="AC1777" s="10"/>
      <c r="AD1777" s="17"/>
      <c r="AE1777" s="10"/>
      <c r="AF1777" s="10"/>
      <c r="AG1777" s="10"/>
    </row>
    <row r="1778" spans="6:33" x14ac:dyDescent="0.3">
      <c r="F1778" s="10"/>
      <c r="G1778" s="17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T1778" s="17"/>
      <c r="U1778" s="17"/>
      <c r="V1778" s="11"/>
      <c r="W1778" s="10"/>
      <c r="X1778" s="11"/>
      <c r="Y1778" s="17"/>
      <c r="Z1778" s="10"/>
      <c r="AA1778" s="10"/>
      <c r="AB1778" s="10"/>
      <c r="AC1778" s="10"/>
      <c r="AD1778" s="17"/>
      <c r="AE1778" s="10"/>
      <c r="AF1778" s="10"/>
      <c r="AG1778" s="10"/>
    </row>
    <row r="1779" spans="6:33" x14ac:dyDescent="0.3">
      <c r="F1779" s="10"/>
      <c r="G1779" s="17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T1779" s="17"/>
      <c r="U1779" s="17"/>
      <c r="V1779" s="11"/>
      <c r="W1779" s="10"/>
      <c r="X1779" s="11"/>
      <c r="Y1779" s="17"/>
      <c r="Z1779" s="10"/>
      <c r="AA1779" s="10"/>
      <c r="AB1779" s="10"/>
      <c r="AC1779" s="10"/>
      <c r="AD1779" s="17"/>
      <c r="AE1779" s="10"/>
      <c r="AF1779" s="10"/>
      <c r="AG1779" s="10"/>
    </row>
    <row r="1780" spans="6:33" x14ac:dyDescent="0.3">
      <c r="F1780" s="10"/>
      <c r="G1780" s="17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T1780" s="17"/>
      <c r="U1780" s="17"/>
      <c r="V1780" s="11"/>
      <c r="W1780" s="10"/>
      <c r="X1780" s="11"/>
      <c r="Y1780" s="17"/>
      <c r="Z1780" s="10"/>
      <c r="AA1780" s="10"/>
      <c r="AB1780" s="10"/>
      <c r="AC1780" s="10"/>
      <c r="AD1780" s="17"/>
      <c r="AE1780" s="10"/>
      <c r="AF1780" s="10"/>
      <c r="AG1780" s="10"/>
    </row>
    <row r="1781" spans="6:33" x14ac:dyDescent="0.3">
      <c r="F1781" s="10"/>
      <c r="G1781" s="17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T1781" s="17"/>
      <c r="U1781" s="17"/>
      <c r="V1781" s="11"/>
      <c r="W1781" s="10"/>
      <c r="X1781" s="11"/>
      <c r="Y1781" s="17"/>
      <c r="Z1781" s="10"/>
      <c r="AA1781" s="10"/>
      <c r="AB1781" s="10"/>
      <c r="AC1781" s="10"/>
      <c r="AD1781" s="17"/>
      <c r="AE1781" s="10"/>
      <c r="AF1781" s="10"/>
      <c r="AG1781" s="10"/>
    </row>
    <row r="1782" spans="6:33" x14ac:dyDescent="0.3">
      <c r="F1782" s="10"/>
      <c r="G1782" s="17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T1782" s="17"/>
      <c r="U1782" s="17"/>
      <c r="V1782" s="11"/>
      <c r="W1782" s="10"/>
      <c r="X1782" s="11"/>
      <c r="Y1782" s="17"/>
      <c r="Z1782" s="10"/>
      <c r="AA1782" s="10"/>
      <c r="AB1782" s="10"/>
      <c r="AC1782" s="10"/>
      <c r="AD1782" s="17"/>
      <c r="AE1782" s="10"/>
      <c r="AF1782" s="10"/>
      <c r="AG1782" s="10"/>
    </row>
    <row r="1783" spans="6:33" x14ac:dyDescent="0.3">
      <c r="F1783" s="10"/>
      <c r="G1783" s="17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T1783" s="17"/>
      <c r="U1783" s="17"/>
      <c r="V1783" s="11"/>
      <c r="W1783" s="10"/>
      <c r="X1783" s="11"/>
      <c r="Y1783" s="17"/>
      <c r="Z1783" s="10"/>
      <c r="AA1783" s="10"/>
      <c r="AB1783" s="10"/>
      <c r="AC1783" s="10"/>
      <c r="AD1783" s="17"/>
      <c r="AE1783" s="10"/>
      <c r="AF1783" s="10"/>
      <c r="AG1783" s="10"/>
    </row>
    <row r="1784" spans="6:33" x14ac:dyDescent="0.3">
      <c r="F1784" s="10"/>
      <c r="G1784" s="17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T1784" s="17"/>
      <c r="U1784" s="17"/>
      <c r="V1784" s="11"/>
      <c r="W1784" s="10"/>
      <c r="X1784" s="11"/>
      <c r="Y1784" s="17"/>
      <c r="Z1784" s="10"/>
      <c r="AA1784" s="10"/>
      <c r="AB1784" s="10"/>
      <c r="AC1784" s="10"/>
      <c r="AD1784" s="17"/>
      <c r="AE1784" s="10"/>
      <c r="AF1784" s="10"/>
      <c r="AG1784" s="10"/>
    </row>
    <row r="1785" spans="6:33" x14ac:dyDescent="0.3">
      <c r="F1785" s="10"/>
      <c r="G1785" s="17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T1785" s="17"/>
      <c r="U1785" s="17"/>
      <c r="V1785" s="11"/>
      <c r="W1785" s="10"/>
      <c r="X1785" s="11"/>
      <c r="Y1785" s="17"/>
      <c r="Z1785" s="10"/>
      <c r="AA1785" s="10"/>
      <c r="AB1785" s="10"/>
      <c r="AC1785" s="10"/>
      <c r="AD1785" s="17"/>
      <c r="AE1785" s="10"/>
      <c r="AF1785" s="10"/>
      <c r="AG1785" s="10"/>
    </row>
    <row r="1786" spans="6:33" x14ac:dyDescent="0.3">
      <c r="F1786" s="10"/>
      <c r="G1786" s="17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T1786" s="17"/>
      <c r="U1786" s="17"/>
      <c r="V1786" s="11"/>
      <c r="W1786" s="10"/>
      <c r="X1786" s="11"/>
      <c r="Y1786" s="17"/>
      <c r="Z1786" s="10"/>
      <c r="AA1786" s="10"/>
      <c r="AB1786" s="10"/>
      <c r="AC1786" s="10"/>
      <c r="AD1786" s="17"/>
      <c r="AE1786" s="10"/>
      <c r="AF1786" s="10"/>
      <c r="AG1786" s="10"/>
    </row>
    <row r="1787" spans="6:33" x14ac:dyDescent="0.3">
      <c r="F1787" s="10"/>
      <c r="G1787" s="17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T1787" s="17"/>
      <c r="U1787" s="17"/>
      <c r="V1787" s="11"/>
      <c r="W1787" s="10"/>
      <c r="X1787" s="11"/>
      <c r="Y1787" s="17"/>
      <c r="Z1787" s="10"/>
      <c r="AA1787" s="10"/>
      <c r="AB1787" s="10"/>
      <c r="AC1787" s="10"/>
      <c r="AD1787" s="17"/>
      <c r="AE1787" s="10"/>
      <c r="AF1787" s="10"/>
      <c r="AG1787" s="10"/>
    </row>
    <row r="1788" spans="6:33" x14ac:dyDescent="0.3">
      <c r="F1788" s="10"/>
      <c r="G1788" s="17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T1788" s="17"/>
      <c r="U1788" s="17"/>
      <c r="V1788" s="11"/>
      <c r="W1788" s="10"/>
      <c r="X1788" s="11"/>
      <c r="Y1788" s="17"/>
      <c r="Z1788" s="10"/>
      <c r="AA1788" s="10"/>
      <c r="AB1788" s="10"/>
      <c r="AC1788" s="10"/>
      <c r="AD1788" s="17"/>
      <c r="AE1788" s="10"/>
      <c r="AF1788" s="10"/>
      <c r="AG1788" s="10"/>
    </row>
    <row r="1789" spans="6:33" x14ac:dyDescent="0.3">
      <c r="F1789" s="10"/>
      <c r="G1789" s="17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T1789" s="17"/>
      <c r="U1789" s="17"/>
      <c r="V1789" s="11"/>
      <c r="W1789" s="10"/>
      <c r="X1789" s="11"/>
      <c r="Y1789" s="17"/>
      <c r="Z1789" s="10"/>
      <c r="AA1789" s="10"/>
      <c r="AB1789" s="10"/>
      <c r="AC1789" s="10"/>
      <c r="AD1789" s="17"/>
      <c r="AE1789" s="10"/>
      <c r="AF1789" s="10"/>
      <c r="AG1789" s="10"/>
    </row>
    <row r="1790" spans="6:33" x14ac:dyDescent="0.3">
      <c r="F1790" s="10"/>
      <c r="G1790" s="17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T1790" s="17"/>
      <c r="U1790" s="17"/>
      <c r="V1790" s="11"/>
      <c r="W1790" s="10"/>
      <c r="X1790" s="11"/>
      <c r="Y1790" s="17"/>
      <c r="Z1790" s="10"/>
      <c r="AA1790" s="10"/>
      <c r="AB1790" s="10"/>
      <c r="AC1790" s="10"/>
      <c r="AD1790" s="17"/>
      <c r="AE1790" s="10"/>
      <c r="AF1790" s="10"/>
      <c r="AG1790" s="10"/>
    </row>
    <row r="1791" spans="6:33" x14ac:dyDescent="0.3">
      <c r="F1791" s="10"/>
      <c r="G1791" s="17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T1791" s="17"/>
      <c r="U1791" s="17"/>
      <c r="V1791" s="11"/>
      <c r="W1791" s="10"/>
      <c r="X1791" s="11"/>
      <c r="Y1791" s="17"/>
      <c r="Z1791" s="10"/>
      <c r="AA1791" s="10"/>
      <c r="AB1791" s="10"/>
      <c r="AC1791" s="10"/>
      <c r="AD1791" s="17"/>
      <c r="AE1791" s="10"/>
      <c r="AF1791" s="10"/>
      <c r="AG1791" s="10"/>
    </row>
    <row r="1792" spans="6:33" x14ac:dyDescent="0.3">
      <c r="F1792" s="10"/>
      <c r="G1792" s="17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T1792" s="17"/>
      <c r="U1792" s="17"/>
      <c r="V1792" s="11"/>
      <c r="W1792" s="10"/>
      <c r="X1792" s="11"/>
      <c r="Y1792" s="17"/>
      <c r="Z1792" s="10"/>
      <c r="AA1792" s="10"/>
      <c r="AB1792" s="10"/>
      <c r="AC1792" s="10"/>
      <c r="AD1792" s="17"/>
      <c r="AE1792" s="10"/>
      <c r="AF1792" s="10"/>
      <c r="AG1792" s="10"/>
    </row>
    <row r="1793" spans="6:33" x14ac:dyDescent="0.3">
      <c r="F1793" s="10"/>
      <c r="G1793" s="17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T1793" s="17"/>
      <c r="U1793" s="17"/>
      <c r="V1793" s="11"/>
      <c r="W1793" s="10"/>
      <c r="X1793" s="11"/>
      <c r="Y1793" s="17"/>
      <c r="Z1793" s="10"/>
      <c r="AA1793" s="10"/>
      <c r="AB1793" s="10"/>
      <c r="AC1793" s="10"/>
      <c r="AD1793" s="17"/>
      <c r="AE1793" s="10"/>
      <c r="AF1793" s="10"/>
      <c r="AG1793" s="10"/>
    </row>
    <row r="1794" spans="6:33" x14ac:dyDescent="0.3">
      <c r="F1794" s="10"/>
      <c r="G1794" s="17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T1794" s="17"/>
      <c r="U1794" s="17"/>
      <c r="V1794" s="11"/>
      <c r="W1794" s="10"/>
      <c r="X1794" s="11"/>
      <c r="Y1794" s="17"/>
      <c r="Z1794" s="10"/>
      <c r="AA1794" s="10"/>
      <c r="AB1794" s="10"/>
      <c r="AC1794" s="10"/>
      <c r="AD1794" s="17"/>
      <c r="AE1794" s="10"/>
      <c r="AF1794" s="10"/>
      <c r="AG1794" s="10"/>
    </row>
    <row r="1795" spans="6:33" x14ac:dyDescent="0.3">
      <c r="F1795" s="10"/>
      <c r="G1795" s="17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T1795" s="17"/>
      <c r="U1795" s="17"/>
      <c r="V1795" s="11"/>
      <c r="W1795" s="10"/>
      <c r="X1795" s="11"/>
      <c r="Y1795" s="17"/>
      <c r="Z1795" s="10"/>
      <c r="AA1795" s="10"/>
      <c r="AB1795" s="10"/>
      <c r="AC1795" s="10"/>
      <c r="AD1795" s="17"/>
      <c r="AE1795" s="10"/>
      <c r="AF1795" s="10"/>
      <c r="AG1795" s="10"/>
    </row>
    <row r="1796" spans="6:33" x14ac:dyDescent="0.3">
      <c r="F1796" s="10"/>
      <c r="G1796" s="17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T1796" s="17"/>
      <c r="U1796" s="17"/>
      <c r="V1796" s="11"/>
      <c r="W1796" s="10"/>
      <c r="X1796" s="11"/>
      <c r="Y1796" s="17"/>
      <c r="Z1796" s="10"/>
      <c r="AA1796" s="10"/>
      <c r="AB1796" s="10"/>
      <c r="AC1796" s="10"/>
      <c r="AD1796" s="17"/>
      <c r="AE1796" s="10"/>
      <c r="AF1796" s="10"/>
      <c r="AG1796" s="10"/>
    </row>
    <row r="1797" spans="6:33" x14ac:dyDescent="0.3"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</row>
    <row r="1798" spans="6:33" x14ac:dyDescent="0.3"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</row>
    <row r="1799" spans="6:33" x14ac:dyDescent="0.3"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</row>
    <row r="1800" spans="6:33" x14ac:dyDescent="0.3"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</row>
  </sheetData>
  <sortState xmlns:xlrd2="http://schemas.microsoft.com/office/spreadsheetml/2017/richdata2" ref="X8:X1139">
    <sortCondition descending="1" ref="X8:X1139"/>
  </sortState>
  <mergeCells count="32">
    <mergeCell ref="Q5:Q6"/>
    <mergeCell ref="S5:S6"/>
    <mergeCell ref="T5:T6"/>
    <mergeCell ref="AD5:AD6"/>
    <mergeCell ref="AE5:AE6"/>
    <mergeCell ref="V5:V6"/>
    <mergeCell ref="X5:X6"/>
    <mergeCell ref="Y5:Y6"/>
    <mergeCell ref="Z5:Z6"/>
    <mergeCell ref="AA5:AA6"/>
    <mergeCell ref="AB5:AB6"/>
    <mergeCell ref="K5:K6"/>
    <mergeCell ref="L5:L6"/>
    <mergeCell ref="N5:N6"/>
    <mergeCell ref="O5:O6"/>
    <mergeCell ref="P5:P6"/>
    <mergeCell ref="X4:AB4"/>
    <mergeCell ref="AD4:AE4"/>
    <mergeCell ref="G5:G6"/>
    <mergeCell ref="A4:D4"/>
    <mergeCell ref="F4:L4"/>
    <mergeCell ref="N4:Q4"/>
    <mergeCell ref="S4:V4"/>
    <mergeCell ref="A5:A6"/>
    <mergeCell ref="B5:B6"/>
    <mergeCell ref="C5:C6"/>
    <mergeCell ref="D5:D6"/>
    <mergeCell ref="F5:F6"/>
    <mergeCell ref="U5:U6"/>
    <mergeCell ref="H5:H6"/>
    <mergeCell ref="I5:I6"/>
    <mergeCell ref="J5:J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8F7DE-6F9C-4355-8B4F-29198F1DD6B6}">
  <sheetPr>
    <tabColor rgb="FFCCCCFF"/>
  </sheetPr>
  <dimension ref="A1:AF1804"/>
  <sheetViews>
    <sheetView zoomScale="80" zoomScaleNormal="80" workbookViewId="0">
      <selection activeCell="B9" sqref="B9"/>
    </sheetView>
  </sheetViews>
  <sheetFormatPr defaultRowHeight="14.4" x14ac:dyDescent="0.3"/>
  <cols>
    <col min="1" max="1" width="12.21875" customWidth="1"/>
    <col min="2" max="2" width="11.6640625" customWidth="1"/>
    <col min="3" max="4" width="9.88671875" customWidth="1"/>
    <col min="8" max="8" width="10.77734375" customWidth="1"/>
    <col min="9" max="9" width="12.21875" bestFit="1" customWidth="1"/>
    <col min="10" max="10" width="10.77734375" customWidth="1"/>
    <col min="11" max="11" width="11.77734375" bestFit="1" customWidth="1"/>
    <col min="12" max="12" width="10.77734375" customWidth="1"/>
    <col min="16" max="16" width="18.21875" customWidth="1"/>
    <col min="17" max="17" width="11.77734375" customWidth="1"/>
    <col min="19" max="20" width="8.88671875" style="10"/>
    <col min="21" max="21" width="12.77734375" style="10" bestFit="1" customWidth="1"/>
    <col min="22" max="22" width="18.88671875" style="10" customWidth="1"/>
    <col min="24" max="24" width="19.44140625" customWidth="1"/>
    <col min="25" max="25" width="12.5546875" bestFit="1" customWidth="1"/>
    <col min="28" max="28" width="18.88671875" customWidth="1"/>
    <col min="30" max="30" width="7.5546875" bestFit="1" customWidth="1"/>
    <col min="31" max="31" width="12.6640625" customWidth="1"/>
  </cols>
  <sheetData>
    <row r="1" spans="1:31" x14ac:dyDescent="0.3">
      <c r="A1" s="1" t="s">
        <v>102</v>
      </c>
    </row>
    <row r="2" spans="1:31" x14ac:dyDescent="0.3">
      <c r="A2" s="1" t="s">
        <v>36</v>
      </c>
    </row>
    <row r="3" spans="1:31" x14ac:dyDescent="0.3">
      <c r="A3" s="1"/>
      <c r="F3" s="8" t="s">
        <v>80</v>
      </c>
      <c r="G3" t="s">
        <v>81</v>
      </c>
    </row>
    <row r="4" spans="1:31" x14ac:dyDescent="0.3">
      <c r="A4" s="188" t="s">
        <v>28</v>
      </c>
      <c r="B4" s="188"/>
      <c r="C4" s="188"/>
      <c r="D4" s="188"/>
      <c r="F4" s="188" t="s">
        <v>23</v>
      </c>
      <c r="G4" s="188"/>
      <c r="H4" s="188"/>
      <c r="I4" s="188"/>
      <c r="J4" s="188"/>
      <c r="K4" s="188"/>
      <c r="L4" s="188"/>
      <c r="N4" s="188" t="s">
        <v>22</v>
      </c>
      <c r="O4" s="188"/>
      <c r="P4" s="188"/>
      <c r="Q4" s="188"/>
      <c r="S4" s="189" t="s">
        <v>24</v>
      </c>
      <c r="T4" s="189"/>
      <c r="U4" s="189"/>
      <c r="V4" s="189"/>
      <c r="W4" s="1"/>
      <c r="X4" s="188" t="s">
        <v>25</v>
      </c>
      <c r="Y4" s="188"/>
      <c r="Z4" s="188"/>
      <c r="AA4" s="188"/>
      <c r="AB4" s="188"/>
      <c r="AD4" s="188" t="s">
        <v>18</v>
      </c>
      <c r="AE4" s="188"/>
    </row>
    <row r="5" spans="1:31" s="2" customFormat="1" x14ac:dyDescent="0.3">
      <c r="A5" s="218" t="s">
        <v>2</v>
      </c>
      <c r="B5" s="218" t="s">
        <v>3</v>
      </c>
      <c r="C5" s="218" t="s">
        <v>1</v>
      </c>
      <c r="D5" s="218" t="s">
        <v>17</v>
      </c>
      <c r="F5" s="218" t="s">
        <v>4</v>
      </c>
      <c r="G5" s="216" t="s">
        <v>5</v>
      </c>
      <c r="H5" s="216" t="s">
        <v>6</v>
      </c>
      <c r="I5" s="216" t="s">
        <v>44</v>
      </c>
      <c r="J5" s="218" t="s">
        <v>47</v>
      </c>
      <c r="K5" s="216" t="s">
        <v>45</v>
      </c>
      <c r="L5" s="216" t="s">
        <v>46</v>
      </c>
      <c r="N5" s="218" t="s">
        <v>4</v>
      </c>
      <c r="O5" s="218" t="s">
        <v>19</v>
      </c>
      <c r="P5" s="218" t="s">
        <v>7</v>
      </c>
      <c r="Q5" s="218" t="s">
        <v>20</v>
      </c>
      <c r="S5" s="220" t="s">
        <v>4</v>
      </c>
      <c r="T5" s="220" t="s">
        <v>8</v>
      </c>
      <c r="U5" s="220" t="s">
        <v>5</v>
      </c>
      <c r="V5" s="220" t="s">
        <v>9</v>
      </c>
      <c r="X5" s="218" t="s">
        <v>21</v>
      </c>
      <c r="Y5" s="216" t="s">
        <v>10</v>
      </c>
      <c r="Z5" s="216" t="s">
        <v>11</v>
      </c>
      <c r="AA5" s="216" t="s">
        <v>12</v>
      </c>
      <c r="AB5" s="218" t="s">
        <v>13</v>
      </c>
      <c r="AD5" s="218" t="s">
        <v>26</v>
      </c>
      <c r="AE5" s="218" t="s">
        <v>27</v>
      </c>
    </row>
    <row r="6" spans="1:31" s="2" customFormat="1" x14ac:dyDescent="0.3">
      <c r="A6" s="219"/>
      <c r="B6" s="219"/>
      <c r="C6" s="219"/>
      <c r="D6" s="219"/>
      <c r="F6" s="219"/>
      <c r="G6" s="217"/>
      <c r="H6" s="217"/>
      <c r="I6" s="217"/>
      <c r="J6" s="219"/>
      <c r="K6" s="217"/>
      <c r="L6" s="217"/>
      <c r="N6" s="219"/>
      <c r="O6" s="219"/>
      <c r="P6" s="219"/>
      <c r="Q6" s="219"/>
      <c r="S6" s="221"/>
      <c r="T6" s="221"/>
      <c r="U6" s="221"/>
      <c r="V6" s="221"/>
      <c r="X6" s="219"/>
      <c r="Y6" s="217"/>
      <c r="Z6" s="217"/>
      <c r="AA6" s="217"/>
      <c r="AB6" s="219"/>
      <c r="AD6" s="219"/>
      <c r="AE6" s="219"/>
    </row>
    <row r="7" spans="1:31" s="2" customFormat="1" ht="16.2" x14ac:dyDescent="0.3">
      <c r="A7" s="7" t="s">
        <v>15</v>
      </c>
      <c r="B7" s="7" t="s">
        <v>15</v>
      </c>
      <c r="C7" s="7" t="s">
        <v>15</v>
      </c>
      <c r="D7" s="7" t="s">
        <v>16</v>
      </c>
      <c r="F7" s="7" t="s">
        <v>16</v>
      </c>
      <c r="G7" s="7" t="s">
        <v>15</v>
      </c>
      <c r="H7" s="7" t="s">
        <v>15</v>
      </c>
      <c r="I7" s="7" t="s">
        <v>48</v>
      </c>
      <c r="J7" s="7" t="s">
        <v>48</v>
      </c>
      <c r="K7" s="7" t="s">
        <v>48</v>
      </c>
      <c r="L7" s="7" t="s">
        <v>48</v>
      </c>
      <c r="N7" s="7" t="s">
        <v>16</v>
      </c>
      <c r="O7" s="7" t="s">
        <v>16</v>
      </c>
      <c r="P7" s="7" t="s">
        <v>15</v>
      </c>
      <c r="Q7" s="7" t="s">
        <v>15</v>
      </c>
      <c r="S7" s="106" t="s">
        <v>16</v>
      </c>
      <c r="T7" s="106" t="s">
        <v>33</v>
      </c>
      <c r="U7" s="106" t="s">
        <v>34</v>
      </c>
      <c r="V7" s="106" t="s">
        <v>14</v>
      </c>
      <c r="X7" s="7" t="s">
        <v>14</v>
      </c>
      <c r="Y7" s="7" t="s">
        <v>16</v>
      </c>
      <c r="Z7" s="7" t="s">
        <v>16</v>
      </c>
      <c r="AA7" s="7" t="s">
        <v>16</v>
      </c>
      <c r="AB7" s="7" t="s">
        <v>16</v>
      </c>
      <c r="AD7" s="7" t="s">
        <v>14</v>
      </c>
      <c r="AE7" s="7" t="s">
        <v>16</v>
      </c>
    </row>
    <row r="8" spans="1:31" x14ac:dyDescent="0.3">
      <c r="A8">
        <v>24408.643</v>
      </c>
      <c r="B8" s="12">
        <f>SUM(G8:G1174)-SUM(P8:P22)</f>
        <v>15042.477999999988</v>
      </c>
      <c r="C8" s="12">
        <f>A8-SUM(G8:G1174)</f>
        <v>9337.6550000000116</v>
      </c>
      <c r="D8" s="12">
        <f>(C8/A8)*100</f>
        <v>38.25552694592654</v>
      </c>
      <c r="F8" s="8">
        <v>1</v>
      </c>
      <c r="G8" s="117">
        <v>353.64600000000002</v>
      </c>
      <c r="H8" s="8">
        <v>97.239000000000004</v>
      </c>
      <c r="I8" s="8">
        <v>0.47</v>
      </c>
      <c r="J8" s="8">
        <v>1.829</v>
      </c>
      <c r="K8" s="8">
        <v>0.54700000000000004</v>
      </c>
      <c r="L8" s="8">
        <v>0.85299999999999998</v>
      </c>
      <c r="M8" s="10"/>
      <c r="N8" s="18">
        <v>1</v>
      </c>
      <c r="O8" s="19">
        <v>1</v>
      </c>
      <c r="P8" s="20">
        <v>1.246</v>
      </c>
      <c r="Q8" s="26"/>
      <c r="R8" s="10"/>
      <c r="S8" s="119">
        <v>3</v>
      </c>
      <c r="T8" s="119">
        <v>431.30500000000001</v>
      </c>
      <c r="U8" s="132">
        <f t="shared" ref="U8:U39" si="0">T8*100</f>
        <v>43130.5</v>
      </c>
      <c r="V8" s="133">
        <f t="shared" ref="V8:V71" si="1">((U8/PI())^0.5)*2</f>
        <v>234.34047491673294</v>
      </c>
      <c r="X8">
        <v>253.38632940773317</v>
      </c>
      <c r="Y8" s="12">
        <f>TRUNC(X8,3)</f>
        <v>253.386</v>
      </c>
      <c r="Z8">
        <v>1</v>
      </c>
      <c r="AA8">
        <v>1</v>
      </c>
      <c r="AB8">
        <v>1</v>
      </c>
      <c r="AD8" s="12">
        <v>253.386</v>
      </c>
      <c r="AE8">
        <v>1</v>
      </c>
    </row>
    <row r="9" spans="1:31" x14ac:dyDescent="0.3">
      <c r="A9">
        <f>A8/10000</f>
        <v>2.4408642999999999</v>
      </c>
      <c r="B9">
        <f>B8/10000</f>
        <v>1.5042477999999988</v>
      </c>
      <c r="C9">
        <f>C8/10000</f>
        <v>0.93376550000000114</v>
      </c>
      <c r="F9" s="8">
        <v>2</v>
      </c>
      <c r="G9" s="117">
        <v>59.134999999999998</v>
      </c>
      <c r="H9" s="8">
        <v>38.881</v>
      </c>
      <c r="I9" s="8">
        <v>0.49199999999999999</v>
      </c>
      <c r="J9" s="8">
        <v>2.1549999999999998</v>
      </c>
      <c r="K9" s="8">
        <v>0.46400000000000002</v>
      </c>
      <c r="L9" s="8">
        <v>0.83</v>
      </c>
      <c r="M9" s="10"/>
      <c r="N9" s="21">
        <v>1</v>
      </c>
      <c r="O9" s="10">
        <v>2</v>
      </c>
      <c r="P9" s="17">
        <v>2.0659999999999998</v>
      </c>
      <c r="Q9" s="27"/>
      <c r="R9" s="10"/>
      <c r="S9" s="10">
        <v>5</v>
      </c>
      <c r="T9" s="17">
        <v>2.7709999999999999</v>
      </c>
      <c r="U9" s="17">
        <f t="shared" si="0"/>
        <v>277.09999999999997</v>
      </c>
      <c r="V9" s="11">
        <f t="shared" si="1"/>
        <v>18.783361729097205</v>
      </c>
      <c r="X9">
        <v>234.34047491673294</v>
      </c>
      <c r="Y9" s="12">
        <f t="shared" ref="Y9:Y72" si="2">TRUNC(X9,3)</f>
        <v>234.34</v>
      </c>
      <c r="Z9">
        <f>IF(Y9-Y8=0,Z8+Z$8,1)</f>
        <v>1</v>
      </c>
      <c r="AA9">
        <f>IF(Z9&lt;Z10,0,Z9)</f>
        <v>1</v>
      </c>
      <c r="AB9">
        <f>AB8+AA9</f>
        <v>2</v>
      </c>
      <c r="AD9" s="12">
        <v>234.34</v>
      </c>
      <c r="AE9">
        <v>2</v>
      </c>
    </row>
    <row r="10" spans="1:31" x14ac:dyDescent="0.3">
      <c r="A10" s="2"/>
      <c r="F10" s="10">
        <v>3</v>
      </c>
      <c r="G10" s="17">
        <v>442.15899999999999</v>
      </c>
      <c r="H10" s="10">
        <v>152.96600000000001</v>
      </c>
      <c r="I10">
        <v>0.23699999999999999</v>
      </c>
      <c r="J10">
        <v>2.036</v>
      </c>
      <c r="K10">
        <v>0.49099999999999999</v>
      </c>
      <c r="L10">
        <v>0.77</v>
      </c>
      <c r="M10" s="10"/>
      <c r="N10" s="53">
        <v>1</v>
      </c>
      <c r="O10" s="22">
        <v>3</v>
      </c>
      <c r="P10" s="23">
        <v>1.508</v>
      </c>
      <c r="Q10" s="51">
        <f>G8-SUM(P8:P10)</f>
        <v>348.82600000000002</v>
      </c>
      <c r="R10" s="10"/>
      <c r="S10" s="10">
        <v>7</v>
      </c>
      <c r="T10" s="17">
        <v>84.76</v>
      </c>
      <c r="U10" s="17">
        <f t="shared" si="0"/>
        <v>8476</v>
      </c>
      <c r="V10" s="11">
        <f t="shared" si="1"/>
        <v>103.8844472535482</v>
      </c>
      <c r="X10">
        <v>189.91127570522536</v>
      </c>
      <c r="Y10" s="12">
        <f t="shared" si="2"/>
        <v>189.911</v>
      </c>
      <c r="Z10">
        <f t="shared" ref="Z10:Z73" si="3">IF(Y10-Y9=0,Z9+Z$8,1)</f>
        <v>1</v>
      </c>
      <c r="AA10">
        <f t="shared" ref="AA10:AA73" si="4">IF(Z10&lt;Z11,0,Z10)</f>
        <v>1</v>
      </c>
      <c r="AB10">
        <f t="shared" ref="AB10:AB73" si="5">AB9+AA10</f>
        <v>3</v>
      </c>
      <c r="AD10" s="12">
        <v>189.911</v>
      </c>
      <c r="AE10">
        <v>3</v>
      </c>
    </row>
    <row r="11" spans="1:31" x14ac:dyDescent="0.3">
      <c r="A11" s="8">
        <v>4</v>
      </c>
      <c r="B11" t="s">
        <v>29</v>
      </c>
      <c r="F11" s="8">
        <v>4</v>
      </c>
      <c r="G11" s="117">
        <v>27.149000000000001</v>
      </c>
      <c r="H11" s="8">
        <v>30.536999999999999</v>
      </c>
      <c r="I11" s="8">
        <v>0.36599999999999999</v>
      </c>
      <c r="J11" s="8">
        <v>2.14</v>
      </c>
      <c r="K11" s="8">
        <v>0.46700000000000003</v>
      </c>
      <c r="L11" s="8">
        <v>0.68500000000000005</v>
      </c>
      <c r="M11" s="10"/>
      <c r="N11" s="18">
        <v>3</v>
      </c>
      <c r="O11" s="19">
        <v>4</v>
      </c>
      <c r="P11" s="20">
        <v>1.2789999999999999</v>
      </c>
      <c r="Q11" s="26"/>
      <c r="R11" s="10"/>
      <c r="S11" s="10">
        <v>10</v>
      </c>
      <c r="T11" s="17">
        <v>1.8360000000000001</v>
      </c>
      <c r="U11" s="17">
        <f t="shared" si="0"/>
        <v>183.6</v>
      </c>
      <c r="V11" s="11">
        <f t="shared" si="1"/>
        <v>15.289433619770742</v>
      </c>
      <c r="X11">
        <v>170.92504971954702</v>
      </c>
      <c r="Y11" s="12">
        <f t="shared" si="2"/>
        <v>170.92500000000001</v>
      </c>
      <c r="Z11">
        <f t="shared" si="3"/>
        <v>1</v>
      </c>
      <c r="AA11">
        <f t="shared" si="4"/>
        <v>1</v>
      </c>
      <c r="AB11">
        <f t="shared" si="5"/>
        <v>4</v>
      </c>
      <c r="AD11" s="12">
        <v>170.92500000000001</v>
      </c>
      <c r="AE11">
        <v>4</v>
      </c>
    </row>
    <row r="12" spans="1:31" x14ac:dyDescent="0.3">
      <c r="F12" s="10">
        <v>5</v>
      </c>
      <c r="G12" s="17">
        <v>2.7709999999999999</v>
      </c>
      <c r="H12" s="10">
        <v>9.33</v>
      </c>
      <c r="I12">
        <v>0.4</v>
      </c>
      <c r="J12">
        <v>4.7060000000000004</v>
      </c>
      <c r="K12">
        <v>0.21299999999999999</v>
      </c>
      <c r="L12">
        <v>0.83499999999999996</v>
      </c>
      <c r="M12" s="10"/>
      <c r="N12" s="21">
        <v>3</v>
      </c>
      <c r="O12" s="10">
        <v>5</v>
      </c>
      <c r="P12" s="17">
        <v>2.476</v>
      </c>
      <c r="Q12" s="27"/>
      <c r="R12" s="10"/>
      <c r="S12" s="10">
        <v>13</v>
      </c>
      <c r="T12" s="17">
        <v>0.86899999999999999</v>
      </c>
      <c r="U12" s="17">
        <f t="shared" si="0"/>
        <v>86.9</v>
      </c>
      <c r="V12" s="11">
        <f t="shared" si="1"/>
        <v>10.518769720717611</v>
      </c>
      <c r="X12">
        <v>161.88053315306701</v>
      </c>
      <c r="Y12" s="12">
        <f t="shared" si="2"/>
        <v>161.88</v>
      </c>
      <c r="Z12">
        <f t="shared" si="3"/>
        <v>1</v>
      </c>
      <c r="AA12">
        <f t="shared" si="4"/>
        <v>1</v>
      </c>
      <c r="AB12">
        <f t="shared" si="5"/>
        <v>5</v>
      </c>
      <c r="AD12" s="12">
        <v>161.88</v>
      </c>
      <c r="AE12">
        <v>5</v>
      </c>
    </row>
    <row r="13" spans="1:31" x14ac:dyDescent="0.3">
      <c r="A13" s="1" t="s">
        <v>52</v>
      </c>
      <c r="F13" s="8">
        <v>6</v>
      </c>
      <c r="G13" s="117">
        <v>73.185000000000002</v>
      </c>
      <c r="H13" s="8">
        <v>55.902999999999999</v>
      </c>
      <c r="I13" s="8">
        <v>0.29399999999999998</v>
      </c>
      <c r="J13" s="8">
        <v>2.2389999999999999</v>
      </c>
      <c r="K13" s="8">
        <v>0.44700000000000001</v>
      </c>
      <c r="L13" s="8">
        <v>0.66500000000000004</v>
      </c>
      <c r="M13" s="10"/>
      <c r="N13" s="53">
        <v>3</v>
      </c>
      <c r="O13" s="22">
        <v>6</v>
      </c>
      <c r="P13" s="23">
        <v>7.0990000000000002</v>
      </c>
      <c r="Q13" s="51">
        <f>G10-SUM(P11:P13)</f>
        <v>431.30500000000001</v>
      </c>
      <c r="R13" s="10"/>
      <c r="S13" s="10">
        <v>14</v>
      </c>
      <c r="T13" s="17">
        <v>110.36799999999999</v>
      </c>
      <c r="U13" s="17">
        <f t="shared" si="0"/>
        <v>11036.8</v>
      </c>
      <c r="V13" s="11">
        <f t="shared" si="1"/>
        <v>118.54319975153801</v>
      </c>
      <c r="X13">
        <v>158.54510317278971</v>
      </c>
      <c r="Y13" s="12">
        <f t="shared" si="2"/>
        <v>158.54499999999999</v>
      </c>
      <c r="Z13">
        <f t="shared" si="3"/>
        <v>1</v>
      </c>
      <c r="AA13">
        <f t="shared" si="4"/>
        <v>1</v>
      </c>
      <c r="AB13">
        <f t="shared" si="5"/>
        <v>6</v>
      </c>
      <c r="AD13" s="12">
        <v>158.54499999999999</v>
      </c>
      <c r="AE13">
        <v>6</v>
      </c>
    </row>
    <row r="14" spans="1:31" x14ac:dyDescent="0.3">
      <c r="A14" s="1" t="s">
        <v>51</v>
      </c>
      <c r="F14" s="10">
        <v>7</v>
      </c>
      <c r="G14" s="17">
        <v>84.76</v>
      </c>
      <c r="H14" s="10">
        <v>60.551000000000002</v>
      </c>
      <c r="I14">
        <v>0.29099999999999998</v>
      </c>
      <c r="J14">
        <v>1.3540000000000001</v>
      </c>
      <c r="K14">
        <v>0.73899999999999999</v>
      </c>
      <c r="L14">
        <v>0.72299999999999998</v>
      </c>
      <c r="M14" s="10"/>
      <c r="N14" s="54">
        <v>40</v>
      </c>
      <c r="O14" s="24">
        <v>7</v>
      </c>
      <c r="P14" s="25">
        <v>0.95099999999999996</v>
      </c>
      <c r="Q14" s="52">
        <f>G47-P14</f>
        <v>132.041</v>
      </c>
      <c r="R14" s="10"/>
      <c r="S14" s="10">
        <v>15</v>
      </c>
      <c r="T14" s="17">
        <v>0.34399999999999997</v>
      </c>
      <c r="U14" s="17">
        <f t="shared" si="0"/>
        <v>34.4</v>
      </c>
      <c r="V14" s="11">
        <f t="shared" si="1"/>
        <v>6.6181145607257053</v>
      </c>
      <c r="X14">
        <v>157.46853696442759</v>
      </c>
      <c r="Y14" s="12">
        <f t="shared" si="2"/>
        <v>157.46799999999999</v>
      </c>
      <c r="Z14">
        <f t="shared" si="3"/>
        <v>1</v>
      </c>
      <c r="AA14">
        <f t="shared" si="4"/>
        <v>1</v>
      </c>
      <c r="AB14">
        <f t="shared" si="5"/>
        <v>7</v>
      </c>
      <c r="AD14" s="12">
        <v>157.46799999999999</v>
      </c>
      <c r="AE14">
        <v>7</v>
      </c>
    </row>
    <row r="15" spans="1:31" x14ac:dyDescent="0.3">
      <c r="A15" s="1" t="s">
        <v>50</v>
      </c>
      <c r="F15" s="8">
        <v>8</v>
      </c>
      <c r="G15" s="117">
        <v>0.27900000000000003</v>
      </c>
      <c r="H15" s="8">
        <v>2.1110000000000002</v>
      </c>
      <c r="I15" s="8">
        <v>0.78600000000000003</v>
      </c>
      <c r="J15" s="8">
        <v>2.177</v>
      </c>
      <c r="K15" s="8">
        <v>0.45900000000000002</v>
      </c>
      <c r="L15" s="8">
        <v>0.89500000000000002</v>
      </c>
      <c r="M15" s="10"/>
      <c r="N15" s="54">
        <v>83</v>
      </c>
      <c r="O15" s="24">
        <v>8</v>
      </c>
      <c r="P15" s="25">
        <v>0.96699999999999997</v>
      </c>
      <c r="Q15" s="52">
        <f>G90-P15</f>
        <v>35.198999999999998</v>
      </c>
      <c r="R15" s="10"/>
      <c r="S15" s="10">
        <v>16</v>
      </c>
      <c r="T15" s="17">
        <v>0.27900000000000003</v>
      </c>
      <c r="U15" s="17">
        <f t="shared" si="0"/>
        <v>27.900000000000002</v>
      </c>
      <c r="V15" s="11">
        <f t="shared" si="1"/>
        <v>5.9601496036686061</v>
      </c>
      <c r="X15">
        <v>156.4911799541307</v>
      </c>
      <c r="Y15" s="12">
        <f t="shared" si="2"/>
        <v>156.49100000000001</v>
      </c>
      <c r="Z15">
        <f t="shared" si="3"/>
        <v>1</v>
      </c>
      <c r="AA15">
        <f t="shared" si="4"/>
        <v>1</v>
      </c>
      <c r="AB15">
        <f t="shared" si="5"/>
        <v>8</v>
      </c>
      <c r="AD15" s="12">
        <v>156.49100000000001</v>
      </c>
      <c r="AE15">
        <v>8</v>
      </c>
    </row>
    <row r="16" spans="1:31" x14ac:dyDescent="0.3">
      <c r="A16" s="1" t="s">
        <v>49</v>
      </c>
      <c r="F16" s="8">
        <v>9</v>
      </c>
      <c r="G16" s="117">
        <v>0.91800000000000004</v>
      </c>
      <c r="H16" s="8">
        <v>3.7090000000000001</v>
      </c>
      <c r="I16" s="8">
        <v>0.83799999999999997</v>
      </c>
      <c r="J16" s="8">
        <v>1.5109999999999999</v>
      </c>
      <c r="K16" s="8">
        <v>0.66200000000000003</v>
      </c>
      <c r="L16" s="8">
        <v>0.89600000000000002</v>
      </c>
      <c r="M16" s="10"/>
      <c r="N16" s="54">
        <v>415</v>
      </c>
      <c r="O16" s="24">
        <v>9</v>
      </c>
      <c r="P16" s="25">
        <v>0.63900000000000001</v>
      </c>
      <c r="Q16" s="52">
        <f>G422-P16</f>
        <v>28.707000000000001</v>
      </c>
      <c r="R16" s="10"/>
      <c r="S16" s="10">
        <v>17</v>
      </c>
      <c r="T16" s="17">
        <v>0.443</v>
      </c>
      <c r="U16" s="17">
        <f t="shared" si="0"/>
        <v>44.3</v>
      </c>
      <c r="V16" s="11">
        <f t="shared" si="1"/>
        <v>7.5102937247332546</v>
      </c>
      <c r="X16">
        <v>147.22645825248739</v>
      </c>
      <c r="Y16" s="12">
        <f t="shared" si="2"/>
        <v>147.226</v>
      </c>
      <c r="Z16">
        <f t="shared" si="3"/>
        <v>1</v>
      </c>
      <c r="AA16">
        <f t="shared" si="4"/>
        <v>1</v>
      </c>
      <c r="AB16">
        <f t="shared" si="5"/>
        <v>9</v>
      </c>
      <c r="AD16" s="12">
        <v>147.226</v>
      </c>
      <c r="AE16">
        <v>9</v>
      </c>
    </row>
    <row r="17" spans="6:31" x14ac:dyDescent="0.3">
      <c r="F17" s="10">
        <v>10</v>
      </c>
      <c r="G17" s="17">
        <v>1.8360000000000001</v>
      </c>
      <c r="H17" s="10">
        <v>5.3079999999999998</v>
      </c>
      <c r="I17">
        <v>0.81899999999999995</v>
      </c>
      <c r="J17">
        <v>1.4970000000000001</v>
      </c>
      <c r="K17">
        <v>0.66800000000000004</v>
      </c>
      <c r="L17">
        <v>0.89200000000000002</v>
      </c>
      <c r="M17" s="10"/>
      <c r="N17" s="18">
        <v>419</v>
      </c>
      <c r="O17" s="19">
        <v>10</v>
      </c>
      <c r="P17" s="20">
        <v>2.2949999999999999</v>
      </c>
      <c r="Q17" s="26"/>
      <c r="R17" s="10"/>
      <c r="S17" s="10">
        <v>18</v>
      </c>
      <c r="T17" s="17">
        <v>2.4260000000000002</v>
      </c>
      <c r="U17" s="17">
        <f t="shared" si="0"/>
        <v>242.60000000000002</v>
      </c>
      <c r="V17" s="11">
        <f t="shared" si="1"/>
        <v>17.575207354473815</v>
      </c>
      <c r="X17">
        <v>146.63720343585194</v>
      </c>
      <c r="Y17" s="12">
        <f t="shared" si="2"/>
        <v>146.637</v>
      </c>
      <c r="Z17">
        <f t="shared" si="3"/>
        <v>1</v>
      </c>
      <c r="AA17">
        <f t="shared" si="4"/>
        <v>1</v>
      </c>
      <c r="AB17">
        <f t="shared" si="5"/>
        <v>10</v>
      </c>
      <c r="AD17" s="12">
        <v>146.637</v>
      </c>
      <c r="AE17">
        <v>10</v>
      </c>
    </row>
    <row r="18" spans="6:31" x14ac:dyDescent="0.3">
      <c r="F18" s="8">
        <v>11</v>
      </c>
      <c r="G18" s="117">
        <v>2.1150000000000002</v>
      </c>
      <c r="H18" s="8">
        <v>6.5449999999999999</v>
      </c>
      <c r="I18" s="8">
        <v>0.621</v>
      </c>
      <c r="J18" s="8">
        <v>2.0409999999999999</v>
      </c>
      <c r="K18" s="8">
        <v>0.49</v>
      </c>
      <c r="L18" s="8">
        <v>0.875</v>
      </c>
      <c r="M18" s="10"/>
      <c r="N18" s="53">
        <v>419</v>
      </c>
      <c r="O18" s="22">
        <v>11</v>
      </c>
      <c r="P18" s="23">
        <v>1.738</v>
      </c>
      <c r="Q18" s="51">
        <f>G426-SUM(P17:P18)</f>
        <v>46.232999999999997</v>
      </c>
      <c r="R18" s="10"/>
      <c r="S18" s="10">
        <v>20</v>
      </c>
      <c r="T18" s="17">
        <v>29.248000000000001</v>
      </c>
      <c r="U18" s="17">
        <f t="shared" si="0"/>
        <v>2924.8</v>
      </c>
      <c r="V18" s="11">
        <f t="shared" si="1"/>
        <v>61.024347767439551</v>
      </c>
      <c r="X18">
        <v>142.36103093672608</v>
      </c>
      <c r="Y18" s="12">
        <f t="shared" si="2"/>
        <v>142.36099999999999</v>
      </c>
      <c r="Z18">
        <f t="shared" si="3"/>
        <v>1</v>
      </c>
      <c r="AA18">
        <f t="shared" si="4"/>
        <v>1</v>
      </c>
      <c r="AB18">
        <f t="shared" si="5"/>
        <v>11</v>
      </c>
      <c r="AD18" s="12">
        <v>142.36099999999999</v>
      </c>
      <c r="AE18">
        <v>11</v>
      </c>
    </row>
    <row r="19" spans="6:31" x14ac:dyDescent="0.3">
      <c r="F19" s="8">
        <v>12</v>
      </c>
      <c r="G19" s="117">
        <v>2.262</v>
      </c>
      <c r="H19" s="8">
        <v>7.2380000000000004</v>
      </c>
      <c r="I19" s="8">
        <v>0.54300000000000004</v>
      </c>
      <c r="J19" s="8">
        <v>2.7669999999999999</v>
      </c>
      <c r="K19" s="8">
        <v>0.36099999999999999</v>
      </c>
      <c r="L19" s="8">
        <v>0.85699999999999998</v>
      </c>
      <c r="M19" s="10"/>
      <c r="N19" s="18">
        <v>755</v>
      </c>
      <c r="O19" s="19">
        <v>12</v>
      </c>
      <c r="P19" s="20">
        <v>1.6559999999999999</v>
      </c>
      <c r="Q19" s="26"/>
      <c r="R19" s="10"/>
      <c r="S19" s="10">
        <v>21</v>
      </c>
      <c r="T19" s="17">
        <v>1.016</v>
      </c>
      <c r="U19" s="17">
        <f t="shared" si="0"/>
        <v>101.6</v>
      </c>
      <c r="V19" s="11">
        <f t="shared" si="1"/>
        <v>11.373703783073152</v>
      </c>
      <c r="X19">
        <v>142.30959515999976</v>
      </c>
      <c r="Y19" s="12">
        <f t="shared" si="2"/>
        <v>142.309</v>
      </c>
      <c r="Z19">
        <f t="shared" si="3"/>
        <v>1</v>
      </c>
      <c r="AA19">
        <f t="shared" si="4"/>
        <v>1</v>
      </c>
      <c r="AB19">
        <f t="shared" si="5"/>
        <v>12</v>
      </c>
      <c r="AD19" s="12">
        <v>142.309</v>
      </c>
      <c r="AE19">
        <v>12</v>
      </c>
    </row>
    <row r="20" spans="6:31" x14ac:dyDescent="0.3">
      <c r="F20" s="10">
        <v>13</v>
      </c>
      <c r="G20" s="17">
        <v>0.86899999999999999</v>
      </c>
      <c r="H20" s="10">
        <v>4.2530000000000001</v>
      </c>
      <c r="I20">
        <v>0.60399999999999998</v>
      </c>
      <c r="J20">
        <v>1.5980000000000001</v>
      </c>
      <c r="K20">
        <v>0.626</v>
      </c>
      <c r="L20">
        <v>0.79700000000000004</v>
      </c>
      <c r="M20" s="10"/>
      <c r="N20" s="21">
        <v>755</v>
      </c>
      <c r="O20" s="10">
        <v>13</v>
      </c>
      <c r="P20" s="17">
        <v>1.131</v>
      </c>
      <c r="Q20" s="27"/>
      <c r="R20" s="10"/>
      <c r="S20" s="10">
        <v>23</v>
      </c>
      <c r="T20" s="17">
        <v>4.2629999999999999</v>
      </c>
      <c r="U20" s="17">
        <f t="shared" si="0"/>
        <v>426.3</v>
      </c>
      <c r="V20" s="11">
        <f t="shared" si="1"/>
        <v>23.297682672759535</v>
      </c>
      <c r="X20">
        <v>141.81755593928105</v>
      </c>
      <c r="Y20" s="12">
        <f t="shared" si="2"/>
        <v>141.81700000000001</v>
      </c>
      <c r="Z20">
        <f t="shared" si="3"/>
        <v>1</v>
      </c>
      <c r="AA20">
        <f t="shared" si="4"/>
        <v>1</v>
      </c>
      <c r="AB20">
        <f t="shared" si="5"/>
        <v>13</v>
      </c>
      <c r="AD20" s="12">
        <v>141.81700000000001</v>
      </c>
      <c r="AE20">
        <v>13</v>
      </c>
    </row>
    <row r="21" spans="6:31" x14ac:dyDescent="0.3">
      <c r="F21" s="10">
        <v>14</v>
      </c>
      <c r="G21" s="17">
        <v>110.36799999999999</v>
      </c>
      <c r="H21" s="10">
        <v>75.700999999999993</v>
      </c>
      <c r="I21">
        <v>0.24199999999999999</v>
      </c>
      <c r="J21">
        <v>1.395</v>
      </c>
      <c r="K21">
        <v>0.71699999999999997</v>
      </c>
      <c r="L21">
        <v>0.79700000000000004</v>
      </c>
      <c r="M21" s="10"/>
      <c r="N21" s="53">
        <v>755</v>
      </c>
      <c r="O21" s="22">
        <v>14</v>
      </c>
      <c r="P21" s="23">
        <v>0.72099999999999997</v>
      </c>
      <c r="Q21" s="51">
        <f>G762-SUM(P19:P21)</f>
        <v>42.003</v>
      </c>
      <c r="R21" s="10"/>
      <c r="S21" s="10">
        <v>24</v>
      </c>
      <c r="T21" s="17">
        <v>0.49199999999999999</v>
      </c>
      <c r="U21" s="17">
        <f t="shared" si="0"/>
        <v>49.2</v>
      </c>
      <c r="V21" s="11">
        <f t="shared" si="1"/>
        <v>7.9147574568630983</v>
      </c>
      <c r="X21">
        <v>133.91393642120451</v>
      </c>
      <c r="Y21" s="12">
        <f t="shared" si="2"/>
        <v>133.91300000000001</v>
      </c>
      <c r="Z21">
        <f t="shared" si="3"/>
        <v>1</v>
      </c>
      <c r="AA21">
        <f t="shared" si="4"/>
        <v>1</v>
      </c>
      <c r="AB21">
        <f t="shared" si="5"/>
        <v>14</v>
      </c>
      <c r="AD21" s="12">
        <v>133.91300000000001</v>
      </c>
      <c r="AE21">
        <v>14</v>
      </c>
    </row>
    <row r="22" spans="6:31" x14ac:dyDescent="0.3">
      <c r="F22" s="10">
        <v>15</v>
      </c>
      <c r="G22" s="17">
        <v>0.34399999999999997</v>
      </c>
      <c r="H22" s="10">
        <v>2.6850000000000001</v>
      </c>
      <c r="I22">
        <v>0.6</v>
      </c>
      <c r="J22">
        <v>2.7080000000000002</v>
      </c>
      <c r="K22">
        <v>0.36899999999999999</v>
      </c>
      <c r="L22">
        <v>0.75</v>
      </c>
      <c r="M22" s="10"/>
      <c r="N22" s="54">
        <v>788</v>
      </c>
      <c r="O22" s="24">
        <v>15</v>
      </c>
      <c r="P22" s="25">
        <v>2.738</v>
      </c>
      <c r="Q22" s="52">
        <f>G795-P22</f>
        <v>47.97</v>
      </c>
      <c r="R22" s="10"/>
      <c r="S22" s="10">
        <v>25</v>
      </c>
      <c r="T22" s="17">
        <v>3.8849999999999998</v>
      </c>
      <c r="U22" s="17">
        <f t="shared" si="0"/>
        <v>388.5</v>
      </c>
      <c r="V22" s="11">
        <f t="shared" si="1"/>
        <v>22.240808508901171</v>
      </c>
      <c r="X22">
        <v>133.43006119341064</v>
      </c>
      <c r="Y22" s="12">
        <f t="shared" si="2"/>
        <v>133.43</v>
      </c>
      <c r="Z22">
        <f t="shared" si="3"/>
        <v>1</v>
      </c>
      <c r="AA22">
        <f t="shared" si="4"/>
        <v>1</v>
      </c>
      <c r="AB22">
        <f t="shared" si="5"/>
        <v>15</v>
      </c>
      <c r="AD22" s="12">
        <v>133.43</v>
      </c>
      <c r="AE22">
        <v>15</v>
      </c>
    </row>
    <row r="23" spans="6:31" x14ac:dyDescent="0.3">
      <c r="F23" s="10">
        <v>16</v>
      </c>
      <c r="G23" s="17">
        <v>0.27900000000000003</v>
      </c>
      <c r="H23" s="10">
        <v>2.2170000000000001</v>
      </c>
      <c r="I23">
        <v>0.71299999999999997</v>
      </c>
      <c r="J23">
        <v>2.452</v>
      </c>
      <c r="K23">
        <v>0.40799999999999997</v>
      </c>
      <c r="L23">
        <v>0.82899999999999996</v>
      </c>
      <c r="M23" s="10"/>
      <c r="N23" s="10"/>
      <c r="O23" s="10"/>
      <c r="P23" s="17"/>
      <c r="Q23" s="17"/>
      <c r="R23" s="10"/>
      <c r="S23" s="10">
        <v>26</v>
      </c>
      <c r="T23" s="17">
        <v>1.2949999999999999</v>
      </c>
      <c r="U23" s="17">
        <f t="shared" si="0"/>
        <v>129.5</v>
      </c>
      <c r="V23" s="11">
        <f t="shared" si="1"/>
        <v>12.84073677960901</v>
      </c>
      <c r="X23">
        <v>131.8326481171847</v>
      </c>
      <c r="Y23" s="12">
        <f t="shared" si="2"/>
        <v>131.83199999999999</v>
      </c>
      <c r="Z23">
        <f t="shared" si="3"/>
        <v>1</v>
      </c>
      <c r="AA23">
        <f t="shared" si="4"/>
        <v>1</v>
      </c>
      <c r="AB23">
        <f t="shared" si="5"/>
        <v>16</v>
      </c>
      <c r="AD23" s="12">
        <v>131.83199999999999</v>
      </c>
      <c r="AE23">
        <v>16</v>
      </c>
    </row>
    <row r="24" spans="6:31" x14ac:dyDescent="0.3">
      <c r="F24" s="10">
        <v>17</v>
      </c>
      <c r="G24" s="17">
        <v>0.443</v>
      </c>
      <c r="H24" s="10">
        <v>2.9409999999999998</v>
      </c>
      <c r="I24">
        <v>0.64300000000000002</v>
      </c>
      <c r="J24">
        <v>3.113</v>
      </c>
      <c r="K24">
        <v>0.32100000000000001</v>
      </c>
      <c r="L24">
        <v>0.79400000000000004</v>
      </c>
      <c r="M24" s="10"/>
      <c r="N24" s="10"/>
      <c r="O24" s="10"/>
      <c r="P24" s="17"/>
      <c r="Q24" s="17"/>
      <c r="R24" s="10"/>
      <c r="S24" s="10">
        <v>27</v>
      </c>
      <c r="T24" s="17">
        <v>39.165999999999997</v>
      </c>
      <c r="U24" s="17">
        <f t="shared" si="0"/>
        <v>3916.5999999999995</v>
      </c>
      <c r="V24" s="11">
        <f t="shared" si="1"/>
        <v>70.617065932462367</v>
      </c>
      <c r="X24">
        <v>130.60763425062035</v>
      </c>
      <c r="Y24" s="12">
        <f t="shared" si="2"/>
        <v>130.607</v>
      </c>
      <c r="Z24">
        <f t="shared" si="3"/>
        <v>1</v>
      </c>
      <c r="AA24">
        <f t="shared" si="4"/>
        <v>1</v>
      </c>
      <c r="AB24">
        <f t="shared" si="5"/>
        <v>17</v>
      </c>
      <c r="AD24" s="12">
        <v>130.607</v>
      </c>
      <c r="AE24">
        <v>17</v>
      </c>
    </row>
    <row r="25" spans="6:31" x14ac:dyDescent="0.3">
      <c r="F25" s="10">
        <v>18</v>
      </c>
      <c r="G25" s="17">
        <v>2.4260000000000002</v>
      </c>
      <c r="H25" s="10">
        <v>7.9930000000000003</v>
      </c>
      <c r="I25">
        <v>0.47699999999999998</v>
      </c>
      <c r="J25">
        <v>1.2150000000000001</v>
      </c>
      <c r="K25">
        <v>0.82299999999999995</v>
      </c>
      <c r="L25">
        <v>0.67900000000000005</v>
      </c>
      <c r="M25" s="10"/>
      <c r="N25" s="10"/>
      <c r="O25" s="10"/>
      <c r="P25" s="17"/>
      <c r="Q25" s="17"/>
      <c r="R25" s="10"/>
      <c r="S25" s="10">
        <v>28</v>
      </c>
      <c r="T25" s="17">
        <v>23.215</v>
      </c>
      <c r="U25" s="17">
        <f t="shared" si="0"/>
        <v>2321.5</v>
      </c>
      <c r="V25" s="11">
        <f t="shared" si="1"/>
        <v>54.36750502922385</v>
      </c>
      <c r="X25">
        <v>129.66102834945266</v>
      </c>
      <c r="Y25" s="12">
        <f t="shared" si="2"/>
        <v>129.661</v>
      </c>
      <c r="Z25">
        <f t="shared" si="3"/>
        <v>1</v>
      </c>
      <c r="AA25">
        <f t="shared" si="4"/>
        <v>1</v>
      </c>
      <c r="AB25">
        <f t="shared" si="5"/>
        <v>18</v>
      </c>
      <c r="AD25" s="12">
        <v>129.661</v>
      </c>
      <c r="AE25">
        <v>18</v>
      </c>
    </row>
    <row r="26" spans="6:31" x14ac:dyDescent="0.3">
      <c r="F26" s="8">
        <v>19</v>
      </c>
      <c r="G26" s="117">
        <v>8.5909999999999993</v>
      </c>
      <c r="H26" s="8">
        <v>14.731999999999999</v>
      </c>
      <c r="I26" s="8">
        <v>0.497</v>
      </c>
      <c r="J26" s="8">
        <v>1.3180000000000001</v>
      </c>
      <c r="K26" s="8">
        <v>0.75900000000000001</v>
      </c>
      <c r="L26" s="8">
        <v>0.80700000000000005</v>
      </c>
      <c r="M26" s="10"/>
      <c r="N26" s="10"/>
      <c r="O26" s="10"/>
      <c r="P26" s="17"/>
      <c r="Q26" s="17"/>
      <c r="R26" s="10"/>
      <c r="S26" s="10">
        <v>29</v>
      </c>
      <c r="T26" s="17">
        <v>0.49199999999999999</v>
      </c>
      <c r="U26" s="17">
        <f t="shared" si="0"/>
        <v>49.2</v>
      </c>
      <c r="V26" s="11">
        <f t="shared" si="1"/>
        <v>7.9147574568630983</v>
      </c>
      <c r="X26">
        <v>123.59486817000176</v>
      </c>
      <c r="Y26" s="12">
        <f t="shared" si="2"/>
        <v>123.59399999999999</v>
      </c>
      <c r="Z26">
        <f t="shared" si="3"/>
        <v>1</v>
      </c>
      <c r="AA26">
        <f t="shared" si="4"/>
        <v>1</v>
      </c>
      <c r="AB26">
        <f t="shared" si="5"/>
        <v>19</v>
      </c>
      <c r="AD26" s="12">
        <v>123.59399999999999</v>
      </c>
      <c r="AE26">
        <v>19</v>
      </c>
    </row>
    <row r="27" spans="6:31" x14ac:dyDescent="0.3">
      <c r="F27" s="10">
        <v>20</v>
      </c>
      <c r="G27" s="17">
        <v>29.248000000000001</v>
      </c>
      <c r="H27" s="10">
        <v>32.747999999999998</v>
      </c>
      <c r="I27">
        <v>0.34300000000000003</v>
      </c>
      <c r="J27">
        <v>1.84</v>
      </c>
      <c r="K27">
        <v>0.54300000000000004</v>
      </c>
      <c r="L27">
        <v>0.63400000000000001</v>
      </c>
      <c r="M27" s="10"/>
      <c r="N27" s="10"/>
      <c r="O27" s="10"/>
      <c r="P27" s="17"/>
      <c r="Q27" s="17"/>
      <c r="R27" s="10"/>
      <c r="S27" s="10">
        <v>30</v>
      </c>
      <c r="T27" s="17">
        <v>3.2949999999999999</v>
      </c>
      <c r="U27" s="17">
        <f t="shared" si="0"/>
        <v>329.5</v>
      </c>
      <c r="V27" s="11">
        <f t="shared" si="1"/>
        <v>20.482490815089754</v>
      </c>
      <c r="X27">
        <v>121.15555874756139</v>
      </c>
      <c r="Y27" s="12">
        <f t="shared" si="2"/>
        <v>121.155</v>
      </c>
      <c r="Z27">
        <f t="shared" si="3"/>
        <v>1</v>
      </c>
      <c r="AA27">
        <f t="shared" si="4"/>
        <v>1</v>
      </c>
      <c r="AB27">
        <f t="shared" si="5"/>
        <v>20</v>
      </c>
      <c r="AD27" s="12">
        <v>121.155</v>
      </c>
      <c r="AE27">
        <v>20</v>
      </c>
    </row>
    <row r="28" spans="6:31" x14ac:dyDescent="0.3">
      <c r="F28" s="10">
        <v>21</v>
      </c>
      <c r="G28" s="17">
        <v>1.016</v>
      </c>
      <c r="H28" s="10">
        <v>4.2220000000000004</v>
      </c>
      <c r="I28">
        <v>0.71699999999999997</v>
      </c>
      <c r="J28">
        <v>1.222</v>
      </c>
      <c r="K28">
        <v>0.81799999999999995</v>
      </c>
      <c r="L28">
        <v>0.82699999999999996</v>
      </c>
      <c r="M28" s="10"/>
      <c r="N28" s="10"/>
      <c r="O28" s="10"/>
      <c r="P28" s="17"/>
      <c r="Q28" s="17"/>
      <c r="R28" s="10"/>
      <c r="S28" s="10">
        <v>31</v>
      </c>
      <c r="T28" s="17">
        <v>12.64</v>
      </c>
      <c r="U28" s="17">
        <f t="shared" si="0"/>
        <v>1264</v>
      </c>
      <c r="V28" s="11">
        <f t="shared" si="1"/>
        <v>40.117013654374198</v>
      </c>
      <c r="X28">
        <v>120.62895780433603</v>
      </c>
      <c r="Y28" s="12">
        <f t="shared" si="2"/>
        <v>120.628</v>
      </c>
      <c r="Z28">
        <f t="shared" si="3"/>
        <v>1</v>
      </c>
      <c r="AA28">
        <f t="shared" si="4"/>
        <v>1</v>
      </c>
      <c r="AB28">
        <f t="shared" si="5"/>
        <v>21</v>
      </c>
      <c r="AD28" s="12">
        <v>120.628</v>
      </c>
      <c r="AE28">
        <v>21</v>
      </c>
    </row>
    <row r="29" spans="6:31" x14ac:dyDescent="0.3">
      <c r="F29" s="8">
        <v>22</v>
      </c>
      <c r="G29" s="117">
        <v>43.805999999999997</v>
      </c>
      <c r="H29" s="8">
        <v>35.027000000000001</v>
      </c>
      <c r="I29" s="8">
        <v>0.44900000000000001</v>
      </c>
      <c r="J29" s="8">
        <v>3.2240000000000002</v>
      </c>
      <c r="K29" s="8">
        <v>0.31</v>
      </c>
      <c r="L29" s="8">
        <v>0.80600000000000005</v>
      </c>
      <c r="M29" s="10"/>
      <c r="N29" s="10"/>
      <c r="O29" s="10"/>
      <c r="P29" s="17"/>
      <c r="Q29" s="17"/>
      <c r="R29" s="10"/>
      <c r="S29" s="10">
        <v>32</v>
      </c>
      <c r="T29" s="17">
        <v>7.2789999999999999</v>
      </c>
      <c r="U29" s="17">
        <f t="shared" si="0"/>
        <v>727.9</v>
      </c>
      <c r="V29" s="11">
        <f t="shared" si="1"/>
        <v>30.443243332679337</v>
      </c>
      <c r="X29">
        <v>118.54319975153801</v>
      </c>
      <c r="Y29" s="12">
        <f t="shared" si="2"/>
        <v>118.54300000000001</v>
      </c>
      <c r="Z29">
        <f t="shared" si="3"/>
        <v>1</v>
      </c>
      <c r="AA29">
        <f t="shared" si="4"/>
        <v>1</v>
      </c>
      <c r="AB29">
        <f t="shared" si="5"/>
        <v>22</v>
      </c>
      <c r="AD29" s="12">
        <v>118.54300000000001</v>
      </c>
      <c r="AE29">
        <v>22</v>
      </c>
    </row>
    <row r="30" spans="6:31" x14ac:dyDescent="0.3">
      <c r="F30" s="10">
        <v>23</v>
      </c>
      <c r="G30" s="17">
        <v>4.2629999999999999</v>
      </c>
      <c r="H30" s="10">
        <v>11.653</v>
      </c>
      <c r="I30">
        <v>0.39400000000000002</v>
      </c>
      <c r="J30">
        <v>1.587</v>
      </c>
      <c r="K30">
        <v>0.63</v>
      </c>
      <c r="L30">
        <v>0.65200000000000002</v>
      </c>
      <c r="M30" s="10"/>
      <c r="N30" s="10"/>
      <c r="O30" s="10"/>
      <c r="P30" s="17"/>
      <c r="Q30" s="17"/>
      <c r="R30" s="10"/>
      <c r="S30" s="10">
        <v>33</v>
      </c>
      <c r="T30" s="17">
        <v>1.1479999999999999</v>
      </c>
      <c r="U30" s="17">
        <f t="shared" si="0"/>
        <v>114.8</v>
      </c>
      <c r="V30" s="11">
        <f t="shared" si="1"/>
        <v>12.089991717763775</v>
      </c>
      <c r="X30">
        <v>118.43735638852196</v>
      </c>
      <c r="Y30" s="12">
        <f t="shared" si="2"/>
        <v>118.437</v>
      </c>
      <c r="Z30">
        <f t="shared" si="3"/>
        <v>1</v>
      </c>
      <c r="AA30">
        <f t="shared" si="4"/>
        <v>1</v>
      </c>
      <c r="AB30">
        <f t="shared" si="5"/>
        <v>23</v>
      </c>
      <c r="AD30" s="12">
        <v>118.437</v>
      </c>
      <c r="AE30">
        <v>23</v>
      </c>
    </row>
    <row r="31" spans="6:31" x14ac:dyDescent="0.3">
      <c r="F31" s="10">
        <v>24</v>
      </c>
      <c r="G31" s="17">
        <v>0.49199999999999999</v>
      </c>
      <c r="H31" s="10">
        <v>2.6850000000000001</v>
      </c>
      <c r="I31">
        <v>0.85699999999999998</v>
      </c>
      <c r="J31">
        <v>1.3720000000000001</v>
      </c>
      <c r="K31">
        <v>0.72899999999999998</v>
      </c>
      <c r="L31">
        <v>0.81100000000000005</v>
      </c>
      <c r="M31" s="10"/>
      <c r="N31" s="10"/>
      <c r="O31" s="10"/>
      <c r="Q31" s="17"/>
      <c r="S31" s="10">
        <v>34</v>
      </c>
      <c r="T31" s="17">
        <v>1.5740000000000001</v>
      </c>
      <c r="U31" s="17">
        <f t="shared" si="0"/>
        <v>157.4</v>
      </c>
      <c r="V31" s="11">
        <f t="shared" si="1"/>
        <v>14.156549874221284</v>
      </c>
      <c r="X31">
        <v>115.55616404746435</v>
      </c>
      <c r="Y31" s="12">
        <f t="shared" si="2"/>
        <v>115.556</v>
      </c>
      <c r="Z31">
        <f t="shared" si="3"/>
        <v>1</v>
      </c>
      <c r="AA31">
        <f t="shared" si="4"/>
        <v>1</v>
      </c>
      <c r="AB31">
        <f t="shared" si="5"/>
        <v>24</v>
      </c>
      <c r="AD31" s="12">
        <v>115.556</v>
      </c>
      <c r="AE31">
        <v>24</v>
      </c>
    </row>
    <row r="32" spans="6:31" x14ac:dyDescent="0.3">
      <c r="F32" s="10">
        <v>25</v>
      </c>
      <c r="G32" s="17">
        <v>3.8849999999999998</v>
      </c>
      <c r="H32" s="10">
        <v>8.3680000000000003</v>
      </c>
      <c r="I32">
        <v>0.69699999999999995</v>
      </c>
      <c r="J32">
        <v>2.008</v>
      </c>
      <c r="K32">
        <v>0.498</v>
      </c>
      <c r="L32">
        <v>0.89300000000000002</v>
      </c>
      <c r="M32" s="10"/>
      <c r="N32" s="10"/>
      <c r="O32" s="10"/>
      <c r="P32" s="10"/>
      <c r="Q32" s="17"/>
      <c r="S32" s="10">
        <v>35</v>
      </c>
      <c r="T32" s="17">
        <v>1.016</v>
      </c>
      <c r="U32" s="17">
        <f t="shared" si="0"/>
        <v>101.6</v>
      </c>
      <c r="V32" s="11">
        <f t="shared" si="1"/>
        <v>11.373703783073152</v>
      </c>
      <c r="X32">
        <v>113.99198874372347</v>
      </c>
      <c r="Y32" s="12">
        <f t="shared" si="2"/>
        <v>113.991</v>
      </c>
      <c r="Z32">
        <f t="shared" si="3"/>
        <v>1</v>
      </c>
      <c r="AA32">
        <f t="shared" si="4"/>
        <v>1</v>
      </c>
      <c r="AB32">
        <f t="shared" si="5"/>
        <v>25</v>
      </c>
      <c r="AD32" s="12">
        <v>113.991</v>
      </c>
      <c r="AE32">
        <v>25</v>
      </c>
    </row>
    <row r="33" spans="6:31" x14ac:dyDescent="0.3">
      <c r="F33" s="10">
        <v>26</v>
      </c>
      <c r="G33" s="17">
        <v>1.2949999999999999</v>
      </c>
      <c r="H33" s="10">
        <v>6.0759999999999996</v>
      </c>
      <c r="I33">
        <v>0.441</v>
      </c>
      <c r="J33">
        <v>2.3759999999999999</v>
      </c>
      <c r="K33">
        <v>0.42099999999999999</v>
      </c>
      <c r="L33">
        <v>0.71199999999999997</v>
      </c>
      <c r="M33" s="10"/>
      <c r="N33" s="10"/>
      <c r="O33" s="10"/>
      <c r="P33" s="10"/>
      <c r="Q33" s="17"/>
      <c r="S33" s="10">
        <v>36</v>
      </c>
      <c r="T33" s="17">
        <v>90.251999999999995</v>
      </c>
      <c r="U33" s="17">
        <f t="shared" si="0"/>
        <v>9025.1999999999989</v>
      </c>
      <c r="V33" s="11">
        <f t="shared" si="1"/>
        <v>107.19720863503764</v>
      </c>
      <c r="X33">
        <v>113.34904321613649</v>
      </c>
      <c r="Y33" s="12">
        <f t="shared" si="2"/>
        <v>113.349</v>
      </c>
      <c r="Z33">
        <f t="shared" si="3"/>
        <v>1</v>
      </c>
      <c r="AA33">
        <f t="shared" si="4"/>
        <v>1</v>
      </c>
      <c r="AB33">
        <f t="shared" si="5"/>
        <v>26</v>
      </c>
      <c r="AD33" s="12">
        <v>113.349</v>
      </c>
      <c r="AE33">
        <v>26</v>
      </c>
    </row>
    <row r="34" spans="6:31" x14ac:dyDescent="0.3">
      <c r="F34" s="10">
        <v>27</v>
      </c>
      <c r="G34" s="17">
        <v>39.165999999999997</v>
      </c>
      <c r="H34" s="10">
        <v>35.902000000000001</v>
      </c>
      <c r="I34">
        <v>0.38200000000000001</v>
      </c>
      <c r="J34">
        <v>1.78</v>
      </c>
      <c r="K34">
        <v>0.56200000000000006</v>
      </c>
      <c r="L34">
        <v>0.66800000000000004</v>
      </c>
      <c r="M34" s="10"/>
      <c r="N34" s="10"/>
      <c r="O34" s="10"/>
      <c r="Q34" s="17"/>
      <c r="S34" s="10">
        <v>37</v>
      </c>
      <c r="T34" s="17">
        <v>9.9019999999999992</v>
      </c>
      <c r="U34" s="17">
        <f t="shared" si="0"/>
        <v>990.19999999999993</v>
      </c>
      <c r="V34" s="11">
        <f t="shared" si="1"/>
        <v>35.507207679522736</v>
      </c>
      <c r="X34">
        <v>111.70725796532398</v>
      </c>
      <c r="Y34" s="12">
        <f t="shared" si="2"/>
        <v>111.70699999999999</v>
      </c>
      <c r="Z34">
        <f t="shared" si="3"/>
        <v>1</v>
      </c>
      <c r="AA34">
        <f t="shared" si="4"/>
        <v>1</v>
      </c>
      <c r="AB34">
        <f t="shared" si="5"/>
        <v>27</v>
      </c>
      <c r="AD34" s="12">
        <v>111.70699999999999</v>
      </c>
      <c r="AE34">
        <v>27</v>
      </c>
    </row>
    <row r="35" spans="6:31" x14ac:dyDescent="0.3">
      <c r="F35" s="10">
        <v>28</v>
      </c>
      <c r="G35" s="17">
        <v>23.215</v>
      </c>
      <c r="H35" s="10">
        <v>25.641999999999999</v>
      </c>
      <c r="I35">
        <v>0.44400000000000001</v>
      </c>
      <c r="J35">
        <v>2.8719999999999999</v>
      </c>
      <c r="K35">
        <v>0.34799999999999998</v>
      </c>
      <c r="L35">
        <v>0.86299999999999999</v>
      </c>
      <c r="M35" s="10"/>
      <c r="N35" s="10"/>
      <c r="O35" s="10"/>
      <c r="Q35" s="17"/>
      <c r="S35" s="10">
        <v>38</v>
      </c>
      <c r="T35" s="17">
        <v>1.262</v>
      </c>
      <c r="U35" s="17">
        <f t="shared" si="0"/>
        <v>126.2</v>
      </c>
      <c r="V35" s="11">
        <f t="shared" si="1"/>
        <v>12.676073151634048</v>
      </c>
      <c r="X35">
        <v>107.19720863503764</v>
      </c>
      <c r="Y35" s="12">
        <f t="shared" si="2"/>
        <v>107.197</v>
      </c>
      <c r="Z35">
        <f t="shared" si="3"/>
        <v>1</v>
      </c>
      <c r="AA35">
        <f t="shared" si="4"/>
        <v>1</v>
      </c>
      <c r="AB35">
        <f t="shared" si="5"/>
        <v>28</v>
      </c>
      <c r="AD35" s="12">
        <v>107.197</v>
      </c>
      <c r="AE35">
        <v>28</v>
      </c>
    </row>
    <row r="36" spans="6:31" x14ac:dyDescent="0.3">
      <c r="F36" s="10">
        <v>29</v>
      </c>
      <c r="G36" s="17">
        <v>0.49199999999999999</v>
      </c>
      <c r="H36" s="10">
        <v>3.0910000000000002</v>
      </c>
      <c r="I36">
        <v>0.64700000000000002</v>
      </c>
      <c r="J36">
        <v>1.9390000000000001</v>
      </c>
      <c r="K36">
        <v>0.51600000000000001</v>
      </c>
      <c r="L36">
        <v>0.8</v>
      </c>
      <c r="M36" s="10"/>
      <c r="N36" s="10"/>
      <c r="O36" s="10"/>
      <c r="Q36" s="17"/>
      <c r="S36" s="10">
        <v>39</v>
      </c>
      <c r="T36" s="17">
        <v>0.34399999999999997</v>
      </c>
      <c r="U36" s="17">
        <f t="shared" si="0"/>
        <v>34.4</v>
      </c>
      <c r="V36" s="11">
        <f t="shared" si="1"/>
        <v>6.6181145607257053</v>
      </c>
      <c r="X36">
        <v>105.39991627970474</v>
      </c>
      <c r="Y36" s="12">
        <f t="shared" si="2"/>
        <v>105.399</v>
      </c>
      <c r="Z36">
        <f t="shared" si="3"/>
        <v>1</v>
      </c>
      <c r="AA36">
        <f t="shared" si="4"/>
        <v>1</v>
      </c>
      <c r="AB36">
        <f t="shared" si="5"/>
        <v>29</v>
      </c>
      <c r="AD36" s="12">
        <v>105.399</v>
      </c>
      <c r="AE36">
        <v>29</v>
      </c>
    </row>
    <row r="37" spans="6:31" x14ac:dyDescent="0.3">
      <c r="F37" s="10">
        <v>30</v>
      </c>
      <c r="G37" s="17">
        <v>3.2949999999999999</v>
      </c>
      <c r="H37" s="10">
        <v>7.7190000000000003</v>
      </c>
      <c r="I37">
        <v>0.69499999999999995</v>
      </c>
      <c r="J37">
        <v>1.75</v>
      </c>
      <c r="K37">
        <v>0.57099999999999995</v>
      </c>
      <c r="L37">
        <v>0.88400000000000001</v>
      </c>
      <c r="M37" s="10"/>
      <c r="N37" s="10"/>
      <c r="Q37" s="17"/>
      <c r="S37" s="119">
        <v>40</v>
      </c>
      <c r="T37" s="119">
        <v>132.041</v>
      </c>
      <c r="U37" s="132">
        <f t="shared" si="0"/>
        <v>13204.1</v>
      </c>
      <c r="V37" s="133">
        <f t="shared" si="1"/>
        <v>129.66102834945266</v>
      </c>
      <c r="X37">
        <v>104.48510816581809</v>
      </c>
      <c r="Y37" s="12">
        <f t="shared" si="2"/>
        <v>104.485</v>
      </c>
      <c r="Z37">
        <f t="shared" si="3"/>
        <v>1</v>
      </c>
      <c r="AA37">
        <f t="shared" si="4"/>
        <v>1</v>
      </c>
      <c r="AB37">
        <f t="shared" si="5"/>
        <v>30</v>
      </c>
      <c r="AD37" s="12">
        <v>104.485</v>
      </c>
      <c r="AE37">
        <v>30</v>
      </c>
    </row>
    <row r="38" spans="6:31" x14ac:dyDescent="0.3">
      <c r="F38" s="10">
        <v>31</v>
      </c>
      <c r="G38" s="17">
        <v>12.64</v>
      </c>
      <c r="H38" s="10">
        <v>16.210999999999999</v>
      </c>
      <c r="I38">
        <v>0.60399999999999998</v>
      </c>
      <c r="J38">
        <v>1.7889999999999999</v>
      </c>
      <c r="K38">
        <v>0.55900000000000005</v>
      </c>
      <c r="L38">
        <v>0.84</v>
      </c>
      <c r="M38" s="10"/>
      <c r="N38" s="10"/>
      <c r="Q38" s="17"/>
      <c r="S38" s="10">
        <v>41</v>
      </c>
      <c r="T38" s="17">
        <v>8.3780000000000001</v>
      </c>
      <c r="U38" s="17">
        <f t="shared" si="0"/>
        <v>837.8</v>
      </c>
      <c r="V38" s="11">
        <f t="shared" si="1"/>
        <v>32.66068111015322</v>
      </c>
      <c r="X38">
        <v>104.40526035783193</v>
      </c>
      <c r="Y38" s="12">
        <f t="shared" si="2"/>
        <v>104.405</v>
      </c>
      <c r="Z38">
        <f t="shared" si="3"/>
        <v>1</v>
      </c>
      <c r="AA38">
        <f t="shared" si="4"/>
        <v>1</v>
      </c>
      <c r="AB38">
        <f t="shared" si="5"/>
        <v>31</v>
      </c>
      <c r="AD38" s="12">
        <v>104.405</v>
      </c>
      <c r="AE38">
        <v>31</v>
      </c>
    </row>
    <row r="39" spans="6:31" x14ac:dyDescent="0.3">
      <c r="F39" s="10">
        <v>32</v>
      </c>
      <c r="G39" s="17">
        <v>7.2789999999999999</v>
      </c>
      <c r="H39" s="10">
        <v>13.282999999999999</v>
      </c>
      <c r="I39">
        <v>0.51800000000000002</v>
      </c>
      <c r="J39">
        <v>3.4140000000000001</v>
      </c>
      <c r="K39">
        <v>0.29299999999999998</v>
      </c>
      <c r="L39">
        <v>0.88900000000000001</v>
      </c>
      <c r="M39" s="10"/>
      <c r="N39" s="10"/>
      <c r="Q39" s="17"/>
      <c r="S39" s="10">
        <v>42</v>
      </c>
      <c r="T39" s="17">
        <v>0.16400000000000001</v>
      </c>
      <c r="U39" s="17">
        <f t="shared" si="0"/>
        <v>16.400000000000002</v>
      </c>
      <c r="V39" s="11">
        <f t="shared" si="1"/>
        <v>4.5695873482905078</v>
      </c>
      <c r="X39">
        <v>104.07485830409044</v>
      </c>
      <c r="Y39" s="12">
        <f t="shared" si="2"/>
        <v>104.074</v>
      </c>
      <c r="Z39">
        <f t="shared" si="3"/>
        <v>1</v>
      </c>
      <c r="AA39">
        <f t="shared" si="4"/>
        <v>1</v>
      </c>
      <c r="AB39">
        <f t="shared" si="5"/>
        <v>32</v>
      </c>
      <c r="AD39" s="12">
        <v>104.074</v>
      </c>
      <c r="AE39">
        <v>32</v>
      </c>
    </row>
    <row r="40" spans="6:31" x14ac:dyDescent="0.3">
      <c r="F40" s="10">
        <v>33</v>
      </c>
      <c r="G40" s="17">
        <v>1.1479999999999999</v>
      </c>
      <c r="H40" s="10">
        <v>4.4340000000000002</v>
      </c>
      <c r="I40">
        <v>0.73399999999999999</v>
      </c>
      <c r="J40">
        <v>1.7709999999999999</v>
      </c>
      <c r="K40">
        <v>0.56399999999999995</v>
      </c>
      <c r="L40">
        <v>0.85899999999999999</v>
      </c>
      <c r="M40" s="10"/>
      <c r="N40" s="10"/>
      <c r="Q40" s="17"/>
      <c r="S40" s="10">
        <v>43</v>
      </c>
      <c r="T40" s="17">
        <v>0.67200000000000004</v>
      </c>
      <c r="U40" s="17">
        <f t="shared" ref="U40:U71" si="6">T40*100</f>
        <v>67.2</v>
      </c>
      <c r="V40" s="11">
        <f t="shared" si="1"/>
        <v>9.249956616449774</v>
      </c>
      <c r="X40">
        <v>103.8844472535482</v>
      </c>
      <c r="Y40" s="12">
        <f t="shared" si="2"/>
        <v>103.884</v>
      </c>
      <c r="Z40">
        <f t="shared" si="3"/>
        <v>1</v>
      </c>
      <c r="AA40">
        <f t="shared" si="4"/>
        <v>1</v>
      </c>
      <c r="AB40">
        <f t="shared" si="5"/>
        <v>33</v>
      </c>
      <c r="AD40" s="12">
        <v>103.884</v>
      </c>
      <c r="AE40">
        <v>33</v>
      </c>
    </row>
    <row r="41" spans="6:31" x14ac:dyDescent="0.3">
      <c r="F41" s="10">
        <v>34</v>
      </c>
      <c r="G41" s="17">
        <v>1.5740000000000001</v>
      </c>
      <c r="H41" s="10">
        <v>5.2329999999999997</v>
      </c>
      <c r="I41">
        <v>0.72199999999999998</v>
      </c>
      <c r="J41">
        <v>2.2480000000000002</v>
      </c>
      <c r="K41">
        <v>0.44500000000000001</v>
      </c>
      <c r="L41">
        <v>0.88500000000000001</v>
      </c>
      <c r="M41" s="10"/>
      <c r="N41" s="10"/>
      <c r="Q41" s="17"/>
      <c r="S41" s="10">
        <v>44</v>
      </c>
      <c r="T41" s="17">
        <v>0.85299999999999998</v>
      </c>
      <c r="U41" s="17">
        <f t="shared" si="6"/>
        <v>85.3</v>
      </c>
      <c r="V41" s="11">
        <f t="shared" si="1"/>
        <v>10.421484211277653</v>
      </c>
      <c r="X41">
        <v>103.14829910216862</v>
      </c>
      <c r="Y41" s="12">
        <f t="shared" si="2"/>
        <v>103.148</v>
      </c>
      <c r="Z41">
        <f t="shared" si="3"/>
        <v>1</v>
      </c>
      <c r="AA41">
        <f t="shared" si="4"/>
        <v>1</v>
      </c>
      <c r="AB41">
        <f t="shared" si="5"/>
        <v>34</v>
      </c>
      <c r="AD41" s="12">
        <v>103.148</v>
      </c>
      <c r="AE41">
        <v>34</v>
      </c>
    </row>
    <row r="42" spans="6:31" x14ac:dyDescent="0.3">
      <c r="F42" s="10">
        <v>35</v>
      </c>
      <c r="G42" s="17">
        <v>1.016</v>
      </c>
      <c r="H42" s="10">
        <v>3.9220000000000002</v>
      </c>
      <c r="I42">
        <v>0.83099999999999996</v>
      </c>
      <c r="J42">
        <v>1.339</v>
      </c>
      <c r="K42">
        <v>0.747</v>
      </c>
      <c r="L42">
        <v>0.86699999999999999</v>
      </c>
      <c r="M42" s="10"/>
      <c r="N42" s="10"/>
      <c r="Q42" s="17"/>
      <c r="S42" s="10">
        <v>45</v>
      </c>
      <c r="T42" s="17">
        <v>0.45900000000000002</v>
      </c>
      <c r="U42" s="17">
        <f t="shared" si="6"/>
        <v>45.9</v>
      </c>
      <c r="V42" s="11">
        <f t="shared" si="1"/>
        <v>7.6447168098853711</v>
      </c>
      <c r="X42">
        <v>101.49580870454101</v>
      </c>
      <c r="Y42" s="12">
        <f t="shared" si="2"/>
        <v>101.495</v>
      </c>
      <c r="Z42">
        <f t="shared" si="3"/>
        <v>1</v>
      </c>
      <c r="AA42">
        <f t="shared" si="4"/>
        <v>1</v>
      </c>
      <c r="AB42">
        <f t="shared" si="5"/>
        <v>35</v>
      </c>
      <c r="AD42" s="12">
        <v>101.495</v>
      </c>
      <c r="AE42">
        <v>35</v>
      </c>
    </row>
    <row r="43" spans="6:31" x14ac:dyDescent="0.3">
      <c r="F43" s="10">
        <v>36</v>
      </c>
      <c r="G43" s="17">
        <v>90.251999999999995</v>
      </c>
      <c r="H43" s="10">
        <v>57.433999999999997</v>
      </c>
      <c r="I43">
        <v>0.34399999999999997</v>
      </c>
      <c r="J43">
        <v>1.2130000000000001</v>
      </c>
      <c r="K43">
        <v>0.82399999999999995</v>
      </c>
      <c r="L43">
        <v>0.73899999999999999</v>
      </c>
      <c r="M43" s="10"/>
      <c r="N43" s="10"/>
      <c r="Q43" s="17"/>
      <c r="S43" s="10">
        <v>46</v>
      </c>
      <c r="T43" s="17">
        <v>0.47499999999999998</v>
      </c>
      <c r="U43" s="17">
        <f t="shared" si="6"/>
        <v>47.5</v>
      </c>
      <c r="V43" s="11">
        <f t="shared" si="1"/>
        <v>7.7768167250437523</v>
      </c>
      <c r="X43">
        <v>99.82616863717999</v>
      </c>
      <c r="Y43" s="12">
        <f t="shared" si="2"/>
        <v>99.825999999999993</v>
      </c>
      <c r="Z43">
        <f t="shared" si="3"/>
        <v>1</v>
      </c>
      <c r="AA43">
        <f t="shared" si="4"/>
        <v>1</v>
      </c>
      <c r="AB43">
        <f t="shared" si="5"/>
        <v>36</v>
      </c>
      <c r="AD43" s="12">
        <v>99.825999999999993</v>
      </c>
      <c r="AE43">
        <v>36</v>
      </c>
    </row>
    <row r="44" spans="6:31" x14ac:dyDescent="0.3">
      <c r="F44" s="10">
        <v>37</v>
      </c>
      <c r="G44" s="17">
        <v>9.9019999999999992</v>
      </c>
      <c r="H44" s="10">
        <v>13.557</v>
      </c>
      <c r="I44">
        <v>0.67700000000000005</v>
      </c>
      <c r="J44">
        <v>1.454</v>
      </c>
      <c r="K44">
        <v>0.68799999999999994</v>
      </c>
      <c r="L44">
        <v>0.84099999999999997</v>
      </c>
      <c r="M44" s="10"/>
      <c r="N44" s="10"/>
      <c r="O44" s="10"/>
      <c r="P44" s="17"/>
      <c r="Q44" s="17"/>
      <c r="R44" s="10"/>
      <c r="S44" s="10">
        <v>47</v>
      </c>
      <c r="T44" s="17">
        <v>1.41</v>
      </c>
      <c r="U44" s="17">
        <f t="shared" si="6"/>
        <v>141</v>
      </c>
      <c r="V44" s="11">
        <f t="shared" si="1"/>
        <v>13.398760233979036</v>
      </c>
      <c r="X44">
        <v>99.470319704608102</v>
      </c>
      <c r="Y44" s="12">
        <f t="shared" si="2"/>
        <v>99.47</v>
      </c>
      <c r="Z44">
        <f t="shared" si="3"/>
        <v>1</v>
      </c>
      <c r="AA44">
        <f t="shared" si="4"/>
        <v>1</v>
      </c>
      <c r="AB44">
        <f t="shared" si="5"/>
        <v>37</v>
      </c>
      <c r="AD44" s="12">
        <v>99.47</v>
      </c>
      <c r="AE44">
        <v>37</v>
      </c>
    </row>
    <row r="45" spans="6:31" x14ac:dyDescent="0.3">
      <c r="F45" s="10">
        <v>38</v>
      </c>
      <c r="G45" s="17">
        <v>1.262</v>
      </c>
      <c r="H45" s="10">
        <v>5.2640000000000002</v>
      </c>
      <c r="I45">
        <v>0.57199999999999995</v>
      </c>
      <c r="J45">
        <v>2.448</v>
      </c>
      <c r="K45">
        <v>0.40799999999999997</v>
      </c>
      <c r="L45">
        <v>0.81899999999999995</v>
      </c>
      <c r="M45" s="10"/>
      <c r="N45" s="10"/>
      <c r="O45" s="10"/>
      <c r="P45" s="17"/>
      <c r="Q45" s="17"/>
      <c r="R45" s="10"/>
      <c r="S45" s="10">
        <v>48</v>
      </c>
      <c r="T45" s="17">
        <v>3.738</v>
      </c>
      <c r="U45" s="17">
        <f t="shared" si="6"/>
        <v>373.8</v>
      </c>
      <c r="V45" s="11">
        <f t="shared" si="1"/>
        <v>21.815979047982328</v>
      </c>
      <c r="X45">
        <v>99.239007222825492</v>
      </c>
      <c r="Y45" s="12">
        <f t="shared" si="2"/>
        <v>99.239000000000004</v>
      </c>
      <c r="Z45">
        <f t="shared" si="3"/>
        <v>1</v>
      </c>
      <c r="AA45">
        <f t="shared" si="4"/>
        <v>1</v>
      </c>
      <c r="AB45">
        <f t="shared" si="5"/>
        <v>38</v>
      </c>
      <c r="AD45" s="12">
        <v>99.239000000000004</v>
      </c>
      <c r="AE45">
        <v>38</v>
      </c>
    </row>
    <row r="46" spans="6:31" x14ac:dyDescent="0.3">
      <c r="F46" s="10">
        <v>39</v>
      </c>
      <c r="G46" s="17">
        <v>0.34399999999999997</v>
      </c>
      <c r="H46" s="10">
        <v>2.504</v>
      </c>
      <c r="I46">
        <v>0.69</v>
      </c>
      <c r="J46">
        <v>2.1930000000000001</v>
      </c>
      <c r="K46">
        <v>0.45600000000000002</v>
      </c>
      <c r="L46">
        <v>0.77800000000000002</v>
      </c>
      <c r="M46" s="10"/>
      <c r="N46" s="10"/>
      <c r="O46" s="10"/>
      <c r="P46" s="17"/>
      <c r="Q46" s="17"/>
      <c r="R46" s="10"/>
      <c r="S46" s="10">
        <v>49</v>
      </c>
      <c r="T46" s="17">
        <v>9.7059999999999995</v>
      </c>
      <c r="U46" s="17">
        <f t="shared" si="6"/>
        <v>970.59999999999991</v>
      </c>
      <c r="V46" s="11">
        <f t="shared" si="1"/>
        <v>35.154036782707458</v>
      </c>
      <c r="X46">
        <v>98.298600727554359</v>
      </c>
      <c r="Y46" s="12">
        <f t="shared" si="2"/>
        <v>98.298000000000002</v>
      </c>
      <c r="Z46">
        <f t="shared" si="3"/>
        <v>1</v>
      </c>
      <c r="AA46">
        <f t="shared" si="4"/>
        <v>1</v>
      </c>
      <c r="AB46">
        <f t="shared" si="5"/>
        <v>39</v>
      </c>
      <c r="AD46" s="12">
        <v>98.298000000000002</v>
      </c>
      <c r="AE46">
        <v>39</v>
      </c>
    </row>
    <row r="47" spans="6:31" x14ac:dyDescent="0.3">
      <c r="F47" s="10">
        <v>40</v>
      </c>
      <c r="G47" s="17">
        <v>132.99199999999999</v>
      </c>
      <c r="H47" s="10">
        <v>74.831999999999994</v>
      </c>
      <c r="I47">
        <v>0.29799999999999999</v>
      </c>
      <c r="J47">
        <v>2.7240000000000002</v>
      </c>
      <c r="K47">
        <v>0.36699999999999999</v>
      </c>
      <c r="L47">
        <v>0.80200000000000005</v>
      </c>
      <c r="M47" s="10"/>
      <c r="N47" s="10"/>
      <c r="O47" s="10"/>
      <c r="P47" s="17"/>
      <c r="Q47" s="17"/>
      <c r="R47" s="10"/>
      <c r="S47" s="10">
        <v>50</v>
      </c>
      <c r="T47" s="17">
        <v>1.0820000000000001</v>
      </c>
      <c r="U47" s="17">
        <f t="shared" si="6"/>
        <v>108.2</v>
      </c>
      <c r="V47" s="11">
        <f t="shared" si="1"/>
        <v>11.737313097142149</v>
      </c>
      <c r="X47">
        <v>93.320436336740116</v>
      </c>
      <c r="Y47" s="12">
        <f t="shared" si="2"/>
        <v>93.32</v>
      </c>
      <c r="Z47">
        <f t="shared" si="3"/>
        <v>1</v>
      </c>
      <c r="AA47">
        <f t="shared" si="4"/>
        <v>1</v>
      </c>
      <c r="AB47">
        <f t="shared" si="5"/>
        <v>40</v>
      </c>
      <c r="AD47" s="12">
        <v>93.32</v>
      </c>
      <c r="AE47">
        <v>40</v>
      </c>
    </row>
    <row r="48" spans="6:31" x14ac:dyDescent="0.3">
      <c r="F48" s="10">
        <v>41</v>
      </c>
      <c r="G48" s="17">
        <v>8.3780000000000001</v>
      </c>
      <c r="H48" s="10">
        <v>13.907</v>
      </c>
      <c r="I48">
        <v>0.54400000000000004</v>
      </c>
      <c r="J48">
        <v>2.129</v>
      </c>
      <c r="K48">
        <v>0.47</v>
      </c>
      <c r="L48">
        <v>0.82499999999999996</v>
      </c>
      <c r="M48" s="10"/>
      <c r="N48" s="10"/>
      <c r="O48" s="10"/>
      <c r="P48" s="10"/>
      <c r="Q48" s="10"/>
      <c r="R48" s="10"/>
      <c r="S48" s="10">
        <v>51</v>
      </c>
      <c r="T48" s="17">
        <v>11.196999999999999</v>
      </c>
      <c r="U48" s="17">
        <f t="shared" si="6"/>
        <v>1119.6999999999998</v>
      </c>
      <c r="V48" s="11">
        <f t="shared" si="1"/>
        <v>37.757731900101753</v>
      </c>
      <c r="X48">
        <v>90.780190313186395</v>
      </c>
      <c r="Y48" s="12">
        <f t="shared" si="2"/>
        <v>90.78</v>
      </c>
      <c r="Z48">
        <f t="shared" si="3"/>
        <v>1</v>
      </c>
      <c r="AA48">
        <f t="shared" si="4"/>
        <v>1</v>
      </c>
      <c r="AB48">
        <f t="shared" si="5"/>
        <v>41</v>
      </c>
      <c r="AD48" s="12">
        <v>90.78</v>
      </c>
      <c r="AE48">
        <v>41</v>
      </c>
    </row>
    <row r="49" spans="6:32" x14ac:dyDescent="0.3">
      <c r="F49" s="10">
        <v>42</v>
      </c>
      <c r="G49" s="17">
        <v>0.16400000000000001</v>
      </c>
      <c r="H49" s="10">
        <v>1.63</v>
      </c>
      <c r="I49">
        <v>0.77600000000000002</v>
      </c>
      <c r="J49">
        <v>2.7669999999999999</v>
      </c>
      <c r="K49">
        <v>0.36099999999999999</v>
      </c>
      <c r="L49">
        <v>0.76900000000000002</v>
      </c>
      <c r="M49" s="10"/>
      <c r="N49" s="10"/>
      <c r="O49" s="10"/>
      <c r="P49" s="10"/>
      <c r="Q49" s="10"/>
      <c r="R49" s="10"/>
      <c r="S49" s="10">
        <v>52</v>
      </c>
      <c r="T49" s="17">
        <v>0.54100000000000004</v>
      </c>
      <c r="U49" s="17">
        <f t="shared" si="6"/>
        <v>54.1</v>
      </c>
      <c r="V49" s="11">
        <f t="shared" si="1"/>
        <v>8.2995336838988916</v>
      </c>
      <c r="X49">
        <v>90.585025771121266</v>
      </c>
      <c r="Y49" s="12">
        <f t="shared" si="2"/>
        <v>90.584999999999994</v>
      </c>
      <c r="Z49">
        <f t="shared" si="3"/>
        <v>1</v>
      </c>
      <c r="AA49">
        <f t="shared" si="4"/>
        <v>1</v>
      </c>
      <c r="AB49">
        <f t="shared" si="5"/>
        <v>42</v>
      </c>
      <c r="AD49" s="12">
        <v>90.584999999999994</v>
      </c>
      <c r="AE49">
        <v>42</v>
      </c>
    </row>
    <row r="50" spans="6:32" x14ac:dyDescent="0.3">
      <c r="F50" s="10">
        <v>43</v>
      </c>
      <c r="G50" s="17">
        <v>0.67200000000000004</v>
      </c>
      <c r="H50" s="10">
        <v>3.0910000000000002</v>
      </c>
      <c r="I50">
        <v>0.88400000000000001</v>
      </c>
      <c r="J50">
        <v>1.8859999999999999</v>
      </c>
      <c r="K50">
        <v>0.53</v>
      </c>
      <c r="L50">
        <v>0.92100000000000004</v>
      </c>
      <c r="M50" s="10"/>
      <c r="N50" s="10"/>
      <c r="O50" s="10"/>
      <c r="P50" s="10"/>
      <c r="Q50" s="10"/>
      <c r="R50" s="10"/>
      <c r="S50" s="10">
        <v>53</v>
      </c>
      <c r="T50" s="17">
        <v>6.64</v>
      </c>
      <c r="U50" s="17">
        <f t="shared" si="6"/>
        <v>664</v>
      </c>
      <c r="V50" s="11">
        <f t="shared" si="1"/>
        <v>29.076297180076903</v>
      </c>
      <c r="X50">
        <v>90.573077604377858</v>
      </c>
      <c r="Y50" s="12">
        <f t="shared" si="2"/>
        <v>90.572999999999993</v>
      </c>
      <c r="Z50">
        <f t="shared" si="3"/>
        <v>1</v>
      </c>
      <c r="AA50">
        <f t="shared" si="4"/>
        <v>1</v>
      </c>
      <c r="AB50">
        <f t="shared" si="5"/>
        <v>43</v>
      </c>
      <c r="AD50" s="12">
        <v>90.572999999999993</v>
      </c>
      <c r="AE50">
        <v>43</v>
      </c>
    </row>
    <row r="51" spans="6:32" x14ac:dyDescent="0.3">
      <c r="F51" s="10">
        <v>44</v>
      </c>
      <c r="G51" s="17">
        <v>0.85299999999999998</v>
      </c>
      <c r="H51" s="10">
        <v>3.5150000000000001</v>
      </c>
      <c r="I51">
        <v>0.86699999999999999</v>
      </c>
      <c r="J51">
        <v>1.052</v>
      </c>
      <c r="K51">
        <v>0.95</v>
      </c>
      <c r="L51">
        <v>0.83899999999999997</v>
      </c>
      <c r="M51" s="10"/>
      <c r="N51" s="10"/>
      <c r="O51" s="10"/>
      <c r="P51" s="10"/>
      <c r="Q51" s="10"/>
      <c r="R51" s="10"/>
      <c r="S51" s="10">
        <v>54</v>
      </c>
      <c r="T51" s="17">
        <v>3.6560000000000001</v>
      </c>
      <c r="U51" s="17">
        <f t="shared" si="6"/>
        <v>365.6</v>
      </c>
      <c r="V51" s="11">
        <f t="shared" si="1"/>
        <v>21.575365061921328</v>
      </c>
      <c r="X51">
        <v>89.109811024044049</v>
      </c>
      <c r="Y51" s="12">
        <f t="shared" si="2"/>
        <v>89.108999999999995</v>
      </c>
      <c r="Z51">
        <f t="shared" si="3"/>
        <v>1</v>
      </c>
      <c r="AA51">
        <f t="shared" si="4"/>
        <v>1</v>
      </c>
      <c r="AB51">
        <f t="shared" si="5"/>
        <v>44</v>
      </c>
      <c r="AD51" s="12">
        <v>89.108999999999995</v>
      </c>
      <c r="AE51">
        <v>44</v>
      </c>
    </row>
    <row r="52" spans="6:32" x14ac:dyDescent="0.3">
      <c r="F52" s="10">
        <v>45</v>
      </c>
      <c r="G52" s="17">
        <v>0.45900000000000002</v>
      </c>
      <c r="H52" s="10">
        <v>2.76</v>
      </c>
      <c r="I52">
        <v>0.75700000000000001</v>
      </c>
      <c r="J52">
        <v>1.365</v>
      </c>
      <c r="K52">
        <v>0.73299999999999998</v>
      </c>
      <c r="L52">
        <v>0.82399999999999995</v>
      </c>
      <c r="M52" s="10"/>
      <c r="N52" s="10"/>
      <c r="O52" s="10"/>
      <c r="P52" s="10"/>
      <c r="Q52" s="10"/>
      <c r="R52" s="10"/>
      <c r="S52" s="10">
        <v>55</v>
      </c>
      <c r="T52" s="17">
        <v>10.115</v>
      </c>
      <c r="U52" s="17">
        <f t="shared" si="6"/>
        <v>1011.5</v>
      </c>
      <c r="V52" s="11">
        <f t="shared" si="1"/>
        <v>35.887070087980391</v>
      </c>
      <c r="X52">
        <v>84.405477006004347</v>
      </c>
      <c r="Y52" s="12">
        <f t="shared" si="2"/>
        <v>84.405000000000001</v>
      </c>
      <c r="Z52">
        <f t="shared" si="3"/>
        <v>1</v>
      </c>
      <c r="AA52">
        <f t="shared" si="4"/>
        <v>1</v>
      </c>
      <c r="AB52">
        <f t="shared" si="5"/>
        <v>45</v>
      </c>
      <c r="AD52" s="12">
        <v>84.405000000000001</v>
      </c>
      <c r="AE52">
        <v>45</v>
      </c>
      <c r="AF52" t="s">
        <v>39</v>
      </c>
    </row>
    <row r="53" spans="6:32" x14ac:dyDescent="0.3">
      <c r="F53" s="10">
        <v>46</v>
      </c>
      <c r="G53" s="17">
        <v>0.47499999999999998</v>
      </c>
      <c r="H53" s="10">
        <v>3.2280000000000002</v>
      </c>
      <c r="I53">
        <v>0.57299999999999995</v>
      </c>
      <c r="J53">
        <v>3.25</v>
      </c>
      <c r="K53">
        <v>0.308</v>
      </c>
      <c r="L53">
        <v>0.78400000000000003</v>
      </c>
      <c r="M53" s="10"/>
      <c r="N53" s="10"/>
      <c r="O53" s="10"/>
      <c r="P53" s="10"/>
      <c r="Q53" s="10"/>
      <c r="R53" s="10"/>
      <c r="S53" s="10">
        <v>56</v>
      </c>
      <c r="T53" s="17">
        <v>6.0330000000000004</v>
      </c>
      <c r="U53" s="17">
        <f t="shared" si="6"/>
        <v>603.30000000000007</v>
      </c>
      <c r="V53" s="11">
        <f t="shared" si="1"/>
        <v>27.715436445034086</v>
      </c>
      <c r="X53">
        <v>82.933949747129191</v>
      </c>
      <c r="Y53" s="12">
        <f t="shared" si="2"/>
        <v>82.933000000000007</v>
      </c>
      <c r="Z53">
        <f t="shared" si="3"/>
        <v>1</v>
      </c>
      <c r="AA53">
        <f t="shared" si="4"/>
        <v>1</v>
      </c>
      <c r="AB53">
        <f t="shared" si="5"/>
        <v>46</v>
      </c>
      <c r="AD53" s="12">
        <v>82.933000000000007</v>
      </c>
      <c r="AE53">
        <v>46</v>
      </c>
    </row>
    <row r="54" spans="6:32" x14ac:dyDescent="0.3">
      <c r="F54" s="10">
        <v>47</v>
      </c>
      <c r="G54" s="17">
        <v>1.41</v>
      </c>
      <c r="H54" s="10">
        <v>5.5640000000000001</v>
      </c>
      <c r="I54">
        <v>0.57199999999999995</v>
      </c>
      <c r="J54">
        <v>2.8420000000000001</v>
      </c>
      <c r="K54">
        <v>0.35199999999999998</v>
      </c>
      <c r="L54">
        <v>0.78200000000000003</v>
      </c>
      <c r="M54" s="10"/>
      <c r="N54" s="10"/>
      <c r="O54" s="10"/>
      <c r="P54" s="10"/>
      <c r="Q54" s="10"/>
      <c r="R54" s="10"/>
      <c r="S54" s="10">
        <v>57</v>
      </c>
      <c r="T54" s="17">
        <v>2.2130000000000001</v>
      </c>
      <c r="U54" s="17">
        <f t="shared" si="6"/>
        <v>221.3</v>
      </c>
      <c r="V54" s="11">
        <f t="shared" si="1"/>
        <v>16.785943859369109</v>
      </c>
      <c r="X54">
        <v>82.88327116894034</v>
      </c>
      <c r="Y54" s="12">
        <f t="shared" si="2"/>
        <v>82.882999999999996</v>
      </c>
      <c r="Z54">
        <f t="shared" si="3"/>
        <v>1</v>
      </c>
      <c r="AA54">
        <f t="shared" si="4"/>
        <v>1</v>
      </c>
      <c r="AB54">
        <f t="shared" si="5"/>
        <v>47</v>
      </c>
      <c r="AD54" s="12">
        <v>82.882999999999996</v>
      </c>
      <c r="AE54">
        <v>47</v>
      </c>
    </row>
    <row r="55" spans="6:32" x14ac:dyDescent="0.3">
      <c r="F55" s="10">
        <v>48</v>
      </c>
      <c r="G55" s="17">
        <v>3.738</v>
      </c>
      <c r="H55" s="10">
        <v>10.422000000000001</v>
      </c>
      <c r="I55">
        <v>0.432</v>
      </c>
      <c r="J55">
        <v>2.5270000000000001</v>
      </c>
      <c r="K55">
        <v>0.39600000000000002</v>
      </c>
      <c r="L55">
        <v>0.80300000000000005</v>
      </c>
      <c r="M55" s="10"/>
      <c r="N55" s="10"/>
      <c r="O55" s="10"/>
      <c r="P55" s="10"/>
      <c r="Q55" s="10"/>
      <c r="R55" s="10"/>
      <c r="S55" s="10">
        <v>58</v>
      </c>
      <c r="T55" s="17">
        <v>0.54100000000000004</v>
      </c>
      <c r="U55" s="17">
        <f t="shared" si="6"/>
        <v>54.1</v>
      </c>
      <c r="V55" s="11">
        <f t="shared" si="1"/>
        <v>8.2995336838988916</v>
      </c>
      <c r="X55">
        <v>82.606295256800081</v>
      </c>
      <c r="Y55" s="12">
        <f t="shared" si="2"/>
        <v>82.605999999999995</v>
      </c>
      <c r="Z55">
        <f t="shared" si="3"/>
        <v>1</v>
      </c>
      <c r="AA55">
        <f t="shared" si="4"/>
        <v>1</v>
      </c>
      <c r="AB55">
        <f t="shared" si="5"/>
        <v>48</v>
      </c>
      <c r="AD55" s="12">
        <v>82.605999999999995</v>
      </c>
      <c r="AE55">
        <v>48</v>
      </c>
    </row>
    <row r="56" spans="6:32" x14ac:dyDescent="0.3">
      <c r="F56" s="10">
        <v>49</v>
      </c>
      <c r="G56" s="17">
        <v>9.7059999999999995</v>
      </c>
      <c r="H56" s="10">
        <v>14.869</v>
      </c>
      <c r="I56">
        <v>0.55200000000000005</v>
      </c>
      <c r="J56">
        <v>1.7310000000000001</v>
      </c>
      <c r="K56">
        <v>0.57799999999999996</v>
      </c>
      <c r="L56">
        <v>0.77800000000000002</v>
      </c>
      <c r="M56" s="10"/>
      <c r="N56" s="10"/>
      <c r="O56" s="10"/>
      <c r="P56" s="10"/>
      <c r="Q56" s="10"/>
      <c r="R56" s="10"/>
      <c r="S56" s="10">
        <v>59</v>
      </c>
      <c r="T56" s="17">
        <v>6.6000000000000003E-2</v>
      </c>
      <c r="U56" s="17">
        <f t="shared" si="6"/>
        <v>6.6000000000000005</v>
      </c>
      <c r="V56" s="11">
        <f t="shared" si="1"/>
        <v>2.8988585676524603</v>
      </c>
      <c r="X56">
        <v>81.870110146190214</v>
      </c>
      <c r="Y56" s="12">
        <f t="shared" si="2"/>
        <v>81.87</v>
      </c>
      <c r="Z56">
        <f t="shared" si="3"/>
        <v>1</v>
      </c>
      <c r="AA56">
        <f t="shared" si="4"/>
        <v>1</v>
      </c>
      <c r="AB56">
        <f t="shared" si="5"/>
        <v>49</v>
      </c>
      <c r="AD56" s="12">
        <v>81.87</v>
      </c>
      <c r="AE56">
        <v>49</v>
      </c>
    </row>
    <row r="57" spans="6:32" x14ac:dyDescent="0.3">
      <c r="F57" s="10">
        <v>50</v>
      </c>
      <c r="G57" s="17">
        <v>1.0820000000000001</v>
      </c>
      <c r="H57" s="10">
        <v>4.1779999999999999</v>
      </c>
      <c r="I57">
        <v>0.77900000000000003</v>
      </c>
      <c r="J57">
        <v>1.7350000000000001</v>
      </c>
      <c r="K57">
        <v>0.57599999999999996</v>
      </c>
      <c r="L57">
        <v>0.85199999999999998</v>
      </c>
      <c r="M57" s="10"/>
      <c r="N57" s="10"/>
      <c r="O57" s="10"/>
      <c r="P57" s="10"/>
      <c r="Q57" s="10"/>
      <c r="R57" s="10"/>
      <c r="S57" s="10">
        <v>61</v>
      </c>
      <c r="T57" s="17">
        <v>4.2789999999999999</v>
      </c>
      <c r="U57" s="17">
        <f t="shared" si="6"/>
        <v>427.9</v>
      </c>
      <c r="V57" s="11">
        <f t="shared" si="1"/>
        <v>23.341362453639594</v>
      </c>
      <c r="X57">
        <v>81.255836609923975</v>
      </c>
      <c r="Y57" s="12">
        <f t="shared" si="2"/>
        <v>81.254999999999995</v>
      </c>
      <c r="Z57">
        <f t="shared" si="3"/>
        <v>1</v>
      </c>
      <c r="AA57">
        <f t="shared" si="4"/>
        <v>1</v>
      </c>
      <c r="AB57">
        <f t="shared" si="5"/>
        <v>50</v>
      </c>
      <c r="AD57" s="12">
        <v>81.254999999999995</v>
      </c>
      <c r="AE57">
        <v>50</v>
      </c>
    </row>
    <row r="58" spans="6:32" x14ac:dyDescent="0.3">
      <c r="F58" s="10">
        <v>51</v>
      </c>
      <c r="G58" s="17">
        <v>11.196999999999999</v>
      </c>
      <c r="H58" s="10">
        <v>15.968</v>
      </c>
      <c r="I58">
        <v>0.55200000000000005</v>
      </c>
      <c r="J58">
        <v>2.4590000000000001</v>
      </c>
      <c r="K58">
        <v>0.40699999999999997</v>
      </c>
      <c r="L58">
        <v>0.81599999999999995</v>
      </c>
      <c r="M58" s="10"/>
      <c r="N58" s="10"/>
      <c r="O58" s="10"/>
      <c r="P58" s="10"/>
      <c r="Q58" s="10"/>
      <c r="R58" s="10"/>
      <c r="S58" s="10">
        <v>62</v>
      </c>
      <c r="T58" s="17">
        <v>1.607</v>
      </c>
      <c r="U58" s="17">
        <f t="shared" si="6"/>
        <v>160.69999999999999</v>
      </c>
      <c r="V58" s="11">
        <f t="shared" si="1"/>
        <v>14.304181026502029</v>
      </c>
      <c r="X58">
        <v>80.44243493460101</v>
      </c>
      <c r="Y58" s="12">
        <f t="shared" si="2"/>
        <v>80.441999999999993</v>
      </c>
      <c r="Z58">
        <f t="shared" si="3"/>
        <v>1</v>
      </c>
      <c r="AA58">
        <f t="shared" si="4"/>
        <v>1</v>
      </c>
      <c r="AB58">
        <f t="shared" si="5"/>
        <v>51</v>
      </c>
      <c r="AD58" s="12">
        <v>80.441999999999993</v>
      </c>
      <c r="AE58">
        <v>51</v>
      </c>
    </row>
    <row r="59" spans="6:32" x14ac:dyDescent="0.3">
      <c r="F59" s="10">
        <v>52</v>
      </c>
      <c r="G59" s="17">
        <v>0.54100000000000004</v>
      </c>
      <c r="H59" s="10">
        <v>2.8660000000000001</v>
      </c>
      <c r="I59">
        <v>0.82799999999999996</v>
      </c>
      <c r="J59">
        <v>1.3</v>
      </c>
      <c r="K59">
        <v>0.77</v>
      </c>
      <c r="L59">
        <v>0.82499999999999996</v>
      </c>
      <c r="M59" s="10"/>
      <c r="N59" s="10"/>
      <c r="O59" s="10"/>
      <c r="P59" s="10"/>
      <c r="Q59" s="10"/>
      <c r="R59" s="10"/>
      <c r="S59" s="10">
        <v>63</v>
      </c>
      <c r="T59" s="17">
        <v>2.59</v>
      </c>
      <c r="U59" s="17">
        <f t="shared" si="6"/>
        <v>259</v>
      </c>
      <c r="V59" s="11">
        <f t="shared" si="1"/>
        <v>18.159544104586082</v>
      </c>
      <c r="X59">
        <v>79.947873733893118</v>
      </c>
      <c r="Y59" s="12">
        <f t="shared" si="2"/>
        <v>79.947000000000003</v>
      </c>
      <c r="Z59">
        <f t="shared" si="3"/>
        <v>1</v>
      </c>
      <c r="AA59">
        <f t="shared" si="4"/>
        <v>1</v>
      </c>
      <c r="AB59">
        <f t="shared" si="5"/>
        <v>52</v>
      </c>
      <c r="AD59" s="12">
        <v>79.947000000000003</v>
      </c>
      <c r="AE59">
        <v>52</v>
      </c>
    </row>
    <row r="60" spans="6:32" x14ac:dyDescent="0.3">
      <c r="F60" s="10">
        <v>53</v>
      </c>
      <c r="G60" s="17">
        <v>6.64</v>
      </c>
      <c r="H60" s="10">
        <v>10.629</v>
      </c>
      <c r="I60">
        <v>0.73899999999999999</v>
      </c>
      <c r="J60">
        <v>1.5980000000000001</v>
      </c>
      <c r="K60">
        <v>0.626</v>
      </c>
      <c r="L60">
        <v>0.89100000000000001</v>
      </c>
      <c r="M60" s="10"/>
      <c r="N60" s="10"/>
      <c r="O60" s="10"/>
      <c r="P60" s="10"/>
      <c r="Q60" s="10"/>
      <c r="R60" s="10"/>
      <c r="S60" s="10">
        <v>64</v>
      </c>
      <c r="T60" s="17">
        <v>2.1480000000000001</v>
      </c>
      <c r="U60" s="17">
        <f t="shared" si="6"/>
        <v>214.8</v>
      </c>
      <c r="V60" s="11">
        <f t="shared" si="1"/>
        <v>16.537589129287042</v>
      </c>
      <c r="X60">
        <v>79.581535669193855</v>
      </c>
      <c r="Y60" s="12">
        <f t="shared" si="2"/>
        <v>79.581000000000003</v>
      </c>
      <c r="Z60">
        <f t="shared" si="3"/>
        <v>1</v>
      </c>
      <c r="AA60">
        <f t="shared" si="4"/>
        <v>1</v>
      </c>
      <c r="AB60">
        <f t="shared" si="5"/>
        <v>53</v>
      </c>
      <c r="AD60" s="12">
        <v>79.581000000000003</v>
      </c>
      <c r="AE60">
        <v>53</v>
      </c>
    </row>
    <row r="61" spans="6:32" x14ac:dyDescent="0.3">
      <c r="F61" s="10">
        <v>54</v>
      </c>
      <c r="G61" s="17">
        <v>3.6560000000000001</v>
      </c>
      <c r="H61" s="10">
        <v>9.4990000000000006</v>
      </c>
      <c r="I61">
        <v>0.50900000000000001</v>
      </c>
      <c r="J61">
        <v>2.516</v>
      </c>
      <c r="K61">
        <v>0.39700000000000002</v>
      </c>
      <c r="L61">
        <v>0.81399999999999995</v>
      </c>
      <c r="M61" s="10"/>
      <c r="N61" s="10"/>
      <c r="O61" s="10"/>
      <c r="P61" s="10"/>
      <c r="Q61" s="10"/>
      <c r="R61" s="10"/>
      <c r="S61" s="10">
        <v>65</v>
      </c>
      <c r="T61" s="17">
        <v>0.13100000000000001</v>
      </c>
      <c r="U61" s="17">
        <f t="shared" si="6"/>
        <v>13.100000000000001</v>
      </c>
      <c r="V61" s="11">
        <f t="shared" si="1"/>
        <v>4.0840467720179987</v>
      </c>
      <c r="X61">
        <v>79.515911962325774</v>
      </c>
      <c r="Y61" s="12">
        <f t="shared" si="2"/>
        <v>79.515000000000001</v>
      </c>
      <c r="Z61">
        <f t="shared" si="3"/>
        <v>1</v>
      </c>
      <c r="AA61">
        <f t="shared" si="4"/>
        <v>1</v>
      </c>
      <c r="AB61">
        <f t="shared" si="5"/>
        <v>54</v>
      </c>
      <c r="AD61" s="12">
        <v>79.515000000000001</v>
      </c>
      <c r="AE61">
        <v>54</v>
      </c>
    </row>
    <row r="62" spans="6:32" x14ac:dyDescent="0.3">
      <c r="F62" s="10">
        <v>55</v>
      </c>
      <c r="G62" s="17">
        <v>10.115</v>
      </c>
      <c r="H62" s="10">
        <v>14.144</v>
      </c>
      <c r="I62">
        <v>0.63500000000000001</v>
      </c>
      <c r="J62">
        <v>1.3919999999999999</v>
      </c>
      <c r="K62">
        <v>0.71799999999999997</v>
      </c>
      <c r="L62">
        <v>0.879</v>
      </c>
      <c r="M62" s="10"/>
      <c r="N62" s="10"/>
      <c r="O62" s="10"/>
      <c r="P62" s="10"/>
      <c r="Q62" s="10"/>
      <c r="R62" s="10"/>
      <c r="S62" s="10">
        <v>66</v>
      </c>
      <c r="T62" s="17">
        <v>36.92</v>
      </c>
      <c r="U62" s="17">
        <f t="shared" si="6"/>
        <v>3692</v>
      </c>
      <c r="V62" s="11">
        <f t="shared" si="1"/>
        <v>68.562383266352555</v>
      </c>
      <c r="X62">
        <v>78.15196796047158</v>
      </c>
      <c r="Y62" s="12">
        <f t="shared" si="2"/>
        <v>78.150999999999996</v>
      </c>
      <c r="Z62">
        <f t="shared" si="3"/>
        <v>1</v>
      </c>
      <c r="AA62">
        <f t="shared" si="4"/>
        <v>1</v>
      </c>
      <c r="AB62">
        <f t="shared" si="5"/>
        <v>55</v>
      </c>
      <c r="AD62" s="12">
        <v>78.150999999999996</v>
      </c>
      <c r="AE62">
        <v>55</v>
      </c>
    </row>
    <row r="63" spans="6:32" x14ac:dyDescent="0.3">
      <c r="F63" s="10">
        <v>56</v>
      </c>
      <c r="G63" s="17">
        <v>6.0330000000000004</v>
      </c>
      <c r="H63" s="10">
        <v>15.093999999999999</v>
      </c>
      <c r="I63">
        <v>0.33300000000000002</v>
      </c>
      <c r="J63">
        <v>3.6640000000000001</v>
      </c>
      <c r="K63">
        <v>0.27300000000000002</v>
      </c>
      <c r="L63">
        <v>0.6</v>
      </c>
      <c r="M63" s="10"/>
      <c r="N63" s="10"/>
      <c r="O63" s="10"/>
      <c r="P63" s="10"/>
      <c r="Q63" s="10"/>
      <c r="R63" s="10"/>
      <c r="S63" s="10">
        <v>67</v>
      </c>
      <c r="T63" s="17">
        <v>3.8359999999999999</v>
      </c>
      <c r="U63" s="17">
        <f t="shared" si="6"/>
        <v>383.59999999999997</v>
      </c>
      <c r="V63" s="11">
        <f t="shared" si="1"/>
        <v>22.100106093872228</v>
      </c>
      <c r="X63">
        <v>77.589504544215231</v>
      </c>
      <c r="Y63" s="12">
        <f t="shared" si="2"/>
        <v>77.588999999999999</v>
      </c>
      <c r="Z63">
        <f t="shared" si="3"/>
        <v>1</v>
      </c>
      <c r="AA63">
        <f t="shared" si="4"/>
        <v>1</v>
      </c>
      <c r="AB63">
        <f t="shared" si="5"/>
        <v>56</v>
      </c>
      <c r="AD63" s="12">
        <v>77.588999999999999</v>
      </c>
      <c r="AE63">
        <v>56</v>
      </c>
    </row>
    <row r="64" spans="6:32" x14ac:dyDescent="0.3">
      <c r="F64" s="10">
        <v>57</v>
      </c>
      <c r="G64" s="17">
        <v>2.2130000000000001</v>
      </c>
      <c r="H64" s="10">
        <v>6.2450000000000001</v>
      </c>
      <c r="I64">
        <v>0.71299999999999997</v>
      </c>
      <c r="J64">
        <v>2.387</v>
      </c>
      <c r="K64">
        <v>0.41899999999999998</v>
      </c>
      <c r="L64">
        <v>0.86499999999999999</v>
      </c>
      <c r="M64" s="10"/>
      <c r="N64" s="10"/>
      <c r="O64" s="10"/>
      <c r="P64" s="10"/>
      <c r="Q64" s="10"/>
      <c r="R64" s="10"/>
      <c r="S64" s="10">
        <v>68</v>
      </c>
      <c r="T64" s="17">
        <v>2.3279999999999998</v>
      </c>
      <c r="U64" s="17">
        <f t="shared" si="6"/>
        <v>232.79999999999998</v>
      </c>
      <c r="V64" s="11">
        <f t="shared" si="1"/>
        <v>17.216566615163021</v>
      </c>
      <c r="X64">
        <v>77.440852136692627</v>
      </c>
      <c r="Y64" s="12">
        <f t="shared" si="2"/>
        <v>77.44</v>
      </c>
      <c r="Z64">
        <f t="shared" si="3"/>
        <v>1</v>
      </c>
      <c r="AA64">
        <f t="shared" si="4"/>
        <v>1</v>
      </c>
      <c r="AB64">
        <f t="shared" si="5"/>
        <v>57</v>
      </c>
      <c r="AD64" s="12">
        <v>77.44</v>
      </c>
      <c r="AE64">
        <v>57</v>
      </c>
    </row>
    <row r="65" spans="6:31" x14ac:dyDescent="0.3">
      <c r="F65" s="10">
        <v>58</v>
      </c>
      <c r="G65" s="17">
        <v>0.54100000000000004</v>
      </c>
      <c r="H65" s="10">
        <v>3.016</v>
      </c>
      <c r="I65">
        <v>0.747</v>
      </c>
      <c r="J65">
        <v>1.978</v>
      </c>
      <c r="K65">
        <v>0.50600000000000001</v>
      </c>
      <c r="L65">
        <v>0.88</v>
      </c>
      <c r="M65" s="10"/>
      <c r="N65" s="10"/>
      <c r="O65" s="10"/>
      <c r="P65" s="10"/>
      <c r="Q65" s="10"/>
      <c r="R65" s="10"/>
      <c r="S65" s="10">
        <v>69</v>
      </c>
      <c r="T65" s="17">
        <v>1.377</v>
      </c>
      <c r="U65" s="17">
        <f t="shared" si="6"/>
        <v>137.69999999999999</v>
      </c>
      <c r="V65" s="11">
        <f t="shared" si="1"/>
        <v>13.241037924197327</v>
      </c>
      <c r="X65">
        <v>77.062597182769196</v>
      </c>
      <c r="Y65" s="12">
        <f t="shared" si="2"/>
        <v>77.061999999999998</v>
      </c>
      <c r="Z65">
        <f t="shared" si="3"/>
        <v>1</v>
      </c>
      <c r="AA65">
        <f t="shared" si="4"/>
        <v>1</v>
      </c>
      <c r="AB65">
        <f t="shared" si="5"/>
        <v>58</v>
      </c>
      <c r="AD65" s="12">
        <v>77.061999999999998</v>
      </c>
      <c r="AE65">
        <v>58</v>
      </c>
    </row>
    <row r="66" spans="6:31" x14ac:dyDescent="0.3">
      <c r="F66" s="10">
        <v>59</v>
      </c>
      <c r="G66" s="17">
        <v>6.6000000000000003E-2</v>
      </c>
      <c r="H66" s="10">
        <v>0.98</v>
      </c>
      <c r="I66">
        <v>0.85699999999999998</v>
      </c>
      <c r="J66">
        <v>2.0310000000000001</v>
      </c>
      <c r="K66">
        <v>0.49199999999999999</v>
      </c>
      <c r="L66">
        <v>0.8</v>
      </c>
      <c r="M66" s="10"/>
      <c r="N66" s="10"/>
      <c r="O66" s="10"/>
      <c r="P66" s="10"/>
      <c r="Q66" s="10"/>
      <c r="R66" s="10"/>
      <c r="S66" s="10">
        <v>70</v>
      </c>
      <c r="T66" s="17">
        <v>2.1309999999999998</v>
      </c>
      <c r="U66" s="17">
        <f t="shared" si="6"/>
        <v>213.09999999999997</v>
      </c>
      <c r="V66" s="11">
        <f t="shared" si="1"/>
        <v>16.472017089083629</v>
      </c>
      <c r="X66">
        <v>76.723975308726523</v>
      </c>
      <c r="Y66" s="12">
        <f t="shared" si="2"/>
        <v>76.722999999999999</v>
      </c>
      <c r="Z66">
        <f t="shared" si="3"/>
        <v>1</v>
      </c>
      <c r="AA66">
        <f t="shared" si="4"/>
        <v>1</v>
      </c>
      <c r="AB66">
        <f t="shared" si="5"/>
        <v>59</v>
      </c>
      <c r="AD66" s="12">
        <v>76.722999999999999</v>
      </c>
      <c r="AE66">
        <v>59</v>
      </c>
    </row>
    <row r="67" spans="6:31" x14ac:dyDescent="0.3">
      <c r="F67" s="8">
        <v>60</v>
      </c>
      <c r="G67" s="117">
        <v>15.952</v>
      </c>
      <c r="H67" s="8">
        <v>22.981000000000002</v>
      </c>
      <c r="I67" s="8">
        <v>0.38</v>
      </c>
      <c r="J67" s="8">
        <v>2.0859999999999999</v>
      </c>
      <c r="K67" s="8">
        <v>0.47899999999999998</v>
      </c>
      <c r="L67" s="8">
        <v>0.67</v>
      </c>
      <c r="M67" s="10"/>
      <c r="N67" s="10"/>
      <c r="O67" s="10"/>
      <c r="P67" s="10"/>
      <c r="Q67" s="10"/>
      <c r="R67" s="10"/>
      <c r="S67" s="10">
        <v>71</v>
      </c>
      <c r="T67" s="17">
        <v>1.4259999999999999</v>
      </c>
      <c r="U67" s="17">
        <f t="shared" si="6"/>
        <v>142.6</v>
      </c>
      <c r="V67" s="11">
        <f t="shared" si="1"/>
        <v>13.474567120291256</v>
      </c>
      <c r="X67">
        <v>76.109153909189018</v>
      </c>
      <c r="Y67" s="12">
        <f t="shared" si="2"/>
        <v>76.108999999999995</v>
      </c>
      <c r="Z67">
        <f t="shared" si="3"/>
        <v>1</v>
      </c>
      <c r="AA67">
        <f t="shared" si="4"/>
        <v>1</v>
      </c>
      <c r="AB67">
        <f t="shared" si="5"/>
        <v>60</v>
      </c>
      <c r="AD67" s="12">
        <v>76.108999999999995</v>
      </c>
      <c r="AE67">
        <v>60</v>
      </c>
    </row>
    <row r="68" spans="6:31" x14ac:dyDescent="0.3">
      <c r="F68" s="10">
        <v>61</v>
      </c>
      <c r="G68" s="17">
        <v>4.2789999999999999</v>
      </c>
      <c r="H68" s="10">
        <v>11.071</v>
      </c>
      <c r="I68">
        <v>0.439</v>
      </c>
      <c r="J68">
        <v>2.6720000000000002</v>
      </c>
      <c r="K68">
        <v>0.374</v>
      </c>
      <c r="L68">
        <v>0.71199999999999997</v>
      </c>
      <c r="M68" s="10"/>
      <c r="N68" s="10"/>
      <c r="O68" s="10"/>
      <c r="P68" s="10"/>
      <c r="Q68" s="10"/>
      <c r="R68" s="10"/>
      <c r="S68" s="10">
        <v>72</v>
      </c>
      <c r="T68" s="17">
        <v>7.673</v>
      </c>
      <c r="U68" s="17">
        <f t="shared" si="6"/>
        <v>767.3</v>
      </c>
      <c r="V68" s="11">
        <f t="shared" si="1"/>
        <v>31.256306606432091</v>
      </c>
      <c r="X68">
        <v>75.724247197771987</v>
      </c>
      <c r="Y68" s="12">
        <f t="shared" si="2"/>
        <v>75.724000000000004</v>
      </c>
      <c r="Z68">
        <f t="shared" si="3"/>
        <v>1</v>
      </c>
      <c r="AA68">
        <f t="shared" si="4"/>
        <v>1</v>
      </c>
      <c r="AB68">
        <f t="shared" si="5"/>
        <v>61</v>
      </c>
      <c r="AD68" s="12">
        <v>75.724000000000004</v>
      </c>
      <c r="AE68">
        <v>61</v>
      </c>
    </row>
    <row r="69" spans="6:31" x14ac:dyDescent="0.3">
      <c r="F69" s="10">
        <v>62</v>
      </c>
      <c r="G69" s="17">
        <v>1.607</v>
      </c>
      <c r="H69" s="10">
        <v>5.0209999999999999</v>
      </c>
      <c r="I69">
        <v>0.80100000000000005</v>
      </c>
      <c r="J69">
        <v>1.484</v>
      </c>
      <c r="K69">
        <v>0.67400000000000004</v>
      </c>
      <c r="L69">
        <v>0.89900000000000002</v>
      </c>
      <c r="M69" s="10"/>
      <c r="N69" s="10"/>
      <c r="O69" s="10"/>
      <c r="P69" s="10"/>
      <c r="Q69" s="10"/>
      <c r="R69" s="10"/>
      <c r="S69" s="10">
        <v>73</v>
      </c>
      <c r="T69" s="17">
        <v>36.478000000000002</v>
      </c>
      <c r="U69" s="17">
        <f t="shared" si="6"/>
        <v>3647.8</v>
      </c>
      <c r="V69" s="11">
        <f t="shared" si="1"/>
        <v>68.15073889023455</v>
      </c>
      <c r="X69">
        <v>75.018123061893647</v>
      </c>
      <c r="Y69" s="12">
        <f t="shared" si="2"/>
        <v>75.018000000000001</v>
      </c>
      <c r="Z69">
        <f t="shared" si="3"/>
        <v>1</v>
      </c>
      <c r="AA69">
        <f t="shared" si="4"/>
        <v>1</v>
      </c>
      <c r="AB69">
        <f t="shared" si="5"/>
        <v>62</v>
      </c>
      <c r="AD69" s="12">
        <v>75.018000000000001</v>
      </c>
      <c r="AE69">
        <v>62</v>
      </c>
    </row>
    <row r="70" spans="6:31" x14ac:dyDescent="0.3">
      <c r="F70" s="10">
        <v>63</v>
      </c>
      <c r="G70" s="17">
        <v>2.59</v>
      </c>
      <c r="H70" s="10">
        <v>7.194</v>
      </c>
      <c r="I70">
        <v>0.629</v>
      </c>
      <c r="J70">
        <v>2.1859999999999999</v>
      </c>
      <c r="K70">
        <v>0.45700000000000002</v>
      </c>
      <c r="L70">
        <v>0.86799999999999999</v>
      </c>
      <c r="M70" s="10"/>
      <c r="N70" s="10"/>
      <c r="O70" s="10"/>
      <c r="P70" s="10"/>
      <c r="Q70" s="10"/>
      <c r="R70" s="10"/>
      <c r="S70" s="10">
        <v>74</v>
      </c>
      <c r="T70" s="17">
        <v>35.707000000000001</v>
      </c>
      <c r="U70" s="17">
        <f t="shared" si="6"/>
        <v>3570.7000000000003</v>
      </c>
      <c r="V70" s="11">
        <f t="shared" si="1"/>
        <v>67.426674561228708</v>
      </c>
      <c r="X70">
        <v>74.163788396369213</v>
      </c>
      <c r="Y70" s="12">
        <f t="shared" si="2"/>
        <v>74.162999999999997</v>
      </c>
      <c r="Z70">
        <f t="shared" si="3"/>
        <v>1</v>
      </c>
      <c r="AA70">
        <f t="shared" si="4"/>
        <v>1</v>
      </c>
      <c r="AB70">
        <f t="shared" si="5"/>
        <v>63</v>
      </c>
      <c r="AD70" s="12">
        <v>74.162999999999997</v>
      </c>
      <c r="AE70">
        <v>63</v>
      </c>
    </row>
    <row r="71" spans="6:31" x14ac:dyDescent="0.3">
      <c r="F71" s="10">
        <v>64</v>
      </c>
      <c r="G71" s="17">
        <v>2.1480000000000001</v>
      </c>
      <c r="H71" s="10">
        <v>6.0010000000000003</v>
      </c>
      <c r="I71">
        <v>0.749</v>
      </c>
      <c r="J71">
        <v>1.3420000000000001</v>
      </c>
      <c r="K71">
        <v>0.745</v>
      </c>
      <c r="L71">
        <v>0.89100000000000001</v>
      </c>
      <c r="M71" s="10"/>
      <c r="N71" s="10"/>
      <c r="O71" s="10"/>
      <c r="P71" s="10"/>
      <c r="Q71" s="10"/>
      <c r="R71" s="10"/>
      <c r="S71" s="10">
        <v>75</v>
      </c>
      <c r="T71" s="17">
        <v>31.395</v>
      </c>
      <c r="U71" s="17">
        <f t="shared" si="6"/>
        <v>3139.5</v>
      </c>
      <c r="V71" s="11">
        <f t="shared" si="1"/>
        <v>63.224485373121411</v>
      </c>
      <c r="X71">
        <v>73.528428208785002</v>
      </c>
      <c r="Y71" s="12">
        <f t="shared" si="2"/>
        <v>73.528000000000006</v>
      </c>
      <c r="Z71">
        <f t="shared" si="3"/>
        <v>1</v>
      </c>
      <c r="AA71">
        <f t="shared" si="4"/>
        <v>1</v>
      </c>
      <c r="AB71">
        <f t="shared" si="5"/>
        <v>64</v>
      </c>
      <c r="AD71" s="12">
        <v>73.528000000000006</v>
      </c>
      <c r="AE71">
        <v>64</v>
      </c>
    </row>
    <row r="72" spans="6:31" x14ac:dyDescent="0.3">
      <c r="F72" s="10">
        <v>65</v>
      </c>
      <c r="G72" s="17">
        <v>0.13100000000000001</v>
      </c>
      <c r="H72" s="10">
        <v>1.236</v>
      </c>
      <c r="I72">
        <v>1</v>
      </c>
      <c r="J72">
        <v>2</v>
      </c>
      <c r="K72">
        <v>0.5</v>
      </c>
      <c r="L72">
        <v>1</v>
      </c>
      <c r="M72" s="10"/>
      <c r="N72" s="10"/>
      <c r="O72" s="10"/>
      <c r="P72" s="10"/>
      <c r="Q72" s="10"/>
      <c r="R72" s="10"/>
      <c r="S72" s="10">
        <v>76</v>
      </c>
      <c r="T72" s="17">
        <v>3.738</v>
      </c>
      <c r="U72" s="17">
        <f t="shared" ref="U72:U103" si="7">T72*100</f>
        <v>373.8</v>
      </c>
      <c r="V72" s="11">
        <f t="shared" ref="V72:V135" si="8">((U72/PI())^0.5)*2</f>
        <v>21.815979047982328</v>
      </c>
      <c r="X72">
        <v>73.129939557961521</v>
      </c>
      <c r="Y72" s="12">
        <f t="shared" si="2"/>
        <v>73.129000000000005</v>
      </c>
      <c r="Z72">
        <f t="shared" si="3"/>
        <v>1</v>
      </c>
      <c r="AA72">
        <f t="shared" si="4"/>
        <v>1</v>
      </c>
      <c r="AB72">
        <f t="shared" si="5"/>
        <v>65</v>
      </c>
      <c r="AD72" s="12">
        <v>73.129000000000005</v>
      </c>
      <c r="AE72">
        <v>65</v>
      </c>
    </row>
    <row r="73" spans="6:31" x14ac:dyDescent="0.3">
      <c r="F73" s="10">
        <v>66</v>
      </c>
      <c r="G73" s="17">
        <v>36.92</v>
      </c>
      <c r="H73" s="10">
        <v>36.082999999999998</v>
      </c>
      <c r="I73">
        <v>0.35599999999999998</v>
      </c>
      <c r="J73">
        <v>1.3979999999999999</v>
      </c>
      <c r="K73">
        <v>0.71599999999999997</v>
      </c>
      <c r="L73">
        <v>0.81100000000000005</v>
      </c>
      <c r="M73" s="10"/>
      <c r="N73" s="10"/>
      <c r="O73" s="10"/>
      <c r="P73" s="10"/>
      <c r="Q73" s="10"/>
      <c r="R73" s="10"/>
      <c r="S73" s="10">
        <v>77</v>
      </c>
      <c r="T73" s="17">
        <v>0.41</v>
      </c>
      <c r="U73" s="17">
        <f t="shared" si="7"/>
        <v>41</v>
      </c>
      <c r="V73" s="11">
        <f t="shared" si="8"/>
        <v>7.2251519938435669</v>
      </c>
      <c r="X73">
        <v>72.311411010423285</v>
      </c>
      <c r="Y73" s="12">
        <f t="shared" ref="Y73:Y136" si="9">TRUNC(X73,3)</f>
        <v>72.311000000000007</v>
      </c>
      <c r="Z73">
        <f t="shared" si="3"/>
        <v>1</v>
      </c>
      <c r="AA73">
        <f t="shared" si="4"/>
        <v>1</v>
      </c>
      <c r="AB73">
        <f t="shared" si="5"/>
        <v>66</v>
      </c>
      <c r="AD73" s="12">
        <v>72.311000000000007</v>
      </c>
      <c r="AE73">
        <v>66</v>
      </c>
    </row>
    <row r="74" spans="6:31" x14ac:dyDescent="0.3">
      <c r="F74" s="10">
        <v>67</v>
      </c>
      <c r="G74" s="17">
        <v>3.8359999999999999</v>
      </c>
      <c r="H74" s="10">
        <v>7.5869999999999997</v>
      </c>
      <c r="I74">
        <v>0.83699999999999997</v>
      </c>
      <c r="J74">
        <v>1.5760000000000001</v>
      </c>
      <c r="K74">
        <v>0.63400000000000001</v>
      </c>
      <c r="L74">
        <v>0.91100000000000003</v>
      </c>
      <c r="M74" s="10"/>
      <c r="N74" s="10"/>
      <c r="O74" s="10"/>
      <c r="P74" s="10"/>
      <c r="Q74" s="10"/>
      <c r="R74" s="10"/>
      <c r="S74" s="10">
        <v>78</v>
      </c>
      <c r="T74" s="17">
        <v>139.82900000000001</v>
      </c>
      <c r="U74" s="17">
        <f t="shared" si="7"/>
        <v>13982.900000000001</v>
      </c>
      <c r="V74" s="11">
        <f t="shared" si="8"/>
        <v>133.43006119341064</v>
      </c>
      <c r="X74">
        <v>71.61519538580977</v>
      </c>
      <c r="Y74" s="12">
        <f t="shared" si="9"/>
        <v>71.614999999999995</v>
      </c>
      <c r="Z74">
        <f t="shared" ref="Z74:Z137" si="10">IF(Y74-Y73=0,Z73+Z$8,1)</f>
        <v>1</v>
      </c>
      <c r="AA74">
        <f t="shared" ref="AA74:AA137" si="11">IF(Z74&lt;Z75,0,Z74)</f>
        <v>1</v>
      </c>
      <c r="AB74">
        <f t="shared" ref="AB74:AB137" si="12">AB73+AA74</f>
        <v>67</v>
      </c>
      <c r="AD74" s="12">
        <v>71.614999999999995</v>
      </c>
      <c r="AE74">
        <v>67</v>
      </c>
    </row>
    <row r="75" spans="6:31" x14ac:dyDescent="0.3">
      <c r="F75" s="10">
        <v>68</v>
      </c>
      <c r="G75" s="17">
        <v>2.3279999999999998</v>
      </c>
      <c r="H75" s="10">
        <v>6.5129999999999999</v>
      </c>
      <c r="I75">
        <v>0.69</v>
      </c>
      <c r="J75">
        <v>1.603</v>
      </c>
      <c r="K75">
        <v>0.624</v>
      </c>
      <c r="L75">
        <v>0.88200000000000001</v>
      </c>
      <c r="M75" s="10"/>
      <c r="N75" s="10"/>
      <c r="O75" s="10"/>
      <c r="P75" s="10"/>
      <c r="Q75" s="10"/>
      <c r="R75" s="10"/>
      <c r="S75" s="10">
        <v>79</v>
      </c>
      <c r="T75" s="17">
        <v>1.0329999999999999</v>
      </c>
      <c r="U75" s="17">
        <f t="shared" si="7"/>
        <v>103.3</v>
      </c>
      <c r="V75" s="11">
        <f t="shared" si="8"/>
        <v>11.46846306054749</v>
      </c>
      <c r="X75">
        <v>71.294456913123639</v>
      </c>
      <c r="Y75" s="12">
        <f t="shared" si="9"/>
        <v>71.293999999999997</v>
      </c>
      <c r="Z75">
        <f t="shared" si="10"/>
        <v>1</v>
      </c>
      <c r="AA75">
        <f t="shared" si="11"/>
        <v>1</v>
      </c>
      <c r="AB75">
        <f t="shared" si="12"/>
        <v>68</v>
      </c>
      <c r="AD75" s="12">
        <v>71.293999999999997</v>
      </c>
      <c r="AE75">
        <v>68</v>
      </c>
    </row>
    <row r="76" spans="6:31" x14ac:dyDescent="0.3">
      <c r="F76" s="10">
        <v>69</v>
      </c>
      <c r="G76" s="17">
        <v>1.377</v>
      </c>
      <c r="H76" s="10">
        <v>5.8380000000000001</v>
      </c>
      <c r="I76">
        <v>0.50800000000000001</v>
      </c>
      <c r="J76">
        <v>3.4809999999999999</v>
      </c>
      <c r="K76">
        <v>0.28699999999999998</v>
      </c>
      <c r="L76">
        <v>0.79600000000000004</v>
      </c>
      <c r="M76" s="10"/>
      <c r="N76" s="10"/>
      <c r="O76" s="10"/>
      <c r="P76" s="10"/>
      <c r="Q76" s="10"/>
      <c r="R76" s="10"/>
      <c r="S76" s="10">
        <v>80</v>
      </c>
      <c r="T76" s="17">
        <v>0.23</v>
      </c>
      <c r="U76" s="17">
        <f t="shared" si="7"/>
        <v>23</v>
      </c>
      <c r="V76" s="11">
        <f t="shared" si="8"/>
        <v>5.4115163798060095</v>
      </c>
      <c r="X76">
        <v>70.780051120845087</v>
      </c>
      <c r="Y76" s="12">
        <f t="shared" si="9"/>
        <v>70.78</v>
      </c>
      <c r="Z76">
        <f t="shared" si="10"/>
        <v>1</v>
      </c>
      <c r="AA76">
        <f t="shared" si="11"/>
        <v>1</v>
      </c>
      <c r="AB76">
        <f t="shared" si="12"/>
        <v>69</v>
      </c>
      <c r="AD76" s="12">
        <v>70.78</v>
      </c>
      <c r="AE76">
        <v>69</v>
      </c>
    </row>
    <row r="77" spans="6:31" x14ac:dyDescent="0.3">
      <c r="F77" s="10">
        <v>70</v>
      </c>
      <c r="G77" s="17">
        <v>2.1309999999999998</v>
      </c>
      <c r="H77" s="10">
        <v>5.8949999999999996</v>
      </c>
      <c r="I77">
        <v>0.77100000000000002</v>
      </c>
      <c r="J77">
        <v>1.607</v>
      </c>
      <c r="K77">
        <v>0.622</v>
      </c>
      <c r="L77">
        <v>0.89700000000000002</v>
      </c>
      <c r="M77" s="10"/>
      <c r="N77" s="10"/>
      <c r="O77" s="10"/>
      <c r="P77" s="10"/>
      <c r="Q77" s="10"/>
      <c r="R77" s="10"/>
      <c r="S77" s="10">
        <v>82</v>
      </c>
      <c r="T77" s="17">
        <v>1.4430000000000001</v>
      </c>
      <c r="U77" s="17">
        <f t="shared" si="7"/>
        <v>144.30000000000001</v>
      </c>
      <c r="V77" s="11">
        <f t="shared" si="8"/>
        <v>13.554647406158672</v>
      </c>
      <c r="X77">
        <v>70.617065932462367</v>
      </c>
      <c r="Y77" s="12">
        <f t="shared" si="9"/>
        <v>70.617000000000004</v>
      </c>
      <c r="Z77">
        <f t="shared" si="10"/>
        <v>1</v>
      </c>
      <c r="AA77">
        <f t="shared" si="11"/>
        <v>1</v>
      </c>
      <c r="AB77">
        <f t="shared" si="12"/>
        <v>70</v>
      </c>
      <c r="AD77" s="12">
        <v>70.617000000000004</v>
      </c>
      <c r="AE77">
        <v>70</v>
      </c>
    </row>
    <row r="78" spans="6:31" x14ac:dyDescent="0.3">
      <c r="F78" s="10">
        <v>71</v>
      </c>
      <c r="G78" s="17">
        <v>1.4259999999999999</v>
      </c>
      <c r="H78" s="10">
        <v>5.52</v>
      </c>
      <c r="I78">
        <v>0.58799999999999997</v>
      </c>
      <c r="J78">
        <v>2.4529999999999998</v>
      </c>
      <c r="K78">
        <v>0.40799999999999997</v>
      </c>
      <c r="L78">
        <v>0.82899999999999996</v>
      </c>
      <c r="M78" s="10"/>
      <c r="N78" s="10"/>
      <c r="O78" s="10"/>
      <c r="P78" s="10"/>
      <c r="Q78" s="10"/>
      <c r="R78" s="10"/>
      <c r="S78" s="119">
        <v>83</v>
      </c>
      <c r="T78" s="119">
        <v>35.198999999999998</v>
      </c>
      <c r="U78" s="132">
        <f t="shared" si="7"/>
        <v>3519.8999999999996</v>
      </c>
      <c r="V78" s="133">
        <f t="shared" si="8"/>
        <v>66.945320026969014</v>
      </c>
      <c r="X78">
        <v>70.469063229023291</v>
      </c>
      <c r="Y78" s="12">
        <f t="shared" si="9"/>
        <v>70.468999999999994</v>
      </c>
      <c r="Z78">
        <f t="shared" si="10"/>
        <v>1</v>
      </c>
      <c r="AA78">
        <f t="shared" si="11"/>
        <v>1</v>
      </c>
      <c r="AB78">
        <f t="shared" si="12"/>
        <v>71</v>
      </c>
      <c r="AD78" s="12">
        <v>70.468999999999994</v>
      </c>
      <c r="AE78">
        <v>71</v>
      </c>
    </row>
    <row r="79" spans="6:31" x14ac:dyDescent="0.3">
      <c r="F79" s="10">
        <v>72</v>
      </c>
      <c r="G79" s="17">
        <v>7.673</v>
      </c>
      <c r="H79" s="10">
        <v>12.215</v>
      </c>
      <c r="I79">
        <v>0.64600000000000002</v>
      </c>
      <c r="J79">
        <v>1.42</v>
      </c>
      <c r="K79">
        <v>0.70399999999999996</v>
      </c>
      <c r="L79">
        <v>0.86399999999999999</v>
      </c>
      <c r="M79" s="10"/>
      <c r="N79" s="10"/>
      <c r="O79" s="10"/>
      <c r="P79" s="10"/>
      <c r="Q79" s="10"/>
      <c r="R79" s="10"/>
      <c r="S79" s="10">
        <v>84</v>
      </c>
      <c r="T79" s="17">
        <v>40.280999999999999</v>
      </c>
      <c r="U79" s="17">
        <f t="shared" si="7"/>
        <v>4028.1</v>
      </c>
      <c r="V79" s="11">
        <f t="shared" si="8"/>
        <v>71.61519538580977</v>
      </c>
      <c r="X79">
        <v>70.26187932870603</v>
      </c>
      <c r="Y79" s="12">
        <f t="shared" si="9"/>
        <v>70.260999999999996</v>
      </c>
      <c r="Z79">
        <f t="shared" si="10"/>
        <v>1</v>
      </c>
      <c r="AA79">
        <f t="shared" si="11"/>
        <v>1</v>
      </c>
      <c r="AB79">
        <f t="shared" si="12"/>
        <v>72</v>
      </c>
      <c r="AD79" s="12">
        <v>70.260999999999996</v>
      </c>
      <c r="AE79">
        <v>72</v>
      </c>
    </row>
    <row r="80" spans="6:31" x14ac:dyDescent="0.3">
      <c r="F80" s="10">
        <v>73</v>
      </c>
      <c r="G80" s="17">
        <v>36.478000000000002</v>
      </c>
      <c r="H80" s="10">
        <v>34.576999999999998</v>
      </c>
      <c r="I80">
        <v>0.38300000000000001</v>
      </c>
      <c r="J80">
        <v>1.89</v>
      </c>
      <c r="K80">
        <v>0.52900000000000003</v>
      </c>
      <c r="L80">
        <v>0.745</v>
      </c>
      <c r="M80" s="10"/>
      <c r="N80" s="10"/>
      <c r="O80" s="10"/>
      <c r="P80" s="10"/>
      <c r="Q80" s="10"/>
      <c r="R80" s="10"/>
      <c r="S80" s="10">
        <v>85</v>
      </c>
      <c r="T80" s="17">
        <v>0.14799999999999999</v>
      </c>
      <c r="U80" s="17">
        <f t="shared" si="7"/>
        <v>14.799999999999999</v>
      </c>
      <c r="V80" s="11">
        <f t="shared" si="8"/>
        <v>4.3409613292542018</v>
      </c>
      <c r="X80">
        <v>69.664963738360044</v>
      </c>
      <c r="Y80" s="12">
        <f t="shared" si="9"/>
        <v>69.664000000000001</v>
      </c>
      <c r="Z80">
        <f t="shared" si="10"/>
        <v>1</v>
      </c>
      <c r="AA80">
        <f t="shared" si="11"/>
        <v>1</v>
      </c>
      <c r="AB80">
        <f t="shared" si="12"/>
        <v>73</v>
      </c>
      <c r="AD80" s="12">
        <v>69.664000000000001</v>
      </c>
      <c r="AE80">
        <v>73</v>
      </c>
    </row>
    <row r="81" spans="6:31" x14ac:dyDescent="0.3">
      <c r="F81" s="10">
        <v>74</v>
      </c>
      <c r="G81" s="17">
        <v>35.707000000000001</v>
      </c>
      <c r="H81" s="10">
        <v>29.657</v>
      </c>
      <c r="I81">
        <v>0.51</v>
      </c>
      <c r="J81">
        <v>1.732</v>
      </c>
      <c r="K81">
        <v>0.57699999999999996</v>
      </c>
      <c r="L81">
        <v>0.89</v>
      </c>
      <c r="M81" s="10"/>
      <c r="N81" s="10"/>
      <c r="O81" s="10"/>
      <c r="P81" s="10"/>
      <c r="Q81" s="10"/>
      <c r="R81" s="10"/>
      <c r="S81" s="10">
        <v>86</v>
      </c>
      <c r="T81" s="17">
        <v>0.14799999999999999</v>
      </c>
      <c r="U81" s="17">
        <f t="shared" si="7"/>
        <v>14.799999999999999</v>
      </c>
      <c r="V81" s="11">
        <f t="shared" si="8"/>
        <v>4.3409613292542018</v>
      </c>
      <c r="X81">
        <v>69.409536732130036</v>
      </c>
      <c r="Y81" s="12">
        <f t="shared" si="9"/>
        <v>69.409000000000006</v>
      </c>
      <c r="Z81">
        <f t="shared" si="10"/>
        <v>1</v>
      </c>
      <c r="AA81">
        <f t="shared" si="11"/>
        <v>1</v>
      </c>
      <c r="AB81">
        <f t="shared" si="12"/>
        <v>74</v>
      </c>
      <c r="AD81" s="12">
        <v>69.409000000000006</v>
      </c>
      <c r="AE81">
        <v>74</v>
      </c>
    </row>
    <row r="82" spans="6:31" x14ac:dyDescent="0.3">
      <c r="F82" s="10">
        <v>75</v>
      </c>
      <c r="G82" s="17">
        <v>31.395</v>
      </c>
      <c r="H82" s="10">
        <v>22.574999999999999</v>
      </c>
      <c r="I82">
        <v>0.77400000000000002</v>
      </c>
      <c r="J82">
        <v>1.486</v>
      </c>
      <c r="K82">
        <v>0.67300000000000004</v>
      </c>
      <c r="L82">
        <v>0.93200000000000005</v>
      </c>
      <c r="M82" s="10"/>
      <c r="N82" s="10"/>
      <c r="O82" s="10"/>
      <c r="P82" s="10"/>
      <c r="Q82" s="10"/>
      <c r="R82" s="10"/>
      <c r="S82" s="10">
        <v>87</v>
      </c>
      <c r="T82" s="17">
        <v>85.742999999999995</v>
      </c>
      <c r="U82" s="17">
        <f t="shared" si="7"/>
        <v>8574.2999999999993</v>
      </c>
      <c r="V82" s="11">
        <f t="shared" si="8"/>
        <v>104.48510816581809</v>
      </c>
      <c r="X82">
        <v>69.213898799779003</v>
      </c>
      <c r="Y82" s="12">
        <f t="shared" si="9"/>
        <v>69.212999999999994</v>
      </c>
      <c r="Z82">
        <f t="shared" si="10"/>
        <v>1</v>
      </c>
      <c r="AA82">
        <f t="shared" si="11"/>
        <v>1</v>
      </c>
      <c r="AB82">
        <f t="shared" si="12"/>
        <v>75</v>
      </c>
      <c r="AD82" s="12">
        <v>69.212999999999994</v>
      </c>
      <c r="AE82">
        <v>75</v>
      </c>
    </row>
    <row r="83" spans="6:31" x14ac:dyDescent="0.3">
      <c r="F83" s="10">
        <v>76</v>
      </c>
      <c r="G83" s="17">
        <v>3.738</v>
      </c>
      <c r="H83" s="10">
        <v>7.8559999999999999</v>
      </c>
      <c r="I83">
        <v>0.76100000000000001</v>
      </c>
      <c r="J83">
        <v>1.417</v>
      </c>
      <c r="K83">
        <v>0.70599999999999996</v>
      </c>
      <c r="L83">
        <v>0.91800000000000004</v>
      </c>
      <c r="M83" s="10"/>
      <c r="N83" s="10"/>
      <c r="O83" s="10"/>
      <c r="P83" s="10"/>
      <c r="Q83" s="10"/>
      <c r="R83" s="10"/>
      <c r="S83" s="10">
        <v>88</v>
      </c>
      <c r="T83" s="17">
        <v>3.476</v>
      </c>
      <c r="U83" s="17">
        <f t="shared" si="7"/>
        <v>347.6</v>
      </c>
      <c r="V83" s="11">
        <f t="shared" si="8"/>
        <v>21.037539441435221</v>
      </c>
      <c r="X83">
        <v>68.562383266352555</v>
      </c>
      <c r="Y83" s="12">
        <f t="shared" si="9"/>
        <v>68.561999999999998</v>
      </c>
      <c r="Z83">
        <f t="shared" si="10"/>
        <v>1</v>
      </c>
      <c r="AA83">
        <f t="shared" si="11"/>
        <v>1</v>
      </c>
      <c r="AB83">
        <f t="shared" si="12"/>
        <v>76</v>
      </c>
      <c r="AD83" s="12">
        <v>68.561999999999998</v>
      </c>
      <c r="AE83">
        <v>76</v>
      </c>
    </row>
    <row r="84" spans="6:31" x14ac:dyDescent="0.3">
      <c r="F84" s="10">
        <v>77</v>
      </c>
      <c r="G84" s="17">
        <v>0.41</v>
      </c>
      <c r="H84" s="10">
        <v>2.2170000000000001</v>
      </c>
      <c r="I84">
        <v>1</v>
      </c>
      <c r="J84">
        <v>1.3120000000000001</v>
      </c>
      <c r="K84">
        <v>0.76200000000000001</v>
      </c>
      <c r="L84">
        <v>0.92600000000000005</v>
      </c>
      <c r="M84" s="10"/>
      <c r="N84" s="10"/>
      <c r="O84" s="10"/>
      <c r="P84" s="10"/>
      <c r="Q84" s="10"/>
      <c r="R84" s="10"/>
      <c r="S84" s="10">
        <v>89</v>
      </c>
      <c r="T84" s="17">
        <v>29.870999999999999</v>
      </c>
      <c r="U84" s="17">
        <f t="shared" si="7"/>
        <v>2987.1</v>
      </c>
      <c r="V84" s="11">
        <f t="shared" si="8"/>
        <v>61.670850846071552</v>
      </c>
      <c r="X84">
        <v>68.349419994523629</v>
      </c>
      <c r="Y84" s="12">
        <f t="shared" si="9"/>
        <v>68.349000000000004</v>
      </c>
      <c r="Z84">
        <f t="shared" si="10"/>
        <v>1</v>
      </c>
      <c r="AA84">
        <f t="shared" si="11"/>
        <v>1</v>
      </c>
      <c r="AB84">
        <f t="shared" si="12"/>
        <v>77</v>
      </c>
      <c r="AD84" s="12">
        <v>68.349000000000004</v>
      </c>
      <c r="AE84">
        <v>77</v>
      </c>
    </row>
    <row r="85" spans="6:31" x14ac:dyDescent="0.3">
      <c r="F85" s="10">
        <v>78</v>
      </c>
      <c r="G85" s="17">
        <v>139.82900000000001</v>
      </c>
      <c r="H85" s="10">
        <v>71.837000000000003</v>
      </c>
      <c r="I85">
        <v>0.34</v>
      </c>
      <c r="J85">
        <v>2.1840000000000002</v>
      </c>
      <c r="K85">
        <v>0.45800000000000002</v>
      </c>
      <c r="L85">
        <v>0.64500000000000002</v>
      </c>
      <c r="M85" s="10"/>
      <c r="N85" s="10"/>
      <c r="O85" s="10"/>
      <c r="P85" s="10"/>
      <c r="Q85" s="10"/>
      <c r="R85" s="10"/>
      <c r="S85" s="10">
        <v>90</v>
      </c>
      <c r="T85" s="17">
        <v>2.3119999999999998</v>
      </c>
      <c r="U85" s="17">
        <f t="shared" si="7"/>
        <v>231.2</v>
      </c>
      <c r="V85" s="11">
        <f t="shared" si="8"/>
        <v>17.157301149737091</v>
      </c>
      <c r="X85">
        <v>68.258079859086138</v>
      </c>
      <c r="Y85" s="12">
        <f t="shared" si="9"/>
        <v>68.257999999999996</v>
      </c>
      <c r="Z85">
        <f t="shared" si="10"/>
        <v>1</v>
      </c>
      <c r="AA85">
        <f t="shared" si="11"/>
        <v>1</v>
      </c>
      <c r="AB85">
        <f t="shared" si="12"/>
        <v>78</v>
      </c>
      <c r="AD85" s="12">
        <v>68.257999999999996</v>
      </c>
      <c r="AE85">
        <v>78</v>
      </c>
    </row>
    <row r="86" spans="6:31" x14ac:dyDescent="0.3">
      <c r="F86" s="10">
        <v>79</v>
      </c>
      <c r="G86" s="17">
        <v>1.0329999999999999</v>
      </c>
      <c r="H86" s="10">
        <v>6.032</v>
      </c>
      <c r="I86">
        <v>0.35699999999999998</v>
      </c>
      <c r="J86">
        <v>4.2679999999999998</v>
      </c>
      <c r="K86">
        <v>0.23400000000000001</v>
      </c>
      <c r="L86">
        <v>0.70799999999999996</v>
      </c>
      <c r="M86" s="10"/>
      <c r="N86" s="10"/>
      <c r="O86" s="10"/>
      <c r="P86" s="10"/>
      <c r="Q86" s="10"/>
      <c r="R86" s="10"/>
      <c r="S86" s="10">
        <v>91</v>
      </c>
      <c r="T86" s="17">
        <v>1.476</v>
      </c>
      <c r="U86" s="17">
        <f t="shared" si="7"/>
        <v>147.6</v>
      </c>
      <c r="V86" s="11">
        <f t="shared" si="8"/>
        <v>13.708762044871522</v>
      </c>
      <c r="X86">
        <v>68.15073889023455</v>
      </c>
      <c r="Y86" s="12">
        <f t="shared" si="9"/>
        <v>68.150000000000006</v>
      </c>
      <c r="Z86">
        <f t="shared" si="10"/>
        <v>1</v>
      </c>
      <c r="AA86">
        <f t="shared" si="11"/>
        <v>1</v>
      </c>
      <c r="AB86">
        <f t="shared" si="12"/>
        <v>79</v>
      </c>
      <c r="AD86" s="12">
        <v>68.150000000000006</v>
      </c>
      <c r="AE86">
        <v>79</v>
      </c>
    </row>
    <row r="87" spans="6:31" x14ac:dyDescent="0.3">
      <c r="F87" s="10">
        <v>80</v>
      </c>
      <c r="G87" s="17">
        <v>0.23</v>
      </c>
      <c r="H87" s="10">
        <v>1.78</v>
      </c>
      <c r="I87">
        <v>0.91100000000000003</v>
      </c>
      <c r="J87">
        <v>1.5629999999999999</v>
      </c>
      <c r="K87">
        <v>0.64</v>
      </c>
      <c r="L87">
        <v>0.84799999999999998</v>
      </c>
      <c r="M87" s="10"/>
      <c r="N87" s="10"/>
      <c r="O87" s="10"/>
      <c r="P87" s="10"/>
      <c r="Q87" s="10"/>
      <c r="R87" s="10"/>
      <c r="S87" s="10">
        <v>92</v>
      </c>
      <c r="T87" s="17">
        <v>2.3769999999999998</v>
      </c>
      <c r="U87" s="17">
        <f t="shared" si="7"/>
        <v>237.7</v>
      </c>
      <c r="V87" s="11">
        <f t="shared" si="8"/>
        <v>17.396811195835522</v>
      </c>
      <c r="X87">
        <v>67.426674561228708</v>
      </c>
      <c r="Y87" s="12">
        <f t="shared" si="9"/>
        <v>67.426000000000002</v>
      </c>
      <c r="Z87">
        <f t="shared" si="10"/>
        <v>1</v>
      </c>
      <c r="AA87">
        <f t="shared" si="11"/>
        <v>1</v>
      </c>
      <c r="AB87">
        <f t="shared" si="12"/>
        <v>80</v>
      </c>
      <c r="AD87" s="12">
        <v>67.426000000000002</v>
      </c>
      <c r="AE87">
        <v>80</v>
      </c>
    </row>
    <row r="88" spans="6:31" x14ac:dyDescent="0.3">
      <c r="F88" s="8">
        <v>81</v>
      </c>
      <c r="G88" s="117">
        <v>37.674999999999997</v>
      </c>
      <c r="H88" s="8">
        <v>28.49</v>
      </c>
      <c r="I88" s="8">
        <v>0.58299999999999996</v>
      </c>
      <c r="J88" s="8">
        <v>2.2970000000000002</v>
      </c>
      <c r="K88" s="8">
        <v>0.435</v>
      </c>
      <c r="L88" s="8">
        <v>0.93899999999999995</v>
      </c>
      <c r="M88" s="10"/>
      <c r="N88" s="10"/>
      <c r="O88" s="10"/>
      <c r="P88" s="10"/>
      <c r="Q88" s="10"/>
      <c r="R88" s="10"/>
      <c r="S88" s="10">
        <v>93</v>
      </c>
      <c r="T88" s="17">
        <v>2.984</v>
      </c>
      <c r="U88" s="17">
        <f t="shared" si="7"/>
        <v>298.39999999999998</v>
      </c>
      <c r="V88" s="11">
        <f t="shared" si="8"/>
        <v>19.491913198785092</v>
      </c>
      <c r="X88">
        <v>67.054590657745081</v>
      </c>
      <c r="Y88" s="12">
        <f t="shared" si="9"/>
        <v>67.054000000000002</v>
      </c>
      <c r="Z88">
        <f t="shared" si="10"/>
        <v>1</v>
      </c>
      <c r="AA88">
        <f t="shared" si="11"/>
        <v>1</v>
      </c>
      <c r="AB88">
        <f t="shared" si="12"/>
        <v>81</v>
      </c>
      <c r="AD88" s="12">
        <v>67.054000000000002</v>
      </c>
      <c r="AE88">
        <v>81</v>
      </c>
    </row>
    <row r="89" spans="6:31" x14ac:dyDescent="0.3">
      <c r="F89" s="10">
        <v>82</v>
      </c>
      <c r="G89" s="17">
        <v>1.4430000000000001</v>
      </c>
      <c r="H89" s="10">
        <v>5.3079999999999998</v>
      </c>
      <c r="I89">
        <v>0.64300000000000002</v>
      </c>
      <c r="J89">
        <v>2.6850000000000001</v>
      </c>
      <c r="K89">
        <v>0.372</v>
      </c>
      <c r="L89">
        <v>0.84599999999999997</v>
      </c>
      <c r="M89" s="10"/>
      <c r="N89" s="10"/>
      <c r="O89" s="10"/>
      <c r="P89" s="10"/>
      <c r="Q89" s="10"/>
      <c r="R89" s="10"/>
      <c r="S89" s="10">
        <v>94</v>
      </c>
      <c r="T89" s="17">
        <v>2.5409999999999999</v>
      </c>
      <c r="U89" s="17">
        <f t="shared" si="7"/>
        <v>254.1</v>
      </c>
      <c r="V89" s="11">
        <f t="shared" si="8"/>
        <v>17.986944385225769</v>
      </c>
      <c r="X89">
        <v>66.945320026969014</v>
      </c>
      <c r="Y89" s="12">
        <f t="shared" si="9"/>
        <v>66.944999999999993</v>
      </c>
      <c r="Z89">
        <f t="shared" si="10"/>
        <v>1</v>
      </c>
      <c r="AA89">
        <f t="shared" si="11"/>
        <v>1</v>
      </c>
      <c r="AB89">
        <f t="shared" si="12"/>
        <v>82</v>
      </c>
      <c r="AD89" s="12">
        <v>66.944999999999993</v>
      </c>
      <c r="AE89">
        <v>82</v>
      </c>
    </row>
    <row r="90" spans="6:31" x14ac:dyDescent="0.3">
      <c r="F90" s="10">
        <v>83</v>
      </c>
      <c r="G90" s="17">
        <v>36.165999999999997</v>
      </c>
      <c r="H90" s="10">
        <v>44.732999999999997</v>
      </c>
      <c r="I90">
        <v>0.22700000000000001</v>
      </c>
      <c r="J90">
        <v>1.7609999999999999</v>
      </c>
      <c r="K90">
        <v>0.56799999999999995</v>
      </c>
      <c r="L90">
        <v>0.52500000000000002</v>
      </c>
      <c r="M90" s="10"/>
      <c r="N90" s="10"/>
      <c r="O90" s="10"/>
      <c r="P90" s="10"/>
      <c r="Q90" s="10"/>
      <c r="R90" s="10"/>
      <c r="S90" s="10">
        <v>95</v>
      </c>
      <c r="T90" s="17">
        <v>47.100999999999999</v>
      </c>
      <c r="U90" s="17">
        <f t="shared" si="7"/>
        <v>4710.1000000000004</v>
      </c>
      <c r="V90" s="11">
        <f t="shared" si="8"/>
        <v>77.440852136692627</v>
      </c>
      <c r="X90">
        <v>65.923808582670119</v>
      </c>
      <c r="Y90" s="12">
        <f t="shared" si="9"/>
        <v>65.923000000000002</v>
      </c>
      <c r="Z90">
        <f t="shared" si="10"/>
        <v>1</v>
      </c>
      <c r="AA90">
        <f t="shared" si="11"/>
        <v>1</v>
      </c>
      <c r="AB90">
        <f t="shared" si="12"/>
        <v>83</v>
      </c>
      <c r="AD90" s="12">
        <v>65.923000000000002</v>
      </c>
      <c r="AE90">
        <v>83</v>
      </c>
    </row>
    <row r="91" spans="6:31" x14ac:dyDescent="0.3">
      <c r="F91" s="10">
        <v>84</v>
      </c>
      <c r="G91" s="17">
        <v>40.280999999999999</v>
      </c>
      <c r="H91" s="10">
        <v>34.497</v>
      </c>
      <c r="I91">
        <v>0.42499999999999999</v>
      </c>
      <c r="J91">
        <v>1.944</v>
      </c>
      <c r="K91">
        <v>0.51400000000000001</v>
      </c>
      <c r="L91">
        <v>0.82099999999999995</v>
      </c>
      <c r="M91" s="10"/>
      <c r="N91" s="10"/>
      <c r="O91" s="10"/>
      <c r="P91" s="10"/>
      <c r="Q91" s="10"/>
      <c r="R91" s="10"/>
      <c r="S91" s="10">
        <v>96</v>
      </c>
      <c r="T91" s="17">
        <v>0.41</v>
      </c>
      <c r="U91" s="17">
        <f t="shared" si="7"/>
        <v>41</v>
      </c>
      <c r="V91" s="11">
        <f t="shared" si="8"/>
        <v>7.2251519938435669</v>
      </c>
      <c r="X91">
        <v>65.876472767410135</v>
      </c>
      <c r="Y91" s="12">
        <f t="shared" si="9"/>
        <v>65.876000000000005</v>
      </c>
      <c r="Z91">
        <f t="shared" si="10"/>
        <v>1</v>
      </c>
      <c r="AA91">
        <f t="shared" si="11"/>
        <v>1</v>
      </c>
      <c r="AB91">
        <f t="shared" si="12"/>
        <v>84</v>
      </c>
      <c r="AD91" s="12">
        <v>65.876000000000005</v>
      </c>
      <c r="AE91">
        <v>84</v>
      </c>
    </row>
    <row r="92" spans="6:31" x14ac:dyDescent="0.3">
      <c r="F92" s="10">
        <v>85</v>
      </c>
      <c r="G92" s="17">
        <v>0.14799999999999999</v>
      </c>
      <c r="H92" s="10">
        <v>1.9610000000000001</v>
      </c>
      <c r="I92">
        <v>0.48199999999999998</v>
      </c>
      <c r="J92">
        <v>4.056</v>
      </c>
      <c r="K92">
        <v>0.247</v>
      </c>
      <c r="L92">
        <v>0.66700000000000004</v>
      </c>
      <c r="M92" s="10"/>
      <c r="N92" s="10"/>
      <c r="O92" s="10"/>
      <c r="P92" s="10"/>
      <c r="Q92" s="10"/>
      <c r="R92" s="10"/>
      <c r="S92" s="10">
        <v>97</v>
      </c>
      <c r="T92" s="17">
        <v>2.476</v>
      </c>
      <c r="U92" s="17">
        <f t="shared" si="7"/>
        <v>247.6</v>
      </c>
      <c r="V92" s="11">
        <f t="shared" si="8"/>
        <v>17.755396680345562</v>
      </c>
      <c r="X92">
        <v>65.749754571703903</v>
      </c>
      <c r="Y92" s="12">
        <f t="shared" si="9"/>
        <v>65.748999999999995</v>
      </c>
      <c r="Z92">
        <f t="shared" si="10"/>
        <v>1</v>
      </c>
      <c r="AA92">
        <f t="shared" si="11"/>
        <v>1</v>
      </c>
      <c r="AB92">
        <f t="shared" si="12"/>
        <v>85</v>
      </c>
      <c r="AD92" s="12">
        <v>65.748999999999995</v>
      </c>
      <c r="AE92">
        <v>85</v>
      </c>
    </row>
    <row r="93" spans="6:31" x14ac:dyDescent="0.3">
      <c r="F93" s="10">
        <v>86</v>
      </c>
      <c r="G93" s="17">
        <v>0.14799999999999999</v>
      </c>
      <c r="H93" s="10">
        <v>1.343</v>
      </c>
      <c r="I93">
        <v>1</v>
      </c>
      <c r="J93">
        <v>1.34</v>
      </c>
      <c r="K93">
        <v>0.746</v>
      </c>
      <c r="L93">
        <v>0.85699999999999998</v>
      </c>
      <c r="M93" s="10"/>
      <c r="N93" s="10"/>
      <c r="O93" s="10"/>
      <c r="P93" s="10"/>
      <c r="Q93" s="10"/>
      <c r="R93" s="10"/>
      <c r="S93" s="10">
        <v>98</v>
      </c>
      <c r="T93" s="17">
        <v>37.838000000000001</v>
      </c>
      <c r="U93" s="17">
        <f t="shared" si="7"/>
        <v>3783.8</v>
      </c>
      <c r="V93" s="11">
        <f t="shared" si="8"/>
        <v>69.409536732130036</v>
      </c>
      <c r="X93">
        <v>65.495582676751852</v>
      </c>
      <c r="Y93" s="12">
        <f t="shared" si="9"/>
        <v>65.495000000000005</v>
      </c>
      <c r="Z93">
        <f t="shared" si="10"/>
        <v>1</v>
      </c>
      <c r="AA93">
        <f t="shared" si="11"/>
        <v>1</v>
      </c>
      <c r="AB93">
        <f t="shared" si="12"/>
        <v>86</v>
      </c>
      <c r="AD93" s="12">
        <v>65.495000000000005</v>
      </c>
      <c r="AE93">
        <v>86</v>
      </c>
    </row>
    <row r="94" spans="6:31" x14ac:dyDescent="0.3">
      <c r="F94" s="10">
        <v>87</v>
      </c>
      <c r="G94" s="17">
        <v>85.742999999999995</v>
      </c>
      <c r="H94" s="10">
        <v>48.991</v>
      </c>
      <c r="I94">
        <v>0.44900000000000001</v>
      </c>
      <c r="J94">
        <v>2.9140000000000001</v>
      </c>
      <c r="K94">
        <v>0.34300000000000003</v>
      </c>
      <c r="L94">
        <v>0.81499999999999995</v>
      </c>
      <c r="M94" s="10"/>
      <c r="N94" s="10"/>
      <c r="O94" s="10"/>
      <c r="P94" s="10"/>
      <c r="Q94" s="10"/>
      <c r="R94" s="10"/>
      <c r="S94" s="10">
        <v>99</v>
      </c>
      <c r="T94" s="17">
        <v>1.016</v>
      </c>
      <c r="U94" s="17">
        <f t="shared" si="7"/>
        <v>101.6</v>
      </c>
      <c r="V94" s="11">
        <f t="shared" si="8"/>
        <v>11.373703783073152</v>
      </c>
      <c r="X94">
        <v>65.368126117636308</v>
      </c>
      <c r="Y94" s="12">
        <f t="shared" si="9"/>
        <v>65.367999999999995</v>
      </c>
      <c r="Z94">
        <f t="shared" si="10"/>
        <v>1</v>
      </c>
      <c r="AA94">
        <f t="shared" si="11"/>
        <v>1</v>
      </c>
      <c r="AB94">
        <f t="shared" si="12"/>
        <v>87</v>
      </c>
      <c r="AD94" s="12">
        <v>65.367999999999995</v>
      </c>
      <c r="AE94">
        <v>87</v>
      </c>
    </row>
    <row r="95" spans="6:31" x14ac:dyDescent="0.3">
      <c r="F95" s="10">
        <v>88</v>
      </c>
      <c r="G95" s="17">
        <v>3.476</v>
      </c>
      <c r="H95" s="10">
        <v>8.6989999999999998</v>
      </c>
      <c r="I95">
        <v>0.57699999999999996</v>
      </c>
      <c r="J95">
        <v>2.54</v>
      </c>
      <c r="K95">
        <v>0.39400000000000002</v>
      </c>
      <c r="L95">
        <v>0.83499999999999996</v>
      </c>
      <c r="M95" s="10"/>
      <c r="N95" s="10"/>
      <c r="O95" s="10"/>
      <c r="P95" s="10"/>
      <c r="Q95" s="10"/>
      <c r="R95" s="10"/>
      <c r="S95" s="10">
        <v>100</v>
      </c>
      <c r="T95" s="17">
        <v>0.93400000000000005</v>
      </c>
      <c r="U95" s="17">
        <f t="shared" si="7"/>
        <v>93.4</v>
      </c>
      <c r="V95" s="11">
        <f t="shared" si="8"/>
        <v>10.905070998313775</v>
      </c>
      <c r="X95">
        <v>65.351567731043417</v>
      </c>
      <c r="Y95" s="12">
        <f t="shared" si="9"/>
        <v>65.350999999999999</v>
      </c>
      <c r="Z95">
        <f t="shared" si="10"/>
        <v>1</v>
      </c>
      <c r="AA95">
        <f t="shared" si="11"/>
        <v>1</v>
      </c>
      <c r="AB95">
        <f t="shared" si="12"/>
        <v>88</v>
      </c>
      <c r="AD95" s="12">
        <v>65.350999999999999</v>
      </c>
      <c r="AE95">
        <v>88</v>
      </c>
    </row>
    <row r="96" spans="6:31" x14ac:dyDescent="0.3">
      <c r="F96" s="10">
        <v>89</v>
      </c>
      <c r="G96" s="17">
        <v>29.870999999999999</v>
      </c>
      <c r="H96" s="10">
        <v>25.873000000000001</v>
      </c>
      <c r="I96">
        <v>0.56100000000000005</v>
      </c>
      <c r="J96">
        <v>1.9710000000000001</v>
      </c>
      <c r="K96">
        <v>0.50700000000000001</v>
      </c>
      <c r="L96">
        <v>0.86</v>
      </c>
      <c r="M96" s="10"/>
      <c r="N96" s="10"/>
      <c r="O96" s="10"/>
      <c r="P96" s="10"/>
      <c r="Q96" s="10"/>
      <c r="R96" s="10"/>
      <c r="S96" s="10">
        <v>101</v>
      </c>
      <c r="T96" s="17">
        <v>20.640999999999998</v>
      </c>
      <c r="U96" s="17">
        <f t="shared" si="7"/>
        <v>2064.1</v>
      </c>
      <c r="V96" s="11">
        <f t="shared" si="8"/>
        <v>51.264936792000917</v>
      </c>
      <c r="X96">
        <v>64.950939820536973</v>
      </c>
      <c r="Y96" s="12">
        <f t="shared" si="9"/>
        <v>64.95</v>
      </c>
      <c r="Z96">
        <f t="shared" si="10"/>
        <v>1</v>
      </c>
      <c r="AA96">
        <f t="shared" si="11"/>
        <v>1</v>
      </c>
      <c r="AB96">
        <f t="shared" si="12"/>
        <v>89</v>
      </c>
      <c r="AD96" s="12">
        <v>64.95</v>
      </c>
      <c r="AE96">
        <v>89</v>
      </c>
    </row>
    <row r="97" spans="6:31" x14ac:dyDescent="0.3">
      <c r="F97" s="10">
        <v>90</v>
      </c>
      <c r="G97" s="17">
        <v>2.3119999999999998</v>
      </c>
      <c r="H97" s="10">
        <v>5.8949999999999996</v>
      </c>
      <c r="I97">
        <v>0.83599999999999997</v>
      </c>
      <c r="J97">
        <v>1.4670000000000001</v>
      </c>
      <c r="K97">
        <v>0.68200000000000005</v>
      </c>
      <c r="L97">
        <v>0.90700000000000003</v>
      </c>
      <c r="M97" s="10"/>
      <c r="N97" s="10"/>
      <c r="O97" s="10"/>
      <c r="P97" s="10"/>
      <c r="Q97" s="10"/>
      <c r="R97" s="10"/>
      <c r="S97" s="10">
        <v>102</v>
      </c>
      <c r="T97" s="17">
        <v>8.0500000000000007</v>
      </c>
      <c r="U97" s="17">
        <f t="shared" si="7"/>
        <v>805.00000000000011</v>
      </c>
      <c r="V97" s="11">
        <f t="shared" si="8"/>
        <v>32.014962650482765</v>
      </c>
      <c r="X97">
        <v>64.839105891128952</v>
      </c>
      <c r="Y97" s="12">
        <f t="shared" si="9"/>
        <v>64.838999999999999</v>
      </c>
      <c r="Z97">
        <f t="shared" si="10"/>
        <v>1</v>
      </c>
      <c r="AA97">
        <f t="shared" si="11"/>
        <v>1</v>
      </c>
      <c r="AB97">
        <f t="shared" si="12"/>
        <v>90</v>
      </c>
      <c r="AD97" s="12">
        <v>64.838999999999999</v>
      </c>
      <c r="AE97">
        <v>90</v>
      </c>
    </row>
    <row r="98" spans="6:31" x14ac:dyDescent="0.3">
      <c r="F98" s="10">
        <v>91</v>
      </c>
      <c r="G98" s="17">
        <v>1.476</v>
      </c>
      <c r="H98" s="10">
        <v>5.2640000000000002</v>
      </c>
      <c r="I98">
        <v>0.66900000000000004</v>
      </c>
      <c r="J98">
        <v>2.5739999999999998</v>
      </c>
      <c r="K98">
        <v>0.38900000000000001</v>
      </c>
      <c r="L98">
        <v>0.85699999999999998</v>
      </c>
      <c r="M98" s="10"/>
      <c r="N98" s="10"/>
      <c r="O98" s="10"/>
      <c r="P98" s="10"/>
      <c r="Q98" s="10"/>
      <c r="R98" s="10"/>
      <c r="S98" s="10">
        <v>104</v>
      </c>
      <c r="T98" s="17">
        <v>2.8530000000000002</v>
      </c>
      <c r="U98" s="17">
        <f t="shared" si="7"/>
        <v>285.3</v>
      </c>
      <c r="V98" s="11">
        <f t="shared" si="8"/>
        <v>19.0592560744889</v>
      </c>
      <c r="X98">
        <v>63.783871921452565</v>
      </c>
      <c r="Y98" s="12">
        <f t="shared" si="9"/>
        <v>63.783000000000001</v>
      </c>
      <c r="Z98">
        <f t="shared" si="10"/>
        <v>1</v>
      </c>
      <c r="AA98">
        <f t="shared" si="11"/>
        <v>1</v>
      </c>
      <c r="AB98">
        <f t="shared" si="12"/>
        <v>91</v>
      </c>
      <c r="AD98" s="12">
        <v>63.783000000000001</v>
      </c>
      <c r="AE98">
        <v>91</v>
      </c>
    </row>
    <row r="99" spans="6:31" x14ac:dyDescent="0.3">
      <c r="F99" s="10">
        <v>92</v>
      </c>
      <c r="G99" s="17">
        <v>2.3769999999999998</v>
      </c>
      <c r="H99" s="10">
        <v>6.0629999999999997</v>
      </c>
      <c r="I99">
        <v>0.81299999999999994</v>
      </c>
      <c r="J99">
        <v>1.536</v>
      </c>
      <c r="K99">
        <v>0.65100000000000002</v>
      </c>
      <c r="L99">
        <v>0.89200000000000002</v>
      </c>
      <c r="M99" s="10"/>
      <c r="N99" s="10"/>
      <c r="O99" s="10"/>
      <c r="P99" s="10"/>
      <c r="Q99" s="10"/>
      <c r="R99" s="10"/>
      <c r="S99" s="10">
        <v>105</v>
      </c>
      <c r="T99" s="17">
        <v>0.21299999999999999</v>
      </c>
      <c r="U99" s="17">
        <f t="shared" si="7"/>
        <v>21.3</v>
      </c>
      <c r="V99" s="11">
        <f t="shared" si="8"/>
        <v>5.2076868476185245</v>
      </c>
      <c r="X99">
        <v>63.521834365989491</v>
      </c>
      <c r="Y99" s="12">
        <f t="shared" si="9"/>
        <v>63.521000000000001</v>
      </c>
      <c r="Z99">
        <f t="shared" si="10"/>
        <v>1</v>
      </c>
      <c r="AA99">
        <f t="shared" si="11"/>
        <v>1</v>
      </c>
      <c r="AB99">
        <f t="shared" si="12"/>
        <v>92</v>
      </c>
      <c r="AD99" s="12">
        <v>63.521000000000001</v>
      </c>
      <c r="AE99">
        <v>92</v>
      </c>
    </row>
    <row r="100" spans="6:31" x14ac:dyDescent="0.3">
      <c r="F100" s="10">
        <v>93</v>
      </c>
      <c r="G100" s="17">
        <v>2.984</v>
      </c>
      <c r="H100" s="10">
        <v>7.8250000000000002</v>
      </c>
      <c r="I100">
        <v>0.61199999999999999</v>
      </c>
      <c r="J100">
        <v>2.125</v>
      </c>
      <c r="K100">
        <v>0.47099999999999997</v>
      </c>
      <c r="L100">
        <v>0.877</v>
      </c>
      <c r="M100" s="10"/>
      <c r="N100" s="10"/>
      <c r="O100" s="10"/>
      <c r="P100" s="10"/>
      <c r="Q100" s="10"/>
      <c r="R100" s="10"/>
      <c r="S100" s="10">
        <v>106</v>
      </c>
      <c r="T100" s="17">
        <v>1.6890000000000001</v>
      </c>
      <c r="U100" s="17">
        <f t="shared" si="7"/>
        <v>168.9</v>
      </c>
      <c r="V100" s="11">
        <f t="shared" si="8"/>
        <v>14.664588610178226</v>
      </c>
      <c r="X100">
        <v>63.455654280961852</v>
      </c>
      <c r="Y100" s="12">
        <f t="shared" si="9"/>
        <v>63.454999999999998</v>
      </c>
      <c r="Z100">
        <f t="shared" si="10"/>
        <v>1</v>
      </c>
      <c r="AA100">
        <f t="shared" si="11"/>
        <v>1</v>
      </c>
      <c r="AB100">
        <f t="shared" si="12"/>
        <v>93</v>
      </c>
      <c r="AD100" s="12">
        <v>63.454999999999998</v>
      </c>
      <c r="AE100">
        <v>93</v>
      </c>
    </row>
    <row r="101" spans="6:31" x14ac:dyDescent="0.3">
      <c r="F101" s="10">
        <v>94</v>
      </c>
      <c r="G101" s="17">
        <v>2.5409999999999999</v>
      </c>
      <c r="H101" s="10">
        <v>9.7550000000000008</v>
      </c>
      <c r="I101">
        <v>0.33600000000000002</v>
      </c>
      <c r="J101">
        <v>3.323</v>
      </c>
      <c r="K101">
        <v>0.30099999999999999</v>
      </c>
      <c r="L101">
        <v>0.74299999999999999</v>
      </c>
      <c r="M101" s="10"/>
      <c r="N101" s="10"/>
      <c r="O101" s="10"/>
      <c r="P101" s="10"/>
      <c r="Q101" s="10"/>
      <c r="R101" s="10"/>
      <c r="S101" s="10">
        <v>107</v>
      </c>
      <c r="T101" s="17">
        <v>4.3120000000000003</v>
      </c>
      <c r="U101" s="17">
        <f t="shared" si="7"/>
        <v>431.20000000000005</v>
      </c>
      <c r="V101" s="11">
        <f t="shared" si="8"/>
        <v>23.431194841275214</v>
      </c>
      <c r="X101">
        <v>63.224485373121411</v>
      </c>
      <c r="Y101" s="12">
        <f t="shared" si="9"/>
        <v>63.223999999999997</v>
      </c>
      <c r="Z101">
        <f t="shared" si="10"/>
        <v>1</v>
      </c>
      <c r="AA101">
        <f t="shared" si="11"/>
        <v>1</v>
      </c>
      <c r="AB101">
        <f t="shared" si="12"/>
        <v>94</v>
      </c>
      <c r="AD101" s="12">
        <v>63.223999999999997</v>
      </c>
      <c r="AE101">
        <v>94</v>
      </c>
    </row>
    <row r="102" spans="6:31" x14ac:dyDescent="0.3">
      <c r="F102" s="10">
        <v>95</v>
      </c>
      <c r="G102" s="17">
        <v>47.100999999999999</v>
      </c>
      <c r="H102" s="10">
        <v>44.308</v>
      </c>
      <c r="I102">
        <v>0.30099999999999999</v>
      </c>
      <c r="J102">
        <v>2.54</v>
      </c>
      <c r="K102">
        <v>0.39400000000000002</v>
      </c>
      <c r="L102">
        <v>0.67500000000000004</v>
      </c>
      <c r="M102" s="10"/>
      <c r="N102" s="10"/>
      <c r="O102" s="10"/>
      <c r="P102" s="10"/>
      <c r="Q102" s="10"/>
      <c r="R102" s="10"/>
      <c r="S102" s="10">
        <v>108</v>
      </c>
      <c r="T102" s="17">
        <v>0.26200000000000001</v>
      </c>
      <c r="U102" s="17">
        <f t="shared" si="7"/>
        <v>26.200000000000003</v>
      </c>
      <c r="V102" s="11">
        <f t="shared" si="8"/>
        <v>5.7757143343539132</v>
      </c>
      <c r="X102">
        <v>62.728139531230696</v>
      </c>
      <c r="Y102" s="12">
        <f t="shared" si="9"/>
        <v>62.728000000000002</v>
      </c>
      <c r="Z102">
        <f t="shared" si="10"/>
        <v>1</v>
      </c>
      <c r="AA102">
        <f t="shared" si="11"/>
        <v>1</v>
      </c>
      <c r="AB102">
        <f t="shared" si="12"/>
        <v>95</v>
      </c>
      <c r="AD102" s="12">
        <v>62.728000000000002</v>
      </c>
      <c r="AE102">
        <v>95</v>
      </c>
    </row>
    <row r="103" spans="6:31" x14ac:dyDescent="0.3">
      <c r="F103" s="10">
        <v>96</v>
      </c>
      <c r="G103" s="17">
        <v>0.41</v>
      </c>
      <c r="H103" s="10">
        <v>2.2170000000000001</v>
      </c>
      <c r="I103">
        <v>1</v>
      </c>
      <c r="J103">
        <v>1.177</v>
      </c>
      <c r="K103">
        <v>0.84899999999999998</v>
      </c>
      <c r="L103">
        <v>0.92600000000000005</v>
      </c>
      <c r="M103" s="10"/>
      <c r="N103" s="10"/>
      <c r="O103" s="10"/>
      <c r="P103" s="10"/>
      <c r="Q103" s="10"/>
      <c r="R103" s="10"/>
      <c r="S103" s="10">
        <v>109</v>
      </c>
      <c r="T103" s="17">
        <v>3.0819999999999999</v>
      </c>
      <c r="U103" s="17">
        <f t="shared" si="7"/>
        <v>308.2</v>
      </c>
      <c r="V103" s="11">
        <f t="shared" si="8"/>
        <v>19.809402507076712</v>
      </c>
      <c r="X103">
        <v>62.444344065346989</v>
      </c>
      <c r="Y103" s="12">
        <f t="shared" si="9"/>
        <v>62.444000000000003</v>
      </c>
      <c r="Z103">
        <f t="shared" si="10"/>
        <v>1</v>
      </c>
      <c r="AA103">
        <f t="shared" si="11"/>
        <v>1</v>
      </c>
      <c r="AB103">
        <f t="shared" si="12"/>
        <v>96</v>
      </c>
      <c r="AD103" s="12">
        <v>62.444000000000003</v>
      </c>
      <c r="AE103">
        <v>96</v>
      </c>
    </row>
    <row r="104" spans="6:31" x14ac:dyDescent="0.3">
      <c r="F104" s="10">
        <v>97</v>
      </c>
      <c r="G104" s="17">
        <v>2.476</v>
      </c>
      <c r="H104" s="10">
        <v>9.23</v>
      </c>
      <c r="I104">
        <v>0.36499999999999999</v>
      </c>
      <c r="J104">
        <v>3.7160000000000002</v>
      </c>
      <c r="K104">
        <v>0.26900000000000002</v>
      </c>
      <c r="L104">
        <v>0.67</v>
      </c>
      <c r="M104" s="10"/>
      <c r="N104" s="10"/>
      <c r="O104" s="10"/>
      <c r="P104" s="10"/>
      <c r="Q104" s="10"/>
      <c r="R104" s="10"/>
      <c r="S104" s="10">
        <v>110</v>
      </c>
      <c r="T104" s="17">
        <v>3.1970000000000001</v>
      </c>
      <c r="U104" s="17">
        <f t="shared" ref="U104:U122" si="13">T104*100</f>
        <v>319.7</v>
      </c>
      <c r="V104" s="11">
        <f t="shared" si="8"/>
        <v>20.175596210566653</v>
      </c>
      <c r="X104">
        <v>62.226811773130208</v>
      </c>
      <c r="Y104" s="12">
        <f t="shared" si="9"/>
        <v>62.225999999999999</v>
      </c>
      <c r="Z104">
        <f t="shared" si="10"/>
        <v>1</v>
      </c>
      <c r="AA104">
        <f t="shared" si="11"/>
        <v>1</v>
      </c>
      <c r="AB104">
        <f t="shared" si="12"/>
        <v>97</v>
      </c>
      <c r="AD104" s="12">
        <v>62.225999999999999</v>
      </c>
      <c r="AE104">
        <v>97</v>
      </c>
    </row>
    <row r="105" spans="6:31" x14ac:dyDescent="0.3">
      <c r="F105" s="10">
        <v>98</v>
      </c>
      <c r="G105" s="17">
        <v>37.838000000000001</v>
      </c>
      <c r="H105" s="10">
        <v>33.798000000000002</v>
      </c>
      <c r="I105">
        <v>0.41599999999999998</v>
      </c>
      <c r="J105">
        <v>2.552</v>
      </c>
      <c r="K105">
        <v>0.39200000000000002</v>
      </c>
      <c r="L105">
        <v>0.69899999999999995</v>
      </c>
      <c r="M105" s="10"/>
      <c r="N105" s="10"/>
      <c r="O105" s="10"/>
      <c r="P105" s="10"/>
      <c r="Q105" s="10"/>
      <c r="R105" s="10"/>
      <c r="S105" s="10">
        <v>111</v>
      </c>
      <c r="T105" s="17">
        <v>1.492</v>
      </c>
      <c r="U105" s="17">
        <f t="shared" si="13"/>
        <v>149.19999999999999</v>
      </c>
      <c r="V105" s="11">
        <f t="shared" si="8"/>
        <v>13.782864001160508</v>
      </c>
      <c r="X105">
        <v>62.125445929632555</v>
      </c>
      <c r="Y105" s="12">
        <f t="shared" si="9"/>
        <v>62.125</v>
      </c>
      <c r="Z105">
        <f t="shared" si="10"/>
        <v>1</v>
      </c>
      <c r="AA105">
        <f t="shared" si="11"/>
        <v>1</v>
      </c>
      <c r="AB105">
        <f t="shared" si="12"/>
        <v>98</v>
      </c>
      <c r="AD105" s="12">
        <v>62.125</v>
      </c>
      <c r="AE105">
        <v>98</v>
      </c>
    </row>
    <row r="106" spans="6:31" x14ac:dyDescent="0.3">
      <c r="F106" s="10">
        <v>99</v>
      </c>
      <c r="G106" s="17">
        <v>1.016</v>
      </c>
      <c r="H106" s="10">
        <v>4.4029999999999996</v>
      </c>
      <c r="I106">
        <v>0.65900000000000003</v>
      </c>
      <c r="J106">
        <v>1.0840000000000001</v>
      </c>
      <c r="K106">
        <v>0.92200000000000004</v>
      </c>
      <c r="L106">
        <v>0.77500000000000002</v>
      </c>
      <c r="M106" s="10"/>
      <c r="N106" s="10"/>
      <c r="O106" s="10"/>
      <c r="P106" s="10"/>
      <c r="Q106" s="10"/>
      <c r="R106" s="10"/>
      <c r="S106" s="10">
        <v>112</v>
      </c>
      <c r="T106" s="17">
        <v>4.6719999999999997</v>
      </c>
      <c r="U106" s="17">
        <f t="shared" si="13"/>
        <v>467.2</v>
      </c>
      <c r="V106" s="11">
        <f t="shared" si="8"/>
        <v>24.389701008832969</v>
      </c>
      <c r="X106">
        <v>61.687365216468606</v>
      </c>
      <c r="Y106" s="12">
        <f t="shared" si="9"/>
        <v>61.686999999999998</v>
      </c>
      <c r="Z106">
        <f t="shared" si="10"/>
        <v>1</v>
      </c>
      <c r="AA106">
        <f t="shared" si="11"/>
        <v>1</v>
      </c>
      <c r="AB106">
        <f t="shared" si="12"/>
        <v>99</v>
      </c>
      <c r="AD106" s="12">
        <v>61.686999999999998</v>
      </c>
      <c r="AE106">
        <v>99</v>
      </c>
    </row>
    <row r="107" spans="6:31" x14ac:dyDescent="0.3">
      <c r="F107" s="10">
        <v>100</v>
      </c>
      <c r="G107" s="17">
        <v>0.93400000000000005</v>
      </c>
      <c r="H107" s="10">
        <v>4.5839999999999996</v>
      </c>
      <c r="I107">
        <v>0.55900000000000005</v>
      </c>
      <c r="J107">
        <v>2.9140000000000001</v>
      </c>
      <c r="K107">
        <v>0.34300000000000003</v>
      </c>
      <c r="L107">
        <v>0.83199999999999996</v>
      </c>
      <c r="M107" s="10"/>
      <c r="N107" s="10"/>
      <c r="O107" s="10"/>
      <c r="P107" s="10"/>
      <c r="Q107" s="10"/>
      <c r="R107" s="10"/>
      <c r="S107" s="10">
        <v>113</v>
      </c>
      <c r="T107" s="17">
        <v>9.4760000000000009</v>
      </c>
      <c r="U107" s="17">
        <f t="shared" si="13"/>
        <v>947.60000000000014</v>
      </c>
      <c r="V107" s="11">
        <f t="shared" si="8"/>
        <v>34.735022564999731</v>
      </c>
      <c r="X107">
        <v>61.670850846071552</v>
      </c>
      <c r="Y107" s="12">
        <f t="shared" si="9"/>
        <v>61.67</v>
      </c>
      <c r="Z107">
        <f t="shared" si="10"/>
        <v>1</v>
      </c>
      <c r="AA107">
        <f t="shared" si="11"/>
        <v>1</v>
      </c>
      <c r="AB107">
        <f t="shared" si="12"/>
        <v>100</v>
      </c>
      <c r="AD107" s="12">
        <v>61.67</v>
      </c>
      <c r="AE107">
        <v>100</v>
      </c>
    </row>
    <row r="108" spans="6:31" x14ac:dyDescent="0.3">
      <c r="F108" s="10">
        <v>101</v>
      </c>
      <c r="G108" s="17">
        <v>20.640999999999998</v>
      </c>
      <c r="H108" s="10">
        <v>21.532</v>
      </c>
      <c r="I108">
        <v>0.55900000000000005</v>
      </c>
      <c r="J108">
        <v>2.4590000000000001</v>
      </c>
      <c r="K108">
        <v>0.40699999999999997</v>
      </c>
      <c r="L108">
        <v>0.875</v>
      </c>
      <c r="M108" s="10"/>
      <c r="N108" s="10"/>
      <c r="O108" s="10"/>
      <c r="P108" s="10"/>
      <c r="Q108" s="10"/>
      <c r="R108" s="10"/>
      <c r="S108" s="10">
        <v>114</v>
      </c>
      <c r="T108" s="17">
        <v>1</v>
      </c>
      <c r="U108" s="17">
        <f t="shared" si="13"/>
        <v>100</v>
      </c>
      <c r="V108" s="11">
        <f t="shared" si="8"/>
        <v>11.283791670955125</v>
      </c>
      <c r="X108">
        <v>61.229517713866464</v>
      </c>
      <c r="Y108" s="12">
        <f t="shared" si="9"/>
        <v>61.228999999999999</v>
      </c>
      <c r="Z108">
        <f t="shared" si="10"/>
        <v>1</v>
      </c>
      <c r="AA108">
        <f t="shared" si="11"/>
        <v>0</v>
      </c>
      <c r="AB108">
        <f t="shared" si="12"/>
        <v>100</v>
      </c>
      <c r="AD108" s="12">
        <v>61.228999999999999</v>
      </c>
      <c r="AE108">
        <v>100</v>
      </c>
    </row>
    <row r="109" spans="6:31" x14ac:dyDescent="0.3">
      <c r="F109" s="10">
        <v>102</v>
      </c>
      <c r="G109" s="17">
        <v>8.0500000000000007</v>
      </c>
      <c r="H109" s="10">
        <v>12.471</v>
      </c>
      <c r="I109">
        <v>0.65</v>
      </c>
      <c r="J109">
        <v>1.776</v>
      </c>
      <c r="K109">
        <v>0.56299999999999994</v>
      </c>
      <c r="L109">
        <v>0.83499999999999996</v>
      </c>
      <c r="M109" s="10"/>
      <c r="N109" s="10"/>
      <c r="O109" s="10"/>
      <c r="P109" s="10"/>
      <c r="Q109" s="10"/>
      <c r="R109" s="10"/>
      <c r="S109" s="10">
        <v>115</v>
      </c>
      <c r="T109" s="17">
        <v>1.4590000000000001</v>
      </c>
      <c r="U109" s="17">
        <f t="shared" si="13"/>
        <v>145.9</v>
      </c>
      <c r="V109" s="11">
        <f t="shared" si="8"/>
        <v>13.629587285639293</v>
      </c>
      <c r="X109">
        <v>61.229517713866464</v>
      </c>
      <c r="Y109" s="12">
        <f t="shared" si="9"/>
        <v>61.228999999999999</v>
      </c>
      <c r="Z109">
        <f t="shared" si="10"/>
        <v>2</v>
      </c>
      <c r="AA109">
        <f t="shared" si="11"/>
        <v>2</v>
      </c>
      <c r="AB109">
        <f t="shared" si="12"/>
        <v>102</v>
      </c>
      <c r="AD109" s="12">
        <v>61.228999999999999</v>
      </c>
      <c r="AE109">
        <v>102</v>
      </c>
    </row>
    <row r="110" spans="6:31" x14ac:dyDescent="0.3">
      <c r="F110" s="8">
        <v>103</v>
      </c>
      <c r="G110" s="117">
        <v>19.591000000000001</v>
      </c>
      <c r="H110" s="8">
        <v>20.852</v>
      </c>
      <c r="I110" s="8">
        <v>0.56599999999999995</v>
      </c>
      <c r="J110" s="8">
        <v>1.44</v>
      </c>
      <c r="K110" s="8">
        <v>0.69399999999999995</v>
      </c>
      <c r="L110" s="8">
        <v>0.84799999999999998</v>
      </c>
      <c r="M110" s="8"/>
      <c r="N110" s="10"/>
      <c r="O110" s="10"/>
      <c r="P110" s="10"/>
      <c r="Q110" s="10"/>
      <c r="R110" s="10"/>
      <c r="S110" s="10">
        <v>116</v>
      </c>
      <c r="T110" s="17">
        <v>136.501</v>
      </c>
      <c r="U110" s="17">
        <f t="shared" si="13"/>
        <v>13650.1</v>
      </c>
      <c r="V110" s="11">
        <f t="shared" si="8"/>
        <v>131.8326481171847</v>
      </c>
      <c r="X110">
        <v>61.024347767439551</v>
      </c>
      <c r="Y110" s="12">
        <f t="shared" si="9"/>
        <v>61.024000000000001</v>
      </c>
      <c r="Z110">
        <f t="shared" si="10"/>
        <v>1</v>
      </c>
      <c r="AA110">
        <f t="shared" si="11"/>
        <v>1</v>
      </c>
      <c r="AB110">
        <f t="shared" si="12"/>
        <v>103</v>
      </c>
      <c r="AD110" s="12">
        <v>61.024000000000001</v>
      </c>
      <c r="AE110">
        <v>103</v>
      </c>
    </row>
    <row r="111" spans="6:31" x14ac:dyDescent="0.3">
      <c r="F111" s="10">
        <v>104</v>
      </c>
      <c r="G111" s="17">
        <v>2.8530000000000002</v>
      </c>
      <c r="H111" s="10">
        <v>9.0169999999999995</v>
      </c>
      <c r="I111">
        <v>0.441</v>
      </c>
      <c r="J111">
        <v>3.2410000000000001</v>
      </c>
      <c r="K111">
        <v>0.309</v>
      </c>
      <c r="L111">
        <v>0.81100000000000005</v>
      </c>
      <c r="M111" s="10"/>
      <c r="N111" s="10"/>
      <c r="O111" s="10"/>
      <c r="P111" s="10"/>
      <c r="Q111" s="10"/>
      <c r="R111" s="10"/>
      <c r="S111" s="10">
        <v>117</v>
      </c>
      <c r="T111" s="17">
        <v>119.97499999999999</v>
      </c>
      <c r="U111" s="17">
        <f t="shared" si="13"/>
        <v>11997.5</v>
      </c>
      <c r="V111" s="11">
        <f t="shared" si="8"/>
        <v>123.59486817000176</v>
      </c>
      <c r="X111">
        <v>60.611924423984746</v>
      </c>
      <c r="Y111" s="12">
        <f t="shared" si="9"/>
        <v>60.610999999999997</v>
      </c>
      <c r="Z111">
        <f t="shared" si="10"/>
        <v>1</v>
      </c>
      <c r="AA111">
        <f t="shared" si="11"/>
        <v>1</v>
      </c>
      <c r="AB111">
        <f t="shared" si="12"/>
        <v>104</v>
      </c>
      <c r="AD111" s="12">
        <v>60.610999999999997</v>
      </c>
      <c r="AE111">
        <v>104</v>
      </c>
    </row>
    <row r="112" spans="6:31" x14ac:dyDescent="0.3">
      <c r="F112" s="10">
        <v>105</v>
      </c>
      <c r="G112" s="17">
        <v>0.21299999999999999</v>
      </c>
      <c r="H112" s="10">
        <v>2.1419999999999999</v>
      </c>
      <c r="I112">
        <v>0.58399999999999996</v>
      </c>
      <c r="J112">
        <v>1.8580000000000001</v>
      </c>
      <c r="K112">
        <v>0.53800000000000003</v>
      </c>
      <c r="L112">
        <v>0.70299999999999996</v>
      </c>
      <c r="M112" s="10"/>
      <c r="N112" s="10"/>
      <c r="O112" s="10"/>
      <c r="P112" s="10"/>
      <c r="Q112" s="10"/>
      <c r="R112" s="10"/>
      <c r="S112" s="10">
        <v>118</v>
      </c>
      <c r="T112" s="17">
        <v>0.18</v>
      </c>
      <c r="U112" s="17">
        <f t="shared" si="13"/>
        <v>18</v>
      </c>
      <c r="V112" s="11">
        <f t="shared" si="8"/>
        <v>4.7873073648171918</v>
      </c>
      <c r="X112">
        <v>60.457330085534146</v>
      </c>
      <c r="Y112" s="12">
        <f t="shared" si="9"/>
        <v>60.457000000000001</v>
      </c>
      <c r="Z112">
        <f t="shared" si="10"/>
        <v>1</v>
      </c>
      <c r="AA112">
        <f t="shared" si="11"/>
        <v>1</v>
      </c>
      <c r="AB112">
        <f t="shared" si="12"/>
        <v>105</v>
      </c>
      <c r="AD112" s="12">
        <v>60.457000000000001</v>
      </c>
      <c r="AE112">
        <v>105</v>
      </c>
    </row>
    <row r="113" spans="6:32" x14ac:dyDescent="0.3">
      <c r="F113" s="10">
        <v>106</v>
      </c>
      <c r="G113" s="17">
        <v>1.6890000000000001</v>
      </c>
      <c r="H113" s="10">
        <v>5.3079999999999998</v>
      </c>
      <c r="I113">
        <v>0.753</v>
      </c>
      <c r="J113">
        <v>1.169</v>
      </c>
      <c r="K113">
        <v>0.85499999999999998</v>
      </c>
      <c r="L113">
        <v>0.88</v>
      </c>
      <c r="M113" s="10"/>
      <c r="N113" s="10"/>
      <c r="O113" s="10"/>
      <c r="P113" s="10"/>
      <c r="Q113" s="10"/>
      <c r="R113" s="10"/>
      <c r="S113" s="10">
        <v>119</v>
      </c>
      <c r="T113" s="17">
        <v>3.6070000000000002</v>
      </c>
      <c r="U113" s="17">
        <f t="shared" si="13"/>
        <v>360.70000000000005</v>
      </c>
      <c r="V113" s="11">
        <f t="shared" si="8"/>
        <v>21.430294066717174</v>
      </c>
      <c r="X113">
        <v>59.901950594055243</v>
      </c>
      <c r="Y113" s="12">
        <f t="shared" si="9"/>
        <v>59.901000000000003</v>
      </c>
      <c r="Z113">
        <f t="shared" si="10"/>
        <v>1</v>
      </c>
      <c r="AA113">
        <f t="shared" si="11"/>
        <v>1</v>
      </c>
      <c r="AB113">
        <f t="shared" si="12"/>
        <v>106</v>
      </c>
      <c r="AD113" s="12">
        <v>59.901000000000003</v>
      </c>
      <c r="AE113">
        <v>106</v>
      </c>
    </row>
    <row r="114" spans="6:32" x14ac:dyDescent="0.3">
      <c r="F114" s="10">
        <v>107</v>
      </c>
      <c r="G114" s="17">
        <v>4.3120000000000003</v>
      </c>
      <c r="H114" s="10">
        <v>9.6359999999999992</v>
      </c>
      <c r="I114">
        <v>0.58399999999999996</v>
      </c>
      <c r="J114">
        <v>1.536</v>
      </c>
      <c r="K114">
        <v>0.65100000000000002</v>
      </c>
      <c r="L114">
        <v>0.81399999999999995</v>
      </c>
      <c r="M114" s="10"/>
      <c r="N114" s="10"/>
      <c r="O114" s="10"/>
      <c r="P114" s="10"/>
      <c r="Q114" s="10"/>
      <c r="R114" s="10"/>
      <c r="S114" s="10">
        <v>120</v>
      </c>
      <c r="T114" s="17">
        <v>1.754</v>
      </c>
      <c r="U114" s="17">
        <f t="shared" si="13"/>
        <v>175.4</v>
      </c>
      <c r="V114" s="11">
        <f t="shared" si="8"/>
        <v>14.944103055939742</v>
      </c>
      <c r="X114">
        <v>59.42927875332888</v>
      </c>
      <c r="Y114" s="12">
        <f t="shared" si="9"/>
        <v>59.429000000000002</v>
      </c>
      <c r="Z114">
        <f t="shared" si="10"/>
        <v>1</v>
      </c>
      <c r="AA114">
        <f t="shared" si="11"/>
        <v>1</v>
      </c>
      <c r="AB114">
        <f t="shared" si="12"/>
        <v>107</v>
      </c>
      <c r="AD114" s="12">
        <v>59.429000000000002</v>
      </c>
      <c r="AE114">
        <v>107</v>
      </c>
    </row>
    <row r="115" spans="6:32" x14ac:dyDescent="0.3">
      <c r="F115" s="10">
        <v>108</v>
      </c>
      <c r="G115" s="17">
        <v>0.26200000000000001</v>
      </c>
      <c r="H115" s="10">
        <v>1.78</v>
      </c>
      <c r="I115">
        <v>1</v>
      </c>
      <c r="J115">
        <v>1.262</v>
      </c>
      <c r="K115">
        <v>0.79200000000000004</v>
      </c>
      <c r="L115">
        <v>0.88900000000000001</v>
      </c>
      <c r="M115" s="10"/>
      <c r="N115" s="10"/>
      <c r="O115" s="10"/>
      <c r="P115" s="10"/>
      <c r="Q115" s="10"/>
      <c r="R115" s="10"/>
      <c r="S115" s="10">
        <v>121</v>
      </c>
      <c r="T115" s="17">
        <v>77.349000000000004</v>
      </c>
      <c r="U115" s="17">
        <f t="shared" si="13"/>
        <v>7734.9000000000005</v>
      </c>
      <c r="V115" s="11">
        <f t="shared" si="8"/>
        <v>99.239007222825492</v>
      </c>
      <c r="X115">
        <v>59.307033666597142</v>
      </c>
      <c r="Y115" s="12">
        <f t="shared" si="9"/>
        <v>59.307000000000002</v>
      </c>
      <c r="Z115">
        <f t="shared" si="10"/>
        <v>1</v>
      </c>
      <c r="AA115">
        <f t="shared" si="11"/>
        <v>1</v>
      </c>
      <c r="AB115">
        <f t="shared" si="12"/>
        <v>108</v>
      </c>
      <c r="AD115" s="12">
        <v>59.307000000000002</v>
      </c>
      <c r="AE115">
        <v>108</v>
      </c>
    </row>
    <row r="116" spans="6:32" x14ac:dyDescent="0.3">
      <c r="F116" s="10">
        <v>109</v>
      </c>
      <c r="G116" s="17">
        <v>3.0819999999999999</v>
      </c>
      <c r="H116" s="10">
        <v>9.1669999999999998</v>
      </c>
      <c r="I116">
        <v>0.46100000000000002</v>
      </c>
      <c r="J116">
        <v>3.0350000000000001</v>
      </c>
      <c r="K116">
        <v>0.33</v>
      </c>
      <c r="L116">
        <v>0.76300000000000001</v>
      </c>
      <c r="M116" s="10"/>
      <c r="N116" s="10"/>
      <c r="O116" s="10"/>
      <c r="P116" s="10"/>
      <c r="Q116" s="10"/>
      <c r="R116" s="10"/>
      <c r="S116" s="10">
        <v>122</v>
      </c>
      <c r="T116" s="17">
        <v>3.7050000000000001</v>
      </c>
      <c r="U116" s="17">
        <f t="shared" si="13"/>
        <v>370.5</v>
      </c>
      <c r="V116" s="11">
        <f t="shared" si="8"/>
        <v>21.7194671049816</v>
      </c>
      <c r="X116">
        <v>59.059628620589706</v>
      </c>
      <c r="Y116" s="12">
        <f t="shared" si="9"/>
        <v>59.058999999999997</v>
      </c>
      <c r="Z116">
        <f t="shared" si="10"/>
        <v>1</v>
      </c>
      <c r="AA116">
        <f t="shared" si="11"/>
        <v>1</v>
      </c>
      <c r="AB116">
        <f t="shared" si="12"/>
        <v>109</v>
      </c>
      <c r="AD116" s="12">
        <v>59.058999999999997</v>
      </c>
      <c r="AE116">
        <v>109</v>
      </c>
    </row>
    <row r="117" spans="6:32" x14ac:dyDescent="0.3">
      <c r="F117" s="10">
        <v>110</v>
      </c>
      <c r="G117" s="17">
        <v>3.1970000000000001</v>
      </c>
      <c r="H117" s="10">
        <v>9.1549999999999994</v>
      </c>
      <c r="I117">
        <v>0.47899999999999998</v>
      </c>
      <c r="J117">
        <v>2.3580000000000001</v>
      </c>
      <c r="K117">
        <v>0.42399999999999999</v>
      </c>
      <c r="L117">
        <v>0.79800000000000004</v>
      </c>
      <c r="M117" s="10"/>
      <c r="N117" s="10"/>
      <c r="O117" s="10"/>
      <c r="P117" s="10"/>
      <c r="Q117" s="10"/>
      <c r="R117" s="10"/>
      <c r="S117" s="10">
        <v>123</v>
      </c>
      <c r="T117" s="17">
        <v>2.6720000000000002</v>
      </c>
      <c r="U117" s="17">
        <f t="shared" si="13"/>
        <v>267.2</v>
      </c>
      <c r="V117" s="11">
        <f t="shared" si="8"/>
        <v>18.444771789134055</v>
      </c>
      <c r="X117">
        <v>58.900960191616328</v>
      </c>
      <c r="Y117" s="12">
        <f t="shared" si="9"/>
        <v>58.9</v>
      </c>
      <c r="Z117">
        <f t="shared" si="10"/>
        <v>1</v>
      </c>
      <c r="AA117">
        <f t="shared" si="11"/>
        <v>1</v>
      </c>
      <c r="AB117">
        <f t="shared" si="12"/>
        <v>110</v>
      </c>
      <c r="AD117" s="12">
        <v>58.9</v>
      </c>
      <c r="AE117">
        <v>110</v>
      </c>
    </row>
    <row r="118" spans="6:32" x14ac:dyDescent="0.3">
      <c r="F118" s="10">
        <v>111</v>
      </c>
      <c r="G118" s="17">
        <v>1.492</v>
      </c>
      <c r="H118" s="10">
        <v>5.008</v>
      </c>
      <c r="I118">
        <v>0.748</v>
      </c>
      <c r="J118">
        <v>1.4910000000000001</v>
      </c>
      <c r="K118">
        <v>0.67100000000000004</v>
      </c>
      <c r="L118">
        <v>0.88800000000000001</v>
      </c>
      <c r="M118" s="10"/>
      <c r="N118" s="10"/>
      <c r="O118" s="10"/>
      <c r="P118" s="10"/>
      <c r="Q118" s="10"/>
      <c r="R118" s="10"/>
      <c r="S118" s="10">
        <v>124</v>
      </c>
      <c r="T118" s="17">
        <v>1.0980000000000001</v>
      </c>
      <c r="U118" s="17">
        <f t="shared" si="13"/>
        <v>109.80000000000001</v>
      </c>
      <c r="V118" s="11">
        <f t="shared" si="8"/>
        <v>11.823776977426498</v>
      </c>
      <c r="X118">
        <v>58.740779414579535</v>
      </c>
      <c r="Y118" s="12">
        <f t="shared" si="9"/>
        <v>58.74</v>
      </c>
      <c r="Z118">
        <f t="shared" si="10"/>
        <v>1</v>
      </c>
      <c r="AA118">
        <f t="shared" si="11"/>
        <v>1</v>
      </c>
      <c r="AB118">
        <f t="shared" si="12"/>
        <v>111</v>
      </c>
      <c r="AD118" s="12">
        <v>58.74</v>
      </c>
      <c r="AE118">
        <v>111</v>
      </c>
    </row>
    <row r="119" spans="6:32" x14ac:dyDescent="0.3">
      <c r="F119" s="10">
        <v>112</v>
      </c>
      <c r="G119" s="17">
        <v>4.6719999999999997</v>
      </c>
      <c r="H119" s="10">
        <v>10.316000000000001</v>
      </c>
      <c r="I119">
        <v>0.55200000000000005</v>
      </c>
      <c r="J119">
        <v>2.6339999999999999</v>
      </c>
      <c r="K119">
        <v>0.38</v>
      </c>
      <c r="L119">
        <v>0.77800000000000002</v>
      </c>
      <c r="M119" s="10"/>
      <c r="N119" s="10"/>
      <c r="O119" s="10"/>
      <c r="P119" s="10"/>
      <c r="Q119" s="10"/>
      <c r="R119" s="10"/>
      <c r="S119" s="10">
        <v>125</v>
      </c>
      <c r="T119" s="17">
        <v>1.41</v>
      </c>
      <c r="U119" s="17">
        <f t="shared" si="13"/>
        <v>141</v>
      </c>
      <c r="V119" s="11">
        <f t="shared" si="8"/>
        <v>13.398760233979036</v>
      </c>
      <c r="X119">
        <v>58.651842272561765</v>
      </c>
      <c r="Y119" s="12">
        <f t="shared" si="9"/>
        <v>58.651000000000003</v>
      </c>
      <c r="Z119">
        <f t="shared" si="10"/>
        <v>1</v>
      </c>
      <c r="AA119">
        <f t="shared" si="11"/>
        <v>1</v>
      </c>
      <c r="AB119">
        <f t="shared" si="12"/>
        <v>112</v>
      </c>
      <c r="AD119" s="12">
        <v>58.651000000000003</v>
      </c>
      <c r="AE119">
        <v>112</v>
      </c>
    </row>
    <row r="120" spans="6:32" x14ac:dyDescent="0.3">
      <c r="F120" s="10">
        <v>113</v>
      </c>
      <c r="G120" s="17">
        <v>9.4760000000000009</v>
      </c>
      <c r="H120" s="10">
        <v>20.114999999999998</v>
      </c>
      <c r="I120">
        <v>0.29399999999999998</v>
      </c>
      <c r="J120">
        <v>1.2230000000000001</v>
      </c>
      <c r="K120">
        <v>0.81799999999999995</v>
      </c>
      <c r="L120">
        <v>0.67100000000000004</v>
      </c>
      <c r="M120" s="10"/>
      <c r="N120" s="10"/>
      <c r="O120" s="10"/>
      <c r="P120" s="10"/>
      <c r="Q120" s="10"/>
      <c r="R120" s="10"/>
      <c r="S120" s="10">
        <v>126</v>
      </c>
      <c r="T120" s="17">
        <v>0.83599999999999997</v>
      </c>
      <c r="U120" s="17">
        <f t="shared" si="13"/>
        <v>83.6</v>
      </c>
      <c r="V120" s="11">
        <f t="shared" si="8"/>
        <v>10.31711325613224</v>
      </c>
      <c r="X120">
        <v>58.526885678301795</v>
      </c>
      <c r="Y120" s="12">
        <f t="shared" si="9"/>
        <v>58.526000000000003</v>
      </c>
      <c r="Z120">
        <f t="shared" si="10"/>
        <v>1</v>
      </c>
      <c r="AA120">
        <f t="shared" si="11"/>
        <v>1</v>
      </c>
      <c r="AB120">
        <f t="shared" si="12"/>
        <v>113</v>
      </c>
      <c r="AD120" s="12">
        <v>58.526000000000003</v>
      </c>
      <c r="AE120">
        <v>113</v>
      </c>
    </row>
    <row r="121" spans="6:32" x14ac:dyDescent="0.3">
      <c r="F121" s="10">
        <v>114</v>
      </c>
      <c r="G121" s="17">
        <v>1</v>
      </c>
      <c r="H121" s="10">
        <v>3.9220000000000002</v>
      </c>
      <c r="I121">
        <v>0.81699999999999995</v>
      </c>
      <c r="J121">
        <v>2.1280000000000001</v>
      </c>
      <c r="K121">
        <v>0.47</v>
      </c>
      <c r="L121">
        <v>0.871</v>
      </c>
      <c r="M121" s="10"/>
      <c r="N121" s="10"/>
      <c r="O121" s="10"/>
      <c r="P121" s="10"/>
      <c r="Q121" s="10"/>
      <c r="R121" s="10"/>
      <c r="S121" s="10">
        <v>127</v>
      </c>
      <c r="T121" s="17">
        <v>37.625</v>
      </c>
      <c r="U121" s="17">
        <f t="shared" si="13"/>
        <v>3762.5</v>
      </c>
      <c r="V121" s="11">
        <f t="shared" si="8"/>
        <v>69.213898799779003</v>
      </c>
      <c r="X121">
        <v>57.538486808573353</v>
      </c>
      <c r="Y121" s="12">
        <f t="shared" si="9"/>
        <v>57.537999999999997</v>
      </c>
      <c r="Z121">
        <f t="shared" si="10"/>
        <v>1</v>
      </c>
      <c r="AA121">
        <f t="shared" si="11"/>
        <v>1</v>
      </c>
      <c r="AB121">
        <f t="shared" si="12"/>
        <v>114</v>
      </c>
      <c r="AD121" s="12">
        <v>57.537999999999997</v>
      </c>
      <c r="AE121">
        <v>114</v>
      </c>
    </row>
    <row r="122" spans="6:32" x14ac:dyDescent="0.3">
      <c r="F122" s="10">
        <v>115</v>
      </c>
      <c r="G122" s="17">
        <v>1.4590000000000001</v>
      </c>
      <c r="H122" s="10">
        <v>4.6900000000000004</v>
      </c>
      <c r="I122">
        <v>0.83399999999999996</v>
      </c>
      <c r="J122">
        <v>1.335</v>
      </c>
      <c r="K122">
        <v>0.749</v>
      </c>
      <c r="L122">
        <v>0.89400000000000002</v>
      </c>
      <c r="M122" s="10"/>
      <c r="N122" s="10"/>
      <c r="O122" s="10"/>
      <c r="P122" s="10"/>
      <c r="Q122" s="10"/>
      <c r="R122" s="10"/>
      <c r="S122" s="10">
        <v>128</v>
      </c>
      <c r="T122" s="17">
        <v>2.59</v>
      </c>
      <c r="U122" s="17">
        <f t="shared" si="13"/>
        <v>259</v>
      </c>
      <c r="V122" s="11">
        <f t="shared" si="8"/>
        <v>18.159544104586082</v>
      </c>
      <c r="X122">
        <v>57.411107021689766</v>
      </c>
      <c r="Y122" s="12">
        <f t="shared" si="9"/>
        <v>57.411000000000001</v>
      </c>
      <c r="Z122">
        <f t="shared" si="10"/>
        <v>1</v>
      </c>
      <c r="AA122">
        <f t="shared" si="11"/>
        <v>1</v>
      </c>
      <c r="AB122">
        <f t="shared" si="12"/>
        <v>115</v>
      </c>
      <c r="AD122" s="12">
        <v>57.411000000000001</v>
      </c>
      <c r="AE122">
        <v>115</v>
      </c>
    </row>
    <row r="123" spans="6:32" x14ac:dyDescent="0.3">
      <c r="F123" s="10">
        <v>116</v>
      </c>
      <c r="G123" s="17">
        <v>136.501</v>
      </c>
      <c r="H123" s="10">
        <v>73.694000000000003</v>
      </c>
      <c r="I123">
        <v>0.316</v>
      </c>
      <c r="J123">
        <v>1.669</v>
      </c>
      <c r="K123">
        <v>0.59899999999999998</v>
      </c>
      <c r="L123">
        <v>0.71099999999999997</v>
      </c>
      <c r="M123" s="10"/>
      <c r="N123" s="10"/>
      <c r="O123" s="10"/>
      <c r="P123" s="10"/>
      <c r="Q123" s="10"/>
      <c r="R123" s="10"/>
      <c r="S123" s="10">
        <v>130</v>
      </c>
      <c r="T123" s="17">
        <v>0.623</v>
      </c>
      <c r="U123" s="17">
        <f t="shared" ref="U123:U186" si="14">T123*100</f>
        <v>62.3</v>
      </c>
      <c r="V123" s="11">
        <f t="shared" si="8"/>
        <v>8.9063361511342389</v>
      </c>
      <c r="X123">
        <v>57.174427912774583</v>
      </c>
      <c r="Y123" s="12">
        <f t="shared" si="9"/>
        <v>57.173999999999999</v>
      </c>
      <c r="Z123">
        <f t="shared" si="10"/>
        <v>1</v>
      </c>
      <c r="AA123">
        <f t="shared" si="11"/>
        <v>1</v>
      </c>
      <c r="AB123">
        <f t="shared" si="12"/>
        <v>116</v>
      </c>
      <c r="AD123" s="12">
        <v>57.173999999999999</v>
      </c>
      <c r="AE123">
        <v>116</v>
      </c>
    </row>
    <row r="124" spans="6:32" x14ac:dyDescent="0.3">
      <c r="F124" s="10">
        <v>117</v>
      </c>
      <c r="G124" s="17">
        <v>119.97499999999999</v>
      </c>
      <c r="H124" s="10">
        <v>60.313000000000002</v>
      </c>
      <c r="I124">
        <v>0.41399999999999998</v>
      </c>
      <c r="J124">
        <v>2.7349999999999999</v>
      </c>
      <c r="K124">
        <v>0.36599999999999999</v>
      </c>
      <c r="L124">
        <v>0.87</v>
      </c>
      <c r="M124" s="10"/>
      <c r="N124" s="10"/>
      <c r="O124" s="10"/>
      <c r="P124" s="10"/>
      <c r="Q124" s="10"/>
      <c r="R124" s="10"/>
      <c r="S124" s="10">
        <v>131</v>
      </c>
      <c r="T124" s="17">
        <v>1.0820000000000001</v>
      </c>
      <c r="U124" s="17">
        <f t="shared" si="14"/>
        <v>108.2</v>
      </c>
      <c r="V124" s="11">
        <f t="shared" si="8"/>
        <v>11.737313097142149</v>
      </c>
      <c r="X124">
        <v>56.845005414577713</v>
      </c>
      <c r="Y124" s="12">
        <f t="shared" si="9"/>
        <v>56.844999999999999</v>
      </c>
      <c r="Z124">
        <f t="shared" si="10"/>
        <v>1</v>
      </c>
      <c r="AA124">
        <f t="shared" si="11"/>
        <v>1</v>
      </c>
      <c r="AB124">
        <f t="shared" si="12"/>
        <v>117</v>
      </c>
      <c r="AD124" s="12">
        <v>56.844999999999999</v>
      </c>
      <c r="AE124">
        <v>117</v>
      </c>
    </row>
    <row r="125" spans="6:32" x14ac:dyDescent="0.3">
      <c r="F125" s="10">
        <v>118</v>
      </c>
      <c r="G125" s="17">
        <v>0.18</v>
      </c>
      <c r="H125" s="10">
        <v>1.599</v>
      </c>
      <c r="I125">
        <v>0.88700000000000001</v>
      </c>
      <c r="J125">
        <v>1.603</v>
      </c>
      <c r="K125">
        <v>0.624</v>
      </c>
      <c r="L125">
        <v>0.88</v>
      </c>
      <c r="M125" s="10"/>
      <c r="N125" s="10"/>
      <c r="O125" s="10"/>
      <c r="P125" s="10"/>
      <c r="Q125" s="10"/>
      <c r="R125" s="10"/>
      <c r="S125" s="10">
        <v>132</v>
      </c>
      <c r="T125" s="17">
        <v>3.738</v>
      </c>
      <c r="U125" s="17">
        <f t="shared" si="14"/>
        <v>373.8</v>
      </c>
      <c r="V125" s="11">
        <f t="shared" si="8"/>
        <v>21.815979047982328</v>
      </c>
      <c r="X125">
        <v>56.2166156397479</v>
      </c>
      <c r="Y125" s="12">
        <f t="shared" si="9"/>
        <v>56.216000000000001</v>
      </c>
      <c r="Z125">
        <f t="shared" si="10"/>
        <v>1</v>
      </c>
      <c r="AA125">
        <f t="shared" si="11"/>
        <v>1</v>
      </c>
      <c r="AB125">
        <f t="shared" si="12"/>
        <v>118</v>
      </c>
      <c r="AD125" s="12">
        <v>56.216000000000001</v>
      </c>
      <c r="AE125">
        <v>118</v>
      </c>
    </row>
    <row r="126" spans="6:32" x14ac:dyDescent="0.3">
      <c r="F126" s="10">
        <v>119</v>
      </c>
      <c r="G126" s="17">
        <v>3.6070000000000002</v>
      </c>
      <c r="H126" s="10">
        <v>7.843</v>
      </c>
      <c r="I126">
        <v>0.73699999999999999</v>
      </c>
      <c r="J126">
        <v>1.6930000000000001</v>
      </c>
      <c r="K126">
        <v>0.59099999999999997</v>
      </c>
      <c r="L126">
        <v>0.85799999999999998</v>
      </c>
      <c r="M126" s="10"/>
      <c r="N126" s="10"/>
      <c r="O126" s="10"/>
      <c r="P126" s="10"/>
      <c r="Q126" s="10"/>
      <c r="R126" s="10"/>
      <c r="S126" s="10">
        <v>133</v>
      </c>
      <c r="T126" s="17">
        <v>36.691000000000003</v>
      </c>
      <c r="U126" s="17">
        <f t="shared" si="14"/>
        <v>3669.1000000000004</v>
      </c>
      <c r="V126" s="11">
        <f t="shared" si="8"/>
        <v>68.349419994523629</v>
      </c>
      <c r="X126">
        <v>56.012405431135647</v>
      </c>
      <c r="Y126" s="12">
        <f t="shared" si="9"/>
        <v>56.012</v>
      </c>
      <c r="Z126">
        <f t="shared" si="10"/>
        <v>1</v>
      </c>
      <c r="AA126">
        <f t="shared" si="11"/>
        <v>1</v>
      </c>
      <c r="AB126">
        <f t="shared" si="12"/>
        <v>119</v>
      </c>
      <c r="AD126" s="12">
        <v>56.012</v>
      </c>
      <c r="AE126">
        <v>119</v>
      </c>
    </row>
    <row r="127" spans="6:32" x14ac:dyDescent="0.3">
      <c r="F127" s="10">
        <v>120</v>
      </c>
      <c r="G127" s="17">
        <v>1.754</v>
      </c>
      <c r="H127" s="10">
        <v>5.7140000000000004</v>
      </c>
      <c r="I127">
        <v>0.67500000000000004</v>
      </c>
      <c r="J127">
        <v>1.1259999999999999</v>
      </c>
      <c r="K127">
        <v>0.88800000000000001</v>
      </c>
      <c r="L127">
        <v>0.85299999999999998</v>
      </c>
      <c r="M127" s="10"/>
      <c r="N127" s="10"/>
      <c r="O127" s="10"/>
      <c r="P127" s="10"/>
      <c r="Q127" s="10"/>
      <c r="R127" s="10"/>
      <c r="S127" s="10">
        <v>134</v>
      </c>
      <c r="T127" s="17">
        <v>7.5579999999999998</v>
      </c>
      <c r="U127" s="17">
        <f t="shared" si="14"/>
        <v>755.8</v>
      </c>
      <c r="V127" s="11">
        <f t="shared" si="8"/>
        <v>31.021193528148398</v>
      </c>
      <c r="X127">
        <v>55.994217370281532</v>
      </c>
      <c r="Y127" s="12">
        <f t="shared" si="9"/>
        <v>55.994</v>
      </c>
      <c r="Z127">
        <f t="shared" si="10"/>
        <v>1</v>
      </c>
      <c r="AA127">
        <f t="shared" si="11"/>
        <v>1</v>
      </c>
      <c r="AB127">
        <f t="shared" si="12"/>
        <v>120</v>
      </c>
      <c r="AD127" s="12">
        <v>55.994</v>
      </c>
      <c r="AE127">
        <v>120</v>
      </c>
    </row>
    <row r="128" spans="6:32" x14ac:dyDescent="0.3">
      <c r="F128" s="10">
        <v>121</v>
      </c>
      <c r="G128" s="17">
        <v>77.349000000000004</v>
      </c>
      <c r="H128" s="10">
        <v>46.923999999999999</v>
      </c>
      <c r="I128">
        <v>0.441</v>
      </c>
      <c r="J128">
        <v>1.821</v>
      </c>
      <c r="K128">
        <v>0.54900000000000004</v>
      </c>
      <c r="L128">
        <v>0.79800000000000004</v>
      </c>
      <c r="M128" s="10"/>
      <c r="N128" s="10"/>
      <c r="O128" s="10"/>
      <c r="P128" s="10"/>
      <c r="Q128" s="10"/>
      <c r="R128" s="10"/>
      <c r="S128" s="10">
        <v>135</v>
      </c>
      <c r="T128" s="17">
        <v>0.14799999999999999</v>
      </c>
      <c r="U128" s="17">
        <f t="shared" si="14"/>
        <v>14.799999999999999</v>
      </c>
      <c r="V128" s="11">
        <f t="shared" si="8"/>
        <v>4.3409613292542018</v>
      </c>
      <c r="X128">
        <v>55.843939840593571</v>
      </c>
      <c r="Y128" s="12">
        <f t="shared" si="9"/>
        <v>55.843000000000004</v>
      </c>
      <c r="Z128">
        <f t="shared" si="10"/>
        <v>1</v>
      </c>
      <c r="AA128">
        <f t="shared" si="11"/>
        <v>1</v>
      </c>
      <c r="AB128">
        <f t="shared" si="12"/>
        <v>121</v>
      </c>
      <c r="AD128" s="12">
        <v>55.843000000000004</v>
      </c>
      <c r="AE128">
        <v>121</v>
      </c>
      <c r="AF128" t="s">
        <v>37</v>
      </c>
    </row>
    <row r="129" spans="6:31" x14ac:dyDescent="0.3">
      <c r="F129" s="10">
        <v>122</v>
      </c>
      <c r="G129" s="17">
        <v>3.7050000000000001</v>
      </c>
      <c r="H129" s="10">
        <v>7.931</v>
      </c>
      <c r="I129">
        <v>0.74</v>
      </c>
      <c r="J129">
        <v>1.43</v>
      </c>
      <c r="K129">
        <v>0.69899999999999995</v>
      </c>
      <c r="L129">
        <v>0.86299999999999999</v>
      </c>
      <c r="M129" s="10"/>
      <c r="N129" s="10"/>
      <c r="O129" s="10"/>
      <c r="P129" s="10"/>
      <c r="Q129" s="10"/>
      <c r="R129" s="10"/>
      <c r="S129" s="10">
        <v>136</v>
      </c>
      <c r="T129" s="17">
        <v>0.23</v>
      </c>
      <c r="U129" s="17">
        <f t="shared" si="14"/>
        <v>23</v>
      </c>
      <c r="V129" s="11">
        <f t="shared" si="8"/>
        <v>5.4115163798060095</v>
      </c>
      <c r="X129">
        <v>54.40496272993699</v>
      </c>
      <c r="Y129" s="12">
        <f t="shared" si="9"/>
        <v>54.404000000000003</v>
      </c>
      <c r="Z129">
        <f t="shared" si="10"/>
        <v>1</v>
      </c>
      <c r="AA129">
        <f t="shared" si="11"/>
        <v>1</v>
      </c>
      <c r="AB129">
        <f t="shared" si="12"/>
        <v>122</v>
      </c>
      <c r="AD129" s="12">
        <v>54.404000000000003</v>
      </c>
      <c r="AE129">
        <v>122</v>
      </c>
    </row>
    <row r="130" spans="6:31" x14ac:dyDescent="0.3">
      <c r="F130" s="10">
        <v>123</v>
      </c>
      <c r="G130" s="17">
        <v>2.6720000000000002</v>
      </c>
      <c r="H130" s="10">
        <v>7.931</v>
      </c>
      <c r="I130">
        <v>0.53400000000000003</v>
      </c>
      <c r="J130">
        <v>1.8520000000000001</v>
      </c>
      <c r="K130">
        <v>0.54</v>
      </c>
      <c r="L130">
        <v>0.74399999999999999</v>
      </c>
      <c r="M130" s="10"/>
      <c r="N130" s="10"/>
      <c r="O130" s="10"/>
      <c r="P130" s="10"/>
      <c r="Q130" s="10"/>
      <c r="R130" s="10"/>
      <c r="S130" s="10">
        <v>137</v>
      </c>
      <c r="T130" s="17">
        <v>3.5579999999999998</v>
      </c>
      <c r="U130" s="17">
        <f t="shared" si="14"/>
        <v>355.79999999999995</v>
      </c>
      <c r="V130" s="11">
        <f t="shared" si="8"/>
        <v>21.284234306565288</v>
      </c>
      <c r="X130">
        <v>54.36750502922385</v>
      </c>
      <c r="Y130" s="12">
        <f t="shared" si="9"/>
        <v>54.366999999999997</v>
      </c>
      <c r="Z130">
        <f t="shared" si="10"/>
        <v>1</v>
      </c>
      <c r="AA130">
        <f t="shared" si="11"/>
        <v>1</v>
      </c>
      <c r="AB130">
        <f t="shared" si="12"/>
        <v>123</v>
      </c>
      <c r="AD130" s="12">
        <v>54.366999999999997</v>
      </c>
      <c r="AE130">
        <v>123</v>
      </c>
    </row>
    <row r="131" spans="6:31" x14ac:dyDescent="0.3">
      <c r="F131" s="10">
        <v>124</v>
      </c>
      <c r="G131" s="17">
        <v>1.0980000000000001</v>
      </c>
      <c r="H131" s="10">
        <v>4.0410000000000004</v>
      </c>
      <c r="I131">
        <v>0.84499999999999997</v>
      </c>
      <c r="J131">
        <v>1.6950000000000001</v>
      </c>
      <c r="K131">
        <v>0.59</v>
      </c>
      <c r="L131">
        <v>0.91200000000000003</v>
      </c>
      <c r="M131" s="10"/>
      <c r="N131" s="10"/>
      <c r="O131" s="10"/>
      <c r="P131" s="10"/>
      <c r="Q131" s="10"/>
      <c r="R131" s="10"/>
      <c r="S131" s="10">
        <v>138</v>
      </c>
      <c r="T131" s="17">
        <v>1.6E-2</v>
      </c>
      <c r="U131" s="17">
        <f t="shared" si="14"/>
        <v>1.6</v>
      </c>
      <c r="V131" s="11">
        <f t="shared" si="8"/>
        <v>1.4272992929222168</v>
      </c>
      <c r="X131">
        <v>53.846272770461212</v>
      </c>
      <c r="Y131" s="12">
        <f t="shared" si="9"/>
        <v>53.845999999999997</v>
      </c>
      <c r="Z131">
        <f t="shared" si="10"/>
        <v>1</v>
      </c>
      <c r="AA131">
        <f t="shared" si="11"/>
        <v>1</v>
      </c>
      <c r="AB131">
        <f t="shared" si="12"/>
        <v>124</v>
      </c>
      <c r="AD131" s="12">
        <v>53.845999999999997</v>
      </c>
      <c r="AE131">
        <v>124</v>
      </c>
    </row>
    <row r="132" spans="6:31" x14ac:dyDescent="0.3">
      <c r="F132" s="10">
        <v>125</v>
      </c>
      <c r="G132" s="17">
        <v>1.41</v>
      </c>
      <c r="H132" s="10">
        <v>4.6900000000000004</v>
      </c>
      <c r="I132">
        <v>0.80600000000000005</v>
      </c>
      <c r="J132">
        <v>1.2709999999999999</v>
      </c>
      <c r="K132">
        <v>0.78700000000000003</v>
      </c>
      <c r="L132">
        <v>0.88700000000000001</v>
      </c>
      <c r="M132" s="10"/>
      <c r="N132" s="10"/>
      <c r="O132" s="10"/>
      <c r="P132" s="10"/>
      <c r="Q132" s="10"/>
      <c r="R132" s="10"/>
      <c r="S132" s="10">
        <v>139</v>
      </c>
      <c r="T132" s="17">
        <v>1.262</v>
      </c>
      <c r="U132" s="17">
        <f t="shared" si="14"/>
        <v>126.2</v>
      </c>
      <c r="V132" s="11">
        <f t="shared" si="8"/>
        <v>12.676073151634048</v>
      </c>
      <c r="X132">
        <v>53.202808496363616</v>
      </c>
      <c r="Y132" s="12">
        <f t="shared" si="9"/>
        <v>53.201999999999998</v>
      </c>
      <c r="Z132">
        <f t="shared" si="10"/>
        <v>1</v>
      </c>
      <c r="AA132">
        <f t="shared" si="11"/>
        <v>1</v>
      </c>
      <c r="AB132">
        <f t="shared" si="12"/>
        <v>125</v>
      </c>
      <c r="AD132" s="12">
        <v>53.201999999999998</v>
      </c>
      <c r="AE132">
        <v>125</v>
      </c>
    </row>
    <row r="133" spans="6:31" x14ac:dyDescent="0.3">
      <c r="F133" s="10">
        <v>126</v>
      </c>
      <c r="G133" s="17">
        <v>0.83599999999999997</v>
      </c>
      <c r="H133" s="10">
        <v>4.359</v>
      </c>
      <c r="I133">
        <v>0.55300000000000005</v>
      </c>
      <c r="J133">
        <v>1.573</v>
      </c>
      <c r="K133">
        <v>0.63600000000000001</v>
      </c>
      <c r="L133">
        <v>0.73399999999999999</v>
      </c>
      <c r="M133" s="10"/>
      <c r="N133" s="10"/>
      <c r="O133" s="10"/>
      <c r="P133" s="10"/>
      <c r="Q133" s="10"/>
      <c r="R133" s="10"/>
      <c r="S133" s="10">
        <v>140</v>
      </c>
      <c r="T133" s="17">
        <v>1.59</v>
      </c>
      <c r="U133" s="17">
        <f t="shared" si="14"/>
        <v>159</v>
      </c>
      <c r="V133" s="11">
        <f t="shared" si="8"/>
        <v>14.228319915326999</v>
      </c>
      <c r="X133">
        <v>52.729244199383082</v>
      </c>
      <c r="Y133" s="12">
        <f t="shared" si="9"/>
        <v>52.728999999999999</v>
      </c>
      <c r="Z133">
        <f t="shared" si="10"/>
        <v>1</v>
      </c>
      <c r="AA133">
        <f t="shared" si="11"/>
        <v>1</v>
      </c>
      <c r="AB133">
        <f t="shared" si="12"/>
        <v>126</v>
      </c>
      <c r="AD133" s="12">
        <v>52.728999999999999</v>
      </c>
      <c r="AE133">
        <v>126</v>
      </c>
    </row>
    <row r="134" spans="6:31" x14ac:dyDescent="0.3">
      <c r="F134" s="10">
        <v>127</v>
      </c>
      <c r="G134" s="17">
        <v>37.625</v>
      </c>
      <c r="H134" s="10">
        <v>30.413</v>
      </c>
      <c r="I134">
        <v>0.51100000000000001</v>
      </c>
      <c r="J134">
        <v>1.48</v>
      </c>
      <c r="K134">
        <v>0.67600000000000005</v>
      </c>
      <c r="L134">
        <v>0.89300000000000002</v>
      </c>
      <c r="M134" s="10"/>
      <c r="N134" s="10"/>
      <c r="O134" s="10"/>
      <c r="P134" s="10"/>
      <c r="Q134" s="10"/>
      <c r="R134" s="10"/>
      <c r="S134" s="10">
        <v>141</v>
      </c>
      <c r="T134" s="17">
        <v>1.262</v>
      </c>
      <c r="U134" s="17">
        <f t="shared" si="14"/>
        <v>126.2</v>
      </c>
      <c r="V134" s="11">
        <f t="shared" si="8"/>
        <v>12.676073151634048</v>
      </c>
      <c r="X134">
        <v>52.670051453069355</v>
      </c>
      <c r="Y134" s="12">
        <f t="shared" si="9"/>
        <v>52.67</v>
      </c>
      <c r="Z134">
        <f t="shared" si="10"/>
        <v>1</v>
      </c>
      <c r="AA134">
        <f t="shared" si="11"/>
        <v>1</v>
      </c>
      <c r="AB134">
        <f t="shared" si="12"/>
        <v>127</v>
      </c>
      <c r="AD134" s="12">
        <v>52.67</v>
      </c>
      <c r="AE134">
        <v>127</v>
      </c>
    </row>
    <row r="135" spans="6:31" x14ac:dyDescent="0.3">
      <c r="F135" s="10">
        <v>128</v>
      </c>
      <c r="G135" s="17">
        <v>2.59</v>
      </c>
      <c r="H135" s="10">
        <v>6.5759999999999996</v>
      </c>
      <c r="I135">
        <v>0.753</v>
      </c>
      <c r="J135">
        <v>1.4850000000000001</v>
      </c>
      <c r="K135">
        <v>0.67400000000000004</v>
      </c>
      <c r="L135">
        <v>0.86799999999999999</v>
      </c>
      <c r="M135" s="10"/>
      <c r="N135" s="10"/>
      <c r="O135" s="10"/>
      <c r="P135" s="10"/>
      <c r="Q135" s="10"/>
      <c r="R135" s="10"/>
      <c r="S135" s="10">
        <v>142</v>
      </c>
      <c r="T135" s="17">
        <v>1.5569999999999999</v>
      </c>
      <c r="U135" s="17">
        <f t="shared" si="14"/>
        <v>155.69999999999999</v>
      </c>
      <c r="V135" s="11">
        <f t="shared" si="8"/>
        <v>14.079893363064397</v>
      </c>
      <c r="X135">
        <v>52.650708796723677</v>
      </c>
      <c r="Y135" s="12">
        <f t="shared" si="9"/>
        <v>52.65</v>
      </c>
      <c r="Z135">
        <f t="shared" si="10"/>
        <v>1</v>
      </c>
      <c r="AA135">
        <f t="shared" si="11"/>
        <v>1</v>
      </c>
      <c r="AB135">
        <f t="shared" si="12"/>
        <v>128</v>
      </c>
      <c r="AD135" s="12">
        <v>52.65</v>
      </c>
      <c r="AE135">
        <v>128</v>
      </c>
    </row>
    <row r="136" spans="6:31" x14ac:dyDescent="0.3">
      <c r="F136" s="8">
        <v>129</v>
      </c>
      <c r="G136" s="117">
        <v>34.51</v>
      </c>
      <c r="H136" s="8">
        <v>32.997</v>
      </c>
      <c r="I136" s="8">
        <v>0.39800000000000002</v>
      </c>
      <c r="J136" s="8">
        <v>2.7850000000000001</v>
      </c>
      <c r="K136" s="8">
        <v>0.35899999999999999</v>
      </c>
      <c r="L136" s="8">
        <v>0.78500000000000003</v>
      </c>
      <c r="M136" s="10"/>
      <c r="N136" s="10"/>
      <c r="O136" s="10"/>
      <c r="P136" s="10"/>
      <c r="Q136" s="10"/>
      <c r="R136" s="10"/>
      <c r="S136" s="10">
        <v>143</v>
      </c>
      <c r="T136" s="17">
        <v>2.6720000000000002</v>
      </c>
      <c r="U136" s="17">
        <f t="shared" si="14"/>
        <v>267.2</v>
      </c>
      <c r="V136" s="11">
        <f t="shared" ref="V136:V199" si="15">((U136/PI())^0.5)*2</f>
        <v>18.444771789134055</v>
      </c>
      <c r="X136">
        <v>52.63014943519871</v>
      </c>
      <c r="Y136" s="12">
        <f t="shared" si="9"/>
        <v>52.63</v>
      </c>
      <c r="Z136">
        <f t="shared" si="10"/>
        <v>1</v>
      </c>
      <c r="AA136">
        <f t="shared" si="11"/>
        <v>1</v>
      </c>
      <c r="AB136">
        <f t="shared" si="12"/>
        <v>129</v>
      </c>
      <c r="AD136" s="12">
        <v>52.63</v>
      </c>
      <c r="AE136">
        <v>129</v>
      </c>
    </row>
    <row r="137" spans="6:31" x14ac:dyDescent="0.3">
      <c r="F137" s="10">
        <v>130</v>
      </c>
      <c r="G137" s="17">
        <v>0.623</v>
      </c>
      <c r="H137" s="10">
        <v>3.528</v>
      </c>
      <c r="I137">
        <v>0.629</v>
      </c>
      <c r="J137">
        <v>2.3050000000000002</v>
      </c>
      <c r="K137">
        <v>0.434</v>
      </c>
      <c r="L137">
        <v>0.82599999999999996</v>
      </c>
      <c r="M137" s="10"/>
      <c r="N137" s="10"/>
      <c r="O137" s="10"/>
      <c r="P137" s="10"/>
      <c r="Q137" s="10"/>
      <c r="R137" s="10"/>
      <c r="S137" s="10">
        <v>144</v>
      </c>
      <c r="T137" s="17">
        <v>8.2000000000000003E-2</v>
      </c>
      <c r="U137" s="17">
        <f t="shared" si="14"/>
        <v>8.2000000000000011</v>
      </c>
      <c r="V137" s="11">
        <f t="shared" si="15"/>
        <v>3.231186201200472</v>
      </c>
      <c r="X137">
        <v>52.212385400711746</v>
      </c>
      <c r="Y137" s="12">
        <f t="shared" ref="Y137:Y200" si="16">TRUNC(X137,3)</f>
        <v>52.212000000000003</v>
      </c>
      <c r="Z137">
        <f t="shared" si="10"/>
        <v>1</v>
      </c>
      <c r="AA137">
        <f t="shared" si="11"/>
        <v>1</v>
      </c>
      <c r="AB137">
        <f t="shared" si="12"/>
        <v>130</v>
      </c>
      <c r="AD137" s="12">
        <v>52.212000000000003</v>
      </c>
      <c r="AE137">
        <v>130</v>
      </c>
    </row>
    <row r="138" spans="6:31" x14ac:dyDescent="0.3">
      <c r="F138" s="10">
        <v>131</v>
      </c>
      <c r="G138" s="17">
        <v>1.0820000000000001</v>
      </c>
      <c r="H138" s="10">
        <v>3.9220000000000002</v>
      </c>
      <c r="I138">
        <v>0.88400000000000001</v>
      </c>
      <c r="J138">
        <v>1.333</v>
      </c>
      <c r="K138">
        <v>0.75</v>
      </c>
      <c r="L138">
        <v>0.86299999999999999</v>
      </c>
      <c r="M138" s="10"/>
      <c r="N138" s="10"/>
      <c r="O138" s="10"/>
      <c r="P138" s="10"/>
      <c r="Q138" s="10"/>
      <c r="R138" s="10"/>
      <c r="S138" s="10">
        <v>145</v>
      </c>
      <c r="T138" s="17">
        <v>1.3440000000000001</v>
      </c>
      <c r="U138" s="17">
        <f t="shared" si="14"/>
        <v>134.4</v>
      </c>
      <c r="V138" s="11">
        <f t="shared" si="15"/>
        <v>13.081414098346015</v>
      </c>
      <c r="X138">
        <v>52.032841244014826</v>
      </c>
      <c r="Y138" s="12">
        <f t="shared" si="16"/>
        <v>52.031999999999996</v>
      </c>
      <c r="Z138">
        <f t="shared" ref="Z138:Z201" si="17">IF(Y138-Y137=0,Z137+Z$8,1)</f>
        <v>1</v>
      </c>
      <c r="AA138">
        <f t="shared" ref="AA138:AA201" si="18">IF(Z138&lt;Z139,0,Z138)</f>
        <v>1</v>
      </c>
      <c r="AB138">
        <f t="shared" ref="AB138:AB201" si="19">AB137+AA138</f>
        <v>131</v>
      </c>
      <c r="AD138" s="12">
        <v>52.031999999999996</v>
      </c>
      <c r="AE138">
        <v>131</v>
      </c>
    </row>
    <row r="139" spans="6:31" x14ac:dyDescent="0.3">
      <c r="F139" s="10">
        <v>132</v>
      </c>
      <c r="G139" s="17">
        <v>3.738</v>
      </c>
      <c r="H139" s="10">
        <v>8.6989999999999998</v>
      </c>
      <c r="I139">
        <v>0.621</v>
      </c>
      <c r="J139">
        <v>1.9239999999999999</v>
      </c>
      <c r="K139">
        <v>0.52</v>
      </c>
      <c r="L139">
        <v>0.879</v>
      </c>
      <c r="M139" s="10"/>
      <c r="N139" s="10"/>
      <c r="O139" s="10"/>
      <c r="P139" s="10"/>
      <c r="Q139" s="10"/>
      <c r="R139" s="10"/>
      <c r="S139" s="10">
        <v>146</v>
      </c>
      <c r="T139" s="17">
        <v>8.2000000000000003E-2</v>
      </c>
      <c r="U139" s="17">
        <f t="shared" si="14"/>
        <v>8.2000000000000011</v>
      </c>
      <c r="V139" s="11">
        <f t="shared" si="15"/>
        <v>3.231186201200472</v>
      </c>
      <c r="X139">
        <v>51.971630436240631</v>
      </c>
      <c r="Y139" s="12">
        <f t="shared" si="16"/>
        <v>51.970999999999997</v>
      </c>
      <c r="Z139">
        <f t="shared" si="17"/>
        <v>1</v>
      </c>
      <c r="AA139">
        <f t="shared" si="18"/>
        <v>1</v>
      </c>
      <c r="AB139">
        <f t="shared" si="19"/>
        <v>132</v>
      </c>
      <c r="AD139" s="12">
        <v>51.970999999999997</v>
      </c>
      <c r="AE139">
        <v>132</v>
      </c>
    </row>
    <row r="140" spans="6:31" x14ac:dyDescent="0.3">
      <c r="F140" s="10">
        <v>133</v>
      </c>
      <c r="G140" s="17">
        <v>36.691000000000003</v>
      </c>
      <c r="H140" s="10">
        <v>28.465</v>
      </c>
      <c r="I140">
        <v>0.56899999999999995</v>
      </c>
      <c r="J140">
        <v>1.2350000000000001</v>
      </c>
      <c r="K140">
        <v>0.81</v>
      </c>
      <c r="L140">
        <v>0.81100000000000005</v>
      </c>
      <c r="M140" s="10"/>
      <c r="N140" s="10"/>
      <c r="O140" s="10"/>
      <c r="P140" s="10"/>
      <c r="Q140" s="10"/>
      <c r="R140" s="10"/>
      <c r="S140" s="10">
        <v>147</v>
      </c>
      <c r="T140" s="17">
        <v>1.508</v>
      </c>
      <c r="U140" s="17">
        <f t="shared" si="14"/>
        <v>150.80000000000001</v>
      </c>
      <c r="V140" s="11">
        <f t="shared" si="15"/>
        <v>13.856569681781366</v>
      </c>
      <c r="X140">
        <v>51.771580675327954</v>
      </c>
      <c r="Y140" s="12">
        <f t="shared" si="16"/>
        <v>51.771000000000001</v>
      </c>
      <c r="Z140">
        <f t="shared" si="17"/>
        <v>1</v>
      </c>
      <c r="AA140">
        <f t="shared" si="18"/>
        <v>1</v>
      </c>
      <c r="AB140">
        <f t="shared" si="19"/>
        <v>133</v>
      </c>
      <c r="AD140" s="12">
        <v>51.771000000000001</v>
      </c>
      <c r="AE140">
        <v>133</v>
      </c>
    </row>
    <row r="141" spans="6:31" x14ac:dyDescent="0.3">
      <c r="F141" s="10">
        <v>134</v>
      </c>
      <c r="G141" s="17">
        <v>7.5579999999999998</v>
      </c>
      <c r="H141" s="10">
        <v>14.326000000000001</v>
      </c>
      <c r="I141">
        <v>0.46300000000000002</v>
      </c>
      <c r="J141">
        <v>2.347</v>
      </c>
      <c r="K141">
        <v>0.42599999999999999</v>
      </c>
      <c r="L141">
        <v>0.70099999999999996</v>
      </c>
      <c r="M141" s="10"/>
      <c r="N141" s="10"/>
      <c r="O141" s="10"/>
      <c r="P141" s="10"/>
      <c r="Q141" s="10"/>
      <c r="R141" s="10"/>
      <c r="S141" s="10">
        <v>148</v>
      </c>
      <c r="T141" s="17">
        <v>54.02</v>
      </c>
      <c r="U141" s="17">
        <f t="shared" si="14"/>
        <v>5402</v>
      </c>
      <c r="V141" s="11">
        <f t="shared" si="15"/>
        <v>82.933949747129191</v>
      </c>
      <c r="X141">
        <v>51.609008938667742</v>
      </c>
      <c r="Y141" s="12">
        <f t="shared" si="16"/>
        <v>51.609000000000002</v>
      </c>
      <c r="Z141">
        <f t="shared" si="17"/>
        <v>1</v>
      </c>
      <c r="AA141">
        <f t="shared" si="18"/>
        <v>0</v>
      </c>
      <c r="AB141">
        <f t="shared" si="19"/>
        <v>133</v>
      </c>
      <c r="AD141" s="12">
        <v>51.609000000000002</v>
      </c>
      <c r="AE141">
        <v>133</v>
      </c>
    </row>
    <row r="142" spans="6:31" x14ac:dyDescent="0.3">
      <c r="F142" s="10">
        <v>135</v>
      </c>
      <c r="G142" s="17">
        <v>0.14799999999999999</v>
      </c>
      <c r="H142" s="10">
        <v>1.4490000000000001</v>
      </c>
      <c r="I142">
        <v>0.88400000000000001</v>
      </c>
      <c r="J142">
        <v>1.915</v>
      </c>
      <c r="K142">
        <v>0.52200000000000002</v>
      </c>
      <c r="L142">
        <v>0.78300000000000003</v>
      </c>
      <c r="M142" s="10"/>
      <c r="N142" s="10"/>
      <c r="O142" s="10"/>
      <c r="P142" s="10"/>
      <c r="Q142" s="10"/>
      <c r="R142" s="10"/>
      <c r="S142" s="10">
        <v>149</v>
      </c>
      <c r="T142" s="17">
        <v>1.0489999999999999</v>
      </c>
      <c r="U142" s="17">
        <f t="shared" si="14"/>
        <v>104.89999999999999</v>
      </c>
      <c r="V142" s="11">
        <f t="shared" si="15"/>
        <v>11.556938532445283</v>
      </c>
      <c r="X142">
        <v>51.609008938667742</v>
      </c>
      <c r="Y142" s="12">
        <f t="shared" si="16"/>
        <v>51.609000000000002</v>
      </c>
      <c r="Z142">
        <f t="shared" si="17"/>
        <v>2</v>
      </c>
      <c r="AA142">
        <f t="shared" si="18"/>
        <v>2</v>
      </c>
      <c r="AB142">
        <f t="shared" si="19"/>
        <v>135</v>
      </c>
      <c r="AD142" s="12">
        <v>51.609000000000002</v>
      </c>
      <c r="AE142">
        <v>135</v>
      </c>
    </row>
    <row r="143" spans="6:31" x14ac:dyDescent="0.3">
      <c r="F143" s="10">
        <v>136</v>
      </c>
      <c r="G143" s="17">
        <v>0.23</v>
      </c>
      <c r="H143" s="10">
        <v>2.1110000000000002</v>
      </c>
      <c r="I143">
        <v>0.64700000000000002</v>
      </c>
      <c r="J143">
        <v>2.4729999999999999</v>
      </c>
      <c r="K143">
        <v>0.40400000000000003</v>
      </c>
      <c r="L143">
        <v>0.82399999999999995</v>
      </c>
      <c r="M143" s="10"/>
      <c r="N143" s="10"/>
      <c r="O143" s="10"/>
      <c r="P143" s="10"/>
      <c r="Q143" s="10"/>
      <c r="R143" s="10"/>
      <c r="S143" s="10">
        <v>150</v>
      </c>
      <c r="T143" s="17">
        <v>1.41</v>
      </c>
      <c r="U143" s="17">
        <f t="shared" si="14"/>
        <v>141</v>
      </c>
      <c r="V143" s="11">
        <f t="shared" si="15"/>
        <v>13.398760233979036</v>
      </c>
      <c r="X143">
        <v>51.589268461182023</v>
      </c>
      <c r="Y143" s="12">
        <f t="shared" si="16"/>
        <v>51.588999999999999</v>
      </c>
      <c r="Z143">
        <f t="shared" si="17"/>
        <v>1</v>
      </c>
      <c r="AA143">
        <f t="shared" si="18"/>
        <v>1</v>
      </c>
      <c r="AB143">
        <f t="shared" si="19"/>
        <v>136</v>
      </c>
      <c r="AD143" s="12">
        <v>51.588999999999999</v>
      </c>
      <c r="AE143">
        <v>136</v>
      </c>
    </row>
    <row r="144" spans="6:31" x14ac:dyDescent="0.3">
      <c r="F144" s="10">
        <v>137</v>
      </c>
      <c r="G144" s="17">
        <v>3.5579999999999998</v>
      </c>
      <c r="H144" s="10">
        <v>8.0679999999999996</v>
      </c>
      <c r="I144">
        <v>0.68700000000000006</v>
      </c>
      <c r="J144">
        <v>1.036</v>
      </c>
      <c r="K144">
        <v>0.96499999999999997</v>
      </c>
      <c r="L144">
        <v>0.81899999999999995</v>
      </c>
      <c r="M144" s="10"/>
      <c r="N144" s="10"/>
      <c r="O144" s="10"/>
      <c r="P144" s="10"/>
      <c r="Q144" s="10"/>
      <c r="R144" s="10"/>
      <c r="S144" s="10">
        <v>151</v>
      </c>
      <c r="T144" s="17">
        <v>1.853</v>
      </c>
      <c r="U144" s="17">
        <f t="shared" si="14"/>
        <v>185.3</v>
      </c>
      <c r="V144" s="11">
        <f t="shared" si="15"/>
        <v>15.36005493608098</v>
      </c>
      <c r="X144">
        <v>51.264936792000917</v>
      </c>
      <c r="Y144" s="12">
        <f t="shared" si="16"/>
        <v>51.264000000000003</v>
      </c>
      <c r="Z144">
        <f t="shared" si="17"/>
        <v>1</v>
      </c>
      <c r="AA144">
        <f t="shared" si="18"/>
        <v>1</v>
      </c>
      <c r="AB144">
        <f t="shared" si="19"/>
        <v>137</v>
      </c>
      <c r="AD144" s="12">
        <v>51.264000000000003</v>
      </c>
      <c r="AE144">
        <v>137</v>
      </c>
    </row>
    <row r="145" spans="6:31" x14ac:dyDescent="0.3">
      <c r="F145" s="10">
        <v>138</v>
      </c>
      <c r="G145" s="17">
        <v>1.6E-2</v>
      </c>
      <c r="H145" s="10">
        <v>0.36199999999999999</v>
      </c>
      <c r="I145">
        <v>1</v>
      </c>
      <c r="J145">
        <v>1</v>
      </c>
      <c r="K145">
        <v>1</v>
      </c>
      <c r="L145">
        <v>1</v>
      </c>
      <c r="M145" s="10"/>
      <c r="N145" s="10"/>
      <c r="O145" s="10"/>
      <c r="P145" s="10"/>
      <c r="Q145" s="10"/>
      <c r="R145" s="10"/>
      <c r="S145" s="10">
        <v>152</v>
      </c>
      <c r="T145" s="17">
        <v>1.6719999999999999</v>
      </c>
      <c r="U145" s="17">
        <f t="shared" si="14"/>
        <v>167.2</v>
      </c>
      <c r="V145" s="11">
        <f t="shared" si="15"/>
        <v>14.590601491361458</v>
      </c>
      <c r="X145">
        <v>51.060871670528627</v>
      </c>
      <c r="Y145" s="12">
        <f t="shared" si="16"/>
        <v>51.06</v>
      </c>
      <c r="Z145">
        <f t="shared" si="17"/>
        <v>1</v>
      </c>
      <c r="AA145">
        <f t="shared" si="18"/>
        <v>1</v>
      </c>
      <c r="AB145">
        <f t="shared" si="19"/>
        <v>138</v>
      </c>
      <c r="AD145" s="12">
        <v>51.06</v>
      </c>
      <c r="AE145">
        <v>138</v>
      </c>
    </row>
    <row r="146" spans="6:31" x14ac:dyDescent="0.3">
      <c r="F146" s="10">
        <v>139</v>
      </c>
      <c r="G146" s="17">
        <v>1.262</v>
      </c>
      <c r="H146" s="10">
        <v>5.0209999999999999</v>
      </c>
      <c r="I146">
        <v>0.629</v>
      </c>
      <c r="J146">
        <v>2.0089999999999999</v>
      </c>
      <c r="K146">
        <v>0.498</v>
      </c>
      <c r="L146">
        <v>0.81499999999999995</v>
      </c>
      <c r="M146" s="10"/>
      <c r="N146" s="10"/>
      <c r="O146" s="10"/>
      <c r="P146" s="10"/>
      <c r="Q146" s="10"/>
      <c r="R146" s="10"/>
      <c r="S146" s="10">
        <v>153</v>
      </c>
      <c r="T146" s="17">
        <v>0.57399999999999995</v>
      </c>
      <c r="U146" s="17">
        <f t="shared" si="14"/>
        <v>57.4</v>
      </c>
      <c r="V146" s="11">
        <f t="shared" si="15"/>
        <v>8.5489151281199618</v>
      </c>
      <c r="X146">
        <v>50.753235590981859</v>
      </c>
      <c r="Y146" s="12">
        <f t="shared" si="16"/>
        <v>50.753</v>
      </c>
      <c r="Z146">
        <f t="shared" si="17"/>
        <v>1</v>
      </c>
      <c r="AA146">
        <f t="shared" si="18"/>
        <v>1</v>
      </c>
      <c r="AB146">
        <f t="shared" si="19"/>
        <v>139</v>
      </c>
      <c r="AD146" s="12">
        <v>50.753</v>
      </c>
      <c r="AE146">
        <v>139</v>
      </c>
    </row>
    <row r="147" spans="6:31" x14ac:dyDescent="0.3">
      <c r="F147" s="10">
        <v>140</v>
      </c>
      <c r="G147" s="17">
        <v>1.59</v>
      </c>
      <c r="H147" s="10">
        <v>5.8819999999999997</v>
      </c>
      <c r="I147">
        <v>0.57799999999999996</v>
      </c>
      <c r="J147">
        <v>2.9569999999999999</v>
      </c>
      <c r="K147">
        <v>0.33800000000000002</v>
      </c>
      <c r="L147">
        <v>0.83599999999999997</v>
      </c>
      <c r="M147" s="10"/>
      <c r="N147" s="10"/>
      <c r="O147" s="10"/>
      <c r="P147" s="10"/>
      <c r="Q147" s="10"/>
      <c r="R147" s="10"/>
      <c r="S147" s="10">
        <v>154</v>
      </c>
      <c r="T147" s="17">
        <v>1.7709999999999999</v>
      </c>
      <c r="U147" s="17">
        <f t="shared" si="14"/>
        <v>177.1</v>
      </c>
      <c r="V147" s="11">
        <f t="shared" si="15"/>
        <v>15.016348536598279</v>
      </c>
      <c r="X147">
        <v>50.628903320739923</v>
      </c>
      <c r="Y147" s="12">
        <f t="shared" si="16"/>
        <v>50.628</v>
      </c>
      <c r="Z147">
        <f t="shared" si="17"/>
        <v>1</v>
      </c>
      <c r="AA147">
        <f t="shared" si="18"/>
        <v>1</v>
      </c>
      <c r="AB147">
        <f t="shared" si="19"/>
        <v>140</v>
      </c>
      <c r="AD147" s="12">
        <v>50.628</v>
      </c>
      <c r="AE147">
        <v>140</v>
      </c>
    </row>
    <row r="148" spans="6:31" x14ac:dyDescent="0.3">
      <c r="F148" s="10">
        <v>141</v>
      </c>
      <c r="G148" s="17">
        <v>1.262</v>
      </c>
      <c r="H148" s="10">
        <v>4.2839999999999998</v>
      </c>
      <c r="I148">
        <v>0.86399999999999999</v>
      </c>
      <c r="J148">
        <v>1.661</v>
      </c>
      <c r="K148">
        <v>0.60199999999999998</v>
      </c>
      <c r="L148">
        <v>0.875</v>
      </c>
      <c r="M148" s="10"/>
      <c r="N148" s="10"/>
      <c r="O148" s="10"/>
      <c r="P148" s="10"/>
      <c r="Q148" s="10"/>
      <c r="R148" s="10"/>
      <c r="S148" s="10">
        <v>155</v>
      </c>
      <c r="T148" s="17">
        <v>3.2130000000000001</v>
      </c>
      <c r="U148" s="17">
        <f t="shared" si="14"/>
        <v>321.3</v>
      </c>
      <c r="V148" s="11">
        <f t="shared" si="15"/>
        <v>20.226019522471738</v>
      </c>
      <c r="X148">
        <v>50.54710470857902</v>
      </c>
      <c r="Y148" s="12">
        <f t="shared" si="16"/>
        <v>50.546999999999997</v>
      </c>
      <c r="Z148">
        <f t="shared" si="17"/>
        <v>1</v>
      </c>
      <c r="AA148">
        <f t="shared" si="18"/>
        <v>1</v>
      </c>
      <c r="AB148">
        <f t="shared" si="19"/>
        <v>141</v>
      </c>
      <c r="AD148" s="12">
        <v>50.546999999999997</v>
      </c>
      <c r="AE148">
        <v>141</v>
      </c>
    </row>
    <row r="149" spans="6:31" x14ac:dyDescent="0.3">
      <c r="F149" s="10">
        <v>142</v>
      </c>
      <c r="G149" s="17">
        <v>1.5569999999999999</v>
      </c>
      <c r="H149" s="10">
        <v>4.9020000000000001</v>
      </c>
      <c r="I149">
        <v>0.81499999999999995</v>
      </c>
      <c r="J149">
        <v>1.625</v>
      </c>
      <c r="K149">
        <v>0.61599999999999999</v>
      </c>
      <c r="L149">
        <v>0.876</v>
      </c>
      <c r="M149" s="10"/>
      <c r="N149" s="10"/>
      <c r="O149" s="10"/>
      <c r="P149" s="10"/>
      <c r="Q149" s="10"/>
      <c r="R149" s="10"/>
      <c r="S149" s="10">
        <v>156</v>
      </c>
      <c r="T149" s="17">
        <v>8.4600000000000009</v>
      </c>
      <c r="U149" s="17">
        <f t="shared" si="14"/>
        <v>846.00000000000011</v>
      </c>
      <c r="V149" s="11">
        <f t="shared" si="15"/>
        <v>32.820125759142783</v>
      </c>
      <c r="X149">
        <v>50.463911990895028</v>
      </c>
      <c r="Y149" s="12">
        <f t="shared" si="16"/>
        <v>50.463000000000001</v>
      </c>
      <c r="Z149">
        <f t="shared" si="17"/>
        <v>1</v>
      </c>
      <c r="AA149">
        <f t="shared" si="18"/>
        <v>1</v>
      </c>
      <c r="AB149">
        <f t="shared" si="19"/>
        <v>142</v>
      </c>
      <c r="AD149" s="12">
        <v>50.463000000000001</v>
      </c>
      <c r="AE149">
        <v>142</v>
      </c>
    </row>
    <row r="150" spans="6:31" x14ac:dyDescent="0.3">
      <c r="F150" s="10">
        <v>143</v>
      </c>
      <c r="G150" s="17">
        <v>2.6720000000000002</v>
      </c>
      <c r="H150" s="10">
        <v>7.6440000000000001</v>
      </c>
      <c r="I150">
        <v>0.57499999999999996</v>
      </c>
      <c r="J150">
        <v>2.8239999999999998</v>
      </c>
      <c r="K150">
        <v>0.35399999999999998</v>
      </c>
      <c r="L150">
        <v>0.89600000000000002</v>
      </c>
      <c r="M150" s="10"/>
      <c r="N150" s="10"/>
      <c r="O150" s="10"/>
      <c r="P150" s="10"/>
      <c r="Q150" s="10"/>
      <c r="R150" s="10"/>
      <c r="S150" s="10">
        <v>157</v>
      </c>
      <c r="T150" s="17">
        <v>2.0659999999999998</v>
      </c>
      <c r="U150" s="17">
        <f t="shared" si="14"/>
        <v>206.6</v>
      </c>
      <c r="V150" s="11">
        <f t="shared" si="15"/>
        <v>16.218855999801114</v>
      </c>
      <c r="X150">
        <v>50.381845503951325</v>
      </c>
      <c r="Y150" s="12">
        <f t="shared" si="16"/>
        <v>50.381</v>
      </c>
      <c r="Z150">
        <f t="shared" si="17"/>
        <v>1</v>
      </c>
      <c r="AA150">
        <f t="shared" si="18"/>
        <v>1</v>
      </c>
      <c r="AB150">
        <f t="shared" si="19"/>
        <v>143</v>
      </c>
      <c r="AD150" s="12">
        <v>50.381</v>
      </c>
      <c r="AE150">
        <v>143</v>
      </c>
    </row>
    <row r="151" spans="6:31" x14ac:dyDescent="0.3">
      <c r="F151" s="10">
        <v>144</v>
      </c>
      <c r="G151" s="17">
        <v>8.2000000000000003E-2</v>
      </c>
      <c r="H151" s="10">
        <v>1.8109999999999999</v>
      </c>
      <c r="I151">
        <v>0.314</v>
      </c>
      <c r="J151">
        <v>7</v>
      </c>
      <c r="K151">
        <v>0.14299999999999999</v>
      </c>
      <c r="L151">
        <v>0.55600000000000005</v>
      </c>
      <c r="M151" s="10"/>
      <c r="N151" s="10"/>
      <c r="O151" s="10"/>
      <c r="P151" s="10"/>
      <c r="Q151" s="10"/>
      <c r="R151" s="10"/>
      <c r="S151" s="10">
        <v>158</v>
      </c>
      <c r="T151" s="17">
        <v>2.4430000000000001</v>
      </c>
      <c r="U151" s="17">
        <f t="shared" si="14"/>
        <v>244.3</v>
      </c>
      <c r="V151" s="11">
        <f t="shared" si="15"/>
        <v>17.636678280753443</v>
      </c>
      <c r="X151">
        <v>50.090376788911378</v>
      </c>
      <c r="Y151" s="12">
        <f t="shared" si="16"/>
        <v>50.09</v>
      </c>
      <c r="Z151">
        <f t="shared" si="17"/>
        <v>1</v>
      </c>
      <c r="AA151">
        <f t="shared" si="18"/>
        <v>1</v>
      </c>
      <c r="AB151">
        <f t="shared" si="19"/>
        <v>144</v>
      </c>
      <c r="AD151" s="12">
        <v>50.09</v>
      </c>
      <c r="AE151">
        <v>144</v>
      </c>
    </row>
    <row r="152" spans="6:31" x14ac:dyDescent="0.3">
      <c r="F152" s="10">
        <v>145</v>
      </c>
      <c r="G152" s="17">
        <v>1.3440000000000001</v>
      </c>
      <c r="H152" s="10">
        <v>5.1269999999999998</v>
      </c>
      <c r="I152">
        <v>0.64300000000000002</v>
      </c>
      <c r="J152">
        <v>2.073</v>
      </c>
      <c r="K152">
        <v>0.48199999999999998</v>
      </c>
      <c r="L152">
        <v>0.82799999999999996</v>
      </c>
      <c r="M152" s="10"/>
      <c r="N152" s="10"/>
      <c r="O152" s="10"/>
      <c r="P152" s="10"/>
      <c r="Q152" s="10"/>
      <c r="R152" s="10"/>
      <c r="S152" s="10">
        <v>159</v>
      </c>
      <c r="T152" s="17">
        <v>8.2000000000000003E-2</v>
      </c>
      <c r="U152" s="17">
        <f t="shared" si="14"/>
        <v>8.2000000000000011</v>
      </c>
      <c r="V152" s="11">
        <f t="shared" si="15"/>
        <v>3.231186201200472</v>
      </c>
      <c r="X152">
        <v>49.923605727341865</v>
      </c>
      <c r="Y152" s="12">
        <f t="shared" si="16"/>
        <v>49.923000000000002</v>
      </c>
      <c r="Z152">
        <f t="shared" si="17"/>
        <v>1</v>
      </c>
      <c r="AA152">
        <f t="shared" si="18"/>
        <v>1</v>
      </c>
      <c r="AB152">
        <f t="shared" si="19"/>
        <v>145</v>
      </c>
      <c r="AD152" s="12">
        <v>49.923000000000002</v>
      </c>
      <c r="AE152">
        <v>145</v>
      </c>
    </row>
    <row r="153" spans="6:31" x14ac:dyDescent="0.3">
      <c r="F153" s="10">
        <v>146</v>
      </c>
      <c r="G153" s="17">
        <v>8.2000000000000003E-2</v>
      </c>
      <c r="H153" s="10">
        <v>0.98</v>
      </c>
      <c r="I153">
        <v>1</v>
      </c>
      <c r="J153">
        <v>1.5529999999999999</v>
      </c>
      <c r="K153">
        <v>0.64400000000000002</v>
      </c>
      <c r="L153">
        <v>0.90900000000000003</v>
      </c>
      <c r="M153" s="10"/>
      <c r="N153" s="10"/>
      <c r="O153" s="10"/>
      <c r="P153" s="10"/>
      <c r="Q153" s="10"/>
      <c r="R153" s="10"/>
      <c r="S153" s="10">
        <v>160</v>
      </c>
      <c r="T153" s="17">
        <v>5.9349999999999996</v>
      </c>
      <c r="U153" s="17">
        <f t="shared" si="14"/>
        <v>593.5</v>
      </c>
      <c r="V153" s="11">
        <f t="shared" si="15"/>
        <v>27.489410139184855</v>
      </c>
      <c r="X153">
        <v>49.734519838408019</v>
      </c>
      <c r="Y153" s="12">
        <f t="shared" si="16"/>
        <v>49.734000000000002</v>
      </c>
      <c r="Z153">
        <f t="shared" si="17"/>
        <v>1</v>
      </c>
      <c r="AA153">
        <f t="shared" si="18"/>
        <v>1</v>
      </c>
      <c r="AB153">
        <f t="shared" si="19"/>
        <v>146</v>
      </c>
      <c r="AD153" s="12">
        <v>49.734000000000002</v>
      </c>
      <c r="AE153">
        <v>146</v>
      </c>
    </row>
    <row r="154" spans="6:31" x14ac:dyDescent="0.3">
      <c r="F154" s="10">
        <v>147</v>
      </c>
      <c r="G154" s="17">
        <v>1.508</v>
      </c>
      <c r="H154" s="10">
        <v>4.6459999999999999</v>
      </c>
      <c r="I154">
        <v>0.878</v>
      </c>
      <c r="J154">
        <v>1.472</v>
      </c>
      <c r="K154">
        <v>0.67900000000000005</v>
      </c>
      <c r="L154">
        <v>0.88900000000000001</v>
      </c>
      <c r="M154" s="10"/>
      <c r="N154" s="10"/>
      <c r="O154" s="10"/>
      <c r="P154" s="10"/>
      <c r="Q154" s="10"/>
      <c r="R154" s="10"/>
      <c r="S154" s="10">
        <v>161</v>
      </c>
      <c r="T154" s="17">
        <v>2.0329999999999999</v>
      </c>
      <c r="U154" s="17">
        <f t="shared" si="14"/>
        <v>203.29999999999998</v>
      </c>
      <c r="V154" s="11">
        <f t="shared" si="15"/>
        <v>16.088803542981641</v>
      </c>
      <c r="X154">
        <v>49.651247784081136</v>
      </c>
      <c r="Y154" s="12">
        <f t="shared" si="16"/>
        <v>49.651000000000003</v>
      </c>
      <c r="Z154">
        <f t="shared" si="17"/>
        <v>1</v>
      </c>
      <c r="AA154">
        <f t="shared" si="18"/>
        <v>1</v>
      </c>
      <c r="AB154">
        <f t="shared" si="19"/>
        <v>147</v>
      </c>
      <c r="AD154" s="12">
        <v>49.651000000000003</v>
      </c>
      <c r="AE154">
        <v>147</v>
      </c>
    </row>
    <row r="155" spans="6:31" x14ac:dyDescent="0.3">
      <c r="F155" s="10">
        <v>148</v>
      </c>
      <c r="G155" s="17">
        <v>54.02</v>
      </c>
      <c r="H155" s="10">
        <v>40.853000000000002</v>
      </c>
      <c r="I155">
        <v>0.40699999999999997</v>
      </c>
      <c r="J155">
        <v>1.6950000000000001</v>
      </c>
      <c r="K155">
        <v>0.59</v>
      </c>
      <c r="L155">
        <v>0.81599999999999995</v>
      </c>
      <c r="M155" s="10"/>
      <c r="N155" s="10"/>
      <c r="O155" s="10"/>
      <c r="P155" s="10"/>
      <c r="Q155" s="10"/>
      <c r="R155" s="10"/>
      <c r="S155" s="10">
        <v>162</v>
      </c>
      <c r="T155" s="17">
        <v>1.361</v>
      </c>
      <c r="U155" s="17">
        <f t="shared" si="14"/>
        <v>136.1</v>
      </c>
      <c r="V155" s="11">
        <f t="shared" si="15"/>
        <v>13.163886281735179</v>
      </c>
      <c r="X155">
        <v>49.059195992320113</v>
      </c>
      <c r="Y155" s="12">
        <f t="shared" si="16"/>
        <v>49.058999999999997</v>
      </c>
      <c r="Z155">
        <f t="shared" si="17"/>
        <v>1</v>
      </c>
      <c r="AA155">
        <f t="shared" si="18"/>
        <v>1</v>
      </c>
      <c r="AB155">
        <f t="shared" si="19"/>
        <v>148</v>
      </c>
      <c r="AD155" s="12">
        <v>49.058999999999997</v>
      </c>
      <c r="AE155">
        <v>148</v>
      </c>
    </row>
    <row r="156" spans="6:31" x14ac:dyDescent="0.3">
      <c r="F156" s="10">
        <v>149</v>
      </c>
      <c r="G156" s="17">
        <v>1.0489999999999999</v>
      </c>
      <c r="H156" s="10">
        <v>4.1779999999999999</v>
      </c>
      <c r="I156">
        <v>0.755</v>
      </c>
      <c r="J156">
        <v>1.8049999999999999</v>
      </c>
      <c r="K156">
        <v>0.55400000000000005</v>
      </c>
      <c r="L156">
        <v>0.85299999999999998</v>
      </c>
      <c r="M156" s="10"/>
      <c r="N156" s="10"/>
      <c r="O156" s="10"/>
      <c r="P156" s="10"/>
      <c r="Q156" s="10"/>
      <c r="R156" s="10"/>
      <c r="S156" s="10">
        <v>163</v>
      </c>
      <c r="T156" s="17">
        <v>0.18</v>
      </c>
      <c r="U156" s="17">
        <f t="shared" si="14"/>
        <v>18</v>
      </c>
      <c r="V156" s="11">
        <f t="shared" si="15"/>
        <v>4.7873073648171918</v>
      </c>
      <c r="X156">
        <v>49.037130872297453</v>
      </c>
      <c r="Y156" s="12">
        <f t="shared" si="16"/>
        <v>49.036999999999999</v>
      </c>
      <c r="Z156">
        <f t="shared" si="17"/>
        <v>1</v>
      </c>
      <c r="AA156">
        <f t="shared" si="18"/>
        <v>0</v>
      </c>
      <c r="AB156">
        <f t="shared" si="19"/>
        <v>148</v>
      </c>
      <c r="AD156" s="12">
        <v>49.036999999999999</v>
      </c>
      <c r="AE156">
        <v>148</v>
      </c>
    </row>
    <row r="157" spans="6:31" x14ac:dyDescent="0.3">
      <c r="F157" s="10">
        <v>150</v>
      </c>
      <c r="G157" s="17">
        <v>1.41</v>
      </c>
      <c r="H157" s="10">
        <v>4.9459999999999997</v>
      </c>
      <c r="I157">
        <v>0.72399999999999998</v>
      </c>
      <c r="J157">
        <v>1.823</v>
      </c>
      <c r="K157">
        <v>0.54900000000000004</v>
      </c>
      <c r="L157">
        <v>0.873</v>
      </c>
      <c r="M157" s="10"/>
      <c r="N157" s="10"/>
      <c r="O157" s="10"/>
      <c r="P157" s="10"/>
      <c r="Q157" s="10"/>
      <c r="R157" s="10"/>
      <c r="S157" s="10">
        <v>164</v>
      </c>
      <c r="T157" s="17">
        <v>0.72099999999999997</v>
      </c>
      <c r="U157" s="17">
        <f t="shared" si="14"/>
        <v>72.099999999999994</v>
      </c>
      <c r="V157" s="11">
        <f t="shared" si="15"/>
        <v>9.5812614605491913</v>
      </c>
      <c r="X157">
        <v>49.037130872297453</v>
      </c>
      <c r="Y157" s="12">
        <f t="shared" si="16"/>
        <v>49.036999999999999</v>
      </c>
      <c r="Z157">
        <f t="shared" si="17"/>
        <v>2</v>
      </c>
      <c r="AA157">
        <f t="shared" si="18"/>
        <v>2</v>
      </c>
      <c r="AB157">
        <f t="shared" si="19"/>
        <v>150</v>
      </c>
      <c r="AD157" s="12">
        <v>49.036999999999999</v>
      </c>
      <c r="AE157">
        <v>150</v>
      </c>
    </row>
    <row r="158" spans="6:31" x14ac:dyDescent="0.3">
      <c r="F158" s="10">
        <v>151</v>
      </c>
      <c r="G158" s="17">
        <v>1.853</v>
      </c>
      <c r="H158" s="10">
        <v>5.67</v>
      </c>
      <c r="I158">
        <v>0.72399999999999998</v>
      </c>
      <c r="J158">
        <v>1.548</v>
      </c>
      <c r="K158">
        <v>0.64600000000000002</v>
      </c>
      <c r="L158">
        <v>0.9</v>
      </c>
      <c r="M158" s="10"/>
      <c r="N158" s="10"/>
      <c r="O158" s="10"/>
      <c r="P158" s="10"/>
      <c r="Q158" s="10"/>
      <c r="R158" s="10"/>
      <c r="S158" s="10">
        <v>165</v>
      </c>
      <c r="T158" s="17">
        <v>0.39300000000000002</v>
      </c>
      <c r="U158" s="17">
        <f t="shared" si="14"/>
        <v>39.300000000000004</v>
      </c>
      <c r="V158" s="11">
        <f t="shared" si="15"/>
        <v>7.0737765096228413</v>
      </c>
      <c r="X158">
        <v>48.930559366514501</v>
      </c>
      <c r="Y158" s="12">
        <f t="shared" si="16"/>
        <v>48.93</v>
      </c>
      <c r="Z158">
        <f t="shared" si="17"/>
        <v>1</v>
      </c>
      <c r="AA158">
        <f t="shared" si="18"/>
        <v>1</v>
      </c>
      <c r="AB158">
        <f t="shared" si="19"/>
        <v>151</v>
      </c>
      <c r="AD158" s="12">
        <v>48.93</v>
      </c>
      <c r="AE158">
        <v>151</v>
      </c>
    </row>
    <row r="159" spans="6:31" x14ac:dyDescent="0.3">
      <c r="F159" s="10">
        <v>152</v>
      </c>
      <c r="G159" s="17">
        <v>1.6719999999999999</v>
      </c>
      <c r="H159" s="10">
        <v>5.1269999999999998</v>
      </c>
      <c r="I159">
        <v>0.79900000000000004</v>
      </c>
      <c r="J159">
        <v>1.27</v>
      </c>
      <c r="K159">
        <v>0.78700000000000003</v>
      </c>
      <c r="L159">
        <v>0.88300000000000001</v>
      </c>
      <c r="M159" s="10"/>
      <c r="N159" s="10"/>
      <c r="O159" s="10"/>
      <c r="P159" s="10"/>
      <c r="Q159" s="10"/>
      <c r="R159" s="10"/>
      <c r="S159" s="10">
        <v>166</v>
      </c>
      <c r="T159" s="17">
        <v>0.311</v>
      </c>
      <c r="U159" s="17">
        <f t="shared" si="14"/>
        <v>31.1</v>
      </c>
      <c r="V159" s="11">
        <f t="shared" si="15"/>
        <v>6.2926742996331511</v>
      </c>
      <c r="X159">
        <v>48.888907467613215</v>
      </c>
      <c r="Y159" s="12">
        <f t="shared" si="16"/>
        <v>48.887999999999998</v>
      </c>
      <c r="Z159">
        <f t="shared" si="17"/>
        <v>1</v>
      </c>
      <c r="AA159">
        <f t="shared" si="18"/>
        <v>0</v>
      </c>
      <c r="AB159">
        <f t="shared" si="19"/>
        <v>151</v>
      </c>
      <c r="AD159" s="12">
        <v>48.887999999999998</v>
      </c>
      <c r="AE159">
        <v>151</v>
      </c>
    </row>
    <row r="160" spans="6:31" x14ac:dyDescent="0.3">
      <c r="F160" s="10">
        <v>153</v>
      </c>
      <c r="G160" s="17">
        <v>0.57399999999999995</v>
      </c>
      <c r="H160" s="10">
        <v>2.76</v>
      </c>
      <c r="I160">
        <v>0.94699999999999995</v>
      </c>
      <c r="J160">
        <v>1.6519999999999999</v>
      </c>
      <c r="K160">
        <v>0.60499999999999998</v>
      </c>
      <c r="L160">
        <v>0.88600000000000001</v>
      </c>
      <c r="M160" s="10"/>
      <c r="N160" s="10"/>
      <c r="O160" s="10"/>
      <c r="P160" s="10"/>
      <c r="Q160" s="10"/>
      <c r="R160" s="10"/>
      <c r="S160" s="10">
        <v>167</v>
      </c>
      <c r="T160" s="17">
        <v>0.16400000000000001</v>
      </c>
      <c r="U160" s="17">
        <f t="shared" si="14"/>
        <v>16.400000000000002</v>
      </c>
      <c r="V160" s="11">
        <f t="shared" si="15"/>
        <v>4.5695873482905078</v>
      </c>
      <c r="X160">
        <v>48.888907467613215</v>
      </c>
      <c r="Y160" s="12">
        <f t="shared" si="16"/>
        <v>48.887999999999998</v>
      </c>
      <c r="Z160">
        <f t="shared" si="17"/>
        <v>2</v>
      </c>
      <c r="AA160">
        <f t="shared" si="18"/>
        <v>2</v>
      </c>
      <c r="AB160">
        <f t="shared" si="19"/>
        <v>153</v>
      </c>
      <c r="AD160" s="12">
        <v>48.887999999999998</v>
      </c>
      <c r="AE160">
        <v>153</v>
      </c>
    </row>
    <row r="161" spans="6:31" x14ac:dyDescent="0.3">
      <c r="F161" s="10">
        <v>154</v>
      </c>
      <c r="G161" s="17">
        <v>1.7709999999999999</v>
      </c>
      <c r="H161" s="10">
        <v>5.3079999999999998</v>
      </c>
      <c r="I161">
        <v>0.79</v>
      </c>
      <c r="J161">
        <v>1.673</v>
      </c>
      <c r="K161">
        <v>0.59799999999999998</v>
      </c>
      <c r="L161">
        <v>0.9</v>
      </c>
      <c r="M161" s="10"/>
      <c r="N161" s="10"/>
      <c r="O161" s="10"/>
      <c r="P161" s="10"/>
      <c r="Q161" s="10"/>
      <c r="R161" s="10"/>
      <c r="S161" s="10">
        <v>168</v>
      </c>
      <c r="T161" s="17">
        <v>34.084000000000003</v>
      </c>
      <c r="U161" s="17">
        <f t="shared" si="14"/>
        <v>3408.4000000000005</v>
      </c>
      <c r="V161" s="11">
        <f t="shared" si="15"/>
        <v>65.876472767410135</v>
      </c>
      <c r="X161">
        <v>48.674882073233533</v>
      </c>
      <c r="Y161" s="12">
        <f t="shared" si="16"/>
        <v>48.673999999999999</v>
      </c>
      <c r="Z161">
        <f t="shared" si="17"/>
        <v>1</v>
      </c>
      <c r="AA161">
        <f t="shared" si="18"/>
        <v>1</v>
      </c>
      <c r="AB161">
        <f t="shared" si="19"/>
        <v>154</v>
      </c>
      <c r="AD161" s="12">
        <v>48.673999999999999</v>
      </c>
      <c r="AE161">
        <v>154</v>
      </c>
    </row>
    <row r="162" spans="6:31" x14ac:dyDescent="0.3">
      <c r="F162" s="10">
        <v>155</v>
      </c>
      <c r="G162" s="17">
        <v>3.2130000000000001</v>
      </c>
      <c r="H162" s="10">
        <v>6.9379999999999997</v>
      </c>
      <c r="I162">
        <v>0.83899999999999997</v>
      </c>
      <c r="J162">
        <v>1.4259999999999999</v>
      </c>
      <c r="K162">
        <v>0.70099999999999996</v>
      </c>
      <c r="L162">
        <v>0.89900000000000002</v>
      </c>
      <c r="M162" s="10"/>
      <c r="N162" s="10"/>
      <c r="O162" s="10"/>
      <c r="P162" s="10"/>
      <c r="Q162" s="10"/>
      <c r="R162" s="10"/>
      <c r="S162" s="10">
        <v>169</v>
      </c>
      <c r="T162" s="17">
        <v>0.39300000000000002</v>
      </c>
      <c r="U162" s="17">
        <f t="shared" si="14"/>
        <v>39.300000000000004</v>
      </c>
      <c r="V162" s="11">
        <f t="shared" si="15"/>
        <v>7.0737765096228413</v>
      </c>
      <c r="X162">
        <v>48.610752628137625</v>
      </c>
      <c r="Y162" s="12">
        <f t="shared" si="16"/>
        <v>48.61</v>
      </c>
      <c r="Z162">
        <f t="shared" si="17"/>
        <v>1</v>
      </c>
      <c r="AA162">
        <f t="shared" si="18"/>
        <v>1</v>
      </c>
      <c r="AB162">
        <f t="shared" si="19"/>
        <v>155</v>
      </c>
      <c r="AD162" s="12">
        <v>48.61</v>
      </c>
      <c r="AE162">
        <v>155</v>
      </c>
    </row>
    <row r="163" spans="6:31" x14ac:dyDescent="0.3">
      <c r="F163" s="10">
        <v>156</v>
      </c>
      <c r="G163" s="17">
        <v>8.4600000000000009</v>
      </c>
      <c r="H163" s="10">
        <v>13.102</v>
      </c>
      <c r="I163">
        <v>0.61899999999999999</v>
      </c>
      <c r="J163">
        <v>1.458</v>
      </c>
      <c r="K163">
        <v>0.68600000000000005</v>
      </c>
      <c r="L163">
        <v>0.871</v>
      </c>
      <c r="M163" s="10"/>
      <c r="N163" s="10"/>
      <c r="O163" s="10"/>
      <c r="P163" s="10"/>
      <c r="Q163" s="10"/>
      <c r="R163" s="10"/>
      <c r="S163" s="10">
        <v>170</v>
      </c>
      <c r="T163" s="17">
        <v>0.45900000000000002</v>
      </c>
      <c r="U163" s="17">
        <f t="shared" si="14"/>
        <v>45.9</v>
      </c>
      <c r="V163" s="11">
        <f t="shared" si="15"/>
        <v>7.6447168098853711</v>
      </c>
      <c r="X163">
        <v>48.3296797508183</v>
      </c>
      <c r="Y163" s="12">
        <f t="shared" si="16"/>
        <v>48.329000000000001</v>
      </c>
      <c r="Z163">
        <f t="shared" si="17"/>
        <v>1</v>
      </c>
      <c r="AA163">
        <f t="shared" si="18"/>
        <v>1</v>
      </c>
      <c r="AB163">
        <f t="shared" si="19"/>
        <v>156</v>
      </c>
      <c r="AD163" s="12">
        <v>48.329000000000001</v>
      </c>
      <c r="AE163">
        <v>156</v>
      </c>
    </row>
    <row r="164" spans="6:31" x14ac:dyDescent="0.3">
      <c r="F164" s="10">
        <v>157</v>
      </c>
      <c r="G164" s="17">
        <v>2.0659999999999998</v>
      </c>
      <c r="H164" s="10">
        <v>6.47</v>
      </c>
      <c r="I164">
        <v>0.62</v>
      </c>
      <c r="J164">
        <v>2.5510000000000002</v>
      </c>
      <c r="K164">
        <v>0.39200000000000002</v>
      </c>
      <c r="L164">
        <v>0.86599999999999999</v>
      </c>
      <c r="M164" s="10"/>
      <c r="N164" s="10"/>
      <c r="O164" s="10"/>
      <c r="P164" s="10"/>
      <c r="Q164" s="10"/>
      <c r="R164" s="10"/>
      <c r="S164" s="10">
        <v>171</v>
      </c>
      <c r="T164" s="17">
        <v>3.984</v>
      </c>
      <c r="U164" s="17">
        <f t="shared" si="14"/>
        <v>398.4</v>
      </c>
      <c r="V164" s="11">
        <f t="shared" si="15"/>
        <v>22.522402949563105</v>
      </c>
      <c r="X164">
        <v>48.265091640309286</v>
      </c>
      <c r="Y164" s="12">
        <f t="shared" si="16"/>
        <v>48.265000000000001</v>
      </c>
      <c r="Z164">
        <f t="shared" si="17"/>
        <v>1</v>
      </c>
      <c r="AA164">
        <f t="shared" si="18"/>
        <v>1</v>
      </c>
      <c r="AB164">
        <f t="shared" si="19"/>
        <v>157</v>
      </c>
      <c r="AD164" s="12">
        <v>48.265000000000001</v>
      </c>
      <c r="AE164">
        <v>157</v>
      </c>
    </row>
    <row r="165" spans="6:31" x14ac:dyDescent="0.3">
      <c r="F165" s="10">
        <v>158</v>
      </c>
      <c r="G165" s="17">
        <v>2.4430000000000001</v>
      </c>
      <c r="H165" s="10">
        <v>6.407</v>
      </c>
      <c r="I165">
        <v>0.748</v>
      </c>
      <c r="J165">
        <v>2.1549999999999998</v>
      </c>
      <c r="K165">
        <v>0.46400000000000002</v>
      </c>
      <c r="L165">
        <v>0.93400000000000005</v>
      </c>
      <c r="M165" s="10"/>
      <c r="N165" s="10"/>
      <c r="O165" s="10"/>
      <c r="P165" s="10"/>
      <c r="Q165" s="10"/>
      <c r="R165" s="10"/>
      <c r="S165" s="10">
        <v>172</v>
      </c>
      <c r="T165" s="17">
        <v>6.82</v>
      </c>
      <c r="U165" s="17">
        <f t="shared" si="14"/>
        <v>682</v>
      </c>
      <c r="V165" s="11">
        <f t="shared" si="15"/>
        <v>29.467768315727287</v>
      </c>
      <c r="X165">
        <v>48.048287612711</v>
      </c>
      <c r="Y165" s="12">
        <f t="shared" si="16"/>
        <v>48.048000000000002</v>
      </c>
      <c r="Z165">
        <f t="shared" si="17"/>
        <v>1</v>
      </c>
      <c r="AA165">
        <f t="shared" si="18"/>
        <v>1</v>
      </c>
      <c r="AB165">
        <f t="shared" si="19"/>
        <v>158</v>
      </c>
      <c r="AD165" s="12">
        <v>48.048000000000002</v>
      </c>
      <c r="AE165">
        <v>158</v>
      </c>
    </row>
    <row r="166" spans="6:31" x14ac:dyDescent="0.3">
      <c r="F166" s="10">
        <v>159</v>
      </c>
      <c r="G166" s="17">
        <v>8.2000000000000003E-2</v>
      </c>
      <c r="H166" s="10">
        <v>1.0860000000000001</v>
      </c>
      <c r="I166">
        <v>0.873</v>
      </c>
      <c r="J166">
        <v>1</v>
      </c>
      <c r="K166">
        <v>1</v>
      </c>
      <c r="L166">
        <v>0.71399999999999997</v>
      </c>
      <c r="M166" s="10"/>
      <c r="N166" s="10"/>
      <c r="O166" s="10"/>
      <c r="P166" s="10"/>
      <c r="Q166" s="10"/>
      <c r="R166" s="10"/>
      <c r="S166" s="10">
        <v>173</v>
      </c>
      <c r="T166" s="17">
        <v>110.17100000000001</v>
      </c>
      <c r="U166" s="17">
        <f t="shared" si="14"/>
        <v>11017.1</v>
      </c>
      <c r="V166" s="11">
        <f t="shared" si="15"/>
        <v>118.43735638852196</v>
      </c>
      <c r="X166">
        <v>48.027083601257957</v>
      </c>
      <c r="Y166" s="12">
        <f t="shared" si="16"/>
        <v>48.027000000000001</v>
      </c>
      <c r="Z166">
        <f t="shared" si="17"/>
        <v>1</v>
      </c>
      <c r="AA166">
        <f t="shared" si="18"/>
        <v>0</v>
      </c>
      <c r="AB166">
        <f t="shared" si="19"/>
        <v>158</v>
      </c>
      <c r="AD166" s="12">
        <v>48.027000000000001</v>
      </c>
      <c r="AE166">
        <v>158</v>
      </c>
    </row>
    <row r="167" spans="6:31" x14ac:dyDescent="0.3">
      <c r="F167" s="10">
        <v>160</v>
      </c>
      <c r="G167" s="17">
        <v>5.9349999999999996</v>
      </c>
      <c r="H167" s="10">
        <v>10.616</v>
      </c>
      <c r="I167">
        <v>0.66200000000000003</v>
      </c>
      <c r="J167">
        <v>2.02</v>
      </c>
      <c r="K167">
        <v>0.495</v>
      </c>
      <c r="L167">
        <v>0.86</v>
      </c>
      <c r="M167" s="10"/>
      <c r="N167" s="10"/>
      <c r="O167" s="10"/>
      <c r="P167" s="10"/>
      <c r="Q167" s="10"/>
      <c r="R167" s="10"/>
      <c r="S167" s="10">
        <v>174</v>
      </c>
      <c r="T167" s="17">
        <v>3.4260000000000002</v>
      </c>
      <c r="U167" s="17">
        <f t="shared" si="14"/>
        <v>342.6</v>
      </c>
      <c r="V167" s="11">
        <f t="shared" si="15"/>
        <v>20.885685720757813</v>
      </c>
      <c r="X167">
        <v>48.027083601257957</v>
      </c>
      <c r="Y167" s="12">
        <f t="shared" si="16"/>
        <v>48.027000000000001</v>
      </c>
      <c r="Z167">
        <f t="shared" si="17"/>
        <v>2</v>
      </c>
      <c r="AA167">
        <f t="shared" si="18"/>
        <v>0</v>
      </c>
      <c r="AB167">
        <f t="shared" si="19"/>
        <v>158</v>
      </c>
      <c r="AD167" s="12">
        <v>48.027000000000001</v>
      </c>
      <c r="AE167">
        <v>158</v>
      </c>
    </row>
    <row r="168" spans="6:31" x14ac:dyDescent="0.3">
      <c r="F168" s="10">
        <v>161</v>
      </c>
      <c r="G168" s="17">
        <v>2.0329999999999999</v>
      </c>
      <c r="H168" s="10">
        <v>5.6829999999999998</v>
      </c>
      <c r="I168">
        <v>0.79100000000000004</v>
      </c>
      <c r="J168">
        <v>1.4470000000000001</v>
      </c>
      <c r="K168">
        <v>0.69099999999999995</v>
      </c>
      <c r="L168">
        <v>0.89900000000000002</v>
      </c>
      <c r="M168" s="10"/>
      <c r="N168" s="10"/>
      <c r="O168" s="10"/>
      <c r="P168" s="10"/>
      <c r="Q168" s="10"/>
      <c r="R168" s="10"/>
      <c r="S168" s="10">
        <v>175</v>
      </c>
      <c r="T168" s="17">
        <v>38.116999999999997</v>
      </c>
      <c r="U168" s="17">
        <f t="shared" si="14"/>
        <v>3811.7</v>
      </c>
      <c r="V168" s="11">
        <f t="shared" si="15"/>
        <v>69.664963738360044</v>
      </c>
      <c r="X168">
        <v>48.027083601257957</v>
      </c>
      <c r="Y168" s="12">
        <f t="shared" si="16"/>
        <v>48.027000000000001</v>
      </c>
      <c r="Z168">
        <f t="shared" si="17"/>
        <v>3</v>
      </c>
      <c r="AA168">
        <f t="shared" si="18"/>
        <v>3</v>
      </c>
      <c r="AB168">
        <f t="shared" si="19"/>
        <v>161</v>
      </c>
      <c r="AD168" s="12">
        <v>48.027000000000001</v>
      </c>
      <c r="AE168">
        <v>161</v>
      </c>
    </row>
    <row r="169" spans="6:31" x14ac:dyDescent="0.3">
      <c r="F169" s="10">
        <v>162</v>
      </c>
      <c r="G169" s="17">
        <v>1.361</v>
      </c>
      <c r="H169" s="10">
        <v>4.54</v>
      </c>
      <c r="I169">
        <v>0.83</v>
      </c>
      <c r="J169">
        <v>1.3660000000000001</v>
      </c>
      <c r="K169">
        <v>0.73199999999999998</v>
      </c>
      <c r="L169">
        <v>0.878</v>
      </c>
      <c r="M169" s="10"/>
      <c r="N169" s="10"/>
      <c r="O169" s="10"/>
      <c r="P169" s="10"/>
      <c r="Q169" s="10"/>
      <c r="R169" s="10"/>
      <c r="S169" s="10">
        <v>176</v>
      </c>
      <c r="T169" s="17">
        <v>11.82</v>
      </c>
      <c r="U169" s="17">
        <f t="shared" si="14"/>
        <v>1182</v>
      </c>
      <c r="V169" s="11">
        <f t="shared" si="15"/>
        <v>38.793931766153356</v>
      </c>
      <c r="X169">
        <v>47.96208800159787</v>
      </c>
      <c r="Y169" s="12">
        <f t="shared" si="16"/>
        <v>47.962000000000003</v>
      </c>
      <c r="Z169">
        <f t="shared" si="17"/>
        <v>1</v>
      </c>
      <c r="AA169">
        <f t="shared" si="18"/>
        <v>1</v>
      </c>
      <c r="AB169">
        <f t="shared" si="19"/>
        <v>162</v>
      </c>
      <c r="AD169" s="12">
        <v>47.962000000000003</v>
      </c>
      <c r="AE169">
        <v>162</v>
      </c>
    </row>
    <row r="170" spans="6:31" x14ac:dyDescent="0.3">
      <c r="F170" s="10">
        <v>163</v>
      </c>
      <c r="G170" s="17">
        <v>0.18</v>
      </c>
      <c r="H170" s="10">
        <v>1.599</v>
      </c>
      <c r="I170">
        <v>0.88700000000000001</v>
      </c>
      <c r="J170">
        <v>1.4690000000000001</v>
      </c>
      <c r="K170">
        <v>0.68100000000000005</v>
      </c>
      <c r="L170">
        <v>0.84599999999999997</v>
      </c>
      <c r="M170" s="10"/>
      <c r="N170" s="10"/>
      <c r="O170" s="10"/>
      <c r="P170" s="10"/>
      <c r="Q170" s="10"/>
      <c r="R170" s="10"/>
      <c r="S170" s="10">
        <v>177</v>
      </c>
      <c r="T170" s="17">
        <v>33.953000000000003</v>
      </c>
      <c r="U170" s="17">
        <f t="shared" si="14"/>
        <v>3395.3</v>
      </c>
      <c r="V170" s="11">
        <f t="shared" si="15"/>
        <v>65.749754571703903</v>
      </c>
      <c r="X170">
        <v>47.655822057164329</v>
      </c>
      <c r="Y170" s="12">
        <f t="shared" si="16"/>
        <v>47.655000000000001</v>
      </c>
      <c r="Z170">
        <f t="shared" si="17"/>
        <v>1</v>
      </c>
      <c r="AA170">
        <f t="shared" si="18"/>
        <v>1</v>
      </c>
      <c r="AB170">
        <f t="shared" si="19"/>
        <v>163</v>
      </c>
      <c r="AD170" s="12">
        <v>47.655000000000001</v>
      </c>
      <c r="AE170">
        <v>163</v>
      </c>
    </row>
    <row r="171" spans="6:31" x14ac:dyDescent="0.3">
      <c r="F171" s="10">
        <v>164</v>
      </c>
      <c r="G171" s="17">
        <v>0.72099999999999997</v>
      </c>
      <c r="H171" s="10">
        <v>3.4529999999999998</v>
      </c>
      <c r="I171">
        <v>0.76</v>
      </c>
      <c r="J171">
        <v>1.9339999999999999</v>
      </c>
      <c r="K171">
        <v>0.51700000000000002</v>
      </c>
      <c r="L171">
        <v>0.86299999999999999</v>
      </c>
      <c r="M171" s="10"/>
      <c r="N171" s="10"/>
      <c r="O171" s="10"/>
      <c r="P171" s="10"/>
      <c r="Q171" s="10"/>
      <c r="R171" s="10"/>
      <c r="S171" s="10">
        <v>178</v>
      </c>
      <c r="T171" s="17">
        <v>0.50800000000000001</v>
      </c>
      <c r="U171" s="17">
        <f t="shared" si="14"/>
        <v>50.8</v>
      </c>
      <c r="V171" s="11">
        <f t="shared" si="15"/>
        <v>8.0424230722181154</v>
      </c>
      <c r="X171">
        <v>47.590319416609375</v>
      </c>
      <c r="Y171" s="12">
        <f t="shared" si="16"/>
        <v>47.59</v>
      </c>
      <c r="Z171">
        <f t="shared" si="17"/>
        <v>1</v>
      </c>
      <c r="AA171">
        <f t="shared" si="18"/>
        <v>1</v>
      </c>
      <c r="AB171">
        <f t="shared" si="19"/>
        <v>164</v>
      </c>
      <c r="AD171" s="12">
        <v>47.59</v>
      </c>
      <c r="AE171">
        <v>164</v>
      </c>
    </row>
    <row r="172" spans="6:31" x14ac:dyDescent="0.3">
      <c r="F172" s="10">
        <v>165</v>
      </c>
      <c r="G172" s="17">
        <v>0.39300000000000002</v>
      </c>
      <c r="H172" s="10">
        <v>2.6539999999999999</v>
      </c>
      <c r="I172">
        <v>0.70199999999999996</v>
      </c>
      <c r="J172">
        <v>2.5950000000000002</v>
      </c>
      <c r="K172">
        <v>0.38500000000000001</v>
      </c>
      <c r="L172">
        <v>0.85699999999999998</v>
      </c>
      <c r="M172" s="10"/>
      <c r="N172" s="10"/>
      <c r="O172" s="10"/>
      <c r="P172" s="10"/>
      <c r="Q172" s="10"/>
      <c r="R172" s="10"/>
      <c r="S172" s="10">
        <v>179</v>
      </c>
      <c r="T172" s="17">
        <v>0.311</v>
      </c>
      <c r="U172" s="17">
        <f t="shared" si="14"/>
        <v>31.1</v>
      </c>
      <c r="V172" s="11">
        <f t="shared" si="15"/>
        <v>6.2926742996331511</v>
      </c>
      <c r="X172">
        <v>47.524726494801691</v>
      </c>
      <c r="Y172" s="12">
        <f t="shared" si="16"/>
        <v>47.524000000000001</v>
      </c>
      <c r="Z172">
        <f t="shared" si="17"/>
        <v>1</v>
      </c>
      <c r="AA172">
        <f t="shared" si="18"/>
        <v>1</v>
      </c>
      <c r="AB172">
        <f t="shared" si="19"/>
        <v>165</v>
      </c>
      <c r="AD172" s="12">
        <v>47.524000000000001</v>
      </c>
      <c r="AE172">
        <v>165</v>
      </c>
    </row>
    <row r="173" spans="6:31" x14ac:dyDescent="0.3">
      <c r="F173" s="10">
        <v>166</v>
      </c>
      <c r="G173" s="17">
        <v>0.311</v>
      </c>
      <c r="H173" s="10">
        <v>2.323</v>
      </c>
      <c r="I173">
        <v>0.72499999999999998</v>
      </c>
      <c r="J173">
        <v>2.0550000000000002</v>
      </c>
      <c r="K173">
        <v>0.48699999999999999</v>
      </c>
      <c r="L173">
        <v>0.80900000000000005</v>
      </c>
      <c r="M173" s="10"/>
      <c r="N173" s="10"/>
      <c r="O173" s="10"/>
      <c r="P173" s="10"/>
      <c r="Q173" s="10"/>
      <c r="R173" s="10"/>
      <c r="S173" s="10">
        <v>180</v>
      </c>
      <c r="T173" s="17">
        <v>3.0990000000000002</v>
      </c>
      <c r="U173" s="17">
        <f t="shared" si="14"/>
        <v>309.90000000000003</v>
      </c>
      <c r="V173" s="11">
        <f t="shared" si="15"/>
        <v>19.863960705595119</v>
      </c>
      <c r="X173">
        <v>47.480500607176403</v>
      </c>
      <c r="Y173" s="12">
        <f t="shared" si="16"/>
        <v>47.48</v>
      </c>
      <c r="Z173">
        <f t="shared" si="17"/>
        <v>1</v>
      </c>
      <c r="AA173">
        <f t="shared" si="18"/>
        <v>1</v>
      </c>
      <c r="AB173">
        <f t="shared" si="19"/>
        <v>166</v>
      </c>
      <c r="AD173" s="12">
        <v>47.48</v>
      </c>
      <c r="AE173">
        <v>166</v>
      </c>
    </row>
    <row r="174" spans="6:31" x14ac:dyDescent="0.3">
      <c r="F174" s="10">
        <v>167</v>
      </c>
      <c r="G174" s="17">
        <v>0.16400000000000001</v>
      </c>
      <c r="H174" s="10">
        <v>1.4490000000000001</v>
      </c>
      <c r="I174">
        <v>0.98199999999999998</v>
      </c>
      <c r="J174">
        <v>1.2410000000000001</v>
      </c>
      <c r="K174">
        <v>0.80600000000000005</v>
      </c>
      <c r="L174">
        <v>0.8</v>
      </c>
      <c r="M174" s="10"/>
      <c r="N174" s="10"/>
      <c r="O174" s="10"/>
      <c r="P174" s="10"/>
      <c r="Q174" s="10"/>
      <c r="R174" s="10"/>
      <c r="S174" s="10">
        <v>181</v>
      </c>
      <c r="T174" s="17">
        <v>2.5579999999999998</v>
      </c>
      <c r="U174" s="17">
        <f t="shared" si="14"/>
        <v>255.79999999999998</v>
      </c>
      <c r="V174" s="11">
        <f t="shared" si="15"/>
        <v>18.047012925779562</v>
      </c>
      <c r="X174">
        <v>47.459042917409356</v>
      </c>
      <c r="Y174" s="12">
        <f t="shared" si="16"/>
        <v>47.459000000000003</v>
      </c>
      <c r="Z174">
        <f t="shared" si="17"/>
        <v>1</v>
      </c>
      <c r="AA174">
        <f t="shared" si="18"/>
        <v>1</v>
      </c>
      <c r="AB174">
        <f t="shared" si="19"/>
        <v>167</v>
      </c>
      <c r="AD174" s="12">
        <v>47.459000000000003</v>
      </c>
      <c r="AE174">
        <v>167</v>
      </c>
    </row>
    <row r="175" spans="6:31" x14ac:dyDescent="0.3">
      <c r="F175" s="10">
        <v>168</v>
      </c>
      <c r="G175" s="17">
        <v>34.084000000000003</v>
      </c>
      <c r="H175" s="10">
        <v>28.681999999999999</v>
      </c>
      <c r="I175">
        <v>0.52100000000000002</v>
      </c>
      <c r="J175">
        <v>1.2270000000000001</v>
      </c>
      <c r="K175">
        <v>0.81499999999999995</v>
      </c>
      <c r="L175">
        <v>0.78</v>
      </c>
      <c r="M175" s="10"/>
      <c r="N175" s="10"/>
      <c r="O175" s="10"/>
      <c r="P175" s="10"/>
      <c r="Q175" s="10"/>
      <c r="R175" s="10"/>
      <c r="S175" s="10">
        <v>182</v>
      </c>
      <c r="T175" s="17">
        <v>9.6560000000000006</v>
      </c>
      <c r="U175" s="17">
        <f t="shared" si="14"/>
        <v>965.6</v>
      </c>
      <c r="V175" s="11">
        <f t="shared" si="15"/>
        <v>35.06337268997769</v>
      </c>
      <c r="X175">
        <v>47.391925018011527</v>
      </c>
      <c r="Y175" s="12">
        <f t="shared" si="16"/>
        <v>47.390999999999998</v>
      </c>
      <c r="Z175">
        <f t="shared" si="17"/>
        <v>1</v>
      </c>
      <c r="AA175">
        <f t="shared" si="18"/>
        <v>1</v>
      </c>
      <c r="AB175">
        <f t="shared" si="19"/>
        <v>168</v>
      </c>
      <c r="AD175" s="12">
        <v>47.390999999999998</v>
      </c>
      <c r="AE175">
        <v>168</v>
      </c>
    </row>
    <row r="176" spans="6:31" x14ac:dyDescent="0.3">
      <c r="F176" s="10">
        <v>169</v>
      </c>
      <c r="G176" s="17">
        <v>0.39300000000000002</v>
      </c>
      <c r="H176" s="10">
        <v>3.2280000000000002</v>
      </c>
      <c r="I176">
        <v>0.47399999999999998</v>
      </c>
      <c r="J176">
        <v>4.1989999999999998</v>
      </c>
      <c r="K176">
        <v>0.23799999999999999</v>
      </c>
      <c r="L176">
        <v>0.75</v>
      </c>
      <c r="M176" s="10"/>
      <c r="N176" s="10"/>
      <c r="O176" s="10"/>
      <c r="P176" s="10"/>
      <c r="Q176" s="10"/>
      <c r="R176" s="10"/>
      <c r="S176" s="10">
        <v>183</v>
      </c>
      <c r="T176" s="17">
        <v>9.0990000000000002</v>
      </c>
      <c r="U176" s="17">
        <f t="shared" si="14"/>
        <v>909.9</v>
      </c>
      <c r="V176" s="11">
        <f t="shared" si="15"/>
        <v>34.037048370188103</v>
      </c>
      <c r="X176">
        <v>47.281645409672436</v>
      </c>
      <c r="Y176" s="12">
        <f t="shared" si="16"/>
        <v>47.280999999999999</v>
      </c>
      <c r="Z176">
        <f t="shared" si="17"/>
        <v>1</v>
      </c>
      <c r="AA176">
        <f t="shared" si="18"/>
        <v>1</v>
      </c>
      <c r="AB176">
        <f t="shared" si="19"/>
        <v>169</v>
      </c>
      <c r="AD176" s="12">
        <v>47.280999999999999</v>
      </c>
      <c r="AE176">
        <v>169</v>
      </c>
    </row>
    <row r="177" spans="6:31" x14ac:dyDescent="0.3">
      <c r="F177" s="10">
        <v>170</v>
      </c>
      <c r="G177" s="17">
        <v>0.45900000000000002</v>
      </c>
      <c r="H177" s="10">
        <v>3.1970000000000001</v>
      </c>
      <c r="I177">
        <v>0.56399999999999995</v>
      </c>
      <c r="J177">
        <v>2.56</v>
      </c>
      <c r="K177">
        <v>0.39100000000000001</v>
      </c>
      <c r="L177">
        <v>0.77800000000000002</v>
      </c>
      <c r="M177" s="10"/>
      <c r="N177" s="10"/>
      <c r="O177" s="10"/>
      <c r="P177" s="10"/>
      <c r="Q177" s="10"/>
      <c r="R177" s="10"/>
      <c r="S177" s="10">
        <v>184</v>
      </c>
      <c r="T177" s="17">
        <v>9.3279999999999994</v>
      </c>
      <c r="U177" s="17">
        <f t="shared" si="14"/>
        <v>932.8</v>
      </c>
      <c r="V177" s="11">
        <f t="shared" si="15"/>
        <v>34.462702263881745</v>
      </c>
      <c r="X177">
        <v>46.972298294543386</v>
      </c>
      <c r="Y177" s="12">
        <f t="shared" si="16"/>
        <v>46.972000000000001</v>
      </c>
      <c r="Z177">
        <f t="shared" si="17"/>
        <v>1</v>
      </c>
      <c r="AA177">
        <f t="shared" si="18"/>
        <v>1</v>
      </c>
      <c r="AB177">
        <f t="shared" si="19"/>
        <v>170</v>
      </c>
      <c r="AD177" s="12">
        <v>46.972000000000001</v>
      </c>
      <c r="AE177">
        <v>170</v>
      </c>
    </row>
    <row r="178" spans="6:31" x14ac:dyDescent="0.3">
      <c r="F178" s="10">
        <v>171</v>
      </c>
      <c r="G178" s="17">
        <v>3.984</v>
      </c>
      <c r="H178" s="10">
        <v>9.9359999999999999</v>
      </c>
      <c r="I178">
        <v>0.50700000000000001</v>
      </c>
      <c r="J178">
        <v>2.7519999999999998</v>
      </c>
      <c r="K178">
        <v>0.36299999999999999</v>
      </c>
      <c r="L178">
        <v>0.81100000000000005</v>
      </c>
      <c r="M178" s="10"/>
      <c r="N178" s="10"/>
      <c r="O178" s="10"/>
      <c r="P178" s="10"/>
      <c r="Q178" s="10"/>
      <c r="R178" s="10"/>
      <c r="S178" s="10">
        <v>185</v>
      </c>
      <c r="T178" s="17">
        <v>6.6000000000000003E-2</v>
      </c>
      <c r="U178" s="17">
        <f t="shared" si="14"/>
        <v>6.6000000000000005</v>
      </c>
      <c r="V178" s="11">
        <f t="shared" si="15"/>
        <v>2.8988585676524603</v>
      </c>
      <c r="X178">
        <v>46.615854931552015</v>
      </c>
      <c r="Y178" s="12">
        <f t="shared" si="16"/>
        <v>46.615000000000002</v>
      </c>
      <c r="Z178">
        <f t="shared" si="17"/>
        <v>1</v>
      </c>
      <c r="AA178">
        <f t="shared" si="18"/>
        <v>1</v>
      </c>
      <c r="AB178">
        <f t="shared" si="19"/>
        <v>171</v>
      </c>
      <c r="AD178" s="12">
        <v>46.615000000000002</v>
      </c>
      <c r="AE178">
        <v>171</v>
      </c>
    </row>
    <row r="179" spans="6:31" x14ac:dyDescent="0.3">
      <c r="F179" s="10">
        <v>172</v>
      </c>
      <c r="G179" s="17">
        <v>6.82</v>
      </c>
      <c r="H179" s="10">
        <v>16.405000000000001</v>
      </c>
      <c r="I179">
        <v>0.318</v>
      </c>
      <c r="J179">
        <v>1.6559999999999999</v>
      </c>
      <c r="K179">
        <v>0.60399999999999998</v>
      </c>
      <c r="L179">
        <v>0.61499999999999999</v>
      </c>
      <c r="M179" s="10"/>
      <c r="N179" s="10"/>
      <c r="O179" s="10"/>
      <c r="P179" s="10"/>
      <c r="Q179" s="10"/>
      <c r="R179" s="10"/>
      <c r="S179" s="10">
        <v>186</v>
      </c>
      <c r="T179" s="17">
        <v>21.771999999999998</v>
      </c>
      <c r="U179" s="17">
        <f t="shared" si="14"/>
        <v>2177.1999999999998</v>
      </c>
      <c r="V179" s="11">
        <f t="shared" si="15"/>
        <v>52.650708796723677</v>
      </c>
      <c r="X179">
        <v>46.458537172785029</v>
      </c>
      <c r="Y179" s="12">
        <f t="shared" si="16"/>
        <v>46.457999999999998</v>
      </c>
      <c r="Z179">
        <f t="shared" si="17"/>
        <v>1</v>
      </c>
      <c r="AA179">
        <f t="shared" si="18"/>
        <v>1</v>
      </c>
      <c r="AB179">
        <f t="shared" si="19"/>
        <v>172</v>
      </c>
      <c r="AD179" s="12">
        <v>46.457999999999998</v>
      </c>
      <c r="AE179">
        <v>172</v>
      </c>
    </row>
    <row r="180" spans="6:31" x14ac:dyDescent="0.3">
      <c r="F180" s="10">
        <v>173</v>
      </c>
      <c r="G180" s="17">
        <v>110.17100000000001</v>
      </c>
      <c r="H180" s="10">
        <v>46.145000000000003</v>
      </c>
      <c r="I180">
        <v>0.65</v>
      </c>
      <c r="J180">
        <v>1.4219999999999999</v>
      </c>
      <c r="K180">
        <v>0.70299999999999996</v>
      </c>
      <c r="L180">
        <v>0.90900000000000003</v>
      </c>
      <c r="M180" s="10"/>
      <c r="N180" s="10"/>
      <c r="O180" s="10"/>
      <c r="P180" s="10"/>
      <c r="Q180" s="10"/>
      <c r="R180" s="10"/>
      <c r="S180" s="10">
        <v>187</v>
      </c>
      <c r="T180" s="17">
        <v>2.3279999999999998</v>
      </c>
      <c r="U180" s="17">
        <f t="shared" si="14"/>
        <v>232.79999999999998</v>
      </c>
      <c r="V180" s="11">
        <f t="shared" si="15"/>
        <v>17.216566615163021</v>
      </c>
      <c r="X180">
        <v>46.436607250782991</v>
      </c>
      <c r="Y180" s="12">
        <f t="shared" si="16"/>
        <v>46.436</v>
      </c>
      <c r="Z180">
        <f t="shared" si="17"/>
        <v>1</v>
      </c>
      <c r="AA180">
        <f t="shared" si="18"/>
        <v>1</v>
      </c>
      <c r="AB180">
        <f t="shared" si="19"/>
        <v>173</v>
      </c>
      <c r="AD180" s="12">
        <v>46.436</v>
      </c>
      <c r="AE180">
        <v>173</v>
      </c>
    </row>
    <row r="181" spans="6:31" x14ac:dyDescent="0.3">
      <c r="F181" s="10">
        <v>174</v>
      </c>
      <c r="G181" s="17">
        <v>3.4260000000000002</v>
      </c>
      <c r="H181" s="10">
        <v>9.5739999999999998</v>
      </c>
      <c r="I181">
        <v>0.47</v>
      </c>
      <c r="J181">
        <v>3.169</v>
      </c>
      <c r="K181">
        <v>0.316</v>
      </c>
      <c r="L181">
        <v>0.78600000000000003</v>
      </c>
      <c r="M181" s="10"/>
      <c r="N181" s="10"/>
      <c r="O181" s="10"/>
      <c r="P181" s="10"/>
      <c r="Q181" s="10"/>
      <c r="R181" s="10"/>
      <c r="S181" s="10">
        <v>188</v>
      </c>
      <c r="T181" s="17">
        <v>3.3000000000000002E-2</v>
      </c>
      <c r="U181" s="17">
        <f t="shared" si="14"/>
        <v>3.3000000000000003</v>
      </c>
      <c r="V181" s="11">
        <f t="shared" si="15"/>
        <v>2.0498025508877769</v>
      </c>
      <c r="X181">
        <v>46.391344046770683</v>
      </c>
      <c r="Y181" s="12">
        <f t="shared" si="16"/>
        <v>46.390999999999998</v>
      </c>
      <c r="Z181">
        <f t="shared" si="17"/>
        <v>1</v>
      </c>
      <c r="AA181">
        <f t="shared" si="18"/>
        <v>0</v>
      </c>
      <c r="AB181">
        <f t="shared" si="19"/>
        <v>173</v>
      </c>
      <c r="AD181" s="12">
        <v>46.390999999999998</v>
      </c>
      <c r="AE181">
        <v>173</v>
      </c>
    </row>
    <row r="182" spans="6:31" x14ac:dyDescent="0.3">
      <c r="F182" s="10">
        <v>175</v>
      </c>
      <c r="G182" s="17">
        <v>38.116999999999997</v>
      </c>
      <c r="H182" s="10">
        <v>28.571000000000002</v>
      </c>
      <c r="I182">
        <v>0.58699999999999997</v>
      </c>
      <c r="J182">
        <v>1.9670000000000001</v>
      </c>
      <c r="K182">
        <v>0.50800000000000001</v>
      </c>
      <c r="L182">
        <v>0.877</v>
      </c>
      <c r="M182" s="10"/>
      <c r="N182" s="10"/>
      <c r="O182" s="10"/>
      <c r="P182" s="10"/>
      <c r="Q182" s="10"/>
      <c r="R182" s="10"/>
      <c r="S182" s="10">
        <v>189</v>
      </c>
      <c r="T182" s="17">
        <v>29.887</v>
      </c>
      <c r="U182" s="17">
        <f t="shared" si="14"/>
        <v>2988.7</v>
      </c>
      <c r="V182" s="11">
        <f t="shared" si="15"/>
        <v>61.687365216468606</v>
      </c>
      <c r="X182">
        <v>46.391344046770683</v>
      </c>
      <c r="Y182" s="12">
        <f t="shared" si="16"/>
        <v>46.390999999999998</v>
      </c>
      <c r="Z182">
        <f t="shared" si="17"/>
        <v>2</v>
      </c>
      <c r="AA182">
        <f t="shared" si="18"/>
        <v>2</v>
      </c>
      <c r="AB182">
        <f t="shared" si="19"/>
        <v>175</v>
      </c>
      <c r="AD182" s="12">
        <v>46.390999999999998</v>
      </c>
      <c r="AE182">
        <v>175</v>
      </c>
    </row>
    <row r="183" spans="6:31" x14ac:dyDescent="0.3">
      <c r="F183" s="10">
        <v>176</v>
      </c>
      <c r="G183" s="17">
        <v>11.82</v>
      </c>
      <c r="H183" s="10">
        <v>17.823</v>
      </c>
      <c r="I183">
        <v>0.46800000000000003</v>
      </c>
      <c r="J183">
        <v>1.958</v>
      </c>
      <c r="K183">
        <v>0.51100000000000001</v>
      </c>
      <c r="L183">
        <v>0.77900000000000003</v>
      </c>
      <c r="M183" s="10"/>
      <c r="N183" s="10"/>
      <c r="O183" s="10"/>
      <c r="P183" s="10"/>
      <c r="Q183" s="10"/>
      <c r="R183" s="10"/>
      <c r="S183" s="10">
        <v>190</v>
      </c>
      <c r="T183" s="17">
        <v>0.55700000000000005</v>
      </c>
      <c r="U183" s="17">
        <f t="shared" si="14"/>
        <v>55.7</v>
      </c>
      <c r="V183" s="11">
        <f t="shared" si="15"/>
        <v>8.4213682167299027</v>
      </c>
      <c r="X183">
        <v>46.346036637108675</v>
      </c>
      <c r="Y183" s="12">
        <f t="shared" si="16"/>
        <v>46.345999999999997</v>
      </c>
      <c r="Z183">
        <f t="shared" si="17"/>
        <v>1</v>
      </c>
      <c r="AA183">
        <f t="shared" si="18"/>
        <v>1</v>
      </c>
      <c r="AB183">
        <f t="shared" si="19"/>
        <v>176</v>
      </c>
      <c r="AD183" s="12">
        <v>46.345999999999997</v>
      </c>
      <c r="AE183">
        <v>176</v>
      </c>
    </row>
    <row r="184" spans="6:31" x14ac:dyDescent="0.3">
      <c r="F184" s="10">
        <v>177</v>
      </c>
      <c r="G184" s="17">
        <v>33.953000000000003</v>
      </c>
      <c r="H184" s="10">
        <v>33.442</v>
      </c>
      <c r="I184">
        <v>0.38200000000000001</v>
      </c>
      <c r="J184">
        <v>1.75</v>
      </c>
      <c r="K184">
        <v>0.57199999999999995</v>
      </c>
      <c r="L184">
        <v>0.67900000000000005</v>
      </c>
      <c r="M184" s="10"/>
      <c r="N184" s="10"/>
      <c r="O184" s="10"/>
      <c r="P184" s="10"/>
      <c r="Q184" s="10"/>
      <c r="R184" s="10"/>
      <c r="S184" s="10">
        <v>191</v>
      </c>
      <c r="T184" s="17">
        <v>0.54100000000000004</v>
      </c>
      <c r="U184" s="17">
        <f t="shared" si="14"/>
        <v>54.1</v>
      </c>
      <c r="V184" s="11">
        <f t="shared" si="15"/>
        <v>8.2995336838988916</v>
      </c>
      <c r="X184">
        <v>46.278680169155834</v>
      </c>
      <c r="Y184" s="12">
        <f t="shared" si="16"/>
        <v>46.277999999999999</v>
      </c>
      <c r="Z184">
        <f t="shared" si="17"/>
        <v>1</v>
      </c>
      <c r="AA184">
        <f t="shared" si="18"/>
        <v>1</v>
      </c>
      <c r="AB184">
        <f t="shared" si="19"/>
        <v>177</v>
      </c>
      <c r="AD184" s="12">
        <v>46.277999999999999</v>
      </c>
      <c r="AE184">
        <v>177</v>
      </c>
    </row>
    <row r="185" spans="6:31" x14ac:dyDescent="0.3">
      <c r="F185" s="10">
        <v>178</v>
      </c>
      <c r="G185" s="17">
        <v>0.50800000000000001</v>
      </c>
      <c r="H185" s="10">
        <v>3.4089999999999998</v>
      </c>
      <c r="I185">
        <v>0.54900000000000004</v>
      </c>
      <c r="J185">
        <v>3.645</v>
      </c>
      <c r="K185">
        <v>0.27400000000000002</v>
      </c>
      <c r="L185">
        <v>0.78500000000000003</v>
      </c>
      <c r="M185" s="10"/>
      <c r="N185" s="10"/>
      <c r="O185" s="10"/>
      <c r="P185" s="10"/>
      <c r="Q185" s="10"/>
      <c r="R185" s="10"/>
      <c r="S185" s="10">
        <v>192</v>
      </c>
      <c r="T185" s="17">
        <v>6.2629999999999999</v>
      </c>
      <c r="U185" s="17">
        <f t="shared" si="14"/>
        <v>626.29999999999995</v>
      </c>
      <c r="V185" s="11">
        <f t="shared" si="15"/>
        <v>28.238801795891277</v>
      </c>
      <c r="X185">
        <v>46.074638283300025</v>
      </c>
      <c r="Y185" s="12">
        <f t="shared" si="16"/>
        <v>46.073999999999998</v>
      </c>
      <c r="Z185">
        <f t="shared" si="17"/>
        <v>1</v>
      </c>
      <c r="AA185">
        <f t="shared" si="18"/>
        <v>1</v>
      </c>
      <c r="AB185">
        <f t="shared" si="19"/>
        <v>178</v>
      </c>
      <c r="AD185" s="12">
        <v>46.073999999999998</v>
      </c>
      <c r="AE185">
        <v>178</v>
      </c>
    </row>
    <row r="186" spans="6:31" x14ac:dyDescent="0.3">
      <c r="F186" s="10">
        <v>179</v>
      </c>
      <c r="G186" s="17">
        <v>0.311</v>
      </c>
      <c r="H186" s="10">
        <v>2.2170000000000001</v>
      </c>
      <c r="I186">
        <v>0.79600000000000004</v>
      </c>
      <c r="J186">
        <v>1.8879999999999999</v>
      </c>
      <c r="K186">
        <v>0.53</v>
      </c>
      <c r="L186">
        <v>0.84399999999999997</v>
      </c>
      <c r="M186" s="10"/>
      <c r="N186" s="10"/>
      <c r="O186" s="10"/>
      <c r="P186" s="10"/>
      <c r="Q186" s="10"/>
      <c r="R186" s="10"/>
      <c r="S186" s="10">
        <v>193</v>
      </c>
      <c r="T186" s="17">
        <v>0.34399999999999997</v>
      </c>
      <c r="U186" s="17">
        <f t="shared" si="14"/>
        <v>34.4</v>
      </c>
      <c r="V186" s="11">
        <f t="shared" si="15"/>
        <v>6.6181145607257053</v>
      </c>
      <c r="X186">
        <v>45.550753694098418</v>
      </c>
      <c r="Y186" s="12">
        <f t="shared" si="16"/>
        <v>45.55</v>
      </c>
      <c r="Z186">
        <f t="shared" si="17"/>
        <v>1</v>
      </c>
      <c r="AA186">
        <f t="shared" si="18"/>
        <v>1</v>
      </c>
      <c r="AB186">
        <f t="shared" si="19"/>
        <v>179</v>
      </c>
      <c r="AD186" s="12">
        <v>45.55</v>
      </c>
      <c r="AE186">
        <v>179</v>
      </c>
    </row>
    <row r="187" spans="6:31" x14ac:dyDescent="0.3">
      <c r="F187" s="10">
        <v>180</v>
      </c>
      <c r="G187" s="17">
        <v>3.0990000000000002</v>
      </c>
      <c r="H187" s="10">
        <v>7.4189999999999996</v>
      </c>
      <c r="I187">
        <v>0.70699999999999996</v>
      </c>
      <c r="J187">
        <v>1.321</v>
      </c>
      <c r="K187">
        <v>0.75700000000000001</v>
      </c>
      <c r="L187">
        <v>0.89200000000000002</v>
      </c>
      <c r="M187" s="10"/>
      <c r="N187" s="10"/>
      <c r="O187" s="10"/>
      <c r="P187" s="10"/>
      <c r="Q187" s="10"/>
      <c r="R187" s="10"/>
      <c r="S187" s="10">
        <v>194</v>
      </c>
      <c r="T187" s="17">
        <v>21.050999999999998</v>
      </c>
      <c r="U187" s="17">
        <f t="shared" ref="U187:U250" si="20">T187*100</f>
        <v>2105.1</v>
      </c>
      <c r="V187" s="11">
        <f t="shared" si="15"/>
        <v>51.771580675327954</v>
      </c>
      <c r="X187">
        <v>45.482219474550924</v>
      </c>
      <c r="Y187" s="12">
        <f t="shared" si="16"/>
        <v>45.481999999999999</v>
      </c>
      <c r="Z187">
        <f t="shared" si="17"/>
        <v>1</v>
      </c>
      <c r="AA187">
        <f t="shared" si="18"/>
        <v>1</v>
      </c>
      <c r="AB187">
        <f t="shared" si="19"/>
        <v>180</v>
      </c>
      <c r="AD187" s="12">
        <v>45.481999999999999</v>
      </c>
      <c r="AE187">
        <v>180</v>
      </c>
    </row>
    <row r="188" spans="6:31" x14ac:dyDescent="0.3">
      <c r="F188" s="10">
        <v>181</v>
      </c>
      <c r="G188" s="17">
        <v>2.5579999999999998</v>
      </c>
      <c r="H188" s="10">
        <v>7.8120000000000003</v>
      </c>
      <c r="I188">
        <v>0.52700000000000002</v>
      </c>
      <c r="J188">
        <v>2.06</v>
      </c>
      <c r="K188">
        <v>0.48499999999999999</v>
      </c>
      <c r="L188">
        <v>0.71399999999999997</v>
      </c>
      <c r="M188" s="10"/>
      <c r="N188" s="10"/>
      <c r="O188" s="10"/>
      <c r="P188" s="10"/>
      <c r="Q188" s="10"/>
      <c r="R188" s="10"/>
      <c r="S188" s="10">
        <v>195</v>
      </c>
      <c r="T188" s="17">
        <v>1.7210000000000001</v>
      </c>
      <c r="U188" s="17">
        <f t="shared" si="20"/>
        <v>172.10000000000002</v>
      </c>
      <c r="V188" s="11">
        <f t="shared" si="15"/>
        <v>14.802855320812993</v>
      </c>
      <c r="X188">
        <v>45.320966820741639</v>
      </c>
      <c r="Y188" s="12">
        <f t="shared" si="16"/>
        <v>45.32</v>
      </c>
      <c r="Z188">
        <f t="shared" si="17"/>
        <v>1</v>
      </c>
      <c r="AA188">
        <f t="shared" si="18"/>
        <v>1</v>
      </c>
      <c r="AB188">
        <f t="shared" si="19"/>
        <v>181</v>
      </c>
      <c r="AD188" s="12">
        <v>45.32</v>
      </c>
      <c r="AE188">
        <v>181</v>
      </c>
    </row>
    <row r="189" spans="6:31" x14ac:dyDescent="0.3">
      <c r="F189" s="10">
        <v>182</v>
      </c>
      <c r="G189" s="17">
        <v>9.6560000000000006</v>
      </c>
      <c r="H189" s="10">
        <v>14.701000000000001</v>
      </c>
      <c r="I189">
        <v>0.56200000000000006</v>
      </c>
      <c r="J189">
        <v>2.4769999999999999</v>
      </c>
      <c r="K189">
        <v>0.40400000000000003</v>
      </c>
      <c r="L189">
        <v>0.84</v>
      </c>
      <c r="M189" s="10"/>
      <c r="N189" s="10"/>
      <c r="O189" s="10"/>
      <c r="P189" s="10"/>
      <c r="Q189" s="10"/>
      <c r="R189" s="10"/>
      <c r="S189" s="10">
        <v>196</v>
      </c>
      <c r="T189" s="17">
        <v>2.6560000000000001</v>
      </c>
      <c r="U189" s="17">
        <f t="shared" si="20"/>
        <v>265.60000000000002</v>
      </c>
      <c r="V189" s="11">
        <f t="shared" si="15"/>
        <v>18.389465002594807</v>
      </c>
      <c r="X189">
        <v>44.835149082253253</v>
      </c>
      <c r="Y189" s="12">
        <f t="shared" si="16"/>
        <v>44.835000000000001</v>
      </c>
      <c r="Z189">
        <f t="shared" si="17"/>
        <v>1</v>
      </c>
      <c r="AA189">
        <f t="shared" si="18"/>
        <v>1</v>
      </c>
      <c r="AB189">
        <f t="shared" si="19"/>
        <v>182</v>
      </c>
      <c r="AD189" s="12">
        <v>44.835000000000001</v>
      </c>
      <c r="AE189">
        <v>182</v>
      </c>
    </row>
    <row r="190" spans="6:31" x14ac:dyDescent="0.3">
      <c r="F190" s="10">
        <v>183</v>
      </c>
      <c r="G190" s="17">
        <v>9.0990000000000002</v>
      </c>
      <c r="H190" s="10">
        <v>13.645</v>
      </c>
      <c r="I190">
        <v>0.61399999999999999</v>
      </c>
      <c r="J190">
        <v>1.64</v>
      </c>
      <c r="K190">
        <v>0.61</v>
      </c>
      <c r="L190">
        <v>0.84699999999999998</v>
      </c>
      <c r="M190" s="10"/>
      <c r="N190" s="10"/>
      <c r="O190" s="10"/>
      <c r="P190" s="10"/>
      <c r="Q190" s="10"/>
      <c r="R190" s="10"/>
      <c r="S190" s="10">
        <v>197</v>
      </c>
      <c r="T190" s="17">
        <v>0.67200000000000004</v>
      </c>
      <c r="U190" s="17">
        <f t="shared" si="20"/>
        <v>67.2</v>
      </c>
      <c r="V190" s="11">
        <f t="shared" si="15"/>
        <v>9.249956616449774</v>
      </c>
      <c r="X190">
        <v>44.81242472748265</v>
      </c>
      <c r="Y190" s="12">
        <f t="shared" si="16"/>
        <v>44.811999999999998</v>
      </c>
      <c r="Z190">
        <f t="shared" si="17"/>
        <v>1</v>
      </c>
      <c r="AA190">
        <f t="shared" si="18"/>
        <v>1</v>
      </c>
      <c r="AB190">
        <f t="shared" si="19"/>
        <v>183</v>
      </c>
      <c r="AD190" s="12">
        <v>44.811999999999998</v>
      </c>
      <c r="AE190">
        <v>183</v>
      </c>
    </row>
    <row r="191" spans="6:31" x14ac:dyDescent="0.3">
      <c r="F191" s="10">
        <v>184</v>
      </c>
      <c r="G191" s="17">
        <v>9.3279999999999994</v>
      </c>
      <c r="H191" s="10">
        <v>13.464</v>
      </c>
      <c r="I191">
        <v>0.64700000000000002</v>
      </c>
      <c r="J191">
        <v>2.3540000000000001</v>
      </c>
      <c r="K191">
        <v>0.42499999999999999</v>
      </c>
      <c r="L191">
        <v>0.89300000000000002</v>
      </c>
      <c r="M191" s="10"/>
      <c r="N191" s="10"/>
      <c r="O191" s="10"/>
      <c r="P191" s="10"/>
      <c r="Q191" s="10"/>
      <c r="R191" s="10"/>
      <c r="S191" s="10">
        <v>198</v>
      </c>
      <c r="T191" s="17">
        <v>0.57399999999999995</v>
      </c>
      <c r="U191" s="17">
        <f t="shared" si="20"/>
        <v>57.4</v>
      </c>
      <c r="V191" s="11">
        <f t="shared" si="15"/>
        <v>8.5489151281199618</v>
      </c>
      <c r="X191">
        <v>44.554548299770609</v>
      </c>
      <c r="Y191" s="12">
        <f t="shared" si="16"/>
        <v>44.554000000000002</v>
      </c>
      <c r="Z191">
        <f t="shared" si="17"/>
        <v>1</v>
      </c>
      <c r="AA191">
        <f t="shared" si="18"/>
        <v>1</v>
      </c>
      <c r="AB191">
        <f t="shared" si="19"/>
        <v>184</v>
      </c>
      <c r="AD191" s="12">
        <v>44.554000000000002</v>
      </c>
      <c r="AE191">
        <v>184</v>
      </c>
    </row>
    <row r="192" spans="6:31" x14ac:dyDescent="0.3">
      <c r="F192" s="10">
        <v>185</v>
      </c>
      <c r="G192" s="17">
        <v>6.6000000000000003E-2</v>
      </c>
      <c r="H192" s="10">
        <v>0.98</v>
      </c>
      <c r="I192">
        <v>0.85699999999999998</v>
      </c>
      <c r="J192">
        <v>1.468</v>
      </c>
      <c r="K192">
        <v>0.68100000000000005</v>
      </c>
      <c r="L192">
        <v>0.8</v>
      </c>
      <c r="M192" s="10"/>
      <c r="N192" s="10"/>
      <c r="O192" s="10"/>
      <c r="P192" s="10"/>
      <c r="Q192" s="10"/>
      <c r="R192" s="10"/>
      <c r="S192" s="10">
        <v>199</v>
      </c>
      <c r="T192" s="17">
        <v>3.4260000000000002</v>
      </c>
      <c r="U192" s="17">
        <f t="shared" si="20"/>
        <v>342.6</v>
      </c>
      <c r="V192" s="11">
        <f t="shared" si="15"/>
        <v>20.885685720757813</v>
      </c>
      <c r="X192">
        <v>44.414299799255957</v>
      </c>
      <c r="Y192" s="12">
        <f t="shared" si="16"/>
        <v>44.414000000000001</v>
      </c>
      <c r="Z192">
        <f t="shared" si="17"/>
        <v>1</v>
      </c>
      <c r="AA192">
        <f t="shared" si="18"/>
        <v>1</v>
      </c>
      <c r="AB192">
        <f t="shared" si="19"/>
        <v>185</v>
      </c>
      <c r="AD192" s="12">
        <v>44.414000000000001</v>
      </c>
      <c r="AE192">
        <v>185</v>
      </c>
    </row>
    <row r="193" spans="6:31" x14ac:dyDescent="0.3">
      <c r="F193" s="10">
        <v>186</v>
      </c>
      <c r="G193" s="17">
        <v>21.771999999999998</v>
      </c>
      <c r="H193" s="10">
        <v>25.855</v>
      </c>
      <c r="I193">
        <v>0.40899999999999997</v>
      </c>
      <c r="J193">
        <v>2.3450000000000002</v>
      </c>
      <c r="K193">
        <v>0.42599999999999999</v>
      </c>
      <c r="L193">
        <v>0.67900000000000005</v>
      </c>
      <c r="M193" s="10"/>
      <c r="N193" s="10"/>
      <c r="O193" s="10"/>
      <c r="P193" s="10"/>
      <c r="Q193" s="10"/>
      <c r="R193" s="10"/>
      <c r="S193" s="10">
        <v>200</v>
      </c>
      <c r="T193" s="17">
        <v>1.4259999999999999</v>
      </c>
      <c r="U193" s="17">
        <f t="shared" si="20"/>
        <v>142.6</v>
      </c>
      <c r="V193" s="11">
        <f t="shared" si="15"/>
        <v>13.474567120291256</v>
      </c>
      <c r="X193">
        <v>44.366973484344882</v>
      </c>
      <c r="Y193" s="12">
        <f t="shared" si="16"/>
        <v>44.366</v>
      </c>
      <c r="Z193">
        <f t="shared" si="17"/>
        <v>1</v>
      </c>
      <c r="AA193">
        <f t="shared" si="18"/>
        <v>1</v>
      </c>
      <c r="AB193">
        <f t="shared" si="19"/>
        <v>186</v>
      </c>
      <c r="AD193" s="12">
        <v>44.366</v>
      </c>
      <c r="AE193">
        <v>186</v>
      </c>
    </row>
    <row r="194" spans="6:31" x14ac:dyDescent="0.3">
      <c r="F194" s="10">
        <v>187</v>
      </c>
      <c r="G194" s="17">
        <v>2.3279999999999998</v>
      </c>
      <c r="H194" s="10">
        <v>6.0940000000000003</v>
      </c>
      <c r="I194">
        <v>0.78800000000000003</v>
      </c>
      <c r="J194">
        <v>1.583</v>
      </c>
      <c r="K194">
        <v>0.63200000000000001</v>
      </c>
      <c r="L194">
        <v>0.88200000000000001</v>
      </c>
      <c r="M194" s="10"/>
      <c r="N194" s="10"/>
      <c r="O194" s="10"/>
      <c r="P194" s="10"/>
      <c r="Q194" s="10"/>
      <c r="R194" s="10"/>
      <c r="S194" s="10">
        <v>201</v>
      </c>
      <c r="T194" s="17">
        <v>6.9020000000000001</v>
      </c>
      <c r="U194" s="17">
        <f t="shared" si="20"/>
        <v>690.2</v>
      </c>
      <c r="V194" s="11">
        <f t="shared" si="15"/>
        <v>29.644391270124093</v>
      </c>
      <c r="X194">
        <v>43.631958095964656</v>
      </c>
      <c r="Y194" s="12">
        <f t="shared" si="16"/>
        <v>43.631</v>
      </c>
      <c r="Z194">
        <f t="shared" si="17"/>
        <v>1</v>
      </c>
      <c r="AA194">
        <f t="shared" si="18"/>
        <v>1</v>
      </c>
      <c r="AB194">
        <f t="shared" si="19"/>
        <v>187</v>
      </c>
      <c r="AD194" s="12">
        <v>43.631</v>
      </c>
      <c r="AE194">
        <v>187</v>
      </c>
    </row>
    <row r="195" spans="6:31" x14ac:dyDescent="0.3">
      <c r="F195" s="10">
        <v>188</v>
      </c>
      <c r="G195" s="17">
        <v>3.3000000000000002E-2</v>
      </c>
      <c r="H195" s="10">
        <v>0.61799999999999999</v>
      </c>
      <c r="I195">
        <v>1</v>
      </c>
      <c r="J195">
        <v>2</v>
      </c>
      <c r="K195">
        <v>0.5</v>
      </c>
      <c r="L195">
        <v>1</v>
      </c>
      <c r="M195" s="10"/>
      <c r="N195" s="10"/>
      <c r="O195" s="10"/>
      <c r="P195" s="10"/>
      <c r="Q195" s="10"/>
      <c r="R195" s="10"/>
      <c r="S195" s="10">
        <v>202</v>
      </c>
      <c r="T195" s="17">
        <v>10.378</v>
      </c>
      <c r="U195" s="17">
        <f t="shared" si="20"/>
        <v>1037.8</v>
      </c>
      <c r="V195" s="11">
        <f t="shared" si="15"/>
        <v>36.350625847791832</v>
      </c>
      <c r="X195">
        <v>43.487270502931509</v>
      </c>
      <c r="Y195" s="12">
        <f t="shared" si="16"/>
        <v>43.487000000000002</v>
      </c>
      <c r="Z195">
        <f t="shared" si="17"/>
        <v>1</v>
      </c>
      <c r="AA195">
        <f t="shared" si="18"/>
        <v>1</v>
      </c>
      <c r="AB195">
        <f t="shared" si="19"/>
        <v>188</v>
      </c>
      <c r="AD195" s="12">
        <v>43.487000000000002</v>
      </c>
      <c r="AE195">
        <v>188</v>
      </c>
    </row>
    <row r="196" spans="6:31" x14ac:dyDescent="0.3">
      <c r="F196" s="10">
        <v>189</v>
      </c>
      <c r="G196" s="17">
        <v>29.887</v>
      </c>
      <c r="H196" s="10">
        <v>30.506</v>
      </c>
      <c r="I196">
        <v>0.40400000000000003</v>
      </c>
      <c r="J196">
        <v>2.774</v>
      </c>
      <c r="K196">
        <v>0.36099999999999999</v>
      </c>
      <c r="L196">
        <v>0.83699999999999997</v>
      </c>
      <c r="M196" s="10"/>
      <c r="N196" s="10"/>
      <c r="O196" s="10"/>
      <c r="P196" s="10"/>
      <c r="Q196" s="10"/>
      <c r="R196" s="10"/>
      <c r="S196" s="10">
        <v>204</v>
      </c>
      <c r="T196" s="17">
        <v>8.8859999999999992</v>
      </c>
      <c r="U196" s="17">
        <f t="shared" si="20"/>
        <v>888.59999999999991</v>
      </c>
      <c r="V196" s="11">
        <f t="shared" si="15"/>
        <v>33.636299728889107</v>
      </c>
      <c r="X196">
        <v>43.343568706980427</v>
      </c>
      <c r="Y196" s="12">
        <f t="shared" si="16"/>
        <v>43.343000000000004</v>
      </c>
      <c r="Z196">
        <f t="shared" si="17"/>
        <v>1</v>
      </c>
      <c r="AA196">
        <f t="shared" si="18"/>
        <v>1</v>
      </c>
      <c r="AB196">
        <f t="shared" si="19"/>
        <v>189</v>
      </c>
      <c r="AD196" s="12">
        <v>43.343000000000004</v>
      </c>
      <c r="AE196">
        <v>189</v>
      </c>
    </row>
    <row r="197" spans="6:31" x14ac:dyDescent="0.3">
      <c r="F197" s="10">
        <v>190</v>
      </c>
      <c r="G197" s="17">
        <v>0.55700000000000005</v>
      </c>
      <c r="H197" s="10">
        <v>2.835</v>
      </c>
      <c r="I197">
        <v>0.871</v>
      </c>
      <c r="J197">
        <v>1.6879999999999999</v>
      </c>
      <c r="K197">
        <v>0.59199999999999997</v>
      </c>
      <c r="L197">
        <v>0.89500000000000002</v>
      </c>
      <c r="M197" s="10"/>
      <c r="N197" s="10"/>
      <c r="O197" s="10"/>
      <c r="P197" s="10"/>
      <c r="Q197" s="10"/>
      <c r="R197" s="10"/>
      <c r="S197" s="10">
        <v>205</v>
      </c>
      <c r="T197" s="17">
        <v>33.133000000000003</v>
      </c>
      <c r="U197" s="17">
        <f t="shared" si="20"/>
        <v>3313.3</v>
      </c>
      <c r="V197" s="11">
        <f t="shared" si="15"/>
        <v>64.950939820536973</v>
      </c>
      <c r="X197">
        <v>43.174329102978291</v>
      </c>
      <c r="Y197" s="12">
        <f t="shared" si="16"/>
        <v>43.173999999999999</v>
      </c>
      <c r="Z197">
        <f t="shared" si="17"/>
        <v>1</v>
      </c>
      <c r="AA197">
        <f t="shared" si="18"/>
        <v>1</v>
      </c>
      <c r="AB197">
        <f t="shared" si="19"/>
        <v>190</v>
      </c>
      <c r="AD197" s="12">
        <v>43.173999999999999</v>
      </c>
      <c r="AE197">
        <v>190</v>
      </c>
    </row>
    <row r="198" spans="6:31" x14ac:dyDescent="0.3">
      <c r="F198" s="10">
        <v>191</v>
      </c>
      <c r="G198" s="17">
        <v>0.54100000000000004</v>
      </c>
      <c r="H198" s="10">
        <v>3.2410000000000001</v>
      </c>
      <c r="I198">
        <v>0.64700000000000002</v>
      </c>
      <c r="J198">
        <v>2.722</v>
      </c>
      <c r="K198">
        <v>0.36699999999999999</v>
      </c>
      <c r="L198">
        <v>0.90400000000000003</v>
      </c>
      <c r="M198" s="10"/>
      <c r="N198" s="10"/>
      <c r="O198" s="10"/>
      <c r="P198" s="10"/>
      <c r="Q198" s="10"/>
      <c r="R198" s="10"/>
      <c r="S198" s="10">
        <v>206</v>
      </c>
      <c r="T198" s="17">
        <v>0.49199999999999999</v>
      </c>
      <c r="U198" s="17">
        <f t="shared" si="20"/>
        <v>49.2</v>
      </c>
      <c r="V198" s="11">
        <f t="shared" si="15"/>
        <v>7.9147574568630983</v>
      </c>
      <c r="X198">
        <v>43.125642058926516</v>
      </c>
      <c r="Y198" s="12">
        <f t="shared" si="16"/>
        <v>43.125</v>
      </c>
      <c r="Z198">
        <f t="shared" si="17"/>
        <v>1</v>
      </c>
      <c r="AA198">
        <f t="shared" si="18"/>
        <v>1</v>
      </c>
      <c r="AB198">
        <f t="shared" si="19"/>
        <v>191</v>
      </c>
      <c r="AD198" s="12">
        <v>43.125</v>
      </c>
      <c r="AE198">
        <v>191</v>
      </c>
    </row>
    <row r="199" spans="6:31" x14ac:dyDescent="0.3">
      <c r="F199" s="10">
        <v>192</v>
      </c>
      <c r="G199" s="17">
        <v>6.2629999999999999</v>
      </c>
      <c r="H199" s="10">
        <v>12.24</v>
      </c>
      <c r="I199">
        <v>0.52500000000000002</v>
      </c>
      <c r="J199">
        <v>2.3260000000000001</v>
      </c>
      <c r="K199">
        <v>0.43</v>
      </c>
      <c r="L199">
        <v>0.86099999999999999</v>
      </c>
      <c r="M199" s="10"/>
      <c r="N199" s="10"/>
      <c r="O199" s="10"/>
      <c r="P199" s="10"/>
      <c r="Q199" s="10"/>
      <c r="R199" s="10"/>
      <c r="S199" s="10">
        <v>207</v>
      </c>
      <c r="T199" s="17">
        <v>1.7210000000000001</v>
      </c>
      <c r="U199" s="17">
        <f t="shared" si="20"/>
        <v>172.10000000000002</v>
      </c>
      <c r="V199" s="11">
        <f t="shared" si="15"/>
        <v>14.802855320812993</v>
      </c>
      <c r="X199">
        <v>43.07837782985218</v>
      </c>
      <c r="Y199" s="12">
        <f t="shared" si="16"/>
        <v>43.078000000000003</v>
      </c>
      <c r="Z199">
        <f t="shared" si="17"/>
        <v>1</v>
      </c>
      <c r="AA199">
        <f t="shared" si="18"/>
        <v>0</v>
      </c>
      <c r="AB199">
        <f t="shared" si="19"/>
        <v>191</v>
      </c>
      <c r="AD199" s="12">
        <v>43.078000000000003</v>
      </c>
      <c r="AE199">
        <v>191</v>
      </c>
    </row>
    <row r="200" spans="6:31" x14ac:dyDescent="0.3">
      <c r="F200" s="10">
        <v>193</v>
      </c>
      <c r="G200" s="17">
        <v>0.34399999999999997</v>
      </c>
      <c r="H200" s="10">
        <v>2.3980000000000001</v>
      </c>
      <c r="I200">
        <v>0.752</v>
      </c>
      <c r="J200">
        <v>1.8520000000000001</v>
      </c>
      <c r="K200">
        <v>0.54</v>
      </c>
      <c r="L200">
        <v>0.79200000000000004</v>
      </c>
      <c r="M200" s="10"/>
      <c r="N200" s="10"/>
      <c r="O200" s="10"/>
      <c r="P200" s="10"/>
      <c r="Q200" s="10"/>
      <c r="R200" s="10"/>
      <c r="S200" s="10">
        <v>208</v>
      </c>
      <c r="T200" s="17">
        <v>1.41</v>
      </c>
      <c r="U200" s="17">
        <f t="shared" si="20"/>
        <v>141</v>
      </c>
      <c r="V200" s="11">
        <f t="shared" ref="V200:V263" si="21">((U200/PI())^0.5)*2</f>
        <v>13.398760233979036</v>
      </c>
      <c r="X200">
        <v>43.07837782985218</v>
      </c>
      <c r="Y200" s="12">
        <f t="shared" si="16"/>
        <v>43.078000000000003</v>
      </c>
      <c r="Z200">
        <f t="shared" si="17"/>
        <v>2</v>
      </c>
      <c r="AA200">
        <f t="shared" si="18"/>
        <v>0</v>
      </c>
      <c r="AB200">
        <f t="shared" si="19"/>
        <v>191</v>
      </c>
      <c r="AD200" s="12">
        <v>43.078000000000003</v>
      </c>
      <c r="AE200">
        <v>191</v>
      </c>
    </row>
    <row r="201" spans="6:31" x14ac:dyDescent="0.3">
      <c r="F201" s="10">
        <v>194</v>
      </c>
      <c r="G201" s="17">
        <v>21.050999999999998</v>
      </c>
      <c r="H201" s="10">
        <v>22.163</v>
      </c>
      <c r="I201">
        <v>0.53900000000000003</v>
      </c>
      <c r="J201">
        <v>1.3759999999999999</v>
      </c>
      <c r="K201">
        <v>0.72699999999999998</v>
      </c>
      <c r="L201">
        <v>0.81599999999999995</v>
      </c>
      <c r="M201" s="10"/>
      <c r="N201" s="10"/>
      <c r="O201" s="10"/>
      <c r="P201" s="10"/>
      <c r="Q201" s="10"/>
      <c r="R201" s="10"/>
      <c r="S201" s="10">
        <v>209</v>
      </c>
      <c r="T201" s="17">
        <v>0.377</v>
      </c>
      <c r="U201" s="17">
        <f t="shared" si="20"/>
        <v>37.700000000000003</v>
      </c>
      <c r="V201" s="11">
        <f t="shared" si="21"/>
        <v>6.928284840890683</v>
      </c>
      <c r="X201">
        <v>43.07837782985218</v>
      </c>
      <c r="Y201" s="12">
        <f t="shared" ref="Y201:Y264" si="22">TRUNC(X201,3)</f>
        <v>43.078000000000003</v>
      </c>
      <c r="Z201">
        <f t="shared" si="17"/>
        <v>3</v>
      </c>
      <c r="AA201">
        <f t="shared" si="18"/>
        <v>3</v>
      </c>
      <c r="AB201">
        <f t="shared" si="19"/>
        <v>194</v>
      </c>
      <c r="AD201" s="12">
        <v>43.078000000000003</v>
      </c>
      <c r="AE201">
        <v>194</v>
      </c>
    </row>
    <row r="202" spans="6:31" x14ac:dyDescent="0.3">
      <c r="F202" s="10">
        <v>195</v>
      </c>
      <c r="G202" s="17">
        <v>1.7210000000000001</v>
      </c>
      <c r="H202" s="10">
        <v>6.819</v>
      </c>
      <c r="I202">
        <v>0.46500000000000002</v>
      </c>
      <c r="J202">
        <v>4.17</v>
      </c>
      <c r="K202">
        <v>0.24</v>
      </c>
      <c r="L202">
        <v>0.83699999999999997</v>
      </c>
      <c r="M202" s="10"/>
      <c r="N202" s="10"/>
      <c r="O202" s="10"/>
      <c r="P202" s="10"/>
      <c r="Q202" s="10"/>
      <c r="R202" s="10"/>
      <c r="S202" s="10">
        <v>210</v>
      </c>
      <c r="T202" s="17">
        <v>18.344999999999999</v>
      </c>
      <c r="U202" s="17">
        <f t="shared" si="20"/>
        <v>1834.5</v>
      </c>
      <c r="V202" s="11">
        <f t="shared" si="21"/>
        <v>48.3296797508183</v>
      </c>
      <c r="X202">
        <v>42.786257342985927</v>
      </c>
      <c r="Y202" s="12">
        <f t="shared" si="22"/>
        <v>42.786000000000001</v>
      </c>
      <c r="Z202">
        <f t="shared" ref="Z202:Z265" si="23">IF(Y202-Y201=0,Z201+Z$8,1)</f>
        <v>1</v>
      </c>
      <c r="AA202">
        <f t="shared" ref="AA202:AA265" si="24">IF(Z202&lt;Z203,0,Z202)</f>
        <v>1</v>
      </c>
      <c r="AB202">
        <f t="shared" ref="AB202:AB265" si="25">AB201+AA202</f>
        <v>195</v>
      </c>
      <c r="AD202" s="12">
        <v>42.786000000000001</v>
      </c>
      <c r="AE202">
        <v>195</v>
      </c>
    </row>
    <row r="203" spans="6:31" x14ac:dyDescent="0.3">
      <c r="F203" s="10">
        <v>196</v>
      </c>
      <c r="G203" s="17">
        <v>2.6560000000000001</v>
      </c>
      <c r="H203" s="10">
        <v>6.2569999999999997</v>
      </c>
      <c r="I203">
        <v>0.85199999999999998</v>
      </c>
      <c r="J203">
        <v>1.0820000000000001</v>
      </c>
      <c r="K203">
        <v>0.92400000000000004</v>
      </c>
      <c r="L203">
        <v>0.90800000000000003</v>
      </c>
      <c r="M203" s="10"/>
      <c r="N203" s="10"/>
      <c r="O203" s="10"/>
      <c r="P203" s="10"/>
      <c r="Q203" s="10"/>
      <c r="R203" s="10"/>
      <c r="S203" s="10">
        <v>211</v>
      </c>
      <c r="T203" s="17">
        <v>2.246</v>
      </c>
      <c r="U203" s="17">
        <f t="shared" si="20"/>
        <v>224.6</v>
      </c>
      <c r="V203" s="11">
        <f t="shared" si="21"/>
        <v>16.910635758229716</v>
      </c>
      <c r="X203">
        <v>42.664074502482627</v>
      </c>
      <c r="Y203" s="12">
        <f t="shared" si="22"/>
        <v>42.664000000000001</v>
      </c>
      <c r="Z203">
        <f t="shared" si="23"/>
        <v>1</v>
      </c>
      <c r="AA203">
        <f t="shared" si="24"/>
        <v>1</v>
      </c>
      <c r="AB203">
        <f t="shared" si="25"/>
        <v>196</v>
      </c>
      <c r="AD203" s="12">
        <v>42.664000000000001</v>
      </c>
      <c r="AE203">
        <v>196</v>
      </c>
    </row>
    <row r="204" spans="6:31" x14ac:dyDescent="0.3">
      <c r="F204" s="10">
        <v>197</v>
      </c>
      <c r="G204" s="17">
        <v>0.67200000000000004</v>
      </c>
      <c r="H204" s="10">
        <v>3.6030000000000002</v>
      </c>
      <c r="I204">
        <v>0.65100000000000002</v>
      </c>
      <c r="J204">
        <v>1.831</v>
      </c>
      <c r="K204">
        <v>0.54600000000000004</v>
      </c>
      <c r="L204">
        <v>0.872</v>
      </c>
      <c r="M204" s="10"/>
      <c r="N204" s="10"/>
      <c r="O204" s="10"/>
      <c r="P204" s="10"/>
      <c r="Q204" s="10"/>
      <c r="R204" s="10"/>
      <c r="S204" s="10">
        <v>212</v>
      </c>
      <c r="T204" s="17">
        <v>6.8529999999999998</v>
      </c>
      <c r="U204" s="17">
        <f t="shared" si="20"/>
        <v>685.3</v>
      </c>
      <c r="V204" s="11">
        <f t="shared" si="21"/>
        <v>29.538975270090312</v>
      </c>
      <c r="X204">
        <v>42.565477468931753</v>
      </c>
      <c r="Y204" s="12">
        <f t="shared" si="22"/>
        <v>42.564999999999998</v>
      </c>
      <c r="Z204">
        <f t="shared" si="23"/>
        <v>1</v>
      </c>
      <c r="AA204">
        <f t="shared" si="24"/>
        <v>0</v>
      </c>
      <c r="AB204">
        <f t="shared" si="25"/>
        <v>196</v>
      </c>
      <c r="AD204" s="12">
        <v>42.564999999999998</v>
      </c>
      <c r="AE204">
        <v>196</v>
      </c>
    </row>
    <row r="205" spans="6:31" x14ac:dyDescent="0.3">
      <c r="F205" s="10">
        <v>198</v>
      </c>
      <c r="G205" s="17">
        <v>0.57399999999999995</v>
      </c>
      <c r="H205" s="10">
        <v>3.0910000000000002</v>
      </c>
      <c r="I205">
        <v>0.755</v>
      </c>
      <c r="J205">
        <v>1.2549999999999999</v>
      </c>
      <c r="K205">
        <v>0.79700000000000004</v>
      </c>
      <c r="L205">
        <v>0.86399999999999999</v>
      </c>
      <c r="M205" s="10"/>
      <c r="N205" s="10"/>
      <c r="O205" s="10"/>
      <c r="P205" s="10"/>
      <c r="Q205" s="10"/>
      <c r="R205" s="10"/>
      <c r="S205" s="10">
        <v>213</v>
      </c>
      <c r="T205" s="17">
        <v>3.5409999999999999</v>
      </c>
      <c r="U205" s="17">
        <f t="shared" si="20"/>
        <v>354.09999999999997</v>
      </c>
      <c r="V205" s="11">
        <f t="shared" si="21"/>
        <v>21.233325759068482</v>
      </c>
      <c r="X205">
        <v>42.565477468931753</v>
      </c>
      <c r="Y205" s="12">
        <f t="shared" si="22"/>
        <v>42.564999999999998</v>
      </c>
      <c r="Z205">
        <f t="shared" si="23"/>
        <v>2</v>
      </c>
      <c r="AA205">
        <f t="shared" si="24"/>
        <v>2</v>
      </c>
      <c r="AB205">
        <f t="shared" si="25"/>
        <v>198</v>
      </c>
      <c r="AD205" s="12">
        <v>42.564999999999998</v>
      </c>
      <c r="AE205">
        <v>198</v>
      </c>
    </row>
    <row r="206" spans="6:31" x14ac:dyDescent="0.3">
      <c r="F206" s="10">
        <v>199</v>
      </c>
      <c r="G206" s="17">
        <v>3.4260000000000002</v>
      </c>
      <c r="H206" s="10">
        <v>7.4189999999999996</v>
      </c>
      <c r="I206">
        <v>0.78200000000000003</v>
      </c>
      <c r="J206">
        <v>1.4790000000000001</v>
      </c>
      <c r="K206">
        <v>0.67600000000000005</v>
      </c>
      <c r="L206">
        <v>0.92300000000000004</v>
      </c>
      <c r="M206" s="10"/>
      <c r="N206" s="10"/>
      <c r="O206" s="10"/>
      <c r="P206" s="10"/>
      <c r="Q206" s="10"/>
      <c r="R206" s="10"/>
      <c r="S206" s="10">
        <v>214</v>
      </c>
      <c r="T206" s="17">
        <v>1.6559999999999999</v>
      </c>
      <c r="U206" s="17">
        <f t="shared" si="20"/>
        <v>165.6</v>
      </c>
      <c r="V206" s="11">
        <f t="shared" si="21"/>
        <v>14.52062218391977</v>
      </c>
      <c r="X206">
        <v>42.541540744154538</v>
      </c>
      <c r="Y206" s="12">
        <f t="shared" si="22"/>
        <v>42.540999999999997</v>
      </c>
      <c r="Z206">
        <f t="shared" si="23"/>
        <v>1</v>
      </c>
      <c r="AA206">
        <f t="shared" si="24"/>
        <v>1</v>
      </c>
      <c r="AB206">
        <f t="shared" si="25"/>
        <v>199</v>
      </c>
      <c r="AD206" s="12">
        <v>42.540999999999997</v>
      </c>
      <c r="AE206">
        <v>199</v>
      </c>
    </row>
    <row r="207" spans="6:31" x14ac:dyDescent="0.3">
      <c r="F207" s="10">
        <v>200</v>
      </c>
      <c r="G207" s="17">
        <v>1.4259999999999999</v>
      </c>
      <c r="H207" s="10">
        <v>4.9459999999999997</v>
      </c>
      <c r="I207">
        <v>0.73299999999999998</v>
      </c>
      <c r="J207">
        <v>1.7130000000000001</v>
      </c>
      <c r="K207">
        <v>0.58399999999999996</v>
      </c>
      <c r="L207">
        <v>0.86599999999999999</v>
      </c>
      <c r="M207" s="10"/>
      <c r="N207" s="10"/>
      <c r="O207" s="10"/>
      <c r="P207" s="10"/>
      <c r="Q207" s="10"/>
      <c r="R207" s="10"/>
      <c r="S207" s="10">
        <v>215</v>
      </c>
      <c r="T207" s="17">
        <v>3.5249999999999999</v>
      </c>
      <c r="U207" s="17">
        <f t="shared" si="20"/>
        <v>352.5</v>
      </c>
      <c r="V207" s="11">
        <f t="shared" si="21"/>
        <v>21.185300080932176</v>
      </c>
      <c r="X207">
        <v>42.418653026937712</v>
      </c>
      <c r="Y207" s="12">
        <f t="shared" si="22"/>
        <v>42.417999999999999</v>
      </c>
      <c r="Z207">
        <f t="shared" si="23"/>
        <v>1</v>
      </c>
      <c r="AA207">
        <f t="shared" si="24"/>
        <v>1</v>
      </c>
      <c r="AB207">
        <f t="shared" si="25"/>
        <v>200</v>
      </c>
      <c r="AD207" s="12">
        <v>42.417999999999999</v>
      </c>
      <c r="AE207">
        <v>200</v>
      </c>
    </row>
    <row r="208" spans="6:31" x14ac:dyDescent="0.3">
      <c r="F208" s="10">
        <v>201</v>
      </c>
      <c r="G208" s="17">
        <v>6.9020000000000001</v>
      </c>
      <c r="H208" s="10">
        <v>12.164999999999999</v>
      </c>
      <c r="I208">
        <v>0.58599999999999997</v>
      </c>
      <c r="J208">
        <v>2.399</v>
      </c>
      <c r="K208">
        <v>0.41699999999999998</v>
      </c>
      <c r="L208">
        <v>0.82899999999999996</v>
      </c>
      <c r="M208" s="10"/>
      <c r="N208" s="10"/>
      <c r="O208" s="10"/>
      <c r="P208" s="10"/>
      <c r="Q208" s="10"/>
      <c r="R208" s="10"/>
      <c r="S208" s="10">
        <v>216</v>
      </c>
      <c r="T208" s="17">
        <v>18.885999999999999</v>
      </c>
      <c r="U208" s="17">
        <f t="shared" si="20"/>
        <v>1888.6</v>
      </c>
      <c r="V208" s="11">
        <f t="shared" si="21"/>
        <v>49.037130872297453</v>
      </c>
      <c r="X208">
        <v>42.394633402686189</v>
      </c>
      <c r="Y208" s="12">
        <f t="shared" si="22"/>
        <v>42.393999999999998</v>
      </c>
      <c r="Z208">
        <f t="shared" si="23"/>
        <v>1</v>
      </c>
      <c r="AA208">
        <f t="shared" si="24"/>
        <v>1</v>
      </c>
      <c r="AB208">
        <f t="shared" si="25"/>
        <v>201</v>
      </c>
      <c r="AD208" s="12">
        <v>42.393999999999998</v>
      </c>
      <c r="AE208">
        <v>201</v>
      </c>
    </row>
    <row r="209" spans="6:31" x14ac:dyDescent="0.3">
      <c r="F209" s="10">
        <v>202</v>
      </c>
      <c r="G209" s="17">
        <v>10.378</v>
      </c>
      <c r="H209" s="10">
        <v>15.151</v>
      </c>
      <c r="I209">
        <v>0.56799999999999995</v>
      </c>
      <c r="J209">
        <v>2.6930000000000001</v>
      </c>
      <c r="K209">
        <v>0.371</v>
      </c>
      <c r="L209">
        <v>0.88900000000000001</v>
      </c>
      <c r="M209" s="10"/>
      <c r="N209" s="10"/>
      <c r="O209" s="10"/>
      <c r="P209" s="10"/>
      <c r="Q209" s="10"/>
      <c r="R209" s="10"/>
      <c r="S209" s="10">
        <v>217</v>
      </c>
      <c r="T209" s="17">
        <v>0.623</v>
      </c>
      <c r="U209" s="17">
        <f t="shared" si="20"/>
        <v>62.3</v>
      </c>
      <c r="V209" s="11">
        <f t="shared" si="21"/>
        <v>8.9063361511342389</v>
      </c>
      <c r="X209">
        <v>42.221590289610141</v>
      </c>
      <c r="Y209" s="12">
        <f t="shared" si="22"/>
        <v>42.220999999999997</v>
      </c>
      <c r="Z209">
        <f t="shared" si="23"/>
        <v>1</v>
      </c>
      <c r="AA209">
        <f t="shared" si="24"/>
        <v>1</v>
      </c>
      <c r="AB209">
        <f t="shared" si="25"/>
        <v>202</v>
      </c>
      <c r="AD209" s="12">
        <v>42.220999999999997</v>
      </c>
      <c r="AE209">
        <v>202</v>
      </c>
    </row>
    <row r="210" spans="6:31" x14ac:dyDescent="0.3">
      <c r="F210" s="8">
        <v>203</v>
      </c>
      <c r="G210" s="117">
        <v>16.574999999999999</v>
      </c>
      <c r="H210" s="8">
        <v>18.79</v>
      </c>
      <c r="I210" s="8">
        <v>0.59</v>
      </c>
      <c r="J210" s="8">
        <v>2.097</v>
      </c>
      <c r="K210" s="8">
        <v>0.47699999999999998</v>
      </c>
      <c r="L210" s="8">
        <v>0.872</v>
      </c>
      <c r="M210" s="10"/>
      <c r="N210" s="10"/>
      <c r="O210" s="10"/>
      <c r="P210" s="10"/>
      <c r="Q210" s="10"/>
      <c r="R210" s="10"/>
      <c r="S210" s="10">
        <v>218</v>
      </c>
      <c r="T210" s="17">
        <v>2.476</v>
      </c>
      <c r="U210" s="17">
        <f t="shared" si="20"/>
        <v>247.6</v>
      </c>
      <c r="V210" s="11">
        <f t="shared" si="21"/>
        <v>17.755396680345562</v>
      </c>
      <c r="X210">
        <v>42.197458493517416</v>
      </c>
      <c r="Y210" s="12">
        <f t="shared" si="22"/>
        <v>42.197000000000003</v>
      </c>
      <c r="Z210">
        <f t="shared" si="23"/>
        <v>1</v>
      </c>
      <c r="AA210">
        <f t="shared" si="24"/>
        <v>1</v>
      </c>
      <c r="AB210">
        <f t="shared" si="25"/>
        <v>203</v>
      </c>
      <c r="AD210" s="12">
        <v>42.197000000000003</v>
      </c>
      <c r="AE210">
        <v>203</v>
      </c>
    </row>
    <row r="211" spans="6:31" x14ac:dyDescent="0.3">
      <c r="F211" s="10">
        <v>204</v>
      </c>
      <c r="G211" s="17">
        <v>8.8859999999999992</v>
      </c>
      <c r="H211" s="10">
        <v>13.875</v>
      </c>
      <c r="I211">
        <v>0.57999999999999996</v>
      </c>
      <c r="J211">
        <v>3.0030000000000001</v>
      </c>
      <c r="K211">
        <v>0.33300000000000002</v>
      </c>
      <c r="L211">
        <v>0.86599999999999999</v>
      </c>
      <c r="M211" s="10"/>
      <c r="N211" s="10"/>
      <c r="O211" s="10"/>
      <c r="P211" s="10"/>
      <c r="Q211" s="10"/>
      <c r="R211" s="10"/>
      <c r="S211" s="10">
        <v>219</v>
      </c>
      <c r="T211" s="17">
        <v>14.116</v>
      </c>
      <c r="U211" s="17">
        <f t="shared" si="20"/>
        <v>1411.6</v>
      </c>
      <c r="V211" s="11">
        <f t="shared" si="21"/>
        <v>42.394633402686189</v>
      </c>
      <c r="X211">
        <v>41.774419445565179</v>
      </c>
      <c r="Y211" s="12">
        <f t="shared" si="22"/>
        <v>41.774000000000001</v>
      </c>
      <c r="Z211">
        <f t="shared" si="23"/>
        <v>1</v>
      </c>
      <c r="AA211">
        <f t="shared" si="24"/>
        <v>1</v>
      </c>
      <c r="AB211">
        <f t="shared" si="25"/>
        <v>204</v>
      </c>
      <c r="AD211" s="12">
        <v>41.774000000000001</v>
      </c>
      <c r="AE211">
        <v>204</v>
      </c>
    </row>
    <row r="212" spans="6:31" x14ac:dyDescent="0.3">
      <c r="F212" s="10">
        <v>205</v>
      </c>
      <c r="G212" s="17">
        <v>33.133000000000003</v>
      </c>
      <c r="H212" s="10">
        <v>23.206</v>
      </c>
      <c r="I212">
        <v>0.77300000000000002</v>
      </c>
      <c r="J212">
        <v>1.78</v>
      </c>
      <c r="K212">
        <v>0.56200000000000006</v>
      </c>
      <c r="L212">
        <v>0.95599999999999996</v>
      </c>
      <c r="M212" s="10"/>
      <c r="N212" s="10"/>
      <c r="O212" s="10"/>
      <c r="P212" s="10"/>
      <c r="Q212" s="10"/>
      <c r="R212" s="10"/>
      <c r="S212" s="10">
        <v>220</v>
      </c>
      <c r="T212" s="17">
        <v>1.377</v>
      </c>
      <c r="U212" s="17">
        <f t="shared" si="20"/>
        <v>137.69999999999999</v>
      </c>
      <c r="V212" s="11">
        <f t="shared" si="21"/>
        <v>13.241037924197327</v>
      </c>
      <c r="X212">
        <v>41.473115400012226</v>
      </c>
      <c r="Y212" s="12">
        <f t="shared" si="22"/>
        <v>41.472999999999999</v>
      </c>
      <c r="Z212">
        <f t="shared" si="23"/>
        <v>1</v>
      </c>
      <c r="AA212">
        <f t="shared" si="24"/>
        <v>1</v>
      </c>
      <c r="AB212">
        <f t="shared" si="25"/>
        <v>205</v>
      </c>
      <c r="AD212" s="12">
        <v>41.472999999999999</v>
      </c>
      <c r="AE212">
        <v>205</v>
      </c>
    </row>
    <row r="213" spans="6:31" x14ac:dyDescent="0.3">
      <c r="F213" s="10">
        <v>206</v>
      </c>
      <c r="G213" s="17">
        <v>0.49199999999999999</v>
      </c>
      <c r="H213" s="10">
        <v>2.835</v>
      </c>
      <c r="I213">
        <v>0.76900000000000002</v>
      </c>
      <c r="J213">
        <v>1.409</v>
      </c>
      <c r="K213">
        <v>0.70899999999999996</v>
      </c>
      <c r="L213">
        <v>0.85699999999999998</v>
      </c>
      <c r="M213" s="10"/>
      <c r="N213" s="10"/>
      <c r="O213" s="10"/>
      <c r="P213" s="10"/>
      <c r="Q213" s="10"/>
      <c r="R213" s="10"/>
      <c r="S213" s="10">
        <v>221</v>
      </c>
      <c r="T213" s="17">
        <v>4.3280000000000003</v>
      </c>
      <c r="U213" s="17">
        <f t="shared" si="20"/>
        <v>432.8</v>
      </c>
      <c r="V213" s="11">
        <f t="shared" si="21"/>
        <v>23.474626194284298</v>
      </c>
      <c r="X213">
        <v>41.169606288516398</v>
      </c>
      <c r="Y213" s="12">
        <f t="shared" si="22"/>
        <v>41.168999999999997</v>
      </c>
      <c r="Z213">
        <f t="shared" si="23"/>
        <v>1</v>
      </c>
      <c r="AA213">
        <f t="shared" si="24"/>
        <v>1</v>
      </c>
      <c r="AB213">
        <f t="shared" si="25"/>
        <v>206</v>
      </c>
      <c r="AD213" s="12">
        <v>41.168999999999997</v>
      </c>
      <c r="AE213">
        <v>206</v>
      </c>
    </row>
    <row r="214" spans="6:31" x14ac:dyDescent="0.3">
      <c r="F214" s="10">
        <v>207</v>
      </c>
      <c r="G214" s="17">
        <v>1.7210000000000001</v>
      </c>
      <c r="H214" s="10">
        <v>5.5640000000000001</v>
      </c>
      <c r="I214">
        <v>0.69899999999999995</v>
      </c>
      <c r="J214">
        <v>2.3730000000000002</v>
      </c>
      <c r="K214">
        <v>0.42099999999999999</v>
      </c>
      <c r="L214">
        <v>0.88600000000000001</v>
      </c>
      <c r="M214" s="10"/>
      <c r="N214" s="10"/>
      <c r="O214" s="10"/>
      <c r="P214" s="10"/>
      <c r="Q214" s="10"/>
      <c r="R214" s="10"/>
      <c r="S214" s="10">
        <v>222</v>
      </c>
      <c r="T214" s="17">
        <v>0.59</v>
      </c>
      <c r="U214" s="17">
        <f t="shared" si="20"/>
        <v>59</v>
      </c>
      <c r="V214" s="11">
        <f t="shared" si="21"/>
        <v>8.6672448413192189</v>
      </c>
      <c r="X214">
        <v>41.093766050123058</v>
      </c>
      <c r="Y214" s="12">
        <f t="shared" si="22"/>
        <v>41.093000000000004</v>
      </c>
      <c r="Z214">
        <f t="shared" si="23"/>
        <v>1</v>
      </c>
      <c r="AA214">
        <f t="shared" si="24"/>
        <v>1</v>
      </c>
      <c r="AB214">
        <f t="shared" si="25"/>
        <v>207</v>
      </c>
      <c r="AD214" s="12">
        <v>41.093000000000004</v>
      </c>
      <c r="AE214">
        <v>207</v>
      </c>
    </row>
    <row r="215" spans="6:31" x14ac:dyDescent="0.3">
      <c r="F215" s="10">
        <v>208</v>
      </c>
      <c r="G215" s="17">
        <v>1.41</v>
      </c>
      <c r="H215" s="10">
        <v>5.1269999999999998</v>
      </c>
      <c r="I215">
        <v>0.67400000000000004</v>
      </c>
      <c r="J215">
        <v>2.1720000000000002</v>
      </c>
      <c r="K215">
        <v>0.46</v>
      </c>
      <c r="L215">
        <v>0.86</v>
      </c>
      <c r="M215" s="10"/>
      <c r="N215" s="10"/>
      <c r="O215" s="10"/>
      <c r="P215" s="10"/>
      <c r="Q215" s="10"/>
      <c r="R215" s="10"/>
      <c r="S215" s="10">
        <v>223</v>
      </c>
      <c r="T215" s="17">
        <v>2.4260000000000002</v>
      </c>
      <c r="U215" s="17">
        <f t="shared" si="20"/>
        <v>242.60000000000002</v>
      </c>
      <c r="V215" s="11">
        <f t="shared" si="21"/>
        <v>17.575207354473815</v>
      </c>
      <c r="X215">
        <v>41.068971558960058</v>
      </c>
      <c r="Y215" s="12">
        <f t="shared" si="22"/>
        <v>41.067999999999998</v>
      </c>
      <c r="Z215">
        <f t="shared" si="23"/>
        <v>1</v>
      </c>
      <c r="AA215">
        <f t="shared" si="24"/>
        <v>1</v>
      </c>
      <c r="AB215">
        <f t="shared" si="25"/>
        <v>208</v>
      </c>
      <c r="AD215" s="12">
        <v>41.067999999999998</v>
      </c>
      <c r="AE215">
        <v>208</v>
      </c>
    </row>
    <row r="216" spans="6:31" x14ac:dyDescent="0.3">
      <c r="F216" s="10">
        <v>209</v>
      </c>
      <c r="G216" s="17">
        <v>0.377</v>
      </c>
      <c r="H216" s="10">
        <v>3.0910000000000002</v>
      </c>
      <c r="I216">
        <v>0.496</v>
      </c>
      <c r="J216">
        <v>3.327</v>
      </c>
      <c r="K216">
        <v>0.30099999999999999</v>
      </c>
      <c r="L216">
        <v>0.754</v>
      </c>
      <c r="M216" s="10"/>
      <c r="N216" s="10"/>
      <c r="O216" s="10"/>
      <c r="P216" s="10"/>
      <c r="Q216" s="10"/>
      <c r="R216" s="10"/>
      <c r="S216" s="10">
        <v>224</v>
      </c>
      <c r="T216" s="17">
        <v>1.6559999999999999</v>
      </c>
      <c r="U216" s="17">
        <f t="shared" si="20"/>
        <v>165.6</v>
      </c>
      <c r="V216" s="11">
        <f t="shared" si="21"/>
        <v>14.52062218391977</v>
      </c>
      <c r="X216">
        <v>40.530650878283545</v>
      </c>
      <c r="Y216" s="12">
        <f t="shared" si="22"/>
        <v>40.53</v>
      </c>
      <c r="Z216">
        <f t="shared" si="23"/>
        <v>1</v>
      </c>
      <c r="AA216">
        <f t="shared" si="24"/>
        <v>1</v>
      </c>
      <c r="AB216">
        <f t="shared" si="25"/>
        <v>209</v>
      </c>
      <c r="AD216" s="12">
        <v>40.53</v>
      </c>
      <c r="AE216">
        <v>209</v>
      </c>
    </row>
    <row r="217" spans="6:31" x14ac:dyDescent="0.3">
      <c r="F217" s="10">
        <v>210</v>
      </c>
      <c r="G217" s="17">
        <v>18.344999999999999</v>
      </c>
      <c r="H217" s="10">
        <v>18.529</v>
      </c>
      <c r="I217">
        <v>0.67100000000000004</v>
      </c>
      <c r="J217">
        <v>1.79</v>
      </c>
      <c r="K217">
        <v>0.55900000000000005</v>
      </c>
      <c r="L217">
        <v>0.88600000000000001</v>
      </c>
      <c r="M217" s="10"/>
      <c r="N217" s="10"/>
      <c r="O217" s="10"/>
      <c r="P217" s="10"/>
      <c r="Q217" s="10"/>
      <c r="R217" s="10"/>
      <c r="S217" s="10">
        <v>225</v>
      </c>
      <c r="T217" s="17">
        <v>2.2789999999999999</v>
      </c>
      <c r="U217" s="17">
        <f t="shared" si="20"/>
        <v>227.89999999999998</v>
      </c>
      <c r="V217" s="11">
        <f t="shared" si="21"/>
        <v>17.034414936978127</v>
      </c>
      <c r="X217">
        <v>40.376427690905281</v>
      </c>
      <c r="Y217" s="12">
        <f t="shared" si="22"/>
        <v>40.375999999999998</v>
      </c>
      <c r="Z217">
        <f t="shared" si="23"/>
        <v>1</v>
      </c>
      <c r="AA217">
        <f t="shared" si="24"/>
        <v>1</v>
      </c>
      <c r="AB217">
        <f t="shared" si="25"/>
        <v>210</v>
      </c>
      <c r="AD217" s="12">
        <v>40.375999999999998</v>
      </c>
      <c r="AE217">
        <v>210</v>
      </c>
    </row>
    <row r="218" spans="6:31" x14ac:dyDescent="0.3">
      <c r="F218" s="10">
        <v>211</v>
      </c>
      <c r="G218" s="17">
        <v>2.246</v>
      </c>
      <c r="H218" s="10">
        <v>6.1379999999999999</v>
      </c>
      <c r="I218">
        <v>0.749</v>
      </c>
      <c r="J218">
        <v>1.474</v>
      </c>
      <c r="K218">
        <v>0.67900000000000005</v>
      </c>
      <c r="L218">
        <v>0.85599999999999998</v>
      </c>
      <c r="M218" s="10"/>
      <c r="N218" s="10"/>
      <c r="O218" s="10"/>
      <c r="P218" s="10"/>
      <c r="Q218" s="10"/>
      <c r="R218" s="10"/>
      <c r="S218" s="10">
        <v>226</v>
      </c>
      <c r="T218" s="17">
        <v>22.771999999999998</v>
      </c>
      <c r="U218" s="17">
        <f t="shared" si="20"/>
        <v>2277.1999999999998</v>
      </c>
      <c r="V218" s="11">
        <f t="shared" si="21"/>
        <v>53.846272770461212</v>
      </c>
      <c r="X218">
        <v>40.324362643212062</v>
      </c>
      <c r="Y218" s="12">
        <f t="shared" si="22"/>
        <v>40.323999999999998</v>
      </c>
      <c r="Z218">
        <f t="shared" si="23"/>
        <v>1</v>
      </c>
      <c r="AA218">
        <f t="shared" si="24"/>
        <v>1</v>
      </c>
      <c r="AB218">
        <f t="shared" si="25"/>
        <v>211</v>
      </c>
      <c r="AD218" s="12">
        <v>40.323999999999998</v>
      </c>
      <c r="AE218">
        <v>211</v>
      </c>
    </row>
    <row r="219" spans="6:31" x14ac:dyDescent="0.3">
      <c r="F219" s="10">
        <v>212</v>
      </c>
      <c r="G219" s="17">
        <v>6.8529999999999998</v>
      </c>
      <c r="H219" s="10">
        <v>13.195</v>
      </c>
      <c r="I219">
        <v>0.495</v>
      </c>
      <c r="J219">
        <v>1.319</v>
      </c>
      <c r="K219">
        <v>0.75800000000000001</v>
      </c>
      <c r="L219">
        <v>0.70799999999999996</v>
      </c>
      <c r="M219" s="10"/>
      <c r="N219" s="10"/>
      <c r="O219" s="10"/>
      <c r="P219" s="10"/>
      <c r="Q219" s="10"/>
      <c r="R219" s="10"/>
      <c r="S219" s="10">
        <v>227</v>
      </c>
      <c r="T219" s="17">
        <v>10.066000000000001</v>
      </c>
      <c r="U219" s="17">
        <f t="shared" si="20"/>
        <v>1006.6</v>
      </c>
      <c r="V219" s="11">
        <f t="shared" si="21"/>
        <v>35.800040862133315</v>
      </c>
      <c r="X219">
        <v>40.299094770350614</v>
      </c>
      <c r="Y219" s="12">
        <f t="shared" si="22"/>
        <v>40.298999999999999</v>
      </c>
      <c r="Z219">
        <f t="shared" si="23"/>
        <v>1</v>
      </c>
      <c r="AA219">
        <f t="shared" si="24"/>
        <v>1</v>
      </c>
      <c r="AB219">
        <f t="shared" si="25"/>
        <v>212</v>
      </c>
      <c r="AD219" s="12">
        <v>40.298999999999999</v>
      </c>
      <c r="AE219">
        <v>212</v>
      </c>
    </row>
    <row r="220" spans="6:31" x14ac:dyDescent="0.3">
      <c r="F220" s="10">
        <v>213</v>
      </c>
      <c r="G220" s="17">
        <v>3.5409999999999999</v>
      </c>
      <c r="H220" s="10">
        <v>9.1549999999999994</v>
      </c>
      <c r="I220">
        <v>0.53100000000000003</v>
      </c>
      <c r="J220">
        <v>2.286</v>
      </c>
      <c r="K220">
        <v>0.437</v>
      </c>
      <c r="L220">
        <v>0.83099999999999996</v>
      </c>
      <c r="M220" s="10"/>
      <c r="N220" s="10"/>
      <c r="O220" s="10"/>
      <c r="P220" s="10"/>
      <c r="Q220" s="10"/>
      <c r="R220" s="10"/>
      <c r="S220" s="10">
        <v>228</v>
      </c>
      <c r="T220" s="17">
        <v>14.23</v>
      </c>
      <c r="U220" s="17">
        <f t="shared" si="20"/>
        <v>1423</v>
      </c>
      <c r="V220" s="11">
        <f t="shared" si="21"/>
        <v>42.565477468931753</v>
      </c>
      <c r="X220">
        <v>40.221613164323699</v>
      </c>
      <c r="Y220" s="12">
        <f t="shared" si="22"/>
        <v>40.220999999999997</v>
      </c>
      <c r="Z220">
        <f t="shared" si="23"/>
        <v>1</v>
      </c>
      <c r="AA220">
        <f t="shared" si="24"/>
        <v>1</v>
      </c>
      <c r="AB220">
        <f t="shared" si="25"/>
        <v>213</v>
      </c>
      <c r="AD220" s="12">
        <v>40.220999999999997</v>
      </c>
      <c r="AE220">
        <v>213</v>
      </c>
    </row>
    <row r="221" spans="6:31" x14ac:dyDescent="0.3">
      <c r="F221" s="10">
        <v>214</v>
      </c>
      <c r="G221" s="17">
        <v>1.6559999999999999</v>
      </c>
      <c r="H221" s="10">
        <v>4.9459999999999997</v>
      </c>
      <c r="I221">
        <v>0.85099999999999998</v>
      </c>
      <c r="J221">
        <v>1.4179999999999999</v>
      </c>
      <c r="K221">
        <v>0.70499999999999996</v>
      </c>
      <c r="L221">
        <v>0.90200000000000002</v>
      </c>
      <c r="M221" s="10"/>
      <c r="N221" s="10"/>
      <c r="O221" s="10"/>
      <c r="P221" s="10"/>
      <c r="Q221" s="10"/>
      <c r="R221" s="10"/>
      <c r="S221" s="10">
        <v>229</v>
      </c>
      <c r="T221" s="17">
        <v>1.869</v>
      </c>
      <c r="U221" s="17">
        <f t="shared" si="20"/>
        <v>186.9</v>
      </c>
      <c r="V221" s="11">
        <f t="shared" si="21"/>
        <v>15.426226723051945</v>
      </c>
      <c r="X221">
        <v>40.14398201189433</v>
      </c>
      <c r="Y221" s="12">
        <f t="shared" si="22"/>
        <v>40.143000000000001</v>
      </c>
      <c r="Z221">
        <f t="shared" si="23"/>
        <v>1</v>
      </c>
      <c r="AA221">
        <f t="shared" si="24"/>
        <v>1</v>
      </c>
      <c r="AB221">
        <f t="shared" si="25"/>
        <v>214</v>
      </c>
      <c r="AD221" s="12">
        <v>40.143000000000001</v>
      </c>
      <c r="AE221">
        <v>214</v>
      </c>
    </row>
    <row r="222" spans="6:31" x14ac:dyDescent="0.3">
      <c r="F222" s="10">
        <v>215</v>
      </c>
      <c r="G222" s="17">
        <v>3.5249999999999999</v>
      </c>
      <c r="H222" s="10">
        <v>7.45</v>
      </c>
      <c r="I222">
        <v>0.79800000000000004</v>
      </c>
      <c r="J222">
        <v>1.254</v>
      </c>
      <c r="K222">
        <v>0.79700000000000004</v>
      </c>
      <c r="L222">
        <v>0.89400000000000002</v>
      </c>
      <c r="M222" s="10"/>
      <c r="N222" s="10"/>
      <c r="O222" s="10"/>
      <c r="P222" s="10"/>
      <c r="Q222" s="10"/>
      <c r="R222" s="10"/>
      <c r="S222" s="10">
        <v>230</v>
      </c>
      <c r="T222" s="17">
        <v>10.984</v>
      </c>
      <c r="U222" s="17">
        <f t="shared" si="20"/>
        <v>1098.4000000000001</v>
      </c>
      <c r="V222" s="11">
        <f t="shared" si="21"/>
        <v>37.396875751018335</v>
      </c>
      <c r="X222">
        <v>40.117013654374198</v>
      </c>
      <c r="Y222" s="12">
        <f t="shared" si="22"/>
        <v>40.116999999999997</v>
      </c>
      <c r="Z222">
        <f t="shared" si="23"/>
        <v>1</v>
      </c>
      <c r="AA222">
        <f t="shared" si="24"/>
        <v>1</v>
      </c>
      <c r="AB222">
        <f t="shared" si="25"/>
        <v>215</v>
      </c>
      <c r="AD222" s="12">
        <v>40.116999999999997</v>
      </c>
      <c r="AE222">
        <v>215</v>
      </c>
    </row>
    <row r="223" spans="6:31" x14ac:dyDescent="0.3">
      <c r="F223" s="10">
        <v>216</v>
      </c>
      <c r="G223" s="17">
        <v>18.885999999999999</v>
      </c>
      <c r="H223" s="10">
        <v>20.927</v>
      </c>
      <c r="I223">
        <v>0.54200000000000004</v>
      </c>
      <c r="J223">
        <v>1.5329999999999999</v>
      </c>
      <c r="K223">
        <v>0.65200000000000002</v>
      </c>
      <c r="L223">
        <v>0.78500000000000003</v>
      </c>
      <c r="M223" s="10"/>
      <c r="N223" s="10"/>
      <c r="O223" s="10"/>
      <c r="P223" s="10"/>
      <c r="Q223" s="10"/>
      <c r="R223" s="10"/>
      <c r="S223" s="10">
        <v>231</v>
      </c>
      <c r="T223" s="17">
        <v>1.0489999999999999</v>
      </c>
      <c r="U223" s="17">
        <f t="shared" si="20"/>
        <v>104.89999999999999</v>
      </c>
      <c r="V223" s="11">
        <f t="shared" si="21"/>
        <v>11.556938532445283</v>
      </c>
      <c r="X223">
        <v>40.064611492533153</v>
      </c>
      <c r="Y223" s="12">
        <f t="shared" si="22"/>
        <v>40.064</v>
      </c>
      <c r="Z223">
        <f t="shared" si="23"/>
        <v>1</v>
      </c>
      <c r="AA223">
        <f t="shared" si="24"/>
        <v>1</v>
      </c>
      <c r="AB223">
        <f t="shared" si="25"/>
        <v>216</v>
      </c>
      <c r="AD223" s="12">
        <v>40.064</v>
      </c>
      <c r="AE223">
        <v>216</v>
      </c>
    </row>
    <row r="224" spans="6:31" x14ac:dyDescent="0.3">
      <c r="F224" s="10">
        <v>217</v>
      </c>
      <c r="G224" s="17">
        <v>0.623</v>
      </c>
      <c r="H224" s="10">
        <v>6.8010000000000002</v>
      </c>
      <c r="I224">
        <v>0.16900000000000001</v>
      </c>
      <c r="J224">
        <v>8.4749999999999996</v>
      </c>
      <c r="K224">
        <v>0.11799999999999999</v>
      </c>
      <c r="L224">
        <v>0.51700000000000002</v>
      </c>
      <c r="M224" s="10"/>
      <c r="N224" s="10"/>
      <c r="O224" s="10"/>
      <c r="P224" s="10"/>
      <c r="Q224" s="10"/>
      <c r="R224" s="10"/>
      <c r="S224" s="10">
        <v>232</v>
      </c>
      <c r="T224" s="17">
        <v>68.397999999999996</v>
      </c>
      <c r="U224" s="17">
        <f t="shared" si="20"/>
        <v>6839.7999999999993</v>
      </c>
      <c r="V224" s="11">
        <f t="shared" si="21"/>
        <v>93.320436336740116</v>
      </c>
      <c r="X224">
        <v>40.039179696592726</v>
      </c>
      <c r="Y224" s="12">
        <f t="shared" si="22"/>
        <v>40.039000000000001</v>
      </c>
      <c r="Z224">
        <f t="shared" si="23"/>
        <v>1</v>
      </c>
      <c r="AA224">
        <f t="shared" si="24"/>
        <v>1</v>
      </c>
      <c r="AB224">
        <f t="shared" si="25"/>
        <v>217</v>
      </c>
      <c r="AD224" s="12">
        <v>40.039000000000001</v>
      </c>
      <c r="AE224">
        <v>217</v>
      </c>
    </row>
    <row r="225" spans="6:31" x14ac:dyDescent="0.3">
      <c r="F225" s="10">
        <v>218</v>
      </c>
      <c r="G225" s="17">
        <v>2.476</v>
      </c>
      <c r="H225" s="10">
        <v>8.4740000000000002</v>
      </c>
      <c r="I225">
        <v>0.433</v>
      </c>
      <c r="J225">
        <v>2.6520000000000001</v>
      </c>
      <c r="K225">
        <v>0.377</v>
      </c>
      <c r="L225">
        <v>0.748</v>
      </c>
      <c r="M225" s="10"/>
      <c r="N225" s="10"/>
      <c r="O225" s="10"/>
      <c r="P225" s="10"/>
      <c r="Q225" s="10"/>
      <c r="R225" s="10"/>
      <c r="S225" s="10">
        <v>233</v>
      </c>
      <c r="T225" s="17">
        <v>0.14799999999999999</v>
      </c>
      <c r="U225" s="17">
        <f t="shared" si="20"/>
        <v>14.799999999999999</v>
      </c>
      <c r="V225" s="11">
        <f t="shared" si="21"/>
        <v>4.3409613292542018</v>
      </c>
      <c r="X225">
        <v>39.986675534212857</v>
      </c>
      <c r="Y225" s="12">
        <f t="shared" si="22"/>
        <v>39.985999999999997</v>
      </c>
      <c r="Z225">
        <f t="shared" si="23"/>
        <v>1</v>
      </c>
      <c r="AA225">
        <f t="shared" si="24"/>
        <v>1</v>
      </c>
      <c r="AB225">
        <f t="shared" si="25"/>
        <v>218</v>
      </c>
      <c r="AD225" s="12">
        <v>39.985999999999997</v>
      </c>
      <c r="AE225">
        <v>218</v>
      </c>
    </row>
    <row r="226" spans="6:31" x14ac:dyDescent="0.3">
      <c r="F226" s="10">
        <v>219</v>
      </c>
      <c r="G226" s="17">
        <v>14.116</v>
      </c>
      <c r="H226" s="10">
        <v>19.602</v>
      </c>
      <c r="I226">
        <v>0.46200000000000002</v>
      </c>
      <c r="J226">
        <v>4.0789999999999997</v>
      </c>
      <c r="K226">
        <v>0.245</v>
      </c>
      <c r="L226">
        <v>0.84399999999999997</v>
      </c>
      <c r="M226" s="10"/>
      <c r="N226" s="10"/>
      <c r="O226" s="10"/>
      <c r="P226" s="10"/>
      <c r="Q226" s="10"/>
      <c r="R226" s="10"/>
      <c r="S226" s="10">
        <v>234</v>
      </c>
      <c r="T226" s="17">
        <v>18.132000000000001</v>
      </c>
      <c r="U226" s="17">
        <f t="shared" si="20"/>
        <v>1813.2</v>
      </c>
      <c r="V226" s="11">
        <f t="shared" si="21"/>
        <v>48.048287612711</v>
      </c>
      <c r="X226">
        <v>39.830346128799995</v>
      </c>
      <c r="Y226" s="12">
        <f t="shared" si="22"/>
        <v>39.83</v>
      </c>
      <c r="Z226">
        <f t="shared" si="23"/>
        <v>1</v>
      </c>
      <c r="AA226">
        <f t="shared" si="24"/>
        <v>1</v>
      </c>
      <c r="AB226">
        <f t="shared" si="25"/>
        <v>219</v>
      </c>
      <c r="AD226" s="12">
        <v>39.83</v>
      </c>
      <c r="AE226">
        <v>219</v>
      </c>
    </row>
    <row r="227" spans="6:31" x14ac:dyDescent="0.3">
      <c r="F227" s="10">
        <v>220</v>
      </c>
      <c r="G227" s="17">
        <v>1.377</v>
      </c>
      <c r="H227" s="10">
        <v>5.5949999999999998</v>
      </c>
      <c r="I227">
        <v>0.55300000000000005</v>
      </c>
      <c r="J227">
        <v>2.3620000000000001</v>
      </c>
      <c r="K227">
        <v>0.42299999999999999</v>
      </c>
      <c r="L227">
        <v>0.80400000000000005</v>
      </c>
      <c r="M227" s="10"/>
      <c r="N227" s="10"/>
      <c r="O227" s="10"/>
      <c r="P227" s="10"/>
      <c r="Q227" s="10"/>
      <c r="R227" s="10"/>
      <c r="S227" s="10">
        <v>235</v>
      </c>
      <c r="T227" s="17">
        <v>87.251000000000005</v>
      </c>
      <c r="U227" s="17">
        <f t="shared" si="20"/>
        <v>8725.1</v>
      </c>
      <c r="V227" s="11">
        <f t="shared" si="21"/>
        <v>105.39991627970474</v>
      </c>
      <c r="X227">
        <v>39.751950882576949</v>
      </c>
      <c r="Y227" s="12">
        <f t="shared" si="22"/>
        <v>39.750999999999998</v>
      </c>
      <c r="Z227">
        <f t="shared" si="23"/>
        <v>1</v>
      </c>
      <c r="AA227">
        <f t="shared" si="24"/>
        <v>1</v>
      </c>
      <c r="AB227">
        <f t="shared" si="25"/>
        <v>220</v>
      </c>
      <c r="AD227" s="12">
        <v>39.750999999999998</v>
      </c>
      <c r="AE227">
        <v>220</v>
      </c>
    </row>
    <row r="228" spans="6:31" x14ac:dyDescent="0.3">
      <c r="F228" s="10">
        <v>221</v>
      </c>
      <c r="G228" s="17">
        <v>4.3280000000000003</v>
      </c>
      <c r="H228" s="10">
        <v>8.1739999999999995</v>
      </c>
      <c r="I228">
        <v>0.81399999999999995</v>
      </c>
      <c r="J228">
        <v>1.3380000000000001</v>
      </c>
      <c r="K228">
        <v>0.747</v>
      </c>
      <c r="L228">
        <v>0.90700000000000003</v>
      </c>
      <c r="M228" s="10"/>
      <c r="N228" s="10"/>
      <c r="O228" s="10"/>
      <c r="P228" s="10"/>
      <c r="Q228" s="10"/>
      <c r="R228" s="10"/>
      <c r="S228" s="10">
        <v>236</v>
      </c>
      <c r="T228" s="17">
        <v>13.984999999999999</v>
      </c>
      <c r="U228" s="17">
        <f t="shared" si="20"/>
        <v>1398.5</v>
      </c>
      <c r="V228" s="11">
        <f t="shared" si="21"/>
        <v>42.197458493517416</v>
      </c>
      <c r="X228">
        <v>39.435197222018907</v>
      </c>
      <c r="Y228" s="12">
        <f t="shared" si="22"/>
        <v>39.435000000000002</v>
      </c>
      <c r="Z228">
        <f t="shared" si="23"/>
        <v>1</v>
      </c>
      <c r="AA228">
        <f t="shared" si="24"/>
        <v>1</v>
      </c>
      <c r="AB228">
        <f t="shared" si="25"/>
        <v>221</v>
      </c>
      <c r="AD228" s="12">
        <v>39.435000000000002</v>
      </c>
      <c r="AE228">
        <v>221</v>
      </c>
    </row>
    <row r="229" spans="6:31" x14ac:dyDescent="0.3">
      <c r="F229" s="10">
        <v>222</v>
      </c>
      <c r="G229" s="17">
        <v>0.59</v>
      </c>
      <c r="H229" s="10">
        <v>4.3280000000000003</v>
      </c>
      <c r="I229">
        <v>0.39600000000000002</v>
      </c>
      <c r="J229">
        <v>3.867</v>
      </c>
      <c r="K229">
        <v>0.25900000000000001</v>
      </c>
      <c r="L229">
        <v>0.70599999999999996</v>
      </c>
      <c r="M229" s="10"/>
      <c r="N229" s="10"/>
      <c r="O229" s="10"/>
      <c r="P229" s="10"/>
      <c r="Q229" s="10"/>
      <c r="R229" s="10"/>
      <c r="S229" s="10">
        <v>237</v>
      </c>
      <c r="T229" s="17">
        <v>26.902999999999999</v>
      </c>
      <c r="U229" s="17">
        <f t="shared" si="20"/>
        <v>2690.2999999999997</v>
      </c>
      <c r="V229" s="11">
        <f t="shared" si="21"/>
        <v>58.526885678301795</v>
      </c>
      <c r="X229">
        <v>39.32850618755149</v>
      </c>
      <c r="Y229" s="12">
        <f t="shared" si="22"/>
        <v>39.328000000000003</v>
      </c>
      <c r="Z229">
        <f t="shared" si="23"/>
        <v>1</v>
      </c>
      <c r="AA229">
        <f t="shared" si="24"/>
        <v>1</v>
      </c>
      <c r="AB229">
        <f t="shared" si="25"/>
        <v>222</v>
      </c>
      <c r="AD229" s="12">
        <v>39.328000000000003</v>
      </c>
      <c r="AE229">
        <v>222</v>
      </c>
    </row>
    <row r="230" spans="6:31" x14ac:dyDescent="0.3">
      <c r="F230" s="10">
        <v>223</v>
      </c>
      <c r="G230" s="17">
        <v>2.4260000000000002</v>
      </c>
      <c r="H230" s="10">
        <v>6.3819999999999997</v>
      </c>
      <c r="I230">
        <v>0.749</v>
      </c>
      <c r="J230">
        <v>1.603</v>
      </c>
      <c r="K230">
        <v>0.624</v>
      </c>
      <c r="L230">
        <v>0.84599999999999997</v>
      </c>
      <c r="M230" s="10"/>
      <c r="N230" s="10"/>
      <c r="O230" s="10"/>
      <c r="P230" s="10"/>
      <c r="Q230" s="10"/>
      <c r="R230" s="10"/>
      <c r="S230" s="10">
        <v>238</v>
      </c>
      <c r="T230" s="17">
        <v>4.7220000000000004</v>
      </c>
      <c r="U230" s="17">
        <f t="shared" si="20"/>
        <v>472.20000000000005</v>
      </c>
      <c r="V230" s="11">
        <f t="shared" si="21"/>
        <v>24.519863642034061</v>
      </c>
      <c r="X230">
        <v>39.036048559492322</v>
      </c>
      <c r="Y230" s="12">
        <f t="shared" si="22"/>
        <v>39.036000000000001</v>
      </c>
      <c r="Z230">
        <f t="shared" si="23"/>
        <v>1</v>
      </c>
      <c r="AA230">
        <f t="shared" si="24"/>
        <v>1</v>
      </c>
      <c r="AB230">
        <f t="shared" si="25"/>
        <v>223</v>
      </c>
      <c r="AD230" s="12">
        <v>39.036000000000001</v>
      </c>
      <c r="AE230">
        <v>223</v>
      </c>
    </row>
    <row r="231" spans="6:31" x14ac:dyDescent="0.3">
      <c r="F231" s="10">
        <v>224</v>
      </c>
      <c r="G231" s="17">
        <v>1.6559999999999999</v>
      </c>
      <c r="H231" s="10">
        <v>5.6390000000000002</v>
      </c>
      <c r="I231">
        <v>0.65400000000000003</v>
      </c>
      <c r="J231">
        <v>2.081</v>
      </c>
      <c r="K231">
        <v>0.48099999999999998</v>
      </c>
      <c r="L231">
        <v>0.86699999999999999</v>
      </c>
      <c r="M231" s="10"/>
      <c r="N231" s="10"/>
      <c r="O231" s="10"/>
      <c r="P231" s="10"/>
      <c r="Q231" s="10"/>
      <c r="R231" s="10"/>
      <c r="S231" s="10">
        <v>239</v>
      </c>
      <c r="T231" s="17">
        <v>0.93400000000000005</v>
      </c>
      <c r="U231" s="17">
        <f t="shared" si="20"/>
        <v>93.4</v>
      </c>
      <c r="V231" s="11">
        <f t="shared" si="21"/>
        <v>10.905070998313775</v>
      </c>
      <c r="X231">
        <v>39.009946217182438</v>
      </c>
      <c r="Y231" s="12">
        <f t="shared" si="22"/>
        <v>39.009</v>
      </c>
      <c r="Z231">
        <f t="shared" si="23"/>
        <v>1</v>
      </c>
      <c r="AA231">
        <f t="shared" si="24"/>
        <v>1</v>
      </c>
      <c r="AB231">
        <f t="shared" si="25"/>
        <v>224</v>
      </c>
      <c r="AD231" s="12">
        <v>39.009</v>
      </c>
      <c r="AE231">
        <v>224</v>
      </c>
    </row>
    <row r="232" spans="6:31" x14ac:dyDescent="0.3">
      <c r="F232" s="10">
        <v>225</v>
      </c>
      <c r="G232" s="17">
        <v>2.2789999999999999</v>
      </c>
      <c r="H232" s="10">
        <v>6.9820000000000002</v>
      </c>
      <c r="I232">
        <v>0.58699999999999997</v>
      </c>
      <c r="J232">
        <v>2.0990000000000002</v>
      </c>
      <c r="K232">
        <v>0.47599999999999998</v>
      </c>
      <c r="L232">
        <v>0.86299999999999999</v>
      </c>
      <c r="M232" s="10"/>
      <c r="N232" s="10"/>
      <c r="O232" s="10"/>
      <c r="P232" s="10"/>
      <c r="Q232" s="10"/>
      <c r="R232" s="10"/>
      <c r="S232" s="10">
        <v>240</v>
      </c>
      <c r="T232" s="17">
        <v>2.0329999999999999</v>
      </c>
      <c r="U232" s="17">
        <f t="shared" si="20"/>
        <v>203.29999999999998</v>
      </c>
      <c r="V232" s="11">
        <f t="shared" si="21"/>
        <v>16.088803542981641</v>
      </c>
      <c r="X232">
        <v>38.928263590144759</v>
      </c>
      <c r="Y232" s="12">
        <f t="shared" si="22"/>
        <v>38.927999999999997</v>
      </c>
      <c r="Z232">
        <f t="shared" si="23"/>
        <v>1</v>
      </c>
      <c r="AA232">
        <f t="shared" si="24"/>
        <v>1</v>
      </c>
      <c r="AB232">
        <f t="shared" si="25"/>
        <v>225</v>
      </c>
      <c r="AD232" s="12">
        <v>38.927999999999997</v>
      </c>
      <c r="AE232">
        <v>225</v>
      </c>
    </row>
    <row r="233" spans="6:31" x14ac:dyDescent="0.3">
      <c r="F233" s="10">
        <v>226</v>
      </c>
      <c r="G233" s="17">
        <v>22.771999999999998</v>
      </c>
      <c r="H233" s="10">
        <v>19.103000000000002</v>
      </c>
      <c r="I233">
        <v>0.78400000000000003</v>
      </c>
      <c r="J233">
        <v>1.105</v>
      </c>
      <c r="K233">
        <v>0.90500000000000003</v>
      </c>
      <c r="L233">
        <v>0.90100000000000002</v>
      </c>
      <c r="M233" s="10"/>
      <c r="N233" s="10"/>
      <c r="O233" s="10"/>
      <c r="P233" s="10"/>
      <c r="Q233" s="10"/>
      <c r="R233" s="10"/>
      <c r="S233" s="10">
        <v>241</v>
      </c>
      <c r="T233" s="17">
        <v>3.0329999999999999</v>
      </c>
      <c r="U233" s="17">
        <f t="shared" si="20"/>
        <v>303.3</v>
      </c>
      <c r="V233" s="11">
        <f t="shared" si="21"/>
        <v>19.651299038948416</v>
      </c>
      <c r="X233">
        <v>38.793931766153356</v>
      </c>
      <c r="Y233" s="12">
        <f t="shared" si="22"/>
        <v>38.792999999999999</v>
      </c>
      <c r="Z233">
        <f t="shared" si="23"/>
        <v>1</v>
      </c>
      <c r="AA233">
        <f t="shared" si="24"/>
        <v>1</v>
      </c>
      <c r="AB233">
        <f t="shared" si="25"/>
        <v>226</v>
      </c>
      <c r="AD233" s="12">
        <v>38.792999999999999</v>
      </c>
      <c r="AE233">
        <v>226</v>
      </c>
    </row>
    <row r="234" spans="6:31" x14ac:dyDescent="0.3">
      <c r="F234" s="10">
        <v>227</v>
      </c>
      <c r="G234" s="17">
        <v>10.066000000000001</v>
      </c>
      <c r="H234" s="10">
        <v>19.059000000000001</v>
      </c>
      <c r="I234">
        <v>0.34799999999999998</v>
      </c>
      <c r="J234">
        <v>2.077</v>
      </c>
      <c r="K234">
        <v>0.48199999999999998</v>
      </c>
      <c r="L234">
        <v>0.69399999999999995</v>
      </c>
      <c r="M234" s="10"/>
      <c r="N234" s="10"/>
      <c r="O234" s="10"/>
      <c r="P234" s="10"/>
      <c r="Q234" s="10"/>
      <c r="R234" s="10"/>
      <c r="S234" s="10">
        <v>242</v>
      </c>
      <c r="T234" s="17">
        <v>4.2130000000000001</v>
      </c>
      <c r="U234" s="17">
        <f t="shared" si="20"/>
        <v>421.3</v>
      </c>
      <c r="V234" s="11">
        <f t="shared" si="21"/>
        <v>23.160652413024209</v>
      </c>
      <c r="X234">
        <v>38.76766640649636</v>
      </c>
      <c r="Y234" s="12">
        <f t="shared" si="22"/>
        <v>38.767000000000003</v>
      </c>
      <c r="Z234">
        <f t="shared" si="23"/>
        <v>1</v>
      </c>
      <c r="AA234">
        <f t="shared" si="24"/>
        <v>1</v>
      </c>
      <c r="AB234">
        <f t="shared" si="25"/>
        <v>227</v>
      </c>
      <c r="AD234" s="12">
        <v>38.767000000000003</v>
      </c>
      <c r="AE234">
        <v>227</v>
      </c>
    </row>
    <row r="235" spans="6:31" x14ac:dyDescent="0.3">
      <c r="F235" s="10">
        <v>228</v>
      </c>
      <c r="G235" s="17">
        <v>14.23</v>
      </c>
      <c r="H235" s="10">
        <v>19.346</v>
      </c>
      <c r="I235">
        <v>0.47799999999999998</v>
      </c>
      <c r="J235">
        <v>2.4900000000000002</v>
      </c>
      <c r="K235">
        <v>0.40200000000000002</v>
      </c>
      <c r="L235">
        <v>0.751</v>
      </c>
      <c r="M235" s="10"/>
      <c r="N235" s="10"/>
      <c r="O235" s="10"/>
      <c r="P235" s="10"/>
      <c r="Q235" s="10"/>
      <c r="R235" s="10"/>
      <c r="S235" s="10">
        <v>243</v>
      </c>
      <c r="T235" s="17">
        <v>11.968</v>
      </c>
      <c r="U235" s="17">
        <f t="shared" si="20"/>
        <v>1196.8</v>
      </c>
      <c r="V235" s="11">
        <f t="shared" si="21"/>
        <v>39.036048559492322</v>
      </c>
      <c r="X235">
        <v>38.741383239809721</v>
      </c>
      <c r="Y235" s="12">
        <f t="shared" si="22"/>
        <v>38.741</v>
      </c>
      <c r="Z235">
        <f t="shared" si="23"/>
        <v>1</v>
      </c>
      <c r="AA235">
        <f t="shared" si="24"/>
        <v>1</v>
      </c>
      <c r="AB235">
        <f t="shared" si="25"/>
        <v>228</v>
      </c>
      <c r="AD235" s="12">
        <v>38.741</v>
      </c>
      <c r="AE235">
        <v>228</v>
      </c>
    </row>
    <row r="236" spans="6:31" x14ac:dyDescent="0.3">
      <c r="F236" s="10">
        <v>229</v>
      </c>
      <c r="G236" s="17">
        <v>1.869</v>
      </c>
      <c r="H236" s="10">
        <v>6.0449999999999999</v>
      </c>
      <c r="I236">
        <v>0.64300000000000002</v>
      </c>
      <c r="J236">
        <v>2.306</v>
      </c>
      <c r="K236">
        <v>0.434</v>
      </c>
      <c r="L236">
        <v>0.82899999999999996</v>
      </c>
      <c r="M236" s="10"/>
      <c r="N236" s="10"/>
      <c r="O236" s="10"/>
      <c r="P236" s="10"/>
      <c r="Q236" s="10"/>
      <c r="R236" s="10"/>
      <c r="S236" s="10">
        <v>244</v>
      </c>
      <c r="T236" s="17">
        <v>7.673</v>
      </c>
      <c r="U236" s="17">
        <f t="shared" si="20"/>
        <v>767.3</v>
      </c>
      <c r="V236" s="11">
        <f t="shared" si="21"/>
        <v>31.256306606432091</v>
      </c>
      <c r="X236">
        <v>38.713437823419405</v>
      </c>
      <c r="Y236" s="12">
        <f t="shared" si="22"/>
        <v>38.713000000000001</v>
      </c>
      <c r="Z236">
        <f t="shared" si="23"/>
        <v>1</v>
      </c>
      <c r="AA236">
        <f t="shared" si="24"/>
        <v>1</v>
      </c>
      <c r="AB236">
        <f t="shared" si="25"/>
        <v>229</v>
      </c>
      <c r="AD236" s="12">
        <v>38.713000000000001</v>
      </c>
      <c r="AE236">
        <v>229</v>
      </c>
    </row>
    <row r="237" spans="6:31" x14ac:dyDescent="0.3">
      <c r="F237" s="10">
        <v>230</v>
      </c>
      <c r="G237" s="17">
        <v>10.984</v>
      </c>
      <c r="H237" s="10">
        <v>16.510999999999999</v>
      </c>
      <c r="I237">
        <v>0.50600000000000001</v>
      </c>
      <c r="J237">
        <v>2.2799999999999998</v>
      </c>
      <c r="K237">
        <v>0.439</v>
      </c>
      <c r="L237">
        <v>0.78600000000000003</v>
      </c>
      <c r="M237" s="10"/>
      <c r="N237" s="10"/>
      <c r="O237" s="10"/>
      <c r="P237" s="10"/>
      <c r="Q237" s="10"/>
      <c r="R237" s="10"/>
      <c r="S237" s="10">
        <v>245</v>
      </c>
      <c r="T237" s="17">
        <v>9.8689999999999998</v>
      </c>
      <c r="U237" s="17">
        <f t="shared" si="20"/>
        <v>986.9</v>
      </c>
      <c r="V237" s="11">
        <f t="shared" si="21"/>
        <v>35.447991574969834</v>
      </c>
      <c r="X237">
        <v>38.523862907856291</v>
      </c>
      <c r="Y237" s="12">
        <f t="shared" si="22"/>
        <v>38.523000000000003</v>
      </c>
      <c r="Z237">
        <f t="shared" si="23"/>
        <v>1</v>
      </c>
      <c r="AA237">
        <f t="shared" si="24"/>
        <v>1</v>
      </c>
      <c r="AB237">
        <f t="shared" si="25"/>
        <v>230</v>
      </c>
      <c r="AD237" s="12">
        <v>38.523000000000003</v>
      </c>
      <c r="AE237">
        <v>230</v>
      </c>
    </row>
    <row r="238" spans="6:31" x14ac:dyDescent="0.3">
      <c r="F238" s="10">
        <v>231</v>
      </c>
      <c r="G238" s="17">
        <v>1.0489999999999999</v>
      </c>
      <c r="H238" s="10">
        <v>4.4029999999999996</v>
      </c>
      <c r="I238">
        <v>0.68</v>
      </c>
      <c r="J238">
        <v>2.3610000000000002</v>
      </c>
      <c r="K238">
        <v>0.42399999999999999</v>
      </c>
      <c r="L238">
        <v>0.88900000000000001</v>
      </c>
      <c r="M238" s="10"/>
      <c r="N238" s="10"/>
      <c r="O238" s="10"/>
      <c r="P238" s="10"/>
      <c r="Q238" s="10"/>
      <c r="R238" s="10"/>
      <c r="S238" s="10">
        <v>246</v>
      </c>
      <c r="T238" s="17">
        <v>0.88500000000000001</v>
      </c>
      <c r="U238" s="17">
        <f t="shared" si="20"/>
        <v>88.5</v>
      </c>
      <c r="V238" s="11">
        <f t="shared" si="21"/>
        <v>10.615163668500919</v>
      </c>
      <c r="X238">
        <v>38.470945488773125</v>
      </c>
      <c r="Y238" s="12">
        <f t="shared" si="22"/>
        <v>38.47</v>
      </c>
      <c r="Z238">
        <f t="shared" si="23"/>
        <v>1</v>
      </c>
      <c r="AA238">
        <f t="shared" si="24"/>
        <v>1</v>
      </c>
      <c r="AB238">
        <f t="shared" si="25"/>
        <v>231</v>
      </c>
      <c r="AD238" s="12">
        <v>38.47</v>
      </c>
      <c r="AE238">
        <v>231</v>
      </c>
    </row>
    <row r="239" spans="6:31" x14ac:dyDescent="0.3">
      <c r="F239" s="10">
        <v>232</v>
      </c>
      <c r="G239" s="17">
        <v>68.397999999999996</v>
      </c>
      <c r="H239" s="10">
        <v>38.087000000000003</v>
      </c>
      <c r="I239">
        <v>0.59199999999999997</v>
      </c>
      <c r="J239">
        <v>1.482</v>
      </c>
      <c r="K239">
        <v>0.67500000000000004</v>
      </c>
      <c r="L239">
        <v>0.86399999999999999</v>
      </c>
      <c r="M239" s="10"/>
      <c r="N239" s="10"/>
      <c r="O239" s="10"/>
      <c r="P239" s="10"/>
      <c r="Q239" s="10"/>
      <c r="R239" s="10"/>
      <c r="S239" s="10">
        <v>247</v>
      </c>
      <c r="T239" s="17">
        <v>8.4920000000000009</v>
      </c>
      <c r="U239" s="17">
        <f t="shared" si="20"/>
        <v>849.2</v>
      </c>
      <c r="V239" s="11">
        <f t="shared" si="21"/>
        <v>32.882138333586219</v>
      </c>
      <c r="X239">
        <v>38.416298055675888</v>
      </c>
      <c r="Y239" s="12">
        <f t="shared" si="22"/>
        <v>38.415999999999997</v>
      </c>
      <c r="Z239">
        <f t="shared" si="23"/>
        <v>1</v>
      </c>
      <c r="AA239">
        <f t="shared" si="24"/>
        <v>1</v>
      </c>
      <c r="AB239">
        <f t="shared" si="25"/>
        <v>232</v>
      </c>
      <c r="AD239" s="12">
        <v>38.415999999999997</v>
      </c>
      <c r="AE239">
        <v>232</v>
      </c>
    </row>
    <row r="240" spans="6:31" x14ac:dyDescent="0.3">
      <c r="F240" s="10">
        <v>233</v>
      </c>
      <c r="G240" s="17">
        <v>0.14799999999999999</v>
      </c>
      <c r="H240" s="10">
        <v>1.599</v>
      </c>
      <c r="I240">
        <v>0.72599999999999998</v>
      </c>
      <c r="J240">
        <v>1.897</v>
      </c>
      <c r="K240">
        <v>0.52700000000000002</v>
      </c>
      <c r="L240">
        <v>0.75</v>
      </c>
      <c r="M240" s="10"/>
      <c r="N240" s="10"/>
      <c r="O240" s="10"/>
      <c r="P240" s="10"/>
      <c r="Q240" s="10"/>
      <c r="R240" s="10"/>
      <c r="S240" s="10">
        <v>248</v>
      </c>
      <c r="T240" s="17">
        <v>0.88500000000000001</v>
      </c>
      <c r="U240" s="17">
        <f t="shared" si="20"/>
        <v>88.5</v>
      </c>
      <c r="V240" s="11">
        <f t="shared" si="21"/>
        <v>10.615163668500919</v>
      </c>
      <c r="X240">
        <v>38.170250340290494</v>
      </c>
      <c r="Y240" s="12">
        <f t="shared" si="22"/>
        <v>38.17</v>
      </c>
      <c r="Z240">
        <f t="shared" si="23"/>
        <v>1</v>
      </c>
      <c r="AA240">
        <f t="shared" si="24"/>
        <v>1</v>
      </c>
      <c r="AB240">
        <f t="shared" si="25"/>
        <v>233</v>
      </c>
      <c r="AD240" s="12">
        <v>38.17</v>
      </c>
      <c r="AE240">
        <v>233</v>
      </c>
    </row>
    <row r="241" spans="6:31" x14ac:dyDescent="0.3">
      <c r="F241" s="10">
        <v>234</v>
      </c>
      <c r="G241" s="17">
        <v>18.132000000000001</v>
      </c>
      <c r="H241" s="10">
        <v>22.643999999999998</v>
      </c>
      <c r="I241">
        <v>0.44400000000000001</v>
      </c>
      <c r="J241">
        <v>2.91</v>
      </c>
      <c r="K241">
        <v>0.34399999999999997</v>
      </c>
      <c r="L241">
        <v>0.81200000000000006</v>
      </c>
      <c r="M241" s="10"/>
      <c r="N241" s="10"/>
      <c r="O241" s="10"/>
      <c r="P241" s="10"/>
      <c r="Q241" s="10"/>
      <c r="R241" s="10"/>
      <c r="S241" s="10">
        <v>249</v>
      </c>
      <c r="T241" s="17">
        <v>0.13100000000000001</v>
      </c>
      <c r="U241" s="17">
        <f t="shared" si="20"/>
        <v>13.100000000000001</v>
      </c>
      <c r="V241" s="11">
        <f t="shared" si="21"/>
        <v>4.0840467720179987</v>
      </c>
      <c r="X241">
        <v>38.116842005828531</v>
      </c>
      <c r="Y241" s="12">
        <f t="shared" si="22"/>
        <v>38.116</v>
      </c>
      <c r="Z241">
        <f t="shared" si="23"/>
        <v>1</v>
      </c>
      <c r="AA241">
        <f t="shared" si="24"/>
        <v>1</v>
      </c>
      <c r="AB241">
        <f t="shared" si="25"/>
        <v>234</v>
      </c>
      <c r="AD241" s="12">
        <v>38.116</v>
      </c>
      <c r="AE241">
        <v>234</v>
      </c>
    </row>
    <row r="242" spans="6:31" x14ac:dyDescent="0.3">
      <c r="F242" s="10">
        <v>235</v>
      </c>
      <c r="G242" s="17">
        <v>87.251000000000005</v>
      </c>
      <c r="H242" s="10">
        <v>44.05</v>
      </c>
      <c r="I242">
        <v>0.56499999999999995</v>
      </c>
      <c r="J242">
        <v>1.212</v>
      </c>
      <c r="K242">
        <v>0.82499999999999996</v>
      </c>
      <c r="L242">
        <v>0.86899999999999999</v>
      </c>
      <c r="M242" s="10"/>
      <c r="N242" s="10"/>
      <c r="O242" s="10"/>
      <c r="P242" s="10"/>
      <c r="Q242" s="10"/>
      <c r="R242" s="10"/>
      <c r="S242" s="10">
        <v>250</v>
      </c>
      <c r="T242" s="17">
        <v>47.281999999999996</v>
      </c>
      <c r="U242" s="17">
        <f t="shared" si="20"/>
        <v>4728.2</v>
      </c>
      <c r="V242" s="11">
        <f t="shared" si="21"/>
        <v>77.589504544215231</v>
      </c>
      <c r="X242">
        <v>37.757731900101753</v>
      </c>
      <c r="Y242" s="12">
        <f t="shared" si="22"/>
        <v>37.756999999999998</v>
      </c>
      <c r="Z242">
        <f t="shared" si="23"/>
        <v>1</v>
      </c>
      <c r="AA242">
        <f t="shared" si="24"/>
        <v>1</v>
      </c>
      <c r="AB242">
        <f t="shared" si="25"/>
        <v>235</v>
      </c>
      <c r="AD242" s="12">
        <v>37.756999999999998</v>
      </c>
      <c r="AE242">
        <v>235</v>
      </c>
    </row>
    <row r="243" spans="6:31" x14ac:dyDescent="0.3">
      <c r="F243" s="10">
        <v>236</v>
      </c>
      <c r="G243" s="17">
        <v>13.984999999999999</v>
      </c>
      <c r="H243" s="10">
        <v>15.2</v>
      </c>
      <c r="I243">
        <v>0.76100000000000001</v>
      </c>
      <c r="J243">
        <v>1.4450000000000001</v>
      </c>
      <c r="K243">
        <v>0.69199999999999995</v>
      </c>
      <c r="L243">
        <v>0.91200000000000003</v>
      </c>
      <c r="M243" s="10"/>
      <c r="N243" s="10"/>
      <c r="O243" s="10"/>
      <c r="P243" s="10"/>
      <c r="Q243" s="10"/>
      <c r="R243" s="10"/>
      <c r="S243" s="10">
        <v>251</v>
      </c>
      <c r="T243" s="17">
        <v>0.59</v>
      </c>
      <c r="U243" s="17">
        <f t="shared" si="20"/>
        <v>59</v>
      </c>
      <c r="V243" s="11">
        <f t="shared" si="21"/>
        <v>8.6672448413192189</v>
      </c>
      <c r="X243">
        <v>37.703739226989271</v>
      </c>
      <c r="Y243" s="12">
        <f t="shared" si="22"/>
        <v>37.703000000000003</v>
      </c>
      <c r="Z243">
        <f t="shared" si="23"/>
        <v>1</v>
      </c>
      <c r="AA243">
        <f t="shared" si="24"/>
        <v>1</v>
      </c>
      <c r="AB243">
        <f t="shared" si="25"/>
        <v>236</v>
      </c>
      <c r="AD243" s="12">
        <v>37.703000000000003</v>
      </c>
      <c r="AE243">
        <v>236</v>
      </c>
    </row>
    <row r="244" spans="6:31" x14ac:dyDescent="0.3">
      <c r="F244" s="10">
        <v>237</v>
      </c>
      <c r="G244" s="17">
        <v>26.902999999999999</v>
      </c>
      <c r="H244" s="10">
        <v>24.635999999999999</v>
      </c>
      <c r="I244">
        <v>0.55700000000000005</v>
      </c>
      <c r="J244">
        <v>1.99</v>
      </c>
      <c r="K244">
        <v>0.502</v>
      </c>
      <c r="L244">
        <v>0.85899999999999999</v>
      </c>
      <c r="M244" s="10"/>
      <c r="N244" s="10"/>
      <c r="O244" s="10"/>
      <c r="P244" s="10"/>
      <c r="Q244" s="10"/>
      <c r="R244" s="10"/>
      <c r="S244" s="10">
        <v>252</v>
      </c>
      <c r="T244" s="17">
        <v>18.771999999999998</v>
      </c>
      <c r="U244" s="17">
        <f t="shared" si="20"/>
        <v>1877.1999999999998</v>
      </c>
      <c r="V244" s="11">
        <f t="shared" si="21"/>
        <v>48.888907467613215</v>
      </c>
      <c r="X244">
        <v>37.647978182090775</v>
      </c>
      <c r="Y244" s="12">
        <f t="shared" si="22"/>
        <v>37.646999999999998</v>
      </c>
      <c r="Z244">
        <f t="shared" si="23"/>
        <v>1</v>
      </c>
      <c r="AA244">
        <f t="shared" si="24"/>
        <v>1</v>
      </c>
      <c r="AB244">
        <f t="shared" si="25"/>
        <v>237</v>
      </c>
      <c r="AD244" s="12">
        <v>37.646999999999998</v>
      </c>
      <c r="AE244">
        <v>237</v>
      </c>
    </row>
    <row r="245" spans="6:31" x14ac:dyDescent="0.3">
      <c r="F245" s="10">
        <v>238</v>
      </c>
      <c r="G245" s="17">
        <v>4.7220000000000004</v>
      </c>
      <c r="H245" s="10">
        <v>9.9359999999999999</v>
      </c>
      <c r="I245">
        <v>0.60099999999999998</v>
      </c>
      <c r="J245">
        <v>1.5740000000000001</v>
      </c>
      <c r="K245">
        <v>0.63500000000000001</v>
      </c>
      <c r="L245">
        <v>0.85599999999999998</v>
      </c>
      <c r="M245" s="10"/>
      <c r="N245" s="10"/>
      <c r="O245" s="10"/>
      <c r="P245" s="10"/>
      <c r="Q245" s="10"/>
      <c r="R245" s="10"/>
      <c r="S245" s="10">
        <v>253</v>
      </c>
      <c r="T245" s="17">
        <v>7</v>
      </c>
      <c r="U245" s="17">
        <f t="shared" si="20"/>
        <v>700</v>
      </c>
      <c r="V245" s="11">
        <f t="shared" si="21"/>
        <v>29.854106607209232</v>
      </c>
      <c r="X245">
        <v>37.619220539149048</v>
      </c>
      <c r="Y245" s="12">
        <f t="shared" si="22"/>
        <v>37.619</v>
      </c>
      <c r="Z245">
        <f t="shared" si="23"/>
        <v>1</v>
      </c>
      <c r="AA245">
        <f t="shared" si="24"/>
        <v>1</v>
      </c>
      <c r="AB245">
        <f t="shared" si="25"/>
        <v>238</v>
      </c>
      <c r="AD245" s="12">
        <v>37.619</v>
      </c>
      <c r="AE245">
        <v>238</v>
      </c>
    </row>
    <row r="246" spans="6:31" x14ac:dyDescent="0.3">
      <c r="F246" s="10">
        <v>239</v>
      </c>
      <c r="G246" s="17">
        <v>0.93400000000000005</v>
      </c>
      <c r="H246" s="10">
        <v>4.1470000000000002</v>
      </c>
      <c r="I246">
        <v>0.68300000000000005</v>
      </c>
      <c r="J246">
        <v>2.1930000000000001</v>
      </c>
      <c r="K246">
        <v>0.45600000000000002</v>
      </c>
      <c r="L246">
        <v>0.82599999999999996</v>
      </c>
      <c r="M246" s="10"/>
      <c r="N246" s="10"/>
      <c r="O246" s="10"/>
      <c r="P246" s="10"/>
      <c r="Q246" s="10"/>
      <c r="R246" s="10"/>
      <c r="S246" s="10">
        <v>254</v>
      </c>
      <c r="T246" s="17">
        <v>5.6890000000000001</v>
      </c>
      <c r="U246" s="17">
        <f t="shared" si="20"/>
        <v>568.9</v>
      </c>
      <c r="V246" s="11">
        <f t="shared" si="21"/>
        <v>26.913676393236099</v>
      </c>
      <c r="X246">
        <v>37.480197300792121</v>
      </c>
      <c r="Y246" s="12">
        <f t="shared" si="22"/>
        <v>37.479999999999997</v>
      </c>
      <c r="Z246">
        <f t="shared" si="23"/>
        <v>1</v>
      </c>
      <c r="AA246">
        <f t="shared" si="24"/>
        <v>1</v>
      </c>
      <c r="AB246">
        <f t="shared" si="25"/>
        <v>239</v>
      </c>
      <c r="AD246" s="12">
        <v>37.479999999999997</v>
      </c>
      <c r="AE246">
        <v>239</v>
      </c>
    </row>
    <row r="247" spans="6:31" x14ac:dyDescent="0.3">
      <c r="F247" s="10">
        <v>240</v>
      </c>
      <c r="G247" s="17">
        <v>2.0329999999999999</v>
      </c>
      <c r="H247" s="10">
        <v>6.1509999999999998</v>
      </c>
      <c r="I247">
        <v>0.67500000000000004</v>
      </c>
      <c r="J247">
        <v>2.1259999999999999</v>
      </c>
      <c r="K247">
        <v>0.47</v>
      </c>
      <c r="L247">
        <v>0.89900000000000002</v>
      </c>
      <c r="M247" s="10"/>
      <c r="N247" s="10"/>
      <c r="O247" s="10"/>
      <c r="P247" s="10"/>
      <c r="Q247" s="10"/>
      <c r="R247" s="10"/>
      <c r="S247" s="10">
        <v>255</v>
      </c>
      <c r="T247" s="17">
        <v>3.0489999999999999</v>
      </c>
      <c r="U247" s="17">
        <f t="shared" si="20"/>
        <v>304.89999999999998</v>
      </c>
      <c r="V247" s="11">
        <f t="shared" si="21"/>
        <v>19.703064157377938</v>
      </c>
      <c r="X247">
        <v>37.396875751018335</v>
      </c>
      <c r="Y247" s="12">
        <f t="shared" si="22"/>
        <v>37.396000000000001</v>
      </c>
      <c r="Z247">
        <f t="shared" si="23"/>
        <v>1</v>
      </c>
      <c r="AA247">
        <f t="shared" si="24"/>
        <v>1</v>
      </c>
      <c r="AB247">
        <f t="shared" si="25"/>
        <v>240</v>
      </c>
      <c r="AD247" s="12">
        <v>37.396000000000001</v>
      </c>
      <c r="AE247">
        <v>240</v>
      </c>
    </row>
    <row r="248" spans="6:31" x14ac:dyDescent="0.3">
      <c r="F248" s="10">
        <v>241</v>
      </c>
      <c r="G248" s="17">
        <v>3.0329999999999999</v>
      </c>
      <c r="H248" s="10">
        <v>7.282</v>
      </c>
      <c r="I248">
        <v>0.71899999999999997</v>
      </c>
      <c r="J248">
        <v>1.659</v>
      </c>
      <c r="K248">
        <v>0.60299999999999998</v>
      </c>
      <c r="L248">
        <v>0.92500000000000004</v>
      </c>
      <c r="M248" s="10"/>
      <c r="N248" s="10"/>
      <c r="O248" s="10"/>
      <c r="P248" s="10"/>
      <c r="Q248" s="10"/>
      <c r="R248" s="10"/>
      <c r="S248" s="10">
        <v>256</v>
      </c>
      <c r="T248" s="17">
        <v>1.1970000000000001</v>
      </c>
      <c r="U248" s="17">
        <f t="shared" si="20"/>
        <v>119.7</v>
      </c>
      <c r="V248" s="11">
        <f t="shared" si="21"/>
        <v>12.345313827716126</v>
      </c>
      <c r="X248">
        <v>37.286059846762093</v>
      </c>
      <c r="Y248" s="12">
        <f t="shared" si="22"/>
        <v>37.286000000000001</v>
      </c>
      <c r="Z248">
        <f t="shared" si="23"/>
        <v>1</v>
      </c>
      <c r="AA248">
        <f t="shared" si="24"/>
        <v>0</v>
      </c>
      <c r="AB248">
        <f t="shared" si="25"/>
        <v>240</v>
      </c>
      <c r="AD248" s="12">
        <v>37.286000000000001</v>
      </c>
      <c r="AE248">
        <v>240</v>
      </c>
    </row>
    <row r="249" spans="6:31" x14ac:dyDescent="0.3">
      <c r="F249" s="10">
        <v>242</v>
      </c>
      <c r="G249" s="17">
        <v>4.2130000000000001</v>
      </c>
      <c r="H249" s="10">
        <v>13.932</v>
      </c>
      <c r="I249">
        <v>0.27300000000000002</v>
      </c>
      <c r="J249">
        <v>2.992</v>
      </c>
      <c r="K249">
        <v>0.33400000000000002</v>
      </c>
      <c r="L249">
        <v>0.65100000000000002</v>
      </c>
      <c r="M249" s="10"/>
      <c r="N249" s="10"/>
      <c r="O249" s="10"/>
      <c r="P249" s="10"/>
      <c r="Q249" s="10"/>
      <c r="R249" s="10"/>
      <c r="S249" s="10">
        <v>258</v>
      </c>
      <c r="T249" s="17">
        <v>3.2789999999999999</v>
      </c>
      <c r="U249" s="17">
        <f t="shared" si="20"/>
        <v>327.9</v>
      </c>
      <c r="V249" s="11">
        <f t="shared" si="21"/>
        <v>20.432700426489394</v>
      </c>
      <c r="X249">
        <v>37.286059846762093</v>
      </c>
      <c r="Y249" s="12">
        <f t="shared" si="22"/>
        <v>37.286000000000001</v>
      </c>
      <c r="Z249">
        <f t="shared" si="23"/>
        <v>2</v>
      </c>
      <c r="AA249">
        <f t="shared" si="24"/>
        <v>2</v>
      </c>
      <c r="AB249">
        <f t="shared" si="25"/>
        <v>242</v>
      </c>
      <c r="AD249" s="12">
        <v>37.286000000000001</v>
      </c>
      <c r="AE249">
        <v>242</v>
      </c>
    </row>
    <row r="250" spans="6:31" x14ac:dyDescent="0.3">
      <c r="F250" s="10">
        <v>243</v>
      </c>
      <c r="G250" s="17">
        <v>11.968</v>
      </c>
      <c r="H250" s="10">
        <v>16.754999999999999</v>
      </c>
      <c r="I250">
        <v>0.53600000000000003</v>
      </c>
      <c r="J250">
        <v>3.01</v>
      </c>
      <c r="K250">
        <v>0.33200000000000002</v>
      </c>
      <c r="L250">
        <v>0.89700000000000002</v>
      </c>
      <c r="M250" s="10"/>
      <c r="N250" s="10"/>
      <c r="O250" s="10"/>
      <c r="P250" s="10"/>
      <c r="Q250" s="10"/>
      <c r="R250" s="10"/>
      <c r="S250" s="10">
        <v>259</v>
      </c>
      <c r="T250" s="17">
        <v>0.45900000000000002</v>
      </c>
      <c r="U250" s="17">
        <f t="shared" si="20"/>
        <v>45.9</v>
      </c>
      <c r="V250" s="11">
        <f t="shared" si="21"/>
        <v>7.6447168098853711</v>
      </c>
      <c r="X250">
        <v>37.202303492218356</v>
      </c>
      <c r="Y250" s="12">
        <f t="shared" si="22"/>
        <v>37.201999999999998</v>
      </c>
      <c r="Z250">
        <f t="shared" si="23"/>
        <v>1</v>
      </c>
      <c r="AA250">
        <f t="shared" si="24"/>
        <v>1</v>
      </c>
      <c r="AB250">
        <f t="shared" si="25"/>
        <v>243</v>
      </c>
      <c r="AD250" s="12">
        <v>37.201999999999998</v>
      </c>
      <c r="AE250">
        <v>243</v>
      </c>
    </row>
    <row r="251" spans="6:31" x14ac:dyDescent="0.3">
      <c r="F251" s="10">
        <v>244</v>
      </c>
      <c r="G251" s="17">
        <v>7.673</v>
      </c>
      <c r="H251" s="10">
        <v>12.802</v>
      </c>
      <c r="I251">
        <v>0.58799999999999997</v>
      </c>
      <c r="J251">
        <v>2.4009999999999998</v>
      </c>
      <c r="K251">
        <v>0.41699999999999998</v>
      </c>
      <c r="L251">
        <v>0.86299999999999999</v>
      </c>
      <c r="M251" s="10"/>
      <c r="N251" s="10"/>
      <c r="O251" s="10"/>
      <c r="P251" s="10"/>
      <c r="Q251" s="10"/>
      <c r="R251" s="10"/>
      <c r="S251" s="10">
        <v>260</v>
      </c>
      <c r="T251" s="17">
        <v>1.3120000000000001</v>
      </c>
      <c r="U251" s="17">
        <f t="shared" ref="U251:U314" si="26">T251*100</f>
        <v>131.20000000000002</v>
      </c>
      <c r="V251" s="11">
        <f t="shared" si="21"/>
        <v>12.924744804801888</v>
      </c>
      <c r="X251">
        <v>36.975730190715879</v>
      </c>
      <c r="Y251" s="12">
        <f t="shared" si="22"/>
        <v>36.975000000000001</v>
      </c>
      <c r="Z251">
        <f t="shared" si="23"/>
        <v>1</v>
      </c>
      <c r="AA251">
        <f t="shared" si="24"/>
        <v>1</v>
      </c>
      <c r="AB251">
        <f t="shared" si="25"/>
        <v>244</v>
      </c>
      <c r="AD251" s="12">
        <v>36.975000000000001</v>
      </c>
      <c r="AE251">
        <v>244</v>
      </c>
    </row>
    <row r="252" spans="6:31" x14ac:dyDescent="0.3">
      <c r="F252" s="10">
        <v>245</v>
      </c>
      <c r="G252" s="17">
        <v>9.8689999999999998</v>
      </c>
      <c r="H252" s="10">
        <v>14.307</v>
      </c>
      <c r="I252">
        <v>0.60599999999999998</v>
      </c>
      <c r="J252">
        <v>2.2719999999999998</v>
      </c>
      <c r="K252">
        <v>0.44</v>
      </c>
      <c r="L252">
        <v>0.92300000000000004</v>
      </c>
      <c r="M252" s="10"/>
      <c r="N252" s="10"/>
      <c r="O252" s="10"/>
      <c r="P252" s="10"/>
      <c r="Q252" s="10"/>
      <c r="R252" s="10"/>
      <c r="S252" s="10">
        <v>261</v>
      </c>
      <c r="T252" s="17">
        <v>4.6070000000000002</v>
      </c>
      <c r="U252" s="17">
        <f t="shared" si="26"/>
        <v>460.70000000000005</v>
      </c>
      <c r="V252" s="11">
        <f t="shared" si="21"/>
        <v>24.219443805741896</v>
      </c>
      <c r="X252">
        <v>36.579330742404004</v>
      </c>
      <c r="Y252" s="12">
        <f t="shared" si="22"/>
        <v>36.579000000000001</v>
      </c>
      <c r="Z252">
        <f t="shared" si="23"/>
        <v>1</v>
      </c>
      <c r="AA252">
        <f t="shared" si="24"/>
        <v>1</v>
      </c>
      <c r="AB252">
        <f t="shared" si="25"/>
        <v>245</v>
      </c>
      <c r="AD252" s="12">
        <v>36.579000000000001</v>
      </c>
      <c r="AE252">
        <v>245</v>
      </c>
    </row>
    <row r="253" spans="6:31" x14ac:dyDescent="0.3">
      <c r="F253" s="10">
        <v>246</v>
      </c>
      <c r="G253" s="17">
        <v>0.88500000000000001</v>
      </c>
      <c r="H253" s="10">
        <v>3.665</v>
      </c>
      <c r="I253">
        <v>0.82799999999999996</v>
      </c>
      <c r="J253">
        <v>2.173</v>
      </c>
      <c r="K253">
        <v>0.46</v>
      </c>
      <c r="L253">
        <v>0.878</v>
      </c>
      <c r="M253" s="10"/>
      <c r="N253" s="10"/>
      <c r="O253" s="10"/>
      <c r="P253" s="10"/>
      <c r="Q253" s="10"/>
      <c r="R253" s="10"/>
      <c r="S253" s="10">
        <v>262</v>
      </c>
      <c r="T253" s="17">
        <v>2.1309999999999998</v>
      </c>
      <c r="U253" s="17">
        <f t="shared" si="26"/>
        <v>213.09999999999997</v>
      </c>
      <c r="V253" s="11">
        <f t="shared" si="21"/>
        <v>16.472017089083629</v>
      </c>
      <c r="X253">
        <v>36.436340009602425</v>
      </c>
      <c r="Y253" s="12">
        <f t="shared" si="22"/>
        <v>36.436</v>
      </c>
      <c r="Z253">
        <f t="shared" si="23"/>
        <v>1</v>
      </c>
      <c r="AA253">
        <f t="shared" si="24"/>
        <v>1</v>
      </c>
      <c r="AB253">
        <f t="shared" si="25"/>
        <v>246</v>
      </c>
      <c r="AD253" s="12">
        <v>36.436</v>
      </c>
      <c r="AE253">
        <v>246</v>
      </c>
    </row>
    <row r="254" spans="6:31" x14ac:dyDescent="0.3">
      <c r="F254" s="10">
        <v>247</v>
      </c>
      <c r="G254" s="17">
        <v>8.4920000000000009</v>
      </c>
      <c r="H254" s="10">
        <v>13.614000000000001</v>
      </c>
      <c r="I254">
        <v>0.57599999999999996</v>
      </c>
      <c r="J254">
        <v>2.4750000000000001</v>
      </c>
      <c r="K254">
        <v>0.40400000000000003</v>
      </c>
      <c r="L254">
        <v>0.88800000000000001</v>
      </c>
      <c r="M254" s="10"/>
      <c r="N254" s="10"/>
      <c r="O254" s="10"/>
      <c r="P254" s="10"/>
      <c r="Q254" s="10"/>
      <c r="R254" s="10"/>
      <c r="S254" s="10">
        <v>263</v>
      </c>
      <c r="T254" s="17">
        <v>6.3609999999999998</v>
      </c>
      <c r="U254" s="17">
        <f t="shared" si="26"/>
        <v>636.1</v>
      </c>
      <c r="V254" s="11">
        <f t="shared" si="21"/>
        <v>28.458876899941728</v>
      </c>
      <c r="X254">
        <v>36.350625847791832</v>
      </c>
      <c r="Y254" s="12">
        <f t="shared" si="22"/>
        <v>36.35</v>
      </c>
      <c r="Z254">
        <f t="shared" si="23"/>
        <v>1</v>
      </c>
      <c r="AA254">
        <f t="shared" si="24"/>
        <v>0</v>
      </c>
      <c r="AB254">
        <f t="shared" si="25"/>
        <v>246</v>
      </c>
      <c r="AD254" s="12">
        <v>36.35</v>
      </c>
      <c r="AE254">
        <v>246</v>
      </c>
    </row>
    <row r="255" spans="6:31" x14ac:dyDescent="0.3">
      <c r="F255" s="10">
        <v>248</v>
      </c>
      <c r="G255" s="17">
        <v>0.88500000000000001</v>
      </c>
      <c r="H255" s="10">
        <v>4.1029999999999998</v>
      </c>
      <c r="I255">
        <v>0.66100000000000003</v>
      </c>
      <c r="J255">
        <v>2.0630000000000002</v>
      </c>
      <c r="K255">
        <v>0.48499999999999999</v>
      </c>
      <c r="L255">
        <v>0.82399999999999995</v>
      </c>
      <c r="M255" s="10"/>
      <c r="N255" s="10"/>
      <c r="O255" s="10"/>
      <c r="P255" s="10"/>
      <c r="Q255" s="10"/>
      <c r="R255" s="10"/>
      <c r="S255" s="10">
        <v>264</v>
      </c>
      <c r="T255" s="17">
        <v>0.45900000000000002</v>
      </c>
      <c r="U255" s="17">
        <f t="shared" si="26"/>
        <v>45.9</v>
      </c>
      <c r="V255" s="11">
        <f t="shared" si="21"/>
        <v>7.6447168098853711</v>
      </c>
      <c r="X255">
        <v>36.350625847791832</v>
      </c>
      <c r="Y255" s="12">
        <f t="shared" si="22"/>
        <v>36.35</v>
      </c>
      <c r="Z255">
        <f t="shared" si="23"/>
        <v>2</v>
      </c>
      <c r="AA255">
        <f t="shared" si="24"/>
        <v>2</v>
      </c>
      <c r="AB255">
        <f t="shared" si="25"/>
        <v>248</v>
      </c>
      <c r="AD255" s="12">
        <v>36.35</v>
      </c>
      <c r="AE255">
        <v>248</v>
      </c>
    </row>
    <row r="256" spans="6:31" x14ac:dyDescent="0.3">
      <c r="F256" s="10">
        <v>249</v>
      </c>
      <c r="G256" s="17">
        <v>0.13100000000000001</v>
      </c>
      <c r="H256" s="10">
        <v>1.524</v>
      </c>
      <c r="I256">
        <v>0.71</v>
      </c>
      <c r="J256">
        <v>2.75</v>
      </c>
      <c r="K256">
        <v>0.36399999999999999</v>
      </c>
      <c r="L256">
        <v>0.76200000000000001</v>
      </c>
      <c r="M256" s="10"/>
      <c r="N256" s="10"/>
      <c r="O256" s="10"/>
      <c r="P256" s="10"/>
      <c r="Q256" s="10"/>
      <c r="R256" s="10"/>
      <c r="S256" s="10">
        <v>265</v>
      </c>
      <c r="T256" s="17">
        <v>12.590999999999999</v>
      </c>
      <c r="U256" s="17">
        <f t="shared" si="26"/>
        <v>1259.0999999999999</v>
      </c>
      <c r="V256" s="11">
        <f t="shared" si="21"/>
        <v>40.039179696592726</v>
      </c>
      <c r="X256">
        <v>36.292785908890018</v>
      </c>
      <c r="Y256" s="12">
        <f t="shared" si="22"/>
        <v>36.292000000000002</v>
      </c>
      <c r="Z256">
        <f t="shared" si="23"/>
        <v>1</v>
      </c>
      <c r="AA256">
        <f t="shared" si="24"/>
        <v>1</v>
      </c>
      <c r="AB256">
        <f t="shared" si="25"/>
        <v>249</v>
      </c>
      <c r="AD256" s="12">
        <v>36.292000000000002</v>
      </c>
      <c r="AE256">
        <v>249</v>
      </c>
    </row>
    <row r="257" spans="6:31" x14ac:dyDescent="0.3">
      <c r="F257" s="10">
        <v>250</v>
      </c>
      <c r="G257" s="17">
        <v>47.281999999999996</v>
      </c>
      <c r="H257" s="10">
        <v>35.591000000000001</v>
      </c>
      <c r="I257">
        <v>0.46899999999999997</v>
      </c>
      <c r="J257">
        <v>2.8679999999999999</v>
      </c>
      <c r="K257">
        <v>0.34899999999999998</v>
      </c>
      <c r="L257">
        <v>0.89300000000000002</v>
      </c>
      <c r="M257" s="10"/>
      <c r="N257" s="10"/>
      <c r="O257" s="10"/>
      <c r="P257" s="10"/>
      <c r="Q257" s="10"/>
      <c r="R257" s="10"/>
      <c r="S257" s="10">
        <v>266</v>
      </c>
      <c r="T257" s="17">
        <v>2.5409999999999999</v>
      </c>
      <c r="U257" s="17">
        <f t="shared" si="26"/>
        <v>254.1</v>
      </c>
      <c r="V257" s="11">
        <f t="shared" si="21"/>
        <v>17.986944385225769</v>
      </c>
      <c r="X257">
        <v>36.120472885748896</v>
      </c>
      <c r="Y257" s="12">
        <f t="shared" si="22"/>
        <v>36.119999999999997</v>
      </c>
      <c r="Z257">
        <f t="shared" si="23"/>
        <v>1</v>
      </c>
      <c r="AA257">
        <f t="shared" si="24"/>
        <v>1</v>
      </c>
      <c r="AB257">
        <f t="shared" si="25"/>
        <v>250</v>
      </c>
      <c r="AD257" s="12">
        <v>36.119999999999997</v>
      </c>
      <c r="AE257">
        <v>250</v>
      </c>
    </row>
    <row r="258" spans="6:31" x14ac:dyDescent="0.3">
      <c r="F258" s="10">
        <v>251</v>
      </c>
      <c r="G258" s="17">
        <v>0.59</v>
      </c>
      <c r="H258" s="10">
        <v>2.972</v>
      </c>
      <c r="I258">
        <v>0.84</v>
      </c>
      <c r="J258">
        <v>2.0960000000000001</v>
      </c>
      <c r="K258">
        <v>0.47699999999999998</v>
      </c>
      <c r="L258">
        <v>0.81799999999999995</v>
      </c>
      <c r="M258" s="10"/>
      <c r="N258" s="10"/>
      <c r="O258" s="10"/>
      <c r="P258" s="10"/>
      <c r="Q258" s="10"/>
      <c r="R258" s="10"/>
      <c r="S258" s="10">
        <v>267</v>
      </c>
      <c r="T258" s="17">
        <v>1.41</v>
      </c>
      <c r="U258" s="17">
        <f t="shared" si="26"/>
        <v>141</v>
      </c>
      <c r="V258" s="11">
        <f t="shared" si="21"/>
        <v>13.398760233979036</v>
      </c>
      <c r="X258">
        <v>35.94556286938964</v>
      </c>
      <c r="Y258" s="12">
        <f t="shared" si="22"/>
        <v>35.945</v>
      </c>
      <c r="Z258">
        <f t="shared" si="23"/>
        <v>1</v>
      </c>
      <c r="AA258">
        <f t="shared" si="24"/>
        <v>1</v>
      </c>
      <c r="AB258">
        <f t="shared" si="25"/>
        <v>251</v>
      </c>
      <c r="AD258" s="12">
        <v>35.945</v>
      </c>
      <c r="AE258">
        <v>251</v>
      </c>
    </row>
    <row r="259" spans="6:31" x14ac:dyDescent="0.3">
      <c r="F259" s="10">
        <v>252</v>
      </c>
      <c r="G259" s="17">
        <v>18.771999999999998</v>
      </c>
      <c r="H259" s="10">
        <v>19.739999999999998</v>
      </c>
      <c r="I259">
        <v>0.60499999999999998</v>
      </c>
      <c r="J259">
        <v>2.835</v>
      </c>
      <c r="K259">
        <v>0.35299999999999998</v>
      </c>
      <c r="L259">
        <v>0.92800000000000005</v>
      </c>
      <c r="M259" s="10"/>
      <c r="N259" s="10"/>
      <c r="O259" s="10"/>
      <c r="P259" s="10"/>
      <c r="Q259" s="10"/>
      <c r="R259" s="10"/>
      <c r="S259" s="10">
        <v>268</v>
      </c>
      <c r="T259" s="17">
        <v>4.508</v>
      </c>
      <c r="U259" s="17">
        <f t="shared" si="26"/>
        <v>450.8</v>
      </c>
      <c r="V259" s="11">
        <f t="shared" si="21"/>
        <v>23.957804297694132</v>
      </c>
      <c r="X259">
        <v>35.887070087980391</v>
      </c>
      <c r="Y259" s="12">
        <f t="shared" si="22"/>
        <v>35.887</v>
      </c>
      <c r="Z259">
        <f t="shared" si="23"/>
        <v>1</v>
      </c>
      <c r="AA259">
        <f t="shared" si="24"/>
        <v>1</v>
      </c>
      <c r="AB259">
        <f t="shared" si="25"/>
        <v>252</v>
      </c>
      <c r="AD259" s="12">
        <v>35.887</v>
      </c>
      <c r="AE259">
        <v>252</v>
      </c>
    </row>
    <row r="260" spans="6:31" x14ac:dyDescent="0.3">
      <c r="F260" s="10">
        <v>253</v>
      </c>
      <c r="G260" s="17">
        <v>7</v>
      </c>
      <c r="H260" s="10">
        <v>10.840999999999999</v>
      </c>
      <c r="I260">
        <v>0.748</v>
      </c>
      <c r="J260">
        <v>1.577</v>
      </c>
      <c r="K260">
        <v>0.63400000000000001</v>
      </c>
      <c r="L260">
        <v>0.90800000000000003</v>
      </c>
      <c r="M260" s="10"/>
      <c r="N260" s="10"/>
      <c r="O260" s="10"/>
      <c r="P260" s="10"/>
      <c r="Q260" s="10"/>
      <c r="R260" s="10"/>
      <c r="S260" s="10">
        <v>269</v>
      </c>
      <c r="T260" s="17">
        <v>44.2</v>
      </c>
      <c r="U260" s="17">
        <f t="shared" si="26"/>
        <v>4420</v>
      </c>
      <c r="V260" s="11">
        <f t="shared" si="21"/>
        <v>75.018123061893647</v>
      </c>
      <c r="X260">
        <v>35.85867560616316</v>
      </c>
      <c r="Y260" s="12">
        <f t="shared" si="22"/>
        <v>35.857999999999997</v>
      </c>
      <c r="Z260">
        <f t="shared" si="23"/>
        <v>1</v>
      </c>
      <c r="AA260">
        <f t="shared" si="24"/>
        <v>0</v>
      </c>
      <c r="AB260">
        <f t="shared" si="25"/>
        <v>252</v>
      </c>
      <c r="AD260" s="12">
        <v>35.857999999999997</v>
      </c>
      <c r="AE260">
        <v>252</v>
      </c>
    </row>
    <row r="261" spans="6:31" x14ac:dyDescent="0.3">
      <c r="F261" s="10">
        <v>254</v>
      </c>
      <c r="G261" s="17">
        <v>5.6890000000000001</v>
      </c>
      <c r="H261" s="10">
        <v>12.895</v>
      </c>
      <c r="I261">
        <v>0.43</v>
      </c>
      <c r="J261">
        <v>1.571</v>
      </c>
      <c r="K261">
        <v>0.63600000000000001</v>
      </c>
      <c r="L261">
        <v>0.70699999999999996</v>
      </c>
      <c r="M261" s="10"/>
      <c r="N261" s="10"/>
      <c r="O261" s="10"/>
      <c r="P261" s="10"/>
      <c r="Q261" s="10"/>
      <c r="R261" s="10"/>
      <c r="S261" s="10">
        <v>270</v>
      </c>
      <c r="T261" s="17">
        <v>0.50800000000000001</v>
      </c>
      <c r="U261" s="17">
        <f t="shared" si="26"/>
        <v>50.8</v>
      </c>
      <c r="V261" s="11">
        <f t="shared" si="21"/>
        <v>8.0424230722181154</v>
      </c>
      <c r="X261">
        <v>35.85867560616316</v>
      </c>
      <c r="Y261" s="12">
        <f t="shared" si="22"/>
        <v>35.857999999999997</v>
      </c>
      <c r="Z261">
        <f t="shared" si="23"/>
        <v>2</v>
      </c>
      <c r="AA261">
        <f t="shared" si="24"/>
        <v>2</v>
      </c>
      <c r="AB261">
        <f t="shared" si="25"/>
        <v>254</v>
      </c>
      <c r="AD261" s="12">
        <v>35.857999999999997</v>
      </c>
      <c r="AE261">
        <v>254</v>
      </c>
    </row>
    <row r="262" spans="6:31" x14ac:dyDescent="0.3">
      <c r="F262" s="10">
        <v>255</v>
      </c>
      <c r="G262" s="17">
        <v>3.0489999999999999</v>
      </c>
      <c r="H262" s="10">
        <v>7.0880000000000001</v>
      </c>
      <c r="I262">
        <v>0.76300000000000001</v>
      </c>
      <c r="J262">
        <v>1.5549999999999999</v>
      </c>
      <c r="K262">
        <v>0.64300000000000002</v>
      </c>
      <c r="L262">
        <v>0.88800000000000001</v>
      </c>
      <c r="M262" s="10"/>
      <c r="N262" s="10"/>
      <c r="O262" s="10"/>
      <c r="P262" s="10"/>
      <c r="Q262" s="10"/>
      <c r="R262" s="10"/>
      <c r="S262" s="10">
        <v>271</v>
      </c>
      <c r="T262" s="17">
        <v>1.59</v>
      </c>
      <c r="U262" s="17">
        <f t="shared" si="26"/>
        <v>159</v>
      </c>
      <c r="V262" s="11">
        <f t="shared" si="21"/>
        <v>14.228319915326999</v>
      </c>
      <c r="X262">
        <v>35.800040862133315</v>
      </c>
      <c r="Y262" s="12">
        <f t="shared" si="22"/>
        <v>35.799999999999997</v>
      </c>
      <c r="Z262">
        <f t="shared" si="23"/>
        <v>1</v>
      </c>
      <c r="AA262">
        <f t="shared" si="24"/>
        <v>1</v>
      </c>
      <c r="AB262">
        <f t="shared" si="25"/>
        <v>255</v>
      </c>
      <c r="AD262" s="12">
        <v>35.799999999999997</v>
      </c>
      <c r="AE262">
        <v>255</v>
      </c>
    </row>
    <row r="263" spans="6:31" x14ac:dyDescent="0.3">
      <c r="F263" s="10">
        <v>256</v>
      </c>
      <c r="G263" s="17">
        <v>1.1970000000000001</v>
      </c>
      <c r="H263" s="10">
        <v>4.6589999999999998</v>
      </c>
      <c r="I263">
        <v>0.69299999999999995</v>
      </c>
      <c r="J263">
        <v>2.464</v>
      </c>
      <c r="K263">
        <v>0.40600000000000003</v>
      </c>
      <c r="L263">
        <v>0.90700000000000003</v>
      </c>
      <c r="M263" s="10"/>
      <c r="N263" s="10"/>
      <c r="O263" s="10"/>
      <c r="P263" s="10"/>
      <c r="Q263" s="10"/>
      <c r="R263" s="10"/>
      <c r="S263" s="10">
        <v>272</v>
      </c>
      <c r="T263" s="17">
        <v>14.853</v>
      </c>
      <c r="U263" s="17">
        <f t="shared" si="26"/>
        <v>1485.3</v>
      </c>
      <c r="V263" s="11">
        <f t="shared" si="21"/>
        <v>43.487270502931509</v>
      </c>
      <c r="X263">
        <v>35.771577299007077</v>
      </c>
      <c r="Y263" s="12">
        <f t="shared" si="22"/>
        <v>35.771000000000001</v>
      </c>
      <c r="Z263">
        <f t="shared" si="23"/>
        <v>1</v>
      </c>
      <c r="AA263">
        <f t="shared" si="24"/>
        <v>1</v>
      </c>
      <c r="AB263">
        <f t="shared" si="25"/>
        <v>256</v>
      </c>
      <c r="AD263" s="12">
        <v>35.771000000000001</v>
      </c>
      <c r="AE263">
        <v>256</v>
      </c>
    </row>
    <row r="264" spans="6:31" x14ac:dyDescent="0.3">
      <c r="F264" s="8">
        <v>257</v>
      </c>
      <c r="G264" s="117">
        <v>10.574</v>
      </c>
      <c r="H264" s="8">
        <v>16.748999999999999</v>
      </c>
      <c r="I264" s="8">
        <v>0.47399999999999998</v>
      </c>
      <c r="J264" s="8">
        <v>2.7509999999999999</v>
      </c>
      <c r="K264" s="8">
        <v>0.36399999999999999</v>
      </c>
      <c r="L264" s="8">
        <v>0.86099999999999999</v>
      </c>
      <c r="M264" s="10"/>
      <c r="N264" s="10"/>
      <c r="O264" s="10"/>
      <c r="P264" s="10"/>
      <c r="Q264" s="10"/>
      <c r="R264" s="10"/>
      <c r="S264" s="10">
        <v>273</v>
      </c>
      <c r="T264" s="17">
        <v>5.64</v>
      </c>
      <c r="U264" s="17">
        <f t="shared" si="26"/>
        <v>564</v>
      </c>
      <c r="V264" s="11">
        <f t="shared" ref="V264:V327" si="27">((U264/PI())^0.5)*2</f>
        <v>26.797520467958073</v>
      </c>
      <c r="X264">
        <v>35.741309926089571</v>
      </c>
      <c r="Y264" s="12">
        <f t="shared" si="22"/>
        <v>35.741</v>
      </c>
      <c r="Z264">
        <f t="shared" si="23"/>
        <v>1</v>
      </c>
      <c r="AA264">
        <f t="shared" si="24"/>
        <v>1</v>
      </c>
      <c r="AB264">
        <f t="shared" si="25"/>
        <v>257</v>
      </c>
      <c r="AD264" s="12">
        <v>35.741</v>
      </c>
      <c r="AE264">
        <v>257</v>
      </c>
    </row>
    <row r="265" spans="6:31" x14ac:dyDescent="0.3">
      <c r="F265" s="10">
        <v>258</v>
      </c>
      <c r="G265" s="17">
        <v>3.2789999999999999</v>
      </c>
      <c r="H265" s="10">
        <v>7.1319999999999997</v>
      </c>
      <c r="I265">
        <v>0.81</v>
      </c>
      <c r="J265">
        <v>1.298</v>
      </c>
      <c r="K265">
        <v>0.77</v>
      </c>
      <c r="L265">
        <v>0.89300000000000002</v>
      </c>
      <c r="M265" s="10"/>
      <c r="N265" s="10"/>
      <c r="O265" s="10"/>
      <c r="P265" s="10"/>
      <c r="Q265" s="10"/>
      <c r="R265" s="10"/>
      <c r="S265" s="10">
        <v>274</v>
      </c>
      <c r="T265" s="17">
        <v>1.492</v>
      </c>
      <c r="U265" s="17">
        <f t="shared" si="26"/>
        <v>149.19999999999999</v>
      </c>
      <c r="V265" s="11">
        <f t="shared" si="27"/>
        <v>13.782864001160508</v>
      </c>
      <c r="X265">
        <v>35.684266402570699</v>
      </c>
      <c r="Y265" s="12">
        <f t="shared" ref="Y265:Y328" si="28">TRUNC(X265,3)</f>
        <v>35.683999999999997</v>
      </c>
      <c r="Z265">
        <f t="shared" si="23"/>
        <v>1</v>
      </c>
      <c r="AA265">
        <f t="shared" si="24"/>
        <v>1</v>
      </c>
      <c r="AB265">
        <f t="shared" si="25"/>
        <v>258</v>
      </c>
      <c r="AD265" s="12">
        <v>35.683999999999997</v>
      </c>
      <c r="AE265">
        <v>258</v>
      </c>
    </row>
    <row r="266" spans="6:31" x14ac:dyDescent="0.3">
      <c r="F266" s="10">
        <v>259</v>
      </c>
      <c r="G266" s="17">
        <v>0.45900000000000002</v>
      </c>
      <c r="H266" s="10">
        <v>2.323</v>
      </c>
      <c r="I266">
        <v>1</v>
      </c>
      <c r="J266">
        <v>1.2629999999999999</v>
      </c>
      <c r="K266">
        <v>0.79200000000000004</v>
      </c>
      <c r="L266">
        <v>0.90300000000000002</v>
      </c>
      <c r="M266" s="10"/>
      <c r="N266" s="10"/>
      <c r="O266" s="10"/>
      <c r="P266" s="10"/>
      <c r="Q266" s="10"/>
      <c r="R266" s="10"/>
      <c r="S266" s="10">
        <v>275</v>
      </c>
      <c r="T266" s="17">
        <v>34.133000000000003</v>
      </c>
      <c r="U266" s="17">
        <f t="shared" si="26"/>
        <v>3413.3</v>
      </c>
      <c r="V266" s="11">
        <f t="shared" si="27"/>
        <v>65.923808582670119</v>
      </c>
      <c r="X266">
        <v>35.594952886132056</v>
      </c>
      <c r="Y266" s="12">
        <f t="shared" si="28"/>
        <v>35.594000000000001</v>
      </c>
      <c r="Z266">
        <f t="shared" ref="Z266:Z329" si="29">IF(Y266-Y265=0,Z265+Z$8,1)</f>
        <v>1</v>
      </c>
      <c r="AA266">
        <f t="shared" ref="AA266:AA329" si="30">IF(Z266&lt;Z267,0,Z266)</f>
        <v>1</v>
      </c>
      <c r="AB266">
        <f t="shared" ref="AB266:AB329" si="31">AB265+AA266</f>
        <v>259</v>
      </c>
      <c r="AD266" s="12">
        <v>35.594000000000001</v>
      </c>
      <c r="AE266">
        <v>259</v>
      </c>
    </row>
    <row r="267" spans="6:31" x14ac:dyDescent="0.3">
      <c r="F267" s="10">
        <v>260</v>
      </c>
      <c r="G267" s="17">
        <v>1.3120000000000001</v>
      </c>
      <c r="H267" s="10">
        <v>5.3079999999999998</v>
      </c>
      <c r="I267">
        <v>0.58499999999999996</v>
      </c>
      <c r="J267">
        <v>2.09</v>
      </c>
      <c r="K267">
        <v>0.47799999999999998</v>
      </c>
      <c r="L267">
        <v>0.85099999999999998</v>
      </c>
      <c r="M267" s="10"/>
      <c r="N267" s="10"/>
      <c r="O267" s="10"/>
      <c r="P267" s="10"/>
      <c r="Q267" s="10"/>
      <c r="R267" s="10"/>
      <c r="S267" s="10">
        <v>277</v>
      </c>
      <c r="T267" s="17">
        <v>1.3939999999999999</v>
      </c>
      <c r="U267" s="17">
        <f t="shared" si="26"/>
        <v>139.39999999999998</v>
      </c>
      <c r="V267" s="11">
        <f t="shared" si="27"/>
        <v>13.322522003587821</v>
      </c>
      <c r="X267">
        <v>35.507207679522736</v>
      </c>
      <c r="Y267" s="12">
        <f t="shared" si="28"/>
        <v>35.506999999999998</v>
      </c>
      <c r="Z267">
        <f t="shared" si="29"/>
        <v>1</v>
      </c>
      <c r="AA267">
        <f t="shared" si="30"/>
        <v>0</v>
      </c>
      <c r="AB267">
        <f t="shared" si="31"/>
        <v>259</v>
      </c>
      <c r="AD267" s="12">
        <v>35.506999999999998</v>
      </c>
      <c r="AE267">
        <v>259</v>
      </c>
    </row>
    <row r="268" spans="6:31" x14ac:dyDescent="0.3">
      <c r="F268" s="10">
        <v>261</v>
      </c>
      <c r="G268" s="17">
        <v>4.6070000000000002</v>
      </c>
      <c r="H268" s="10">
        <v>7.9930000000000003</v>
      </c>
      <c r="I268">
        <v>0.90600000000000003</v>
      </c>
      <c r="J268">
        <v>1.2130000000000001</v>
      </c>
      <c r="K268">
        <v>0.82499999999999996</v>
      </c>
      <c r="L268">
        <v>0.92700000000000005</v>
      </c>
      <c r="M268" s="10"/>
      <c r="N268" s="10"/>
      <c r="O268" s="10"/>
      <c r="P268" s="10"/>
      <c r="Q268" s="10"/>
      <c r="R268" s="10"/>
      <c r="S268" s="10">
        <v>278</v>
      </c>
      <c r="T268" s="17">
        <v>18.885999999999999</v>
      </c>
      <c r="U268" s="17">
        <f t="shared" si="26"/>
        <v>1888.6</v>
      </c>
      <c r="V268" s="11">
        <f t="shared" si="27"/>
        <v>49.037130872297453</v>
      </c>
      <c r="X268">
        <v>35.507207679522736</v>
      </c>
      <c r="Y268" s="12">
        <f t="shared" si="28"/>
        <v>35.506999999999998</v>
      </c>
      <c r="Z268">
        <f t="shared" si="29"/>
        <v>2</v>
      </c>
      <c r="AA268">
        <f t="shared" si="30"/>
        <v>2</v>
      </c>
      <c r="AB268">
        <f t="shared" si="31"/>
        <v>261</v>
      </c>
      <c r="AD268" s="12">
        <v>35.506999999999998</v>
      </c>
      <c r="AE268">
        <v>261</v>
      </c>
    </row>
    <row r="269" spans="6:31" x14ac:dyDescent="0.3">
      <c r="F269" s="10">
        <v>262</v>
      </c>
      <c r="G269" s="17">
        <v>2.1309999999999998</v>
      </c>
      <c r="H269" s="10">
        <v>5.9880000000000004</v>
      </c>
      <c r="I269">
        <v>0.747</v>
      </c>
      <c r="J269">
        <v>1.347</v>
      </c>
      <c r="K269">
        <v>0.74199999999999999</v>
      </c>
      <c r="L269">
        <v>0.875</v>
      </c>
      <c r="M269" s="10"/>
      <c r="N269" s="10"/>
      <c r="O269" s="10"/>
      <c r="P269" s="10"/>
      <c r="Q269" s="10"/>
      <c r="R269" s="10"/>
      <c r="S269" s="10">
        <v>279</v>
      </c>
      <c r="T269" s="17">
        <v>14.574999999999999</v>
      </c>
      <c r="U269" s="17">
        <f t="shared" si="26"/>
        <v>1457.5</v>
      </c>
      <c r="V269" s="11">
        <f t="shared" si="27"/>
        <v>43.07837782985218</v>
      </c>
      <c r="X269">
        <v>35.447991574969834</v>
      </c>
      <c r="Y269" s="12">
        <f t="shared" si="28"/>
        <v>35.447000000000003</v>
      </c>
      <c r="Z269">
        <f t="shared" si="29"/>
        <v>1</v>
      </c>
      <c r="AA269">
        <f t="shared" si="30"/>
        <v>1</v>
      </c>
      <c r="AB269">
        <f t="shared" si="31"/>
        <v>262</v>
      </c>
      <c r="AD269" s="12">
        <v>35.447000000000003</v>
      </c>
      <c r="AE269">
        <v>262</v>
      </c>
    </row>
    <row r="270" spans="6:31" x14ac:dyDescent="0.3">
      <c r="F270" s="10">
        <v>263</v>
      </c>
      <c r="G270" s="17">
        <v>6.3609999999999998</v>
      </c>
      <c r="H270" s="10">
        <v>11.446</v>
      </c>
      <c r="I270">
        <v>0.61</v>
      </c>
      <c r="J270">
        <v>1.4770000000000001</v>
      </c>
      <c r="K270">
        <v>0.67700000000000005</v>
      </c>
      <c r="L270">
        <v>0.80300000000000005</v>
      </c>
      <c r="M270" s="10"/>
      <c r="N270" s="10"/>
      <c r="O270" s="10"/>
      <c r="P270" s="10"/>
      <c r="Q270" s="10"/>
      <c r="R270" s="10"/>
      <c r="S270" s="10">
        <v>280</v>
      </c>
      <c r="T270" s="17">
        <v>0.55700000000000005</v>
      </c>
      <c r="U270" s="17">
        <f t="shared" si="26"/>
        <v>55.7</v>
      </c>
      <c r="V270" s="11">
        <f t="shared" si="27"/>
        <v>8.4213682167299027</v>
      </c>
      <c r="X270">
        <v>35.390475274513896</v>
      </c>
      <c r="Y270" s="12">
        <f t="shared" si="28"/>
        <v>35.39</v>
      </c>
      <c r="Z270">
        <f t="shared" si="29"/>
        <v>1</v>
      </c>
      <c r="AA270">
        <f t="shared" si="30"/>
        <v>1</v>
      </c>
      <c r="AB270">
        <f t="shared" si="31"/>
        <v>263</v>
      </c>
      <c r="AD270" s="12">
        <v>35.39</v>
      </c>
      <c r="AE270">
        <v>263</v>
      </c>
    </row>
    <row r="271" spans="6:31" x14ac:dyDescent="0.3">
      <c r="F271" s="10">
        <v>264</v>
      </c>
      <c r="G271" s="17">
        <v>0.45900000000000002</v>
      </c>
      <c r="H271" s="10">
        <v>3.2719999999999998</v>
      </c>
      <c r="I271">
        <v>0.53900000000000003</v>
      </c>
      <c r="J271">
        <v>3.0230000000000001</v>
      </c>
      <c r="K271">
        <v>0.33100000000000002</v>
      </c>
      <c r="L271">
        <v>0.78900000000000003</v>
      </c>
      <c r="M271" s="10"/>
      <c r="N271" s="10"/>
      <c r="O271" s="10"/>
      <c r="P271" s="10"/>
      <c r="Q271" s="10"/>
      <c r="R271" s="10"/>
      <c r="S271" s="10">
        <v>281</v>
      </c>
      <c r="T271" s="17">
        <v>1.5569999999999999</v>
      </c>
      <c r="U271" s="17">
        <f t="shared" si="26"/>
        <v>155.69999999999999</v>
      </c>
      <c r="V271" s="11">
        <f t="shared" si="27"/>
        <v>14.079893363064397</v>
      </c>
      <c r="X271">
        <v>35.242661305428555</v>
      </c>
      <c r="Y271" s="12">
        <f t="shared" si="28"/>
        <v>35.241999999999997</v>
      </c>
      <c r="Z271">
        <f t="shared" si="29"/>
        <v>1</v>
      </c>
      <c r="AA271">
        <f t="shared" si="30"/>
        <v>1</v>
      </c>
      <c r="AB271">
        <f t="shared" si="31"/>
        <v>264</v>
      </c>
      <c r="AD271" s="12">
        <v>35.241999999999997</v>
      </c>
      <c r="AE271">
        <v>264</v>
      </c>
    </row>
    <row r="272" spans="6:31" x14ac:dyDescent="0.3">
      <c r="F272" s="10">
        <v>265</v>
      </c>
      <c r="G272" s="17">
        <v>12.590999999999999</v>
      </c>
      <c r="H272" s="10">
        <v>14.038</v>
      </c>
      <c r="I272">
        <v>0.80300000000000005</v>
      </c>
      <c r="J272">
        <v>1.093</v>
      </c>
      <c r="K272">
        <v>0.91500000000000004</v>
      </c>
      <c r="L272">
        <v>0.93500000000000005</v>
      </c>
      <c r="M272" s="10"/>
      <c r="N272" s="10"/>
      <c r="O272" s="10"/>
      <c r="P272" s="10"/>
      <c r="Q272" s="10"/>
      <c r="R272" s="10"/>
      <c r="S272" s="10">
        <v>282</v>
      </c>
      <c r="T272" s="17">
        <v>3.6070000000000002</v>
      </c>
      <c r="U272" s="17">
        <f t="shared" si="26"/>
        <v>360.70000000000005</v>
      </c>
      <c r="V272" s="11">
        <f t="shared" si="27"/>
        <v>21.430294066717174</v>
      </c>
      <c r="X272">
        <v>35.154036782707458</v>
      </c>
      <c r="Y272" s="12">
        <f t="shared" si="28"/>
        <v>35.154000000000003</v>
      </c>
      <c r="Z272">
        <f t="shared" si="29"/>
        <v>1</v>
      </c>
      <c r="AA272">
        <f t="shared" si="30"/>
        <v>1</v>
      </c>
      <c r="AB272">
        <f t="shared" si="31"/>
        <v>265</v>
      </c>
      <c r="AD272" s="12">
        <v>35.154000000000003</v>
      </c>
      <c r="AE272">
        <v>265</v>
      </c>
    </row>
    <row r="273" spans="6:31" x14ac:dyDescent="0.3">
      <c r="F273" s="10">
        <v>266</v>
      </c>
      <c r="G273" s="17">
        <v>2.5409999999999999</v>
      </c>
      <c r="H273" s="10">
        <v>6.6630000000000003</v>
      </c>
      <c r="I273">
        <v>0.71899999999999997</v>
      </c>
      <c r="J273">
        <v>2.1309999999999998</v>
      </c>
      <c r="K273">
        <v>0.46899999999999997</v>
      </c>
      <c r="L273">
        <v>0.92500000000000004</v>
      </c>
      <c r="M273" s="10"/>
      <c r="N273" s="10"/>
      <c r="O273" s="10"/>
      <c r="P273" s="10"/>
      <c r="Q273" s="10"/>
      <c r="R273" s="10"/>
      <c r="S273" s="10">
        <v>283</v>
      </c>
      <c r="T273" s="17">
        <v>2.1800000000000002</v>
      </c>
      <c r="U273" s="17">
        <f t="shared" si="26"/>
        <v>218.00000000000003</v>
      </c>
      <c r="V273" s="11">
        <f t="shared" si="27"/>
        <v>16.660318747018781</v>
      </c>
      <c r="X273">
        <v>35.06337268997769</v>
      </c>
      <c r="Y273" s="12">
        <f t="shared" si="28"/>
        <v>35.063000000000002</v>
      </c>
      <c r="Z273">
        <f t="shared" si="29"/>
        <v>1</v>
      </c>
      <c r="AA273">
        <f t="shared" si="30"/>
        <v>0</v>
      </c>
      <c r="AB273">
        <f t="shared" si="31"/>
        <v>265</v>
      </c>
      <c r="AD273" s="12">
        <v>35.063000000000002</v>
      </c>
      <c r="AE273">
        <v>265</v>
      </c>
    </row>
    <row r="274" spans="6:31" x14ac:dyDescent="0.3">
      <c r="F274" s="10">
        <v>267</v>
      </c>
      <c r="G274" s="17">
        <v>1.41</v>
      </c>
      <c r="H274" s="10">
        <v>5.851</v>
      </c>
      <c r="I274">
        <v>0.51700000000000002</v>
      </c>
      <c r="J274">
        <v>2.1749999999999998</v>
      </c>
      <c r="K274">
        <v>0.46</v>
      </c>
      <c r="L274">
        <v>0.77800000000000002</v>
      </c>
      <c r="M274" s="10"/>
      <c r="N274" s="10"/>
      <c r="O274" s="10"/>
      <c r="P274" s="10"/>
      <c r="Q274" s="10"/>
      <c r="R274" s="10"/>
      <c r="S274" s="10">
        <v>284</v>
      </c>
      <c r="T274" s="17">
        <v>3.5739999999999998</v>
      </c>
      <c r="U274" s="17">
        <f t="shared" si="26"/>
        <v>357.4</v>
      </c>
      <c r="V274" s="11">
        <f t="shared" si="27"/>
        <v>21.332037251241314</v>
      </c>
      <c r="X274">
        <v>35.06337268997769</v>
      </c>
      <c r="Y274" s="12">
        <f t="shared" si="28"/>
        <v>35.063000000000002</v>
      </c>
      <c r="Z274">
        <f t="shared" si="29"/>
        <v>2</v>
      </c>
      <c r="AA274">
        <f t="shared" si="30"/>
        <v>2</v>
      </c>
      <c r="AB274">
        <f t="shared" si="31"/>
        <v>267</v>
      </c>
      <c r="AD274" s="12">
        <v>35.063000000000002</v>
      </c>
      <c r="AE274">
        <v>267</v>
      </c>
    </row>
    <row r="275" spans="6:31" x14ac:dyDescent="0.3">
      <c r="F275" s="10">
        <v>268</v>
      </c>
      <c r="G275" s="17">
        <v>4.508</v>
      </c>
      <c r="H275" s="10">
        <v>12.378</v>
      </c>
      <c r="I275">
        <v>0.37</v>
      </c>
      <c r="J275">
        <v>4.4269999999999996</v>
      </c>
      <c r="K275">
        <v>0.22600000000000001</v>
      </c>
      <c r="L275">
        <v>0.85699999999999998</v>
      </c>
      <c r="M275" s="10"/>
      <c r="N275" s="10"/>
      <c r="O275" s="10"/>
      <c r="P275" s="10"/>
      <c r="Q275" s="10"/>
      <c r="R275" s="10"/>
      <c r="S275" s="10">
        <v>285</v>
      </c>
      <c r="T275" s="17">
        <v>12.804</v>
      </c>
      <c r="U275" s="17">
        <f t="shared" si="26"/>
        <v>1280.4000000000001</v>
      </c>
      <c r="V275" s="11">
        <f t="shared" si="27"/>
        <v>40.376427690905281</v>
      </c>
      <c r="X275">
        <v>34.735022564999731</v>
      </c>
      <c r="Y275" s="12">
        <f t="shared" si="28"/>
        <v>34.734999999999999</v>
      </c>
      <c r="Z275">
        <f t="shared" si="29"/>
        <v>1</v>
      </c>
      <c r="AA275">
        <f t="shared" si="30"/>
        <v>0</v>
      </c>
      <c r="AB275">
        <f t="shared" si="31"/>
        <v>267</v>
      </c>
      <c r="AD275" s="12">
        <v>34.734999999999999</v>
      </c>
      <c r="AE275">
        <v>267</v>
      </c>
    </row>
    <row r="276" spans="6:31" x14ac:dyDescent="0.3">
      <c r="F276" s="10">
        <v>269</v>
      </c>
      <c r="G276" s="17">
        <v>44.2</v>
      </c>
      <c r="H276" s="10">
        <v>32.484999999999999</v>
      </c>
      <c r="I276">
        <v>0.52600000000000002</v>
      </c>
      <c r="J276">
        <v>1.274</v>
      </c>
      <c r="K276">
        <v>0.78500000000000003</v>
      </c>
      <c r="L276">
        <v>0.84499999999999997</v>
      </c>
      <c r="M276" s="10"/>
      <c r="N276" s="10"/>
      <c r="O276" s="10"/>
      <c r="P276" s="10"/>
      <c r="Q276" s="10"/>
      <c r="R276" s="10"/>
      <c r="S276" s="10">
        <v>286</v>
      </c>
      <c r="T276" s="17">
        <v>0.18</v>
      </c>
      <c r="U276" s="17">
        <f t="shared" si="26"/>
        <v>18</v>
      </c>
      <c r="V276" s="11">
        <f t="shared" si="27"/>
        <v>4.7873073648171918</v>
      </c>
      <c r="X276">
        <v>34.735022564999731</v>
      </c>
      <c r="Y276" s="12">
        <f t="shared" si="28"/>
        <v>34.734999999999999</v>
      </c>
      <c r="Z276">
        <f t="shared" si="29"/>
        <v>2</v>
      </c>
      <c r="AA276">
        <f t="shared" si="30"/>
        <v>2</v>
      </c>
      <c r="AB276">
        <f t="shared" si="31"/>
        <v>269</v>
      </c>
      <c r="AD276" s="12">
        <v>34.734999999999999</v>
      </c>
      <c r="AE276">
        <v>269</v>
      </c>
    </row>
    <row r="277" spans="6:31" x14ac:dyDescent="0.3">
      <c r="F277" s="10">
        <v>270</v>
      </c>
      <c r="G277" s="17">
        <v>0.50800000000000001</v>
      </c>
      <c r="H277" s="10">
        <v>2.6850000000000001</v>
      </c>
      <c r="I277">
        <v>0.88600000000000001</v>
      </c>
      <c r="J277">
        <v>1.7270000000000001</v>
      </c>
      <c r="K277">
        <v>0.57899999999999996</v>
      </c>
      <c r="L277">
        <v>0.86099999999999999</v>
      </c>
      <c r="M277" s="10"/>
      <c r="N277" s="10"/>
      <c r="O277" s="10"/>
      <c r="P277" s="10"/>
      <c r="Q277" s="10"/>
      <c r="R277" s="10"/>
      <c r="S277" s="10">
        <v>287</v>
      </c>
      <c r="T277" s="17">
        <v>2.0979999999999999</v>
      </c>
      <c r="U277" s="17">
        <f t="shared" si="26"/>
        <v>209.79999999999998</v>
      </c>
      <c r="V277" s="11">
        <f t="shared" si="27"/>
        <v>16.343979212096333</v>
      </c>
      <c r="X277">
        <v>34.61384710770804</v>
      </c>
      <c r="Y277" s="12">
        <f t="shared" si="28"/>
        <v>34.613</v>
      </c>
      <c r="Z277">
        <f t="shared" si="29"/>
        <v>1</v>
      </c>
      <c r="AA277">
        <f t="shared" si="30"/>
        <v>1</v>
      </c>
      <c r="AB277">
        <f t="shared" si="31"/>
        <v>270</v>
      </c>
      <c r="AD277" s="12">
        <v>34.613</v>
      </c>
      <c r="AE277">
        <v>270</v>
      </c>
    </row>
    <row r="278" spans="6:31" x14ac:dyDescent="0.3">
      <c r="F278" s="10">
        <v>271</v>
      </c>
      <c r="G278" s="17">
        <v>1.59</v>
      </c>
      <c r="H278" s="10">
        <v>5.1580000000000004</v>
      </c>
      <c r="I278">
        <v>0.751</v>
      </c>
      <c r="J278">
        <v>1.861</v>
      </c>
      <c r="K278">
        <v>0.53700000000000003</v>
      </c>
      <c r="L278">
        <v>0.89800000000000002</v>
      </c>
      <c r="M278" s="10"/>
      <c r="N278" s="10"/>
      <c r="O278" s="10"/>
      <c r="P278" s="10"/>
      <c r="Q278" s="10"/>
      <c r="R278" s="10"/>
      <c r="S278" s="10">
        <v>288</v>
      </c>
      <c r="T278" s="17">
        <v>2.8359999999999999</v>
      </c>
      <c r="U278" s="17">
        <f t="shared" si="26"/>
        <v>283.59999999999997</v>
      </c>
      <c r="V278" s="11">
        <f t="shared" si="27"/>
        <v>19.002387610163417</v>
      </c>
      <c r="X278">
        <v>34.554942411363321</v>
      </c>
      <c r="Y278" s="12">
        <f t="shared" si="28"/>
        <v>34.554000000000002</v>
      </c>
      <c r="Z278">
        <f t="shared" si="29"/>
        <v>1</v>
      </c>
      <c r="AA278">
        <f t="shared" si="30"/>
        <v>1</v>
      </c>
      <c r="AB278">
        <f t="shared" si="31"/>
        <v>271</v>
      </c>
      <c r="AD278" s="12">
        <v>34.554000000000002</v>
      </c>
      <c r="AE278">
        <v>271</v>
      </c>
    </row>
    <row r="279" spans="6:31" x14ac:dyDescent="0.3">
      <c r="F279" s="10">
        <v>272</v>
      </c>
      <c r="G279" s="17">
        <v>14.853</v>
      </c>
      <c r="H279" s="10">
        <v>18.065999999999999</v>
      </c>
      <c r="I279">
        <v>0.57199999999999995</v>
      </c>
      <c r="J279">
        <v>1.448</v>
      </c>
      <c r="K279">
        <v>0.69</v>
      </c>
      <c r="L279">
        <v>0.82299999999999995</v>
      </c>
      <c r="M279" s="10"/>
      <c r="N279" s="10"/>
      <c r="O279" s="10"/>
      <c r="P279" s="10"/>
      <c r="Q279" s="10"/>
      <c r="R279" s="10"/>
      <c r="S279" s="10">
        <v>289</v>
      </c>
      <c r="T279" s="17">
        <v>83.563000000000002</v>
      </c>
      <c r="U279" s="17">
        <f t="shared" si="26"/>
        <v>8356.3000000000011</v>
      </c>
      <c r="V279" s="11">
        <f t="shared" si="27"/>
        <v>103.14829910216862</v>
      </c>
      <c r="X279">
        <v>34.462702263881745</v>
      </c>
      <c r="Y279" s="12">
        <f t="shared" si="28"/>
        <v>34.462000000000003</v>
      </c>
      <c r="Z279">
        <f t="shared" si="29"/>
        <v>1</v>
      </c>
      <c r="AA279">
        <f t="shared" si="30"/>
        <v>0</v>
      </c>
      <c r="AB279">
        <f t="shared" si="31"/>
        <v>271</v>
      </c>
      <c r="AD279" s="12">
        <v>34.462000000000003</v>
      </c>
      <c r="AE279">
        <v>271</v>
      </c>
    </row>
    <row r="280" spans="6:31" x14ac:dyDescent="0.3">
      <c r="F280" s="10">
        <v>273</v>
      </c>
      <c r="G280" s="17">
        <v>5.64</v>
      </c>
      <c r="H280" s="10">
        <v>11.022</v>
      </c>
      <c r="I280">
        <v>0.58299999999999996</v>
      </c>
      <c r="J280">
        <v>1.595</v>
      </c>
      <c r="K280">
        <v>0.627</v>
      </c>
      <c r="L280">
        <v>0.77900000000000003</v>
      </c>
      <c r="M280" s="10"/>
      <c r="N280" s="10"/>
      <c r="O280" s="10"/>
      <c r="P280" s="10"/>
      <c r="Q280" s="10"/>
      <c r="R280" s="10"/>
      <c r="S280" s="10">
        <v>290</v>
      </c>
      <c r="T280" s="17">
        <v>1.5569999999999999</v>
      </c>
      <c r="U280" s="17">
        <f t="shared" si="26"/>
        <v>155.69999999999999</v>
      </c>
      <c r="V280" s="11">
        <f t="shared" si="27"/>
        <v>14.079893363064397</v>
      </c>
      <c r="X280">
        <v>34.462702263881745</v>
      </c>
      <c r="Y280" s="12">
        <f t="shared" si="28"/>
        <v>34.462000000000003</v>
      </c>
      <c r="Z280">
        <f t="shared" si="29"/>
        <v>2</v>
      </c>
      <c r="AA280">
        <f t="shared" si="30"/>
        <v>2</v>
      </c>
      <c r="AB280">
        <f t="shared" si="31"/>
        <v>273</v>
      </c>
      <c r="AD280" s="12">
        <v>34.462000000000003</v>
      </c>
      <c r="AE280">
        <v>273</v>
      </c>
    </row>
    <row r="281" spans="6:31" x14ac:dyDescent="0.3">
      <c r="F281" s="10">
        <v>274</v>
      </c>
      <c r="G281" s="17">
        <v>1.492</v>
      </c>
      <c r="H281" s="10">
        <v>5.3079999999999998</v>
      </c>
      <c r="I281">
        <v>0.66500000000000004</v>
      </c>
      <c r="J281">
        <v>1.5680000000000001</v>
      </c>
      <c r="K281">
        <v>0.63800000000000001</v>
      </c>
      <c r="L281">
        <v>0.83499999999999996</v>
      </c>
      <c r="M281" s="10"/>
      <c r="N281" s="10"/>
      <c r="O281" s="10"/>
      <c r="P281" s="10"/>
      <c r="Q281" s="10"/>
      <c r="R281" s="10"/>
      <c r="S281" s="10">
        <v>291</v>
      </c>
      <c r="T281" s="17">
        <v>7.4269999999999996</v>
      </c>
      <c r="U281" s="17">
        <f t="shared" si="26"/>
        <v>742.69999999999993</v>
      </c>
      <c r="V281" s="11">
        <f t="shared" si="27"/>
        <v>30.751178999752273</v>
      </c>
      <c r="X281">
        <v>34.433133230326042</v>
      </c>
      <c r="Y281" s="12">
        <f t="shared" si="28"/>
        <v>34.433</v>
      </c>
      <c r="Z281">
        <f t="shared" si="29"/>
        <v>1</v>
      </c>
      <c r="AA281">
        <f t="shared" si="30"/>
        <v>1</v>
      </c>
      <c r="AB281">
        <f t="shared" si="31"/>
        <v>274</v>
      </c>
      <c r="AD281" s="12">
        <v>34.433</v>
      </c>
      <c r="AE281">
        <v>274</v>
      </c>
    </row>
    <row r="282" spans="6:31" x14ac:dyDescent="0.3">
      <c r="F282" s="10">
        <v>275</v>
      </c>
      <c r="G282" s="17">
        <v>34.133000000000003</v>
      </c>
      <c r="H282" s="10">
        <v>26.036000000000001</v>
      </c>
      <c r="I282">
        <v>0.63300000000000001</v>
      </c>
      <c r="J282">
        <v>1.569</v>
      </c>
      <c r="K282">
        <v>0.63700000000000001</v>
      </c>
      <c r="L282">
        <v>0.877</v>
      </c>
      <c r="M282" s="10"/>
      <c r="N282" s="10"/>
      <c r="O282" s="10"/>
      <c r="P282" s="10"/>
      <c r="Q282" s="10"/>
      <c r="R282" s="10"/>
      <c r="S282" s="10">
        <v>292</v>
      </c>
      <c r="T282" s="17">
        <v>1.4590000000000001</v>
      </c>
      <c r="U282" s="17">
        <f t="shared" si="26"/>
        <v>145.9</v>
      </c>
      <c r="V282" s="11">
        <f t="shared" si="27"/>
        <v>13.629587285639293</v>
      </c>
      <c r="X282">
        <v>34.251465903213237</v>
      </c>
      <c r="Y282" s="12">
        <f t="shared" si="28"/>
        <v>34.250999999999998</v>
      </c>
      <c r="Z282">
        <f t="shared" si="29"/>
        <v>1</v>
      </c>
      <c r="AA282">
        <f t="shared" si="30"/>
        <v>1</v>
      </c>
      <c r="AB282">
        <f t="shared" si="31"/>
        <v>275</v>
      </c>
      <c r="AD282" s="12">
        <v>34.250999999999998</v>
      </c>
      <c r="AE282">
        <v>275</v>
      </c>
    </row>
    <row r="283" spans="6:31" x14ac:dyDescent="0.3">
      <c r="F283" s="8">
        <v>276</v>
      </c>
      <c r="G283" s="117">
        <v>6.4269999999999996</v>
      </c>
      <c r="H283" s="8">
        <v>11.366</v>
      </c>
      <c r="I283" s="8">
        <v>0.625</v>
      </c>
      <c r="J283" s="8">
        <v>1.82</v>
      </c>
      <c r="K283" s="8">
        <v>0.54900000000000004</v>
      </c>
      <c r="L283" s="8">
        <v>0.90600000000000003</v>
      </c>
      <c r="M283" s="10"/>
      <c r="N283" s="10"/>
      <c r="O283" s="10"/>
      <c r="P283" s="10"/>
      <c r="Q283" s="10"/>
      <c r="R283" s="10"/>
      <c r="S283" s="10">
        <v>293</v>
      </c>
      <c r="T283" s="17">
        <v>1.1970000000000001</v>
      </c>
      <c r="U283" s="17">
        <f t="shared" si="26"/>
        <v>119.7</v>
      </c>
      <c r="V283" s="11">
        <f t="shared" si="27"/>
        <v>12.345313827716126</v>
      </c>
      <c r="X283">
        <v>34.190074963669687</v>
      </c>
      <c r="Y283" s="12">
        <f t="shared" si="28"/>
        <v>34.19</v>
      </c>
      <c r="Z283">
        <f t="shared" si="29"/>
        <v>1</v>
      </c>
      <c r="AA283">
        <f t="shared" si="30"/>
        <v>1</v>
      </c>
      <c r="AB283">
        <f t="shared" si="31"/>
        <v>276</v>
      </c>
      <c r="AD283" s="12">
        <v>34.19</v>
      </c>
      <c r="AE283">
        <v>276</v>
      </c>
    </row>
    <row r="284" spans="6:31" x14ac:dyDescent="0.3">
      <c r="F284" s="10">
        <v>277</v>
      </c>
      <c r="G284" s="17">
        <v>1.3939999999999999</v>
      </c>
      <c r="H284" s="10">
        <v>4.8710000000000004</v>
      </c>
      <c r="I284">
        <v>0.73799999999999999</v>
      </c>
      <c r="J284">
        <v>1.589</v>
      </c>
      <c r="K284">
        <v>0.629</v>
      </c>
      <c r="L284">
        <v>0.872</v>
      </c>
      <c r="M284" s="10"/>
      <c r="N284" s="10"/>
      <c r="O284" s="10"/>
      <c r="P284" s="10"/>
      <c r="Q284" s="10"/>
      <c r="R284" s="10"/>
      <c r="S284" s="10">
        <v>294</v>
      </c>
      <c r="T284" s="17">
        <v>4.5250000000000004</v>
      </c>
      <c r="U284" s="17">
        <f t="shared" si="26"/>
        <v>452.50000000000006</v>
      </c>
      <c r="V284" s="11">
        <f t="shared" si="27"/>
        <v>24.002935112037051</v>
      </c>
      <c r="X284">
        <v>34.09871481818854</v>
      </c>
      <c r="Y284" s="12">
        <f t="shared" si="28"/>
        <v>34.097999999999999</v>
      </c>
      <c r="Z284">
        <f t="shared" si="29"/>
        <v>1</v>
      </c>
      <c r="AA284">
        <f t="shared" si="30"/>
        <v>1</v>
      </c>
      <c r="AB284">
        <f t="shared" si="31"/>
        <v>277</v>
      </c>
      <c r="AD284" s="12">
        <v>34.097999999999999</v>
      </c>
      <c r="AE284">
        <v>277</v>
      </c>
    </row>
    <row r="285" spans="6:31" x14ac:dyDescent="0.3">
      <c r="F285" s="10">
        <v>278</v>
      </c>
      <c r="G285" s="17">
        <v>18.885999999999999</v>
      </c>
      <c r="H285" s="10">
        <v>22.786999999999999</v>
      </c>
      <c r="I285">
        <v>0.45700000000000002</v>
      </c>
      <c r="J285">
        <v>3.7469999999999999</v>
      </c>
      <c r="K285">
        <v>0.26700000000000002</v>
      </c>
      <c r="L285">
        <v>0.871</v>
      </c>
      <c r="M285" s="10"/>
      <c r="N285" s="10"/>
      <c r="O285" s="10"/>
      <c r="P285" s="10"/>
      <c r="Q285" s="10"/>
      <c r="R285" s="10"/>
      <c r="S285" s="10">
        <v>295</v>
      </c>
      <c r="T285" s="17">
        <v>10.099</v>
      </c>
      <c r="U285" s="17">
        <f t="shared" si="26"/>
        <v>1009.9</v>
      </c>
      <c r="V285" s="11">
        <f t="shared" si="27"/>
        <v>35.85867560616316</v>
      </c>
      <c r="X285">
        <v>34.066961194478452</v>
      </c>
      <c r="Y285" s="12">
        <f t="shared" si="28"/>
        <v>34.066000000000003</v>
      </c>
      <c r="Z285">
        <f t="shared" si="29"/>
        <v>1</v>
      </c>
      <c r="AA285">
        <f t="shared" si="30"/>
        <v>1</v>
      </c>
      <c r="AB285">
        <f t="shared" si="31"/>
        <v>278</v>
      </c>
      <c r="AD285" s="12">
        <v>34.066000000000003</v>
      </c>
      <c r="AE285">
        <v>278</v>
      </c>
    </row>
    <row r="286" spans="6:31" x14ac:dyDescent="0.3">
      <c r="F286" s="10">
        <v>279</v>
      </c>
      <c r="G286" s="17">
        <v>14.574999999999999</v>
      </c>
      <c r="H286" s="10">
        <v>20.327000000000002</v>
      </c>
      <c r="I286">
        <v>0.443</v>
      </c>
      <c r="J286">
        <v>2.4350000000000001</v>
      </c>
      <c r="K286">
        <v>0.41099999999999998</v>
      </c>
      <c r="L286">
        <v>0.82099999999999995</v>
      </c>
      <c r="M286" s="10"/>
      <c r="N286" s="10"/>
      <c r="O286" s="10"/>
      <c r="P286" s="10"/>
      <c r="Q286" s="10"/>
      <c r="R286" s="10"/>
      <c r="S286" s="10">
        <v>296</v>
      </c>
      <c r="T286" s="17">
        <v>2.3769999999999998</v>
      </c>
      <c r="U286" s="17">
        <f t="shared" si="26"/>
        <v>237.7</v>
      </c>
      <c r="V286" s="11">
        <f t="shared" si="27"/>
        <v>17.396811195835522</v>
      </c>
      <c r="X286">
        <v>34.037048370188103</v>
      </c>
      <c r="Y286" s="12">
        <f t="shared" si="28"/>
        <v>34.036999999999999</v>
      </c>
      <c r="Z286">
        <f t="shared" si="29"/>
        <v>1</v>
      </c>
      <c r="AA286">
        <f t="shared" si="30"/>
        <v>1</v>
      </c>
      <c r="AB286">
        <f t="shared" si="31"/>
        <v>279</v>
      </c>
      <c r="AD286" s="12">
        <v>34.036999999999999</v>
      </c>
      <c r="AE286">
        <v>279</v>
      </c>
    </row>
    <row r="287" spans="6:31" x14ac:dyDescent="0.3">
      <c r="F287" s="10">
        <v>280</v>
      </c>
      <c r="G287" s="17">
        <v>0.55700000000000005</v>
      </c>
      <c r="H287" s="10">
        <v>3.016</v>
      </c>
      <c r="I287">
        <v>0.77</v>
      </c>
      <c r="J287">
        <v>1.6970000000000001</v>
      </c>
      <c r="K287">
        <v>0.58899999999999997</v>
      </c>
      <c r="L287">
        <v>0.85</v>
      </c>
      <c r="M287" s="10"/>
      <c r="N287" s="10"/>
      <c r="O287" s="10"/>
      <c r="P287" s="10"/>
      <c r="Q287" s="10"/>
      <c r="R287" s="10"/>
      <c r="S287" s="10">
        <v>297</v>
      </c>
      <c r="T287" s="17">
        <v>2.9350000000000001</v>
      </c>
      <c r="U287" s="17">
        <f t="shared" si="26"/>
        <v>293.5</v>
      </c>
      <c r="V287" s="11">
        <f t="shared" si="27"/>
        <v>19.331213267143124</v>
      </c>
      <c r="X287">
        <v>33.913379081997604</v>
      </c>
      <c r="Y287" s="12">
        <f t="shared" si="28"/>
        <v>33.912999999999997</v>
      </c>
      <c r="Z287">
        <f t="shared" si="29"/>
        <v>1</v>
      </c>
      <c r="AA287">
        <f t="shared" si="30"/>
        <v>1</v>
      </c>
      <c r="AB287">
        <f t="shared" si="31"/>
        <v>280</v>
      </c>
      <c r="AD287" s="12">
        <v>33.912999999999997</v>
      </c>
      <c r="AE287">
        <v>280</v>
      </c>
    </row>
    <row r="288" spans="6:31" x14ac:dyDescent="0.3">
      <c r="F288" s="10">
        <v>281</v>
      </c>
      <c r="G288" s="17">
        <v>1.5569999999999999</v>
      </c>
      <c r="H288" s="10">
        <v>4.9020000000000001</v>
      </c>
      <c r="I288">
        <v>0.81499999999999995</v>
      </c>
      <c r="J288">
        <v>1.7909999999999999</v>
      </c>
      <c r="K288">
        <v>0.55800000000000005</v>
      </c>
      <c r="L288">
        <v>0.88</v>
      </c>
      <c r="M288" s="10"/>
      <c r="N288" s="10"/>
      <c r="O288" s="10"/>
      <c r="P288" s="10"/>
      <c r="Q288" s="10"/>
      <c r="R288" s="10"/>
      <c r="S288" s="10">
        <v>299</v>
      </c>
      <c r="T288" s="17">
        <v>0.45900000000000002</v>
      </c>
      <c r="U288" s="17">
        <f t="shared" si="26"/>
        <v>45.9</v>
      </c>
      <c r="V288" s="11">
        <f t="shared" si="27"/>
        <v>7.6447168098853711</v>
      </c>
      <c r="X288">
        <v>33.728912422740045</v>
      </c>
      <c r="Y288" s="12">
        <f t="shared" si="28"/>
        <v>33.728000000000002</v>
      </c>
      <c r="Z288">
        <f t="shared" si="29"/>
        <v>1</v>
      </c>
      <c r="AA288">
        <f t="shared" si="30"/>
        <v>1</v>
      </c>
      <c r="AB288">
        <f t="shared" si="31"/>
        <v>281</v>
      </c>
      <c r="AD288" s="12">
        <v>33.728000000000002</v>
      </c>
      <c r="AE288">
        <v>281</v>
      </c>
    </row>
    <row r="289" spans="6:31" x14ac:dyDescent="0.3">
      <c r="F289" s="10">
        <v>282</v>
      </c>
      <c r="G289" s="17">
        <v>3.6070000000000002</v>
      </c>
      <c r="H289" s="10">
        <v>10.130000000000001</v>
      </c>
      <c r="I289">
        <v>0.442</v>
      </c>
      <c r="J289">
        <v>2.1709999999999998</v>
      </c>
      <c r="K289">
        <v>0.46100000000000002</v>
      </c>
      <c r="L289">
        <v>0.81</v>
      </c>
      <c r="M289" s="10"/>
      <c r="N289" s="10"/>
      <c r="O289" s="10"/>
      <c r="P289" s="10"/>
      <c r="Q289" s="10"/>
      <c r="R289" s="10"/>
      <c r="S289" s="10">
        <v>300</v>
      </c>
      <c r="T289" s="17">
        <v>2.7869999999999999</v>
      </c>
      <c r="U289" s="17">
        <f t="shared" si="26"/>
        <v>278.7</v>
      </c>
      <c r="V289" s="11">
        <f t="shared" si="27"/>
        <v>18.83751207345837</v>
      </c>
      <c r="X289">
        <v>33.698699529051439</v>
      </c>
      <c r="Y289" s="12">
        <f t="shared" si="28"/>
        <v>33.698</v>
      </c>
      <c r="Z289">
        <f t="shared" si="29"/>
        <v>1</v>
      </c>
      <c r="AA289">
        <f t="shared" si="30"/>
        <v>1</v>
      </c>
      <c r="AB289">
        <f t="shared" si="31"/>
        <v>282</v>
      </c>
      <c r="AD289" s="12">
        <v>33.698</v>
      </c>
      <c r="AE289">
        <v>282</v>
      </c>
    </row>
    <row r="290" spans="6:31" x14ac:dyDescent="0.3">
      <c r="F290" s="10">
        <v>283</v>
      </c>
      <c r="G290" s="17">
        <v>2.1800000000000002</v>
      </c>
      <c r="H290" s="10">
        <v>6.5759999999999996</v>
      </c>
      <c r="I290">
        <v>0.63400000000000001</v>
      </c>
      <c r="J290">
        <v>1.6859999999999999</v>
      </c>
      <c r="K290">
        <v>0.59299999999999997</v>
      </c>
      <c r="L290">
        <v>0.80400000000000005</v>
      </c>
      <c r="M290" s="10"/>
      <c r="N290" s="10"/>
      <c r="O290" s="10"/>
      <c r="P290" s="10"/>
      <c r="Q290" s="10"/>
      <c r="R290" s="10"/>
      <c r="S290" s="10">
        <v>301</v>
      </c>
      <c r="T290" s="17">
        <v>0.70499999999999996</v>
      </c>
      <c r="U290" s="17">
        <f t="shared" si="26"/>
        <v>70.5</v>
      </c>
      <c r="V290" s="11">
        <f t="shared" si="27"/>
        <v>9.4743542209392277</v>
      </c>
      <c r="X290">
        <v>33.636299728889107</v>
      </c>
      <c r="Y290" s="12">
        <f t="shared" si="28"/>
        <v>33.636000000000003</v>
      </c>
      <c r="Z290">
        <f t="shared" si="29"/>
        <v>1</v>
      </c>
      <c r="AA290">
        <f t="shared" si="30"/>
        <v>1</v>
      </c>
      <c r="AB290">
        <f t="shared" si="31"/>
        <v>283</v>
      </c>
      <c r="AD290" s="12">
        <v>33.636000000000003</v>
      </c>
      <c r="AE290">
        <v>283</v>
      </c>
    </row>
    <row r="291" spans="6:31" x14ac:dyDescent="0.3">
      <c r="F291" s="10">
        <v>284</v>
      </c>
      <c r="G291" s="17">
        <v>3.5739999999999998</v>
      </c>
      <c r="H291" s="10">
        <v>9.1989999999999998</v>
      </c>
      <c r="I291">
        <v>0.53100000000000003</v>
      </c>
      <c r="J291">
        <v>2.145</v>
      </c>
      <c r="K291">
        <v>0.46600000000000003</v>
      </c>
      <c r="L291">
        <v>0.81799999999999995</v>
      </c>
      <c r="M291" s="10"/>
      <c r="N291" s="10"/>
      <c r="O291" s="10"/>
      <c r="P291" s="10"/>
      <c r="Q291" s="10"/>
      <c r="R291" s="10"/>
      <c r="S291" s="10">
        <v>302</v>
      </c>
      <c r="T291" s="17">
        <v>0.68899999999999995</v>
      </c>
      <c r="U291" s="17">
        <f t="shared" si="26"/>
        <v>68.899999999999991</v>
      </c>
      <c r="V291" s="11">
        <f t="shared" si="27"/>
        <v>9.3662268087129252</v>
      </c>
      <c r="X291">
        <v>33.480742154032924</v>
      </c>
      <c r="Y291" s="12">
        <f t="shared" si="28"/>
        <v>33.479999999999997</v>
      </c>
      <c r="Z291">
        <f t="shared" si="29"/>
        <v>1</v>
      </c>
      <c r="AA291">
        <f t="shared" si="30"/>
        <v>1</v>
      </c>
      <c r="AB291">
        <f t="shared" si="31"/>
        <v>284</v>
      </c>
      <c r="AD291" s="12">
        <v>33.479999999999997</v>
      </c>
      <c r="AE291">
        <v>284</v>
      </c>
    </row>
    <row r="292" spans="6:31" x14ac:dyDescent="0.3">
      <c r="F292" s="10">
        <v>285</v>
      </c>
      <c r="G292" s="17">
        <v>12.804</v>
      </c>
      <c r="H292" s="10">
        <v>16.210999999999999</v>
      </c>
      <c r="I292">
        <v>0.61199999999999999</v>
      </c>
      <c r="J292">
        <v>2.3330000000000002</v>
      </c>
      <c r="K292">
        <v>0.42899999999999999</v>
      </c>
      <c r="L292">
        <v>0.89800000000000002</v>
      </c>
      <c r="M292" s="10"/>
      <c r="N292" s="10"/>
      <c r="O292" s="10"/>
      <c r="P292" s="10"/>
      <c r="Q292" s="10"/>
      <c r="R292" s="10"/>
      <c r="S292" s="10">
        <v>303</v>
      </c>
      <c r="T292" s="17">
        <v>8.1809999999999992</v>
      </c>
      <c r="U292" s="17">
        <f t="shared" si="26"/>
        <v>818.09999999999991</v>
      </c>
      <c r="V292" s="11">
        <f t="shared" si="27"/>
        <v>32.274405827959662</v>
      </c>
      <c r="X292">
        <v>33.355010331126941</v>
      </c>
      <c r="Y292" s="12">
        <f t="shared" si="28"/>
        <v>33.354999999999997</v>
      </c>
      <c r="Z292">
        <f t="shared" si="29"/>
        <v>1</v>
      </c>
      <c r="AA292">
        <f t="shared" si="30"/>
        <v>0</v>
      </c>
      <c r="AB292">
        <f t="shared" si="31"/>
        <v>284</v>
      </c>
      <c r="AD292" s="12">
        <v>33.354999999999997</v>
      </c>
      <c r="AE292">
        <v>284</v>
      </c>
    </row>
    <row r="293" spans="6:31" x14ac:dyDescent="0.3">
      <c r="F293" s="10">
        <v>286</v>
      </c>
      <c r="G293" s="17">
        <v>0.18</v>
      </c>
      <c r="H293" s="10">
        <v>1.599</v>
      </c>
      <c r="I293">
        <v>0.88700000000000001</v>
      </c>
      <c r="J293">
        <v>1.2290000000000001</v>
      </c>
      <c r="K293">
        <v>0.81399999999999995</v>
      </c>
      <c r="L293">
        <v>0.84599999999999997</v>
      </c>
      <c r="M293" s="10"/>
      <c r="N293" s="10"/>
      <c r="O293" s="10"/>
      <c r="P293" s="10"/>
      <c r="Q293" s="10"/>
      <c r="R293" s="10"/>
      <c r="S293" s="10">
        <v>304</v>
      </c>
      <c r="T293" s="17">
        <v>7.4269999999999996</v>
      </c>
      <c r="U293" s="17">
        <f t="shared" si="26"/>
        <v>742.69999999999993</v>
      </c>
      <c r="V293" s="11">
        <f t="shared" si="27"/>
        <v>30.751178999752273</v>
      </c>
      <c r="X293">
        <v>33.355010331126941</v>
      </c>
      <c r="Y293" s="12">
        <f t="shared" si="28"/>
        <v>33.354999999999997</v>
      </c>
      <c r="Z293">
        <f t="shared" si="29"/>
        <v>2</v>
      </c>
      <c r="AA293">
        <f t="shared" si="30"/>
        <v>2</v>
      </c>
      <c r="AB293">
        <f t="shared" si="31"/>
        <v>286</v>
      </c>
      <c r="AD293" s="12">
        <v>33.354999999999997</v>
      </c>
      <c r="AE293">
        <v>286</v>
      </c>
    </row>
    <row r="294" spans="6:31" x14ac:dyDescent="0.3">
      <c r="F294" s="10">
        <v>287</v>
      </c>
      <c r="G294" s="17">
        <v>2.0979999999999999</v>
      </c>
      <c r="H294" s="10">
        <v>5.7009999999999996</v>
      </c>
      <c r="I294">
        <v>0.81100000000000005</v>
      </c>
      <c r="J294">
        <v>1.9019999999999999</v>
      </c>
      <c r="K294">
        <v>0.52600000000000002</v>
      </c>
      <c r="L294">
        <v>0.90100000000000002</v>
      </c>
      <c r="M294" s="10"/>
      <c r="N294" s="10"/>
      <c r="O294" s="10"/>
      <c r="P294" s="10"/>
      <c r="Q294" s="10"/>
      <c r="R294" s="10"/>
      <c r="S294" s="10">
        <v>305</v>
      </c>
      <c r="T294" s="17">
        <v>0.26200000000000001</v>
      </c>
      <c r="U294" s="17">
        <f t="shared" si="26"/>
        <v>26.200000000000003</v>
      </c>
      <c r="V294" s="11">
        <f t="shared" si="27"/>
        <v>5.7757143343539132</v>
      </c>
      <c r="X294">
        <v>33.167438349248208</v>
      </c>
      <c r="Y294" s="12">
        <f t="shared" si="28"/>
        <v>33.167000000000002</v>
      </c>
      <c r="Z294">
        <f t="shared" si="29"/>
        <v>1</v>
      </c>
      <c r="AA294">
        <f t="shared" si="30"/>
        <v>1</v>
      </c>
      <c r="AB294">
        <f t="shared" si="31"/>
        <v>287</v>
      </c>
      <c r="AD294" s="12">
        <v>33.167000000000002</v>
      </c>
      <c r="AE294">
        <v>287</v>
      </c>
    </row>
    <row r="295" spans="6:31" x14ac:dyDescent="0.3">
      <c r="F295" s="10">
        <v>288</v>
      </c>
      <c r="G295" s="17">
        <v>2.8359999999999999</v>
      </c>
      <c r="H295" s="10">
        <v>7.2069999999999999</v>
      </c>
      <c r="I295">
        <v>0.68600000000000005</v>
      </c>
      <c r="J295">
        <v>2.056</v>
      </c>
      <c r="K295">
        <v>0.48599999999999999</v>
      </c>
      <c r="L295">
        <v>0.91300000000000003</v>
      </c>
      <c r="M295" s="10"/>
      <c r="N295" s="10"/>
      <c r="O295" s="10"/>
      <c r="P295" s="10"/>
      <c r="Q295" s="10"/>
      <c r="R295" s="10"/>
      <c r="S295" s="10">
        <v>306</v>
      </c>
      <c r="T295" s="17">
        <v>10.378</v>
      </c>
      <c r="U295" s="17">
        <f t="shared" si="26"/>
        <v>1037.8</v>
      </c>
      <c r="V295" s="11">
        <f t="shared" si="27"/>
        <v>36.350625847791832</v>
      </c>
      <c r="X295">
        <v>32.882138333586219</v>
      </c>
      <c r="Y295" s="12">
        <f t="shared" si="28"/>
        <v>32.881999999999998</v>
      </c>
      <c r="Z295">
        <f t="shared" si="29"/>
        <v>1</v>
      </c>
      <c r="AA295">
        <f t="shared" si="30"/>
        <v>1</v>
      </c>
      <c r="AB295">
        <f t="shared" si="31"/>
        <v>288</v>
      </c>
      <c r="AD295" s="12">
        <v>32.881999999999998</v>
      </c>
      <c r="AE295">
        <v>288</v>
      </c>
    </row>
    <row r="296" spans="6:31" x14ac:dyDescent="0.3">
      <c r="F296" s="10">
        <v>289</v>
      </c>
      <c r="G296" s="17">
        <v>83.563000000000002</v>
      </c>
      <c r="H296" s="10">
        <v>44.396000000000001</v>
      </c>
      <c r="I296">
        <v>0.53300000000000003</v>
      </c>
      <c r="J296">
        <v>1.8779999999999999</v>
      </c>
      <c r="K296">
        <v>0.53200000000000003</v>
      </c>
      <c r="L296">
        <v>0.82299999999999995</v>
      </c>
      <c r="M296" s="10"/>
      <c r="N296" s="10"/>
      <c r="O296" s="10"/>
      <c r="P296" s="10"/>
      <c r="Q296" s="10"/>
      <c r="R296" s="10"/>
      <c r="S296" s="10">
        <v>307</v>
      </c>
      <c r="T296" s="17">
        <v>0.49199999999999999</v>
      </c>
      <c r="U296" s="17">
        <f t="shared" si="26"/>
        <v>49.2</v>
      </c>
      <c r="V296" s="11">
        <f t="shared" si="27"/>
        <v>7.9147574568630983</v>
      </c>
      <c r="X296">
        <v>32.820125759142783</v>
      </c>
      <c r="Y296" s="12">
        <f t="shared" si="28"/>
        <v>32.82</v>
      </c>
      <c r="Z296">
        <f t="shared" si="29"/>
        <v>1</v>
      </c>
      <c r="AA296">
        <f t="shared" si="30"/>
        <v>1</v>
      </c>
      <c r="AB296">
        <f t="shared" si="31"/>
        <v>289</v>
      </c>
      <c r="AD296" s="12">
        <v>32.82</v>
      </c>
      <c r="AE296">
        <v>289</v>
      </c>
    </row>
    <row r="297" spans="6:31" x14ac:dyDescent="0.3">
      <c r="F297" s="10">
        <v>290</v>
      </c>
      <c r="G297" s="17">
        <v>1.5569999999999999</v>
      </c>
      <c r="H297" s="10">
        <v>5.7759999999999998</v>
      </c>
      <c r="I297">
        <v>0.58699999999999997</v>
      </c>
      <c r="J297">
        <v>1.2030000000000001</v>
      </c>
      <c r="K297">
        <v>0.83099999999999996</v>
      </c>
      <c r="L297">
        <v>0.80200000000000005</v>
      </c>
      <c r="M297" s="10"/>
      <c r="N297" s="10"/>
      <c r="O297" s="10"/>
      <c r="P297" s="10"/>
      <c r="Q297" s="10"/>
      <c r="R297" s="10"/>
      <c r="S297" s="10">
        <v>308</v>
      </c>
      <c r="T297" s="17">
        <v>2.5579999999999998</v>
      </c>
      <c r="U297" s="17">
        <f t="shared" si="26"/>
        <v>255.79999999999998</v>
      </c>
      <c r="V297" s="11">
        <f t="shared" si="27"/>
        <v>18.047012925779562</v>
      </c>
      <c r="X297">
        <v>32.722995845769866</v>
      </c>
      <c r="Y297" s="12">
        <f t="shared" si="28"/>
        <v>32.722000000000001</v>
      </c>
      <c r="Z297">
        <f t="shared" si="29"/>
        <v>1</v>
      </c>
      <c r="AA297">
        <f t="shared" si="30"/>
        <v>1</v>
      </c>
      <c r="AB297">
        <f t="shared" si="31"/>
        <v>290</v>
      </c>
      <c r="AD297" s="12">
        <v>32.722000000000001</v>
      </c>
      <c r="AE297">
        <v>290</v>
      </c>
    </row>
    <row r="298" spans="6:31" x14ac:dyDescent="0.3">
      <c r="F298" s="10">
        <v>291</v>
      </c>
      <c r="G298" s="17">
        <v>7.4269999999999996</v>
      </c>
      <c r="H298" s="10">
        <v>11.759</v>
      </c>
      <c r="I298">
        <v>0.67500000000000004</v>
      </c>
      <c r="J298">
        <v>2.0779999999999998</v>
      </c>
      <c r="K298">
        <v>0.48099999999999998</v>
      </c>
      <c r="L298">
        <v>0.92100000000000004</v>
      </c>
      <c r="M298" s="10"/>
      <c r="N298" s="10"/>
      <c r="O298" s="10"/>
      <c r="P298" s="10"/>
      <c r="Q298" s="10"/>
      <c r="R298" s="10"/>
      <c r="S298" s="10">
        <v>309</v>
      </c>
      <c r="T298" s="17">
        <v>4.6230000000000002</v>
      </c>
      <c r="U298" s="17">
        <f t="shared" si="26"/>
        <v>462.3</v>
      </c>
      <c r="V298" s="11">
        <f t="shared" si="27"/>
        <v>24.261464125873889</v>
      </c>
      <c r="X298">
        <v>32.66068111015322</v>
      </c>
      <c r="Y298" s="12">
        <f t="shared" si="28"/>
        <v>32.659999999999997</v>
      </c>
      <c r="Z298">
        <f t="shared" si="29"/>
        <v>1</v>
      </c>
      <c r="AA298">
        <f t="shared" si="30"/>
        <v>1</v>
      </c>
      <c r="AB298">
        <f t="shared" si="31"/>
        <v>291</v>
      </c>
      <c r="AD298" s="12">
        <v>32.659999999999997</v>
      </c>
      <c r="AE298">
        <v>291</v>
      </c>
    </row>
    <row r="299" spans="6:31" x14ac:dyDescent="0.3">
      <c r="F299" s="10">
        <v>292</v>
      </c>
      <c r="G299" s="17">
        <v>1.4590000000000001</v>
      </c>
      <c r="H299" s="10">
        <v>5.2329999999999997</v>
      </c>
      <c r="I299">
        <v>0.67</v>
      </c>
      <c r="J299">
        <v>1.502</v>
      </c>
      <c r="K299">
        <v>0.66600000000000004</v>
      </c>
      <c r="L299">
        <v>0.85199999999999998</v>
      </c>
      <c r="M299" s="10"/>
      <c r="N299" s="10"/>
      <c r="O299" s="10"/>
      <c r="P299" s="10"/>
      <c r="Q299" s="10"/>
      <c r="R299" s="10"/>
      <c r="S299" s="10">
        <v>311</v>
      </c>
      <c r="T299" s="17">
        <v>0.47499999999999998</v>
      </c>
      <c r="U299" s="17">
        <f t="shared" si="26"/>
        <v>47.5</v>
      </c>
      <c r="V299" s="11">
        <f t="shared" si="27"/>
        <v>7.7768167250437523</v>
      </c>
      <c r="X299">
        <v>32.627527999422043</v>
      </c>
      <c r="Y299" s="12">
        <f t="shared" si="28"/>
        <v>32.627000000000002</v>
      </c>
      <c r="Z299">
        <f t="shared" si="29"/>
        <v>1</v>
      </c>
      <c r="AA299">
        <f t="shared" si="30"/>
        <v>1</v>
      </c>
      <c r="AB299">
        <f t="shared" si="31"/>
        <v>292</v>
      </c>
      <c r="AD299" s="12">
        <v>32.627000000000002</v>
      </c>
      <c r="AE299">
        <v>292</v>
      </c>
    </row>
    <row r="300" spans="6:31" x14ac:dyDescent="0.3">
      <c r="F300" s="10">
        <v>293</v>
      </c>
      <c r="G300" s="17">
        <v>1.1970000000000001</v>
      </c>
      <c r="H300" s="10">
        <v>5.202</v>
      </c>
      <c r="I300">
        <v>0.55600000000000005</v>
      </c>
      <c r="J300">
        <v>1.71</v>
      </c>
      <c r="K300">
        <v>0.58499999999999996</v>
      </c>
      <c r="L300">
        <v>0.70499999999999996</v>
      </c>
      <c r="M300" s="10"/>
      <c r="N300" s="10"/>
      <c r="O300" s="10"/>
      <c r="P300" s="10"/>
      <c r="Q300" s="10"/>
      <c r="R300" s="10"/>
      <c r="S300" s="10">
        <v>312</v>
      </c>
      <c r="T300" s="17">
        <v>8.1639999999999997</v>
      </c>
      <c r="U300" s="17">
        <f t="shared" si="26"/>
        <v>816.4</v>
      </c>
      <c r="V300" s="11">
        <f t="shared" si="27"/>
        <v>32.240855514731408</v>
      </c>
      <c r="X300">
        <v>32.531779994089888</v>
      </c>
      <c r="Y300" s="12">
        <f t="shared" si="28"/>
        <v>32.530999999999999</v>
      </c>
      <c r="Z300">
        <f t="shared" si="29"/>
        <v>1</v>
      </c>
      <c r="AA300">
        <f t="shared" si="30"/>
        <v>1</v>
      </c>
      <c r="AB300">
        <f t="shared" si="31"/>
        <v>293</v>
      </c>
      <c r="AD300" s="12">
        <v>32.530999999999999</v>
      </c>
      <c r="AE300">
        <v>293</v>
      </c>
    </row>
    <row r="301" spans="6:31" x14ac:dyDescent="0.3">
      <c r="F301" s="10">
        <v>294</v>
      </c>
      <c r="G301" s="17">
        <v>4.5250000000000004</v>
      </c>
      <c r="H301" s="10">
        <v>10.236000000000001</v>
      </c>
      <c r="I301">
        <v>0.54300000000000004</v>
      </c>
      <c r="J301">
        <v>3.3889999999999998</v>
      </c>
      <c r="K301">
        <v>0.29499999999999998</v>
      </c>
      <c r="L301">
        <v>0.88600000000000001</v>
      </c>
      <c r="M301" s="10"/>
      <c r="N301" s="10"/>
      <c r="O301" s="10"/>
      <c r="P301" s="10"/>
      <c r="Q301" s="10"/>
      <c r="R301" s="10"/>
      <c r="S301" s="10">
        <v>313</v>
      </c>
      <c r="T301" s="17">
        <v>4.7869999999999999</v>
      </c>
      <c r="U301" s="17">
        <f t="shared" si="26"/>
        <v>478.7</v>
      </c>
      <c r="V301" s="11">
        <f t="shared" si="27"/>
        <v>24.688049134444025</v>
      </c>
      <c r="X301">
        <v>32.435749348745823</v>
      </c>
      <c r="Y301" s="12">
        <f t="shared" si="28"/>
        <v>32.435000000000002</v>
      </c>
      <c r="Z301">
        <f t="shared" si="29"/>
        <v>1</v>
      </c>
      <c r="AA301">
        <f t="shared" si="30"/>
        <v>1</v>
      </c>
      <c r="AB301">
        <f t="shared" si="31"/>
        <v>294</v>
      </c>
      <c r="AD301" s="12">
        <v>32.435000000000002</v>
      </c>
      <c r="AE301">
        <v>294</v>
      </c>
    </row>
    <row r="302" spans="6:31" x14ac:dyDescent="0.3">
      <c r="F302" s="10">
        <v>295</v>
      </c>
      <c r="G302" s="17">
        <v>10.099</v>
      </c>
      <c r="H302" s="10">
        <v>13.782</v>
      </c>
      <c r="I302">
        <v>0.66800000000000004</v>
      </c>
      <c r="J302">
        <v>1.764</v>
      </c>
      <c r="K302">
        <v>0.56699999999999995</v>
      </c>
      <c r="L302">
        <v>0.85599999999999998</v>
      </c>
      <c r="M302" s="10"/>
      <c r="N302" s="10"/>
      <c r="O302" s="10"/>
      <c r="P302" s="10"/>
      <c r="Q302" s="10"/>
      <c r="R302" s="10"/>
      <c r="S302" s="10">
        <v>314</v>
      </c>
      <c r="T302" s="17">
        <v>0.49199999999999999</v>
      </c>
      <c r="U302" s="17">
        <f t="shared" si="26"/>
        <v>49.2</v>
      </c>
      <c r="V302" s="11">
        <f t="shared" si="27"/>
        <v>7.9147574568630983</v>
      </c>
      <c r="X302">
        <v>32.274405827959662</v>
      </c>
      <c r="Y302" s="12">
        <f t="shared" si="28"/>
        <v>32.274000000000001</v>
      </c>
      <c r="Z302">
        <f t="shared" si="29"/>
        <v>1</v>
      </c>
      <c r="AA302">
        <f t="shared" si="30"/>
        <v>0</v>
      </c>
      <c r="AB302">
        <f t="shared" si="31"/>
        <v>294</v>
      </c>
      <c r="AD302" s="12">
        <v>32.274000000000001</v>
      </c>
      <c r="AE302">
        <v>294</v>
      </c>
    </row>
    <row r="303" spans="6:31" x14ac:dyDescent="0.3">
      <c r="F303" s="10">
        <v>296</v>
      </c>
      <c r="G303" s="17">
        <v>2.3769999999999998</v>
      </c>
      <c r="H303" s="10">
        <v>6.6509999999999998</v>
      </c>
      <c r="I303">
        <v>0.67500000000000004</v>
      </c>
      <c r="J303">
        <v>2.0329999999999999</v>
      </c>
      <c r="K303">
        <v>0.49199999999999999</v>
      </c>
      <c r="L303">
        <v>0.84299999999999997</v>
      </c>
      <c r="M303" s="10"/>
      <c r="N303" s="10"/>
      <c r="O303" s="10"/>
      <c r="P303" s="10"/>
      <c r="Q303" s="10"/>
      <c r="R303" s="10"/>
      <c r="S303" s="10">
        <v>315</v>
      </c>
      <c r="T303" s="17">
        <v>0.50800000000000001</v>
      </c>
      <c r="U303" s="17">
        <f t="shared" si="26"/>
        <v>50.8</v>
      </c>
      <c r="V303" s="11">
        <f t="shared" si="27"/>
        <v>8.0424230722181154</v>
      </c>
      <c r="X303">
        <v>32.274405827959662</v>
      </c>
      <c r="Y303" s="12">
        <f t="shared" si="28"/>
        <v>32.274000000000001</v>
      </c>
      <c r="Z303">
        <f t="shared" si="29"/>
        <v>2</v>
      </c>
      <c r="AA303">
        <f t="shared" si="30"/>
        <v>2</v>
      </c>
      <c r="AB303">
        <f t="shared" si="31"/>
        <v>296</v>
      </c>
      <c r="AD303" s="12">
        <v>32.274000000000001</v>
      </c>
      <c r="AE303">
        <v>296</v>
      </c>
    </row>
    <row r="304" spans="6:31" x14ac:dyDescent="0.3">
      <c r="F304" s="10">
        <v>297</v>
      </c>
      <c r="G304" s="17">
        <v>2.9350000000000001</v>
      </c>
      <c r="H304" s="10">
        <v>7.8250000000000002</v>
      </c>
      <c r="I304">
        <v>0.60199999999999998</v>
      </c>
      <c r="J304">
        <v>2.371</v>
      </c>
      <c r="K304">
        <v>0.42199999999999999</v>
      </c>
      <c r="L304">
        <v>0.88600000000000001</v>
      </c>
      <c r="M304" s="10"/>
      <c r="N304" s="10"/>
      <c r="O304" s="10"/>
      <c r="P304" s="10"/>
      <c r="Q304" s="10"/>
      <c r="R304" s="10"/>
      <c r="S304" s="10">
        <v>316</v>
      </c>
      <c r="T304" s="17">
        <v>1.754</v>
      </c>
      <c r="U304" s="17">
        <f t="shared" si="26"/>
        <v>175.4</v>
      </c>
      <c r="V304" s="11">
        <f t="shared" si="27"/>
        <v>14.944103055939742</v>
      </c>
      <c r="X304">
        <v>32.240855514731408</v>
      </c>
      <c r="Y304" s="12">
        <f t="shared" si="28"/>
        <v>32.24</v>
      </c>
      <c r="Z304">
        <f t="shared" si="29"/>
        <v>1</v>
      </c>
      <c r="AA304">
        <f t="shared" si="30"/>
        <v>0</v>
      </c>
      <c r="AB304">
        <f t="shared" si="31"/>
        <v>296</v>
      </c>
      <c r="AD304" s="12">
        <v>32.24</v>
      </c>
      <c r="AE304">
        <v>296</v>
      </c>
    </row>
    <row r="305" spans="6:31" x14ac:dyDescent="0.3">
      <c r="F305" s="8">
        <v>298</v>
      </c>
      <c r="G305" s="117">
        <v>14.214</v>
      </c>
      <c r="H305" s="8">
        <v>19.677</v>
      </c>
      <c r="I305" s="8">
        <v>0.46100000000000002</v>
      </c>
      <c r="J305" s="8">
        <v>1.552</v>
      </c>
      <c r="K305" s="8">
        <v>0.64500000000000002</v>
      </c>
      <c r="L305" s="8">
        <v>0.751</v>
      </c>
      <c r="M305" s="10"/>
      <c r="N305" s="10"/>
      <c r="O305" s="10"/>
      <c r="P305" s="10"/>
      <c r="Q305" s="10"/>
      <c r="R305" s="10"/>
      <c r="S305" s="10">
        <v>317</v>
      </c>
      <c r="T305" s="17">
        <v>0.86899999999999999</v>
      </c>
      <c r="U305" s="17">
        <f t="shared" si="26"/>
        <v>86.9</v>
      </c>
      <c r="V305" s="11">
        <f t="shared" si="27"/>
        <v>10.518769720717611</v>
      </c>
      <c r="X305">
        <v>32.240855514731408</v>
      </c>
      <c r="Y305" s="12">
        <f t="shared" si="28"/>
        <v>32.24</v>
      </c>
      <c r="Z305">
        <f t="shared" si="29"/>
        <v>2</v>
      </c>
      <c r="AA305">
        <f t="shared" si="30"/>
        <v>2</v>
      </c>
      <c r="AB305">
        <f t="shared" si="31"/>
        <v>298</v>
      </c>
      <c r="AD305" s="12">
        <v>32.24</v>
      </c>
      <c r="AE305">
        <v>298</v>
      </c>
    </row>
    <row r="306" spans="6:31" x14ac:dyDescent="0.3">
      <c r="F306" s="10">
        <v>299</v>
      </c>
      <c r="G306" s="17">
        <v>0.45900000000000002</v>
      </c>
      <c r="H306" s="10">
        <v>2.835</v>
      </c>
      <c r="I306">
        <v>0.71799999999999997</v>
      </c>
      <c r="J306">
        <v>2.0009999999999999</v>
      </c>
      <c r="K306">
        <v>0.5</v>
      </c>
      <c r="L306">
        <v>0.81200000000000006</v>
      </c>
      <c r="M306" s="10"/>
      <c r="N306" s="10"/>
      <c r="O306" s="10"/>
      <c r="P306" s="10"/>
      <c r="Q306" s="10"/>
      <c r="R306" s="10"/>
      <c r="S306" s="10">
        <v>318</v>
      </c>
      <c r="T306" s="17">
        <v>20.132000000000001</v>
      </c>
      <c r="U306" s="17">
        <f t="shared" si="26"/>
        <v>2013.2</v>
      </c>
      <c r="V306" s="11">
        <f t="shared" si="27"/>
        <v>50.628903320739923</v>
      </c>
      <c r="X306">
        <v>32.177607085963281</v>
      </c>
      <c r="Y306" s="12">
        <f t="shared" si="28"/>
        <v>32.177</v>
      </c>
      <c r="Z306">
        <f t="shared" si="29"/>
        <v>1</v>
      </c>
      <c r="AA306">
        <f t="shared" si="30"/>
        <v>1</v>
      </c>
      <c r="AB306">
        <f t="shared" si="31"/>
        <v>299</v>
      </c>
      <c r="AD306" s="12">
        <v>32.177</v>
      </c>
      <c r="AE306">
        <v>299</v>
      </c>
    </row>
    <row r="307" spans="6:31" x14ac:dyDescent="0.3">
      <c r="F307" s="10">
        <v>300</v>
      </c>
      <c r="G307" s="17">
        <v>2.7869999999999999</v>
      </c>
      <c r="H307" s="10">
        <v>7.4630000000000001</v>
      </c>
      <c r="I307">
        <v>0.629</v>
      </c>
      <c r="J307">
        <v>2.0219999999999998</v>
      </c>
      <c r="K307">
        <v>0.495</v>
      </c>
      <c r="L307">
        <v>0.89500000000000002</v>
      </c>
      <c r="M307" s="10"/>
      <c r="N307" s="10"/>
      <c r="O307" s="10"/>
      <c r="P307" s="10"/>
      <c r="Q307" s="10"/>
      <c r="R307" s="10"/>
      <c r="S307" s="10">
        <v>319</v>
      </c>
      <c r="T307" s="17">
        <v>0.443</v>
      </c>
      <c r="U307" s="17">
        <f t="shared" si="26"/>
        <v>44.3</v>
      </c>
      <c r="V307" s="11">
        <f t="shared" si="27"/>
        <v>7.5102937247332546</v>
      </c>
      <c r="X307">
        <v>32.143955739027902</v>
      </c>
      <c r="Y307" s="12">
        <f t="shared" si="28"/>
        <v>32.143000000000001</v>
      </c>
      <c r="Z307">
        <f t="shared" si="29"/>
        <v>1</v>
      </c>
      <c r="AA307">
        <f t="shared" si="30"/>
        <v>1</v>
      </c>
      <c r="AB307">
        <f t="shared" si="31"/>
        <v>300</v>
      </c>
      <c r="AD307" s="12">
        <v>32.143000000000001</v>
      </c>
      <c r="AE307">
        <v>300</v>
      </c>
    </row>
    <row r="308" spans="6:31" x14ac:dyDescent="0.3">
      <c r="F308" s="10">
        <v>301</v>
      </c>
      <c r="G308" s="17">
        <v>0.70499999999999996</v>
      </c>
      <c r="H308" s="10">
        <v>3.3029999999999999</v>
      </c>
      <c r="I308">
        <v>0.81200000000000006</v>
      </c>
      <c r="J308">
        <v>1.7909999999999999</v>
      </c>
      <c r="K308">
        <v>0.55800000000000005</v>
      </c>
      <c r="L308">
        <v>0.85099999999999998</v>
      </c>
      <c r="M308" s="10"/>
      <c r="N308" s="10"/>
      <c r="O308" s="10"/>
      <c r="P308" s="10"/>
      <c r="Q308" s="10"/>
      <c r="R308" s="10"/>
      <c r="S308" s="10">
        <v>320</v>
      </c>
      <c r="T308" s="17">
        <v>6.41</v>
      </c>
      <c r="U308" s="17">
        <f t="shared" si="26"/>
        <v>641</v>
      </c>
      <c r="V308" s="11">
        <f t="shared" si="27"/>
        <v>28.568278705151968</v>
      </c>
      <c r="X308">
        <v>32.112251669433093</v>
      </c>
      <c r="Y308" s="12">
        <f t="shared" si="28"/>
        <v>32.112000000000002</v>
      </c>
      <c r="Z308">
        <f t="shared" si="29"/>
        <v>1</v>
      </c>
      <c r="AA308">
        <f t="shared" si="30"/>
        <v>1</v>
      </c>
      <c r="AB308">
        <f t="shared" si="31"/>
        <v>301</v>
      </c>
      <c r="AD308" s="12">
        <v>32.112000000000002</v>
      </c>
      <c r="AE308">
        <v>301</v>
      </c>
    </row>
    <row r="309" spans="6:31" x14ac:dyDescent="0.3">
      <c r="F309" s="10">
        <v>302</v>
      </c>
      <c r="G309" s="17">
        <v>0.68899999999999995</v>
      </c>
      <c r="H309" s="10">
        <v>3.153</v>
      </c>
      <c r="I309">
        <v>0.87</v>
      </c>
      <c r="J309">
        <v>1.236</v>
      </c>
      <c r="K309">
        <v>0.80900000000000005</v>
      </c>
      <c r="L309">
        <v>0.84</v>
      </c>
      <c r="M309" s="10"/>
      <c r="N309" s="10"/>
      <c r="O309" s="10"/>
      <c r="P309" s="10"/>
      <c r="Q309" s="10"/>
      <c r="R309" s="10"/>
      <c r="S309" s="10">
        <v>321</v>
      </c>
      <c r="T309" s="17">
        <v>4.7709999999999999</v>
      </c>
      <c r="U309" s="17">
        <f t="shared" si="26"/>
        <v>477.09999999999997</v>
      </c>
      <c r="V309" s="11">
        <f t="shared" si="27"/>
        <v>24.646756110960041</v>
      </c>
      <c r="X309">
        <v>32.014962650482765</v>
      </c>
      <c r="Y309" s="12">
        <f t="shared" si="28"/>
        <v>32.014000000000003</v>
      </c>
      <c r="Z309">
        <f t="shared" si="29"/>
        <v>1</v>
      </c>
      <c r="AA309">
        <f t="shared" si="30"/>
        <v>1</v>
      </c>
      <c r="AB309">
        <f t="shared" si="31"/>
        <v>302</v>
      </c>
      <c r="AD309" s="12">
        <v>32.014000000000003</v>
      </c>
      <c r="AE309">
        <v>302</v>
      </c>
    </row>
    <row r="310" spans="6:31" x14ac:dyDescent="0.3">
      <c r="F310" s="10">
        <v>303</v>
      </c>
      <c r="G310" s="17">
        <v>8.1809999999999992</v>
      </c>
      <c r="H310" s="10">
        <v>13.627000000000001</v>
      </c>
      <c r="I310">
        <v>0.55400000000000005</v>
      </c>
      <c r="J310">
        <v>2.5750000000000002</v>
      </c>
      <c r="K310">
        <v>0.38800000000000001</v>
      </c>
      <c r="L310">
        <v>0.89400000000000002</v>
      </c>
      <c r="M310" s="10"/>
      <c r="N310" s="10"/>
      <c r="O310" s="10"/>
      <c r="P310" s="10"/>
      <c r="Q310" s="10"/>
      <c r="R310" s="10"/>
      <c r="S310" s="10">
        <v>322</v>
      </c>
      <c r="T310" s="17">
        <v>45.494999999999997</v>
      </c>
      <c r="U310" s="17">
        <f t="shared" si="26"/>
        <v>4549.5</v>
      </c>
      <c r="V310" s="11">
        <f t="shared" si="27"/>
        <v>76.109153909189018</v>
      </c>
      <c r="X310">
        <v>31.949274530326662</v>
      </c>
      <c r="Y310" s="12">
        <f t="shared" si="28"/>
        <v>31.949000000000002</v>
      </c>
      <c r="Z310">
        <f t="shared" si="29"/>
        <v>1</v>
      </c>
      <c r="AA310">
        <f t="shared" si="30"/>
        <v>1</v>
      </c>
      <c r="AB310">
        <f t="shared" si="31"/>
        <v>303</v>
      </c>
      <c r="AD310" s="12">
        <v>31.949000000000002</v>
      </c>
      <c r="AE310">
        <v>303</v>
      </c>
    </row>
    <row r="311" spans="6:31" x14ac:dyDescent="0.3">
      <c r="F311" s="10">
        <v>304</v>
      </c>
      <c r="G311" s="17">
        <v>7.4269999999999996</v>
      </c>
      <c r="H311" s="10">
        <v>16.298999999999999</v>
      </c>
      <c r="I311">
        <v>0.35099999999999998</v>
      </c>
      <c r="J311">
        <v>2.806</v>
      </c>
      <c r="K311">
        <v>0.35599999999999998</v>
      </c>
      <c r="L311">
        <v>0.69499999999999995</v>
      </c>
      <c r="M311" s="10"/>
      <c r="N311" s="10"/>
      <c r="O311" s="10"/>
      <c r="P311" s="10"/>
      <c r="Q311" s="10"/>
      <c r="R311" s="10"/>
      <c r="S311" s="10">
        <v>323</v>
      </c>
      <c r="T311" s="17">
        <v>7.5090000000000003</v>
      </c>
      <c r="U311" s="17">
        <f t="shared" si="26"/>
        <v>750.90000000000009</v>
      </c>
      <c r="V311" s="11">
        <f t="shared" si="27"/>
        <v>30.920471764538682</v>
      </c>
      <c r="X311">
        <v>31.917377081185784</v>
      </c>
      <c r="Y311" s="12">
        <f t="shared" si="28"/>
        <v>31.917000000000002</v>
      </c>
      <c r="Z311">
        <f t="shared" si="29"/>
        <v>1</v>
      </c>
      <c r="AA311">
        <f t="shared" si="30"/>
        <v>1</v>
      </c>
      <c r="AB311">
        <f t="shared" si="31"/>
        <v>304</v>
      </c>
      <c r="AD311" s="12">
        <v>31.917000000000002</v>
      </c>
      <c r="AE311">
        <v>304</v>
      </c>
    </row>
    <row r="312" spans="6:31" x14ac:dyDescent="0.3">
      <c r="F312" s="10">
        <v>305</v>
      </c>
      <c r="G312" s="17">
        <v>0.26200000000000001</v>
      </c>
      <c r="H312" s="10">
        <v>1.8859999999999999</v>
      </c>
      <c r="I312">
        <v>0.92700000000000005</v>
      </c>
      <c r="J312">
        <v>1.673</v>
      </c>
      <c r="K312">
        <v>0.59799999999999998</v>
      </c>
      <c r="L312">
        <v>0.82099999999999995</v>
      </c>
      <c r="M312" s="10"/>
      <c r="N312" s="10"/>
      <c r="O312" s="10"/>
      <c r="P312" s="10"/>
      <c r="Q312" s="10"/>
      <c r="R312" s="10"/>
      <c r="S312" s="10">
        <v>324</v>
      </c>
      <c r="T312" s="17">
        <v>24.625</v>
      </c>
      <c r="U312" s="17">
        <f t="shared" si="26"/>
        <v>2462.5</v>
      </c>
      <c r="V312" s="11">
        <f t="shared" si="27"/>
        <v>55.994217370281532</v>
      </c>
      <c r="X312">
        <v>31.851487708503939</v>
      </c>
      <c r="Y312" s="12">
        <f t="shared" si="28"/>
        <v>31.850999999999999</v>
      </c>
      <c r="Z312">
        <f t="shared" si="29"/>
        <v>1</v>
      </c>
      <c r="AA312">
        <f t="shared" si="30"/>
        <v>1</v>
      </c>
      <c r="AB312">
        <f t="shared" si="31"/>
        <v>305</v>
      </c>
      <c r="AD312" s="12">
        <v>31.850999999999999</v>
      </c>
      <c r="AE312">
        <v>305</v>
      </c>
    </row>
    <row r="313" spans="6:31" x14ac:dyDescent="0.3">
      <c r="F313" s="10">
        <v>306</v>
      </c>
      <c r="G313" s="17">
        <v>10.378</v>
      </c>
      <c r="H313" s="10">
        <v>14.644</v>
      </c>
      <c r="I313">
        <v>0.60799999999999998</v>
      </c>
      <c r="J313">
        <v>1.7709999999999999</v>
      </c>
      <c r="K313">
        <v>0.56499999999999995</v>
      </c>
      <c r="L313">
        <v>0.84599999999999997</v>
      </c>
      <c r="M313" s="10"/>
      <c r="N313" s="10"/>
      <c r="O313" s="10"/>
      <c r="P313" s="10"/>
      <c r="Q313" s="10"/>
      <c r="R313" s="10"/>
      <c r="S313" s="10">
        <v>325</v>
      </c>
      <c r="T313" s="17">
        <v>1.0489999999999999</v>
      </c>
      <c r="U313" s="17">
        <f t="shared" si="26"/>
        <v>104.89999999999999</v>
      </c>
      <c r="V313" s="11">
        <f t="shared" si="27"/>
        <v>11.556938532445283</v>
      </c>
      <c r="X313">
        <v>31.785461751362867</v>
      </c>
      <c r="Y313" s="12">
        <f t="shared" si="28"/>
        <v>31.785</v>
      </c>
      <c r="Z313">
        <f t="shared" si="29"/>
        <v>1</v>
      </c>
      <c r="AA313">
        <f t="shared" si="30"/>
        <v>1</v>
      </c>
      <c r="AB313">
        <f t="shared" si="31"/>
        <v>306</v>
      </c>
      <c r="AD313" s="12">
        <v>31.785</v>
      </c>
      <c r="AE313">
        <v>306</v>
      </c>
    </row>
    <row r="314" spans="6:31" x14ac:dyDescent="0.3">
      <c r="F314" s="10">
        <v>307</v>
      </c>
      <c r="G314" s="17">
        <v>0.49199999999999999</v>
      </c>
      <c r="H314" s="10">
        <v>2.9849999999999999</v>
      </c>
      <c r="I314">
        <v>0.69399999999999995</v>
      </c>
      <c r="J314">
        <v>2.4089999999999998</v>
      </c>
      <c r="K314">
        <v>0.41499999999999998</v>
      </c>
      <c r="L314">
        <v>0.88200000000000001</v>
      </c>
      <c r="M314" s="10"/>
      <c r="N314" s="10"/>
      <c r="O314" s="10"/>
      <c r="P314" s="10"/>
      <c r="Q314" s="10"/>
      <c r="R314" s="10"/>
      <c r="S314" s="10">
        <v>326</v>
      </c>
      <c r="T314" s="17">
        <v>1.1479999999999999</v>
      </c>
      <c r="U314" s="17">
        <f t="shared" si="26"/>
        <v>114.8</v>
      </c>
      <c r="V314" s="11">
        <f t="shared" si="27"/>
        <v>12.089991717763775</v>
      </c>
      <c r="X314">
        <v>31.52199455477589</v>
      </c>
      <c r="Y314" s="12">
        <f t="shared" si="28"/>
        <v>31.521000000000001</v>
      </c>
      <c r="Z314">
        <f t="shared" si="29"/>
        <v>1</v>
      </c>
      <c r="AA314">
        <f t="shared" si="30"/>
        <v>1</v>
      </c>
      <c r="AB314">
        <f t="shared" si="31"/>
        <v>307</v>
      </c>
      <c r="AD314" s="12">
        <v>31.521000000000001</v>
      </c>
      <c r="AE314">
        <v>307</v>
      </c>
    </row>
    <row r="315" spans="6:31" x14ac:dyDescent="0.3">
      <c r="F315" s="10">
        <v>308</v>
      </c>
      <c r="G315" s="17">
        <v>2.5579999999999998</v>
      </c>
      <c r="H315" s="10">
        <v>6.4260000000000002</v>
      </c>
      <c r="I315">
        <v>0.77800000000000002</v>
      </c>
      <c r="J315">
        <v>1.6890000000000001</v>
      </c>
      <c r="K315">
        <v>0.59199999999999997</v>
      </c>
      <c r="L315">
        <v>0.88600000000000001</v>
      </c>
      <c r="M315" s="10"/>
      <c r="N315" s="10"/>
      <c r="O315" s="10"/>
      <c r="P315" s="10"/>
      <c r="Q315" s="10"/>
      <c r="R315" s="10"/>
      <c r="S315" s="10">
        <v>327</v>
      </c>
      <c r="T315" s="17">
        <v>4.4269999999999996</v>
      </c>
      <c r="U315" s="17">
        <f t="shared" ref="U315:U378" si="32">T315*100</f>
        <v>442.69999999999993</v>
      </c>
      <c r="V315" s="11">
        <f t="shared" si="27"/>
        <v>23.74159106829735</v>
      </c>
      <c r="X315">
        <v>31.388417604525223</v>
      </c>
      <c r="Y315" s="12">
        <f t="shared" si="28"/>
        <v>31.388000000000002</v>
      </c>
      <c r="Z315">
        <f t="shared" si="29"/>
        <v>1</v>
      </c>
      <c r="AA315">
        <f t="shared" si="30"/>
        <v>1</v>
      </c>
      <c r="AB315">
        <f t="shared" si="31"/>
        <v>308</v>
      </c>
      <c r="AD315" s="12">
        <v>31.388000000000002</v>
      </c>
      <c r="AE315">
        <v>308</v>
      </c>
    </row>
    <row r="316" spans="6:31" x14ac:dyDescent="0.3">
      <c r="F316" s="10">
        <v>309</v>
      </c>
      <c r="G316" s="17">
        <v>4.6230000000000002</v>
      </c>
      <c r="H316" s="10">
        <v>9.4420000000000002</v>
      </c>
      <c r="I316">
        <v>0.65200000000000002</v>
      </c>
      <c r="J316">
        <v>1.8540000000000001</v>
      </c>
      <c r="K316">
        <v>0.53900000000000003</v>
      </c>
      <c r="L316">
        <v>0.88800000000000001</v>
      </c>
      <c r="M316" s="10"/>
      <c r="N316" s="10"/>
      <c r="O316" s="10"/>
      <c r="P316" s="10"/>
      <c r="Q316" s="10"/>
      <c r="R316" s="10"/>
      <c r="S316" s="10">
        <v>328</v>
      </c>
      <c r="T316" s="17">
        <v>1.2789999999999999</v>
      </c>
      <c r="U316" s="17">
        <f t="shared" si="32"/>
        <v>127.89999999999999</v>
      </c>
      <c r="V316" s="11">
        <f t="shared" si="27"/>
        <v>12.761165219980004</v>
      </c>
      <c r="X316">
        <v>31.355949617967127</v>
      </c>
      <c r="Y316" s="12">
        <f t="shared" si="28"/>
        <v>31.355</v>
      </c>
      <c r="Z316">
        <f t="shared" si="29"/>
        <v>1</v>
      </c>
      <c r="AA316">
        <f t="shared" si="30"/>
        <v>0</v>
      </c>
      <c r="AB316">
        <f t="shared" si="31"/>
        <v>308</v>
      </c>
      <c r="AD316" s="12">
        <v>31.355</v>
      </c>
      <c r="AE316">
        <v>308</v>
      </c>
    </row>
    <row r="317" spans="6:31" x14ac:dyDescent="0.3">
      <c r="F317" s="8">
        <v>310</v>
      </c>
      <c r="G317" s="117">
        <v>45.018999999999998</v>
      </c>
      <c r="H317" s="8">
        <v>43.871000000000002</v>
      </c>
      <c r="I317" s="8">
        <v>0.29399999999999998</v>
      </c>
      <c r="J317" s="8">
        <v>2.4790000000000001</v>
      </c>
      <c r="K317" s="8">
        <v>0.40300000000000002</v>
      </c>
      <c r="L317" s="8">
        <v>0.76500000000000001</v>
      </c>
      <c r="M317" s="10"/>
      <c r="N317" s="10"/>
      <c r="O317" s="10"/>
      <c r="P317" s="10"/>
      <c r="Q317" s="10"/>
      <c r="R317" s="10"/>
      <c r="S317" s="10">
        <v>329</v>
      </c>
      <c r="T317" s="17">
        <v>3.23</v>
      </c>
      <c r="U317" s="17">
        <f t="shared" si="32"/>
        <v>323</v>
      </c>
      <c r="V317" s="11">
        <f t="shared" si="27"/>
        <v>20.279456919490165</v>
      </c>
      <c r="X317">
        <v>31.355949617967127</v>
      </c>
      <c r="Y317" s="12">
        <f t="shared" si="28"/>
        <v>31.355</v>
      </c>
      <c r="Z317">
        <f t="shared" si="29"/>
        <v>2</v>
      </c>
      <c r="AA317">
        <f t="shared" si="30"/>
        <v>2</v>
      </c>
      <c r="AB317">
        <f t="shared" si="31"/>
        <v>310</v>
      </c>
      <c r="AD317" s="12">
        <v>31.355</v>
      </c>
      <c r="AE317">
        <v>310</v>
      </c>
    </row>
    <row r="318" spans="6:31" x14ac:dyDescent="0.3">
      <c r="F318" s="10">
        <v>311</v>
      </c>
      <c r="G318" s="17">
        <v>0.47499999999999998</v>
      </c>
      <c r="H318" s="10">
        <v>2.9409999999999998</v>
      </c>
      <c r="I318">
        <v>0.69099999999999995</v>
      </c>
      <c r="J318">
        <v>1.98</v>
      </c>
      <c r="K318">
        <v>0.505</v>
      </c>
      <c r="L318">
        <v>0.78400000000000003</v>
      </c>
      <c r="M318" s="10"/>
      <c r="N318" s="10"/>
      <c r="O318" s="10"/>
      <c r="P318" s="10"/>
      <c r="Q318" s="10"/>
      <c r="R318" s="10"/>
      <c r="S318" s="10">
        <v>330</v>
      </c>
      <c r="T318" s="17">
        <v>0.57399999999999995</v>
      </c>
      <c r="U318" s="17">
        <f t="shared" si="32"/>
        <v>57.4</v>
      </c>
      <c r="V318" s="11">
        <f t="shared" si="27"/>
        <v>8.5489151281199618</v>
      </c>
      <c r="X318">
        <v>31.288877991178698</v>
      </c>
      <c r="Y318" s="12">
        <f t="shared" si="28"/>
        <v>31.288</v>
      </c>
      <c r="Z318">
        <f t="shared" si="29"/>
        <v>1</v>
      </c>
      <c r="AA318">
        <f t="shared" si="30"/>
        <v>1</v>
      </c>
      <c r="AB318">
        <f t="shared" si="31"/>
        <v>311</v>
      </c>
      <c r="AD318" s="12">
        <v>31.288</v>
      </c>
      <c r="AE318">
        <v>311</v>
      </c>
    </row>
    <row r="319" spans="6:31" x14ac:dyDescent="0.3">
      <c r="F319" s="10">
        <v>312</v>
      </c>
      <c r="G319" s="17">
        <v>8.1639999999999997</v>
      </c>
      <c r="H319" s="10">
        <v>13.477</v>
      </c>
      <c r="I319">
        <v>0.56499999999999995</v>
      </c>
      <c r="J319">
        <v>2.4079999999999999</v>
      </c>
      <c r="K319">
        <v>0.41499999999999998</v>
      </c>
      <c r="L319">
        <v>0.88300000000000001</v>
      </c>
      <c r="M319" s="10"/>
      <c r="N319" s="10"/>
      <c r="O319" s="10"/>
      <c r="P319" s="10"/>
      <c r="Q319" s="10"/>
      <c r="R319" s="10"/>
      <c r="S319" s="10">
        <v>331</v>
      </c>
      <c r="T319" s="17">
        <v>35.314</v>
      </c>
      <c r="U319" s="17">
        <f t="shared" si="32"/>
        <v>3531.4</v>
      </c>
      <c r="V319" s="11">
        <f t="shared" si="27"/>
        <v>67.054590657745081</v>
      </c>
      <c r="X319">
        <v>31.256306606432091</v>
      </c>
      <c r="Y319" s="12">
        <f t="shared" si="28"/>
        <v>31.256</v>
      </c>
      <c r="Z319">
        <f t="shared" si="29"/>
        <v>1</v>
      </c>
      <c r="AA319">
        <f t="shared" si="30"/>
        <v>0</v>
      </c>
      <c r="AB319">
        <f t="shared" si="31"/>
        <v>311</v>
      </c>
      <c r="AD319" s="12">
        <v>31.256</v>
      </c>
      <c r="AE319">
        <v>311</v>
      </c>
    </row>
    <row r="320" spans="6:31" x14ac:dyDescent="0.3">
      <c r="F320" s="10">
        <v>313</v>
      </c>
      <c r="G320" s="17">
        <v>4.7869999999999999</v>
      </c>
      <c r="H320" s="10">
        <v>8.9239999999999995</v>
      </c>
      <c r="I320">
        <v>0.755</v>
      </c>
      <c r="J320">
        <v>1.5449999999999999</v>
      </c>
      <c r="K320">
        <v>0.64700000000000002</v>
      </c>
      <c r="L320">
        <v>0.93300000000000005</v>
      </c>
      <c r="M320" s="10"/>
      <c r="N320" s="10"/>
      <c r="O320" s="10"/>
      <c r="P320" s="10"/>
      <c r="Q320" s="10"/>
      <c r="R320" s="10"/>
      <c r="S320" s="10">
        <v>332</v>
      </c>
      <c r="T320" s="17">
        <v>1.23</v>
      </c>
      <c r="U320" s="17">
        <f t="shared" si="32"/>
        <v>123</v>
      </c>
      <c r="V320" s="11">
        <f t="shared" si="27"/>
        <v>12.514330345744634</v>
      </c>
      <c r="X320">
        <v>31.256306606432091</v>
      </c>
      <c r="Y320" s="12">
        <f t="shared" si="28"/>
        <v>31.256</v>
      </c>
      <c r="Z320">
        <f t="shared" si="29"/>
        <v>2</v>
      </c>
      <c r="AA320">
        <f t="shared" si="30"/>
        <v>0</v>
      </c>
      <c r="AB320">
        <f t="shared" si="31"/>
        <v>311</v>
      </c>
      <c r="AD320" s="12">
        <v>31.256</v>
      </c>
      <c r="AE320">
        <v>311</v>
      </c>
    </row>
    <row r="321" spans="6:31" x14ac:dyDescent="0.3">
      <c r="F321" s="10">
        <v>314</v>
      </c>
      <c r="G321" s="17">
        <v>0.49199999999999999</v>
      </c>
      <c r="H321" s="10">
        <v>2.9409999999999998</v>
      </c>
      <c r="I321">
        <v>0.71399999999999997</v>
      </c>
      <c r="J321">
        <v>2.2669999999999999</v>
      </c>
      <c r="K321">
        <v>0.441</v>
      </c>
      <c r="L321">
        <v>0.83299999999999996</v>
      </c>
      <c r="M321" s="10"/>
      <c r="N321" s="10"/>
      <c r="O321" s="10"/>
      <c r="P321" s="10"/>
      <c r="Q321" s="10"/>
      <c r="R321" s="10"/>
      <c r="S321" s="10">
        <v>333</v>
      </c>
      <c r="T321" s="17">
        <v>2.9180000000000001</v>
      </c>
      <c r="U321" s="17">
        <f t="shared" si="32"/>
        <v>291.8</v>
      </c>
      <c r="V321" s="11">
        <f t="shared" si="27"/>
        <v>19.275147188898988</v>
      </c>
      <c r="X321">
        <v>31.256306606432091</v>
      </c>
      <c r="Y321" s="12">
        <f t="shared" si="28"/>
        <v>31.256</v>
      </c>
      <c r="Z321">
        <f t="shared" si="29"/>
        <v>3</v>
      </c>
      <c r="AA321">
        <f t="shared" si="30"/>
        <v>3</v>
      </c>
      <c r="AB321">
        <f t="shared" si="31"/>
        <v>314</v>
      </c>
      <c r="AD321" s="12">
        <v>31.256</v>
      </c>
      <c r="AE321">
        <v>314</v>
      </c>
    </row>
    <row r="322" spans="6:31" x14ac:dyDescent="0.3">
      <c r="F322" s="10">
        <v>315</v>
      </c>
      <c r="G322" s="17">
        <v>0.50800000000000001</v>
      </c>
      <c r="H322" s="10">
        <v>3.4529999999999998</v>
      </c>
      <c r="I322">
        <v>0.53600000000000003</v>
      </c>
      <c r="J322">
        <v>2.2189999999999999</v>
      </c>
      <c r="K322">
        <v>0.45100000000000001</v>
      </c>
      <c r="L322">
        <v>0.76500000000000001</v>
      </c>
      <c r="M322" s="10"/>
      <c r="N322" s="10"/>
      <c r="O322" s="10"/>
      <c r="P322" s="10"/>
      <c r="Q322" s="10"/>
      <c r="R322" s="10"/>
      <c r="S322" s="10">
        <v>334</v>
      </c>
      <c r="T322" s="17">
        <v>0.32800000000000001</v>
      </c>
      <c r="U322" s="17">
        <f t="shared" si="32"/>
        <v>32.800000000000004</v>
      </c>
      <c r="V322" s="11">
        <f t="shared" si="27"/>
        <v>6.4623724024009439</v>
      </c>
      <c r="X322">
        <v>31.154301548126778</v>
      </c>
      <c r="Y322" s="12">
        <f t="shared" si="28"/>
        <v>31.154</v>
      </c>
      <c r="Z322">
        <f t="shared" si="29"/>
        <v>1</v>
      </c>
      <c r="AA322">
        <f t="shared" si="30"/>
        <v>1</v>
      </c>
      <c r="AB322">
        <f t="shared" si="31"/>
        <v>315</v>
      </c>
      <c r="AD322" s="12">
        <v>31.154</v>
      </c>
      <c r="AE322">
        <v>315</v>
      </c>
    </row>
    <row r="323" spans="6:31" x14ac:dyDescent="0.3">
      <c r="F323" s="10">
        <v>316</v>
      </c>
      <c r="G323" s="17">
        <v>1.754</v>
      </c>
      <c r="H323" s="10">
        <v>5.5949999999999998</v>
      </c>
      <c r="I323">
        <v>0.70399999999999996</v>
      </c>
      <c r="J323">
        <v>2.0249999999999999</v>
      </c>
      <c r="K323">
        <v>0.49399999999999999</v>
      </c>
      <c r="L323">
        <v>0.877</v>
      </c>
      <c r="M323" s="10"/>
      <c r="N323" s="10"/>
      <c r="O323" s="10"/>
      <c r="P323" s="10"/>
      <c r="Q323" s="10"/>
      <c r="R323" s="10"/>
      <c r="S323" s="10">
        <v>335</v>
      </c>
      <c r="T323" s="17">
        <v>1.623</v>
      </c>
      <c r="U323" s="17">
        <f t="shared" si="32"/>
        <v>162.30000000000001</v>
      </c>
      <c r="V323" s="11">
        <f t="shared" si="27"/>
        <v>14.375214019642174</v>
      </c>
      <c r="X323">
        <v>31.054011515139429</v>
      </c>
      <c r="Y323" s="12">
        <f t="shared" si="28"/>
        <v>31.053999999999998</v>
      </c>
      <c r="Z323">
        <f t="shared" si="29"/>
        <v>1</v>
      </c>
      <c r="AA323">
        <f t="shared" si="30"/>
        <v>1</v>
      </c>
      <c r="AB323">
        <f t="shared" si="31"/>
        <v>316</v>
      </c>
      <c r="AD323" s="12">
        <v>31.053999999999998</v>
      </c>
      <c r="AE323">
        <v>316</v>
      </c>
    </row>
    <row r="324" spans="6:31" x14ac:dyDescent="0.3">
      <c r="F324" s="10">
        <v>317</v>
      </c>
      <c r="G324" s="17">
        <v>0.86899999999999999</v>
      </c>
      <c r="H324" s="10">
        <v>4.1159999999999997</v>
      </c>
      <c r="I324">
        <v>0.64500000000000002</v>
      </c>
      <c r="J324">
        <v>2.512</v>
      </c>
      <c r="K324">
        <v>0.39800000000000002</v>
      </c>
      <c r="L324">
        <v>0.91400000000000003</v>
      </c>
      <c r="M324" s="10"/>
      <c r="N324" s="10"/>
      <c r="O324" s="10"/>
      <c r="P324" s="10"/>
      <c r="Q324" s="10"/>
      <c r="R324" s="10"/>
      <c r="S324" s="10">
        <v>336</v>
      </c>
      <c r="T324" s="17">
        <v>1.5569999999999999</v>
      </c>
      <c r="U324" s="17">
        <f t="shared" si="32"/>
        <v>155.69999999999999</v>
      </c>
      <c r="V324" s="11">
        <f t="shared" si="27"/>
        <v>14.079893363064397</v>
      </c>
      <c r="X324">
        <v>31.021193528148398</v>
      </c>
      <c r="Y324" s="12">
        <f t="shared" si="28"/>
        <v>31.021000000000001</v>
      </c>
      <c r="Z324">
        <f t="shared" si="29"/>
        <v>1</v>
      </c>
      <c r="AA324">
        <f t="shared" si="30"/>
        <v>0</v>
      </c>
      <c r="AB324">
        <f t="shared" si="31"/>
        <v>316</v>
      </c>
      <c r="AD324" s="12">
        <v>31.021000000000001</v>
      </c>
      <c r="AE324">
        <v>316</v>
      </c>
    </row>
    <row r="325" spans="6:31" x14ac:dyDescent="0.3">
      <c r="F325" s="10">
        <v>318</v>
      </c>
      <c r="G325" s="17">
        <v>20.132000000000001</v>
      </c>
      <c r="H325" s="10">
        <v>19.465</v>
      </c>
      <c r="I325">
        <v>0.66800000000000004</v>
      </c>
      <c r="J325">
        <v>1.2869999999999999</v>
      </c>
      <c r="K325">
        <v>0.77700000000000002</v>
      </c>
      <c r="L325">
        <v>0.878</v>
      </c>
      <c r="M325" s="10"/>
      <c r="N325" s="10"/>
      <c r="O325" s="10"/>
      <c r="P325" s="10"/>
      <c r="Q325" s="10"/>
      <c r="R325" s="10"/>
      <c r="S325" s="10">
        <v>337</v>
      </c>
      <c r="T325" s="17">
        <v>1.8360000000000001</v>
      </c>
      <c r="U325" s="17">
        <f t="shared" si="32"/>
        <v>183.6</v>
      </c>
      <c r="V325" s="11">
        <f t="shared" si="27"/>
        <v>15.289433619770742</v>
      </c>
      <c r="X325">
        <v>31.021193528148398</v>
      </c>
      <c r="Y325" s="12">
        <f t="shared" si="28"/>
        <v>31.021000000000001</v>
      </c>
      <c r="Z325">
        <f t="shared" si="29"/>
        <v>2</v>
      </c>
      <c r="AA325">
        <f t="shared" si="30"/>
        <v>2</v>
      </c>
      <c r="AB325">
        <f t="shared" si="31"/>
        <v>318</v>
      </c>
      <c r="AD325" s="12">
        <v>31.021000000000001</v>
      </c>
      <c r="AE325">
        <v>318</v>
      </c>
    </row>
    <row r="326" spans="6:31" x14ac:dyDescent="0.3">
      <c r="F326" s="10">
        <v>319</v>
      </c>
      <c r="G326" s="17">
        <v>0.443</v>
      </c>
      <c r="H326" s="10">
        <v>3.1970000000000001</v>
      </c>
      <c r="I326">
        <v>0.54400000000000004</v>
      </c>
      <c r="J326">
        <v>2.5390000000000001</v>
      </c>
      <c r="K326">
        <v>0.39400000000000002</v>
      </c>
      <c r="L326">
        <v>0.74</v>
      </c>
      <c r="M326" s="10"/>
      <c r="N326" s="10"/>
      <c r="O326" s="10"/>
      <c r="P326" s="10"/>
      <c r="Q326" s="10"/>
      <c r="R326" s="10"/>
      <c r="S326" s="10">
        <v>338</v>
      </c>
      <c r="T326" s="17">
        <v>194.75</v>
      </c>
      <c r="U326" s="17">
        <f t="shared" si="32"/>
        <v>19475</v>
      </c>
      <c r="V326" s="11">
        <f t="shared" si="27"/>
        <v>157.46853696442759</v>
      </c>
      <c r="X326">
        <v>30.920471764538682</v>
      </c>
      <c r="Y326" s="12">
        <f t="shared" si="28"/>
        <v>30.92</v>
      </c>
      <c r="Z326">
        <f t="shared" si="29"/>
        <v>1</v>
      </c>
      <c r="AA326">
        <f t="shared" si="30"/>
        <v>1</v>
      </c>
      <c r="AB326">
        <f t="shared" si="31"/>
        <v>319</v>
      </c>
      <c r="AD326" s="12">
        <v>30.92</v>
      </c>
      <c r="AE326">
        <v>319</v>
      </c>
    </row>
    <row r="327" spans="6:31" x14ac:dyDescent="0.3">
      <c r="F327" s="10">
        <v>320</v>
      </c>
      <c r="G327" s="17">
        <v>6.41</v>
      </c>
      <c r="H327" s="10">
        <v>11.359</v>
      </c>
      <c r="I327">
        <v>0.624</v>
      </c>
      <c r="J327">
        <v>2.5139999999999998</v>
      </c>
      <c r="K327">
        <v>0.39800000000000002</v>
      </c>
      <c r="L327">
        <v>0.90300000000000002</v>
      </c>
      <c r="M327" s="10"/>
      <c r="N327" s="10"/>
      <c r="O327" s="10"/>
      <c r="P327" s="10"/>
      <c r="Q327" s="10"/>
      <c r="R327" s="10"/>
      <c r="S327" s="10">
        <v>339</v>
      </c>
      <c r="T327" s="17">
        <v>6.181</v>
      </c>
      <c r="U327" s="17">
        <f t="shared" si="32"/>
        <v>618.1</v>
      </c>
      <c r="V327" s="11">
        <f t="shared" si="27"/>
        <v>28.053330686405211</v>
      </c>
      <c r="X327">
        <v>30.85245344610389</v>
      </c>
      <c r="Y327" s="12">
        <f t="shared" si="28"/>
        <v>30.852</v>
      </c>
      <c r="Z327">
        <f t="shared" si="29"/>
        <v>1</v>
      </c>
      <c r="AA327">
        <f t="shared" si="30"/>
        <v>1</v>
      </c>
      <c r="AB327">
        <f t="shared" si="31"/>
        <v>320</v>
      </c>
      <c r="AD327" s="12">
        <v>30.852</v>
      </c>
      <c r="AE327">
        <v>320</v>
      </c>
    </row>
    <row r="328" spans="6:31" x14ac:dyDescent="0.3">
      <c r="F328" s="10">
        <v>321</v>
      </c>
      <c r="G328" s="17">
        <v>4.7709999999999999</v>
      </c>
      <c r="H328" s="10">
        <v>8.8360000000000003</v>
      </c>
      <c r="I328">
        <v>0.76800000000000002</v>
      </c>
      <c r="J328">
        <v>1.6879999999999999</v>
      </c>
      <c r="K328">
        <v>0.59199999999999997</v>
      </c>
      <c r="L328">
        <v>0.90100000000000002</v>
      </c>
      <c r="M328" s="10"/>
      <c r="N328" s="10"/>
      <c r="O328" s="10"/>
      <c r="P328" s="10"/>
      <c r="Q328" s="10"/>
      <c r="R328" s="10"/>
      <c r="S328" s="10">
        <v>340</v>
      </c>
      <c r="T328" s="17">
        <v>12.46</v>
      </c>
      <c r="U328" s="17">
        <f t="shared" si="32"/>
        <v>1246</v>
      </c>
      <c r="V328" s="11">
        <f t="shared" ref="V328:V391" si="33">((U328/PI())^0.5)*2</f>
        <v>39.830346128799995</v>
      </c>
      <c r="X328">
        <v>30.817355117173147</v>
      </c>
      <c r="Y328" s="12">
        <f t="shared" si="28"/>
        <v>30.817</v>
      </c>
      <c r="Z328">
        <f t="shared" si="29"/>
        <v>1</v>
      </c>
      <c r="AA328">
        <f t="shared" si="30"/>
        <v>1</v>
      </c>
      <c r="AB328">
        <f t="shared" si="31"/>
        <v>321</v>
      </c>
      <c r="AD328" s="12">
        <v>30.817</v>
      </c>
      <c r="AE328">
        <v>321</v>
      </c>
    </row>
    <row r="329" spans="6:31" x14ac:dyDescent="0.3">
      <c r="F329" s="10">
        <v>322</v>
      </c>
      <c r="G329" s="17">
        <v>45.494999999999997</v>
      </c>
      <c r="H329" s="10">
        <v>28.209</v>
      </c>
      <c r="I329">
        <v>0.71799999999999997</v>
      </c>
      <c r="J329">
        <v>1.1439999999999999</v>
      </c>
      <c r="K329">
        <v>0.874</v>
      </c>
      <c r="L329">
        <v>0.91300000000000003</v>
      </c>
      <c r="M329" s="10"/>
      <c r="N329" s="10"/>
      <c r="O329" s="10"/>
      <c r="P329" s="10"/>
      <c r="Q329" s="10"/>
      <c r="R329" s="10"/>
      <c r="S329" s="10">
        <v>341</v>
      </c>
      <c r="T329" s="17">
        <v>15.46</v>
      </c>
      <c r="U329" s="17">
        <f t="shared" si="32"/>
        <v>1546</v>
      </c>
      <c r="V329" s="11">
        <f t="shared" si="33"/>
        <v>44.366973484344882</v>
      </c>
      <c r="X329">
        <v>30.784284840586789</v>
      </c>
      <c r="Y329" s="12">
        <f t="shared" ref="Y329:Y392" si="34">TRUNC(X329,3)</f>
        <v>30.783999999999999</v>
      </c>
      <c r="Z329">
        <f t="shared" si="29"/>
        <v>1</v>
      </c>
      <c r="AA329">
        <f t="shared" si="30"/>
        <v>1</v>
      </c>
      <c r="AB329">
        <f t="shared" si="31"/>
        <v>322</v>
      </c>
      <c r="AD329" s="12">
        <v>30.783999999999999</v>
      </c>
      <c r="AE329">
        <v>322</v>
      </c>
    </row>
    <row r="330" spans="6:31" x14ac:dyDescent="0.3">
      <c r="F330" s="10">
        <v>323</v>
      </c>
      <c r="G330" s="17">
        <v>7.5090000000000003</v>
      </c>
      <c r="H330" s="10">
        <v>10.946999999999999</v>
      </c>
      <c r="I330">
        <v>0.78700000000000003</v>
      </c>
      <c r="J330">
        <v>1.6870000000000001</v>
      </c>
      <c r="K330">
        <v>0.59299999999999997</v>
      </c>
      <c r="L330">
        <v>0.93300000000000005</v>
      </c>
      <c r="M330" s="10"/>
      <c r="N330" s="10"/>
      <c r="O330" s="10"/>
      <c r="P330" s="10"/>
      <c r="Q330" s="10"/>
      <c r="R330" s="10"/>
      <c r="S330" s="10">
        <v>342</v>
      </c>
      <c r="T330" s="17">
        <v>20.919</v>
      </c>
      <c r="U330" s="17">
        <f t="shared" si="32"/>
        <v>2091.9</v>
      </c>
      <c r="V330" s="11">
        <f t="shared" si="33"/>
        <v>51.609008938667742</v>
      </c>
      <c r="X330">
        <v>30.751178999752273</v>
      </c>
      <c r="Y330" s="12">
        <f t="shared" si="34"/>
        <v>30.751000000000001</v>
      </c>
      <c r="Z330">
        <f t="shared" ref="Z330:Z393" si="35">IF(Y330-Y329=0,Z329+Z$8,1)</f>
        <v>1</v>
      </c>
      <c r="AA330">
        <f t="shared" ref="AA330:AA393" si="36">IF(Z330&lt;Z331,0,Z330)</f>
        <v>0</v>
      </c>
      <c r="AB330">
        <f t="shared" ref="AB330:AB393" si="37">AB329+AA330</f>
        <v>322</v>
      </c>
      <c r="AD330" s="12">
        <v>30.751000000000001</v>
      </c>
      <c r="AE330">
        <v>322</v>
      </c>
    </row>
    <row r="331" spans="6:31" x14ac:dyDescent="0.3">
      <c r="F331" s="10">
        <v>324</v>
      </c>
      <c r="G331" s="17">
        <v>24.625</v>
      </c>
      <c r="H331" s="10">
        <v>30.4</v>
      </c>
      <c r="I331">
        <v>0.33500000000000002</v>
      </c>
      <c r="J331">
        <v>1.6890000000000001</v>
      </c>
      <c r="K331">
        <v>0.59199999999999997</v>
      </c>
      <c r="L331">
        <v>0.70499999999999996</v>
      </c>
      <c r="M331" s="10"/>
      <c r="N331" s="10"/>
      <c r="O331" s="10"/>
      <c r="P331" s="10"/>
      <c r="Q331" s="10"/>
      <c r="R331" s="10"/>
      <c r="S331" s="10">
        <v>343</v>
      </c>
      <c r="T331" s="17">
        <v>17.64</v>
      </c>
      <c r="U331" s="17">
        <f t="shared" si="32"/>
        <v>1764</v>
      </c>
      <c r="V331" s="11">
        <f t="shared" si="33"/>
        <v>47.391925018011527</v>
      </c>
      <c r="X331">
        <v>30.751178999752273</v>
      </c>
      <c r="Y331" s="12">
        <f t="shared" si="34"/>
        <v>30.751000000000001</v>
      </c>
      <c r="Z331">
        <f t="shared" si="35"/>
        <v>2</v>
      </c>
      <c r="AA331">
        <f t="shared" si="36"/>
        <v>2</v>
      </c>
      <c r="AB331">
        <f t="shared" si="37"/>
        <v>324</v>
      </c>
      <c r="AD331" s="12">
        <v>30.751000000000001</v>
      </c>
      <c r="AE331">
        <v>324</v>
      </c>
    </row>
    <row r="332" spans="6:31" x14ac:dyDescent="0.3">
      <c r="F332" s="10">
        <v>325</v>
      </c>
      <c r="G332" s="17">
        <v>1.0489999999999999</v>
      </c>
      <c r="H332" s="10">
        <v>4.1029999999999998</v>
      </c>
      <c r="I332">
        <v>0.78300000000000003</v>
      </c>
      <c r="J332">
        <v>1.589</v>
      </c>
      <c r="K332">
        <v>0.629</v>
      </c>
      <c r="L332">
        <v>0.84199999999999997</v>
      </c>
      <c r="M332" s="10"/>
      <c r="N332" s="10"/>
      <c r="O332" s="10"/>
      <c r="P332" s="10"/>
      <c r="Q332" s="10"/>
      <c r="R332" s="10"/>
      <c r="S332" s="10">
        <v>344</v>
      </c>
      <c r="T332" s="17">
        <v>1.853</v>
      </c>
      <c r="U332" s="17">
        <f t="shared" si="32"/>
        <v>185.3</v>
      </c>
      <c r="V332" s="11">
        <f t="shared" si="33"/>
        <v>15.36005493608098</v>
      </c>
      <c r="X332">
        <v>30.545538763982005</v>
      </c>
      <c r="Y332" s="12">
        <f t="shared" si="34"/>
        <v>30.545000000000002</v>
      </c>
      <c r="Z332">
        <f t="shared" si="35"/>
        <v>1</v>
      </c>
      <c r="AA332">
        <f t="shared" si="36"/>
        <v>1</v>
      </c>
      <c r="AB332">
        <f t="shared" si="37"/>
        <v>325</v>
      </c>
      <c r="AD332" s="12">
        <v>30.545000000000002</v>
      </c>
      <c r="AE332">
        <v>325</v>
      </c>
    </row>
    <row r="333" spans="6:31" x14ac:dyDescent="0.3">
      <c r="F333" s="10">
        <v>326</v>
      </c>
      <c r="G333" s="17">
        <v>1.1479999999999999</v>
      </c>
      <c r="H333" s="10">
        <v>4.99</v>
      </c>
      <c r="I333">
        <v>0.57899999999999996</v>
      </c>
      <c r="J333">
        <v>2.92</v>
      </c>
      <c r="K333">
        <v>0.34200000000000003</v>
      </c>
      <c r="L333">
        <v>0.87</v>
      </c>
      <c r="M333" s="10"/>
      <c r="N333" s="10"/>
      <c r="O333" s="10"/>
      <c r="P333" s="10"/>
      <c r="Q333" s="10"/>
      <c r="R333" s="10"/>
      <c r="S333" s="10">
        <v>346</v>
      </c>
      <c r="T333" s="17">
        <v>26.001999999999999</v>
      </c>
      <c r="U333" s="17">
        <f t="shared" si="32"/>
        <v>2600.1999999999998</v>
      </c>
      <c r="V333" s="11">
        <f t="shared" si="33"/>
        <v>57.538486808573353</v>
      </c>
      <c r="X333">
        <v>30.443243332679337</v>
      </c>
      <c r="Y333" s="12">
        <f t="shared" si="34"/>
        <v>30.443000000000001</v>
      </c>
      <c r="Z333">
        <f t="shared" si="35"/>
        <v>1</v>
      </c>
      <c r="AA333">
        <f t="shared" si="36"/>
        <v>1</v>
      </c>
      <c r="AB333">
        <f t="shared" si="37"/>
        <v>326</v>
      </c>
      <c r="AD333" s="12">
        <v>30.443000000000001</v>
      </c>
      <c r="AE333">
        <v>326</v>
      </c>
    </row>
    <row r="334" spans="6:31" x14ac:dyDescent="0.3">
      <c r="F334" s="10">
        <v>327</v>
      </c>
      <c r="G334" s="17">
        <v>4.4269999999999996</v>
      </c>
      <c r="H334" s="10">
        <v>8.3680000000000003</v>
      </c>
      <c r="I334">
        <v>0.79400000000000004</v>
      </c>
      <c r="J334">
        <v>1.4019999999999999</v>
      </c>
      <c r="K334">
        <v>0.71299999999999997</v>
      </c>
      <c r="L334">
        <v>0.90200000000000002</v>
      </c>
      <c r="M334" s="10"/>
      <c r="N334" s="10"/>
      <c r="O334" s="10"/>
      <c r="P334" s="10"/>
      <c r="Q334" s="10"/>
      <c r="R334" s="10"/>
      <c r="S334" s="10">
        <v>347</v>
      </c>
      <c r="T334" s="17">
        <v>100.908</v>
      </c>
      <c r="U334" s="17">
        <f t="shared" si="32"/>
        <v>10090.799999999999</v>
      </c>
      <c r="V334" s="11">
        <f t="shared" si="33"/>
        <v>113.34904321613649</v>
      </c>
      <c r="X334">
        <v>30.237614275506598</v>
      </c>
      <c r="Y334" s="12">
        <f t="shared" si="34"/>
        <v>30.236999999999998</v>
      </c>
      <c r="Z334">
        <f t="shared" si="35"/>
        <v>1</v>
      </c>
      <c r="AA334">
        <f t="shared" si="36"/>
        <v>1</v>
      </c>
      <c r="AB334">
        <f t="shared" si="37"/>
        <v>327</v>
      </c>
      <c r="AD334" s="12">
        <v>30.236999999999998</v>
      </c>
      <c r="AE334">
        <v>327</v>
      </c>
    </row>
    <row r="335" spans="6:31" x14ac:dyDescent="0.3">
      <c r="F335" s="10">
        <v>328</v>
      </c>
      <c r="G335" s="17">
        <v>1.2789999999999999</v>
      </c>
      <c r="H335" s="10">
        <v>5.008</v>
      </c>
      <c r="I335">
        <v>0.64100000000000001</v>
      </c>
      <c r="J335">
        <v>1.9330000000000001</v>
      </c>
      <c r="K335">
        <v>0.51700000000000002</v>
      </c>
      <c r="L335">
        <v>0.79600000000000004</v>
      </c>
      <c r="M335" s="10"/>
      <c r="N335" s="10"/>
      <c r="O335" s="10"/>
      <c r="P335" s="10"/>
      <c r="Q335" s="10"/>
      <c r="R335" s="10"/>
      <c r="S335" s="10">
        <v>348</v>
      </c>
      <c r="T335" s="17">
        <v>0.90200000000000002</v>
      </c>
      <c r="U335" s="17">
        <f t="shared" si="32"/>
        <v>90.2</v>
      </c>
      <c r="V335" s="11">
        <f t="shared" si="33"/>
        <v>10.716632257155775</v>
      </c>
      <c r="X335">
        <v>30.168056393753545</v>
      </c>
      <c r="Y335" s="12">
        <f t="shared" si="34"/>
        <v>30.167999999999999</v>
      </c>
      <c r="Z335">
        <f t="shared" si="35"/>
        <v>1</v>
      </c>
      <c r="AA335">
        <f t="shared" si="36"/>
        <v>1</v>
      </c>
      <c r="AB335">
        <f t="shared" si="37"/>
        <v>328</v>
      </c>
      <c r="AD335" s="12">
        <v>30.167999999999999</v>
      </c>
      <c r="AE335">
        <v>328</v>
      </c>
    </row>
    <row r="336" spans="6:31" x14ac:dyDescent="0.3">
      <c r="F336" s="10">
        <v>329</v>
      </c>
      <c r="G336" s="17">
        <v>3.23</v>
      </c>
      <c r="H336" s="10">
        <v>7.1319999999999997</v>
      </c>
      <c r="I336">
        <v>0.79800000000000004</v>
      </c>
      <c r="J336">
        <v>1.488</v>
      </c>
      <c r="K336">
        <v>0.67200000000000004</v>
      </c>
      <c r="L336">
        <v>0.89100000000000001</v>
      </c>
      <c r="M336" s="10"/>
      <c r="N336" s="10"/>
      <c r="O336" s="10"/>
      <c r="P336" s="10"/>
      <c r="Q336" s="10"/>
      <c r="R336" s="10"/>
      <c r="S336" s="10">
        <v>349</v>
      </c>
      <c r="T336" s="17">
        <v>31.690999999999999</v>
      </c>
      <c r="U336" s="17">
        <f t="shared" si="32"/>
        <v>3169.1</v>
      </c>
      <c r="V336" s="11">
        <f t="shared" si="33"/>
        <v>63.521834365989491</v>
      </c>
      <c r="X336">
        <v>30.134273565246566</v>
      </c>
      <c r="Y336" s="12">
        <f t="shared" si="34"/>
        <v>30.134</v>
      </c>
      <c r="Z336">
        <f t="shared" si="35"/>
        <v>1</v>
      </c>
      <c r="AA336">
        <f t="shared" si="36"/>
        <v>1</v>
      </c>
      <c r="AB336">
        <f t="shared" si="37"/>
        <v>329</v>
      </c>
      <c r="AD336" s="12">
        <v>30.134</v>
      </c>
      <c r="AE336">
        <v>329</v>
      </c>
    </row>
    <row r="337" spans="6:31" x14ac:dyDescent="0.3">
      <c r="F337" s="10">
        <v>330</v>
      </c>
      <c r="G337" s="17">
        <v>0.57399999999999995</v>
      </c>
      <c r="H337" s="10">
        <v>2.91</v>
      </c>
      <c r="I337">
        <v>0.85099999999999998</v>
      </c>
      <c r="J337">
        <v>1.2829999999999999</v>
      </c>
      <c r="K337">
        <v>0.78</v>
      </c>
      <c r="L337">
        <v>0.89700000000000002</v>
      </c>
      <c r="M337" s="10"/>
      <c r="N337" s="10"/>
      <c r="O337" s="10"/>
      <c r="P337" s="10"/>
      <c r="Q337" s="10"/>
      <c r="R337" s="10"/>
      <c r="S337" s="10">
        <v>350</v>
      </c>
      <c r="T337" s="17">
        <v>0.21299999999999999</v>
      </c>
      <c r="U337" s="17">
        <f t="shared" si="32"/>
        <v>21.3</v>
      </c>
      <c r="V337" s="11">
        <f t="shared" si="33"/>
        <v>5.2076868476185245</v>
      </c>
      <c r="X337">
        <v>30.028457262760639</v>
      </c>
      <c r="Y337" s="12">
        <f t="shared" si="34"/>
        <v>30.027999999999999</v>
      </c>
      <c r="Z337">
        <f t="shared" si="35"/>
        <v>1</v>
      </c>
      <c r="AA337">
        <f t="shared" si="36"/>
        <v>1</v>
      </c>
      <c r="AB337">
        <f t="shared" si="37"/>
        <v>330</v>
      </c>
      <c r="AD337" s="12">
        <v>30.027999999999999</v>
      </c>
      <c r="AE337">
        <v>330</v>
      </c>
    </row>
    <row r="338" spans="6:31" x14ac:dyDescent="0.3">
      <c r="F338" s="10">
        <v>331</v>
      </c>
      <c r="G338" s="17">
        <v>35.314</v>
      </c>
      <c r="H338" s="10">
        <v>23.974</v>
      </c>
      <c r="I338">
        <v>0.77200000000000002</v>
      </c>
      <c r="J338">
        <v>1.5009999999999999</v>
      </c>
      <c r="K338">
        <v>0.66600000000000004</v>
      </c>
      <c r="L338">
        <v>0.96099999999999997</v>
      </c>
      <c r="M338" s="10"/>
      <c r="N338" s="10"/>
      <c r="O338" s="10"/>
      <c r="P338" s="10"/>
      <c r="Q338" s="10"/>
      <c r="R338" s="10"/>
      <c r="S338" s="10">
        <v>351</v>
      </c>
      <c r="T338" s="17">
        <v>3.3439999999999999</v>
      </c>
      <c r="U338" s="17">
        <f t="shared" si="32"/>
        <v>334.4</v>
      </c>
      <c r="V338" s="11">
        <f t="shared" si="33"/>
        <v>20.63422651226448</v>
      </c>
      <c r="X338">
        <v>29.994517204146927</v>
      </c>
      <c r="Y338" s="12">
        <f t="shared" si="34"/>
        <v>29.994</v>
      </c>
      <c r="Z338">
        <f t="shared" si="35"/>
        <v>1</v>
      </c>
      <c r="AA338">
        <f t="shared" si="36"/>
        <v>0</v>
      </c>
      <c r="AB338">
        <f t="shared" si="37"/>
        <v>330</v>
      </c>
      <c r="AD338" s="12">
        <v>29.994</v>
      </c>
      <c r="AE338">
        <v>330</v>
      </c>
    </row>
    <row r="339" spans="6:31" x14ac:dyDescent="0.3">
      <c r="F339" s="10">
        <v>332</v>
      </c>
      <c r="G339" s="17">
        <v>1.23</v>
      </c>
      <c r="H339" s="10">
        <v>5.2640000000000002</v>
      </c>
      <c r="I339">
        <v>0.55800000000000005</v>
      </c>
      <c r="J339">
        <v>2.8860000000000001</v>
      </c>
      <c r="K339">
        <v>0.34599999999999997</v>
      </c>
      <c r="L339">
        <v>0.83299999999999996</v>
      </c>
      <c r="M339" s="10"/>
      <c r="N339" s="10"/>
      <c r="O339" s="10"/>
      <c r="P339" s="10"/>
      <c r="Q339" s="10"/>
      <c r="R339" s="10"/>
      <c r="S339" s="10">
        <v>352</v>
      </c>
      <c r="T339" s="17">
        <v>8.9350000000000005</v>
      </c>
      <c r="U339" s="17">
        <f t="shared" si="32"/>
        <v>893.5</v>
      </c>
      <c r="V339" s="11">
        <f t="shared" si="33"/>
        <v>33.728912422740045</v>
      </c>
      <c r="X339">
        <v>29.994517204146927</v>
      </c>
      <c r="Y339" s="12">
        <f t="shared" si="34"/>
        <v>29.994</v>
      </c>
      <c r="Z339">
        <f t="shared" si="35"/>
        <v>2</v>
      </c>
      <c r="AA339">
        <f t="shared" si="36"/>
        <v>2</v>
      </c>
      <c r="AB339">
        <f t="shared" si="37"/>
        <v>332</v>
      </c>
      <c r="AD339" s="12">
        <v>29.994</v>
      </c>
      <c r="AE339">
        <v>332</v>
      </c>
    </row>
    <row r="340" spans="6:31" x14ac:dyDescent="0.3">
      <c r="F340" s="10">
        <v>333</v>
      </c>
      <c r="G340" s="17">
        <v>2.9180000000000001</v>
      </c>
      <c r="H340" s="10">
        <v>7.0570000000000004</v>
      </c>
      <c r="I340">
        <v>0.73599999999999999</v>
      </c>
      <c r="J340">
        <v>1.5389999999999999</v>
      </c>
      <c r="K340">
        <v>0.65</v>
      </c>
      <c r="L340">
        <v>0.90600000000000003</v>
      </c>
      <c r="M340" s="10"/>
      <c r="N340" s="10"/>
      <c r="O340" s="10"/>
      <c r="P340" s="10"/>
      <c r="Q340" s="10"/>
      <c r="R340" s="10"/>
      <c r="S340" s="10">
        <v>353</v>
      </c>
      <c r="T340" s="17">
        <v>4</v>
      </c>
      <c r="U340" s="17">
        <f t="shared" si="32"/>
        <v>400</v>
      </c>
      <c r="V340" s="11">
        <f t="shared" si="33"/>
        <v>22.56758334191025</v>
      </c>
      <c r="X340">
        <v>29.854106607209232</v>
      </c>
      <c r="Y340" s="12">
        <f t="shared" si="34"/>
        <v>29.853999999999999</v>
      </c>
      <c r="Z340">
        <f t="shared" si="35"/>
        <v>1</v>
      </c>
      <c r="AA340">
        <f t="shared" si="36"/>
        <v>0</v>
      </c>
      <c r="AB340">
        <f t="shared" si="37"/>
        <v>332</v>
      </c>
      <c r="AD340" s="12">
        <v>29.853999999999999</v>
      </c>
      <c r="AE340">
        <v>332</v>
      </c>
    </row>
    <row r="341" spans="6:31" x14ac:dyDescent="0.3">
      <c r="F341" s="10">
        <v>334</v>
      </c>
      <c r="G341" s="17">
        <v>0.32800000000000001</v>
      </c>
      <c r="H341" s="10">
        <v>2.036</v>
      </c>
      <c r="I341">
        <v>0.99399999999999999</v>
      </c>
      <c r="J341">
        <v>1.494</v>
      </c>
      <c r="K341">
        <v>0.66900000000000004</v>
      </c>
      <c r="L341">
        <v>0.93</v>
      </c>
      <c r="M341" s="10"/>
      <c r="N341" s="10"/>
      <c r="O341" s="10"/>
      <c r="P341" s="10"/>
      <c r="Q341" s="10"/>
      <c r="R341" s="10"/>
      <c r="S341" s="10">
        <v>354</v>
      </c>
      <c r="T341" s="17">
        <v>0.82</v>
      </c>
      <c r="U341" s="17">
        <f t="shared" si="32"/>
        <v>82</v>
      </c>
      <c r="V341" s="11">
        <f t="shared" si="33"/>
        <v>10.217907939900583</v>
      </c>
      <c r="X341">
        <v>29.854106607209232</v>
      </c>
      <c r="Y341" s="12">
        <f t="shared" si="34"/>
        <v>29.853999999999999</v>
      </c>
      <c r="Z341">
        <f t="shared" si="35"/>
        <v>2</v>
      </c>
      <c r="AA341">
        <f t="shared" si="36"/>
        <v>0</v>
      </c>
      <c r="AB341">
        <f t="shared" si="37"/>
        <v>332</v>
      </c>
      <c r="AD341" s="12">
        <v>29.853999999999999</v>
      </c>
      <c r="AE341">
        <v>332</v>
      </c>
    </row>
    <row r="342" spans="6:31" x14ac:dyDescent="0.3">
      <c r="F342" s="10">
        <v>335</v>
      </c>
      <c r="G342" s="17">
        <v>1.623</v>
      </c>
      <c r="H342" s="10">
        <v>4.9020000000000001</v>
      </c>
      <c r="I342">
        <v>0.84899999999999998</v>
      </c>
      <c r="J342">
        <v>1.2090000000000001</v>
      </c>
      <c r="K342">
        <v>0.82699999999999996</v>
      </c>
      <c r="L342">
        <v>0.89200000000000002</v>
      </c>
      <c r="M342" s="10"/>
      <c r="N342" s="10"/>
      <c r="O342" s="10"/>
      <c r="P342" s="10"/>
      <c r="Q342" s="10"/>
      <c r="R342" s="10"/>
      <c r="S342" s="10">
        <v>355</v>
      </c>
      <c r="T342" s="17">
        <v>8.7379999999999995</v>
      </c>
      <c r="U342" s="17">
        <f t="shared" si="32"/>
        <v>873.8</v>
      </c>
      <c r="V342" s="11">
        <f t="shared" si="33"/>
        <v>33.355010331126941</v>
      </c>
      <c r="X342">
        <v>29.854106607209232</v>
      </c>
      <c r="Y342" s="12">
        <f t="shared" si="34"/>
        <v>29.853999999999999</v>
      </c>
      <c r="Z342">
        <f t="shared" si="35"/>
        <v>3</v>
      </c>
      <c r="AA342">
        <f t="shared" si="36"/>
        <v>0</v>
      </c>
      <c r="AB342">
        <f t="shared" si="37"/>
        <v>332</v>
      </c>
      <c r="AD342" s="12">
        <v>29.853999999999999</v>
      </c>
      <c r="AE342">
        <v>332</v>
      </c>
    </row>
    <row r="343" spans="6:31" x14ac:dyDescent="0.3">
      <c r="F343" s="10">
        <v>336</v>
      </c>
      <c r="G343" s="17">
        <v>1.5569999999999999</v>
      </c>
      <c r="H343" s="10">
        <v>5.3079999999999998</v>
      </c>
      <c r="I343">
        <v>0.69499999999999995</v>
      </c>
      <c r="J343">
        <v>1.171</v>
      </c>
      <c r="K343">
        <v>0.85399999999999998</v>
      </c>
      <c r="L343">
        <v>0.85599999999999998</v>
      </c>
      <c r="M343" s="10"/>
      <c r="N343" s="10"/>
      <c r="O343" s="10"/>
      <c r="P343" s="10"/>
      <c r="Q343" s="10"/>
      <c r="R343" s="10"/>
      <c r="S343" s="10">
        <v>356</v>
      </c>
      <c r="T343" s="17">
        <v>3.1480000000000001</v>
      </c>
      <c r="U343" s="17">
        <f t="shared" si="32"/>
        <v>314.8</v>
      </c>
      <c r="V343" s="11">
        <f t="shared" si="33"/>
        <v>20.020384828534873</v>
      </c>
      <c r="X343">
        <v>29.854106607209232</v>
      </c>
      <c r="Y343" s="12">
        <f t="shared" si="34"/>
        <v>29.853999999999999</v>
      </c>
      <c r="Z343">
        <f t="shared" si="35"/>
        <v>4</v>
      </c>
      <c r="AA343">
        <f t="shared" si="36"/>
        <v>4</v>
      </c>
      <c r="AB343">
        <f t="shared" si="37"/>
        <v>336</v>
      </c>
      <c r="AD343" s="12">
        <v>29.853999999999999</v>
      </c>
      <c r="AE343">
        <v>336</v>
      </c>
    </row>
    <row r="344" spans="6:31" x14ac:dyDescent="0.3">
      <c r="F344" s="10">
        <v>337</v>
      </c>
      <c r="G344" s="17">
        <v>1.8360000000000001</v>
      </c>
      <c r="H344" s="10">
        <v>5.0830000000000002</v>
      </c>
      <c r="I344">
        <v>0.89300000000000002</v>
      </c>
      <c r="J344">
        <v>1.4670000000000001</v>
      </c>
      <c r="K344">
        <v>0.68200000000000005</v>
      </c>
      <c r="L344">
        <v>0.91100000000000003</v>
      </c>
      <c r="M344" s="10"/>
      <c r="N344" s="10"/>
      <c r="O344" s="10"/>
      <c r="P344" s="10"/>
      <c r="Q344" s="10"/>
      <c r="R344" s="10"/>
      <c r="S344" s="10">
        <v>357</v>
      </c>
      <c r="T344" s="17">
        <v>25.887</v>
      </c>
      <c r="U344" s="17">
        <f t="shared" si="32"/>
        <v>2588.6999999999998</v>
      </c>
      <c r="V344" s="11">
        <f t="shared" si="33"/>
        <v>57.411107021689766</v>
      </c>
      <c r="X344">
        <v>29.678731729098292</v>
      </c>
      <c r="Y344" s="12">
        <f t="shared" si="34"/>
        <v>29.678000000000001</v>
      </c>
      <c r="Z344">
        <f t="shared" si="35"/>
        <v>1</v>
      </c>
      <c r="AA344">
        <f t="shared" si="36"/>
        <v>1</v>
      </c>
      <c r="AB344">
        <f t="shared" si="37"/>
        <v>337</v>
      </c>
      <c r="AD344" s="12">
        <v>29.678000000000001</v>
      </c>
      <c r="AE344">
        <v>337</v>
      </c>
    </row>
    <row r="345" spans="6:31" x14ac:dyDescent="0.3">
      <c r="F345" s="10">
        <v>338</v>
      </c>
      <c r="G345" s="17">
        <v>194.75</v>
      </c>
      <c r="H345" s="10">
        <v>80.331000000000003</v>
      </c>
      <c r="I345">
        <v>0.379</v>
      </c>
      <c r="J345">
        <v>3.6160000000000001</v>
      </c>
      <c r="K345">
        <v>0.27700000000000002</v>
      </c>
      <c r="L345">
        <v>0.82599999999999996</v>
      </c>
      <c r="M345" s="10"/>
      <c r="N345" s="10"/>
      <c r="O345" s="10"/>
      <c r="P345" s="10"/>
      <c r="Q345" s="10"/>
      <c r="R345" s="10"/>
      <c r="S345" s="10">
        <v>358</v>
      </c>
      <c r="T345" s="17">
        <v>0.93400000000000005</v>
      </c>
      <c r="U345" s="17">
        <f t="shared" si="32"/>
        <v>93.4</v>
      </c>
      <c r="V345" s="11">
        <f t="shared" si="33"/>
        <v>10.905070998313775</v>
      </c>
      <c r="X345">
        <v>29.644391270124093</v>
      </c>
      <c r="Y345" s="12">
        <f t="shared" si="34"/>
        <v>29.643999999999998</v>
      </c>
      <c r="Z345">
        <f t="shared" si="35"/>
        <v>1</v>
      </c>
      <c r="AA345">
        <f t="shared" si="36"/>
        <v>1</v>
      </c>
      <c r="AB345">
        <f t="shared" si="37"/>
        <v>338</v>
      </c>
      <c r="AD345" s="12">
        <v>29.643999999999998</v>
      </c>
      <c r="AE345">
        <v>338</v>
      </c>
    </row>
    <row r="346" spans="6:31" x14ac:dyDescent="0.3">
      <c r="F346" s="10">
        <v>339</v>
      </c>
      <c r="G346" s="17">
        <v>6.181</v>
      </c>
      <c r="H346" s="10">
        <v>11.19</v>
      </c>
      <c r="I346">
        <v>0.62</v>
      </c>
      <c r="J346">
        <v>2.6019999999999999</v>
      </c>
      <c r="K346">
        <v>0.38400000000000001</v>
      </c>
      <c r="L346">
        <v>0.91100000000000003</v>
      </c>
      <c r="M346" s="10"/>
      <c r="N346" s="10"/>
      <c r="O346" s="10"/>
      <c r="P346" s="10"/>
      <c r="Q346" s="10"/>
      <c r="R346" s="10"/>
      <c r="S346" s="10">
        <v>359</v>
      </c>
      <c r="T346" s="17">
        <v>1.0489999999999999</v>
      </c>
      <c r="U346" s="17">
        <f t="shared" si="32"/>
        <v>104.89999999999999</v>
      </c>
      <c r="V346" s="11">
        <f t="shared" si="33"/>
        <v>11.556938532445283</v>
      </c>
      <c r="X346">
        <v>29.610010984540907</v>
      </c>
      <c r="Y346" s="12">
        <f t="shared" si="34"/>
        <v>29.61</v>
      </c>
      <c r="Z346">
        <f t="shared" si="35"/>
        <v>1</v>
      </c>
      <c r="AA346">
        <f t="shared" si="36"/>
        <v>0</v>
      </c>
      <c r="AB346">
        <f t="shared" si="37"/>
        <v>338</v>
      </c>
      <c r="AD346" s="12">
        <v>29.61</v>
      </c>
      <c r="AE346">
        <v>338</v>
      </c>
    </row>
    <row r="347" spans="6:31" x14ac:dyDescent="0.3">
      <c r="F347" s="10">
        <v>340</v>
      </c>
      <c r="G347" s="17">
        <v>12.46</v>
      </c>
      <c r="H347" s="10">
        <v>22.524999999999999</v>
      </c>
      <c r="I347">
        <v>0.309</v>
      </c>
      <c r="J347">
        <v>2.1080000000000001</v>
      </c>
      <c r="K347">
        <v>0.47399999999999998</v>
      </c>
      <c r="L347">
        <v>0.57199999999999995</v>
      </c>
      <c r="M347" s="10"/>
      <c r="N347" s="10"/>
      <c r="O347" s="10"/>
      <c r="P347" s="10"/>
      <c r="Q347" s="10"/>
      <c r="R347" s="10"/>
      <c r="S347" s="10">
        <v>360</v>
      </c>
      <c r="T347" s="17">
        <v>42.462000000000003</v>
      </c>
      <c r="U347" s="17">
        <f t="shared" si="32"/>
        <v>4246.2000000000007</v>
      </c>
      <c r="V347" s="11">
        <f t="shared" si="33"/>
        <v>73.528428208785002</v>
      </c>
      <c r="X347">
        <v>29.610010984540907</v>
      </c>
      <c r="Y347" s="12">
        <f t="shared" si="34"/>
        <v>29.61</v>
      </c>
      <c r="Z347">
        <f t="shared" si="35"/>
        <v>2</v>
      </c>
      <c r="AA347">
        <f t="shared" si="36"/>
        <v>2</v>
      </c>
      <c r="AB347">
        <f t="shared" si="37"/>
        <v>340</v>
      </c>
      <c r="AD347" s="12">
        <v>29.61</v>
      </c>
      <c r="AE347">
        <v>340</v>
      </c>
    </row>
    <row r="348" spans="6:31" x14ac:dyDescent="0.3">
      <c r="F348" s="10">
        <v>341</v>
      </c>
      <c r="G348" s="17">
        <v>15.46</v>
      </c>
      <c r="H348" s="10">
        <v>19.716000000000001</v>
      </c>
      <c r="I348">
        <v>0.5</v>
      </c>
      <c r="J348">
        <v>1.7729999999999999</v>
      </c>
      <c r="K348">
        <v>0.56399999999999995</v>
      </c>
      <c r="L348">
        <v>0.85799999999999998</v>
      </c>
      <c r="M348" s="10"/>
      <c r="N348" s="10"/>
      <c r="O348" s="10"/>
      <c r="P348" s="10"/>
      <c r="Q348" s="10"/>
      <c r="R348" s="10"/>
      <c r="S348" s="10">
        <v>361</v>
      </c>
      <c r="T348" s="17">
        <v>6.6000000000000003E-2</v>
      </c>
      <c r="U348" s="17">
        <f t="shared" si="32"/>
        <v>6.6000000000000005</v>
      </c>
      <c r="V348" s="11">
        <f t="shared" si="33"/>
        <v>2.8988585676524603</v>
      </c>
      <c r="X348">
        <v>29.573438137602182</v>
      </c>
      <c r="Y348" s="12">
        <f t="shared" si="34"/>
        <v>29.573</v>
      </c>
      <c r="Z348">
        <f t="shared" si="35"/>
        <v>1</v>
      </c>
      <c r="AA348">
        <f t="shared" si="36"/>
        <v>1</v>
      </c>
      <c r="AB348">
        <f t="shared" si="37"/>
        <v>341</v>
      </c>
      <c r="AD348" s="12">
        <v>29.573</v>
      </c>
      <c r="AE348">
        <v>341</v>
      </c>
    </row>
    <row r="349" spans="6:31" x14ac:dyDescent="0.3">
      <c r="F349" s="10">
        <v>342</v>
      </c>
      <c r="G349" s="17">
        <v>20.919</v>
      </c>
      <c r="H349" s="10">
        <v>21.925000000000001</v>
      </c>
      <c r="I349">
        <v>0.54700000000000004</v>
      </c>
      <c r="J349">
        <v>1.8979999999999999</v>
      </c>
      <c r="K349">
        <v>0.52700000000000002</v>
      </c>
      <c r="L349">
        <v>0.84</v>
      </c>
      <c r="M349" s="10"/>
      <c r="N349" s="10"/>
      <c r="O349" s="10"/>
      <c r="P349" s="10"/>
      <c r="Q349" s="10"/>
      <c r="R349" s="10"/>
      <c r="S349" s="10">
        <v>362</v>
      </c>
      <c r="T349" s="17">
        <v>1.9670000000000001</v>
      </c>
      <c r="U349" s="17">
        <f t="shared" si="32"/>
        <v>196.70000000000002</v>
      </c>
      <c r="V349" s="11">
        <f t="shared" si="33"/>
        <v>15.825492676356289</v>
      </c>
      <c r="X349">
        <v>29.538975270090312</v>
      </c>
      <c r="Y349" s="12">
        <f t="shared" si="34"/>
        <v>29.538</v>
      </c>
      <c r="Z349">
        <f t="shared" si="35"/>
        <v>1</v>
      </c>
      <c r="AA349">
        <f t="shared" si="36"/>
        <v>0</v>
      </c>
      <c r="AB349">
        <f t="shared" si="37"/>
        <v>341</v>
      </c>
      <c r="AD349" s="12">
        <v>29.538</v>
      </c>
      <c r="AE349">
        <v>341</v>
      </c>
    </row>
    <row r="350" spans="6:31" x14ac:dyDescent="0.3">
      <c r="F350" s="10">
        <v>343</v>
      </c>
      <c r="G350" s="17">
        <v>17.64</v>
      </c>
      <c r="H350" s="10">
        <v>19.14</v>
      </c>
      <c r="I350">
        <v>0.60499999999999998</v>
      </c>
      <c r="J350">
        <v>2.16</v>
      </c>
      <c r="K350">
        <v>0.46300000000000002</v>
      </c>
      <c r="L350">
        <v>0.86699999999999999</v>
      </c>
      <c r="M350" s="10"/>
      <c r="N350" s="10"/>
      <c r="O350" s="10"/>
      <c r="P350" s="10"/>
      <c r="Q350" s="10"/>
      <c r="R350" s="10"/>
      <c r="S350" s="10">
        <v>363</v>
      </c>
      <c r="T350" s="17">
        <v>3.738</v>
      </c>
      <c r="U350" s="17">
        <f t="shared" si="32"/>
        <v>373.8</v>
      </c>
      <c r="V350" s="11">
        <f t="shared" si="33"/>
        <v>21.815979047982328</v>
      </c>
      <c r="X350">
        <v>29.538975270090312</v>
      </c>
      <c r="Y350" s="12">
        <f t="shared" si="34"/>
        <v>29.538</v>
      </c>
      <c r="Z350">
        <f t="shared" si="35"/>
        <v>2</v>
      </c>
      <c r="AA350">
        <f t="shared" si="36"/>
        <v>2</v>
      </c>
      <c r="AB350">
        <f t="shared" si="37"/>
        <v>343</v>
      </c>
      <c r="AD350" s="12">
        <v>29.538</v>
      </c>
      <c r="AE350">
        <v>343</v>
      </c>
    </row>
    <row r="351" spans="6:31" x14ac:dyDescent="0.3">
      <c r="F351" s="10">
        <v>344</v>
      </c>
      <c r="G351" s="17">
        <v>1.853</v>
      </c>
      <c r="H351" s="10">
        <v>5.2640000000000002</v>
      </c>
      <c r="I351">
        <v>0.84</v>
      </c>
      <c r="J351">
        <v>1.472</v>
      </c>
      <c r="K351">
        <v>0.67900000000000005</v>
      </c>
      <c r="L351">
        <v>0.88600000000000001</v>
      </c>
      <c r="M351" s="10"/>
      <c r="N351" s="10"/>
      <c r="O351" s="10"/>
      <c r="P351" s="10"/>
      <c r="Q351" s="10"/>
      <c r="R351" s="10"/>
      <c r="S351" s="10">
        <v>364</v>
      </c>
      <c r="T351" s="17">
        <v>0.54100000000000004</v>
      </c>
      <c r="U351" s="17">
        <f t="shared" si="32"/>
        <v>54.1</v>
      </c>
      <c r="V351" s="11">
        <f t="shared" si="33"/>
        <v>8.2995336838988916</v>
      </c>
      <c r="X351">
        <v>29.467768315727287</v>
      </c>
      <c r="Y351" s="12">
        <f t="shared" si="34"/>
        <v>29.466999999999999</v>
      </c>
      <c r="Z351">
        <f t="shared" si="35"/>
        <v>1</v>
      </c>
      <c r="AA351">
        <f t="shared" si="36"/>
        <v>1</v>
      </c>
      <c r="AB351">
        <f t="shared" si="37"/>
        <v>344</v>
      </c>
      <c r="AD351" s="12">
        <v>29.466999999999999</v>
      </c>
      <c r="AE351">
        <v>344</v>
      </c>
    </row>
    <row r="352" spans="6:31" x14ac:dyDescent="0.3">
      <c r="F352" s="8">
        <v>345</v>
      </c>
      <c r="G352" s="117">
        <v>10.443</v>
      </c>
      <c r="H352" s="8">
        <v>14.957000000000001</v>
      </c>
      <c r="I352" s="8">
        <v>0.58699999999999997</v>
      </c>
      <c r="J352" s="8">
        <v>1.6180000000000001</v>
      </c>
      <c r="K352" s="8">
        <v>0.61799999999999999</v>
      </c>
      <c r="L352" s="8">
        <v>0.84399999999999997</v>
      </c>
      <c r="M352" s="8"/>
      <c r="N352" s="10"/>
      <c r="O352" s="10"/>
      <c r="P352" s="10"/>
      <c r="Q352" s="10"/>
      <c r="R352" s="10"/>
      <c r="S352" s="10">
        <v>365</v>
      </c>
      <c r="T352" s="17">
        <v>1.016</v>
      </c>
      <c r="U352" s="17">
        <f t="shared" si="32"/>
        <v>101.6</v>
      </c>
      <c r="V352" s="11">
        <f t="shared" si="33"/>
        <v>11.373703783073152</v>
      </c>
      <c r="X352">
        <v>29.433181721278533</v>
      </c>
      <c r="Y352" s="12">
        <f t="shared" si="34"/>
        <v>29.433</v>
      </c>
      <c r="Z352">
        <f t="shared" si="35"/>
        <v>1</v>
      </c>
      <c r="AA352">
        <f t="shared" si="36"/>
        <v>1</v>
      </c>
      <c r="AB352">
        <f t="shared" si="37"/>
        <v>345</v>
      </c>
      <c r="AD352" s="12">
        <v>29.433</v>
      </c>
      <c r="AE352">
        <v>345</v>
      </c>
    </row>
    <row r="353" spans="6:31" x14ac:dyDescent="0.3">
      <c r="F353" s="10">
        <v>346</v>
      </c>
      <c r="G353" s="17">
        <v>26.001999999999999</v>
      </c>
      <c r="H353" s="10">
        <v>22.312999999999999</v>
      </c>
      <c r="I353">
        <v>0.65600000000000003</v>
      </c>
      <c r="J353">
        <v>1.3169999999999999</v>
      </c>
      <c r="K353">
        <v>0.75900000000000001</v>
      </c>
      <c r="L353">
        <v>0.874</v>
      </c>
      <c r="M353" s="10"/>
      <c r="N353" s="10"/>
      <c r="O353" s="10"/>
      <c r="P353" s="10"/>
      <c r="Q353" s="10"/>
      <c r="R353" s="10"/>
      <c r="S353" s="10">
        <v>366</v>
      </c>
      <c r="T353" s="17">
        <v>2.3940000000000001</v>
      </c>
      <c r="U353" s="17">
        <f t="shared" si="32"/>
        <v>239.4</v>
      </c>
      <c r="V353" s="11">
        <f t="shared" si="33"/>
        <v>17.458910246908253</v>
      </c>
      <c r="X353">
        <v>29.39638887706711</v>
      </c>
      <c r="Y353" s="12">
        <f t="shared" si="34"/>
        <v>29.396000000000001</v>
      </c>
      <c r="Z353">
        <f t="shared" si="35"/>
        <v>1</v>
      </c>
      <c r="AA353">
        <f t="shared" si="36"/>
        <v>1</v>
      </c>
      <c r="AB353">
        <f t="shared" si="37"/>
        <v>346</v>
      </c>
      <c r="AD353" s="12">
        <v>29.396000000000001</v>
      </c>
      <c r="AE353">
        <v>346</v>
      </c>
    </row>
    <row r="354" spans="6:31" x14ac:dyDescent="0.3">
      <c r="F354" s="10">
        <v>347</v>
      </c>
      <c r="G354" s="17">
        <v>100.908</v>
      </c>
      <c r="H354" s="10">
        <v>43.61</v>
      </c>
      <c r="I354">
        <v>0.66700000000000004</v>
      </c>
      <c r="J354">
        <v>1.4710000000000001</v>
      </c>
      <c r="K354">
        <v>0.68</v>
      </c>
      <c r="L354">
        <v>0.94499999999999995</v>
      </c>
      <c r="M354" s="10"/>
      <c r="N354" s="10"/>
      <c r="O354" s="10"/>
      <c r="P354" s="10"/>
      <c r="Q354" s="10"/>
      <c r="R354" s="10"/>
      <c r="S354" s="10">
        <v>367</v>
      </c>
      <c r="T354" s="17">
        <v>24.492999999999999</v>
      </c>
      <c r="U354" s="17">
        <f t="shared" si="32"/>
        <v>2449.2999999999997</v>
      </c>
      <c r="V354" s="11">
        <f t="shared" si="33"/>
        <v>55.843939840593571</v>
      </c>
      <c r="X354">
        <v>29.327006537807478</v>
      </c>
      <c r="Y354" s="12">
        <f t="shared" si="34"/>
        <v>29.327000000000002</v>
      </c>
      <c r="Z354">
        <f t="shared" si="35"/>
        <v>1</v>
      </c>
      <c r="AA354">
        <f t="shared" si="36"/>
        <v>0</v>
      </c>
      <c r="AB354">
        <f t="shared" si="37"/>
        <v>346</v>
      </c>
      <c r="AD354" s="12">
        <v>29.327000000000002</v>
      </c>
      <c r="AE354">
        <v>346</v>
      </c>
    </row>
    <row r="355" spans="6:31" x14ac:dyDescent="0.3">
      <c r="F355" s="10">
        <v>348</v>
      </c>
      <c r="G355" s="17">
        <v>0.90200000000000002</v>
      </c>
      <c r="H355" s="10">
        <v>3.6339999999999999</v>
      </c>
      <c r="I355">
        <v>0.85799999999999998</v>
      </c>
      <c r="J355">
        <v>1.3260000000000001</v>
      </c>
      <c r="K355">
        <v>0.754</v>
      </c>
      <c r="L355">
        <v>0.86599999999999999</v>
      </c>
      <c r="M355" s="10"/>
      <c r="N355" s="10"/>
      <c r="O355" s="10"/>
      <c r="P355" s="10"/>
      <c r="Q355" s="10"/>
      <c r="R355" s="10"/>
      <c r="S355" s="10">
        <v>368</v>
      </c>
      <c r="T355" s="17">
        <v>0.623</v>
      </c>
      <c r="U355" s="17">
        <f t="shared" si="32"/>
        <v>62.3</v>
      </c>
      <c r="V355" s="11">
        <f t="shared" si="33"/>
        <v>8.9063361511342389</v>
      </c>
      <c r="X355">
        <v>29.327006537807478</v>
      </c>
      <c r="Y355" s="12">
        <f t="shared" si="34"/>
        <v>29.327000000000002</v>
      </c>
      <c r="Z355">
        <f t="shared" si="35"/>
        <v>2</v>
      </c>
      <c r="AA355">
        <f t="shared" si="36"/>
        <v>0</v>
      </c>
      <c r="AB355">
        <f t="shared" si="37"/>
        <v>346</v>
      </c>
      <c r="AD355" s="12">
        <v>29.327000000000002</v>
      </c>
      <c r="AE355">
        <v>346</v>
      </c>
    </row>
    <row r="356" spans="6:31" x14ac:dyDescent="0.3">
      <c r="F356" s="10">
        <v>349</v>
      </c>
      <c r="G356" s="17">
        <v>31.690999999999999</v>
      </c>
      <c r="H356" s="10">
        <v>23.506</v>
      </c>
      <c r="I356">
        <v>0.72099999999999997</v>
      </c>
      <c r="J356">
        <v>1.802</v>
      </c>
      <c r="K356">
        <v>0.55500000000000005</v>
      </c>
      <c r="L356">
        <v>0.89200000000000002</v>
      </c>
      <c r="M356" s="10"/>
      <c r="N356" s="10"/>
      <c r="O356" s="10"/>
      <c r="P356" s="10"/>
      <c r="Q356" s="10"/>
      <c r="R356" s="10"/>
      <c r="S356" s="10">
        <v>369</v>
      </c>
      <c r="T356" s="17">
        <v>1.6719999999999999</v>
      </c>
      <c r="U356" s="17">
        <f t="shared" si="32"/>
        <v>167.2</v>
      </c>
      <c r="V356" s="11">
        <f t="shared" si="33"/>
        <v>14.590601491361458</v>
      </c>
      <c r="X356">
        <v>29.327006537807478</v>
      </c>
      <c r="Y356" s="12">
        <f t="shared" si="34"/>
        <v>29.327000000000002</v>
      </c>
      <c r="Z356">
        <f t="shared" si="35"/>
        <v>3</v>
      </c>
      <c r="AA356">
        <f t="shared" si="36"/>
        <v>3</v>
      </c>
      <c r="AB356">
        <f t="shared" si="37"/>
        <v>349</v>
      </c>
      <c r="AD356" s="12">
        <v>29.327000000000002</v>
      </c>
      <c r="AE356">
        <v>349</v>
      </c>
    </row>
    <row r="357" spans="6:31" x14ac:dyDescent="0.3">
      <c r="F357" s="10">
        <v>350</v>
      </c>
      <c r="G357" s="17">
        <v>0.21299999999999999</v>
      </c>
      <c r="H357" s="10">
        <v>1.78</v>
      </c>
      <c r="I357">
        <v>0.84599999999999997</v>
      </c>
      <c r="J357">
        <v>2.2629999999999999</v>
      </c>
      <c r="K357">
        <v>0.442</v>
      </c>
      <c r="L357">
        <v>0.86699999999999999</v>
      </c>
      <c r="M357" s="10"/>
      <c r="N357" s="10"/>
      <c r="O357" s="10"/>
      <c r="P357" s="10"/>
      <c r="Q357" s="10"/>
      <c r="R357" s="10"/>
      <c r="S357" s="10">
        <v>370</v>
      </c>
      <c r="T357" s="17">
        <v>0.59</v>
      </c>
      <c r="U357" s="17">
        <f t="shared" si="32"/>
        <v>59</v>
      </c>
      <c r="V357" s="11">
        <f t="shared" si="33"/>
        <v>8.6672448413192189</v>
      </c>
      <c r="X357">
        <v>29.218266799126305</v>
      </c>
      <c r="Y357" s="12">
        <f t="shared" si="34"/>
        <v>29.218</v>
      </c>
      <c r="Z357">
        <f t="shared" si="35"/>
        <v>1</v>
      </c>
      <c r="AA357">
        <f t="shared" si="36"/>
        <v>1</v>
      </c>
      <c r="AB357">
        <f t="shared" si="37"/>
        <v>350</v>
      </c>
      <c r="AD357" s="12">
        <v>29.218</v>
      </c>
      <c r="AE357">
        <v>350</v>
      </c>
    </row>
    <row r="358" spans="6:31" x14ac:dyDescent="0.3">
      <c r="F358" s="10">
        <v>351</v>
      </c>
      <c r="G358" s="17">
        <v>3.3439999999999999</v>
      </c>
      <c r="H358" s="10">
        <v>7.7060000000000004</v>
      </c>
      <c r="I358">
        <v>0.70799999999999996</v>
      </c>
      <c r="J358">
        <v>2.1619999999999999</v>
      </c>
      <c r="K358">
        <v>0.46300000000000002</v>
      </c>
      <c r="L358">
        <v>0.91300000000000003</v>
      </c>
      <c r="M358" s="10"/>
      <c r="N358" s="10"/>
      <c r="O358" s="10"/>
      <c r="P358" s="10"/>
      <c r="Q358" s="10"/>
      <c r="R358" s="10"/>
      <c r="S358" s="10">
        <v>371</v>
      </c>
      <c r="T358" s="17">
        <v>5.968</v>
      </c>
      <c r="U358" s="17">
        <f t="shared" si="32"/>
        <v>596.79999999999995</v>
      </c>
      <c r="V358" s="11">
        <f t="shared" si="33"/>
        <v>27.565728002321016</v>
      </c>
      <c r="X358">
        <v>29.183384510254296</v>
      </c>
      <c r="Y358" s="12">
        <f t="shared" si="34"/>
        <v>29.183</v>
      </c>
      <c r="Z358">
        <f t="shared" si="35"/>
        <v>1</v>
      </c>
      <c r="AA358">
        <f t="shared" si="36"/>
        <v>1</v>
      </c>
      <c r="AB358">
        <f t="shared" si="37"/>
        <v>351</v>
      </c>
      <c r="AD358" s="12">
        <v>29.183</v>
      </c>
      <c r="AE358">
        <v>351</v>
      </c>
    </row>
    <row r="359" spans="6:31" x14ac:dyDescent="0.3">
      <c r="F359" s="10">
        <v>352</v>
      </c>
      <c r="G359" s="17">
        <v>8.9350000000000005</v>
      </c>
      <c r="H359" s="10">
        <v>15.743</v>
      </c>
      <c r="I359">
        <v>0.45300000000000001</v>
      </c>
      <c r="J359">
        <v>2.698</v>
      </c>
      <c r="K359">
        <v>0.371</v>
      </c>
      <c r="L359">
        <v>0.78</v>
      </c>
      <c r="M359" s="10"/>
      <c r="N359" s="10"/>
      <c r="O359" s="10"/>
      <c r="P359" s="10"/>
      <c r="Q359" s="10"/>
      <c r="R359" s="10"/>
      <c r="S359" s="10">
        <v>372</v>
      </c>
      <c r="T359" s="17">
        <v>0.49199999999999999</v>
      </c>
      <c r="U359" s="17">
        <f t="shared" si="32"/>
        <v>49.2</v>
      </c>
      <c r="V359" s="11">
        <f t="shared" si="33"/>
        <v>7.9147574568630983</v>
      </c>
      <c r="X359">
        <v>29.111307785390274</v>
      </c>
      <c r="Y359" s="12">
        <f t="shared" si="34"/>
        <v>29.111000000000001</v>
      </c>
      <c r="Z359">
        <f t="shared" si="35"/>
        <v>1</v>
      </c>
      <c r="AA359">
        <f t="shared" si="36"/>
        <v>1</v>
      </c>
      <c r="AB359">
        <f t="shared" si="37"/>
        <v>352</v>
      </c>
      <c r="AD359" s="12">
        <v>29.111000000000001</v>
      </c>
      <c r="AE359">
        <v>352</v>
      </c>
    </row>
    <row r="360" spans="6:31" x14ac:dyDescent="0.3">
      <c r="F360" s="10">
        <v>353</v>
      </c>
      <c r="G360" s="17">
        <v>4</v>
      </c>
      <c r="H360" s="10">
        <v>10.872</v>
      </c>
      <c r="I360">
        <v>0.42499999999999999</v>
      </c>
      <c r="J360">
        <v>1.6120000000000001</v>
      </c>
      <c r="K360">
        <v>0.62</v>
      </c>
      <c r="L360">
        <v>0.65200000000000002</v>
      </c>
      <c r="M360" s="10"/>
      <c r="N360" s="10"/>
      <c r="O360" s="10"/>
      <c r="P360" s="10"/>
      <c r="Q360" s="10"/>
      <c r="R360" s="10"/>
      <c r="S360" s="10">
        <v>373</v>
      </c>
      <c r="T360" s="17">
        <v>18.608000000000001</v>
      </c>
      <c r="U360" s="17">
        <f t="shared" si="32"/>
        <v>1860.8</v>
      </c>
      <c r="V360" s="11">
        <f t="shared" si="33"/>
        <v>48.674882073233533</v>
      </c>
      <c r="X360">
        <v>29.076297180076903</v>
      </c>
      <c r="Y360" s="12">
        <f t="shared" si="34"/>
        <v>29.076000000000001</v>
      </c>
      <c r="Z360">
        <f t="shared" si="35"/>
        <v>1</v>
      </c>
      <c r="AA360">
        <f t="shared" si="36"/>
        <v>1</v>
      </c>
      <c r="AB360">
        <f t="shared" si="37"/>
        <v>353</v>
      </c>
      <c r="AD360" s="12">
        <v>29.076000000000001</v>
      </c>
      <c r="AE360">
        <v>353</v>
      </c>
    </row>
    <row r="361" spans="6:31" x14ac:dyDescent="0.3">
      <c r="F361" s="10">
        <v>354</v>
      </c>
      <c r="G361" s="17">
        <v>0.82</v>
      </c>
      <c r="H361" s="10">
        <v>3.4089999999999998</v>
      </c>
      <c r="I361">
        <v>0.88600000000000001</v>
      </c>
      <c r="J361">
        <v>1.452</v>
      </c>
      <c r="K361">
        <v>0.68899999999999995</v>
      </c>
      <c r="L361">
        <v>0.85499999999999998</v>
      </c>
      <c r="M361" s="10"/>
      <c r="N361" s="10"/>
      <c r="O361" s="10"/>
      <c r="P361" s="10"/>
      <c r="Q361" s="10"/>
      <c r="R361" s="10"/>
      <c r="S361" s="10">
        <v>374</v>
      </c>
      <c r="T361" s="17">
        <v>1.623</v>
      </c>
      <c r="U361" s="17">
        <f t="shared" si="32"/>
        <v>162.30000000000001</v>
      </c>
      <c r="V361" s="11">
        <f t="shared" si="33"/>
        <v>14.375214019642174</v>
      </c>
      <c r="X361">
        <v>28.858724611653752</v>
      </c>
      <c r="Y361" s="12">
        <f t="shared" si="34"/>
        <v>28.858000000000001</v>
      </c>
      <c r="Z361">
        <f t="shared" si="35"/>
        <v>1</v>
      </c>
      <c r="AA361">
        <f t="shared" si="36"/>
        <v>1</v>
      </c>
      <c r="AB361">
        <f t="shared" si="37"/>
        <v>354</v>
      </c>
      <c r="AD361" s="12">
        <v>28.858000000000001</v>
      </c>
      <c r="AE361">
        <v>354</v>
      </c>
    </row>
    <row r="362" spans="6:31" x14ac:dyDescent="0.3">
      <c r="F362" s="10">
        <v>355</v>
      </c>
      <c r="G362" s="17">
        <v>8.7379999999999995</v>
      </c>
      <c r="H362" s="10">
        <v>12.077999999999999</v>
      </c>
      <c r="I362">
        <v>0.753</v>
      </c>
      <c r="J362">
        <v>1.8779999999999999</v>
      </c>
      <c r="K362">
        <v>0.53200000000000003</v>
      </c>
      <c r="L362">
        <v>0.92900000000000005</v>
      </c>
      <c r="M362" s="10"/>
      <c r="N362" s="10"/>
      <c r="O362" s="10"/>
      <c r="P362" s="10"/>
      <c r="Q362" s="10"/>
      <c r="R362" s="10"/>
      <c r="S362" s="10">
        <v>375</v>
      </c>
      <c r="T362" s="17">
        <v>4.1639999999999997</v>
      </c>
      <c r="U362" s="17">
        <f t="shared" si="32"/>
        <v>416.4</v>
      </c>
      <c r="V362" s="11">
        <f t="shared" si="33"/>
        <v>23.025571576569423</v>
      </c>
      <c r="X362">
        <v>28.788046471897282</v>
      </c>
      <c r="Y362" s="12">
        <f t="shared" si="34"/>
        <v>28.788</v>
      </c>
      <c r="Z362">
        <f t="shared" si="35"/>
        <v>1</v>
      </c>
      <c r="AA362">
        <f t="shared" si="36"/>
        <v>1</v>
      </c>
      <c r="AB362">
        <f t="shared" si="37"/>
        <v>355</v>
      </c>
      <c r="AD362" s="12">
        <v>28.788</v>
      </c>
      <c r="AE362">
        <v>355</v>
      </c>
    </row>
    <row r="363" spans="6:31" x14ac:dyDescent="0.3">
      <c r="F363" s="10">
        <v>356</v>
      </c>
      <c r="G363" s="17">
        <v>3.1480000000000001</v>
      </c>
      <c r="H363" s="10">
        <v>7.375</v>
      </c>
      <c r="I363">
        <v>0.72699999999999998</v>
      </c>
      <c r="J363">
        <v>1.571</v>
      </c>
      <c r="K363">
        <v>0.63700000000000001</v>
      </c>
      <c r="L363">
        <v>0.90100000000000002</v>
      </c>
      <c r="M363" s="10"/>
      <c r="N363" s="10"/>
      <c r="O363" s="10"/>
      <c r="P363" s="10"/>
      <c r="Q363" s="10"/>
      <c r="R363" s="10"/>
      <c r="S363" s="10">
        <v>376</v>
      </c>
      <c r="T363" s="17">
        <v>9.41</v>
      </c>
      <c r="U363" s="17">
        <f t="shared" si="32"/>
        <v>941</v>
      </c>
      <c r="V363" s="11">
        <f t="shared" si="33"/>
        <v>34.61384710770804</v>
      </c>
      <c r="X363">
        <v>28.750428039284348</v>
      </c>
      <c r="Y363" s="12">
        <f t="shared" si="34"/>
        <v>28.75</v>
      </c>
      <c r="Z363">
        <f t="shared" si="35"/>
        <v>1</v>
      </c>
      <c r="AA363">
        <f t="shared" si="36"/>
        <v>1</v>
      </c>
      <c r="AB363">
        <f t="shared" si="37"/>
        <v>356</v>
      </c>
      <c r="AD363" s="12">
        <v>28.75</v>
      </c>
      <c r="AE363">
        <v>356</v>
      </c>
    </row>
    <row r="364" spans="6:31" x14ac:dyDescent="0.3">
      <c r="F364" s="10">
        <v>357</v>
      </c>
      <c r="G364" s="17">
        <v>25.887</v>
      </c>
      <c r="H364" s="10">
        <v>22.756</v>
      </c>
      <c r="I364">
        <v>0.628</v>
      </c>
      <c r="J364">
        <v>1.413</v>
      </c>
      <c r="K364">
        <v>0.70799999999999996</v>
      </c>
      <c r="L364">
        <v>0.88300000000000001</v>
      </c>
      <c r="M364" s="10"/>
      <c r="N364" s="10"/>
      <c r="O364" s="10"/>
      <c r="P364" s="10"/>
      <c r="Q364" s="10"/>
      <c r="R364" s="10"/>
      <c r="S364" s="10">
        <v>377</v>
      </c>
      <c r="T364" s="17">
        <v>0.98399999999999999</v>
      </c>
      <c r="U364" s="17">
        <f t="shared" si="32"/>
        <v>98.4</v>
      </c>
      <c r="V364" s="11">
        <f t="shared" si="33"/>
        <v>11.19315733838938</v>
      </c>
      <c r="X364">
        <v>28.714977436356996</v>
      </c>
      <c r="Y364" s="12">
        <f t="shared" si="34"/>
        <v>28.713999999999999</v>
      </c>
      <c r="Z364">
        <f t="shared" si="35"/>
        <v>1</v>
      </c>
      <c r="AA364">
        <f t="shared" si="36"/>
        <v>1</v>
      </c>
      <c r="AB364">
        <f t="shared" si="37"/>
        <v>357</v>
      </c>
      <c r="AD364" s="12">
        <v>28.713999999999999</v>
      </c>
      <c r="AE364">
        <v>357</v>
      </c>
    </row>
    <row r="365" spans="6:31" x14ac:dyDescent="0.3">
      <c r="F365" s="10">
        <v>358</v>
      </c>
      <c r="G365" s="17">
        <v>0.93400000000000005</v>
      </c>
      <c r="H365" s="10">
        <v>3.9969999999999999</v>
      </c>
      <c r="I365">
        <v>0.73499999999999999</v>
      </c>
      <c r="J365">
        <v>2.012</v>
      </c>
      <c r="K365">
        <v>0.497</v>
      </c>
      <c r="L365">
        <v>0.84399999999999997</v>
      </c>
      <c r="M365" s="10"/>
      <c r="N365" s="10"/>
      <c r="O365" s="10"/>
      <c r="P365" s="10"/>
      <c r="Q365" s="10"/>
      <c r="R365" s="10"/>
      <c r="S365" s="10">
        <v>378</v>
      </c>
      <c r="T365" s="17">
        <v>2.5579999999999998</v>
      </c>
      <c r="U365" s="17">
        <f t="shared" si="32"/>
        <v>255.79999999999998</v>
      </c>
      <c r="V365" s="11">
        <f t="shared" si="33"/>
        <v>18.047012925779562</v>
      </c>
      <c r="X365">
        <v>28.677263152965654</v>
      </c>
      <c r="Y365" s="12">
        <f t="shared" si="34"/>
        <v>28.677</v>
      </c>
      <c r="Z365">
        <f t="shared" si="35"/>
        <v>1</v>
      </c>
      <c r="AA365">
        <f t="shared" si="36"/>
        <v>1</v>
      </c>
      <c r="AB365">
        <f t="shared" si="37"/>
        <v>358</v>
      </c>
      <c r="AD365" s="12">
        <v>28.677</v>
      </c>
      <c r="AE365">
        <v>358</v>
      </c>
    </row>
    <row r="366" spans="6:31" x14ac:dyDescent="0.3">
      <c r="F366" s="10">
        <v>359</v>
      </c>
      <c r="G366" s="17">
        <v>1.0489999999999999</v>
      </c>
      <c r="H366" s="10">
        <v>3.9220000000000002</v>
      </c>
      <c r="I366">
        <v>0.85699999999999998</v>
      </c>
      <c r="J366">
        <v>1.5269999999999999</v>
      </c>
      <c r="K366">
        <v>0.65500000000000003</v>
      </c>
      <c r="L366">
        <v>0.871</v>
      </c>
      <c r="M366" s="10"/>
      <c r="N366" s="10"/>
      <c r="O366" s="10"/>
      <c r="P366" s="10"/>
      <c r="Q366" s="10"/>
      <c r="R366" s="10"/>
      <c r="S366" s="10">
        <v>379</v>
      </c>
      <c r="T366" s="17">
        <v>1.623</v>
      </c>
      <c r="U366" s="17">
        <f t="shared" si="32"/>
        <v>162.30000000000001</v>
      </c>
      <c r="V366" s="11">
        <f t="shared" si="33"/>
        <v>14.375214019642174</v>
      </c>
      <c r="X366">
        <v>28.606136673820338</v>
      </c>
      <c r="Y366" s="12">
        <f t="shared" si="34"/>
        <v>28.606000000000002</v>
      </c>
      <c r="Z366">
        <f t="shared" si="35"/>
        <v>1</v>
      </c>
      <c r="AA366">
        <f t="shared" si="36"/>
        <v>1</v>
      </c>
      <c r="AB366">
        <f t="shared" si="37"/>
        <v>359</v>
      </c>
      <c r="AD366" s="12">
        <v>28.606000000000002</v>
      </c>
      <c r="AE366">
        <v>359</v>
      </c>
    </row>
    <row r="367" spans="6:31" x14ac:dyDescent="0.3">
      <c r="F367" s="10">
        <v>360</v>
      </c>
      <c r="G367" s="17">
        <v>42.462000000000003</v>
      </c>
      <c r="H367" s="10">
        <v>28.434000000000001</v>
      </c>
      <c r="I367">
        <v>0.66</v>
      </c>
      <c r="J367">
        <v>1.8140000000000001</v>
      </c>
      <c r="K367">
        <v>0.55100000000000005</v>
      </c>
      <c r="L367">
        <v>0.90600000000000003</v>
      </c>
      <c r="M367" s="10"/>
      <c r="N367" s="10"/>
      <c r="O367" s="10"/>
      <c r="P367" s="10"/>
      <c r="Q367" s="10"/>
      <c r="R367" s="10"/>
      <c r="S367" s="10">
        <v>380</v>
      </c>
      <c r="T367" s="17">
        <v>2.476</v>
      </c>
      <c r="U367" s="17">
        <f t="shared" si="32"/>
        <v>247.6</v>
      </c>
      <c r="V367" s="11">
        <f t="shared" si="33"/>
        <v>17.755396680345562</v>
      </c>
      <c r="X367">
        <v>28.568278705151968</v>
      </c>
      <c r="Y367" s="12">
        <f t="shared" si="34"/>
        <v>28.568000000000001</v>
      </c>
      <c r="Z367">
        <f t="shared" si="35"/>
        <v>1</v>
      </c>
      <c r="AA367">
        <f t="shared" si="36"/>
        <v>0</v>
      </c>
      <c r="AB367">
        <f t="shared" si="37"/>
        <v>359</v>
      </c>
      <c r="AD367" s="12">
        <v>28.568000000000001</v>
      </c>
      <c r="AE367">
        <v>359</v>
      </c>
    </row>
    <row r="368" spans="6:31" x14ac:dyDescent="0.3">
      <c r="F368" s="10">
        <v>361</v>
      </c>
      <c r="G368" s="17">
        <v>6.6000000000000003E-2</v>
      </c>
      <c r="H368" s="10">
        <v>0.98</v>
      </c>
      <c r="I368">
        <v>0.85699999999999998</v>
      </c>
      <c r="J368">
        <v>2</v>
      </c>
      <c r="K368">
        <v>0.5</v>
      </c>
      <c r="L368">
        <v>0.8</v>
      </c>
      <c r="M368" s="10"/>
      <c r="N368" s="10"/>
      <c r="O368" s="10"/>
      <c r="P368" s="10"/>
      <c r="Q368" s="10"/>
      <c r="R368" s="10"/>
      <c r="S368" s="10">
        <v>381</v>
      </c>
      <c r="T368" s="17">
        <v>1.7210000000000001</v>
      </c>
      <c r="U368" s="17">
        <f t="shared" si="32"/>
        <v>172.10000000000002</v>
      </c>
      <c r="V368" s="11">
        <f t="shared" si="33"/>
        <v>14.802855320812993</v>
      </c>
      <c r="X368">
        <v>28.568278705151968</v>
      </c>
      <c r="Y368" s="12">
        <f t="shared" si="34"/>
        <v>28.568000000000001</v>
      </c>
      <c r="Z368">
        <f t="shared" si="35"/>
        <v>2</v>
      </c>
      <c r="AA368">
        <f t="shared" si="36"/>
        <v>0</v>
      </c>
      <c r="AB368">
        <f t="shared" si="37"/>
        <v>359</v>
      </c>
      <c r="AD368" s="12">
        <v>28.568000000000001</v>
      </c>
      <c r="AE368">
        <v>359</v>
      </c>
    </row>
    <row r="369" spans="6:31" x14ac:dyDescent="0.3">
      <c r="F369" s="10">
        <v>362</v>
      </c>
      <c r="G369" s="17">
        <v>1.9670000000000001</v>
      </c>
      <c r="H369" s="10">
        <v>6.4820000000000002</v>
      </c>
      <c r="I369">
        <v>0.58799999999999997</v>
      </c>
      <c r="J369">
        <v>3.089</v>
      </c>
      <c r="K369">
        <v>0.32400000000000001</v>
      </c>
      <c r="L369">
        <v>0.85699999999999998</v>
      </c>
      <c r="M369" s="10"/>
      <c r="N369" s="10"/>
      <c r="O369" s="10"/>
      <c r="P369" s="10"/>
      <c r="Q369" s="10"/>
      <c r="R369" s="10"/>
      <c r="S369" s="10">
        <v>382</v>
      </c>
      <c r="T369" s="17">
        <v>21.754999999999999</v>
      </c>
      <c r="U369" s="17">
        <f t="shared" si="32"/>
        <v>2175.5</v>
      </c>
      <c r="V369" s="11">
        <f t="shared" si="33"/>
        <v>52.63014943519871</v>
      </c>
      <c r="X369">
        <v>28.568278705151968</v>
      </c>
      <c r="Y369" s="12">
        <f t="shared" si="34"/>
        <v>28.568000000000001</v>
      </c>
      <c r="Z369">
        <f t="shared" si="35"/>
        <v>3</v>
      </c>
      <c r="AA369">
        <f t="shared" si="36"/>
        <v>3</v>
      </c>
      <c r="AB369">
        <f t="shared" si="37"/>
        <v>362</v>
      </c>
      <c r="AD369" s="12">
        <v>28.568000000000001</v>
      </c>
      <c r="AE369">
        <v>362</v>
      </c>
    </row>
    <row r="370" spans="6:31" x14ac:dyDescent="0.3">
      <c r="F370" s="10">
        <v>363</v>
      </c>
      <c r="G370" s="17">
        <v>3.738</v>
      </c>
      <c r="H370" s="10">
        <v>8.7739999999999991</v>
      </c>
      <c r="I370">
        <v>0.61</v>
      </c>
      <c r="J370">
        <v>1.351</v>
      </c>
      <c r="K370">
        <v>0.74</v>
      </c>
      <c r="L370">
        <v>0.80900000000000005</v>
      </c>
      <c r="M370" s="10"/>
      <c r="N370" s="10"/>
      <c r="O370" s="10"/>
      <c r="P370" s="10"/>
      <c r="Q370" s="10"/>
      <c r="R370" s="10"/>
      <c r="S370" s="10">
        <v>383</v>
      </c>
      <c r="T370" s="17">
        <v>102.056</v>
      </c>
      <c r="U370" s="17">
        <f t="shared" si="32"/>
        <v>10205.6</v>
      </c>
      <c r="V370" s="11">
        <f t="shared" si="33"/>
        <v>113.99198874372347</v>
      </c>
      <c r="X370">
        <v>28.458876899941728</v>
      </c>
      <c r="Y370" s="12">
        <f t="shared" si="34"/>
        <v>28.457999999999998</v>
      </c>
      <c r="Z370">
        <f t="shared" si="35"/>
        <v>1</v>
      </c>
      <c r="AA370">
        <f t="shared" si="36"/>
        <v>1</v>
      </c>
      <c r="AB370">
        <f t="shared" si="37"/>
        <v>363</v>
      </c>
      <c r="AD370" s="12">
        <v>28.457999999999998</v>
      </c>
      <c r="AE370">
        <v>363</v>
      </c>
    </row>
    <row r="371" spans="6:31" x14ac:dyDescent="0.3">
      <c r="F371" s="10">
        <v>364</v>
      </c>
      <c r="G371" s="17">
        <v>0.54100000000000004</v>
      </c>
      <c r="H371" s="10">
        <v>2.76</v>
      </c>
      <c r="I371">
        <v>0.89200000000000002</v>
      </c>
      <c r="J371">
        <v>1.0629999999999999</v>
      </c>
      <c r="K371">
        <v>0.94</v>
      </c>
      <c r="L371">
        <v>0.86799999999999999</v>
      </c>
      <c r="M371" s="10"/>
      <c r="N371" s="10"/>
      <c r="O371" s="10"/>
      <c r="P371" s="10"/>
      <c r="Q371" s="10"/>
      <c r="R371" s="10"/>
      <c r="S371" s="10">
        <v>384</v>
      </c>
      <c r="T371" s="17">
        <v>0.95099999999999996</v>
      </c>
      <c r="U371" s="17">
        <f t="shared" si="32"/>
        <v>95.1</v>
      </c>
      <c r="V371" s="11">
        <f t="shared" si="33"/>
        <v>11.003866625160175</v>
      </c>
      <c r="X371">
        <v>28.310851160125598</v>
      </c>
      <c r="Y371" s="12">
        <f t="shared" si="34"/>
        <v>28.31</v>
      </c>
      <c r="Z371">
        <f t="shared" si="35"/>
        <v>1</v>
      </c>
      <c r="AA371">
        <f t="shared" si="36"/>
        <v>1</v>
      </c>
      <c r="AB371">
        <f t="shared" si="37"/>
        <v>364</v>
      </c>
      <c r="AD371" s="12">
        <v>28.31</v>
      </c>
      <c r="AE371">
        <v>364</v>
      </c>
    </row>
    <row r="372" spans="6:31" x14ac:dyDescent="0.3">
      <c r="F372" s="10">
        <v>365</v>
      </c>
      <c r="G372" s="17">
        <v>1.016</v>
      </c>
      <c r="H372" s="10">
        <v>4.4029999999999996</v>
      </c>
      <c r="I372">
        <v>0.65900000000000003</v>
      </c>
      <c r="J372">
        <v>2.2999999999999998</v>
      </c>
      <c r="K372">
        <v>0.435</v>
      </c>
      <c r="L372">
        <v>0.86099999999999999</v>
      </c>
      <c r="M372" s="10"/>
      <c r="N372" s="10"/>
      <c r="O372" s="10"/>
      <c r="P372" s="10"/>
      <c r="Q372" s="10"/>
      <c r="R372" s="10"/>
      <c r="S372" s="10">
        <v>385</v>
      </c>
      <c r="T372" s="17">
        <v>1.246</v>
      </c>
      <c r="U372" s="17">
        <f t="shared" si="32"/>
        <v>124.6</v>
      </c>
      <c r="V372" s="11">
        <f t="shared" si="33"/>
        <v>12.595461375987831</v>
      </c>
      <c r="X372">
        <v>28.238801795891277</v>
      </c>
      <c r="Y372" s="12">
        <f t="shared" si="34"/>
        <v>28.238</v>
      </c>
      <c r="Z372">
        <f t="shared" si="35"/>
        <v>1</v>
      </c>
      <c r="AA372">
        <f t="shared" si="36"/>
        <v>0</v>
      </c>
      <c r="AB372">
        <f t="shared" si="37"/>
        <v>364</v>
      </c>
      <c r="AD372" s="12">
        <v>28.238</v>
      </c>
      <c r="AE372">
        <v>364</v>
      </c>
    </row>
    <row r="373" spans="6:31" x14ac:dyDescent="0.3">
      <c r="F373" s="10">
        <v>366</v>
      </c>
      <c r="G373" s="17">
        <v>2.3940000000000001</v>
      </c>
      <c r="H373" s="10">
        <v>6.0759999999999996</v>
      </c>
      <c r="I373">
        <v>0.81499999999999995</v>
      </c>
      <c r="J373">
        <v>1.4159999999999999</v>
      </c>
      <c r="K373">
        <v>0.70599999999999996</v>
      </c>
      <c r="L373">
        <v>0.91200000000000003</v>
      </c>
      <c r="M373" s="10"/>
      <c r="N373" s="10"/>
      <c r="O373" s="10"/>
      <c r="P373" s="10"/>
      <c r="Q373" s="10"/>
      <c r="R373" s="10"/>
      <c r="S373" s="10">
        <v>386</v>
      </c>
      <c r="T373" s="17">
        <v>3.41</v>
      </c>
      <c r="U373" s="17">
        <f t="shared" si="32"/>
        <v>341</v>
      </c>
      <c r="V373" s="11">
        <f t="shared" si="33"/>
        <v>20.836858802484851</v>
      </c>
      <c r="X373">
        <v>28.238801795891277</v>
      </c>
      <c r="Y373" s="12">
        <f t="shared" si="34"/>
        <v>28.238</v>
      </c>
      <c r="Z373">
        <f t="shared" si="35"/>
        <v>2</v>
      </c>
      <c r="AA373">
        <f t="shared" si="36"/>
        <v>2</v>
      </c>
      <c r="AB373">
        <f t="shared" si="37"/>
        <v>366</v>
      </c>
      <c r="AD373" s="12">
        <v>28.238</v>
      </c>
      <c r="AE373">
        <v>366</v>
      </c>
    </row>
    <row r="374" spans="6:31" x14ac:dyDescent="0.3">
      <c r="F374" s="10">
        <v>367</v>
      </c>
      <c r="G374" s="17">
        <v>24.492999999999999</v>
      </c>
      <c r="H374" s="10">
        <v>25.329000000000001</v>
      </c>
      <c r="I374">
        <v>0.48</v>
      </c>
      <c r="J374">
        <v>2.7290000000000001</v>
      </c>
      <c r="K374">
        <v>0.36599999999999999</v>
      </c>
      <c r="L374">
        <v>0.78200000000000003</v>
      </c>
      <c r="M374" s="10"/>
      <c r="N374" s="10"/>
      <c r="O374" s="10"/>
      <c r="P374" s="10"/>
      <c r="Q374" s="10"/>
      <c r="R374" s="10"/>
      <c r="S374" s="10">
        <v>387</v>
      </c>
      <c r="T374" s="17">
        <v>15.772</v>
      </c>
      <c r="U374" s="17">
        <f t="shared" si="32"/>
        <v>1577.2</v>
      </c>
      <c r="V374" s="11">
        <f t="shared" si="33"/>
        <v>44.81242472748265</v>
      </c>
      <c r="X374">
        <v>28.200450699263349</v>
      </c>
      <c r="Y374" s="12">
        <f t="shared" si="34"/>
        <v>28.2</v>
      </c>
      <c r="Z374">
        <f t="shared" si="35"/>
        <v>1</v>
      </c>
      <c r="AA374">
        <f t="shared" si="36"/>
        <v>1</v>
      </c>
      <c r="AB374">
        <f t="shared" si="37"/>
        <v>367</v>
      </c>
      <c r="AD374" s="12">
        <v>28.2</v>
      </c>
      <c r="AE374">
        <v>367</v>
      </c>
    </row>
    <row r="375" spans="6:31" x14ac:dyDescent="0.3">
      <c r="F375" s="10">
        <v>368</v>
      </c>
      <c r="G375" s="17">
        <v>0.623</v>
      </c>
      <c r="H375" s="10">
        <v>3.016</v>
      </c>
      <c r="I375">
        <v>0.86099999999999999</v>
      </c>
      <c r="J375">
        <v>1.778</v>
      </c>
      <c r="K375">
        <v>0.56200000000000006</v>
      </c>
      <c r="L375">
        <v>0.86399999999999999</v>
      </c>
      <c r="M375" s="10"/>
      <c r="N375" s="10"/>
      <c r="O375" s="10"/>
      <c r="P375" s="10"/>
      <c r="Q375" s="10"/>
      <c r="R375" s="10"/>
      <c r="S375" s="10">
        <v>388</v>
      </c>
      <c r="T375" s="17">
        <v>0.47499999999999998</v>
      </c>
      <c r="U375" s="17">
        <f t="shared" si="32"/>
        <v>47.5</v>
      </c>
      <c r="V375" s="11">
        <f t="shared" si="33"/>
        <v>7.7768167250437523</v>
      </c>
      <c r="X375">
        <v>28.164307844681829</v>
      </c>
      <c r="Y375" s="12">
        <f t="shared" si="34"/>
        <v>28.164000000000001</v>
      </c>
      <c r="Z375">
        <f t="shared" si="35"/>
        <v>1</v>
      </c>
      <c r="AA375">
        <f t="shared" si="36"/>
        <v>1</v>
      </c>
      <c r="AB375">
        <f t="shared" si="37"/>
        <v>368</v>
      </c>
      <c r="AD375" s="12">
        <v>28.164000000000001</v>
      </c>
      <c r="AE375">
        <v>368</v>
      </c>
    </row>
    <row r="376" spans="6:31" x14ac:dyDescent="0.3">
      <c r="F376" s="10">
        <v>369</v>
      </c>
      <c r="G376" s="17">
        <v>1.6719999999999999</v>
      </c>
      <c r="H376" s="10">
        <v>5.9260000000000002</v>
      </c>
      <c r="I376">
        <v>0.59799999999999998</v>
      </c>
      <c r="J376">
        <v>1.389</v>
      </c>
      <c r="K376">
        <v>0.72</v>
      </c>
      <c r="L376">
        <v>0.78200000000000003</v>
      </c>
      <c r="M376" s="10"/>
      <c r="N376" s="10"/>
      <c r="O376" s="10"/>
      <c r="P376" s="10"/>
      <c r="Q376" s="10"/>
      <c r="R376" s="10"/>
      <c r="S376" s="10">
        <v>389</v>
      </c>
      <c r="T376" s="17">
        <v>0.68899999999999995</v>
      </c>
      <c r="U376" s="17">
        <f t="shared" si="32"/>
        <v>68.899999999999991</v>
      </c>
      <c r="V376" s="11">
        <f t="shared" si="33"/>
        <v>9.3662268087129252</v>
      </c>
      <c r="X376">
        <v>28.053330686405211</v>
      </c>
      <c r="Y376" s="12">
        <f t="shared" si="34"/>
        <v>28.053000000000001</v>
      </c>
      <c r="Z376">
        <f t="shared" si="35"/>
        <v>1</v>
      </c>
      <c r="AA376">
        <f t="shared" si="36"/>
        <v>1</v>
      </c>
      <c r="AB376">
        <f t="shared" si="37"/>
        <v>369</v>
      </c>
      <c r="AD376" s="12">
        <v>28.053000000000001</v>
      </c>
      <c r="AE376">
        <v>369</v>
      </c>
    </row>
    <row r="377" spans="6:31" x14ac:dyDescent="0.3">
      <c r="F377" s="10">
        <v>370</v>
      </c>
      <c r="G377" s="17">
        <v>0.59</v>
      </c>
      <c r="H377" s="10">
        <v>3.4529999999999998</v>
      </c>
      <c r="I377">
        <v>0.622</v>
      </c>
      <c r="J377">
        <v>1.6879999999999999</v>
      </c>
      <c r="K377">
        <v>0.59299999999999997</v>
      </c>
      <c r="L377">
        <v>0.75800000000000001</v>
      </c>
      <c r="M377" s="10"/>
      <c r="N377" s="10"/>
      <c r="O377" s="10"/>
      <c r="P377" s="10"/>
      <c r="Q377" s="10"/>
      <c r="R377" s="10"/>
      <c r="S377" s="10">
        <v>390</v>
      </c>
      <c r="T377" s="17">
        <v>1.1639999999999999</v>
      </c>
      <c r="U377" s="17">
        <f t="shared" si="32"/>
        <v>116.39999999999999</v>
      </c>
      <c r="V377" s="11">
        <f t="shared" si="33"/>
        <v>12.173951002331696</v>
      </c>
      <c r="X377">
        <v>27.978342912030691</v>
      </c>
      <c r="Y377" s="12">
        <f t="shared" si="34"/>
        <v>27.978000000000002</v>
      </c>
      <c r="Z377">
        <f t="shared" si="35"/>
        <v>1</v>
      </c>
      <c r="AA377">
        <f t="shared" si="36"/>
        <v>1</v>
      </c>
      <c r="AB377">
        <f t="shared" si="37"/>
        <v>370</v>
      </c>
      <c r="AD377" s="12">
        <v>27.978000000000002</v>
      </c>
      <c r="AE377">
        <v>370</v>
      </c>
    </row>
    <row r="378" spans="6:31" x14ac:dyDescent="0.3">
      <c r="F378" s="10">
        <v>371</v>
      </c>
      <c r="G378" s="17">
        <v>5.968</v>
      </c>
      <c r="H378" s="10">
        <v>9.548</v>
      </c>
      <c r="I378">
        <v>0.82299999999999995</v>
      </c>
      <c r="J378">
        <v>1.2450000000000001</v>
      </c>
      <c r="K378">
        <v>0.80300000000000005</v>
      </c>
      <c r="L378">
        <v>0.91</v>
      </c>
      <c r="M378" s="10"/>
      <c r="N378" s="10"/>
      <c r="O378" s="10"/>
      <c r="P378" s="10"/>
      <c r="Q378" s="10"/>
      <c r="R378" s="10"/>
      <c r="S378" s="10">
        <v>391</v>
      </c>
      <c r="T378" s="17">
        <v>0.39300000000000002</v>
      </c>
      <c r="U378" s="17">
        <f t="shared" si="32"/>
        <v>39.300000000000004</v>
      </c>
      <c r="V378" s="11">
        <f t="shared" si="33"/>
        <v>7.0737765096228413</v>
      </c>
      <c r="X378">
        <v>27.941912762579474</v>
      </c>
      <c r="Y378" s="12">
        <f t="shared" si="34"/>
        <v>27.940999999999999</v>
      </c>
      <c r="Z378">
        <f t="shared" si="35"/>
        <v>1</v>
      </c>
      <c r="AA378">
        <f t="shared" si="36"/>
        <v>0</v>
      </c>
      <c r="AB378">
        <f t="shared" si="37"/>
        <v>370</v>
      </c>
      <c r="AD378" s="12">
        <v>27.940999999999999</v>
      </c>
      <c r="AE378">
        <v>370</v>
      </c>
    </row>
    <row r="379" spans="6:31" x14ac:dyDescent="0.3">
      <c r="F379" s="10">
        <v>372</v>
      </c>
      <c r="G379" s="17">
        <v>0.49199999999999999</v>
      </c>
      <c r="H379" s="10">
        <v>3.4969999999999999</v>
      </c>
      <c r="I379">
        <v>0.505</v>
      </c>
      <c r="J379">
        <v>3.262</v>
      </c>
      <c r="K379">
        <v>0.307</v>
      </c>
      <c r="L379">
        <v>0.83299999999999996</v>
      </c>
      <c r="M379" s="10"/>
      <c r="N379" s="10"/>
      <c r="O379" s="10"/>
      <c r="P379" s="10"/>
      <c r="Q379" s="10"/>
      <c r="R379" s="10"/>
      <c r="S379" s="10">
        <v>392</v>
      </c>
      <c r="T379" s="17">
        <v>0.16400000000000001</v>
      </c>
      <c r="U379" s="17">
        <f t="shared" ref="U379:U434" si="38">T379*100</f>
        <v>16.400000000000002</v>
      </c>
      <c r="V379" s="11">
        <f t="shared" si="33"/>
        <v>4.5695873482905078</v>
      </c>
      <c r="X379">
        <v>27.941912762579474</v>
      </c>
      <c r="Y379" s="12">
        <f t="shared" si="34"/>
        <v>27.940999999999999</v>
      </c>
      <c r="Z379">
        <f t="shared" si="35"/>
        <v>2</v>
      </c>
      <c r="AA379">
        <f t="shared" si="36"/>
        <v>2</v>
      </c>
      <c r="AB379">
        <f t="shared" si="37"/>
        <v>372</v>
      </c>
      <c r="AD379" s="12">
        <v>27.940999999999999</v>
      </c>
      <c r="AE379">
        <v>372</v>
      </c>
    </row>
    <row r="380" spans="6:31" x14ac:dyDescent="0.3">
      <c r="F380" s="10">
        <v>373</v>
      </c>
      <c r="G380" s="17">
        <v>18.608000000000001</v>
      </c>
      <c r="H380" s="10">
        <v>27.952000000000002</v>
      </c>
      <c r="I380">
        <v>0.29899999999999999</v>
      </c>
      <c r="J380">
        <v>3.7490000000000001</v>
      </c>
      <c r="K380">
        <v>0.26700000000000002</v>
      </c>
      <c r="L380">
        <v>0.60899999999999999</v>
      </c>
      <c r="M380" s="10"/>
      <c r="N380" s="10"/>
      <c r="O380" s="10"/>
      <c r="P380" s="10"/>
      <c r="Q380" s="10"/>
      <c r="R380" s="10"/>
      <c r="S380" s="10">
        <v>393</v>
      </c>
      <c r="T380" s="17">
        <v>49.741</v>
      </c>
      <c r="U380" s="17">
        <f t="shared" si="38"/>
        <v>4974.1000000000004</v>
      </c>
      <c r="V380" s="11">
        <f t="shared" si="33"/>
        <v>79.581535669193855</v>
      </c>
      <c r="X380">
        <v>27.827761158740849</v>
      </c>
      <c r="Y380" s="12">
        <f t="shared" si="34"/>
        <v>27.827000000000002</v>
      </c>
      <c r="Z380">
        <f t="shared" si="35"/>
        <v>1</v>
      </c>
      <c r="AA380">
        <f t="shared" si="36"/>
        <v>1</v>
      </c>
      <c r="AB380">
        <f t="shared" si="37"/>
        <v>373</v>
      </c>
      <c r="AD380" s="12">
        <v>27.827000000000002</v>
      </c>
      <c r="AE380">
        <v>373</v>
      </c>
    </row>
    <row r="381" spans="6:31" x14ac:dyDescent="0.3">
      <c r="F381" s="10">
        <v>374</v>
      </c>
      <c r="G381" s="17">
        <v>1.623</v>
      </c>
      <c r="H381" s="10">
        <v>5.3520000000000003</v>
      </c>
      <c r="I381">
        <v>0.71199999999999997</v>
      </c>
      <c r="J381">
        <v>2.0070000000000001</v>
      </c>
      <c r="K381">
        <v>0.498</v>
      </c>
      <c r="L381">
        <v>0.91700000000000004</v>
      </c>
      <c r="M381" s="10"/>
      <c r="N381" s="10"/>
      <c r="O381" s="10"/>
      <c r="P381" s="10"/>
      <c r="Q381" s="10"/>
      <c r="R381" s="10"/>
      <c r="S381" s="10">
        <v>394</v>
      </c>
      <c r="T381" s="17">
        <v>1.508</v>
      </c>
      <c r="U381" s="17">
        <f t="shared" si="38"/>
        <v>150.80000000000001</v>
      </c>
      <c r="V381" s="11">
        <f t="shared" si="33"/>
        <v>13.856569681781366</v>
      </c>
      <c r="X381">
        <v>27.791133619130218</v>
      </c>
      <c r="Y381" s="12">
        <f t="shared" si="34"/>
        <v>27.791</v>
      </c>
      <c r="Z381">
        <f t="shared" si="35"/>
        <v>1</v>
      </c>
      <c r="AA381">
        <f t="shared" si="36"/>
        <v>1</v>
      </c>
      <c r="AB381">
        <f t="shared" si="37"/>
        <v>374</v>
      </c>
      <c r="AD381" s="12">
        <v>27.791</v>
      </c>
      <c r="AE381">
        <v>374</v>
      </c>
    </row>
    <row r="382" spans="6:31" x14ac:dyDescent="0.3">
      <c r="F382" s="10">
        <v>375</v>
      </c>
      <c r="G382" s="17">
        <v>4.1639999999999997</v>
      </c>
      <c r="H382" s="10">
        <v>11.215999999999999</v>
      </c>
      <c r="I382">
        <v>0.41599999999999998</v>
      </c>
      <c r="J382">
        <v>4.1589999999999998</v>
      </c>
      <c r="K382">
        <v>0.24</v>
      </c>
      <c r="L382">
        <v>0.80600000000000005</v>
      </c>
      <c r="M382" s="10"/>
      <c r="N382" s="10"/>
      <c r="O382" s="10"/>
      <c r="P382" s="10"/>
      <c r="Q382" s="10"/>
      <c r="R382" s="10"/>
      <c r="S382" s="10">
        <v>395</v>
      </c>
      <c r="T382" s="17">
        <v>4.5410000000000004</v>
      </c>
      <c r="U382" s="17">
        <f t="shared" si="38"/>
        <v>454.1</v>
      </c>
      <c r="V382" s="11">
        <f t="shared" si="33"/>
        <v>24.045333793986671</v>
      </c>
      <c r="X382">
        <v>27.715436445034086</v>
      </c>
      <c r="Y382" s="12">
        <f t="shared" si="34"/>
        <v>27.715</v>
      </c>
      <c r="Z382">
        <f t="shared" si="35"/>
        <v>1</v>
      </c>
      <c r="AA382">
        <f t="shared" si="36"/>
        <v>0</v>
      </c>
      <c r="AB382">
        <f t="shared" si="37"/>
        <v>374</v>
      </c>
      <c r="AD382" s="12">
        <v>27.715</v>
      </c>
      <c r="AE382">
        <v>374</v>
      </c>
    </row>
    <row r="383" spans="6:31" x14ac:dyDescent="0.3">
      <c r="F383" s="10">
        <v>376</v>
      </c>
      <c r="G383" s="17">
        <v>9.41</v>
      </c>
      <c r="H383" s="10">
        <v>12.170999999999999</v>
      </c>
      <c r="I383">
        <v>0.79800000000000004</v>
      </c>
      <c r="J383">
        <v>1.32</v>
      </c>
      <c r="K383">
        <v>0.75700000000000001</v>
      </c>
      <c r="L383">
        <v>0.93600000000000005</v>
      </c>
      <c r="M383" s="10"/>
      <c r="N383" s="10"/>
      <c r="O383" s="10"/>
      <c r="P383" s="10"/>
      <c r="Q383" s="10"/>
      <c r="R383" s="10"/>
      <c r="S383" s="10">
        <v>396</v>
      </c>
      <c r="T383" s="17">
        <v>9.8000000000000004E-2</v>
      </c>
      <c r="U383" s="17">
        <f t="shared" si="38"/>
        <v>9.8000000000000007</v>
      </c>
      <c r="V383" s="11">
        <f t="shared" si="33"/>
        <v>3.5323855308282242</v>
      </c>
      <c r="X383">
        <v>27.715436445034086</v>
      </c>
      <c r="Y383" s="12">
        <f t="shared" si="34"/>
        <v>27.715</v>
      </c>
      <c r="Z383">
        <f t="shared" si="35"/>
        <v>2</v>
      </c>
      <c r="AA383">
        <f t="shared" si="36"/>
        <v>2</v>
      </c>
      <c r="AB383">
        <f t="shared" si="37"/>
        <v>376</v>
      </c>
      <c r="AD383" s="12">
        <v>27.715</v>
      </c>
      <c r="AE383">
        <v>376</v>
      </c>
    </row>
    <row r="384" spans="6:31" x14ac:dyDescent="0.3">
      <c r="F384" s="10">
        <v>377</v>
      </c>
      <c r="G384" s="17">
        <v>0.98399999999999999</v>
      </c>
      <c r="H384" s="10">
        <v>5.14</v>
      </c>
      <c r="I384">
        <v>0.46800000000000003</v>
      </c>
      <c r="J384">
        <v>3.843</v>
      </c>
      <c r="K384">
        <v>0.26</v>
      </c>
      <c r="L384">
        <v>0.876</v>
      </c>
      <c r="M384" s="10"/>
      <c r="N384" s="10"/>
      <c r="O384" s="10"/>
      <c r="P384" s="10"/>
      <c r="Q384" s="10"/>
      <c r="R384" s="10"/>
      <c r="S384" s="10">
        <v>397</v>
      </c>
      <c r="T384" s="17">
        <v>7.4429999999999996</v>
      </c>
      <c r="U384" s="17">
        <f t="shared" si="38"/>
        <v>744.3</v>
      </c>
      <c r="V384" s="11">
        <f t="shared" si="33"/>
        <v>30.784284840586789</v>
      </c>
      <c r="X384">
        <v>27.678660265033557</v>
      </c>
      <c r="Y384" s="12">
        <f t="shared" si="34"/>
        <v>27.678000000000001</v>
      </c>
      <c r="Z384">
        <f t="shared" si="35"/>
        <v>1</v>
      </c>
      <c r="AA384">
        <f t="shared" si="36"/>
        <v>1</v>
      </c>
      <c r="AB384">
        <f t="shared" si="37"/>
        <v>377</v>
      </c>
      <c r="AD384" s="12">
        <v>27.678000000000001</v>
      </c>
      <c r="AE384">
        <v>377</v>
      </c>
    </row>
    <row r="385" spans="6:31" x14ac:dyDescent="0.3">
      <c r="F385" s="10">
        <v>378</v>
      </c>
      <c r="G385" s="17">
        <v>2.5579999999999998</v>
      </c>
      <c r="H385" s="10">
        <v>7.3129999999999997</v>
      </c>
      <c r="I385">
        <v>0.60099999999999998</v>
      </c>
      <c r="J385">
        <v>2.339</v>
      </c>
      <c r="K385">
        <v>0.42699999999999999</v>
      </c>
      <c r="L385">
        <v>0.88600000000000001</v>
      </c>
      <c r="M385" s="10"/>
      <c r="N385" s="10"/>
      <c r="O385" s="10"/>
      <c r="P385" s="10"/>
      <c r="Q385" s="10"/>
      <c r="R385" s="10"/>
      <c r="S385" s="10">
        <v>398</v>
      </c>
      <c r="T385" s="17">
        <v>0.36099999999999999</v>
      </c>
      <c r="U385" s="17">
        <f t="shared" si="38"/>
        <v>36.1</v>
      </c>
      <c r="V385" s="11">
        <f t="shared" si="33"/>
        <v>6.7796716413805305</v>
      </c>
      <c r="X385">
        <v>27.60265464714438</v>
      </c>
      <c r="Y385" s="12">
        <f t="shared" si="34"/>
        <v>27.602</v>
      </c>
      <c r="Z385">
        <f t="shared" si="35"/>
        <v>1</v>
      </c>
      <c r="AA385">
        <f t="shared" si="36"/>
        <v>0</v>
      </c>
      <c r="AB385">
        <f t="shared" si="37"/>
        <v>377</v>
      </c>
      <c r="AD385" s="12">
        <v>27.602</v>
      </c>
      <c r="AE385">
        <v>377</v>
      </c>
    </row>
    <row r="386" spans="6:31" x14ac:dyDescent="0.3">
      <c r="F386" s="10">
        <v>379</v>
      </c>
      <c r="G386" s="17">
        <v>1.623</v>
      </c>
      <c r="H386" s="10">
        <v>5.1269999999999998</v>
      </c>
      <c r="I386">
        <v>0.77600000000000002</v>
      </c>
      <c r="J386">
        <v>1.944</v>
      </c>
      <c r="K386">
        <v>0.51400000000000001</v>
      </c>
      <c r="L386">
        <v>0.88400000000000001</v>
      </c>
      <c r="M386" s="10"/>
      <c r="N386" s="10"/>
      <c r="O386" s="10"/>
      <c r="P386" s="10"/>
      <c r="Q386" s="10"/>
      <c r="R386" s="10"/>
      <c r="S386" s="10">
        <v>399</v>
      </c>
      <c r="T386" s="17">
        <v>4.82</v>
      </c>
      <c r="U386" s="17">
        <f t="shared" si="38"/>
        <v>482</v>
      </c>
      <c r="V386" s="11">
        <f t="shared" si="33"/>
        <v>24.772998618704769</v>
      </c>
      <c r="X386">
        <v>27.60265464714438</v>
      </c>
      <c r="Y386" s="12">
        <f t="shared" si="34"/>
        <v>27.602</v>
      </c>
      <c r="Z386">
        <f t="shared" si="35"/>
        <v>2</v>
      </c>
      <c r="AA386">
        <f t="shared" si="36"/>
        <v>2</v>
      </c>
      <c r="AB386">
        <f t="shared" si="37"/>
        <v>379</v>
      </c>
      <c r="AD386" s="12">
        <v>27.602</v>
      </c>
      <c r="AE386">
        <v>379</v>
      </c>
    </row>
    <row r="387" spans="6:31" x14ac:dyDescent="0.3">
      <c r="F387" s="10">
        <v>380</v>
      </c>
      <c r="G387" s="17">
        <v>2.476</v>
      </c>
      <c r="H387" s="10">
        <v>7.4320000000000004</v>
      </c>
      <c r="I387">
        <v>0.56299999999999994</v>
      </c>
      <c r="J387">
        <v>2.6059999999999999</v>
      </c>
      <c r="K387">
        <v>0.38400000000000001</v>
      </c>
      <c r="L387">
        <v>0.89600000000000002</v>
      </c>
      <c r="M387" s="10"/>
      <c r="N387" s="10"/>
      <c r="O387" s="10"/>
      <c r="P387" s="10"/>
      <c r="Q387" s="10"/>
      <c r="R387" s="10"/>
      <c r="S387" s="10">
        <v>400</v>
      </c>
      <c r="T387" s="17">
        <v>0.115</v>
      </c>
      <c r="U387" s="17">
        <f t="shared" si="38"/>
        <v>11.5</v>
      </c>
      <c r="V387" s="11">
        <f t="shared" si="33"/>
        <v>3.8265199286629059</v>
      </c>
      <c r="X387">
        <v>27.565728002321016</v>
      </c>
      <c r="Y387" s="12">
        <f t="shared" si="34"/>
        <v>27.565000000000001</v>
      </c>
      <c r="Z387">
        <f t="shared" si="35"/>
        <v>1</v>
      </c>
      <c r="AA387">
        <f t="shared" si="36"/>
        <v>0</v>
      </c>
      <c r="AB387">
        <f t="shared" si="37"/>
        <v>379</v>
      </c>
      <c r="AD387" s="12">
        <v>27.565000000000001</v>
      </c>
      <c r="AE387">
        <v>379</v>
      </c>
    </row>
    <row r="388" spans="6:31" x14ac:dyDescent="0.3">
      <c r="F388" s="10">
        <v>381</v>
      </c>
      <c r="G388" s="17">
        <v>1.7210000000000001</v>
      </c>
      <c r="H388" s="10">
        <v>6.3630000000000004</v>
      </c>
      <c r="I388">
        <v>0.53400000000000003</v>
      </c>
      <c r="J388">
        <v>2.0350000000000001</v>
      </c>
      <c r="K388">
        <v>0.49099999999999999</v>
      </c>
      <c r="L388">
        <v>0.69499999999999995</v>
      </c>
      <c r="M388" s="10"/>
      <c r="N388" s="10"/>
      <c r="O388" s="10"/>
      <c r="P388" s="10"/>
      <c r="Q388" s="10"/>
      <c r="R388" s="10"/>
      <c r="S388" s="10">
        <v>401</v>
      </c>
      <c r="T388" s="17">
        <v>3.8690000000000002</v>
      </c>
      <c r="U388" s="17">
        <f t="shared" si="38"/>
        <v>386.90000000000003</v>
      </c>
      <c r="V388" s="11">
        <f t="shared" si="33"/>
        <v>22.194962938874994</v>
      </c>
      <c r="X388">
        <v>27.565728002321016</v>
      </c>
      <c r="Y388" s="12">
        <f t="shared" si="34"/>
        <v>27.565000000000001</v>
      </c>
      <c r="Z388">
        <f t="shared" si="35"/>
        <v>2</v>
      </c>
      <c r="AA388">
        <f t="shared" si="36"/>
        <v>2</v>
      </c>
      <c r="AB388">
        <f t="shared" si="37"/>
        <v>381</v>
      </c>
      <c r="AD388" s="12">
        <v>27.565000000000001</v>
      </c>
      <c r="AE388">
        <v>381</v>
      </c>
    </row>
    <row r="389" spans="6:31" x14ac:dyDescent="0.3">
      <c r="F389" s="10">
        <v>382</v>
      </c>
      <c r="G389" s="17">
        <v>21.754999999999999</v>
      </c>
      <c r="H389" s="10">
        <v>19.446999999999999</v>
      </c>
      <c r="I389">
        <v>0.72299999999999998</v>
      </c>
      <c r="J389">
        <v>1.353</v>
      </c>
      <c r="K389">
        <v>0.73899999999999999</v>
      </c>
      <c r="L389">
        <v>0.92</v>
      </c>
      <c r="M389" s="10"/>
      <c r="N389" s="10"/>
      <c r="O389" s="10"/>
      <c r="P389" s="10"/>
      <c r="Q389" s="10"/>
      <c r="R389" s="10"/>
      <c r="S389" s="10">
        <v>402</v>
      </c>
      <c r="T389" s="17">
        <v>0.73799999999999999</v>
      </c>
      <c r="U389" s="17">
        <f t="shared" si="38"/>
        <v>73.8</v>
      </c>
      <c r="V389" s="11">
        <f t="shared" si="33"/>
        <v>9.6935586036014136</v>
      </c>
      <c r="X389">
        <v>27.526439164408735</v>
      </c>
      <c r="Y389" s="12">
        <f t="shared" si="34"/>
        <v>27.526</v>
      </c>
      <c r="Z389">
        <f t="shared" si="35"/>
        <v>1</v>
      </c>
      <c r="AA389">
        <f t="shared" si="36"/>
        <v>1</v>
      </c>
      <c r="AB389">
        <f t="shared" si="37"/>
        <v>382</v>
      </c>
      <c r="AD389" s="12">
        <v>27.526</v>
      </c>
      <c r="AE389">
        <v>382</v>
      </c>
    </row>
    <row r="390" spans="6:31" x14ac:dyDescent="0.3">
      <c r="F390" s="10">
        <v>383</v>
      </c>
      <c r="G390" s="17">
        <v>102.056</v>
      </c>
      <c r="H390" s="10">
        <v>41.716999999999999</v>
      </c>
      <c r="I390">
        <v>0.73699999999999999</v>
      </c>
      <c r="J390">
        <v>1.6080000000000001</v>
      </c>
      <c r="K390">
        <v>0.622</v>
      </c>
      <c r="L390">
        <v>0.94699999999999995</v>
      </c>
      <c r="M390" s="10"/>
      <c r="N390" s="10"/>
      <c r="O390" s="10"/>
      <c r="P390" s="10"/>
      <c r="Q390" s="10"/>
      <c r="R390" s="10"/>
      <c r="S390" s="10">
        <v>403</v>
      </c>
      <c r="T390" s="17">
        <v>3.23</v>
      </c>
      <c r="U390" s="17">
        <f t="shared" si="38"/>
        <v>323</v>
      </c>
      <c r="V390" s="11">
        <f t="shared" si="33"/>
        <v>20.279456919490165</v>
      </c>
      <c r="X390">
        <v>27.489410139184855</v>
      </c>
      <c r="Y390" s="12">
        <f t="shared" si="34"/>
        <v>27.489000000000001</v>
      </c>
      <c r="Z390">
        <f t="shared" si="35"/>
        <v>1</v>
      </c>
      <c r="AA390">
        <f t="shared" si="36"/>
        <v>1</v>
      </c>
      <c r="AB390">
        <f t="shared" si="37"/>
        <v>383</v>
      </c>
      <c r="AD390" s="12">
        <v>27.489000000000001</v>
      </c>
      <c r="AE390">
        <v>383</v>
      </c>
    </row>
    <row r="391" spans="6:31" x14ac:dyDescent="0.3">
      <c r="F391" s="10">
        <v>384</v>
      </c>
      <c r="G391" s="17">
        <v>0.95099999999999996</v>
      </c>
      <c r="H391" s="10">
        <v>3.9660000000000002</v>
      </c>
      <c r="I391">
        <v>0.76</v>
      </c>
      <c r="J391">
        <v>1.954</v>
      </c>
      <c r="K391">
        <v>0.51200000000000001</v>
      </c>
      <c r="L391">
        <v>0.90600000000000003</v>
      </c>
      <c r="M391" s="10"/>
      <c r="N391" s="10"/>
      <c r="O391" s="10"/>
      <c r="P391" s="10"/>
      <c r="Q391" s="10"/>
      <c r="R391" s="10"/>
      <c r="S391" s="10">
        <v>404</v>
      </c>
      <c r="T391" s="17">
        <v>7.7380000000000004</v>
      </c>
      <c r="U391" s="17">
        <f t="shared" si="38"/>
        <v>773.80000000000007</v>
      </c>
      <c r="V391" s="11">
        <f t="shared" si="33"/>
        <v>31.388417604525223</v>
      </c>
      <c r="X391">
        <v>27.450012068745423</v>
      </c>
      <c r="Y391" s="12">
        <f t="shared" si="34"/>
        <v>27.45</v>
      </c>
      <c r="Z391">
        <f t="shared" si="35"/>
        <v>1</v>
      </c>
      <c r="AA391">
        <f t="shared" si="36"/>
        <v>1</v>
      </c>
      <c r="AB391">
        <f t="shared" si="37"/>
        <v>384</v>
      </c>
      <c r="AD391" s="12">
        <v>27.45</v>
      </c>
      <c r="AE391">
        <v>384</v>
      </c>
    </row>
    <row r="392" spans="6:31" x14ac:dyDescent="0.3">
      <c r="F392" s="10">
        <v>385</v>
      </c>
      <c r="G392" s="17">
        <v>1.246</v>
      </c>
      <c r="H392" s="10">
        <v>4.5839999999999996</v>
      </c>
      <c r="I392">
        <v>0.745</v>
      </c>
      <c r="J392">
        <v>1.5409999999999999</v>
      </c>
      <c r="K392">
        <v>0.64900000000000002</v>
      </c>
      <c r="L392">
        <v>0.86899999999999999</v>
      </c>
      <c r="M392" s="10"/>
      <c r="N392" s="10"/>
      <c r="O392" s="10"/>
      <c r="P392" s="10"/>
      <c r="Q392" s="10"/>
      <c r="R392" s="10"/>
      <c r="S392" s="10">
        <v>405</v>
      </c>
      <c r="T392" s="17">
        <v>4.9020000000000001</v>
      </c>
      <c r="U392" s="17">
        <f t="shared" si="38"/>
        <v>490.2</v>
      </c>
      <c r="V392" s="11">
        <f t="shared" ref="V392:V433" si="39">((U392/PI())^0.5)*2</f>
        <v>24.98283460356684</v>
      </c>
      <c r="X392">
        <v>27.33613522071229</v>
      </c>
      <c r="Y392" s="12">
        <f t="shared" si="34"/>
        <v>27.335999999999999</v>
      </c>
      <c r="Z392">
        <f t="shared" si="35"/>
        <v>1</v>
      </c>
      <c r="AA392">
        <f t="shared" si="36"/>
        <v>1</v>
      </c>
      <c r="AB392">
        <f t="shared" si="37"/>
        <v>385</v>
      </c>
      <c r="AD392" s="12">
        <v>27.335999999999999</v>
      </c>
      <c r="AE392">
        <v>385</v>
      </c>
    </row>
    <row r="393" spans="6:31" x14ac:dyDescent="0.3">
      <c r="F393" s="10">
        <v>386</v>
      </c>
      <c r="G393" s="17">
        <v>3.41</v>
      </c>
      <c r="H393" s="10">
        <v>8.9109999999999996</v>
      </c>
      <c r="I393">
        <v>0.54</v>
      </c>
      <c r="J393">
        <v>1.605</v>
      </c>
      <c r="K393">
        <v>0.623</v>
      </c>
      <c r="L393">
        <v>0.75</v>
      </c>
      <c r="M393" s="10"/>
      <c r="N393" s="10"/>
      <c r="O393" s="10"/>
      <c r="P393" s="10"/>
      <c r="Q393" s="10"/>
      <c r="R393" s="10"/>
      <c r="S393" s="10">
        <v>406</v>
      </c>
      <c r="T393" s="17">
        <v>2.1309999999999998</v>
      </c>
      <c r="U393" s="17">
        <f t="shared" si="38"/>
        <v>213.09999999999997</v>
      </c>
      <c r="V393" s="11">
        <f t="shared" si="39"/>
        <v>16.472017089083629</v>
      </c>
      <c r="X393">
        <v>27.298848062390668</v>
      </c>
      <c r="Y393" s="12">
        <f t="shared" ref="Y393:Y456" si="40">TRUNC(X393,3)</f>
        <v>27.297999999999998</v>
      </c>
      <c r="Z393">
        <f t="shared" si="35"/>
        <v>1</v>
      </c>
      <c r="AA393">
        <f t="shared" si="36"/>
        <v>1</v>
      </c>
      <c r="AB393">
        <f t="shared" si="37"/>
        <v>386</v>
      </c>
      <c r="AD393" s="12">
        <v>27.297999999999998</v>
      </c>
      <c r="AE393">
        <v>386</v>
      </c>
    </row>
    <row r="394" spans="6:31" x14ac:dyDescent="0.3">
      <c r="F394" s="10">
        <v>387</v>
      </c>
      <c r="G394" s="17">
        <v>15.772</v>
      </c>
      <c r="H394" s="10">
        <v>19.059000000000001</v>
      </c>
      <c r="I394">
        <v>0.54600000000000004</v>
      </c>
      <c r="J394">
        <v>1.198</v>
      </c>
      <c r="K394">
        <v>0.83499999999999996</v>
      </c>
      <c r="L394">
        <v>0.85399999999999998</v>
      </c>
      <c r="M394" s="10"/>
      <c r="N394" s="10"/>
      <c r="O394" s="10"/>
      <c r="P394" s="10"/>
      <c r="Q394" s="10"/>
      <c r="R394" s="10"/>
      <c r="S394" s="10">
        <v>407</v>
      </c>
      <c r="T394" s="17">
        <v>0.754</v>
      </c>
      <c r="U394" s="17">
        <f t="shared" si="38"/>
        <v>75.400000000000006</v>
      </c>
      <c r="V394" s="11">
        <f t="shared" si="39"/>
        <v>9.7980743859715247</v>
      </c>
      <c r="X394">
        <v>27.184337986500395</v>
      </c>
      <c r="Y394" s="12">
        <f t="shared" si="40"/>
        <v>27.184000000000001</v>
      </c>
      <c r="Z394">
        <f t="shared" ref="Z394:Z457" si="41">IF(Y394-Y393=0,Z393+Z$8,1)</f>
        <v>1</v>
      </c>
      <c r="AA394">
        <f t="shared" ref="AA394:AA457" si="42">IF(Z394&lt;Z395,0,Z394)</f>
        <v>1</v>
      </c>
      <c r="AB394">
        <f t="shared" ref="AB394:AB457" si="43">AB393+AA394</f>
        <v>387</v>
      </c>
      <c r="AD394" s="12">
        <v>27.184000000000001</v>
      </c>
      <c r="AE394">
        <v>387</v>
      </c>
    </row>
    <row r="395" spans="6:31" x14ac:dyDescent="0.3">
      <c r="F395" s="10">
        <v>388</v>
      </c>
      <c r="G395" s="17">
        <v>0.47499999999999998</v>
      </c>
      <c r="H395" s="10">
        <v>2.835</v>
      </c>
      <c r="I395">
        <v>0.74299999999999999</v>
      </c>
      <c r="J395">
        <v>1.427</v>
      </c>
      <c r="K395">
        <v>0.70099999999999996</v>
      </c>
      <c r="L395">
        <v>0.80600000000000005</v>
      </c>
      <c r="M395" s="10"/>
      <c r="N395" s="10"/>
      <c r="O395" s="10"/>
      <c r="P395" s="10"/>
      <c r="Q395" s="10"/>
      <c r="R395" s="10"/>
      <c r="S395" s="10">
        <v>408</v>
      </c>
      <c r="T395" s="17">
        <v>1.0980000000000001</v>
      </c>
      <c r="U395" s="17">
        <f t="shared" si="38"/>
        <v>109.80000000000001</v>
      </c>
      <c r="V395" s="11">
        <f t="shared" si="39"/>
        <v>11.823776977426498</v>
      </c>
      <c r="X395">
        <v>27.066991595680015</v>
      </c>
      <c r="Y395" s="12">
        <f t="shared" si="40"/>
        <v>27.065999999999999</v>
      </c>
      <c r="Z395">
        <f t="shared" si="41"/>
        <v>1</v>
      </c>
      <c r="AA395">
        <f t="shared" si="42"/>
        <v>1</v>
      </c>
      <c r="AB395">
        <f t="shared" si="43"/>
        <v>388</v>
      </c>
      <c r="AD395" s="12">
        <v>27.065999999999999</v>
      </c>
      <c r="AE395">
        <v>388</v>
      </c>
    </row>
    <row r="396" spans="6:31" x14ac:dyDescent="0.3">
      <c r="F396" s="10">
        <v>389</v>
      </c>
      <c r="G396" s="17">
        <v>0.68899999999999995</v>
      </c>
      <c r="H396" s="10">
        <v>3.9220000000000002</v>
      </c>
      <c r="I396">
        <v>0.56299999999999994</v>
      </c>
      <c r="J396">
        <v>2.8530000000000002</v>
      </c>
      <c r="K396">
        <v>0.35099999999999998</v>
      </c>
      <c r="L396">
        <v>0.78500000000000003</v>
      </c>
      <c r="M396" s="10"/>
      <c r="N396" s="10"/>
      <c r="O396" s="10"/>
      <c r="P396" s="10"/>
      <c r="Q396" s="10"/>
      <c r="R396" s="10"/>
      <c r="S396" s="10">
        <v>409</v>
      </c>
      <c r="T396" s="17">
        <v>0.754</v>
      </c>
      <c r="U396" s="17">
        <f t="shared" si="38"/>
        <v>75.400000000000006</v>
      </c>
      <c r="V396" s="11">
        <f t="shared" si="39"/>
        <v>9.7980743859715247</v>
      </c>
      <c r="X396">
        <v>26.951496438443087</v>
      </c>
      <c r="Y396" s="12">
        <f t="shared" si="40"/>
        <v>26.951000000000001</v>
      </c>
      <c r="Z396">
        <f t="shared" si="41"/>
        <v>1</v>
      </c>
      <c r="AA396">
        <f t="shared" si="42"/>
        <v>1</v>
      </c>
      <c r="AB396">
        <f t="shared" si="43"/>
        <v>389</v>
      </c>
      <c r="AD396" s="12">
        <v>26.951000000000001</v>
      </c>
      <c r="AE396">
        <v>389</v>
      </c>
    </row>
    <row r="397" spans="6:31" x14ac:dyDescent="0.3">
      <c r="F397" s="10">
        <v>390</v>
      </c>
      <c r="G397" s="17">
        <v>1.1639999999999999</v>
      </c>
      <c r="H397" s="10">
        <v>4.2530000000000001</v>
      </c>
      <c r="I397">
        <v>0.80900000000000005</v>
      </c>
      <c r="J397">
        <v>1.9419999999999999</v>
      </c>
      <c r="K397">
        <v>0.51500000000000001</v>
      </c>
      <c r="L397">
        <v>0.90400000000000003</v>
      </c>
      <c r="M397" s="10"/>
      <c r="N397" s="10"/>
      <c r="O397" s="10"/>
      <c r="P397" s="10"/>
      <c r="Q397" s="10"/>
      <c r="R397" s="10"/>
      <c r="S397" s="10">
        <v>410</v>
      </c>
      <c r="T397" s="17">
        <v>11.788</v>
      </c>
      <c r="U397" s="17">
        <f t="shared" si="38"/>
        <v>1178.8</v>
      </c>
      <c r="V397" s="11">
        <f t="shared" si="39"/>
        <v>38.741383239809721</v>
      </c>
      <c r="X397">
        <v>26.913676393236099</v>
      </c>
      <c r="Y397" s="12">
        <f t="shared" si="40"/>
        <v>26.913</v>
      </c>
      <c r="Z397">
        <f t="shared" si="41"/>
        <v>1</v>
      </c>
      <c r="AA397">
        <f t="shared" si="42"/>
        <v>1</v>
      </c>
      <c r="AB397">
        <f t="shared" si="43"/>
        <v>390</v>
      </c>
      <c r="AD397" s="12">
        <v>26.913</v>
      </c>
      <c r="AE397">
        <v>390</v>
      </c>
    </row>
    <row r="398" spans="6:31" x14ac:dyDescent="0.3">
      <c r="F398" s="10">
        <v>391</v>
      </c>
      <c r="G398" s="17">
        <v>0.39300000000000002</v>
      </c>
      <c r="H398" s="10">
        <v>2.9409999999999998</v>
      </c>
      <c r="I398">
        <v>0.57199999999999995</v>
      </c>
      <c r="J398">
        <v>3.3929999999999998</v>
      </c>
      <c r="K398">
        <v>0.29499999999999998</v>
      </c>
      <c r="L398">
        <v>0.77400000000000002</v>
      </c>
      <c r="M398" s="10"/>
      <c r="N398" s="10"/>
      <c r="O398" s="10"/>
      <c r="P398" s="10"/>
      <c r="Q398" s="10"/>
      <c r="R398" s="10"/>
      <c r="S398" s="10">
        <v>411</v>
      </c>
      <c r="T398" s="17">
        <v>4.8040000000000003</v>
      </c>
      <c r="U398" s="17">
        <f t="shared" si="38"/>
        <v>480.40000000000003</v>
      </c>
      <c r="V398" s="11">
        <f t="shared" si="39"/>
        <v>24.73184742979732</v>
      </c>
      <c r="X398">
        <v>26.873434275763568</v>
      </c>
      <c r="Y398" s="12">
        <f t="shared" si="40"/>
        <v>26.873000000000001</v>
      </c>
      <c r="Z398">
        <f t="shared" si="41"/>
        <v>1</v>
      </c>
      <c r="AA398">
        <f t="shared" si="42"/>
        <v>1</v>
      </c>
      <c r="AB398">
        <f t="shared" si="43"/>
        <v>391</v>
      </c>
      <c r="AD398" s="12">
        <v>26.873000000000001</v>
      </c>
      <c r="AE398">
        <v>391</v>
      </c>
    </row>
    <row r="399" spans="6:31" x14ac:dyDescent="0.3">
      <c r="F399" s="10">
        <v>392</v>
      </c>
      <c r="G399" s="17">
        <v>0.16400000000000001</v>
      </c>
      <c r="H399" s="10">
        <v>1.524</v>
      </c>
      <c r="I399">
        <v>0.88700000000000001</v>
      </c>
      <c r="J399">
        <v>1.69</v>
      </c>
      <c r="K399">
        <v>0.59199999999999997</v>
      </c>
      <c r="L399">
        <v>0.83299999999999996</v>
      </c>
      <c r="M399" s="10"/>
      <c r="N399" s="10"/>
      <c r="O399" s="10"/>
      <c r="P399" s="10"/>
      <c r="Q399" s="10"/>
      <c r="R399" s="10"/>
      <c r="S399" s="10">
        <v>412</v>
      </c>
      <c r="T399" s="17">
        <v>11.901999999999999</v>
      </c>
      <c r="U399" s="17">
        <f t="shared" si="38"/>
        <v>1190.1999999999998</v>
      </c>
      <c r="V399" s="11">
        <f t="shared" si="39"/>
        <v>38.928263590144759</v>
      </c>
      <c r="X399">
        <v>26.835504215538936</v>
      </c>
      <c r="Y399" s="12">
        <f t="shared" si="40"/>
        <v>26.835000000000001</v>
      </c>
      <c r="Z399">
        <f t="shared" si="41"/>
        <v>1</v>
      </c>
      <c r="AA399">
        <f t="shared" si="42"/>
        <v>1</v>
      </c>
      <c r="AB399">
        <f t="shared" si="43"/>
        <v>392</v>
      </c>
      <c r="AD399" s="12">
        <v>26.835000000000001</v>
      </c>
      <c r="AE399">
        <v>392</v>
      </c>
    </row>
    <row r="400" spans="6:31" x14ac:dyDescent="0.3">
      <c r="F400" s="10">
        <v>393</v>
      </c>
      <c r="G400" s="17">
        <v>49.741</v>
      </c>
      <c r="H400" s="10">
        <v>27.603000000000002</v>
      </c>
      <c r="I400">
        <v>0.82</v>
      </c>
      <c r="J400">
        <v>1.391</v>
      </c>
      <c r="K400">
        <v>0.71899999999999997</v>
      </c>
      <c r="L400">
        <v>0.97</v>
      </c>
      <c r="M400" s="10"/>
      <c r="N400" s="10"/>
      <c r="O400" s="10"/>
      <c r="P400" s="10"/>
      <c r="Q400" s="10"/>
      <c r="R400" s="10"/>
      <c r="S400" s="10">
        <v>413</v>
      </c>
      <c r="T400" s="17">
        <v>115.286</v>
      </c>
      <c r="U400" s="17">
        <f t="shared" si="38"/>
        <v>11528.6</v>
      </c>
      <c r="V400" s="11">
        <f t="shared" si="39"/>
        <v>121.15555874756139</v>
      </c>
      <c r="X400">
        <v>26.797520467958073</v>
      </c>
      <c r="Y400" s="12">
        <f t="shared" si="40"/>
        <v>26.797000000000001</v>
      </c>
      <c r="Z400">
        <f t="shared" si="41"/>
        <v>1</v>
      </c>
      <c r="AA400">
        <f t="shared" si="42"/>
        <v>0</v>
      </c>
      <c r="AB400">
        <f t="shared" si="43"/>
        <v>392</v>
      </c>
      <c r="AD400" s="12">
        <v>26.797000000000001</v>
      </c>
      <c r="AE400">
        <v>392</v>
      </c>
    </row>
    <row r="401" spans="6:31" x14ac:dyDescent="0.3">
      <c r="F401" s="10">
        <v>394</v>
      </c>
      <c r="G401" s="17">
        <v>1.508</v>
      </c>
      <c r="H401" s="10">
        <v>5.0209999999999999</v>
      </c>
      <c r="I401">
        <v>0.752</v>
      </c>
      <c r="J401">
        <v>1.9810000000000001</v>
      </c>
      <c r="K401">
        <v>0.505</v>
      </c>
      <c r="L401">
        <v>0.86799999999999999</v>
      </c>
      <c r="M401" s="10"/>
      <c r="N401" s="10"/>
      <c r="O401" s="10"/>
      <c r="P401" s="10"/>
      <c r="Q401" s="10"/>
      <c r="R401" s="10"/>
      <c r="S401" s="10">
        <v>414</v>
      </c>
      <c r="T401" s="17">
        <v>2</v>
      </c>
      <c r="U401" s="17">
        <f t="shared" si="38"/>
        <v>200</v>
      </c>
      <c r="V401" s="11">
        <f t="shared" si="39"/>
        <v>15.957691216057308</v>
      </c>
      <c r="X401">
        <v>26.797520467958073</v>
      </c>
      <c r="Y401" s="12">
        <f t="shared" si="40"/>
        <v>26.797000000000001</v>
      </c>
      <c r="Z401">
        <f t="shared" si="41"/>
        <v>2</v>
      </c>
      <c r="AA401">
        <f t="shared" si="42"/>
        <v>2</v>
      </c>
      <c r="AB401">
        <f t="shared" si="43"/>
        <v>394</v>
      </c>
      <c r="AD401" s="12">
        <v>26.797000000000001</v>
      </c>
      <c r="AE401">
        <v>394</v>
      </c>
    </row>
    <row r="402" spans="6:31" x14ac:dyDescent="0.3">
      <c r="F402" s="10">
        <v>395</v>
      </c>
      <c r="G402" s="17">
        <v>4.5410000000000004</v>
      </c>
      <c r="H402" s="10">
        <v>10.766</v>
      </c>
      <c r="I402">
        <v>0.49199999999999999</v>
      </c>
      <c r="J402">
        <v>3.298</v>
      </c>
      <c r="K402">
        <v>0.30299999999999999</v>
      </c>
      <c r="L402">
        <v>0.82299999999999995</v>
      </c>
      <c r="M402" s="10"/>
      <c r="N402" s="10"/>
      <c r="O402" s="10"/>
      <c r="P402" s="10"/>
      <c r="Q402" s="10"/>
      <c r="R402" s="10"/>
      <c r="S402" s="119">
        <v>415</v>
      </c>
      <c r="T402" s="119">
        <v>28.707000000000001</v>
      </c>
      <c r="U402" s="132">
        <f t="shared" si="38"/>
        <v>2870.7000000000003</v>
      </c>
      <c r="V402" s="133">
        <f t="shared" si="39"/>
        <v>60.457330085534146</v>
      </c>
      <c r="X402">
        <v>26.52291176447596</v>
      </c>
      <c r="Y402" s="12">
        <f t="shared" si="40"/>
        <v>26.521999999999998</v>
      </c>
      <c r="Z402">
        <f t="shared" si="41"/>
        <v>1</v>
      </c>
      <c r="AA402">
        <f t="shared" si="42"/>
        <v>1</v>
      </c>
      <c r="AB402">
        <f t="shared" si="43"/>
        <v>395</v>
      </c>
      <c r="AD402" s="12">
        <v>26.521999999999998</v>
      </c>
      <c r="AE402">
        <v>395</v>
      </c>
    </row>
    <row r="403" spans="6:31" x14ac:dyDescent="0.3">
      <c r="F403" s="10">
        <v>396</v>
      </c>
      <c r="G403" s="17">
        <v>9.8000000000000004E-2</v>
      </c>
      <c r="H403" s="10">
        <v>1.343</v>
      </c>
      <c r="I403">
        <v>0.68600000000000005</v>
      </c>
      <c r="J403">
        <v>2.778</v>
      </c>
      <c r="K403">
        <v>0.36</v>
      </c>
      <c r="L403">
        <v>0.70599999999999996</v>
      </c>
      <c r="M403" s="10"/>
      <c r="N403" s="10"/>
      <c r="O403" s="10"/>
      <c r="P403" s="10"/>
      <c r="Q403" s="10"/>
      <c r="R403" s="10"/>
      <c r="S403" s="10">
        <v>416</v>
      </c>
      <c r="T403" s="17">
        <v>2.6560000000000001</v>
      </c>
      <c r="U403" s="17">
        <f t="shared" si="38"/>
        <v>265.60000000000002</v>
      </c>
      <c r="V403" s="11">
        <f t="shared" si="39"/>
        <v>18.389465002594807</v>
      </c>
      <c r="X403">
        <v>26.443584438735826</v>
      </c>
      <c r="Y403" s="12">
        <f t="shared" si="40"/>
        <v>26.443000000000001</v>
      </c>
      <c r="Z403">
        <f t="shared" si="41"/>
        <v>1</v>
      </c>
      <c r="AA403">
        <f t="shared" si="42"/>
        <v>1</v>
      </c>
      <c r="AB403">
        <f t="shared" si="43"/>
        <v>396</v>
      </c>
      <c r="AD403" s="12">
        <v>26.443000000000001</v>
      </c>
      <c r="AE403">
        <v>396</v>
      </c>
    </row>
    <row r="404" spans="6:31" x14ac:dyDescent="0.3">
      <c r="F404" s="10">
        <v>397</v>
      </c>
      <c r="G404" s="17">
        <v>7.4429999999999996</v>
      </c>
      <c r="H404" s="10">
        <v>10.691000000000001</v>
      </c>
      <c r="I404">
        <v>0.81799999999999995</v>
      </c>
      <c r="J404">
        <v>1.323</v>
      </c>
      <c r="K404">
        <v>0.75600000000000001</v>
      </c>
      <c r="L404">
        <v>0.93300000000000005</v>
      </c>
      <c r="M404" s="10"/>
      <c r="N404" s="10"/>
      <c r="O404" s="10"/>
      <c r="P404" s="10"/>
      <c r="Q404" s="10"/>
      <c r="R404" s="10"/>
      <c r="S404" s="10">
        <v>417</v>
      </c>
      <c r="T404" s="17">
        <v>1.0660000000000001</v>
      </c>
      <c r="U404" s="17">
        <f t="shared" si="38"/>
        <v>106.60000000000001</v>
      </c>
      <c r="V404" s="11">
        <f t="shared" si="39"/>
        <v>11.650207529000003</v>
      </c>
      <c r="X404">
        <v>26.405036919061015</v>
      </c>
      <c r="Y404" s="12">
        <f t="shared" si="40"/>
        <v>26.405000000000001</v>
      </c>
      <c r="Z404">
        <f t="shared" si="41"/>
        <v>1</v>
      </c>
      <c r="AA404">
        <f t="shared" si="42"/>
        <v>1</v>
      </c>
      <c r="AB404">
        <f t="shared" si="43"/>
        <v>397</v>
      </c>
      <c r="AD404" s="12">
        <v>26.405000000000001</v>
      </c>
      <c r="AE404">
        <v>397</v>
      </c>
    </row>
    <row r="405" spans="6:31" x14ac:dyDescent="0.3">
      <c r="F405" s="10">
        <v>398</v>
      </c>
      <c r="G405" s="17">
        <v>0.36099999999999999</v>
      </c>
      <c r="H405" s="10">
        <v>2.7909999999999999</v>
      </c>
      <c r="I405">
        <v>0.58199999999999996</v>
      </c>
      <c r="J405">
        <v>3.4689999999999999</v>
      </c>
      <c r="K405">
        <v>0.28799999999999998</v>
      </c>
      <c r="L405">
        <v>0.72099999999999997</v>
      </c>
      <c r="M405" s="10"/>
      <c r="N405" s="10"/>
      <c r="O405" s="10"/>
      <c r="P405" s="10"/>
      <c r="Q405" s="10"/>
      <c r="R405" s="10"/>
      <c r="S405" s="10">
        <v>418</v>
      </c>
      <c r="T405" s="17">
        <v>14.574999999999999</v>
      </c>
      <c r="U405" s="17">
        <f t="shared" si="38"/>
        <v>1457.5</v>
      </c>
      <c r="V405" s="11">
        <f t="shared" si="39"/>
        <v>43.07837782985218</v>
      </c>
      <c r="X405">
        <v>26.364018424188018</v>
      </c>
      <c r="Y405" s="12">
        <f t="shared" si="40"/>
        <v>26.364000000000001</v>
      </c>
      <c r="Z405">
        <f t="shared" si="41"/>
        <v>1</v>
      </c>
      <c r="AA405">
        <f t="shared" si="42"/>
        <v>0</v>
      </c>
      <c r="AB405">
        <f t="shared" si="43"/>
        <v>397</v>
      </c>
      <c r="AD405" s="12">
        <v>26.364000000000001</v>
      </c>
      <c r="AE405">
        <v>397</v>
      </c>
    </row>
    <row r="406" spans="6:31" x14ac:dyDescent="0.3">
      <c r="F406" s="10">
        <v>399</v>
      </c>
      <c r="G406" s="17">
        <v>4.82</v>
      </c>
      <c r="H406" s="10">
        <v>9.2110000000000003</v>
      </c>
      <c r="I406">
        <v>0.71399999999999997</v>
      </c>
      <c r="J406">
        <v>1.61</v>
      </c>
      <c r="K406">
        <v>0.621</v>
      </c>
      <c r="L406">
        <v>0.86599999999999999</v>
      </c>
      <c r="M406" s="10"/>
      <c r="N406" s="10"/>
      <c r="O406" s="10"/>
      <c r="P406" s="10"/>
      <c r="Q406" s="10"/>
      <c r="R406" s="10"/>
      <c r="S406" s="119">
        <v>419</v>
      </c>
      <c r="T406" s="119">
        <v>46.232999999999997</v>
      </c>
      <c r="U406" s="132">
        <f t="shared" si="38"/>
        <v>4623.2999999999993</v>
      </c>
      <c r="V406" s="133">
        <f t="shared" si="39"/>
        <v>76.723975308726523</v>
      </c>
      <c r="X406">
        <v>26.364018424188018</v>
      </c>
      <c r="Y406" s="12">
        <f t="shared" si="40"/>
        <v>26.364000000000001</v>
      </c>
      <c r="Z406">
        <f t="shared" si="41"/>
        <v>2</v>
      </c>
      <c r="AA406">
        <f t="shared" si="42"/>
        <v>0</v>
      </c>
      <c r="AB406">
        <f t="shared" si="43"/>
        <v>397</v>
      </c>
      <c r="AD406" s="12">
        <v>26.364000000000001</v>
      </c>
      <c r="AE406">
        <v>397</v>
      </c>
    </row>
    <row r="407" spans="6:31" x14ac:dyDescent="0.3">
      <c r="F407" s="10">
        <v>400</v>
      </c>
      <c r="G407" s="17">
        <v>0.115</v>
      </c>
      <c r="H407" s="10">
        <v>1.4490000000000001</v>
      </c>
      <c r="I407">
        <v>0.68700000000000006</v>
      </c>
      <c r="J407">
        <v>3.1819999999999999</v>
      </c>
      <c r="K407">
        <v>0.314</v>
      </c>
      <c r="L407">
        <v>0.73699999999999999</v>
      </c>
      <c r="M407" s="10"/>
      <c r="N407" s="10"/>
      <c r="O407" s="10"/>
      <c r="P407" s="10"/>
      <c r="Q407" s="10"/>
      <c r="R407" s="10"/>
      <c r="S407" s="10">
        <v>420</v>
      </c>
      <c r="T407" s="17">
        <v>2.0819999999999999</v>
      </c>
      <c r="U407" s="17">
        <f t="shared" si="38"/>
        <v>208.2</v>
      </c>
      <c r="V407" s="11">
        <f t="shared" si="39"/>
        <v>16.281537802488465</v>
      </c>
      <c r="X407">
        <v>26.364018424188018</v>
      </c>
      <c r="Y407" s="12">
        <f t="shared" si="40"/>
        <v>26.364000000000001</v>
      </c>
      <c r="Z407">
        <f t="shared" si="41"/>
        <v>3</v>
      </c>
      <c r="AA407">
        <f t="shared" si="42"/>
        <v>0</v>
      </c>
      <c r="AB407">
        <f t="shared" si="43"/>
        <v>397</v>
      </c>
      <c r="AD407" s="12">
        <v>26.364000000000001</v>
      </c>
      <c r="AE407">
        <v>397</v>
      </c>
    </row>
    <row r="408" spans="6:31" x14ac:dyDescent="0.3">
      <c r="F408" s="10">
        <v>401</v>
      </c>
      <c r="G408" s="17">
        <v>3.8690000000000002</v>
      </c>
      <c r="H408" s="10">
        <v>8.3550000000000004</v>
      </c>
      <c r="I408">
        <v>0.69599999999999995</v>
      </c>
      <c r="J408">
        <v>2.1760000000000002</v>
      </c>
      <c r="K408">
        <v>0.45900000000000002</v>
      </c>
      <c r="L408">
        <v>0.89700000000000002</v>
      </c>
      <c r="M408" s="10"/>
      <c r="N408" s="10"/>
      <c r="O408" s="10"/>
      <c r="P408" s="10"/>
      <c r="Q408" s="10"/>
      <c r="R408" s="10"/>
      <c r="S408" s="10">
        <v>421</v>
      </c>
      <c r="T408" s="17">
        <v>2.64</v>
      </c>
      <c r="U408" s="17">
        <f t="shared" si="38"/>
        <v>264</v>
      </c>
      <c r="V408" s="11">
        <f t="shared" si="39"/>
        <v>18.333991376950163</v>
      </c>
      <c r="X408">
        <v>26.364018424188018</v>
      </c>
      <c r="Y408" s="12">
        <f t="shared" si="40"/>
        <v>26.364000000000001</v>
      </c>
      <c r="Z408">
        <f t="shared" si="41"/>
        <v>4</v>
      </c>
      <c r="AA408">
        <f t="shared" si="42"/>
        <v>4</v>
      </c>
      <c r="AB408">
        <f t="shared" si="43"/>
        <v>401</v>
      </c>
      <c r="AD408" s="12">
        <v>26.364000000000001</v>
      </c>
      <c r="AE408">
        <v>401</v>
      </c>
    </row>
    <row r="409" spans="6:31" x14ac:dyDescent="0.3">
      <c r="F409" s="10">
        <v>402</v>
      </c>
      <c r="G409" s="17">
        <v>0.73799999999999999</v>
      </c>
      <c r="H409" s="10">
        <v>3.9660000000000002</v>
      </c>
      <c r="I409">
        <v>0.59</v>
      </c>
      <c r="J409">
        <v>1.1479999999999999</v>
      </c>
      <c r="K409">
        <v>0.871</v>
      </c>
      <c r="L409">
        <v>0.76900000000000002</v>
      </c>
      <c r="M409" s="10"/>
      <c r="N409" s="10"/>
      <c r="O409" s="10"/>
      <c r="P409" s="10"/>
      <c r="Q409" s="10"/>
      <c r="R409" s="10"/>
      <c r="S409" s="10">
        <v>422</v>
      </c>
      <c r="T409" s="17">
        <v>5.3449999999999998</v>
      </c>
      <c r="U409" s="17">
        <f t="shared" si="38"/>
        <v>534.5</v>
      </c>
      <c r="V409" s="11">
        <f t="shared" si="39"/>
        <v>26.087286878112575</v>
      </c>
      <c r="X409">
        <v>26.286633503128026</v>
      </c>
      <c r="Y409" s="12">
        <f t="shared" si="40"/>
        <v>26.286000000000001</v>
      </c>
      <c r="Z409">
        <f t="shared" si="41"/>
        <v>1</v>
      </c>
      <c r="AA409">
        <f t="shared" si="42"/>
        <v>1</v>
      </c>
      <c r="AB409">
        <f t="shared" si="43"/>
        <v>402</v>
      </c>
      <c r="AD409" s="12">
        <v>26.286000000000001</v>
      </c>
      <c r="AE409">
        <v>402</v>
      </c>
    </row>
    <row r="410" spans="6:31" x14ac:dyDescent="0.3">
      <c r="F410" s="10">
        <v>403</v>
      </c>
      <c r="G410" s="17">
        <v>3.23</v>
      </c>
      <c r="H410" s="10">
        <v>7.2069999999999999</v>
      </c>
      <c r="I410">
        <v>0.78100000000000003</v>
      </c>
      <c r="J410">
        <v>1.32</v>
      </c>
      <c r="K410">
        <v>0.75700000000000001</v>
      </c>
      <c r="L410">
        <v>0.89700000000000002</v>
      </c>
      <c r="M410" s="10"/>
      <c r="N410" s="10"/>
      <c r="O410" s="10"/>
      <c r="P410" s="10"/>
      <c r="Q410" s="10"/>
      <c r="R410" s="10"/>
      <c r="S410" s="10">
        <v>424</v>
      </c>
      <c r="T410" s="17">
        <v>1.7050000000000001</v>
      </c>
      <c r="U410" s="17">
        <f t="shared" si="38"/>
        <v>170.5</v>
      </c>
      <c r="V410" s="11">
        <f t="shared" si="39"/>
        <v>14.733884157863644</v>
      </c>
      <c r="X410">
        <v>26.245429958408437</v>
      </c>
      <c r="Y410" s="12">
        <f t="shared" si="40"/>
        <v>26.245000000000001</v>
      </c>
      <c r="Z410">
        <f t="shared" si="41"/>
        <v>1</v>
      </c>
      <c r="AA410">
        <f t="shared" si="42"/>
        <v>1</v>
      </c>
      <c r="AB410">
        <f t="shared" si="43"/>
        <v>403</v>
      </c>
      <c r="AD410" s="12">
        <v>26.245000000000001</v>
      </c>
      <c r="AE410">
        <v>403</v>
      </c>
    </row>
    <row r="411" spans="6:31" x14ac:dyDescent="0.3">
      <c r="F411" s="10">
        <v>404</v>
      </c>
      <c r="G411" s="17">
        <v>7.7380000000000004</v>
      </c>
      <c r="H411" s="10">
        <v>12.532999999999999</v>
      </c>
      <c r="I411">
        <v>0.61899999999999999</v>
      </c>
      <c r="J411">
        <v>1.9370000000000001</v>
      </c>
      <c r="K411">
        <v>0.51600000000000001</v>
      </c>
      <c r="L411">
        <v>0.82199999999999995</v>
      </c>
      <c r="M411" s="10"/>
      <c r="N411" s="10"/>
      <c r="O411" s="10"/>
      <c r="P411" s="10"/>
      <c r="Q411" s="10"/>
      <c r="R411" s="10"/>
      <c r="S411" s="10">
        <v>425</v>
      </c>
      <c r="T411" s="17">
        <v>0.72099999999999997</v>
      </c>
      <c r="U411" s="17">
        <f t="shared" si="38"/>
        <v>72.099999999999994</v>
      </c>
      <c r="V411" s="11">
        <f t="shared" si="39"/>
        <v>9.5812614605491913</v>
      </c>
      <c r="X411">
        <v>26.087286878112575</v>
      </c>
      <c r="Y411" s="12">
        <f t="shared" si="40"/>
        <v>26.087</v>
      </c>
      <c r="Z411">
        <f t="shared" si="41"/>
        <v>1</v>
      </c>
      <c r="AA411">
        <f t="shared" si="42"/>
        <v>1</v>
      </c>
      <c r="AB411">
        <f t="shared" si="43"/>
        <v>404</v>
      </c>
      <c r="AD411" s="12">
        <v>26.087</v>
      </c>
      <c r="AE411">
        <v>404</v>
      </c>
    </row>
    <row r="412" spans="6:31" x14ac:dyDescent="0.3">
      <c r="F412" s="10">
        <v>405</v>
      </c>
      <c r="G412" s="17">
        <v>4.9020000000000001</v>
      </c>
      <c r="H412" s="10">
        <v>10.734999999999999</v>
      </c>
      <c r="I412">
        <v>0.53500000000000003</v>
      </c>
      <c r="J412">
        <v>2.82</v>
      </c>
      <c r="K412">
        <v>0.35499999999999998</v>
      </c>
      <c r="L412">
        <v>0.82499999999999996</v>
      </c>
      <c r="M412" s="10"/>
      <c r="N412" s="10"/>
      <c r="O412" s="10"/>
      <c r="P412" s="10"/>
      <c r="Q412" s="10"/>
      <c r="R412" s="10"/>
      <c r="S412" s="10">
        <v>426</v>
      </c>
      <c r="T412" s="17">
        <v>27.625</v>
      </c>
      <c r="U412" s="17">
        <f t="shared" si="38"/>
        <v>2762.5</v>
      </c>
      <c r="V412" s="11">
        <f t="shared" si="39"/>
        <v>59.307033666597142</v>
      </c>
      <c r="X412">
        <v>26.045767975525212</v>
      </c>
      <c r="Y412" s="12">
        <f t="shared" si="40"/>
        <v>26.045000000000002</v>
      </c>
      <c r="Z412">
        <f t="shared" si="41"/>
        <v>1</v>
      </c>
      <c r="AA412">
        <f t="shared" si="42"/>
        <v>1</v>
      </c>
      <c r="AB412">
        <f t="shared" si="43"/>
        <v>405</v>
      </c>
      <c r="AD412" s="12">
        <v>26.045000000000002</v>
      </c>
      <c r="AE412">
        <v>405</v>
      </c>
    </row>
    <row r="413" spans="6:31" x14ac:dyDescent="0.3">
      <c r="F413" s="10">
        <v>406</v>
      </c>
      <c r="G413" s="17">
        <v>2.1309999999999998</v>
      </c>
      <c r="H413" s="10">
        <v>6.2130000000000001</v>
      </c>
      <c r="I413">
        <v>0.69399999999999995</v>
      </c>
      <c r="J413">
        <v>2.141</v>
      </c>
      <c r="K413">
        <v>0.46700000000000003</v>
      </c>
      <c r="L413">
        <v>0.85199999999999998</v>
      </c>
      <c r="M413" s="10"/>
      <c r="N413" s="10"/>
      <c r="O413" s="10"/>
      <c r="P413" s="10"/>
      <c r="Q413" s="10"/>
      <c r="R413" s="10"/>
      <c r="S413" s="10">
        <v>427</v>
      </c>
      <c r="T413" s="17">
        <v>4.0659999999999998</v>
      </c>
      <c r="U413" s="17">
        <f t="shared" si="38"/>
        <v>406.59999999999997</v>
      </c>
      <c r="V413" s="11">
        <f t="shared" si="39"/>
        <v>22.753004172840939</v>
      </c>
      <c r="X413">
        <v>25.844563551510529</v>
      </c>
      <c r="Y413" s="12">
        <f t="shared" si="40"/>
        <v>25.844000000000001</v>
      </c>
      <c r="Z413">
        <f t="shared" si="41"/>
        <v>1</v>
      </c>
      <c r="AA413">
        <f t="shared" si="42"/>
        <v>0</v>
      </c>
      <c r="AB413">
        <f t="shared" si="43"/>
        <v>405</v>
      </c>
      <c r="AD413" s="12">
        <v>25.844000000000001</v>
      </c>
      <c r="AE413">
        <v>405</v>
      </c>
    </row>
    <row r="414" spans="6:31" x14ac:dyDescent="0.3">
      <c r="F414" s="10">
        <v>407</v>
      </c>
      <c r="G414" s="17">
        <v>0.754</v>
      </c>
      <c r="H414" s="10">
        <v>3.7090000000000001</v>
      </c>
      <c r="I414">
        <v>0.68899999999999995</v>
      </c>
      <c r="J414">
        <v>2.1819999999999999</v>
      </c>
      <c r="K414">
        <v>0.45800000000000002</v>
      </c>
      <c r="L414">
        <v>0.84399999999999997</v>
      </c>
      <c r="M414" s="10"/>
      <c r="N414" s="10"/>
      <c r="O414" s="10"/>
      <c r="P414" s="10"/>
      <c r="Q414" s="10"/>
      <c r="R414" s="10"/>
      <c r="S414" s="10">
        <v>428</v>
      </c>
      <c r="T414" s="17">
        <v>1.1639999999999999</v>
      </c>
      <c r="U414" s="17">
        <f t="shared" si="38"/>
        <v>116.39999999999999</v>
      </c>
      <c r="V414" s="11">
        <f t="shared" si="39"/>
        <v>12.173951002331696</v>
      </c>
      <c r="X414">
        <v>25.844563551510529</v>
      </c>
      <c r="Y414" s="12">
        <f t="shared" si="40"/>
        <v>25.844000000000001</v>
      </c>
      <c r="Z414">
        <f t="shared" si="41"/>
        <v>2</v>
      </c>
      <c r="AA414">
        <f t="shared" si="42"/>
        <v>2</v>
      </c>
      <c r="AB414">
        <f t="shared" si="43"/>
        <v>407</v>
      </c>
      <c r="AD414" s="12">
        <v>25.844000000000001</v>
      </c>
      <c r="AE414">
        <v>407</v>
      </c>
    </row>
    <row r="415" spans="6:31" x14ac:dyDescent="0.3">
      <c r="F415" s="10">
        <v>408</v>
      </c>
      <c r="G415" s="17">
        <v>1.0980000000000001</v>
      </c>
      <c r="H415" s="10">
        <v>4.0720000000000001</v>
      </c>
      <c r="I415">
        <v>0.83299999999999996</v>
      </c>
      <c r="J415">
        <v>1.8169999999999999</v>
      </c>
      <c r="K415">
        <v>0.55000000000000004</v>
      </c>
      <c r="L415">
        <v>0.88700000000000001</v>
      </c>
      <c r="M415" s="10"/>
      <c r="N415" s="10"/>
      <c r="O415" s="10"/>
      <c r="P415" s="10"/>
      <c r="Q415" s="10"/>
      <c r="R415" s="10"/>
      <c r="S415" s="10">
        <v>429</v>
      </c>
      <c r="T415" s="17">
        <v>5.8529999999999998</v>
      </c>
      <c r="U415" s="17">
        <f t="shared" si="38"/>
        <v>585.29999999999995</v>
      </c>
      <c r="V415" s="11">
        <f t="shared" si="39"/>
        <v>27.298848062390668</v>
      </c>
      <c r="X415">
        <v>25.641780376979249</v>
      </c>
      <c r="Y415" s="12">
        <f t="shared" si="40"/>
        <v>25.640999999999998</v>
      </c>
      <c r="Z415">
        <f t="shared" si="41"/>
        <v>1</v>
      </c>
      <c r="AA415">
        <f t="shared" si="42"/>
        <v>1</v>
      </c>
      <c r="AB415">
        <f t="shared" si="43"/>
        <v>408</v>
      </c>
      <c r="AD415" s="12">
        <v>25.640999999999998</v>
      </c>
      <c r="AE415">
        <v>408</v>
      </c>
    </row>
    <row r="416" spans="6:31" x14ac:dyDescent="0.3">
      <c r="F416" s="10">
        <v>409</v>
      </c>
      <c r="G416" s="17">
        <v>0.754</v>
      </c>
      <c r="H416" s="10">
        <v>3.8149999999999999</v>
      </c>
      <c r="I416">
        <v>0.65100000000000002</v>
      </c>
      <c r="J416">
        <v>1.881</v>
      </c>
      <c r="K416">
        <v>0.53200000000000003</v>
      </c>
      <c r="L416">
        <v>0.83599999999999997</v>
      </c>
      <c r="M416" s="10"/>
      <c r="N416" s="10"/>
      <c r="O416" s="10"/>
      <c r="P416" s="10"/>
      <c r="Q416" s="10"/>
      <c r="R416" s="10"/>
      <c r="S416" s="10">
        <v>430</v>
      </c>
      <c r="T416" s="17">
        <v>0.50800000000000001</v>
      </c>
      <c r="U416" s="17">
        <f t="shared" si="38"/>
        <v>50.8</v>
      </c>
      <c r="V416" s="11">
        <f t="shared" si="39"/>
        <v>8.0424230722181154</v>
      </c>
      <c r="X416">
        <v>25.559718511822702</v>
      </c>
      <c r="Y416" s="12">
        <f t="shared" si="40"/>
        <v>25.559000000000001</v>
      </c>
      <c r="Z416">
        <f t="shared" si="41"/>
        <v>1</v>
      </c>
      <c r="AA416">
        <f t="shared" si="42"/>
        <v>0</v>
      </c>
      <c r="AB416">
        <f t="shared" si="43"/>
        <v>408</v>
      </c>
      <c r="AD416" s="12">
        <v>25.559000000000001</v>
      </c>
      <c r="AE416">
        <v>408</v>
      </c>
    </row>
    <row r="417" spans="6:31" x14ac:dyDescent="0.3">
      <c r="F417" s="10">
        <v>410</v>
      </c>
      <c r="G417" s="17">
        <v>11.788</v>
      </c>
      <c r="H417" s="10">
        <v>15.606</v>
      </c>
      <c r="I417">
        <v>0.60799999999999998</v>
      </c>
      <c r="J417">
        <v>1.5309999999999999</v>
      </c>
      <c r="K417">
        <v>0.65300000000000002</v>
      </c>
      <c r="L417">
        <v>0.83799999999999997</v>
      </c>
      <c r="M417" s="10"/>
      <c r="N417" s="10"/>
      <c r="O417" s="10"/>
      <c r="P417" s="10"/>
      <c r="Q417" s="10"/>
      <c r="R417" s="10"/>
      <c r="S417" s="10">
        <v>431</v>
      </c>
      <c r="T417" s="17">
        <v>1.885</v>
      </c>
      <c r="U417" s="17">
        <f t="shared" si="38"/>
        <v>188.5</v>
      </c>
      <c r="V417" s="11">
        <f t="shared" si="39"/>
        <v>15.492115871712882</v>
      </c>
      <c r="X417">
        <v>25.559718511822702</v>
      </c>
      <c r="Y417" s="12">
        <f t="shared" si="40"/>
        <v>25.559000000000001</v>
      </c>
      <c r="Z417">
        <f t="shared" si="41"/>
        <v>2</v>
      </c>
      <c r="AA417">
        <f t="shared" si="42"/>
        <v>2</v>
      </c>
      <c r="AB417">
        <f t="shared" si="43"/>
        <v>410</v>
      </c>
      <c r="AD417" s="12">
        <v>25.559000000000001</v>
      </c>
      <c r="AE417">
        <v>410</v>
      </c>
    </row>
    <row r="418" spans="6:31" x14ac:dyDescent="0.3">
      <c r="F418" s="10">
        <v>411</v>
      </c>
      <c r="G418" s="17">
        <v>4.8040000000000003</v>
      </c>
      <c r="H418" s="10">
        <v>10.36</v>
      </c>
      <c r="I418">
        <v>0.56200000000000006</v>
      </c>
      <c r="J418">
        <v>2.5409999999999999</v>
      </c>
      <c r="K418">
        <v>0.39300000000000002</v>
      </c>
      <c r="L418">
        <v>0.81100000000000005</v>
      </c>
      <c r="M418" s="10"/>
      <c r="N418" s="10"/>
      <c r="O418" s="10"/>
      <c r="P418" s="10"/>
      <c r="Q418" s="10"/>
      <c r="R418" s="10"/>
      <c r="S418" s="10">
        <v>432</v>
      </c>
      <c r="T418" s="17">
        <v>10.032999999999999</v>
      </c>
      <c r="U418" s="17">
        <f t="shared" si="38"/>
        <v>1003.3</v>
      </c>
      <c r="V418" s="11">
        <f t="shared" si="39"/>
        <v>35.741309926089571</v>
      </c>
      <c r="X418">
        <v>25.519835954254013</v>
      </c>
      <c r="Y418" s="12">
        <f t="shared" si="40"/>
        <v>25.518999999999998</v>
      </c>
      <c r="Z418">
        <f t="shared" si="41"/>
        <v>1</v>
      </c>
      <c r="AA418">
        <f t="shared" si="42"/>
        <v>0</v>
      </c>
      <c r="AB418">
        <f t="shared" si="43"/>
        <v>410</v>
      </c>
      <c r="AD418" s="12">
        <v>25.518999999999998</v>
      </c>
      <c r="AE418">
        <v>410</v>
      </c>
    </row>
    <row r="419" spans="6:31" x14ac:dyDescent="0.3">
      <c r="F419" s="10">
        <v>412</v>
      </c>
      <c r="G419" s="17">
        <v>11.901999999999999</v>
      </c>
      <c r="H419" s="10">
        <v>16.754999999999999</v>
      </c>
      <c r="I419">
        <v>0.53300000000000003</v>
      </c>
      <c r="J419">
        <v>2.0430000000000001</v>
      </c>
      <c r="K419">
        <v>0.48899999999999999</v>
      </c>
      <c r="L419">
        <v>0.84199999999999997</v>
      </c>
      <c r="M419" s="10"/>
      <c r="N419" s="10"/>
      <c r="O419" s="10"/>
      <c r="P419" s="10"/>
      <c r="Q419" s="10"/>
      <c r="R419" s="10"/>
      <c r="S419" s="10">
        <v>433</v>
      </c>
      <c r="T419" s="17">
        <v>0.68899999999999995</v>
      </c>
      <c r="U419" s="17">
        <f t="shared" si="38"/>
        <v>68.899999999999991</v>
      </c>
      <c r="V419" s="11">
        <f t="shared" si="39"/>
        <v>9.3662268087129252</v>
      </c>
      <c r="X419">
        <v>25.519835954254013</v>
      </c>
      <c r="Y419" s="12">
        <f t="shared" si="40"/>
        <v>25.518999999999998</v>
      </c>
      <c r="Z419">
        <f t="shared" si="41"/>
        <v>2</v>
      </c>
      <c r="AA419">
        <f t="shared" si="42"/>
        <v>2</v>
      </c>
      <c r="AB419">
        <f t="shared" si="43"/>
        <v>412</v>
      </c>
      <c r="AD419" s="12">
        <v>25.518999999999998</v>
      </c>
      <c r="AE419">
        <v>412</v>
      </c>
    </row>
    <row r="420" spans="6:31" x14ac:dyDescent="0.3">
      <c r="F420" s="10">
        <v>413</v>
      </c>
      <c r="G420" s="17">
        <v>115.286</v>
      </c>
      <c r="H420" s="10">
        <v>61.383000000000003</v>
      </c>
      <c r="I420">
        <v>0.38400000000000001</v>
      </c>
      <c r="J420">
        <v>2.1120000000000001</v>
      </c>
      <c r="K420">
        <v>0.47399999999999998</v>
      </c>
      <c r="L420">
        <v>0.82599999999999996</v>
      </c>
      <c r="M420" s="10"/>
      <c r="N420" s="10"/>
      <c r="O420" s="10"/>
      <c r="P420" s="10"/>
      <c r="Q420" s="10"/>
      <c r="R420" s="10"/>
      <c r="S420" s="10">
        <v>434</v>
      </c>
      <c r="T420" s="17">
        <v>1.853</v>
      </c>
      <c r="U420" s="17">
        <f t="shared" si="38"/>
        <v>185.3</v>
      </c>
      <c r="V420" s="11">
        <f t="shared" si="39"/>
        <v>15.36005493608098</v>
      </c>
      <c r="X420">
        <v>25.479890970340897</v>
      </c>
      <c r="Y420" s="12">
        <f t="shared" si="40"/>
        <v>25.478999999999999</v>
      </c>
      <c r="Z420">
        <f t="shared" si="41"/>
        <v>1</v>
      </c>
      <c r="AA420">
        <f t="shared" si="42"/>
        <v>1</v>
      </c>
      <c r="AB420">
        <f t="shared" si="43"/>
        <v>413</v>
      </c>
      <c r="AD420" s="12">
        <v>25.478999999999999</v>
      </c>
      <c r="AE420">
        <v>413</v>
      </c>
    </row>
    <row r="421" spans="6:31" x14ac:dyDescent="0.3">
      <c r="F421" s="10">
        <v>414</v>
      </c>
      <c r="G421" s="17">
        <v>2</v>
      </c>
      <c r="H421" s="10">
        <v>5.5640000000000001</v>
      </c>
      <c r="I421">
        <v>0.81200000000000006</v>
      </c>
      <c r="J421">
        <v>1.8480000000000001</v>
      </c>
      <c r="K421">
        <v>0.54100000000000004</v>
      </c>
      <c r="L421">
        <v>0.92800000000000005</v>
      </c>
      <c r="M421" s="10"/>
      <c r="N421" s="10"/>
      <c r="O421" s="10"/>
      <c r="P421" s="10"/>
      <c r="Q421" s="10"/>
      <c r="R421" s="10"/>
      <c r="S421" s="10">
        <v>435</v>
      </c>
      <c r="T421" s="17">
        <v>1.1479999999999999</v>
      </c>
      <c r="U421" s="17">
        <f t="shared" si="38"/>
        <v>114.8</v>
      </c>
      <c r="V421" s="11">
        <f t="shared" si="39"/>
        <v>12.089991717763775</v>
      </c>
      <c r="X421">
        <v>25.314451660369961</v>
      </c>
      <c r="Y421" s="12">
        <f t="shared" si="40"/>
        <v>25.314</v>
      </c>
      <c r="Z421">
        <f t="shared" si="41"/>
        <v>1</v>
      </c>
      <c r="AA421">
        <f t="shared" si="42"/>
        <v>1</v>
      </c>
      <c r="AB421">
        <f t="shared" si="43"/>
        <v>414</v>
      </c>
      <c r="AD421" s="12">
        <v>25.314</v>
      </c>
      <c r="AE421">
        <v>414</v>
      </c>
    </row>
    <row r="422" spans="6:31" x14ac:dyDescent="0.3">
      <c r="F422" s="10">
        <v>415</v>
      </c>
      <c r="G422" s="17">
        <v>29.346</v>
      </c>
      <c r="H422" s="10">
        <v>24.167999999999999</v>
      </c>
      <c r="I422">
        <v>0.63100000000000001</v>
      </c>
      <c r="J422">
        <v>1.7889999999999999</v>
      </c>
      <c r="K422">
        <v>0.55900000000000005</v>
      </c>
      <c r="L422">
        <v>0.88800000000000001</v>
      </c>
      <c r="M422" s="10"/>
      <c r="N422" s="10"/>
      <c r="O422" s="10"/>
      <c r="P422" s="10"/>
      <c r="Q422" s="10"/>
      <c r="R422" s="10"/>
      <c r="S422" s="10">
        <v>436</v>
      </c>
      <c r="T422" s="17">
        <v>1.41</v>
      </c>
      <c r="U422" s="17">
        <f t="shared" si="38"/>
        <v>141</v>
      </c>
      <c r="V422" s="11">
        <f t="shared" si="39"/>
        <v>13.398760233979036</v>
      </c>
      <c r="X422">
        <v>25.274182075660356</v>
      </c>
      <c r="Y422" s="12">
        <f t="shared" si="40"/>
        <v>25.274000000000001</v>
      </c>
      <c r="Z422">
        <f t="shared" si="41"/>
        <v>1</v>
      </c>
      <c r="AA422">
        <f t="shared" si="42"/>
        <v>0</v>
      </c>
      <c r="AB422">
        <f t="shared" si="43"/>
        <v>414</v>
      </c>
      <c r="AD422" s="12">
        <v>25.274000000000001</v>
      </c>
      <c r="AE422">
        <v>414</v>
      </c>
    </row>
    <row r="423" spans="6:31" x14ac:dyDescent="0.3">
      <c r="F423" s="10">
        <v>416</v>
      </c>
      <c r="G423" s="17">
        <v>2.6560000000000001</v>
      </c>
      <c r="H423" s="10">
        <v>7.0570000000000004</v>
      </c>
      <c r="I423">
        <v>0.67</v>
      </c>
      <c r="J423">
        <v>1.171</v>
      </c>
      <c r="K423">
        <v>0.85399999999999998</v>
      </c>
      <c r="L423">
        <v>0.878</v>
      </c>
      <c r="M423" s="10"/>
      <c r="N423" s="10"/>
      <c r="O423" s="10"/>
      <c r="P423" s="10"/>
      <c r="Q423" s="10"/>
      <c r="R423" s="10"/>
      <c r="S423" s="10">
        <v>437</v>
      </c>
      <c r="T423" s="17">
        <v>7.3280000000000003</v>
      </c>
      <c r="U423" s="17">
        <f t="shared" si="38"/>
        <v>732.80000000000007</v>
      </c>
      <c r="V423" s="11">
        <f t="shared" si="39"/>
        <v>30.545538763982005</v>
      </c>
      <c r="X423">
        <v>25.274182075660356</v>
      </c>
      <c r="Y423" s="12">
        <f t="shared" si="40"/>
        <v>25.274000000000001</v>
      </c>
      <c r="Z423">
        <f t="shared" si="41"/>
        <v>2</v>
      </c>
      <c r="AA423">
        <f t="shared" si="42"/>
        <v>2</v>
      </c>
      <c r="AB423">
        <f t="shared" si="43"/>
        <v>416</v>
      </c>
      <c r="AD423" s="12">
        <v>25.274000000000001</v>
      </c>
      <c r="AE423">
        <v>416</v>
      </c>
    </row>
    <row r="424" spans="6:31" x14ac:dyDescent="0.3">
      <c r="F424" s="10">
        <v>417</v>
      </c>
      <c r="G424" s="17">
        <v>1.0660000000000001</v>
      </c>
      <c r="H424" s="10">
        <v>4.4029999999999996</v>
      </c>
      <c r="I424">
        <v>0.69099999999999995</v>
      </c>
      <c r="J424">
        <v>1.53</v>
      </c>
      <c r="K424">
        <v>0.65400000000000003</v>
      </c>
      <c r="L424">
        <v>0.86099999999999999</v>
      </c>
      <c r="M424" s="10"/>
      <c r="N424" s="10"/>
      <c r="O424" s="10"/>
      <c r="P424" s="10"/>
      <c r="Q424" s="10"/>
      <c r="R424" s="10"/>
      <c r="S424" s="10">
        <v>438</v>
      </c>
      <c r="T424" s="17">
        <v>0.63900000000000001</v>
      </c>
      <c r="U424" s="17">
        <f t="shared" si="38"/>
        <v>63.9</v>
      </c>
      <c r="V424" s="11">
        <f t="shared" si="39"/>
        <v>9.0199782099834867</v>
      </c>
      <c r="X424">
        <v>25.231325220201601</v>
      </c>
      <c r="Y424" s="12">
        <f t="shared" si="40"/>
        <v>25.231000000000002</v>
      </c>
      <c r="Z424">
        <f t="shared" si="41"/>
        <v>1</v>
      </c>
      <c r="AA424">
        <f t="shared" si="42"/>
        <v>0</v>
      </c>
      <c r="AB424">
        <f t="shared" si="43"/>
        <v>416</v>
      </c>
      <c r="AD424" s="12">
        <v>25.231000000000002</v>
      </c>
      <c r="AE424">
        <v>416</v>
      </c>
    </row>
    <row r="425" spans="6:31" x14ac:dyDescent="0.3">
      <c r="F425" s="10">
        <v>418</v>
      </c>
      <c r="G425" s="17">
        <v>14.574999999999999</v>
      </c>
      <c r="H425" s="10">
        <v>18.661000000000001</v>
      </c>
      <c r="I425">
        <v>0.52600000000000002</v>
      </c>
      <c r="J425">
        <v>2.282</v>
      </c>
      <c r="K425">
        <v>0.438</v>
      </c>
      <c r="L425">
        <v>0.89500000000000002</v>
      </c>
      <c r="M425" s="10"/>
      <c r="N425" s="10"/>
      <c r="O425" s="10"/>
      <c r="P425" s="10"/>
      <c r="R425" s="10"/>
      <c r="S425" s="10">
        <v>440</v>
      </c>
      <c r="T425" s="17">
        <v>1.4590000000000001</v>
      </c>
      <c r="U425" s="17">
        <f t="shared" si="38"/>
        <v>145.9</v>
      </c>
      <c r="V425" s="11">
        <f t="shared" si="39"/>
        <v>13.629587285639293</v>
      </c>
      <c r="X425">
        <v>25.231325220201601</v>
      </c>
      <c r="Y425" s="12">
        <f t="shared" si="40"/>
        <v>25.231000000000002</v>
      </c>
      <c r="Z425">
        <f t="shared" si="41"/>
        <v>2</v>
      </c>
      <c r="AA425">
        <f t="shared" si="42"/>
        <v>2</v>
      </c>
      <c r="AB425">
        <f t="shared" si="43"/>
        <v>418</v>
      </c>
      <c r="AD425" s="12">
        <v>25.231000000000002</v>
      </c>
      <c r="AE425">
        <v>418</v>
      </c>
    </row>
    <row r="426" spans="6:31" x14ac:dyDescent="0.3">
      <c r="F426" s="10">
        <v>419</v>
      </c>
      <c r="G426" s="17">
        <v>50.265999999999998</v>
      </c>
      <c r="H426" s="10">
        <v>44.302999999999997</v>
      </c>
      <c r="I426">
        <v>0.32200000000000001</v>
      </c>
      <c r="J426">
        <v>2.8479999999999999</v>
      </c>
      <c r="K426">
        <v>0.35099999999999998</v>
      </c>
      <c r="L426">
        <v>0.78600000000000003</v>
      </c>
      <c r="M426" s="10"/>
      <c r="N426" s="10"/>
      <c r="O426" s="10"/>
      <c r="P426" s="10"/>
      <c r="Q426" s="10"/>
      <c r="R426" s="10"/>
      <c r="S426" s="10">
        <v>441</v>
      </c>
      <c r="T426" s="17">
        <v>0.90200000000000002</v>
      </c>
      <c r="U426" s="17">
        <f t="shared" si="38"/>
        <v>90.2</v>
      </c>
      <c r="V426" s="11">
        <f t="shared" si="39"/>
        <v>10.716632257155775</v>
      </c>
      <c r="X426">
        <v>25.190922751975663</v>
      </c>
      <c r="Y426" s="12">
        <f t="shared" si="40"/>
        <v>25.19</v>
      </c>
      <c r="Z426">
        <f t="shared" si="41"/>
        <v>1</v>
      </c>
      <c r="AA426">
        <f t="shared" si="42"/>
        <v>1</v>
      </c>
      <c r="AB426">
        <f t="shared" si="43"/>
        <v>419</v>
      </c>
      <c r="AD426" s="12">
        <v>25.19</v>
      </c>
      <c r="AE426">
        <v>419</v>
      </c>
    </row>
    <row r="427" spans="6:31" x14ac:dyDescent="0.3">
      <c r="F427" s="10">
        <v>420</v>
      </c>
      <c r="G427" s="17">
        <v>2.0819999999999999</v>
      </c>
      <c r="H427" s="10">
        <v>6.2450000000000001</v>
      </c>
      <c r="I427">
        <v>0.67100000000000004</v>
      </c>
      <c r="J427">
        <v>2.3460000000000001</v>
      </c>
      <c r="K427">
        <v>0.42599999999999999</v>
      </c>
      <c r="L427">
        <v>0.85499999999999998</v>
      </c>
      <c r="M427" s="10"/>
      <c r="N427" s="10"/>
      <c r="O427" s="10"/>
      <c r="P427" s="10"/>
      <c r="R427" s="10"/>
      <c r="S427" s="10">
        <v>442</v>
      </c>
      <c r="T427" s="17">
        <v>1.0489999999999999</v>
      </c>
      <c r="U427" s="17">
        <f t="shared" si="38"/>
        <v>104.89999999999999</v>
      </c>
      <c r="V427" s="11">
        <f t="shared" si="39"/>
        <v>11.556938532445283</v>
      </c>
      <c r="X427">
        <v>25.066785101540301</v>
      </c>
      <c r="Y427" s="12">
        <f t="shared" si="40"/>
        <v>25.065999999999999</v>
      </c>
      <c r="Z427">
        <f t="shared" si="41"/>
        <v>1</v>
      </c>
      <c r="AA427">
        <f t="shared" si="42"/>
        <v>1</v>
      </c>
      <c r="AB427">
        <f t="shared" si="43"/>
        <v>420</v>
      </c>
      <c r="AD427" s="12">
        <v>25.065999999999999</v>
      </c>
      <c r="AE427">
        <v>420</v>
      </c>
    </row>
    <row r="428" spans="6:31" x14ac:dyDescent="0.3">
      <c r="F428" s="10">
        <v>421</v>
      </c>
      <c r="G428" s="17">
        <v>2.64</v>
      </c>
      <c r="H428" s="10">
        <v>7.4939999999999998</v>
      </c>
      <c r="I428">
        <v>0.59099999999999997</v>
      </c>
      <c r="J428">
        <v>1.28</v>
      </c>
      <c r="K428">
        <v>0.78100000000000003</v>
      </c>
      <c r="L428">
        <v>0.79100000000000004</v>
      </c>
      <c r="M428" s="10"/>
      <c r="N428" s="10"/>
      <c r="O428" s="10"/>
      <c r="P428" s="10"/>
      <c r="Q428" s="10"/>
      <c r="R428" s="10"/>
      <c r="S428" s="10">
        <v>443</v>
      </c>
      <c r="T428" s="17">
        <v>77.709999999999994</v>
      </c>
      <c r="U428" s="17">
        <f t="shared" si="38"/>
        <v>7770.9999999999991</v>
      </c>
      <c r="V428" s="11">
        <f t="shared" si="39"/>
        <v>99.470319704608102</v>
      </c>
      <c r="X428">
        <v>24.98283460356684</v>
      </c>
      <c r="Y428" s="12">
        <f t="shared" si="40"/>
        <v>24.981999999999999</v>
      </c>
      <c r="Z428">
        <f t="shared" si="41"/>
        <v>1</v>
      </c>
      <c r="AA428">
        <f t="shared" si="42"/>
        <v>0</v>
      </c>
      <c r="AB428">
        <f t="shared" si="43"/>
        <v>420</v>
      </c>
      <c r="AD428" s="12">
        <v>24.981999999999999</v>
      </c>
      <c r="AE428">
        <v>420</v>
      </c>
    </row>
    <row r="429" spans="6:31" x14ac:dyDescent="0.3">
      <c r="F429" s="10">
        <v>422</v>
      </c>
      <c r="G429" s="17">
        <v>5.3449999999999998</v>
      </c>
      <c r="H429" s="10">
        <v>9.6489999999999991</v>
      </c>
      <c r="I429">
        <v>0.72099999999999997</v>
      </c>
      <c r="J429">
        <v>1.95</v>
      </c>
      <c r="K429">
        <v>0.51300000000000001</v>
      </c>
      <c r="L429">
        <v>0.90800000000000003</v>
      </c>
      <c r="M429" s="10"/>
      <c r="N429" s="10"/>
      <c r="O429" s="10"/>
      <c r="P429" s="10"/>
      <c r="Q429" s="10"/>
      <c r="R429" s="10"/>
      <c r="S429" s="10">
        <v>444</v>
      </c>
      <c r="T429" s="17">
        <v>1.0820000000000001</v>
      </c>
      <c r="U429" s="17">
        <f t="shared" si="38"/>
        <v>108.2</v>
      </c>
      <c r="V429" s="11">
        <f t="shared" si="39"/>
        <v>11.737313097142149</v>
      </c>
      <c r="X429">
        <v>24.98283460356684</v>
      </c>
      <c r="Y429" s="12">
        <f t="shared" si="40"/>
        <v>24.981999999999999</v>
      </c>
      <c r="Z429">
        <f t="shared" si="41"/>
        <v>2</v>
      </c>
      <c r="AA429">
        <f t="shared" si="42"/>
        <v>2</v>
      </c>
      <c r="AB429">
        <f t="shared" si="43"/>
        <v>422</v>
      </c>
      <c r="AD429" s="12">
        <v>24.981999999999999</v>
      </c>
      <c r="AE429">
        <v>422</v>
      </c>
    </row>
    <row r="430" spans="6:31" x14ac:dyDescent="0.3">
      <c r="F430" s="8">
        <v>423</v>
      </c>
      <c r="G430" s="117">
        <v>4.2300000000000004</v>
      </c>
      <c r="H430" s="8">
        <v>20.646999999999998</v>
      </c>
      <c r="I430" s="8">
        <v>0.125</v>
      </c>
      <c r="J430" s="8">
        <v>16.03</v>
      </c>
      <c r="K430" s="8">
        <v>6.2E-2</v>
      </c>
      <c r="L430" s="8">
        <v>0.69699999999999995</v>
      </c>
      <c r="M430" s="10"/>
      <c r="N430" s="10"/>
      <c r="O430" s="10"/>
      <c r="R430" s="10"/>
      <c r="S430" s="10">
        <v>445</v>
      </c>
      <c r="T430" s="17">
        <v>3.8039999999999998</v>
      </c>
      <c r="U430" s="17">
        <f t="shared" si="38"/>
        <v>380.4</v>
      </c>
      <c r="V430" s="11">
        <f t="shared" si="39"/>
        <v>22.007733250320349</v>
      </c>
      <c r="X430">
        <v>24.772998618704769</v>
      </c>
      <c r="Y430" s="12">
        <f t="shared" si="40"/>
        <v>24.771999999999998</v>
      </c>
      <c r="Z430">
        <f t="shared" si="41"/>
        <v>1</v>
      </c>
      <c r="AA430">
        <f t="shared" si="42"/>
        <v>0</v>
      </c>
      <c r="AB430">
        <f t="shared" si="43"/>
        <v>422</v>
      </c>
      <c r="AD430" s="12">
        <v>24.771999999999998</v>
      </c>
      <c r="AE430">
        <v>422</v>
      </c>
    </row>
    <row r="431" spans="6:31" x14ac:dyDescent="0.3">
      <c r="F431" s="10">
        <v>424</v>
      </c>
      <c r="G431" s="17">
        <v>1.7050000000000001</v>
      </c>
      <c r="H431" s="10">
        <v>5.0960000000000001</v>
      </c>
      <c r="I431">
        <v>0.82499999999999996</v>
      </c>
      <c r="J431">
        <v>1.583</v>
      </c>
      <c r="K431">
        <v>0.63200000000000001</v>
      </c>
      <c r="L431">
        <v>0.91200000000000003</v>
      </c>
      <c r="M431" s="10"/>
      <c r="N431" s="10"/>
      <c r="O431" s="10"/>
      <c r="R431" s="10"/>
      <c r="S431" s="10">
        <v>446</v>
      </c>
      <c r="T431" s="17">
        <v>1.59</v>
      </c>
      <c r="U431" s="17">
        <f t="shared" si="38"/>
        <v>159</v>
      </c>
      <c r="V431" s="11">
        <f t="shared" si="39"/>
        <v>14.228319915326999</v>
      </c>
      <c r="X431">
        <v>24.772998618704769</v>
      </c>
      <c r="Y431" s="12">
        <f t="shared" si="40"/>
        <v>24.771999999999998</v>
      </c>
      <c r="Z431">
        <f t="shared" si="41"/>
        <v>2</v>
      </c>
      <c r="AA431">
        <f t="shared" si="42"/>
        <v>2</v>
      </c>
      <c r="AB431">
        <f t="shared" si="43"/>
        <v>424</v>
      </c>
      <c r="AD431" s="12">
        <v>24.771999999999998</v>
      </c>
      <c r="AE431">
        <v>424</v>
      </c>
    </row>
    <row r="432" spans="6:31" x14ac:dyDescent="0.3">
      <c r="F432" s="10">
        <v>425</v>
      </c>
      <c r="G432" s="17">
        <v>0.72099999999999997</v>
      </c>
      <c r="H432" s="10">
        <v>3.8149999999999999</v>
      </c>
      <c r="I432">
        <v>0.623</v>
      </c>
      <c r="J432">
        <v>2.3490000000000002</v>
      </c>
      <c r="K432">
        <v>0.42599999999999999</v>
      </c>
      <c r="L432">
        <v>0.79300000000000004</v>
      </c>
      <c r="M432" s="10"/>
      <c r="N432" s="10"/>
      <c r="O432" s="10"/>
      <c r="P432" s="10"/>
      <c r="Q432" s="10"/>
      <c r="R432" s="10"/>
      <c r="S432" s="10">
        <v>447</v>
      </c>
      <c r="T432" s="17">
        <v>5.1310000000000002</v>
      </c>
      <c r="U432" s="17">
        <f t="shared" si="38"/>
        <v>513.1</v>
      </c>
      <c r="V432" s="11">
        <f t="shared" si="39"/>
        <v>25.559718511822702</v>
      </c>
      <c r="X432">
        <v>24.73184742979732</v>
      </c>
      <c r="Y432" s="12">
        <f t="shared" si="40"/>
        <v>24.731000000000002</v>
      </c>
      <c r="Z432">
        <f t="shared" si="41"/>
        <v>1</v>
      </c>
      <c r="AA432">
        <f t="shared" si="42"/>
        <v>0</v>
      </c>
      <c r="AB432">
        <f t="shared" si="43"/>
        <v>424</v>
      </c>
      <c r="AD432" s="12">
        <v>24.731000000000002</v>
      </c>
      <c r="AE432">
        <v>424</v>
      </c>
    </row>
    <row r="433" spans="6:31" x14ac:dyDescent="0.3">
      <c r="F433" s="10">
        <v>426</v>
      </c>
      <c r="G433" s="17">
        <v>27.625</v>
      </c>
      <c r="H433" s="10">
        <v>25.440999999999999</v>
      </c>
      <c r="I433">
        <v>0.53600000000000003</v>
      </c>
      <c r="J433">
        <v>1.359</v>
      </c>
      <c r="K433">
        <v>0.73599999999999999</v>
      </c>
      <c r="L433">
        <v>0.79700000000000004</v>
      </c>
      <c r="M433" s="10"/>
      <c r="N433" s="10"/>
      <c r="O433" s="10"/>
      <c r="P433" s="10"/>
      <c r="Q433" s="10"/>
      <c r="R433" s="10"/>
      <c r="S433" s="10">
        <v>448</v>
      </c>
      <c r="T433" s="17">
        <v>0.95099999999999996</v>
      </c>
      <c r="U433" s="17">
        <f t="shared" si="38"/>
        <v>95.1</v>
      </c>
      <c r="V433" s="11">
        <f t="shared" si="39"/>
        <v>11.003866625160175</v>
      </c>
      <c r="X433">
        <v>24.73184742979732</v>
      </c>
      <c r="Y433" s="12">
        <f t="shared" si="40"/>
        <v>24.731000000000002</v>
      </c>
      <c r="Z433">
        <f t="shared" si="41"/>
        <v>2</v>
      </c>
      <c r="AA433">
        <f t="shared" si="42"/>
        <v>2</v>
      </c>
      <c r="AB433">
        <f t="shared" si="43"/>
        <v>426</v>
      </c>
      <c r="AD433" s="12">
        <v>24.731000000000002</v>
      </c>
      <c r="AE433">
        <v>426</v>
      </c>
    </row>
    <row r="434" spans="6:31" x14ac:dyDescent="0.3">
      <c r="F434" s="10">
        <v>427</v>
      </c>
      <c r="G434" s="17">
        <v>4.0659999999999998</v>
      </c>
      <c r="H434" s="10">
        <v>11.865</v>
      </c>
      <c r="I434">
        <v>0.36299999999999999</v>
      </c>
      <c r="J434">
        <v>2.3029999999999999</v>
      </c>
      <c r="K434">
        <v>0.434</v>
      </c>
      <c r="L434">
        <v>0.78</v>
      </c>
      <c r="M434" s="10"/>
      <c r="N434" s="10"/>
      <c r="O434" s="10"/>
      <c r="P434" s="10"/>
      <c r="Q434" s="10"/>
      <c r="R434" s="10"/>
      <c r="S434" s="10">
        <v>449</v>
      </c>
      <c r="T434" s="17">
        <v>7.7220000000000004</v>
      </c>
      <c r="U434" s="17">
        <f t="shared" si="38"/>
        <v>772.2</v>
      </c>
      <c r="V434" s="11">
        <f t="shared" ref="V434:V497" si="44">((U434/PI())^0.5)*2</f>
        <v>31.355949617967127</v>
      </c>
      <c r="X434">
        <v>24.688049134444025</v>
      </c>
      <c r="Y434" s="12">
        <f t="shared" si="40"/>
        <v>24.687999999999999</v>
      </c>
      <c r="Z434">
        <f t="shared" si="41"/>
        <v>1</v>
      </c>
      <c r="AA434">
        <f t="shared" si="42"/>
        <v>1</v>
      </c>
      <c r="AB434">
        <f t="shared" si="43"/>
        <v>427</v>
      </c>
      <c r="AD434" s="12">
        <v>24.687999999999999</v>
      </c>
      <c r="AE434">
        <v>427</v>
      </c>
    </row>
    <row r="435" spans="6:31" x14ac:dyDescent="0.3">
      <c r="F435" s="10">
        <v>428</v>
      </c>
      <c r="G435" s="17">
        <v>1.1639999999999999</v>
      </c>
      <c r="H435" s="10">
        <v>4.7649999999999997</v>
      </c>
      <c r="I435">
        <v>0.64400000000000002</v>
      </c>
      <c r="J435">
        <v>2.262</v>
      </c>
      <c r="K435">
        <v>0.442</v>
      </c>
      <c r="L435">
        <v>0.85499999999999998</v>
      </c>
      <c r="M435" s="10"/>
      <c r="N435" s="10"/>
      <c r="O435" s="10"/>
      <c r="P435" s="10"/>
      <c r="Q435" s="10"/>
      <c r="R435" s="10"/>
      <c r="S435" s="10">
        <v>450</v>
      </c>
      <c r="T435" s="17">
        <v>0.57399999999999995</v>
      </c>
      <c r="U435" s="17">
        <f t="shared" ref="U435:U498" si="45">T435*100</f>
        <v>57.4</v>
      </c>
      <c r="V435" s="11">
        <f t="shared" si="44"/>
        <v>8.5489151281199618</v>
      </c>
      <c r="X435">
        <v>24.646756110960041</v>
      </c>
      <c r="Y435" s="12">
        <f t="shared" si="40"/>
        <v>24.646000000000001</v>
      </c>
      <c r="Z435">
        <f t="shared" si="41"/>
        <v>1</v>
      </c>
      <c r="AA435">
        <f t="shared" si="42"/>
        <v>1</v>
      </c>
      <c r="AB435">
        <f t="shared" si="43"/>
        <v>428</v>
      </c>
      <c r="AD435" s="12">
        <v>24.646000000000001</v>
      </c>
      <c r="AE435">
        <v>428</v>
      </c>
    </row>
    <row r="436" spans="6:31" x14ac:dyDescent="0.3">
      <c r="F436" s="10">
        <v>429</v>
      </c>
      <c r="G436" s="17">
        <v>5.8529999999999998</v>
      </c>
      <c r="H436" s="10">
        <v>13.856999999999999</v>
      </c>
      <c r="I436">
        <v>0.38300000000000001</v>
      </c>
      <c r="J436">
        <v>2.8919999999999999</v>
      </c>
      <c r="K436">
        <v>0.34599999999999997</v>
      </c>
      <c r="L436">
        <v>0.64600000000000002</v>
      </c>
      <c r="M436" s="10"/>
      <c r="N436" s="10"/>
      <c r="O436" s="10"/>
      <c r="P436" s="10"/>
      <c r="Q436" s="10"/>
      <c r="R436" s="10"/>
      <c r="S436" s="10">
        <v>451</v>
      </c>
      <c r="T436" s="17">
        <v>5.4589999999999996</v>
      </c>
      <c r="U436" s="17">
        <f t="shared" si="45"/>
        <v>545.9</v>
      </c>
      <c r="V436" s="11">
        <f t="shared" si="44"/>
        <v>26.364018424188018</v>
      </c>
      <c r="X436">
        <v>24.602806335194696</v>
      </c>
      <c r="Y436" s="12">
        <f t="shared" si="40"/>
        <v>24.602</v>
      </c>
      <c r="Z436">
        <f t="shared" si="41"/>
        <v>1</v>
      </c>
      <c r="AA436">
        <f t="shared" si="42"/>
        <v>1</v>
      </c>
      <c r="AB436">
        <f t="shared" si="43"/>
        <v>429</v>
      </c>
      <c r="AD436" s="12">
        <v>24.602</v>
      </c>
      <c r="AE436">
        <v>429</v>
      </c>
    </row>
    <row r="437" spans="6:31" x14ac:dyDescent="0.3">
      <c r="F437" s="10">
        <v>430</v>
      </c>
      <c r="G437" s="17">
        <v>0.50800000000000001</v>
      </c>
      <c r="H437" s="10">
        <v>3.528</v>
      </c>
      <c r="I437">
        <v>0.51300000000000001</v>
      </c>
      <c r="J437">
        <v>3.774</v>
      </c>
      <c r="K437">
        <v>0.26500000000000001</v>
      </c>
      <c r="L437">
        <v>0.79500000000000004</v>
      </c>
      <c r="M437" s="10"/>
      <c r="N437" s="10"/>
      <c r="O437" s="10"/>
      <c r="P437" s="10"/>
      <c r="Q437" s="10"/>
      <c r="R437" s="10"/>
      <c r="S437" s="10">
        <v>452</v>
      </c>
      <c r="T437" s="17">
        <v>4.508</v>
      </c>
      <c r="U437" s="17">
        <f t="shared" si="45"/>
        <v>450.8</v>
      </c>
      <c r="V437" s="11">
        <f t="shared" si="44"/>
        <v>23.957804297694132</v>
      </c>
      <c r="X437">
        <v>24.519863642034061</v>
      </c>
      <c r="Y437" s="12">
        <f t="shared" si="40"/>
        <v>24.518999999999998</v>
      </c>
      <c r="Z437">
        <f t="shared" si="41"/>
        <v>1</v>
      </c>
      <c r="AA437">
        <f t="shared" si="42"/>
        <v>1</v>
      </c>
      <c r="AB437">
        <f t="shared" si="43"/>
        <v>430</v>
      </c>
      <c r="AD437" s="12">
        <v>24.518999999999998</v>
      </c>
      <c r="AE437">
        <v>430</v>
      </c>
    </row>
    <row r="438" spans="6:31" x14ac:dyDescent="0.3">
      <c r="F438" s="10">
        <v>431</v>
      </c>
      <c r="G438" s="17">
        <v>1.885</v>
      </c>
      <c r="H438" s="10">
        <v>6.2130000000000001</v>
      </c>
      <c r="I438">
        <v>0.61399999999999999</v>
      </c>
      <c r="J438">
        <v>2.1850000000000001</v>
      </c>
      <c r="K438">
        <v>0.45800000000000002</v>
      </c>
      <c r="L438">
        <v>0.85199999999999998</v>
      </c>
      <c r="M438" s="10"/>
      <c r="N438" s="10"/>
      <c r="O438" s="10"/>
      <c r="P438" s="10"/>
      <c r="Q438" s="10"/>
      <c r="R438" s="10"/>
      <c r="S438" s="10">
        <v>453</v>
      </c>
      <c r="T438" s="17">
        <v>3.5739999999999998</v>
      </c>
      <c r="U438" s="17">
        <f t="shared" si="45"/>
        <v>357.4</v>
      </c>
      <c r="V438" s="11">
        <f t="shared" si="44"/>
        <v>21.332037251241314</v>
      </c>
      <c r="X438">
        <v>24.389701008832969</v>
      </c>
      <c r="Y438" s="12">
        <f t="shared" si="40"/>
        <v>24.388999999999999</v>
      </c>
      <c r="Z438">
        <f t="shared" si="41"/>
        <v>1</v>
      </c>
      <c r="AA438">
        <f t="shared" si="42"/>
        <v>0</v>
      </c>
      <c r="AB438">
        <f t="shared" si="43"/>
        <v>430</v>
      </c>
      <c r="AD438" s="12">
        <v>24.388999999999999</v>
      </c>
      <c r="AE438">
        <v>430</v>
      </c>
    </row>
    <row r="439" spans="6:31" x14ac:dyDescent="0.3">
      <c r="F439" s="10">
        <v>432</v>
      </c>
      <c r="G439" s="17">
        <v>10.032999999999999</v>
      </c>
      <c r="H439" s="10">
        <v>13.795</v>
      </c>
      <c r="I439">
        <v>0.66300000000000003</v>
      </c>
      <c r="J439">
        <v>2.3330000000000002</v>
      </c>
      <c r="K439">
        <v>0.42899999999999999</v>
      </c>
      <c r="L439">
        <v>0.89700000000000002</v>
      </c>
      <c r="M439" s="10"/>
      <c r="N439" s="10"/>
      <c r="O439" s="10"/>
      <c r="P439" s="10"/>
      <c r="Q439" s="10"/>
      <c r="R439" s="10"/>
      <c r="S439" s="10">
        <v>454</v>
      </c>
      <c r="T439" s="17">
        <v>41.067999999999998</v>
      </c>
      <c r="U439" s="17">
        <f t="shared" si="45"/>
        <v>4106.8</v>
      </c>
      <c r="V439" s="11">
        <f t="shared" si="44"/>
        <v>72.311411010423285</v>
      </c>
      <c r="X439">
        <v>24.389701008832969</v>
      </c>
      <c r="Y439" s="12">
        <f t="shared" si="40"/>
        <v>24.388999999999999</v>
      </c>
      <c r="Z439">
        <f t="shared" si="41"/>
        <v>2</v>
      </c>
      <c r="AA439">
        <f t="shared" si="42"/>
        <v>2</v>
      </c>
      <c r="AB439">
        <f t="shared" si="43"/>
        <v>432</v>
      </c>
      <c r="AD439" s="12">
        <v>24.388999999999999</v>
      </c>
      <c r="AE439">
        <v>432</v>
      </c>
    </row>
    <row r="440" spans="6:31" x14ac:dyDescent="0.3">
      <c r="F440" s="10">
        <v>433</v>
      </c>
      <c r="G440" s="17">
        <v>0.68899999999999995</v>
      </c>
      <c r="H440" s="10">
        <v>3.665</v>
      </c>
      <c r="I440">
        <v>0.64400000000000002</v>
      </c>
      <c r="J440">
        <v>2.81</v>
      </c>
      <c r="K440">
        <v>0.35599999999999998</v>
      </c>
      <c r="L440">
        <v>0.84799999999999998</v>
      </c>
      <c r="M440" s="10"/>
      <c r="N440" s="10"/>
      <c r="O440" s="10"/>
      <c r="P440" s="10"/>
      <c r="Q440" s="10"/>
      <c r="R440" s="10"/>
      <c r="S440" s="10">
        <v>455</v>
      </c>
      <c r="T440" s="17">
        <v>2.492</v>
      </c>
      <c r="U440" s="17">
        <f t="shared" si="45"/>
        <v>249.2</v>
      </c>
      <c r="V440" s="11">
        <f t="shared" si="44"/>
        <v>17.812672302268478</v>
      </c>
      <c r="X440">
        <v>24.347902004663393</v>
      </c>
      <c r="Y440" s="12">
        <f t="shared" si="40"/>
        <v>24.347000000000001</v>
      </c>
      <c r="Z440">
        <f t="shared" si="41"/>
        <v>1</v>
      </c>
      <c r="AA440">
        <f t="shared" si="42"/>
        <v>1</v>
      </c>
      <c r="AB440">
        <f t="shared" si="43"/>
        <v>433</v>
      </c>
      <c r="AD440" s="12">
        <v>24.347000000000001</v>
      </c>
      <c r="AE440">
        <v>433</v>
      </c>
    </row>
    <row r="441" spans="6:31" x14ac:dyDescent="0.3">
      <c r="F441" s="10">
        <v>434</v>
      </c>
      <c r="G441" s="17">
        <v>1.853</v>
      </c>
      <c r="H441" s="10">
        <v>6.6509999999999998</v>
      </c>
      <c r="I441">
        <v>0.52600000000000002</v>
      </c>
      <c r="J441">
        <v>3.5630000000000002</v>
      </c>
      <c r="K441">
        <v>0.28100000000000003</v>
      </c>
      <c r="L441">
        <v>0.84599999999999997</v>
      </c>
      <c r="M441" s="10"/>
      <c r="N441" s="10"/>
      <c r="O441" s="10"/>
      <c r="P441" s="10"/>
      <c r="Q441" s="10"/>
      <c r="R441" s="10"/>
      <c r="S441" s="10">
        <v>456</v>
      </c>
      <c r="T441" s="17">
        <v>1.131</v>
      </c>
      <c r="U441" s="17">
        <f t="shared" si="45"/>
        <v>113.1</v>
      </c>
      <c r="V441" s="11">
        <f t="shared" si="44"/>
        <v>12.000141353731918</v>
      </c>
      <c r="X441">
        <v>24.306031118985992</v>
      </c>
      <c r="Y441" s="12">
        <f t="shared" si="40"/>
        <v>24.306000000000001</v>
      </c>
      <c r="Z441">
        <f t="shared" si="41"/>
        <v>1</v>
      </c>
      <c r="AA441">
        <f t="shared" si="42"/>
        <v>0</v>
      </c>
      <c r="AB441">
        <f t="shared" si="43"/>
        <v>433</v>
      </c>
      <c r="AD441" s="12">
        <v>24.306000000000001</v>
      </c>
      <c r="AE441">
        <v>433</v>
      </c>
    </row>
    <row r="442" spans="6:31" x14ac:dyDescent="0.3">
      <c r="F442" s="10">
        <v>435</v>
      </c>
      <c r="G442" s="17">
        <v>1.1479999999999999</v>
      </c>
      <c r="H442" s="10">
        <v>4.7960000000000003</v>
      </c>
      <c r="I442">
        <v>0.627</v>
      </c>
      <c r="J442">
        <v>2.0329999999999999</v>
      </c>
      <c r="K442">
        <v>0.49199999999999999</v>
      </c>
      <c r="L442">
        <v>0.81899999999999995</v>
      </c>
      <c r="M442" s="10"/>
      <c r="N442" s="10"/>
      <c r="O442" s="10"/>
      <c r="P442" s="10"/>
      <c r="Q442" s="10"/>
      <c r="R442" s="10"/>
      <c r="S442" s="10">
        <v>457</v>
      </c>
      <c r="T442" s="17">
        <v>0.34399999999999997</v>
      </c>
      <c r="U442" s="17">
        <f t="shared" si="45"/>
        <v>34.4</v>
      </c>
      <c r="V442" s="11">
        <f t="shared" si="44"/>
        <v>6.6181145607257053</v>
      </c>
      <c r="X442">
        <v>24.306031118985992</v>
      </c>
      <c r="Y442" s="12">
        <f t="shared" si="40"/>
        <v>24.306000000000001</v>
      </c>
      <c r="Z442">
        <f t="shared" si="41"/>
        <v>2</v>
      </c>
      <c r="AA442">
        <f t="shared" si="42"/>
        <v>2</v>
      </c>
      <c r="AB442">
        <f t="shared" si="43"/>
        <v>435</v>
      </c>
      <c r="AD442" s="12">
        <v>24.306000000000001</v>
      </c>
      <c r="AE442">
        <v>435</v>
      </c>
    </row>
    <row r="443" spans="6:31" x14ac:dyDescent="0.3">
      <c r="F443" s="10">
        <v>436</v>
      </c>
      <c r="G443" s="17">
        <v>1.41</v>
      </c>
      <c r="H443" s="10">
        <v>4.5839999999999996</v>
      </c>
      <c r="I443">
        <v>0.84299999999999997</v>
      </c>
      <c r="J443">
        <v>1.5469999999999999</v>
      </c>
      <c r="K443">
        <v>0.64600000000000002</v>
      </c>
      <c r="L443">
        <v>0.90100000000000002</v>
      </c>
      <c r="M443" s="10"/>
      <c r="N443" s="10"/>
      <c r="O443" s="10"/>
      <c r="P443" s="10"/>
      <c r="Q443" s="10"/>
      <c r="R443" s="10"/>
      <c r="S443" s="10">
        <v>458</v>
      </c>
      <c r="T443" s="17">
        <v>7.5739999999999998</v>
      </c>
      <c r="U443" s="17">
        <f t="shared" si="45"/>
        <v>757.4</v>
      </c>
      <c r="V443" s="11">
        <f t="shared" si="44"/>
        <v>31.054011515139429</v>
      </c>
      <c r="X443">
        <v>24.261464125873889</v>
      </c>
      <c r="Y443" s="12">
        <f t="shared" si="40"/>
        <v>24.260999999999999</v>
      </c>
      <c r="Z443">
        <f t="shared" si="41"/>
        <v>1</v>
      </c>
      <c r="AA443">
        <f t="shared" si="42"/>
        <v>0</v>
      </c>
      <c r="AB443">
        <f t="shared" si="43"/>
        <v>435</v>
      </c>
      <c r="AD443" s="12">
        <v>24.260999999999999</v>
      </c>
      <c r="AE443">
        <v>435</v>
      </c>
    </row>
    <row r="444" spans="6:31" x14ac:dyDescent="0.3">
      <c r="F444" s="10">
        <v>437</v>
      </c>
      <c r="G444" s="17">
        <v>7.3280000000000003</v>
      </c>
      <c r="H444" s="10">
        <v>14.794</v>
      </c>
      <c r="I444">
        <v>0.42099999999999999</v>
      </c>
      <c r="J444">
        <v>1.8859999999999999</v>
      </c>
      <c r="K444">
        <v>0.53</v>
      </c>
      <c r="L444">
        <v>0.70699999999999996</v>
      </c>
      <c r="M444" s="10"/>
      <c r="N444" s="10"/>
      <c r="O444" s="10"/>
      <c r="P444" s="10"/>
      <c r="Q444" s="10"/>
      <c r="R444" s="10"/>
      <c r="S444" s="10">
        <v>459</v>
      </c>
      <c r="T444" s="17">
        <v>0.311</v>
      </c>
      <c r="U444" s="17">
        <f t="shared" si="45"/>
        <v>31.1</v>
      </c>
      <c r="V444" s="11">
        <f t="shared" si="44"/>
        <v>6.2926742996331511</v>
      </c>
      <c r="X444">
        <v>24.261464125873889</v>
      </c>
      <c r="Y444" s="12">
        <f t="shared" si="40"/>
        <v>24.260999999999999</v>
      </c>
      <c r="Z444">
        <f t="shared" si="41"/>
        <v>2</v>
      </c>
      <c r="AA444">
        <f t="shared" si="42"/>
        <v>0</v>
      </c>
      <c r="AB444">
        <f t="shared" si="43"/>
        <v>435</v>
      </c>
      <c r="AD444" s="12">
        <v>24.260999999999999</v>
      </c>
      <c r="AE444">
        <v>435</v>
      </c>
    </row>
    <row r="445" spans="6:31" x14ac:dyDescent="0.3">
      <c r="F445" s="10">
        <v>438</v>
      </c>
      <c r="G445" s="17">
        <v>0.63900000000000001</v>
      </c>
      <c r="H445" s="10">
        <v>3.1219999999999999</v>
      </c>
      <c r="I445">
        <v>0.82399999999999995</v>
      </c>
      <c r="J445">
        <v>1.9470000000000001</v>
      </c>
      <c r="K445">
        <v>0.51400000000000001</v>
      </c>
      <c r="L445">
        <v>0.86699999999999999</v>
      </c>
      <c r="M445" s="10"/>
      <c r="N445" s="10"/>
      <c r="O445" s="10"/>
      <c r="P445" s="10"/>
      <c r="Q445" s="10"/>
      <c r="R445" s="10"/>
      <c r="S445" s="10">
        <v>460</v>
      </c>
      <c r="T445" s="17">
        <v>1.4259999999999999</v>
      </c>
      <c r="U445" s="17">
        <f t="shared" si="45"/>
        <v>142.6</v>
      </c>
      <c r="V445" s="11">
        <f t="shared" si="44"/>
        <v>13.474567120291256</v>
      </c>
      <c r="X445">
        <v>24.261464125873889</v>
      </c>
      <c r="Y445" s="12">
        <f t="shared" si="40"/>
        <v>24.260999999999999</v>
      </c>
      <c r="Z445">
        <f t="shared" si="41"/>
        <v>3</v>
      </c>
      <c r="AA445">
        <f t="shared" si="42"/>
        <v>0</v>
      </c>
      <c r="AB445">
        <f t="shared" si="43"/>
        <v>435</v>
      </c>
      <c r="AD445" s="12">
        <v>24.260999999999999</v>
      </c>
      <c r="AE445">
        <v>435</v>
      </c>
    </row>
    <row r="446" spans="6:31" x14ac:dyDescent="0.3">
      <c r="F446" s="8">
        <v>439</v>
      </c>
      <c r="G446" s="117">
        <v>88.186000000000007</v>
      </c>
      <c r="H446" s="8">
        <v>45.951000000000001</v>
      </c>
      <c r="I446" s="8">
        <v>0.52500000000000002</v>
      </c>
      <c r="J446" s="8">
        <v>2.3570000000000002</v>
      </c>
      <c r="K446" s="8">
        <v>0.42399999999999999</v>
      </c>
      <c r="L446" s="8">
        <v>0.90200000000000002</v>
      </c>
      <c r="M446" s="10"/>
      <c r="N446" s="10"/>
      <c r="O446" s="10"/>
      <c r="P446" s="10"/>
      <c r="Q446" s="10"/>
      <c r="R446" s="10"/>
      <c r="S446" s="10">
        <v>461</v>
      </c>
      <c r="T446" s="17">
        <v>0.115</v>
      </c>
      <c r="U446" s="17">
        <f t="shared" si="45"/>
        <v>11.5</v>
      </c>
      <c r="V446" s="11">
        <f t="shared" si="44"/>
        <v>3.8265199286629059</v>
      </c>
      <c r="X446">
        <v>24.261464125873889</v>
      </c>
      <c r="Y446" s="12">
        <f t="shared" si="40"/>
        <v>24.260999999999999</v>
      </c>
      <c r="Z446">
        <f t="shared" si="41"/>
        <v>4</v>
      </c>
      <c r="AA446">
        <f t="shared" si="42"/>
        <v>4</v>
      </c>
      <c r="AB446">
        <f t="shared" si="43"/>
        <v>439</v>
      </c>
      <c r="AD446" s="12">
        <v>24.260999999999999</v>
      </c>
      <c r="AE446">
        <v>439</v>
      </c>
    </row>
    <row r="447" spans="6:31" x14ac:dyDescent="0.3">
      <c r="F447" s="10">
        <v>440</v>
      </c>
      <c r="G447" s="17">
        <v>1.4590000000000001</v>
      </c>
      <c r="H447" s="10">
        <v>5.0209999999999999</v>
      </c>
      <c r="I447">
        <v>0.72699999999999998</v>
      </c>
      <c r="J447">
        <v>2.153</v>
      </c>
      <c r="K447">
        <v>0.46400000000000002</v>
      </c>
      <c r="L447">
        <v>0.89900000000000002</v>
      </c>
      <c r="M447" s="10"/>
      <c r="N447" s="10"/>
      <c r="O447" s="10"/>
      <c r="P447" s="10"/>
      <c r="Q447" s="10"/>
      <c r="R447" s="10"/>
      <c r="S447" s="10">
        <v>462</v>
      </c>
      <c r="T447" s="17">
        <v>9.0329999999999995</v>
      </c>
      <c r="U447" s="17">
        <f t="shared" si="45"/>
        <v>903.3</v>
      </c>
      <c r="V447" s="11">
        <f t="shared" si="44"/>
        <v>33.913379081997604</v>
      </c>
      <c r="X447">
        <v>24.219443805741896</v>
      </c>
      <c r="Y447" s="12">
        <f t="shared" si="40"/>
        <v>24.219000000000001</v>
      </c>
      <c r="Z447">
        <f t="shared" si="41"/>
        <v>1</v>
      </c>
      <c r="AA447">
        <f t="shared" si="42"/>
        <v>1</v>
      </c>
      <c r="AB447">
        <f t="shared" si="43"/>
        <v>440</v>
      </c>
      <c r="AD447" s="12">
        <v>24.219000000000001</v>
      </c>
      <c r="AE447">
        <v>440</v>
      </c>
    </row>
    <row r="448" spans="6:31" x14ac:dyDescent="0.3">
      <c r="F448" s="10">
        <v>441</v>
      </c>
      <c r="G448" s="17">
        <v>0.90200000000000002</v>
      </c>
      <c r="H448" s="10">
        <v>3.665</v>
      </c>
      <c r="I448">
        <v>0.84299999999999997</v>
      </c>
      <c r="J448">
        <v>1.877</v>
      </c>
      <c r="K448">
        <v>0.53300000000000003</v>
      </c>
      <c r="L448">
        <v>0.85899999999999999</v>
      </c>
      <c r="M448" s="10"/>
      <c r="N448" s="10"/>
      <c r="O448" s="10"/>
      <c r="P448" s="10"/>
      <c r="Q448" s="10"/>
      <c r="R448" s="10"/>
      <c r="S448" s="10">
        <v>463</v>
      </c>
      <c r="T448" s="17">
        <v>7.7220000000000004</v>
      </c>
      <c r="U448" s="17">
        <f t="shared" si="45"/>
        <v>772.2</v>
      </c>
      <c r="V448" s="11">
        <f t="shared" si="44"/>
        <v>31.355949617967127</v>
      </c>
      <c r="X448">
        <v>24.045333793986671</v>
      </c>
      <c r="Y448" s="12">
        <f t="shared" si="40"/>
        <v>24.045000000000002</v>
      </c>
      <c r="Z448">
        <f t="shared" si="41"/>
        <v>1</v>
      </c>
      <c r="AA448">
        <f t="shared" si="42"/>
        <v>0</v>
      </c>
      <c r="AB448">
        <f t="shared" si="43"/>
        <v>440</v>
      </c>
      <c r="AD448" s="12">
        <v>24.045000000000002</v>
      </c>
      <c r="AE448">
        <v>440</v>
      </c>
    </row>
    <row r="449" spans="6:31" x14ac:dyDescent="0.3">
      <c r="F449" s="10">
        <v>442</v>
      </c>
      <c r="G449" s="17">
        <v>1.0489999999999999</v>
      </c>
      <c r="H449" s="10">
        <v>4.7649999999999997</v>
      </c>
      <c r="I449">
        <v>0.58099999999999996</v>
      </c>
      <c r="J449">
        <v>2.59</v>
      </c>
      <c r="K449">
        <v>0.38600000000000001</v>
      </c>
      <c r="L449">
        <v>0.83699999999999997</v>
      </c>
      <c r="M449" s="10"/>
      <c r="N449" s="10"/>
      <c r="O449" s="10"/>
      <c r="P449" s="10"/>
      <c r="Q449" s="10"/>
      <c r="R449" s="10"/>
      <c r="S449" s="10">
        <v>464</v>
      </c>
      <c r="T449" s="17">
        <v>0.32800000000000001</v>
      </c>
      <c r="U449" s="17">
        <f t="shared" si="45"/>
        <v>32.800000000000004</v>
      </c>
      <c r="V449" s="11">
        <f t="shared" si="44"/>
        <v>6.4623724024009439</v>
      </c>
      <c r="X449">
        <v>24.045333793986671</v>
      </c>
      <c r="Y449" s="12">
        <f t="shared" si="40"/>
        <v>24.045000000000002</v>
      </c>
      <c r="Z449">
        <f t="shared" si="41"/>
        <v>2</v>
      </c>
      <c r="AA449">
        <f t="shared" si="42"/>
        <v>2</v>
      </c>
      <c r="AB449">
        <f t="shared" si="43"/>
        <v>442</v>
      </c>
      <c r="AD449" s="12">
        <v>24.045000000000002</v>
      </c>
      <c r="AE449">
        <v>442</v>
      </c>
    </row>
    <row r="450" spans="6:31" x14ac:dyDescent="0.3">
      <c r="F450" s="10">
        <v>443</v>
      </c>
      <c r="G450" s="17">
        <v>77.709999999999994</v>
      </c>
      <c r="H450" s="10">
        <v>36.121000000000002</v>
      </c>
      <c r="I450">
        <v>0.748</v>
      </c>
      <c r="J450">
        <v>1.419</v>
      </c>
      <c r="K450">
        <v>0.70499999999999996</v>
      </c>
      <c r="L450">
        <v>0.93200000000000005</v>
      </c>
      <c r="M450" s="10"/>
      <c r="N450" s="10"/>
      <c r="O450" s="10"/>
      <c r="P450" s="10"/>
      <c r="Q450" s="10"/>
      <c r="R450" s="10"/>
      <c r="S450" s="10">
        <v>465</v>
      </c>
      <c r="T450" s="17">
        <v>1.7869999999999999</v>
      </c>
      <c r="U450" s="17">
        <f t="shared" si="45"/>
        <v>178.7</v>
      </c>
      <c r="V450" s="11">
        <f t="shared" si="44"/>
        <v>15.084028196876773</v>
      </c>
      <c r="X450">
        <v>24.002935112037051</v>
      </c>
      <c r="Y450" s="12">
        <f t="shared" si="40"/>
        <v>24.001999999999999</v>
      </c>
      <c r="Z450">
        <f t="shared" si="41"/>
        <v>1</v>
      </c>
      <c r="AA450">
        <f t="shared" si="42"/>
        <v>0</v>
      </c>
      <c r="AB450">
        <f t="shared" si="43"/>
        <v>442</v>
      </c>
      <c r="AD450" s="12">
        <v>24.001999999999999</v>
      </c>
      <c r="AE450">
        <v>442</v>
      </c>
    </row>
    <row r="451" spans="6:31" x14ac:dyDescent="0.3">
      <c r="F451" s="10">
        <v>444</v>
      </c>
      <c r="G451" s="17">
        <v>1.0820000000000001</v>
      </c>
      <c r="H451" s="10">
        <v>4.5709999999999997</v>
      </c>
      <c r="I451">
        <v>0.65100000000000002</v>
      </c>
      <c r="J451">
        <v>2.8940000000000001</v>
      </c>
      <c r="K451">
        <v>0.34599999999999997</v>
      </c>
      <c r="L451">
        <v>0.83499999999999996</v>
      </c>
      <c r="M451" s="10"/>
      <c r="N451" s="10"/>
      <c r="O451" s="10"/>
      <c r="P451" s="10"/>
      <c r="Q451" s="10"/>
      <c r="R451" s="10"/>
      <c r="S451" s="10">
        <v>466</v>
      </c>
      <c r="T451" s="17">
        <v>0.42599999999999999</v>
      </c>
      <c r="U451" s="17">
        <f t="shared" si="45"/>
        <v>42.6</v>
      </c>
      <c r="V451" s="11">
        <f t="shared" si="44"/>
        <v>7.364781368494107</v>
      </c>
      <c r="X451">
        <v>24.002935112037051</v>
      </c>
      <c r="Y451" s="12">
        <f t="shared" si="40"/>
        <v>24.001999999999999</v>
      </c>
      <c r="Z451">
        <f t="shared" si="41"/>
        <v>2</v>
      </c>
      <c r="AA451">
        <f t="shared" si="42"/>
        <v>2</v>
      </c>
      <c r="AB451">
        <f t="shared" si="43"/>
        <v>444</v>
      </c>
      <c r="AD451" s="12">
        <v>24.001999999999999</v>
      </c>
      <c r="AE451">
        <v>444</v>
      </c>
    </row>
    <row r="452" spans="6:31" x14ac:dyDescent="0.3">
      <c r="F452" s="10">
        <v>445</v>
      </c>
      <c r="G452" s="17">
        <v>3.8039999999999998</v>
      </c>
      <c r="H452" s="10">
        <v>9.7729999999999997</v>
      </c>
      <c r="I452">
        <v>0.5</v>
      </c>
      <c r="J452">
        <v>3.3519999999999999</v>
      </c>
      <c r="K452">
        <v>0.29799999999999999</v>
      </c>
      <c r="L452">
        <v>0.83199999999999996</v>
      </c>
      <c r="M452" s="10"/>
      <c r="N452" s="10"/>
      <c r="O452" s="10"/>
      <c r="P452" s="10"/>
      <c r="Q452" s="10"/>
      <c r="R452" s="10"/>
      <c r="S452" s="10">
        <v>467</v>
      </c>
      <c r="T452" s="17">
        <v>0.82</v>
      </c>
      <c r="U452" s="17">
        <f t="shared" si="45"/>
        <v>82</v>
      </c>
      <c r="V452" s="11">
        <f t="shared" si="44"/>
        <v>10.217907939900583</v>
      </c>
      <c r="X452">
        <v>23.957804297694132</v>
      </c>
      <c r="Y452" s="12">
        <f t="shared" si="40"/>
        <v>23.957000000000001</v>
      </c>
      <c r="Z452">
        <f t="shared" si="41"/>
        <v>1</v>
      </c>
      <c r="AA452">
        <f t="shared" si="42"/>
        <v>0</v>
      </c>
      <c r="AB452">
        <f t="shared" si="43"/>
        <v>444</v>
      </c>
      <c r="AD452" s="12">
        <v>23.957000000000001</v>
      </c>
      <c r="AE452">
        <v>444</v>
      </c>
    </row>
    <row r="453" spans="6:31" x14ac:dyDescent="0.3">
      <c r="F453" s="10">
        <v>446</v>
      </c>
      <c r="G453" s="17">
        <v>1.59</v>
      </c>
      <c r="H453" s="10">
        <v>4.6900000000000004</v>
      </c>
      <c r="I453">
        <v>0.90900000000000003</v>
      </c>
      <c r="J453">
        <v>1.1859999999999999</v>
      </c>
      <c r="K453">
        <v>0.84299999999999997</v>
      </c>
      <c r="L453">
        <v>0.91500000000000004</v>
      </c>
      <c r="M453" s="10"/>
      <c r="N453" s="10"/>
      <c r="O453" s="10"/>
      <c r="P453" s="10"/>
      <c r="Q453" s="10"/>
      <c r="R453" s="10"/>
      <c r="S453" s="10">
        <v>468</v>
      </c>
      <c r="T453" s="17">
        <v>1.0489999999999999</v>
      </c>
      <c r="U453" s="17">
        <f t="shared" si="45"/>
        <v>104.89999999999999</v>
      </c>
      <c r="V453" s="11">
        <f t="shared" si="44"/>
        <v>11.556938532445283</v>
      </c>
      <c r="X453">
        <v>23.957804297694132</v>
      </c>
      <c r="Y453" s="12">
        <f t="shared" si="40"/>
        <v>23.957000000000001</v>
      </c>
      <c r="Z453">
        <f t="shared" si="41"/>
        <v>2</v>
      </c>
      <c r="AA453">
        <f t="shared" si="42"/>
        <v>0</v>
      </c>
      <c r="AB453">
        <f t="shared" si="43"/>
        <v>444</v>
      </c>
      <c r="AD453" s="12">
        <v>23.957000000000001</v>
      </c>
      <c r="AE453">
        <v>444</v>
      </c>
    </row>
    <row r="454" spans="6:31" x14ac:dyDescent="0.3">
      <c r="F454" s="10">
        <v>447</v>
      </c>
      <c r="G454" s="17">
        <v>5.1310000000000002</v>
      </c>
      <c r="H454" s="10">
        <v>10.647</v>
      </c>
      <c r="I454">
        <v>0.56899999999999995</v>
      </c>
      <c r="J454">
        <v>2.7</v>
      </c>
      <c r="K454">
        <v>0.37</v>
      </c>
      <c r="L454">
        <v>0.86099999999999999</v>
      </c>
      <c r="M454" s="10"/>
      <c r="N454" s="10"/>
      <c r="O454" s="10"/>
      <c r="P454" s="10"/>
      <c r="Q454" s="10"/>
      <c r="R454" s="10"/>
      <c r="S454" s="10">
        <v>469</v>
      </c>
      <c r="T454" s="17">
        <v>0.754</v>
      </c>
      <c r="U454" s="17">
        <f t="shared" si="45"/>
        <v>75.400000000000006</v>
      </c>
      <c r="V454" s="11">
        <f t="shared" si="44"/>
        <v>9.7980743859715247</v>
      </c>
      <c r="X454">
        <v>23.957804297694132</v>
      </c>
      <c r="Y454" s="12">
        <f t="shared" si="40"/>
        <v>23.957000000000001</v>
      </c>
      <c r="Z454">
        <f t="shared" si="41"/>
        <v>3</v>
      </c>
      <c r="AA454">
        <f t="shared" si="42"/>
        <v>3</v>
      </c>
      <c r="AB454">
        <f t="shared" si="43"/>
        <v>447</v>
      </c>
      <c r="AD454" s="12">
        <v>23.957000000000001</v>
      </c>
      <c r="AE454">
        <v>447</v>
      </c>
    </row>
    <row r="455" spans="6:31" x14ac:dyDescent="0.3">
      <c r="F455" s="10">
        <v>448</v>
      </c>
      <c r="G455" s="17">
        <v>0.95099999999999996</v>
      </c>
      <c r="H455" s="10">
        <v>4.1029999999999998</v>
      </c>
      <c r="I455">
        <v>0.71</v>
      </c>
      <c r="J455">
        <v>2.3839999999999999</v>
      </c>
      <c r="K455">
        <v>0.41899999999999998</v>
      </c>
      <c r="L455">
        <v>0.85899999999999999</v>
      </c>
      <c r="M455" s="10"/>
      <c r="N455" s="10"/>
      <c r="O455" s="10"/>
      <c r="P455" s="10"/>
      <c r="Q455" s="10"/>
      <c r="R455" s="10"/>
      <c r="S455" s="10">
        <v>470</v>
      </c>
      <c r="T455" s="17">
        <v>4.0990000000000002</v>
      </c>
      <c r="U455" s="17">
        <f t="shared" si="45"/>
        <v>409.90000000000003</v>
      </c>
      <c r="V455" s="11">
        <f t="shared" si="44"/>
        <v>22.845150237784459</v>
      </c>
      <c r="X455">
        <v>23.915250437639891</v>
      </c>
      <c r="Y455" s="12">
        <f t="shared" si="40"/>
        <v>23.914999999999999</v>
      </c>
      <c r="Z455">
        <f t="shared" si="41"/>
        <v>1</v>
      </c>
      <c r="AA455">
        <f t="shared" si="42"/>
        <v>1</v>
      </c>
      <c r="AB455">
        <f t="shared" si="43"/>
        <v>448</v>
      </c>
      <c r="AD455" s="12">
        <v>23.914999999999999</v>
      </c>
      <c r="AE455">
        <v>448</v>
      </c>
    </row>
    <row r="456" spans="6:31" x14ac:dyDescent="0.3">
      <c r="F456" s="10">
        <v>449</v>
      </c>
      <c r="G456" s="17">
        <v>7.7220000000000004</v>
      </c>
      <c r="H456" s="10">
        <v>11.884</v>
      </c>
      <c r="I456">
        <v>0.68700000000000006</v>
      </c>
      <c r="J456">
        <v>2.089</v>
      </c>
      <c r="K456">
        <v>0.47899999999999998</v>
      </c>
      <c r="L456">
        <v>0.91300000000000003</v>
      </c>
      <c r="M456" s="10"/>
      <c r="N456" s="10"/>
      <c r="O456" s="10"/>
      <c r="P456" s="10"/>
      <c r="Q456" s="10"/>
      <c r="R456" s="10"/>
      <c r="S456" s="10">
        <v>471</v>
      </c>
      <c r="T456" s="17">
        <v>1.131</v>
      </c>
      <c r="U456" s="17">
        <f t="shared" si="45"/>
        <v>113.1</v>
      </c>
      <c r="V456" s="11">
        <f t="shared" si="44"/>
        <v>12.000141353731918</v>
      </c>
      <c r="X456">
        <v>23.784455632320718</v>
      </c>
      <c r="Y456" s="12">
        <f t="shared" si="40"/>
        <v>23.783999999999999</v>
      </c>
      <c r="Z456">
        <f t="shared" si="41"/>
        <v>1</v>
      </c>
      <c r="AA456">
        <f t="shared" si="42"/>
        <v>1</v>
      </c>
      <c r="AB456">
        <f t="shared" si="43"/>
        <v>449</v>
      </c>
      <c r="AD456" s="12">
        <v>23.783999999999999</v>
      </c>
      <c r="AE456">
        <v>449</v>
      </c>
    </row>
    <row r="457" spans="6:31" x14ac:dyDescent="0.3">
      <c r="F457" s="10">
        <v>450</v>
      </c>
      <c r="G457" s="17">
        <v>0.57399999999999995</v>
      </c>
      <c r="H457" s="10">
        <v>3.0910000000000002</v>
      </c>
      <c r="I457">
        <v>0.755</v>
      </c>
      <c r="J457">
        <v>1.6379999999999999</v>
      </c>
      <c r="K457">
        <v>0.61099999999999999</v>
      </c>
      <c r="L457">
        <v>0.85399999999999998</v>
      </c>
      <c r="M457" s="10"/>
      <c r="N457" s="10"/>
      <c r="O457" s="10"/>
      <c r="P457" s="10"/>
      <c r="Q457" s="10"/>
      <c r="R457" s="10"/>
      <c r="S457" s="10">
        <v>472</v>
      </c>
      <c r="T457" s="17">
        <v>21.788</v>
      </c>
      <c r="U457" s="17">
        <f t="shared" si="45"/>
        <v>2178.8000000000002</v>
      </c>
      <c r="V457" s="11">
        <f t="shared" si="44"/>
        <v>52.670051453069355</v>
      </c>
      <c r="X457">
        <v>23.74159106829735</v>
      </c>
      <c r="Y457" s="12">
        <f t="shared" ref="Y457:Y520" si="46">TRUNC(X457,3)</f>
        <v>23.741</v>
      </c>
      <c r="Z457">
        <f t="shared" si="41"/>
        <v>1</v>
      </c>
      <c r="AA457">
        <f t="shared" si="42"/>
        <v>0</v>
      </c>
      <c r="AB457">
        <f t="shared" si="43"/>
        <v>449</v>
      </c>
      <c r="AD457" s="12">
        <v>23.741</v>
      </c>
      <c r="AE457">
        <v>449</v>
      </c>
    </row>
    <row r="458" spans="6:31" x14ac:dyDescent="0.3">
      <c r="F458" s="10">
        <v>451</v>
      </c>
      <c r="G458" s="17">
        <v>5.4589999999999996</v>
      </c>
      <c r="H458" s="10">
        <v>10.81</v>
      </c>
      <c r="I458">
        <v>0.58699999999999997</v>
      </c>
      <c r="J458">
        <v>2.5430000000000001</v>
      </c>
      <c r="K458">
        <v>0.39300000000000002</v>
      </c>
      <c r="L458">
        <v>0.88100000000000001</v>
      </c>
      <c r="M458" s="10"/>
      <c r="N458" s="10"/>
      <c r="O458" s="10"/>
      <c r="P458" s="10"/>
      <c r="Q458" s="10"/>
      <c r="R458" s="10"/>
      <c r="S458" s="10">
        <v>473</v>
      </c>
      <c r="T458" s="17">
        <v>3.2789999999999999</v>
      </c>
      <c r="U458" s="17">
        <f t="shared" si="45"/>
        <v>327.9</v>
      </c>
      <c r="V458" s="11">
        <f t="shared" si="44"/>
        <v>20.432700426489394</v>
      </c>
      <c r="X458">
        <v>23.74159106829735</v>
      </c>
      <c r="Y458" s="12">
        <f t="shared" si="46"/>
        <v>23.741</v>
      </c>
      <c r="Z458">
        <f t="shared" ref="Z458:Z521" si="47">IF(Y458-Y457=0,Z457+Z$8,1)</f>
        <v>2</v>
      </c>
      <c r="AA458">
        <f t="shared" ref="AA458:AA521" si="48">IF(Z458&lt;Z459,0,Z458)</f>
        <v>2</v>
      </c>
      <c r="AB458">
        <f t="shared" ref="AB458:AB521" si="49">AB457+AA458</f>
        <v>451</v>
      </c>
      <c r="AD458" s="12">
        <v>23.741</v>
      </c>
      <c r="AE458">
        <v>451</v>
      </c>
    </row>
    <row r="459" spans="6:31" x14ac:dyDescent="0.3">
      <c r="F459" s="10">
        <v>452</v>
      </c>
      <c r="G459" s="17">
        <v>4.508</v>
      </c>
      <c r="H459" s="10">
        <v>8.7609999999999992</v>
      </c>
      <c r="I459">
        <v>0.73799999999999999</v>
      </c>
      <c r="J459">
        <v>2.0720000000000001</v>
      </c>
      <c r="K459">
        <v>0.48299999999999998</v>
      </c>
      <c r="L459">
        <v>0.91100000000000003</v>
      </c>
      <c r="M459" s="10"/>
      <c r="N459" s="10"/>
      <c r="O459" s="10"/>
      <c r="P459" s="10"/>
      <c r="Q459" s="10"/>
      <c r="R459" s="10"/>
      <c r="S459" s="10">
        <v>474</v>
      </c>
      <c r="T459" s="17">
        <v>2.2789999999999999</v>
      </c>
      <c r="U459" s="17">
        <f t="shared" si="45"/>
        <v>227.89999999999998</v>
      </c>
      <c r="V459" s="11">
        <f t="shared" si="44"/>
        <v>17.034414936978127</v>
      </c>
      <c r="X459">
        <v>23.695962509005764</v>
      </c>
      <c r="Y459" s="12">
        <f t="shared" si="46"/>
        <v>23.695</v>
      </c>
      <c r="Z459">
        <f t="shared" si="47"/>
        <v>1</v>
      </c>
      <c r="AA459">
        <f t="shared" si="48"/>
        <v>0</v>
      </c>
      <c r="AB459">
        <f t="shared" si="49"/>
        <v>451</v>
      </c>
      <c r="AD459" s="12">
        <v>23.695</v>
      </c>
      <c r="AE459">
        <v>451</v>
      </c>
    </row>
    <row r="460" spans="6:31" x14ac:dyDescent="0.3">
      <c r="F460" s="10">
        <v>453</v>
      </c>
      <c r="G460" s="17">
        <v>3.5739999999999998</v>
      </c>
      <c r="H460" s="10">
        <v>7.5250000000000004</v>
      </c>
      <c r="I460">
        <v>0.79300000000000004</v>
      </c>
      <c r="J460">
        <v>1.4890000000000001</v>
      </c>
      <c r="K460">
        <v>0.67200000000000004</v>
      </c>
      <c r="L460">
        <v>0.90500000000000003</v>
      </c>
      <c r="M460" s="10"/>
      <c r="N460" s="10"/>
      <c r="O460" s="10"/>
      <c r="P460" s="10"/>
      <c r="Q460" s="10"/>
      <c r="R460" s="10"/>
      <c r="S460" s="10">
        <v>475</v>
      </c>
      <c r="T460" s="17">
        <v>20.231000000000002</v>
      </c>
      <c r="U460" s="17">
        <f t="shared" si="45"/>
        <v>2023.1000000000001</v>
      </c>
      <c r="V460" s="11">
        <f t="shared" si="44"/>
        <v>50.753235590981859</v>
      </c>
      <c r="X460">
        <v>23.695962509005764</v>
      </c>
      <c r="Y460" s="12">
        <f t="shared" si="46"/>
        <v>23.695</v>
      </c>
      <c r="Z460">
        <f t="shared" si="47"/>
        <v>2</v>
      </c>
      <c r="AA460">
        <f t="shared" si="48"/>
        <v>2</v>
      </c>
      <c r="AB460">
        <f t="shared" si="49"/>
        <v>453</v>
      </c>
      <c r="AD460" s="12">
        <v>23.695</v>
      </c>
      <c r="AE460">
        <v>453</v>
      </c>
    </row>
    <row r="461" spans="6:31" x14ac:dyDescent="0.3">
      <c r="F461" s="10">
        <v>454</v>
      </c>
      <c r="G461" s="17">
        <v>41.067999999999998</v>
      </c>
      <c r="H461" s="10">
        <v>30.456</v>
      </c>
      <c r="I461">
        <v>0.55600000000000005</v>
      </c>
      <c r="J461">
        <v>1.444</v>
      </c>
      <c r="K461">
        <v>0.69199999999999995</v>
      </c>
      <c r="L461">
        <v>0.89700000000000002</v>
      </c>
      <c r="M461" s="10"/>
      <c r="N461" s="10"/>
      <c r="O461" s="10"/>
      <c r="P461" s="10"/>
      <c r="Q461" s="10"/>
      <c r="R461" s="10"/>
      <c r="S461" s="10">
        <v>476</v>
      </c>
      <c r="T461" s="17">
        <v>3.6720000000000002</v>
      </c>
      <c r="U461" s="17">
        <f t="shared" si="45"/>
        <v>367.2</v>
      </c>
      <c r="V461" s="11">
        <f t="shared" si="44"/>
        <v>21.622524386082947</v>
      </c>
      <c r="X461">
        <v>23.520684135191054</v>
      </c>
      <c r="Y461" s="12">
        <f t="shared" si="46"/>
        <v>23.52</v>
      </c>
      <c r="Z461">
        <f t="shared" si="47"/>
        <v>1</v>
      </c>
      <c r="AA461">
        <f t="shared" si="48"/>
        <v>1</v>
      </c>
      <c r="AB461">
        <f t="shared" si="49"/>
        <v>454</v>
      </c>
      <c r="AD461" s="12">
        <v>23.52</v>
      </c>
      <c r="AE461">
        <v>454</v>
      </c>
    </row>
    <row r="462" spans="6:31" x14ac:dyDescent="0.3">
      <c r="F462" s="10">
        <v>455</v>
      </c>
      <c r="G462" s="17">
        <v>2.492</v>
      </c>
      <c r="H462" s="10">
        <v>6.5759999999999996</v>
      </c>
      <c r="I462">
        <v>0.72399999999999998</v>
      </c>
      <c r="J462">
        <v>2.0840000000000001</v>
      </c>
      <c r="K462">
        <v>0.48</v>
      </c>
      <c r="L462">
        <v>0.88900000000000001</v>
      </c>
      <c r="M462" s="10"/>
      <c r="N462" s="10"/>
      <c r="O462" s="10"/>
      <c r="P462" s="10"/>
      <c r="Q462" s="10"/>
      <c r="R462" s="10"/>
      <c r="S462" s="10">
        <v>477</v>
      </c>
      <c r="T462" s="17">
        <v>0.90200000000000002</v>
      </c>
      <c r="U462" s="17">
        <f t="shared" si="45"/>
        <v>90.2</v>
      </c>
      <c r="V462" s="11">
        <f t="shared" si="44"/>
        <v>10.716632257155775</v>
      </c>
      <c r="X462">
        <v>23.474626194284298</v>
      </c>
      <c r="Y462" s="12">
        <f t="shared" si="46"/>
        <v>23.474</v>
      </c>
      <c r="Z462">
        <f t="shared" si="47"/>
        <v>1</v>
      </c>
      <c r="AA462">
        <f t="shared" si="48"/>
        <v>0</v>
      </c>
      <c r="AB462">
        <f t="shared" si="49"/>
        <v>454</v>
      </c>
      <c r="AD462" s="12">
        <v>23.474</v>
      </c>
      <c r="AE462">
        <v>454</v>
      </c>
    </row>
    <row r="463" spans="6:31" x14ac:dyDescent="0.3">
      <c r="F463" s="10">
        <v>456</v>
      </c>
      <c r="G463" s="17">
        <v>1.131</v>
      </c>
      <c r="H463" s="10">
        <v>4.2220000000000004</v>
      </c>
      <c r="I463">
        <v>0.79800000000000004</v>
      </c>
      <c r="J463">
        <v>1.738</v>
      </c>
      <c r="K463">
        <v>0.57499999999999996</v>
      </c>
      <c r="L463">
        <v>0.89600000000000002</v>
      </c>
      <c r="M463" s="10"/>
      <c r="N463" s="10"/>
      <c r="O463" s="10"/>
      <c r="P463" s="10"/>
      <c r="Q463" s="10"/>
      <c r="R463" s="10"/>
      <c r="S463" s="10">
        <v>478</v>
      </c>
      <c r="T463" s="17">
        <v>7.8040000000000003</v>
      </c>
      <c r="U463" s="17">
        <f t="shared" si="45"/>
        <v>780.4</v>
      </c>
      <c r="V463" s="11">
        <f t="shared" si="44"/>
        <v>31.52199455477589</v>
      </c>
      <c r="X463">
        <v>23.474626194284298</v>
      </c>
      <c r="Y463" s="12">
        <f t="shared" si="46"/>
        <v>23.474</v>
      </c>
      <c r="Z463">
        <f t="shared" si="47"/>
        <v>2</v>
      </c>
      <c r="AA463">
        <f t="shared" si="48"/>
        <v>0</v>
      </c>
      <c r="AB463">
        <f t="shared" si="49"/>
        <v>454</v>
      </c>
      <c r="AD463" s="12">
        <v>23.474</v>
      </c>
      <c r="AE463">
        <v>454</v>
      </c>
    </row>
    <row r="464" spans="6:31" x14ac:dyDescent="0.3">
      <c r="F464" s="10">
        <v>457</v>
      </c>
      <c r="G464" s="17">
        <v>0.34399999999999997</v>
      </c>
      <c r="H464" s="10">
        <v>2.1419999999999999</v>
      </c>
      <c r="I464">
        <v>0.94299999999999995</v>
      </c>
      <c r="J464">
        <v>1.4330000000000001</v>
      </c>
      <c r="K464">
        <v>0.69799999999999995</v>
      </c>
      <c r="L464">
        <v>0.875</v>
      </c>
      <c r="M464" s="10"/>
      <c r="N464" s="10"/>
      <c r="O464" s="10"/>
      <c r="P464" s="10"/>
      <c r="Q464" s="10"/>
      <c r="R464" s="10"/>
      <c r="S464" s="10">
        <v>479</v>
      </c>
      <c r="T464" s="17">
        <v>85.070999999999998</v>
      </c>
      <c r="U464" s="17">
        <f t="shared" si="45"/>
        <v>8507.1</v>
      </c>
      <c r="V464" s="11">
        <f t="shared" si="44"/>
        <v>104.07485830409044</v>
      </c>
      <c r="X464">
        <v>23.474626194284298</v>
      </c>
      <c r="Y464" s="12">
        <f t="shared" si="46"/>
        <v>23.474</v>
      </c>
      <c r="Z464">
        <f t="shared" si="47"/>
        <v>3</v>
      </c>
      <c r="AA464">
        <f t="shared" si="48"/>
        <v>3</v>
      </c>
      <c r="AB464">
        <f t="shared" si="49"/>
        <v>457</v>
      </c>
      <c r="AD464" s="12">
        <v>23.474</v>
      </c>
      <c r="AE464">
        <v>457</v>
      </c>
    </row>
    <row r="465" spans="6:31" x14ac:dyDescent="0.3">
      <c r="F465" s="10">
        <v>458</v>
      </c>
      <c r="G465" s="17">
        <v>7.5739999999999998</v>
      </c>
      <c r="H465" s="10">
        <v>10.266999999999999</v>
      </c>
      <c r="I465">
        <v>0.90300000000000002</v>
      </c>
      <c r="J465">
        <v>1.161</v>
      </c>
      <c r="K465">
        <v>0.86199999999999999</v>
      </c>
      <c r="L465">
        <v>0.95099999999999996</v>
      </c>
      <c r="M465" s="10"/>
      <c r="N465" s="10"/>
      <c r="O465" s="10"/>
      <c r="P465" s="10"/>
      <c r="Q465" s="10"/>
      <c r="R465" s="10"/>
      <c r="S465" s="10">
        <v>480</v>
      </c>
      <c r="T465" s="17">
        <v>0.23</v>
      </c>
      <c r="U465" s="17">
        <f t="shared" si="45"/>
        <v>23</v>
      </c>
      <c r="V465" s="11">
        <f t="shared" si="44"/>
        <v>5.4115163798060095</v>
      </c>
      <c r="X465">
        <v>23.431194841275214</v>
      </c>
      <c r="Y465" s="12">
        <f t="shared" si="46"/>
        <v>23.431000000000001</v>
      </c>
      <c r="Z465">
        <f t="shared" si="47"/>
        <v>1</v>
      </c>
      <c r="AA465">
        <f t="shared" si="48"/>
        <v>0</v>
      </c>
      <c r="AB465">
        <f t="shared" si="49"/>
        <v>457</v>
      </c>
      <c r="AD465" s="12">
        <v>23.431000000000001</v>
      </c>
      <c r="AE465">
        <v>457</v>
      </c>
    </row>
    <row r="466" spans="6:31" x14ac:dyDescent="0.3">
      <c r="F466" s="10">
        <v>459</v>
      </c>
      <c r="G466" s="17">
        <v>0.311</v>
      </c>
      <c r="H466" s="10">
        <v>2.0670000000000002</v>
      </c>
      <c r="I466">
        <v>0.91600000000000004</v>
      </c>
      <c r="J466">
        <v>1.474</v>
      </c>
      <c r="K466">
        <v>0.67800000000000005</v>
      </c>
      <c r="L466">
        <v>0.80900000000000005</v>
      </c>
      <c r="M466" s="10"/>
      <c r="N466" s="10"/>
      <c r="O466" s="10"/>
      <c r="P466" s="10"/>
      <c r="Q466" s="10"/>
      <c r="R466" s="10"/>
      <c r="S466" s="10">
        <v>481</v>
      </c>
      <c r="T466" s="17">
        <v>1.0660000000000001</v>
      </c>
      <c r="U466" s="17">
        <f t="shared" si="45"/>
        <v>106.60000000000001</v>
      </c>
      <c r="V466" s="11">
        <f t="shared" si="44"/>
        <v>11.650207529000003</v>
      </c>
      <c r="X466">
        <v>23.431194841275214</v>
      </c>
      <c r="Y466" s="12">
        <f t="shared" si="46"/>
        <v>23.431000000000001</v>
      </c>
      <c r="Z466">
        <f t="shared" si="47"/>
        <v>2</v>
      </c>
      <c r="AA466">
        <f t="shared" si="48"/>
        <v>2</v>
      </c>
      <c r="AB466">
        <f t="shared" si="49"/>
        <v>459</v>
      </c>
      <c r="AD466" s="12">
        <v>23.431000000000001</v>
      </c>
      <c r="AE466">
        <v>459</v>
      </c>
    </row>
    <row r="467" spans="6:31" x14ac:dyDescent="0.3">
      <c r="F467" s="10">
        <v>460</v>
      </c>
      <c r="G467" s="17">
        <v>1.4259999999999999</v>
      </c>
      <c r="H467" s="10">
        <v>6.5449999999999999</v>
      </c>
      <c r="I467">
        <v>0.41799999999999998</v>
      </c>
      <c r="J467">
        <v>4.3</v>
      </c>
      <c r="K467">
        <v>0.23300000000000001</v>
      </c>
      <c r="L467">
        <v>0.81299999999999994</v>
      </c>
      <c r="M467" s="10"/>
      <c r="N467" s="10"/>
      <c r="O467" s="10"/>
      <c r="P467" s="10"/>
      <c r="Q467" s="10"/>
      <c r="R467" s="10"/>
      <c r="S467" s="10">
        <v>482</v>
      </c>
      <c r="T467" s="17">
        <v>16.821000000000002</v>
      </c>
      <c r="U467" s="17">
        <f t="shared" si="45"/>
        <v>1682.1000000000001</v>
      </c>
      <c r="V467" s="11">
        <f t="shared" si="44"/>
        <v>46.278680169155834</v>
      </c>
      <c r="X467">
        <v>23.384960647043055</v>
      </c>
      <c r="Y467" s="12">
        <f t="shared" si="46"/>
        <v>23.384</v>
      </c>
      <c r="Z467">
        <f t="shared" si="47"/>
        <v>1</v>
      </c>
      <c r="AA467">
        <f t="shared" si="48"/>
        <v>1</v>
      </c>
      <c r="AB467">
        <f t="shared" si="49"/>
        <v>460</v>
      </c>
      <c r="AD467" s="12">
        <v>23.384</v>
      </c>
      <c r="AE467">
        <v>460</v>
      </c>
    </row>
    <row r="468" spans="6:31" x14ac:dyDescent="0.3">
      <c r="F468" s="10">
        <v>461</v>
      </c>
      <c r="G468" s="17">
        <v>0.115</v>
      </c>
      <c r="H468" s="10">
        <v>1.268</v>
      </c>
      <c r="I468">
        <v>0.89800000000000002</v>
      </c>
      <c r="J468">
        <v>2.2109999999999999</v>
      </c>
      <c r="K468">
        <v>0.45200000000000001</v>
      </c>
      <c r="L468">
        <v>0.77800000000000002</v>
      </c>
      <c r="M468" s="10"/>
      <c r="N468" s="10"/>
      <c r="O468" s="10"/>
      <c r="P468" s="10"/>
      <c r="Q468" s="10"/>
      <c r="R468" s="10"/>
      <c r="S468" s="10">
        <v>483</v>
      </c>
      <c r="T468" s="17">
        <v>2.23</v>
      </c>
      <c r="U468" s="17">
        <f t="shared" si="45"/>
        <v>223</v>
      </c>
      <c r="V468" s="11">
        <f t="shared" si="44"/>
        <v>16.850294314223159</v>
      </c>
      <c r="X468">
        <v>23.341362453639594</v>
      </c>
      <c r="Y468" s="12">
        <f t="shared" si="46"/>
        <v>23.341000000000001</v>
      </c>
      <c r="Z468">
        <f t="shared" si="47"/>
        <v>1</v>
      </c>
      <c r="AA468">
        <f t="shared" si="48"/>
        <v>1</v>
      </c>
      <c r="AB468">
        <f t="shared" si="49"/>
        <v>461</v>
      </c>
      <c r="AD468" s="12">
        <v>23.341000000000001</v>
      </c>
      <c r="AE468">
        <v>461</v>
      </c>
    </row>
    <row r="469" spans="6:31" x14ac:dyDescent="0.3">
      <c r="F469" s="10">
        <v>462</v>
      </c>
      <c r="G469" s="17">
        <v>9.0329999999999995</v>
      </c>
      <c r="H469" s="10">
        <v>15.125</v>
      </c>
      <c r="I469">
        <v>0.496</v>
      </c>
      <c r="J469">
        <v>2.31</v>
      </c>
      <c r="K469">
        <v>0.433</v>
      </c>
      <c r="L469">
        <v>0.78300000000000003</v>
      </c>
      <c r="M469" s="10"/>
      <c r="N469" s="10"/>
      <c r="O469" s="10"/>
      <c r="P469" s="10"/>
      <c r="Q469" s="10"/>
      <c r="R469" s="10"/>
      <c r="S469" s="10">
        <v>484</v>
      </c>
      <c r="T469" s="17">
        <v>168.88</v>
      </c>
      <c r="U469" s="17">
        <f t="shared" si="45"/>
        <v>16888</v>
      </c>
      <c r="V469" s="11">
        <f t="shared" si="44"/>
        <v>146.63720343585194</v>
      </c>
      <c r="X469">
        <v>23.297682672759535</v>
      </c>
      <c r="Y469" s="12">
        <f t="shared" si="46"/>
        <v>23.297000000000001</v>
      </c>
      <c r="Z469">
        <f t="shared" si="47"/>
        <v>1</v>
      </c>
      <c r="AA469">
        <f t="shared" si="48"/>
        <v>1</v>
      </c>
      <c r="AB469">
        <f t="shared" si="49"/>
        <v>462</v>
      </c>
      <c r="AD469" s="12">
        <v>23.297000000000001</v>
      </c>
      <c r="AE469">
        <v>462</v>
      </c>
    </row>
    <row r="470" spans="6:31" x14ac:dyDescent="0.3">
      <c r="F470" s="10">
        <v>463</v>
      </c>
      <c r="G470" s="17">
        <v>7.7220000000000004</v>
      </c>
      <c r="H470" s="10">
        <v>13.433</v>
      </c>
      <c r="I470">
        <v>0.53800000000000003</v>
      </c>
      <c r="J470">
        <v>2.9740000000000002</v>
      </c>
      <c r="K470">
        <v>0.33600000000000002</v>
      </c>
      <c r="L470">
        <v>0.90500000000000003</v>
      </c>
      <c r="M470" s="10"/>
      <c r="N470" s="10"/>
      <c r="O470" s="10"/>
      <c r="P470" s="10"/>
      <c r="Q470" s="10"/>
      <c r="R470" s="10"/>
      <c r="S470" s="10">
        <v>485</v>
      </c>
      <c r="T470" s="17">
        <v>9.6560000000000006</v>
      </c>
      <c r="U470" s="17">
        <f t="shared" si="45"/>
        <v>965.6</v>
      </c>
      <c r="V470" s="11">
        <f t="shared" si="44"/>
        <v>35.06337268997769</v>
      </c>
      <c r="X470">
        <v>23.251182995592938</v>
      </c>
      <c r="Y470" s="12">
        <f t="shared" si="46"/>
        <v>23.251000000000001</v>
      </c>
      <c r="Z470">
        <f t="shared" si="47"/>
        <v>1</v>
      </c>
      <c r="AA470">
        <f t="shared" si="48"/>
        <v>1</v>
      </c>
      <c r="AB470">
        <f t="shared" si="49"/>
        <v>463</v>
      </c>
      <c r="AD470" s="12">
        <v>23.251000000000001</v>
      </c>
      <c r="AE470">
        <v>463</v>
      </c>
    </row>
    <row r="471" spans="6:31" x14ac:dyDescent="0.3">
      <c r="F471" s="10">
        <v>464</v>
      </c>
      <c r="G471" s="17">
        <v>0.32800000000000001</v>
      </c>
      <c r="H471" s="10">
        <v>2.1419999999999999</v>
      </c>
      <c r="I471">
        <v>0.89800000000000002</v>
      </c>
      <c r="J471">
        <v>1.7330000000000001</v>
      </c>
      <c r="K471">
        <v>0.57699999999999996</v>
      </c>
      <c r="L471">
        <v>0.87</v>
      </c>
      <c r="M471" s="10"/>
      <c r="N471" s="10"/>
      <c r="O471" s="10"/>
      <c r="P471" s="10"/>
      <c r="Q471" s="10"/>
      <c r="R471" s="10"/>
      <c r="S471" s="10">
        <v>486</v>
      </c>
      <c r="T471" s="17">
        <v>4.984</v>
      </c>
      <c r="U471" s="17">
        <f t="shared" si="45"/>
        <v>498.4</v>
      </c>
      <c r="V471" s="11">
        <f t="shared" si="44"/>
        <v>25.190922751975663</v>
      </c>
      <c r="X471">
        <v>23.160652413024209</v>
      </c>
      <c r="Y471" s="12">
        <f t="shared" si="46"/>
        <v>23.16</v>
      </c>
      <c r="Z471">
        <f t="shared" si="47"/>
        <v>1</v>
      </c>
      <c r="AA471">
        <f t="shared" si="48"/>
        <v>0</v>
      </c>
      <c r="AB471">
        <f t="shared" si="49"/>
        <v>463</v>
      </c>
      <c r="AD471" s="12">
        <v>23.16</v>
      </c>
      <c r="AE471">
        <v>463</v>
      </c>
    </row>
    <row r="472" spans="6:31" x14ac:dyDescent="0.3">
      <c r="F472" s="10">
        <v>465</v>
      </c>
      <c r="G472" s="17">
        <v>1.7869999999999999</v>
      </c>
      <c r="H472" s="10">
        <v>5.383</v>
      </c>
      <c r="I472">
        <v>0.77500000000000002</v>
      </c>
      <c r="J472">
        <v>1.1990000000000001</v>
      </c>
      <c r="K472">
        <v>0.83399999999999996</v>
      </c>
      <c r="L472">
        <v>0.84799999999999998</v>
      </c>
      <c r="M472" s="10"/>
      <c r="N472" s="10"/>
      <c r="O472" s="10"/>
      <c r="P472" s="10"/>
      <c r="Q472" s="10"/>
      <c r="R472" s="10"/>
      <c r="S472" s="10">
        <v>487</v>
      </c>
      <c r="T472" s="17">
        <v>2.1970000000000001</v>
      </c>
      <c r="U472" s="17">
        <f t="shared" si="45"/>
        <v>219.70000000000002</v>
      </c>
      <c r="V472" s="11">
        <f t="shared" si="44"/>
        <v>16.725152554709787</v>
      </c>
      <c r="X472">
        <v>23.160652413024209</v>
      </c>
      <c r="Y472" s="12">
        <f t="shared" si="46"/>
        <v>23.16</v>
      </c>
      <c r="Z472">
        <f t="shared" si="47"/>
        <v>2</v>
      </c>
      <c r="AA472">
        <f t="shared" si="48"/>
        <v>2</v>
      </c>
      <c r="AB472">
        <f t="shared" si="49"/>
        <v>465</v>
      </c>
      <c r="AD472" s="12">
        <v>23.16</v>
      </c>
      <c r="AE472">
        <v>465</v>
      </c>
    </row>
    <row r="473" spans="6:31" x14ac:dyDescent="0.3">
      <c r="F473" s="10">
        <v>466</v>
      </c>
      <c r="G473" s="17">
        <v>0.42599999999999999</v>
      </c>
      <c r="H473" s="10">
        <v>2.3980000000000001</v>
      </c>
      <c r="I473">
        <v>0.93200000000000005</v>
      </c>
      <c r="J473">
        <v>1.5980000000000001</v>
      </c>
      <c r="K473">
        <v>0.626</v>
      </c>
      <c r="L473">
        <v>0.86699999999999999</v>
      </c>
      <c r="M473" s="10"/>
      <c r="N473" s="10"/>
      <c r="O473" s="10"/>
      <c r="P473" s="10"/>
      <c r="Q473" s="10"/>
      <c r="R473" s="10"/>
      <c r="S473" s="10">
        <v>488</v>
      </c>
      <c r="T473" s="17">
        <v>0.246</v>
      </c>
      <c r="U473" s="17">
        <f t="shared" si="45"/>
        <v>24.6</v>
      </c>
      <c r="V473" s="11">
        <f t="shared" si="44"/>
        <v>5.5965786691946899</v>
      </c>
      <c r="X473">
        <v>23.072525948707298</v>
      </c>
      <c r="Y473" s="12">
        <f t="shared" si="46"/>
        <v>23.071999999999999</v>
      </c>
      <c r="Z473">
        <f t="shared" si="47"/>
        <v>1</v>
      </c>
      <c r="AA473">
        <f t="shared" si="48"/>
        <v>0</v>
      </c>
      <c r="AB473">
        <f t="shared" si="49"/>
        <v>465</v>
      </c>
      <c r="AD473" s="12">
        <v>23.071999999999999</v>
      </c>
      <c r="AE473">
        <v>465</v>
      </c>
    </row>
    <row r="474" spans="6:31" x14ac:dyDescent="0.3">
      <c r="F474" s="10">
        <v>467</v>
      </c>
      <c r="G474" s="17">
        <v>0.82</v>
      </c>
      <c r="H474" s="10">
        <v>3.4529999999999998</v>
      </c>
      <c r="I474">
        <v>0.86399999999999999</v>
      </c>
      <c r="J474">
        <v>1.5329999999999999</v>
      </c>
      <c r="K474">
        <v>0.65200000000000002</v>
      </c>
      <c r="L474">
        <v>0.88500000000000001</v>
      </c>
      <c r="M474" s="10"/>
      <c r="N474" s="10"/>
      <c r="O474" s="10"/>
      <c r="P474" s="10"/>
      <c r="Q474" s="10"/>
      <c r="R474" s="10"/>
      <c r="S474" s="10">
        <v>489</v>
      </c>
      <c r="T474" s="17">
        <v>25.379000000000001</v>
      </c>
      <c r="U474" s="17">
        <f t="shared" si="45"/>
        <v>2537.9</v>
      </c>
      <c r="V474" s="11">
        <f t="shared" si="44"/>
        <v>56.845005414577713</v>
      </c>
      <c r="X474">
        <v>23.072525948707298</v>
      </c>
      <c r="Y474" s="12">
        <f t="shared" si="46"/>
        <v>23.071999999999999</v>
      </c>
      <c r="Z474">
        <f t="shared" si="47"/>
        <v>2</v>
      </c>
      <c r="AA474">
        <f t="shared" si="48"/>
        <v>2</v>
      </c>
      <c r="AB474">
        <f t="shared" si="49"/>
        <v>467</v>
      </c>
      <c r="AD474" s="12">
        <v>23.071999999999999</v>
      </c>
      <c r="AE474">
        <v>467</v>
      </c>
    </row>
    <row r="475" spans="6:31" x14ac:dyDescent="0.3">
      <c r="F475" s="10">
        <v>468</v>
      </c>
      <c r="G475" s="17">
        <v>1.0489999999999999</v>
      </c>
      <c r="H475" s="10">
        <v>4.3719999999999999</v>
      </c>
      <c r="I475">
        <v>0.69</v>
      </c>
      <c r="J475">
        <v>1.8360000000000001</v>
      </c>
      <c r="K475">
        <v>0.54500000000000004</v>
      </c>
      <c r="L475">
        <v>0.90100000000000002</v>
      </c>
      <c r="M475" s="10"/>
      <c r="N475" s="10"/>
      <c r="O475" s="10"/>
      <c r="P475" s="10"/>
      <c r="Q475" s="10"/>
      <c r="R475" s="10"/>
      <c r="S475" s="10">
        <v>490</v>
      </c>
      <c r="T475" s="17">
        <v>3.9180000000000001</v>
      </c>
      <c r="U475" s="17">
        <f t="shared" si="45"/>
        <v>391.8</v>
      </c>
      <c r="V475" s="11">
        <f t="shared" si="44"/>
        <v>22.335067799924779</v>
      </c>
      <c r="X475">
        <v>23.025571576569423</v>
      </c>
      <c r="Y475" s="12">
        <f t="shared" si="46"/>
        <v>23.024999999999999</v>
      </c>
      <c r="Z475">
        <f t="shared" si="47"/>
        <v>1</v>
      </c>
      <c r="AA475">
        <f t="shared" si="48"/>
        <v>0</v>
      </c>
      <c r="AB475">
        <f t="shared" si="49"/>
        <v>467</v>
      </c>
      <c r="AD475" s="12">
        <v>23.024999999999999</v>
      </c>
      <c r="AE475">
        <v>467</v>
      </c>
    </row>
    <row r="476" spans="6:31" x14ac:dyDescent="0.3">
      <c r="F476" s="10">
        <v>469</v>
      </c>
      <c r="G476" s="17">
        <v>0.754</v>
      </c>
      <c r="H476" s="10">
        <v>3.3780000000000001</v>
      </c>
      <c r="I476">
        <v>0.83</v>
      </c>
      <c r="J476">
        <v>2.0089999999999999</v>
      </c>
      <c r="K476">
        <v>0.498</v>
      </c>
      <c r="L476">
        <v>0.86799999999999999</v>
      </c>
      <c r="M476" s="10"/>
      <c r="N476" s="10"/>
      <c r="O476" s="10"/>
      <c r="P476" s="10"/>
      <c r="Q476" s="10"/>
      <c r="R476" s="10"/>
      <c r="S476" s="10">
        <v>491</v>
      </c>
      <c r="T476" s="17">
        <v>1.2949999999999999</v>
      </c>
      <c r="U476" s="17">
        <f t="shared" si="45"/>
        <v>129.5</v>
      </c>
      <c r="V476" s="11">
        <f t="shared" si="44"/>
        <v>12.84073677960901</v>
      </c>
      <c r="X476">
        <v>23.025571576569423</v>
      </c>
      <c r="Y476" s="12">
        <f t="shared" si="46"/>
        <v>23.024999999999999</v>
      </c>
      <c r="Z476">
        <f t="shared" si="47"/>
        <v>2</v>
      </c>
      <c r="AA476">
        <f t="shared" si="48"/>
        <v>2</v>
      </c>
      <c r="AB476">
        <f t="shared" si="49"/>
        <v>469</v>
      </c>
      <c r="AD476" s="12">
        <v>23.024999999999999</v>
      </c>
      <c r="AE476">
        <v>469</v>
      </c>
    </row>
    <row r="477" spans="6:31" x14ac:dyDescent="0.3">
      <c r="F477" s="10">
        <v>470</v>
      </c>
      <c r="G477" s="17">
        <v>4.0990000000000002</v>
      </c>
      <c r="H477" s="10">
        <v>9.2739999999999991</v>
      </c>
      <c r="I477">
        <v>0.59899999999999998</v>
      </c>
      <c r="J477">
        <v>1.9530000000000001</v>
      </c>
      <c r="K477">
        <v>0.51200000000000001</v>
      </c>
      <c r="L477">
        <v>0.84499999999999997</v>
      </c>
      <c r="M477" s="10"/>
      <c r="N477" s="10"/>
      <c r="O477" s="10"/>
      <c r="P477" s="10"/>
      <c r="Q477" s="10"/>
      <c r="R477" s="10"/>
      <c r="S477" s="10">
        <v>492</v>
      </c>
      <c r="T477" s="17">
        <v>0.27900000000000003</v>
      </c>
      <c r="U477" s="17">
        <f t="shared" si="45"/>
        <v>27.900000000000002</v>
      </c>
      <c r="V477" s="11">
        <f t="shared" si="44"/>
        <v>5.9601496036686061</v>
      </c>
      <c r="X477">
        <v>22.845150237784459</v>
      </c>
      <c r="Y477" s="12">
        <f t="shared" si="46"/>
        <v>22.844999999999999</v>
      </c>
      <c r="Z477">
        <f t="shared" si="47"/>
        <v>1</v>
      </c>
      <c r="AA477">
        <f t="shared" si="48"/>
        <v>1</v>
      </c>
      <c r="AB477">
        <f t="shared" si="49"/>
        <v>470</v>
      </c>
      <c r="AD477" s="12">
        <v>22.844999999999999</v>
      </c>
      <c r="AE477">
        <v>470</v>
      </c>
    </row>
    <row r="478" spans="6:31" x14ac:dyDescent="0.3">
      <c r="F478" s="10">
        <v>471</v>
      </c>
      <c r="G478" s="17">
        <v>1.131</v>
      </c>
      <c r="H478" s="10">
        <v>4.6459999999999999</v>
      </c>
      <c r="I478">
        <v>0.65900000000000003</v>
      </c>
      <c r="J478">
        <v>1.077</v>
      </c>
      <c r="K478">
        <v>0.92800000000000005</v>
      </c>
      <c r="L478">
        <v>0.80700000000000005</v>
      </c>
      <c r="M478" s="10"/>
      <c r="N478" s="10"/>
      <c r="O478" s="10"/>
      <c r="P478" s="10"/>
      <c r="Q478" s="10"/>
      <c r="R478" s="10"/>
      <c r="S478" s="10">
        <v>493</v>
      </c>
      <c r="T478" s="17">
        <v>53.594000000000001</v>
      </c>
      <c r="U478" s="17">
        <f t="shared" si="45"/>
        <v>5359.4000000000005</v>
      </c>
      <c r="V478" s="11">
        <f t="shared" si="44"/>
        <v>82.606295256800081</v>
      </c>
      <c r="X478">
        <v>22.753004172840939</v>
      </c>
      <c r="Y478" s="12">
        <f t="shared" si="46"/>
        <v>22.753</v>
      </c>
      <c r="Z478">
        <f t="shared" si="47"/>
        <v>1</v>
      </c>
      <c r="AA478">
        <f t="shared" si="48"/>
        <v>0</v>
      </c>
      <c r="AB478">
        <f t="shared" si="49"/>
        <v>470</v>
      </c>
      <c r="AD478" s="12">
        <v>22.753</v>
      </c>
      <c r="AE478">
        <v>470</v>
      </c>
    </row>
    <row r="479" spans="6:31" x14ac:dyDescent="0.3">
      <c r="F479" s="10">
        <v>472</v>
      </c>
      <c r="G479" s="17">
        <v>21.788</v>
      </c>
      <c r="H479" s="10">
        <v>19.509</v>
      </c>
      <c r="I479">
        <v>0.71899999999999997</v>
      </c>
      <c r="J479">
        <v>2.0790000000000002</v>
      </c>
      <c r="K479">
        <v>0.48099999999999998</v>
      </c>
      <c r="L479">
        <v>0.93899999999999995</v>
      </c>
      <c r="M479" s="10"/>
      <c r="N479" s="10"/>
      <c r="O479" s="10"/>
      <c r="P479" s="10"/>
      <c r="Q479" s="10"/>
      <c r="R479" s="10"/>
      <c r="S479" s="10">
        <v>494</v>
      </c>
      <c r="T479" s="17">
        <v>2.41</v>
      </c>
      <c r="U479" s="17">
        <f t="shared" si="45"/>
        <v>241</v>
      </c>
      <c r="V479" s="11">
        <f t="shared" si="44"/>
        <v>17.517155313611116</v>
      </c>
      <c r="X479">
        <v>22.753004172840939</v>
      </c>
      <c r="Y479" s="12">
        <f t="shared" si="46"/>
        <v>22.753</v>
      </c>
      <c r="Z479">
        <f t="shared" si="47"/>
        <v>2</v>
      </c>
      <c r="AA479">
        <f t="shared" si="48"/>
        <v>0</v>
      </c>
      <c r="AB479">
        <f t="shared" si="49"/>
        <v>470</v>
      </c>
      <c r="AD479" s="12">
        <v>22.753</v>
      </c>
      <c r="AE479">
        <v>470</v>
      </c>
    </row>
    <row r="480" spans="6:31" x14ac:dyDescent="0.3">
      <c r="F480" s="10">
        <v>473</v>
      </c>
      <c r="G480" s="17">
        <v>3.2789999999999999</v>
      </c>
      <c r="H480" s="10">
        <v>7.6</v>
      </c>
      <c r="I480">
        <v>0.71299999999999997</v>
      </c>
      <c r="J480">
        <v>1.554</v>
      </c>
      <c r="K480">
        <v>0.64400000000000002</v>
      </c>
      <c r="L480">
        <v>0.875</v>
      </c>
      <c r="M480" s="10"/>
      <c r="N480" s="10"/>
      <c r="O480" s="10"/>
      <c r="P480" s="10"/>
      <c r="Q480" s="10"/>
      <c r="R480" s="10"/>
      <c r="S480" s="10">
        <v>495</v>
      </c>
      <c r="T480" s="17">
        <v>0.246</v>
      </c>
      <c r="U480" s="17">
        <f t="shared" si="45"/>
        <v>24.6</v>
      </c>
      <c r="V480" s="11">
        <f t="shared" si="44"/>
        <v>5.5965786691946899</v>
      </c>
      <c r="X480">
        <v>22.753004172840939</v>
      </c>
      <c r="Y480" s="12">
        <f t="shared" si="46"/>
        <v>22.753</v>
      </c>
      <c r="Z480">
        <f t="shared" si="47"/>
        <v>3</v>
      </c>
      <c r="AA480">
        <f t="shared" si="48"/>
        <v>3</v>
      </c>
      <c r="AB480">
        <f t="shared" si="49"/>
        <v>473</v>
      </c>
      <c r="AD480" s="12">
        <v>22.753</v>
      </c>
      <c r="AE480">
        <v>473</v>
      </c>
    </row>
    <row r="481" spans="6:31" x14ac:dyDescent="0.3">
      <c r="F481" s="10">
        <v>474</v>
      </c>
      <c r="G481" s="17">
        <v>2.2789999999999999</v>
      </c>
      <c r="H481" s="10">
        <v>5.8819999999999997</v>
      </c>
      <c r="I481">
        <v>0.82799999999999996</v>
      </c>
      <c r="J481">
        <v>1.752</v>
      </c>
      <c r="K481">
        <v>0.57099999999999995</v>
      </c>
      <c r="L481">
        <v>0.90600000000000003</v>
      </c>
      <c r="M481" s="10"/>
      <c r="N481" s="10"/>
      <c r="O481" s="10"/>
      <c r="P481" s="10"/>
      <c r="Q481" s="10"/>
      <c r="R481" s="10"/>
      <c r="S481" s="10">
        <v>496</v>
      </c>
      <c r="T481" s="17">
        <v>5.8040000000000003</v>
      </c>
      <c r="U481" s="17">
        <f t="shared" si="45"/>
        <v>580.4</v>
      </c>
      <c r="V481" s="11">
        <f t="shared" si="44"/>
        <v>27.184337986500395</v>
      </c>
      <c r="X481">
        <v>22.705389044525692</v>
      </c>
      <c r="Y481" s="12">
        <f t="shared" si="46"/>
        <v>22.704999999999998</v>
      </c>
      <c r="Z481">
        <f t="shared" si="47"/>
        <v>1</v>
      </c>
      <c r="AA481">
        <f t="shared" si="48"/>
        <v>0</v>
      </c>
      <c r="AB481">
        <f t="shared" si="49"/>
        <v>473</v>
      </c>
      <c r="AD481" s="12">
        <v>22.704999999999998</v>
      </c>
      <c r="AE481">
        <v>473</v>
      </c>
    </row>
    <row r="482" spans="6:31" x14ac:dyDescent="0.3">
      <c r="F482" s="10">
        <v>475</v>
      </c>
      <c r="G482" s="17">
        <v>20.231000000000002</v>
      </c>
      <c r="H482" s="10">
        <v>18.035</v>
      </c>
      <c r="I482">
        <v>0.78200000000000003</v>
      </c>
      <c r="J482">
        <v>1.2190000000000001</v>
      </c>
      <c r="K482">
        <v>0.82099999999999995</v>
      </c>
      <c r="L482">
        <v>0.93200000000000005</v>
      </c>
      <c r="M482" s="10"/>
      <c r="N482" s="10"/>
      <c r="O482" s="10"/>
      <c r="P482" s="10"/>
      <c r="Q482" s="10"/>
      <c r="R482" s="10"/>
      <c r="S482" s="10">
        <v>497</v>
      </c>
      <c r="T482" s="17">
        <v>8.9190000000000005</v>
      </c>
      <c r="U482" s="17">
        <f t="shared" si="45"/>
        <v>891.90000000000009</v>
      </c>
      <c r="V482" s="11">
        <f t="shared" si="44"/>
        <v>33.698699529051439</v>
      </c>
      <c r="X482">
        <v>22.705389044525692</v>
      </c>
      <c r="Y482" s="12">
        <f t="shared" si="46"/>
        <v>22.704999999999998</v>
      </c>
      <c r="Z482">
        <f t="shared" si="47"/>
        <v>2</v>
      </c>
      <c r="AA482">
        <f t="shared" si="48"/>
        <v>2</v>
      </c>
      <c r="AB482">
        <f t="shared" si="49"/>
        <v>475</v>
      </c>
      <c r="AD482" s="12">
        <v>22.704999999999998</v>
      </c>
      <c r="AE482">
        <v>475</v>
      </c>
    </row>
    <row r="483" spans="6:31" x14ac:dyDescent="0.3">
      <c r="F483" s="10">
        <v>476</v>
      </c>
      <c r="G483" s="17">
        <v>3.6720000000000002</v>
      </c>
      <c r="H483" s="10">
        <v>7.8120000000000003</v>
      </c>
      <c r="I483">
        <v>0.75600000000000001</v>
      </c>
      <c r="J483">
        <v>1.96</v>
      </c>
      <c r="K483">
        <v>0.51</v>
      </c>
      <c r="L483">
        <v>0.91600000000000004</v>
      </c>
      <c r="M483" s="10"/>
      <c r="N483" s="10"/>
      <c r="O483" s="10"/>
      <c r="P483" s="10"/>
      <c r="Q483" s="10"/>
      <c r="R483" s="10"/>
      <c r="S483" s="10">
        <v>498</v>
      </c>
      <c r="T483" s="17">
        <v>1.885</v>
      </c>
      <c r="U483" s="17">
        <f t="shared" si="45"/>
        <v>188.5</v>
      </c>
      <c r="V483" s="11">
        <f t="shared" si="44"/>
        <v>15.492115871712882</v>
      </c>
      <c r="X483">
        <v>22.660483410370819</v>
      </c>
      <c r="Y483" s="12">
        <f t="shared" si="46"/>
        <v>22.66</v>
      </c>
      <c r="Z483">
        <f t="shared" si="47"/>
        <v>1</v>
      </c>
      <c r="AA483">
        <f t="shared" si="48"/>
        <v>1</v>
      </c>
      <c r="AB483">
        <f t="shared" si="49"/>
        <v>476</v>
      </c>
      <c r="AD483" s="12">
        <v>22.66</v>
      </c>
      <c r="AE483">
        <v>476</v>
      </c>
    </row>
    <row r="484" spans="6:31" x14ac:dyDescent="0.3">
      <c r="F484" s="10">
        <v>477</v>
      </c>
      <c r="G484" s="17">
        <v>0.90200000000000002</v>
      </c>
      <c r="H484" s="10">
        <v>3.9660000000000002</v>
      </c>
      <c r="I484">
        <v>0.72099999999999997</v>
      </c>
      <c r="J484">
        <v>2.0830000000000002</v>
      </c>
      <c r="K484">
        <v>0.48</v>
      </c>
      <c r="L484">
        <v>0.88</v>
      </c>
      <c r="M484" s="10"/>
      <c r="N484" s="10"/>
      <c r="O484" s="10"/>
      <c r="P484" s="10"/>
      <c r="Q484" s="10"/>
      <c r="R484" s="10"/>
      <c r="S484" s="10">
        <v>499</v>
      </c>
      <c r="T484" s="17">
        <v>0.623</v>
      </c>
      <c r="U484" s="17">
        <f t="shared" si="45"/>
        <v>62.3</v>
      </c>
      <c r="V484" s="11">
        <f t="shared" si="44"/>
        <v>8.9063361511342389</v>
      </c>
      <c r="X484">
        <v>22.56758334191025</v>
      </c>
      <c r="Y484" s="12">
        <f t="shared" si="46"/>
        <v>22.567</v>
      </c>
      <c r="Z484">
        <f t="shared" si="47"/>
        <v>1</v>
      </c>
      <c r="AA484">
        <f t="shared" si="48"/>
        <v>0</v>
      </c>
      <c r="AB484">
        <f t="shared" si="49"/>
        <v>476</v>
      </c>
      <c r="AD484" s="12">
        <v>22.567</v>
      </c>
      <c r="AE484">
        <v>476</v>
      </c>
    </row>
    <row r="485" spans="6:31" x14ac:dyDescent="0.3">
      <c r="F485" s="10">
        <v>478</v>
      </c>
      <c r="G485" s="17">
        <v>7.8040000000000003</v>
      </c>
      <c r="H485" s="10">
        <v>13.058</v>
      </c>
      <c r="I485">
        <v>0.57499999999999996</v>
      </c>
      <c r="J485">
        <v>2.3199999999999998</v>
      </c>
      <c r="K485">
        <v>0.43099999999999999</v>
      </c>
      <c r="L485">
        <v>0.90400000000000003</v>
      </c>
      <c r="M485" s="10"/>
      <c r="N485" s="10"/>
      <c r="O485" s="10"/>
      <c r="P485" s="10"/>
      <c r="Q485" s="10"/>
      <c r="R485" s="10"/>
      <c r="S485" s="10">
        <v>500</v>
      </c>
      <c r="T485" s="17">
        <v>2.9670000000000001</v>
      </c>
      <c r="U485" s="17">
        <f t="shared" si="45"/>
        <v>296.7</v>
      </c>
      <c r="V485" s="11">
        <f t="shared" si="44"/>
        <v>19.436310681889264</v>
      </c>
      <c r="X485">
        <v>22.56758334191025</v>
      </c>
      <c r="Y485" s="12">
        <f t="shared" si="46"/>
        <v>22.567</v>
      </c>
      <c r="Z485">
        <f t="shared" si="47"/>
        <v>2</v>
      </c>
      <c r="AA485">
        <f t="shared" si="48"/>
        <v>2</v>
      </c>
      <c r="AB485">
        <f t="shared" si="49"/>
        <v>478</v>
      </c>
      <c r="AD485" s="12">
        <v>22.567</v>
      </c>
      <c r="AE485">
        <v>478</v>
      </c>
    </row>
    <row r="486" spans="6:31" x14ac:dyDescent="0.3">
      <c r="F486" s="10">
        <v>479</v>
      </c>
      <c r="G486" s="17">
        <v>85.070999999999998</v>
      </c>
      <c r="H486" s="10">
        <v>39.28</v>
      </c>
      <c r="I486">
        <v>0.69299999999999995</v>
      </c>
      <c r="J486">
        <v>1.321</v>
      </c>
      <c r="K486">
        <v>0.75700000000000001</v>
      </c>
      <c r="L486">
        <v>0.91600000000000004</v>
      </c>
      <c r="M486" s="10"/>
      <c r="N486" s="10"/>
      <c r="O486" s="10"/>
      <c r="P486" s="10"/>
      <c r="Q486" s="10"/>
      <c r="R486" s="10"/>
      <c r="S486" s="10">
        <v>501</v>
      </c>
      <c r="T486" s="17">
        <v>2.3940000000000001</v>
      </c>
      <c r="U486" s="17">
        <f t="shared" si="45"/>
        <v>239.4</v>
      </c>
      <c r="V486" s="11">
        <f t="shared" si="44"/>
        <v>17.458910246908253</v>
      </c>
      <c r="X486">
        <v>22.522402949563105</v>
      </c>
      <c r="Y486" s="12">
        <f t="shared" si="46"/>
        <v>22.521999999999998</v>
      </c>
      <c r="Z486">
        <f t="shared" si="47"/>
        <v>1</v>
      </c>
      <c r="AA486">
        <f t="shared" si="48"/>
        <v>1</v>
      </c>
      <c r="AB486">
        <f t="shared" si="49"/>
        <v>479</v>
      </c>
      <c r="AD486" s="12">
        <v>22.521999999999998</v>
      </c>
      <c r="AE486">
        <v>479</v>
      </c>
    </row>
    <row r="487" spans="6:31" x14ac:dyDescent="0.3">
      <c r="F487" s="10">
        <v>480</v>
      </c>
      <c r="G487" s="17">
        <v>0.23</v>
      </c>
      <c r="H487" s="10">
        <v>1.599</v>
      </c>
      <c r="I487">
        <v>1</v>
      </c>
      <c r="J487">
        <v>1.319</v>
      </c>
      <c r="K487">
        <v>0.75800000000000001</v>
      </c>
      <c r="L487">
        <v>0.93300000000000005</v>
      </c>
      <c r="M487" s="10"/>
      <c r="N487" s="10"/>
      <c r="O487" s="10"/>
      <c r="P487" s="10"/>
      <c r="Q487" s="10"/>
      <c r="R487" s="10"/>
      <c r="S487" s="10">
        <v>502</v>
      </c>
      <c r="T487" s="17">
        <v>2.476</v>
      </c>
      <c r="U487" s="17">
        <f t="shared" si="45"/>
        <v>247.6</v>
      </c>
      <c r="V487" s="11">
        <f t="shared" si="44"/>
        <v>17.755396680345562</v>
      </c>
      <c r="X487">
        <v>22.474299263746556</v>
      </c>
      <c r="Y487" s="12">
        <f t="shared" si="46"/>
        <v>22.474</v>
      </c>
      <c r="Z487">
        <f t="shared" si="47"/>
        <v>1</v>
      </c>
      <c r="AA487">
        <f t="shared" si="48"/>
        <v>0</v>
      </c>
      <c r="AB487">
        <f t="shared" si="49"/>
        <v>479</v>
      </c>
      <c r="AD487" s="12">
        <v>22.474</v>
      </c>
      <c r="AE487">
        <v>479</v>
      </c>
    </row>
    <row r="488" spans="6:31" x14ac:dyDescent="0.3">
      <c r="F488" s="10">
        <v>481</v>
      </c>
      <c r="G488" s="17">
        <v>1.0660000000000001</v>
      </c>
      <c r="H488" s="10">
        <v>4.9020000000000001</v>
      </c>
      <c r="I488">
        <v>0.55700000000000005</v>
      </c>
      <c r="J488">
        <v>2.6890000000000001</v>
      </c>
      <c r="K488">
        <v>0.372</v>
      </c>
      <c r="L488">
        <v>0.79800000000000004</v>
      </c>
      <c r="M488" s="10"/>
      <c r="N488" s="10"/>
      <c r="O488" s="10"/>
      <c r="P488" s="10"/>
      <c r="Q488" s="10"/>
      <c r="R488" s="10"/>
      <c r="S488" s="10">
        <v>503</v>
      </c>
      <c r="T488" s="17">
        <v>20.067</v>
      </c>
      <c r="U488" s="17">
        <f t="shared" si="45"/>
        <v>2006.7</v>
      </c>
      <c r="V488" s="11">
        <f t="shared" si="44"/>
        <v>50.54710470857902</v>
      </c>
      <c r="X488">
        <v>22.474299263746556</v>
      </c>
      <c r="Y488" s="12">
        <f t="shared" si="46"/>
        <v>22.474</v>
      </c>
      <c r="Z488">
        <f t="shared" si="47"/>
        <v>2</v>
      </c>
      <c r="AA488">
        <f t="shared" si="48"/>
        <v>0</v>
      </c>
      <c r="AB488">
        <f t="shared" si="49"/>
        <v>479</v>
      </c>
      <c r="AD488" s="12">
        <v>22.474</v>
      </c>
      <c r="AE488">
        <v>479</v>
      </c>
    </row>
    <row r="489" spans="6:31" x14ac:dyDescent="0.3">
      <c r="F489" s="10">
        <v>482</v>
      </c>
      <c r="G489" s="17">
        <v>16.821000000000002</v>
      </c>
      <c r="H489" s="10">
        <v>19.021000000000001</v>
      </c>
      <c r="I489">
        <v>0.58399999999999996</v>
      </c>
      <c r="J489">
        <v>2.0910000000000002</v>
      </c>
      <c r="K489">
        <v>0.47799999999999998</v>
      </c>
      <c r="L489">
        <v>0.85</v>
      </c>
      <c r="M489" s="10"/>
      <c r="N489" s="10"/>
      <c r="O489" s="10"/>
      <c r="P489" s="10"/>
      <c r="Q489" s="10"/>
      <c r="R489" s="10"/>
      <c r="S489" s="10">
        <v>504</v>
      </c>
      <c r="T489" s="17">
        <v>9.7550000000000008</v>
      </c>
      <c r="U489" s="17">
        <f t="shared" si="45"/>
        <v>975.50000000000011</v>
      </c>
      <c r="V489" s="11">
        <f t="shared" si="44"/>
        <v>35.242661305428555</v>
      </c>
      <c r="X489">
        <v>22.474299263746556</v>
      </c>
      <c r="Y489" s="12">
        <f t="shared" si="46"/>
        <v>22.474</v>
      </c>
      <c r="Z489">
        <f t="shared" si="47"/>
        <v>3</v>
      </c>
      <c r="AA489">
        <f t="shared" si="48"/>
        <v>0</v>
      </c>
      <c r="AB489">
        <f t="shared" si="49"/>
        <v>479</v>
      </c>
      <c r="AD489" s="12">
        <v>22.474</v>
      </c>
      <c r="AE489">
        <v>479</v>
      </c>
    </row>
    <row r="490" spans="6:31" x14ac:dyDescent="0.3">
      <c r="F490" s="10">
        <v>483</v>
      </c>
      <c r="G490" s="17">
        <v>2.23</v>
      </c>
      <c r="H490" s="10">
        <v>5.82</v>
      </c>
      <c r="I490">
        <v>0.82699999999999996</v>
      </c>
      <c r="J490">
        <v>1.6759999999999999</v>
      </c>
      <c r="K490">
        <v>0.59699999999999998</v>
      </c>
      <c r="L490">
        <v>0.91900000000000004</v>
      </c>
      <c r="M490" s="10"/>
      <c r="N490" s="10"/>
      <c r="O490" s="10"/>
      <c r="P490" s="10"/>
      <c r="Q490" s="10"/>
      <c r="R490" s="10"/>
      <c r="S490" s="10">
        <v>505</v>
      </c>
      <c r="T490" s="17">
        <v>1.1639999999999999</v>
      </c>
      <c r="U490" s="17">
        <f t="shared" si="45"/>
        <v>116.39999999999999</v>
      </c>
      <c r="V490" s="11">
        <f t="shared" si="44"/>
        <v>12.173951002331696</v>
      </c>
      <c r="X490">
        <v>22.474299263746556</v>
      </c>
      <c r="Y490" s="12">
        <f t="shared" si="46"/>
        <v>22.474</v>
      </c>
      <c r="Z490">
        <f t="shared" si="47"/>
        <v>4</v>
      </c>
      <c r="AA490">
        <f t="shared" si="48"/>
        <v>4</v>
      </c>
      <c r="AB490">
        <f t="shared" si="49"/>
        <v>483</v>
      </c>
      <c r="AD490" s="12">
        <v>22.474</v>
      </c>
      <c r="AE490">
        <v>483</v>
      </c>
    </row>
    <row r="491" spans="6:31" x14ac:dyDescent="0.3">
      <c r="F491" s="10">
        <v>484</v>
      </c>
      <c r="G491" s="17">
        <v>168.88</v>
      </c>
      <c r="H491" s="10">
        <v>69.588999999999999</v>
      </c>
      <c r="I491">
        <v>0.438</v>
      </c>
      <c r="J491">
        <v>1.821</v>
      </c>
      <c r="K491">
        <v>0.54900000000000004</v>
      </c>
      <c r="L491">
        <v>0.81799999999999995</v>
      </c>
      <c r="M491" s="10"/>
      <c r="N491" s="10"/>
      <c r="O491" s="10"/>
      <c r="P491" s="10"/>
      <c r="Q491" s="10"/>
      <c r="R491" s="10"/>
      <c r="S491" s="10">
        <v>506</v>
      </c>
      <c r="T491" s="17">
        <v>2.9350000000000001</v>
      </c>
      <c r="U491" s="17">
        <f t="shared" si="45"/>
        <v>293.5</v>
      </c>
      <c r="V491" s="11">
        <f t="shared" si="44"/>
        <v>19.331213267143124</v>
      </c>
      <c r="X491">
        <v>22.428930962595224</v>
      </c>
      <c r="Y491" s="12">
        <f t="shared" si="46"/>
        <v>22.428000000000001</v>
      </c>
      <c r="Z491">
        <f t="shared" si="47"/>
        <v>1</v>
      </c>
      <c r="AA491">
        <f t="shared" si="48"/>
        <v>1</v>
      </c>
      <c r="AB491">
        <f t="shared" si="49"/>
        <v>484</v>
      </c>
      <c r="AD491" s="12">
        <v>22.428000000000001</v>
      </c>
      <c r="AE491">
        <v>484</v>
      </c>
    </row>
    <row r="492" spans="6:31" x14ac:dyDescent="0.3">
      <c r="F492" s="10">
        <v>485</v>
      </c>
      <c r="G492" s="17">
        <v>9.6560000000000006</v>
      </c>
      <c r="H492" s="10">
        <v>12.202</v>
      </c>
      <c r="I492">
        <v>0.81499999999999995</v>
      </c>
      <c r="J492">
        <v>1.36</v>
      </c>
      <c r="K492">
        <v>0.73499999999999999</v>
      </c>
      <c r="L492">
        <v>0.93100000000000005</v>
      </c>
      <c r="M492" s="10"/>
      <c r="N492" s="10"/>
      <c r="O492" s="10"/>
      <c r="P492" s="10"/>
      <c r="Q492" s="10"/>
      <c r="R492" s="10"/>
      <c r="S492" s="10">
        <v>507</v>
      </c>
      <c r="T492" s="17">
        <v>1.4590000000000001</v>
      </c>
      <c r="U492" s="17">
        <f t="shared" si="45"/>
        <v>145.9</v>
      </c>
      <c r="V492" s="11">
        <f t="shared" si="44"/>
        <v>13.629587285639293</v>
      </c>
      <c r="X492">
        <v>22.335067799924779</v>
      </c>
      <c r="Y492" s="12">
        <f t="shared" si="46"/>
        <v>22.335000000000001</v>
      </c>
      <c r="Z492">
        <f t="shared" si="47"/>
        <v>1</v>
      </c>
      <c r="AA492">
        <f t="shared" si="48"/>
        <v>0</v>
      </c>
      <c r="AB492">
        <f t="shared" si="49"/>
        <v>484</v>
      </c>
      <c r="AD492" s="12">
        <v>22.335000000000001</v>
      </c>
      <c r="AE492">
        <v>484</v>
      </c>
    </row>
    <row r="493" spans="6:31" x14ac:dyDescent="0.3">
      <c r="F493" s="10">
        <v>486</v>
      </c>
      <c r="G493" s="17">
        <v>4.984</v>
      </c>
      <c r="H493" s="10">
        <v>11.19</v>
      </c>
      <c r="I493">
        <v>0.5</v>
      </c>
      <c r="J493">
        <v>1.097</v>
      </c>
      <c r="K493">
        <v>0.91100000000000003</v>
      </c>
      <c r="L493">
        <v>0.76300000000000001</v>
      </c>
      <c r="M493" s="10"/>
      <c r="N493" s="10"/>
      <c r="O493" s="10"/>
      <c r="P493" s="10"/>
      <c r="Q493" s="10"/>
      <c r="R493" s="10"/>
      <c r="S493" s="10">
        <v>508</v>
      </c>
      <c r="T493" s="17">
        <v>17.739000000000001</v>
      </c>
      <c r="U493" s="17">
        <f t="shared" si="45"/>
        <v>1773.9</v>
      </c>
      <c r="V493" s="11">
        <f t="shared" si="44"/>
        <v>47.524726494801691</v>
      </c>
      <c r="X493">
        <v>22.335067799924779</v>
      </c>
      <c r="Y493" s="12">
        <f t="shared" si="46"/>
        <v>22.335000000000001</v>
      </c>
      <c r="Z493">
        <f t="shared" si="47"/>
        <v>2</v>
      </c>
      <c r="AA493">
        <f t="shared" si="48"/>
        <v>0</v>
      </c>
      <c r="AB493">
        <f t="shared" si="49"/>
        <v>484</v>
      </c>
      <c r="AD493" s="12">
        <v>22.335000000000001</v>
      </c>
      <c r="AE493">
        <v>484</v>
      </c>
    </row>
    <row r="494" spans="6:31" x14ac:dyDescent="0.3">
      <c r="F494" s="10">
        <v>487</v>
      </c>
      <c r="G494" s="17">
        <v>2.1970000000000001</v>
      </c>
      <c r="H494" s="10">
        <v>6.2130000000000001</v>
      </c>
      <c r="I494">
        <v>0.71499999999999997</v>
      </c>
      <c r="J494">
        <v>2.1059999999999999</v>
      </c>
      <c r="K494">
        <v>0.47499999999999998</v>
      </c>
      <c r="L494">
        <v>0.87</v>
      </c>
      <c r="M494" s="10"/>
      <c r="N494" s="10"/>
      <c r="O494" s="10"/>
      <c r="P494" s="10"/>
      <c r="Q494" s="10"/>
      <c r="R494" s="10"/>
      <c r="S494" s="10">
        <v>509</v>
      </c>
      <c r="T494" s="17">
        <v>0.68899999999999995</v>
      </c>
      <c r="U494" s="17">
        <f t="shared" si="45"/>
        <v>68.899999999999991</v>
      </c>
      <c r="V494" s="11">
        <f t="shared" si="44"/>
        <v>9.3662268087129252</v>
      </c>
      <c r="X494">
        <v>22.335067799924779</v>
      </c>
      <c r="Y494" s="12">
        <f t="shared" si="46"/>
        <v>22.335000000000001</v>
      </c>
      <c r="Z494">
        <f t="shared" si="47"/>
        <v>3</v>
      </c>
      <c r="AA494">
        <f t="shared" si="48"/>
        <v>0</v>
      </c>
      <c r="AB494">
        <f t="shared" si="49"/>
        <v>484</v>
      </c>
      <c r="AD494" s="12">
        <v>22.335000000000001</v>
      </c>
      <c r="AE494">
        <v>484</v>
      </c>
    </row>
    <row r="495" spans="6:31" x14ac:dyDescent="0.3">
      <c r="F495" s="10">
        <v>488</v>
      </c>
      <c r="G495" s="17">
        <v>0.246</v>
      </c>
      <c r="H495" s="10">
        <v>1.78</v>
      </c>
      <c r="I495">
        <v>0.97599999999999998</v>
      </c>
      <c r="J495">
        <v>1.3919999999999999</v>
      </c>
      <c r="K495">
        <v>0.71799999999999997</v>
      </c>
      <c r="L495">
        <v>0.88200000000000001</v>
      </c>
      <c r="M495" s="10"/>
      <c r="N495" s="10"/>
      <c r="O495" s="10"/>
      <c r="P495" s="10"/>
      <c r="Q495" s="10"/>
      <c r="R495" s="10"/>
      <c r="S495" s="10">
        <v>510</v>
      </c>
      <c r="T495" s="17">
        <v>1</v>
      </c>
      <c r="U495" s="17">
        <f t="shared" si="45"/>
        <v>100</v>
      </c>
      <c r="V495" s="11">
        <f t="shared" si="44"/>
        <v>11.283791670955125</v>
      </c>
      <c r="X495">
        <v>22.335067799924779</v>
      </c>
      <c r="Y495" s="12">
        <f t="shared" si="46"/>
        <v>22.335000000000001</v>
      </c>
      <c r="Z495">
        <f t="shared" si="47"/>
        <v>4</v>
      </c>
      <c r="AA495">
        <f t="shared" si="48"/>
        <v>4</v>
      </c>
      <c r="AB495">
        <f t="shared" si="49"/>
        <v>488</v>
      </c>
      <c r="AD495" s="12">
        <v>22.335000000000001</v>
      </c>
      <c r="AE495">
        <v>488</v>
      </c>
    </row>
    <row r="496" spans="6:31" x14ac:dyDescent="0.3">
      <c r="F496" s="10">
        <v>489</v>
      </c>
      <c r="G496" s="17">
        <v>25.379000000000001</v>
      </c>
      <c r="H496" s="10">
        <v>21.201000000000001</v>
      </c>
      <c r="I496">
        <v>0.71</v>
      </c>
      <c r="J496">
        <v>1.409</v>
      </c>
      <c r="K496">
        <v>0.70899999999999996</v>
      </c>
      <c r="L496">
        <v>0.90100000000000002</v>
      </c>
      <c r="M496" s="10"/>
      <c r="N496" s="10"/>
      <c r="O496" s="10"/>
      <c r="P496" s="10"/>
      <c r="Q496" s="10"/>
      <c r="R496" s="10"/>
      <c r="S496" s="10">
        <v>511</v>
      </c>
      <c r="T496" s="17">
        <v>0.19700000000000001</v>
      </c>
      <c r="U496" s="17">
        <f t="shared" si="45"/>
        <v>19.7</v>
      </c>
      <c r="V496" s="11">
        <f t="shared" si="44"/>
        <v>5.0082750554739608</v>
      </c>
      <c r="X496">
        <v>22.289416106207458</v>
      </c>
      <c r="Y496" s="12">
        <f t="shared" si="46"/>
        <v>22.289000000000001</v>
      </c>
      <c r="Z496">
        <f t="shared" si="47"/>
        <v>1</v>
      </c>
      <c r="AA496">
        <f t="shared" si="48"/>
        <v>1</v>
      </c>
      <c r="AB496">
        <f t="shared" si="49"/>
        <v>489</v>
      </c>
      <c r="AD496" s="12">
        <v>22.289000000000001</v>
      </c>
      <c r="AE496">
        <v>489</v>
      </c>
    </row>
    <row r="497" spans="6:31" x14ac:dyDescent="0.3">
      <c r="F497" s="10">
        <v>490</v>
      </c>
      <c r="G497" s="17">
        <v>3.9180000000000001</v>
      </c>
      <c r="H497" s="10">
        <v>11.115</v>
      </c>
      <c r="I497">
        <v>0.39900000000000002</v>
      </c>
      <c r="J497">
        <v>3.3740000000000001</v>
      </c>
      <c r="K497">
        <v>0.29599999999999999</v>
      </c>
      <c r="L497">
        <v>0.745</v>
      </c>
      <c r="M497" s="10"/>
      <c r="N497" s="10"/>
      <c r="O497" s="10"/>
      <c r="P497" s="10"/>
      <c r="Q497" s="10"/>
      <c r="R497" s="10"/>
      <c r="S497" s="10">
        <v>512</v>
      </c>
      <c r="T497" s="17">
        <v>1.1479999999999999</v>
      </c>
      <c r="U497" s="17">
        <f t="shared" si="45"/>
        <v>114.8</v>
      </c>
      <c r="V497" s="11">
        <f t="shared" si="44"/>
        <v>12.089991717763775</v>
      </c>
      <c r="X497">
        <v>22.240808508901171</v>
      </c>
      <c r="Y497" s="12">
        <f t="shared" si="46"/>
        <v>22.24</v>
      </c>
      <c r="Z497">
        <f t="shared" si="47"/>
        <v>1</v>
      </c>
      <c r="AA497">
        <f t="shared" si="48"/>
        <v>0</v>
      </c>
      <c r="AB497">
        <f t="shared" si="49"/>
        <v>489</v>
      </c>
      <c r="AD497" s="12">
        <v>22.24</v>
      </c>
      <c r="AE497">
        <v>489</v>
      </c>
    </row>
    <row r="498" spans="6:31" x14ac:dyDescent="0.3">
      <c r="F498" s="10">
        <v>491</v>
      </c>
      <c r="G498" s="17">
        <v>1.2949999999999999</v>
      </c>
      <c r="H498" s="10">
        <v>4.3280000000000003</v>
      </c>
      <c r="I498">
        <v>0.86899999999999999</v>
      </c>
      <c r="J498">
        <v>1.337</v>
      </c>
      <c r="K498">
        <v>0.748</v>
      </c>
      <c r="L498">
        <v>0.90800000000000003</v>
      </c>
      <c r="M498" s="10"/>
      <c r="N498" s="10"/>
      <c r="O498" s="10"/>
      <c r="P498" s="10"/>
      <c r="Q498" s="10"/>
      <c r="R498" s="10"/>
      <c r="S498" s="10">
        <v>513</v>
      </c>
      <c r="T498" s="17">
        <v>1.6E-2</v>
      </c>
      <c r="U498" s="17">
        <f t="shared" si="45"/>
        <v>1.6</v>
      </c>
      <c r="V498" s="11">
        <f t="shared" ref="V498:V561" si="50">((U498/PI())^0.5)*2</f>
        <v>1.4272992929222168</v>
      </c>
      <c r="X498">
        <v>22.240808508901171</v>
      </c>
      <c r="Y498" s="12">
        <f t="shared" si="46"/>
        <v>22.24</v>
      </c>
      <c r="Z498">
        <f t="shared" si="47"/>
        <v>2</v>
      </c>
      <c r="AA498">
        <f t="shared" si="48"/>
        <v>2</v>
      </c>
      <c r="AB498">
        <f t="shared" si="49"/>
        <v>491</v>
      </c>
      <c r="AD498" s="12">
        <v>22.24</v>
      </c>
      <c r="AE498">
        <v>491</v>
      </c>
    </row>
    <row r="499" spans="6:31" x14ac:dyDescent="0.3">
      <c r="F499" s="10">
        <v>492</v>
      </c>
      <c r="G499" s="17">
        <v>0.27900000000000003</v>
      </c>
      <c r="H499" s="10">
        <v>2.0670000000000002</v>
      </c>
      <c r="I499">
        <v>0.82</v>
      </c>
      <c r="J499">
        <v>1.55</v>
      </c>
      <c r="K499">
        <v>0.64500000000000002</v>
      </c>
      <c r="L499">
        <v>0.79100000000000004</v>
      </c>
      <c r="M499" s="10"/>
      <c r="N499" s="10"/>
      <c r="O499" s="10"/>
      <c r="P499" s="10"/>
      <c r="Q499" s="10"/>
      <c r="R499" s="10"/>
      <c r="S499" s="10">
        <v>514</v>
      </c>
      <c r="T499" s="17">
        <v>1.2789999999999999</v>
      </c>
      <c r="U499" s="17">
        <f t="shared" ref="U499:U562" si="51">T499*100</f>
        <v>127.89999999999999</v>
      </c>
      <c r="V499" s="11">
        <f t="shared" si="50"/>
        <v>12.761165219980004</v>
      </c>
      <c r="X499">
        <v>22.194962938874994</v>
      </c>
      <c r="Y499" s="12">
        <f t="shared" si="46"/>
        <v>22.193999999999999</v>
      </c>
      <c r="Z499">
        <f t="shared" si="47"/>
        <v>1</v>
      </c>
      <c r="AA499">
        <f t="shared" si="48"/>
        <v>0</v>
      </c>
      <c r="AB499">
        <f t="shared" si="49"/>
        <v>491</v>
      </c>
      <c r="AD499" s="12">
        <v>22.193999999999999</v>
      </c>
      <c r="AE499">
        <v>491</v>
      </c>
    </row>
    <row r="500" spans="6:31" x14ac:dyDescent="0.3">
      <c r="F500" s="10">
        <v>493</v>
      </c>
      <c r="G500" s="17">
        <v>53.594000000000001</v>
      </c>
      <c r="H500" s="10">
        <v>32.573</v>
      </c>
      <c r="I500">
        <v>0.63500000000000001</v>
      </c>
      <c r="J500">
        <v>1.8260000000000001</v>
      </c>
      <c r="K500">
        <v>0.54800000000000004</v>
      </c>
      <c r="L500">
        <v>0.88800000000000001</v>
      </c>
      <c r="M500" s="10"/>
      <c r="N500" s="10"/>
      <c r="O500" s="10"/>
      <c r="P500" s="10"/>
      <c r="Q500" s="10"/>
      <c r="R500" s="10"/>
      <c r="S500" s="10">
        <v>515</v>
      </c>
      <c r="T500" s="17">
        <v>0.80300000000000005</v>
      </c>
      <c r="U500" s="17">
        <f t="shared" si="51"/>
        <v>80.300000000000011</v>
      </c>
      <c r="V500" s="11">
        <f t="shared" si="50"/>
        <v>10.111435874406443</v>
      </c>
      <c r="X500">
        <v>22.194962938874994</v>
      </c>
      <c r="Y500" s="12">
        <f t="shared" si="46"/>
        <v>22.193999999999999</v>
      </c>
      <c r="Z500">
        <f t="shared" si="47"/>
        <v>2</v>
      </c>
      <c r="AA500">
        <f t="shared" si="48"/>
        <v>0</v>
      </c>
      <c r="AB500">
        <f t="shared" si="49"/>
        <v>491</v>
      </c>
      <c r="AD500" s="12">
        <v>22.193999999999999</v>
      </c>
      <c r="AE500">
        <v>491</v>
      </c>
    </row>
    <row r="501" spans="6:31" x14ac:dyDescent="0.3">
      <c r="F501" s="10">
        <v>494</v>
      </c>
      <c r="G501" s="17">
        <v>2.41</v>
      </c>
      <c r="H501" s="10">
        <v>9.8350000000000009</v>
      </c>
      <c r="I501">
        <v>0.313</v>
      </c>
      <c r="J501">
        <v>6.1130000000000004</v>
      </c>
      <c r="K501">
        <v>0.16400000000000001</v>
      </c>
      <c r="L501">
        <v>0.76600000000000001</v>
      </c>
      <c r="M501" s="10"/>
      <c r="N501" s="10"/>
      <c r="O501" s="10"/>
      <c r="P501" s="10"/>
      <c r="Q501" s="10"/>
      <c r="R501" s="10"/>
      <c r="S501" s="10">
        <v>516</v>
      </c>
      <c r="T501" s="17">
        <v>0.95099999999999996</v>
      </c>
      <c r="U501" s="17">
        <f t="shared" si="51"/>
        <v>95.1</v>
      </c>
      <c r="V501" s="11">
        <f t="shared" si="50"/>
        <v>11.003866625160175</v>
      </c>
      <c r="X501">
        <v>22.194962938874994</v>
      </c>
      <c r="Y501" s="12">
        <f t="shared" si="46"/>
        <v>22.193999999999999</v>
      </c>
      <c r="Z501">
        <f t="shared" si="47"/>
        <v>3</v>
      </c>
      <c r="AA501">
        <f t="shared" si="48"/>
        <v>3</v>
      </c>
      <c r="AB501">
        <f t="shared" si="49"/>
        <v>494</v>
      </c>
      <c r="AD501" s="12">
        <v>22.193999999999999</v>
      </c>
      <c r="AE501">
        <v>494</v>
      </c>
    </row>
    <row r="502" spans="6:31" x14ac:dyDescent="0.3">
      <c r="F502" s="10">
        <v>495</v>
      </c>
      <c r="G502" s="17">
        <v>0.246</v>
      </c>
      <c r="H502" s="10">
        <v>1.9610000000000001</v>
      </c>
      <c r="I502">
        <v>0.80400000000000005</v>
      </c>
      <c r="J502">
        <v>2.1829999999999998</v>
      </c>
      <c r="K502">
        <v>0.45800000000000002</v>
      </c>
      <c r="L502">
        <v>0.85699999999999998</v>
      </c>
      <c r="M502" s="10"/>
      <c r="N502" s="10"/>
      <c r="O502" s="10"/>
      <c r="P502" s="10"/>
      <c r="Q502" s="10"/>
      <c r="R502" s="10"/>
      <c r="S502" s="10">
        <v>517</v>
      </c>
      <c r="T502" s="17">
        <v>14.378</v>
      </c>
      <c r="U502" s="17">
        <f t="shared" si="51"/>
        <v>1437.8</v>
      </c>
      <c r="V502" s="11">
        <f t="shared" si="50"/>
        <v>42.786257342985927</v>
      </c>
      <c r="X502">
        <v>22.100106093872228</v>
      </c>
      <c r="Y502" s="12">
        <f t="shared" si="46"/>
        <v>22.1</v>
      </c>
      <c r="Z502">
        <f t="shared" si="47"/>
        <v>1</v>
      </c>
      <c r="AA502">
        <f t="shared" si="48"/>
        <v>1</v>
      </c>
      <c r="AB502">
        <f t="shared" si="49"/>
        <v>495</v>
      </c>
      <c r="AD502" s="12">
        <v>22.1</v>
      </c>
      <c r="AE502">
        <v>495</v>
      </c>
    </row>
    <row r="503" spans="6:31" x14ac:dyDescent="0.3">
      <c r="F503" s="10">
        <v>496</v>
      </c>
      <c r="G503" s="17">
        <v>5.8040000000000003</v>
      </c>
      <c r="H503" s="10">
        <v>11.459</v>
      </c>
      <c r="I503">
        <v>0.55500000000000005</v>
      </c>
      <c r="J503">
        <v>3.2480000000000002</v>
      </c>
      <c r="K503">
        <v>0.308</v>
      </c>
      <c r="L503">
        <v>0.871</v>
      </c>
      <c r="M503" s="10"/>
      <c r="N503" s="10"/>
      <c r="O503" s="10"/>
      <c r="P503" s="10"/>
      <c r="Q503" s="10"/>
      <c r="R503" s="10"/>
      <c r="S503" s="10">
        <v>518</v>
      </c>
      <c r="T503" s="17">
        <v>14.952</v>
      </c>
      <c r="U503" s="17">
        <f t="shared" si="51"/>
        <v>1495.2</v>
      </c>
      <c r="V503" s="11">
        <f t="shared" si="50"/>
        <v>43.631958095964656</v>
      </c>
      <c r="X503">
        <v>22.007733250320349</v>
      </c>
      <c r="Y503" s="12">
        <f t="shared" si="46"/>
        <v>22.007000000000001</v>
      </c>
      <c r="Z503">
        <f t="shared" si="47"/>
        <v>1</v>
      </c>
      <c r="AA503">
        <f t="shared" si="48"/>
        <v>0</v>
      </c>
      <c r="AB503">
        <f t="shared" si="49"/>
        <v>495</v>
      </c>
      <c r="AD503" s="12">
        <v>22.007000000000001</v>
      </c>
      <c r="AE503">
        <v>495</v>
      </c>
    </row>
    <row r="504" spans="6:31" x14ac:dyDescent="0.3">
      <c r="F504" s="10">
        <v>497</v>
      </c>
      <c r="G504" s="17">
        <v>8.9190000000000005</v>
      </c>
      <c r="H504" s="10">
        <v>11.64</v>
      </c>
      <c r="I504">
        <v>0.82699999999999996</v>
      </c>
      <c r="J504">
        <v>1.47</v>
      </c>
      <c r="K504">
        <v>0.68</v>
      </c>
      <c r="L504">
        <v>0.93700000000000006</v>
      </c>
      <c r="M504" s="10"/>
      <c r="N504" s="10"/>
      <c r="O504" s="10"/>
      <c r="P504" s="10"/>
      <c r="Q504" s="10"/>
      <c r="R504" s="10"/>
      <c r="S504" s="10">
        <v>519</v>
      </c>
      <c r="T504" s="17">
        <v>1.7709999999999999</v>
      </c>
      <c r="U504" s="17">
        <f t="shared" si="51"/>
        <v>177.1</v>
      </c>
      <c r="V504" s="11">
        <f t="shared" si="50"/>
        <v>15.016348536598279</v>
      </c>
      <c r="X504">
        <v>22.007733250320349</v>
      </c>
      <c r="Y504" s="12">
        <f t="shared" si="46"/>
        <v>22.007000000000001</v>
      </c>
      <c r="Z504">
        <f t="shared" si="47"/>
        <v>2</v>
      </c>
      <c r="AA504">
        <f t="shared" si="48"/>
        <v>2</v>
      </c>
      <c r="AB504">
        <f t="shared" si="49"/>
        <v>497</v>
      </c>
      <c r="AD504" s="12">
        <v>22.007000000000001</v>
      </c>
      <c r="AE504">
        <v>497</v>
      </c>
    </row>
    <row r="505" spans="6:31" x14ac:dyDescent="0.3">
      <c r="F505" s="10">
        <v>498</v>
      </c>
      <c r="G505" s="17">
        <v>1.885</v>
      </c>
      <c r="H505" s="10">
        <v>7.9619999999999997</v>
      </c>
      <c r="I505">
        <v>0.374</v>
      </c>
      <c r="J505">
        <v>4.734</v>
      </c>
      <c r="K505">
        <v>0.21099999999999999</v>
      </c>
      <c r="L505">
        <v>0.78200000000000003</v>
      </c>
      <c r="M505" s="10"/>
      <c r="N505" s="10"/>
      <c r="O505" s="10"/>
      <c r="P505" s="10"/>
      <c r="Q505" s="10"/>
      <c r="R505" s="10"/>
      <c r="S505" s="10">
        <v>520</v>
      </c>
      <c r="T505" s="17">
        <v>2.0819999999999999</v>
      </c>
      <c r="U505" s="17">
        <f t="shared" si="51"/>
        <v>208.2</v>
      </c>
      <c r="V505" s="11">
        <f t="shared" si="50"/>
        <v>16.281537802488465</v>
      </c>
      <c r="X505">
        <v>21.958502125400223</v>
      </c>
      <c r="Y505" s="12">
        <f t="shared" si="46"/>
        <v>21.957999999999998</v>
      </c>
      <c r="Z505">
        <f t="shared" si="47"/>
        <v>1</v>
      </c>
      <c r="AA505">
        <f t="shared" si="48"/>
        <v>0</v>
      </c>
      <c r="AB505">
        <f t="shared" si="49"/>
        <v>497</v>
      </c>
      <c r="AD505" s="12">
        <v>21.957999999999998</v>
      </c>
      <c r="AE505">
        <v>497</v>
      </c>
    </row>
    <row r="506" spans="6:31" x14ac:dyDescent="0.3">
      <c r="F506" s="10">
        <v>499</v>
      </c>
      <c r="G506" s="17">
        <v>0.623</v>
      </c>
      <c r="H506" s="10">
        <v>3.7090000000000001</v>
      </c>
      <c r="I506">
        <v>0.56899999999999995</v>
      </c>
      <c r="J506">
        <v>2.7679999999999998</v>
      </c>
      <c r="K506">
        <v>0.36099999999999999</v>
      </c>
      <c r="L506">
        <v>0.8</v>
      </c>
      <c r="M506" s="10"/>
      <c r="N506" s="10"/>
      <c r="O506" s="10"/>
      <c r="P506" s="10"/>
      <c r="Q506" s="10"/>
      <c r="R506" s="10"/>
      <c r="S506" s="10">
        <v>521</v>
      </c>
      <c r="T506" s="17">
        <v>1.0660000000000001</v>
      </c>
      <c r="U506" s="17">
        <f t="shared" si="51"/>
        <v>106.60000000000001</v>
      </c>
      <c r="V506" s="11">
        <f t="shared" si="50"/>
        <v>11.650207529000003</v>
      </c>
      <c r="X506">
        <v>21.958502125400223</v>
      </c>
      <c r="Y506" s="12">
        <f t="shared" si="46"/>
        <v>21.957999999999998</v>
      </c>
      <c r="Z506">
        <f t="shared" si="47"/>
        <v>2</v>
      </c>
      <c r="AA506">
        <f t="shared" si="48"/>
        <v>2</v>
      </c>
      <c r="AB506">
        <f t="shared" si="49"/>
        <v>499</v>
      </c>
      <c r="AD506" s="12">
        <v>21.957999999999998</v>
      </c>
      <c r="AE506">
        <v>499</v>
      </c>
    </row>
    <row r="507" spans="6:31" x14ac:dyDescent="0.3">
      <c r="F507" s="10">
        <v>500</v>
      </c>
      <c r="G507" s="17">
        <v>2.9670000000000001</v>
      </c>
      <c r="H507" s="10">
        <v>7.3879999999999999</v>
      </c>
      <c r="I507">
        <v>0.68300000000000005</v>
      </c>
      <c r="J507">
        <v>2.4390000000000001</v>
      </c>
      <c r="K507">
        <v>0.41</v>
      </c>
      <c r="L507">
        <v>0.91600000000000004</v>
      </c>
      <c r="M507" s="10"/>
      <c r="N507" s="10"/>
      <c r="O507" s="10"/>
      <c r="P507" s="10"/>
      <c r="Q507" s="10"/>
      <c r="R507" s="10"/>
      <c r="S507" s="10">
        <v>522</v>
      </c>
      <c r="T507" s="17">
        <v>0.77100000000000002</v>
      </c>
      <c r="U507" s="17">
        <f t="shared" si="51"/>
        <v>77.100000000000009</v>
      </c>
      <c r="V507" s="11">
        <f t="shared" si="50"/>
        <v>9.9079144575980802</v>
      </c>
      <c r="X507">
        <v>21.91206590715786</v>
      </c>
      <c r="Y507" s="12">
        <f t="shared" si="46"/>
        <v>21.911999999999999</v>
      </c>
      <c r="Z507">
        <f t="shared" si="47"/>
        <v>1</v>
      </c>
      <c r="AA507">
        <f t="shared" si="48"/>
        <v>1</v>
      </c>
      <c r="AB507">
        <f t="shared" si="49"/>
        <v>500</v>
      </c>
      <c r="AD507" s="12">
        <v>21.911999999999999</v>
      </c>
      <c r="AE507">
        <v>500</v>
      </c>
    </row>
    <row r="508" spans="6:31" x14ac:dyDescent="0.3">
      <c r="F508" s="10">
        <v>501</v>
      </c>
      <c r="G508" s="17">
        <v>2.3940000000000001</v>
      </c>
      <c r="H508" s="10">
        <v>6.907</v>
      </c>
      <c r="I508">
        <v>0.63100000000000001</v>
      </c>
      <c r="J508">
        <v>1.6479999999999999</v>
      </c>
      <c r="K508">
        <v>0.60699999999999998</v>
      </c>
      <c r="L508">
        <v>0.81599999999999995</v>
      </c>
      <c r="M508" s="10"/>
      <c r="N508" s="10"/>
      <c r="O508" s="10"/>
      <c r="P508" s="10"/>
      <c r="Q508" s="10"/>
      <c r="R508" s="10"/>
      <c r="S508" s="10">
        <v>523</v>
      </c>
      <c r="T508" s="17">
        <v>0.80300000000000005</v>
      </c>
      <c r="U508" s="17">
        <f t="shared" si="51"/>
        <v>80.300000000000011</v>
      </c>
      <c r="V508" s="11">
        <f t="shared" si="50"/>
        <v>10.111435874406443</v>
      </c>
      <c r="X508">
        <v>21.815979047982328</v>
      </c>
      <c r="Y508" s="12">
        <f t="shared" si="46"/>
        <v>21.815000000000001</v>
      </c>
      <c r="Z508">
        <f t="shared" si="47"/>
        <v>1</v>
      </c>
      <c r="AA508">
        <f t="shared" si="48"/>
        <v>0</v>
      </c>
      <c r="AB508">
        <f t="shared" si="49"/>
        <v>500</v>
      </c>
      <c r="AD508" s="12">
        <v>21.815000000000001</v>
      </c>
      <c r="AE508">
        <v>500</v>
      </c>
    </row>
    <row r="509" spans="6:31" x14ac:dyDescent="0.3">
      <c r="F509" s="10">
        <v>502</v>
      </c>
      <c r="G509" s="17">
        <v>2.476</v>
      </c>
      <c r="H509" s="10">
        <v>6.6070000000000002</v>
      </c>
      <c r="I509">
        <v>0.71299999999999997</v>
      </c>
      <c r="J509">
        <v>2.242</v>
      </c>
      <c r="K509">
        <v>0.44600000000000001</v>
      </c>
      <c r="L509">
        <v>0.86</v>
      </c>
      <c r="M509" s="10"/>
      <c r="N509" s="10"/>
      <c r="O509" s="10"/>
      <c r="P509" s="10"/>
      <c r="Q509" s="10"/>
      <c r="R509" s="10"/>
      <c r="S509" s="10">
        <v>524</v>
      </c>
      <c r="T509" s="17">
        <v>1.2789999999999999</v>
      </c>
      <c r="U509" s="17">
        <f t="shared" si="51"/>
        <v>127.89999999999999</v>
      </c>
      <c r="V509" s="11">
        <f t="shared" si="50"/>
        <v>12.761165219980004</v>
      </c>
      <c r="X509">
        <v>21.815979047982328</v>
      </c>
      <c r="Y509" s="12">
        <f t="shared" si="46"/>
        <v>21.815000000000001</v>
      </c>
      <c r="Z509">
        <f t="shared" si="47"/>
        <v>2</v>
      </c>
      <c r="AA509">
        <f t="shared" si="48"/>
        <v>0</v>
      </c>
      <c r="AB509">
        <f t="shared" si="49"/>
        <v>500</v>
      </c>
      <c r="AD509" s="12">
        <v>21.815000000000001</v>
      </c>
      <c r="AE509">
        <v>500</v>
      </c>
    </row>
    <row r="510" spans="6:31" x14ac:dyDescent="0.3">
      <c r="F510" s="10">
        <v>503</v>
      </c>
      <c r="G510" s="17">
        <v>20.067</v>
      </c>
      <c r="H510" s="10">
        <v>18.934999999999999</v>
      </c>
      <c r="I510">
        <v>0.70299999999999996</v>
      </c>
      <c r="J510">
        <v>1.952</v>
      </c>
      <c r="K510">
        <v>0.51200000000000001</v>
      </c>
      <c r="L510">
        <v>0.93400000000000005</v>
      </c>
      <c r="M510" s="10"/>
      <c r="N510" s="10"/>
      <c r="O510" s="10"/>
      <c r="P510" s="10"/>
      <c r="Q510" s="10"/>
      <c r="R510" s="10"/>
      <c r="S510" s="10">
        <v>525</v>
      </c>
      <c r="T510" s="17">
        <v>1.2949999999999999</v>
      </c>
      <c r="U510" s="17">
        <f t="shared" si="51"/>
        <v>129.5</v>
      </c>
      <c r="V510" s="11">
        <f t="shared" si="50"/>
        <v>12.84073677960901</v>
      </c>
      <c r="X510">
        <v>21.815979047982328</v>
      </c>
      <c r="Y510" s="12">
        <f t="shared" si="46"/>
        <v>21.815000000000001</v>
      </c>
      <c r="Z510">
        <f t="shared" si="47"/>
        <v>3</v>
      </c>
      <c r="AA510">
        <f t="shared" si="48"/>
        <v>0</v>
      </c>
      <c r="AB510">
        <f t="shared" si="49"/>
        <v>500</v>
      </c>
      <c r="AD510" s="12">
        <v>21.815000000000001</v>
      </c>
      <c r="AE510">
        <v>500</v>
      </c>
    </row>
    <row r="511" spans="6:31" x14ac:dyDescent="0.3">
      <c r="F511" s="10">
        <v>504</v>
      </c>
      <c r="G511" s="17">
        <v>9.7550000000000008</v>
      </c>
      <c r="H511" s="10">
        <v>14.488</v>
      </c>
      <c r="I511">
        <v>0.58399999999999996</v>
      </c>
      <c r="J511">
        <v>2.2240000000000002</v>
      </c>
      <c r="K511">
        <v>0.45</v>
      </c>
      <c r="L511">
        <v>0.85099999999999998</v>
      </c>
      <c r="M511" s="10"/>
      <c r="N511" s="10"/>
      <c r="O511" s="10"/>
      <c r="P511" s="10"/>
      <c r="Q511" s="10"/>
      <c r="R511" s="10"/>
      <c r="S511" s="10">
        <v>526</v>
      </c>
      <c r="T511" s="17">
        <v>8.8040000000000003</v>
      </c>
      <c r="U511" s="17">
        <f t="shared" si="51"/>
        <v>880.4</v>
      </c>
      <c r="V511" s="11">
        <f t="shared" si="50"/>
        <v>33.480742154032924</v>
      </c>
      <c r="X511">
        <v>21.815979047982328</v>
      </c>
      <c r="Y511" s="12">
        <f t="shared" si="46"/>
        <v>21.815000000000001</v>
      </c>
      <c r="Z511">
        <f t="shared" si="47"/>
        <v>4</v>
      </c>
      <c r="AA511">
        <f t="shared" si="48"/>
        <v>0</v>
      </c>
      <c r="AB511">
        <f t="shared" si="49"/>
        <v>500</v>
      </c>
      <c r="AD511" s="12">
        <v>21.815000000000001</v>
      </c>
      <c r="AE511">
        <v>500</v>
      </c>
    </row>
    <row r="512" spans="6:31" x14ac:dyDescent="0.3">
      <c r="F512" s="10">
        <v>505</v>
      </c>
      <c r="G512" s="17">
        <v>1.1639999999999999</v>
      </c>
      <c r="H512" s="10">
        <v>5.0519999999999996</v>
      </c>
      <c r="I512">
        <v>0.57299999999999995</v>
      </c>
      <c r="J512">
        <v>2.4990000000000001</v>
      </c>
      <c r="K512">
        <v>0.4</v>
      </c>
      <c r="L512">
        <v>0.88200000000000001</v>
      </c>
      <c r="M512" s="10"/>
      <c r="N512" s="10"/>
      <c r="O512" s="10"/>
      <c r="P512" s="10"/>
      <c r="Q512" s="10"/>
      <c r="R512" s="10"/>
      <c r="S512" s="10">
        <v>527</v>
      </c>
      <c r="T512" s="17">
        <v>2.2130000000000001</v>
      </c>
      <c r="U512" s="17">
        <f t="shared" si="51"/>
        <v>221.3</v>
      </c>
      <c r="V512" s="11">
        <f t="shared" si="50"/>
        <v>16.785943859369109</v>
      </c>
      <c r="X512">
        <v>21.815979047982328</v>
      </c>
      <c r="Y512" s="12">
        <f t="shared" si="46"/>
        <v>21.815000000000001</v>
      </c>
      <c r="Z512">
        <f t="shared" si="47"/>
        <v>5</v>
      </c>
      <c r="AA512">
        <f t="shared" si="48"/>
        <v>5</v>
      </c>
      <c r="AB512">
        <f t="shared" si="49"/>
        <v>505</v>
      </c>
      <c r="AD512" s="12">
        <v>21.815000000000001</v>
      </c>
      <c r="AE512">
        <v>505</v>
      </c>
    </row>
    <row r="513" spans="6:31" x14ac:dyDescent="0.3">
      <c r="F513" s="10">
        <v>506</v>
      </c>
      <c r="G513" s="17">
        <v>2.9350000000000001</v>
      </c>
      <c r="H513" s="10">
        <v>6.8010000000000002</v>
      </c>
      <c r="I513">
        <v>0.79700000000000004</v>
      </c>
      <c r="J513">
        <v>1.3240000000000001</v>
      </c>
      <c r="K513">
        <v>0.755</v>
      </c>
      <c r="L513">
        <v>0.90200000000000002</v>
      </c>
      <c r="M513" s="10"/>
      <c r="N513" s="10"/>
      <c r="O513" s="10"/>
      <c r="P513" s="10"/>
      <c r="Q513" s="10"/>
      <c r="R513" s="10"/>
      <c r="S513" s="10">
        <v>528</v>
      </c>
      <c r="T513" s="17">
        <v>2.3769999999999998</v>
      </c>
      <c r="U513" s="17">
        <f t="shared" si="51"/>
        <v>237.7</v>
      </c>
      <c r="V513" s="11">
        <f t="shared" si="50"/>
        <v>17.396811195835522</v>
      </c>
      <c r="X513">
        <v>21.76923881421736</v>
      </c>
      <c r="Y513" s="12">
        <f t="shared" si="46"/>
        <v>21.768999999999998</v>
      </c>
      <c r="Z513">
        <f t="shared" si="47"/>
        <v>1</v>
      </c>
      <c r="AA513">
        <f t="shared" si="48"/>
        <v>1</v>
      </c>
      <c r="AB513">
        <f t="shared" si="49"/>
        <v>506</v>
      </c>
      <c r="AD513" s="12">
        <v>21.768999999999998</v>
      </c>
      <c r="AE513">
        <v>506</v>
      </c>
    </row>
    <row r="514" spans="6:31" x14ac:dyDescent="0.3">
      <c r="F514" s="10">
        <v>507</v>
      </c>
      <c r="G514" s="17">
        <v>1.4590000000000001</v>
      </c>
      <c r="H514" s="10">
        <v>4.54</v>
      </c>
      <c r="I514">
        <v>0.89</v>
      </c>
      <c r="J514">
        <v>1.4019999999999999</v>
      </c>
      <c r="K514">
        <v>0.71299999999999997</v>
      </c>
      <c r="L514">
        <v>0.89400000000000002</v>
      </c>
      <c r="M514" s="10"/>
      <c r="N514" s="10"/>
      <c r="O514" s="10"/>
      <c r="P514" s="10"/>
      <c r="Q514" s="10"/>
      <c r="R514" s="10"/>
      <c r="S514" s="10">
        <v>529</v>
      </c>
      <c r="T514" s="17">
        <v>1.0980000000000001</v>
      </c>
      <c r="U514" s="17">
        <f t="shared" si="51"/>
        <v>109.80000000000001</v>
      </c>
      <c r="V514" s="11">
        <f t="shared" si="50"/>
        <v>11.823776977426498</v>
      </c>
      <c r="X514">
        <v>21.7194671049816</v>
      </c>
      <c r="Y514" s="12">
        <f t="shared" si="46"/>
        <v>21.719000000000001</v>
      </c>
      <c r="Z514">
        <f t="shared" si="47"/>
        <v>1</v>
      </c>
      <c r="AA514">
        <f t="shared" si="48"/>
        <v>1</v>
      </c>
      <c r="AB514">
        <f t="shared" si="49"/>
        <v>507</v>
      </c>
      <c r="AD514" s="12">
        <v>21.719000000000001</v>
      </c>
      <c r="AE514">
        <v>507</v>
      </c>
    </row>
    <row r="515" spans="6:31" x14ac:dyDescent="0.3">
      <c r="F515" s="10">
        <v>508</v>
      </c>
      <c r="G515" s="17">
        <v>17.739000000000001</v>
      </c>
      <c r="H515" s="10">
        <v>24.523</v>
      </c>
      <c r="I515">
        <v>0.371</v>
      </c>
      <c r="J515">
        <v>1.3360000000000001</v>
      </c>
      <c r="K515">
        <v>0.749</v>
      </c>
      <c r="L515">
        <v>0.79</v>
      </c>
      <c r="M515" s="10"/>
      <c r="N515" s="10"/>
      <c r="O515" s="10"/>
      <c r="P515" s="10"/>
      <c r="Q515" s="10"/>
      <c r="R515" s="10"/>
      <c r="S515" s="10">
        <v>530</v>
      </c>
      <c r="T515" s="17">
        <v>0.85299999999999998</v>
      </c>
      <c r="U515" s="17">
        <f t="shared" si="51"/>
        <v>85.3</v>
      </c>
      <c r="V515" s="11">
        <f t="shared" si="50"/>
        <v>10.421484211277653</v>
      </c>
      <c r="X515">
        <v>21.622524386082947</v>
      </c>
      <c r="Y515" s="12">
        <f t="shared" si="46"/>
        <v>21.622</v>
      </c>
      <c r="Z515">
        <f t="shared" si="47"/>
        <v>1</v>
      </c>
      <c r="AA515">
        <f t="shared" si="48"/>
        <v>0</v>
      </c>
      <c r="AB515">
        <f t="shared" si="49"/>
        <v>507</v>
      </c>
      <c r="AD515" s="12">
        <v>21.622</v>
      </c>
      <c r="AE515">
        <v>507</v>
      </c>
    </row>
    <row r="516" spans="6:31" x14ac:dyDescent="0.3">
      <c r="F516" s="10">
        <v>509</v>
      </c>
      <c r="G516" s="17">
        <v>0.68899999999999995</v>
      </c>
      <c r="H516" s="10">
        <v>3.859</v>
      </c>
      <c r="I516">
        <v>0.58099999999999996</v>
      </c>
      <c r="J516">
        <v>2.8820000000000001</v>
      </c>
      <c r="K516">
        <v>0.34699999999999998</v>
      </c>
      <c r="L516">
        <v>0.84799999999999998</v>
      </c>
      <c r="M516" s="10"/>
      <c r="N516" s="10"/>
      <c r="O516" s="10"/>
      <c r="P516" s="10"/>
      <c r="Q516" s="10"/>
      <c r="R516" s="10"/>
      <c r="S516" s="10">
        <v>531</v>
      </c>
      <c r="T516" s="17">
        <v>5.9180000000000001</v>
      </c>
      <c r="U516" s="17">
        <f t="shared" si="51"/>
        <v>591.80000000000007</v>
      </c>
      <c r="V516" s="11">
        <f t="shared" si="50"/>
        <v>27.450012068745423</v>
      </c>
      <c r="X516">
        <v>21.622524386082947</v>
      </c>
      <c r="Y516" s="12">
        <f t="shared" si="46"/>
        <v>21.622</v>
      </c>
      <c r="Z516">
        <f t="shared" si="47"/>
        <v>2</v>
      </c>
      <c r="AA516">
        <f t="shared" si="48"/>
        <v>2</v>
      </c>
      <c r="AB516">
        <f t="shared" si="49"/>
        <v>509</v>
      </c>
      <c r="AD516" s="12">
        <v>21.622</v>
      </c>
      <c r="AE516">
        <v>509</v>
      </c>
    </row>
    <row r="517" spans="6:31" x14ac:dyDescent="0.3">
      <c r="F517" s="10">
        <v>510</v>
      </c>
      <c r="G517" s="17">
        <v>1</v>
      </c>
      <c r="H517" s="10">
        <v>5.1269999999999998</v>
      </c>
      <c r="I517">
        <v>0.47799999999999998</v>
      </c>
      <c r="J517">
        <v>3.6339999999999999</v>
      </c>
      <c r="K517">
        <v>0.27500000000000002</v>
      </c>
      <c r="L517">
        <v>0.753</v>
      </c>
      <c r="M517" s="10"/>
      <c r="N517" s="10"/>
      <c r="O517" s="10"/>
      <c r="P517" s="10"/>
      <c r="Q517" s="10"/>
      <c r="R517" s="10"/>
      <c r="S517" s="10">
        <v>532</v>
      </c>
      <c r="T517" s="17">
        <v>4.6399999999999997</v>
      </c>
      <c r="U517" s="17">
        <f t="shared" si="51"/>
        <v>463.99999999999994</v>
      </c>
      <c r="V517" s="11">
        <f t="shared" si="50"/>
        <v>24.306031118985992</v>
      </c>
      <c r="X517">
        <v>21.575365061921328</v>
      </c>
      <c r="Y517" s="12">
        <f t="shared" si="46"/>
        <v>21.574999999999999</v>
      </c>
      <c r="Z517">
        <f t="shared" si="47"/>
        <v>1</v>
      </c>
      <c r="AA517">
        <f t="shared" si="48"/>
        <v>0</v>
      </c>
      <c r="AB517">
        <f t="shared" si="49"/>
        <v>509</v>
      </c>
      <c r="AD517" s="12">
        <v>21.574999999999999</v>
      </c>
      <c r="AE517">
        <v>509</v>
      </c>
    </row>
    <row r="518" spans="6:31" x14ac:dyDescent="0.3">
      <c r="F518" s="10">
        <v>511</v>
      </c>
      <c r="G518" s="17">
        <v>0.19700000000000001</v>
      </c>
      <c r="H518" s="10">
        <v>1.855</v>
      </c>
      <c r="I518">
        <v>0.71899999999999997</v>
      </c>
      <c r="J518">
        <v>2.601</v>
      </c>
      <c r="K518">
        <v>0.38400000000000001</v>
      </c>
      <c r="L518">
        <v>0.82799999999999996</v>
      </c>
      <c r="M518" s="10"/>
      <c r="N518" s="10"/>
      <c r="O518" s="10"/>
      <c r="P518" s="10"/>
      <c r="Q518" s="10"/>
      <c r="R518" s="10"/>
      <c r="S518" s="10">
        <v>533</v>
      </c>
      <c r="T518" s="17">
        <v>0.96699999999999997</v>
      </c>
      <c r="U518" s="17">
        <f t="shared" si="51"/>
        <v>96.7</v>
      </c>
      <c r="V518" s="11">
        <f t="shared" si="50"/>
        <v>11.096047223038042</v>
      </c>
      <c r="X518">
        <v>21.575365061921328</v>
      </c>
      <c r="Y518" s="12">
        <f t="shared" si="46"/>
        <v>21.574999999999999</v>
      </c>
      <c r="Z518">
        <f t="shared" si="47"/>
        <v>2</v>
      </c>
      <c r="AA518">
        <f t="shared" si="48"/>
        <v>2</v>
      </c>
      <c r="AB518">
        <f t="shared" si="49"/>
        <v>511</v>
      </c>
      <c r="AD518" s="12">
        <v>21.574999999999999</v>
      </c>
      <c r="AE518">
        <v>511</v>
      </c>
    </row>
    <row r="519" spans="6:31" x14ac:dyDescent="0.3">
      <c r="F519" s="10">
        <v>512</v>
      </c>
      <c r="G519" s="17">
        <v>1.1479999999999999</v>
      </c>
      <c r="H519" s="10">
        <v>4.4340000000000002</v>
      </c>
      <c r="I519">
        <v>0.73399999999999999</v>
      </c>
      <c r="J519">
        <v>1.8089999999999999</v>
      </c>
      <c r="K519">
        <v>0.55300000000000005</v>
      </c>
      <c r="L519">
        <v>0.84299999999999997</v>
      </c>
      <c r="M519" s="10"/>
      <c r="N519" s="10"/>
      <c r="O519" s="10"/>
      <c r="P519" s="10"/>
      <c r="Q519" s="10"/>
      <c r="R519" s="10"/>
      <c r="S519" s="10">
        <v>534</v>
      </c>
      <c r="T519" s="17">
        <v>1.6719999999999999</v>
      </c>
      <c r="U519" s="17">
        <f t="shared" si="51"/>
        <v>167.2</v>
      </c>
      <c r="V519" s="11">
        <f t="shared" si="50"/>
        <v>14.590601491361458</v>
      </c>
      <c r="X519">
        <v>21.477771929544961</v>
      </c>
      <c r="Y519" s="12">
        <f t="shared" si="46"/>
        <v>21.477</v>
      </c>
      <c r="Z519">
        <f t="shared" si="47"/>
        <v>1</v>
      </c>
      <c r="AA519">
        <f t="shared" si="48"/>
        <v>1</v>
      </c>
      <c r="AB519">
        <f t="shared" si="49"/>
        <v>512</v>
      </c>
      <c r="AD519" s="12">
        <v>21.477</v>
      </c>
      <c r="AE519">
        <v>512</v>
      </c>
    </row>
    <row r="520" spans="6:31" x14ac:dyDescent="0.3">
      <c r="F520" s="10">
        <v>513</v>
      </c>
      <c r="G520" s="17">
        <v>1.6E-2</v>
      </c>
      <c r="H520" s="10">
        <v>0.36199999999999999</v>
      </c>
      <c r="I520">
        <v>1</v>
      </c>
      <c r="J520">
        <v>1</v>
      </c>
      <c r="K520">
        <v>1</v>
      </c>
      <c r="L520">
        <v>1</v>
      </c>
      <c r="M520" s="10"/>
      <c r="N520" s="10"/>
      <c r="O520" s="10"/>
      <c r="P520" s="10"/>
      <c r="Q520" s="10"/>
      <c r="R520" s="10"/>
      <c r="S520" s="10">
        <v>535</v>
      </c>
      <c r="T520" s="17">
        <v>0.18</v>
      </c>
      <c r="U520" s="17">
        <f t="shared" si="51"/>
        <v>18</v>
      </c>
      <c r="V520" s="11">
        <f t="shared" si="50"/>
        <v>4.7873073648171918</v>
      </c>
      <c r="X520">
        <v>21.430294066717174</v>
      </c>
      <c r="Y520" s="12">
        <f t="shared" si="46"/>
        <v>21.43</v>
      </c>
      <c r="Z520">
        <f t="shared" si="47"/>
        <v>1</v>
      </c>
      <c r="AA520">
        <f t="shared" si="48"/>
        <v>0</v>
      </c>
      <c r="AB520">
        <f t="shared" si="49"/>
        <v>512</v>
      </c>
      <c r="AD520" s="12">
        <v>21.43</v>
      </c>
      <c r="AE520">
        <v>512</v>
      </c>
    </row>
    <row r="521" spans="6:31" x14ac:dyDescent="0.3">
      <c r="F521" s="10">
        <v>514</v>
      </c>
      <c r="G521" s="17">
        <v>1.2789999999999999</v>
      </c>
      <c r="H521" s="10">
        <v>5.0960000000000001</v>
      </c>
      <c r="I521">
        <v>0.61899999999999999</v>
      </c>
      <c r="J521">
        <v>2.3319999999999999</v>
      </c>
      <c r="K521">
        <v>0.42899999999999999</v>
      </c>
      <c r="L521">
        <v>0.86199999999999999</v>
      </c>
      <c r="M521" s="10"/>
      <c r="N521" s="10"/>
      <c r="O521" s="10"/>
      <c r="P521" s="10"/>
      <c r="Q521" s="10"/>
      <c r="R521" s="10"/>
      <c r="S521" s="10">
        <v>536</v>
      </c>
      <c r="T521" s="17">
        <v>0.82</v>
      </c>
      <c r="U521" s="17">
        <f t="shared" si="51"/>
        <v>82</v>
      </c>
      <c r="V521" s="11">
        <f t="shared" si="50"/>
        <v>10.217907939900583</v>
      </c>
      <c r="X521">
        <v>21.430294066717174</v>
      </c>
      <c r="Y521" s="12">
        <f t="shared" ref="Y521:Y584" si="52">TRUNC(X521,3)</f>
        <v>21.43</v>
      </c>
      <c r="Z521">
        <f t="shared" si="47"/>
        <v>2</v>
      </c>
      <c r="AA521">
        <f t="shared" si="48"/>
        <v>0</v>
      </c>
      <c r="AB521">
        <f t="shared" si="49"/>
        <v>512</v>
      </c>
      <c r="AD521" s="12">
        <v>21.43</v>
      </c>
      <c r="AE521">
        <v>512</v>
      </c>
    </row>
    <row r="522" spans="6:31" x14ac:dyDescent="0.3">
      <c r="F522" s="10">
        <v>515</v>
      </c>
      <c r="G522" s="17">
        <v>0.80300000000000005</v>
      </c>
      <c r="H522" s="10">
        <v>4.827</v>
      </c>
      <c r="I522">
        <v>0.433</v>
      </c>
      <c r="J522">
        <v>3.67</v>
      </c>
      <c r="K522">
        <v>0.27200000000000002</v>
      </c>
      <c r="L522">
        <v>0.73699999999999999</v>
      </c>
      <c r="M522" s="10"/>
      <c r="N522" s="10"/>
      <c r="O522" s="10"/>
      <c r="P522" s="10"/>
      <c r="Q522" s="10"/>
      <c r="R522" s="10"/>
      <c r="S522" s="10">
        <v>537</v>
      </c>
      <c r="T522" s="17">
        <v>2.7709999999999999</v>
      </c>
      <c r="U522" s="17">
        <f t="shared" si="51"/>
        <v>277.09999999999997</v>
      </c>
      <c r="V522" s="11">
        <f t="shared" si="50"/>
        <v>18.783361729097205</v>
      </c>
      <c r="X522">
        <v>21.430294066717174</v>
      </c>
      <c r="Y522" s="12">
        <f t="shared" si="52"/>
        <v>21.43</v>
      </c>
      <c r="Z522">
        <f t="shared" ref="Z522:Z585" si="53">IF(Y522-Y521=0,Z521+Z$8,1)</f>
        <v>3</v>
      </c>
      <c r="AA522">
        <f t="shared" ref="AA522:AA585" si="54">IF(Z522&lt;Z523,0,Z522)</f>
        <v>0</v>
      </c>
      <c r="AB522">
        <f t="shared" ref="AB522:AB585" si="55">AB521+AA522</f>
        <v>512</v>
      </c>
      <c r="AD522" s="12">
        <v>21.43</v>
      </c>
      <c r="AE522">
        <v>512</v>
      </c>
    </row>
    <row r="523" spans="6:31" x14ac:dyDescent="0.3">
      <c r="F523" s="10">
        <v>516</v>
      </c>
      <c r="G523" s="17">
        <v>0.95099999999999996</v>
      </c>
      <c r="H523" s="10">
        <v>4.1779999999999999</v>
      </c>
      <c r="I523">
        <v>0.68500000000000005</v>
      </c>
      <c r="J523">
        <v>1.8029999999999999</v>
      </c>
      <c r="K523">
        <v>0.55500000000000005</v>
      </c>
      <c r="L523">
        <v>0.83499999999999996</v>
      </c>
      <c r="M523" s="10"/>
      <c r="N523" s="10"/>
      <c r="O523" s="10"/>
      <c r="P523" s="10"/>
      <c r="Q523" s="10"/>
      <c r="R523" s="10"/>
      <c r="S523" s="10">
        <v>538</v>
      </c>
      <c r="T523" s="17">
        <v>0.21299999999999999</v>
      </c>
      <c r="U523" s="17">
        <f t="shared" si="51"/>
        <v>21.3</v>
      </c>
      <c r="V523" s="11">
        <f t="shared" si="50"/>
        <v>5.2076868476185245</v>
      </c>
      <c r="X523">
        <v>21.430294066717174</v>
      </c>
      <c r="Y523" s="12">
        <f t="shared" si="52"/>
        <v>21.43</v>
      </c>
      <c r="Z523">
        <f t="shared" si="53"/>
        <v>4</v>
      </c>
      <c r="AA523">
        <f t="shared" si="54"/>
        <v>4</v>
      </c>
      <c r="AB523">
        <f t="shared" si="55"/>
        <v>516</v>
      </c>
      <c r="AD523" s="12">
        <v>21.43</v>
      </c>
      <c r="AE523">
        <v>516</v>
      </c>
    </row>
    <row r="524" spans="6:31" x14ac:dyDescent="0.3">
      <c r="F524" s="10">
        <v>517</v>
      </c>
      <c r="G524" s="17">
        <v>14.378</v>
      </c>
      <c r="H524" s="10">
        <v>16.436</v>
      </c>
      <c r="I524">
        <v>0.66900000000000004</v>
      </c>
      <c r="J524">
        <v>2.3759999999999999</v>
      </c>
      <c r="K524">
        <v>0.42099999999999999</v>
      </c>
      <c r="L524">
        <v>0.92500000000000004</v>
      </c>
      <c r="M524" s="10"/>
      <c r="N524" s="10"/>
      <c r="O524" s="10"/>
      <c r="P524" s="10"/>
      <c r="Q524" s="10"/>
      <c r="R524" s="10"/>
      <c r="S524" s="10">
        <v>539</v>
      </c>
      <c r="T524" s="17">
        <v>0.50800000000000001</v>
      </c>
      <c r="U524" s="17">
        <f t="shared" si="51"/>
        <v>50.8</v>
      </c>
      <c r="V524" s="11">
        <f t="shared" si="50"/>
        <v>8.0424230722181154</v>
      </c>
      <c r="X524">
        <v>21.332037251241314</v>
      </c>
      <c r="Y524" s="12">
        <f t="shared" si="52"/>
        <v>21.332000000000001</v>
      </c>
      <c r="Z524">
        <f t="shared" si="53"/>
        <v>1</v>
      </c>
      <c r="AA524">
        <f t="shared" si="54"/>
        <v>0</v>
      </c>
      <c r="AB524">
        <f t="shared" si="55"/>
        <v>516</v>
      </c>
      <c r="AD524" s="12">
        <v>21.332000000000001</v>
      </c>
      <c r="AE524">
        <v>516</v>
      </c>
    </row>
    <row r="525" spans="6:31" x14ac:dyDescent="0.3">
      <c r="F525" s="10">
        <v>518</v>
      </c>
      <c r="G525" s="17">
        <v>14.952</v>
      </c>
      <c r="H525" s="10">
        <v>16.193000000000001</v>
      </c>
      <c r="I525">
        <v>0.71699999999999997</v>
      </c>
      <c r="J525">
        <v>1.135</v>
      </c>
      <c r="K525">
        <v>0.88100000000000001</v>
      </c>
      <c r="L525">
        <v>0.89900000000000002</v>
      </c>
      <c r="M525" s="10"/>
      <c r="N525" s="10"/>
      <c r="O525" s="10"/>
      <c r="P525" s="10"/>
      <c r="Q525" s="10"/>
      <c r="R525" s="10"/>
      <c r="S525" s="10">
        <v>540</v>
      </c>
      <c r="T525" s="17">
        <v>5.7050000000000001</v>
      </c>
      <c r="U525" s="17">
        <f t="shared" si="51"/>
        <v>570.5</v>
      </c>
      <c r="V525" s="11">
        <f t="shared" si="50"/>
        <v>26.951496438443087</v>
      </c>
      <c r="X525">
        <v>21.332037251241314</v>
      </c>
      <c r="Y525" s="12">
        <f t="shared" si="52"/>
        <v>21.332000000000001</v>
      </c>
      <c r="Z525">
        <f t="shared" si="53"/>
        <v>2</v>
      </c>
      <c r="AA525">
        <f t="shared" si="54"/>
        <v>0</v>
      </c>
      <c r="AB525">
        <f t="shared" si="55"/>
        <v>516</v>
      </c>
      <c r="AD525" s="12">
        <v>21.332000000000001</v>
      </c>
      <c r="AE525">
        <v>516</v>
      </c>
    </row>
    <row r="526" spans="6:31" x14ac:dyDescent="0.3">
      <c r="F526" s="10">
        <v>519</v>
      </c>
      <c r="G526" s="17">
        <v>1.7709999999999999</v>
      </c>
      <c r="H526" s="10">
        <v>6.1820000000000004</v>
      </c>
      <c r="I526">
        <v>0.58199999999999996</v>
      </c>
      <c r="J526">
        <v>2.5099999999999998</v>
      </c>
      <c r="K526">
        <v>0.39800000000000002</v>
      </c>
      <c r="L526">
        <v>0.84399999999999997</v>
      </c>
      <c r="M526" s="10"/>
      <c r="N526" s="10"/>
      <c r="O526" s="10"/>
      <c r="P526" s="10"/>
      <c r="Q526" s="10"/>
      <c r="R526" s="10"/>
      <c r="S526" s="10">
        <v>541</v>
      </c>
      <c r="T526" s="17">
        <v>1.0820000000000001</v>
      </c>
      <c r="U526" s="17">
        <f t="shared" si="51"/>
        <v>108.2</v>
      </c>
      <c r="V526" s="11">
        <f t="shared" si="50"/>
        <v>11.737313097142149</v>
      </c>
      <c r="X526">
        <v>21.332037251241314</v>
      </c>
      <c r="Y526" s="12">
        <f t="shared" si="52"/>
        <v>21.332000000000001</v>
      </c>
      <c r="Z526">
        <f t="shared" si="53"/>
        <v>3</v>
      </c>
      <c r="AA526">
        <f t="shared" si="54"/>
        <v>3</v>
      </c>
      <c r="AB526">
        <f t="shared" si="55"/>
        <v>519</v>
      </c>
      <c r="AD526" s="12">
        <v>21.332000000000001</v>
      </c>
      <c r="AE526">
        <v>519</v>
      </c>
    </row>
    <row r="527" spans="6:31" x14ac:dyDescent="0.3">
      <c r="F527" s="10">
        <v>520</v>
      </c>
      <c r="G527" s="17">
        <v>2.0819999999999999</v>
      </c>
      <c r="H527" s="10">
        <v>7.4630000000000001</v>
      </c>
      <c r="I527">
        <v>0.47</v>
      </c>
      <c r="J527">
        <v>2.8220000000000001</v>
      </c>
      <c r="K527">
        <v>0.35399999999999998</v>
      </c>
      <c r="L527">
        <v>0.81200000000000006</v>
      </c>
      <c r="M527" s="10"/>
      <c r="N527" s="10"/>
      <c r="O527" s="10"/>
      <c r="P527" s="10"/>
      <c r="Q527" s="10"/>
      <c r="R527" s="10"/>
      <c r="S527" s="10">
        <v>542</v>
      </c>
      <c r="T527" s="17">
        <v>0.70499999999999996</v>
      </c>
      <c r="U527" s="17">
        <f t="shared" si="51"/>
        <v>70.5</v>
      </c>
      <c r="V527" s="11">
        <f t="shared" si="50"/>
        <v>9.4743542209392277</v>
      </c>
      <c r="X527">
        <v>21.284234306565288</v>
      </c>
      <c r="Y527" s="12">
        <f t="shared" si="52"/>
        <v>21.283999999999999</v>
      </c>
      <c r="Z527">
        <f t="shared" si="53"/>
        <v>1</v>
      </c>
      <c r="AA527">
        <f t="shared" si="54"/>
        <v>0</v>
      </c>
      <c r="AB527">
        <f t="shared" si="55"/>
        <v>519</v>
      </c>
      <c r="AD527" s="12">
        <v>21.283999999999999</v>
      </c>
      <c r="AE527">
        <v>519</v>
      </c>
    </row>
    <row r="528" spans="6:31" x14ac:dyDescent="0.3">
      <c r="F528" s="10">
        <v>521</v>
      </c>
      <c r="G528" s="17">
        <v>1.0660000000000001</v>
      </c>
      <c r="H528" s="10">
        <v>3.9220000000000002</v>
      </c>
      <c r="I528">
        <v>0.871</v>
      </c>
      <c r="J528">
        <v>1.4790000000000001</v>
      </c>
      <c r="K528">
        <v>0.67600000000000005</v>
      </c>
      <c r="L528">
        <v>0.878</v>
      </c>
      <c r="M528" s="10"/>
      <c r="N528" s="10"/>
      <c r="O528" s="10"/>
      <c r="P528" s="10"/>
      <c r="Q528" s="10"/>
      <c r="R528" s="10"/>
      <c r="S528" s="10">
        <v>543</v>
      </c>
      <c r="T528" s="17">
        <v>3.3769999999999998</v>
      </c>
      <c r="U528" s="17">
        <f t="shared" si="51"/>
        <v>337.7</v>
      </c>
      <c r="V528" s="11">
        <f t="shared" si="50"/>
        <v>20.735790176819027</v>
      </c>
      <c r="X528">
        <v>21.284234306565288</v>
      </c>
      <c r="Y528" s="12">
        <f t="shared" si="52"/>
        <v>21.283999999999999</v>
      </c>
      <c r="Z528">
        <f t="shared" si="53"/>
        <v>2</v>
      </c>
      <c r="AA528">
        <f t="shared" si="54"/>
        <v>0</v>
      </c>
      <c r="AB528">
        <f t="shared" si="55"/>
        <v>519</v>
      </c>
      <c r="AD528" s="12">
        <v>21.283999999999999</v>
      </c>
      <c r="AE528">
        <v>519</v>
      </c>
    </row>
    <row r="529" spans="6:31" x14ac:dyDescent="0.3">
      <c r="F529" s="10">
        <v>522</v>
      </c>
      <c r="G529" s="17">
        <v>0.77100000000000002</v>
      </c>
      <c r="H529" s="10">
        <v>3.3780000000000001</v>
      </c>
      <c r="I529">
        <v>0.84799999999999998</v>
      </c>
      <c r="J529">
        <v>1.7070000000000001</v>
      </c>
      <c r="K529">
        <v>0.58599999999999997</v>
      </c>
      <c r="L529">
        <v>0.86199999999999999</v>
      </c>
      <c r="M529" s="10"/>
      <c r="N529" s="10"/>
      <c r="O529" s="10"/>
      <c r="P529" s="10"/>
      <c r="Q529" s="10"/>
      <c r="R529" s="10"/>
      <c r="S529" s="10">
        <v>544</v>
      </c>
      <c r="T529" s="17">
        <v>6.492</v>
      </c>
      <c r="U529" s="17">
        <f t="shared" si="51"/>
        <v>649.20000000000005</v>
      </c>
      <c r="V529" s="11">
        <f t="shared" si="50"/>
        <v>28.750428039284348</v>
      </c>
      <c r="X529">
        <v>21.284234306565288</v>
      </c>
      <c r="Y529" s="12">
        <f t="shared" si="52"/>
        <v>21.283999999999999</v>
      </c>
      <c r="Z529">
        <f t="shared" si="53"/>
        <v>3</v>
      </c>
      <c r="AA529">
        <f t="shared" si="54"/>
        <v>3</v>
      </c>
      <c r="AB529">
        <f t="shared" si="55"/>
        <v>522</v>
      </c>
      <c r="AD529" s="12">
        <v>21.283999999999999</v>
      </c>
      <c r="AE529">
        <v>522</v>
      </c>
    </row>
    <row r="530" spans="6:31" x14ac:dyDescent="0.3">
      <c r="F530" s="10">
        <v>523</v>
      </c>
      <c r="G530" s="17">
        <v>0.80300000000000005</v>
      </c>
      <c r="H530" s="10">
        <v>3.74</v>
      </c>
      <c r="I530">
        <v>0.72199999999999998</v>
      </c>
      <c r="J530">
        <v>2.3919999999999999</v>
      </c>
      <c r="K530">
        <v>0.41799999999999998</v>
      </c>
      <c r="L530">
        <v>0.84499999999999997</v>
      </c>
      <c r="M530" s="10"/>
      <c r="N530" s="10"/>
      <c r="O530" s="10"/>
      <c r="P530" s="10"/>
      <c r="Q530" s="10"/>
      <c r="R530" s="10"/>
      <c r="S530" s="10">
        <v>545</v>
      </c>
      <c r="T530" s="17">
        <v>39.347000000000001</v>
      </c>
      <c r="U530" s="17">
        <f t="shared" si="51"/>
        <v>3934.7000000000003</v>
      </c>
      <c r="V530" s="11">
        <f t="shared" si="50"/>
        <v>70.780051120845087</v>
      </c>
      <c r="X530">
        <v>21.233325759068482</v>
      </c>
      <c r="Y530" s="12">
        <f t="shared" si="52"/>
        <v>21.233000000000001</v>
      </c>
      <c r="Z530">
        <f t="shared" si="53"/>
        <v>1</v>
      </c>
      <c r="AA530">
        <f t="shared" si="54"/>
        <v>0</v>
      </c>
      <c r="AB530">
        <f t="shared" si="55"/>
        <v>522</v>
      </c>
      <c r="AD530" s="12">
        <v>21.233000000000001</v>
      </c>
      <c r="AE530">
        <v>522</v>
      </c>
    </row>
    <row r="531" spans="6:31" x14ac:dyDescent="0.3">
      <c r="F531" s="10">
        <v>524</v>
      </c>
      <c r="G531" s="17">
        <v>1.2789999999999999</v>
      </c>
      <c r="H531" s="10">
        <v>4.3899999999999997</v>
      </c>
      <c r="I531">
        <v>0.83399999999999996</v>
      </c>
      <c r="J531">
        <v>1.4179999999999999</v>
      </c>
      <c r="K531">
        <v>0.70499999999999996</v>
      </c>
      <c r="L531">
        <v>0.876</v>
      </c>
      <c r="M531" s="10"/>
      <c r="N531" s="10"/>
      <c r="O531" s="10"/>
      <c r="P531" s="10"/>
      <c r="Q531" s="10"/>
      <c r="R531" s="10"/>
      <c r="S531" s="10">
        <v>546</v>
      </c>
      <c r="T531" s="17">
        <v>3.5249999999999999</v>
      </c>
      <c r="U531" s="17">
        <f t="shared" si="51"/>
        <v>352.5</v>
      </c>
      <c r="V531" s="11">
        <f t="shared" si="50"/>
        <v>21.185300080932176</v>
      </c>
      <c r="X531">
        <v>21.233325759068482</v>
      </c>
      <c r="Y531" s="12">
        <f t="shared" si="52"/>
        <v>21.233000000000001</v>
      </c>
      <c r="Z531">
        <f t="shared" si="53"/>
        <v>2</v>
      </c>
      <c r="AA531">
        <f t="shared" si="54"/>
        <v>2</v>
      </c>
      <c r="AB531">
        <f t="shared" si="55"/>
        <v>524</v>
      </c>
      <c r="AD531" s="12">
        <v>21.233000000000001</v>
      </c>
      <c r="AE531">
        <v>524</v>
      </c>
    </row>
    <row r="532" spans="6:31" x14ac:dyDescent="0.3">
      <c r="F532" s="10">
        <v>525</v>
      </c>
      <c r="G532" s="17">
        <v>1.2949999999999999</v>
      </c>
      <c r="H532" s="10">
        <v>5.4889999999999999</v>
      </c>
      <c r="I532">
        <v>0.54</v>
      </c>
      <c r="J532">
        <v>3.0249999999999999</v>
      </c>
      <c r="K532">
        <v>0.33100000000000002</v>
      </c>
      <c r="L532">
        <v>0.83599999999999997</v>
      </c>
      <c r="M532" s="10"/>
      <c r="N532" s="10"/>
      <c r="O532" s="10"/>
      <c r="P532" s="10"/>
      <c r="Q532" s="10"/>
      <c r="R532" s="10"/>
      <c r="S532" s="10">
        <v>547</v>
      </c>
      <c r="T532" s="17">
        <v>12.706</v>
      </c>
      <c r="U532" s="17">
        <f t="shared" si="51"/>
        <v>1270.5999999999999</v>
      </c>
      <c r="V532" s="11">
        <f t="shared" si="50"/>
        <v>40.221613164323699</v>
      </c>
      <c r="X532">
        <v>21.185300080932176</v>
      </c>
      <c r="Y532" s="12">
        <f t="shared" si="52"/>
        <v>21.184999999999999</v>
      </c>
      <c r="Z532">
        <f t="shared" si="53"/>
        <v>1</v>
      </c>
      <c r="AA532">
        <f t="shared" si="54"/>
        <v>0</v>
      </c>
      <c r="AB532">
        <f t="shared" si="55"/>
        <v>524</v>
      </c>
      <c r="AD532" s="12">
        <v>21.184999999999999</v>
      </c>
      <c r="AE532">
        <v>524</v>
      </c>
    </row>
    <row r="533" spans="6:31" x14ac:dyDescent="0.3">
      <c r="F533" s="10">
        <v>526</v>
      </c>
      <c r="G533" s="17">
        <v>8.8040000000000003</v>
      </c>
      <c r="H533" s="10">
        <v>11.884</v>
      </c>
      <c r="I533">
        <v>0.78300000000000003</v>
      </c>
      <c r="J533">
        <v>1.47</v>
      </c>
      <c r="K533">
        <v>0.68</v>
      </c>
      <c r="L533">
        <v>0.90300000000000002</v>
      </c>
      <c r="M533" s="10"/>
      <c r="N533" s="10"/>
      <c r="O533" s="10"/>
      <c r="P533" s="10"/>
      <c r="Q533" s="10"/>
      <c r="R533" s="10"/>
      <c r="S533" s="10">
        <v>548</v>
      </c>
      <c r="T533" s="17">
        <v>1.2949999999999999</v>
      </c>
      <c r="U533" s="17">
        <f t="shared" si="51"/>
        <v>129.5</v>
      </c>
      <c r="V533" s="11">
        <f t="shared" si="50"/>
        <v>12.84073677960901</v>
      </c>
      <c r="X533">
        <v>21.185300080932176</v>
      </c>
      <c r="Y533" s="12">
        <f t="shared" si="52"/>
        <v>21.184999999999999</v>
      </c>
      <c r="Z533">
        <f t="shared" si="53"/>
        <v>2</v>
      </c>
      <c r="AA533">
        <f t="shared" si="54"/>
        <v>0</v>
      </c>
      <c r="AB533">
        <f t="shared" si="55"/>
        <v>524</v>
      </c>
      <c r="AD533" s="12">
        <v>21.184999999999999</v>
      </c>
      <c r="AE533">
        <v>524</v>
      </c>
    </row>
    <row r="534" spans="6:31" x14ac:dyDescent="0.3">
      <c r="F534" s="10">
        <v>527</v>
      </c>
      <c r="G534" s="17">
        <v>2.2130000000000001</v>
      </c>
      <c r="H534" s="10">
        <v>5.9569999999999999</v>
      </c>
      <c r="I534">
        <v>0.78400000000000003</v>
      </c>
      <c r="J534">
        <v>1.617</v>
      </c>
      <c r="K534">
        <v>0.61799999999999999</v>
      </c>
      <c r="L534">
        <v>0.91500000000000004</v>
      </c>
      <c r="M534" s="10"/>
      <c r="N534" s="10"/>
      <c r="O534" s="10"/>
      <c r="P534" s="10"/>
      <c r="Q534" s="10"/>
      <c r="R534" s="10"/>
      <c r="S534" s="10">
        <v>549</v>
      </c>
      <c r="T534" s="17">
        <v>8.3610000000000007</v>
      </c>
      <c r="U534" s="17">
        <f t="shared" si="51"/>
        <v>836.1</v>
      </c>
      <c r="V534" s="11">
        <f t="shared" si="50"/>
        <v>32.627527999422043</v>
      </c>
      <c r="X534">
        <v>21.185300080932176</v>
      </c>
      <c r="Y534" s="12">
        <f t="shared" si="52"/>
        <v>21.184999999999999</v>
      </c>
      <c r="Z534">
        <f t="shared" si="53"/>
        <v>3</v>
      </c>
      <c r="AA534">
        <f t="shared" si="54"/>
        <v>3</v>
      </c>
      <c r="AB534">
        <f t="shared" si="55"/>
        <v>527</v>
      </c>
      <c r="AD534" s="12">
        <v>21.184999999999999</v>
      </c>
      <c r="AE534">
        <v>527</v>
      </c>
    </row>
    <row r="535" spans="6:31" x14ac:dyDescent="0.3">
      <c r="F535" s="10">
        <v>528</v>
      </c>
      <c r="G535" s="17">
        <v>2.3769999999999998</v>
      </c>
      <c r="H535" s="10">
        <v>6.407</v>
      </c>
      <c r="I535">
        <v>0.72799999999999998</v>
      </c>
      <c r="J535">
        <v>1.82</v>
      </c>
      <c r="K535">
        <v>0.55000000000000004</v>
      </c>
      <c r="L535">
        <v>0.90100000000000002</v>
      </c>
      <c r="M535" s="10"/>
      <c r="N535" s="10"/>
      <c r="O535" s="10"/>
      <c r="P535" s="10"/>
      <c r="Q535" s="10"/>
      <c r="R535" s="10"/>
      <c r="S535" s="10">
        <v>550</v>
      </c>
      <c r="T535" s="17">
        <v>0.26200000000000001</v>
      </c>
      <c r="U535" s="17">
        <f t="shared" si="51"/>
        <v>26.200000000000003</v>
      </c>
      <c r="V535" s="11">
        <f t="shared" si="50"/>
        <v>5.7757143343539132</v>
      </c>
      <c r="X535">
        <v>21.037539441435221</v>
      </c>
      <c r="Y535" s="12">
        <f t="shared" si="52"/>
        <v>21.036999999999999</v>
      </c>
      <c r="Z535">
        <f t="shared" si="53"/>
        <v>1</v>
      </c>
      <c r="AA535">
        <f t="shared" si="54"/>
        <v>0</v>
      </c>
      <c r="AB535">
        <f t="shared" si="55"/>
        <v>527</v>
      </c>
      <c r="AD535" s="12">
        <v>21.036999999999999</v>
      </c>
      <c r="AE535">
        <v>527</v>
      </c>
    </row>
    <row r="536" spans="6:31" x14ac:dyDescent="0.3">
      <c r="F536" s="10">
        <v>529</v>
      </c>
      <c r="G536" s="17">
        <v>1.0980000000000001</v>
      </c>
      <c r="H536" s="10">
        <v>4.0720000000000001</v>
      </c>
      <c r="I536">
        <v>0.83299999999999996</v>
      </c>
      <c r="J536">
        <v>1.7370000000000001</v>
      </c>
      <c r="K536">
        <v>0.57599999999999996</v>
      </c>
      <c r="L536">
        <v>0.89900000000000002</v>
      </c>
      <c r="M536" s="10"/>
      <c r="N536" s="10"/>
      <c r="O536" s="10"/>
      <c r="P536" s="10"/>
      <c r="Q536" s="10"/>
      <c r="R536" s="10"/>
      <c r="S536" s="10">
        <v>551</v>
      </c>
      <c r="T536" s="17">
        <v>1.3440000000000001</v>
      </c>
      <c r="U536" s="17">
        <f t="shared" si="51"/>
        <v>134.4</v>
      </c>
      <c r="V536" s="11">
        <f t="shared" si="50"/>
        <v>13.081414098346015</v>
      </c>
      <c r="X536">
        <v>21.037539441435221</v>
      </c>
      <c r="Y536" s="12">
        <f t="shared" si="52"/>
        <v>21.036999999999999</v>
      </c>
      <c r="Z536">
        <f t="shared" si="53"/>
        <v>2</v>
      </c>
      <c r="AA536">
        <f t="shared" si="54"/>
        <v>0</v>
      </c>
      <c r="AB536">
        <f t="shared" si="55"/>
        <v>527</v>
      </c>
      <c r="AD536" s="12">
        <v>21.036999999999999</v>
      </c>
      <c r="AE536">
        <v>527</v>
      </c>
    </row>
    <row r="537" spans="6:31" x14ac:dyDescent="0.3">
      <c r="F537" s="10">
        <v>530</v>
      </c>
      <c r="G537" s="17">
        <v>0.85299999999999998</v>
      </c>
      <c r="H537" s="10">
        <v>4.1159999999999997</v>
      </c>
      <c r="I537">
        <v>0.63300000000000001</v>
      </c>
      <c r="J537">
        <v>2.9780000000000002</v>
      </c>
      <c r="K537">
        <v>0.33600000000000002</v>
      </c>
      <c r="L537">
        <v>0.874</v>
      </c>
      <c r="M537" s="10"/>
      <c r="N537" s="10"/>
      <c r="O537" s="10"/>
      <c r="P537" s="10"/>
      <c r="Q537" s="10"/>
      <c r="R537" s="10"/>
      <c r="S537" s="10">
        <v>552</v>
      </c>
      <c r="T537" s="17">
        <v>3.5739999999999998</v>
      </c>
      <c r="U537" s="17">
        <f t="shared" si="51"/>
        <v>357.4</v>
      </c>
      <c r="V537" s="11">
        <f t="shared" si="50"/>
        <v>21.332037251241314</v>
      </c>
      <c r="X537">
        <v>21.037539441435221</v>
      </c>
      <c r="Y537" s="12">
        <f t="shared" si="52"/>
        <v>21.036999999999999</v>
      </c>
      <c r="Z537">
        <f t="shared" si="53"/>
        <v>3</v>
      </c>
      <c r="AA537">
        <f t="shared" si="54"/>
        <v>3</v>
      </c>
      <c r="AB537">
        <f t="shared" si="55"/>
        <v>530</v>
      </c>
      <c r="AD537" s="12">
        <v>21.036999999999999</v>
      </c>
      <c r="AE537">
        <v>530</v>
      </c>
    </row>
    <row r="538" spans="6:31" x14ac:dyDescent="0.3">
      <c r="F538" s="10">
        <v>531</v>
      </c>
      <c r="G538" s="17">
        <v>5.9180000000000001</v>
      </c>
      <c r="H538" s="10">
        <v>9.9049999999999994</v>
      </c>
      <c r="I538">
        <v>0.75800000000000001</v>
      </c>
      <c r="J538">
        <v>1.5429999999999999</v>
      </c>
      <c r="K538">
        <v>0.64800000000000002</v>
      </c>
      <c r="L538">
        <v>0.90900000000000003</v>
      </c>
      <c r="M538" s="10"/>
      <c r="N538" s="10"/>
      <c r="O538" s="10"/>
      <c r="P538" s="10"/>
      <c r="Q538" s="10"/>
      <c r="R538" s="10"/>
      <c r="S538" s="10">
        <v>553</v>
      </c>
      <c r="T538" s="17">
        <v>205.816</v>
      </c>
      <c r="U538" s="17">
        <f t="shared" si="51"/>
        <v>20581.599999999999</v>
      </c>
      <c r="V538" s="11">
        <f t="shared" si="50"/>
        <v>161.88053315306701</v>
      </c>
      <c r="X538">
        <v>20.937439558177037</v>
      </c>
      <c r="Y538" s="12">
        <f t="shared" si="52"/>
        <v>20.937000000000001</v>
      </c>
      <c r="Z538">
        <f t="shared" si="53"/>
        <v>1</v>
      </c>
      <c r="AA538">
        <f t="shared" si="54"/>
        <v>1</v>
      </c>
      <c r="AB538">
        <f t="shared" si="55"/>
        <v>531</v>
      </c>
      <c r="AD538" s="12">
        <v>20.937000000000001</v>
      </c>
      <c r="AE538">
        <v>531</v>
      </c>
    </row>
    <row r="539" spans="6:31" x14ac:dyDescent="0.3">
      <c r="F539" s="10">
        <v>532</v>
      </c>
      <c r="G539" s="17">
        <v>4.6399999999999997</v>
      </c>
      <c r="H539" s="10">
        <v>10.734999999999999</v>
      </c>
      <c r="I539">
        <v>0.50600000000000001</v>
      </c>
      <c r="J539">
        <v>1.556</v>
      </c>
      <c r="K539">
        <v>0.64300000000000002</v>
      </c>
      <c r="L539">
        <v>0.748</v>
      </c>
      <c r="M539" s="10"/>
      <c r="N539" s="10"/>
      <c r="O539" s="10"/>
      <c r="P539" s="10"/>
      <c r="Q539" s="10"/>
      <c r="R539" s="10"/>
      <c r="S539" s="10">
        <v>554</v>
      </c>
      <c r="T539" s="17">
        <v>8.2000000000000003E-2</v>
      </c>
      <c r="U539" s="17">
        <f t="shared" si="51"/>
        <v>8.2000000000000011</v>
      </c>
      <c r="V539" s="11">
        <f t="shared" si="50"/>
        <v>3.231186201200472</v>
      </c>
      <c r="X539">
        <v>20.885685720757813</v>
      </c>
      <c r="Y539" s="12">
        <f t="shared" si="52"/>
        <v>20.885000000000002</v>
      </c>
      <c r="Z539">
        <f t="shared" si="53"/>
        <v>1</v>
      </c>
      <c r="AA539">
        <f t="shared" si="54"/>
        <v>0</v>
      </c>
      <c r="AB539">
        <f t="shared" si="55"/>
        <v>531</v>
      </c>
      <c r="AD539" s="12">
        <v>20.885000000000002</v>
      </c>
      <c r="AE539">
        <v>531</v>
      </c>
    </row>
    <row r="540" spans="6:31" x14ac:dyDescent="0.3">
      <c r="F540" s="10">
        <v>533</v>
      </c>
      <c r="G540" s="17">
        <v>0.96699999999999997</v>
      </c>
      <c r="H540" s="10">
        <v>3.89</v>
      </c>
      <c r="I540">
        <v>0.80300000000000005</v>
      </c>
      <c r="J540">
        <v>1.4059999999999999</v>
      </c>
      <c r="K540">
        <v>0.71099999999999997</v>
      </c>
      <c r="L540">
        <v>0.88100000000000001</v>
      </c>
      <c r="M540" s="10"/>
      <c r="N540" s="10"/>
      <c r="O540" s="10"/>
      <c r="P540" s="10"/>
      <c r="Q540" s="10"/>
      <c r="R540" s="10"/>
      <c r="S540" s="10">
        <v>556</v>
      </c>
      <c r="T540" s="17">
        <v>5.1639999999999997</v>
      </c>
      <c r="U540" s="17">
        <f t="shared" si="51"/>
        <v>516.4</v>
      </c>
      <c r="V540" s="11">
        <f t="shared" si="50"/>
        <v>25.641780376979249</v>
      </c>
      <c r="X540">
        <v>20.885685720757813</v>
      </c>
      <c r="Y540" s="12">
        <f t="shared" si="52"/>
        <v>20.885000000000002</v>
      </c>
      <c r="Z540">
        <f t="shared" si="53"/>
        <v>2</v>
      </c>
      <c r="AA540">
        <f t="shared" si="54"/>
        <v>2</v>
      </c>
      <c r="AB540">
        <f t="shared" si="55"/>
        <v>533</v>
      </c>
      <c r="AD540" s="12">
        <v>20.885000000000002</v>
      </c>
      <c r="AE540">
        <v>533</v>
      </c>
    </row>
    <row r="541" spans="6:31" x14ac:dyDescent="0.3">
      <c r="F541" s="10">
        <v>534</v>
      </c>
      <c r="G541" s="17">
        <v>1.6719999999999999</v>
      </c>
      <c r="H541" s="10">
        <v>5.4580000000000002</v>
      </c>
      <c r="I541">
        <v>0.70499999999999996</v>
      </c>
      <c r="J541">
        <v>1.5569999999999999</v>
      </c>
      <c r="K541">
        <v>0.64200000000000002</v>
      </c>
      <c r="L541">
        <v>0.90300000000000002</v>
      </c>
      <c r="M541" s="10"/>
      <c r="N541" s="10"/>
      <c r="O541" s="10"/>
      <c r="P541" s="10"/>
      <c r="Q541" s="10"/>
      <c r="R541" s="10"/>
      <c r="S541" s="10">
        <v>557</v>
      </c>
      <c r="T541" s="17">
        <v>4.6719999999999997</v>
      </c>
      <c r="U541" s="17">
        <f t="shared" si="51"/>
        <v>467.2</v>
      </c>
      <c r="V541" s="11">
        <f t="shared" si="50"/>
        <v>24.389701008832969</v>
      </c>
      <c r="X541">
        <v>20.836858802484851</v>
      </c>
      <c r="Y541" s="12">
        <f t="shared" si="52"/>
        <v>20.835999999999999</v>
      </c>
      <c r="Z541">
        <f t="shared" si="53"/>
        <v>1</v>
      </c>
      <c r="AA541">
        <f t="shared" si="54"/>
        <v>0</v>
      </c>
      <c r="AB541">
        <f t="shared" si="55"/>
        <v>533</v>
      </c>
      <c r="AD541" s="12">
        <v>20.835999999999999</v>
      </c>
      <c r="AE541">
        <v>533</v>
      </c>
    </row>
    <row r="542" spans="6:31" x14ac:dyDescent="0.3">
      <c r="F542" s="10">
        <v>535</v>
      </c>
      <c r="G542" s="17">
        <v>0.18</v>
      </c>
      <c r="H542" s="10">
        <v>1.7050000000000001</v>
      </c>
      <c r="I542">
        <v>0.78</v>
      </c>
      <c r="J542">
        <v>2.4980000000000002</v>
      </c>
      <c r="K542">
        <v>0.4</v>
      </c>
      <c r="L542">
        <v>0.81499999999999995</v>
      </c>
      <c r="M542" s="10"/>
      <c r="N542" s="10"/>
      <c r="O542" s="10"/>
      <c r="P542" s="10"/>
      <c r="Q542" s="10"/>
      <c r="R542" s="10"/>
      <c r="S542" s="10">
        <v>558</v>
      </c>
      <c r="T542" s="17">
        <v>0.60699999999999998</v>
      </c>
      <c r="U542" s="17">
        <f t="shared" si="51"/>
        <v>60.699999999999996</v>
      </c>
      <c r="V542" s="11">
        <f t="shared" si="50"/>
        <v>8.7912251913726092</v>
      </c>
      <c r="X542">
        <v>20.836858802484851</v>
      </c>
      <c r="Y542" s="12">
        <f t="shared" si="52"/>
        <v>20.835999999999999</v>
      </c>
      <c r="Z542">
        <f t="shared" si="53"/>
        <v>2</v>
      </c>
      <c r="AA542">
        <f t="shared" si="54"/>
        <v>2</v>
      </c>
      <c r="AB542">
        <f t="shared" si="55"/>
        <v>535</v>
      </c>
      <c r="AD542" s="12">
        <v>20.835999999999999</v>
      </c>
      <c r="AE542">
        <v>535</v>
      </c>
    </row>
    <row r="543" spans="6:31" x14ac:dyDescent="0.3">
      <c r="F543" s="10">
        <v>536</v>
      </c>
      <c r="G543" s="17">
        <v>0.82</v>
      </c>
      <c r="H543" s="10">
        <v>3.59</v>
      </c>
      <c r="I543">
        <v>0.79900000000000004</v>
      </c>
      <c r="J543">
        <v>1.365</v>
      </c>
      <c r="K543">
        <v>0.73299999999999998</v>
      </c>
      <c r="L543">
        <v>0.84</v>
      </c>
      <c r="M543" s="10"/>
      <c r="N543" s="10"/>
      <c r="O543" s="10"/>
      <c r="P543" s="10"/>
      <c r="Q543" s="10"/>
      <c r="R543" s="10"/>
      <c r="S543" s="10">
        <v>559</v>
      </c>
      <c r="T543" s="17">
        <v>4.3120000000000003</v>
      </c>
      <c r="U543" s="17">
        <f t="shared" si="51"/>
        <v>431.20000000000005</v>
      </c>
      <c r="V543" s="11">
        <f t="shared" si="50"/>
        <v>23.431194841275214</v>
      </c>
      <c r="X543">
        <v>20.78791719925578</v>
      </c>
      <c r="Y543" s="12">
        <f t="shared" si="52"/>
        <v>20.786999999999999</v>
      </c>
      <c r="Z543">
        <f t="shared" si="53"/>
        <v>1</v>
      </c>
      <c r="AA543">
        <f t="shared" si="54"/>
        <v>0</v>
      </c>
      <c r="AB543">
        <f t="shared" si="55"/>
        <v>535</v>
      </c>
      <c r="AD543" s="12">
        <v>20.786999999999999</v>
      </c>
      <c r="AE543">
        <v>535</v>
      </c>
    </row>
    <row r="544" spans="6:31" x14ac:dyDescent="0.3">
      <c r="F544" s="10">
        <v>537</v>
      </c>
      <c r="G544" s="17">
        <v>2.7709999999999999</v>
      </c>
      <c r="H544" s="10">
        <v>7.0259999999999998</v>
      </c>
      <c r="I544">
        <v>0.70499999999999996</v>
      </c>
      <c r="J544">
        <v>1.865</v>
      </c>
      <c r="K544">
        <v>0.53600000000000003</v>
      </c>
      <c r="L544">
        <v>0.91400000000000003</v>
      </c>
      <c r="M544" s="10"/>
      <c r="N544" s="10"/>
      <c r="O544" s="10"/>
      <c r="P544" s="10"/>
      <c r="Q544" s="10"/>
      <c r="R544" s="10"/>
      <c r="S544" s="10">
        <v>560</v>
      </c>
      <c r="T544" s="17">
        <v>6.23</v>
      </c>
      <c r="U544" s="17">
        <f t="shared" si="51"/>
        <v>623</v>
      </c>
      <c r="V544" s="11">
        <f t="shared" si="50"/>
        <v>28.164307844681829</v>
      </c>
      <c r="X544">
        <v>20.78791719925578</v>
      </c>
      <c r="Y544" s="12">
        <f t="shared" si="52"/>
        <v>20.786999999999999</v>
      </c>
      <c r="Z544">
        <f t="shared" si="53"/>
        <v>2</v>
      </c>
      <c r="AA544">
        <f t="shared" si="54"/>
        <v>2</v>
      </c>
      <c r="AB544">
        <f t="shared" si="55"/>
        <v>537</v>
      </c>
      <c r="AD544" s="12">
        <v>20.786999999999999</v>
      </c>
      <c r="AE544">
        <v>537</v>
      </c>
    </row>
    <row r="545" spans="6:31" x14ac:dyDescent="0.3">
      <c r="F545" s="10">
        <v>538</v>
      </c>
      <c r="G545" s="17">
        <v>0.21299999999999999</v>
      </c>
      <c r="H545" s="10">
        <v>1.78</v>
      </c>
      <c r="I545">
        <v>0.84599999999999997</v>
      </c>
      <c r="J545">
        <v>1.8720000000000001</v>
      </c>
      <c r="K545">
        <v>0.53400000000000003</v>
      </c>
      <c r="L545">
        <v>0.86699999999999999</v>
      </c>
      <c r="M545" s="10"/>
      <c r="N545" s="10"/>
      <c r="O545" s="10"/>
      <c r="P545" s="10"/>
      <c r="Q545" s="10"/>
      <c r="R545" s="10"/>
      <c r="S545" s="10">
        <v>561</v>
      </c>
      <c r="T545" s="17">
        <v>0.246</v>
      </c>
      <c r="U545" s="17">
        <f t="shared" si="51"/>
        <v>24.6</v>
      </c>
      <c r="V545" s="11">
        <f t="shared" si="50"/>
        <v>5.5965786691946899</v>
      </c>
      <c r="X545">
        <v>20.735790176819027</v>
      </c>
      <c r="Y545" s="12">
        <f t="shared" si="52"/>
        <v>20.734999999999999</v>
      </c>
      <c r="Z545">
        <f t="shared" si="53"/>
        <v>1</v>
      </c>
      <c r="AA545">
        <f t="shared" si="54"/>
        <v>1</v>
      </c>
      <c r="AB545">
        <f t="shared" si="55"/>
        <v>538</v>
      </c>
      <c r="AD545" s="12">
        <v>20.734999999999999</v>
      </c>
      <c r="AE545">
        <v>538</v>
      </c>
    </row>
    <row r="546" spans="6:31" x14ac:dyDescent="0.3">
      <c r="F546" s="10">
        <v>539</v>
      </c>
      <c r="G546" s="17">
        <v>0.50800000000000001</v>
      </c>
      <c r="H546" s="10">
        <v>3.153</v>
      </c>
      <c r="I546">
        <v>0.64200000000000002</v>
      </c>
      <c r="J546">
        <v>2.6070000000000002</v>
      </c>
      <c r="K546">
        <v>0.38400000000000001</v>
      </c>
      <c r="L546">
        <v>0.76500000000000001</v>
      </c>
      <c r="M546" s="10"/>
      <c r="N546" s="10"/>
      <c r="O546" s="10"/>
      <c r="P546" s="10"/>
      <c r="Q546" s="10"/>
      <c r="R546" s="10"/>
      <c r="S546" s="10">
        <v>562</v>
      </c>
      <c r="T546" s="17">
        <v>0.42599999999999999</v>
      </c>
      <c r="U546" s="17">
        <f t="shared" si="51"/>
        <v>42.6</v>
      </c>
      <c r="V546" s="11">
        <f t="shared" si="50"/>
        <v>7.364781368494107</v>
      </c>
      <c r="X546">
        <v>20.63422651226448</v>
      </c>
      <c r="Y546" s="12">
        <f t="shared" si="52"/>
        <v>20.634</v>
      </c>
      <c r="Z546">
        <f t="shared" si="53"/>
        <v>1</v>
      </c>
      <c r="AA546">
        <f t="shared" si="54"/>
        <v>1</v>
      </c>
      <c r="AB546">
        <f t="shared" si="55"/>
        <v>539</v>
      </c>
      <c r="AD546" s="12">
        <v>20.634</v>
      </c>
      <c r="AE546">
        <v>539</v>
      </c>
    </row>
    <row r="547" spans="6:31" x14ac:dyDescent="0.3">
      <c r="F547" s="10">
        <v>540</v>
      </c>
      <c r="G547" s="17">
        <v>5.7050000000000001</v>
      </c>
      <c r="H547" s="10">
        <v>11.914999999999999</v>
      </c>
      <c r="I547">
        <v>0.505</v>
      </c>
      <c r="J547">
        <v>2.0070000000000001</v>
      </c>
      <c r="K547">
        <v>0.498</v>
      </c>
      <c r="L547">
        <v>0.72799999999999998</v>
      </c>
      <c r="M547" s="10"/>
      <c r="N547" s="10"/>
      <c r="O547" s="10"/>
      <c r="P547" s="10"/>
      <c r="Q547" s="10"/>
      <c r="R547" s="10"/>
      <c r="S547" s="10">
        <v>563</v>
      </c>
      <c r="T547" s="17">
        <v>16.902999999999999</v>
      </c>
      <c r="U547" s="17">
        <f t="shared" si="51"/>
        <v>1690.3</v>
      </c>
      <c r="V547" s="11">
        <f t="shared" si="50"/>
        <v>46.391344046770683</v>
      </c>
      <c r="X547">
        <v>20.584803144258199</v>
      </c>
      <c r="Y547" s="12">
        <f t="shared" si="52"/>
        <v>20.584</v>
      </c>
      <c r="Z547">
        <f t="shared" si="53"/>
        <v>1</v>
      </c>
      <c r="AA547">
        <f t="shared" si="54"/>
        <v>1</v>
      </c>
      <c r="AB547">
        <f t="shared" si="55"/>
        <v>540</v>
      </c>
      <c r="AD547" s="12">
        <v>20.584</v>
      </c>
      <c r="AE547">
        <v>540</v>
      </c>
    </row>
    <row r="548" spans="6:31" x14ac:dyDescent="0.3">
      <c r="F548" s="10">
        <v>541</v>
      </c>
      <c r="G548" s="17">
        <v>1.0820000000000001</v>
      </c>
      <c r="H548" s="10">
        <v>4.99</v>
      </c>
      <c r="I548">
        <v>0.54600000000000004</v>
      </c>
      <c r="J548">
        <v>2.96</v>
      </c>
      <c r="K548">
        <v>0.33800000000000002</v>
      </c>
      <c r="L548">
        <v>0.84099999999999997</v>
      </c>
      <c r="M548" s="10"/>
      <c r="N548" s="10"/>
      <c r="O548" s="10"/>
      <c r="P548" s="10"/>
      <c r="Q548" s="10"/>
      <c r="R548" s="10"/>
      <c r="S548" s="10">
        <v>564</v>
      </c>
      <c r="T548" s="17">
        <v>4.9000000000000002E-2</v>
      </c>
      <c r="U548" s="17">
        <f t="shared" si="51"/>
        <v>4.9000000000000004</v>
      </c>
      <c r="V548" s="11">
        <f t="shared" si="50"/>
        <v>2.4977737626138796</v>
      </c>
      <c r="X548">
        <v>20.482490815089754</v>
      </c>
      <c r="Y548" s="12">
        <f t="shared" si="52"/>
        <v>20.481999999999999</v>
      </c>
      <c r="Z548">
        <f t="shared" si="53"/>
        <v>1</v>
      </c>
      <c r="AA548">
        <f t="shared" si="54"/>
        <v>1</v>
      </c>
      <c r="AB548">
        <f t="shared" si="55"/>
        <v>541</v>
      </c>
      <c r="AD548" s="12">
        <v>20.481999999999999</v>
      </c>
      <c r="AE548">
        <v>541</v>
      </c>
    </row>
    <row r="549" spans="6:31" x14ac:dyDescent="0.3">
      <c r="F549" s="10">
        <v>542</v>
      </c>
      <c r="G549" s="17">
        <v>0.70499999999999996</v>
      </c>
      <c r="H549" s="10">
        <v>3.7090000000000001</v>
      </c>
      <c r="I549">
        <v>0.64400000000000002</v>
      </c>
      <c r="J549">
        <v>2.206</v>
      </c>
      <c r="K549">
        <v>0.45300000000000001</v>
      </c>
      <c r="L549">
        <v>0.81899999999999995</v>
      </c>
      <c r="M549" s="10"/>
      <c r="N549" s="10"/>
      <c r="O549" s="10"/>
      <c r="P549" s="10"/>
      <c r="Q549" s="10"/>
      <c r="R549" s="10"/>
      <c r="S549" s="10">
        <v>565</v>
      </c>
      <c r="T549" s="17">
        <v>2.492</v>
      </c>
      <c r="U549" s="17">
        <f t="shared" si="51"/>
        <v>249.2</v>
      </c>
      <c r="V549" s="11">
        <f t="shared" si="50"/>
        <v>17.812672302268478</v>
      </c>
      <c r="X549">
        <v>20.432700426489394</v>
      </c>
      <c r="Y549" s="12">
        <f t="shared" si="52"/>
        <v>20.431999999999999</v>
      </c>
      <c r="Z549">
        <f t="shared" si="53"/>
        <v>1</v>
      </c>
      <c r="AA549">
        <f t="shared" si="54"/>
        <v>0</v>
      </c>
      <c r="AB549">
        <f t="shared" si="55"/>
        <v>541</v>
      </c>
      <c r="AD549" s="12">
        <v>20.431999999999999</v>
      </c>
      <c r="AE549">
        <v>541</v>
      </c>
    </row>
    <row r="550" spans="6:31" x14ac:dyDescent="0.3">
      <c r="F550" s="10">
        <v>543</v>
      </c>
      <c r="G550" s="17">
        <v>3.3769999999999998</v>
      </c>
      <c r="H550" s="10">
        <v>9.0609999999999999</v>
      </c>
      <c r="I550">
        <v>0.51700000000000002</v>
      </c>
      <c r="J550">
        <v>2.59</v>
      </c>
      <c r="K550">
        <v>0.38600000000000001</v>
      </c>
      <c r="L550">
        <v>0.86699999999999999</v>
      </c>
      <c r="M550" s="10"/>
      <c r="N550" s="10"/>
      <c r="O550" s="10"/>
      <c r="P550" s="10"/>
      <c r="Q550" s="10"/>
      <c r="R550" s="10"/>
      <c r="S550" s="10">
        <v>566</v>
      </c>
      <c r="T550" s="17">
        <v>12.214</v>
      </c>
      <c r="U550" s="17">
        <f t="shared" si="51"/>
        <v>1221.4000000000001</v>
      </c>
      <c r="V550" s="11">
        <f t="shared" si="50"/>
        <v>39.435197222018907</v>
      </c>
      <c r="X550">
        <v>20.432700426489394</v>
      </c>
      <c r="Y550" s="12">
        <f t="shared" si="52"/>
        <v>20.431999999999999</v>
      </c>
      <c r="Z550">
        <f t="shared" si="53"/>
        <v>2</v>
      </c>
      <c r="AA550">
        <f t="shared" si="54"/>
        <v>2</v>
      </c>
      <c r="AB550">
        <f t="shared" si="55"/>
        <v>543</v>
      </c>
      <c r="AD550" s="12">
        <v>20.431999999999999</v>
      </c>
      <c r="AE550">
        <v>543</v>
      </c>
    </row>
    <row r="551" spans="6:31" x14ac:dyDescent="0.3">
      <c r="F551" s="10">
        <v>544</v>
      </c>
      <c r="G551" s="17">
        <v>6.492</v>
      </c>
      <c r="H551" s="10">
        <v>9.9540000000000006</v>
      </c>
      <c r="I551">
        <v>0.82299999999999995</v>
      </c>
      <c r="J551">
        <v>1.2050000000000001</v>
      </c>
      <c r="K551">
        <v>0.83</v>
      </c>
      <c r="L551">
        <v>0.92</v>
      </c>
      <c r="M551" s="10"/>
      <c r="N551" s="10"/>
      <c r="O551" s="10"/>
      <c r="P551" s="10"/>
      <c r="Q551" s="10"/>
      <c r="R551" s="10"/>
      <c r="S551" s="10">
        <v>567</v>
      </c>
      <c r="T551" s="17">
        <v>0.19700000000000001</v>
      </c>
      <c r="U551" s="17">
        <f t="shared" si="51"/>
        <v>19.7</v>
      </c>
      <c r="V551" s="11">
        <f t="shared" si="50"/>
        <v>5.0082750554739608</v>
      </c>
      <c r="X551">
        <v>20.382788411968651</v>
      </c>
      <c r="Y551" s="12">
        <f t="shared" si="52"/>
        <v>20.382000000000001</v>
      </c>
      <c r="Z551">
        <f t="shared" si="53"/>
        <v>1</v>
      </c>
      <c r="AA551">
        <f t="shared" si="54"/>
        <v>1</v>
      </c>
      <c r="AB551">
        <f t="shared" si="55"/>
        <v>544</v>
      </c>
      <c r="AD551" s="12">
        <v>20.382000000000001</v>
      </c>
      <c r="AE551">
        <v>544</v>
      </c>
    </row>
    <row r="552" spans="6:31" x14ac:dyDescent="0.3">
      <c r="F552" s="10">
        <v>545</v>
      </c>
      <c r="G552" s="17">
        <v>39.347000000000001</v>
      </c>
      <c r="H552" s="10">
        <v>30.905999999999999</v>
      </c>
      <c r="I552">
        <v>0.51800000000000002</v>
      </c>
      <c r="J552">
        <v>1.9730000000000001</v>
      </c>
      <c r="K552">
        <v>0.50700000000000001</v>
      </c>
      <c r="L552">
        <v>0.85099999999999998</v>
      </c>
      <c r="M552" s="10"/>
      <c r="N552" s="10"/>
      <c r="O552" s="10"/>
      <c r="P552" s="10"/>
      <c r="Q552" s="10"/>
      <c r="R552" s="10"/>
      <c r="S552" s="10">
        <v>568</v>
      </c>
      <c r="T552" s="17">
        <v>7.9349999999999996</v>
      </c>
      <c r="U552" s="17">
        <f t="shared" si="51"/>
        <v>793.5</v>
      </c>
      <c r="V552" s="11">
        <f t="shared" si="50"/>
        <v>31.785461751362867</v>
      </c>
      <c r="X552">
        <v>20.329622628593818</v>
      </c>
      <c r="Y552" s="12">
        <f t="shared" si="52"/>
        <v>20.329000000000001</v>
      </c>
      <c r="Z552">
        <f t="shared" si="53"/>
        <v>1</v>
      </c>
      <c r="AA552">
        <f t="shared" si="54"/>
        <v>0</v>
      </c>
      <c r="AB552">
        <f t="shared" si="55"/>
        <v>544</v>
      </c>
      <c r="AD552" s="12">
        <v>20.329000000000001</v>
      </c>
      <c r="AE552">
        <v>544</v>
      </c>
    </row>
    <row r="553" spans="6:31" x14ac:dyDescent="0.3">
      <c r="F553" s="10">
        <v>546</v>
      </c>
      <c r="G553" s="17">
        <v>3.5249999999999999</v>
      </c>
      <c r="H553" s="10">
        <v>7.5250000000000004</v>
      </c>
      <c r="I553">
        <v>0.78200000000000003</v>
      </c>
      <c r="J553">
        <v>1.5089999999999999</v>
      </c>
      <c r="K553">
        <v>0.66300000000000003</v>
      </c>
      <c r="L553">
        <v>0.90100000000000002</v>
      </c>
      <c r="M553" s="10"/>
      <c r="N553" s="10"/>
      <c r="O553" s="10"/>
      <c r="P553" s="10"/>
      <c r="Q553" s="10"/>
      <c r="R553" s="10"/>
      <c r="S553" s="10">
        <v>569</v>
      </c>
      <c r="T553" s="17">
        <v>0.96699999999999997</v>
      </c>
      <c r="U553" s="17">
        <f t="shared" si="51"/>
        <v>96.7</v>
      </c>
      <c r="V553" s="11">
        <f t="shared" si="50"/>
        <v>11.096047223038042</v>
      </c>
      <c r="X553">
        <v>20.329622628593818</v>
      </c>
      <c r="Y553" s="12">
        <f t="shared" si="52"/>
        <v>20.329000000000001</v>
      </c>
      <c r="Z553">
        <f t="shared" si="53"/>
        <v>2</v>
      </c>
      <c r="AA553">
        <f t="shared" si="54"/>
        <v>2</v>
      </c>
      <c r="AB553">
        <f t="shared" si="55"/>
        <v>546</v>
      </c>
      <c r="AD553" s="12">
        <v>20.329000000000001</v>
      </c>
      <c r="AE553">
        <v>546</v>
      </c>
    </row>
    <row r="554" spans="6:31" x14ac:dyDescent="0.3">
      <c r="F554" s="10">
        <v>547</v>
      </c>
      <c r="G554" s="17">
        <v>12.706</v>
      </c>
      <c r="H554" s="10">
        <v>15.923999999999999</v>
      </c>
      <c r="I554">
        <v>0.63</v>
      </c>
      <c r="J554">
        <v>1.036</v>
      </c>
      <c r="K554">
        <v>0.96499999999999997</v>
      </c>
      <c r="L554">
        <v>0.81899999999999995</v>
      </c>
      <c r="M554" s="10"/>
      <c r="N554" s="10"/>
      <c r="O554" s="10"/>
      <c r="P554" s="10"/>
      <c r="Q554" s="10"/>
      <c r="R554" s="10"/>
      <c r="S554" s="10">
        <v>570</v>
      </c>
      <c r="T554" s="17">
        <v>2.508</v>
      </c>
      <c r="U554" s="17">
        <f t="shared" si="51"/>
        <v>250.8</v>
      </c>
      <c r="V554" s="11">
        <f t="shared" si="50"/>
        <v>17.869764347063416</v>
      </c>
      <c r="X554">
        <v>20.279456919490165</v>
      </c>
      <c r="Y554" s="12">
        <f t="shared" si="52"/>
        <v>20.279</v>
      </c>
      <c r="Z554">
        <f t="shared" si="53"/>
        <v>1</v>
      </c>
      <c r="AA554">
        <f t="shared" si="54"/>
        <v>0</v>
      </c>
      <c r="AB554">
        <f t="shared" si="55"/>
        <v>546</v>
      </c>
      <c r="AD554" s="12">
        <v>20.279</v>
      </c>
      <c r="AE554">
        <v>546</v>
      </c>
    </row>
    <row r="555" spans="6:31" x14ac:dyDescent="0.3">
      <c r="F555" s="10">
        <v>548</v>
      </c>
      <c r="G555" s="17">
        <v>1.2949999999999999</v>
      </c>
      <c r="H555" s="10">
        <v>5.2770000000000001</v>
      </c>
      <c r="I555">
        <v>0.58399999999999996</v>
      </c>
      <c r="J555">
        <v>1.411</v>
      </c>
      <c r="K555">
        <v>0.70899999999999996</v>
      </c>
      <c r="L555">
        <v>0.77500000000000002</v>
      </c>
      <c r="M555" s="10"/>
      <c r="N555" s="10"/>
      <c r="O555" s="10"/>
      <c r="P555" s="10"/>
      <c r="Q555" s="10"/>
      <c r="R555" s="10"/>
      <c r="S555" s="10">
        <v>571</v>
      </c>
      <c r="T555" s="17">
        <v>0.39300000000000002</v>
      </c>
      <c r="U555" s="17">
        <f t="shared" si="51"/>
        <v>39.300000000000004</v>
      </c>
      <c r="V555" s="11">
        <f t="shared" si="50"/>
        <v>7.0737765096228413</v>
      </c>
      <c r="X555">
        <v>20.279456919490165</v>
      </c>
      <c r="Y555" s="12">
        <f t="shared" si="52"/>
        <v>20.279</v>
      </c>
      <c r="Z555">
        <f t="shared" si="53"/>
        <v>2</v>
      </c>
      <c r="AA555">
        <f t="shared" si="54"/>
        <v>0</v>
      </c>
      <c r="AB555">
        <f t="shared" si="55"/>
        <v>546</v>
      </c>
      <c r="AD555" s="12">
        <v>20.279</v>
      </c>
      <c r="AE555">
        <v>546</v>
      </c>
    </row>
    <row r="556" spans="6:31" x14ac:dyDescent="0.3">
      <c r="F556" s="10">
        <v>549</v>
      </c>
      <c r="G556" s="17">
        <v>8.3610000000000007</v>
      </c>
      <c r="H556" s="10">
        <v>13.438000000000001</v>
      </c>
      <c r="I556">
        <v>0.58199999999999996</v>
      </c>
      <c r="J556">
        <v>1.2909999999999999</v>
      </c>
      <c r="K556">
        <v>0.77500000000000002</v>
      </c>
      <c r="L556">
        <v>0.76600000000000001</v>
      </c>
      <c r="M556" s="10"/>
      <c r="N556" s="10"/>
      <c r="O556" s="10"/>
      <c r="P556" s="10"/>
      <c r="Q556" s="10"/>
      <c r="R556" s="10"/>
      <c r="S556" s="10">
        <v>572</v>
      </c>
      <c r="T556" s="17">
        <v>6.8040000000000003</v>
      </c>
      <c r="U556" s="17">
        <f t="shared" si="51"/>
        <v>680.4</v>
      </c>
      <c r="V556" s="11">
        <f t="shared" si="50"/>
        <v>29.433181721278533</v>
      </c>
      <c r="X556">
        <v>20.279456919490165</v>
      </c>
      <c r="Y556" s="12">
        <f t="shared" si="52"/>
        <v>20.279</v>
      </c>
      <c r="Z556">
        <f t="shared" si="53"/>
        <v>3</v>
      </c>
      <c r="AA556">
        <f t="shared" si="54"/>
        <v>3</v>
      </c>
      <c r="AB556">
        <f t="shared" si="55"/>
        <v>549</v>
      </c>
      <c r="AD556" s="12">
        <v>20.279</v>
      </c>
      <c r="AE556">
        <v>549</v>
      </c>
    </row>
    <row r="557" spans="6:31" x14ac:dyDescent="0.3">
      <c r="F557" s="10">
        <v>550</v>
      </c>
      <c r="G557" s="17">
        <v>0.26200000000000001</v>
      </c>
      <c r="H557" s="10">
        <v>2.323</v>
      </c>
      <c r="I557">
        <v>0.61099999999999999</v>
      </c>
      <c r="J557">
        <v>3.1549999999999998</v>
      </c>
      <c r="K557">
        <v>0.317</v>
      </c>
      <c r="L557">
        <v>0.76200000000000001</v>
      </c>
      <c r="M557" s="10"/>
      <c r="N557" s="10"/>
      <c r="O557" s="10"/>
      <c r="P557" s="10"/>
      <c r="Q557" s="10"/>
      <c r="R557" s="10"/>
      <c r="S557" s="10">
        <v>573</v>
      </c>
      <c r="T557" s="17">
        <v>3.7709999999999999</v>
      </c>
      <c r="U557" s="17">
        <f t="shared" si="51"/>
        <v>377.09999999999997</v>
      </c>
      <c r="V557" s="11">
        <f t="shared" si="50"/>
        <v>21.91206590715786</v>
      </c>
      <c r="X557">
        <v>20.226019522471738</v>
      </c>
      <c r="Y557" s="12">
        <f t="shared" si="52"/>
        <v>20.225999999999999</v>
      </c>
      <c r="Z557">
        <f t="shared" si="53"/>
        <v>1</v>
      </c>
      <c r="AA557">
        <f t="shared" si="54"/>
        <v>1</v>
      </c>
      <c r="AB557">
        <f t="shared" si="55"/>
        <v>550</v>
      </c>
      <c r="AD557" s="12">
        <v>20.225999999999999</v>
      </c>
      <c r="AE557">
        <v>550</v>
      </c>
    </row>
    <row r="558" spans="6:31" x14ac:dyDescent="0.3">
      <c r="F558" s="10">
        <v>551</v>
      </c>
      <c r="G558" s="17">
        <v>1.3440000000000001</v>
      </c>
      <c r="H558" s="10">
        <v>5.1269999999999998</v>
      </c>
      <c r="I558">
        <v>0.64300000000000002</v>
      </c>
      <c r="J558">
        <v>1.865</v>
      </c>
      <c r="K558">
        <v>0.53600000000000003</v>
      </c>
      <c r="L558">
        <v>0.872</v>
      </c>
      <c r="M558" s="10"/>
      <c r="N558" s="10"/>
      <c r="O558" s="10"/>
      <c r="P558" s="10"/>
      <c r="Q558" s="10"/>
      <c r="R558" s="10"/>
      <c r="S558" s="10">
        <v>574</v>
      </c>
      <c r="T558" s="17">
        <v>0.623</v>
      </c>
      <c r="U558" s="17">
        <f t="shared" si="51"/>
        <v>62.3</v>
      </c>
      <c r="V558" s="11">
        <f t="shared" si="50"/>
        <v>8.9063361511342389</v>
      </c>
      <c r="X558">
        <v>20.175596210566653</v>
      </c>
      <c r="Y558" s="12">
        <f t="shared" si="52"/>
        <v>20.175000000000001</v>
      </c>
      <c r="Z558">
        <f t="shared" si="53"/>
        <v>1</v>
      </c>
      <c r="AA558">
        <f t="shared" si="54"/>
        <v>1</v>
      </c>
      <c r="AB558">
        <f t="shared" si="55"/>
        <v>551</v>
      </c>
      <c r="AD558" s="12">
        <v>20.175000000000001</v>
      </c>
      <c r="AE558">
        <v>551</v>
      </c>
    </row>
    <row r="559" spans="6:31" x14ac:dyDescent="0.3">
      <c r="F559" s="10">
        <v>552</v>
      </c>
      <c r="G559" s="17">
        <v>3.5739999999999998</v>
      </c>
      <c r="H559" s="10">
        <v>8.5619999999999994</v>
      </c>
      <c r="I559">
        <v>0.61299999999999999</v>
      </c>
      <c r="J559">
        <v>2.7309999999999999</v>
      </c>
      <c r="K559">
        <v>0.36599999999999999</v>
      </c>
      <c r="L559">
        <v>0.88100000000000001</v>
      </c>
      <c r="M559" s="10"/>
      <c r="N559" s="10"/>
      <c r="O559" s="10"/>
      <c r="P559" s="10"/>
      <c r="Q559" s="10"/>
      <c r="R559" s="10"/>
      <c r="S559" s="10">
        <v>575</v>
      </c>
      <c r="T559" s="17">
        <v>3.0489999999999999</v>
      </c>
      <c r="U559" s="17">
        <f t="shared" si="51"/>
        <v>304.89999999999998</v>
      </c>
      <c r="V559" s="11">
        <f t="shared" si="50"/>
        <v>19.703064157377938</v>
      </c>
      <c r="X559">
        <v>20.071198069726819</v>
      </c>
      <c r="Y559" s="12">
        <f t="shared" si="52"/>
        <v>20.071000000000002</v>
      </c>
      <c r="Z559">
        <f t="shared" si="53"/>
        <v>1</v>
      </c>
      <c r="AA559">
        <f t="shared" si="54"/>
        <v>1</v>
      </c>
      <c r="AB559">
        <f t="shared" si="55"/>
        <v>552</v>
      </c>
      <c r="AD559" s="12">
        <v>20.071000000000002</v>
      </c>
      <c r="AE559">
        <v>552</v>
      </c>
    </row>
    <row r="560" spans="6:31" x14ac:dyDescent="0.3">
      <c r="F560" s="10">
        <v>553</v>
      </c>
      <c r="G560" s="17">
        <v>205.816</v>
      </c>
      <c r="H560" s="10">
        <v>73.222999999999999</v>
      </c>
      <c r="I560">
        <v>0.48199999999999998</v>
      </c>
      <c r="J560">
        <v>2.2930000000000001</v>
      </c>
      <c r="K560">
        <v>0.436</v>
      </c>
      <c r="L560">
        <v>0.88500000000000001</v>
      </c>
      <c r="M560" s="10"/>
      <c r="N560" s="10"/>
      <c r="O560" s="10"/>
      <c r="P560" s="10"/>
      <c r="Q560" s="10"/>
      <c r="R560" s="10"/>
      <c r="S560" s="10">
        <v>576</v>
      </c>
      <c r="T560" s="17">
        <v>18.295999999999999</v>
      </c>
      <c r="U560" s="17">
        <f t="shared" si="51"/>
        <v>1829.6</v>
      </c>
      <c r="V560" s="11">
        <f t="shared" si="50"/>
        <v>48.265091640309286</v>
      </c>
      <c r="X560">
        <v>20.020384828534873</v>
      </c>
      <c r="Y560" s="12">
        <f t="shared" si="52"/>
        <v>20.02</v>
      </c>
      <c r="Z560">
        <f t="shared" si="53"/>
        <v>1</v>
      </c>
      <c r="AA560">
        <f t="shared" si="54"/>
        <v>0</v>
      </c>
      <c r="AB560">
        <f t="shared" si="55"/>
        <v>552</v>
      </c>
      <c r="AD560" s="12">
        <v>20.02</v>
      </c>
      <c r="AE560">
        <v>552</v>
      </c>
    </row>
    <row r="561" spans="6:31" x14ac:dyDescent="0.3">
      <c r="F561" s="10">
        <v>554</v>
      </c>
      <c r="G561" s="17">
        <v>8.2000000000000003E-2</v>
      </c>
      <c r="H561" s="10">
        <v>1.236</v>
      </c>
      <c r="I561">
        <v>0.67400000000000004</v>
      </c>
      <c r="J561">
        <v>2.7490000000000001</v>
      </c>
      <c r="K561">
        <v>0.36399999999999999</v>
      </c>
      <c r="L561">
        <v>0.76900000000000002</v>
      </c>
      <c r="M561" s="10"/>
      <c r="N561" s="10"/>
      <c r="O561" s="10"/>
      <c r="P561" s="10"/>
      <c r="Q561" s="10"/>
      <c r="R561" s="10"/>
      <c r="S561" s="10">
        <v>577</v>
      </c>
      <c r="T561" s="17">
        <v>1.0489999999999999</v>
      </c>
      <c r="U561" s="17">
        <f t="shared" si="51"/>
        <v>104.89999999999999</v>
      </c>
      <c r="V561" s="11">
        <f t="shared" si="50"/>
        <v>11.556938532445283</v>
      </c>
      <c r="X561">
        <v>20.020384828534873</v>
      </c>
      <c r="Y561" s="12">
        <f t="shared" si="52"/>
        <v>20.02</v>
      </c>
      <c r="Z561">
        <f t="shared" si="53"/>
        <v>2</v>
      </c>
      <c r="AA561">
        <f t="shared" si="54"/>
        <v>0</v>
      </c>
      <c r="AB561">
        <f t="shared" si="55"/>
        <v>552</v>
      </c>
      <c r="AD561" s="12">
        <v>20.02</v>
      </c>
      <c r="AE561">
        <v>552</v>
      </c>
    </row>
    <row r="562" spans="6:31" x14ac:dyDescent="0.3">
      <c r="F562" s="8">
        <v>555</v>
      </c>
      <c r="G562" s="117">
        <v>4.0330000000000004</v>
      </c>
      <c r="H562" s="8">
        <v>9.5109999999999992</v>
      </c>
      <c r="I562" s="8">
        <v>0.56000000000000005</v>
      </c>
      <c r="J562" s="8">
        <v>2.819</v>
      </c>
      <c r="K562" s="8">
        <v>0.35499999999999998</v>
      </c>
      <c r="L562" s="8">
        <v>0.86799999999999999</v>
      </c>
      <c r="M562" s="8"/>
      <c r="N562" s="10"/>
      <c r="O562" s="10"/>
      <c r="P562" s="10"/>
      <c r="Q562" s="10"/>
      <c r="R562" s="10"/>
      <c r="S562" s="10">
        <v>578</v>
      </c>
      <c r="T562" s="17">
        <v>0.85299999999999998</v>
      </c>
      <c r="U562" s="17">
        <f t="shared" si="51"/>
        <v>85.3</v>
      </c>
      <c r="V562" s="11">
        <f t="shared" ref="V562:V625" si="56">((U562/PI())^0.5)*2</f>
        <v>10.421484211277653</v>
      </c>
      <c r="X562">
        <v>20.020384828534873</v>
      </c>
      <c r="Y562" s="12">
        <f t="shared" si="52"/>
        <v>20.02</v>
      </c>
      <c r="Z562">
        <f t="shared" si="53"/>
        <v>3</v>
      </c>
      <c r="AA562">
        <f t="shared" si="54"/>
        <v>3</v>
      </c>
      <c r="AB562">
        <f t="shared" si="55"/>
        <v>555</v>
      </c>
      <c r="AD562" s="12">
        <v>20.02</v>
      </c>
      <c r="AE562">
        <v>555</v>
      </c>
    </row>
    <row r="563" spans="6:31" x14ac:dyDescent="0.3">
      <c r="F563" s="10">
        <v>556</v>
      </c>
      <c r="G563" s="17">
        <v>5.1639999999999997</v>
      </c>
      <c r="H563" s="10">
        <v>12.753</v>
      </c>
      <c r="I563">
        <v>0.39900000000000002</v>
      </c>
      <c r="J563">
        <v>3.0510000000000002</v>
      </c>
      <c r="K563">
        <v>0.32800000000000001</v>
      </c>
      <c r="L563">
        <v>0.79700000000000004</v>
      </c>
      <c r="M563" s="10"/>
      <c r="N563" s="10"/>
      <c r="O563" s="10"/>
      <c r="P563" s="10"/>
      <c r="Q563" s="10"/>
      <c r="R563" s="10"/>
      <c r="S563" s="10">
        <v>579</v>
      </c>
      <c r="T563" s="17">
        <v>1.262</v>
      </c>
      <c r="U563" s="17">
        <f t="shared" ref="U563:U626" si="57">T563*100</f>
        <v>126.2</v>
      </c>
      <c r="V563" s="11">
        <f t="shared" si="56"/>
        <v>12.676073151634048</v>
      </c>
      <c r="X563">
        <v>19.915173064399998</v>
      </c>
      <c r="Y563" s="12">
        <f t="shared" si="52"/>
        <v>19.914999999999999</v>
      </c>
      <c r="Z563">
        <f t="shared" si="53"/>
        <v>1</v>
      </c>
      <c r="AA563">
        <f t="shared" si="54"/>
        <v>0</v>
      </c>
      <c r="AB563">
        <f t="shared" si="55"/>
        <v>555</v>
      </c>
      <c r="AD563" s="12">
        <v>19.914999999999999</v>
      </c>
      <c r="AE563">
        <v>555</v>
      </c>
    </row>
    <row r="564" spans="6:31" x14ac:dyDescent="0.3">
      <c r="F564" s="10">
        <v>557</v>
      </c>
      <c r="G564" s="17">
        <v>4.6719999999999997</v>
      </c>
      <c r="H564" s="10">
        <v>12.757999999999999</v>
      </c>
      <c r="I564">
        <v>0.36099999999999999</v>
      </c>
      <c r="J564">
        <v>5.17</v>
      </c>
      <c r="K564">
        <v>0.193</v>
      </c>
      <c r="L564">
        <v>0.75900000000000001</v>
      </c>
      <c r="M564" s="10"/>
      <c r="N564" s="10"/>
      <c r="O564" s="10"/>
      <c r="P564" s="10"/>
      <c r="Q564" s="10"/>
      <c r="R564" s="10"/>
      <c r="S564" s="10">
        <v>580</v>
      </c>
      <c r="T564" s="17">
        <v>1.41</v>
      </c>
      <c r="U564" s="17">
        <f t="shared" si="57"/>
        <v>141</v>
      </c>
      <c r="V564" s="11">
        <f t="shared" si="56"/>
        <v>13.398760233979036</v>
      </c>
      <c r="X564">
        <v>19.915173064399998</v>
      </c>
      <c r="Y564" s="12">
        <f t="shared" si="52"/>
        <v>19.914999999999999</v>
      </c>
      <c r="Z564">
        <f t="shared" si="53"/>
        <v>2</v>
      </c>
      <c r="AA564">
        <f t="shared" si="54"/>
        <v>2</v>
      </c>
      <c r="AB564">
        <f t="shared" si="55"/>
        <v>557</v>
      </c>
      <c r="AD564" s="12">
        <v>19.914999999999999</v>
      </c>
      <c r="AE564">
        <v>557</v>
      </c>
    </row>
    <row r="565" spans="6:31" x14ac:dyDescent="0.3">
      <c r="F565" s="10">
        <v>558</v>
      </c>
      <c r="G565" s="17">
        <v>0.60699999999999998</v>
      </c>
      <c r="H565" s="10">
        <v>3.1219999999999999</v>
      </c>
      <c r="I565">
        <v>0.78200000000000003</v>
      </c>
      <c r="J565">
        <v>1.9410000000000001</v>
      </c>
      <c r="K565">
        <v>0.51500000000000001</v>
      </c>
      <c r="L565">
        <v>0.86</v>
      </c>
      <c r="M565" s="10"/>
      <c r="N565" s="10"/>
      <c r="O565" s="10"/>
      <c r="P565" s="10"/>
      <c r="Q565" s="10"/>
      <c r="R565" s="10"/>
      <c r="S565" s="10">
        <v>581</v>
      </c>
      <c r="T565" s="17">
        <v>7</v>
      </c>
      <c r="U565" s="17">
        <f t="shared" si="57"/>
        <v>700</v>
      </c>
      <c r="V565" s="11">
        <f t="shared" si="56"/>
        <v>29.854106607209232</v>
      </c>
      <c r="X565">
        <v>19.863960705595119</v>
      </c>
      <c r="Y565" s="12">
        <f t="shared" si="52"/>
        <v>19.863</v>
      </c>
      <c r="Z565">
        <f t="shared" si="53"/>
        <v>1</v>
      </c>
      <c r="AA565">
        <f t="shared" si="54"/>
        <v>0</v>
      </c>
      <c r="AB565">
        <f t="shared" si="55"/>
        <v>557</v>
      </c>
      <c r="AD565" s="12">
        <v>19.863</v>
      </c>
      <c r="AE565">
        <v>557</v>
      </c>
    </row>
    <row r="566" spans="6:31" x14ac:dyDescent="0.3">
      <c r="F566" s="10">
        <v>559</v>
      </c>
      <c r="G566" s="17">
        <v>4.3120000000000003</v>
      </c>
      <c r="H566" s="10">
        <v>8.6549999999999994</v>
      </c>
      <c r="I566">
        <v>0.72299999999999998</v>
      </c>
      <c r="J566">
        <v>1.401</v>
      </c>
      <c r="K566">
        <v>0.71399999999999997</v>
      </c>
      <c r="L566">
        <v>0.90100000000000002</v>
      </c>
      <c r="M566" s="10"/>
      <c r="N566" s="10"/>
      <c r="O566" s="10"/>
      <c r="P566" s="10"/>
      <c r="Q566" s="10"/>
      <c r="R566" s="10"/>
      <c r="S566" s="10">
        <v>583</v>
      </c>
      <c r="T566" s="17">
        <v>1.5249999999999999</v>
      </c>
      <c r="U566" s="17">
        <f t="shared" si="57"/>
        <v>152.5</v>
      </c>
      <c r="V566" s="11">
        <f t="shared" si="56"/>
        <v>13.934454799959427</v>
      </c>
      <c r="X566">
        <v>19.863960705595119</v>
      </c>
      <c r="Y566" s="12">
        <f t="shared" si="52"/>
        <v>19.863</v>
      </c>
      <c r="Z566">
        <f t="shared" si="53"/>
        <v>2</v>
      </c>
      <c r="AA566">
        <f t="shared" si="54"/>
        <v>0</v>
      </c>
      <c r="AB566">
        <f t="shared" si="55"/>
        <v>557</v>
      </c>
      <c r="AD566" s="12">
        <v>19.863</v>
      </c>
      <c r="AE566">
        <v>557</v>
      </c>
    </row>
    <row r="567" spans="6:31" x14ac:dyDescent="0.3">
      <c r="F567" s="10">
        <v>560</v>
      </c>
      <c r="G567" s="17">
        <v>6.23</v>
      </c>
      <c r="H567" s="10">
        <v>11.565</v>
      </c>
      <c r="I567">
        <v>0.58499999999999996</v>
      </c>
      <c r="J567">
        <v>2.5270000000000001</v>
      </c>
      <c r="K567">
        <v>0.39600000000000002</v>
      </c>
      <c r="L567">
        <v>0.89</v>
      </c>
      <c r="M567" s="10"/>
      <c r="N567" s="10"/>
      <c r="O567" s="10"/>
      <c r="P567" s="10"/>
      <c r="Q567" s="10"/>
      <c r="R567" s="10"/>
      <c r="S567" s="10">
        <v>584</v>
      </c>
      <c r="T567" s="17">
        <v>4.6559999999999997</v>
      </c>
      <c r="U567" s="17">
        <f t="shared" si="57"/>
        <v>465.59999999999997</v>
      </c>
      <c r="V567" s="11">
        <f t="shared" si="56"/>
        <v>24.347902004663393</v>
      </c>
      <c r="X567">
        <v>19.863960705595119</v>
      </c>
      <c r="Y567" s="12">
        <f t="shared" si="52"/>
        <v>19.863</v>
      </c>
      <c r="Z567">
        <f t="shared" si="53"/>
        <v>3</v>
      </c>
      <c r="AA567">
        <f t="shared" si="54"/>
        <v>0</v>
      </c>
      <c r="AB567">
        <f t="shared" si="55"/>
        <v>557</v>
      </c>
      <c r="AD567" s="12">
        <v>19.863</v>
      </c>
      <c r="AE567">
        <v>557</v>
      </c>
    </row>
    <row r="568" spans="6:31" x14ac:dyDescent="0.3">
      <c r="F568" s="10">
        <v>561</v>
      </c>
      <c r="G568" s="17">
        <v>0.246</v>
      </c>
      <c r="H568" s="10">
        <v>1.78</v>
      </c>
      <c r="I568">
        <v>0.97599999999999998</v>
      </c>
      <c r="J568">
        <v>1.3919999999999999</v>
      </c>
      <c r="K568">
        <v>0.71799999999999997</v>
      </c>
      <c r="L568">
        <v>0.88200000000000001</v>
      </c>
      <c r="M568" s="10"/>
      <c r="N568" s="10"/>
      <c r="O568" s="10"/>
      <c r="P568" s="10"/>
      <c r="Q568" s="10"/>
      <c r="R568" s="10"/>
      <c r="S568" s="10">
        <v>585</v>
      </c>
      <c r="T568" s="17">
        <v>0.88500000000000001</v>
      </c>
      <c r="U568" s="17">
        <f t="shared" si="57"/>
        <v>88.5</v>
      </c>
      <c r="V568" s="11">
        <f t="shared" si="56"/>
        <v>10.615163668500919</v>
      </c>
      <c r="X568">
        <v>19.863960705595119</v>
      </c>
      <c r="Y568" s="12">
        <f t="shared" si="52"/>
        <v>19.863</v>
      </c>
      <c r="Z568">
        <f t="shared" si="53"/>
        <v>4</v>
      </c>
      <c r="AA568">
        <f t="shared" si="54"/>
        <v>4</v>
      </c>
      <c r="AB568">
        <f t="shared" si="55"/>
        <v>561</v>
      </c>
      <c r="AD568" s="12">
        <v>19.863</v>
      </c>
      <c r="AE568">
        <v>561</v>
      </c>
    </row>
    <row r="569" spans="6:31" x14ac:dyDescent="0.3">
      <c r="F569" s="10">
        <v>562</v>
      </c>
      <c r="G569" s="17">
        <v>0.42599999999999999</v>
      </c>
      <c r="H569" s="10">
        <v>2.504</v>
      </c>
      <c r="I569">
        <v>0.85399999999999998</v>
      </c>
      <c r="J569">
        <v>2.1160000000000001</v>
      </c>
      <c r="K569">
        <v>0.47299999999999998</v>
      </c>
      <c r="L569">
        <v>0.86699999999999999</v>
      </c>
      <c r="M569" s="10"/>
      <c r="N569" s="10"/>
      <c r="O569" s="10"/>
      <c r="P569" s="10"/>
      <c r="Q569" s="10"/>
      <c r="R569" s="10"/>
      <c r="S569" s="10">
        <v>586</v>
      </c>
      <c r="T569" s="17">
        <v>11.443</v>
      </c>
      <c r="U569" s="17">
        <f t="shared" si="57"/>
        <v>1144.3</v>
      </c>
      <c r="V569" s="11">
        <f t="shared" si="56"/>
        <v>38.170250340290494</v>
      </c>
      <c r="X569">
        <v>19.809402507076712</v>
      </c>
      <c r="Y569" s="12">
        <f t="shared" si="52"/>
        <v>19.809000000000001</v>
      </c>
      <c r="Z569">
        <f t="shared" si="53"/>
        <v>1</v>
      </c>
      <c r="AA569">
        <f t="shared" si="54"/>
        <v>1</v>
      </c>
      <c r="AB569">
        <f t="shared" si="55"/>
        <v>562</v>
      </c>
      <c r="AD569" s="12">
        <v>19.809000000000001</v>
      </c>
      <c r="AE569">
        <v>562</v>
      </c>
    </row>
    <row r="570" spans="6:31" x14ac:dyDescent="0.3">
      <c r="F570" s="10">
        <v>563</v>
      </c>
      <c r="G570" s="17">
        <v>16.902999999999999</v>
      </c>
      <c r="H570" s="10">
        <v>19.103000000000002</v>
      </c>
      <c r="I570">
        <v>0.58199999999999996</v>
      </c>
      <c r="J570">
        <v>2.8079999999999998</v>
      </c>
      <c r="K570">
        <v>0.35599999999999998</v>
      </c>
      <c r="L570">
        <v>0.89800000000000002</v>
      </c>
      <c r="M570" s="10"/>
      <c r="N570" s="10"/>
      <c r="O570" s="10"/>
      <c r="P570" s="10"/>
      <c r="Q570" s="10"/>
      <c r="R570" s="10"/>
      <c r="S570" s="10">
        <v>587</v>
      </c>
      <c r="T570" s="17">
        <v>3.6560000000000001</v>
      </c>
      <c r="U570" s="17">
        <f t="shared" si="57"/>
        <v>365.6</v>
      </c>
      <c r="V570" s="11">
        <f t="shared" si="56"/>
        <v>21.575365061921328</v>
      </c>
      <c r="X570">
        <v>19.703064157377938</v>
      </c>
      <c r="Y570" s="12">
        <f t="shared" si="52"/>
        <v>19.702999999999999</v>
      </c>
      <c r="Z570">
        <f t="shared" si="53"/>
        <v>1</v>
      </c>
      <c r="AA570">
        <f t="shared" si="54"/>
        <v>0</v>
      </c>
      <c r="AB570">
        <f t="shared" si="55"/>
        <v>562</v>
      </c>
      <c r="AD570" s="12">
        <v>19.702999999999999</v>
      </c>
      <c r="AE570">
        <v>562</v>
      </c>
    </row>
    <row r="571" spans="6:31" x14ac:dyDescent="0.3">
      <c r="F571" s="10">
        <v>564</v>
      </c>
      <c r="G571" s="17">
        <v>4.9000000000000002E-2</v>
      </c>
      <c r="H571" s="10">
        <v>0.72399999999999998</v>
      </c>
      <c r="I571">
        <v>1</v>
      </c>
      <c r="J571">
        <v>1.464</v>
      </c>
      <c r="K571">
        <v>0.68300000000000005</v>
      </c>
      <c r="L571">
        <v>0.85699999999999998</v>
      </c>
      <c r="M571" s="10"/>
      <c r="N571" s="10"/>
      <c r="O571" s="10"/>
      <c r="P571" s="10"/>
      <c r="Q571" s="10"/>
      <c r="R571" s="10"/>
      <c r="S571" s="10">
        <v>588</v>
      </c>
      <c r="T571" s="17">
        <v>0.246</v>
      </c>
      <c r="U571" s="17">
        <f t="shared" si="57"/>
        <v>24.6</v>
      </c>
      <c r="V571" s="11">
        <f t="shared" si="56"/>
        <v>5.5965786691946899</v>
      </c>
      <c r="X571">
        <v>19.703064157377938</v>
      </c>
      <c r="Y571" s="12">
        <f t="shared" si="52"/>
        <v>19.702999999999999</v>
      </c>
      <c r="Z571">
        <f t="shared" si="53"/>
        <v>2</v>
      </c>
      <c r="AA571">
        <f t="shared" si="54"/>
        <v>2</v>
      </c>
      <c r="AB571">
        <f t="shared" si="55"/>
        <v>564</v>
      </c>
      <c r="AD571" s="12">
        <v>19.702999999999999</v>
      </c>
      <c r="AE571">
        <v>564</v>
      </c>
    </row>
    <row r="572" spans="6:31" x14ac:dyDescent="0.3">
      <c r="F572" s="10">
        <v>565</v>
      </c>
      <c r="G572" s="17">
        <v>2.492</v>
      </c>
      <c r="H572" s="10">
        <v>6.9509999999999996</v>
      </c>
      <c r="I572">
        <v>0.64800000000000002</v>
      </c>
      <c r="J572">
        <v>1.869</v>
      </c>
      <c r="K572">
        <v>0.53500000000000003</v>
      </c>
      <c r="L572">
        <v>0.871</v>
      </c>
      <c r="M572" s="10"/>
      <c r="N572" s="10"/>
      <c r="O572" s="10"/>
      <c r="P572" s="10"/>
      <c r="Q572" s="10"/>
      <c r="R572" s="10"/>
      <c r="S572" s="10">
        <v>589</v>
      </c>
      <c r="T572" s="17">
        <v>7.673</v>
      </c>
      <c r="U572" s="17">
        <f t="shared" si="57"/>
        <v>767.3</v>
      </c>
      <c r="V572" s="11">
        <f t="shared" si="56"/>
        <v>31.256306606432091</v>
      </c>
      <c r="X572">
        <v>19.651299038948416</v>
      </c>
      <c r="Y572" s="12">
        <f t="shared" si="52"/>
        <v>19.651</v>
      </c>
      <c r="Z572">
        <f t="shared" si="53"/>
        <v>1</v>
      </c>
      <c r="AA572">
        <f t="shared" si="54"/>
        <v>1</v>
      </c>
      <c r="AB572">
        <f t="shared" si="55"/>
        <v>565</v>
      </c>
      <c r="AD572" s="12">
        <v>19.651</v>
      </c>
      <c r="AE572">
        <v>565</v>
      </c>
    </row>
    <row r="573" spans="6:31" x14ac:dyDescent="0.3">
      <c r="F573" s="10">
        <v>566</v>
      </c>
      <c r="G573" s="17">
        <v>12.214</v>
      </c>
      <c r="H573" s="10">
        <v>14.113</v>
      </c>
      <c r="I573">
        <v>0.77100000000000002</v>
      </c>
      <c r="J573">
        <v>1.556</v>
      </c>
      <c r="K573">
        <v>0.64300000000000002</v>
      </c>
      <c r="L573">
        <v>0.89200000000000002</v>
      </c>
      <c r="M573" s="10"/>
      <c r="N573" s="10"/>
      <c r="O573" s="10"/>
      <c r="P573" s="10"/>
      <c r="Q573" s="10"/>
      <c r="R573" s="10"/>
      <c r="S573" s="10">
        <v>590</v>
      </c>
      <c r="T573" s="17">
        <v>9.1809999999999992</v>
      </c>
      <c r="U573" s="17">
        <f t="shared" si="57"/>
        <v>918.09999999999991</v>
      </c>
      <c r="V573" s="11">
        <f t="shared" si="56"/>
        <v>34.190074963669687</v>
      </c>
      <c r="X573">
        <v>19.59939720110286</v>
      </c>
      <c r="Y573" s="12">
        <f t="shared" si="52"/>
        <v>19.599</v>
      </c>
      <c r="Z573">
        <f t="shared" si="53"/>
        <v>1</v>
      </c>
      <c r="AA573">
        <f t="shared" si="54"/>
        <v>1</v>
      </c>
      <c r="AB573">
        <f t="shared" si="55"/>
        <v>566</v>
      </c>
      <c r="AD573" s="12">
        <v>19.599</v>
      </c>
      <c r="AE573">
        <v>566</v>
      </c>
    </row>
    <row r="574" spans="6:31" x14ac:dyDescent="0.3">
      <c r="F574" s="10">
        <v>567</v>
      </c>
      <c r="G574" s="17">
        <v>0.19700000000000001</v>
      </c>
      <c r="H574" s="10">
        <v>1.7050000000000001</v>
      </c>
      <c r="I574">
        <v>0.85099999999999998</v>
      </c>
      <c r="J574">
        <v>1.6339999999999999</v>
      </c>
      <c r="K574">
        <v>0.61199999999999999</v>
      </c>
      <c r="L574">
        <v>0.8</v>
      </c>
      <c r="M574" s="10"/>
      <c r="N574" s="10"/>
      <c r="O574" s="10"/>
      <c r="P574" s="10"/>
      <c r="Q574" s="10"/>
      <c r="R574" s="10"/>
      <c r="S574" s="10">
        <v>591</v>
      </c>
      <c r="T574" s="17">
        <v>64.447000000000003</v>
      </c>
      <c r="U574" s="17">
        <f t="shared" si="57"/>
        <v>6444.7000000000007</v>
      </c>
      <c r="V574" s="11">
        <f t="shared" si="56"/>
        <v>90.585025771121266</v>
      </c>
      <c r="X574">
        <v>19.491913198785092</v>
      </c>
      <c r="Y574" s="12">
        <f t="shared" si="52"/>
        <v>19.491</v>
      </c>
      <c r="Z574">
        <f t="shared" si="53"/>
        <v>1</v>
      </c>
      <c r="AA574">
        <f t="shared" si="54"/>
        <v>1</v>
      </c>
      <c r="AB574">
        <f t="shared" si="55"/>
        <v>567</v>
      </c>
      <c r="AD574" s="12">
        <v>19.491</v>
      </c>
      <c r="AE574">
        <v>567</v>
      </c>
    </row>
    <row r="575" spans="6:31" x14ac:dyDescent="0.3">
      <c r="F575" s="10">
        <v>568</v>
      </c>
      <c r="G575" s="17">
        <v>7.9349999999999996</v>
      </c>
      <c r="H575" s="10">
        <v>12.564</v>
      </c>
      <c r="I575">
        <v>0.63200000000000001</v>
      </c>
      <c r="J575">
        <v>1.7110000000000001</v>
      </c>
      <c r="K575">
        <v>0.58499999999999996</v>
      </c>
      <c r="L575">
        <v>0.874</v>
      </c>
      <c r="M575" s="10"/>
      <c r="N575" s="10"/>
      <c r="O575" s="10"/>
      <c r="P575" s="10"/>
      <c r="Q575" s="10"/>
      <c r="R575" s="10"/>
      <c r="S575" s="10">
        <v>593</v>
      </c>
      <c r="T575" s="17">
        <v>0.14799999999999999</v>
      </c>
      <c r="U575" s="17">
        <f t="shared" si="57"/>
        <v>14.799999999999999</v>
      </c>
      <c r="V575" s="11">
        <f t="shared" si="56"/>
        <v>4.3409613292542018</v>
      </c>
      <c r="X575">
        <v>19.436310681889264</v>
      </c>
      <c r="Y575" s="12">
        <f t="shared" si="52"/>
        <v>19.436</v>
      </c>
      <c r="Z575">
        <f t="shared" si="53"/>
        <v>1</v>
      </c>
      <c r="AA575">
        <f t="shared" si="54"/>
        <v>0</v>
      </c>
      <c r="AB575">
        <f t="shared" si="55"/>
        <v>567</v>
      </c>
      <c r="AD575" s="12">
        <v>19.436</v>
      </c>
      <c r="AE575">
        <v>567</v>
      </c>
    </row>
    <row r="576" spans="6:31" x14ac:dyDescent="0.3">
      <c r="F576" s="10">
        <v>569</v>
      </c>
      <c r="G576" s="17">
        <v>0.96699999999999997</v>
      </c>
      <c r="H576" s="10">
        <v>3.7839999999999998</v>
      </c>
      <c r="I576">
        <v>0.84899999999999998</v>
      </c>
      <c r="J576">
        <v>1.71</v>
      </c>
      <c r="K576">
        <v>0.58499999999999996</v>
      </c>
      <c r="L576">
        <v>0.90100000000000002</v>
      </c>
      <c r="M576" s="10"/>
      <c r="N576" s="10"/>
      <c r="O576" s="10"/>
      <c r="P576" s="10"/>
      <c r="Q576" s="10"/>
      <c r="R576" s="10"/>
      <c r="S576" s="10">
        <v>594</v>
      </c>
      <c r="T576" s="17">
        <v>1.8029999999999999</v>
      </c>
      <c r="U576" s="17">
        <f t="shared" si="57"/>
        <v>180.29999999999998</v>
      </c>
      <c r="V576" s="11">
        <f t="shared" si="56"/>
        <v>15.151405542580854</v>
      </c>
      <c r="X576">
        <v>19.436310681889264</v>
      </c>
      <c r="Y576" s="12">
        <f t="shared" si="52"/>
        <v>19.436</v>
      </c>
      <c r="Z576">
        <f t="shared" si="53"/>
        <v>2</v>
      </c>
      <c r="AA576">
        <f t="shared" si="54"/>
        <v>2</v>
      </c>
      <c r="AB576">
        <f t="shared" si="55"/>
        <v>569</v>
      </c>
      <c r="AD576" s="12">
        <v>19.436</v>
      </c>
      <c r="AE576">
        <v>569</v>
      </c>
    </row>
    <row r="577" spans="6:31" x14ac:dyDescent="0.3">
      <c r="F577" s="10">
        <v>570</v>
      </c>
      <c r="G577" s="17">
        <v>2.508</v>
      </c>
      <c r="H577" s="10">
        <v>6.6950000000000003</v>
      </c>
      <c r="I577">
        <v>0.70299999999999996</v>
      </c>
      <c r="J577">
        <v>1.472</v>
      </c>
      <c r="K577">
        <v>0.67900000000000005</v>
      </c>
      <c r="L577">
        <v>0.877</v>
      </c>
      <c r="M577" s="10"/>
      <c r="N577" s="10"/>
      <c r="O577" s="10"/>
      <c r="P577" s="10"/>
      <c r="Q577" s="10"/>
      <c r="R577" s="10"/>
      <c r="S577" s="10">
        <v>595</v>
      </c>
      <c r="T577" s="17">
        <v>0.93400000000000005</v>
      </c>
      <c r="U577" s="17">
        <f t="shared" si="57"/>
        <v>93.4</v>
      </c>
      <c r="V577" s="11">
        <f t="shared" si="56"/>
        <v>10.905070998313775</v>
      </c>
      <c r="X577">
        <v>19.38383320324818</v>
      </c>
      <c r="Y577" s="12">
        <f t="shared" si="52"/>
        <v>19.382999999999999</v>
      </c>
      <c r="Z577">
        <f t="shared" si="53"/>
        <v>1</v>
      </c>
      <c r="AA577">
        <f t="shared" si="54"/>
        <v>1</v>
      </c>
      <c r="AB577">
        <f t="shared" si="55"/>
        <v>570</v>
      </c>
      <c r="AD577" s="12">
        <v>19.382999999999999</v>
      </c>
      <c r="AE577">
        <v>570</v>
      </c>
    </row>
    <row r="578" spans="6:31" x14ac:dyDescent="0.3">
      <c r="F578" s="10">
        <v>571</v>
      </c>
      <c r="G578" s="17">
        <v>0.39300000000000002</v>
      </c>
      <c r="H578" s="10">
        <v>2.323</v>
      </c>
      <c r="I578">
        <v>0.91600000000000004</v>
      </c>
      <c r="J578">
        <v>1.587</v>
      </c>
      <c r="K578">
        <v>0.63</v>
      </c>
      <c r="L578">
        <v>0.873</v>
      </c>
      <c r="M578" s="10"/>
      <c r="N578" s="10"/>
      <c r="O578" s="10"/>
      <c r="P578" s="10"/>
      <c r="Q578" s="10"/>
      <c r="R578" s="10"/>
      <c r="S578" s="10">
        <v>596</v>
      </c>
      <c r="T578" s="17">
        <v>1.41</v>
      </c>
      <c r="U578" s="17">
        <f t="shared" si="57"/>
        <v>141</v>
      </c>
      <c r="V578" s="11">
        <f t="shared" si="56"/>
        <v>13.398760233979036</v>
      </c>
      <c r="X578">
        <v>19.331213267143124</v>
      </c>
      <c r="Y578" s="12">
        <f t="shared" si="52"/>
        <v>19.331</v>
      </c>
      <c r="Z578">
        <f t="shared" si="53"/>
        <v>1</v>
      </c>
      <c r="AA578">
        <f t="shared" si="54"/>
        <v>0</v>
      </c>
      <c r="AB578">
        <f t="shared" si="55"/>
        <v>570</v>
      </c>
      <c r="AD578" s="12">
        <v>19.331</v>
      </c>
      <c r="AE578">
        <v>570</v>
      </c>
    </row>
    <row r="579" spans="6:31" x14ac:dyDescent="0.3">
      <c r="F579" s="10">
        <v>572</v>
      </c>
      <c r="G579" s="17">
        <v>6.8040000000000003</v>
      </c>
      <c r="H579" s="10">
        <v>11.715</v>
      </c>
      <c r="I579">
        <v>0.623</v>
      </c>
      <c r="J579">
        <v>1.3620000000000001</v>
      </c>
      <c r="K579">
        <v>0.73399999999999999</v>
      </c>
      <c r="L579">
        <v>0.85</v>
      </c>
      <c r="M579" s="10"/>
      <c r="N579" s="10"/>
      <c r="O579" s="10"/>
      <c r="P579" s="10"/>
      <c r="Q579" s="10"/>
      <c r="R579" s="10"/>
      <c r="S579" s="10">
        <v>597</v>
      </c>
      <c r="T579" s="17">
        <v>27.018000000000001</v>
      </c>
      <c r="U579" s="17">
        <f t="shared" si="57"/>
        <v>2701.8</v>
      </c>
      <c r="V579" s="11">
        <f t="shared" si="56"/>
        <v>58.651842272561765</v>
      </c>
      <c r="X579">
        <v>19.331213267143124</v>
      </c>
      <c r="Y579" s="12">
        <f t="shared" si="52"/>
        <v>19.331</v>
      </c>
      <c r="Z579">
        <f t="shared" si="53"/>
        <v>2</v>
      </c>
      <c r="AA579">
        <f t="shared" si="54"/>
        <v>2</v>
      </c>
      <c r="AB579">
        <f t="shared" si="55"/>
        <v>572</v>
      </c>
      <c r="AD579" s="12">
        <v>19.331</v>
      </c>
      <c r="AE579">
        <v>572</v>
      </c>
    </row>
    <row r="580" spans="6:31" x14ac:dyDescent="0.3">
      <c r="F580" s="10">
        <v>573</v>
      </c>
      <c r="G580" s="17">
        <v>3.7709999999999999</v>
      </c>
      <c r="H580" s="10">
        <v>7.8250000000000002</v>
      </c>
      <c r="I580">
        <v>0.77400000000000002</v>
      </c>
      <c r="J580">
        <v>1.931</v>
      </c>
      <c r="K580">
        <v>0.51800000000000002</v>
      </c>
      <c r="L580">
        <v>0.92900000000000005</v>
      </c>
      <c r="M580" s="10"/>
      <c r="N580" s="10"/>
      <c r="O580" s="10"/>
      <c r="P580" s="10"/>
      <c r="Q580" s="10"/>
      <c r="R580" s="10"/>
      <c r="S580" s="10">
        <v>598</v>
      </c>
      <c r="T580" s="17">
        <v>21.411000000000001</v>
      </c>
      <c r="U580" s="17">
        <f t="shared" si="57"/>
        <v>2141.1000000000004</v>
      </c>
      <c r="V580" s="11">
        <f t="shared" si="56"/>
        <v>52.212385400711746</v>
      </c>
      <c r="X580">
        <v>19.275147188898988</v>
      </c>
      <c r="Y580" s="12">
        <f t="shared" si="52"/>
        <v>19.274999999999999</v>
      </c>
      <c r="Z580">
        <f t="shared" si="53"/>
        <v>1</v>
      </c>
      <c r="AA580">
        <f t="shared" si="54"/>
        <v>1</v>
      </c>
      <c r="AB580">
        <f t="shared" si="55"/>
        <v>573</v>
      </c>
      <c r="AD580" s="12">
        <v>19.274999999999999</v>
      </c>
      <c r="AE580">
        <v>573</v>
      </c>
    </row>
    <row r="581" spans="6:31" x14ac:dyDescent="0.3">
      <c r="F581" s="10">
        <v>574</v>
      </c>
      <c r="G581" s="17">
        <v>0.623</v>
      </c>
      <c r="H581" s="10">
        <v>3.347</v>
      </c>
      <c r="I581">
        <v>0.69899999999999995</v>
      </c>
      <c r="J581">
        <v>1.454</v>
      </c>
      <c r="K581">
        <v>0.68799999999999994</v>
      </c>
      <c r="L581">
        <v>0.84399999999999997</v>
      </c>
      <c r="M581" s="10"/>
      <c r="N581" s="10"/>
      <c r="O581" s="10"/>
      <c r="P581" s="10"/>
      <c r="Q581" s="10"/>
      <c r="R581" s="10"/>
      <c r="S581" s="10">
        <v>599</v>
      </c>
      <c r="T581" s="17">
        <v>1.2130000000000001</v>
      </c>
      <c r="U581" s="17">
        <f t="shared" si="57"/>
        <v>121.30000000000001</v>
      </c>
      <c r="V581" s="11">
        <f t="shared" si="56"/>
        <v>12.427548301108118</v>
      </c>
      <c r="X581">
        <v>19.222229732321487</v>
      </c>
      <c r="Y581" s="12">
        <f t="shared" si="52"/>
        <v>19.222000000000001</v>
      </c>
      <c r="Z581">
        <f t="shared" si="53"/>
        <v>1</v>
      </c>
      <c r="AA581">
        <f t="shared" si="54"/>
        <v>0</v>
      </c>
      <c r="AB581">
        <f t="shared" si="55"/>
        <v>573</v>
      </c>
      <c r="AD581" s="12">
        <v>19.222000000000001</v>
      </c>
      <c r="AE581">
        <v>573</v>
      </c>
    </row>
    <row r="582" spans="6:31" x14ac:dyDescent="0.3">
      <c r="F582" s="10">
        <v>575</v>
      </c>
      <c r="G582" s="17">
        <v>3.0489999999999999</v>
      </c>
      <c r="H582" s="10">
        <v>9.3230000000000004</v>
      </c>
      <c r="I582">
        <v>0.441</v>
      </c>
      <c r="J582">
        <v>3.5840000000000001</v>
      </c>
      <c r="K582">
        <v>0.27900000000000003</v>
      </c>
      <c r="L582">
        <v>0.83799999999999997</v>
      </c>
      <c r="M582" s="10"/>
      <c r="N582" s="10"/>
      <c r="O582" s="10"/>
      <c r="P582" s="10"/>
      <c r="Q582" s="10"/>
      <c r="R582" s="10"/>
      <c r="S582" s="10">
        <v>600</v>
      </c>
      <c r="T582" s="17">
        <v>33.56</v>
      </c>
      <c r="U582" s="17">
        <f t="shared" si="57"/>
        <v>3356</v>
      </c>
      <c r="V582" s="11">
        <f t="shared" si="56"/>
        <v>65.368126117636308</v>
      </c>
      <c r="X582">
        <v>19.222229732321487</v>
      </c>
      <c r="Y582" s="12">
        <f t="shared" si="52"/>
        <v>19.222000000000001</v>
      </c>
      <c r="Z582">
        <f t="shared" si="53"/>
        <v>2</v>
      </c>
      <c r="AA582">
        <f t="shared" si="54"/>
        <v>0</v>
      </c>
      <c r="AB582">
        <f t="shared" si="55"/>
        <v>573</v>
      </c>
      <c r="AD582" s="12">
        <v>19.222000000000001</v>
      </c>
      <c r="AE582">
        <v>573</v>
      </c>
    </row>
    <row r="583" spans="6:31" x14ac:dyDescent="0.3">
      <c r="F583" s="10">
        <v>576</v>
      </c>
      <c r="G583" s="17">
        <v>18.295999999999999</v>
      </c>
      <c r="H583" s="10">
        <v>17.442</v>
      </c>
      <c r="I583">
        <v>0.75600000000000001</v>
      </c>
      <c r="J583">
        <v>1.2050000000000001</v>
      </c>
      <c r="K583">
        <v>0.83</v>
      </c>
      <c r="L583">
        <v>0.92</v>
      </c>
      <c r="M583" s="10"/>
      <c r="N583" s="10"/>
      <c r="O583" s="10"/>
      <c r="P583" s="10"/>
      <c r="Q583" s="10"/>
      <c r="R583" s="10"/>
      <c r="S583" s="10">
        <v>601</v>
      </c>
      <c r="T583" s="17">
        <v>1.3120000000000001</v>
      </c>
      <c r="U583" s="17">
        <f t="shared" si="57"/>
        <v>131.20000000000002</v>
      </c>
      <c r="V583" s="11">
        <f t="shared" si="56"/>
        <v>12.924744804801888</v>
      </c>
      <c r="X583">
        <v>19.222229732321487</v>
      </c>
      <c r="Y583" s="12">
        <f t="shared" si="52"/>
        <v>19.222000000000001</v>
      </c>
      <c r="Z583">
        <f t="shared" si="53"/>
        <v>3</v>
      </c>
      <c r="AA583">
        <f t="shared" si="54"/>
        <v>3</v>
      </c>
      <c r="AB583">
        <f t="shared" si="55"/>
        <v>576</v>
      </c>
      <c r="AD583" s="12">
        <v>19.222000000000001</v>
      </c>
      <c r="AE583">
        <v>576</v>
      </c>
    </row>
    <row r="584" spans="6:31" x14ac:dyDescent="0.3">
      <c r="F584" s="10">
        <v>577</v>
      </c>
      <c r="G584" s="17">
        <v>1.0489999999999999</v>
      </c>
      <c r="H584" s="10">
        <v>4.0720000000000001</v>
      </c>
      <c r="I584">
        <v>0.79500000000000004</v>
      </c>
      <c r="J584">
        <v>1.155</v>
      </c>
      <c r="K584">
        <v>0.86599999999999999</v>
      </c>
      <c r="L584">
        <v>0.88300000000000001</v>
      </c>
      <c r="M584" s="10"/>
      <c r="N584" s="10"/>
      <c r="O584" s="10"/>
      <c r="P584" s="10"/>
      <c r="Q584" s="10"/>
      <c r="R584" s="10"/>
      <c r="S584" s="10">
        <v>602</v>
      </c>
      <c r="T584" s="17">
        <v>19.361999999999998</v>
      </c>
      <c r="U584" s="17">
        <f t="shared" si="57"/>
        <v>1936.1999999999998</v>
      </c>
      <c r="V584" s="11">
        <f t="shared" si="56"/>
        <v>49.651247784081136</v>
      </c>
      <c r="X584">
        <v>19.165844845873465</v>
      </c>
      <c r="Y584" s="12">
        <f t="shared" si="52"/>
        <v>19.164999999999999</v>
      </c>
      <c r="Z584">
        <f t="shared" si="53"/>
        <v>1</v>
      </c>
      <c r="AA584">
        <f t="shared" si="54"/>
        <v>1</v>
      </c>
      <c r="AB584">
        <f t="shared" si="55"/>
        <v>577</v>
      </c>
      <c r="AD584" s="12">
        <v>19.164999999999999</v>
      </c>
      <c r="AE584">
        <v>577</v>
      </c>
    </row>
    <row r="585" spans="6:31" x14ac:dyDescent="0.3">
      <c r="F585" s="10">
        <v>578</v>
      </c>
      <c r="G585" s="17">
        <v>0.85299999999999998</v>
      </c>
      <c r="H585" s="10">
        <v>5.3520000000000003</v>
      </c>
      <c r="I585">
        <v>0.374</v>
      </c>
      <c r="J585">
        <v>5.1550000000000002</v>
      </c>
      <c r="K585">
        <v>0.19400000000000001</v>
      </c>
      <c r="L585">
        <v>0.754</v>
      </c>
      <c r="M585" s="10"/>
      <c r="N585" s="10"/>
      <c r="O585" s="10"/>
      <c r="P585" s="10"/>
      <c r="Q585" s="10"/>
      <c r="R585" s="10"/>
      <c r="S585" s="10">
        <v>603</v>
      </c>
      <c r="T585" s="17">
        <v>10.148</v>
      </c>
      <c r="U585" s="17">
        <f t="shared" si="57"/>
        <v>1014.8</v>
      </c>
      <c r="V585" s="11">
        <f t="shared" si="56"/>
        <v>35.94556286938964</v>
      </c>
      <c r="X585">
        <v>19.112624764393775</v>
      </c>
      <c r="Y585" s="12">
        <f t="shared" ref="Y585:Y648" si="58">TRUNC(X585,3)</f>
        <v>19.111999999999998</v>
      </c>
      <c r="Z585">
        <f t="shared" si="53"/>
        <v>1</v>
      </c>
      <c r="AA585">
        <f t="shared" si="54"/>
        <v>0</v>
      </c>
      <c r="AB585">
        <f t="shared" si="55"/>
        <v>577</v>
      </c>
      <c r="AD585" s="12">
        <v>19.111999999999998</v>
      </c>
      <c r="AE585">
        <v>577</v>
      </c>
    </row>
    <row r="586" spans="6:31" x14ac:dyDescent="0.3">
      <c r="F586" s="10">
        <v>579</v>
      </c>
      <c r="G586" s="17">
        <v>1.262</v>
      </c>
      <c r="H586" s="10">
        <v>5.202</v>
      </c>
      <c r="I586">
        <v>0.58599999999999997</v>
      </c>
      <c r="J586">
        <v>2.52</v>
      </c>
      <c r="K586">
        <v>0.39700000000000002</v>
      </c>
      <c r="L586">
        <v>0.85599999999999998</v>
      </c>
      <c r="M586" s="10"/>
      <c r="N586" s="10"/>
      <c r="O586" s="10"/>
      <c r="P586" s="10"/>
      <c r="Q586" s="10"/>
      <c r="R586" s="10"/>
      <c r="S586" s="10">
        <v>604</v>
      </c>
      <c r="T586" s="17">
        <v>0.50800000000000001</v>
      </c>
      <c r="U586" s="17">
        <f t="shared" si="57"/>
        <v>50.8</v>
      </c>
      <c r="V586" s="11">
        <f t="shared" si="56"/>
        <v>8.0424230722181154</v>
      </c>
      <c r="X586">
        <v>19.112624764393775</v>
      </c>
      <c r="Y586" s="12">
        <f t="shared" si="58"/>
        <v>19.111999999999998</v>
      </c>
      <c r="Z586">
        <f t="shared" ref="Z586:Z649" si="59">IF(Y586-Y585=0,Z585+Z$8,1)</f>
        <v>2</v>
      </c>
      <c r="AA586">
        <f t="shared" ref="AA586:AA649" si="60">IF(Z586&lt;Z587,0,Z586)</f>
        <v>2</v>
      </c>
      <c r="AB586">
        <f t="shared" ref="AB586:AB649" si="61">AB585+AA586</f>
        <v>579</v>
      </c>
      <c r="AD586" s="12">
        <v>19.111999999999998</v>
      </c>
      <c r="AE586">
        <v>579</v>
      </c>
    </row>
    <row r="587" spans="6:31" x14ac:dyDescent="0.3">
      <c r="F587" s="10">
        <v>580</v>
      </c>
      <c r="G587" s="17">
        <v>1.41</v>
      </c>
      <c r="H587" s="10">
        <v>5.202</v>
      </c>
      <c r="I587">
        <v>0.65500000000000003</v>
      </c>
      <c r="J587">
        <v>2.0270000000000001</v>
      </c>
      <c r="K587">
        <v>0.49299999999999999</v>
      </c>
      <c r="L587">
        <v>0.88700000000000001</v>
      </c>
      <c r="M587" s="10"/>
      <c r="N587" s="10"/>
      <c r="O587" s="10"/>
      <c r="P587" s="10"/>
      <c r="Q587" s="10"/>
      <c r="R587" s="10"/>
      <c r="S587" s="10">
        <v>605</v>
      </c>
      <c r="T587" s="17">
        <v>0.377</v>
      </c>
      <c r="U587" s="17">
        <f t="shared" si="57"/>
        <v>37.700000000000003</v>
      </c>
      <c r="V587" s="11">
        <f t="shared" si="56"/>
        <v>6.928284840890683</v>
      </c>
      <c r="X587">
        <v>19.0592560744889</v>
      </c>
      <c r="Y587" s="12">
        <f t="shared" si="58"/>
        <v>19.059000000000001</v>
      </c>
      <c r="Z587">
        <f t="shared" si="59"/>
        <v>1</v>
      </c>
      <c r="AA587">
        <f t="shared" si="60"/>
        <v>0</v>
      </c>
      <c r="AB587">
        <f t="shared" si="61"/>
        <v>579</v>
      </c>
      <c r="AD587" s="12">
        <v>19.059000000000001</v>
      </c>
      <c r="AE587">
        <v>579</v>
      </c>
    </row>
    <row r="588" spans="6:31" x14ac:dyDescent="0.3">
      <c r="F588" s="10">
        <v>581</v>
      </c>
      <c r="G588" s="17">
        <v>7</v>
      </c>
      <c r="H588" s="10">
        <v>11.865</v>
      </c>
      <c r="I588">
        <v>0.625</v>
      </c>
      <c r="J588">
        <v>1.7010000000000001</v>
      </c>
      <c r="K588">
        <v>0.58799999999999997</v>
      </c>
      <c r="L588">
        <v>0.871</v>
      </c>
      <c r="M588" s="10"/>
      <c r="N588" s="10"/>
      <c r="O588" s="10"/>
      <c r="P588" s="10"/>
      <c r="Q588" s="10"/>
      <c r="R588" s="10"/>
      <c r="S588" s="10">
        <v>606</v>
      </c>
      <c r="T588" s="17">
        <v>2.6230000000000002</v>
      </c>
      <c r="U588" s="17">
        <f t="shared" si="57"/>
        <v>262.3</v>
      </c>
      <c r="V588" s="11">
        <f t="shared" si="56"/>
        <v>18.274866144079777</v>
      </c>
      <c r="X588">
        <v>19.0592560744889</v>
      </c>
      <c r="Y588" s="12">
        <f t="shared" si="58"/>
        <v>19.059000000000001</v>
      </c>
      <c r="Z588">
        <f t="shared" si="59"/>
        <v>2</v>
      </c>
      <c r="AA588">
        <f t="shared" si="60"/>
        <v>0</v>
      </c>
      <c r="AB588">
        <f t="shared" si="61"/>
        <v>579</v>
      </c>
      <c r="AD588" s="12">
        <v>19.059000000000001</v>
      </c>
      <c r="AE588">
        <v>579</v>
      </c>
    </row>
    <row r="589" spans="6:31" x14ac:dyDescent="0.3">
      <c r="F589" s="8">
        <v>582</v>
      </c>
      <c r="G589" s="117">
        <v>3.5249999999999999</v>
      </c>
      <c r="H589" s="8">
        <v>10.298</v>
      </c>
      <c r="I589" s="8">
        <v>0.41799999999999998</v>
      </c>
      <c r="J589" s="8">
        <v>3.1709999999999998</v>
      </c>
      <c r="K589" s="8">
        <v>0.315</v>
      </c>
      <c r="L589" s="8">
        <v>0.75600000000000001</v>
      </c>
      <c r="M589" s="10"/>
      <c r="N589" s="10"/>
      <c r="O589" s="10"/>
      <c r="P589" s="10"/>
      <c r="Q589" s="10"/>
      <c r="R589" s="10"/>
      <c r="S589" s="10">
        <v>608</v>
      </c>
      <c r="T589" s="17">
        <v>0.754</v>
      </c>
      <c r="U589" s="17">
        <f t="shared" si="57"/>
        <v>75.400000000000006</v>
      </c>
      <c r="V589" s="11">
        <f t="shared" si="56"/>
        <v>9.7980743859715247</v>
      </c>
      <c r="X589">
        <v>19.0592560744889</v>
      </c>
      <c r="Y589" s="12">
        <f t="shared" si="58"/>
        <v>19.059000000000001</v>
      </c>
      <c r="Z589">
        <f t="shared" si="59"/>
        <v>3</v>
      </c>
      <c r="AA589">
        <f t="shared" si="60"/>
        <v>0</v>
      </c>
      <c r="AB589">
        <f t="shared" si="61"/>
        <v>579</v>
      </c>
      <c r="AD589" s="12">
        <v>19.059000000000001</v>
      </c>
      <c r="AE589">
        <v>579</v>
      </c>
    </row>
    <row r="590" spans="6:31" x14ac:dyDescent="0.3">
      <c r="F590" s="10">
        <v>583</v>
      </c>
      <c r="G590" s="17">
        <v>1.5249999999999999</v>
      </c>
      <c r="H590" s="10">
        <v>5.4889999999999999</v>
      </c>
      <c r="I590">
        <v>0.63600000000000001</v>
      </c>
      <c r="J590">
        <v>2.8959999999999999</v>
      </c>
      <c r="K590">
        <v>0.34499999999999997</v>
      </c>
      <c r="L590">
        <v>0.88200000000000001</v>
      </c>
      <c r="M590" s="10"/>
      <c r="N590" s="10"/>
      <c r="O590" s="10"/>
      <c r="P590" s="10"/>
      <c r="Q590" s="10"/>
      <c r="R590" s="10"/>
      <c r="S590" s="10">
        <v>609</v>
      </c>
      <c r="T590" s="17">
        <v>1.853</v>
      </c>
      <c r="U590" s="17">
        <f t="shared" si="57"/>
        <v>185.3</v>
      </c>
      <c r="V590" s="11">
        <f t="shared" si="56"/>
        <v>15.36005493608098</v>
      </c>
      <c r="X590">
        <v>19.0592560744889</v>
      </c>
      <c r="Y590" s="12">
        <f t="shared" si="58"/>
        <v>19.059000000000001</v>
      </c>
      <c r="Z590">
        <f t="shared" si="59"/>
        <v>4</v>
      </c>
      <c r="AA590">
        <f t="shared" si="60"/>
        <v>4</v>
      </c>
      <c r="AB590">
        <f t="shared" si="61"/>
        <v>583</v>
      </c>
      <c r="AD590" s="12">
        <v>19.059000000000001</v>
      </c>
      <c r="AE590">
        <v>583</v>
      </c>
    </row>
    <row r="591" spans="6:31" x14ac:dyDescent="0.3">
      <c r="F591" s="10">
        <v>584</v>
      </c>
      <c r="G591" s="17">
        <v>4.6559999999999997</v>
      </c>
      <c r="H591" s="10">
        <v>8.6110000000000007</v>
      </c>
      <c r="I591">
        <v>0.78900000000000003</v>
      </c>
      <c r="J591">
        <v>1.3169999999999999</v>
      </c>
      <c r="K591">
        <v>0.75900000000000001</v>
      </c>
      <c r="L591">
        <v>0.92400000000000004</v>
      </c>
      <c r="M591" s="10"/>
      <c r="N591" s="10"/>
      <c r="O591" s="10"/>
      <c r="P591" s="10"/>
      <c r="Q591" s="10"/>
      <c r="R591" s="10"/>
      <c r="S591" s="10">
        <v>610</v>
      </c>
      <c r="T591" s="17">
        <v>21.263999999999999</v>
      </c>
      <c r="U591" s="17">
        <f t="shared" si="57"/>
        <v>2126.4</v>
      </c>
      <c r="V591" s="11">
        <f t="shared" si="56"/>
        <v>52.032841244014826</v>
      </c>
      <c r="X591">
        <v>19.002387610163417</v>
      </c>
      <c r="Y591" s="12">
        <f t="shared" si="58"/>
        <v>19.001999999999999</v>
      </c>
      <c r="Z591">
        <f t="shared" si="59"/>
        <v>1</v>
      </c>
      <c r="AA591">
        <f t="shared" si="60"/>
        <v>1</v>
      </c>
      <c r="AB591">
        <f t="shared" si="61"/>
        <v>584</v>
      </c>
      <c r="AD591" s="12">
        <v>19.001999999999999</v>
      </c>
      <c r="AE591">
        <v>584</v>
      </c>
    </row>
    <row r="592" spans="6:31" x14ac:dyDescent="0.3">
      <c r="F592" s="10">
        <v>585</v>
      </c>
      <c r="G592" s="17">
        <v>0.88500000000000001</v>
      </c>
      <c r="H592" s="10">
        <v>3.89</v>
      </c>
      <c r="I592">
        <v>0.73499999999999999</v>
      </c>
      <c r="J592">
        <v>1.74</v>
      </c>
      <c r="K592">
        <v>0.57499999999999996</v>
      </c>
      <c r="L592">
        <v>0.85699999999999998</v>
      </c>
      <c r="M592" s="10"/>
      <c r="N592" s="10"/>
      <c r="O592" s="10"/>
      <c r="P592" s="10"/>
      <c r="Q592" s="10"/>
      <c r="R592" s="10"/>
      <c r="S592" s="10">
        <v>611</v>
      </c>
      <c r="T592" s="17">
        <v>2.3769999999999998</v>
      </c>
      <c r="U592" s="17">
        <f t="shared" si="57"/>
        <v>237.7</v>
      </c>
      <c r="V592" s="11">
        <f t="shared" si="56"/>
        <v>17.396811195835522</v>
      </c>
      <c r="X592">
        <v>18.948708441878455</v>
      </c>
      <c r="Y592" s="12">
        <f t="shared" si="58"/>
        <v>18.948</v>
      </c>
      <c r="Z592">
        <f t="shared" si="59"/>
        <v>1</v>
      </c>
      <c r="AA592">
        <f t="shared" si="60"/>
        <v>1</v>
      </c>
      <c r="AB592">
        <f t="shared" si="61"/>
        <v>585</v>
      </c>
      <c r="AD592" s="12">
        <v>18.948</v>
      </c>
      <c r="AE592">
        <v>585</v>
      </c>
    </row>
    <row r="593" spans="6:31" x14ac:dyDescent="0.3">
      <c r="F593" s="10">
        <v>586</v>
      </c>
      <c r="G593" s="17">
        <v>11.443</v>
      </c>
      <c r="H593" s="10">
        <v>15.831</v>
      </c>
      <c r="I593">
        <v>0.57399999999999995</v>
      </c>
      <c r="J593">
        <v>2.0299999999999998</v>
      </c>
      <c r="K593">
        <v>0.49299999999999999</v>
      </c>
      <c r="L593">
        <v>0.84899999999999998</v>
      </c>
      <c r="M593" s="10"/>
      <c r="N593" s="10"/>
      <c r="O593" s="10"/>
      <c r="P593" s="10"/>
      <c r="Q593" s="10"/>
      <c r="R593" s="10"/>
      <c r="S593" s="10">
        <v>612</v>
      </c>
      <c r="T593" s="17">
        <v>0.377</v>
      </c>
      <c r="U593" s="17">
        <f t="shared" si="57"/>
        <v>37.700000000000003</v>
      </c>
      <c r="V593" s="11">
        <f t="shared" si="56"/>
        <v>6.928284840890683</v>
      </c>
      <c r="X593">
        <v>18.83751207345837</v>
      </c>
      <c r="Y593" s="12">
        <f t="shared" si="58"/>
        <v>18.837</v>
      </c>
      <c r="Z593">
        <f t="shared" si="59"/>
        <v>1</v>
      </c>
      <c r="AA593">
        <f t="shared" si="60"/>
        <v>1</v>
      </c>
      <c r="AB593">
        <f t="shared" si="61"/>
        <v>586</v>
      </c>
      <c r="AD593" s="12">
        <v>18.837</v>
      </c>
      <c r="AE593">
        <v>586</v>
      </c>
    </row>
    <row r="594" spans="6:31" x14ac:dyDescent="0.3">
      <c r="F594" s="10">
        <v>587</v>
      </c>
      <c r="G594" s="17">
        <v>3.6560000000000001</v>
      </c>
      <c r="H594" s="10">
        <v>8.6549999999999994</v>
      </c>
      <c r="I594">
        <v>0.61299999999999999</v>
      </c>
      <c r="J594">
        <v>2.306</v>
      </c>
      <c r="K594">
        <v>0.434</v>
      </c>
      <c r="L594">
        <v>0.84499999999999997</v>
      </c>
      <c r="M594" s="10"/>
      <c r="N594" s="10"/>
      <c r="O594" s="10"/>
      <c r="P594" s="10"/>
      <c r="Q594" s="10"/>
      <c r="R594" s="10"/>
      <c r="S594" s="10">
        <v>613</v>
      </c>
      <c r="T594" s="17">
        <v>7.1479999999999997</v>
      </c>
      <c r="U594" s="17">
        <f t="shared" si="57"/>
        <v>714.8</v>
      </c>
      <c r="V594" s="11">
        <f t="shared" si="56"/>
        <v>30.168056393753545</v>
      </c>
      <c r="X594">
        <v>18.783361729097205</v>
      </c>
      <c r="Y594" s="12">
        <f t="shared" si="58"/>
        <v>18.783000000000001</v>
      </c>
      <c r="Z594">
        <f t="shared" si="59"/>
        <v>1</v>
      </c>
      <c r="AA594">
        <f t="shared" si="60"/>
        <v>0</v>
      </c>
      <c r="AB594">
        <f t="shared" si="61"/>
        <v>586</v>
      </c>
      <c r="AD594" s="12">
        <v>18.783000000000001</v>
      </c>
      <c r="AE594">
        <v>586</v>
      </c>
    </row>
    <row r="595" spans="6:31" x14ac:dyDescent="0.3">
      <c r="F595" s="10">
        <v>588</v>
      </c>
      <c r="G595" s="17">
        <v>0.246</v>
      </c>
      <c r="H595" s="10">
        <v>2.323</v>
      </c>
      <c r="I595">
        <v>0.57299999999999995</v>
      </c>
      <c r="J595">
        <v>3.3490000000000002</v>
      </c>
      <c r="K595">
        <v>0.29899999999999999</v>
      </c>
      <c r="L595">
        <v>0.73199999999999998</v>
      </c>
      <c r="M595" s="10"/>
      <c r="N595" s="10"/>
      <c r="O595" s="10"/>
      <c r="P595" s="10"/>
      <c r="Q595" s="10"/>
      <c r="R595" s="10"/>
      <c r="S595" s="10">
        <v>614</v>
      </c>
      <c r="T595" s="17">
        <v>0.246</v>
      </c>
      <c r="U595" s="17">
        <f t="shared" si="57"/>
        <v>24.6</v>
      </c>
      <c r="V595" s="11">
        <f t="shared" si="56"/>
        <v>5.5965786691946899</v>
      </c>
      <c r="X595">
        <v>18.783361729097205</v>
      </c>
      <c r="Y595" s="12">
        <f t="shared" si="58"/>
        <v>18.783000000000001</v>
      </c>
      <c r="Z595">
        <f t="shared" si="59"/>
        <v>2</v>
      </c>
      <c r="AA595">
        <f t="shared" si="60"/>
        <v>0</v>
      </c>
      <c r="AB595">
        <f t="shared" si="61"/>
        <v>586</v>
      </c>
      <c r="AD595" s="12">
        <v>18.783000000000001</v>
      </c>
      <c r="AE595">
        <v>586</v>
      </c>
    </row>
    <row r="596" spans="6:31" x14ac:dyDescent="0.3">
      <c r="F596" s="10">
        <v>589</v>
      </c>
      <c r="G596" s="17">
        <v>7.673</v>
      </c>
      <c r="H596" s="10">
        <v>10.827999999999999</v>
      </c>
      <c r="I596">
        <v>0.82199999999999995</v>
      </c>
      <c r="J596">
        <v>1.077</v>
      </c>
      <c r="K596">
        <v>0.92900000000000005</v>
      </c>
      <c r="L596">
        <v>0.90100000000000002</v>
      </c>
      <c r="M596" s="10"/>
      <c r="N596" s="10"/>
      <c r="O596" s="10"/>
      <c r="P596" s="10"/>
      <c r="Q596" s="10"/>
      <c r="R596" s="10"/>
      <c r="S596" s="10">
        <v>615</v>
      </c>
      <c r="T596" s="17">
        <v>1.377</v>
      </c>
      <c r="U596" s="17">
        <f t="shared" si="57"/>
        <v>137.69999999999999</v>
      </c>
      <c r="V596" s="11">
        <f t="shared" si="56"/>
        <v>13.241037924197327</v>
      </c>
      <c r="X596">
        <v>18.783361729097205</v>
      </c>
      <c r="Y596" s="12">
        <f t="shared" si="58"/>
        <v>18.783000000000001</v>
      </c>
      <c r="Z596">
        <f t="shared" si="59"/>
        <v>3</v>
      </c>
      <c r="AA596">
        <f t="shared" si="60"/>
        <v>3</v>
      </c>
      <c r="AB596">
        <f t="shared" si="61"/>
        <v>589</v>
      </c>
      <c r="AD596" s="12">
        <v>18.783000000000001</v>
      </c>
      <c r="AE596">
        <v>589</v>
      </c>
    </row>
    <row r="597" spans="6:31" x14ac:dyDescent="0.3">
      <c r="F597" s="10">
        <v>590</v>
      </c>
      <c r="G597" s="17">
        <v>9.1809999999999992</v>
      </c>
      <c r="H597" s="10">
        <v>17.898</v>
      </c>
      <c r="I597">
        <v>0.36</v>
      </c>
      <c r="J597">
        <v>2.2080000000000002</v>
      </c>
      <c r="K597">
        <v>0.45300000000000001</v>
      </c>
      <c r="L597">
        <v>0.73299999999999998</v>
      </c>
      <c r="M597" s="10"/>
      <c r="N597" s="10"/>
      <c r="O597" s="10"/>
      <c r="P597" s="10"/>
      <c r="Q597" s="10"/>
      <c r="R597" s="10"/>
      <c r="S597" s="10">
        <v>616</v>
      </c>
      <c r="T597" s="17">
        <v>0.16400000000000001</v>
      </c>
      <c r="U597" s="17">
        <f t="shared" si="57"/>
        <v>16.400000000000002</v>
      </c>
      <c r="V597" s="11">
        <f t="shared" si="56"/>
        <v>4.5695873482905078</v>
      </c>
      <c r="X597">
        <v>18.725655412296355</v>
      </c>
      <c r="Y597" s="12">
        <f t="shared" si="58"/>
        <v>18.725000000000001</v>
      </c>
      <c r="Z597">
        <f t="shared" si="59"/>
        <v>1</v>
      </c>
      <c r="AA597">
        <f t="shared" si="60"/>
        <v>1</v>
      </c>
      <c r="AB597">
        <f t="shared" si="61"/>
        <v>590</v>
      </c>
      <c r="AD597" s="12">
        <v>18.725000000000001</v>
      </c>
      <c r="AE597">
        <v>590</v>
      </c>
    </row>
    <row r="598" spans="6:31" x14ac:dyDescent="0.3">
      <c r="F598" s="10">
        <v>591</v>
      </c>
      <c r="G598" s="17">
        <v>64.447000000000003</v>
      </c>
      <c r="H598" s="10">
        <v>46.043999999999997</v>
      </c>
      <c r="I598">
        <v>0.38200000000000001</v>
      </c>
      <c r="J598">
        <v>1.73</v>
      </c>
      <c r="K598">
        <v>0.57799999999999996</v>
      </c>
      <c r="L598">
        <v>0.73599999999999999</v>
      </c>
      <c r="M598" s="10"/>
      <c r="N598" s="10"/>
      <c r="O598" s="10"/>
      <c r="P598" s="10"/>
      <c r="Q598" s="10"/>
      <c r="R598" s="10"/>
      <c r="S598" s="10">
        <v>617</v>
      </c>
      <c r="T598" s="17">
        <v>3.9180000000000001</v>
      </c>
      <c r="U598" s="17">
        <f t="shared" si="57"/>
        <v>391.8</v>
      </c>
      <c r="V598" s="11">
        <f t="shared" si="56"/>
        <v>22.335067799924779</v>
      </c>
      <c r="X598">
        <v>18.671180662949187</v>
      </c>
      <c r="Y598" s="12">
        <f t="shared" si="58"/>
        <v>18.670999999999999</v>
      </c>
      <c r="Z598">
        <f t="shared" si="59"/>
        <v>1</v>
      </c>
      <c r="AA598">
        <f t="shared" si="60"/>
        <v>0</v>
      </c>
      <c r="AB598">
        <f t="shared" si="61"/>
        <v>590</v>
      </c>
      <c r="AD598" s="12">
        <v>18.670999999999999</v>
      </c>
      <c r="AE598">
        <v>590</v>
      </c>
    </row>
    <row r="599" spans="6:31" x14ac:dyDescent="0.3">
      <c r="F599" s="8">
        <v>592</v>
      </c>
      <c r="G599" s="117">
        <v>9.8689999999999998</v>
      </c>
      <c r="H599" s="8">
        <v>16.038</v>
      </c>
      <c r="I599" s="8">
        <v>0.48199999999999998</v>
      </c>
      <c r="J599" s="8">
        <v>2.1230000000000002</v>
      </c>
      <c r="K599" s="8">
        <v>0.47099999999999997</v>
      </c>
      <c r="L599" s="8">
        <v>0.85099999999999998</v>
      </c>
      <c r="M599" s="10"/>
      <c r="N599" s="10"/>
      <c r="O599" s="10"/>
      <c r="P599" s="10"/>
      <c r="Q599" s="10"/>
      <c r="R599" s="10"/>
      <c r="S599" s="10">
        <v>618</v>
      </c>
      <c r="T599" s="17">
        <v>140.845</v>
      </c>
      <c r="U599" s="17">
        <f t="shared" si="57"/>
        <v>14084.5</v>
      </c>
      <c r="V599" s="11">
        <f t="shared" si="56"/>
        <v>133.91393642120451</v>
      </c>
      <c r="X599">
        <v>18.671180662949187</v>
      </c>
      <c r="Y599" s="12">
        <f t="shared" si="58"/>
        <v>18.670999999999999</v>
      </c>
      <c r="Z599">
        <f t="shared" si="59"/>
        <v>2</v>
      </c>
      <c r="AA599">
        <f t="shared" si="60"/>
        <v>2</v>
      </c>
      <c r="AB599">
        <f t="shared" si="61"/>
        <v>592</v>
      </c>
      <c r="AD599" s="12">
        <v>18.670999999999999</v>
      </c>
      <c r="AE599">
        <v>592</v>
      </c>
    </row>
    <row r="600" spans="6:31" x14ac:dyDescent="0.3">
      <c r="F600" s="10">
        <v>593</v>
      </c>
      <c r="G600" s="17">
        <v>0.14799999999999999</v>
      </c>
      <c r="H600" s="10">
        <v>1.4930000000000001</v>
      </c>
      <c r="I600">
        <v>0.83199999999999996</v>
      </c>
      <c r="J600">
        <v>2.3860000000000001</v>
      </c>
      <c r="K600">
        <v>0.41899999999999998</v>
      </c>
      <c r="L600">
        <v>0.94699999999999995</v>
      </c>
      <c r="M600" s="10"/>
      <c r="N600" s="10"/>
      <c r="O600" s="10"/>
      <c r="P600" s="10"/>
      <c r="Q600" s="10"/>
      <c r="R600" s="10"/>
      <c r="S600" s="10">
        <v>619</v>
      </c>
      <c r="T600" s="17">
        <v>0.377</v>
      </c>
      <c r="U600" s="17">
        <f t="shared" si="57"/>
        <v>37.700000000000003</v>
      </c>
      <c r="V600" s="11">
        <f t="shared" si="56"/>
        <v>6.928284840890683</v>
      </c>
      <c r="X600">
        <v>18.558321498747173</v>
      </c>
      <c r="Y600" s="12">
        <f t="shared" si="58"/>
        <v>18.558</v>
      </c>
      <c r="Z600">
        <f t="shared" si="59"/>
        <v>1</v>
      </c>
      <c r="AA600">
        <f t="shared" si="60"/>
        <v>1</v>
      </c>
      <c r="AB600">
        <f t="shared" si="61"/>
        <v>593</v>
      </c>
      <c r="AD600" s="12">
        <v>18.558</v>
      </c>
      <c r="AE600">
        <v>593</v>
      </c>
    </row>
    <row r="601" spans="6:31" x14ac:dyDescent="0.3">
      <c r="F601" s="10">
        <v>594</v>
      </c>
      <c r="G601" s="17">
        <v>1.8029999999999999</v>
      </c>
      <c r="H601" s="10">
        <v>5.851</v>
      </c>
      <c r="I601">
        <v>0.66200000000000003</v>
      </c>
      <c r="J601">
        <v>1.931</v>
      </c>
      <c r="K601">
        <v>0.51800000000000002</v>
      </c>
      <c r="L601">
        <v>0.84299999999999997</v>
      </c>
      <c r="M601" s="10"/>
      <c r="N601" s="10"/>
      <c r="O601" s="10"/>
      <c r="P601" s="10"/>
      <c r="Q601" s="10"/>
      <c r="R601" s="10"/>
      <c r="S601" s="10">
        <v>620</v>
      </c>
      <c r="T601" s="17">
        <v>0.23</v>
      </c>
      <c r="U601" s="17">
        <f t="shared" si="57"/>
        <v>23</v>
      </c>
      <c r="V601" s="11">
        <f t="shared" si="56"/>
        <v>5.4115163798060095</v>
      </c>
      <c r="X601">
        <v>18.503354117004982</v>
      </c>
      <c r="Y601" s="12">
        <f t="shared" si="58"/>
        <v>18.503</v>
      </c>
      <c r="Z601">
        <f t="shared" si="59"/>
        <v>1</v>
      </c>
      <c r="AA601">
        <f t="shared" si="60"/>
        <v>1</v>
      </c>
      <c r="AB601">
        <f t="shared" si="61"/>
        <v>594</v>
      </c>
      <c r="AD601" s="12">
        <v>18.503</v>
      </c>
      <c r="AE601">
        <v>594</v>
      </c>
    </row>
    <row r="602" spans="6:31" x14ac:dyDescent="0.3">
      <c r="F602" s="10">
        <v>595</v>
      </c>
      <c r="G602" s="17">
        <v>0.93400000000000005</v>
      </c>
      <c r="H602" s="10">
        <v>3.9220000000000002</v>
      </c>
      <c r="I602">
        <v>0.76400000000000001</v>
      </c>
      <c r="J602">
        <v>1.492</v>
      </c>
      <c r="K602">
        <v>0.67</v>
      </c>
      <c r="L602">
        <v>0.83199999999999996</v>
      </c>
      <c r="M602" s="10"/>
      <c r="N602" s="10"/>
      <c r="O602" s="10"/>
      <c r="P602" s="10"/>
      <c r="Q602" s="10"/>
      <c r="R602" s="10"/>
      <c r="S602" s="10">
        <v>621</v>
      </c>
      <c r="T602" s="17">
        <v>11.411</v>
      </c>
      <c r="U602" s="17">
        <f t="shared" si="57"/>
        <v>1141.0999999999999</v>
      </c>
      <c r="V602" s="11">
        <f t="shared" si="56"/>
        <v>38.116842005828531</v>
      </c>
      <c r="X602">
        <v>18.444771789134055</v>
      </c>
      <c r="Y602" s="12">
        <f t="shared" si="58"/>
        <v>18.443999999999999</v>
      </c>
      <c r="Z602">
        <f t="shared" si="59"/>
        <v>1</v>
      </c>
      <c r="AA602">
        <f t="shared" si="60"/>
        <v>0</v>
      </c>
      <c r="AB602">
        <f t="shared" si="61"/>
        <v>594</v>
      </c>
      <c r="AD602" s="12">
        <v>18.443999999999999</v>
      </c>
      <c r="AE602">
        <v>594</v>
      </c>
    </row>
    <row r="603" spans="6:31" x14ac:dyDescent="0.3">
      <c r="F603" s="10">
        <v>596</v>
      </c>
      <c r="G603" s="17">
        <v>1.41</v>
      </c>
      <c r="H603" s="10">
        <v>6.5759999999999996</v>
      </c>
      <c r="I603">
        <v>0.41</v>
      </c>
      <c r="J603">
        <v>3.968</v>
      </c>
      <c r="K603">
        <v>0.252</v>
      </c>
      <c r="L603">
        <v>0.71699999999999997</v>
      </c>
      <c r="M603" s="10"/>
      <c r="N603" s="10"/>
      <c r="O603" s="10"/>
      <c r="P603" s="10"/>
      <c r="Q603" s="10"/>
      <c r="R603" s="10"/>
      <c r="S603" s="10">
        <v>622</v>
      </c>
      <c r="T603" s="17">
        <v>5.0170000000000003</v>
      </c>
      <c r="U603" s="17">
        <f t="shared" si="57"/>
        <v>501.70000000000005</v>
      </c>
      <c r="V603" s="11">
        <f t="shared" si="56"/>
        <v>25.274182075660356</v>
      </c>
      <c r="X603">
        <v>18.444771789134055</v>
      </c>
      <c r="Y603" s="12">
        <f t="shared" si="58"/>
        <v>18.443999999999999</v>
      </c>
      <c r="Z603">
        <f t="shared" si="59"/>
        <v>2</v>
      </c>
      <c r="AA603">
        <f t="shared" si="60"/>
        <v>0</v>
      </c>
      <c r="AB603">
        <f t="shared" si="61"/>
        <v>594</v>
      </c>
      <c r="AD603" s="12">
        <v>18.443999999999999</v>
      </c>
      <c r="AE603">
        <v>594</v>
      </c>
    </row>
    <row r="604" spans="6:31" x14ac:dyDescent="0.3">
      <c r="F604" s="10">
        <v>597</v>
      </c>
      <c r="G604" s="17">
        <v>27.018000000000001</v>
      </c>
      <c r="H604" s="10">
        <v>21.814</v>
      </c>
      <c r="I604">
        <v>0.71299999999999997</v>
      </c>
      <c r="J604">
        <v>1.0529999999999999</v>
      </c>
      <c r="K604">
        <v>0.95</v>
      </c>
      <c r="L604">
        <v>0.93600000000000005</v>
      </c>
      <c r="M604" s="10"/>
      <c r="N604" s="10"/>
      <c r="O604" s="10"/>
      <c r="P604" s="10"/>
      <c r="Q604" s="10"/>
      <c r="R604" s="10"/>
      <c r="S604" s="10">
        <v>623</v>
      </c>
      <c r="T604" s="17">
        <v>14.23</v>
      </c>
      <c r="U604" s="17">
        <f t="shared" si="57"/>
        <v>1423</v>
      </c>
      <c r="V604" s="11">
        <f t="shared" si="56"/>
        <v>42.565477468931753</v>
      </c>
      <c r="X604">
        <v>18.444771789134055</v>
      </c>
      <c r="Y604" s="12">
        <f t="shared" si="58"/>
        <v>18.443999999999999</v>
      </c>
      <c r="Z604">
        <f t="shared" si="59"/>
        <v>3</v>
      </c>
      <c r="AA604">
        <f t="shared" si="60"/>
        <v>3</v>
      </c>
      <c r="AB604">
        <f t="shared" si="61"/>
        <v>597</v>
      </c>
      <c r="AD604" s="12">
        <v>18.443999999999999</v>
      </c>
      <c r="AE604">
        <v>597</v>
      </c>
    </row>
    <row r="605" spans="6:31" x14ac:dyDescent="0.3">
      <c r="F605" s="10">
        <v>598</v>
      </c>
      <c r="G605" s="17">
        <v>21.411000000000001</v>
      </c>
      <c r="H605" s="10">
        <v>20.277999999999999</v>
      </c>
      <c r="I605">
        <v>0.65400000000000003</v>
      </c>
      <c r="J605">
        <v>1.5389999999999999</v>
      </c>
      <c r="K605">
        <v>0.65</v>
      </c>
      <c r="L605">
        <v>0.89400000000000002</v>
      </c>
      <c r="M605" s="10"/>
      <c r="N605" s="10"/>
      <c r="O605" s="10"/>
      <c r="P605" s="10"/>
      <c r="Q605" s="10"/>
      <c r="R605" s="10"/>
      <c r="S605" s="10">
        <v>624</v>
      </c>
      <c r="T605" s="17">
        <v>3.476</v>
      </c>
      <c r="U605" s="17">
        <f t="shared" si="57"/>
        <v>347.6</v>
      </c>
      <c r="V605" s="11">
        <f t="shared" si="56"/>
        <v>21.037539441435221</v>
      </c>
      <c r="X605">
        <v>18.389465002594807</v>
      </c>
      <c r="Y605" s="12">
        <f t="shared" si="58"/>
        <v>18.388999999999999</v>
      </c>
      <c r="Z605">
        <f t="shared" si="59"/>
        <v>1</v>
      </c>
      <c r="AA605">
        <f t="shared" si="60"/>
        <v>0</v>
      </c>
      <c r="AB605">
        <f t="shared" si="61"/>
        <v>597</v>
      </c>
      <c r="AD605" s="12">
        <v>18.388999999999999</v>
      </c>
      <c r="AE605">
        <v>597</v>
      </c>
    </row>
    <row r="606" spans="6:31" x14ac:dyDescent="0.3">
      <c r="F606" s="10">
        <v>599</v>
      </c>
      <c r="G606" s="17">
        <v>1.2130000000000001</v>
      </c>
      <c r="H606" s="10">
        <v>4.0720000000000001</v>
      </c>
      <c r="I606">
        <v>0.92</v>
      </c>
      <c r="J606">
        <v>1.302</v>
      </c>
      <c r="K606">
        <v>0.76800000000000002</v>
      </c>
      <c r="L606">
        <v>0.91400000000000003</v>
      </c>
      <c r="M606" s="10"/>
      <c r="N606" s="10"/>
      <c r="O606" s="10"/>
      <c r="P606" s="10"/>
      <c r="Q606" s="10"/>
      <c r="R606" s="10"/>
      <c r="S606" s="10">
        <v>625</v>
      </c>
      <c r="T606" s="17">
        <v>14.295999999999999</v>
      </c>
      <c r="U606" s="17">
        <f t="shared" si="57"/>
        <v>1429.6</v>
      </c>
      <c r="V606" s="11">
        <f t="shared" si="56"/>
        <v>42.664074502482627</v>
      </c>
      <c r="X606">
        <v>18.389465002594807</v>
      </c>
      <c r="Y606" s="12">
        <f t="shared" si="58"/>
        <v>18.388999999999999</v>
      </c>
      <c r="Z606">
        <f t="shared" si="59"/>
        <v>2</v>
      </c>
      <c r="AA606">
        <f t="shared" si="60"/>
        <v>0</v>
      </c>
      <c r="AB606">
        <f t="shared" si="61"/>
        <v>597</v>
      </c>
      <c r="AD606" s="12">
        <v>18.388999999999999</v>
      </c>
      <c r="AE606">
        <v>597</v>
      </c>
    </row>
    <row r="607" spans="6:31" x14ac:dyDescent="0.3">
      <c r="F607" s="10">
        <v>600</v>
      </c>
      <c r="G607" s="17">
        <v>33.56</v>
      </c>
      <c r="H607" s="10">
        <v>29.824999999999999</v>
      </c>
      <c r="I607">
        <v>0.47399999999999998</v>
      </c>
      <c r="J607">
        <v>1.619</v>
      </c>
      <c r="K607">
        <v>0.61799999999999999</v>
      </c>
      <c r="L607">
        <v>0.8</v>
      </c>
      <c r="M607" s="10"/>
      <c r="N607" s="10"/>
      <c r="O607" s="10"/>
      <c r="P607" s="10"/>
      <c r="Q607" s="10"/>
      <c r="R607" s="10"/>
      <c r="S607" s="10">
        <v>626</v>
      </c>
      <c r="T607" s="17">
        <v>6.1319999999999997</v>
      </c>
      <c r="U607" s="17">
        <f t="shared" si="57"/>
        <v>613.19999999999993</v>
      </c>
      <c r="V607" s="11">
        <f t="shared" si="56"/>
        <v>27.941912762579474</v>
      </c>
      <c r="X607">
        <v>18.389465002594807</v>
      </c>
      <c r="Y607" s="12">
        <f t="shared" si="58"/>
        <v>18.388999999999999</v>
      </c>
      <c r="Z607">
        <f t="shared" si="59"/>
        <v>3</v>
      </c>
      <c r="AA607">
        <f t="shared" si="60"/>
        <v>3</v>
      </c>
      <c r="AB607">
        <f t="shared" si="61"/>
        <v>600</v>
      </c>
      <c r="AD607" s="12">
        <v>18.388999999999999</v>
      </c>
      <c r="AE607">
        <v>600</v>
      </c>
    </row>
    <row r="608" spans="6:31" x14ac:dyDescent="0.3">
      <c r="F608" s="10">
        <v>601</v>
      </c>
      <c r="G608" s="17">
        <v>1.3120000000000001</v>
      </c>
      <c r="H608" s="10">
        <v>4.5529999999999999</v>
      </c>
      <c r="I608">
        <v>0.79500000000000004</v>
      </c>
      <c r="J608">
        <v>2.1739999999999999</v>
      </c>
      <c r="K608">
        <v>0.46</v>
      </c>
      <c r="L608">
        <v>0.92</v>
      </c>
      <c r="M608" s="10"/>
      <c r="N608" s="10"/>
      <c r="O608" s="10"/>
      <c r="P608" s="10"/>
      <c r="Q608" s="10"/>
      <c r="R608" s="10"/>
      <c r="S608" s="10">
        <v>627</v>
      </c>
      <c r="T608" s="17">
        <v>0.72099999999999997</v>
      </c>
      <c r="U608" s="17">
        <f t="shared" si="57"/>
        <v>72.099999999999994</v>
      </c>
      <c r="V608" s="11">
        <f t="shared" si="56"/>
        <v>9.5812614605491913</v>
      </c>
      <c r="X608">
        <v>18.333991376950163</v>
      </c>
      <c r="Y608" s="12">
        <f t="shared" si="58"/>
        <v>18.332999999999998</v>
      </c>
      <c r="Z608">
        <f t="shared" si="59"/>
        <v>1</v>
      </c>
      <c r="AA608">
        <f t="shared" si="60"/>
        <v>0</v>
      </c>
      <c r="AB608">
        <f t="shared" si="61"/>
        <v>600</v>
      </c>
      <c r="AD608" s="12">
        <v>18.332999999999998</v>
      </c>
      <c r="AE608">
        <v>600</v>
      </c>
    </row>
    <row r="609" spans="6:31" x14ac:dyDescent="0.3">
      <c r="F609" s="10">
        <v>602</v>
      </c>
      <c r="G609" s="17">
        <v>19.361999999999998</v>
      </c>
      <c r="H609" s="10">
        <v>18.565000000000001</v>
      </c>
      <c r="I609">
        <v>0.70599999999999996</v>
      </c>
      <c r="J609">
        <v>1.272</v>
      </c>
      <c r="K609">
        <v>0.78600000000000003</v>
      </c>
      <c r="L609">
        <v>0.86599999999999999</v>
      </c>
      <c r="M609" s="10"/>
      <c r="N609" s="10"/>
      <c r="O609" s="10"/>
      <c r="P609" s="10"/>
      <c r="Q609" s="10"/>
      <c r="R609" s="10"/>
      <c r="S609" s="10">
        <v>629</v>
      </c>
      <c r="T609" s="17">
        <v>6.4589999999999996</v>
      </c>
      <c r="U609" s="17">
        <f t="shared" si="57"/>
        <v>645.9</v>
      </c>
      <c r="V609" s="11">
        <f t="shared" si="56"/>
        <v>28.677263152965654</v>
      </c>
      <c r="X609">
        <v>18.333991376950163</v>
      </c>
      <c r="Y609" s="12">
        <f t="shared" si="58"/>
        <v>18.332999999999998</v>
      </c>
      <c r="Z609">
        <f t="shared" si="59"/>
        <v>2</v>
      </c>
      <c r="AA609">
        <f t="shared" si="60"/>
        <v>0</v>
      </c>
      <c r="AB609">
        <f t="shared" si="61"/>
        <v>600</v>
      </c>
      <c r="AD609" s="12">
        <v>18.332999999999998</v>
      </c>
      <c r="AE609">
        <v>600</v>
      </c>
    </row>
    <row r="610" spans="6:31" x14ac:dyDescent="0.3">
      <c r="F610" s="10">
        <v>603</v>
      </c>
      <c r="G610" s="17">
        <v>10.148</v>
      </c>
      <c r="H610" s="10">
        <v>12.409000000000001</v>
      </c>
      <c r="I610">
        <v>0.82799999999999996</v>
      </c>
      <c r="J610">
        <v>1.4390000000000001</v>
      </c>
      <c r="K610">
        <v>0.69499999999999995</v>
      </c>
      <c r="L610">
        <v>0.94799999999999995</v>
      </c>
      <c r="M610" s="10"/>
      <c r="N610" s="10"/>
      <c r="O610" s="10"/>
      <c r="P610" s="10"/>
      <c r="Q610" s="10"/>
      <c r="R610" s="10"/>
      <c r="S610" s="10">
        <v>630</v>
      </c>
      <c r="T610" s="17">
        <v>2.262</v>
      </c>
      <c r="U610" s="17">
        <f t="shared" si="57"/>
        <v>226.2</v>
      </c>
      <c r="V610" s="11">
        <f t="shared" si="56"/>
        <v>16.970762652841909</v>
      </c>
      <c r="X610">
        <v>18.333991376950163</v>
      </c>
      <c r="Y610" s="12">
        <f t="shared" si="58"/>
        <v>18.332999999999998</v>
      </c>
      <c r="Z610">
        <f t="shared" si="59"/>
        <v>3</v>
      </c>
      <c r="AA610">
        <f t="shared" si="60"/>
        <v>0</v>
      </c>
      <c r="AB610">
        <f t="shared" si="61"/>
        <v>600</v>
      </c>
      <c r="AD610" s="12">
        <v>18.332999999999998</v>
      </c>
      <c r="AE610">
        <v>600</v>
      </c>
    </row>
    <row r="611" spans="6:31" x14ac:dyDescent="0.3">
      <c r="F611" s="10">
        <v>604</v>
      </c>
      <c r="G611" s="17">
        <v>0.50800000000000001</v>
      </c>
      <c r="H611" s="10">
        <v>2.76</v>
      </c>
      <c r="I611">
        <v>0.83799999999999997</v>
      </c>
      <c r="J611">
        <v>1.5760000000000001</v>
      </c>
      <c r="K611">
        <v>0.63500000000000001</v>
      </c>
      <c r="L611">
        <v>0.86099999999999999</v>
      </c>
      <c r="M611" s="10"/>
      <c r="N611" s="10"/>
      <c r="O611" s="10"/>
      <c r="P611" s="10"/>
      <c r="Q611" s="10"/>
      <c r="R611" s="10"/>
      <c r="S611" s="10">
        <v>631</v>
      </c>
      <c r="T611" s="17">
        <v>2.23</v>
      </c>
      <c r="U611" s="17">
        <f t="shared" si="57"/>
        <v>223</v>
      </c>
      <c r="V611" s="11">
        <f t="shared" si="56"/>
        <v>16.850294314223159</v>
      </c>
      <c r="X611">
        <v>18.333991376950163</v>
      </c>
      <c r="Y611" s="12">
        <f t="shared" si="58"/>
        <v>18.332999999999998</v>
      </c>
      <c r="Z611">
        <f t="shared" si="59"/>
        <v>4</v>
      </c>
      <c r="AA611">
        <f t="shared" si="60"/>
        <v>4</v>
      </c>
      <c r="AB611">
        <f t="shared" si="61"/>
        <v>604</v>
      </c>
      <c r="AD611" s="12">
        <v>18.332999999999998</v>
      </c>
      <c r="AE611">
        <v>604</v>
      </c>
    </row>
    <row r="612" spans="6:31" x14ac:dyDescent="0.3">
      <c r="F612" s="10">
        <v>605</v>
      </c>
      <c r="G612" s="17">
        <v>0.377</v>
      </c>
      <c r="H612" s="10">
        <v>2.323</v>
      </c>
      <c r="I612">
        <v>0.878</v>
      </c>
      <c r="J612">
        <v>1.79</v>
      </c>
      <c r="K612">
        <v>0.55900000000000005</v>
      </c>
      <c r="L612">
        <v>0.85199999999999998</v>
      </c>
      <c r="M612" s="10"/>
      <c r="N612" s="10"/>
      <c r="O612" s="10"/>
      <c r="P612" s="10"/>
      <c r="Q612" s="10"/>
      <c r="R612" s="10"/>
      <c r="S612" s="10">
        <v>632</v>
      </c>
      <c r="T612" s="17">
        <v>5.5250000000000004</v>
      </c>
      <c r="U612" s="17">
        <f t="shared" si="57"/>
        <v>552.5</v>
      </c>
      <c r="V612" s="11">
        <f t="shared" si="56"/>
        <v>26.52291176447596</v>
      </c>
      <c r="X612">
        <v>18.274866144079777</v>
      </c>
      <c r="Y612" s="12">
        <f t="shared" si="58"/>
        <v>18.274000000000001</v>
      </c>
      <c r="Z612">
        <f t="shared" si="59"/>
        <v>1</v>
      </c>
      <c r="AA612">
        <f t="shared" si="60"/>
        <v>0</v>
      </c>
      <c r="AB612">
        <f t="shared" si="61"/>
        <v>604</v>
      </c>
      <c r="AD612" s="12">
        <v>18.274000000000001</v>
      </c>
      <c r="AE612">
        <v>604</v>
      </c>
    </row>
    <row r="613" spans="6:31" x14ac:dyDescent="0.3">
      <c r="F613" s="10">
        <v>606</v>
      </c>
      <c r="G613" s="17">
        <v>2.6230000000000002</v>
      </c>
      <c r="H613" s="10">
        <v>7.7060000000000004</v>
      </c>
      <c r="I613">
        <v>0.55500000000000005</v>
      </c>
      <c r="J613">
        <v>3.0230000000000001</v>
      </c>
      <c r="K613">
        <v>0.33100000000000002</v>
      </c>
      <c r="L613">
        <v>0.82899999999999996</v>
      </c>
      <c r="M613" s="10"/>
      <c r="N613" s="10"/>
      <c r="O613" s="10"/>
      <c r="P613" s="10"/>
      <c r="Q613" s="10"/>
      <c r="R613" s="10"/>
      <c r="S613" s="10">
        <v>633</v>
      </c>
      <c r="T613" s="17">
        <v>50.2</v>
      </c>
      <c r="U613" s="17">
        <f t="shared" si="57"/>
        <v>5020</v>
      </c>
      <c r="V613" s="11">
        <f t="shared" si="56"/>
        <v>79.947873733893118</v>
      </c>
      <c r="X613">
        <v>18.274866144079777</v>
      </c>
      <c r="Y613" s="12">
        <f t="shared" si="58"/>
        <v>18.274000000000001</v>
      </c>
      <c r="Z613">
        <f t="shared" si="59"/>
        <v>2</v>
      </c>
      <c r="AA613">
        <f t="shared" si="60"/>
        <v>2</v>
      </c>
      <c r="AB613">
        <f t="shared" si="61"/>
        <v>606</v>
      </c>
      <c r="AD613" s="12">
        <v>18.274000000000001</v>
      </c>
      <c r="AE613">
        <v>606</v>
      </c>
    </row>
    <row r="614" spans="6:31" x14ac:dyDescent="0.3">
      <c r="F614" s="8">
        <v>607</v>
      </c>
      <c r="G614" s="117">
        <v>12.378</v>
      </c>
      <c r="H614" s="8">
        <v>16.135999999999999</v>
      </c>
      <c r="I614" s="8">
        <v>0.59699999999999998</v>
      </c>
      <c r="J614" s="8">
        <v>2.1080000000000001</v>
      </c>
      <c r="K614" s="8">
        <v>0.47399999999999998</v>
      </c>
      <c r="L614" s="8">
        <v>0.86499999999999999</v>
      </c>
      <c r="M614" s="8"/>
      <c r="N614" s="10"/>
      <c r="O614" s="10"/>
      <c r="P614" s="10"/>
      <c r="Q614" s="10"/>
      <c r="R614" s="10"/>
      <c r="S614" s="10">
        <v>634</v>
      </c>
      <c r="T614" s="17">
        <v>0.443</v>
      </c>
      <c r="U614" s="17">
        <f t="shared" si="57"/>
        <v>44.3</v>
      </c>
      <c r="V614" s="11">
        <f t="shared" si="56"/>
        <v>7.5102937247332546</v>
      </c>
      <c r="X614">
        <v>18.219043589399995</v>
      </c>
      <c r="Y614" s="12">
        <f t="shared" si="58"/>
        <v>18.219000000000001</v>
      </c>
      <c r="Z614">
        <f t="shared" si="59"/>
        <v>1</v>
      </c>
      <c r="AA614">
        <f t="shared" si="60"/>
        <v>0</v>
      </c>
      <c r="AB614">
        <f t="shared" si="61"/>
        <v>606</v>
      </c>
      <c r="AD614" s="12">
        <v>18.219000000000001</v>
      </c>
      <c r="AE614">
        <v>606</v>
      </c>
    </row>
    <row r="615" spans="6:31" x14ac:dyDescent="0.3">
      <c r="F615" s="10">
        <v>608</v>
      </c>
      <c r="G615" s="17">
        <v>0.754</v>
      </c>
      <c r="H615" s="10">
        <v>3.3780000000000001</v>
      </c>
      <c r="I615">
        <v>0.83</v>
      </c>
      <c r="J615">
        <v>1.4630000000000001</v>
      </c>
      <c r="K615">
        <v>0.68400000000000005</v>
      </c>
      <c r="L615">
        <v>0.85199999999999998</v>
      </c>
      <c r="M615" s="10"/>
      <c r="N615" s="10"/>
      <c r="O615" s="10"/>
      <c r="P615" s="10"/>
      <c r="Q615" s="10"/>
      <c r="R615" s="10"/>
      <c r="S615" s="10">
        <v>635</v>
      </c>
      <c r="T615" s="17">
        <v>1.6559999999999999</v>
      </c>
      <c r="U615" s="17">
        <f t="shared" si="57"/>
        <v>165.6</v>
      </c>
      <c r="V615" s="11">
        <f t="shared" si="56"/>
        <v>14.52062218391977</v>
      </c>
      <c r="X615">
        <v>18.219043589399995</v>
      </c>
      <c r="Y615" s="12">
        <f t="shared" si="58"/>
        <v>18.219000000000001</v>
      </c>
      <c r="Z615">
        <f t="shared" si="59"/>
        <v>2</v>
      </c>
      <c r="AA615">
        <f t="shared" si="60"/>
        <v>0</v>
      </c>
      <c r="AB615">
        <f t="shared" si="61"/>
        <v>606</v>
      </c>
      <c r="AD615" s="12">
        <v>18.219000000000001</v>
      </c>
      <c r="AE615">
        <v>606</v>
      </c>
    </row>
    <row r="616" spans="6:31" x14ac:dyDescent="0.3">
      <c r="F616" s="10">
        <v>609</v>
      </c>
      <c r="G616" s="17">
        <v>1.853</v>
      </c>
      <c r="H616" s="10">
        <v>5.5640000000000001</v>
      </c>
      <c r="I616">
        <v>0.752</v>
      </c>
      <c r="J616">
        <v>1.5009999999999999</v>
      </c>
      <c r="K616">
        <v>0.66600000000000004</v>
      </c>
      <c r="L616">
        <v>0.879</v>
      </c>
      <c r="M616" s="10"/>
      <c r="N616" s="10"/>
      <c r="O616" s="10"/>
      <c r="P616" s="10"/>
      <c r="Q616" s="10"/>
      <c r="R616" s="10"/>
      <c r="S616" s="10">
        <v>636</v>
      </c>
      <c r="T616" s="17">
        <v>3.5409999999999999</v>
      </c>
      <c r="U616" s="17">
        <f t="shared" si="57"/>
        <v>354.09999999999997</v>
      </c>
      <c r="V616" s="11">
        <f t="shared" si="56"/>
        <v>21.233325759068482</v>
      </c>
      <c r="X616">
        <v>18.219043589399995</v>
      </c>
      <c r="Y616" s="12">
        <f t="shared" si="58"/>
        <v>18.219000000000001</v>
      </c>
      <c r="Z616">
        <f t="shared" si="59"/>
        <v>3</v>
      </c>
      <c r="AA616">
        <f t="shared" si="60"/>
        <v>0</v>
      </c>
      <c r="AB616">
        <f t="shared" si="61"/>
        <v>606</v>
      </c>
      <c r="AD616" s="12">
        <v>18.219000000000001</v>
      </c>
      <c r="AE616">
        <v>606</v>
      </c>
    </row>
    <row r="617" spans="6:31" x14ac:dyDescent="0.3">
      <c r="F617" s="10">
        <v>610</v>
      </c>
      <c r="G617" s="17">
        <v>21.263999999999999</v>
      </c>
      <c r="H617" s="10">
        <v>24.542999999999999</v>
      </c>
      <c r="I617">
        <v>0.44400000000000001</v>
      </c>
      <c r="J617">
        <v>2.2349999999999999</v>
      </c>
      <c r="K617">
        <v>0.44700000000000001</v>
      </c>
      <c r="L617">
        <v>0.76700000000000002</v>
      </c>
      <c r="M617" s="10"/>
      <c r="N617" s="10"/>
      <c r="O617" s="10"/>
      <c r="P617" s="10"/>
      <c r="Q617" s="10"/>
      <c r="R617" s="10"/>
      <c r="S617" s="10">
        <v>637</v>
      </c>
      <c r="T617" s="17">
        <v>1.262</v>
      </c>
      <c r="U617" s="17">
        <f t="shared" si="57"/>
        <v>126.2</v>
      </c>
      <c r="V617" s="11">
        <f t="shared" si="56"/>
        <v>12.676073151634048</v>
      </c>
      <c r="X617">
        <v>18.219043589399995</v>
      </c>
      <c r="Y617" s="12">
        <f t="shared" si="58"/>
        <v>18.219000000000001</v>
      </c>
      <c r="Z617">
        <f t="shared" si="59"/>
        <v>4</v>
      </c>
      <c r="AA617">
        <f t="shared" si="60"/>
        <v>4</v>
      </c>
      <c r="AB617">
        <f t="shared" si="61"/>
        <v>610</v>
      </c>
      <c r="AD617" s="12">
        <v>18.219000000000001</v>
      </c>
      <c r="AE617">
        <v>610</v>
      </c>
    </row>
    <row r="618" spans="6:31" x14ac:dyDescent="0.3">
      <c r="F618" s="10">
        <v>611</v>
      </c>
      <c r="G618" s="17">
        <v>2.3769999999999998</v>
      </c>
      <c r="H618" s="10">
        <v>6.032</v>
      </c>
      <c r="I618">
        <v>0.82099999999999995</v>
      </c>
      <c r="J618">
        <v>1.3320000000000001</v>
      </c>
      <c r="K618">
        <v>0.751</v>
      </c>
      <c r="L618">
        <v>0.90300000000000002</v>
      </c>
      <c r="M618" s="10"/>
      <c r="N618" s="10"/>
      <c r="O618" s="10"/>
      <c r="P618" s="10"/>
      <c r="Q618" s="10"/>
      <c r="R618" s="10"/>
      <c r="S618" s="10">
        <v>638</v>
      </c>
      <c r="T618" s="17">
        <v>2.0489999999999999</v>
      </c>
      <c r="U618" s="17">
        <f t="shared" si="57"/>
        <v>204.9</v>
      </c>
      <c r="V618" s="11">
        <f t="shared" si="56"/>
        <v>16.151990054362802</v>
      </c>
      <c r="X618">
        <v>18.159544104586082</v>
      </c>
      <c r="Y618" s="12">
        <f t="shared" si="58"/>
        <v>18.158999999999999</v>
      </c>
      <c r="Z618">
        <f t="shared" si="59"/>
        <v>1</v>
      </c>
      <c r="AA618">
        <f t="shared" si="60"/>
        <v>0</v>
      </c>
      <c r="AB618">
        <f t="shared" si="61"/>
        <v>610</v>
      </c>
      <c r="AD618" s="12">
        <v>18.158999999999999</v>
      </c>
      <c r="AE618">
        <v>610</v>
      </c>
    </row>
    <row r="619" spans="6:31" x14ac:dyDescent="0.3">
      <c r="F619" s="10">
        <v>612</v>
      </c>
      <c r="G619" s="17">
        <v>0.377</v>
      </c>
      <c r="H619" s="10">
        <v>2.2170000000000001</v>
      </c>
      <c r="I619">
        <v>0.96399999999999997</v>
      </c>
      <c r="J619">
        <v>1.1020000000000001</v>
      </c>
      <c r="K619">
        <v>0.90800000000000003</v>
      </c>
      <c r="L619">
        <v>0.88500000000000001</v>
      </c>
      <c r="M619" s="10"/>
      <c r="N619" s="10"/>
      <c r="O619" s="10"/>
      <c r="P619" s="10"/>
      <c r="Q619" s="10"/>
      <c r="R619" s="10"/>
      <c r="S619" s="10">
        <v>639</v>
      </c>
      <c r="T619" s="17">
        <v>14.755000000000001</v>
      </c>
      <c r="U619" s="17">
        <f t="shared" si="57"/>
        <v>1475.5</v>
      </c>
      <c r="V619" s="11">
        <f t="shared" si="56"/>
        <v>43.343568706980427</v>
      </c>
      <c r="X619">
        <v>18.159544104586082</v>
      </c>
      <c r="Y619" s="12">
        <f t="shared" si="58"/>
        <v>18.158999999999999</v>
      </c>
      <c r="Z619">
        <f t="shared" si="59"/>
        <v>2</v>
      </c>
      <c r="AA619">
        <f t="shared" si="60"/>
        <v>0</v>
      </c>
      <c r="AB619">
        <f t="shared" si="61"/>
        <v>610</v>
      </c>
      <c r="AD619" s="12">
        <v>18.158999999999999</v>
      </c>
      <c r="AE619">
        <v>610</v>
      </c>
    </row>
    <row r="620" spans="6:31" x14ac:dyDescent="0.3">
      <c r="F620" s="10">
        <v>613</v>
      </c>
      <c r="G620" s="17">
        <v>7.1479999999999997</v>
      </c>
      <c r="H620" s="10">
        <v>11.009</v>
      </c>
      <c r="I620">
        <v>0.74099999999999999</v>
      </c>
      <c r="J620">
        <v>1.1319999999999999</v>
      </c>
      <c r="K620">
        <v>0.88400000000000001</v>
      </c>
      <c r="L620">
        <v>0.879</v>
      </c>
      <c r="M620" s="10"/>
      <c r="N620" s="10"/>
      <c r="O620" s="10"/>
      <c r="P620" s="10"/>
      <c r="Q620" s="10"/>
      <c r="R620" s="10"/>
      <c r="S620" s="10">
        <v>640</v>
      </c>
      <c r="T620" s="17">
        <v>5.0330000000000004</v>
      </c>
      <c r="U620" s="17">
        <f t="shared" si="57"/>
        <v>503.3</v>
      </c>
      <c r="V620" s="11">
        <f t="shared" si="56"/>
        <v>25.314451660369961</v>
      </c>
      <c r="X620">
        <v>18.159544104586082</v>
      </c>
      <c r="Y620" s="12">
        <f t="shared" si="58"/>
        <v>18.158999999999999</v>
      </c>
      <c r="Z620">
        <f t="shared" si="59"/>
        <v>3</v>
      </c>
      <c r="AA620">
        <f t="shared" si="60"/>
        <v>3</v>
      </c>
      <c r="AB620">
        <f t="shared" si="61"/>
        <v>613</v>
      </c>
      <c r="AD620" s="12">
        <v>18.158999999999999</v>
      </c>
      <c r="AE620">
        <v>613</v>
      </c>
    </row>
    <row r="621" spans="6:31" x14ac:dyDescent="0.3">
      <c r="F621" s="10">
        <v>614</v>
      </c>
      <c r="G621" s="17">
        <v>0.246</v>
      </c>
      <c r="H621" s="10">
        <v>2.036</v>
      </c>
      <c r="I621">
        <v>0.746</v>
      </c>
      <c r="J621">
        <v>2.1059999999999999</v>
      </c>
      <c r="K621">
        <v>0.47499999999999998</v>
      </c>
      <c r="L621">
        <v>0.85699999999999998</v>
      </c>
      <c r="M621" s="10"/>
      <c r="N621" s="10"/>
      <c r="O621" s="10"/>
      <c r="P621" s="10"/>
      <c r="Q621" s="10"/>
      <c r="R621" s="10"/>
      <c r="S621" s="10">
        <v>641</v>
      </c>
      <c r="T621" s="17">
        <v>2.3940000000000001</v>
      </c>
      <c r="U621" s="17">
        <f t="shared" si="57"/>
        <v>239.4</v>
      </c>
      <c r="V621" s="11">
        <f t="shared" si="56"/>
        <v>17.458910246908253</v>
      </c>
      <c r="X621">
        <v>18.103365952629662</v>
      </c>
      <c r="Y621" s="12">
        <f t="shared" si="58"/>
        <v>18.103000000000002</v>
      </c>
      <c r="Z621">
        <f t="shared" si="59"/>
        <v>1</v>
      </c>
      <c r="AA621">
        <f t="shared" si="60"/>
        <v>1</v>
      </c>
      <c r="AB621">
        <f t="shared" si="61"/>
        <v>614</v>
      </c>
      <c r="AD621" s="12">
        <v>18.103000000000002</v>
      </c>
      <c r="AE621">
        <v>614</v>
      </c>
    </row>
    <row r="622" spans="6:31" x14ac:dyDescent="0.3">
      <c r="F622" s="10">
        <v>615</v>
      </c>
      <c r="G622" s="17">
        <v>1.377</v>
      </c>
      <c r="H622" s="10">
        <v>4.6459999999999999</v>
      </c>
      <c r="I622">
        <v>0.80200000000000005</v>
      </c>
      <c r="J622">
        <v>1.139</v>
      </c>
      <c r="K622">
        <v>0.878</v>
      </c>
      <c r="L622">
        <v>0.82799999999999996</v>
      </c>
      <c r="M622" s="10"/>
      <c r="N622" s="10"/>
      <c r="O622" s="10"/>
      <c r="P622" s="10"/>
      <c r="Q622" s="10"/>
      <c r="R622" s="10"/>
      <c r="S622" s="10">
        <v>642</v>
      </c>
      <c r="T622" s="17">
        <v>30.312999999999999</v>
      </c>
      <c r="U622" s="17">
        <f t="shared" si="57"/>
        <v>3031.2999999999997</v>
      </c>
      <c r="V622" s="11">
        <f t="shared" si="56"/>
        <v>62.125445929632555</v>
      </c>
      <c r="X622">
        <v>18.047012925779562</v>
      </c>
      <c r="Y622" s="12">
        <f t="shared" si="58"/>
        <v>18.047000000000001</v>
      </c>
      <c r="Z622">
        <f t="shared" si="59"/>
        <v>1</v>
      </c>
      <c r="AA622">
        <f t="shared" si="60"/>
        <v>0</v>
      </c>
      <c r="AB622">
        <f t="shared" si="61"/>
        <v>614</v>
      </c>
      <c r="AD622" s="12">
        <v>18.047000000000001</v>
      </c>
      <c r="AE622">
        <v>614</v>
      </c>
    </row>
    <row r="623" spans="6:31" x14ac:dyDescent="0.3">
      <c r="F623" s="10">
        <v>616</v>
      </c>
      <c r="G623" s="17">
        <v>0.16400000000000001</v>
      </c>
      <c r="H623" s="10">
        <v>1.6739999999999999</v>
      </c>
      <c r="I623">
        <v>0.73599999999999999</v>
      </c>
      <c r="J623">
        <v>2.7949999999999999</v>
      </c>
      <c r="K623">
        <v>0.35799999999999998</v>
      </c>
      <c r="L623">
        <v>0.90900000000000003</v>
      </c>
      <c r="M623" s="10"/>
      <c r="N623" s="10"/>
      <c r="O623" s="10"/>
      <c r="P623" s="10"/>
      <c r="Q623" s="10"/>
      <c r="R623" s="10"/>
      <c r="S623" s="10">
        <v>643</v>
      </c>
      <c r="T623" s="17">
        <v>3.6230000000000002</v>
      </c>
      <c r="U623" s="17">
        <f t="shared" si="57"/>
        <v>362.3</v>
      </c>
      <c r="V623" s="11">
        <f t="shared" si="56"/>
        <v>21.477771929544961</v>
      </c>
      <c r="X623">
        <v>18.047012925779562</v>
      </c>
      <c r="Y623" s="12">
        <f t="shared" si="58"/>
        <v>18.047000000000001</v>
      </c>
      <c r="Z623">
        <f t="shared" si="59"/>
        <v>2</v>
      </c>
      <c r="AA623">
        <f t="shared" si="60"/>
        <v>0</v>
      </c>
      <c r="AB623">
        <f t="shared" si="61"/>
        <v>614</v>
      </c>
      <c r="AD623" s="12">
        <v>18.047000000000001</v>
      </c>
      <c r="AE623">
        <v>614</v>
      </c>
    </row>
    <row r="624" spans="6:31" x14ac:dyDescent="0.3">
      <c r="F624" s="10">
        <v>617</v>
      </c>
      <c r="G624" s="17">
        <v>3.9180000000000001</v>
      </c>
      <c r="H624" s="10">
        <v>7.8869999999999996</v>
      </c>
      <c r="I624">
        <v>0.79200000000000004</v>
      </c>
      <c r="J624">
        <v>1.5820000000000001</v>
      </c>
      <c r="K624">
        <v>0.63200000000000001</v>
      </c>
      <c r="L624">
        <v>0.90900000000000003</v>
      </c>
      <c r="M624" s="10"/>
      <c r="N624" s="10"/>
      <c r="O624" s="10"/>
      <c r="P624" s="10"/>
      <c r="Q624" s="10"/>
      <c r="R624" s="10"/>
      <c r="S624" s="10">
        <v>644</v>
      </c>
      <c r="T624" s="17">
        <v>0.246</v>
      </c>
      <c r="U624" s="17">
        <f t="shared" si="57"/>
        <v>24.6</v>
      </c>
      <c r="V624" s="11">
        <f t="shared" si="56"/>
        <v>5.5965786691946899</v>
      </c>
      <c r="X624">
        <v>18.047012925779562</v>
      </c>
      <c r="Y624" s="12">
        <f t="shared" si="58"/>
        <v>18.047000000000001</v>
      </c>
      <c r="Z624">
        <f t="shared" si="59"/>
        <v>3</v>
      </c>
      <c r="AA624">
        <f t="shared" si="60"/>
        <v>0</v>
      </c>
      <c r="AB624">
        <f t="shared" si="61"/>
        <v>614</v>
      </c>
      <c r="AD624" s="12">
        <v>18.047000000000001</v>
      </c>
      <c r="AE624">
        <v>614</v>
      </c>
    </row>
    <row r="625" spans="6:31" x14ac:dyDescent="0.3">
      <c r="F625" s="10">
        <v>618</v>
      </c>
      <c r="G625" s="17">
        <v>140.845</v>
      </c>
      <c r="H625" s="10">
        <v>63.783999999999999</v>
      </c>
      <c r="I625">
        <v>0.435</v>
      </c>
      <c r="J625">
        <v>2.0129999999999999</v>
      </c>
      <c r="K625">
        <v>0.497</v>
      </c>
      <c r="L625">
        <v>0.749</v>
      </c>
      <c r="M625" s="10"/>
      <c r="N625" s="10"/>
      <c r="O625" s="10"/>
      <c r="P625" s="10"/>
      <c r="Q625" s="10"/>
      <c r="R625" s="10"/>
      <c r="S625" s="10">
        <v>645</v>
      </c>
      <c r="T625" s="17">
        <v>1.361</v>
      </c>
      <c r="U625" s="17">
        <f t="shared" si="57"/>
        <v>136.1</v>
      </c>
      <c r="V625" s="11">
        <f t="shared" si="56"/>
        <v>13.163886281735179</v>
      </c>
      <c r="X625">
        <v>18.047012925779562</v>
      </c>
      <c r="Y625" s="12">
        <f t="shared" si="58"/>
        <v>18.047000000000001</v>
      </c>
      <c r="Z625">
        <f t="shared" si="59"/>
        <v>4</v>
      </c>
      <c r="AA625">
        <f t="shared" si="60"/>
        <v>4</v>
      </c>
      <c r="AB625">
        <f t="shared" si="61"/>
        <v>618</v>
      </c>
      <c r="AD625" s="12">
        <v>18.047000000000001</v>
      </c>
      <c r="AE625">
        <v>618</v>
      </c>
    </row>
    <row r="626" spans="6:31" x14ac:dyDescent="0.3">
      <c r="F626" s="10">
        <v>619</v>
      </c>
      <c r="G626" s="17">
        <v>0.377</v>
      </c>
      <c r="H626" s="10">
        <v>2.2170000000000001</v>
      </c>
      <c r="I626">
        <v>0.96399999999999997</v>
      </c>
      <c r="J626">
        <v>1.149</v>
      </c>
      <c r="K626">
        <v>0.87</v>
      </c>
      <c r="L626">
        <v>0.88500000000000001</v>
      </c>
      <c r="M626" s="10"/>
      <c r="N626" s="10"/>
      <c r="O626" s="10"/>
      <c r="P626" s="10"/>
      <c r="Q626" s="10"/>
      <c r="R626" s="10"/>
      <c r="S626" s="10">
        <v>646</v>
      </c>
      <c r="T626" s="17">
        <v>19.574999999999999</v>
      </c>
      <c r="U626" s="17">
        <f t="shared" si="57"/>
        <v>1957.5</v>
      </c>
      <c r="V626" s="11">
        <f t="shared" ref="V626:V689" si="62">((U626/PI())^0.5)*2</f>
        <v>49.923605727341865</v>
      </c>
      <c r="X626">
        <v>17.986944385225769</v>
      </c>
      <c r="Y626" s="12">
        <f t="shared" si="58"/>
        <v>17.986000000000001</v>
      </c>
      <c r="Z626">
        <f t="shared" si="59"/>
        <v>1</v>
      </c>
      <c r="AA626">
        <f t="shared" si="60"/>
        <v>0</v>
      </c>
      <c r="AB626">
        <f t="shared" si="61"/>
        <v>618</v>
      </c>
      <c r="AD626" s="12">
        <v>17.986000000000001</v>
      </c>
      <c r="AE626">
        <v>618</v>
      </c>
    </row>
    <row r="627" spans="6:31" x14ac:dyDescent="0.3">
      <c r="F627" s="10">
        <v>620</v>
      </c>
      <c r="G627" s="17">
        <v>0.23</v>
      </c>
      <c r="H627" s="10">
        <v>1.9610000000000001</v>
      </c>
      <c r="I627">
        <v>0.75</v>
      </c>
      <c r="J627">
        <v>1.41</v>
      </c>
      <c r="K627">
        <v>0.70899999999999996</v>
      </c>
      <c r="L627">
        <v>0.82399999999999995</v>
      </c>
      <c r="M627" s="10"/>
      <c r="N627" s="10"/>
      <c r="O627" s="10"/>
      <c r="P627" s="10"/>
      <c r="Q627" s="10"/>
      <c r="R627" s="10"/>
      <c r="S627" s="10">
        <v>647</v>
      </c>
      <c r="T627" s="17">
        <v>20.001000000000001</v>
      </c>
      <c r="U627" s="17">
        <f t="shared" ref="U627:U690" si="63">T627*100</f>
        <v>2000.1000000000001</v>
      </c>
      <c r="V627" s="11">
        <f t="shared" si="62"/>
        <v>50.463911990895028</v>
      </c>
      <c r="X627">
        <v>17.986944385225769</v>
      </c>
      <c r="Y627" s="12">
        <f t="shared" si="58"/>
        <v>17.986000000000001</v>
      </c>
      <c r="Z627">
        <f t="shared" si="59"/>
        <v>2</v>
      </c>
      <c r="AA627">
        <f t="shared" si="60"/>
        <v>2</v>
      </c>
      <c r="AB627">
        <f t="shared" si="61"/>
        <v>620</v>
      </c>
      <c r="AD627" s="12">
        <v>17.986000000000001</v>
      </c>
      <c r="AE627">
        <v>620</v>
      </c>
    </row>
    <row r="628" spans="6:31" x14ac:dyDescent="0.3">
      <c r="F628" s="10">
        <v>621</v>
      </c>
      <c r="G628" s="17">
        <v>11.411</v>
      </c>
      <c r="H628" s="10">
        <v>14.401</v>
      </c>
      <c r="I628">
        <v>0.69099999999999995</v>
      </c>
      <c r="J628">
        <v>1.2490000000000001</v>
      </c>
      <c r="K628">
        <v>0.80100000000000005</v>
      </c>
      <c r="L628">
        <v>0.90700000000000003</v>
      </c>
      <c r="M628" s="10"/>
      <c r="N628" s="10"/>
      <c r="O628" s="10"/>
      <c r="P628" s="10"/>
      <c r="Q628" s="10"/>
      <c r="R628" s="10"/>
      <c r="S628" s="10">
        <v>648</v>
      </c>
      <c r="T628" s="17">
        <v>2.6890000000000001</v>
      </c>
      <c r="U628" s="17">
        <f t="shared" si="63"/>
        <v>268.89999999999998</v>
      </c>
      <c r="V628" s="11">
        <f t="shared" si="62"/>
        <v>18.503354117004982</v>
      </c>
      <c r="X628">
        <v>17.869764347063416</v>
      </c>
      <c r="Y628" s="12">
        <f t="shared" si="58"/>
        <v>17.869</v>
      </c>
      <c r="Z628">
        <f t="shared" si="59"/>
        <v>1</v>
      </c>
      <c r="AA628">
        <f t="shared" si="60"/>
        <v>1</v>
      </c>
      <c r="AB628">
        <f t="shared" si="61"/>
        <v>621</v>
      </c>
      <c r="AD628" s="12">
        <v>17.869</v>
      </c>
      <c r="AE628">
        <v>621</v>
      </c>
    </row>
    <row r="629" spans="6:31" x14ac:dyDescent="0.3">
      <c r="F629" s="10">
        <v>622</v>
      </c>
      <c r="G629" s="17">
        <v>5.0170000000000003</v>
      </c>
      <c r="H629" s="10">
        <v>8.8670000000000009</v>
      </c>
      <c r="I629">
        <v>0.80200000000000005</v>
      </c>
      <c r="J629">
        <v>1.1339999999999999</v>
      </c>
      <c r="K629">
        <v>0.88200000000000001</v>
      </c>
      <c r="L629">
        <v>0.877</v>
      </c>
      <c r="M629" s="10"/>
      <c r="N629" s="10"/>
      <c r="O629" s="10"/>
      <c r="P629" s="10"/>
      <c r="Q629" s="10"/>
      <c r="R629" s="10"/>
      <c r="S629" s="10">
        <v>649</v>
      </c>
      <c r="T629" s="17">
        <v>1.377</v>
      </c>
      <c r="U629" s="17">
        <f t="shared" si="63"/>
        <v>137.69999999999999</v>
      </c>
      <c r="V629" s="11">
        <f t="shared" si="62"/>
        <v>13.241037924197327</v>
      </c>
      <c r="X629">
        <v>17.812672302268478</v>
      </c>
      <c r="Y629" s="12">
        <f t="shared" si="58"/>
        <v>17.812000000000001</v>
      </c>
      <c r="Z629">
        <f t="shared" si="59"/>
        <v>1</v>
      </c>
      <c r="AA629">
        <f t="shared" si="60"/>
        <v>0</v>
      </c>
      <c r="AB629">
        <f t="shared" si="61"/>
        <v>621</v>
      </c>
      <c r="AD629" s="12">
        <v>17.812000000000001</v>
      </c>
      <c r="AE629">
        <v>621</v>
      </c>
    </row>
    <row r="630" spans="6:31" x14ac:dyDescent="0.3">
      <c r="F630" s="10">
        <v>623</v>
      </c>
      <c r="G630" s="17">
        <v>14.23</v>
      </c>
      <c r="H630" s="10">
        <v>16.25</v>
      </c>
      <c r="I630">
        <v>0.67700000000000005</v>
      </c>
      <c r="J630">
        <v>1.871</v>
      </c>
      <c r="K630">
        <v>0.53400000000000003</v>
      </c>
      <c r="L630">
        <v>0.93300000000000005</v>
      </c>
      <c r="M630" s="10"/>
      <c r="N630" s="10"/>
      <c r="O630" s="10"/>
      <c r="P630" s="10"/>
      <c r="Q630" s="10"/>
      <c r="R630" s="10"/>
      <c r="S630" s="10">
        <v>650</v>
      </c>
      <c r="T630" s="17">
        <v>2.0329999999999999</v>
      </c>
      <c r="U630" s="17">
        <f t="shared" si="63"/>
        <v>203.29999999999998</v>
      </c>
      <c r="V630" s="11">
        <f t="shared" si="62"/>
        <v>16.088803542981641</v>
      </c>
      <c r="X630">
        <v>17.812672302268478</v>
      </c>
      <c r="Y630" s="12">
        <f t="shared" si="58"/>
        <v>17.812000000000001</v>
      </c>
      <c r="Z630">
        <f t="shared" si="59"/>
        <v>2</v>
      </c>
      <c r="AA630">
        <f t="shared" si="60"/>
        <v>2</v>
      </c>
      <c r="AB630">
        <f t="shared" si="61"/>
        <v>623</v>
      </c>
      <c r="AD630" s="12">
        <v>17.812000000000001</v>
      </c>
      <c r="AE630">
        <v>623</v>
      </c>
    </row>
    <row r="631" spans="6:31" x14ac:dyDescent="0.3">
      <c r="F631" s="10">
        <v>624</v>
      </c>
      <c r="G631" s="17">
        <v>3.476</v>
      </c>
      <c r="H631" s="10">
        <v>8.6110000000000007</v>
      </c>
      <c r="I631">
        <v>0.58899999999999997</v>
      </c>
      <c r="J631">
        <v>2.3879999999999999</v>
      </c>
      <c r="K631">
        <v>0.41899999999999998</v>
      </c>
      <c r="L631">
        <v>0.84799999999999998</v>
      </c>
      <c r="M631" s="10"/>
      <c r="N631" s="10"/>
      <c r="O631" s="10"/>
      <c r="P631" s="10"/>
      <c r="Q631" s="10"/>
      <c r="R631" s="10"/>
      <c r="S631" s="10">
        <v>651</v>
      </c>
      <c r="T631" s="17">
        <v>1.0820000000000001</v>
      </c>
      <c r="U631" s="17">
        <f t="shared" si="63"/>
        <v>108.2</v>
      </c>
      <c r="V631" s="11">
        <f t="shared" si="62"/>
        <v>11.737313097142149</v>
      </c>
      <c r="X631">
        <v>17.755396680345562</v>
      </c>
      <c r="Y631" s="12">
        <f t="shared" si="58"/>
        <v>17.754999999999999</v>
      </c>
      <c r="Z631">
        <f t="shared" si="59"/>
        <v>1</v>
      </c>
      <c r="AA631">
        <f t="shared" si="60"/>
        <v>0</v>
      </c>
      <c r="AB631">
        <f t="shared" si="61"/>
        <v>623</v>
      </c>
      <c r="AD631" s="12">
        <v>17.754999999999999</v>
      </c>
      <c r="AE631">
        <v>623</v>
      </c>
    </row>
    <row r="632" spans="6:31" x14ac:dyDescent="0.3">
      <c r="F632" s="10">
        <v>625</v>
      </c>
      <c r="G632" s="17">
        <v>14.295999999999999</v>
      </c>
      <c r="H632" s="10">
        <v>19.571000000000002</v>
      </c>
      <c r="I632">
        <v>0.46899999999999997</v>
      </c>
      <c r="J632">
        <v>2.444</v>
      </c>
      <c r="K632">
        <v>0.40899999999999997</v>
      </c>
      <c r="L632">
        <v>0.78800000000000003</v>
      </c>
      <c r="M632" s="10"/>
      <c r="N632" s="10"/>
      <c r="O632" s="10"/>
      <c r="P632" s="10"/>
      <c r="Q632" s="10"/>
      <c r="R632" s="10"/>
      <c r="S632" s="10">
        <v>652</v>
      </c>
      <c r="T632" s="17">
        <v>6.41</v>
      </c>
      <c r="U632" s="17">
        <f t="shared" si="63"/>
        <v>641</v>
      </c>
      <c r="V632" s="11">
        <f t="shared" si="62"/>
        <v>28.568278705151968</v>
      </c>
      <c r="X632">
        <v>17.755396680345562</v>
      </c>
      <c r="Y632" s="12">
        <f t="shared" si="58"/>
        <v>17.754999999999999</v>
      </c>
      <c r="Z632">
        <f t="shared" si="59"/>
        <v>2</v>
      </c>
      <c r="AA632">
        <f t="shared" si="60"/>
        <v>0</v>
      </c>
      <c r="AB632">
        <f t="shared" si="61"/>
        <v>623</v>
      </c>
      <c r="AD632" s="12">
        <v>17.754999999999999</v>
      </c>
      <c r="AE632">
        <v>623</v>
      </c>
    </row>
    <row r="633" spans="6:31" x14ac:dyDescent="0.3">
      <c r="F633" s="10">
        <v>626</v>
      </c>
      <c r="G633" s="17">
        <v>6.1319999999999997</v>
      </c>
      <c r="H633" s="10">
        <v>11.234</v>
      </c>
      <c r="I633">
        <v>0.61</v>
      </c>
      <c r="J633">
        <v>2.093</v>
      </c>
      <c r="K633">
        <v>0.47799999999999998</v>
      </c>
      <c r="L633">
        <v>0.84899999999999998</v>
      </c>
      <c r="M633" s="10"/>
      <c r="N633" s="10"/>
      <c r="O633" s="10"/>
      <c r="P633" s="10"/>
      <c r="Q633" s="10"/>
      <c r="R633" s="10"/>
      <c r="S633" s="10">
        <v>653</v>
      </c>
      <c r="T633" s="17">
        <v>0.73799999999999999</v>
      </c>
      <c r="U633" s="17">
        <f t="shared" si="63"/>
        <v>73.8</v>
      </c>
      <c r="V633" s="11">
        <f t="shared" si="62"/>
        <v>9.6935586036014136</v>
      </c>
      <c r="X633">
        <v>17.755396680345562</v>
      </c>
      <c r="Y633" s="12">
        <f t="shared" si="58"/>
        <v>17.754999999999999</v>
      </c>
      <c r="Z633">
        <f t="shared" si="59"/>
        <v>3</v>
      </c>
      <c r="AA633">
        <f t="shared" si="60"/>
        <v>0</v>
      </c>
      <c r="AB633">
        <f t="shared" si="61"/>
        <v>623</v>
      </c>
      <c r="AD633" s="12">
        <v>17.754999999999999</v>
      </c>
      <c r="AE633">
        <v>623</v>
      </c>
    </row>
    <row r="634" spans="6:31" x14ac:dyDescent="0.3">
      <c r="F634" s="10">
        <v>627</v>
      </c>
      <c r="G634" s="17">
        <v>0.72099999999999997</v>
      </c>
      <c r="H634" s="10">
        <v>3.9220000000000002</v>
      </c>
      <c r="I634">
        <v>0.58899999999999997</v>
      </c>
      <c r="J634">
        <v>2.702</v>
      </c>
      <c r="K634">
        <v>0.37</v>
      </c>
      <c r="L634">
        <v>0.8</v>
      </c>
      <c r="M634" s="10"/>
      <c r="N634" s="10"/>
      <c r="O634" s="10"/>
      <c r="P634" s="10"/>
      <c r="Q634" s="10"/>
      <c r="R634" s="10"/>
      <c r="S634" s="10">
        <v>654</v>
      </c>
      <c r="T634" s="17">
        <v>3.246</v>
      </c>
      <c r="U634" s="17">
        <f t="shared" si="63"/>
        <v>324.60000000000002</v>
      </c>
      <c r="V634" s="11">
        <f t="shared" si="62"/>
        <v>20.329622628593818</v>
      </c>
      <c r="X634">
        <v>17.755396680345562</v>
      </c>
      <c r="Y634" s="12">
        <f t="shared" si="58"/>
        <v>17.754999999999999</v>
      </c>
      <c r="Z634">
        <f t="shared" si="59"/>
        <v>4</v>
      </c>
      <c r="AA634">
        <f t="shared" si="60"/>
        <v>0</v>
      </c>
      <c r="AB634">
        <f t="shared" si="61"/>
        <v>623</v>
      </c>
      <c r="AD634" s="12">
        <v>17.754999999999999</v>
      </c>
      <c r="AE634">
        <v>623</v>
      </c>
    </row>
    <row r="635" spans="6:31" x14ac:dyDescent="0.3">
      <c r="F635" s="8">
        <v>628</v>
      </c>
      <c r="G635" s="117">
        <v>7.9509999999999996</v>
      </c>
      <c r="H635" s="8">
        <v>12.303000000000001</v>
      </c>
      <c r="I635" s="8">
        <v>0.66</v>
      </c>
      <c r="J635" s="8">
        <v>1.635</v>
      </c>
      <c r="K635" s="8">
        <v>0.61099999999999999</v>
      </c>
      <c r="L635" s="8">
        <v>0.86799999999999999</v>
      </c>
      <c r="M635" s="8"/>
      <c r="N635" s="10"/>
      <c r="O635" s="10"/>
      <c r="P635" s="10"/>
      <c r="Q635" s="10"/>
      <c r="R635" s="10"/>
      <c r="S635" s="10">
        <v>655</v>
      </c>
      <c r="T635" s="17">
        <v>9.1319999999999997</v>
      </c>
      <c r="U635" s="17">
        <f t="shared" si="63"/>
        <v>913.19999999999993</v>
      </c>
      <c r="V635" s="11">
        <f t="shared" si="62"/>
        <v>34.09871481818854</v>
      </c>
      <c r="X635">
        <v>17.755396680345562</v>
      </c>
      <c r="Y635" s="12">
        <f t="shared" si="58"/>
        <v>17.754999999999999</v>
      </c>
      <c r="Z635">
        <f t="shared" si="59"/>
        <v>5</v>
      </c>
      <c r="AA635">
        <f t="shared" si="60"/>
        <v>0</v>
      </c>
      <c r="AB635">
        <f t="shared" si="61"/>
        <v>623</v>
      </c>
      <c r="AD635" s="12">
        <v>17.754999999999999</v>
      </c>
      <c r="AE635">
        <v>623</v>
      </c>
    </row>
    <row r="636" spans="6:31" x14ac:dyDescent="0.3">
      <c r="F636" s="10">
        <v>629</v>
      </c>
      <c r="G636" s="17">
        <v>6.4589999999999996</v>
      </c>
      <c r="H636" s="10">
        <v>11.909000000000001</v>
      </c>
      <c r="I636">
        <v>0.57199999999999995</v>
      </c>
      <c r="J636">
        <v>3.3010000000000002</v>
      </c>
      <c r="K636">
        <v>0.30299999999999999</v>
      </c>
      <c r="L636">
        <v>0.90800000000000003</v>
      </c>
      <c r="M636" s="10"/>
      <c r="N636" s="10"/>
      <c r="O636" s="10"/>
      <c r="P636" s="10"/>
      <c r="Q636" s="10"/>
      <c r="R636" s="10"/>
      <c r="S636" s="10">
        <v>656</v>
      </c>
      <c r="T636" s="17">
        <v>3.7869999999999999</v>
      </c>
      <c r="U636" s="17">
        <f t="shared" si="63"/>
        <v>378.7</v>
      </c>
      <c r="V636" s="11">
        <f t="shared" si="62"/>
        <v>21.958502125400223</v>
      </c>
      <c r="X636">
        <v>17.755396680345562</v>
      </c>
      <c r="Y636" s="12">
        <f t="shared" si="58"/>
        <v>17.754999999999999</v>
      </c>
      <c r="Z636">
        <f t="shared" si="59"/>
        <v>6</v>
      </c>
      <c r="AA636">
        <f t="shared" si="60"/>
        <v>0</v>
      </c>
      <c r="AB636">
        <f t="shared" si="61"/>
        <v>623</v>
      </c>
      <c r="AD636" s="12">
        <v>17.754999999999999</v>
      </c>
      <c r="AE636">
        <v>623</v>
      </c>
    </row>
    <row r="637" spans="6:31" x14ac:dyDescent="0.3">
      <c r="F637" s="10">
        <v>630</v>
      </c>
      <c r="G637" s="17">
        <v>2.262</v>
      </c>
      <c r="H637" s="10">
        <v>6.0759999999999996</v>
      </c>
      <c r="I637">
        <v>0.77</v>
      </c>
      <c r="J637">
        <v>1.679</v>
      </c>
      <c r="K637">
        <v>0.59499999999999997</v>
      </c>
      <c r="L637">
        <v>0.89600000000000002</v>
      </c>
      <c r="M637" s="10"/>
      <c r="N637" s="10"/>
      <c r="O637" s="10"/>
      <c r="P637" s="10"/>
      <c r="Q637" s="10"/>
      <c r="R637" s="10"/>
      <c r="S637" s="10">
        <v>657</v>
      </c>
      <c r="T637" s="17">
        <v>7.0819999999999999</v>
      </c>
      <c r="U637" s="17">
        <f t="shared" si="63"/>
        <v>708.19999999999993</v>
      </c>
      <c r="V637" s="11">
        <f t="shared" si="62"/>
        <v>30.028457262760639</v>
      </c>
      <c r="X637">
        <v>17.755396680345562</v>
      </c>
      <c r="Y637" s="12">
        <f t="shared" si="58"/>
        <v>17.754999999999999</v>
      </c>
      <c r="Z637">
        <f t="shared" si="59"/>
        <v>7</v>
      </c>
      <c r="AA637">
        <f t="shared" si="60"/>
        <v>7</v>
      </c>
      <c r="AB637">
        <f t="shared" si="61"/>
        <v>630</v>
      </c>
      <c r="AD637" s="12">
        <v>17.754999999999999</v>
      </c>
      <c r="AE637">
        <v>630</v>
      </c>
    </row>
    <row r="638" spans="6:31" x14ac:dyDescent="0.3">
      <c r="F638" s="10">
        <v>631</v>
      </c>
      <c r="G638" s="17">
        <v>2.23</v>
      </c>
      <c r="H638" s="10">
        <v>6.32</v>
      </c>
      <c r="I638">
        <v>0.70199999999999996</v>
      </c>
      <c r="J638">
        <v>1.841</v>
      </c>
      <c r="K638">
        <v>0.54300000000000004</v>
      </c>
      <c r="L638">
        <v>0.872</v>
      </c>
      <c r="M638" s="10"/>
      <c r="N638" s="10"/>
      <c r="O638" s="10"/>
      <c r="P638" s="10"/>
      <c r="Q638" s="10"/>
      <c r="R638" s="10"/>
      <c r="S638" s="10">
        <v>658</v>
      </c>
      <c r="T638" s="17">
        <v>5.492</v>
      </c>
      <c r="U638" s="17">
        <f t="shared" si="63"/>
        <v>549.20000000000005</v>
      </c>
      <c r="V638" s="11">
        <f t="shared" si="62"/>
        <v>26.443584438735826</v>
      </c>
      <c r="X638">
        <v>17.694338191929546</v>
      </c>
      <c r="Y638" s="12">
        <f t="shared" si="58"/>
        <v>17.693999999999999</v>
      </c>
      <c r="Z638">
        <f t="shared" si="59"/>
        <v>1</v>
      </c>
      <c r="AA638">
        <f t="shared" si="60"/>
        <v>1</v>
      </c>
      <c r="AB638">
        <f t="shared" si="61"/>
        <v>631</v>
      </c>
      <c r="AD638" s="12">
        <v>17.693999999999999</v>
      </c>
      <c r="AE638">
        <v>631</v>
      </c>
    </row>
    <row r="639" spans="6:31" x14ac:dyDescent="0.3">
      <c r="F639" s="10">
        <v>632</v>
      </c>
      <c r="G639" s="17">
        <v>5.5250000000000004</v>
      </c>
      <c r="H639" s="10">
        <v>11.084</v>
      </c>
      <c r="I639">
        <v>0.56499999999999995</v>
      </c>
      <c r="J639">
        <v>2.456</v>
      </c>
      <c r="K639">
        <v>0.40699999999999997</v>
      </c>
      <c r="L639">
        <v>0.88</v>
      </c>
      <c r="M639" s="10"/>
      <c r="N639" s="10"/>
      <c r="O639" s="10"/>
      <c r="P639" s="10"/>
      <c r="Q639" s="10"/>
      <c r="R639" s="10"/>
      <c r="S639" s="10">
        <v>659</v>
      </c>
      <c r="T639" s="17">
        <v>0.32800000000000001</v>
      </c>
      <c r="U639" s="17">
        <f t="shared" si="63"/>
        <v>32.800000000000004</v>
      </c>
      <c r="V639" s="11">
        <f t="shared" si="62"/>
        <v>6.4623724024009439</v>
      </c>
      <c r="X639">
        <v>17.636678280753443</v>
      </c>
      <c r="Y639" s="12">
        <f t="shared" si="58"/>
        <v>17.635999999999999</v>
      </c>
      <c r="Z639">
        <f t="shared" si="59"/>
        <v>1</v>
      </c>
      <c r="AA639">
        <f t="shared" si="60"/>
        <v>0</v>
      </c>
      <c r="AB639">
        <f t="shared" si="61"/>
        <v>631</v>
      </c>
      <c r="AD639" s="12">
        <v>17.635999999999999</v>
      </c>
      <c r="AE639">
        <v>631</v>
      </c>
    </row>
    <row r="640" spans="6:31" x14ac:dyDescent="0.3">
      <c r="F640" s="10">
        <v>633</v>
      </c>
      <c r="G640" s="17">
        <v>50.2</v>
      </c>
      <c r="H640" s="10">
        <v>28.969000000000001</v>
      </c>
      <c r="I640">
        <v>0.752</v>
      </c>
      <c r="J640">
        <v>1.351</v>
      </c>
      <c r="K640">
        <v>0.74</v>
      </c>
      <c r="L640">
        <v>0.92200000000000004</v>
      </c>
      <c r="M640" s="10"/>
      <c r="N640" s="10"/>
      <c r="O640" s="10"/>
      <c r="P640" s="10"/>
      <c r="Q640" s="10"/>
      <c r="R640" s="10"/>
      <c r="S640" s="10">
        <v>660</v>
      </c>
      <c r="T640" s="17">
        <v>4.5410000000000004</v>
      </c>
      <c r="U640" s="17">
        <f t="shared" si="63"/>
        <v>454.1</v>
      </c>
      <c r="V640" s="11">
        <f t="shared" si="62"/>
        <v>24.045333793986671</v>
      </c>
      <c r="X640">
        <v>17.636678280753443</v>
      </c>
      <c r="Y640" s="12">
        <f t="shared" si="58"/>
        <v>17.635999999999999</v>
      </c>
      <c r="Z640">
        <f t="shared" si="59"/>
        <v>2</v>
      </c>
      <c r="AA640">
        <f t="shared" si="60"/>
        <v>2</v>
      </c>
      <c r="AB640">
        <f t="shared" si="61"/>
        <v>633</v>
      </c>
      <c r="AD640" s="12">
        <v>17.635999999999999</v>
      </c>
      <c r="AE640">
        <v>633</v>
      </c>
    </row>
    <row r="641" spans="6:31" x14ac:dyDescent="0.3">
      <c r="F641" s="10">
        <v>634</v>
      </c>
      <c r="G641" s="17">
        <v>0.443</v>
      </c>
      <c r="H641" s="10">
        <v>3.7530000000000001</v>
      </c>
      <c r="I641">
        <v>0.39500000000000002</v>
      </c>
      <c r="J641">
        <v>4.7439999999999998</v>
      </c>
      <c r="K641">
        <v>0.21099999999999999</v>
      </c>
      <c r="L641">
        <v>0.79400000000000004</v>
      </c>
      <c r="M641" s="10"/>
      <c r="N641" s="10"/>
      <c r="O641" s="10"/>
      <c r="P641" s="10"/>
      <c r="Q641" s="10"/>
      <c r="R641" s="10"/>
      <c r="S641" s="10">
        <v>661</v>
      </c>
      <c r="T641" s="17">
        <v>3.9670000000000001</v>
      </c>
      <c r="U641" s="17">
        <f t="shared" si="63"/>
        <v>396.7</v>
      </c>
      <c r="V641" s="11">
        <f t="shared" si="62"/>
        <v>22.474299263746556</v>
      </c>
      <c r="X641">
        <v>17.575207354473815</v>
      </c>
      <c r="Y641" s="12">
        <f t="shared" si="58"/>
        <v>17.574999999999999</v>
      </c>
      <c r="Z641">
        <f t="shared" si="59"/>
        <v>1</v>
      </c>
      <c r="AA641">
        <f t="shared" si="60"/>
        <v>0</v>
      </c>
      <c r="AB641">
        <f t="shared" si="61"/>
        <v>633</v>
      </c>
      <c r="AD641" s="12">
        <v>17.574999999999999</v>
      </c>
      <c r="AE641">
        <v>633</v>
      </c>
    </row>
    <row r="642" spans="6:31" x14ac:dyDescent="0.3">
      <c r="F642" s="10">
        <v>635</v>
      </c>
      <c r="G642" s="17">
        <v>1.6559999999999999</v>
      </c>
      <c r="H642" s="10">
        <v>5.9569999999999999</v>
      </c>
      <c r="I642">
        <v>0.58599999999999997</v>
      </c>
      <c r="J642">
        <v>1.4890000000000001</v>
      </c>
      <c r="K642">
        <v>0.67200000000000004</v>
      </c>
      <c r="L642">
        <v>0.72899999999999998</v>
      </c>
      <c r="M642" s="10"/>
      <c r="N642" s="10"/>
      <c r="O642" s="10"/>
      <c r="P642" s="10"/>
      <c r="Q642" s="10"/>
      <c r="R642" s="10"/>
      <c r="S642" s="10">
        <v>662</v>
      </c>
      <c r="T642" s="17">
        <v>53.954000000000001</v>
      </c>
      <c r="U642" s="17">
        <f t="shared" si="63"/>
        <v>5395.4</v>
      </c>
      <c r="V642" s="11">
        <f t="shared" si="62"/>
        <v>82.88327116894034</v>
      </c>
      <c r="X642">
        <v>17.575207354473815</v>
      </c>
      <c r="Y642" s="12">
        <f t="shared" si="58"/>
        <v>17.574999999999999</v>
      </c>
      <c r="Z642">
        <f t="shared" si="59"/>
        <v>2</v>
      </c>
      <c r="AA642">
        <f t="shared" si="60"/>
        <v>0</v>
      </c>
      <c r="AB642">
        <f t="shared" si="61"/>
        <v>633</v>
      </c>
      <c r="AD642" s="12">
        <v>17.574999999999999</v>
      </c>
      <c r="AE642">
        <v>633</v>
      </c>
    </row>
    <row r="643" spans="6:31" x14ac:dyDescent="0.3">
      <c r="F643" s="10">
        <v>636</v>
      </c>
      <c r="G643" s="17">
        <v>3.5409999999999999</v>
      </c>
      <c r="H643" s="10">
        <v>7.8869999999999996</v>
      </c>
      <c r="I643">
        <v>0.71499999999999997</v>
      </c>
      <c r="J643">
        <v>1.4279999999999999</v>
      </c>
      <c r="K643">
        <v>0.7</v>
      </c>
      <c r="L643">
        <v>0.86599999999999999</v>
      </c>
      <c r="M643" s="10"/>
      <c r="N643" s="10"/>
      <c r="O643" s="10"/>
      <c r="P643" s="10"/>
      <c r="Q643" s="10"/>
      <c r="R643" s="10"/>
      <c r="S643" s="10">
        <v>663</v>
      </c>
      <c r="T643" s="17">
        <v>3.9020000000000001</v>
      </c>
      <c r="U643" s="17">
        <f t="shared" si="63"/>
        <v>390.2</v>
      </c>
      <c r="V643" s="11">
        <f t="shared" si="62"/>
        <v>22.289416106207458</v>
      </c>
      <c r="X643">
        <v>17.575207354473815</v>
      </c>
      <c r="Y643" s="12">
        <f t="shared" si="58"/>
        <v>17.574999999999999</v>
      </c>
      <c r="Z643">
        <f t="shared" si="59"/>
        <v>3</v>
      </c>
      <c r="AA643">
        <f t="shared" si="60"/>
        <v>3</v>
      </c>
      <c r="AB643">
        <f t="shared" si="61"/>
        <v>636</v>
      </c>
      <c r="AD643" s="12">
        <v>17.574999999999999</v>
      </c>
      <c r="AE643">
        <v>636</v>
      </c>
    </row>
    <row r="644" spans="6:31" x14ac:dyDescent="0.3">
      <c r="F644" s="10">
        <v>637</v>
      </c>
      <c r="G644" s="17">
        <v>1.262</v>
      </c>
      <c r="H644" s="10">
        <v>5.202</v>
      </c>
      <c r="I644">
        <v>0.58599999999999997</v>
      </c>
      <c r="J644">
        <v>3.1539999999999999</v>
      </c>
      <c r="K644">
        <v>0.317</v>
      </c>
      <c r="L644">
        <v>0.86499999999999999</v>
      </c>
      <c r="M644" s="10"/>
      <c r="N644" s="10"/>
      <c r="O644" s="10"/>
      <c r="P644" s="10"/>
      <c r="Q644" s="10"/>
      <c r="R644" s="10"/>
      <c r="S644" s="10">
        <v>664</v>
      </c>
      <c r="T644" s="17">
        <v>0.27900000000000003</v>
      </c>
      <c r="U644" s="17">
        <f t="shared" si="63"/>
        <v>27.900000000000002</v>
      </c>
      <c r="V644" s="11">
        <f t="shared" si="62"/>
        <v>5.9601496036686061</v>
      </c>
      <c r="X644">
        <v>17.517155313611116</v>
      </c>
      <c r="Y644" s="12">
        <f t="shared" si="58"/>
        <v>17.516999999999999</v>
      </c>
      <c r="Z644">
        <f t="shared" si="59"/>
        <v>1</v>
      </c>
      <c r="AA644">
        <f t="shared" si="60"/>
        <v>0</v>
      </c>
      <c r="AB644">
        <f t="shared" si="61"/>
        <v>636</v>
      </c>
      <c r="AD644" s="12">
        <v>17.516999999999999</v>
      </c>
      <c r="AE644">
        <v>636</v>
      </c>
    </row>
    <row r="645" spans="6:31" x14ac:dyDescent="0.3">
      <c r="F645" s="10">
        <v>638</v>
      </c>
      <c r="G645" s="17">
        <v>2.0489999999999999</v>
      </c>
      <c r="H645" s="10">
        <v>7.2380000000000004</v>
      </c>
      <c r="I645">
        <v>0.49199999999999999</v>
      </c>
      <c r="J645">
        <v>1.4850000000000001</v>
      </c>
      <c r="K645">
        <v>0.67300000000000004</v>
      </c>
      <c r="L645">
        <v>0.755</v>
      </c>
      <c r="M645" s="10"/>
      <c r="N645" s="10"/>
      <c r="O645" s="10"/>
      <c r="P645" s="10"/>
      <c r="Q645" s="10"/>
      <c r="R645" s="10"/>
      <c r="S645" s="10">
        <v>665</v>
      </c>
      <c r="T645" s="17">
        <v>8.0169999999999995</v>
      </c>
      <c r="U645" s="17">
        <f t="shared" si="63"/>
        <v>801.69999999999993</v>
      </c>
      <c r="V645" s="11">
        <f t="shared" si="62"/>
        <v>31.949274530326662</v>
      </c>
      <c r="X645">
        <v>17.517155313611116</v>
      </c>
      <c r="Y645" s="12">
        <f t="shared" si="58"/>
        <v>17.516999999999999</v>
      </c>
      <c r="Z645">
        <f t="shared" si="59"/>
        <v>2</v>
      </c>
      <c r="AA645">
        <f t="shared" si="60"/>
        <v>0</v>
      </c>
      <c r="AB645">
        <f t="shared" si="61"/>
        <v>636</v>
      </c>
      <c r="AD645" s="12">
        <v>17.516999999999999</v>
      </c>
      <c r="AE645">
        <v>636</v>
      </c>
    </row>
    <row r="646" spans="6:31" x14ac:dyDescent="0.3">
      <c r="F646" s="10">
        <v>639</v>
      </c>
      <c r="G646" s="17">
        <v>14.755000000000001</v>
      </c>
      <c r="H646" s="10">
        <v>17.417000000000002</v>
      </c>
      <c r="I646">
        <v>0.61099999999999999</v>
      </c>
      <c r="J646">
        <v>1.218</v>
      </c>
      <c r="K646">
        <v>0.82099999999999995</v>
      </c>
      <c r="L646">
        <v>0.83299999999999996</v>
      </c>
      <c r="M646" s="10"/>
      <c r="N646" s="10"/>
      <c r="O646" s="10"/>
      <c r="P646" s="10"/>
      <c r="Q646" s="10"/>
      <c r="R646" s="10"/>
      <c r="S646" s="10">
        <v>666</v>
      </c>
      <c r="T646" s="17">
        <v>2.1970000000000001</v>
      </c>
      <c r="U646" s="17">
        <f t="shared" si="63"/>
        <v>219.70000000000002</v>
      </c>
      <c r="V646" s="11">
        <f t="shared" si="62"/>
        <v>16.725152554709787</v>
      </c>
      <c r="X646">
        <v>17.517155313611116</v>
      </c>
      <c r="Y646" s="12">
        <f t="shared" si="58"/>
        <v>17.516999999999999</v>
      </c>
      <c r="Z646">
        <f t="shared" si="59"/>
        <v>3</v>
      </c>
      <c r="AA646">
        <f t="shared" si="60"/>
        <v>3</v>
      </c>
      <c r="AB646">
        <f t="shared" si="61"/>
        <v>639</v>
      </c>
      <c r="AD646" s="12">
        <v>17.516999999999999</v>
      </c>
      <c r="AE646">
        <v>639</v>
      </c>
    </row>
    <row r="647" spans="6:31" x14ac:dyDescent="0.3">
      <c r="F647" s="10">
        <v>640</v>
      </c>
      <c r="G647" s="17">
        <v>5.0330000000000004</v>
      </c>
      <c r="H647" s="10">
        <v>10.66</v>
      </c>
      <c r="I647">
        <v>0.55700000000000005</v>
      </c>
      <c r="J647">
        <v>1.272</v>
      </c>
      <c r="K647">
        <v>0.78600000000000003</v>
      </c>
      <c r="L647">
        <v>0.85199999999999998</v>
      </c>
      <c r="M647" s="10"/>
      <c r="N647" s="10"/>
      <c r="O647" s="10"/>
      <c r="P647" s="10"/>
      <c r="Q647" s="10"/>
      <c r="R647" s="10"/>
      <c r="S647" s="10">
        <v>667</v>
      </c>
      <c r="T647" s="17">
        <v>7.1319999999999997</v>
      </c>
      <c r="U647" s="17">
        <f t="shared" si="63"/>
        <v>713.19999999999993</v>
      </c>
      <c r="V647" s="11">
        <f t="shared" si="62"/>
        <v>30.134273565246566</v>
      </c>
      <c r="X647">
        <v>17.458910246908253</v>
      </c>
      <c r="Y647" s="12">
        <f t="shared" si="58"/>
        <v>17.457999999999998</v>
      </c>
      <c r="Z647">
        <f t="shared" si="59"/>
        <v>1</v>
      </c>
      <c r="AA647">
        <f t="shared" si="60"/>
        <v>0</v>
      </c>
      <c r="AB647">
        <f t="shared" si="61"/>
        <v>639</v>
      </c>
      <c r="AD647" s="12">
        <v>17.457999999999998</v>
      </c>
      <c r="AE647">
        <v>639</v>
      </c>
    </row>
    <row r="648" spans="6:31" x14ac:dyDescent="0.3">
      <c r="F648" s="10">
        <v>641</v>
      </c>
      <c r="G648" s="17">
        <v>2.3940000000000001</v>
      </c>
      <c r="H648" s="10">
        <v>6.3630000000000004</v>
      </c>
      <c r="I648">
        <v>0.74299999999999999</v>
      </c>
      <c r="J648">
        <v>1.599</v>
      </c>
      <c r="K648">
        <v>0.625</v>
      </c>
      <c r="L648">
        <v>0.88800000000000001</v>
      </c>
      <c r="M648" s="10"/>
      <c r="N648" s="10"/>
      <c r="O648" s="10"/>
      <c r="P648" s="10"/>
      <c r="Q648" s="10"/>
      <c r="R648" s="10"/>
      <c r="S648" s="10">
        <v>668</v>
      </c>
      <c r="T648" s="17">
        <v>9.8000000000000004E-2</v>
      </c>
      <c r="U648" s="17">
        <f t="shared" si="63"/>
        <v>9.8000000000000007</v>
      </c>
      <c r="V648" s="11">
        <f t="shared" si="62"/>
        <v>3.5323855308282242</v>
      </c>
      <c r="X648">
        <v>17.458910246908253</v>
      </c>
      <c r="Y648" s="12">
        <f t="shared" si="58"/>
        <v>17.457999999999998</v>
      </c>
      <c r="Z648">
        <f t="shared" si="59"/>
        <v>2</v>
      </c>
      <c r="AA648">
        <f t="shared" si="60"/>
        <v>0</v>
      </c>
      <c r="AB648">
        <f t="shared" si="61"/>
        <v>639</v>
      </c>
      <c r="AD648" s="12">
        <v>17.457999999999998</v>
      </c>
      <c r="AE648">
        <v>639</v>
      </c>
    </row>
    <row r="649" spans="6:31" x14ac:dyDescent="0.3">
      <c r="F649" s="10">
        <v>642</v>
      </c>
      <c r="G649" s="17">
        <v>30.312999999999999</v>
      </c>
      <c r="H649" s="10">
        <v>26.408000000000001</v>
      </c>
      <c r="I649">
        <v>0.54600000000000004</v>
      </c>
      <c r="J649">
        <v>2.2360000000000002</v>
      </c>
      <c r="K649">
        <v>0.44700000000000001</v>
      </c>
      <c r="L649">
        <v>0.86499999999999999</v>
      </c>
      <c r="M649" s="10"/>
      <c r="N649" s="10"/>
      <c r="O649" s="10"/>
      <c r="P649" s="10"/>
      <c r="Q649" s="10"/>
      <c r="R649" s="10"/>
      <c r="S649" s="10">
        <v>669</v>
      </c>
      <c r="T649" s="17">
        <v>2.1309999999999998</v>
      </c>
      <c r="U649" s="17">
        <f t="shared" si="63"/>
        <v>213.09999999999997</v>
      </c>
      <c r="V649" s="11">
        <f t="shared" si="62"/>
        <v>16.472017089083629</v>
      </c>
      <c r="X649">
        <v>17.458910246908253</v>
      </c>
      <c r="Y649" s="12">
        <f t="shared" ref="Y649:Y712" si="64">TRUNC(X649,3)</f>
        <v>17.457999999999998</v>
      </c>
      <c r="Z649">
        <f t="shared" si="59"/>
        <v>3</v>
      </c>
      <c r="AA649">
        <f t="shared" si="60"/>
        <v>0</v>
      </c>
      <c r="AB649">
        <f t="shared" si="61"/>
        <v>639</v>
      </c>
      <c r="AD649" s="12">
        <v>17.457999999999998</v>
      </c>
      <c r="AE649">
        <v>639</v>
      </c>
    </row>
    <row r="650" spans="6:31" x14ac:dyDescent="0.3">
      <c r="F650" s="10">
        <v>643</v>
      </c>
      <c r="G650" s="17">
        <v>3.6230000000000002</v>
      </c>
      <c r="H650" s="10">
        <v>10.385999999999999</v>
      </c>
      <c r="I650">
        <v>0.42199999999999999</v>
      </c>
      <c r="J650">
        <v>3.28</v>
      </c>
      <c r="K650">
        <v>0.30499999999999999</v>
      </c>
      <c r="L650">
        <v>0.84</v>
      </c>
      <c r="M650" s="10"/>
      <c r="N650" s="10"/>
      <c r="O650" s="10"/>
      <c r="P650" s="10"/>
      <c r="Q650" s="10"/>
      <c r="R650" s="10"/>
      <c r="S650" s="10">
        <v>670</v>
      </c>
      <c r="T650" s="17">
        <v>1.4590000000000001</v>
      </c>
      <c r="U650" s="17">
        <f t="shared" si="63"/>
        <v>145.9</v>
      </c>
      <c r="V650" s="11">
        <f t="shared" si="62"/>
        <v>13.629587285639293</v>
      </c>
      <c r="X650">
        <v>17.458910246908253</v>
      </c>
      <c r="Y650" s="12">
        <f t="shared" si="64"/>
        <v>17.457999999999998</v>
      </c>
      <c r="Z650">
        <f t="shared" ref="Z650:Z713" si="65">IF(Y650-Y649=0,Z649+Z$8,1)</f>
        <v>4</v>
      </c>
      <c r="AA650">
        <f t="shared" ref="AA650:AA713" si="66">IF(Z650&lt;Z651,0,Z650)</f>
        <v>4</v>
      </c>
      <c r="AB650">
        <f t="shared" ref="AB650:AB713" si="67">AB649+AA650</f>
        <v>643</v>
      </c>
      <c r="AD650" s="12">
        <v>17.457999999999998</v>
      </c>
      <c r="AE650">
        <v>643</v>
      </c>
    </row>
    <row r="651" spans="6:31" x14ac:dyDescent="0.3">
      <c r="F651" s="10">
        <v>644</v>
      </c>
      <c r="G651" s="17">
        <v>0.246</v>
      </c>
      <c r="H651" s="10">
        <v>1.9610000000000001</v>
      </c>
      <c r="I651">
        <v>0.80400000000000005</v>
      </c>
      <c r="J651">
        <v>1.7869999999999999</v>
      </c>
      <c r="K651">
        <v>0.55900000000000005</v>
      </c>
      <c r="L651">
        <v>0.81100000000000005</v>
      </c>
      <c r="M651" s="10"/>
      <c r="N651" s="10"/>
      <c r="O651" s="10"/>
      <c r="P651" s="10"/>
      <c r="Q651" s="10"/>
      <c r="R651" s="10"/>
      <c r="S651" s="10">
        <v>671</v>
      </c>
      <c r="T651" s="17">
        <v>1.2789999999999999</v>
      </c>
      <c r="U651" s="17">
        <f t="shared" si="63"/>
        <v>127.89999999999999</v>
      </c>
      <c r="V651" s="11">
        <f t="shared" si="62"/>
        <v>12.761165219980004</v>
      </c>
      <c r="X651">
        <v>17.396811195835522</v>
      </c>
      <c r="Y651" s="12">
        <f t="shared" si="64"/>
        <v>17.396000000000001</v>
      </c>
      <c r="Z651">
        <f t="shared" si="65"/>
        <v>1</v>
      </c>
      <c r="AA651">
        <f t="shared" si="66"/>
        <v>0</v>
      </c>
      <c r="AB651">
        <f t="shared" si="67"/>
        <v>643</v>
      </c>
      <c r="AD651" s="12">
        <v>17.396000000000001</v>
      </c>
      <c r="AE651">
        <v>643</v>
      </c>
    </row>
    <row r="652" spans="6:31" x14ac:dyDescent="0.3">
      <c r="F652" s="10">
        <v>645</v>
      </c>
      <c r="G652" s="17">
        <v>1.361</v>
      </c>
      <c r="H652" s="10">
        <v>5.851</v>
      </c>
      <c r="I652">
        <v>0.499</v>
      </c>
      <c r="J652">
        <v>2.903</v>
      </c>
      <c r="K652">
        <v>0.34499999999999997</v>
      </c>
      <c r="L652">
        <v>0.81399999999999995</v>
      </c>
      <c r="M652" s="10"/>
      <c r="N652" s="10"/>
      <c r="O652" s="10"/>
      <c r="P652" s="10"/>
      <c r="Q652" s="10"/>
      <c r="R652" s="10"/>
      <c r="S652" s="10">
        <v>672</v>
      </c>
      <c r="T652" s="17">
        <v>0.246</v>
      </c>
      <c r="U652" s="17">
        <f t="shared" si="63"/>
        <v>24.6</v>
      </c>
      <c r="V652" s="11">
        <f t="shared" si="62"/>
        <v>5.5965786691946899</v>
      </c>
      <c r="X652">
        <v>17.396811195835522</v>
      </c>
      <c r="Y652" s="12">
        <f t="shared" si="64"/>
        <v>17.396000000000001</v>
      </c>
      <c r="Z652">
        <f t="shared" si="65"/>
        <v>2</v>
      </c>
      <c r="AA652">
        <f t="shared" si="66"/>
        <v>0</v>
      </c>
      <c r="AB652">
        <f t="shared" si="67"/>
        <v>643</v>
      </c>
      <c r="AD652" s="12">
        <v>17.396000000000001</v>
      </c>
      <c r="AE652">
        <v>643</v>
      </c>
    </row>
    <row r="653" spans="6:31" x14ac:dyDescent="0.3">
      <c r="F653" s="10">
        <v>646</v>
      </c>
      <c r="G653" s="17">
        <v>19.574999999999999</v>
      </c>
      <c r="H653" s="10">
        <v>21.981999999999999</v>
      </c>
      <c r="I653">
        <v>0.50900000000000001</v>
      </c>
      <c r="J653">
        <v>2.391</v>
      </c>
      <c r="K653">
        <v>0.41799999999999998</v>
      </c>
      <c r="L653">
        <v>0.85299999999999998</v>
      </c>
      <c r="M653" s="10"/>
      <c r="N653" s="10"/>
      <c r="O653" s="10"/>
      <c r="P653" s="10"/>
      <c r="Q653" s="10"/>
      <c r="R653" s="10"/>
      <c r="S653" s="10">
        <v>673</v>
      </c>
      <c r="T653" s="17">
        <v>0.86899999999999999</v>
      </c>
      <c r="U653" s="17">
        <f t="shared" si="63"/>
        <v>86.9</v>
      </c>
      <c r="V653" s="11">
        <f t="shared" si="62"/>
        <v>10.518769720717611</v>
      </c>
      <c r="X653">
        <v>17.396811195835522</v>
      </c>
      <c r="Y653" s="12">
        <f t="shared" si="64"/>
        <v>17.396000000000001</v>
      </c>
      <c r="Z653">
        <f t="shared" si="65"/>
        <v>3</v>
      </c>
      <c r="AA653">
        <f t="shared" si="66"/>
        <v>0</v>
      </c>
      <c r="AB653">
        <f t="shared" si="67"/>
        <v>643</v>
      </c>
      <c r="AD653" s="12">
        <v>17.396000000000001</v>
      </c>
      <c r="AE653">
        <v>643</v>
      </c>
    </row>
    <row r="654" spans="6:31" x14ac:dyDescent="0.3">
      <c r="F654" s="10">
        <v>647</v>
      </c>
      <c r="G654" s="17">
        <v>20.001000000000001</v>
      </c>
      <c r="H654" s="10">
        <v>20.009</v>
      </c>
      <c r="I654">
        <v>0.628</v>
      </c>
      <c r="J654">
        <v>2.2959999999999998</v>
      </c>
      <c r="K654">
        <v>0.436</v>
      </c>
      <c r="L654">
        <v>0.89300000000000002</v>
      </c>
      <c r="M654" s="10"/>
      <c r="N654" s="10"/>
      <c r="O654" s="10"/>
      <c r="P654" s="10"/>
      <c r="Q654" s="10"/>
      <c r="R654" s="10"/>
      <c r="S654" s="10">
        <v>674</v>
      </c>
      <c r="T654" s="17">
        <v>7</v>
      </c>
      <c r="U654" s="17">
        <f t="shared" si="63"/>
        <v>700</v>
      </c>
      <c r="V654" s="11">
        <f t="shared" si="62"/>
        <v>29.854106607209232</v>
      </c>
      <c r="X654">
        <v>17.396811195835522</v>
      </c>
      <c r="Y654" s="12">
        <f t="shared" si="64"/>
        <v>17.396000000000001</v>
      </c>
      <c r="Z654">
        <f t="shared" si="65"/>
        <v>4</v>
      </c>
      <c r="AA654">
        <f t="shared" si="66"/>
        <v>4</v>
      </c>
      <c r="AB654">
        <f t="shared" si="67"/>
        <v>647</v>
      </c>
      <c r="AD654" s="12">
        <v>17.396000000000001</v>
      </c>
      <c r="AE654">
        <v>647</v>
      </c>
    </row>
    <row r="655" spans="6:31" x14ac:dyDescent="0.3">
      <c r="F655" s="10">
        <v>648</v>
      </c>
      <c r="G655" s="17">
        <v>2.6890000000000001</v>
      </c>
      <c r="H655" s="10">
        <v>9.1240000000000006</v>
      </c>
      <c r="I655">
        <v>0.40600000000000003</v>
      </c>
      <c r="J655">
        <v>4.2439999999999998</v>
      </c>
      <c r="K655">
        <v>0.23599999999999999</v>
      </c>
      <c r="L655">
        <v>0.77700000000000002</v>
      </c>
      <c r="M655" s="10"/>
      <c r="N655" s="10"/>
      <c r="O655" s="10"/>
      <c r="P655" s="10"/>
      <c r="Q655" s="10"/>
      <c r="R655" s="10"/>
      <c r="S655" s="10">
        <v>675</v>
      </c>
      <c r="T655" s="17">
        <v>4.6230000000000002</v>
      </c>
      <c r="U655" s="17">
        <f t="shared" si="63"/>
        <v>462.3</v>
      </c>
      <c r="V655" s="11">
        <f t="shared" si="62"/>
        <v>24.261464125873889</v>
      </c>
      <c r="X655">
        <v>17.338161855051762</v>
      </c>
      <c r="Y655" s="12">
        <f t="shared" si="64"/>
        <v>17.338000000000001</v>
      </c>
      <c r="Z655">
        <f t="shared" si="65"/>
        <v>1</v>
      </c>
      <c r="AA655">
        <f t="shared" si="66"/>
        <v>1</v>
      </c>
      <c r="AB655">
        <f t="shared" si="67"/>
        <v>648</v>
      </c>
      <c r="AD655" s="12">
        <v>17.338000000000001</v>
      </c>
      <c r="AE655">
        <v>648</v>
      </c>
    </row>
    <row r="656" spans="6:31" x14ac:dyDescent="0.3">
      <c r="F656" s="10">
        <v>649</v>
      </c>
      <c r="G656" s="17">
        <v>1.377</v>
      </c>
      <c r="H656" s="10">
        <v>5.1269999999999998</v>
      </c>
      <c r="I656">
        <v>0.65800000000000003</v>
      </c>
      <c r="J656">
        <v>2.3690000000000002</v>
      </c>
      <c r="K656">
        <v>0.42199999999999999</v>
      </c>
      <c r="L656">
        <v>0.83199999999999996</v>
      </c>
      <c r="M656" s="10"/>
      <c r="N656" s="10"/>
      <c r="O656" s="10"/>
      <c r="P656" s="10"/>
      <c r="Q656" s="10"/>
      <c r="R656" s="10"/>
      <c r="S656" s="10">
        <v>676</v>
      </c>
      <c r="T656" s="17">
        <v>0.47499999999999998</v>
      </c>
      <c r="U656" s="17">
        <f t="shared" si="63"/>
        <v>47.5</v>
      </c>
      <c r="V656" s="11">
        <f t="shared" si="62"/>
        <v>7.7768167250437523</v>
      </c>
      <c r="X656">
        <v>17.275628766731536</v>
      </c>
      <c r="Y656" s="12">
        <f t="shared" si="64"/>
        <v>17.274999999999999</v>
      </c>
      <c r="Z656">
        <f t="shared" si="65"/>
        <v>1</v>
      </c>
      <c r="AA656">
        <f t="shared" si="66"/>
        <v>1</v>
      </c>
      <c r="AB656">
        <f t="shared" si="67"/>
        <v>649</v>
      </c>
      <c r="AD656" s="12">
        <v>17.274999999999999</v>
      </c>
      <c r="AE656">
        <v>649</v>
      </c>
    </row>
    <row r="657" spans="6:31" x14ac:dyDescent="0.3">
      <c r="F657" s="10">
        <v>650</v>
      </c>
      <c r="G657" s="17">
        <v>2.0329999999999999</v>
      </c>
      <c r="H657" s="10">
        <v>5.7759999999999998</v>
      </c>
      <c r="I657">
        <v>0.76600000000000001</v>
      </c>
      <c r="J657">
        <v>1.865</v>
      </c>
      <c r="K657">
        <v>0.53600000000000003</v>
      </c>
      <c r="L657">
        <v>0.879</v>
      </c>
      <c r="M657" s="10"/>
      <c r="N657" s="10"/>
      <c r="O657" s="10"/>
      <c r="P657" s="10"/>
      <c r="Q657" s="10"/>
      <c r="R657" s="10"/>
      <c r="S657" s="10">
        <v>677</v>
      </c>
      <c r="T657" s="17">
        <v>1.0489999999999999</v>
      </c>
      <c r="U657" s="17">
        <f t="shared" si="63"/>
        <v>104.89999999999999</v>
      </c>
      <c r="V657" s="11">
        <f t="shared" si="62"/>
        <v>11.556938532445283</v>
      </c>
      <c r="X657">
        <v>17.216566615163021</v>
      </c>
      <c r="Y657" s="12">
        <f t="shared" si="64"/>
        <v>17.216000000000001</v>
      </c>
      <c r="Z657">
        <f t="shared" si="65"/>
        <v>1</v>
      </c>
      <c r="AA657">
        <f t="shared" si="66"/>
        <v>0</v>
      </c>
      <c r="AB657">
        <f t="shared" si="67"/>
        <v>649</v>
      </c>
      <c r="AD657" s="12">
        <v>17.216000000000001</v>
      </c>
      <c r="AE657">
        <v>649</v>
      </c>
    </row>
    <row r="658" spans="6:31" x14ac:dyDescent="0.3">
      <c r="F658" s="10">
        <v>651</v>
      </c>
      <c r="G658" s="17">
        <v>1.0820000000000001</v>
      </c>
      <c r="H658" s="10">
        <v>4.6900000000000004</v>
      </c>
      <c r="I658">
        <v>0.61799999999999999</v>
      </c>
      <c r="J658">
        <v>1.863</v>
      </c>
      <c r="K658">
        <v>0.53700000000000003</v>
      </c>
      <c r="L658">
        <v>0.81499999999999995</v>
      </c>
      <c r="M658" s="10"/>
      <c r="N658" s="10"/>
      <c r="O658" s="10"/>
      <c r="P658" s="10"/>
      <c r="Q658" s="10"/>
      <c r="R658" s="10"/>
      <c r="S658" s="10">
        <v>678</v>
      </c>
      <c r="T658" s="17">
        <v>4.8040000000000003</v>
      </c>
      <c r="U658" s="17">
        <f t="shared" si="63"/>
        <v>480.40000000000003</v>
      </c>
      <c r="V658" s="11">
        <f t="shared" si="62"/>
        <v>24.73184742979732</v>
      </c>
      <c r="X658">
        <v>17.216566615163021</v>
      </c>
      <c r="Y658" s="12">
        <f t="shared" si="64"/>
        <v>17.216000000000001</v>
      </c>
      <c r="Z658">
        <f t="shared" si="65"/>
        <v>2</v>
      </c>
      <c r="AA658">
        <f t="shared" si="66"/>
        <v>0</v>
      </c>
      <c r="AB658">
        <f t="shared" si="67"/>
        <v>649</v>
      </c>
      <c r="AD658" s="12">
        <v>17.216000000000001</v>
      </c>
      <c r="AE658">
        <v>649</v>
      </c>
    </row>
    <row r="659" spans="6:31" x14ac:dyDescent="0.3">
      <c r="F659" s="10">
        <v>652</v>
      </c>
      <c r="G659" s="17">
        <v>6.41</v>
      </c>
      <c r="H659" s="10">
        <v>12.334</v>
      </c>
      <c r="I659">
        <v>0.53</v>
      </c>
      <c r="J659">
        <v>3.121</v>
      </c>
      <c r="K659">
        <v>0.32</v>
      </c>
      <c r="L659">
        <v>0.879</v>
      </c>
      <c r="M659" s="10"/>
      <c r="N659" s="10"/>
      <c r="O659" s="10"/>
      <c r="P659" s="10"/>
      <c r="Q659" s="10"/>
      <c r="R659" s="10"/>
      <c r="S659" s="10">
        <v>679</v>
      </c>
      <c r="T659" s="17">
        <v>4.6230000000000002</v>
      </c>
      <c r="U659" s="17">
        <f t="shared" si="63"/>
        <v>462.3</v>
      </c>
      <c r="V659" s="11">
        <f t="shared" si="62"/>
        <v>24.261464125873889</v>
      </c>
      <c r="X659">
        <v>17.216566615163021</v>
      </c>
      <c r="Y659" s="12">
        <f t="shared" si="64"/>
        <v>17.216000000000001</v>
      </c>
      <c r="Z659">
        <f t="shared" si="65"/>
        <v>3</v>
      </c>
      <c r="AA659">
        <f t="shared" si="66"/>
        <v>0</v>
      </c>
      <c r="AB659">
        <f t="shared" si="67"/>
        <v>649</v>
      </c>
      <c r="AD659" s="12">
        <v>17.216000000000001</v>
      </c>
      <c r="AE659">
        <v>649</v>
      </c>
    </row>
    <row r="660" spans="6:31" x14ac:dyDescent="0.3">
      <c r="F660" s="10">
        <v>653</v>
      </c>
      <c r="G660" s="17">
        <v>0.73799999999999999</v>
      </c>
      <c r="H660" s="10">
        <v>5.6829999999999998</v>
      </c>
      <c r="I660">
        <v>0.28699999999999998</v>
      </c>
      <c r="J660">
        <v>7.1829999999999998</v>
      </c>
      <c r="K660">
        <v>0.13900000000000001</v>
      </c>
      <c r="L660">
        <v>0.72</v>
      </c>
      <c r="M660" s="10"/>
      <c r="N660" s="10"/>
      <c r="O660" s="10"/>
      <c r="P660" s="10"/>
      <c r="Q660" s="10"/>
      <c r="R660" s="10"/>
      <c r="S660" s="10">
        <v>680</v>
      </c>
      <c r="T660" s="17">
        <v>4.0659999999999998</v>
      </c>
      <c r="U660" s="17">
        <f t="shared" si="63"/>
        <v>406.59999999999997</v>
      </c>
      <c r="V660" s="11">
        <f t="shared" si="62"/>
        <v>22.753004172840939</v>
      </c>
      <c r="X660">
        <v>17.216566615163021</v>
      </c>
      <c r="Y660" s="12">
        <f t="shared" si="64"/>
        <v>17.216000000000001</v>
      </c>
      <c r="Z660">
        <f t="shared" si="65"/>
        <v>4</v>
      </c>
      <c r="AA660">
        <f t="shared" si="66"/>
        <v>0</v>
      </c>
      <c r="AB660">
        <f t="shared" si="67"/>
        <v>649</v>
      </c>
      <c r="AD660" s="12">
        <v>17.216000000000001</v>
      </c>
      <c r="AE660">
        <v>649</v>
      </c>
    </row>
    <row r="661" spans="6:31" x14ac:dyDescent="0.3">
      <c r="F661" s="10">
        <v>654</v>
      </c>
      <c r="G661" s="17">
        <v>3.246</v>
      </c>
      <c r="H661" s="10">
        <v>7.2380000000000004</v>
      </c>
      <c r="I661">
        <v>0.77900000000000003</v>
      </c>
      <c r="J661">
        <v>1.2170000000000001</v>
      </c>
      <c r="K661">
        <v>0.82199999999999995</v>
      </c>
      <c r="L661">
        <v>0.88600000000000001</v>
      </c>
      <c r="M661" s="10"/>
      <c r="N661" s="10"/>
      <c r="O661" s="10"/>
      <c r="P661" s="10"/>
      <c r="Q661" s="10"/>
      <c r="R661" s="10"/>
      <c r="S661" s="10">
        <v>681</v>
      </c>
      <c r="T661" s="17">
        <v>2.738</v>
      </c>
      <c r="U661" s="17">
        <f t="shared" si="63"/>
        <v>273.8</v>
      </c>
      <c r="V661" s="11">
        <f t="shared" si="62"/>
        <v>18.671180662949187</v>
      </c>
      <c r="X661">
        <v>17.216566615163021</v>
      </c>
      <c r="Y661" s="12">
        <f t="shared" si="64"/>
        <v>17.216000000000001</v>
      </c>
      <c r="Z661">
        <f t="shared" si="65"/>
        <v>5</v>
      </c>
      <c r="AA661">
        <f t="shared" si="66"/>
        <v>5</v>
      </c>
      <c r="AB661">
        <f t="shared" si="67"/>
        <v>654</v>
      </c>
      <c r="AD661" s="12">
        <v>17.216000000000001</v>
      </c>
      <c r="AE661">
        <v>654</v>
      </c>
    </row>
    <row r="662" spans="6:31" x14ac:dyDescent="0.3">
      <c r="F662" s="10">
        <v>655</v>
      </c>
      <c r="G662" s="17">
        <v>9.1319999999999997</v>
      </c>
      <c r="H662" s="10">
        <v>12.996</v>
      </c>
      <c r="I662">
        <v>0.67900000000000005</v>
      </c>
      <c r="J662">
        <v>1.3440000000000001</v>
      </c>
      <c r="K662">
        <v>0.74399999999999999</v>
      </c>
      <c r="L662">
        <v>0.90200000000000002</v>
      </c>
      <c r="M662" s="10"/>
      <c r="N662" s="10"/>
      <c r="O662" s="10"/>
      <c r="P662" s="10"/>
      <c r="Q662" s="10"/>
      <c r="R662" s="10"/>
      <c r="S662" s="10">
        <v>682</v>
      </c>
      <c r="T662" s="17">
        <v>0.18</v>
      </c>
      <c r="U662" s="17">
        <f t="shared" si="63"/>
        <v>18</v>
      </c>
      <c r="V662" s="11">
        <f t="shared" si="62"/>
        <v>4.7873073648171918</v>
      </c>
      <c r="X662">
        <v>17.157301149737091</v>
      </c>
      <c r="Y662" s="12">
        <f t="shared" si="64"/>
        <v>17.157</v>
      </c>
      <c r="Z662">
        <f t="shared" si="65"/>
        <v>1</v>
      </c>
      <c r="AA662">
        <f t="shared" si="66"/>
        <v>0</v>
      </c>
      <c r="AB662">
        <f t="shared" si="67"/>
        <v>654</v>
      </c>
      <c r="AD662" s="12">
        <v>17.157</v>
      </c>
      <c r="AE662">
        <v>654</v>
      </c>
    </row>
    <row r="663" spans="6:31" x14ac:dyDescent="0.3">
      <c r="F663" s="10">
        <v>656</v>
      </c>
      <c r="G663" s="17">
        <v>3.7869999999999999</v>
      </c>
      <c r="H663" s="10">
        <v>9.4420000000000002</v>
      </c>
      <c r="I663">
        <v>0.53400000000000003</v>
      </c>
      <c r="J663">
        <v>2.8820000000000001</v>
      </c>
      <c r="K663">
        <v>0.34699999999999998</v>
      </c>
      <c r="L663">
        <v>0.86699999999999999</v>
      </c>
      <c r="M663" s="10"/>
      <c r="N663" s="10"/>
      <c r="O663" s="10"/>
      <c r="P663" s="10"/>
      <c r="Q663" s="10"/>
      <c r="R663" s="10"/>
      <c r="S663" s="10">
        <v>683</v>
      </c>
      <c r="T663" s="17">
        <v>2.9670000000000001</v>
      </c>
      <c r="U663" s="17">
        <f t="shared" si="63"/>
        <v>296.7</v>
      </c>
      <c r="V663" s="11">
        <f t="shared" si="62"/>
        <v>19.436310681889264</v>
      </c>
      <c r="X663">
        <v>17.157301149737091</v>
      </c>
      <c r="Y663" s="12">
        <f t="shared" si="64"/>
        <v>17.157</v>
      </c>
      <c r="Z663">
        <f t="shared" si="65"/>
        <v>2</v>
      </c>
      <c r="AA663">
        <f t="shared" si="66"/>
        <v>2</v>
      </c>
      <c r="AB663">
        <f t="shared" si="67"/>
        <v>656</v>
      </c>
      <c r="AD663" s="12">
        <v>17.157</v>
      </c>
      <c r="AE663">
        <v>656</v>
      </c>
    </row>
    <row r="664" spans="6:31" x14ac:dyDescent="0.3">
      <c r="F664" s="10">
        <v>657</v>
      </c>
      <c r="G664" s="17">
        <v>7.0819999999999999</v>
      </c>
      <c r="H664" s="10">
        <v>10.435</v>
      </c>
      <c r="I664">
        <v>0.81699999999999995</v>
      </c>
      <c r="J664">
        <v>1.254</v>
      </c>
      <c r="K664">
        <v>0.79800000000000004</v>
      </c>
      <c r="L664">
        <v>0.92300000000000004</v>
      </c>
      <c r="M664" s="10"/>
      <c r="N664" s="10"/>
      <c r="O664" s="10"/>
      <c r="P664" s="10"/>
      <c r="Q664" s="10"/>
      <c r="R664" s="10"/>
      <c r="S664" s="10">
        <v>685</v>
      </c>
      <c r="T664" s="17">
        <v>3.6070000000000002</v>
      </c>
      <c r="U664" s="17">
        <f t="shared" si="63"/>
        <v>360.70000000000005</v>
      </c>
      <c r="V664" s="11">
        <f t="shared" si="62"/>
        <v>21.430294066717174</v>
      </c>
      <c r="X664">
        <v>17.094106455639025</v>
      </c>
      <c r="Y664" s="12">
        <f t="shared" si="64"/>
        <v>17.094000000000001</v>
      </c>
      <c r="Z664">
        <f t="shared" si="65"/>
        <v>1</v>
      </c>
      <c r="AA664">
        <f t="shared" si="66"/>
        <v>0</v>
      </c>
      <c r="AB664">
        <f t="shared" si="67"/>
        <v>656</v>
      </c>
      <c r="AD664" s="12">
        <v>17.094000000000001</v>
      </c>
      <c r="AE664">
        <v>656</v>
      </c>
    </row>
    <row r="665" spans="6:31" x14ac:dyDescent="0.3">
      <c r="F665" s="10">
        <v>658</v>
      </c>
      <c r="G665" s="17">
        <v>5.492</v>
      </c>
      <c r="H665" s="10">
        <v>10.51</v>
      </c>
      <c r="I665">
        <v>0.625</v>
      </c>
      <c r="J665">
        <v>2.2490000000000001</v>
      </c>
      <c r="K665">
        <v>0.44500000000000001</v>
      </c>
      <c r="L665">
        <v>0.89700000000000002</v>
      </c>
      <c r="M665" s="10"/>
      <c r="N665" s="10"/>
      <c r="O665" s="10"/>
      <c r="P665" s="10"/>
      <c r="Q665" s="10"/>
      <c r="R665" s="10"/>
      <c r="S665" s="10">
        <v>686</v>
      </c>
      <c r="T665" s="17">
        <v>0.93400000000000005</v>
      </c>
      <c r="U665" s="17">
        <f t="shared" si="63"/>
        <v>93.4</v>
      </c>
      <c r="V665" s="11">
        <f t="shared" si="62"/>
        <v>10.905070998313775</v>
      </c>
      <c r="X665">
        <v>17.094106455639025</v>
      </c>
      <c r="Y665" s="12">
        <f t="shared" si="64"/>
        <v>17.094000000000001</v>
      </c>
      <c r="Z665">
        <f t="shared" si="65"/>
        <v>2</v>
      </c>
      <c r="AA665">
        <f t="shared" si="66"/>
        <v>0</v>
      </c>
      <c r="AB665">
        <f t="shared" si="67"/>
        <v>656</v>
      </c>
      <c r="AD665" s="12">
        <v>17.094000000000001</v>
      </c>
      <c r="AE665">
        <v>656</v>
      </c>
    </row>
    <row r="666" spans="6:31" x14ac:dyDescent="0.3">
      <c r="F666" s="10">
        <v>659</v>
      </c>
      <c r="G666" s="17">
        <v>0.32800000000000001</v>
      </c>
      <c r="H666" s="10">
        <v>2.0670000000000002</v>
      </c>
      <c r="I666">
        <v>0.96499999999999997</v>
      </c>
      <c r="J666">
        <v>1.369</v>
      </c>
      <c r="K666">
        <v>0.73</v>
      </c>
      <c r="L666">
        <v>0.83299999999999996</v>
      </c>
      <c r="M666" s="10"/>
      <c r="N666" s="10"/>
      <c r="O666" s="10"/>
      <c r="P666" s="10"/>
      <c r="Q666" s="10"/>
      <c r="R666" s="10"/>
      <c r="S666" s="10">
        <v>687</v>
      </c>
      <c r="T666" s="17">
        <v>4.5250000000000004</v>
      </c>
      <c r="U666" s="17">
        <f t="shared" si="63"/>
        <v>452.50000000000006</v>
      </c>
      <c r="V666" s="11">
        <f t="shared" si="62"/>
        <v>24.002935112037051</v>
      </c>
      <c r="X666">
        <v>17.094106455639025</v>
      </c>
      <c r="Y666" s="12">
        <f t="shared" si="64"/>
        <v>17.094000000000001</v>
      </c>
      <c r="Z666">
        <f t="shared" si="65"/>
        <v>3</v>
      </c>
      <c r="AA666">
        <f t="shared" si="66"/>
        <v>0</v>
      </c>
      <c r="AB666">
        <f t="shared" si="67"/>
        <v>656</v>
      </c>
      <c r="AD666" s="12">
        <v>17.094000000000001</v>
      </c>
      <c r="AE666">
        <v>656</v>
      </c>
    </row>
    <row r="667" spans="6:31" x14ac:dyDescent="0.3">
      <c r="F667" s="10">
        <v>660</v>
      </c>
      <c r="G667" s="17">
        <v>4.5410000000000004</v>
      </c>
      <c r="H667" s="10">
        <v>9.3170000000000002</v>
      </c>
      <c r="I667">
        <v>0.65700000000000003</v>
      </c>
      <c r="J667">
        <v>2.4340000000000002</v>
      </c>
      <c r="K667">
        <v>0.41099999999999998</v>
      </c>
      <c r="L667">
        <v>0.90200000000000002</v>
      </c>
      <c r="M667" s="10"/>
      <c r="N667" s="10"/>
      <c r="O667" s="10"/>
      <c r="P667" s="10"/>
      <c r="Q667" s="10"/>
      <c r="R667" s="10"/>
      <c r="S667" s="10">
        <v>688</v>
      </c>
      <c r="T667" s="17">
        <v>1.262</v>
      </c>
      <c r="U667" s="17">
        <f t="shared" si="63"/>
        <v>126.2</v>
      </c>
      <c r="V667" s="11">
        <f t="shared" si="62"/>
        <v>12.676073151634048</v>
      </c>
      <c r="X667">
        <v>17.094106455639025</v>
      </c>
      <c r="Y667" s="12">
        <f t="shared" si="64"/>
        <v>17.094000000000001</v>
      </c>
      <c r="Z667">
        <f t="shared" si="65"/>
        <v>4</v>
      </c>
      <c r="AA667">
        <f t="shared" si="66"/>
        <v>4</v>
      </c>
      <c r="AB667">
        <f t="shared" si="67"/>
        <v>660</v>
      </c>
      <c r="AD667" s="12">
        <v>17.094000000000001</v>
      </c>
      <c r="AE667">
        <v>660</v>
      </c>
    </row>
    <row r="668" spans="6:31" x14ac:dyDescent="0.3">
      <c r="F668" s="10">
        <v>661</v>
      </c>
      <c r="G668" s="17">
        <v>3.9670000000000001</v>
      </c>
      <c r="H668" s="10">
        <v>9.1359999999999992</v>
      </c>
      <c r="I668">
        <v>0.59699999999999998</v>
      </c>
      <c r="J668">
        <v>2.625</v>
      </c>
      <c r="K668">
        <v>0.38100000000000001</v>
      </c>
      <c r="L668">
        <v>0.90300000000000002</v>
      </c>
      <c r="M668" s="10"/>
      <c r="N668" s="10"/>
      <c r="O668" s="10"/>
      <c r="P668" s="10"/>
      <c r="Q668" s="10"/>
      <c r="R668" s="10"/>
      <c r="S668" s="10">
        <v>689</v>
      </c>
      <c r="T668" s="17">
        <v>0.115</v>
      </c>
      <c r="U668" s="17">
        <f t="shared" si="63"/>
        <v>11.5</v>
      </c>
      <c r="V668" s="11">
        <f t="shared" si="62"/>
        <v>3.8265199286629059</v>
      </c>
      <c r="X668">
        <v>17.034414936978127</v>
      </c>
      <c r="Y668" s="12">
        <f t="shared" si="64"/>
        <v>17.033999999999999</v>
      </c>
      <c r="Z668">
        <f t="shared" si="65"/>
        <v>1</v>
      </c>
      <c r="AA668">
        <f t="shared" si="66"/>
        <v>0</v>
      </c>
      <c r="AB668">
        <f t="shared" si="67"/>
        <v>660</v>
      </c>
      <c r="AD668" s="12">
        <v>17.033999999999999</v>
      </c>
      <c r="AE668">
        <v>660</v>
      </c>
    </row>
    <row r="669" spans="6:31" x14ac:dyDescent="0.3">
      <c r="F669" s="10">
        <v>662</v>
      </c>
      <c r="G669" s="17">
        <v>53.954000000000001</v>
      </c>
      <c r="H669" s="10">
        <v>33.533000000000001</v>
      </c>
      <c r="I669">
        <v>0.60299999999999998</v>
      </c>
      <c r="J669">
        <v>2.34</v>
      </c>
      <c r="K669">
        <v>0.42699999999999999</v>
      </c>
      <c r="L669">
        <v>0.878</v>
      </c>
      <c r="M669" s="10"/>
      <c r="N669" s="10"/>
      <c r="O669" s="10"/>
      <c r="P669" s="10"/>
      <c r="Q669" s="10"/>
      <c r="R669" s="10"/>
      <c r="S669" s="10">
        <v>690</v>
      </c>
      <c r="T669" s="17">
        <v>4.1639999999999997</v>
      </c>
      <c r="U669" s="17">
        <f t="shared" si="63"/>
        <v>416.4</v>
      </c>
      <c r="V669" s="11">
        <f t="shared" si="62"/>
        <v>23.025571576569423</v>
      </c>
      <c r="X669">
        <v>17.034414936978127</v>
      </c>
      <c r="Y669" s="12">
        <f t="shared" si="64"/>
        <v>17.033999999999999</v>
      </c>
      <c r="Z669">
        <f t="shared" si="65"/>
        <v>2</v>
      </c>
      <c r="AA669">
        <f t="shared" si="66"/>
        <v>0</v>
      </c>
      <c r="AB669">
        <f t="shared" si="67"/>
        <v>660</v>
      </c>
      <c r="AD669" s="12">
        <v>17.033999999999999</v>
      </c>
      <c r="AE669">
        <v>660</v>
      </c>
    </row>
    <row r="670" spans="6:31" x14ac:dyDescent="0.3">
      <c r="F670" s="10">
        <v>663</v>
      </c>
      <c r="G670" s="17">
        <v>3.9020000000000001</v>
      </c>
      <c r="H670" s="10">
        <v>8.6739999999999995</v>
      </c>
      <c r="I670">
        <v>0.65200000000000002</v>
      </c>
      <c r="J670">
        <v>2.1539999999999999</v>
      </c>
      <c r="K670">
        <v>0.46400000000000002</v>
      </c>
      <c r="L670">
        <v>0.88</v>
      </c>
      <c r="M670" s="10"/>
      <c r="N670" s="10"/>
      <c r="O670" s="10"/>
      <c r="P670" s="10"/>
      <c r="Q670" s="10"/>
      <c r="R670" s="10"/>
      <c r="S670" s="10">
        <v>691</v>
      </c>
      <c r="T670" s="17">
        <v>197.422</v>
      </c>
      <c r="U670" s="17">
        <f t="shared" si="63"/>
        <v>19742.2</v>
      </c>
      <c r="V670" s="11">
        <f t="shared" si="62"/>
        <v>158.54510317278971</v>
      </c>
      <c r="X670">
        <v>17.034414936978127</v>
      </c>
      <c r="Y670" s="12">
        <f t="shared" si="64"/>
        <v>17.033999999999999</v>
      </c>
      <c r="Z670">
        <f t="shared" si="65"/>
        <v>3</v>
      </c>
      <c r="AA670">
        <f t="shared" si="66"/>
        <v>0</v>
      </c>
      <c r="AB670">
        <f t="shared" si="67"/>
        <v>660</v>
      </c>
      <c r="AD670" s="12">
        <v>17.033999999999999</v>
      </c>
      <c r="AE670">
        <v>660</v>
      </c>
    </row>
    <row r="671" spans="6:31" x14ac:dyDescent="0.3">
      <c r="F671" s="10">
        <v>664</v>
      </c>
      <c r="G671" s="17">
        <v>0.27900000000000003</v>
      </c>
      <c r="H671" s="10">
        <v>2.2170000000000001</v>
      </c>
      <c r="I671">
        <v>0.71299999999999997</v>
      </c>
      <c r="J671">
        <v>2.044</v>
      </c>
      <c r="K671">
        <v>0.48899999999999999</v>
      </c>
      <c r="L671">
        <v>0.81</v>
      </c>
      <c r="M671" s="10"/>
      <c r="N671" s="10"/>
      <c r="O671" s="10"/>
      <c r="P671" s="10"/>
      <c r="Q671" s="10"/>
      <c r="R671" s="10"/>
      <c r="S671" s="10">
        <v>692</v>
      </c>
      <c r="T671" s="17">
        <v>2.41</v>
      </c>
      <c r="U671" s="17">
        <f t="shared" si="63"/>
        <v>241</v>
      </c>
      <c r="V671" s="11">
        <f t="shared" si="62"/>
        <v>17.517155313611116</v>
      </c>
      <c r="X671">
        <v>17.034414936978127</v>
      </c>
      <c r="Y671" s="12">
        <f t="shared" si="64"/>
        <v>17.033999999999999</v>
      </c>
      <c r="Z671">
        <f t="shared" si="65"/>
        <v>4</v>
      </c>
      <c r="AA671">
        <f t="shared" si="66"/>
        <v>0</v>
      </c>
      <c r="AB671">
        <f t="shared" si="67"/>
        <v>660</v>
      </c>
      <c r="AD671" s="12">
        <v>17.033999999999999</v>
      </c>
      <c r="AE671">
        <v>660</v>
      </c>
    </row>
    <row r="672" spans="6:31" x14ac:dyDescent="0.3">
      <c r="F672" s="10">
        <v>665</v>
      </c>
      <c r="G672" s="17">
        <v>8.0169999999999995</v>
      </c>
      <c r="H672" s="10">
        <v>12.983000000000001</v>
      </c>
      <c r="I672">
        <v>0.59799999999999998</v>
      </c>
      <c r="J672">
        <v>2.2269999999999999</v>
      </c>
      <c r="K672">
        <v>0.44900000000000001</v>
      </c>
      <c r="L672">
        <v>0.81799999999999995</v>
      </c>
      <c r="M672" s="10"/>
      <c r="N672" s="10"/>
      <c r="O672" s="10"/>
      <c r="P672" s="10"/>
      <c r="Q672" s="10"/>
      <c r="R672" s="10"/>
      <c r="S672" s="10">
        <v>693</v>
      </c>
      <c r="T672" s="17">
        <v>6.0330000000000004</v>
      </c>
      <c r="U672" s="17">
        <f t="shared" si="63"/>
        <v>603.30000000000007</v>
      </c>
      <c r="V672" s="11">
        <f t="shared" si="62"/>
        <v>27.715436445034086</v>
      </c>
      <c r="X672">
        <v>17.034414936978127</v>
      </c>
      <c r="Y672" s="12">
        <f t="shared" si="64"/>
        <v>17.033999999999999</v>
      </c>
      <c r="Z672">
        <f t="shared" si="65"/>
        <v>5</v>
      </c>
      <c r="AA672">
        <f t="shared" si="66"/>
        <v>5</v>
      </c>
      <c r="AB672">
        <f t="shared" si="67"/>
        <v>665</v>
      </c>
      <c r="AD672" s="12">
        <v>17.033999999999999</v>
      </c>
      <c r="AE672">
        <v>665</v>
      </c>
    </row>
    <row r="673" spans="6:31" x14ac:dyDescent="0.3">
      <c r="F673" s="10">
        <v>666</v>
      </c>
      <c r="G673" s="17">
        <v>2.1970000000000001</v>
      </c>
      <c r="H673" s="10">
        <v>7.5380000000000003</v>
      </c>
      <c r="I673">
        <v>0.48599999999999999</v>
      </c>
      <c r="J673">
        <v>2.9220000000000002</v>
      </c>
      <c r="K673">
        <v>0.34200000000000003</v>
      </c>
      <c r="L673">
        <v>0.81</v>
      </c>
      <c r="M673" s="10"/>
      <c r="N673" s="10"/>
      <c r="O673" s="10"/>
      <c r="P673" s="10"/>
      <c r="Q673" s="10"/>
      <c r="R673" s="10"/>
      <c r="S673" s="10">
        <v>694</v>
      </c>
      <c r="T673" s="17">
        <v>1.82</v>
      </c>
      <c r="U673" s="17">
        <f t="shared" si="63"/>
        <v>182</v>
      </c>
      <c r="V673" s="11">
        <f t="shared" si="62"/>
        <v>15.222667215103916</v>
      </c>
      <c r="X673">
        <v>16.970762652841909</v>
      </c>
      <c r="Y673" s="12">
        <f t="shared" si="64"/>
        <v>16.97</v>
      </c>
      <c r="Z673">
        <f t="shared" si="65"/>
        <v>1</v>
      </c>
      <c r="AA673">
        <f t="shared" si="66"/>
        <v>1</v>
      </c>
      <c r="AB673">
        <f t="shared" si="67"/>
        <v>666</v>
      </c>
      <c r="AD673" s="12">
        <v>16.97</v>
      </c>
      <c r="AE673">
        <v>666</v>
      </c>
    </row>
    <row r="674" spans="6:31" x14ac:dyDescent="0.3">
      <c r="F674" s="10">
        <v>667</v>
      </c>
      <c r="G674" s="17">
        <v>7.1319999999999997</v>
      </c>
      <c r="H674" s="10">
        <v>11.202999999999999</v>
      </c>
      <c r="I674">
        <v>0.71399999999999997</v>
      </c>
      <c r="J674">
        <v>1.518</v>
      </c>
      <c r="K674">
        <v>0.65900000000000003</v>
      </c>
      <c r="L674">
        <v>0.90500000000000003</v>
      </c>
      <c r="M674" s="10"/>
      <c r="N674" s="10"/>
      <c r="O674" s="10"/>
      <c r="P674" s="10"/>
      <c r="Q674" s="10"/>
      <c r="R674" s="10"/>
      <c r="S674" s="10">
        <v>695</v>
      </c>
      <c r="T674" s="17">
        <v>3.8690000000000002</v>
      </c>
      <c r="U674" s="17">
        <f t="shared" si="63"/>
        <v>386.90000000000003</v>
      </c>
      <c r="V674" s="11">
        <f t="shared" si="62"/>
        <v>22.194962938874994</v>
      </c>
      <c r="X674">
        <v>16.910635758229716</v>
      </c>
      <c r="Y674" s="12">
        <f t="shared" si="64"/>
        <v>16.91</v>
      </c>
      <c r="Z674">
        <f t="shared" si="65"/>
        <v>1</v>
      </c>
      <c r="AA674">
        <f t="shared" si="66"/>
        <v>1</v>
      </c>
      <c r="AB674">
        <f t="shared" si="67"/>
        <v>667</v>
      </c>
      <c r="AD674" s="12">
        <v>16.91</v>
      </c>
      <c r="AE674">
        <v>667</v>
      </c>
    </row>
    <row r="675" spans="6:31" x14ac:dyDescent="0.3">
      <c r="F675" s="10">
        <v>668</v>
      </c>
      <c r="G675" s="17">
        <v>9.8000000000000004E-2</v>
      </c>
      <c r="H675" s="10">
        <v>1.4179999999999999</v>
      </c>
      <c r="I675">
        <v>0.61499999999999999</v>
      </c>
      <c r="J675">
        <v>3.254</v>
      </c>
      <c r="K675">
        <v>0.307</v>
      </c>
      <c r="L675">
        <v>0.75</v>
      </c>
      <c r="M675" s="10"/>
      <c r="N675" s="10"/>
      <c r="O675" s="10"/>
      <c r="P675" s="10"/>
      <c r="Q675" s="10"/>
      <c r="R675" s="10"/>
      <c r="S675" s="10">
        <v>696</v>
      </c>
      <c r="T675" s="17">
        <v>1.23</v>
      </c>
      <c r="U675" s="17">
        <f t="shared" si="63"/>
        <v>123</v>
      </c>
      <c r="V675" s="11">
        <f t="shared" si="62"/>
        <v>12.514330345744634</v>
      </c>
      <c r="X675">
        <v>16.850294314223159</v>
      </c>
      <c r="Y675" s="12">
        <f t="shared" si="64"/>
        <v>16.850000000000001</v>
      </c>
      <c r="Z675">
        <f t="shared" si="65"/>
        <v>1</v>
      </c>
      <c r="AA675">
        <f t="shared" si="66"/>
        <v>0</v>
      </c>
      <c r="AB675">
        <f t="shared" si="67"/>
        <v>667</v>
      </c>
      <c r="AD675" s="12">
        <v>16.850000000000001</v>
      </c>
      <c r="AE675">
        <v>667</v>
      </c>
    </row>
    <row r="676" spans="6:31" x14ac:dyDescent="0.3">
      <c r="F676" s="10">
        <v>669</v>
      </c>
      <c r="G676" s="17">
        <v>2.1309999999999998</v>
      </c>
      <c r="H676" s="10">
        <v>7.2249999999999996</v>
      </c>
      <c r="I676">
        <v>0.51300000000000001</v>
      </c>
      <c r="J676">
        <v>3.1040000000000001</v>
      </c>
      <c r="K676">
        <v>0.32200000000000001</v>
      </c>
      <c r="L676">
        <v>0.78800000000000003</v>
      </c>
      <c r="M676" s="10"/>
      <c r="N676" s="10"/>
      <c r="O676" s="10"/>
      <c r="P676" s="10"/>
      <c r="Q676" s="10"/>
      <c r="R676" s="10"/>
      <c r="S676" s="10">
        <v>697</v>
      </c>
      <c r="T676" s="17">
        <v>3.41</v>
      </c>
      <c r="U676" s="17">
        <f t="shared" si="63"/>
        <v>341</v>
      </c>
      <c r="V676" s="11">
        <f t="shared" si="62"/>
        <v>20.836858802484851</v>
      </c>
      <c r="X676">
        <v>16.850294314223159</v>
      </c>
      <c r="Y676" s="12">
        <f t="shared" si="64"/>
        <v>16.850000000000001</v>
      </c>
      <c r="Z676">
        <f t="shared" si="65"/>
        <v>2</v>
      </c>
      <c r="AA676">
        <f t="shared" si="66"/>
        <v>0</v>
      </c>
      <c r="AB676">
        <f t="shared" si="67"/>
        <v>667</v>
      </c>
      <c r="AD676" s="12">
        <v>16.850000000000001</v>
      </c>
      <c r="AE676">
        <v>667</v>
      </c>
    </row>
    <row r="677" spans="6:31" x14ac:dyDescent="0.3">
      <c r="F677" s="10">
        <v>670</v>
      </c>
      <c r="G677" s="17">
        <v>1.4590000000000001</v>
      </c>
      <c r="H677" s="10">
        <v>4.827</v>
      </c>
      <c r="I677">
        <v>0.78700000000000003</v>
      </c>
      <c r="J677">
        <v>1.3680000000000001</v>
      </c>
      <c r="K677">
        <v>0.73099999999999998</v>
      </c>
      <c r="L677">
        <v>0.83599999999999997</v>
      </c>
      <c r="M677" s="10"/>
      <c r="N677" s="10"/>
      <c r="O677" s="10"/>
      <c r="P677" s="10"/>
      <c r="Q677" s="10"/>
      <c r="R677" s="10"/>
      <c r="S677" s="10">
        <v>698</v>
      </c>
      <c r="T677" s="17">
        <v>1.754</v>
      </c>
      <c r="U677" s="17">
        <f t="shared" si="63"/>
        <v>175.4</v>
      </c>
      <c r="V677" s="11">
        <f t="shared" si="62"/>
        <v>14.944103055939742</v>
      </c>
      <c r="X677">
        <v>16.850294314223159</v>
      </c>
      <c r="Y677" s="12">
        <f t="shared" si="64"/>
        <v>16.850000000000001</v>
      </c>
      <c r="Z677">
        <f t="shared" si="65"/>
        <v>3</v>
      </c>
      <c r="AA677">
        <f t="shared" si="66"/>
        <v>0</v>
      </c>
      <c r="AB677">
        <f t="shared" si="67"/>
        <v>667</v>
      </c>
      <c r="AD677" s="12">
        <v>16.850000000000001</v>
      </c>
      <c r="AE677">
        <v>667</v>
      </c>
    </row>
    <row r="678" spans="6:31" x14ac:dyDescent="0.3">
      <c r="F678" s="10">
        <v>671</v>
      </c>
      <c r="G678" s="17">
        <v>1.2789999999999999</v>
      </c>
      <c r="H678" s="10">
        <v>4.3899999999999997</v>
      </c>
      <c r="I678">
        <v>0.83399999999999996</v>
      </c>
      <c r="J678">
        <v>1.3140000000000001</v>
      </c>
      <c r="K678">
        <v>0.76100000000000001</v>
      </c>
      <c r="L678">
        <v>0.872</v>
      </c>
      <c r="M678" s="10"/>
      <c r="N678" s="10"/>
      <c r="O678" s="10"/>
      <c r="P678" s="10"/>
      <c r="Q678" s="10"/>
      <c r="R678" s="10"/>
      <c r="S678" s="10">
        <v>699</v>
      </c>
      <c r="T678" s="17">
        <v>0.49199999999999999</v>
      </c>
      <c r="U678" s="17">
        <f t="shared" si="63"/>
        <v>49.2</v>
      </c>
      <c r="V678" s="11">
        <f t="shared" si="62"/>
        <v>7.9147574568630983</v>
      </c>
      <c r="X678">
        <v>16.850294314223159</v>
      </c>
      <c r="Y678" s="12">
        <f t="shared" si="64"/>
        <v>16.850000000000001</v>
      </c>
      <c r="Z678">
        <f t="shared" si="65"/>
        <v>4</v>
      </c>
      <c r="AA678">
        <f t="shared" si="66"/>
        <v>4</v>
      </c>
      <c r="AB678">
        <f t="shared" si="67"/>
        <v>671</v>
      </c>
      <c r="AD678" s="12">
        <v>16.850000000000001</v>
      </c>
      <c r="AE678">
        <v>671</v>
      </c>
    </row>
    <row r="679" spans="6:31" x14ac:dyDescent="0.3">
      <c r="F679" s="10">
        <v>672</v>
      </c>
      <c r="G679" s="17">
        <v>0.246</v>
      </c>
      <c r="H679" s="10">
        <v>2.036</v>
      </c>
      <c r="I679">
        <v>0.746</v>
      </c>
      <c r="J679">
        <v>2.0310000000000001</v>
      </c>
      <c r="K679">
        <v>0.49199999999999999</v>
      </c>
      <c r="L679">
        <v>0.83299999999999996</v>
      </c>
      <c r="M679" s="10"/>
      <c r="N679" s="10"/>
      <c r="O679" s="10"/>
      <c r="P679" s="10"/>
      <c r="Q679" s="10"/>
      <c r="R679" s="10"/>
      <c r="S679" s="10">
        <v>700</v>
      </c>
      <c r="T679" s="17">
        <v>16.936</v>
      </c>
      <c r="U679" s="17">
        <f t="shared" si="63"/>
        <v>1693.6</v>
      </c>
      <c r="V679" s="11">
        <f t="shared" si="62"/>
        <v>46.436607250782991</v>
      </c>
      <c r="X679">
        <v>16.785943859369109</v>
      </c>
      <c r="Y679" s="12">
        <f t="shared" si="64"/>
        <v>16.785</v>
      </c>
      <c r="Z679">
        <f t="shared" si="65"/>
        <v>1</v>
      </c>
      <c r="AA679">
        <f t="shared" si="66"/>
        <v>0</v>
      </c>
      <c r="AB679">
        <f t="shared" si="67"/>
        <v>671</v>
      </c>
      <c r="AD679" s="12">
        <v>16.785</v>
      </c>
      <c r="AE679">
        <v>671</v>
      </c>
    </row>
    <row r="680" spans="6:31" x14ac:dyDescent="0.3">
      <c r="F680" s="10">
        <v>673</v>
      </c>
      <c r="G680" s="17">
        <v>0.86899999999999999</v>
      </c>
      <c r="H680" s="10">
        <v>5.1139999999999999</v>
      </c>
      <c r="I680">
        <v>0.41699999999999998</v>
      </c>
      <c r="J680">
        <v>4.5279999999999996</v>
      </c>
      <c r="K680">
        <v>0.221</v>
      </c>
      <c r="L680">
        <v>0.75700000000000001</v>
      </c>
      <c r="M680" s="10"/>
      <c r="N680" s="10"/>
      <c r="O680" s="10"/>
      <c r="P680" s="10"/>
      <c r="Q680" s="10"/>
      <c r="R680" s="10"/>
      <c r="S680" s="10">
        <v>701</v>
      </c>
      <c r="T680" s="17">
        <v>2.9020000000000001</v>
      </c>
      <c r="U680" s="17">
        <f t="shared" si="63"/>
        <v>290.2</v>
      </c>
      <c r="V680" s="11">
        <f t="shared" si="62"/>
        <v>19.222229732321487</v>
      </c>
      <c r="X680">
        <v>16.785943859369109</v>
      </c>
      <c r="Y680" s="12">
        <f t="shared" si="64"/>
        <v>16.785</v>
      </c>
      <c r="Z680">
        <f t="shared" si="65"/>
        <v>2</v>
      </c>
      <c r="AA680">
        <f t="shared" si="66"/>
        <v>0</v>
      </c>
      <c r="AB680">
        <f t="shared" si="67"/>
        <v>671</v>
      </c>
      <c r="AD680" s="12">
        <v>16.785</v>
      </c>
      <c r="AE680">
        <v>671</v>
      </c>
    </row>
    <row r="681" spans="6:31" x14ac:dyDescent="0.3">
      <c r="F681" s="10">
        <v>674</v>
      </c>
      <c r="G681" s="17">
        <v>7</v>
      </c>
      <c r="H681" s="10">
        <v>14.1</v>
      </c>
      <c r="I681">
        <v>0.442</v>
      </c>
      <c r="J681">
        <v>3.8519999999999999</v>
      </c>
      <c r="K681">
        <v>0.26</v>
      </c>
      <c r="L681">
        <v>0.81699999999999995</v>
      </c>
      <c r="M681" s="10"/>
      <c r="N681" s="10"/>
      <c r="O681" s="10"/>
      <c r="P681" s="10"/>
      <c r="Q681" s="10"/>
      <c r="R681" s="10"/>
      <c r="S681" s="10">
        <v>702</v>
      </c>
      <c r="T681" s="17">
        <v>1.016</v>
      </c>
      <c r="U681" s="17">
        <f t="shared" si="63"/>
        <v>101.6</v>
      </c>
      <c r="V681" s="11">
        <f t="shared" si="62"/>
        <v>11.373703783073152</v>
      </c>
      <c r="X681">
        <v>16.785943859369109</v>
      </c>
      <c r="Y681" s="12">
        <f t="shared" si="64"/>
        <v>16.785</v>
      </c>
      <c r="Z681">
        <f t="shared" si="65"/>
        <v>3</v>
      </c>
      <c r="AA681">
        <f t="shared" si="66"/>
        <v>3</v>
      </c>
      <c r="AB681">
        <f t="shared" si="67"/>
        <v>674</v>
      </c>
      <c r="AD681" s="12">
        <v>16.785</v>
      </c>
      <c r="AE681">
        <v>674</v>
      </c>
    </row>
    <row r="682" spans="6:31" x14ac:dyDescent="0.3">
      <c r="F682" s="10">
        <v>675</v>
      </c>
      <c r="G682" s="17">
        <v>4.6230000000000002</v>
      </c>
      <c r="H682" s="10">
        <v>10.465999999999999</v>
      </c>
      <c r="I682">
        <v>0.53</v>
      </c>
      <c r="J682">
        <v>1.5940000000000001</v>
      </c>
      <c r="K682">
        <v>0.627</v>
      </c>
      <c r="L682">
        <v>0.745</v>
      </c>
      <c r="M682" s="10"/>
      <c r="N682" s="10"/>
      <c r="O682" s="10"/>
      <c r="P682" s="10"/>
      <c r="Q682" s="10"/>
      <c r="R682" s="10"/>
      <c r="S682" s="10">
        <v>703</v>
      </c>
      <c r="T682" s="17">
        <v>2.82</v>
      </c>
      <c r="U682" s="17">
        <f t="shared" si="63"/>
        <v>282</v>
      </c>
      <c r="V682" s="11">
        <f t="shared" si="62"/>
        <v>18.948708441878455</v>
      </c>
      <c r="X682">
        <v>16.725152554709787</v>
      </c>
      <c r="Y682" s="12">
        <f t="shared" si="64"/>
        <v>16.725000000000001</v>
      </c>
      <c r="Z682">
        <f t="shared" si="65"/>
        <v>1</v>
      </c>
      <c r="AA682">
        <f t="shared" si="66"/>
        <v>0</v>
      </c>
      <c r="AB682">
        <f t="shared" si="67"/>
        <v>674</v>
      </c>
      <c r="AD682" s="12">
        <v>16.725000000000001</v>
      </c>
      <c r="AE682">
        <v>674</v>
      </c>
    </row>
    <row r="683" spans="6:31" x14ac:dyDescent="0.3">
      <c r="F683" s="10">
        <v>676</v>
      </c>
      <c r="G683" s="17">
        <v>0.47499999999999998</v>
      </c>
      <c r="H683" s="10">
        <v>3.0910000000000002</v>
      </c>
      <c r="I683">
        <v>0.625</v>
      </c>
      <c r="J683">
        <v>2.0190000000000001</v>
      </c>
      <c r="K683">
        <v>0.495</v>
      </c>
      <c r="L683">
        <v>0.81699999999999995</v>
      </c>
      <c r="M683" s="10"/>
      <c r="N683" s="10"/>
      <c r="O683" s="10"/>
      <c r="P683" s="10"/>
      <c r="Q683" s="10"/>
      <c r="R683" s="10"/>
      <c r="S683" s="10">
        <v>704</v>
      </c>
      <c r="T683" s="17">
        <v>1.82</v>
      </c>
      <c r="U683" s="17">
        <f t="shared" si="63"/>
        <v>182</v>
      </c>
      <c r="V683" s="11">
        <f t="shared" si="62"/>
        <v>15.222667215103916</v>
      </c>
      <c r="X683">
        <v>16.725152554709787</v>
      </c>
      <c r="Y683" s="12">
        <f t="shared" si="64"/>
        <v>16.725000000000001</v>
      </c>
      <c r="Z683">
        <f t="shared" si="65"/>
        <v>2</v>
      </c>
      <c r="AA683">
        <f t="shared" si="66"/>
        <v>0</v>
      </c>
      <c r="AB683">
        <f t="shared" si="67"/>
        <v>674</v>
      </c>
      <c r="AD683" s="12">
        <v>16.725000000000001</v>
      </c>
      <c r="AE683">
        <v>674</v>
      </c>
    </row>
    <row r="684" spans="6:31" x14ac:dyDescent="0.3">
      <c r="F684" s="10">
        <v>677</v>
      </c>
      <c r="G684" s="17">
        <v>1.0489999999999999</v>
      </c>
      <c r="H684" s="10">
        <v>4.1779999999999999</v>
      </c>
      <c r="I684">
        <v>0.755</v>
      </c>
      <c r="J684">
        <v>1.528</v>
      </c>
      <c r="K684">
        <v>0.65400000000000003</v>
      </c>
      <c r="L684">
        <v>0.84799999999999998</v>
      </c>
      <c r="M684" s="10"/>
      <c r="N684" s="10"/>
      <c r="O684" s="10"/>
      <c r="P684" s="10"/>
      <c r="Q684" s="10"/>
      <c r="R684" s="10"/>
      <c r="S684" s="10">
        <v>705</v>
      </c>
      <c r="T684" s="17">
        <v>0.67200000000000004</v>
      </c>
      <c r="U684" s="17">
        <f t="shared" si="63"/>
        <v>67.2</v>
      </c>
      <c r="V684" s="11">
        <f t="shared" si="62"/>
        <v>9.249956616449774</v>
      </c>
      <c r="X684">
        <v>16.725152554709787</v>
      </c>
      <c r="Y684" s="12">
        <f t="shared" si="64"/>
        <v>16.725000000000001</v>
      </c>
      <c r="Z684">
        <f t="shared" si="65"/>
        <v>3</v>
      </c>
      <c r="AA684">
        <f t="shared" si="66"/>
        <v>3</v>
      </c>
      <c r="AB684">
        <f t="shared" si="67"/>
        <v>677</v>
      </c>
      <c r="AD684" s="12">
        <v>16.725000000000001</v>
      </c>
      <c r="AE684">
        <v>677</v>
      </c>
    </row>
    <row r="685" spans="6:31" x14ac:dyDescent="0.3">
      <c r="F685" s="10">
        <v>678</v>
      </c>
      <c r="G685" s="17">
        <v>4.8040000000000003</v>
      </c>
      <c r="H685" s="10">
        <v>8.6110000000000007</v>
      </c>
      <c r="I685">
        <v>0.81399999999999995</v>
      </c>
      <c r="J685">
        <v>1.7470000000000001</v>
      </c>
      <c r="K685">
        <v>0.57199999999999995</v>
      </c>
      <c r="L685">
        <v>0.93200000000000005</v>
      </c>
      <c r="M685" s="10"/>
      <c r="N685" s="10"/>
      <c r="O685" s="10"/>
      <c r="P685" s="10"/>
      <c r="Q685" s="10"/>
      <c r="R685" s="10"/>
      <c r="S685" s="10">
        <v>706</v>
      </c>
      <c r="T685" s="17">
        <v>2.8849999999999998</v>
      </c>
      <c r="U685" s="17">
        <f t="shared" si="63"/>
        <v>288.5</v>
      </c>
      <c r="V685" s="11">
        <f t="shared" si="62"/>
        <v>19.165844845873465</v>
      </c>
      <c r="X685">
        <v>16.660318747018781</v>
      </c>
      <c r="Y685" s="12">
        <f t="shared" si="64"/>
        <v>16.66</v>
      </c>
      <c r="Z685">
        <f t="shared" si="65"/>
        <v>1</v>
      </c>
      <c r="AA685">
        <f t="shared" si="66"/>
        <v>0</v>
      </c>
      <c r="AB685">
        <f t="shared" si="67"/>
        <v>677</v>
      </c>
      <c r="AD685" s="12">
        <v>16.66</v>
      </c>
      <c r="AE685">
        <v>677</v>
      </c>
    </row>
    <row r="686" spans="6:31" x14ac:dyDescent="0.3">
      <c r="F686" s="10">
        <v>679</v>
      </c>
      <c r="G686" s="17">
        <v>4.6230000000000002</v>
      </c>
      <c r="H686" s="10">
        <v>12.202</v>
      </c>
      <c r="I686">
        <v>0.39</v>
      </c>
      <c r="J686">
        <v>3.181</v>
      </c>
      <c r="K686">
        <v>0.314</v>
      </c>
      <c r="L686">
        <v>0.66200000000000003</v>
      </c>
      <c r="M686" s="10"/>
      <c r="N686" s="10"/>
      <c r="O686" s="10"/>
      <c r="P686" s="10"/>
      <c r="Q686" s="10"/>
      <c r="R686" s="10"/>
      <c r="S686" s="10">
        <v>707</v>
      </c>
      <c r="T686" s="17">
        <v>0.70499999999999996</v>
      </c>
      <c r="U686" s="17">
        <f t="shared" si="63"/>
        <v>70.5</v>
      </c>
      <c r="V686" s="11">
        <f t="shared" si="62"/>
        <v>9.4743542209392277</v>
      </c>
      <c r="X686">
        <v>16.660318747018781</v>
      </c>
      <c r="Y686" s="12">
        <f t="shared" si="64"/>
        <v>16.66</v>
      </c>
      <c r="Z686">
        <f t="shared" si="65"/>
        <v>2</v>
      </c>
      <c r="AA686">
        <f t="shared" si="66"/>
        <v>2</v>
      </c>
      <c r="AB686">
        <f t="shared" si="67"/>
        <v>679</v>
      </c>
      <c r="AD686" s="12">
        <v>16.66</v>
      </c>
      <c r="AE686">
        <v>679</v>
      </c>
    </row>
    <row r="687" spans="6:31" x14ac:dyDescent="0.3">
      <c r="F687" s="10">
        <v>680</v>
      </c>
      <c r="G687" s="17">
        <v>4.0659999999999998</v>
      </c>
      <c r="H687" s="10">
        <v>8.3239999999999998</v>
      </c>
      <c r="I687">
        <v>0.73699999999999999</v>
      </c>
      <c r="J687">
        <v>1.837</v>
      </c>
      <c r="K687">
        <v>0.54500000000000004</v>
      </c>
      <c r="L687">
        <v>0.89500000000000002</v>
      </c>
      <c r="M687" s="10"/>
      <c r="N687" s="10"/>
      <c r="O687" s="10"/>
      <c r="P687" s="10"/>
      <c r="Q687" s="10"/>
      <c r="R687" s="10"/>
      <c r="S687" s="10">
        <v>708</v>
      </c>
      <c r="T687" s="17">
        <v>3.738</v>
      </c>
      <c r="U687" s="17">
        <f t="shared" si="63"/>
        <v>373.8</v>
      </c>
      <c r="V687" s="11">
        <f t="shared" si="62"/>
        <v>21.815979047982328</v>
      </c>
      <c r="X687">
        <v>16.599067367797783</v>
      </c>
      <c r="Y687" s="12">
        <f t="shared" si="64"/>
        <v>16.599</v>
      </c>
      <c r="Z687">
        <f t="shared" si="65"/>
        <v>1</v>
      </c>
      <c r="AA687">
        <f t="shared" si="66"/>
        <v>1</v>
      </c>
      <c r="AB687">
        <f t="shared" si="67"/>
        <v>680</v>
      </c>
      <c r="AD687" s="12">
        <v>16.599</v>
      </c>
      <c r="AE687">
        <v>680</v>
      </c>
    </row>
    <row r="688" spans="6:31" x14ac:dyDescent="0.3">
      <c r="F688" s="10">
        <v>681</v>
      </c>
      <c r="G688" s="17">
        <v>2.738</v>
      </c>
      <c r="H688" s="10">
        <v>7.0129999999999999</v>
      </c>
      <c r="I688">
        <v>0.7</v>
      </c>
      <c r="J688">
        <v>2.5059999999999998</v>
      </c>
      <c r="K688">
        <v>0.39900000000000002</v>
      </c>
      <c r="L688">
        <v>0.89100000000000001</v>
      </c>
      <c r="M688" s="10"/>
      <c r="N688" s="10"/>
      <c r="O688" s="10"/>
      <c r="P688" s="10"/>
      <c r="Q688" s="10"/>
      <c r="R688" s="10"/>
      <c r="S688" s="10">
        <v>709</v>
      </c>
      <c r="T688" s="17">
        <v>3.8690000000000002</v>
      </c>
      <c r="U688" s="17">
        <f t="shared" si="63"/>
        <v>386.90000000000003</v>
      </c>
      <c r="V688" s="11">
        <f t="shared" si="62"/>
        <v>22.194962938874994</v>
      </c>
      <c r="X688">
        <v>16.537589129287042</v>
      </c>
      <c r="Y688" s="12">
        <f t="shared" si="64"/>
        <v>16.536999999999999</v>
      </c>
      <c r="Z688">
        <f t="shared" si="65"/>
        <v>1</v>
      </c>
      <c r="AA688">
        <f t="shared" si="66"/>
        <v>1</v>
      </c>
      <c r="AB688">
        <f t="shared" si="67"/>
        <v>681</v>
      </c>
      <c r="AD688" s="12">
        <v>16.536999999999999</v>
      </c>
      <c r="AE688">
        <v>681</v>
      </c>
    </row>
    <row r="689" spans="6:31" x14ac:dyDescent="0.3">
      <c r="F689" s="10">
        <v>682</v>
      </c>
      <c r="G689" s="17">
        <v>0.18</v>
      </c>
      <c r="H689" s="10">
        <v>1.7050000000000001</v>
      </c>
      <c r="I689">
        <v>0.78</v>
      </c>
      <c r="J689">
        <v>1.966</v>
      </c>
      <c r="K689">
        <v>0.50900000000000001</v>
      </c>
      <c r="L689">
        <v>0.78600000000000003</v>
      </c>
      <c r="M689" s="10"/>
      <c r="N689" s="10"/>
      <c r="O689" s="10"/>
      <c r="P689" s="10"/>
      <c r="Q689" s="10"/>
      <c r="R689" s="10"/>
      <c r="S689" s="10">
        <v>710</v>
      </c>
      <c r="T689" s="17">
        <v>6.1319999999999997</v>
      </c>
      <c r="U689" s="17">
        <f t="shared" si="63"/>
        <v>613.19999999999993</v>
      </c>
      <c r="V689" s="11">
        <f t="shared" si="62"/>
        <v>27.941912762579474</v>
      </c>
      <c r="X689">
        <v>16.472017089083629</v>
      </c>
      <c r="Y689" s="12">
        <f t="shared" si="64"/>
        <v>16.472000000000001</v>
      </c>
      <c r="Z689">
        <f t="shared" si="65"/>
        <v>1</v>
      </c>
      <c r="AA689">
        <f t="shared" si="66"/>
        <v>0</v>
      </c>
      <c r="AB689">
        <f t="shared" si="67"/>
        <v>681</v>
      </c>
      <c r="AD689" s="12">
        <v>16.472000000000001</v>
      </c>
      <c r="AE689">
        <v>681</v>
      </c>
    </row>
    <row r="690" spans="6:31" x14ac:dyDescent="0.3">
      <c r="F690" s="10">
        <v>683</v>
      </c>
      <c r="G690" s="17">
        <v>2.9670000000000001</v>
      </c>
      <c r="H690" s="10">
        <v>9.923</v>
      </c>
      <c r="I690">
        <v>0.379</v>
      </c>
      <c r="J690">
        <v>3.585</v>
      </c>
      <c r="K690">
        <v>0.27900000000000003</v>
      </c>
      <c r="L690">
        <v>0.80100000000000005</v>
      </c>
      <c r="M690" s="10"/>
      <c r="N690" s="10"/>
      <c r="O690" s="10"/>
      <c r="P690" s="10"/>
      <c r="Q690" s="10"/>
      <c r="R690" s="10"/>
      <c r="S690" s="10">
        <v>711</v>
      </c>
      <c r="T690" s="17">
        <v>0.18</v>
      </c>
      <c r="U690" s="17">
        <f t="shared" si="63"/>
        <v>18</v>
      </c>
      <c r="V690" s="11">
        <f t="shared" ref="V690:V753" si="68">((U690/PI())^0.5)*2</f>
        <v>4.7873073648171918</v>
      </c>
      <c r="X690">
        <v>16.472017089083629</v>
      </c>
      <c r="Y690" s="12">
        <f t="shared" si="64"/>
        <v>16.472000000000001</v>
      </c>
      <c r="Z690">
        <f t="shared" si="65"/>
        <v>2</v>
      </c>
      <c r="AA690">
        <f t="shared" si="66"/>
        <v>0</v>
      </c>
      <c r="AB690">
        <f t="shared" si="67"/>
        <v>681</v>
      </c>
      <c r="AD690" s="12">
        <v>16.472000000000001</v>
      </c>
      <c r="AE690">
        <v>681</v>
      </c>
    </row>
    <row r="691" spans="6:31" x14ac:dyDescent="0.3">
      <c r="F691" s="8">
        <v>684</v>
      </c>
      <c r="G691" s="117">
        <v>0.85299999999999998</v>
      </c>
      <c r="H691" s="8">
        <v>4.3280000000000003</v>
      </c>
      <c r="I691" s="8">
        <v>0.57199999999999995</v>
      </c>
      <c r="J691" s="8">
        <v>1.1719999999999999</v>
      </c>
      <c r="K691" s="8">
        <v>0.85399999999999998</v>
      </c>
      <c r="L691" s="8">
        <v>0.77600000000000002</v>
      </c>
      <c r="M691" s="10"/>
      <c r="N691" s="10"/>
      <c r="O691" s="10"/>
      <c r="P691" s="10"/>
      <c r="Q691" s="10"/>
      <c r="R691" s="10"/>
      <c r="S691" s="10">
        <v>712</v>
      </c>
      <c r="T691" s="17">
        <v>5.41</v>
      </c>
      <c r="U691" s="17">
        <f t="shared" ref="U691:U754" si="69">T691*100</f>
        <v>541</v>
      </c>
      <c r="V691" s="11">
        <f t="shared" si="68"/>
        <v>26.245429958408437</v>
      </c>
      <c r="X691">
        <v>16.472017089083629</v>
      </c>
      <c r="Y691" s="12">
        <f t="shared" si="64"/>
        <v>16.472000000000001</v>
      </c>
      <c r="Z691">
        <f t="shared" si="65"/>
        <v>3</v>
      </c>
      <c r="AA691">
        <f t="shared" si="66"/>
        <v>0</v>
      </c>
      <c r="AB691">
        <f t="shared" si="67"/>
        <v>681</v>
      </c>
      <c r="AD691" s="12">
        <v>16.472000000000001</v>
      </c>
      <c r="AE691">
        <v>681</v>
      </c>
    </row>
    <row r="692" spans="6:31" x14ac:dyDescent="0.3">
      <c r="F692" s="10">
        <v>685</v>
      </c>
      <c r="G692" s="17">
        <v>3.6070000000000002</v>
      </c>
      <c r="H692" s="10">
        <v>7.5250000000000004</v>
      </c>
      <c r="I692">
        <v>0.8</v>
      </c>
      <c r="J692">
        <v>1.6080000000000001</v>
      </c>
      <c r="K692">
        <v>0.622</v>
      </c>
      <c r="L692">
        <v>0.89800000000000002</v>
      </c>
      <c r="M692" s="10"/>
      <c r="N692" s="10"/>
      <c r="O692" s="10"/>
      <c r="P692" s="10"/>
      <c r="Q692" s="10"/>
      <c r="R692" s="10"/>
      <c r="S692" s="10">
        <v>714</v>
      </c>
      <c r="T692" s="17">
        <v>18.771999999999998</v>
      </c>
      <c r="U692" s="17">
        <f t="shared" si="69"/>
        <v>1877.1999999999998</v>
      </c>
      <c r="V692" s="11">
        <f t="shared" si="68"/>
        <v>48.888907467613215</v>
      </c>
      <c r="X692">
        <v>16.472017089083629</v>
      </c>
      <c r="Y692" s="12">
        <f t="shared" si="64"/>
        <v>16.472000000000001</v>
      </c>
      <c r="Z692">
        <f t="shared" si="65"/>
        <v>4</v>
      </c>
      <c r="AA692">
        <f t="shared" si="66"/>
        <v>4</v>
      </c>
      <c r="AB692">
        <f t="shared" si="67"/>
        <v>685</v>
      </c>
      <c r="AD692" s="12">
        <v>16.472000000000001</v>
      </c>
      <c r="AE692">
        <v>685</v>
      </c>
    </row>
    <row r="693" spans="6:31" x14ac:dyDescent="0.3">
      <c r="F693" s="10">
        <v>686</v>
      </c>
      <c r="G693" s="17">
        <v>0.93400000000000005</v>
      </c>
      <c r="H693" s="10">
        <v>4.2969999999999997</v>
      </c>
      <c r="I693">
        <v>0.63600000000000001</v>
      </c>
      <c r="J693">
        <v>2.3290000000000002</v>
      </c>
      <c r="K693">
        <v>0.42899999999999999</v>
      </c>
      <c r="L693">
        <v>0.86399999999999999</v>
      </c>
      <c r="M693" s="10"/>
      <c r="N693" s="10"/>
      <c r="O693" s="10"/>
      <c r="P693" s="10"/>
      <c r="Q693" s="10"/>
      <c r="R693" s="10"/>
      <c r="S693" s="10">
        <v>715</v>
      </c>
      <c r="T693" s="17">
        <v>1.6559999999999999</v>
      </c>
      <c r="U693" s="17">
        <f t="shared" si="69"/>
        <v>165.6</v>
      </c>
      <c r="V693" s="11">
        <f t="shared" si="68"/>
        <v>14.52062218391977</v>
      </c>
      <c r="X693">
        <v>16.410062879571392</v>
      </c>
      <c r="Y693" s="12">
        <f t="shared" si="64"/>
        <v>16.41</v>
      </c>
      <c r="Z693">
        <f t="shared" si="65"/>
        <v>1</v>
      </c>
      <c r="AA693">
        <f t="shared" si="66"/>
        <v>1</v>
      </c>
      <c r="AB693">
        <f t="shared" si="67"/>
        <v>686</v>
      </c>
      <c r="AD693" s="12">
        <v>16.41</v>
      </c>
      <c r="AE693">
        <v>686</v>
      </c>
    </row>
    <row r="694" spans="6:31" x14ac:dyDescent="0.3">
      <c r="F694" s="10">
        <v>687</v>
      </c>
      <c r="G694" s="17">
        <v>4.5250000000000004</v>
      </c>
      <c r="H694" s="10">
        <v>9.3919999999999995</v>
      </c>
      <c r="I694">
        <v>0.64500000000000002</v>
      </c>
      <c r="J694">
        <v>2.0830000000000002</v>
      </c>
      <c r="K694">
        <v>0.48</v>
      </c>
      <c r="L694">
        <v>0.92500000000000004</v>
      </c>
      <c r="M694" s="10"/>
      <c r="N694" s="10"/>
      <c r="O694" s="10"/>
      <c r="P694" s="10"/>
      <c r="Q694" s="10"/>
      <c r="R694" s="10"/>
      <c r="S694" s="10">
        <v>716</v>
      </c>
      <c r="T694" s="17">
        <v>1</v>
      </c>
      <c r="U694" s="17">
        <f t="shared" si="69"/>
        <v>100</v>
      </c>
      <c r="V694" s="11">
        <f t="shared" si="68"/>
        <v>11.283791670955125</v>
      </c>
      <c r="X694">
        <v>16.343979212096333</v>
      </c>
      <c r="Y694" s="12">
        <f t="shared" si="64"/>
        <v>16.343</v>
      </c>
      <c r="Z694">
        <f t="shared" si="65"/>
        <v>1</v>
      </c>
      <c r="AA694">
        <f t="shared" si="66"/>
        <v>0</v>
      </c>
      <c r="AB694">
        <f t="shared" si="67"/>
        <v>686</v>
      </c>
      <c r="AD694" s="12">
        <v>16.343</v>
      </c>
      <c r="AE694">
        <v>686</v>
      </c>
    </row>
    <row r="695" spans="6:31" x14ac:dyDescent="0.3">
      <c r="F695" s="10">
        <v>688</v>
      </c>
      <c r="G695" s="17">
        <v>1.262</v>
      </c>
      <c r="H695" s="10">
        <v>4.734</v>
      </c>
      <c r="I695">
        <v>0.70799999999999996</v>
      </c>
      <c r="J695">
        <v>2.56</v>
      </c>
      <c r="K695">
        <v>0.39100000000000001</v>
      </c>
      <c r="L695">
        <v>0.89</v>
      </c>
      <c r="M695" s="10"/>
      <c r="N695" s="10"/>
      <c r="O695" s="10"/>
      <c r="P695" s="10"/>
      <c r="Q695" s="10"/>
      <c r="R695" s="10"/>
      <c r="S695" s="10">
        <v>717</v>
      </c>
      <c r="T695" s="17">
        <v>2.476</v>
      </c>
      <c r="U695" s="17">
        <f t="shared" si="69"/>
        <v>247.6</v>
      </c>
      <c r="V695" s="11">
        <f t="shared" si="68"/>
        <v>17.755396680345562</v>
      </c>
      <c r="X695">
        <v>16.343979212096333</v>
      </c>
      <c r="Y695" s="12">
        <f t="shared" si="64"/>
        <v>16.343</v>
      </c>
      <c r="Z695">
        <f t="shared" si="65"/>
        <v>2</v>
      </c>
      <c r="AA695">
        <f t="shared" si="66"/>
        <v>0</v>
      </c>
      <c r="AB695">
        <f t="shared" si="67"/>
        <v>686</v>
      </c>
      <c r="AD695" s="12">
        <v>16.343</v>
      </c>
      <c r="AE695">
        <v>686</v>
      </c>
    </row>
    <row r="696" spans="6:31" x14ac:dyDescent="0.3">
      <c r="F696" s="10">
        <v>689</v>
      </c>
      <c r="G696" s="17">
        <v>0.115</v>
      </c>
      <c r="H696" s="10">
        <v>1.524</v>
      </c>
      <c r="I696">
        <v>0.621</v>
      </c>
      <c r="J696">
        <v>3.3929999999999998</v>
      </c>
      <c r="K696">
        <v>0.29499999999999998</v>
      </c>
      <c r="L696">
        <v>0.7</v>
      </c>
      <c r="M696" s="10"/>
      <c r="N696" s="10"/>
      <c r="O696" s="10"/>
      <c r="P696" s="10"/>
      <c r="Q696" s="10"/>
      <c r="R696" s="10"/>
      <c r="S696" s="10">
        <v>718</v>
      </c>
      <c r="T696" s="17">
        <v>18.067</v>
      </c>
      <c r="U696" s="17">
        <f t="shared" si="69"/>
        <v>1806.7</v>
      </c>
      <c r="V696" s="11">
        <f t="shared" si="68"/>
        <v>47.96208800159787</v>
      </c>
      <c r="X696">
        <v>16.343979212096333</v>
      </c>
      <c r="Y696" s="12">
        <f t="shared" si="64"/>
        <v>16.343</v>
      </c>
      <c r="Z696">
        <f t="shared" si="65"/>
        <v>3</v>
      </c>
      <c r="AA696">
        <f t="shared" si="66"/>
        <v>0</v>
      </c>
      <c r="AB696">
        <f t="shared" si="67"/>
        <v>686</v>
      </c>
      <c r="AD696" s="12">
        <v>16.343</v>
      </c>
      <c r="AE696">
        <v>686</v>
      </c>
    </row>
    <row r="697" spans="6:31" x14ac:dyDescent="0.3">
      <c r="F697" s="10">
        <v>690</v>
      </c>
      <c r="G697" s="17">
        <v>4.1639999999999997</v>
      </c>
      <c r="H697" s="10">
        <v>8.1120000000000001</v>
      </c>
      <c r="I697">
        <v>0.79500000000000004</v>
      </c>
      <c r="J697">
        <v>1.1919999999999999</v>
      </c>
      <c r="K697">
        <v>0.83899999999999997</v>
      </c>
      <c r="L697">
        <v>0.92400000000000004</v>
      </c>
      <c r="M697" s="10"/>
      <c r="N697" s="10"/>
      <c r="O697" s="10"/>
      <c r="P697" s="10"/>
      <c r="Q697" s="10"/>
      <c r="R697" s="10"/>
      <c r="S697" s="10">
        <v>719</v>
      </c>
      <c r="T697" s="17">
        <v>2.0819999999999999</v>
      </c>
      <c r="U697" s="17">
        <f t="shared" si="69"/>
        <v>208.2</v>
      </c>
      <c r="V697" s="11">
        <f t="shared" si="68"/>
        <v>16.281537802488465</v>
      </c>
      <c r="X697">
        <v>16.343979212096333</v>
      </c>
      <c r="Y697" s="12">
        <f t="shared" si="64"/>
        <v>16.343</v>
      </c>
      <c r="Z697">
        <f t="shared" si="65"/>
        <v>4</v>
      </c>
      <c r="AA697">
        <f t="shared" si="66"/>
        <v>0</v>
      </c>
      <c r="AB697">
        <f t="shared" si="67"/>
        <v>686</v>
      </c>
      <c r="AD697" s="12">
        <v>16.343</v>
      </c>
      <c r="AE697">
        <v>686</v>
      </c>
    </row>
    <row r="698" spans="6:31" x14ac:dyDescent="0.3">
      <c r="F698" s="10">
        <v>691</v>
      </c>
      <c r="G698" s="17">
        <v>197.422</v>
      </c>
      <c r="H698" s="10">
        <v>62.204000000000001</v>
      </c>
      <c r="I698">
        <v>0.64100000000000001</v>
      </c>
      <c r="J698">
        <v>1.371</v>
      </c>
      <c r="K698">
        <v>0.72899999999999998</v>
      </c>
      <c r="L698">
        <v>0.89700000000000002</v>
      </c>
      <c r="M698" s="10"/>
      <c r="N698" s="10"/>
      <c r="O698" s="10"/>
      <c r="P698" s="10"/>
      <c r="Q698" s="10"/>
      <c r="R698" s="10"/>
      <c r="S698" s="10">
        <v>720</v>
      </c>
      <c r="T698" s="17">
        <v>5.4589999999999996</v>
      </c>
      <c r="U698" s="17">
        <f t="shared" si="69"/>
        <v>545.9</v>
      </c>
      <c r="V698" s="11">
        <f t="shared" si="68"/>
        <v>26.364018424188018</v>
      </c>
      <c r="X698">
        <v>16.343979212096333</v>
      </c>
      <c r="Y698" s="12">
        <f t="shared" si="64"/>
        <v>16.343</v>
      </c>
      <c r="Z698">
        <f t="shared" si="65"/>
        <v>5</v>
      </c>
      <c r="AA698">
        <f t="shared" si="66"/>
        <v>5</v>
      </c>
      <c r="AB698">
        <f t="shared" si="67"/>
        <v>691</v>
      </c>
      <c r="AD698" s="12">
        <v>16.343</v>
      </c>
      <c r="AE698">
        <v>691</v>
      </c>
    </row>
    <row r="699" spans="6:31" x14ac:dyDescent="0.3">
      <c r="F699" s="10">
        <v>692</v>
      </c>
      <c r="G699" s="17">
        <v>2.41</v>
      </c>
      <c r="H699" s="10">
        <v>6.5759999999999996</v>
      </c>
      <c r="I699">
        <v>0.7</v>
      </c>
      <c r="J699">
        <v>1.3540000000000001</v>
      </c>
      <c r="K699">
        <v>0.73899999999999999</v>
      </c>
      <c r="L699">
        <v>0.87</v>
      </c>
      <c r="M699" s="10"/>
      <c r="N699" s="10"/>
      <c r="O699" s="10"/>
      <c r="P699" s="10"/>
      <c r="Q699" s="10"/>
      <c r="R699" s="10"/>
      <c r="S699" s="10">
        <v>721</v>
      </c>
      <c r="T699" s="17">
        <v>1.639</v>
      </c>
      <c r="U699" s="17">
        <f t="shared" si="69"/>
        <v>163.9</v>
      </c>
      <c r="V699" s="11">
        <f t="shared" si="68"/>
        <v>14.445897735415864</v>
      </c>
      <c r="X699">
        <v>16.281537802488465</v>
      </c>
      <c r="Y699" s="12">
        <f t="shared" si="64"/>
        <v>16.280999999999999</v>
      </c>
      <c r="Z699">
        <f t="shared" si="65"/>
        <v>1</v>
      </c>
      <c r="AA699">
        <f t="shared" si="66"/>
        <v>0</v>
      </c>
      <c r="AB699">
        <f t="shared" si="67"/>
        <v>691</v>
      </c>
      <c r="AD699" s="12">
        <v>16.280999999999999</v>
      </c>
      <c r="AE699">
        <v>691</v>
      </c>
    </row>
    <row r="700" spans="6:31" x14ac:dyDescent="0.3">
      <c r="F700" s="10">
        <v>693</v>
      </c>
      <c r="G700" s="17">
        <v>6.0330000000000004</v>
      </c>
      <c r="H700" s="10">
        <v>11.49</v>
      </c>
      <c r="I700">
        <v>0.57399999999999995</v>
      </c>
      <c r="J700">
        <v>2.4</v>
      </c>
      <c r="K700">
        <v>0.41699999999999998</v>
      </c>
      <c r="L700">
        <v>0.82899999999999996</v>
      </c>
      <c r="M700" s="10"/>
      <c r="N700" s="10"/>
      <c r="O700" s="10"/>
      <c r="P700" s="10"/>
      <c r="Q700" s="10"/>
      <c r="R700" s="10"/>
      <c r="S700" s="10">
        <v>722</v>
      </c>
      <c r="T700" s="17">
        <v>4.2949999999999999</v>
      </c>
      <c r="U700" s="17">
        <f t="shared" si="69"/>
        <v>429.5</v>
      </c>
      <c r="V700" s="11">
        <f t="shared" si="68"/>
        <v>23.384960647043055</v>
      </c>
      <c r="X700">
        <v>16.281537802488465</v>
      </c>
      <c r="Y700" s="12">
        <f t="shared" si="64"/>
        <v>16.280999999999999</v>
      </c>
      <c r="Z700">
        <f t="shared" si="65"/>
        <v>2</v>
      </c>
      <c r="AA700">
        <f t="shared" si="66"/>
        <v>0</v>
      </c>
      <c r="AB700">
        <f t="shared" si="67"/>
        <v>691</v>
      </c>
      <c r="AD700" s="12">
        <v>16.280999999999999</v>
      </c>
      <c r="AE700">
        <v>691</v>
      </c>
    </row>
    <row r="701" spans="6:31" x14ac:dyDescent="0.3">
      <c r="F701" s="10">
        <v>694</v>
      </c>
      <c r="G701" s="17">
        <v>1.82</v>
      </c>
      <c r="H701" s="10">
        <v>5.4580000000000002</v>
      </c>
      <c r="I701">
        <v>0.76800000000000002</v>
      </c>
      <c r="J701">
        <v>1.58</v>
      </c>
      <c r="K701">
        <v>0.63300000000000001</v>
      </c>
      <c r="L701">
        <v>0.88400000000000001</v>
      </c>
      <c r="M701" s="10"/>
      <c r="N701" s="10"/>
      <c r="O701" s="10"/>
      <c r="P701" s="10"/>
      <c r="Q701" s="10"/>
      <c r="R701" s="10"/>
      <c r="S701" s="10">
        <v>723</v>
      </c>
      <c r="T701" s="17">
        <v>1.59</v>
      </c>
      <c r="U701" s="17">
        <f t="shared" si="69"/>
        <v>159</v>
      </c>
      <c r="V701" s="11">
        <f t="shared" si="68"/>
        <v>14.228319915326999</v>
      </c>
      <c r="X701">
        <v>16.281537802488465</v>
      </c>
      <c r="Y701" s="12">
        <f t="shared" si="64"/>
        <v>16.280999999999999</v>
      </c>
      <c r="Z701">
        <f t="shared" si="65"/>
        <v>3</v>
      </c>
      <c r="AA701">
        <f t="shared" si="66"/>
        <v>0</v>
      </c>
      <c r="AB701">
        <f t="shared" si="67"/>
        <v>691</v>
      </c>
      <c r="AD701" s="12">
        <v>16.280999999999999</v>
      </c>
      <c r="AE701">
        <v>691</v>
      </c>
    </row>
    <row r="702" spans="6:31" x14ac:dyDescent="0.3">
      <c r="F702" s="10">
        <v>695</v>
      </c>
      <c r="G702" s="17">
        <v>3.8690000000000002</v>
      </c>
      <c r="H702" s="10">
        <v>8.3859999999999992</v>
      </c>
      <c r="I702">
        <v>0.69099999999999995</v>
      </c>
      <c r="J702">
        <v>2.3039999999999998</v>
      </c>
      <c r="K702">
        <v>0.434</v>
      </c>
      <c r="L702">
        <v>0.90800000000000003</v>
      </c>
      <c r="M702" s="10"/>
      <c r="N702" s="10"/>
      <c r="O702" s="10"/>
      <c r="P702" s="10"/>
      <c r="Q702" s="10"/>
      <c r="R702" s="10"/>
      <c r="S702" s="10">
        <v>724</v>
      </c>
      <c r="T702" s="17">
        <v>4.4429999999999996</v>
      </c>
      <c r="U702" s="17">
        <f t="shared" si="69"/>
        <v>444.29999999999995</v>
      </c>
      <c r="V702" s="11">
        <f t="shared" si="68"/>
        <v>23.784455632320718</v>
      </c>
      <c r="X702">
        <v>16.281537802488465</v>
      </c>
      <c r="Y702" s="12">
        <f t="shared" si="64"/>
        <v>16.280999999999999</v>
      </c>
      <c r="Z702">
        <f t="shared" si="65"/>
        <v>4</v>
      </c>
      <c r="AA702">
        <f t="shared" si="66"/>
        <v>4</v>
      </c>
      <c r="AB702">
        <f t="shared" si="67"/>
        <v>695</v>
      </c>
      <c r="AD702" s="12">
        <v>16.280999999999999</v>
      </c>
      <c r="AE702">
        <v>695</v>
      </c>
    </row>
    <row r="703" spans="6:31" x14ac:dyDescent="0.3">
      <c r="F703" s="10">
        <v>696</v>
      </c>
      <c r="G703" s="17">
        <v>1.23</v>
      </c>
      <c r="H703" s="10">
        <v>4.2220000000000004</v>
      </c>
      <c r="I703">
        <v>0.86699999999999999</v>
      </c>
      <c r="J703">
        <v>1.617</v>
      </c>
      <c r="K703">
        <v>0.61799999999999999</v>
      </c>
      <c r="L703">
        <v>0.91500000000000004</v>
      </c>
      <c r="M703" s="10"/>
      <c r="N703" s="10"/>
      <c r="O703" s="10"/>
      <c r="P703" s="10"/>
      <c r="Q703" s="10"/>
      <c r="R703" s="10"/>
      <c r="S703" s="10">
        <v>725</v>
      </c>
      <c r="T703" s="17">
        <v>9.4760000000000009</v>
      </c>
      <c r="U703" s="17">
        <f t="shared" si="69"/>
        <v>947.60000000000014</v>
      </c>
      <c r="V703" s="11">
        <f t="shared" si="68"/>
        <v>34.735022564999731</v>
      </c>
      <c r="X703">
        <v>16.218855999801114</v>
      </c>
      <c r="Y703" s="12">
        <f t="shared" si="64"/>
        <v>16.218</v>
      </c>
      <c r="Z703">
        <f t="shared" si="65"/>
        <v>1</v>
      </c>
      <c r="AA703">
        <f t="shared" si="66"/>
        <v>0</v>
      </c>
      <c r="AB703">
        <f t="shared" si="67"/>
        <v>695</v>
      </c>
      <c r="AD703" s="12">
        <v>16.218</v>
      </c>
      <c r="AE703">
        <v>695</v>
      </c>
    </row>
    <row r="704" spans="6:31" x14ac:dyDescent="0.3">
      <c r="F704" s="10">
        <v>697</v>
      </c>
      <c r="G704" s="17">
        <v>3.41</v>
      </c>
      <c r="H704" s="10">
        <v>8.1430000000000007</v>
      </c>
      <c r="I704">
        <v>0.64600000000000002</v>
      </c>
      <c r="J704">
        <v>1.1259999999999999</v>
      </c>
      <c r="K704">
        <v>0.88800000000000001</v>
      </c>
      <c r="L704">
        <v>0.86099999999999999</v>
      </c>
      <c r="M704" s="10"/>
      <c r="N704" s="10"/>
      <c r="O704" s="10"/>
      <c r="P704" s="10"/>
      <c r="Q704" s="10"/>
      <c r="R704" s="10"/>
      <c r="S704" s="10">
        <v>726</v>
      </c>
      <c r="T704" s="17">
        <v>2.6070000000000002</v>
      </c>
      <c r="U704" s="17">
        <f t="shared" si="69"/>
        <v>260.70000000000005</v>
      </c>
      <c r="V704" s="11">
        <f t="shared" si="68"/>
        <v>18.219043589399995</v>
      </c>
      <c r="X704">
        <v>16.218855999801114</v>
      </c>
      <c r="Y704" s="12">
        <f t="shared" si="64"/>
        <v>16.218</v>
      </c>
      <c r="Z704">
        <f t="shared" si="65"/>
        <v>2</v>
      </c>
      <c r="AA704">
        <f t="shared" si="66"/>
        <v>2</v>
      </c>
      <c r="AB704">
        <f t="shared" si="67"/>
        <v>697</v>
      </c>
      <c r="AD704" s="12">
        <v>16.218</v>
      </c>
      <c r="AE704">
        <v>697</v>
      </c>
    </row>
    <row r="705" spans="6:32" x14ac:dyDescent="0.3">
      <c r="F705" s="10">
        <v>698</v>
      </c>
      <c r="G705" s="17">
        <v>1.754</v>
      </c>
      <c r="H705" s="10">
        <v>5.9390000000000001</v>
      </c>
      <c r="I705">
        <v>0.625</v>
      </c>
      <c r="J705">
        <v>2.3959999999999999</v>
      </c>
      <c r="K705">
        <v>0.41699999999999998</v>
      </c>
      <c r="L705">
        <v>0.89200000000000002</v>
      </c>
      <c r="M705" s="10"/>
      <c r="N705" s="10"/>
      <c r="O705" s="10"/>
      <c r="P705" s="10"/>
      <c r="Q705" s="10"/>
      <c r="R705" s="10"/>
      <c r="S705" s="10">
        <v>727</v>
      </c>
      <c r="T705" s="17">
        <v>49.658999999999999</v>
      </c>
      <c r="U705" s="17">
        <f t="shared" si="69"/>
        <v>4965.8999999999996</v>
      </c>
      <c r="V705" s="11">
        <f t="shared" si="68"/>
        <v>79.515911962325774</v>
      </c>
      <c r="X705">
        <v>16.151990054362802</v>
      </c>
      <c r="Y705" s="12">
        <f t="shared" si="64"/>
        <v>16.151</v>
      </c>
      <c r="Z705">
        <f t="shared" si="65"/>
        <v>1</v>
      </c>
      <c r="AA705">
        <f t="shared" si="66"/>
        <v>1</v>
      </c>
      <c r="AB705">
        <f t="shared" si="67"/>
        <v>698</v>
      </c>
      <c r="AD705" s="12">
        <v>16.151</v>
      </c>
      <c r="AE705">
        <v>698</v>
      </c>
    </row>
    <row r="706" spans="6:32" x14ac:dyDescent="0.3">
      <c r="F706" s="10">
        <v>699</v>
      </c>
      <c r="G706" s="17">
        <v>0.49199999999999999</v>
      </c>
      <c r="H706" s="10">
        <v>2.5790000000000002</v>
      </c>
      <c r="I706">
        <v>0.92900000000000005</v>
      </c>
      <c r="J706">
        <v>1.4870000000000001</v>
      </c>
      <c r="K706">
        <v>0.67300000000000004</v>
      </c>
      <c r="L706">
        <v>0.88200000000000001</v>
      </c>
      <c r="M706" s="10"/>
      <c r="N706" s="10"/>
      <c r="O706" s="10"/>
      <c r="P706" s="10"/>
      <c r="Q706" s="10"/>
      <c r="R706" s="10"/>
      <c r="S706" s="10">
        <v>728</v>
      </c>
      <c r="T706" s="17">
        <v>3.0990000000000002</v>
      </c>
      <c r="U706" s="17">
        <f t="shared" si="69"/>
        <v>309.90000000000003</v>
      </c>
      <c r="V706" s="11">
        <f t="shared" si="68"/>
        <v>19.863960705595119</v>
      </c>
      <c r="X706">
        <v>16.088803542981641</v>
      </c>
      <c r="Y706" s="12">
        <f t="shared" si="64"/>
        <v>16.088000000000001</v>
      </c>
      <c r="Z706">
        <f t="shared" si="65"/>
        <v>1</v>
      </c>
      <c r="AA706">
        <f t="shared" si="66"/>
        <v>0</v>
      </c>
      <c r="AB706">
        <f t="shared" si="67"/>
        <v>698</v>
      </c>
      <c r="AD706" s="12">
        <v>16.088000000000001</v>
      </c>
      <c r="AE706">
        <v>698</v>
      </c>
    </row>
    <row r="707" spans="6:32" x14ac:dyDescent="0.3">
      <c r="F707" s="10">
        <v>700</v>
      </c>
      <c r="G707" s="17">
        <v>16.936</v>
      </c>
      <c r="H707" s="10">
        <v>17.792000000000002</v>
      </c>
      <c r="I707">
        <v>0.67200000000000004</v>
      </c>
      <c r="J707">
        <v>1.4219999999999999</v>
      </c>
      <c r="K707">
        <v>0.70299999999999996</v>
      </c>
      <c r="L707">
        <v>0.85799999999999998</v>
      </c>
      <c r="M707" s="10"/>
      <c r="N707" s="10"/>
      <c r="O707" s="10"/>
      <c r="P707" s="10"/>
      <c r="Q707" s="10"/>
      <c r="R707" s="10"/>
      <c r="S707" s="10">
        <v>729</v>
      </c>
      <c r="T707" s="17">
        <v>7</v>
      </c>
      <c r="U707" s="17">
        <f t="shared" si="69"/>
        <v>700</v>
      </c>
      <c r="V707" s="11">
        <f t="shared" si="68"/>
        <v>29.854106607209232</v>
      </c>
      <c r="X707">
        <v>16.088803542981641</v>
      </c>
      <c r="Y707" s="12">
        <f t="shared" si="64"/>
        <v>16.088000000000001</v>
      </c>
      <c r="Z707">
        <f t="shared" si="65"/>
        <v>2</v>
      </c>
      <c r="AA707">
        <f t="shared" si="66"/>
        <v>0</v>
      </c>
      <c r="AB707">
        <f t="shared" si="67"/>
        <v>698</v>
      </c>
      <c r="AD707" s="12">
        <v>16.088000000000001</v>
      </c>
      <c r="AE707">
        <v>698</v>
      </c>
    </row>
    <row r="708" spans="6:32" x14ac:dyDescent="0.3">
      <c r="F708" s="10">
        <v>701</v>
      </c>
      <c r="G708" s="17">
        <v>2.9020000000000001</v>
      </c>
      <c r="H708" s="10">
        <v>6.5880000000000001</v>
      </c>
      <c r="I708">
        <v>0.84</v>
      </c>
      <c r="J708">
        <v>1.226</v>
      </c>
      <c r="K708">
        <v>0.81599999999999995</v>
      </c>
      <c r="L708">
        <v>0.91700000000000004</v>
      </c>
      <c r="M708" s="10"/>
      <c r="N708" s="10"/>
      <c r="O708" s="10"/>
      <c r="P708" s="10"/>
      <c r="Q708" s="10"/>
      <c r="R708" s="10"/>
      <c r="S708" s="10">
        <v>730</v>
      </c>
      <c r="T708" s="17">
        <v>4.2460000000000004</v>
      </c>
      <c r="U708" s="17">
        <f t="shared" si="69"/>
        <v>424.6</v>
      </c>
      <c r="V708" s="11">
        <f t="shared" si="68"/>
        <v>23.251182995592938</v>
      </c>
      <c r="X708">
        <v>16.088803542981641</v>
      </c>
      <c r="Y708" s="12">
        <f t="shared" si="64"/>
        <v>16.088000000000001</v>
      </c>
      <c r="Z708">
        <f t="shared" si="65"/>
        <v>3</v>
      </c>
      <c r="AA708">
        <f t="shared" si="66"/>
        <v>0</v>
      </c>
      <c r="AB708">
        <f t="shared" si="67"/>
        <v>698</v>
      </c>
      <c r="AD708" s="12">
        <v>16.088000000000001</v>
      </c>
      <c r="AE708">
        <v>698</v>
      </c>
    </row>
    <row r="709" spans="6:32" x14ac:dyDescent="0.3">
      <c r="F709" s="10">
        <v>702</v>
      </c>
      <c r="G709" s="17">
        <v>1.016</v>
      </c>
      <c r="H709" s="10">
        <v>4.5709999999999997</v>
      </c>
      <c r="I709">
        <v>0.61099999999999999</v>
      </c>
      <c r="J709">
        <v>2.5299999999999998</v>
      </c>
      <c r="K709">
        <v>0.39500000000000002</v>
      </c>
      <c r="L709">
        <v>0.81</v>
      </c>
      <c r="M709" s="10"/>
      <c r="N709" s="10"/>
      <c r="O709" s="10"/>
      <c r="P709" s="10"/>
      <c r="Q709" s="10"/>
      <c r="R709" s="10"/>
      <c r="S709" s="10">
        <v>731</v>
      </c>
      <c r="T709" s="17">
        <v>11.771000000000001</v>
      </c>
      <c r="U709" s="17">
        <f t="shared" si="69"/>
        <v>1177.1000000000001</v>
      </c>
      <c r="V709" s="11">
        <f t="shared" si="68"/>
        <v>38.713437823419405</v>
      </c>
      <c r="X709">
        <v>16.088803542981641</v>
      </c>
      <c r="Y709" s="12">
        <f t="shared" si="64"/>
        <v>16.088000000000001</v>
      </c>
      <c r="Z709">
        <f t="shared" si="65"/>
        <v>4</v>
      </c>
      <c r="AA709">
        <f t="shared" si="66"/>
        <v>4</v>
      </c>
      <c r="AB709">
        <f t="shared" si="67"/>
        <v>702</v>
      </c>
      <c r="AD709" s="12">
        <v>16.088000000000001</v>
      </c>
      <c r="AE709">
        <v>702</v>
      </c>
    </row>
    <row r="710" spans="6:32" x14ac:dyDescent="0.3">
      <c r="F710" s="10">
        <v>703</v>
      </c>
      <c r="G710" s="17">
        <v>2.82</v>
      </c>
      <c r="H710" s="10">
        <v>8.3859999999999992</v>
      </c>
      <c r="I710">
        <v>0.504</v>
      </c>
      <c r="J710">
        <v>1.29</v>
      </c>
      <c r="K710">
        <v>0.77500000000000002</v>
      </c>
      <c r="L710">
        <v>0.69099999999999995</v>
      </c>
      <c r="M710" s="10"/>
      <c r="N710" s="10"/>
      <c r="O710" s="10"/>
      <c r="P710" s="10"/>
      <c r="Q710" s="10"/>
      <c r="R710" s="10"/>
      <c r="S710" s="10">
        <v>732</v>
      </c>
      <c r="T710" s="17">
        <v>1.4430000000000001</v>
      </c>
      <c r="U710" s="17">
        <f t="shared" si="69"/>
        <v>144.30000000000001</v>
      </c>
      <c r="V710" s="11">
        <f t="shared" si="68"/>
        <v>13.554647406158672</v>
      </c>
      <c r="X710">
        <v>15.957691216057308</v>
      </c>
      <c r="Y710" s="12">
        <f t="shared" si="64"/>
        <v>15.957000000000001</v>
      </c>
      <c r="Z710">
        <f t="shared" si="65"/>
        <v>1</v>
      </c>
      <c r="AA710">
        <f t="shared" si="66"/>
        <v>0</v>
      </c>
      <c r="AB710">
        <f t="shared" si="67"/>
        <v>702</v>
      </c>
      <c r="AD710" s="12">
        <v>15.957000000000001</v>
      </c>
      <c r="AE710">
        <v>702</v>
      </c>
    </row>
    <row r="711" spans="6:32" x14ac:dyDescent="0.3">
      <c r="F711" s="10">
        <v>704</v>
      </c>
      <c r="G711" s="17">
        <v>1.82</v>
      </c>
      <c r="H711" s="10">
        <v>5.5330000000000004</v>
      </c>
      <c r="I711">
        <v>0.747</v>
      </c>
      <c r="J711">
        <v>2.1890000000000001</v>
      </c>
      <c r="K711">
        <v>0.45700000000000002</v>
      </c>
      <c r="L711">
        <v>0.91700000000000004</v>
      </c>
      <c r="M711" s="10"/>
      <c r="N711" s="10"/>
      <c r="O711" s="10"/>
      <c r="P711" s="10"/>
      <c r="Q711" s="10"/>
      <c r="R711" s="10"/>
      <c r="S711" s="10">
        <v>733</v>
      </c>
      <c r="T711" s="17">
        <v>6.6890000000000001</v>
      </c>
      <c r="U711" s="17">
        <f t="shared" si="69"/>
        <v>668.9</v>
      </c>
      <c r="V711" s="11">
        <f t="shared" si="68"/>
        <v>29.183384510254296</v>
      </c>
      <c r="X711">
        <v>15.957691216057308</v>
      </c>
      <c r="Y711" s="12">
        <f t="shared" si="64"/>
        <v>15.957000000000001</v>
      </c>
      <c r="Z711">
        <f t="shared" si="65"/>
        <v>2</v>
      </c>
      <c r="AA711">
        <f t="shared" si="66"/>
        <v>2</v>
      </c>
      <c r="AB711">
        <f t="shared" si="67"/>
        <v>704</v>
      </c>
      <c r="AD711" s="12">
        <v>15.957000000000001</v>
      </c>
      <c r="AE711">
        <v>704</v>
      </c>
    </row>
    <row r="712" spans="6:32" x14ac:dyDescent="0.3">
      <c r="F712" s="10">
        <v>705</v>
      </c>
      <c r="G712" s="17">
        <v>0.67200000000000004</v>
      </c>
      <c r="H712" s="10">
        <v>3.3780000000000001</v>
      </c>
      <c r="I712">
        <v>0.74</v>
      </c>
      <c r="J712">
        <v>2.2320000000000002</v>
      </c>
      <c r="K712">
        <v>0.44800000000000001</v>
      </c>
      <c r="L712">
        <v>0.86299999999999999</v>
      </c>
      <c r="M712" s="10"/>
      <c r="N712" s="10"/>
      <c r="O712" s="10"/>
      <c r="P712" s="10"/>
      <c r="Q712" s="10"/>
      <c r="R712" s="10"/>
      <c r="S712" s="10">
        <v>734</v>
      </c>
      <c r="T712" s="17">
        <v>0.90200000000000002</v>
      </c>
      <c r="U712" s="17">
        <f t="shared" si="69"/>
        <v>90.2</v>
      </c>
      <c r="V712" s="11">
        <f t="shared" si="68"/>
        <v>10.716632257155775</v>
      </c>
      <c r="X712">
        <v>15.893732276449617</v>
      </c>
      <c r="Y712" s="12">
        <f t="shared" si="64"/>
        <v>15.893000000000001</v>
      </c>
      <c r="Z712">
        <f t="shared" si="65"/>
        <v>1</v>
      </c>
      <c r="AA712">
        <f t="shared" si="66"/>
        <v>1</v>
      </c>
      <c r="AB712">
        <f t="shared" si="67"/>
        <v>705</v>
      </c>
      <c r="AD712" s="12">
        <v>15.893000000000001</v>
      </c>
      <c r="AE712">
        <v>705</v>
      </c>
    </row>
    <row r="713" spans="6:32" x14ac:dyDescent="0.3">
      <c r="F713" s="10">
        <v>706</v>
      </c>
      <c r="G713" s="17">
        <v>2.8849999999999998</v>
      </c>
      <c r="H713" s="10">
        <v>8.3239999999999998</v>
      </c>
      <c r="I713">
        <v>0.52300000000000002</v>
      </c>
      <c r="J713">
        <v>2.2930000000000001</v>
      </c>
      <c r="K713">
        <v>0.436</v>
      </c>
      <c r="L713">
        <v>0.81100000000000005</v>
      </c>
      <c r="M713" s="10"/>
      <c r="N713" s="10"/>
      <c r="O713" s="10"/>
      <c r="P713" s="10"/>
      <c r="Q713" s="10"/>
      <c r="R713" s="10"/>
      <c r="S713" s="10">
        <v>735</v>
      </c>
      <c r="T713" s="17">
        <v>0.78700000000000003</v>
      </c>
      <c r="U713" s="17">
        <f t="shared" si="69"/>
        <v>78.7</v>
      </c>
      <c r="V713" s="11">
        <f t="shared" si="68"/>
        <v>10.010192414267436</v>
      </c>
      <c r="X713">
        <v>15.825492676356289</v>
      </c>
      <c r="Y713" s="12">
        <f t="shared" ref="Y713:Y776" si="70">TRUNC(X713,3)</f>
        <v>15.824999999999999</v>
      </c>
      <c r="Z713">
        <f t="shared" si="65"/>
        <v>1</v>
      </c>
      <c r="AA713">
        <f t="shared" si="66"/>
        <v>1</v>
      </c>
      <c r="AB713">
        <f t="shared" si="67"/>
        <v>706</v>
      </c>
      <c r="AD713" s="12">
        <v>15.824999999999999</v>
      </c>
      <c r="AE713">
        <v>706</v>
      </c>
    </row>
    <row r="714" spans="6:32" x14ac:dyDescent="0.3">
      <c r="F714" s="10">
        <v>707</v>
      </c>
      <c r="G714" s="17">
        <v>0.70499999999999996</v>
      </c>
      <c r="H714" s="10">
        <v>3.3780000000000001</v>
      </c>
      <c r="I714">
        <v>0.77600000000000002</v>
      </c>
      <c r="J714">
        <v>1.7250000000000001</v>
      </c>
      <c r="K714">
        <v>0.57999999999999996</v>
      </c>
      <c r="L714">
        <v>0.89600000000000002</v>
      </c>
      <c r="M714" s="10"/>
      <c r="N714" s="10"/>
      <c r="O714" s="10"/>
      <c r="P714" s="10"/>
      <c r="Q714" s="10"/>
      <c r="R714" s="10"/>
      <c r="S714" s="10">
        <v>736</v>
      </c>
      <c r="T714" s="17">
        <v>1.9019999999999999</v>
      </c>
      <c r="U714" s="17">
        <f t="shared" si="69"/>
        <v>190.2</v>
      </c>
      <c r="V714" s="11">
        <f t="shared" si="68"/>
        <v>15.561817419846177</v>
      </c>
      <c r="X714">
        <v>15.760997277387945</v>
      </c>
      <c r="Y714" s="12">
        <f t="shared" si="70"/>
        <v>15.76</v>
      </c>
      <c r="Z714">
        <f t="shared" ref="Z714:Z777" si="71">IF(Y714-Y713=0,Z713+Z$8,1)</f>
        <v>1</v>
      </c>
      <c r="AA714">
        <f t="shared" ref="AA714:AA777" si="72">IF(Z714&lt;Z715,0,Z714)</f>
        <v>1</v>
      </c>
      <c r="AB714">
        <f t="shared" ref="AB714:AB777" si="73">AB713+AA714</f>
        <v>707</v>
      </c>
      <c r="AD714" s="12">
        <v>15.76</v>
      </c>
      <c r="AE714">
        <v>707</v>
      </c>
      <c r="AF714" t="s">
        <v>37</v>
      </c>
    </row>
    <row r="715" spans="6:32" x14ac:dyDescent="0.3">
      <c r="F715" s="10">
        <v>708</v>
      </c>
      <c r="G715" s="17">
        <v>3.738</v>
      </c>
      <c r="H715" s="10">
        <v>7.4939999999999998</v>
      </c>
      <c r="I715">
        <v>0.83599999999999997</v>
      </c>
      <c r="J715">
        <v>1.1359999999999999</v>
      </c>
      <c r="K715">
        <v>0.88</v>
      </c>
      <c r="L715">
        <v>0.91400000000000003</v>
      </c>
      <c r="M715" s="10"/>
      <c r="N715" s="10"/>
      <c r="O715" s="10"/>
      <c r="P715" s="10"/>
      <c r="Q715" s="10"/>
      <c r="R715" s="10"/>
      <c r="S715" s="10">
        <v>737</v>
      </c>
      <c r="T715" s="17">
        <v>0.50800000000000001</v>
      </c>
      <c r="U715" s="17">
        <f t="shared" si="69"/>
        <v>50.8</v>
      </c>
      <c r="V715" s="11">
        <f t="shared" si="68"/>
        <v>8.0424230722181154</v>
      </c>
      <c r="X715">
        <v>15.696236870863475</v>
      </c>
      <c r="Y715" s="12">
        <f t="shared" si="70"/>
        <v>15.696</v>
      </c>
      <c r="Z715">
        <f t="shared" si="71"/>
        <v>1</v>
      </c>
      <c r="AA715">
        <f t="shared" si="72"/>
        <v>0</v>
      </c>
      <c r="AB715">
        <f t="shared" si="73"/>
        <v>707</v>
      </c>
      <c r="AD715" s="12">
        <v>15.696</v>
      </c>
      <c r="AE715">
        <v>707</v>
      </c>
    </row>
    <row r="716" spans="6:32" x14ac:dyDescent="0.3">
      <c r="F716" s="10">
        <v>709</v>
      </c>
      <c r="G716" s="17">
        <v>3.8690000000000002</v>
      </c>
      <c r="H716" s="10">
        <v>9.3800000000000008</v>
      </c>
      <c r="I716">
        <v>0.55300000000000005</v>
      </c>
      <c r="J716">
        <v>3.032</v>
      </c>
      <c r="K716">
        <v>0.33</v>
      </c>
      <c r="L716">
        <v>0.89100000000000001</v>
      </c>
      <c r="M716" s="10"/>
      <c r="N716" s="10"/>
      <c r="O716" s="10"/>
      <c r="P716" s="10"/>
      <c r="Q716" s="10"/>
      <c r="R716" s="10"/>
      <c r="S716" s="10">
        <v>738</v>
      </c>
      <c r="T716" s="17">
        <v>2.64</v>
      </c>
      <c r="U716" s="17">
        <f t="shared" si="69"/>
        <v>264</v>
      </c>
      <c r="V716" s="11">
        <f t="shared" si="68"/>
        <v>18.333991376950163</v>
      </c>
      <c r="X716">
        <v>15.696236870863475</v>
      </c>
      <c r="Y716" s="12">
        <f t="shared" si="70"/>
        <v>15.696</v>
      </c>
      <c r="Z716">
        <f t="shared" si="71"/>
        <v>2</v>
      </c>
      <c r="AA716">
        <f t="shared" si="72"/>
        <v>2</v>
      </c>
      <c r="AB716">
        <f t="shared" si="73"/>
        <v>709</v>
      </c>
      <c r="AD716" s="12">
        <v>15.696</v>
      </c>
      <c r="AE716">
        <v>709</v>
      </c>
    </row>
    <row r="717" spans="6:32" x14ac:dyDescent="0.3">
      <c r="F717" s="10">
        <v>710</v>
      </c>
      <c r="G717" s="17">
        <v>6.1319999999999997</v>
      </c>
      <c r="H717" s="10">
        <v>13.619</v>
      </c>
      <c r="I717">
        <v>0.41499999999999998</v>
      </c>
      <c r="J717">
        <v>4.0819999999999999</v>
      </c>
      <c r="K717">
        <v>0.245</v>
      </c>
      <c r="L717">
        <v>0.86499999999999999</v>
      </c>
      <c r="M717" s="10"/>
      <c r="N717" s="10"/>
      <c r="O717" s="10"/>
      <c r="P717" s="10"/>
      <c r="Q717" s="10"/>
      <c r="R717" s="10"/>
      <c r="S717" s="10">
        <v>739</v>
      </c>
      <c r="T717" s="17">
        <v>6.7869999999999999</v>
      </c>
      <c r="U717" s="17">
        <f t="shared" si="69"/>
        <v>678.7</v>
      </c>
      <c r="V717" s="11">
        <f t="shared" si="68"/>
        <v>29.39638887706711</v>
      </c>
      <c r="X717">
        <v>15.561817419846177</v>
      </c>
      <c r="Y717" s="12">
        <f t="shared" si="70"/>
        <v>15.561</v>
      </c>
      <c r="Z717">
        <f t="shared" si="71"/>
        <v>1</v>
      </c>
      <c r="AA717">
        <f t="shared" si="72"/>
        <v>1</v>
      </c>
      <c r="AB717">
        <f t="shared" si="73"/>
        <v>710</v>
      </c>
      <c r="AD717" s="12">
        <v>15.561</v>
      </c>
      <c r="AE717">
        <v>710</v>
      </c>
    </row>
    <row r="718" spans="6:32" x14ac:dyDescent="0.3">
      <c r="F718" s="10">
        <v>711</v>
      </c>
      <c r="G718" s="17">
        <v>0.18</v>
      </c>
      <c r="H718" s="10">
        <v>1.7050000000000001</v>
      </c>
      <c r="I718">
        <v>0.78</v>
      </c>
      <c r="J718">
        <v>2.3580000000000001</v>
      </c>
      <c r="K718">
        <v>0.42399999999999999</v>
      </c>
      <c r="L718">
        <v>0.75900000000000001</v>
      </c>
      <c r="M718" s="10"/>
      <c r="N718" s="10"/>
      <c r="O718" s="10"/>
      <c r="P718" s="10"/>
      <c r="Q718" s="10"/>
      <c r="R718" s="10"/>
      <c r="S718" s="10">
        <v>740</v>
      </c>
      <c r="T718" s="17">
        <v>1.18</v>
      </c>
      <c r="U718" s="17">
        <f t="shared" si="69"/>
        <v>118</v>
      </c>
      <c r="V718" s="11">
        <f t="shared" si="68"/>
        <v>12.257335203001883</v>
      </c>
      <c r="X718">
        <v>15.492115871712882</v>
      </c>
      <c r="Y718" s="12">
        <f t="shared" si="70"/>
        <v>15.492000000000001</v>
      </c>
      <c r="Z718">
        <f t="shared" si="71"/>
        <v>1</v>
      </c>
      <c r="AA718">
        <f t="shared" si="72"/>
        <v>0</v>
      </c>
      <c r="AB718">
        <f t="shared" si="73"/>
        <v>710</v>
      </c>
      <c r="AD718" s="12">
        <v>15.492000000000001</v>
      </c>
      <c r="AE718">
        <v>710</v>
      </c>
    </row>
    <row r="719" spans="6:32" x14ac:dyDescent="0.3">
      <c r="F719" s="10">
        <v>712</v>
      </c>
      <c r="G719" s="17">
        <v>5.41</v>
      </c>
      <c r="H719" s="10">
        <v>10.465999999999999</v>
      </c>
      <c r="I719">
        <v>0.621</v>
      </c>
      <c r="J719">
        <v>2.36</v>
      </c>
      <c r="K719">
        <v>0.42399999999999999</v>
      </c>
      <c r="L719">
        <v>0.89100000000000001</v>
      </c>
      <c r="M719" s="10"/>
      <c r="N719" s="10"/>
      <c r="O719" s="10"/>
      <c r="P719" s="10"/>
      <c r="Q719" s="10"/>
      <c r="R719" s="10"/>
      <c r="S719" s="10">
        <v>741</v>
      </c>
      <c r="T719" s="17">
        <v>8.0009999999999994</v>
      </c>
      <c r="U719" s="17">
        <f t="shared" si="69"/>
        <v>800.09999999999991</v>
      </c>
      <c r="V719" s="11">
        <f t="shared" si="68"/>
        <v>31.917377081185784</v>
      </c>
      <c r="X719">
        <v>15.492115871712882</v>
      </c>
      <c r="Y719" s="12">
        <f t="shared" si="70"/>
        <v>15.492000000000001</v>
      </c>
      <c r="Z719">
        <f t="shared" si="71"/>
        <v>2</v>
      </c>
      <c r="AA719">
        <f t="shared" si="72"/>
        <v>2</v>
      </c>
      <c r="AB719">
        <f t="shared" si="73"/>
        <v>712</v>
      </c>
      <c r="AD719" s="12">
        <v>15.492000000000001</v>
      </c>
      <c r="AE719">
        <v>712</v>
      </c>
    </row>
    <row r="720" spans="6:32" x14ac:dyDescent="0.3">
      <c r="F720" s="8">
        <v>713</v>
      </c>
      <c r="G720" s="117">
        <v>1.7050000000000001</v>
      </c>
      <c r="H720" s="8">
        <v>5.7450000000000001</v>
      </c>
      <c r="I720" s="8">
        <v>0.64900000000000002</v>
      </c>
      <c r="J720" s="8">
        <v>2.0369999999999999</v>
      </c>
      <c r="K720" s="8">
        <v>0.49099999999999999</v>
      </c>
      <c r="L720" s="8">
        <v>0.86699999999999999</v>
      </c>
      <c r="M720" s="10"/>
      <c r="N720" s="10"/>
      <c r="O720" s="10"/>
      <c r="P720" s="10"/>
      <c r="Q720" s="10"/>
      <c r="R720" s="10"/>
      <c r="S720" s="10">
        <v>742</v>
      </c>
      <c r="T720" s="17">
        <v>30.904</v>
      </c>
      <c r="U720" s="17">
        <f t="shared" si="69"/>
        <v>3090.4</v>
      </c>
      <c r="V720" s="11">
        <f t="shared" si="68"/>
        <v>62.728139531230696</v>
      </c>
      <c r="X720">
        <v>15.426226723051945</v>
      </c>
      <c r="Y720" s="12">
        <f t="shared" si="70"/>
        <v>15.426</v>
      </c>
      <c r="Z720">
        <f t="shared" si="71"/>
        <v>1</v>
      </c>
      <c r="AA720">
        <f t="shared" si="72"/>
        <v>0</v>
      </c>
      <c r="AB720">
        <f t="shared" si="73"/>
        <v>712</v>
      </c>
      <c r="AD720" s="12">
        <v>15.426</v>
      </c>
      <c r="AE720">
        <v>712</v>
      </c>
    </row>
    <row r="721" spans="6:31" x14ac:dyDescent="0.3">
      <c r="F721" s="10">
        <v>714</v>
      </c>
      <c r="G721" s="17">
        <v>18.771999999999998</v>
      </c>
      <c r="H721" s="10">
        <v>17.478999999999999</v>
      </c>
      <c r="I721">
        <v>0.77200000000000002</v>
      </c>
      <c r="J721">
        <v>1.496</v>
      </c>
      <c r="K721">
        <v>0.66800000000000004</v>
      </c>
      <c r="L721">
        <v>0.94699999999999995</v>
      </c>
      <c r="M721" s="10"/>
      <c r="N721" s="10"/>
      <c r="O721" s="10"/>
      <c r="P721" s="10"/>
      <c r="Q721" s="10"/>
      <c r="R721" s="10"/>
      <c r="S721" s="10">
        <v>743</v>
      </c>
      <c r="T721" s="17">
        <v>0.41</v>
      </c>
      <c r="U721" s="17">
        <f t="shared" si="69"/>
        <v>41</v>
      </c>
      <c r="V721" s="11">
        <f t="shared" si="68"/>
        <v>7.2251519938435669</v>
      </c>
      <c r="X721">
        <v>15.426226723051945</v>
      </c>
      <c r="Y721" s="12">
        <f t="shared" si="70"/>
        <v>15.426</v>
      </c>
      <c r="Z721">
        <f t="shared" si="71"/>
        <v>2</v>
      </c>
      <c r="AA721">
        <f t="shared" si="72"/>
        <v>2</v>
      </c>
      <c r="AB721">
        <f t="shared" si="73"/>
        <v>714</v>
      </c>
      <c r="AD721" s="12">
        <v>15.426</v>
      </c>
      <c r="AE721">
        <v>714</v>
      </c>
    </row>
    <row r="722" spans="6:31" x14ac:dyDescent="0.3">
      <c r="F722" s="10">
        <v>715</v>
      </c>
      <c r="G722" s="17">
        <v>1.6559999999999999</v>
      </c>
      <c r="H722" s="10">
        <v>5.2460000000000004</v>
      </c>
      <c r="I722">
        <v>0.75600000000000001</v>
      </c>
      <c r="J722">
        <v>1.923</v>
      </c>
      <c r="K722">
        <v>0.52</v>
      </c>
      <c r="L722">
        <v>0.92200000000000004</v>
      </c>
      <c r="M722" s="10"/>
      <c r="N722" s="10"/>
      <c r="O722" s="10"/>
      <c r="P722" s="10"/>
      <c r="Q722" s="10"/>
      <c r="R722" s="10"/>
      <c r="S722" s="10">
        <v>744</v>
      </c>
      <c r="T722" s="17">
        <v>3.9670000000000001</v>
      </c>
      <c r="U722" s="17">
        <f t="shared" si="69"/>
        <v>396.7</v>
      </c>
      <c r="V722" s="11">
        <f t="shared" si="68"/>
        <v>22.474299263746556</v>
      </c>
      <c r="X722">
        <v>15.36005493608098</v>
      </c>
      <c r="Y722" s="12">
        <f t="shared" si="70"/>
        <v>15.36</v>
      </c>
      <c r="Z722">
        <f t="shared" si="71"/>
        <v>1</v>
      </c>
      <c r="AA722">
        <f t="shared" si="72"/>
        <v>0</v>
      </c>
      <c r="AB722">
        <f t="shared" si="73"/>
        <v>714</v>
      </c>
      <c r="AD722" s="12">
        <v>15.36</v>
      </c>
      <c r="AE722">
        <v>714</v>
      </c>
    </row>
    <row r="723" spans="6:31" x14ac:dyDescent="0.3">
      <c r="F723" s="10">
        <v>716</v>
      </c>
      <c r="G723" s="17">
        <v>1</v>
      </c>
      <c r="H723" s="10">
        <v>4.1779999999999999</v>
      </c>
      <c r="I723">
        <v>0.72</v>
      </c>
      <c r="J723">
        <v>1.5660000000000001</v>
      </c>
      <c r="K723">
        <v>0.63900000000000001</v>
      </c>
      <c r="L723">
        <v>0.83599999999999997</v>
      </c>
      <c r="M723" s="10"/>
      <c r="N723" s="10"/>
      <c r="O723" s="10"/>
      <c r="P723" s="10"/>
      <c r="Q723" s="10"/>
      <c r="R723" s="10"/>
      <c r="S723" s="10">
        <v>745</v>
      </c>
      <c r="T723" s="17">
        <v>1.4590000000000001</v>
      </c>
      <c r="U723" s="17">
        <f t="shared" si="69"/>
        <v>145.9</v>
      </c>
      <c r="V723" s="11">
        <f t="shared" si="68"/>
        <v>13.629587285639293</v>
      </c>
      <c r="X723">
        <v>15.36005493608098</v>
      </c>
      <c r="Y723" s="12">
        <f t="shared" si="70"/>
        <v>15.36</v>
      </c>
      <c r="Z723">
        <f t="shared" si="71"/>
        <v>2</v>
      </c>
      <c r="AA723">
        <f t="shared" si="72"/>
        <v>0</v>
      </c>
      <c r="AB723">
        <f t="shared" si="73"/>
        <v>714</v>
      </c>
      <c r="AD723" s="12">
        <v>15.36</v>
      </c>
      <c r="AE723">
        <v>714</v>
      </c>
    </row>
    <row r="724" spans="6:31" x14ac:dyDescent="0.3">
      <c r="F724" s="10">
        <v>717</v>
      </c>
      <c r="G724" s="17">
        <v>2.476</v>
      </c>
      <c r="H724" s="10">
        <v>6.32</v>
      </c>
      <c r="I724">
        <v>0.77900000000000003</v>
      </c>
      <c r="J724">
        <v>1.1859999999999999</v>
      </c>
      <c r="K724">
        <v>0.84299999999999997</v>
      </c>
      <c r="L724">
        <v>0.88600000000000001</v>
      </c>
      <c r="M724" s="10"/>
      <c r="N724" s="10"/>
      <c r="O724" s="10"/>
      <c r="P724" s="10"/>
      <c r="Q724" s="10"/>
      <c r="R724" s="10"/>
      <c r="S724" s="10">
        <v>746</v>
      </c>
      <c r="T724" s="17">
        <v>1.738</v>
      </c>
      <c r="U724" s="17">
        <f t="shared" si="69"/>
        <v>173.8</v>
      </c>
      <c r="V724" s="11">
        <f t="shared" si="68"/>
        <v>14.875786798518298</v>
      </c>
      <c r="X724">
        <v>15.36005493608098</v>
      </c>
      <c r="Y724" s="12">
        <f t="shared" si="70"/>
        <v>15.36</v>
      </c>
      <c r="Z724">
        <f t="shared" si="71"/>
        <v>3</v>
      </c>
      <c r="AA724">
        <f t="shared" si="72"/>
        <v>0</v>
      </c>
      <c r="AB724">
        <f t="shared" si="73"/>
        <v>714</v>
      </c>
      <c r="AD724" s="12">
        <v>15.36</v>
      </c>
      <c r="AE724">
        <v>714</v>
      </c>
    </row>
    <row r="725" spans="6:31" x14ac:dyDescent="0.3">
      <c r="F725" s="10">
        <v>718</v>
      </c>
      <c r="G725" s="17">
        <v>18.067</v>
      </c>
      <c r="H725" s="10">
        <v>20.334</v>
      </c>
      <c r="I725">
        <v>0.54900000000000004</v>
      </c>
      <c r="J725">
        <v>1.9690000000000001</v>
      </c>
      <c r="K725">
        <v>0.50800000000000001</v>
      </c>
      <c r="L725">
        <v>0.82799999999999996</v>
      </c>
      <c r="M725" s="10"/>
      <c r="N725" s="10"/>
      <c r="O725" s="10"/>
      <c r="P725" s="10"/>
      <c r="Q725" s="10"/>
      <c r="R725" s="10"/>
      <c r="S725" s="10">
        <v>747</v>
      </c>
      <c r="T725" s="17">
        <v>11.164999999999999</v>
      </c>
      <c r="U725" s="17">
        <f t="shared" si="69"/>
        <v>1116.5</v>
      </c>
      <c r="V725" s="11">
        <f t="shared" si="68"/>
        <v>37.703739226989271</v>
      </c>
      <c r="X725">
        <v>15.36005493608098</v>
      </c>
      <c r="Y725" s="12">
        <f t="shared" si="70"/>
        <v>15.36</v>
      </c>
      <c r="Z725">
        <f t="shared" si="71"/>
        <v>4</v>
      </c>
      <c r="AA725">
        <f t="shared" si="72"/>
        <v>4</v>
      </c>
      <c r="AB725">
        <f t="shared" si="73"/>
        <v>718</v>
      </c>
      <c r="AD725" s="12">
        <v>15.36</v>
      </c>
      <c r="AE725">
        <v>718</v>
      </c>
    </row>
    <row r="726" spans="6:31" x14ac:dyDescent="0.3">
      <c r="F726" s="10">
        <v>719</v>
      </c>
      <c r="G726" s="17">
        <v>2.0819999999999999</v>
      </c>
      <c r="H726" s="10">
        <v>5.5330000000000004</v>
      </c>
      <c r="I726">
        <v>0.85499999999999998</v>
      </c>
      <c r="J726">
        <v>1.835</v>
      </c>
      <c r="K726">
        <v>0.54500000000000004</v>
      </c>
      <c r="L726">
        <v>0.94099999999999995</v>
      </c>
      <c r="M726" s="10"/>
      <c r="N726" s="10"/>
      <c r="O726" s="10"/>
      <c r="P726" s="10"/>
      <c r="Q726" s="10"/>
      <c r="R726" s="10"/>
      <c r="S726" s="10">
        <v>748</v>
      </c>
      <c r="T726" s="17">
        <v>10.738</v>
      </c>
      <c r="U726" s="17">
        <f t="shared" si="69"/>
        <v>1073.8</v>
      </c>
      <c r="V726" s="11">
        <f t="shared" si="68"/>
        <v>36.975730190715879</v>
      </c>
      <c r="X726">
        <v>15.289433619770742</v>
      </c>
      <c r="Y726" s="12">
        <f t="shared" si="70"/>
        <v>15.289</v>
      </c>
      <c r="Z726">
        <f t="shared" si="71"/>
        <v>1</v>
      </c>
      <c r="AA726">
        <f t="shared" si="72"/>
        <v>0</v>
      </c>
      <c r="AB726">
        <f t="shared" si="73"/>
        <v>718</v>
      </c>
      <c r="AD726" s="12">
        <v>15.289</v>
      </c>
      <c r="AE726">
        <v>718</v>
      </c>
    </row>
    <row r="727" spans="6:31" x14ac:dyDescent="0.3">
      <c r="F727" s="10">
        <v>720</v>
      </c>
      <c r="G727" s="17">
        <v>5.4589999999999996</v>
      </c>
      <c r="H727" s="10">
        <v>9.6359999999999992</v>
      </c>
      <c r="I727">
        <v>0.73899999999999999</v>
      </c>
      <c r="J727">
        <v>1.3260000000000001</v>
      </c>
      <c r="K727">
        <v>0.754</v>
      </c>
      <c r="L727">
        <v>0.89400000000000002</v>
      </c>
      <c r="M727" s="10"/>
      <c r="N727" s="10"/>
      <c r="O727" s="10"/>
      <c r="P727" s="10"/>
      <c r="Q727" s="10"/>
      <c r="R727" s="10"/>
      <c r="S727" s="10">
        <v>749</v>
      </c>
      <c r="T727" s="17">
        <v>2.0979999999999999</v>
      </c>
      <c r="U727" s="17">
        <f t="shared" si="69"/>
        <v>209.79999999999998</v>
      </c>
      <c r="V727" s="11">
        <f t="shared" si="68"/>
        <v>16.343979212096333</v>
      </c>
      <c r="X727">
        <v>15.289433619770742</v>
      </c>
      <c r="Y727" s="12">
        <f t="shared" si="70"/>
        <v>15.289</v>
      </c>
      <c r="Z727">
        <f t="shared" si="71"/>
        <v>2</v>
      </c>
      <c r="AA727">
        <f t="shared" si="72"/>
        <v>2</v>
      </c>
      <c r="AB727">
        <f t="shared" si="73"/>
        <v>720</v>
      </c>
      <c r="AD727" s="12">
        <v>15.289</v>
      </c>
      <c r="AE727">
        <v>720</v>
      </c>
    </row>
    <row r="728" spans="6:31" x14ac:dyDescent="0.3">
      <c r="F728" s="10">
        <v>721</v>
      </c>
      <c r="G728" s="17">
        <v>1.639</v>
      </c>
      <c r="H728" s="10">
        <v>4.9770000000000003</v>
      </c>
      <c r="I728">
        <v>0.83199999999999996</v>
      </c>
      <c r="J728">
        <v>1.3919999999999999</v>
      </c>
      <c r="K728">
        <v>0.71799999999999997</v>
      </c>
      <c r="L728">
        <v>0.88100000000000001</v>
      </c>
      <c r="M728" s="10"/>
      <c r="N728" s="10"/>
      <c r="O728" s="10"/>
      <c r="P728" s="10"/>
      <c r="Q728" s="10"/>
      <c r="R728" s="10"/>
      <c r="S728" s="10">
        <v>750</v>
      </c>
      <c r="T728" s="17">
        <v>0.18</v>
      </c>
      <c r="U728" s="17">
        <f t="shared" si="69"/>
        <v>18</v>
      </c>
      <c r="V728" s="11">
        <f t="shared" si="68"/>
        <v>4.7873073648171918</v>
      </c>
      <c r="X728">
        <v>15.222667215103916</v>
      </c>
      <c r="Y728" s="12">
        <f t="shared" si="70"/>
        <v>15.222</v>
      </c>
      <c r="Z728">
        <f t="shared" si="71"/>
        <v>1</v>
      </c>
      <c r="AA728">
        <f t="shared" si="72"/>
        <v>0</v>
      </c>
      <c r="AB728">
        <f t="shared" si="73"/>
        <v>720</v>
      </c>
      <c r="AD728" s="12">
        <v>15.222</v>
      </c>
      <c r="AE728">
        <v>720</v>
      </c>
    </row>
    <row r="729" spans="6:31" x14ac:dyDescent="0.3">
      <c r="F729" s="10">
        <v>722</v>
      </c>
      <c r="G729" s="17">
        <v>4.2949999999999999</v>
      </c>
      <c r="H729" s="10">
        <v>9.5169999999999995</v>
      </c>
      <c r="I729">
        <v>0.59599999999999997</v>
      </c>
      <c r="J729">
        <v>2.964</v>
      </c>
      <c r="K729">
        <v>0.33700000000000002</v>
      </c>
      <c r="L729">
        <v>0.90500000000000003</v>
      </c>
      <c r="M729" s="10"/>
      <c r="N729" s="10"/>
      <c r="O729" s="10"/>
      <c r="P729" s="10"/>
      <c r="Q729" s="10"/>
      <c r="R729" s="10"/>
      <c r="S729" s="10">
        <v>751</v>
      </c>
      <c r="T729" s="17">
        <v>8.64</v>
      </c>
      <c r="U729" s="17">
        <f t="shared" si="69"/>
        <v>864</v>
      </c>
      <c r="V729" s="11">
        <f t="shared" si="68"/>
        <v>33.167438349248208</v>
      </c>
      <c r="X729">
        <v>15.222667215103916</v>
      </c>
      <c r="Y729" s="12">
        <f t="shared" si="70"/>
        <v>15.222</v>
      </c>
      <c r="Z729">
        <f t="shared" si="71"/>
        <v>2</v>
      </c>
      <c r="AA729">
        <f t="shared" si="72"/>
        <v>2</v>
      </c>
      <c r="AB729">
        <f t="shared" si="73"/>
        <v>722</v>
      </c>
      <c r="AD729" s="12">
        <v>15.222</v>
      </c>
      <c r="AE729">
        <v>722</v>
      </c>
    </row>
    <row r="730" spans="6:31" x14ac:dyDescent="0.3">
      <c r="F730" s="10">
        <v>723</v>
      </c>
      <c r="G730" s="17">
        <v>1.59</v>
      </c>
      <c r="H730" s="10">
        <v>4.6459999999999999</v>
      </c>
      <c r="I730">
        <v>0.92600000000000005</v>
      </c>
      <c r="J730">
        <v>1.0109999999999999</v>
      </c>
      <c r="K730">
        <v>0.98899999999999999</v>
      </c>
      <c r="L730">
        <v>0.90200000000000002</v>
      </c>
      <c r="M730" s="10"/>
      <c r="N730" s="10"/>
      <c r="O730" s="10"/>
      <c r="P730" s="10"/>
      <c r="Q730" s="10"/>
      <c r="R730" s="10"/>
      <c r="S730" s="10">
        <v>752</v>
      </c>
      <c r="T730" s="17">
        <v>14.214</v>
      </c>
      <c r="U730" s="17">
        <f t="shared" si="69"/>
        <v>1421.4</v>
      </c>
      <c r="V730" s="11">
        <f t="shared" si="68"/>
        <v>42.541540744154538</v>
      </c>
      <c r="X730">
        <v>15.151405542580854</v>
      </c>
      <c r="Y730" s="12">
        <f t="shared" si="70"/>
        <v>15.151</v>
      </c>
      <c r="Z730">
        <f t="shared" si="71"/>
        <v>1</v>
      </c>
      <c r="AA730">
        <f t="shared" si="72"/>
        <v>1</v>
      </c>
      <c r="AB730">
        <f t="shared" si="73"/>
        <v>723</v>
      </c>
      <c r="AD730" s="12">
        <v>15.151</v>
      </c>
      <c r="AE730">
        <v>723</v>
      </c>
    </row>
    <row r="731" spans="6:31" x14ac:dyDescent="0.3">
      <c r="F731" s="10">
        <v>724</v>
      </c>
      <c r="G731" s="17">
        <v>4.4429999999999996</v>
      </c>
      <c r="H731" s="10">
        <v>8.6419999999999995</v>
      </c>
      <c r="I731">
        <v>0.747</v>
      </c>
      <c r="J731">
        <v>2.117</v>
      </c>
      <c r="K731">
        <v>0.47199999999999998</v>
      </c>
      <c r="L731">
        <v>0.92</v>
      </c>
      <c r="M731" s="10"/>
      <c r="N731" s="10"/>
      <c r="O731" s="10"/>
      <c r="P731" s="10"/>
      <c r="Q731" s="10"/>
      <c r="R731" s="10"/>
      <c r="S731" s="10">
        <v>753</v>
      </c>
      <c r="T731" s="17">
        <v>0.50800000000000001</v>
      </c>
      <c r="U731" s="17">
        <f t="shared" si="69"/>
        <v>50.8</v>
      </c>
      <c r="V731" s="11">
        <f t="shared" si="68"/>
        <v>8.0424230722181154</v>
      </c>
      <c r="X731">
        <v>15.084028196876773</v>
      </c>
      <c r="Y731" s="12">
        <f t="shared" si="70"/>
        <v>15.084</v>
      </c>
      <c r="Z731">
        <f t="shared" si="71"/>
        <v>1</v>
      </c>
      <c r="AA731">
        <f t="shared" si="72"/>
        <v>0</v>
      </c>
      <c r="AB731">
        <f t="shared" si="73"/>
        <v>723</v>
      </c>
      <c r="AD731" s="12">
        <v>15.084</v>
      </c>
      <c r="AE731">
        <v>723</v>
      </c>
    </row>
    <row r="732" spans="6:31" x14ac:dyDescent="0.3">
      <c r="F732" s="10">
        <v>725</v>
      </c>
      <c r="G732" s="17">
        <v>9.4760000000000009</v>
      </c>
      <c r="H732" s="10">
        <v>15.862</v>
      </c>
      <c r="I732">
        <v>0.47299999999999998</v>
      </c>
      <c r="J732">
        <v>2.4849999999999999</v>
      </c>
      <c r="K732">
        <v>0.40200000000000002</v>
      </c>
      <c r="L732">
        <v>0.78300000000000003</v>
      </c>
      <c r="M732" s="10"/>
      <c r="N732" s="10"/>
      <c r="O732" s="10"/>
      <c r="P732" s="10"/>
      <c r="Q732" s="10"/>
      <c r="R732" s="10"/>
      <c r="S732" s="10">
        <v>754</v>
      </c>
      <c r="T732" s="17">
        <v>8.3119999999999994</v>
      </c>
      <c r="U732" s="17">
        <f t="shared" si="69"/>
        <v>831.19999999999993</v>
      </c>
      <c r="V732" s="11">
        <f t="shared" si="68"/>
        <v>32.531779994089888</v>
      </c>
      <c r="X732">
        <v>15.084028196876773</v>
      </c>
      <c r="Y732" s="12">
        <f t="shared" si="70"/>
        <v>15.084</v>
      </c>
      <c r="Z732">
        <f t="shared" si="71"/>
        <v>2</v>
      </c>
      <c r="AA732">
        <f t="shared" si="72"/>
        <v>2</v>
      </c>
      <c r="AB732">
        <f t="shared" si="73"/>
        <v>725</v>
      </c>
      <c r="AD732" s="12">
        <v>15.084</v>
      </c>
      <c r="AE732">
        <v>725</v>
      </c>
    </row>
    <row r="733" spans="6:31" x14ac:dyDescent="0.3">
      <c r="F733" s="10">
        <v>726</v>
      </c>
      <c r="G733" s="17">
        <v>2.6070000000000002</v>
      </c>
      <c r="H733" s="10">
        <v>6.9820000000000002</v>
      </c>
      <c r="I733">
        <v>0.67200000000000004</v>
      </c>
      <c r="J733">
        <v>2.2360000000000002</v>
      </c>
      <c r="K733">
        <v>0.44700000000000001</v>
      </c>
      <c r="L733">
        <v>0.88600000000000001</v>
      </c>
      <c r="M733" s="10"/>
      <c r="N733" s="10"/>
      <c r="O733" s="10"/>
      <c r="P733" s="10"/>
      <c r="Q733" s="10"/>
      <c r="R733" s="10"/>
      <c r="S733" s="119">
        <v>755</v>
      </c>
      <c r="T733" s="119">
        <v>42.003</v>
      </c>
      <c r="U733" s="132">
        <f t="shared" si="69"/>
        <v>4200.3</v>
      </c>
      <c r="V733" s="133">
        <f t="shared" si="68"/>
        <v>73.129939557961521</v>
      </c>
      <c r="X733">
        <v>15.016348536598279</v>
      </c>
      <c r="Y733" s="12">
        <f t="shared" si="70"/>
        <v>15.016</v>
      </c>
      <c r="Z733">
        <f t="shared" si="71"/>
        <v>1</v>
      </c>
      <c r="AA733">
        <f t="shared" si="72"/>
        <v>0</v>
      </c>
      <c r="AB733">
        <f t="shared" si="73"/>
        <v>725</v>
      </c>
      <c r="AD733" s="12">
        <v>15.016</v>
      </c>
      <c r="AE733">
        <v>725</v>
      </c>
    </row>
    <row r="734" spans="6:31" x14ac:dyDescent="0.3">
      <c r="F734" s="10">
        <v>727</v>
      </c>
      <c r="G734" s="17">
        <v>49.658999999999999</v>
      </c>
      <c r="H734" s="10">
        <v>35.136000000000003</v>
      </c>
      <c r="I734">
        <v>0.505</v>
      </c>
      <c r="J734">
        <v>2.819</v>
      </c>
      <c r="K734">
        <v>0.35499999999999998</v>
      </c>
      <c r="L734">
        <v>0.93100000000000005</v>
      </c>
      <c r="M734" s="10"/>
      <c r="N734" s="10"/>
      <c r="O734" s="10"/>
      <c r="P734" s="10"/>
      <c r="Q734" s="10"/>
      <c r="R734" s="10"/>
      <c r="S734" s="10">
        <v>757</v>
      </c>
      <c r="T734" s="17">
        <v>2.0979999999999999</v>
      </c>
      <c r="U734" s="17">
        <f t="shared" si="69"/>
        <v>209.79999999999998</v>
      </c>
      <c r="V734" s="11">
        <f t="shared" si="68"/>
        <v>16.343979212096333</v>
      </c>
      <c r="X734">
        <v>15.016348536598279</v>
      </c>
      <c r="Y734" s="12">
        <f t="shared" si="70"/>
        <v>15.016</v>
      </c>
      <c r="Z734">
        <f t="shared" si="71"/>
        <v>2</v>
      </c>
      <c r="AA734">
        <f t="shared" si="72"/>
        <v>2</v>
      </c>
      <c r="AB734">
        <f t="shared" si="73"/>
        <v>727</v>
      </c>
      <c r="AD734" s="12">
        <v>15.016</v>
      </c>
      <c r="AE734">
        <v>727</v>
      </c>
    </row>
    <row r="735" spans="6:31" x14ac:dyDescent="0.3">
      <c r="F735" s="10">
        <v>728</v>
      </c>
      <c r="G735" s="17">
        <v>3.0990000000000002</v>
      </c>
      <c r="H735" s="10">
        <v>7.4939999999999998</v>
      </c>
      <c r="I735">
        <v>0.69299999999999995</v>
      </c>
      <c r="J735">
        <v>1.8220000000000001</v>
      </c>
      <c r="K735">
        <v>0.54900000000000004</v>
      </c>
      <c r="L735">
        <v>0.9</v>
      </c>
      <c r="M735" s="10"/>
      <c r="N735" s="10"/>
      <c r="O735" s="10"/>
      <c r="P735" s="10"/>
      <c r="Q735" s="10"/>
      <c r="R735" s="10"/>
      <c r="S735" s="10">
        <v>758</v>
      </c>
      <c r="T735" s="17">
        <v>1.0489999999999999</v>
      </c>
      <c r="U735" s="17">
        <f t="shared" si="69"/>
        <v>104.89999999999999</v>
      </c>
      <c r="V735" s="11">
        <f t="shared" si="68"/>
        <v>11.556938532445283</v>
      </c>
      <c r="X735">
        <v>14.944103055939742</v>
      </c>
      <c r="Y735" s="12">
        <f t="shared" si="70"/>
        <v>14.944000000000001</v>
      </c>
      <c r="Z735">
        <f t="shared" si="71"/>
        <v>1</v>
      </c>
      <c r="AA735">
        <f t="shared" si="72"/>
        <v>0</v>
      </c>
      <c r="AB735">
        <f t="shared" si="73"/>
        <v>727</v>
      </c>
      <c r="AD735" s="12">
        <v>14.944000000000001</v>
      </c>
      <c r="AE735">
        <v>727</v>
      </c>
    </row>
    <row r="736" spans="6:31" x14ac:dyDescent="0.3">
      <c r="F736" s="10">
        <v>729</v>
      </c>
      <c r="G736" s="17">
        <v>7</v>
      </c>
      <c r="H736" s="10">
        <v>10.797000000000001</v>
      </c>
      <c r="I736">
        <v>0.755</v>
      </c>
      <c r="J736">
        <v>1.827</v>
      </c>
      <c r="K736">
        <v>0.54700000000000004</v>
      </c>
      <c r="L736">
        <v>0.93100000000000005</v>
      </c>
      <c r="M736" s="10"/>
      <c r="N736" s="10"/>
      <c r="O736" s="10"/>
      <c r="P736" s="10"/>
      <c r="Q736" s="10"/>
      <c r="R736" s="10"/>
      <c r="S736" s="10">
        <v>759</v>
      </c>
      <c r="T736" s="17">
        <v>5.64</v>
      </c>
      <c r="U736" s="17">
        <f t="shared" si="69"/>
        <v>564</v>
      </c>
      <c r="V736" s="11">
        <f t="shared" si="68"/>
        <v>26.797520467958073</v>
      </c>
      <c r="X736">
        <v>14.944103055939742</v>
      </c>
      <c r="Y736" s="12">
        <f t="shared" si="70"/>
        <v>14.944000000000001</v>
      </c>
      <c r="Z736">
        <f t="shared" si="71"/>
        <v>2</v>
      </c>
      <c r="AA736">
        <f t="shared" si="72"/>
        <v>0</v>
      </c>
      <c r="AB736">
        <f t="shared" si="73"/>
        <v>727</v>
      </c>
      <c r="AD736" s="12">
        <v>14.944000000000001</v>
      </c>
      <c r="AE736">
        <v>727</v>
      </c>
    </row>
    <row r="737" spans="6:31" x14ac:dyDescent="0.3">
      <c r="F737" s="10">
        <v>730</v>
      </c>
      <c r="G737" s="17">
        <v>4.2460000000000004</v>
      </c>
      <c r="H737" s="10">
        <v>7.6749999999999998</v>
      </c>
      <c r="I737">
        <v>0.90600000000000003</v>
      </c>
      <c r="J737">
        <v>1.3720000000000001</v>
      </c>
      <c r="K737">
        <v>0.72899999999999998</v>
      </c>
      <c r="L737">
        <v>0.93700000000000006</v>
      </c>
      <c r="M737" s="10"/>
      <c r="N737" s="10"/>
      <c r="O737" s="10"/>
      <c r="P737" s="10"/>
      <c r="Q737" s="10"/>
      <c r="R737" s="10"/>
      <c r="S737" s="10">
        <v>760</v>
      </c>
      <c r="T737" s="17">
        <v>50.823</v>
      </c>
      <c r="U737" s="17">
        <f t="shared" si="69"/>
        <v>5082.3</v>
      </c>
      <c r="V737" s="11">
        <f t="shared" si="68"/>
        <v>80.44243493460101</v>
      </c>
      <c r="X737">
        <v>14.944103055939742</v>
      </c>
      <c r="Y737" s="12">
        <f t="shared" si="70"/>
        <v>14.944000000000001</v>
      </c>
      <c r="Z737">
        <f t="shared" si="71"/>
        <v>3</v>
      </c>
      <c r="AA737">
        <f t="shared" si="72"/>
        <v>3</v>
      </c>
      <c r="AB737">
        <f t="shared" si="73"/>
        <v>730</v>
      </c>
      <c r="AD737" s="12">
        <v>14.944000000000001</v>
      </c>
      <c r="AE737">
        <v>730</v>
      </c>
    </row>
    <row r="738" spans="6:31" x14ac:dyDescent="0.3">
      <c r="F738" s="10">
        <v>731</v>
      </c>
      <c r="G738" s="17">
        <v>11.771000000000001</v>
      </c>
      <c r="H738" s="10">
        <v>13.513</v>
      </c>
      <c r="I738">
        <v>0.81</v>
      </c>
      <c r="J738">
        <v>1.504</v>
      </c>
      <c r="K738">
        <v>0.66500000000000004</v>
      </c>
      <c r="L738">
        <v>0.94699999999999995</v>
      </c>
      <c r="M738" s="10"/>
      <c r="N738" s="10"/>
      <c r="O738" s="10"/>
      <c r="P738" s="10"/>
      <c r="Q738" s="10"/>
      <c r="R738" s="10"/>
      <c r="S738" s="10">
        <v>761</v>
      </c>
      <c r="T738" s="17">
        <v>33.542999999999999</v>
      </c>
      <c r="U738" s="17">
        <f t="shared" si="69"/>
        <v>3354.2999999999997</v>
      </c>
      <c r="V738" s="11">
        <f t="shared" si="68"/>
        <v>65.351567731043417</v>
      </c>
      <c r="X738">
        <v>14.875786798518298</v>
      </c>
      <c r="Y738" s="12">
        <f t="shared" si="70"/>
        <v>14.875</v>
      </c>
      <c r="Z738">
        <f t="shared" si="71"/>
        <v>1</v>
      </c>
      <c r="AA738">
        <f t="shared" si="72"/>
        <v>1</v>
      </c>
      <c r="AB738">
        <f t="shared" si="73"/>
        <v>731</v>
      </c>
      <c r="AD738" s="12">
        <v>14.875</v>
      </c>
      <c r="AE738">
        <v>731</v>
      </c>
    </row>
    <row r="739" spans="6:31" x14ac:dyDescent="0.3">
      <c r="F739" s="10">
        <v>732</v>
      </c>
      <c r="G739" s="17">
        <v>1.4430000000000001</v>
      </c>
      <c r="H739" s="10">
        <v>5.0830000000000002</v>
      </c>
      <c r="I739">
        <v>0.70199999999999996</v>
      </c>
      <c r="J739">
        <v>2.3159999999999998</v>
      </c>
      <c r="K739">
        <v>0.432</v>
      </c>
      <c r="L739">
        <v>0.871</v>
      </c>
      <c r="M739" s="10"/>
      <c r="N739" s="10"/>
      <c r="O739" s="10"/>
      <c r="P739" s="10"/>
      <c r="Q739" s="10"/>
      <c r="R739" s="10"/>
      <c r="S739" s="10">
        <v>762</v>
      </c>
      <c r="T739" s="17">
        <v>0.32800000000000001</v>
      </c>
      <c r="U739" s="17">
        <f t="shared" si="69"/>
        <v>32.800000000000004</v>
      </c>
      <c r="V739" s="11">
        <f t="shared" si="68"/>
        <v>6.4623724024009439</v>
      </c>
      <c r="X739">
        <v>14.802855320812993</v>
      </c>
      <c r="Y739" s="12">
        <f t="shared" si="70"/>
        <v>14.802</v>
      </c>
      <c r="Z739">
        <f t="shared" si="71"/>
        <v>1</v>
      </c>
      <c r="AA739">
        <f t="shared" si="72"/>
        <v>0</v>
      </c>
      <c r="AB739">
        <f t="shared" si="73"/>
        <v>731</v>
      </c>
      <c r="AD739" s="12">
        <v>14.802</v>
      </c>
      <c r="AE739">
        <v>731</v>
      </c>
    </row>
    <row r="740" spans="6:31" x14ac:dyDescent="0.3">
      <c r="F740" s="10">
        <v>733</v>
      </c>
      <c r="G740" s="17">
        <v>6.6890000000000001</v>
      </c>
      <c r="H740" s="10">
        <v>12.757999999999999</v>
      </c>
      <c r="I740">
        <v>0.51600000000000001</v>
      </c>
      <c r="J740">
        <v>1.958</v>
      </c>
      <c r="K740">
        <v>0.51100000000000001</v>
      </c>
      <c r="L740">
        <v>0.76600000000000001</v>
      </c>
      <c r="M740" s="10"/>
      <c r="N740" s="10"/>
      <c r="O740" s="10"/>
      <c r="P740" s="10"/>
      <c r="Q740" s="10"/>
      <c r="R740" s="10"/>
      <c r="S740" s="10">
        <v>763</v>
      </c>
      <c r="T740" s="17">
        <v>2.738</v>
      </c>
      <c r="U740" s="17">
        <f t="shared" si="69"/>
        <v>273.8</v>
      </c>
      <c r="V740" s="11">
        <f t="shared" si="68"/>
        <v>18.671180662949187</v>
      </c>
      <c r="X740">
        <v>14.802855320812993</v>
      </c>
      <c r="Y740" s="12">
        <f t="shared" si="70"/>
        <v>14.802</v>
      </c>
      <c r="Z740">
        <f t="shared" si="71"/>
        <v>2</v>
      </c>
      <c r="AA740">
        <f t="shared" si="72"/>
        <v>0</v>
      </c>
      <c r="AB740">
        <f t="shared" si="73"/>
        <v>731</v>
      </c>
      <c r="AD740" s="12">
        <v>14.802</v>
      </c>
      <c r="AE740">
        <v>731</v>
      </c>
    </row>
    <row r="741" spans="6:31" x14ac:dyDescent="0.3">
      <c r="F741" s="10">
        <v>734</v>
      </c>
      <c r="G741" s="17">
        <v>0.90200000000000002</v>
      </c>
      <c r="H741" s="10">
        <v>3.5590000000000002</v>
      </c>
      <c r="I741">
        <v>0.89400000000000002</v>
      </c>
      <c r="J741">
        <v>1.3640000000000001</v>
      </c>
      <c r="K741">
        <v>0.73299999999999998</v>
      </c>
      <c r="L741">
        <v>0.86599999999999999</v>
      </c>
      <c r="M741" s="10"/>
      <c r="N741" s="10"/>
      <c r="O741" s="10"/>
      <c r="P741" s="10"/>
      <c r="Q741" s="10"/>
      <c r="R741" s="10"/>
      <c r="S741" s="10">
        <v>764</v>
      </c>
      <c r="T741" s="17">
        <v>3.722</v>
      </c>
      <c r="U741" s="17">
        <f t="shared" si="69"/>
        <v>372.2</v>
      </c>
      <c r="V741" s="11">
        <f t="shared" si="68"/>
        <v>21.76923881421736</v>
      </c>
      <c r="X741">
        <v>14.802855320812993</v>
      </c>
      <c r="Y741" s="12">
        <f t="shared" si="70"/>
        <v>14.802</v>
      </c>
      <c r="Z741">
        <f t="shared" si="71"/>
        <v>3</v>
      </c>
      <c r="AA741">
        <f t="shared" si="72"/>
        <v>0</v>
      </c>
      <c r="AB741">
        <f t="shared" si="73"/>
        <v>731</v>
      </c>
      <c r="AD741" s="12">
        <v>14.802</v>
      </c>
      <c r="AE741">
        <v>731</v>
      </c>
    </row>
    <row r="742" spans="6:31" x14ac:dyDescent="0.3">
      <c r="F742" s="10">
        <v>735</v>
      </c>
      <c r="G742" s="17">
        <v>0.78700000000000003</v>
      </c>
      <c r="H742" s="10">
        <v>3.484</v>
      </c>
      <c r="I742">
        <v>0.81499999999999995</v>
      </c>
      <c r="J742">
        <v>1.8879999999999999</v>
      </c>
      <c r="K742">
        <v>0.53</v>
      </c>
      <c r="L742">
        <v>0.85699999999999998</v>
      </c>
      <c r="M742" s="10"/>
      <c r="N742" s="10"/>
      <c r="O742" s="10"/>
      <c r="P742" s="10"/>
      <c r="Q742" s="10"/>
      <c r="R742" s="10"/>
      <c r="S742" s="10">
        <v>765</v>
      </c>
      <c r="T742" s="17">
        <v>18.116</v>
      </c>
      <c r="U742" s="17">
        <f t="shared" si="69"/>
        <v>1811.6</v>
      </c>
      <c r="V742" s="11">
        <f t="shared" si="68"/>
        <v>48.027083601257957</v>
      </c>
      <c r="X742">
        <v>14.802855320812993</v>
      </c>
      <c r="Y742" s="12">
        <f t="shared" si="70"/>
        <v>14.802</v>
      </c>
      <c r="Z742">
        <f t="shared" si="71"/>
        <v>4</v>
      </c>
      <c r="AA742">
        <f t="shared" si="72"/>
        <v>4</v>
      </c>
      <c r="AB742">
        <f t="shared" si="73"/>
        <v>735</v>
      </c>
      <c r="AD742" s="12">
        <v>14.802</v>
      </c>
      <c r="AE742">
        <v>735</v>
      </c>
    </row>
    <row r="743" spans="6:31" x14ac:dyDescent="0.3">
      <c r="F743" s="10">
        <v>736</v>
      </c>
      <c r="G743" s="17">
        <v>1.9019999999999999</v>
      </c>
      <c r="H743" s="10">
        <v>5.9260000000000002</v>
      </c>
      <c r="I743">
        <v>0.68</v>
      </c>
      <c r="J743">
        <v>1.946</v>
      </c>
      <c r="K743">
        <v>0.51400000000000001</v>
      </c>
      <c r="L743">
        <v>0.86199999999999999</v>
      </c>
      <c r="M743" s="10"/>
      <c r="N743" s="10"/>
      <c r="O743" s="10"/>
      <c r="P743" s="10"/>
      <c r="Q743" s="10"/>
      <c r="R743" s="10"/>
      <c r="S743" s="10">
        <v>766</v>
      </c>
      <c r="T743" s="17">
        <v>3.2629999999999999</v>
      </c>
      <c r="U743" s="17">
        <f t="shared" si="69"/>
        <v>326.3</v>
      </c>
      <c r="V743" s="11">
        <f t="shared" si="68"/>
        <v>20.382788411968651</v>
      </c>
      <c r="X743">
        <v>14.733884157863644</v>
      </c>
      <c r="Y743" s="12">
        <f t="shared" si="70"/>
        <v>14.733000000000001</v>
      </c>
      <c r="Z743">
        <f t="shared" si="71"/>
        <v>1</v>
      </c>
      <c r="AA743">
        <f t="shared" si="72"/>
        <v>0</v>
      </c>
      <c r="AB743">
        <f t="shared" si="73"/>
        <v>735</v>
      </c>
      <c r="AD743" s="12">
        <v>14.733000000000001</v>
      </c>
      <c r="AE743">
        <v>735</v>
      </c>
    </row>
    <row r="744" spans="6:31" x14ac:dyDescent="0.3">
      <c r="F744" s="10">
        <v>737</v>
      </c>
      <c r="G744" s="17">
        <v>0.50800000000000001</v>
      </c>
      <c r="H744" s="10">
        <v>2.9409999999999998</v>
      </c>
      <c r="I744">
        <v>0.73799999999999999</v>
      </c>
      <c r="J744">
        <v>2.5270000000000001</v>
      </c>
      <c r="K744">
        <v>0.39600000000000002</v>
      </c>
      <c r="L744">
        <v>0.83799999999999997</v>
      </c>
      <c r="M744" s="10"/>
      <c r="N744" s="10"/>
      <c r="O744" s="10"/>
      <c r="P744" s="10"/>
      <c r="Q744" s="10"/>
      <c r="R744" s="10"/>
      <c r="S744" s="10">
        <v>767</v>
      </c>
      <c r="T744" s="17">
        <v>19.936</v>
      </c>
      <c r="U744" s="17">
        <f t="shared" si="69"/>
        <v>1993.6</v>
      </c>
      <c r="V744" s="11">
        <f t="shared" si="68"/>
        <v>50.381845503951325</v>
      </c>
      <c r="X744">
        <v>14.733884157863644</v>
      </c>
      <c r="Y744" s="12">
        <f t="shared" si="70"/>
        <v>14.733000000000001</v>
      </c>
      <c r="Z744">
        <f t="shared" si="71"/>
        <v>2</v>
      </c>
      <c r="AA744">
        <f t="shared" si="72"/>
        <v>0</v>
      </c>
      <c r="AB744">
        <f t="shared" si="73"/>
        <v>735</v>
      </c>
      <c r="AD744" s="12">
        <v>14.733000000000001</v>
      </c>
      <c r="AE744">
        <v>735</v>
      </c>
    </row>
    <row r="745" spans="6:31" x14ac:dyDescent="0.3">
      <c r="F745" s="10">
        <v>738</v>
      </c>
      <c r="G745" s="17">
        <v>2.64</v>
      </c>
      <c r="H745" s="10">
        <v>6.6950000000000003</v>
      </c>
      <c r="I745">
        <v>0.74</v>
      </c>
      <c r="J745">
        <v>1.8120000000000001</v>
      </c>
      <c r="K745">
        <v>0.55200000000000005</v>
      </c>
      <c r="L745">
        <v>0.89900000000000002</v>
      </c>
      <c r="M745" s="10"/>
      <c r="N745" s="10"/>
      <c r="O745" s="10"/>
      <c r="P745" s="10"/>
      <c r="Q745" s="10"/>
      <c r="R745" s="10"/>
      <c r="S745" s="10">
        <v>768</v>
      </c>
      <c r="T745" s="17">
        <v>5.1150000000000002</v>
      </c>
      <c r="U745" s="17">
        <f t="shared" si="69"/>
        <v>511.5</v>
      </c>
      <c r="V745" s="11">
        <f t="shared" si="68"/>
        <v>25.519835954254013</v>
      </c>
      <c r="X745">
        <v>14.733884157863644</v>
      </c>
      <c r="Y745" s="12">
        <f t="shared" si="70"/>
        <v>14.733000000000001</v>
      </c>
      <c r="Z745">
        <f t="shared" si="71"/>
        <v>3</v>
      </c>
      <c r="AA745">
        <f t="shared" si="72"/>
        <v>3</v>
      </c>
      <c r="AB745">
        <f t="shared" si="73"/>
        <v>738</v>
      </c>
      <c r="AD745" s="12">
        <v>14.733000000000001</v>
      </c>
      <c r="AE745">
        <v>738</v>
      </c>
    </row>
    <row r="746" spans="6:31" x14ac:dyDescent="0.3">
      <c r="F746" s="10">
        <v>739</v>
      </c>
      <c r="G746" s="17">
        <v>6.7869999999999999</v>
      </c>
      <c r="H746" s="10">
        <v>10.66</v>
      </c>
      <c r="I746">
        <v>0.751</v>
      </c>
      <c r="J746">
        <v>1.5389999999999999</v>
      </c>
      <c r="K746">
        <v>0.65</v>
      </c>
      <c r="L746">
        <v>0.91700000000000004</v>
      </c>
      <c r="M746" s="10"/>
      <c r="N746" s="10"/>
      <c r="O746" s="10"/>
      <c r="P746" s="10"/>
      <c r="Q746" s="10"/>
      <c r="R746" s="10"/>
      <c r="S746" s="10">
        <v>769</v>
      </c>
      <c r="T746" s="17">
        <v>1.4590000000000001</v>
      </c>
      <c r="U746" s="17">
        <f t="shared" si="69"/>
        <v>145.9</v>
      </c>
      <c r="V746" s="11">
        <f t="shared" si="68"/>
        <v>13.629587285639293</v>
      </c>
      <c r="X746">
        <v>14.664588610178226</v>
      </c>
      <c r="Y746" s="12">
        <f t="shared" si="70"/>
        <v>14.664</v>
      </c>
      <c r="Z746">
        <f t="shared" si="71"/>
        <v>1</v>
      </c>
      <c r="AA746">
        <f t="shared" si="72"/>
        <v>1</v>
      </c>
      <c r="AB746">
        <f t="shared" si="73"/>
        <v>739</v>
      </c>
      <c r="AD746" s="12">
        <v>14.664</v>
      </c>
      <c r="AE746">
        <v>739</v>
      </c>
    </row>
    <row r="747" spans="6:31" x14ac:dyDescent="0.3">
      <c r="F747" s="10">
        <v>740</v>
      </c>
      <c r="G747" s="17">
        <v>1.18</v>
      </c>
      <c r="H747" s="10">
        <v>4.2839999999999998</v>
      </c>
      <c r="I747">
        <v>0.80800000000000005</v>
      </c>
      <c r="J747">
        <v>1.804</v>
      </c>
      <c r="K747">
        <v>0.55400000000000005</v>
      </c>
      <c r="L747">
        <v>0.88900000000000001</v>
      </c>
      <c r="M747" s="10"/>
      <c r="N747" s="10"/>
      <c r="O747" s="10"/>
      <c r="P747" s="10"/>
      <c r="Q747" s="10"/>
      <c r="R747" s="10"/>
      <c r="S747" s="10">
        <v>770</v>
      </c>
      <c r="T747" s="17">
        <v>6.8860000000000001</v>
      </c>
      <c r="U747" s="17">
        <f t="shared" si="69"/>
        <v>688.6</v>
      </c>
      <c r="V747" s="11">
        <f t="shared" si="68"/>
        <v>29.610010984540907</v>
      </c>
      <c r="X747">
        <v>14.590601491361458</v>
      </c>
      <c r="Y747" s="12">
        <f t="shared" si="70"/>
        <v>14.59</v>
      </c>
      <c r="Z747">
        <f t="shared" si="71"/>
        <v>1</v>
      </c>
      <c r="AA747">
        <f t="shared" si="72"/>
        <v>0</v>
      </c>
      <c r="AB747">
        <f t="shared" si="73"/>
        <v>739</v>
      </c>
      <c r="AD747" s="12">
        <v>14.59</v>
      </c>
      <c r="AE747">
        <v>739</v>
      </c>
    </row>
    <row r="748" spans="6:31" x14ac:dyDescent="0.3">
      <c r="F748" s="10">
        <v>741</v>
      </c>
      <c r="G748" s="17">
        <v>8.0009999999999994</v>
      </c>
      <c r="H748" s="10">
        <v>11.715</v>
      </c>
      <c r="I748">
        <v>0.73299999999999998</v>
      </c>
      <c r="J748">
        <v>1.1990000000000001</v>
      </c>
      <c r="K748">
        <v>0.83399999999999996</v>
      </c>
      <c r="L748">
        <v>0.89100000000000001</v>
      </c>
      <c r="M748" s="10"/>
      <c r="N748" s="10"/>
      <c r="O748" s="10"/>
      <c r="P748" s="10"/>
      <c r="Q748" s="10"/>
      <c r="R748" s="10"/>
      <c r="S748" s="10">
        <v>771</v>
      </c>
      <c r="T748" s="17">
        <v>0.85299999999999998</v>
      </c>
      <c r="U748" s="17">
        <f t="shared" si="69"/>
        <v>85.3</v>
      </c>
      <c r="V748" s="11">
        <f t="shared" si="68"/>
        <v>10.421484211277653</v>
      </c>
      <c r="X748">
        <v>14.590601491361458</v>
      </c>
      <c r="Y748" s="12">
        <f t="shared" si="70"/>
        <v>14.59</v>
      </c>
      <c r="Z748">
        <f t="shared" si="71"/>
        <v>2</v>
      </c>
      <c r="AA748">
        <f t="shared" si="72"/>
        <v>0</v>
      </c>
      <c r="AB748">
        <f t="shared" si="73"/>
        <v>739</v>
      </c>
      <c r="AD748" s="12">
        <v>14.59</v>
      </c>
      <c r="AE748">
        <v>739</v>
      </c>
    </row>
    <row r="749" spans="6:31" x14ac:dyDescent="0.3">
      <c r="F749" s="10">
        <v>742</v>
      </c>
      <c r="G749" s="17">
        <v>30.904</v>
      </c>
      <c r="H749" s="10">
        <v>22.968</v>
      </c>
      <c r="I749">
        <v>0.73599999999999999</v>
      </c>
      <c r="J749">
        <v>1.3129999999999999</v>
      </c>
      <c r="K749">
        <v>0.76200000000000001</v>
      </c>
      <c r="L749">
        <v>0.92500000000000004</v>
      </c>
      <c r="M749" s="10"/>
      <c r="N749" s="10"/>
      <c r="O749" s="10"/>
      <c r="P749" s="10"/>
      <c r="Q749" s="10"/>
      <c r="R749" s="10"/>
      <c r="S749" s="10">
        <v>772</v>
      </c>
      <c r="T749" s="17">
        <v>9.3780000000000001</v>
      </c>
      <c r="U749" s="17">
        <f t="shared" si="69"/>
        <v>937.8</v>
      </c>
      <c r="V749" s="11">
        <f t="shared" si="68"/>
        <v>34.554942411363321</v>
      </c>
      <c r="X749">
        <v>14.590601491361458</v>
      </c>
      <c r="Y749" s="12">
        <f t="shared" si="70"/>
        <v>14.59</v>
      </c>
      <c r="Z749">
        <f t="shared" si="71"/>
        <v>3</v>
      </c>
      <c r="AA749">
        <f t="shared" si="72"/>
        <v>0</v>
      </c>
      <c r="AB749">
        <f t="shared" si="73"/>
        <v>739</v>
      </c>
      <c r="AD749" s="12">
        <v>14.59</v>
      </c>
      <c r="AE749">
        <v>739</v>
      </c>
    </row>
    <row r="750" spans="6:31" x14ac:dyDescent="0.3">
      <c r="F750" s="10">
        <v>743</v>
      </c>
      <c r="G750" s="17">
        <v>0.41</v>
      </c>
      <c r="H750" s="10">
        <v>2.5790000000000002</v>
      </c>
      <c r="I750">
        <v>0.77400000000000002</v>
      </c>
      <c r="J750">
        <v>1.5409999999999999</v>
      </c>
      <c r="K750">
        <v>0.64900000000000002</v>
      </c>
      <c r="L750">
        <v>0.86199999999999999</v>
      </c>
      <c r="M750" s="10"/>
      <c r="N750" s="10"/>
      <c r="O750" s="10"/>
      <c r="P750" s="10"/>
      <c r="Q750" s="10"/>
      <c r="R750" s="10"/>
      <c r="S750" s="10">
        <v>773</v>
      </c>
      <c r="T750" s="17">
        <v>3.1150000000000002</v>
      </c>
      <c r="U750" s="17">
        <f t="shared" si="69"/>
        <v>311.5</v>
      </c>
      <c r="V750" s="11">
        <f t="shared" si="68"/>
        <v>19.915173064399998</v>
      </c>
      <c r="X750">
        <v>14.590601491361458</v>
      </c>
      <c r="Y750" s="12">
        <f t="shared" si="70"/>
        <v>14.59</v>
      </c>
      <c r="Z750">
        <f t="shared" si="71"/>
        <v>4</v>
      </c>
      <c r="AA750">
        <f t="shared" si="72"/>
        <v>0</v>
      </c>
      <c r="AB750">
        <f t="shared" si="73"/>
        <v>739</v>
      </c>
      <c r="AD750" s="12">
        <v>14.59</v>
      </c>
      <c r="AE750">
        <v>739</v>
      </c>
    </row>
    <row r="751" spans="6:31" x14ac:dyDescent="0.3">
      <c r="F751" s="10">
        <v>744</v>
      </c>
      <c r="G751" s="17">
        <v>3.9670000000000001</v>
      </c>
      <c r="H751" s="10">
        <v>8.8800000000000008</v>
      </c>
      <c r="I751">
        <v>0.63200000000000001</v>
      </c>
      <c r="J751">
        <v>2.734</v>
      </c>
      <c r="K751">
        <v>0.36599999999999999</v>
      </c>
      <c r="L751">
        <v>0.90500000000000003</v>
      </c>
      <c r="M751" s="10"/>
      <c r="N751" s="10"/>
      <c r="O751" s="10"/>
      <c r="P751" s="10"/>
      <c r="Q751" s="10"/>
      <c r="R751" s="10"/>
      <c r="S751" s="10">
        <v>774</v>
      </c>
      <c r="T751" s="17">
        <v>504.262</v>
      </c>
      <c r="U751" s="17">
        <f t="shared" si="69"/>
        <v>50426.2</v>
      </c>
      <c r="V751" s="11">
        <f t="shared" si="68"/>
        <v>253.38632940773317</v>
      </c>
      <c r="X751">
        <v>14.590601491361458</v>
      </c>
      <c r="Y751" s="12">
        <f t="shared" si="70"/>
        <v>14.59</v>
      </c>
      <c r="Z751">
        <f t="shared" si="71"/>
        <v>5</v>
      </c>
      <c r="AA751">
        <f t="shared" si="72"/>
        <v>0</v>
      </c>
      <c r="AB751">
        <f t="shared" si="73"/>
        <v>739</v>
      </c>
      <c r="AD751" s="12">
        <v>14.59</v>
      </c>
      <c r="AE751">
        <v>739</v>
      </c>
    </row>
    <row r="752" spans="6:31" x14ac:dyDescent="0.3">
      <c r="F752" s="10">
        <v>745</v>
      </c>
      <c r="G752" s="17">
        <v>1.4590000000000001</v>
      </c>
      <c r="H752" s="10">
        <v>5.202</v>
      </c>
      <c r="I752">
        <v>0.67800000000000005</v>
      </c>
      <c r="J752">
        <v>1.8380000000000001</v>
      </c>
      <c r="K752">
        <v>0.54400000000000004</v>
      </c>
      <c r="L752">
        <v>0.86</v>
      </c>
      <c r="M752" s="10"/>
      <c r="N752" s="10"/>
      <c r="O752" s="10"/>
      <c r="P752" s="10"/>
      <c r="Q752" s="10"/>
      <c r="R752" s="10"/>
      <c r="S752" s="10">
        <v>775</v>
      </c>
      <c r="T752" s="17">
        <v>5.4589999999999996</v>
      </c>
      <c r="U752" s="17">
        <f t="shared" si="69"/>
        <v>545.9</v>
      </c>
      <c r="V752" s="11">
        <f t="shared" si="68"/>
        <v>26.364018424188018</v>
      </c>
      <c r="X752">
        <v>14.590601491361458</v>
      </c>
      <c r="Y752" s="12">
        <f t="shared" si="70"/>
        <v>14.59</v>
      </c>
      <c r="Z752">
        <f t="shared" si="71"/>
        <v>6</v>
      </c>
      <c r="AA752">
        <f t="shared" si="72"/>
        <v>6</v>
      </c>
      <c r="AB752">
        <f t="shared" si="73"/>
        <v>745</v>
      </c>
      <c r="AD752" s="12">
        <v>14.59</v>
      </c>
      <c r="AE752">
        <v>745</v>
      </c>
    </row>
    <row r="753" spans="6:31" x14ac:dyDescent="0.3">
      <c r="F753" s="10">
        <v>746</v>
      </c>
      <c r="G753" s="17">
        <v>1.738</v>
      </c>
      <c r="H753" s="10">
        <v>5.2640000000000002</v>
      </c>
      <c r="I753">
        <v>0.78800000000000003</v>
      </c>
      <c r="J753">
        <v>1.4810000000000001</v>
      </c>
      <c r="K753">
        <v>0.67500000000000004</v>
      </c>
      <c r="L753">
        <v>0.86199999999999999</v>
      </c>
      <c r="M753" s="10"/>
      <c r="N753" s="10"/>
      <c r="O753" s="10"/>
      <c r="P753" s="10"/>
      <c r="Q753" s="10"/>
      <c r="R753" s="10"/>
      <c r="S753" s="10">
        <v>776</v>
      </c>
      <c r="T753" s="17">
        <v>2.3279999999999998</v>
      </c>
      <c r="U753" s="17">
        <f t="shared" si="69"/>
        <v>232.79999999999998</v>
      </c>
      <c r="V753" s="11">
        <f t="shared" si="68"/>
        <v>17.216566615163021</v>
      </c>
      <c r="X753">
        <v>14.52062218391977</v>
      </c>
      <c r="Y753" s="12">
        <f t="shared" si="70"/>
        <v>14.52</v>
      </c>
      <c r="Z753">
        <f t="shared" si="71"/>
        <v>1</v>
      </c>
      <c r="AA753">
        <f t="shared" si="72"/>
        <v>0</v>
      </c>
      <c r="AB753">
        <f t="shared" si="73"/>
        <v>745</v>
      </c>
      <c r="AD753" s="12">
        <v>14.52</v>
      </c>
      <c r="AE753">
        <v>745</v>
      </c>
    </row>
    <row r="754" spans="6:31" x14ac:dyDescent="0.3">
      <c r="F754" s="10">
        <v>747</v>
      </c>
      <c r="G754" s="17">
        <v>11.164999999999999</v>
      </c>
      <c r="H754" s="10">
        <v>14.218999999999999</v>
      </c>
      <c r="I754">
        <v>0.69399999999999995</v>
      </c>
      <c r="J754">
        <v>1.226</v>
      </c>
      <c r="K754">
        <v>0.81499999999999995</v>
      </c>
      <c r="L754">
        <v>0.86899999999999999</v>
      </c>
      <c r="M754" s="10"/>
      <c r="N754" s="10"/>
      <c r="O754" s="10"/>
      <c r="P754" s="10"/>
      <c r="Q754" s="10"/>
      <c r="R754" s="10"/>
      <c r="S754" s="10">
        <v>777</v>
      </c>
      <c r="T754" s="17">
        <v>16.672999999999998</v>
      </c>
      <c r="U754" s="17">
        <f t="shared" si="69"/>
        <v>1667.2999999999997</v>
      </c>
      <c r="V754" s="11">
        <f t="shared" ref="V754:V817" si="74">((U754/PI())^0.5)*2</f>
        <v>46.074638283300025</v>
      </c>
      <c r="X754">
        <v>14.52062218391977</v>
      </c>
      <c r="Y754" s="12">
        <f t="shared" si="70"/>
        <v>14.52</v>
      </c>
      <c r="Z754">
        <f t="shared" si="71"/>
        <v>2</v>
      </c>
      <c r="AA754">
        <f t="shared" si="72"/>
        <v>0</v>
      </c>
      <c r="AB754">
        <f t="shared" si="73"/>
        <v>745</v>
      </c>
      <c r="AD754" s="12">
        <v>14.52</v>
      </c>
      <c r="AE754">
        <v>745</v>
      </c>
    </row>
    <row r="755" spans="6:31" x14ac:dyDescent="0.3">
      <c r="F755" s="10">
        <v>748</v>
      </c>
      <c r="G755" s="17">
        <v>10.738</v>
      </c>
      <c r="H755" s="10">
        <v>15.081</v>
      </c>
      <c r="I755">
        <v>0.59299999999999997</v>
      </c>
      <c r="J755">
        <v>2.0499999999999998</v>
      </c>
      <c r="K755">
        <v>0.48799999999999999</v>
      </c>
      <c r="L755">
        <v>0.86599999999999999</v>
      </c>
      <c r="M755" s="10"/>
      <c r="N755" s="10"/>
      <c r="O755" s="10"/>
      <c r="P755" s="10"/>
      <c r="Q755" s="10"/>
      <c r="R755" s="10"/>
      <c r="S755" s="10">
        <v>778</v>
      </c>
      <c r="T755" s="17">
        <v>2.8530000000000002</v>
      </c>
      <c r="U755" s="17">
        <f t="shared" ref="U755:U818" si="75">T755*100</f>
        <v>285.3</v>
      </c>
      <c r="V755" s="11">
        <f t="shared" si="74"/>
        <v>19.0592560744889</v>
      </c>
      <c r="X755">
        <v>14.52062218391977</v>
      </c>
      <c r="Y755" s="12">
        <f t="shared" si="70"/>
        <v>14.52</v>
      </c>
      <c r="Z755">
        <f t="shared" si="71"/>
        <v>3</v>
      </c>
      <c r="AA755">
        <f t="shared" si="72"/>
        <v>0</v>
      </c>
      <c r="AB755">
        <f t="shared" si="73"/>
        <v>745</v>
      </c>
      <c r="AD755" s="12">
        <v>14.52</v>
      </c>
      <c r="AE755">
        <v>745</v>
      </c>
    </row>
    <row r="756" spans="6:31" x14ac:dyDescent="0.3">
      <c r="F756" s="10">
        <v>749</v>
      </c>
      <c r="G756" s="17">
        <v>2.0979999999999999</v>
      </c>
      <c r="H756" s="10">
        <v>6.0010000000000003</v>
      </c>
      <c r="I756">
        <v>0.73199999999999998</v>
      </c>
      <c r="J756">
        <v>1.3360000000000001</v>
      </c>
      <c r="K756">
        <v>0.748</v>
      </c>
      <c r="L756">
        <v>0.86799999999999999</v>
      </c>
      <c r="M756" s="10"/>
      <c r="N756" s="10"/>
      <c r="O756" s="10"/>
      <c r="P756" s="10"/>
      <c r="Q756" s="10"/>
      <c r="R756" s="10"/>
      <c r="S756" s="10">
        <v>779</v>
      </c>
      <c r="T756" s="17">
        <v>12.657</v>
      </c>
      <c r="U756" s="17">
        <f t="shared" si="75"/>
        <v>1265.7</v>
      </c>
      <c r="V756" s="11">
        <f t="shared" si="74"/>
        <v>40.14398201189433</v>
      </c>
      <c r="X756">
        <v>14.52062218391977</v>
      </c>
      <c r="Y756" s="12">
        <f t="shared" si="70"/>
        <v>14.52</v>
      </c>
      <c r="Z756">
        <f t="shared" si="71"/>
        <v>4</v>
      </c>
      <c r="AA756">
        <f t="shared" si="72"/>
        <v>0</v>
      </c>
      <c r="AB756">
        <f t="shared" si="73"/>
        <v>745</v>
      </c>
      <c r="AD756" s="12">
        <v>14.52</v>
      </c>
      <c r="AE756">
        <v>745</v>
      </c>
    </row>
    <row r="757" spans="6:31" x14ac:dyDescent="0.3">
      <c r="F757" s="10">
        <v>750</v>
      </c>
      <c r="G757" s="17">
        <v>0.18</v>
      </c>
      <c r="H757" s="10">
        <v>1.524</v>
      </c>
      <c r="I757">
        <v>0.97599999999999998</v>
      </c>
      <c r="J757">
        <v>1.099</v>
      </c>
      <c r="K757">
        <v>0.91</v>
      </c>
      <c r="L757">
        <v>0.84599999999999997</v>
      </c>
      <c r="M757" s="10"/>
      <c r="N757" s="10"/>
      <c r="O757" s="10"/>
      <c r="P757" s="10"/>
      <c r="Q757" s="10"/>
      <c r="R757" s="10"/>
      <c r="S757" s="10">
        <v>780</v>
      </c>
      <c r="T757" s="17">
        <v>23.247</v>
      </c>
      <c r="U757" s="17">
        <f t="shared" si="75"/>
        <v>2324.6999999999998</v>
      </c>
      <c r="V757" s="11">
        <f t="shared" si="74"/>
        <v>54.40496272993699</v>
      </c>
      <c r="X757">
        <v>14.52062218391977</v>
      </c>
      <c r="Y757" s="12">
        <f t="shared" si="70"/>
        <v>14.52</v>
      </c>
      <c r="Z757">
        <f t="shared" si="71"/>
        <v>5</v>
      </c>
      <c r="AA757">
        <f t="shared" si="72"/>
        <v>5</v>
      </c>
      <c r="AB757">
        <f t="shared" si="73"/>
        <v>750</v>
      </c>
      <c r="AD757" s="12">
        <v>14.52</v>
      </c>
      <c r="AE757">
        <v>750</v>
      </c>
    </row>
    <row r="758" spans="6:31" x14ac:dyDescent="0.3">
      <c r="F758" s="10">
        <v>751</v>
      </c>
      <c r="G758" s="17">
        <v>8.64</v>
      </c>
      <c r="H758" s="10">
        <v>13.388999999999999</v>
      </c>
      <c r="I758">
        <v>0.60599999999999998</v>
      </c>
      <c r="J758">
        <v>1.861</v>
      </c>
      <c r="K758">
        <v>0.53700000000000003</v>
      </c>
      <c r="L758">
        <v>0.85799999999999998</v>
      </c>
      <c r="M758" s="10"/>
      <c r="N758" s="10"/>
      <c r="O758" s="10"/>
      <c r="P758" s="10"/>
      <c r="Q758" s="10"/>
      <c r="R758" s="10"/>
      <c r="S758" s="10">
        <v>781</v>
      </c>
      <c r="T758" s="17">
        <v>0.73799999999999999</v>
      </c>
      <c r="U758" s="17">
        <f t="shared" si="75"/>
        <v>73.8</v>
      </c>
      <c r="V758" s="11">
        <f t="shared" si="74"/>
        <v>9.6935586036014136</v>
      </c>
      <c r="X758">
        <v>14.445897735415864</v>
      </c>
      <c r="Y758" s="12">
        <f t="shared" si="70"/>
        <v>14.445</v>
      </c>
      <c r="Z758">
        <f t="shared" si="71"/>
        <v>1</v>
      </c>
      <c r="AA758">
        <f t="shared" si="72"/>
        <v>0</v>
      </c>
      <c r="AB758">
        <f t="shared" si="73"/>
        <v>750</v>
      </c>
      <c r="AD758" s="12">
        <v>14.445</v>
      </c>
      <c r="AE758">
        <v>750</v>
      </c>
    </row>
    <row r="759" spans="6:31" x14ac:dyDescent="0.3">
      <c r="F759" s="10">
        <v>752</v>
      </c>
      <c r="G759" s="17">
        <v>14.214</v>
      </c>
      <c r="H759" s="10">
        <v>16.899000000000001</v>
      </c>
      <c r="I759">
        <v>0.625</v>
      </c>
      <c r="J759">
        <v>1.597</v>
      </c>
      <c r="K759">
        <v>0.626</v>
      </c>
      <c r="L759">
        <v>0.83399999999999996</v>
      </c>
      <c r="M759" s="10"/>
      <c r="N759" s="10"/>
      <c r="O759" s="10"/>
      <c r="P759" s="10"/>
      <c r="Q759" s="10"/>
      <c r="R759" s="10"/>
      <c r="S759" s="10">
        <v>782</v>
      </c>
      <c r="T759" s="17">
        <v>4.41</v>
      </c>
      <c r="U759" s="17">
        <f t="shared" si="75"/>
        <v>441</v>
      </c>
      <c r="V759" s="11">
        <f t="shared" si="74"/>
        <v>23.695962509005764</v>
      </c>
      <c r="X759">
        <v>14.445897735415864</v>
      </c>
      <c r="Y759" s="12">
        <f t="shared" si="70"/>
        <v>14.445</v>
      </c>
      <c r="Z759">
        <f t="shared" si="71"/>
        <v>2</v>
      </c>
      <c r="AA759">
        <f t="shared" si="72"/>
        <v>2</v>
      </c>
      <c r="AB759">
        <f t="shared" si="73"/>
        <v>752</v>
      </c>
      <c r="AD759" s="12">
        <v>14.445</v>
      </c>
      <c r="AE759">
        <v>752</v>
      </c>
    </row>
    <row r="760" spans="6:31" x14ac:dyDescent="0.3">
      <c r="F760" s="10">
        <v>753</v>
      </c>
      <c r="G760" s="17">
        <v>0.50800000000000001</v>
      </c>
      <c r="H760" s="10">
        <v>3.4969999999999999</v>
      </c>
      <c r="I760">
        <v>0.52200000000000002</v>
      </c>
      <c r="J760">
        <v>3.0230000000000001</v>
      </c>
      <c r="K760">
        <v>0.33100000000000002</v>
      </c>
      <c r="L760">
        <v>0.81599999999999995</v>
      </c>
      <c r="M760" s="10"/>
      <c r="N760" s="10"/>
      <c r="O760" s="10"/>
      <c r="P760" s="10"/>
      <c r="Q760" s="10"/>
      <c r="R760" s="10"/>
      <c r="S760" s="10">
        <v>783</v>
      </c>
      <c r="T760" s="17">
        <v>14.574999999999999</v>
      </c>
      <c r="U760" s="17">
        <f t="shared" si="75"/>
        <v>1457.5</v>
      </c>
      <c r="V760" s="11">
        <f t="shared" si="74"/>
        <v>43.07837782985218</v>
      </c>
      <c r="X760">
        <v>14.375214019642174</v>
      </c>
      <c r="Y760" s="12">
        <f t="shared" si="70"/>
        <v>14.375</v>
      </c>
      <c r="Z760">
        <f t="shared" si="71"/>
        <v>1</v>
      </c>
      <c r="AA760">
        <f t="shared" si="72"/>
        <v>0</v>
      </c>
      <c r="AB760">
        <f t="shared" si="73"/>
        <v>752</v>
      </c>
      <c r="AD760" s="12">
        <v>14.375</v>
      </c>
      <c r="AE760">
        <v>752</v>
      </c>
    </row>
    <row r="761" spans="6:31" x14ac:dyDescent="0.3">
      <c r="F761" s="10">
        <v>754</v>
      </c>
      <c r="G761" s="17">
        <v>8.3119999999999994</v>
      </c>
      <c r="H761" s="10">
        <v>13.477</v>
      </c>
      <c r="I761">
        <v>0.57499999999999996</v>
      </c>
      <c r="J761">
        <v>2.4569999999999999</v>
      </c>
      <c r="K761">
        <v>0.40699999999999997</v>
      </c>
      <c r="L761">
        <v>0.91100000000000003</v>
      </c>
      <c r="M761" s="10"/>
      <c r="N761" s="10"/>
      <c r="O761" s="10"/>
      <c r="P761" s="10"/>
      <c r="Q761" s="10"/>
      <c r="R761" s="10"/>
      <c r="S761" s="10">
        <v>784</v>
      </c>
      <c r="T761" s="17">
        <v>9.8369999999999997</v>
      </c>
      <c r="U761" s="17">
        <f t="shared" si="75"/>
        <v>983.69999999999993</v>
      </c>
      <c r="V761" s="11">
        <f t="shared" si="74"/>
        <v>35.390475274513896</v>
      </c>
      <c r="X761">
        <v>14.375214019642174</v>
      </c>
      <c r="Y761" s="12">
        <f t="shared" si="70"/>
        <v>14.375</v>
      </c>
      <c r="Z761">
        <f t="shared" si="71"/>
        <v>2</v>
      </c>
      <c r="AA761">
        <f t="shared" si="72"/>
        <v>0</v>
      </c>
      <c r="AB761">
        <f t="shared" si="73"/>
        <v>752</v>
      </c>
      <c r="AD761" s="12">
        <v>14.375</v>
      </c>
      <c r="AE761">
        <v>752</v>
      </c>
    </row>
    <row r="762" spans="6:31" x14ac:dyDescent="0.3">
      <c r="F762" s="10">
        <v>755</v>
      </c>
      <c r="G762" s="17">
        <v>45.511000000000003</v>
      </c>
      <c r="H762" s="10">
        <v>33.122999999999998</v>
      </c>
      <c r="I762">
        <v>0.52100000000000002</v>
      </c>
      <c r="J762">
        <v>1.978</v>
      </c>
      <c r="K762">
        <v>0.50600000000000001</v>
      </c>
      <c r="L762">
        <v>0.80300000000000005</v>
      </c>
      <c r="M762" s="10"/>
      <c r="N762" s="10"/>
      <c r="O762" s="10"/>
      <c r="P762" s="10"/>
      <c r="Q762" s="10"/>
      <c r="R762" s="10"/>
      <c r="S762" s="10">
        <v>785</v>
      </c>
      <c r="T762" s="17">
        <v>3.3940000000000001</v>
      </c>
      <c r="U762" s="17">
        <f t="shared" si="75"/>
        <v>339.40000000000003</v>
      </c>
      <c r="V762" s="11">
        <f t="shared" si="74"/>
        <v>20.78791719925578</v>
      </c>
      <c r="X762">
        <v>14.375214019642174</v>
      </c>
      <c r="Y762" s="12">
        <f t="shared" si="70"/>
        <v>14.375</v>
      </c>
      <c r="Z762">
        <f t="shared" si="71"/>
        <v>3</v>
      </c>
      <c r="AA762">
        <f t="shared" si="72"/>
        <v>0</v>
      </c>
      <c r="AB762">
        <f t="shared" si="73"/>
        <v>752</v>
      </c>
      <c r="AD762" s="12">
        <v>14.375</v>
      </c>
      <c r="AE762">
        <v>752</v>
      </c>
    </row>
    <row r="763" spans="6:31" x14ac:dyDescent="0.3">
      <c r="F763" s="8">
        <v>756</v>
      </c>
      <c r="G763" s="117">
        <v>65.757999999999996</v>
      </c>
      <c r="H763" s="8">
        <v>42.476999999999997</v>
      </c>
      <c r="I763" s="8">
        <v>0.45800000000000002</v>
      </c>
      <c r="J763" s="8">
        <v>2.1070000000000002</v>
      </c>
      <c r="K763" s="8">
        <v>0.47499999999999998</v>
      </c>
      <c r="L763" s="8">
        <v>0.81</v>
      </c>
      <c r="M763" s="8"/>
      <c r="N763" s="10"/>
      <c r="O763" s="10"/>
      <c r="P763" s="10"/>
      <c r="Q763" s="10"/>
      <c r="R763" s="10"/>
      <c r="S763" s="10">
        <v>787</v>
      </c>
      <c r="T763" s="17">
        <v>10.345000000000001</v>
      </c>
      <c r="U763" s="17">
        <f t="shared" si="75"/>
        <v>1034.5</v>
      </c>
      <c r="V763" s="11">
        <f t="shared" si="74"/>
        <v>36.292785908890018</v>
      </c>
      <c r="X763">
        <v>14.375214019642174</v>
      </c>
      <c r="Y763" s="12">
        <f t="shared" si="70"/>
        <v>14.375</v>
      </c>
      <c r="Z763">
        <f t="shared" si="71"/>
        <v>4</v>
      </c>
      <c r="AA763">
        <f t="shared" si="72"/>
        <v>0</v>
      </c>
      <c r="AB763">
        <f t="shared" si="73"/>
        <v>752</v>
      </c>
      <c r="AD763" s="12">
        <v>14.375</v>
      </c>
      <c r="AE763">
        <v>752</v>
      </c>
    </row>
    <row r="764" spans="6:31" x14ac:dyDescent="0.3">
      <c r="F764" s="10">
        <v>757</v>
      </c>
      <c r="G764" s="17">
        <v>2.0979999999999999</v>
      </c>
      <c r="H764" s="10">
        <v>7.4630000000000001</v>
      </c>
      <c r="I764">
        <v>0.47299999999999998</v>
      </c>
      <c r="J764">
        <v>2.766</v>
      </c>
      <c r="K764">
        <v>0.36199999999999999</v>
      </c>
      <c r="L764">
        <v>0.82599999999999996</v>
      </c>
      <c r="M764" s="10"/>
      <c r="N764" s="10"/>
      <c r="O764" s="10"/>
      <c r="P764" s="10"/>
      <c r="R764" s="10"/>
      <c r="S764" s="119">
        <v>788</v>
      </c>
      <c r="T764" s="119">
        <v>47.97</v>
      </c>
      <c r="U764" s="132">
        <f t="shared" si="75"/>
        <v>4797</v>
      </c>
      <c r="V764" s="133">
        <f t="shared" si="74"/>
        <v>78.15196796047158</v>
      </c>
      <c r="X764">
        <v>14.375214019642174</v>
      </c>
      <c r="Y764" s="12">
        <f t="shared" si="70"/>
        <v>14.375</v>
      </c>
      <c r="Z764">
        <f t="shared" si="71"/>
        <v>5</v>
      </c>
      <c r="AA764">
        <f t="shared" si="72"/>
        <v>5</v>
      </c>
      <c r="AB764">
        <f t="shared" si="73"/>
        <v>757</v>
      </c>
      <c r="AD764" s="12">
        <v>14.375</v>
      </c>
      <c r="AE764">
        <v>757</v>
      </c>
    </row>
    <row r="765" spans="6:31" x14ac:dyDescent="0.3">
      <c r="F765" s="10">
        <v>758</v>
      </c>
      <c r="G765" s="17">
        <v>1.0489999999999999</v>
      </c>
      <c r="H765" s="10">
        <v>5.383</v>
      </c>
      <c r="I765">
        <v>0.45500000000000002</v>
      </c>
      <c r="J765">
        <v>3.12</v>
      </c>
      <c r="K765">
        <v>0.32100000000000001</v>
      </c>
      <c r="L765">
        <v>0.70299999999999996</v>
      </c>
      <c r="M765" s="10"/>
      <c r="N765" s="10"/>
      <c r="O765" s="10"/>
      <c r="P765" s="10"/>
      <c r="R765" s="10"/>
      <c r="S765" s="10">
        <v>789</v>
      </c>
      <c r="T765" s="17">
        <v>10.247</v>
      </c>
      <c r="U765" s="17">
        <f t="shared" si="75"/>
        <v>1024.7</v>
      </c>
      <c r="V765" s="11">
        <f t="shared" si="74"/>
        <v>36.120472885748896</v>
      </c>
      <c r="X765">
        <v>14.304181026502029</v>
      </c>
      <c r="Y765" s="12">
        <f t="shared" si="70"/>
        <v>14.304</v>
      </c>
      <c r="Z765">
        <f t="shared" si="71"/>
        <v>1</v>
      </c>
      <c r="AA765">
        <f t="shared" si="72"/>
        <v>1</v>
      </c>
      <c r="AB765">
        <f t="shared" si="73"/>
        <v>758</v>
      </c>
      <c r="AD765" s="12">
        <v>14.304</v>
      </c>
      <c r="AE765">
        <v>758</v>
      </c>
    </row>
    <row r="766" spans="6:31" x14ac:dyDescent="0.3">
      <c r="F766" s="10">
        <v>759</v>
      </c>
      <c r="G766" s="17">
        <v>5.64</v>
      </c>
      <c r="H766" s="10">
        <v>14.333</v>
      </c>
      <c r="I766">
        <v>0.34499999999999997</v>
      </c>
      <c r="J766">
        <v>4.641</v>
      </c>
      <c r="K766">
        <v>0.215</v>
      </c>
      <c r="L766">
        <v>0.88200000000000001</v>
      </c>
      <c r="M766" s="10"/>
      <c r="N766" s="10"/>
      <c r="O766" s="10"/>
      <c r="P766" s="10"/>
      <c r="Q766" s="10"/>
      <c r="R766" s="10"/>
      <c r="S766" s="10">
        <v>790</v>
      </c>
      <c r="T766" s="17">
        <v>17.788</v>
      </c>
      <c r="U766" s="17">
        <f t="shared" si="75"/>
        <v>1778.8</v>
      </c>
      <c r="V766" s="11">
        <f t="shared" si="74"/>
        <v>47.590319416609375</v>
      </c>
      <c r="X766">
        <v>14.228319915326999</v>
      </c>
      <c r="Y766" s="12">
        <f t="shared" si="70"/>
        <v>14.228</v>
      </c>
      <c r="Z766">
        <f t="shared" si="71"/>
        <v>1</v>
      </c>
      <c r="AA766">
        <f t="shared" si="72"/>
        <v>0</v>
      </c>
      <c r="AB766">
        <f t="shared" si="73"/>
        <v>758</v>
      </c>
      <c r="AD766" s="12">
        <v>14.228</v>
      </c>
      <c r="AE766">
        <v>758</v>
      </c>
    </row>
    <row r="767" spans="6:31" x14ac:dyDescent="0.3">
      <c r="F767" s="10">
        <v>760</v>
      </c>
      <c r="G767" s="17">
        <v>50.823</v>
      </c>
      <c r="H767" s="10">
        <v>29.356999999999999</v>
      </c>
      <c r="I767">
        <v>0.74099999999999999</v>
      </c>
      <c r="J767">
        <v>1.4890000000000001</v>
      </c>
      <c r="K767">
        <v>0.67200000000000004</v>
      </c>
      <c r="L767">
        <v>0.92200000000000004</v>
      </c>
      <c r="M767" s="10"/>
      <c r="N767" s="10"/>
      <c r="O767" s="10"/>
      <c r="P767" s="10"/>
      <c r="Q767" s="10"/>
      <c r="R767" s="10"/>
      <c r="S767" s="10">
        <v>791</v>
      </c>
      <c r="T767" s="17">
        <v>17.837</v>
      </c>
      <c r="U767" s="17">
        <f t="shared" si="75"/>
        <v>1783.7</v>
      </c>
      <c r="V767" s="11">
        <f t="shared" si="74"/>
        <v>47.655822057164329</v>
      </c>
      <c r="X767">
        <v>14.228319915326999</v>
      </c>
      <c r="Y767" s="12">
        <f t="shared" si="70"/>
        <v>14.228</v>
      </c>
      <c r="Z767">
        <f t="shared" si="71"/>
        <v>2</v>
      </c>
      <c r="AA767">
        <f t="shared" si="72"/>
        <v>0</v>
      </c>
      <c r="AB767">
        <f t="shared" si="73"/>
        <v>758</v>
      </c>
      <c r="AD767" s="12">
        <v>14.228</v>
      </c>
      <c r="AE767">
        <v>758</v>
      </c>
    </row>
    <row r="768" spans="6:31" x14ac:dyDescent="0.3">
      <c r="F768" s="10">
        <v>761</v>
      </c>
      <c r="G768" s="17">
        <v>33.542999999999999</v>
      </c>
      <c r="H768" s="10">
        <v>30.893999999999998</v>
      </c>
      <c r="I768">
        <v>0.442</v>
      </c>
      <c r="J768">
        <v>2.2040000000000002</v>
      </c>
      <c r="K768">
        <v>0.45400000000000001</v>
      </c>
      <c r="L768">
        <v>0.75700000000000001</v>
      </c>
      <c r="M768" s="10"/>
      <c r="N768" s="10"/>
      <c r="O768" s="10"/>
      <c r="P768" s="10"/>
      <c r="Q768" s="10"/>
      <c r="R768" s="10"/>
      <c r="S768" s="10">
        <v>792</v>
      </c>
      <c r="T768" s="17">
        <v>0.623</v>
      </c>
      <c r="U768" s="17">
        <f t="shared" si="75"/>
        <v>62.3</v>
      </c>
      <c r="V768" s="11">
        <f t="shared" si="74"/>
        <v>8.9063361511342389</v>
      </c>
      <c r="X768">
        <v>14.228319915326999</v>
      </c>
      <c r="Y768" s="12">
        <f t="shared" si="70"/>
        <v>14.228</v>
      </c>
      <c r="Z768">
        <f t="shared" si="71"/>
        <v>3</v>
      </c>
      <c r="AA768">
        <f t="shared" si="72"/>
        <v>0</v>
      </c>
      <c r="AB768">
        <f t="shared" si="73"/>
        <v>758</v>
      </c>
      <c r="AD768" s="12">
        <v>14.228</v>
      </c>
      <c r="AE768">
        <v>758</v>
      </c>
    </row>
    <row r="769" spans="6:31" x14ac:dyDescent="0.3">
      <c r="F769" s="10">
        <v>762</v>
      </c>
      <c r="G769" s="17">
        <v>0.32800000000000001</v>
      </c>
      <c r="H769" s="10">
        <v>2.4729999999999999</v>
      </c>
      <c r="I769">
        <v>0.67400000000000004</v>
      </c>
      <c r="J769">
        <v>2.8260000000000001</v>
      </c>
      <c r="K769">
        <v>0.35399999999999998</v>
      </c>
      <c r="L769">
        <v>0.8</v>
      </c>
      <c r="M769" s="10"/>
      <c r="N769" s="10"/>
      <c r="O769" s="10"/>
      <c r="P769" s="10"/>
      <c r="Q769" s="10"/>
      <c r="R769" s="10"/>
      <c r="S769" s="10">
        <v>793</v>
      </c>
      <c r="T769" s="17">
        <v>1.6719999999999999</v>
      </c>
      <c r="U769" s="17">
        <f t="shared" si="75"/>
        <v>167.2</v>
      </c>
      <c r="V769" s="11">
        <f t="shared" si="74"/>
        <v>14.590601491361458</v>
      </c>
      <c r="X769">
        <v>14.228319915326999</v>
      </c>
      <c r="Y769" s="12">
        <f t="shared" si="70"/>
        <v>14.228</v>
      </c>
      <c r="Z769">
        <f t="shared" si="71"/>
        <v>4</v>
      </c>
      <c r="AA769">
        <f t="shared" si="72"/>
        <v>0</v>
      </c>
      <c r="AB769">
        <f t="shared" si="73"/>
        <v>758</v>
      </c>
      <c r="AD769" s="12">
        <v>14.228</v>
      </c>
      <c r="AE769">
        <v>758</v>
      </c>
    </row>
    <row r="770" spans="6:31" x14ac:dyDescent="0.3">
      <c r="F770" s="10">
        <v>763</v>
      </c>
      <c r="G770" s="17">
        <v>2.738</v>
      </c>
      <c r="H770" s="10">
        <v>6.5449999999999999</v>
      </c>
      <c r="I770">
        <v>0.80300000000000005</v>
      </c>
      <c r="J770">
        <v>1.3660000000000001</v>
      </c>
      <c r="K770">
        <v>0.73199999999999998</v>
      </c>
      <c r="L770">
        <v>0.90300000000000002</v>
      </c>
      <c r="M770" s="10"/>
      <c r="N770" s="10"/>
      <c r="O770" s="10"/>
      <c r="P770" s="10"/>
      <c r="Q770" s="10"/>
      <c r="R770" s="10"/>
      <c r="S770" s="10">
        <v>795</v>
      </c>
      <c r="T770" s="17">
        <v>0.54100000000000004</v>
      </c>
      <c r="U770" s="17">
        <f t="shared" si="75"/>
        <v>54.1</v>
      </c>
      <c r="V770" s="11">
        <f t="shared" si="74"/>
        <v>8.2995336838988916</v>
      </c>
      <c r="X770">
        <v>14.228319915326999</v>
      </c>
      <c r="Y770" s="12">
        <f t="shared" si="70"/>
        <v>14.228</v>
      </c>
      <c r="Z770">
        <f t="shared" si="71"/>
        <v>5</v>
      </c>
      <c r="AA770">
        <f t="shared" si="72"/>
        <v>5</v>
      </c>
      <c r="AB770">
        <f t="shared" si="73"/>
        <v>763</v>
      </c>
      <c r="AD770" s="12">
        <v>14.228</v>
      </c>
      <c r="AE770">
        <v>763</v>
      </c>
    </row>
    <row r="771" spans="6:31" x14ac:dyDescent="0.3">
      <c r="F771" s="10">
        <v>764</v>
      </c>
      <c r="G771" s="17">
        <v>3.722</v>
      </c>
      <c r="H771" s="10">
        <v>7.8250000000000002</v>
      </c>
      <c r="I771">
        <v>0.76400000000000001</v>
      </c>
      <c r="J771">
        <v>1.149</v>
      </c>
      <c r="K771">
        <v>0.87</v>
      </c>
      <c r="L771">
        <v>0.88</v>
      </c>
      <c r="M771" s="10"/>
      <c r="N771" s="10"/>
      <c r="O771" s="10"/>
      <c r="P771" s="10"/>
      <c r="Q771" s="10"/>
      <c r="R771" s="10"/>
      <c r="S771" s="10">
        <v>796</v>
      </c>
      <c r="T771" s="17">
        <v>2.4590000000000001</v>
      </c>
      <c r="U771" s="17">
        <f t="shared" si="75"/>
        <v>245.9</v>
      </c>
      <c r="V771" s="11">
        <f t="shared" si="74"/>
        <v>17.694338191929546</v>
      </c>
      <c r="X771">
        <v>14.156549874221284</v>
      </c>
      <c r="Y771" s="12">
        <f t="shared" si="70"/>
        <v>14.156000000000001</v>
      </c>
      <c r="Z771">
        <f t="shared" si="71"/>
        <v>1</v>
      </c>
      <c r="AA771">
        <f t="shared" si="72"/>
        <v>0</v>
      </c>
      <c r="AB771">
        <f t="shared" si="73"/>
        <v>763</v>
      </c>
      <c r="AD771" s="12">
        <v>14.156000000000001</v>
      </c>
      <c r="AE771">
        <v>763</v>
      </c>
    </row>
    <row r="772" spans="6:31" x14ac:dyDescent="0.3">
      <c r="F772" s="10">
        <v>765</v>
      </c>
      <c r="G772" s="17">
        <v>18.116</v>
      </c>
      <c r="H772" s="10">
        <v>17.323</v>
      </c>
      <c r="I772">
        <v>0.75900000000000001</v>
      </c>
      <c r="J772">
        <v>1.7929999999999999</v>
      </c>
      <c r="K772">
        <v>0.55800000000000005</v>
      </c>
      <c r="L772">
        <v>0.94899999999999995</v>
      </c>
      <c r="M772" s="10"/>
      <c r="N772" s="10"/>
      <c r="O772" s="10"/>
      <c r="P772" s="10"/>
      <c r="Q772" s="10"/>
      <c r="R772" s="10"/>
      <c r="S772" s="10">
        <v>797</v>
      </c>
      <c r="T772" s="17">
        <v>0.65600000000000003</v>
      </c>
      <c r="U772" s="17">
        <f t="shared" si="75"/>
        <v>65.600000000000009</v>
      </c>
      <c r="V772" s="11">
        <f t="shared" si="74"/>
        <v>9.1391746965810157</v>
      </c>
      <c r="X772">
        <v>14.156549874221284</v>
      </c>
      <c r="Y772" s="12">
        <f t="shared" si="70"/>
        <v>14.156000000000001</v>
      </c>
      <c r="Z772">
        <f t="shared" si="71"/>
        <v>2</v>
      </c>
      <c r="AA772">
        <f t="shared" si="72"/>
        <v>0</v>
      </c>
      <c r="AB772">
        <f t="shared" si="73"/>
        <v>763</v>
      </c>
      <c r="AD772" s="12">
        <v>14.156000000000001</v>
      </c>
      <c r="AE772">
        <v>763</v>
      </c>
    </row>
    <row r="773" spans="6:31" x14ac:dyDescent="0.3">
      <c r="F773" s="10">
        <v>766</v>
      </c>
      <c r="G773" s="17">
        <v>3.2629999999999999</v>
      </c>
      <c r="H773" s="10">
        <v>8.1120000000000001</v>
      </c>
      <c r="I773">
        <v>0.623</v>
      </c>
      <c r="J773">
        <v>1.8520000000000001</v>
      </c>
      <c r="K773">
        <v>0.54</v>
      </c>
      <c r="L773">
        <v>0.871</v>
      </c>
      <c r="M773" s="10"/>
      <c r="N773" s="10"/>
      <c r="O773" s="10"/>
      <c r="P773" s="10"/>
      <c r="Q773" s="10"/>
      <c r="R773" s="10"/>
      <c r="S773" s="10">
        <v>798</v>
      </c>
      <c r="T773" s="17">
        <v>0.47499999999999998</v>
      </c>
      <c r="U773" s="17">
        <f t="shared" si="75"/>
        <v>47.5</v>
      </c>
      <c r="V773" s="11">
        <f t="shared" si="74"/>
        <v>7.7768167250437523</v>
      </c>
      <c r="X773">
        <v>14.156549874221284</v>
      </c>
      <c r="Y773" s="12">
        <f t="shared" si="70"/>
        <v>14.156000000000001</v>
      </c>
      <c r="Z773">
        <f t="shared" si="71"/>
        <v>3</v>
      </c>
      <c r="AA773">
        <f t="shared" si="72"/>
        <v>3</v>
      </c>
      <c r="AB773">
        <f t="shared" si="73"/>
        <v>766</v>
      </c>
      <c r="AD773" s="12">
        <v>14.156000000000001</v>
      </c>
      <c r="AE773">
        <v>766</v>
      </c>
    </row>
    <row r="774" spans="6:31" x14ac:dyDescent="0.3">
      <c r="F774" s="10">
        <v>767</v>
      </c>
      <c r="G774" s="17">
        <v>19.936</v>
      </c>
      <c r="H774" s="10">
        <v>25.86</v>
      </c>
      <c r="I774">
        <v>0.375</v>
      </c>
      <c r="J774">
        <v>3.1909999999999998</v>
      </c>
      <c r="K774">
        <v>0.313</v>
      </c>
      <c r="L774">
        <v>0.69199999999999995</v>
      </c>
      <c r="M774" s="10"/>
      <c r="N774" s="10"/>
      <c r="O774" s="10"/>
      <c r="P774" s="10"/>
      <c r="Q774" s="10"/>
      <c r="R774" s="10"/>
      <c r="S774" s="10">
        <v>799</v>
      </c>
      <c r="T774" s="17">
        <v>0.52500000000000002</v>
      </c>
      <c r="U774" s="17">
        <f t="shared" si="75"/>
        <v>52.5</v>
      </c>
      <c r="V774" s="11">
        <f t="shared" si="74"/>
        <v>8.1758838114662584</v>
      </c>
      <c r="X774">
        <v>14.079893363064397</v>
      </c>
      <c r="Y774" s="12">
        <f t="shared" si="70"/>
        <v>14.079000000000001</v>
      </c>
      <c r="Z774">
        <f t="shared" si="71"/>
        <v>1</v>
      </c>
      <c r="AA774">
        <f t="shared" si="72"/>
        <v>0</v>
      </c>
      <c r="AB774">
        <f t="shared" si="73"/>
        <v>766</v>
      </c>
      <c r="AD774" s="12">
        <v>14.079000000000001</v>
      </c>
      <c r="AE774">
        <v>766</v>
      </c>
    </row>
    <row r="775" spans="6:31" x14ac:dyDescent="0.3">
      <c r="F775" s="10">
        <v>768</v>
      </c>
      <c r="G775" s="17">
        <v>5.1150000000000002</v>
      </c>
      <c r="H775" s="10">
        <v>10.647</v>
      </c>
      <c r="I775">
        <v>0.56699999999999995</v>
      </c>
      <c r="J775">
        <v>2.9729999999999999</v>
      </c>
      <c r="K775">
        <v>0.33600000000000002</v>
      </c>
      <c r="L775">
        <v>0.88100000000000001</v>
      </c>
      <c r="M775" s="10"/>
      <c r="N775" s="10"/>
      <c r="O775" s="10"/>
      <c r="P775" s="10"/>
      <c r="Q775" s="10"/>
      <c r="R775" s="10"/>
      <c r="S775" s="10">
        <v>800</v>
      </c>
      <c r="T775" s="17">
        <v>2.1800000000000002</v>
      </c>
      <c r="U775" s="17">
        <f t="shared" si="75"/>
        <v>218.00000000000003</v>
      </c>
      <c r="V775" s="11">
        <f t="shared" si="74"/>
        <v>16.660318747018781</v>
      </c>
      <c r="X775">
        <v>14.079893363064397</v>
      </c>
      <c r="Y775" s="12">
        <f t="shared" si="70"/>
        <v>14.079000000000001</v>
      </c>
      <c r="Z775">
        <f t="shared" si="71"/>
        <v>2</v>
      </c>
      <c r="AA775">
        <f t="shared" si="72"/>
        <v>0</v>
      </c>
      <c r="AB775">
        <f t="shared" si="73"/>
        <v>766</v>
      </c>
      <c r="AD775" s="12">
        <v>14.079000000000001</v>
      </c>
      <c r="AE775">
        <v>766</v>
      </c>
    </row>
    <row r="776" spans="6:31" x14ac:dyDescent="0.3">
      <c r="F776" s="10">
        <v>769</v>
      </c>
      <c r="G776" s="17">
        <v>1.4590000000000001</v>
      </c>
      <c r="H776" s="10">
        <v>4.6900000000000004</v>
      </c>
      <c r="I776">
        <v>0.83399999999999996</v>
      </c>
      <c r="J776">
        <v>1.4510000000000001</v>
      </c>
      <c r="K776">
        <v>0.68899999999999995</v>
      </c>
      <c r="L776">
        <v>0.89900000000000002</v>
      </c>
      <c r="M776" s="10"/>
      <c r="N776" s="10"/>
      <c r="O776" s="10"/>
      <c r="P776" s="10"/>
      <c r="Q776" s="10"/>
      <c r="R776" s="10"/>
      <c r="S776" s="10">
        <v>801</v>
      </c>
      <c r="T776" s="17">
        <v>3.8849999999999998</v>
      </c>
      <c r="U776" s="17">
        <f t="shared" si="75"/>
        <v>388.5</v>
      </c>
      <c r="V776" s="11">
        <f t="shared" si="74"/>
        <v>22.240808508901171</v>
      </c>
      <c r="X776">
        <v>14.079893363064397</v>
      </c>
      <c r="Y776" s="12">
        <f t="shared" si="70"/>
        <v>14.079000000000001</v>
      </c>
      <c r="Z776">
        <f t="shared" si="71"/>
        <v>3</v>
      </c>
      <c r="AA776">
        <f t="shared" si="72"/>
        <v>0</v>
      </c>
      <c r="AB776">
        <f t="shared" si="73"/>
        <v>766</v>
      </c>
      <c r="AD776" s="12">
        <v>14.079000000000001</v>
      </c>
      <c r="AE776">
        <v>766</v>
      </c>
    </row>
    <row r="777" spans="6:31" x14ac:dyDescent="0.3">
      <c r="F777" s="10">
        <v>770</v>
      </c>
      <c r="G777" s="17">
        <v>6.8860000000000001</v>
      </c>
      <c r="H777" s="10">
        <v>10.135</v>
      </c>
      <c r="I777">
        <v>0.84199999999999997</v>
      </c>
      <c r="J777">
        <v>1.177</v>
      </c>
      <c r="K777">
        <v>0.85</v>
      </c>
      <c r="L777">
        <v>0.93500000000000005</v>
      </c>
      <c r="M777" s="10"/>
      <c r="N777" s="10"/>
      <c r="O777" s="10"/>
      <c r="P777" s="10"/>
      <c r="Q777" s="10"/>
      <c r="R777" s="10"/>
      <c r="S777" s="10">
        <v>802</v>
      </c>
      <c r="T777" s="17">
        <v>51.856000000000002</v>
      </c>
      <c r="U777" s="17">
        <f t="shared" si="75"/>
        <v>5185.6000000000004</v>
      </c>
      <c r="V777" s="11">
        <f t="shared" si="74"/>
        <v>81.255836609923975</v>
      </c>
      <c r="X777">
        <v>14.079893363064397</v>
      </c>
      <c r="Y777" s="12">
        <f t="shared" ref="Y777:Y840" si="76">TRUNC(X777,3)</f>
        <v>14.079000000000001</v>
      </c>
      <c r="Z777">
        <f t="shared" si="71"/>
        <v>4</v>
      </c>
      <c r="AA777">
        <f t="shared" si="72"/>
        <v>4</v>
      </c>
      <c r="AB777">
        <f t="shared" si="73"/>
        <v>770</v>
      </c>
      <c r="AD777" s="12">
        <v>14.079000000000001</v>
      </c>
      <c r="AE777">
        <v>770</v>
      </c>
    </row>
    <row r="778" spans="6:31" x14ac:dyDescent="0.3">
      <c r="F778" s="10">
        <v>771</v>
      </c>
      <c r="G778" s="17">
        <v>0.85299999999999998</v>
      </c>
      <c r="H778" s="10">
        <v>3.59</v>
      </c>
      <c r="I778">
        <v>0.83099999999999996</v>
      </c>
      <c r="J778">
        <v>1.7470000000000001</v>
      </c>
      <c r="K778">
        <v>0.57199999999999995</v>
      </c>
      <c r="L778">
        <v>0.84599999999999997</v>
      </c>
      <c r="M778" s="10"/>
      <c r="N778" s="10"/>
      <c r="O778" s="10"/>
      <c r="P778" s="10"/>
      <c r="Q778" s="10"/>
      <c r="R778" s="10"/>
      <c r="S778" s="10">
        <v>803</v>
      </c>
      <c r="T778" s="17">
        <v>2.4430000000000001</v>
      </c>
      <c r="U778" s="17">
        <f t="shared" si="75"/>
        <v>244.3</v>
      </c>
      <c r="V778" s="11">
        <f t="shared" si="74"/>
        <v>17.636678280753443</v>
      </c>
      <c r="X778">
        <v>13.934454799959427</v>
      </c>
      <c r="Y778" s="12">
        <f t="shared" si="76"/>
        <v>13.933999999999999</v>
      </c>
      <c r="Z778">
        <f t="shared" ref="Z778:Z841" si="77">IF(Y778-Y777=0,Z777+Z$8,1)</f>
        <v>1</v>
      </c>
      <c r="AA778">
        <f t="shared" ref="AA778:AA841" si="78">IF(Z778&lt;Z779,0,Z778)</f>
        <v>1</v>
      </c>
      <c r="AB778">
        <f t="shared" ref="AB778:AB841" si="79">AB777+AA778</f>
        <v>771</v>
      </c>
      <c r="AD778" s="12">
        <v>13.933999999999999</v>
      </c>
      <c r="AE778">
        <v>771</v>
      </c>
    </row>
    <row r="779" spans="6:31" x14ac:dyDescent="0.3">
      <c r="F779" s="10">
        <v>772</v>
      </c>
      <c r="G779" s="17">
        <v>9.3780000000000001</v>
      </c>
      <c r="H779" s="10">
        <v>12.303000000000001</v>
      </c>
      <c r="I779">
        <v>0.77900000000000003</v>
      </c>
      <c r="J779">
        <v>1.67</v>
      </c>
      <c r="K779">
        <v>0.59899999999999998</v>
      </c>
      <c r="L779">
        <v>0.93799999999999994</v>
      </c>
      <c r="M779" s="10"/>
      <c r="N779" s="10"/>
      <c r="O779" s="10"/>
      <c r="P779" s="10"/>
      <c r="Q779" s="10"/>
      <c r="R779" s="10"/>
      <c r="S779" s="10">
        <v>804</v>
      </c>
      <c r="T779" s="17">
        <v>1.9510000000000001</v>
      </c>
      <c r="U779" s="17">
        <f t="shared" si="75"/>
        <v>195.1</v>
      </c>
      <c r="V779" s="11">
        <f t="shared" si="74"/>
        <v>15.760997277387945</v>
      </c>
      <c r="X779">
        <v>13.856569681781366</v>
      </c>
      <c r="Y779" s="12">
        <f t="shared" si="76"/>
        <v>13.856</v>
      </c>
      <c r="Z779">
        <f t="shared" si="77"/>
        <v>1</v>
      </c>
      <c r="AA779">
        <f t="shared" si="78"/>
        <v>0</v>
      </c>
      <c r="AB779">
        <f t="shared" si="79"/>
        <v>771</v>
      </c>
      <c r="AD779" s="12">
        <v>13.856</v>
      </c>
      <c r="AE779">
        <v>771</v>
      </c>
    </row>
    <row r="780" spans="6:31" x14ac:dyDescent="0.3">
      <c r="F780" s="10">
        <v>773</v>
      </c>
      <c r="G780" s="17">
        <v>3.1150000000000002</v>
      </c>
      <c r="H780" s="10">
        <v>8.6240000000000006</v>
      </c>
      <c r="I780">
        <v>0.52600000000000002</v>
      </c>
      <c r="J780">
        <v>2.1160000000000001</v>
      </c>
      <c r="K780">
        <v>0.47299999999999998</v>
      </c>
      <c r="L780">
        <v>0.73599999999999999</v>
      </c>
      <c r="M780" s="10"/>
      <c r="N780" s="10"/>
      <c r="O780" s="10"/>
      <c r="P780" s="10"/>
      <c r="Q780" s="10"/>
      <c r="R780" s="10"/>
      <c r="S780" s="10">
        <v>805</v>
      </c>
      <c r="T780" s="17">
        <v>2.9510000000000001</v>
      </c>
      <c r="U780" s="17">
        <f t="shared" si="75"/>
        <v>295.10000000000002</v>
      </c>
      <c r="V780" s="11">
        <f t="shared" si="74"/>
        <v>19.38383320324818</v>
      </c>
      <c r="X780">
        <v>13.856569681781366</v>
      </c>
      <c r="Y780" s="12">
        <f t="shared" si="76"/>
        <v>13.856</v>
      </c>
      <c r="Z780">
        <f t="shared" si="77"/>
        <v>2</v>
      </c>
      <c r="AA780">
        <f t="shared" si="78"/>
        <v>2</v>
      </c>
      <c r="AB780">
        <f t="shared" si="79"/>
        <v>773</v>
      </c>
      <c r="AD780" s="12">
        <v>13.856</v>
      </c>
      <c r="AE780">
        <v>773</v>
      </c>
    </row>
    <row r="781" spans="6:31" x14ac:dyDescent="0.3">
      <c r="F781" s="10">
        <v>774</v>
      </c>
      <c r="G781" s="17">
        <v>504.262</v>
      </c>
      <c r="H781" s="10">
        <v>104.464</v>
      </c>
      <c r="I781">
        <v>0.58099999999999996</v>
      </c>
      <c r="J781">
        <v>1.1419999999999999</v>
      </c>
      <c r="K781">
        <v>0.876</v>
      </c>
      <c r="L781">
        <v>0.879</v>
      </c>
      <c r="M781" s="10"/>
      <c r="N781" s="10"/>
      <c r="O781" s="10"/>
      <c r="P781" s="10"/>
      <c r="Q781" s="10"/>
      <c r="R781" s="10"/>
      <c r="S781" s="10">
        <v>806</v>
      </c>
      <c r="T781" s="17">
        <v>11.804</v>
      </c>
      <c r="U781" s="17">
        <f t="shared" si="75"/>
        <v>1180.4000000000001</v>
      </c>
      <c r="V781" s="11">
        <f t="shared" si="74"/>
        <v>38.76766640649636</v>
      </c>
      <c r="X781">
        <v>13.782864001160508</v>
      </c>
      <c r="Y781" s="12">
        <f t="shared" si="76"/>
        <v>13.782</v>
      </c>
      <c r="Z781">
        <f t="shared" si="77"/>
        <v>1</v>
      </c>
      <c r="AA781">
        <f t="shared" si="78"/>
        <v>0</v>
      </c>
      <c r="AB781">
        <f t="shared" si="79"/>
        <v>773</v>
      </c>
      <c r="AD781" s="12">
        <v>13.782</v>
      </c>
      <c r="AE781">
        <v>773</v>
      </c>
    </row>
    <row r="782" spans="6:31" x14ac:dyDescent="0.3">
      <c r="F782" s="10">
        <v>775</v>
      </c>
      <c r="G782" s="17">
        <v>5.4589999999999996</v>
      </c>
      <c r="H782" s="10">
        <v>12.021000000000001</v>
      </c>
      <c r="I782">
        <v>0.47499999999999998</v>
      </c>
      <c r="J782">
        <v>1.1739999999999999</v>
      </c>
      <c r="K782">
        <v>0.85199999999999998</v>
      </c>
      <c r="L782">
        <v>0.70299999999999996</v>
      </c>
      <c r="M782" s="10"/>
      <c r="N782" s="10"/>
      <c r="O782" s="10"/>
      <c r="P782" s="10"/>
      <c r="Q782" s="10"/>
      <c r="R782" s="10"/>
      <c r="S782" s="10">
        <v>807</v>
      </c>
      <c r="T782" s="17">
        <v>12.606999999999999</v>
      </c>
      <c r="U782" s="17">
        <f t="shared" si="75"/>
        <v>1260.6999999999998</v>
      </c>
      <c r="V782" s="11">
        <f t="shared" si="74"/>
        <v>40.064611492533153</v>
      </c>
      <c r="X782">
        <v>13.782864001160508</v>
      </c>
      <c r="Y782" s="12">
        <f t="shared" si="76"/>
        <v>13.782</v>
      </c>
      <c r="Z782">
        <f t="shared" si="77"/>
        <v>2</v>
      </c>
      <c r="AA782">
        <f t="shared" si="78"/>
        <v>0</v>
      </c>
      <c r="AB782">
        <f t="shared" si="79"/>
        <v>773</v>
      </c>
      <c r="AD782" s="12">
        <v>13.782</v>
      </c>
      <c r="AE782">
        <v>773</v>
      </c>
    </row>
    <row r="783" spans="6:31" x14ac:dyDescent="0.3">
      <c r="F783" s="10">
        <v>776</v>
      </c>
      <c r="G783" s="17">
        <v>2.3279999999999998</v>
      </c>
      <c r="H783" s="10">
        <v>6.1070000000000002</v>
      </c>
      <c r="I783">
        <v>0.78400000000000003</v>
      </c>
      <c r="J783">
        <v>1.3160000000000001</v>
      </c>
      <c r="K783">
        <v>0.76</v>
      </c>
      <c r="L783">
        <v>0.86899999999999999</v>
      </c>
      <c r="M783" s="10"/>
      <c r="N783" s="10"/>
      <c r="O783" s="10"/>
      <c r="P783" s="10"/>
      <c r="Q783" s="10"/>
      <c r="R783" s="10"/>
      <c r="S783" s="10">
        <v>808</v>
      </c>
      <c r="T783" s="17">
        <v>4.6230000000000002</v>
      </c>
      <c r="U783" s="17">
        <f t="shared" si="75"/>
        <v>462.3</v>
      </c>
      <c r="V783" s="11">
        <f t="shared" si="74"/>
        <v>24.261464125873889</v>
      </c>
      <c r="X783">
        <v>13.782864001160508</v>
      </c>
      <c r="Y783" s="12">
        <f t="shared" si="76"/>
        <v>13.782</v>
      </c>
      <c r="Z783">
        <f t="shared" si="77"/>
        <v>3</v>
      </c>
      <c r="AA783">
        <f t="shared" si="78"/>
        <v>3</v>
      </c>
      <c r="AB783">
        <f t="shared" si="79"/>
        <v>776</v>
      </c>
      <c r="AD783" s="12">
        <v>13.782</v>
      </c>
      <c r="AE783">
        <v>776</v>
      </c>
    </row>
    <row r="784" spans="6:31" x14ac:dyDescent="0.3">
      <c r="F784" s="10">
        <v>777</v>
      </c>
      <c r="G784" s="17">
        <v>16.672999999999998</v>
      </c>
      <c r="H784" s="10">
        <v>15.425000000000001</v>
      </c>
      <c r="I784">
        <v>0.88100000000000001</v>
      </c>
      <c r="J784">
        <v>1.3440000000000001</v>
      </c>
      <c r="K784">
        <v>0.74399999999999999</v>
      </c>
      <c r="L784">
        <v>0.96</v>
      </c>
      <c r="M784" s="10"/>
      <c r="N784" s="10"/>
      <c r="O784" s="10"/>
      <c r="P784" s="10"/>
      <c r="Q784" s="10"/>
      <c r="R784" s="10"/>
      <c r="S784" s="10">
        <v>809</v>
      </c>
      <c r="T784" s="17">
        <v>0.26200000000000001</v>
      </c>
      <c r="U784" s="17">
        <f t="shared" si="75"/>
        <v>26.200000000000003</v>
      </c>
      <c r="V784" s="11">
        <f t="shared" si="74"/>
        <v>5.7757143343539132</v>
      </c>
      <c r="X784">
        <v>13.708762044871522</v>
      </c>
      <c r="Y784" s="12">
        <f t="shared" si="76"/>
        <v>13.708</v>
      </c>
      <c r="Z784">
        <f t="shared" si="77"/>
        <v>1</v>
      </c>
      <c r="AA784">
        <f t="shared" si="78"/>
        <v>0</v>
      </c>
      <c r="AB784">
        <f t="shared" si="79"/>
        <v>776</v>
      </c>
      <c r="AD784" s="12">
        <v>13.708</v>
      </c>
      <c r="AE784">
        <v>776</v>
      </c>
    </row>
    <row r="785" spans="6:31" x14ac:dyDescent="0.3">
      <c r="F785" s="10">
        <v>778</v>
      </c>
      <c r="G785" s="17">
        <v>2.8530000000000002</v>
      </c>
      <c r="H785" s="10">
        <v>6.8319999999999999</v>
      </c>
      <c r="I785">
        <v>0.76800000000000002</v>
      </c>
      <c r="J785">
        <v>1.389</v>
      </c>
      <c r="K785">
        <v>0.72</v>
      </c>
      <c r="L785">
        <v>0.89200000000000002</v>
      </c>
      <c r="M785" s="10"/>
      <c r="N785" s="10"/>
      <c r="O785" s="10"/>
      <c r="P785" s="10"/>
      <c r="Q785" s="10"/>
      <c r="R785" s="10"/>
      <c r="S785" s="10">
        <v>810</v>
      </c>
      <c r="T785" s="17">
        <v>20.919</v>
      </c>
      <c r="U785" s="17">
        <f t="shared" si="75"/>
        <v>2091.9</v>
      </c>
      <c r="V785" s="11">
        <f t="shared" si="74"/>
        <v>51.609008938667742</v>
      </c>
      <c r="X785">
        <v>13.708762044871522</v>
      </c>
      <c r="Y785" s="12">
        <f t="shared" si="76"/>
        <v>13.708</v>
      </c>
      <c r="Z785">
        <f t="shared" si="77"/>
        <v>2</v>
      </c>
      <c r="AA785">
        <f t="shared" si="78"/>
        <v>2</v>
      </c>
      <c r="AB785">
        <f t="shared" si="79"/>
        <v>778</v>
      </c>
      <c r="AD785" s="12">
        <v>13.708</v>
      </c>
      <c r="AE785">
        <v>778</v>
      </c>
    </row>
    <row r="786" spans="6:31" x14ac:dyDescent="0.3">
      <c r="F786" s="10">
        <v>779</v>
      </c>
      <c r="G786" s="17">
        <v>12.657</v>
      </c>
      <c r="H786" s="10">
        <v>17.311</v>
      </c>
      <c r="I786">
        <v>0.53100000000000003</v>
      </c>
      <c r="J786">
        <v>2.5840000000000001</v>
      </c>
      <c r="K786">
        <v>0.38700000000000001</v>
      </c>
      <c r="L786">
        <v>0.85299999999999998</v>
      </c>
      <c r="M786" s="10"/>
      <c r="N786" s="10"/>
      <c r="O786" s="10"/>
      <c r="P786" s="10"/>
      <c r="Q786" s="10"/>
      <c r="R786" s="10"/>
      <c r="S786" s="10">
        <v>811</v>
      </c>
      <c r="T786" s="17">
        <v>2.6230000000000002</v>
      </c>
      <c r="U786" s="17">
        <f t="shared" si="75"/>
        <v>262.3</v>
      </c>
      <c r="V786" s="11">
        <f t="shared" si="74"/>
        <v>18.274866144079777</v>
      </c>
      <c r="X786">
        <v>13.629587285639293</v>
      </c>
      <c r="Y786" s="12">
        <f t="shared" si="76"/>
        <v>13.629</v>
      </c>
      <c r="Z786">
        <f t="shared" si="77"/>
        <v>1</v>
      </c>
      <c r="AA786">
        <f t="shared" si="78"/>
        <v>0</v>
      </c>
      <c r="AB786">
        <f t="shared" si="79"/>
        <v>778</v>
      </c>
      <c r="AD786" s="12">
        <v>13.629</v>
      </c>
      <c r="AE786">
        <v>778</v>
      </c>
    </row>
    <row r="787" spans="6:31" x14ac:dyDescent="0.3">
      <c r="F787" s="10">
        <v>780</v>
      </c>
      <c r="G787" s="17">
        <v>23.247</v>
      </c>
      <c r="H787" s="10">
        <v>22.768999999999998</v>
      </c>
      <c r="I787">
        <v>0.56399999999999995</v>
      </c>
      <c r="J787">
        <v>2.12</v>
      </c>
      <c r="K787">
        <v>0.47199999999999998</v>
      </c>
      <c r="L787">
        <v>0.85299999999999998</v>
      </c>
      <c r="M787" s="10"/>
      <c r="N787" s="10"/>
      <c r="O787" s="10"/>
      <c r="P787" s="10"/>
      <c r="Q787" s="10"/>
      <c r="R787" s="10"/>
      <c r="S787" s="10">
        <v>812</v>
      </c>
      <c r="T787" s="17">
        <v>6.2629999999999999</v>
      </c>
      <c r="U787" s="17">
        <f t="shared" si="75"/>
        <v>626.29999999999995</v>
      </c>
      <c r="V787" s="11">
        <f t="shared" si="74"/>
        <v>28.238801795891277</v>
      </c>
      <c r="X787">
        <v>13.629587285639293</v>
      </c>
      <c r="Y787" s="12">
        <f t="shared" si="76"/>
        <v>13.629</v>
      </c>
      <c r="Z787">
        <f t="shared" si="77"/>
        <v>2</v>
      </c>
      <c r="AA787">
        <f t="shared" si="78"/>
        <v>0</v>
      </c>
      <c r="AB787">
        <f t="shared" si="79"/>
        <v>778</v>
      </c>
      <c r="AD787" s="12">
        <v>13.629</v>
      </c>
      <c r="AE787">
        <v>778</v>
      </c>
    </row>
    <row r="788" spans="6:31" x14ac:dyDescent="0.3">
      <c r="F788" s="10">
        <v>781</v>
      </c>
      <c r="G788" s="17">
        <v>0.73799999999999999</v>
      </c>
      <c r="H788" s="10">
        <v>3.665</v>
      </c>
      <c r="I788">
        <v>0.69</v>
      </c>
      <c r="J788">
        <v>2.863</v>
      </c>
      <c r="K788">
        <v>0.34899999999999998</v>
      </c>
      <c r="L788">
        <v>0.83299999999999996</v>
      </c>
      <c r="M788" s="10"/>
      <c r="N788" s="10"/>
      <c r="O788" s="10"/>
      <c r="P788" s="10"/>
      <c r="Q788" s="10"/>
      <c r="R788" s="10"/>
      <c r="S788" s="10">
        <v>813</v>
      </c>
      <c r="T788" s="17">
        <v>4.181</v>
      </c>
      <c r="U788" s="17">
        <f t="shared" si="75"/>
        <v>418.1</v>
      </c>
      <c r="V788" s="11">
        <f t="shared" si="74"/>
        <v>23.072525948707298</v>
      </c>
      <c r="X788">
        <v>13.629587285639293</v>
      </c>
      <c r="Y788" s="12">
        <f t="shared" si="76"/>
        <v>13.629</v>
      </c>
      <c r="Z788">
        <f t="shared" si="77"/>
        <v>3</v>
      </c>
      <c r="AA788">
        <f t="shared" si="78"/>
        <v>0</v>
      </c>
      <c r="AB788">
        <f t="shared" si="79"/>
        <v>778</v>
      </c>
      <c r="AD788" s="12">
        <v>13.629</v>
      </c>
      <c r="AE788">
        <v>778</v>
      </c>
    </row>
    <row r="789" spans="6:31" x14ac:dyDescent="0.3">
      <c r="F789" s="10">
        <v>782</v>
      </c>
      <c r="G789" s="17">
        <v>4.41</v>
      </c>
      <c r="H789" s="10">
        <v>10.792</v>
      </c>
      <c r="I789">
        <v>0.47599999999999998</v>
      </c>
      <c r="J789">
        <v>3.456</v>
      </c>
      <c r="K789">
        <v>0.28899999999999998</v>
      </c>
      <c r="L789">
        <v>0.90100000000000002</v>
      </c>
      <c r="M789" s="10"/>
      <c r="N789" s="10"/>
      <c r="O789" s="10"/>
      <c r="P789" s="10"/>
      <c r="Q789" s="10"/>
      <c r="R789" s="10"/>
      <c r="S789" s="10">
        <v>814</v>
      </c>
      <c r="T789" s="17">
        <v>2.0979999999999999</v>
      </c>
      <c r="U789" s="17">
        <f t="shared" si="75"/>
        <v>209.79999999999998</v>
      </c>
      <c r="V789" s="11">
        <f t="shared" si="74"/>
        <v>16.343979212096333</v>
      </c>
      <c r="X789">
        <v>13.629587285639293</v>
      </c>
      <c r="Y789" s="12">
        <f t="shared" si="76"/>
        <v>13.629</v>
      </c>
      <c r="Z789">
        <f t="shared" si="77"/>
        <v>4</v>
      </c>
      <c r="AA789">
        <f t="shared" si="78"/>
        <v>0</v>
      </c>
      <c r="AB789">
        <f t="shared" si="79"/>
        <v>778</v>
      </c>
      <c r="AD789" s="12">
        <v>13.629</v>
      </c>
      <c r="AE789">
        <v>778</v>
      </c>
    </row>
    <row r="790" spans="6:31" x14ac:dyDescent="0.3">
      <c r="F790" s="10">
        <v>783</v>
      </c>
      <c r="G790" s="17">
        <v>14.574999999999999</v>
      </c>
      <c r="H790" s="10">
        <v>17.048999999999999</v>
      </c>
      <c r="I790">
        <v>0.63</v>
      </c>
      <c r="J790">
        <v>2.0670000000000002</v>
      </c>
      <c r="K790">
        <v>0.48399999999999999</v>
      </c>
      <c r="L790">
        <v>0.88900000000000001</v>
      </c>
      <c r="M790" s="10"/>
      <c r="N790" s="10"/>
      <c r="O790" s="10"/>
      <c r="P790" s="10"/>
      <c r="Q790" s="10"/>
      <c r="R790" s="10"/>
      <c r="S790" s="10">
        <v>815</v>
      </c>
      <c r="T790" s="17">
        <v>2.2949999999999999</v>
      </c>
      <c r="U790" s="17">
        <f t="shared" si="75"/>
        <v>229.5</v>
      </c>
      <c r="V790" s="11">
        <f t="shared" si="74"/>
        <v>17.094106455639025</v>
      </c>
      <c r="X790">
        <v>13.629587285639293</v>
      </c>
      <c r="Y790" s="12">
        <f t="shared" si="76"/>
        <v>13.629</v>
      </c>
      <c r="Z790">
        <f t="shared" si="77"/>
        <v>5</v>
      </c>
      <c r="AA790">
        <f t="shared" si="78"/>
        <v>0</v>
      </c>
      <c r="AB790">
        <f t="shared" si="79"/>
        <v>778</v>
      </c>
      <c r="AD790" s="12">
        <v>13.629</v>
      </c>
      <c r="AE790">
        <v>778</v>
      </c>
    </row>
    <row r="791" spans="6:31" x14ac:dyDescent="0.3">
      <c r="F791" s="10">
        <v>784</v>
      </c>
      <c r="G791" s="17">
        <v>9.8369999999999997</v>
      </c>
      <c r="H791" s="10">
        <v>13.932</v>
      </c>
      <c r="I791">
        <v>0.63700000000000001</v>
      </c>
      <c r="J791">
        <v>1.506</v>
      </c>
      <c r="K791">
        <v>0.66400000000000003</v>
      </c>
      <c r="L791">
        <v>0.90800000000000003</v>
      </c>
      <c r="M791" s="10"/>
      <c r="N791" s="10"/>
      <c r="O791" s="10"/>
      <c r="P791" s="10"/>
      <c r="Q791" s="10"/>
      <c r="R791" s="10"/>
      <c r="S791" s="10">
        <v>816</v>
      </c>
      <c r="T791" s="17">
        <v>3.476</v>
      </c>
      <c r="U791" s="17">
        <f t="shared" si="75"/>
        <v>347.6</v>
      </c>
      <c r="V791" s="11">
        <f t="shared" si="74"/>
        <v>21.037539441435221</v>
      </c>
      <c r="X791">
        <v>13.629587285639293</v>
      </c>
      <c r="Y791" s="12">
        <f t="shared" si="76"/>
        <v>13.629</v>
      </c>
      <c r="Z791">
        <f t="shared" si="77"/>
        <v>6</v>
      </c>
      <c r="AA791">
        <f t="shared" si="78"/>
        <v>0</v>
      </c>
      <c r="AB791">
        <f t="shared" si="79"/>
        <v>778</v>
      </c>
      <c r="AD791" s="12">
        <v>13.629</v>
      </c>
      <c r="AE791">
        <v>778</v>
      </c>
    </row>
    <row r="792" spans="6:31" x14ac:dyDescent="0.3">
      <c r="F792" s="10">
        <v>785</v>
      </c>
      <c r="G792" s="17">
        <v>3.3940000000000001</v>
      </c>
      <c r="H792" s="10">
        <v>7.5380000000000003</v>
      </c>
      <c r="I792">
        <v>0.751</v>
      </c>
      <c r="J792">
        <v>1.599</v>
      </c>
      <c r="K792">
        <v>0.625</v>
      </c>
      <c r="L792">
        <v>0.91</v>
      </c>
      <c r="M792" s="10"/>
      <c r="N792" s="10"/>
      <c r="O792" s="10"/>
      <c r="P792" s="10"/>
      <c r="Q792" s="10"/>
      <c r="R792" s="10"/>
      <c r="S792" s="10">
        <v>817</v>
      </c>
      <c r="T792" s="17">
        <v>2.3940000000000001</v>
      </c>
      <c r="U792" s="17">
        <f t="shared" si="75"/>
        <v>239.4</v>
      </c>
      <c r="V792" s="11">
        <f t="shared" si="74"/>
        <v>17.458910246908253</v>
      </c>
      <c r="X792">
        <v>13.629587285639293</v>
      </c>
      <c r="Y792" s="12">
        <f t="shared" si="76"/>
        <v>13.629</v>
      </c>
      <c r="Z792">
        <f t="shared" si="77"/>
        <v>7</v>
      </c>
      <c r="AA792">
        <f t="shared" si="78"/>
        <v>0</v>
      </c>
      <c r="AB792">
        <f t="shared" si="79"/>
        <v>778</v>
      </c>
      <c r="AD792" s="12">
        <v>13.629</v>
      </c>
      <c r="AE792">
        <v>778</v>
      </c>
    </row>
    <row r="793" spans="6:31" x14ac:dyDescent="0.3">
      <c r="F793" s="8">
        <v>786</v>
      </c>
      <c r="G793" s="117">
        <v>18.902999999999999</v>
      </c>
      <c r="H793" s="8">
        <v>24.08</v>
      </c>
      <c r="I793" s="8">
        <v>0.41</v>
      </c>
      <c r="J793" s="8">
        <v>1.923</v>
      </c>
      <c r="K793" s="8">
        <v>0.52</v>
      </c>
      <c r="L793" s="8">
        <v>0.69899999999999995</v>
      </c>
      <c r="M793" s="10"/>
      <c r="N793" s="10"/>
      <c r="O793" s="10"/>
      <c r="P793" s="10"/>
      <c r="Q793" s="10"/>
      <c r="R793" s="10"/>
      <c r="S793" s="10">
        <v>818</v>
      </c>
      <c r="T793" s="17">
        <v>4.4269999999999996</v>
      </c>
      <c r="U793" s="17">
        <f t="shared" si="75"/>
        <v>442.69999999999993</v>
      </c>
      <c r="V793" s="11">
        <f t="shared" si="74"/>
        <v>23.74159106829735</v>
      </c>
      <c r="X793">
        <v>13.629587285639293</v>
      </c>
      <c r="Y793" s="12">
        <f t="shared" si="76"/>
        <v>13.629</v>
      </c>
      <c r="Z793">
        <f t="shared" si="77"/>
        <v>8</v>
      </c>
      <c r="AA793">
        <f t="shared" si="78"/>
        <v>8</v>
      </c>
      <c r="AB793">
        <f t="shared" si="79"/>
        <v>786</v>
      </c>
      <c r="AD793" s="12">
        <v>13.629</v>
      </c>
      <c r="AE793">
        <v>786</v>
      </c>
    </row>
    <row r="794" spans="6:31" x14ac:dyDescent="0.3">
      <c r="F794" s="10">
        <v>787</v>
      </c>
      <c r="G794" s="17">
        <v>10.345000000000001</v>
      </c>
      <c r="H794" s="10">
        <v>14.613</v>
      </c>
      <c r="I794">
        <v>0.60899999999999999</v>
      </c>
      <c r="J794">
        <v>2.2170000000000001</v>
      </c>
      <c r="K794">
        <v>0.45100000000000001</v>
      </c>
      <c r="L794">
        <v>0.83</v>
      </c>
      <c r="M794" s="10"/>
      <c r="N794" s="10"/>
      <c r="O794" s="10"/>
      <c r="P794" s="10"/>
      <c r="Q794" s="10"/>
      <c r="R794" s="10"/>
      <c r="S794" s="10">
        <v>819</v>
      </c>
      <c r="T794" s="17">
        <v>0.88500000000000001</v>
      </c>
      <c r="U794" s="17">
        <f t="shared" si="75"/>
        <v>88.5</v>
      </c>
      <c r="V794" s="11">
        <f t="shared" si="74"/>
        <v>10.615163668500919</v>
      </c>
      <c r="X794">
        <v>13.554647406158672</v>
      </c>
      <c r="Y794" s="12">
        <f t="shared" si="76"/>
        <v>13.554</v>
      </c>
      <c r="Z794">
        <f t="shared" si="77"/>
        <v>1</v>
      </c>
      <c r="AA794">
        <f t="shared" si="78"/>
        <v>0</v>
      </c>
      <c r="AB794">
        <f t="shared" si="79"/>
        <v>786</v>
      </c>
      <c r="AD794" s="12">
        <v>13.554</v>
      </c>
      <c r="AE794">
        <v>786</v>
      </c>
    </row>
    <row r="795" spans="6:31" x14ac:dyDescent="0.3">
      <c r="F795" s="10">
        <v>788</v>
      </c>
      <c r="G795" s="17">
        <v>50.707999999999998</v>
      </c>
      <c r="H795" s="10">
        <v>35.252000000000002</v>
      </c>
      <c r="I795">
        <v>0.51300000000000001</v>
      </c>
      <c r="J795">
        <v>2.165</v>
      </c>
      <c r="K795">
        <v>0.46200000000000002</v>
      </c>
      <c r="L795">
        <v>0.84399999999999997</v>
      </c>
      <c r="M795" s="10"/>
      <c r="N795" s="10"/>
      <c r="O795" s="10"/>
      <c r="P795" s="10"/>
      <c r="Q795" s="10"/>
      <c r="R795" s="10"/>
      <c r="S795" s="10">
        <v>820</v>
      </c>
      <c r="T795" s="17">
        <v>3.5579999999999998</v>
      </c>
      <c r="U795" s="17">
        <f t="shared" si="75"/>
        <v>355.79999999999995</v>
      </c>
      <c r="V795" s="11">
        <f t="shared" si="74"/>
        <v>21.284234306565288</v>
      </c>
      <c r="X795">
        <v>13.554647406158672</v>
      </c>
      <c r="Y795" s="12">
        <f t="shared" si="76"/>
        <v>13.554</v>
      </c>
      <c r="Z795">
        <f t="shared" si="77"/>
        <v>2</v>
      </c>
      <c r="AA795">
        <f t="shared" si="78"/>
        <v>2</v>
      </c>
      <c r="AB795">
        <f t="shared" si="79"/>
        <v>788</v>
      </c>
      <c r="AD795" s="12">
        <v>13.554</v>
      </c>
      <c r="AE795">
        <v>788</v>
      </c>
    </row>
    <row r="796" spans="6:31" x14ac:dyDescent="0.3">
      <c r="F796" s="10">
        <v>789</v>
      </c>
      <c r="G796" s="17">
        <v>10.247</v>
      </c>
      <c r="H796" s="10">
        <v>17.786000000000001</v>
      </c>
      <c r="I796">
        <v>0.40699999999999997</v>
      </c>
      <c r="J796">
        <v>4.7729999999999997</v>
      </c>
      <c r="K796">
        <v>0.21</v>
      </c>
      <c r="L796">
        <v>0.88500000000000001</v>
      </c>
      <c r="M796" s="10"/>
      <c r="N796" s="10"/>
      <c r="O796" s="10"/>
      <c r="P796" s="10"/>
      <c r="Q796" s="10"/>
      <c r="R796" s="10"/>
      <c r="S796" s="10">
        <v>821</v>
      </c>
      <c r="T796" s="17">
        <v>31.952999999999999</v>
      </c>
      <c r="U796" s="17">
        <f t="shared" si="75"/>
        <v>3195.2999999999997</v>
      </c>
      <c r="V796" s="11">
        <f t="shared" si="74"/>
        <v>63.783871921452565</v>
      </c>
      <c r="X796">
        <v>13.474567120291256</v>
      </c>
      <c r="Y796" s="12">
        <f t="shared" si="76"/>
        <v>13.474</v>
      </c>
      <c r="Z796">
        <f t="shared" si="77"/>
        <v>1</v>
      </c>
      <c r="AA796">
        <f t="shared" si="78"/>
        <v>0</v>
      </c>
      <c r="AB796">
        <f t="shared" si="79"/>
        <v>788</v>
      </c>
      <c r="AD796" s="12">
        <v>13.474</v>
      </c>
      <c r="AE796">
        <v>788</v>
      </c>
    </row>
    <row r="797" spans="6:31" x14ac:dyDescent="0.3">
      <c r="F797" s="10">
        <v>790</v>
      </c>
      <c r="G797" s="17">
        <v>17.788</v>
      </c>
      <c r="H797" s="10">
        <v>20.071000000000002</v>
      </c>
      <c r="I797">
        <v>0.55500000000000005</v>
      </c>
      <c r="J797">
        <v>1.19</v>
      </c>
      <c r="K797">
        <v>0.84</v>
      </c>
      <c r="L797">
        <v>0.81499999999999995</v>
      </c>
      <c r="M797" s="10"/>
      <c r="N797" s="10"/>
      <c r="O797" s="10"/>
      <c r="P797" s="10"/>
      <c r="Q797" s="10"/>
      <c r="R797" s="10"/>
      <c r="S797" s="10">
        <v>822</v>
      </c>
      <c r="T797" s="17">
        <v>2.23</v>
      </c>
      <c r="U797" s="17">
        <f t="shared" si="75"/>
        <v>223</v>
      </c>
      <c r="V797" s="11">
        <f t="shared" si="74"/>
        <v>16.850294314223159</v>
      </c>
      <c r="X797">
        <v>13.474567120291256</v>
      </c>
      <c r="Y797" s="12">
        <f t="shared" si="76"/>
        <v>13.474</v>
      </c>
      <c r="Z797">
        <f t="shared" si="77"/>
        <v>2</v>
      </c>
      <c r="AA797">
        <f t="shared" si="78"/>
        <v>0</v>
      </c>
      <c r="AB797">
        <f t="shared" si="79"/>
        <v>788</v>
      </c>
      <c r="AD797" s="12">
        <v>13.474</v>
      </c>
      <c r="AE797">
        <v>788</v>
      </c>
    </row>
    <row r="798" spans="6:31" x14ac:dyDescent="0.3">
      <c r="F798" s="10">
        <v>791</v>
      </c>
      <c r="G798" s="17">
        <v>17.837</v>
      </c>
      <c r="H798" s="10">
        <v>17.786000000000001</v>
      </c>
      <c r="I798">
        <v>0.70899999999999996</v>
      </c>
      <c r="J798">
        <v>1.802</v>
      </c>
      <c r="K798">
        <v>0.55500000000000005</v>
      </c>
      <c r="L798">
        <v>0.92900000000000005</v>
      </c>
      <c r="M798" s="10"/>
      <c r="N798" s="10"/>
      <c r="O798" s="10"/>
      <c r="P798" s="10"/>
      <c r="Q798" s="10"/>
      <c r="R798" s="10"/>
      <c r="S798" s="10">
        <v>823</v>
      </c>
      <c r="T798" s="17">
        <v>2.0329999999999999</v>
      </c>
      <c r="U798" s="17">
        <f t="shared" si="75"/>
        <v>203.29999999999998</v>
      </c>
      <c r="V798" s="11">
        <f t="shared" si="74"/>
        <v>16.088803542981641</v>
      </c>
      <c r="X798">
        <v>13.474567120291256</v>
      </c>
      <c r="Y798" s="12">
        <f t="shared" si="76"/>
        <v>13.474</v>
      </c>
      <c r="Z798">
        <f t="shared" si="77"/>
        <v>3</v>
      </c>
      <c r="AA798">
        <f t="shared" si="78"/>
        <v>0</v>
      </c>
      <c r="AB798">
        <f t="shared" si="79"/>
        <v>788</v>
      </c>
      <c r="AD798" s="12">
        <v>13.474</v>
      </c>
      <c r="AE798">
        <v>788</v>
      </c>
    </row>
    <row r="799" spans="6:31" x14ac:dyDescent="0.3">
      <c r="F799" s="10">
        <v>792</v>
      </c>
      <c r="G799" s="17">
        <v>0.623</v>
      </c>
      <c r="H799" s="10">
        <v>3.347</v>
      </c>
      <c r="I799">
        <v>0.69899999999999995</v>
      </c>
      <c r="J799">
        <v>2.0259999999999998</v>
      </c>
      <c r="K799">
        <v>0.49299999999999999</v>
      </c>
      <c r="L799">
        <v>0.86399999999999999</v>
      </c>
      <c r="M799" s="10"/>
      <c r="N799" s="10"/>
      <c r="O799" s="10"/>
      <c r="P799" s="10"/>
      <c r="Q799" s="10"/>
      <c r="R799" s="10"/>
      <c r="S799" s="10">
        <v>824</v>
      </c>
      <c r="T799" s="17">
        <v>0.68899999999999995</v>
      </c>
      <c r="U799" s="17">
        <f t="shared" si="75"/>
        <v>68.899999999999991</v>
      </c>
      <c r="V799" s="11">
        <f t="shared" si="74"/>
        <v>9.3662268087129252</v>
      </c>
      <c r="X799">
        <v>13.474567120291256</v>
      </c>
      <c r="Y799" s="12">
        <f t="shared" si="76"/>
        <v>13.474</v>
      </c>
      <c r="Z799">
        <f t="shared" si="77"/>
        <v>4</v>
      </c>
      <c r="AA799">
        <f t="shared" si="78"/>
        <v>4</v>
      </c>
      <c r="AB799">
        <f t="shared" si="79"/>
        <v>792</v>
      </c>
      <c r="AD799" s="12">
        <v>13.474</v>
      </c>
      <c r="AE799">
        <v>792</v>
      </c>
    </row>
    <row r="800" spans="6:31" x14ac:dyDescent="0.3">
      <c r="F800" s="10">
        <v>793</v>
      </c>
      <c r="G800" s="17">
        <v>1.6719999999999999</v>
      </c>
      <c r="H800" s="10">
        <v>6.3319999999999999</v>
      </c>
      <c r="I800">
        <v>0.52400000000000002</v>
      </c>
      <c r="J800">
        <v>3.0960000000000001</v>
      </c>
      <c r="K800">
        <v>0.32300000000000001</v>
      </c>
      <c r="L800">
        <v>0.85399999999999998</v>
      </c>
      <c r="M800" s="10"/>
      <c r="N800" s="10"/>
      <c r="O800" s="10"/>
      <c r="P800" s="10"/>
      <c r="Q800" s="10"/>
      <c r="R800" s="10"/>
      <c r="S800" s="10">
        <v>825</v>
      </c>
      <c r="T800" s="17">
        <v>3.1480000000000001</v>
      </c>
      <c r="U800" s="17">
        <f t="shared" si="75"/>
        <v>314.8</v>
      </c>
      <c r="V800" s="11">
        <f t="shared" si="74"/>
        <v>20.020384828534873</v>
      </c>
      <c r="X800">
        <v>13.398760233979036</v>
      </c>
      <c r="Y800" s="12">
        <f t="shared" si="76"/>
        <v>13.398</v>
      </c>
      <c r="Z800">
        <f t="shared" si="77"/>
        <v>1</v>
      </c>
      <c r="AA800">
        <f t="shared" si="78"/>
        <v>0</v>
      </c>
      <c r="AB800">
        <f t="shared" si="79"/>
        <v>792</v>
      </c>
      <c r="AD800" s="12">
        <v>13.398</v>
      </c>
      <c r="AE800">
        <v>792</v>
      </c>
    </row>
    <row r="801" spans="6:31" x14ac:dyDescent="0.3">
      <c r="F801" s="8">
        <v>794</v>
      </c>
      <c r="G801" s="117">
        <v>9.5739999999999998</v>
      </c>
      <c r="H801" s="8">
        <v>13.808</v>
      </c>
      <c r="I801" s="8">
        <v>0.63100000000000001</v>
      </c>
      <c r="J801" s="8">
        <v>2.6669999999999998</v>
      </c>
      <c r="K801" s="8">
        <v>0.375</v>
      </c>
      <c r="L801" s="8">
        <v>0.92200000000000004</v>
      </c>
      <c r="M801" s="10"/>
      <c r="N801" s="10"/>
      <c r="O801" s="10"/>
      <c r="P801" s="10"/>
      <c r="Q801" s="10"/>
      <c r="R801" s="10"/>
      <c r="S801" s="10">
        <v>826</v>
      </c>
      <c r="T801" s="17">
        <v>4.82</v>
      </c>
      <c r="U801" s="17">
        <f t="shared" si="75"/>
        <v>482</v>
      </c>
      <c r="V801" s="11">
        <f t="shared" si="74"/>
        <v>24.772998618704769</v>
      </c>
      <c r="X801">
        <v>13.398760233979036</v>
      </c>
      <c r="Y801" s="12">
        <f t="shared" si="76"/>
        <v>13.398</v>
      </c>
      <c r="Z801">
        <f t="shared" si="77"/>
        <v>2</v>
      </c>
      <c r="AA801">
        <f t="shared" si="78"/>
        <v>0</v>
      </c>
      <c r="AB801">
        <f t="shared" si="79"/>
        <v>792</v>
      </c>
      <c r="AD801" s="12">
        <v>13.398</v>
      </c>
      <c r="AE801">
        <v>792</v>
      </c>
    </row>
    <row r="802" spans="6:31" x14ac:dyDescent="0.3">
      <c r="F802" s="10">
        <v>795</v>
      </c>
      <c r="G802" s="17">
        <v>0.54100000000000004</v>
      </c>
      <c r="H802" s="10">
        <v>2.6539999999999999</v>
      </c>
      <c r="I802">
        <v>0.96499999999999997</v>
      </c>
      <c r="J802">
        <v>1.204</v>
      </c>
      <c r="K802">
        <v>0.83</v>
      </c>
      <c r="L802">
        <v>0.89200000000000002</v>
      </c>
      <c r="M802" s="10"/>
      <c r="N802" s="10"/>
      <c r="O802" s="10"/>
      <c r="P802" s="10"/>
      <c r="Q802" s="10"/>
      <c r="R802" s="10"/>
      <c r="S802" s="10">
        <v>827</v>
      </c>
      <c r="T802" s="17">
        <v>1.869</v>
      </c>
      <c r="U802" s="17">
        <f t="shared" si="75"/>
        <v>186.9</v>
      </c>
      <c r="V802" s="11">
        <f t="shared" si="74"/>
        <v>15.426226723051945</v>
      </c>
      <c r="X802">
        <v>13.398760233979036</v>
      </c>
      <c r="Y802" s="12">
        <f t="shared" si="76"/>
        <v>13.398</v>
      </c>
      <c r="Z802">
        <f t="shared" si="77"/>
        <v>3</v>
      </c>
      <c r="AA802">
        <f t="shared" si="78"/>
        <v>0</v>
      </c>
      <c r="AB802">
        <f t="shared" si="79"/>
        <v>792</v>
      </c>
      <c r="AD802" s="12">
        <v>13.398</v>
      </c>
      <c r="AE802">
        <v>792</v>
      </c>
    </row>
    <row r="803" spans="6:31" x14ac:dyDescent="0.3">
      <c r="F803" s="10">
        <v>796</v>
      </c>
      <c r="G803" s="17">
        <v>2.4590000000000001</v>
      </c>
      <c r="H803" s="10">
        <v>8.8800000000000008</v>
      </c>
      <c r="I803">
        <v>0.39200000000000002</v>
      </c>
      <c r="J803">
        <v>3.585</v>
      </c>
      <c r="K803">
        <v>0.27900000000000003</v>
      </c>
      <c r="L803">
        <v>0.82199999999999995</v>
      </c>
      <c r="M803" s="10"/>
      <c r="N803" s="10"/>
      <c r="O803" s="10"/>
      <c r="P803" s="10"/>
      <c r="Q803" s="10"/>
      <c r="R803" s="10"/>
      <c r="S803" s="10">
        <v>828</v>
      </c>
      <c r="T803" s="17">
        <v>1.3280000000000001</v>
      </c>
      <c r="U803" s="17">
        <f t="shared" si="75"/>
        <v>132.80000000000001</v>
      </c>
      <c r="V803" s="11">
        <f t="shared" si="74"/>
        <v>13.003315405727481</v>
      </c>
      <c r="X803">
        <v>13.398760233979036</v>
      </c>
      <c r="Y803" s="12">
        <f t="shared" si="76"/>
        <v>13.398</v>
      </c>
      <c r="Z803">
        <f t="shared" si="77"/>
        <v>4</v>
      </c>
      <c r="AA803">
        <f t="shared" si="78"/>
        <v>0</v>
      </c>
      <c r="AB803">
        <f t="shared" si="79"/>
        <v>792</v>
      </c>
      <c r="AD803" s="12">
        <v>13.398</v>
      </c>
      <c r="AE803">
        <v>792</v>
      </c>
    </row>
    <row r="804" spans="6:31" x14ac:dyDescent="0.3">
      <c r="F804" s="10">
        <v>797</v>
      </c>
      <c r="G804" s="17">
        <v>0.65600000000000003</v>
      </c>
      <c r="H804" s="10">
        <v>3.347</v>
      </c>
      <c r="I804">
        <v>0.73599999999999999</v>
      </c>
      <c r="J804">
        <v>2.25</v>
      </c>
      <c r="K804">
        <v>0.44400000000000001</v>
      </c>
      <c r="L804">
        <v>0.879</v>
      </c>
      <c r="M804" s="10"/>
      <c r="N804" s="10"/>
      <c r="O804" s="10"/>
      <c r="P804" s="10"/>
      <c r="Q804" s="10"/>
      <c r="R804" s="10"/>
      <c r="S804" s="10">
        <v>829</v>
      </c>
      <c r="T804" s="17">
        <v>3.0169999999999999</v>
      </c>
      <c r="U804" s="17">
        <f t="shared" si="75"/>
        <v>301.7</v>
      </c>
      <c r="V804" s="11">
        <f t="shared" si="74"/>
        <v>19.59939720110286</v>
      </c>
      <c r="X804">
        <v>13.398760233979036</v>
      </c>
      <c r="Y804" s="12">
        <f t="shared" si="76"/>
        <v>13.398</v>
      </c>
      <c r="Z804">
        <f t="shared" si="77"/>
        <v>5</v>
      </c>
      <c r="AA804">
        <f t="shared" si="78"/>
        <v>0</v>
      </c>
      <c r="AB804">
        <f t="shared" si="79"/>
        <v>792</v>
      </c>
      <c r="AD804" s="12">
        <v>13.398</v>
      </c>
      <c r="AE804">
        <v>792</v>
      </c>
    </row>
    <row r="805" spans="6:31" x14ac:dyDescent="0.3">
      <c r="F805" s="10">
        <v>798</v>
      </c>
      <c r="G805" s="17">
        <v>0.47499999999999998</v>
      </c>
      <c r="H805" s="10">
        <v>3.4969999999999999</v>
      </c>
      <c r="I805">
        <v>0.48799999999999999</v>
      </c>
      <c r="J805">
        <v>3.1019999999999999</v>
      </c>
      <c r="K805">
        <v>0.32200000000000001</v>
      </c>
      <c r="L805">
        <v>0.79500000000000004</v>
      </c>
      <c r="M805" s="10"/>
      <c r="N805" s="10"/>
      <c r="O805" s="10"/>
      <c r="P805" s="10"/>
      <c r="Q805" s="10"/>
      <c r="R805" s="10"/>
      <c r="S805" s="10">
        <v>831</v>
      </c>
      <c r="T805" s="17">
        <v>4.3280000000000003</v>
      </c>
      <c r="U805" s="17">
        <f t="shared" si="75"/>
        <v>432.8</v>
      </c>
      <c r="V805" s="11">
        <f t="shared" si="74"/>
        <v>23.474626194284298</v>
      </c>
      <c r="X805">
        <v>13.398760233979036</v>
      </c>
      <c r="Y805" s="12">
        <f t="shared" si="76"/>
        <v>13.398</v>
      </c>
      <c r="Z805">
        <f t="shared" si="77"/>
        <v>6</v>
      </c>
      <c r="AA805">
        <f t="shared" si="78"/>
        <v>0</v>
      </c>
      <c r="AB805">
        <f t="shared" si="79"/>
        <v>792</v>
      </c>
      <c r="AD805" s="12">
        <v>13.398</v>
      </c>
      <c r="AE805">
        <v>792</v>
      </c>
    </row>
    <row r="806" spans="6:31" x14ac:dyDescent="0.3">
      <c r="F806" s="10">
        <v>799</v>
      </c>
      <c r="G806" s="17">
        <v>0.52500000000000002</v>
      </c>
      <c r="H806" s="10">
        <v>3.484</v>
      </c>
      <c r="I806">
        <v>0.54300000000000004</v>
      </c>
      <c r="J806">
        <v>3.391</v>
      </c>
      <c r="K806">
        <v>0.29499999999999998</v>
      </c>
      <c r="L806">
        <v>0.753</v>
      </c>
      <c r="M806" s="10"/>
      <c r="N806" s="10"/>
      <c r="O806" s="10"/>
      <c r="P806" s="10"/>
      <c r="Q806" s="10"/>
      <c r="R806" s="10"/>
      <c r="S806" s="10">
        <v>832</v>
      </c>
      <c r="T806" s="17">
        <v>2.0979999999999999</v>
      </c>
      <c r="U806" s="17">
        <f t="shared" si="75"/>
        <v>209.79999999999998</v>
      </c>
      <c r="V806" s="11">
        <f t="shared" si="74"/>
        <v>16.343979212096333</v>
      </c>
      <c r="X806">
        <v>13.398760233979036</v>
      </c>
      <c r="Y806" s="12">
        <f t="shared" si="76"/>
        <v>13.398</v>
      </c>
      <c r="Z806">
        <f t="shared" si="77"/>
        <v>7</v>
      </c>
      <c r="AA806">
        <f t="shared" si="78"/>
        <v>0</v>
      </c>
      <c r="AB806">
        <f t="shared" si="79"/>
        <v>792</v>
      </c>
      <c r="AD806" s="12">
        <v>13.398</v>
      </c>
      <c r="AE806">
        <v>792</v>
      </c>
    </row>
    <row r="807" spans="6:31" x14ac:dyDescent="0.3">
      <c r="F807" s="10">
        <v>800</v>
      </c>
      <c r="G807" s="17">
        <v>2.1800000000000002</v>
      </c>
      <c r="H807" s="10">
        <v>6.4379999999999997</v>
      </c>
      <c r="I807">
        <v>0.66100000000000003</v>
      </c>
      <c r="J807">
        <v>2.2330000000000001</v>
      </c>
      <c r="K807">
        <v>0.44800000000000001</v>
      </c>
      <c r="L807">
        <v>0.89600000000000002</v>
      </c>
      <c r="M807" s="10"/>
      <c r="N807" s="10"/>
      <c r="O807" s="10"/>
      <c r="P807" s="10"/>
      <c r="Q807" s="10"/>
      <c r="R807" s="10"/>
      <c r="S807" s="10">
        <v>833</v>
      </c>
      <c r="T807" s="17">
        <v>6.1479999999999997</v>
      </c>
      <c r="U807" s="17">
        <f t="shared" si="75"/>
        <v>614.79999999999995</v>
      </c>
      <c r="V807" s="11">
        <f t="shared" si="74"/>
        <v>27.978342912030691</v>
      </c>
      <c r="X807">
        <v>13.398760233979036</v>
      </c>
      <c r="Y807" s="12">
        <f t="shared" si="76"/>
        <v>13.398</v>
      </c>
      <c r="Z807">
        <f t="shared" si="77"/>
        <v>8</v>
      </c>
      <c r="AA807">
        <f t="shared" si="78"/>
        <v>0</v>
      </c>
      <c r="AB807">
        <f t="shared" si="79"/>
        <v>792</v>
      </c>
      <c r="AD807" s="12">
        <v>13.398</v>
      </c>
      <c r="AE807">
        <v>792</v>
      </c>
    </row>
    <row r="808" spans="6:31" x14ac:dyDescent="0.3">
      <c r="F808" s="10">
        <v>801</v>
      </c>
      <c r="G808" s="17">
        <v>3.8849999999999998</v>
      </c>
      <c r="H808" s="10">
        <v>10.236000000000001</v>
      </c>
      <c r="I808">
        <v>0.46600000000000003</v>
      </c>
      <c r="J808">
        <v>2.6030000000000002</v>
      </c>
      <c r="K808">
        <v>0.38400000000000001</v>
      </c>
      <c r="L808">
        <v>0.78100000000000003</v>
      </c>
      <c r="M808" s="10"/>
      <c r="N808" s="10"/>
      <c r="O808" s="10"/>
      <c r="P808" s="10"/>
      <c r="Q808" s="10"/>
      <c r="R808" s="10"/>
      <c r="S808" s="10">
        <v>834</v>
      </c>
      <c r="T808" s="17">
        <v>7.5579999999999998</v>
      </c>
      <c r="U808" s="17">
        <f t="shared" si="75"/>
        <v>755.8</v>
      </c>
      <c r="V808" s="11">
        <f t="shared" si="74"/>
        <v>31.021193528148398</v>
      </c>
      <c r="X808">
        <v>13.398760233979036</v>
      </c>
      <c r="Y808" s="12">
        <f t="shared" si="76"/>
        <v>13.398</v>
      </c>
      <c r="Z808">
        <f t="shared" si="77"/>
        <v>9</v>
      </c>
      <c r="AA808">
        <f t="shared" si="78"/>
        <v>9</v>
      </c>
      <c r="AB808">
        <f t="shared" si="79"/>
        <v>801</v>
      </c>
      <c r="AD808" s="12">
        <v>13.398</v>
      </c>
      <c r="AE808">
        <v>801</v>
      </c>
    </row>
    <row r="809" spans="6:31" x14ac:dyDescent="0.3">
      <c r="F809" s="10">
        <v>802</v>
      </c>
      <c r="G809" s="17">
        <v>51.856000000000002</v>
      </c>
      <c r="H809" s="10">
        <v>32.917000000000002</v>
      </c>
      <c r="I809">
        <v>0.60099999999999998</v>
      </c>
      <c r="J809">
        <v>2.3780000000000001</v>
      </c>
      <c r="K809">
        <v>0.42</v>
      </c>
      <c r="L809">
        <v>0.91500000000000004</v>
      </c>
      <c r="M809" s="10"/>
      <c r="N809" s="10"/>
      <c r="O809" s="10"/>
      <c r="P809" s="10"/>
      <c r="Q809" s="10"/>
      <c r="R809" s="10"/>
      <c r="S809" s="10">
        <v>835</v>
      </c>
      <c r="T809" s="17">
        <v>3.1480000000000001</v>
      </c>
      <c r="U809" s="17">
        <f t="shared" si="75"/>
        <v>314.8</v>
      </c>
      <c r="V809" s="11">
        <f t="shared" si="74"/>
        <v>20.020384828534873</v>
      </c>
      <c r="X809">
        <v>13.322522003587821</v>
      </c>
      <c r="Y809" s="12">
        <f t="shared" si="76"/>
        <v>13.321999999999999</v>
      </c>
      <c r="Z809">
        <f t="shared" si="77"/>
        <v>1</v>
      </c>
      <c r="AA809">
        <f t="shared" si="78"/>
        <v>0</v>
      </c>
      <c r="AB809">
        <f t="shared" si="79"/>
        <v>801</v>
      </c>
      <c r="AD809" s="12">
        <v>13.321999999999999</v>
      </c>
      <c r="AE809">
        <v>801</v>
      </c>
    </row>
    <row r="810" spans="6:31" x14ac:dyDescent="0.3">
      <c r="F810" s="10">
        <v>803</v>
      </c>
      <c r="G810" s="17">
        <v>2.4430000000000001</v>
      </c>
      <c r="H810" s="10">
        <v>6.5449999999999999</v>
      </c>
      <c r="I810">
        <v>0.71699999999999997</v>
      </c>
      <c r="J810">
        <v>1.863</v>
      </c>
      <c r="K810">
        <v>0.53700000000000003</v>
      </c>
      <c r="L810">
        <v>0.876</v>
      </c>
      <c r="M810" s="10"/>
      <c r="N810" s="10"/>
      <c r="O810" s="10"/>
      <c r="P810" s="10"/>
      <c r="Q810" s="10"/>
      <c r="R810" s="10"/>
      <c r="S810" s="10">
        <v>836</v>
      </c>
      <c r="T810" s="17">
        <v>2.3279999999999998</v>
      </c>
      <c r="U810" s="17">
        <f t="shared" si="75"/>
        <v>232.79999999999998</v>
      </c>
      <c r="V810" s="11">
        <f t="shared" si="74"/>
        <v>17.216566615163021</v>
      </c>
      <c r="X810">
        <v>13.322522003587821</v>
      </c>
      <c r="Y810" s="12">
        <f t="shared" si="76"/>
        <v>13.321999999999999</v>
      </c>
      <c r="Z810">
        <f t="shared" si="77"/>
        <v>2</v>
      </c>
      <c r="AA810">
        <f t="shared" si="78"/>
        <v>0</v>
      </c>
      <c r="AB810">
        <f t="shared" si="79"/>
        <v>801</v>
      </c>
      <c r="AD810" s="12">
        <v>13.321999999999999</v>
      </c>
      <c r="AE810">
        <v>801</v>
      </c>
    </row>
    <row r="811" spans="6:31" x14ac:dyDescent="0.3">
      <c r="F811" s="10">
        <v>804</v>
      </c>
      <c r="G811" s="17">
        <v>1.9510000000000001</v>
      </c>
      <c r="H811" s="10">
        <v>6.1509999999999998</v>
      </c>
      <c r="I811">
        <v>0.64800000000000002</v>
      </c>
      <c r="J811">
        <v>2.3679999999999999</v>
      </c>
      <c r="K811">
        <v>0.42199999999999999</v>
      </c>
      <c r="L811">
        <v>0.91500000000000004</v>
      </c>
      <c r="M811" s="10"/>
      <c r="N811" s="10"/>
      <c r="O811" s="10"/>
      <c r="P811" s="10"/>
      <c r="Q811" s="10"/>
      <c r="R811" s="10"/>
      <c r="S811" s="10">
        <v>837</v>
      </c>
      <c r="T811" s="17">
        <v>4.9020000000000001</v>
      </c>
      <c r="U811" s="17">
        <f t="shared" si="75"/>
        <v>490.2</v>
      </c>
      <c r="V811" s="11">
        <f t="shared" si="74"/>
        <v>24.98283460356684</v>
      </c>
      <c r="X811">
        <v>13.322522003587821</v>
      </c>
      <c r="Y811" s="12">
        <f t="shared" si="76"/>
        <v>13.321999999999999</v>
      </c>
      <c r="Z811">
        <f t="shared" si="77"/>
        <v>3</v>
      </c>
      <c r="AA811">
        <f t="shared" si="78"/>
        <v>3</v>
      </c>
      <c r="AB811">
        <f t="shared" si="79"/>
        <v>804</v>
      </c>
      <c r="AD811" s="12">
        <v>13.321999999999999</v>
      </c>
      <c r="AE811">
        <v>804</v>
      </c>
    </row>
    <row r="812" spans="6:31" x14ac:dyDescent="0.3">
      <c r="F812" s="10">
        <v>805</v>
      </c>
      <c r="G812" s="17">
        <v>2.9510000000000001</v>
      </c>
      <c r="H812" s="10">
        <v>7.7060000000000004</v>
      </c>
      <c r="I812">
        <v>0.624</v>
      </c>
      <c r="J812">
        <v>2.08</v>
      </c>
      <c r="K812">
        <v>0.48099999999999998</v>
      </c>
      <c r="L812">
        <v>0.84899999999999998</v>
      </c>
      <c r="M812" s="10"/>
      <c r="N812" s="10"/>
      <c r="O812" s="10"/>
      <c r="P812" s="10"/>
      <c r="Q812" s="10"/>
      <c r="R812" s="10"/>
      <c r="S812" s="10">
        <v>838</v>
      </c>
      <c r="T812" s="17">
        <v>1.3120000000000001</v>
      </c>
      <c r="U812" s="17">
        <f t="shared" si="75"/>
        <v>131.20000000000002</v>
      </c>
      <c r="V812" s="11">
        <f t="shared" si="74"/>
        <v>12.924744804801888</v>
      </c>
      <c r="X812">
        <v>13.241037924197327</v>
      </c>
      <c r="Y812" s="12">
        <f t="shared" si="76"/>
        <v>13.241</v>
      </c>
      <c r="Z812">
        <f t="shared" si="77"/>
        <v>1</v>
      </c>
      <c r="AA812">
        <f t="shared" si="78"/>
        <v>0</v>
      </c>
      <c r="AB812">
        <f t="shared" si="79"/>
        <v>804</v>
      </c>
      <c r="AD812" s="12">
        <v>13.241</v>
      </c>
      <c r="AE812">
        <v>804</v>
      </c>
    </row>
    <row r="813" spans="6:31" x14ac:dyDescent="0.3">
      <c r="F813" s="10">
        <v>806</v>
      </c>
      <c r="G813" s="17">
        <v>11.804</v>
      </c>
      <c r="H813" s="10">
        <v>14.968999999999999</v>
      </c>
      <c r="I813">
        <v>0.66200000000000003</v>
      </c>
      <c r="J813">
        <v>2.2669999999999999</v>
      </c>
      <c r="K813">
        <v>0.441</v>
      </c>
      <c r="L813">
        <v>0.93899999999999995</v>
      </c>
      <c r="M813" s="10"/>
      <c r="N813" s="10"/>
      <c r="O813" s="10"/>
      <c r="P813" s="10"/>
      <c r="Q813" s="10"/>
      <c r="R813" s="10"/>
      <c r="S813" s="10">
        <v>839</v>
      </c>
      <c r="T813" s="17">
        <v>5.8689999999999998</v>
      </c>
      <c r="U813" s="17">
        <f t="shared" si="75"/>
        <v>586.9</v>
      </c>
      <c r="V813" s="11">
        <f t="shared" si="74"/>
        <v>27.33613522071229</v>
      </c>
      <c r="X813">
        <v>13.241037924197327</v>
      </c>
      <c r="Y813" s="12">
        <f t="shared" si="76"/>
        <v>13.241</v>
      </c>
      <c r="Z813">
        <f t="shared" si="77"/>
        <v>2</v>
      </c>
      <c r="AA813">
        <f t="shared" si="78"/>
        <v>0</v>
      </c>
      <c r="AB813">
        <f t="shared" si="79"/>
        <v>804</v>
      </c>
      <c r="AD813" s="12">
        <v>13.241</v>
      </c>
      <c r="AE813">
        <v>804</v>
      </c>
    </row>
    <row r="814" spans="6:31" x14ac:dyDescent="0.3">
      <c r="F814" s="10">
        <v>807</v>
      </c>
      <c r="G814" s="17">
        <v>12.606999999999999</v>
      </c>
      <c r="H814" s="10">
        <v>17.611000000000001</v>
      </c>
      <c r="I814">
        <v>0.51100000000000001</v>
      </c>
      <c r="J814">
        <v>2.6440000000000001</v>
      </c>
      <c r="K814">
        <v>0.378</v>
      </c>
      <c r="L814">
        <v>0.80400000000000005</v>
      </c>
      <c r="M814" s="10"/>
      <c r="N814" s="10"/>
      <c r="O814" s="10"/>
      <c r="P814" s="10"/>
      <c r="Q814" s="10"/>
      <c r="R814" s="10"/>
      <c r="S814" s="10">
        <v>840</v>
      </c>
      <c r="T814" s="17">
        <v>2.2789999999999999</v>
      </c>
      <c r="U814" s="17">
        <f t="shared" si="75"/>
        <v>227.89999999999998</v>
      </c>
      <c r="V814" s="11">
        <f t="shared" si="74"/>
        <v>17.034414936978127</v>
      </c>
      <c r="X814">
        <v>13.241037924197327</v>
      </c>
      <c r="Y814" s="12">
        <f t="shared" si="76"/>
        <v>13.241</v>
      </c>
      <c r="Z814">
        <f t="shared" si="77"/>
        <v>3</v>
      </c>
      <c r="AA814">
        <f t="shared" si="78"/>
        <v>0</v>
      </c>
      <c r="AB814">
        <f t="shared" si="79"/>
        <v>804</v>
      </c>
      <c r="AD814" s="12">
        <v>13.241</v>
      </c>
      <c r="AE814">
        <v>804</v>
      </c>
    </row>
    <row r="815" spans="6:31" x14ac:dyDescent="0.3">
      <c r="F815" s="10">
        <v>808</v>
      </c>
      <c r="G815" s="17">
        <v>4.6230000000000002</v>
      </c>
      <c r="H815" s="10">
        <v>10.616</v>
      </c>
      <c r="I815">
        <v>0.51500000000000001</v>
      </c>
      <c r="J815">
        <v>2.5049999999999999</v>
      </c>
      <c r="K815">
        <v>0.39900000000000002</v>
      </c>
      <c r="L815">
        <v>0.8</v>
      </c>
      <c r="M815" s="10"/>
      <c r="N815" s="10"/>
      <c r="O815" s="10"/>
      <c r="P815" s="10"/>
      <c r="Q815" s="10"/>
      <c r="R815" s="10"/>
      <c r="S815" s="10">
        <v>841</v>
      </c>
      <c r="T815" s="17">
        <v>11.590999999999999</v>
      </c>
      <c r="U815" s="17">
        <f t="shared" si="75"/>
        <v>1159.0999999999999</v>
      </c>
      <c r="V815" s="11">
        <f t="shared" si="74"/>
        <v>38.416298055675888</v>
      </c>
      <c r="X815">
        <v>13.241037924197327</v>
      </c>
      <c r="Y815" s="12">
        <f t="shared" si="76"/>
        <v>13.241</v>
      </c>
      <c r="Z815">
        <f t="shared" si="77"/>
        <v>4</v>
      </c>
      <c r="AA815">
        <f t="shared" si="78"/>
        <v>0</v>
      </c>
      <c r="AB815">
        <f t="shared" si="79"/>
        <v>804</v>
      </c>
      <c r="AD815" s="12">
        <v>13.241</v>
      </c>
      <c r="AE815">
        <v>804</v>
      </c>
    </row>
    <row r="816" spans="6:31" x14ac:dyDescent="0.3">
      <c r="F816" s="10">
        <v>809</v>
      </c>
      <c r="G816" s="17">
        <v>0.26200000000000001</v>
      </c>
      <c r="H816" s="10">
        <v>2.2170000000000001</v>
      </c>
      <c r="I816">
        <v>0.67100000000000004</v>
      </c>
      <c r="J816">
        <v>2.7679999999999998</v>
      </c>
      <c r="K816">
        <v>0.36099999999999999</v>
      </c>
      <c r="L816">
        <v>0.8</v>
      </c>
      <c r="M816" s="10"/>
      <c r="N816" s="10"/>
      <c r="O816" s="10"/>
      <c r="P816" s="10"/>
      <c r="Q816" s="10"/>
      <c r="R816" s="10"/>
      <c r="S816" s="10">
        <v>842</v>
      </c>
      <c r="T816" s="17">
        <v>2.476</v>
      </c>
      <c r="U816" s="17">
        <f t="shared" si="75"/>
        <v>247.6</v>
      </c>
      <c r="V816" s="11">
        <f t="shared" si="74"/>
        <v>17.755396680345562</v>
      </c>
      <c r="X816">
        <v>13.241037924197327</v>
      </c>
      <c r="Y816" s="12">
        <f t="shared" si="76"/>
        <v>13.241</v>
      </c>
      <c r="Z816">
        <f t="shared" si="77"/>
        <v>5</v>
      </c>
      <c r="AA816">
        <f t="shared" si="78"/>
        <v>0</v>
      </c>
      <c r="AB816">
        <f t="shared" si="79"/>
        <v>804</v>
      </c>
      <c r="AD816" s="12">
        <v>13.241</v>
      </c>
      <c r="AE816">
        <v>804</v>
      </c>
    </row>
    <row r="817" spans="6:31" x14ac:dyDescent="0.3">
      <c r="F817" s="10">
        <v>810</v>
      </c>
      <c r="G817" s="17">
        <v>20.919</v>
      </c>
      <c r="H817" s="10">
        <v>19.809000000000001</v>
      </c>
      <c r="I817">
        <v>0.67</v>
      </c>
      <c r="J817">
        <v>1.843</v>
      </c>
      <c r="K817">
        <v>0.54300000000000004</v>
      </c>
      <c r="L817">
        <v>0.92500000000000004</v>
      </c>
      <c r="M817" s="10"/>
      <c r="N817" s="10"/>
      <c r="O817" s="10"/>
      <c r="P817" s="10"/>
      <c r="Q817" s="10"/>
      <c r="R817" s="10"/>
      <c r="S817" s="10">
        <v>843</v>
      </c>
      <c r="T817" s="17">
        <v>5.6719999999999997</v>
      </c>
      <c r="U817" s="17">
        <f t="shared" si="75"/>
        <v>567.19999999999993</v>
      </c>
      <c r="V817" s="11">
        <f t="shared" si="74"/>
        <v>26.873434275763568</v>
      </c>
      <c r="X817">
        <v>13.241037924197327</v>
      </c>
      <c r="Y817" s="12">
        <f t="shared" si="76"/>
        <v>13.241</v>
      </c>
      <c r="Z817">
        <f t="shared" si="77"/>
        <v>6</v>
      </c>
      <c r="AA817">
        <f t="shared" si="78"/>
        <v>6</v>
      </c>
      <c r="AB817">
        <f t="shared" si="79"/>
        <v>810</v>
      </c>
      <c r="AD817" s="12">
        <v>13.241</v>
      </c>
      <c r="AE817">
        <v>810</v>
      </c>
    </row>
    <row r="818" spans="6:31" x14ac:dyDescent="0.3">
      <c r="F818" s="10">
        <v>811</v>
      </c>
      <c r="G818" s="17">
        <v>2.6230000000000002</v>
      </c>
      <c r="H818" s="10">
        <v>8.9239999999999995</v>
      </c>
      <c r="I818">
        <v>0.41399999999999998</v>
      </c>
      <c r="J818">
        <v>3.2519999999999998</v>
      </c>
      <c r="K818">
        <v>0.307</v>
      </c>
      <c r="L818">
        <v>0.77900000000000003</v>
      </c>
      <c r="M818" s="10"/>
      <c r="N818" s="10"/>
      <c r="O818" s="10"/>
      <c r="P818" s="10"/>
      <c r="Q818" s="10"/>
      <c r="R818" s="10"/>
      <c r="S818" s="10">
        <v>844</v>
      </c>
      <c r="T818" s="17">
        <v>4</v>
      </c>
      <c r="U818" s="17">
        <f t="shared" si="75"/>
        <v>400</v>
      </c>
      <c r="V818" s="11">
        <f t="shared" ref="V818:V881" si="80">((U818/PI())^0.5)*2</f>
        <v>22.56758334191025</v>
      </c>
      <c r="X818">
        <v>13.163886281735179</v>
      </c>
      <c r="Y818" s="12">
        <f t="shared" si="76"/>
        <v>13.163</v>
      </c>
      <c r="Z818">
        <f t="shared" si="77"/>
        <v>1</v>
      </c>
      <c r="AA818">
        <f t="shared" si="78"/>
        <v>0</v>
      </c>
      <c r="AB818">
        <f t="shared" si="79"/>
        <v>810</v>
      </c>
      <c r="AD818" s="12">
        <v>13.163</v>
      </c>
      <c r="AE818">
        <v>810</v>
      </c>
    </row>
    <row r="819" spans="6:31" x14ac:dyDescent="0.3">
      <c r="F819" s="10">
        <v>812</v>
      </c>
      <c r="G819" s="17">
        <v>6.2629999999999999</v>
      </c>
      <c r="H819" s="10">
        <v>10.840999999999999</v>
      </c>
      <c r="I819">
        <v>0.67</v>
      </c>
      <c r="J819">
        <v>1.48</v>
      </c>
      <c r="K819">
        <v>0.67600000000000005</v>
      </c>
      <c r="L819">
        <v>0.89600000000000002</v>
      </c>
      <c r="M819" s="10"/>
      <c r="N819" s="10"/>
      <c r="O819" s="10"/>
      <c r="P819" s="10"/>
      <c r="Q819" s="10"/>
      <c r="R819" s="10"/>
      <c r="S819" s="10">
        <v>845</v>
      </c>
      <c r="T819" s="17">
        <v>0.47499999999999998</v>
      </c>
      <c r="U819" s="17">
        <f t="shared" ref="U819:U882" si="81">T819*100</f>
        <v>47.5</v>
      </c>
      <c r="V819" s="11">
        <f t="shared" si="80"/>
        <v>7.7768167250437523</v>
      </c>
      <c r="X819">
        <v>13.163886281735179</v>
      </c>
      <c r="Y819" s="12">
        <f t="shared" si="76"/>
        <v>13.163</v>
      </c>
      <c r="Z819">
        <f t="shared" si="77"/>
        <v>2</v>
      </c>
      <c r="AA819">
        <f t="shared" si="78"/>
        <v>2</v>
      </c>
      <c r="AB819">
        <f t="shared" si="79"/>
        <v>812</v>
      </c>
      <c r="AD819" s="12">
        <v>13.163</v>
      </c>
      <c r="AE819">
        <v>812</v>
      </c>
    </row>
    <row r="820" spans="6:31" x14ac:dyDescent="0.3">
      <c r="F820" s="10">
        <v>813</v>
      </c>
      <c r="G820" s="17">
        <v>4.181</v>
      </c>
      <c r="H820" s="10">
        <v>7.931</v>
      </c>
      <c r="I820">
        <v>0.83499999999999996</v>
      </c>
      <c r="J820">
        <v>1.4630000000000001</v>
      </c>
      <c r="K820">
        <v>0.68400000000000005</v>
      </c>
      <c r="L820">
        <v>0.92900000000000005</v>
      </c>
      <c r="M820" s="10"/>
      <c r="N820" s="10"/>
      <c r="O820" s="10"/>
      <c r="P820" s="10"/>
      <c r="Q820" s="10"/>
      <c r="R820" s="10"/>
      <c r="S820" s="10">
        <v>846</v>
      </c>
      <c r="T820" s="17">
        <v>21.213999999999999</v>
      </c>
      <c r="U820" s="17">
        <f t="shared" si="81"/>
        <v>2121.3999999999996</v>
      </c>
      <c r="V820" s="11">
        <f t="shared" si="80"/>
        <v>51.971630436240631</v>
      </c>
      <c r="X820">
        <v>13.081414098346015</v>
      </c>
      <c r="Y820" s="12">
        <f t="shared" si="76"/>
        <v>13.081</v>
      </c>
      <c r="Z820">
        <f t="shared" si="77"/>
        <v>1</v>
      </c>
      <c r="AA820">
        <f t="shared" si="78"/>
        <v>0</v>
      </c>
      <c r="AB820">
        <f t="shared" si="79"/>
        <v>812</v>
      </c>
      <c r="AD820" s="12">
        <v>13.081</v>
      </c>
      <c r="AE820">
        <v>812</v>
      </c>
    </row>
    <row r="821" spans="6:31" x14ac:dyDescent="0.3">
      <c r="F821" s="10">
        <v>814</v>
      </c>
      <c r="G821" s="17">
        <v>2.0979999999999999</v>
      </c>
      <c r="H821" s="10">
        <v>6.1820000000000004</v>
      </c>
      <c r="I821">
        <v>0.69</v>
      </c>
      <c r="J821">
        <v>2.2610000000000001</v>
      </c>
      <c r="K821">
        <v>0.442</v>
      </c>
      <c r="L821">
        <v>0.874</v>
      </c>
      <c r="M821" s="10"/>
      <c r="N821" s="10"/>
      <c r="O821" s="10"/>
      <c r="P821" s="10"/>
      <c r="Q821" s="10"/>
      <c r="R821" s="10"/>
      <c r="S821" s="10">
        <v>847</v>
      </c>
      <c r="T821" s="17">
        <v>45.036000000000001</v>
      </c>
      <c r="U821" s="17">
        <f t="shared" si="81"/>
        <v>4503.6000000000004</v>
      </c>
      <c r="V821" s="11">
        <f t="shared" si="80"/>
        <v>75.724247197771987</v>
      </c>
      <c r="X821">
        <v>13.081414098346015</v>
      </c>
      <c r="Y821" s="12">
        <f t="shared" si="76"/>
        <v>13.081</v>
      </c>
      <c r="Z821">
        <f t="shared" si="77"/>
        <v>2</v>
      </c>
      <c r="AA821">
        <f t="shared" si="78"/>
        <v>2</v>
      </c>
      <c r="AB821">
        <f t="shared" si="79"/>
        <v>814</v>
      </c>
      <c r="AD821" s="12">
        <v>13.081</v>
      </c>
      <c r="AE821">
        <v>814</v>
      </c>
    </row>
    <row r="822" spans="6:31" x14ac:dyDescent="0.3">
      <c r="F822" s="10">
        <v>815</v>
      </c>
      <c r="G822" s="17">
        <v>2.2949999999999999</v>
      </c>
      <c r="H822" s="10">
        <v>6.47</v>
      </c>
      <c r="I822">
        <v>0.68899999999999995</v>
      </c>
      <c r="J822">
        <v>2.2749999999999999</v>
      </c>
      <c r="K822">
        <v>0.439</v>
      </c>
      <c r="L822">
        <v>0.88600000000000001</v>
      </c>
      <c r="M822" s="10"/>
      <c r="N822" s="10"/>
      <c r="O822" s="10"/>
      <c r="P822" s="10"/>
      <c r="Q822" s="10"/>
      <c r="R822" s="10"/>
      <c r="S822" s="10">
        <v>848</v>
      </c>
      <c r="T822" s="17">
        <v>2.9020000000000001</v>
      </c>
      <c r="U822" s="17">
        <f t="shared" si="81"/>
        <v>290.2</v>
      </c>
      <c r="V822" s="11">
        <f t="shared" si="80"/>
        <v>19.222229732321487</v>
      </c>
      <c r="X822">
        <v>13.003315405727481</v>
      </c>
      <c r="Y822" s="12">
        <f t="shared" si="76"/>
        <v>13.003</v>
      </c>
      <c r="Z822">
        <f t="shared" si="77"/>
        <v>1</v>
      </c>
      <c r="AA822">
        <f t="shared" si="78"/>
        <v>1</v>
      </c>
      <c r="AB822">
        <f t="shared" si="79"/>
        <v>815</v>
      </c>
      <c r="AD822" s="12">
        <v>13.003</v>
      </c>
      <c r="AE822">
        <v>815</v>
      </c>
    </row>
    <row r="823" spans="6:31" x14ac:dyDescent="0.3">
      <c r="F823" s="10">
        <v>816</v>
      </c>
      <c r="G823" s="17">
        <v>3.476</v>
      </c>
      <c r="H823" s="10">
        <v>7.7370000000000001</v>
      </c>
      <c r="I823">
        <v>0.73</v>
      </c>
      <c r="J823">
        <v>1.9019999999999999</v>
      </c>
      <c r="K823">
        <v>0.52600000000000002</v>
      </c>
      <c r="L823">
        <v>0.89600000000000002</v>
      </c>
      <c r="M823" s="10"/>
      <c r="N823" s="10"/>
      <c r="O823" s="10"/>
      <c r="P823" s="10"/>
      <c r="Q823" s="10"/>
      <c r="R823" s="10"/>
      <c r="S823" s="10">
        <v>849</v>
      </c>
      <c r="T823" s="17">
        <v>3.246</v>
      </c>
      <c r="U823" s="17">
        <f t="shared" si="81"/>
        <v>324.60000000000002</v>
      </c>
      <c r="V823" s="11">
        <f t="shared" si="80"/>
        <v>20.329622628593818</v>
      </c>
      <c r="X823">
        <v>12.924744804801888</v>
      </c>
      <c r="Y823" s="12">
        <f t="shared" si="76"/>
        <v>12.923999999999999</v>
      </c>
      <c r="Z823">
        <f t="shared" si="77"/>
        <v>1</v>
      </c>
      <c r="AA823">
        <f t="shared" si="78"/>
        <v>0</v>
      </c>
      <c r="AB823">
        <f t="shared" si="79"/>
        <v>815</v>
      </c>
      <c r="AD823" s="12">
        <v>12.923999999999999</v>
      </c>
      <c r="AE823">
        <v>815</v>
      </c>
    </row>
    <row r="824" spans="6:31" x14ac:dyDescent="0.3">
      <c r="F824" s="10">
        <v>817</v>
      </c>
      <c r="G824" s="17">
        <v>2.3940000000000001</v>
      </c>
      <c r="H824" s="10">
        <v>6.5129999999999999</v>
      </c>
      <c r="I824">
        <v>0.70899999999999996</v>
      </c>
      <c r="J824">
        <v>2.2450000000000001</v>
      </c>
      <c r="K824">
        <v>0.44500000000000001</v>
      </c>
      <c r="L824">
        <v>0.90100000000000002</v>
      </c>
      <c r="M824" s="10"/>
      <c r="N824" s="10"/>
      <c r="O824" s="10"/>
      <c r="P824" s="10"/>
      <c r="Q824" s="10"/>
      <c r="R824" s="10"/>
      <c r="S824" s="10">
        <v>850</v>
      </c>
      <c r="T824" s="17">
        <v>0.52500000000000002</v>
      </c>
      <c r="U824" s="17">
        <f t="shared" si="81"/>
        <v>52.5</v>
      </c>
      <c r="V824" s="11">
        <f t="shared" si="80"/>
        <v>8.1758838114662584</v>
      </c>
      <c r="X824">
        <v>12.924744804801888</v>
      </c>
      <c r="Y824" s="12">
        <f t="shared" si="76"/>
        <v>12.923999999999999</v>
      </c>
      <c r="Z824">
        <f t="shared" si="77"/>
        <v>2</v>
      </c>
      <c r="AA824">
        <f t="shared" si="78"/>
        <v>0</v>
      </c>
      <c r="AB824">
        <f t="shared" si="79"/>
        <v>815</v>
      </c>
      <c r="AD824" s="12">
        <v>12.923999999999999</v>
      </c>
      <c r="AE824">
        <v>815</v>
      </c>
    </row>
    <row r="825" spans="6:31" x14ac:dyDescent="0.3">
      <c r="F825" s="10">
        <v>818</v>
      </c>
      <c r="G825" s="17">
        <v>4.4269999999999996</v>
      </c>
      <c r="H825" s="10">
        <v>8.8360000000000003</v>
      </c>
      <c r="I825">
        <v>0.71199999999999997</v>
      </c>
      <c r="J825">
        <v>1.617</v>
      </c>
      <c r="K825">
        <v>0.61799999999999999</v>
      </c>
      <c r="L825">
        <v>0.88100000000000001</v>
      </c>
      <c r="M825" s="10"/>
      <c r="N825" s="10"/>
      <c r="O825" s="10"/>
      <c r="P825" s="10"/>
      <c r="Q825" s="10"/>
      <c r="R825" s="10"/>
      <c r="S825" s="10">
        <v>851</v>
      </c>
      <c r="T825" s="17">
        <v>31.625</v>
      </c>
      <c r="U825" s="17">
        <f t="shared" si="81"/>
        <v>3162.5</v>
      </c>
      <c r="V825" s="11">
        <f t="shared" si="80"/>
        <v>63.455654280961852</v>
      </c>
      <c r="X825">
        <v>12.924744804801888</v>
      </c>
      <c r="Y825" s="12">
        <f t="shared" si="76"/>
        <v>12.923999999999999</v>
      </c>
      <c r="Z825">
        <f t="shared" si="77"/>
        <v>3</v>
      </c>
      <c r="AA825">
        <f t="shared" si="78"/>
        <v>0</v>
      </c>
      <c r="AB825">
        <f t="shared" si="79"/>
        <v>815</v>
      </c>
      <c r="AD825" s="12">
        <v>12.923999999999999</v>
      </c>
      <c r="AE825">
        <v>815</v>
      </c>
    </row>
    <row r="826" spans="6:31" x14ac:dyDescent="0.3">
      <c r="F826" s="10">
        <v>819</v>
      </c>
      <c r="G826" s="17">
        <v>0.88500000000000001</v>
      </c>
      <c r="H826" s="10">
        <v>3.9660000000000002</v>
      </c>
      <c r="I826">
        <v>0.70699999999999996</v>
      </c>
      <c r="J826">
        <v>2.2989999999999999</v>
      </c>
      <c r="K826">
        <v>0.435</v>
      </c>
      <c r="L826">
        <v>0.86399999999999999</v>
      </c>
      <c r="M826" s="10"/>
      <c r="N826" s="10"/>
      <c r="O826" s="10"/>
      <c r="P826" s="10"/>
      <c r="Q826" s="10"/>
      <c r="R826" s="10"/>
      <c r="S826" s="10">
        <v>852</v>
      </c>
      <c r="T826" s="17">
        <v>6.476</v>
      </c>
      <c r="U826" s="17">
        <f t="shared" si="81"/>
        <v>647.6</v>
      </c>
      <c r="V826" s="11">
        <f t="shared" si="80"/>
        <v>28.714977436356996</v>
      </c>
      <c r="X826">
        <v>12.924744804801888</v>
      </c>
      <c r="Y826" s="12">
        <f t="shared" si="76"/>
        <v>12.923999999999999</v>
      </c>
      <c r="Z826">
        <f t="shared" si="77"/>
        <v>4</v>
      </c>
      <c r="AA826">
        <f t="shared" si="78"/>
        <v>4</v>
      </c>
      <c r="AB826">
        <f t="shared" si="79"/>
        <v>819</v>
      </c>
      <c r="AD826" s="12">
        <v>12.923999999999999</v>
      </c>
      <c r="AE826">
        <v>819</v>
      </c>
    </row>
    <row r="827" spans="6:31" x14ac:dyDescent="0.3">
      <c r="F827" s="10">
        <v>820</v>
      </c>
      <c r="G827" s="17">
        <v>3.5579999999999998</v>
      </c>
      <c r="H827" s="10">
        <v>8.6110000000000007</v>
      </c>
      <c r="I827">
        <v>0.60299999999999998</v>
      </c>
      <c r="J827">
        <v>2.8479999999999999</v>
      </c>
      <c r="K827">
        <v>0.35099999999999998</v>
      </c>
      <c r="L827">
        <v>0.85899999999999999</v>
      </c>
      <c r="M827" s="10"/>
      <c r="N827" s="10"/>
      <c r="O827" s="10"/>
      <c r="P827" s="10"/>
      <c r="Q827" s="10"/>
      <c r="R827" s="10"/>
      <c r="S827" s="10">
        <v>853</v>
      </c>
      <c r="T827" s="17">
        <v>4.492</v>
      </c>
      <c r="U827" s="17">
        <f t="shared" si="81"/>
        <v>449.2</v>
      </c>
      <c r="V827" s="11">
        <f t="shared" si="80"/>
        <v>23.915250437639891</v>
      </c>
      <c r="X827">
        <v>12.84073677960901</v>
      </c>
      <c r="Y827" s="12">
        <f t="shared" si="76"/>
        <v>12.84</v>
      </c>
      <c r="Z827">
        <f t="shared" si="77"/>
        <v>1</v>
      </c>
      <c r="AA827">
        <f t="shared" si="78"/>
        <v>0</v>
      </c>
      <c r="AB827">
        <f t="shared" si="79"/>
        <v>819</v>
      </c>
      <c r="AD827" s="12">
        <v>12.84</v>
      </c>
      <c r="AE827">
        <v>819</v>
      </c>
    </row>
    <row r="828" spans="6:31" x14ac:dyDescent="0.3">
      <c r="F828" s="10">
        <v>821</v>
      </c>
      <c r="G828" s="17">
        <v>31.952999999999999</v>
      </c>
      <c r="H828" s="10">
        <v>22.667999999999999</v>
      </c>
      <c r="I828">
        <v>0.78100000000000003</v>
      </c>
      <c r="J828">
        <v>1.387</v>
      </c>
      <c r="K828">
        <v>0.72099999999999997</v>
      </c>
      <c r="L828">
        <v>0.94399999999999995</v>
      </c>
      <c r="M828" s="10"/>
      <c r="N828" s="10"/>
      <c r="O828" s="10"/>
      <c r="P828" s="10"/>
      <c r="Q828" s="10"/>
      <c r="R828" s="10"/>
      <c r="S828" s="10">
        <v>854</v>
      </c>
      <c r="T828" s="17">
        <v>5.7539999999999996</v>
      </c>
      <c r="U828" s="17">
        <f t="shared" si="81"/>
        <v>575.4</v>
      </c>
      <c r="V828" s="11">
        <f t="shared" si="80"/>
        <v>27.066991595680015</v>
      </c>
      <c r="X828">
        <v>12.84073677960901</v>
      </c>
      <c r="Y828" s="12">
        <f t="shared" si="76"/>
        <v>12.84</v>
      </c>
      <c r="Z828">
        <f t="shared" si="77"/>
        <v>2</v>
      </c>
      <c r="AA828">
        <f t="shared" si="78"/>
        <v>0</v>
      </c>
      <c r="AB828">
        <f t="shared" si="79"/>
        <v>819</v>
      </c>
      <c r="AD828" s="12">
        <v>12.84</v>
      </c>
      <c r="AE828">
        <v>819</v>
      </c>
    </row>
    <row r="829" spans="6:31" x14ac:dyDescent="0.3">
      <c r="F829" s="10">
        <v>822</v>
      </c>
      <c r="G829" s="17">
        <v>2.23</v>
      </c>
      <c r="H829" s="10">
        <v>7.3570000000000002</v>
      </c>
      <c r="I829">
        <v>0.51800000000000002</v>
      </c>
      <c r="J829">
        <v>3.246</v>
      </c>
      <c r="K829">
        <v>0.308</v>
      </c>
      <c r="L829">
        <v>0.85</v>
      </c>
      <c r="M829" s="10"/>
      <c r="N829" s="10"/>
      <c r="O829" s="10"/>
      <c r="P829" s="10"/>
      <c r="Q829" s="10"/>
      <c r="R829" s="10"/>
      <c r="S829" s="10">
        <v>855</v>
      </c>
      <c r="T829" s="17">
        <v>0.16400000000000001</v>
      </c>
      <c r="U829" s="17">
        <f t="shared" si="81"/>
        <v>16.400000000000002</v>
      </c>
      <c r="V829" s="11">
        <f t="shared" si="80"/>
        <v>4.5695873482905078</v>
      </c>
      <c r="X829">
        <v>12.84073677960901</v>
      </c>
      <c r="Y829" s="12">
        <f t="shared" si="76"/>
        <v>12.84</v>
      </c>
      <c r="Z829">
        <f t="shared" si="77"/>
        <v>3</v>
      </c>
      <c r="AA829">
        <f t="shared" si="78"/>
        <v>0</v>
      </c>
      <c r="AB829">
        <f t="shared" si="79"/>
        <v>819</v>
      </c>
      <c r="AD829" s="12">
        <v>12.84</v>
      </c>
      <c r="AE829">
        <v>819</v>
      </c>
    </row>
    <row r="830" spans="6:31" x14ac:dyDescent="0.3">
      <c r="F830" s="10">
        <v>823</v>
      </c>
      <c r="G830" s="17">
        <v>2.0329999999999999</v>
      </c>
      <c r="H830" s="10">
        <v>5.6390000000000002</v>
      </c>
      <c r="I830">
        <v>0.80300000000000005</v>
      </c>
      <c r="J830">
        <v>1.5449999999999999</v>
      </c>
      <c r="K830">
        <v>0.64700000000000002</v>
      </c>
      <c r="L830">
        <v>0.91200000000000003</v>
      </c>
      <c r="M830" s="10"/>
      <c r="N830" s="10"/>
      <c r="O830" s="10"/>
      <c r="P830" s="10"/>
      <c r="Q830" s="10"/>
      <c r="R830" s="10"/>
      <c r="S830" s="10">
        <v>856</v>
      </c>
      <c r="T830" s="17">
        <v>1.115</v>
      </c>
      <c r="U830" s="17">
        <f t="shared" si="81"/>
        <v>111.5</v>
      </c>
      <c r="V830" s="11">
        <f t="shared" si="80"/>
        <v>11.914957374576321</v>
      </c>
      <c r="X830">
        <v>12.84073677960901</v>
      </c>
      <c r="Y830" s="12">
        <f t="shared" si="76"/>
        <v>12.84</v>
      </c>
      <c r="Z830">
        <f t="shared" si="77"/>
        <v>4</v>
      </c>
      <c r="AA830">
        <f t="shared" si="78"/>
        <v>0</v>
      </c>
      <c r="AB830">
        <f t="shared" si="79"/>
        <v>819</v>
      </c>
      <c r="AD830" s="12">
        <v>12.84</v>
      </c>
      <c r="AE830">
        <v>819</v>
      </c>
    </row>
    <row r="831" spans="6:31" x14ac:dyDescent="0.3">
      <c r="F831" s="10">
        <v>824</v>
      </c>
      <c r="G831" s="17">
        <v>0.68899999999999995</v>
      </c>
      <c r="H831" s="10">
        <v>3.1219999999999999</v>
      </c>
      <c r="I831">
        <v>0.88800000000000001</v>
      </c>
      <c r="J831">
        <v>1.169</v>
      </c>
      <c r="K831">
        <v>0.85599999999999998</v>
      </c>
      <c r="L831">
        <v>0.84</v>
      </c>
      <c r="M831" s="10"/>
      <c r="N831" s="10"/>
      <c r="O831" s="10"/>
      <c r="P831" s="10"/>
      <c r="Q831" s="10"/>
      <c r="R831" s="10"/>
      <c r="S831" s="10">
        <v>857</v>
      </c>
      <c r="T831" s="17">
        <v>18.116</v>
      </c>
      <c r="U831" s="17">
        <f t="shared" si="81"/>
        <v>1811.6</v>
      </c>
      <c r="V831" s="11">
        <f t="shared" si="80"/>
        <v>48.027083601257957</v>
      </c>
      <c r="X831">
        <v>12.84073677960901</v>
      </c>
      <c r="Y831" s="12">
        <f t="shared" si="76"/>
        <v>12.84</v>
      </c>
      <c r="Z831">
        <f t="shared" si="77"/>
        <v>5</v>
      </c>
      <c r="AA831">
        <f t="shared" si="78"/>
        <v>0</v>
      </c>
      <c r="AB831">
        <f t="shared" si="79"/>
        <v>819</v>
      </c>
      <c r="AD831" s="12">
        <v>12.84</v>
      </c>
      <c r="AE831">
        <v>819</v>
      </c>
    </row>
    <row r="832" spans="6:31" x14ac:dyDescent="0.3">
      <c r="F832" s="10">
        <v>825</v>
      </c>
      <c r="G832" s="17">
        <v>3.1480000000000001</v>
      </c>
      <c r="H832" s="10">
        <v>9.0050000000000008</v>
      </c>
      <c r="I832">
        <v>0.48799999999999999</v>
      </c>
      <c r="J832">
        <v>2.8730000000000002</v>
      </c>
      <c r="K832">
        <v>0.34799999999999998</v>
      </c>
      <c r="L832">
        <v>0.71899999999999997</v>
      </c>
      <c r="M832" s="10"/>
      <c r="N832" s="10"/>
      <c r="O832" s="10"/>
      <c r="P832" s="10"/>
      <c r="Q832" s="10"/>
      <c r="R832" s="10"/>
      <c r="S832" s="10">
        <v>858</v>
      </c>
      <c r="T832" s="17">
        <v>14.606999999999999</v>
      </c>
      <c r="U832" s="17">
        <f t="shared" si="81"/>
        <v>1460.6999999999998</v>
      </c>
      <c r="V832" s="11">
        <f t="shared" si="80"/>
        <v>43.125642058926516</v>
      </c>
      <c r="X832">
        <v>12.84073677960901</v>
      </c>
      <c r="Y832" s="12">
        <f t="shared" si="76"/>
        <v>12.84</v>
      </c>
      <c r="Z832">
        <f t="shared" si="77"/>
        <v>6</v>
      </c>
      <c r="AA832">
        <f t="shared" si="78"/>
        <v>6</v>
      </c>
      <c r="AB832">
        <f t="shared" si="79"/>
        <v>825</v>
      </c>
      <c r="AD832" s="12">
        <v>12.84</v>
      </c>
      <c r="AE832">
        <v>825</v>
      </c>
    </row>
    <row r="833" spans="6:31" x14ac:dyDescent="0.3">
      <c r="F833" s="10">
        <v>826</v>
      </c>
      <c r="G833" s="17">
        <v>4.82</v>
      </c>
      <c r="H833" s="10">
        <v>9.1669999999999998</v>
      </c>
      <c r="I833">
        <v>0.72099999999999997</v>
      </c>
      <c r="J833">
        <v>1.331</v>
      </c>
      <c r="K833">
        <v>0.751</v>
      </c>
      <c r="L833">
        <v>0.84399999999999997</v>
      </c>
      <c r="M833" s="10"/>
      <c r="N833" s="10"/>
      <c r="O833" s="10"/>
      <c r="P833" s="10"/>
      <c r="Q833" s="10"/>
      <c r="R833" s="10"/>
      <c r="S833" s="10">
        <v>859</v>
      </c>
      <c r="T833" s="17">
        <v>0.93400000000000005</v>
      </c>
      <c r="U833" s="17">
        <f t="shared" si="81"/>
        <v>93.4</v>
      </c>
      <c r="V833" s="11">
        <f t="shared" si="80"/>
        <v>10.905070998313775</v>
      </c>
      <c r="X833">
        <v>12.761165219980004</v>
      </c>
      <c r="Y833" s="12">
        <f t="shared" si="76"/>
        <v>12.760999999999999</v>
      </c>
      <c r="Z833">
        <f t="shared" si="77"/>
        <v>1</v>
      </c>
      <c r="AA833">
        <f t="shared" si="78"/>
        <v>0</v>
      </c>
      <c r="AB833">
        <f t="shared" si="79"/>
        <v>825</v>
      </c>
      <c r="AD833" s="12">
        <v>12.760999999999999</v>
      </c>
      <c r="AE833">
        <v>825</v>
      </c>
    </row>
    <row r="834" spans="6:31" x14ac:dyDescent="0.3">
      <c r="F834" s="10">
        <v>827</v>
      </c>
      <c r="G834" s="17">
        <v>1.869</v>
      </c>
      <c r="H834" s="10">
        <v>6.4509999999999996</v>
      </c>
      <c r="I834">
        <v>0.56399999999999995</v>
      </c>
      <c r="J834">
        <v>2.7989999999999999</v>
      </c>
      <c r="K834">
        <v>0.35699999999999998</v>
      </c>
      <c r="L834">
        <v>0.91900000000000004</v>
      </c>
      <c r="M834" s="10"/>
      <c r="N834" s="10"/>
      <c r="O834" s="10"/>
      <c r="P834" s="10"/>
      <c r="Q834" s="10"/>
      <c r="R834" s="10"/>
      <c r="S834" s="10">
        <v>860</v>
      </c>
      <c r="T834" s="17">
        <v>1.1479999999999999</v>
      </c>
      <c r="U834" s="17">
        <f t="shared" si="81"/>
        <v>114.8</v>
      </c>
      <c r="V834" s="11">
        <f t="shared" si="80"/>
        <v>12.089991717763775</v>
      </c>
      <c r="X834">
        <v>12.761165219980004</v>
      </c>
      <c r="Y834" s="12">
        <f t="shared" si="76"/>
        <v>12.760999999999999</v>
      </c>
      <c r="Z834">
        <f t="shared" si="77"/>
        <v>2</v>
      </c>
      <c r="AA834">
        <f t="shared" si="78"/>
        <v>0</v>
      </c>
      <c r="AB834">
        <f t="shared" si="79"/>
        <v>825</v>
      </c>
      <c r="AD834" s="12">
        <v>12.760999999999999</v>
      </c>
      <c r="AE834">
        <v>825</v>
      </c>
    </row>
    <row r="835" spans="6:31" x14ac:dyDescent="0.3">
      <c r="F835" s="10">
        <v>828</v>
      </c>
      <c r="G835" s="17">
        <v>1.3280000000000001</v>
      </c>
      <c r="H835" s="10">
        <v>5.9260000000000002</v>
      </c>
      <c r="I835">
        <v>0.47499999999999998</v>
      </c>
      <c r="J835">
        <v>3.153</v>
      </c>
      <c r="K835">
        <v>0.317</v>
      </c>
      <c r="L835">
        <v>0.79</v>
      </c>
      <c r="M835" s="10"/>
      <c r="N835" s="10"/>
      <c r="O835" s="10"/>
      <c r="P835" s="10"/>
      <c r="Q835" s="10"/>
      <c r="R835" s="10"/>
      <c r="S835" s="10">
        <v>861</v>
      </c>
      <c r="T835" s="17">
        <v>2.8690000000000002</v>
      </c>
      <c r="U835" s="17">
        <f t="shared" si="81"/>
        <v>286.90000000000003</v>
      </c>
      <c r="V835" s="11">
        <f t="shared" si="80"/>
        <v>19.112624764393775</v>
      </c>
      <c r="X835">
        <v>12.761165219980004</v>
      </c>
      <c r="Y835" s="12">
        <f t="shared" si="76"/>
        <v>12.760999999999999</v>
      </c>
      <c r="Z835">
        <f t="shared" si="77"/>
        <v>3</v>
      </c>
      <c r="AA835">
        <f t="shared" si="78"/>
        <v>0</v>
      </c>
      <c r="AB835">
        <f t="shared" si="79"/>
        <v>825</v>
      </c>
      <c r="AD835" s="12">
        <v>12.760999999999999</v>
      </c>
      <c r="AE835">
        <v>825</v>
      </c>
    </row>
    <row r="836" spans="6:31" x14ac:dyDescent="0.3">
      <c r="F836" s="10">
        <v>829</v>
      </c>
      <c r="G836" s="17">
        <v>3.0169999999999999</v>
      </c>
      <c r="H836" s="10">
        <v>7.5250000000000004</v>
      </c>
      <c r="I836">
        <v>0.66900000000000004</v>
      </c>
      <c r="J836">
        <v>2.4319999999999999</v>
      </c>
      <c r="K836">
        <v>0.41099999999999998</v>
      </c>
      <c r="L836">
        <v>0.88500000000000001</v>
      </c>
      <c r="M836" s="10"/>
      <c r="N836" s="10"/>
      <c r="O836" s="10"/>
      <c r="P836" s="10"/>
      <c r="Q836" s="10"/>
      <c r="R836" s="10"/>
      <c r="S836" s="10">
        <v>862</v>
      </c>
      <c r="T836" s="17">
        <v>0.21299999999999999</v>
      </c>
      <c r="U836" s="17">
        <f t="shared" si="81"/>
        <v>21.3</v>
      </c>
      <c r="V836" s="11">
        <f t="shared" si="80"/>
        <v>5.2076868476185245</v>
      </c>
      <c r="X836">
        <v>12.761165219980004</v>
      </c>
      <c r="Y836" s="12">
        <f t="shared" si="76"/>
        <v>12.760999999999999</v>
      </c>
      <c r="Z836">
        <f t="shared" si="77"/>
        <v>4</v>
      </c>
      <c r="AA836">
        <f t="shared" si="78"/>
        <v>4</v>
      </c>
      <c r="AB836">
        <f t="shared" si="79"/>
        <v>829</v>
      </c>
      <c r="AD836" s="12">
        <v>12.760999999999999</v>
      </c>
      <c r="AE836">
        <v>829</v>
      </c>
    </row>
    <row r="837" spans="6:31" x14ac:dyDescent="0.3">
      <c r="F837" s="8">
        <v>830</v>
      </c>
      <c r="G837" s="117">
        <v>21.067</v>
      </c>
      <c r="H837" s="8">
        <v>21.346</v>
      </c>
      <c r="I837" s="8">
        <v>0.58099999999999996</v>
      </c>
      <c r="J837" s="8">
        <v>1.645</v>
      </c>
      <c r="K837" s="8">
        <v>0.60799999999999998</v>
      </c>
      <c r="L837" s="8">
        <v>0.873</v>
      </c>
      <c r="M837" s="8"/>
      <c r="N837" s="10"/>
      <c r="O837" s="10"/>
      <c r="P837" s="10"/>
      <c r="Q837" s="10"/>
      <c r="R837" s="10"/>
      <c r="S837" s="10">
        <v>863</v>
      </c>
      <c r="T837" s="17">
        <v>6.9180000000000001</v>
      </c>
      <c r="U837" s="17">
        <f t="shared" si="81"/>
        <v>691.80000000000007</v>
      </c>
      <c r="V837" s="11">
        <f t="shared" si="80"/>
        <v>29.678731729098292</v>
      </c>
      <c r="X837">
        <v>12.676073151634048</v>
      </c>
      <c r="Y837" s="12">
        <f t="shared" si="76"/>
        <v>12.676</v>
      </c>
      <c r="Z837">
        <f t="shared" si="77"/>
        <v>1</v>
      </c>
      <c r="AA837">
        <f t="shared" si="78"/>
        <v>0</v>
      </c>
      <c r="AB837">
        <f t="shared" si="79"/>
        <v>829</v>
      </c>
      <c r="AD837" s="12">
        <v>12.676</v>
      </c>
      <c r="AE837">
        <v>829</v>
      </c>
    </row>
    <row r="838" spans="6:31" x14ac:dyDescent="0.3">
      <c r="F838" s="10">
        <v>831</v>
      </c>
      <c r="G838" s="17">
        <v>4.3280000000000003</v>
      </c>
      <c r="H838" s="10">
        <v>9.7729999999999997</v>
      </c>
      <c r="I838">
        <v>0.56899999999999995</v>
      </c>
      <c r="J838">
        <v>2.375</v>
      </c>
      <c r="K838">
        <v>0.42099999999999999</v>
      </c>
      <c r="L838">
        <v>0.79200000000000004</v>
      </c>
      <c r="M838" s="10"/>
      <c r="N838" s="10"/>
      <c r="O838" s="10"/>
      <c r="P838" s="10"/>
      <c r="Q838" s="10"/>
      <c r="R838" s="10"/>
      <c r="S838" s="10">
        <v>864</v>
      </c>
      <c r="T838" s="17">
        <v>2.3119999999999998</v>
      </c>
      <c r="U838" s="17">
        <f t="shared" si="81"/>
        <v>231.2</v>
      </c>
      <c r="V838" s="11">
        <f t="shared" si="80"/>
        <v>17.157301149737091</v>
      </c>
      <c r="X838">
        <v>12.676073151634048</v>
      </c>
      <c r="Y838" s="12">
        <f t="shared" si="76"/>
        <v>12.676</v>
      </c>
      <c r="Z838">
        <f t="shared" si="77"/>
        <v>2</v>
      </c>
      <c r="AA838">
        <f t="shared" si="78"/>
        <v>0</v>
      </c>
      <c r="AB838">
        <f t="shared" si="79"/>
        <v>829</v>
      </c>
      <c r="AD838" s="12">
        <v>12.676</v>
      </c>
      <c r="AE838">
        <v>829</v>
      </c>
    </row>
    <row r="839" spans="6:31" x14ac:dyDescent="0.3">
      <c r="F839" s="10">
        <v>832</v>
      </c>
      <c r="G839" s="17">
        <v>2.0979999999999999</v>
      </c>
      <c r="H839" s="10">
        <v>6.1509999999999998</v>
      </c>
      <c r="I839">
        <v>0.69699999999999995</v>
      </c>
      <c r="J839">
        <v>1.4430000000000001</v>
      </c>
      <c r="K839">
        <v>0.69299999999999995</v>
      </c>
      <c r="L839">
        <v>0.88600000000000001</v>
      </c>
      <c r="M839" s="10"/>
      <c r="N839" s="10"/>
      <c r="O839" s="10"/>
      <c r="P839" s="10"/>
      <c r="Q839" s="10"/>
      <c r="R839" s="10"/>
      <c r="S839" s="10">
        <v>865</v>
      </c>
      <c r="T839" s="17">
        <v>0.80300000000000005</v>
      </c>
      <c r="U839" s="17">
        <f t="shared" si="81"/>
        <v>80.300000000000011</v>
      </c>
      <c r="V839" s="11">
        <f t="shared" si="80"/>
        <v>10.111435874406443</v>
      </c>
      <c r="X839">
        <v>12.676073151634048</v>
      </c>
      <c r="Y839" s="12">
        <f t="shared" si="76"/>
        <v>12.676</v>
      </c>
      <c r="Z839">
        <f t="shared" si="77"/>
        <v>3</v>
      </c>
      <c r="AA839">
        <f t="shared" si="78"/>
        <v>0</v>
      </c>
      <c r="AB839">
        <f t="shared" si="79"/>
        <v>829</v>
      </c>
      <c r="AD839" s="12">
        <v>12.676</v>
      </c>
      <c r="AE839">
        <v>829</v>
      </c>
    </row>
    <row r="840" spans="6:31" x14ac:dyDescent="0.3">
      <c r="F840" s="10">
        <v>833</v>
      </c>
      <c r="G840" s="17">
        <v>6.1479999999999997</v>
      </c>
      <c r="H840" s="10">
        <v>11.478</v>
      </c>
      <c r="I840">
        <v>0.58599999999999997</v>
      </c>
      <c r="J840">
        <v>2.8210000000000002</v>
      </c>
      <c r="K840">
        <v>0.35499999999999998</v>
      </c>
      <c r="L840">
        <v>0.86899999999999999</v>
      </c>
      <c r="M840" s="10"/>
      <c r="N840" s="10"/>
      <c r="O840" s="10"/>
      <c r="P840" s="10"/>
      <c r="Q840" s="10"/>
      <c r="R840" s="10"/>
      <c r="S840" s="10">
        <v>866</v>
      </c>
      <c r="T840" s="17">
        <v>5.4269999999999996</v>
      </c>
      <c r="U840" s="17">
        <f t="shared" si="81"/>
        <v>542.69999999999993</v>
      </c>
      <c r="V840" s="11">
        <f t="shared" si="80"/>
        <v>26.286633503128026</v>
      </c>
      <c r="X840">
        <v>12.676073151634048</v>
      </c>
      <c r="Y840" s="12">
        <f t="shared" si="76"/>
        <v>12.676</v>
      </c>
      <c r="Z840">
        <f t="shared" si="77"/>
        <v>4</v>
      </c>
      <c r="AA840">
        <f t="shared" si="78"/>
        <v>0</v>
      </c>
      <c r="AB840">
        <f t="shared" si="79"/>
        <v>829</v>
      </c>
      <c r="AD840" s="12">
        <v>12.676</v>
      </c>
      <c r="AE840">
        <v>829</v>
      </c>
    </row>
    <row r="841" spans="6:31" x14ac:dyDescent="0.3">
      <c r="F841" s="10">
        <v>834</v>
      </c>
      <c r="G841" s="17">
        <v>7.5579999999999998</v>
      </c>
      <c r="H841" s="10">
        <v>10.691000000000001</v>
      </c>
      <c r="I841">
        <v>0.83099999999999996</v>
      </c>
      <c r="J841">
        <v>1.4039999999999999</v>
      </c>
      <c r="K841">
        <v>0.71199999999999997</v>
      </c>
      <c r="L841">
        <v>0.92800000000000005</v>
      </c>
      <c r="M841" s="10"/>
      <c r="N841" s="10"/>
      <c r="O841" s="10"/>
      <c r="P841" s="10"/>
      <c r="Q841" s="10"/>
      <c r="R841" s="10"/>
      <c r="S841" s="10">
        <v>867</v>
      </c>
      <c r="T841" s="17">
        <v>170.24</v>
      </c>
      <c r="U841" s="17">
        <f t="shared" si="81"/>
        <v>17024</v>
      </c>
      <c r="V841" s="11">
        <f t="shared" si="80"/>
        <v>147.22645825248739</v>
      </c>
      <c r="X841">
        <v>12.676073151634048</v>
      </c>
      <c r="Y841" s="12">
        <f t="shared" ref="Y841:Y904" si="82">TRUNC(X841,3)</f>
        <v>12.676</v>
      </c>
      <c r="Z841">
        <f t="shared" si="77"/>
        <v>5</v>
      </c>
      <c r="AA841">
        <f t="shared" si="78"/>
        <v>0</v>
      </c>
      <c r="AB841">
        <f t="shared" si="79"/>
        <v>829</v>
      </c>
      <c r="AD841" s="12">
        <v>12.676</v>
      </c>
      <c r="AE841">
        <v>829</v>
      </c>
    </row>
    <row r="842" spans="6:31" x14ac:dyDescent="0.3">
      <c r="F842" s="10">
        <v>835</v>
      </c>
      <c r="G842" s="17">
        <v>3.1480000000000001</v>
      </c>
      <c r="H842" s="10">
        <v>7.9930000000000003</v>
      </c>
      <c r="I842">
        <v>0.61899999999999999</v>
      </c>
      <c r="J842">
        <v>2.1509999999999998</v>
      </c>
      <c r="K842">
        <v>0.46500000000000002</v>
      </c>
      <c r="L842">
        <v>0.82399999999999995</v>
      </c>
      <c r="M842" s="10"/>
      <c r="N842" s="10"/>
      <c r="O842" s="10"/>
      <c r="P842" s="10"/>
      <c r="Q842" s="10"/>
      <c r="R842" s="10"/>
      <c r="S842" s="10">
        <v>868</v>
      </c>
      <c r="T842" s="17">
        <v>0.27900000000000003</v>
      </c>
      <c r="U842" s="17">
        <f t="shared" si="81"/>
        <v>27.900000000000002</v>
      </c>
      <c r="V842" s="11">
        <f t="shared" si="80"/>
        <v>5.9601496036686061</v>
      </c>
      <c r="X842">
        <v>12.676073151634048</v>
      </c>
      <c r="Y842" s="12">
        <f t="shared" si="82"/>
        <v>12.676</v>
      </c>
      <c r="Z842">
        <f t="shared" ref="Z842:Z905" si="83">IF(Y842-Y841=0,Z841+Z$8,1)</f>
        <v>6</v>
      </c>
      <c r="AA842">
        <f t="shared" ref="AA842:AA905" si="84">IF(Z842&lt;Z843,0,Z842)</f>
        <v>6</v>
      </c>
      <c r="AB842">
        <f t="shared" ref="AB842:AB905" si="85">AB841+AA842</f>
        <v>835</v>
      </c>
      <c r="AD842" s="12">
        <v>12.676</v>
      </c>
      <c r="AE842">
        <v>835</v>
      </c>
    </row>
    <row r="843" spans="6:31" x14ac:dyDescent="0.3">
      <c r="F843" s="10">
        <v>836</v>
      </c>
      <c r="G843" s="17">
        <v>2.3279999999999998</v>
      </c>
      <c r="H843" s="10">
        <v>7.6440000000000001</v>
      </c>
      <c r="I843">
        <v>0.501</v>
      </c>
      <c r="J843">
        <v>2.3069999999999999</v>
      </c>
      <c r="K843">
        <v>0.434</v>
      </c>
      <c r="L843">
        <v>0.751</v>
      </c>
      <c r="M843" s="10"/>
      <c r="N843" s="10"/>
      <c r="O843" s="10"/>
      <c r="P843" s="10"/>
      <c r="Q843" s="10"/>
      <c r="R843" s="10"/>
      <c r="S843" s="10">
        <v>869</v>
      </c>
      <c r="T843" s="17">
        <v>2.41</v>
      </c>
      <c r="U843" s="17">
        <f t="shared" si="81"/>
        <v>241</v>
      </c>
      <c r="V843" s="11">
        <f t="shared" si="80"/>
        <v>17.517155313611116</v>
      </c>
      <c r="X843">
        <v>12.595461375987831</v>
      </c>
      <c r="Y843" s="12">
        <f t="shared" si="82"/>
        <v>12.595000000000001</v>
      </c>
      <c r="Z843">
        <f t="shared" si="83"/>
        <v>1</v>
      </c>
      <c r="AA843">
        <f t="shared" si="84"/>
        <v>0</v>
      </c>
      <c r="AB843">
        <f t="shared" si="85"/>
        <v>835</v>
      </c>
      <c r="AD843" s="12">
        <v>12.595000000000001</v>
      </c>
      <c r="AE843">
        <v>835</v>
      </c>
    </row>
    <row r="844" spans="6:31" x14ac:dyDescent="0.3">
      <c r="F844" s="10">
        <v>837</v>
      </c>
      <c r="G844" s="17">
        <v>4.9020000000000001</v>
      </c>
      <c r="H844" s="10">
        <v>8.9109999999999996</v>
      </c>
      <c r="I844">
        <v>0.77600000000000002</v>
      </c>
      <c r="J844">
        <v>1.1339999999999999</v>
      </c>
      <c r="K844">
        <v>0.88200000000000001</v>
      </c>
      <c r="L844">
        <v>0.90300000000000002</v>
      </c>
      <c r="M844" s="10"/>
      <c r="N844" s="10"/>
      <c r="O844" s="10"/>
      <c r="P844" s="10"/>
      <c r="Q844" s="10"/>
      <c r="R844" s="10"/>
      <c r="S844" s="10">
        <v>870</v>
      </c>
      <c r="T844" s="17">
        <v>80.906999999999996</v>
      </c>
      <c r="U844" s="17">
        <f t="shared" si="81"/>
        <v>8090.7</v>
      </c>
      <c r="V844" s="11">
        <f t="shared" si="80"/>
        <v>101.49580870454101</v>
      </c>
      <c r="X844">
        <v>12.595461375987831</v>
      </c>
      <c r="Y844" s="12">
        <f t="shared" si="82"/>
        <v>12.595000000000001</v>
      </c>
      <c r="Z844">
        <f t="shared" si="83"/>
        <v>2</v>
      </c>
      <c r="AA844">
        <f t="shared" si="84"/>
        <v>2</v>
      </c>
      <c r="AB844">
        <f t="shared" si="85"/>
        <v>837</v>
      </c>
      <c r="AD844" s="12">
        <v>12.595000000000001</v>
      </c>
      <c r="AE844">
        <v>837</v>
      </c>
    </row>
    <row r="845" spans="6:31" x14ac:dyDescent="0.3">
      <c r="F845" s="10">
        <v>838</v>
      </c>
      <c r="G845" s="17">
        <v>1.3120000000000001</v>
      </c>
      <c r="H845" s="10">
        <v>4.2839999999999998</v>
      </c>
      <c r="I845">
        <v>0.89800000000000002</v>
      </c>
      <c r="J845">
        <v>1.3089999999999999</v>
      </c>
      <c r="K845">
        <v>0.76400000000000001</v>
      </c>
      <c r="L845">
        <v>0.879</v>
      </c>
      <c r="M845" s="10"/>
      <c r="N845" s="10"/>
      <c r="O845" s="10"/>
      <c r="P845" s="10"/>
      <c r="Q845" s="10"/>
      <c r="R845" s="10"/>
      <c r="S845" s="10">
        <v>871</v>
      </c>
      <c r="T845" s="17">
        <v>2.7050000000000001</v>
      </c>
      <c r="U845" s="17">
        <f t="shared" si="81"/>
        <v>270.5</v>
      </c>
      <c r="V845" s="11">
        <f t="shared" si="80"/>
        <v>18.558321498747173</v>
      </c>
      <c r="X845">
        <v>12.514330345744634</v>
      </c>
      <c r="Y845" s="12">
        <f t="shared" si="82"/>
        <v>12.513999999999999</v>
      </c>
      <c r="Z845">
        <f t="shared" si="83"/>
        <v>1</v>
      </c>
      <c r="AA845">
        <f t="shared" si="84"/>
        <v>0</v>
      </c>
      <c r="AB845">
        <f t="shared" si="85"/>
        <v>837</v>
      </c>
      <c r="AD845" s="12">
        <v>12.513999999999999</v>
      </c>
      <c r="AE845">
        <v>837</v>
      </c>
    </row>
    <row r="846" spans="6:31" x14ac:dyDescent="0.3">
      <c r="F846" s="10">
        <v>839</v>
      </c>
      <c r="G846" s="17">
        <v>5.8689999999999998</v>
      </c>
      <c r="H846" s="10">
        <v>9.83</v>
      </c>
      <c r="I846">
        <v>0.76300000000000001</v>
      </c>
      <c r="J846">
        <v>1.538</v>
      </c>
      <c r="K846">
        <v>0.65</v>
      </c>
      <c r="L846">
        <v>0.92500000000000004</v>
      </c>
      <c r="M846" s="10"/>
      <c r="N846" s="10"/>
      <c r="O846" s="10"/>
      <c r="P846" s="10"/>
      <c r="Q846" s="10"/>
      <c r="R846" s="10"/>
      <c r="S846" s="10">
        <v>872</v>
      </c>
      <c r="T846" s="17">
        <v>24.821000000000002</v>
      </c>
      <c r="U846" s="17">
        <f t="shared" si="81"/>
        <v>2482.1000000000004</v>
      </c>
      <c r="V846" s="11">
        <f t="shared" si="80"/>
        <v>56.2166156397479</v>
      </c>
      <c r="X846">
        <v>12.514330345744634</v>
      </c>
      <c r="Y846" s="12">
        <f t="shared" si="82"/>
        <v>12.513999999999999</v>
      </c>
      <c r="Z846">
        <f t="shared" si="83"/>
        <v>2</v>
      </c>
      <c r="AA846">
        <f t="shared" si="84"/>
        <v>2</v>
      </c>
      <c r="AB846">
        <f t="shared" si="85"/>
        <v>839</v>
      </c>
      <c r="AD846" s="12">
        <v>12.513999999999999</v>
      </c>
      <c r="AE846">
        <v>839</v>
      </c>
    </row>
    <row r="847" spans="6:31" x14ac:dyDescent="0.3">
      <c r="F847" s="10">
        <v>840</v>
      </c>
      <c r="G847" s="17">
        <v>2.2789999999999999</v>
      </c>
      <c r="H847" s="10">
        <v>6.4379999999999997</v>
      </c>
      <c r="I847">
        <v>0.69099999999999995</v>
      </c>
      <c r="J847">
        <v>1.9430000000000001</v>
      </c>
      <c r="K847">
        <v>0.51500000000000001</v>
      </c>
      <c r="L847">
        <v>0.877</v>
      </c>
      <c r="M847" s="10"/>
      <c r="N847" s="10"/>
      <c r="O847" s="10"/>
      <c r="P847" s="10"/>
      <c r="Q847" s="10"/>
      <c r="R847" s="10"/>
      <c r="S847" s="10">
        <v>873</v>
      </c>
      <c r="T847" s="17">
        <v>5.4589999999999996</v>
      </c>
      <c r="U847" s="17">
        <f t="shared" si="81"/>
        <v>545.9</v>
      </c>
      <c r="V847" s="11">
        <f t="shared" si="80"/>
        <v>26.364018424188018</v>
      </c>
      <c r="X847">
        <v>12.427548301108118</v>
      </c>
      <c r="Y847" s="12">
        <f t="shared" si="82"/>
        <v>12.427</v>
      </c>
      <c r="Z847">
        <f t="shared" si="83"/>
        <v>1</v>
      </c>
      <c r="AA847">
        <f t="shared" si="84"/>
        <v>1</v>
      </c>
      <c r="AB847">
        <f t="shared" si="85"/>
        <v>840</v>
      </c>
      <c r="AD847" s="12">
        <v>12.427</v>
      </c>
      <c r="AE847">
        <v>840</v>
      </c>
    </row>
    <row r="848" spans="6:31" x14ac:dyDescent="0.3">
      <c r="F848" s="10">
        <v>841</v>
      </c>
      <c r="G848" s="17">
        <v>11.590999999999999</v>
      </c>
      <c r="H848" s="10">
        <v>18.317</v>
      </c>
      <c r="I848">
        <v>0.434</v>
      </c>
      <c r="J848">
        <v>1.698</v>
      </c>
      <c r="K848">
        <v>0.58899999999999997</v>
      </c>
      <c r="L848">
        <v>0.748</v>
      </c>
      <c r="M848" s="10"/>
      <c r="N848" s="10"/>
      <c r="O848" s="10"/>
      <c r="P848" s="10"/>
      <c r="Q848" s="10"/>
      <c r="R848" s="10"/>
      <c r="S848" s="10">
        <v>874</v>
      </c>
      <c r="T848" s="17">
        <v>0.443</v>
      </c>
      <c r="U848" s="17">
        <f t="shared" si="81"/>
        <v>44.3</v>
      </c>
      <c r="V848" s="11">
        <f t="shared" si="80"/>
        <v>7.5102937247332546</v>
      </c>
      <c r="X848">
        <v>12.345313827716126</v>
      </c>
      <c r="Y848" s="12">
        <f t="shared" si="82"/>
        <v>12.345000000000001</v>
      </c>
      <c r="Z848">
        <f t="shared" si="83"/>
        <v>1</v>
      </c>
      <c r="AA848">
        <f t="shared" si="84"/>
        <v>0</v>
      </c>
      <c r="AB848">
        <f t="shared" si="85"/>
        <v>840</v>
      </c>
      <c r="AD848" s="12">
        <v>12.345000000000001</v>
      </c>
      <c r="AE848">
        <v>840</v>
      </c>
    </row>
    <row r="849" spans="6:31" x14ac:dyDescent="0.3">
      <c r="F849" s="10">
        <v>842</v>
      </c>
      <c r="G849" s="17">
        <v>2.476</v>
      </c>
      <c r="H849" s="10">
        <v>7.6</v>
      </c>
      <c r="I849">
        <v>0.53900000000000003</v>
      </c>
      <c r="J849">
        <v>1.3260000000000001</v>
      </c>
      <c r="K849">
        <v>0.754</v>
      </c>
      <c r="L849">
        <v>0.77800000000000002</v>
      </c>
      <c r="M849" s="10"/>
      <c r="N849" s="10"/>
      <c r="O849" s="10"/>
      <c r="P849" s="10"/>
      <c r="Q849" s="10"/>
      <c r="R849" s="10"/>
      <c r="S849" s="10">
        <v>875</v>
      </c>
      <c r="T849" s="17">
        <v>2.5579999999999998</v>
      </c>
      <c r="U849" s="17">
        <f t="shared" si="81"/>
        <v>255.79999999999998</v>
      </c>
      <c r="V849" s="11">
        <f t="shared" si="80"/>
        <v>18.047012925779562</v>
      </c>
      <c r="X849">
        <v>12.345313827716126</v>
      </c>
      <c r="Y849" s="12">
        <f t="shared" si="82"/>
        <v>12.345000000000001</v>
      </c>
      <c r="Z849">
        <f t="shared" si="83"/>
        <v>2</v>
      </c>
      <c r="AA849">
        <f t="shared" si="84"/>
        <v>2</v>
      </c>
      <c r="AB849">
        <f t="shared" si="85"/>
        <v>842</v>
      </c>
      <c r="AD849" s="12">
        <v>12.345000000000001</v>
      </c>
      <c r="AE849">
        <v>842</v>
      </c>
    </row>
    <row r="850" spans="6:31" x14ac:dyDescent="0.3">
      <c r="F850" s="10">
        <v>843</v>
      </c>
      <c r="G850" s="17">
        <v>5.6719999999999997</v>
      </c>
      <c r="H850" s="10">
        <v>9.8919999999999995</v>
      </c>
      <c r="I850">
        <v>0.72899999999999998</v>
      </c>
      <c r="J850">
        <v>1.554</v>
      </c>
      <c r="K850">
        <v>0.64300000000000002</v>
      </c>
      <c r="L850">
        <v>0.88800000000000001</v>
      </c>
      <c r="M850" s="10"/>
      <c r="N850" s="10"/>
      <c r="O850" s="10"/>
      <c r="P850" s="10"/>
      <c r="Q850" s="10"/>
      <c r="R850" s="10"/>
      <c r="S850" s="10">
        <v>876</v>
      </c>
      <c r="T850" s="17">
        <v>1.016</v>
      </c>
      <c r="U850" s="17">
        <f t="shared" si="81"/>
        <v>101.6</v>
      </c>
      <c r="V850" s="11">
        <f t="shared" si="80"/>
        <v>11.373703783073152</v>
      </c>
      <c r="X850">
        <v>12.257335203001883</v>
      </c>
      <c r="Y850" s="12">
        <f t="shared" si="82"/>
        <v>12.257</v>
      </c>
      <c r="Z850">
        <f t="shared" si="83"/>
        <v>1</v>
      </c>
      <c r="AA850">
        <f t="shared" si="84"/>
        <v>1</v>
      </c>
      <c r="AB850">
        <f t="shared" si="85"/>
        <v>843</v>
      </c>
      <c r="AD850" s="12">
        <v>12.257</v>
      </c>
      <c r="AE850">
        <v>843</v>
      </c>
    </row>
    <row r="851" spans="6:31" x14ac:dyDescent="0.3">
      <c r="F851" s="10">
        <v>844</v>
      </c>
      <c r="G851" s="17">
        <v>4</v>
      </c>
      <c r="H851" s="10">
        <v>7.9619999999999997</v>
      </c>
      <c r="I851">
        <v>0.79300000000000004</v>
      </c>
      <c r="J851">
        <v>1.7609999999999999</v>
      </c>
      <c r="K851">
        <v>0.56799999999999995</v>
      </c>
      <c r="L851">
        <v>0.91400000000000003</v>
      </c>
      <c r="M851" s="10"/>
      <c r="N851" s="10"/>
      <c r="O851" s="10"/>
      <c r="P851" s="10"/>
      <c r="Q851" s="10"/>
      <c r="R851" s="10"/>
      <c r="S851" s="10">
        <v>877</v>
      </c>
      <c r="T851" s="17">
        <v>1.9350000000000001</v>
      </c>
      <c r="U851" s="17">
        <f t="shared" si="81"/>
        <v>193.5</v>
      </c>
      <c r="V851" s="11">
        <f t="shared" si="80"/>
        <v>15.696236870863475</v>
      </c>
      <c r="X851">
        <v>12.173951002331696</v>
      </c>
      <c r="Y851" s="12">
        <f t="shared" si="82"/>
        <v>12.173</v>
      </c>
      <c r="Z851">
        <f t="shared" si="83"/>
        <v>1</v>
      </c>
      <c r="AA851">
        <f t="shared" si="84"/>
        <v>0</v>
      </c>
      <c r="AB851">
        <f t="shared" si="85"/>
        <v>843</v>
      </c>
      <c r="AD851" s="12">
        <v>12.173</v>
      </c>
      <c r="AE851">
        <v>843</v>
      </c>
    </row>
    <row r="852" spans="6:31" x14ac:dyDescent="0.3">
      <c r="F852" s="10">
        <v>845</v>
      </c>
      <c r="G852" s="17">
        <v>0.47499999999999998</v>
      </c>
      <c r="H852" s="10">
        <v>2.835</v>
      </c>
      <c r="I852">
        <v>0.74299999999999999</v>
      </c>
      <c r="J852">
        <v>2.1139999999999999</v>
      </c>
      <c r="K852">
        <v>0.47299999999999998</v>
      </c>
      <c r="L852">
        <v>0.81699999999999995</v>
      </c>
      <c r="M852" s="10"/>
      <c r="N852" s="10"/>
      <c r="O852" s="10"/>
      <c r="P852" s="10"/>
      <c r="Q852" s="10"/>
      <c r="R852" s="10"/>
      <c r="S852" s="10">
        <v>878</v>
      </c>
      <c r="T852" s="17">
        <v>20.902999999999999</v>
      </c>
      <c r="U852" s="17">
        <f t="shared" si="81"/>
        <v>2090.2999999999997</v>
      </c>
      <c r="V852" s="11">
        <f t="shared" si="80"/>
        <v>51.589268461182023</v>
      </c>
      <c r="X852">
        <v>12.173951002331696</v>
      </c>
      <c r="Y852" s="12">
        <f t="shared" si="82"/>
        <v>12.173</v>
      </c>
      <c r="Z852">
        <f t="shared" si="83"/>
        <v>2</v>
      </c>
      <c r="AA852">
        <f t="shared" si="84"/>
        <v>0</v>
      </c>
      <c r="AB852">
        <f t="shared" si="85"/>
        <v>843</v>
      </c>
      <c r="AD852" s="12">
        <v>12.173</v>
      </c>
      <c r="AE852">
        <v>843</v>
      </c>
    </row>
    <row r="853" spans="6:31" x14ac:dyDescent="0.3">
      <c r="F853" s="10">
        <v>846</v>
      </c>
      <c r="G853" s="17">
        <v>21.213999999999999</v>
      </c>
      <c r="H853" s="10">
        <v>25.016999999999999</v>
      </c>
      <c r="I853">
        <v>0.42599999999999999</v>
      </c>
      <c r="J853">
        <v>1.839</v>
      </c>
      <c r="K853">
        <v>0.54400000000000004</v>
      </c>
      <c r="L853">
        <v>0.85299999999999998</v>
      </c>
      <c r="M853" s="10"/>
      <c r="N853" s="10"/>
      <c r="O853" s="10"/>
      <c r="P853" s="10"/>
      <c r="Q853" s="10"/>
      <c r="R853" s="10"/>
      <c r="S853" s="10">
        <v>879</v>
      </c>
      <c r="T853" s="17">
        <v>0.19700000000000001</v>
      </c>
      <c r="U853" s="17">
        <f t="shared" si="81"/>
        <v>19.7</v>
      </c>
      <c r="V853" s="11">
        <f t="shared" si="80"/>
        <v>5.0082750554739608</v>
      </c>
      <c r="X853">
        <v>12.173951002331696</v>
      </c>
      <c r="Y853" s="12">
        <f t="shared" si="82"/>
        <v>12.173</v>
      </c>
      <c r="Z853">
        <f t="shared" si="83"/>
        <v>3</v>
      </c>
      <c r="AA853">
        <f t="shared" si="84"/>
        <v>3</v>
      </c>
      <c r="AB853">
        <f t="shared" si="85"/>
        <v>846</v>
      </c>
      <c r="AD853" s="12">
        <v>12.173</v>
      </c>
      <c r="AE853">
        <v>846</v>
      </c>
    </row>
    <row r="854" spans="6:31" x14ac:dyDescent="0.3">
      <c r="F854" s="10">
        <v>847</v>
      </c>
      <c r="G854" s="17">
        <v>45.036000000000001</v>
      </c>
      <c r="H854" s="10">
        <v>29.75</v>
      </c>
      <c r="I854">
        <v>0.63900000000000001</v>
      </c>
      <c r="J854">
        <v>1.4750000000000001</v>
      </c>
      <c r="K854">
        <v>0.67800000000000005</v>
      </c>
      <c r="L854">
        <v>0.89800000000000002</v>
      </c>
      <c r="M854" s="10"/>
      <c r="N854" s="10"/>
      <c r="O854" s="10"/>
      <c r="P854" s="10"/>
      <c r="Q854" s="10"/>
      <c r="R854" s="10"/>
      <c r="S854" s="10">
        <v>880</v>
      </c>
      <c r="T854" s="17">
        <v>16.247</v>
      </c>
      <c r="U854" s="17">
        <f t="shared" si="81"/>
        <v>1624.7</v>
      </c>
      <c r="V854" s="11">
        <f t="shared" si="80"/>
        <v>45.482219474550924</v>
      </c>
      <c r="X854">
        <v>12.089991717763775</v>
      </c>
      <c r="Y854" s="12">
        <f t="shared" si="82"/>
        <v>12.089</v>
      </c>
      <c r="Z854">
        <f t="shared" si="83"/>
        <v>1</v>
      </c>
      <c r="AA854">
        <f t="shared" si="84"/>
        <v>0</v>
      </c>
      <c r="AB854">
        <f t="shared" si="85"/>
        <v>846</v>
      </c>
      <c r="AD854" s="12">
        <v>12.089</v>
      </c>
      <c r="AE854">
        <v>846</v>
      </c>
    </row>
    <row r="855" spans="6:31" x14ac:dyDescent="0.3">
      <c r="F855" s="10">
        <v>848</v>
      </c>
      <c r="G855" s="17">
        <v>2.9020000000000001</v>
      </c>
      <c r="H855" s="10">
        <v>6.907</v>
      </c>
      <c r="I855">
        <v>0.76400000000000001</v>
      </c>
      <c r="J855">
        <v>1.9179999999999999</v>
      </c>
      <c r="K855">
        <v>0.52100000000000002</v>
      </c>
      <c r="L855">
        <v>0.91500000000000004</v>
      </c>
      <c r="M855" s="10"/>
      <c r="N855" s="10"/>
      <c r="O855" s="10"/>
      <c r="P855" s="10"/>
      <c r="Q855" s="10"/>
      <c r="R855" s="10"/>
      <c r="S855" s="10">
        <v>881</v>
      </c>
      <c r="T855" s="17">
        <v>8.7379999999999995</v>
      </c>
      <c r="U855" s="17">
        <f t="shared" si="81"/>
        <v>873.8</v>
      </c>
      <c r="V855" s="11">
        <f t="shared" si="80"/>
        <v>33.355010331126941</v>
      </c>
      <c r="X855">
        <v>12.089991717763775</v>
      </c>
      <c r="Y855" s="12">
        <f t="shared" si="82"/>
        <v>12.089</v>
      </c>
      <c r="Z855">
        <f t="shared" si="83"/>
        <v>2</v>
      </c>
      <c r="AA855">
        <f t="shared" si="84"/>
        <v>0</v>
      </c>
      <c r="AB855">
        <f t="shared" si="85"/>
        <v>846</v>
      </c>
      <c r="AD855" s="12">
        <v>12.089</v>
      </c>
      <c r="AE855">
        <v>846</v>
      </c>
    </row>
    <row r="856" spans="6:31" x14ac:dyDescent="0.3">
      <c r="F856" s="10">
        <v>849</v>
      </c>
      <c r="G856" s="17">
        <v>3.246</v>
      </c>
      <c r="H856" s="10">
        <v>7.75</v>
      </c>
      <c r="I856">
        <v>0.67900000000000005</v>
      </c>
      <c r="J856">
        <v>1.9830000000000001</v>
      </c>
      <c r="K856">
        <v>0.504</v>
      </c>
      <c r="L856">
        <v>0.90400000000000003</v>
      </c>
      <c r="M856" s="10"/>
      <c r="N856" s="10"/>
      <c r="O856" s="10"/>
      <c r="P856" s="10"/>
      <c r="Q856" s="10"/>
      <c r="R856" s="10"/>
      <c r="S856" s="10">
        <v>882</v>
      </c>
      <c r="T856" s="17">
        <v>0.39300000000000002</v>
      </c>
      <c r="U856" s="17">
        <f t="shared" si="81"/>
        <v>39.300000000000004</v>
      </c>
      <c r="V856" s="11">
        <f t="shared" si="80"/>
        <v>7.0737765096228413</v>
      </c>
      <c r="X856">
        <v>12.089991717763775</v>
      </c>
      <c r="Y856" s="12">
        <f t="shared" si="82"/>
        <v>12.089</v>
      </c>
      <c r="Z856">
        <f t="shared" si="83"/>
        <v>3</v>
      </c>
      <c r="AA856">
        <f t="shared" si="84"/>
        <v>0</v>
      </c>
      <c r="AB856">
        <f t="shared" si="85"/>
        <v>846</v>
      </c>
      <c r="AD856" s="12">
        <v>12.089</v>
      </c>
      <c r="AE856">
        <v>846</v>
      </c>
    </row>
    <row r="857" spans="6:31" x14ac:dyDescent="0.3">
      <c r="F857" s="10">
        <v>850</v>
      </c>
      <c r="G857" s="17">
        <v>0.52500000000000002</v>
      </c>
      <c r="H857" s="10">
        <v>3.3029999999999999</v>
      </c>
      <c r="I857">
        <v>0.60399999999999998</v>
      </c>
      <c r="J857">
        <v>2.1760000000000002</v>
      </c>
      <c r="K857">
        <v>0.46</v>
      </c>
      <c r="L857">
        <v>0.74399999999999999</v>
      </c>
      <c r="M857" s="10"/>
      <c r="N857" s="10"/>
      <c r="O857" s="10"/>
      <c r="P857" s="10"/>
      <c r="Q857" s="10"/>
      <c r="R857" s="10"/>
      <c r="S857" s="10">
        <v>883</v>
      </c>
      <c r="T857" s="17">
        <v>2.5739999999999998</v>
      </c>
      <c r="U857" s="17">
        <f t="shared" si="81"/>
        <v>257.39999999999998</v>
      </c>
      <c r="V857" s="11">
        <f t="shared" si="80"/>
        <v>18.103365952629662</v>
      </c>
      <c r="X857">
        <v>12.089991717763775</v>
      </c>
      <c r="Y857" s="12">
        <f t="shared" si="82"/>
        <v>12.089</v>
      </c>
      <c r="Z857">
        <f t="shared" si="83"/>
        <v>4</v>
      </c>
      <c r="AA857">
        <f t="shared" si="84"/>
        <v>0</v>
      </c>
      <c r="AB857">
        <f t="shared" si="85"/>
        <v>846</v>
      </c>
      <c r="AD857" s="12">
        <v>12.089</v>
      </c>
      <c r="AE857">
        <v>846</v>
      </c>
    </row>
    <row r="858" spans="6:31" x14ac:dyDescent="0.3">
      <c r="F858" s="10">
        <v>851</v>
      </c>
      <c r="G858" s="17">
        <v>31.625</v>
      </c>
      <c r="H858" s="10">
        <v>26.771000000000001</v>
      </c>
      <c r="I858">
        <v>0.55500000000000005</v>
      </c>
      <c r="J858">
        <v>2.4980000000000002</v>
      </c>
      <c r="K858">
        <v>0.4</v>
      </c>
      <c r="L858">
        <v>0.91100000000000003</v>
      </c>
      <c r="M858" s="10"/>
      <c r="N858" s="10"/>
      <c r="O858" s="10"/>
      <c r="P858" s="10"/>
      <c r="Q858" s="10"/>
      <c r="R858" s="10"/>
      <c r="S858" s="10">
        <v>884</v>
      </c>
      <c r="T858" s="17">
        <v>19.706</v>
      </c>
      <c r="U858" s="17">
        <f t="shared" si="81"/>
        <v>1970.6</v>
      </c>
      <c r="V858" s="11">
        <f t="shared" si="80"/>
        <v>50.090376788911378</v>
      </c>
      <c r="X858">
        <v>12.089991717763775</v>
      </c>
      <c r="Y858" s="12">
        <f t="shared" si="82"/>
        <v>12.089</v>
      </c>
      <c r="Z858">
        <f t="shared" si="83"/>
        <v>5</v>
      </c>
      <c r="AA858">
        <f t="shared" si="84"/>
        <v>5</v>
      </c>
      <c r="AB858">
        <f t="shared" si="85"/>
        <v>851</v>
      </c>
      <c r="AD858" s="12">
        <v>12.089</v>
      </c>
      <c r="AE858">
        <v>851</v>
      </c>
    </row>
    <row r="859" spans="6:31" x14ac:dyDescent="0.3">
      <c r="F859" s="10">
        <v>852</v>
      </c>
      <c r="G859" s="17">
        <v>6.476</v>
      </c>
      <c r="H859" s="10">
        <v>10.797000000000001</v>
      </c>
      <c r="I859">
        <v>0.69799999999999995</v>
      </c>
      <c r="J859">
        <v>1.944</v>
      </c>
      <c r="K859">
        <v>0.51400000000000001</v>
      </c>
      <c r="L859">
        <v>0.90200000000000002</v>
      </c>
      <c r="M859" s="10"/>
      <c r="N859" s="10"/>
      <c r="O859" s="10"/>
      <c r="P859" s="10"/>
      <c r="Q859" s="10"/>
      <c r="R859" s="10"/>
      <c r="S859" s="10">
        <v>885</v>
      </c>
      <c r="T859" s="17">
        <v>1.0489999999999999</v>
      </c>
      <c r="U859" s="17">
        <f t="shared" si="81"/>
        <v>104.89999999999999</v>
      </c>
      <c r="V859" s="11">
        <f t="shared" si="80"/>
        <v>11.556938532445283</v>
      </c>
      <c r="X859">
        <v>12.000141353731918</v>
      </c>
      <c r="Y859" s="12">
        <f t="shared" si="82"/>
        <v>12</v>
      </c>
      <c r="Z859">
        <f t="shared" si="83"/>
        <v>1</v>
      </c>
      <c r="AA859">
        <f t="shared" si="84"/>
        <v>0</v>
      </c>
      <c r="AB859">
        <f t="shared" si="85"/>
        <v>851</v>
      </c>
      <c r="AD859" s="12">
        <v>12</v>
      </c>
      <c r="AE859">
        <v>851</v>
      </c>
    </row>
    <row r="860" spans="6:31" x14ac:dyDescent="0.3">
      <c r="F860" s="10">
        <v>853</v>
      </c>
      <c r="G860" s="17">
        <v>4.492</v>
      </c>
      <c r="H860" s="10">
        <v>8.5489999999999995</v>
      </c>
      <c r="I860">
        <v>0.77200000000000002</v>
      </c>
      <c r="J860">
        <v>1.0649999999999999</v>
      </c>
      <c r="K860">
        <v>0.93899999999999995</v>
      </c>
      <c r="L860">
        <v>0.90600000000000003</v>
      </c>
      <c r="M860" s="10"/>
      <c r="N860" s="10"/>
      <c r="O860" s="10"/>
      <c r="P860" s="10"/>
      <c r="Q860" s="10"/>
      <c r="R860" s="10"/>
      <c r="S860" s="10">
        <v>886</v>
      </c>
      <c r="T860" s="17">
        <v>0.49199999999999999</v>
      </c>
      <c r="U860" s="17">
        <f t="shared" si="81"/>
        <v>49.2</v>
      </c>
      <c r="V860" s="11">
        <f t="shared" si="80"/>
        <v>7.9147574568630983</v>
      </c>
      <c r="X860">
        <v>12.000141353731918</v>
      </c>
      <c r="Y860" s="12">
        <f t="shared" si="82"/>
        <v>12</v>
      </c>
      <c r="Z860">
        <f t="shared" si="83"/>
        <v>2</v>
      </c>
      <c r="AA860">
        <f t="shared" si="84"/>
        <v>2</v>
      </c>
      <c r="AB860">
        <f t="shared" si="85"/>
        <v>853</v>
      </c>
      <c r="AD860" s="12">
        <v>12</v>
      </c>
      <c r="AE860">
        <v>853</v>
      </c>
    </row>
    <row r="861" spans="6:31" x14ac:dyDescent="0.3">
      <c r="F861" s="10">
        <v>854</v>
      </c>
      <c r="G861" s="17">
        <v>5.7539999999999996</v>
      </c>
      <c r="H861" s="10">
        <v>9.9979999999999993</v>
      </c>
      <c r="I861">
        <v>0.72299999999999998</v>
      </c>
      <c r="J861">
        <v>1.2629999999999999</v>
      </c>
      <c r="K861">
        <v>0.79200000000000004</v>
      </c>
      <c r="L861">
        <v>0.88400000000000001</v>
      </c>
      <c r="M861" s="10"/>
      <c r="N861" s="10"/>
      <c r="O861" s="10"/>
      <c r="P861" s="10"/>
      <c r="Q861" s="10"/>
      <c r="R861" s="10"/>
      <c r="S861" s="10">
        <v>887</v>
      </c>
      <c r="T861" s="17">
        <v>2.8690000000000002</v>
      </c>
      <c r="U861" s="17">
        <f t="shared" si="81"/>
        <v>286.90000000000003</v>
      </c>
      <c r="V861" s="11">
        <f t="shared" si="80"/>
        <v>19.112624764393775</v>
      </c>
      <c r="X861">
        <v>11.914957374576321</v>
      </c>
      <c r="Y861" s="12">
        <f t="shared" si="82"/>
        <v>11.914</v>
      </c>
      <c r="Z861">
        <f t="shared" si="83"/>
        <v>1</v>
      </c>
      <c r="AA861">
        <f t="shared" si="84"/>
        <v>1</v>
      </c>
      <c r="AB861">
        <f t="shared" si="85"/>
        <v>854</v>
      </c>
      <c r="AD861" s="12">
        <v>11.914</v>
      </c>
      <c r="AE861">
        <v>854</v>
      </c>
    </row>
    <row r="862" spans="6:31" x14ac:dyDescent="0.3">
      <c r="F862" s="10">
        <v>855</v>
      </c>
      <c r="G862" s="17">
        <v>0.16400000000000001</v>
      </c>
      <c r="H862" s="10">
        <v>1.63</v>
      </c>
      <c r="I862">
        <v>0.77600000000000002</v>
      </c>
      <c r="J862">
        <v>2.6379999999999999</v>
      </c>
      <c r="K862">
        <v>0.379</v>
      </c>
      <c r="L862">
        <v>0.76900000000000002</v>
      </c>
      <c r="M862" s="10"/>
      <c r="N862" s="10"/>
      <c r="O862" s="10"/>
      <c r="P862" s="10"/>
      <c r="Q862" s="10"/>
      <c r="R862" s="10"/>
      <c r="S862" s="10">
        <v>888</v>
      </c>
      <c r="T862" s="17">
        <v>0.42599999999999999</v>
      </c>
      <c r="U862" s="17">
        <f t="shared" si="81"/>
        <v>42.6</v>
      </c>
      <c r="V862" s="11">
        <f t="shared" si="80"/>
        <v>7.364781368494107</v>
      </c>
      <c r="X862">
        <v>11.823776977426498</v>
      </c>
      <c r="Y862" s="12">
        <f t="shared" si="82"/>
        <v>11.823</v>
      </c>
      <c r="Z862">
        <f t="shared" si="83"/>
        <v>1</v>
      </c>
      <c r="AA862">
        <f t="shared" si="84"/>
        <v>0</v>
      </c>
      <c r="AB862">
        <f t="shared" si="85"/>
        <v>854</v>
      </c>
      <c r="AD862" s="12">
        <v>11.823</v>
      </c>
      <c r="AE862">
        <v>854</v>
      </c>
    </row>
    <row r="863" spans="6:31" x14ac:dyDescent="0.3">
      <c r="F863" s="10">
        <v>856</v>
      </c>
      <c r="G863" s="17">
        <v>1.115</v>
      </c>
      <c r="H863" s="10">
        <v>4.6459999999999999</v>
      </c>
      <c r="I863">
        <v>0.64900000000000002</v>
      </c>
      <c r="J863">
        <v>2.5470000000000002</v>
      </c>
      <c r="K863">
        <v>0.39300000000000002</v>
      </c>
      <c r="L863">
        <v>0.82899999999999996</v>
      </c>
      <c r="M863" s="10"/>
      <c r="N863" s="10"/>
      <c r="O863" s="10"/>
      <c r="P863" s="10"/>
      <c r="Q863" s="10"/>
      <c r="R863" s="10"/>
      <c r="S863" s="10">
        <v>889</v>
      </c>
      <c r="T863" s="17">
        <v>229.45699999999999</v>
      </c>
      <c r="U863" s="17">
        <f t="shared" si="81"/>
        <v>22945.7</v>
      </c>
      <c r="V863" s="11">
        <f t="shared" si="80"/>
        <v>170.92504971954702</v>
      </c>
      <c r="X863">
        <v>11.823776977426498</v>
      </c>
      <c r="Y863" s="12">
        <f t="shared" si="82"/>
        <v>11.823</v>
      </c>
      <c r="Z863">
        <f t="shared" si="83"/>
        <v>2</v>
      </c>
      <c r="AA863">
        <f t="shared" si="84"/>
        <v>0</v>
      </c>
      <c r="AB863">
        <f t="shared" si="85"/>
        <v>854</v>
      </c>
      <c r="AD863" s="12">
        <v>11.823</v>
      </c>
      <c r="AE863">
        <v>854</v>
      </c>
    </row>
    <row r="864" spans="6:31" x14ac:dyDescent="0.3">
      <c r="F864" s="10">
        <v>857</v>
      </c>
      <c r="G864" s="17">
        <v>18.116</v>
      </c>
      <c r="H864" s="10">
        <v>16.436</v>
      </c>
      <c r="I864">
        <v>0.84299999999999997</v>
      </c>
      <c r="J864">
        <v>1.0660000000000001</v>
      </c>
      <c r="K864">
        <v>0.93799999999999994</v>
      </c>
      <c r="L864">
        <v>0.95799999999999996</v>
      </c>
      <c r="M864" s="10"/>
      <c r="N864" s="10"/>
      <c r="O864" s="10"/>
      <c r="P864" s="10"/>
      <c r="Q864" s="10"/>
      <c r="R864" s="10"/>
      <c r="S864" s="10">
        <v>890</v>
      </c>
      <c r="T864" s="17">
        <v>1.3939999999999999</v>
      </c>
      <c r="U864" s="17">
        <f t="shared" si="81"/>
        <v>139.39999999999998</v>
      </c>
      <c r="V864" s="11">
        <f t="shared" si="80"/>
        <v>13.322522003587821</v>
      </c>
      <c r="X864">
        <v>11.823776977426498</v>
      </c>
      <c r="Y864" s="12">
        <f t="shared" si="82"/>
        <v>11.823</v>
      </c>
      <c r="Z864">
        <f t="shared" si="83"/>
        <v>3</v>
      </c>
      <c r="AA864">
        <f t="shared" si="84"/>
        <v>3</v>
      </c>
      <c r="AB864">
        <f t="shared" si="85"/>
        <v>857</v>
      </c>
      <c r="AD864" s="12">
        <v>11.823</v>
      </c>
      <c r="AE864">
        <v>857</v>
      </c>
    </row>
    <row r="865" spans="6:31" x14ac:dyDescent="0.3">
      <c r="F865" s="10">
        <v>858</v>
      </c>
      <c r="G865" s="17">
        <v>14.606999999999999</v>
      </c>
      <c r="H865" s="10">
        <v>16.824000000000002</v>
      </c>
      <c r="I865">
        <v>0.64900000000000002</v>
      </c>
      <c r="J865">
        <v>2.032</v>
      </c>
      <c r="K865">
        <v>0.49199999999999999</v>
      </c>
      <c r="L865">
        <v>0.874</v>
      </c>
      <c r="M865" s="10"/>
      <c r="N865" s="10"/>
      <c r="O865" s="10"/>
      <c r="P865" s="10"/>
      <c r="Q865" s="10"/>
      <c r="R865" s="10"/>
      <c r="S865" s="10">
        <v>891</v>
      </c>
      <c r="T865" s="17">
        <v>0.21299999999999999</v>
      </c>
      <c r="U865" s="17">
        <f t="shared" si="81"/>
        <v>21.3</v>
      </c>
      <c r="V865" s="11">
        <f t="shared" si="80"/>
        <v>5.2076868476185245</v>
      </c>
      <c r="X865">
        <v>11.737313097142149</v>
      </c>
      <c r="Y865" s="12">
        <f t="shared" si="82"/>
        <v>11.737</v>
      </c>
      <c r="Z865">
        <f t="shared" si="83"/>
        <v>1</v>
      </c>
      <c r="AA865">
        <f t="shared" si="84"/>
        <v>0</v>
      </c>
      <c r="AB865">
        <f t="shared" si="85"/>
        <v>857</v>
      </c>
      <c r="AD865" s="12">
        <v>11.737</v>
      </c>
      <c r="AE865">
        <v>857</v>
      </c>
    </row>
    <row r="866" spans="6:31" x14ac:dyDescent="0.3">
      <c r="F866" s="10">
        <v>859</v>
      </c>
      <c r="G866" s="17">
        <v>0.93400000000000005</v>
      </c>
      <c r="H866" s="10">
        <v>3.7839999999999998</v>
      </c>
      <c r="I866">
        <v>0.82</v>
      </c>
      <c r="J866">
        <v>1.9079999999999999</v>
      </c>
      <c r="K866">
        <v>0.52400000000000002</v>
      </c>
      <c r="L866">
        <v>0.91900000000000004</v>
      </c>
      <c r="M866" s="10"/>
      <c r="N866" s="10"/>
      <c r="O866" s="10"/>
      <c r="P866" s="10"/>
      <c r="Q866" s="10"/>
      <c r="R866" s="10"/>
      <c r="S866" s="10">
        <v>892</v>
      </c>
      <c r="T866" s="17">
        <v>12.901999999999999</v>
      </c>
      <c r="U866" s="17">
        <f t="shared" si="81"/>
        <v>1290.1999999999998</v>
      </c>
      <c r="V866" s="11">
        <f t="shared" si="80"/>
        <v>40.530650878283545</v>
      </c>
      <c r="X866">
        <v>11.737313097142149</v>
      </c>
      <c r="Y866" s="12">
        <f t="shared" si="82"/>
        <v>11.737</v>
      </c>
      <c r="Z866">
        <f t="shared" si="83"/>
        <v>2</v>
      </c>
      <c r="AA866">
        <f t="shared" si="84"/>
        <v>0</v>
      </c>
      <c r="AB866">
        <f t="shared" si="85"/>
        <v>857</v>
      </c>
      <c r="AD866" s="12">
        <v>11.737</v>
      </c>
      <c r="AE866">
        <v>857</v>
      </c>
    </row>
    <row r="867" spans="6:31" x14ac:dyDescent="0.3">
      <c r="F867" s="10">
        <v>860</v>
      </c>
      <c r="G867" s="17">
        <v>1.1479999999999999</v>
      </c>
      <c r="H867" s="10">
        <v>4.4340000000000002</v>
      </c>
      <c r="I867">
        <v>0.73399999999999999</v>
      </c>
      <c r="J867">
        <v>2.125</v>
      </c>
      <c r="K867">
        <v>0.47099999999999997</v>
      </c>
      <c r="L867">
        <v>0.86399999999999999</v>
      </c>
      <c r="M867" s="10"/>
      <c r="N867" s="10"/>
      <c r="O867" s="10"/>
      <c r="P867" s="10"/>
      <c r="Q867" s="10"/>
      <c r="R867" s="10"/>
      <c r="S867" s="10">
        <v>894</v>
      </c>
      <c r="T867" s="17">
        <v>27.1</v>
      </c>
      <c r="U867" s="17">
        <f t="shared" si="81"/>
        <v>2710</v>
      </c>
      <c r="V867" s="11">
        <f t="shared" si="80"/>
        <v>58.740779414579535</v>
      </c>
      <c r="X867">
        <v>11.737313097142149</v>
      </c>
      <c r="Y867" s="12">
        <f t="shared" si="82"/>
        <v>11.737</v>
      </c>
      <c r="Z867">
        <f t="shared" si="83"/>
        <v>3</v>
      </c>
      <c r="AA867">
        <f t="shared" si="84"/>
        <v>0</v>
      </c>
      <c r="AB867">
        <f t="shared" si="85"/>
        <v>857</v>
      </c>
      <c r="AD867" s="12">
        <v>11.737</v>
      </c>
      <c r="AE867">
        <v>857</v>
      </c>
    </row>
    <row r="868" spans="6:31" x14ac:dyDescent="0.3">
      <c r="F868" s="10">
        <v>861</v>
      </c>
      <c r="G868" s="17">
        <v>2.8690000000000002</v>
      </c>
      <c r="H868" s="10">
        <v>7.5250000000000004</v>
      </c>
      <c r="I868">
        <v>0.63700000000000001</v>
      </c>
      <c r="J868">
        <v>1.752</v>
      </c>
      <c r="K868">
        <v>0.57099999999999995</v>
      </c>
      <c r="L868">
        <v>0.86599999999999999</v>
      </c>
      <c r="M868" s="10"/>
      <c r="N868" s="10"/>
      <c r="O868" s="10"/>
      <c r="P868" s="10"/>
      <c r="Q868" s="10"/>
      <c r="R868" s="10"/>
      <c r="S868" s="10">
        <v>895</v>
      </c>
      <c r="T868" s="17">
        <v>25.673999999999999</v>
      </c>
      <c r="U868" s="17">
        <f t="shared" si="81"/>
        <v>2567.4</v>
      </c>
      <c r="V868" s="11">
        <f t="shared" si="80"/>
        <v>57.174427912774583</v>
      </c>
      <c r="X868">
        <v>11.737313097142149</v>
      </c>
      <c r="Y868" s="12">
        <f t="shared" si="82"/>
        <v>11.737</v>
      </c>
      <c r="Z868">
        <f t="shared" si="83"/>
        <v>4</v>
      </c>
      <c r="AA868">
        <f t="shared" si="84"/>
        <v>0</v>
      </c>
      <c r="AB868">
        <f t="shared" si="85"/>
        <v>857</v>
      </c>
      <c r="AD868" s="12">
        <v>11.737</v>
      </c>
      <c r="AE868">
        <v>857</v>
      </c>
    </row>
    <row r="869" spans="6:31" x14ac:dyDescent="0.3">
      <c r="F869" s="10">
        <v>862</v>
      </c>
      <c r="G869" s="17">
        <v>0.21299999999999999</v>
      </c>
      <c r="H869" s="10">
        <v>1.7050000000000001</v>
      </c>
      <c r="I869">
        <v>0.92200000000000004</v>
      </c>
      <c r="J869">
        <v>1.2869999999999999</v>
      </c>
      <c r="K869">
        <v>0.77700000000000002</v>
      </c>
      <c r="L869">
        <v>0.81200000000000006</v>
      </c>
      <c r="M869" s="10"/>
      <c r="N869" s="10"/>
      <c r="O869" s="10"/>
      <c r="P869" s="10"/>
      <c r="Q869" s="10"/>
      <c r="R869" s="10"/>
      <c r="S869" s="10">
        <v>896</v>
      </c>
      <c r="T869" s="17">
        <v>0.23</v>
      </c>
      <c r="U869" s="17">
        <f t="shared" si="81"/>
        <v>23</v>
      </c>
      <c r="V869" s="11">
        <f t="shared" si="80"/>
        <v>5.4115163798060095</v>
      </c>
      <c r="X869">
        <v>11.737313097142149</v>
      </c>
      <c r="Y869" s="12">
        <f t="shared" si="82"/>
        <v>11.737</v>
      </c>
      <c r="Z869">
        <f t="shared" si="83"/>
        <v>5</v>
      </c>
      <c r="AA869">
        <f t="shared" si="84"/>
        <v>5</v>
      </c>
      <c r="AB869">
        <f t="shared" si="85"/>
        <v>862</v>
      </c>
      <c r="AD869" s="12">
        <v>11.737</v>
      </c>
      <c r="AE869">
        <v>862</v>
      </c>
    </row>
    <row r="870" spans="6:31" x14ac:dyDescent="0.3">
      <c r="F870" s="10">
        <v>863</v>
      </c>
      <c r="G870" s="17">
        <v>6.9180000000000001</v>
      </c>
      <c r="H870" s="10">
        <v>13.763999999999999</v>
      </c>
      <c r="I870">
        <v>0.45900000000000002</v>
      </c>
      <c r="J870">
        <v>3.7909999999999999</v>
      </c>
      <c r="K870">
        <v>0.26400000000000001</v>
      </c>
      <c r="L870">
        <v>0.76700000000000002</v>
      </c>
      <c r="M870" s="10"/>
      <c r="N870" s="10"/>
      <c r="O870" s="10"/>
      <c r="P870" s="10"/>
      <c r="Q870" s="10"/>
      <c r="R870" s="10"/>
      <c r="S870" s="10">
        <v>897</v>
      </c>
      <c r="T870" s="17">
        <v>6.5410000000000004</v>
      </c>
      <c r="U870" s="17">
        <f t="shared" si="81"/>
        <v>654.1</v>
      </c>
      <c r="V870" s="11">
        <f t="shared" si="80"/>
        <v>28.858724611653752</v>
      </c>
      <c r="X870">
        <v>11.650207529000003</v>
      </c>
      <c r="Y870" s="12">
        <f t="shared" si="82"/>
        <v>11.65</v>
      </c>
      <c r="Z870">
        <f t="shared" si="83"/>
        <v>1</v>
      </c>
      <c r="AA870">
        <f t="shared" si="84"/>
        <v>0</v>
      </c>
      <c r="AB870">
        <f t="shared" si="85"/>
        <v>862</v>
      </c>
      <c r="AD870" s="12">
        <v>11.65</v>
      </c>
      <c r="AE870">
        <v>862</v>
      </c>
    </row>
    <row r="871" spans="6:31" x14ac:dyDescent="0.3">
      <c r="F871" s="10">
        <v>864</v>
      </c>
      <c r="G871" s="17">
        <v>2.3119999999999998</v>
      </c>
      <c r="H871" s="10">
        <v>6.2880000000000003</v>
      </c>
      <c r="I871">
        <v>0.73499999999999999</v>
      </c>
      <c r="J871">
        <v>1.613</v>
      </c>
      <c r="K871">
        <v>0.62</v>
      </c>
      <c r="L871">
        <v>0.89</v>
      </c>
      <c r="M871" s="10"/>
      <c r="N871" s="10"/>
      <c r="O871" s="10"/>
      <c r="P871" s="10"/>
      <c r="Q871" s="10"/>
      <c r="R871" s="10"/>
      <c r="S871" s="10">
        <v>898</v>
      </c>
      <c r="T871" s="17">
        <v>6.7549999999999999</v>
      </c>
      <c r="U871" s="17">
        <f t="shared" si="81"/>
        <v>675.5</v>
      </c>
      <c r="V871" s="11">
        <f t="shared" si="80"/>
        <v>29.327006537807478</v>
      </c>
      <c r="X871">
        <v>11.650207529000003</v>
      </c>
      <c r="Y871" s="12">
        <f t="shared" si="82"/>
        <v>11.65</v>
      </c>
      <c r="Z871">
        <f t="shared" si="83"/>
        <v>2</v>
      </c>
      <c r="AA871">
        <f t="shared" si="84"/>
        <v>0</v>
      </c>
      <c r="AB871">
        <f t="shared" si="85"/>
        <v>862</v>
      </c>
      <c r="AD871" s="12">
        <v>11.65</v>
      </c>
      <c r="AE871">
        <v>862</v>
      </c>
    </row>
    <row r="872" spans="6:31" x14ac:dyDescent="0.3">
      <c r="F872" s="10">
        <v>865</v>
      </c>
      <c r="G872" s="17">
        <v>0.80300000000000005</v>
      </c>
      <c r="H872" s="10">
        <v>3.89</v>
      </c>
      <c r="I872">
        <v>0.66700000000000004</v>
      </c>
      <c r="J872">
        <v>1.8919999999999999</v>
      </c>
      <c r="K872">
        <v>0.52900000000000003</v>
      </c>
      <c r="L872">
        <v>0.82399999999999995</v>
      </c>
      <c r="M872" s="10"/>
      <c r="N872" s="10"/>
      <c r="O872" s="10"/>
      <c r="P872" s="10"/>
      <c r="Q872" s="10"/>
      <c r="R872" s="10"/>
      <c r="S872" s="10">
        <v>899</v>
      </c>
      <c r="T872" s="17">
        <v>8.1150000000000002</v>
      </c>
      <c r="U872" s="17">
        <f t="shared" si="81"/>
        <v>811.5</v>
      </c>
      <c r="V872" s="11">
        <f t="shared" si="80"/>
        <v>32.143955739027902</v>
      </c>
      <c r="X872">
        <v>11.650207529000003</v>
      </c>
      <c r="Y872" s="12">
        <f t="shared" si="82"/>
        <v>11.65</v>
      </c>
      <c r="Z872">
        <f t="shared" si="83"/>
        <v>3</v>
      </c>
      <c r="AA872">
        <f t="shared" si="84"/>
        <v>3</v>
      </c>
      <c r="AB872">
        <f t="shared" si="85"/>
        <v>865</v>
      </c>
      <c r="AD872" s="12">
        <v>11.65</v>
      </c>
      <c r="AE872">
        <v>865</v>
      </c>
    </row>
    <row r="873" spans="6:31" x14ac:dyDescent="0.3">
      <c r="F873" s="10">
        <v>866</v>
      </c>
      <c r="G873" s="17">
        <v>5.4269999999999996</v>
      </c>
      <c r="H873" s="10">
        <v>9.9049999999999994</v>
      </c>
      <c r="I873">
        <v>0.69499999999999995</v>
      </c>
      <c r="J873">
        <v>1.8540000000000001</v>
      </c>
      <c r="K873">
        <v>0.53900000000000003</v>
      </c>
      <c r="L873">
        <v>0.92800000000000005</v>
      </c>
      <c r="M873" s="10"/>
      <c r="N873" s="10"/>
      <c r="O873" s="10"/>
      <c r="P873" s="10"/>
      <c r="Q873" s="10"/>
      <c r="R873" s="10"/>
      <c r="S873" s="10">
        <v>900</v>
      </c>
      <c r="T873" s="17">
        <v>3.0990000000000002</v>
      </c>
      <c r="U873" s="17">
        <f t="shared" si="81"/>
        <v>309.90000000000003</v>
      </c>
      <c r="V873" s="11">
        <f t="shared" si="80"/>
        <v>19.863960705595119</v>
      </c>
      <c r="X873">
        <v>11.556938532445283</v>
      </c>
      <c r="Y873" s="12">
        <f t="shared" si="82"/>
        <v>11.555999999999999</v>
      </c>
      <c r="Z873">
        <f t="shared" si="83"/>
        <v>1</v>
      </c>
      <c r="AA873">
        <f t="shared" si="84"/>
        <v>0</v>
      </c>
      <c r="AB873">
        <f t="shared" si="85"/>
        <v>865</v>
      </c>
      <c r="AD873" s="12">
        <v>11.555999999999999</v>
      </c>
      <c r="AE873">
        <v>865</v>
      </c>
    </row>
    <row r="874" spans="6:31" x14ac:dyDescent="0.3">
      <c r="F874" s="10">
        <v>867</v>
      </c>
      <c r="G874" s="17">
        <v>170.24</v>
      </c>
      <c r="H874" s="10">
        <v>54.511000000000003</v>
      </c>
      <c r="I874">
        <v>0.72</v>
      </c>
      <c r="J874">
        <v>1.292</v>
      </c>
      <c r="K874">
        <v>0.77400000000000002</v>
      </c>
      <c r="L874">
        <v>0.92900000000000005</v>
      </c>
      <c r="M874" s="10"/>
      <c r="N874" s="10"/>
      <c r="O874" s="10"/>
      <c r="P874" s="10"/>
      <c r="Q874" s="10"/>
      <c r="R874" s="10"/>
      <c r="S874" s="10">
        <v>901</v>
      </c>
      <c r="T874" s="17">
        <v>0.623</v>
      </c>
      <c r="U874" s="17">
        <f t="shared" si="81"/>
        <v>62.3</v>
      </c>
      <c r="V874" s="11">
        <f t="shared" si="80"/>
        <v>8.9063361511342389</v>
      </c>
      <c r="X874">
        <v>11.556938532445283</v>
      </c>
      <c r="Y874" s="12">
        <f t="shared" si="82"/>
        <v>11.555999999999999</v>
      </c>
      <c r="Z874">
        <f t="shared" si="83"/>
        <v>2</v>
      </c>
      <c r="AA874">
        <f t="shared" si="84"/>
        <v>0</v>
      </c>
      <c r="AB874">
        <f t="shared" si="85"/>
        <v>865</v>
      </c>
      <c r="AD874" s="12">
        <v>11.555999999999999</v>
      </c>
      <c r="AE874">
        <v>865</v>
      </c>
    </row>
    <row r="875" spans="6:31" x14ac:dyDescent="0.3">
      <c r="F875" s="10">
        <v>868</v>
      </c>
      <c r="G875" s="17">
        <v>0.27900000000000003</v>
      </c>
      <c r="H875" s="10">
        <v>2.4729999999999999</v>
      </c>
      <c r="I875">
        <v>0.57299999999999995</v>
      </c>
      <c r="J875">
        <v>2.6219999999999999</v>
      </c>
      <c r="K875">
        <v>0.38100000000000001</v>
      </c>
      <c r="L875">
        <v>0.77300000000000002</v>
      </c>
      <c r="M875" s="10"/>
      <c r="N875" s="10"/>
      <c r="O875" s="10"/>
      <c r="P875" s="10"/>
      <c r="Q875" s="10"/>
      <c r="R875" s="10"/>
      <c r="S875" s="10">
        <v>902</v>
      </c>
      <c r="T875" s="17">
        <v>1.476</v>
      </c>
      <c r="U875" s="17">
        <f t="shared" si="81"/>
        <v>147.6</v>
      </c>
      <c r="V875" s="11">
        <f t="shared" si="80"/>
        <v>13.708762044871522</v>
      </c>
      <c r="X875">
        <v>11.556938532445283</v>
      </c>
      <c r="Y875" s="12">
        <f t="shared" si="82"/>
        <v>11.555999999999999</v>
      </c>
      <c r="Z875">
        <f t="shared" si="83"/>
        <v>3</v>
      </c>
      <c r="AA875">
        <f t="shared" si="84"/>
        <v>0</v>
      </c>
      <c r="AB875">
        <f t="shared" si="85"/>
        <v>865</v>
      </c>
      <c r="AD875" s="12">
        <v>11.555999999999999</v>
      </c>
      <c r="AE875">
        <v>865</v>
      </c>
    </row>
    <row r="876" spans="6:31" x14ac:dyDescent="0.3">
      <c r="F876" s="10">
        <v>869</v>
      </c>
      <c r="G876" s="17">
        <v>2.41</v>
      </c>
      <c r="H876" s="10">
        <v>6.6509999999999998</v>
      </c>
      <c r="I876">
        <v>0.68500000000000005</v>
      </c>
      <c r="J876">
        <v>2.2559999999999998</v>
      </c>
      <c r="K876">
        <v>0.443</v>
      </c>
      <c r="L876">
        <v>0.872</v>
      </c>
      <c r="M876" s="10"/>
      <c r="N876" s="10"/>
      <c r="O876" s="10"/>
      <c r="P876" s="10"/>
      <c r="Q876" s="10"/>
      <c r="R876" s="10"/>
      <c r="S876" s="10">
        <v>903</v>
      </c>
      <c r="T876" s="17">
        <v>1.6719999999999999</v>
      </c>
      <c r="U876" s="17">
        <f t="shared" si="81"/>
        <v>167.2</v>
      </c>
      <c r="V876" s="11">
        <f t="shared" si="80"/>
        <v>14.590601491361458</v>
      </c>
      <c r="X876">
        <v>11.556938532445283</v>
      </c>
      <c r="Y876" s="12">
        <f t="shared" si="82"/>
        <v>11.555999999999999</v>
      </c>
      <c r="Z876">
        <f t="shared" si="83"/>
        <v>4</v>
      </c>
      <c r="AA876">
        <f t="shared" si="84"/>
        <v>0</v>
      </c>
      <c r="AB876">
        <f t="shared" si="85"/>
        <v>865</v>
      </c>
      <c r="AD876" s="12">
        <v>11.555999999999999</v>
      </c>
      <c r="AE876">
        <v>865</v>
      </c>
    </row>
    <row r="877" spans="6:31" x14ac:dyDescent="0.3">
      <c r="F877" s="10">
        <v>870</v>
      </c>
      <c r="G877" s="17">
        <v>80.906999999999996</v>
      </c>
      <c r="H877" s="10">
        <v>41.448</v>
      </c>
      <c r="I877">
        <v>0.59199999999999997</v>
      </c>
      <c r="J877">
        <v>1.3009999999999999</v>
      </c>
      <c r="K877">
        <v>0.76900000000000002</v>
      </c>
      <c r="L877">
        <v>0.91200000000000003</v>
      </c>
      <c r="M877" s="10"/>
      <c r="N877" s="10"/>
      <c r="O877" s="10"/>
      <c r="P877" s="10"/>
      <c r="Q877" s="10"/>
      <c r="R877" s="10"/>
      <c r="S877" s="10">
        <v>904</v>
      </c>
      <c r="T877" s="17">
        <v>1.5740000000000001</v>
      </c>
      <c r="U877" s="17">
        <f t="shared" si="81"/>
        <v>157.4</v>
      </c>
      <c r="V877" s="11">
        <f t="shared" si="80"/>
        <v>14.156549874221284</v>
      </c>
      <c r="X877">
        <v>11.556938532445283</v>
      </c>
      <c r="Y877" s="12">
        <f t="shared" si="82"/>
        <v>11.555999999999999</v>
      </c>
      <c r="Z877">
        <f t="shared" si="83"/>
        <v>5</v>
      </c>
      <c r="AA877">
        <f t="shared" si="84"/>
        <v>0</v>
      </c>
      <c r="AB877">
        <f t="shared" si="85"/>
        <v>865</v>
      </c>
      <c r="AD877" s="12">
        <v>11.555999999999999</v>
      </c>
      <c r="AE877">
        <v>865</v>
      </c>
    </row>
    <row r="878" spans="6:31" x14ac:dyDescent="0.3">
      <c r="F878" s="10">
        <v>871</v>
      </c>
      <c r="G878" s="17">
        <v>2.7050000000000001</v>
      </c>
      <c r="H878" s="10">
        <v>6.5449999999999999</v>
      </c>
      <c r="I878">
        <v>0.79400000000000004</v>
      </c>
      <c r="J878">
        <v>1.6359999999999999</v>
      </c>
      <c r="K878">
        <v>0.61099999999999999</v>
      </c>
      <c r="L878">
        <v>0.91900000000000004</v>
      </c>
      <c r="M878" s="10"/>
      <c r="N878" s="10"/>
      <c r="O878" s="10"/>
      <c r="P878" s="10"/>
      <c r="Q878" s="10"/>
      <c r="R878" s="10"/>
      <c r="S878" s="10">
        <v>905</v>
      </c>
      <c r="T878" s="17">
        <v>2.6560000000000001</v>
      </c>
      <c r="U878" s="17">
        <f t="shared" si="81"/>
        <v>265.60000000000002</v>
      </c>
      <c r="V878" s="11">
        <f t="shared" si="80"/>
        <v>18.389465002594807</v>
      </c>
      <c r="X878">
        <v>11.556938532445283</v>
      </c>
      <c r="Y878" s="12">
        <f t="shared" si="82"/>
        <v>11.555999999999999</v>
      </c>
      <c r="Z878">
        <f t="shared" si="83"/>
        <v>6</v>
      </c>
      <c r="AA878">
        <f t="shared" si="84"/>
        <v>0</v>
      </c>
      <c r="AB878">
        <f t="shared" si="85"/>
        <v>865</v>
      </c>
      <c r="AD878" s="12">
        <v>11.555999999999999</v>
      </c>
      <c r="AE878">
        <v>865</v>
      </c>
    </row>
    <row r="879" spans="6:31" x14ac:dyDescent="0.3">
      <c r="F879" s="10">
        <v>872</v>
      </c>
      <c r="G879" s="17">
        <v>24.821000000000002</v>
      </c>
      <c r="H879" s="10">
        <v>22.193999999999999</v>
      </c>
      <c r="I879">
        <v>0.63300000000000001</v>
      </c>
      <c r="J879">
        <v>1.694</v>
      </c>
      <c r="K879">
        <v>0.59</v>
      </c>
      <c r="L879">
        <v>0.88900000000000001</v>
      </c>
      <c r="M879" s="10"/>
      <c r="N879" s="10"/>
      <c r="O879" s="10"/>
      <c r="P879" s="10"/>
      <c r="Q879" s="10"/>
      <c r="R879" s="10"/>
      <c r="S879" s="10">
        <v>906</v>
      </c>
      <c r="T879" s="17">
        <v>10.000999999999999</v>
      </c>
      <c r="U879" s="17">
        <f t="shared" si="81"/>
        <v>1000.0999999999999</v>
      </c>
      <c r="V879" s="11">
        <f t="shared" si="80"/>
        <v>35.684266402570699</v>
      </c>
      <c r="X879">
        <v>11.556938532445283</v>
      </c>
      <c r="Y879" s="12">
        <f t="shared" si="82"/>
        <v>11.555999999999999</v>
      </c>
      <c r="Z879">
        <f t="shared" si="83"/>
        <v>7</v>
      </c>
      <c r="AA879">
        <f t="shared" si="84"/>
        <v>0</v>
      </c>
      <c r="AB879">
        <f t="shared" si="85"/>
        <v>865</v>
      </c>
      <c r="AD879" s="12">
        <v>11.555999999999999</v>
      </c>
      <c r="AE879">
        <v>865</v>
      </c>
    </row>
    <row r="880" spans="6:31" x14ac:dyDescent="0.3">
      <c r="F880" s="10">
        <v>873</v>
      </c>
      <c r="G880" s="17">
        <v>5.4589999999999996</v>
      </c>
      <c r="H880" s="10">
        <v>11.49</v>
      </c>
      <c r="I880">
        <v>0.52</v>
      </c>
      <c r="J880">
        <v>2.774</v>
      </c>
      <c r="K880">
        <v>0.36</v>
      </c>
      <c r="L880">
        <v>0.83299999999999996</v>
      </c>
      <c r="M880" s="10"/>
      <c r="N880" s="10"/>
      <c r="O880" s="10"/>
      <c r="P880" s="10"/>
      <c r="Q880" s="10"/>
      <c r="R880" s="10"/>
      <c r="S880" s="10">
        <v>907</v>
      </c>
      <c r="T880" s="17">
        <v>27.395</v>
      </c>
      <c r="U880" s="17">
        <f t="shared" si="81"/>
        <v>2739.5</v>
      </c>
      <c r="V880" s="11">
        <f t="shared" si="80"/>
        <v>59.059628620589706</v>
      </c>
      <c r="X880">
        <v>11.556938532445283</v>
      </c>
      <c r="Y880" s="12">
        <f t="shared" si="82"/>
        <v>11.555999999999999</v>
      </c>
      <c r="Z880">
        <f t="shared" si="83"/>
        <v>8</v>
      </c>
      <c r="AA880">
        <f t="shared" si="84"/>
        <v>0</v>
      </c>
      <c r="AB880">
        <f t="shared" si="85"/>
        <v>865</v>
      </c>
      <c r="AD880" s="12">
        <v>11.555999999999999</v>
      </c>
      <c r="AE880">
        <v>865</v>
      </c>
    </row>
    <row r="881" spans="6:31" x14ac:dyDescent="0.3">
      <c r="F881" s="10">
        <v>874</v>
      </c>
      <c r="G881" s="17">
        <v>0.443</v>
      </c>
      <c r="H881" s="10">
        <v>2.5790000000000002</v>
      </c>
      <c r="I881">
        <v>0.83599999999999997</v>
      </c>
      <c r="J881">
        <v>1.411</v>
      </c>
      <c r="K881">
        <v>0.70899999999999996</v>
      </c>
      <c r="L881">
        <v>0.84399999999999997</v>
      </c>
      <c r="M881" s="10"/>
      <c r="N881" s="10"/>
      <c r="O881" s="10"/>
      <c r="P881" s="10"/>
      <c r="Q881" s="10"/>
      <c r="R881" s="10"/>
      <c r="S881" s="10">
        <v>908</v>
      </c>
      <c r="T881" s="17">
        <v>5</v>
      </c>
      <c r="U881" s="17">
        <f t="shared" si="81"/>
        <v>500</v>
      </c>
      <c r="V881" s="11">
        <f t="shared" si="80"/>
        <v>25.231325220201601</v>
      </c>
      <c r="X881">
        <v>11.556938532445283</v>
      </c>
      <c r="Y881" s="12">
        <f t="shared" si="82"/>
        <v>11.555999999999999</v>
      </c>
      <c r="Z881">
        <f t="shared" si="83"/>
        <v>9</v>
      </c>
      <c r="AA881">
        <f t="shared" si="84"/>
        <v>0</v>
      </c>
      <c r="AB881">
        <f t="shared" si="85"/>
        <v>865</v>
      </c>
      <c r="AD881" s="12">
        <v>11.555999999999999</v>
      </c>
      <c r="AE881">
        <v>865</v>
      </c>
    </row>
    <row r="882" spans="6:31" x14ac:dyDescent="0.3">
      <c r="F882" s="10">
        <v>875</v>
      </c>
      <c r="G882" s="17">
        <v>2.5579999999999998</v>
      </c>
      <c r="H882" s="10">
        <v>7.0129999999999999</v>
      </c>
      <c r="I882">
        <v>0.65400000000000003</v>
      </c>
      <c r="J882">
        <v>1.8240000000000001</v>
      </c>
      <c r="K882">
        <v>0.54800000000000004</v>
      </c>
      <c r="L882">
        <v>0.85699999999999998</v>
      </c>
      <c r="M882" s="10"/>
      <c r="N882" s="10"/>
      <c r="O882" s="10"/>
      <c r="P882" s="10"/>
      <c r="Q882" s="10"/>
      <c r="R882" s="10"/>
      <c r="S882" s="10">
        <v>909</v>
      </c>
      <c r="T882" s="17">
        <v>0.55700000000000005</v>
      </c>
      <c r="U882" s="17">
        <f t="shared" si="81"/>
        <v>55.7</v>
      </c>
      <c r="V882" s="11">
        <f t="shared" ref="V882:V945" si="86">((U882/PI())^0.5)*2</f>
        <v>8.4213682167299027</v>
      </c>
      <c r="X882">
        <v>11.556938532445283</v>
      </c>
      <c r="Y882" s="12">
        <f t="shared" si="82"/>
        <v>11.555999999999999</v>
      </c>
      <c r="Z882">
        <f t="shared" si="83"/>
        <v>10</v>
      </c>
      <c r="AA882">
        <f t="shared" si="84"/>
        <v>0</v>
      </c>
      <c r="AB882">
        <f t="shared" si="85"/>
        <v>865</v>
      </c>
      <c r="AD882" s="12">
        <v>11.555999999999999</v>
      </c>
      <c r="AE882">
        <v>865</v>
      </c>
    </row>
    <row r="883" spans="6:31" x14ac:dyDescent="0.3">
      <c r="F883" s="10">
        <v>876</v>
      </c>
      <c r="G883" s="17">
        <v>1.016</v>
      </c>
      <c r="H883" s="10">
        <v>4.2530000000000001</v>
      </c>
      <c r="I883">
        <v>0.70599999999999996</v>
      </c>
      <c r="J883">
        <v>1.716</v>
      </c>
      <c r="K883">
        <v>0.58299999999999996</v>
      </c>
      <c r="L883">
        <v>0.81599999999999995</v>
      </c>
      <c r="M883" s="10"/>
      <c r="N883" s="10"/>
      <c r="O883" s="10"/>
      <c r="P883" s="10"/>
      <c r="Q883" s="10"/>
      <c r="R883" s="10"/>
      <c r="S883" s="10">
        <v>910</v>
      </c>
      <c r="T883" s="17">
        <v>6.8860000000000001</v>
      </c>
      <c r="U883" s="17">
        <f t="shared" ref="U883:U946" si="87">T883*100</f>
        <v>688.6</v>
      </c>
      <c r="V883" s="11">
        <f t="shared" si="86"/>
        <v>29.610010984540907</v>
      </c>
      <c r="X883">
        <v>11.556938532445283</v>
      </c>
      <c r="Y883" s="12">
        <f t="shared" si="82"/>
        <v>11.555999999999999</v>
      </c>
      <c r="Z883">
        <f t="shared" si="83"/>
        <v>11</v>
      </c>
      <c r="AA883">
        <f t="shared" si="84"/>
        <v>11</v>
      </c>
      <c r="AB883">
        <f t="shared" si="85"/>
        <v>876</v>
      </c>
      <c r="AD883" s="12">
        <v>11.555999999999999</v>
      </c>
      <c r="AE883">
        <v>876</v>
      </c>
    </row>
    <row r="884" spans="6:31" x14ac:dyDescent="0.3">
      <c r="F884" s="10">
        <v>877</v>
      </c>
      <c r="G884" s="17">
        <v>1.9350000000000001</v>
      </c>
      <c r="H884" s="10">
        <v>5.3390000000000004</v>
      </c>
      <c r="I884">
        <v>0.85299999999999998</v>
      </c>
      <c r="J884">
        <v>1.2649999999999999</v>
      </c>
      <c r="K884">
        <v>0.79100000000000004</v>
      </c>
      <c r="L884">
        <v>0.88700000000000001</v>
      </c>
      <c r="M884" s="10"/>
      <c r="N884" s="10"/>
      <c r="O884" s="10"/>
      <c r="P884" s="10"/>
      <c r="Q884" s="10"/>
      <c r="R884" s="10"/>
      <c r="S884" s="10">
        <v>911</v>
      </c>
      <c r="T884" s="17">
        <v>13.311999999999999</v>
      </c>
      <c r="U884" s="17">
        <f t="shared" si="87"/>
        <v>1331.2</v>
      </c>
      <c r="V884" s="11">
        <f t="shared" si="86"/>
        <v>41.169606288516398</v>
      </c>
      <c r="X884">
        <v>11.46846306054749</v>
      </c>
      <c r="Y884" s="12">
        <f t="shared" si="82"/>
        <v>11.468</v>
      </c>
      <c r="Z884">
        <f t="shared" si="83"/>
        <v>1</v>
      </c>
      <c r="AA884">
        <f t="shared" si="84"/>
        <v>1</v>
      </c>
      <c r="AB884">
        <f t="shared" si="85"/>
        <v>877</v>
      </c>
      <c r="AD884" s="12">
        <v>11.468</v>
      </c>
      <c r="AE884">
        <v>877</v>
      </c>
    </row>
    <row r="885" spans="6:31" x14ac:dyDescent="0.3">
      <c r="F885" s="10">
        <v>878</v>
      </c>
      <c r="G885" s="17">
        <v>20.902999999999999</v>
      </c>
      <c r="H885" s="10">
        <v>18.754000000000001</v>
      </c>
      <c r="I885">
        <v>0.747</v>
      </c>
      <c r="J885">
        <v>1.546</v>
      </c>
      <c r="K885">
        <v>0.64700000000000002</v>
      </c>
      <c r="L885">
        <v>0.93899999999999995</v>
      </c>
      <c r="M885" s="10"/>
      <c r="N885" s="10"/>
      <c r="O885" s="10"/>
      <c r="P885" s="10"/>
      <c r="Q885" s="10"/>
      <c r="R885" s="10"/>
      <c r="S885" s="10">
        <v>912</v>
      </c>
      <c r="T885" s="17">
        <v>46.642000000000003</v>
      </c>
      <c r="U885" s="17">
        <f t="shared" si="87"/>
        <v>4664.2000000000007</v>
      </c>
      <c r="V885" s="11">
        <f t="shared" si="86"/>
        <v>77.062597182769196</v>
      </c>
      <c r="X885">
        <v>11.373703783073152</v>
      </c>
      <c r="Y885" s="12">
        <f t="shared" si="82"/>
        <v>11.372999999999999</v>
      </c>
      <c r="Z885">
        <f t="shared" si="83"/>
        <v>1</v>
      </c>
      <c r="AA885">
        <f t="shared" si="84"/>
        <v>0</v>
      </c>
      <c r="AB885">
        <f t="shared" si="85"/>
        <v>877</v>
      </c>
      <c r="AD885" s="12">
        <v>11.372999999999999</v>
      </c>
      <c r="AE885">
        <v>877</v>
      </c>
    </row>
    <row r="886" spans="6:31" x14ac:dyDescent="0.3">
      <c r="F886" s="10">
        <v>879</v>
      </c>
      <c r="G886" s="17">
        <v>0.19700000000000001</v>
      </c>
      <c r="H886" s="10">
        <v>1.855</v>
      </c>
      <c r="I886">
        <v>0.71899999999999997</v>
      </c>
      <c r="J886">
        <v>2.601</v>
      </c>
      <c r="K886">
        <v>0.38400000000000001</v>
      </c>
      <c r="L886">
        <v>0.82799999999999996</v>
      </c>
      <c r="M886" s="10"/>
      <c r="N886" s="10"/>
      <c r="O886" s="10"/>
      <c r="P886" s="10"/>
      <c r="Q886" s="10"/>
      <c r="R886" s="10"/>
      <c r="S886" s="10">
        <v>913</v>
      </c>
      <c r="T886" s="17">
        <v>1.2949999999999999</v>
      </c>
      <c r="U886" s="17">
        <f t="shared" si="87"/>
        <v>129.5</v>
      </c>
      <c r="V886" s="11">
        <f t="shared" si="86"/>
        <v>12.84073677960901</v>
      </c>
      <c r="X886">
        <v>11.373703783073152</v>
      </c>
      <c r="Y886" s="12">
        <f t="shared" si="82"/>
        <v>11.372999999999999</v>
      </c>
      <c r="Z886">
        <f t="shared" si="83"/>
        <v>2</v>
      </c>
      <c r="AA886">
        <f t="shared" si="84"/>
        <v>0</v>
      </c>
      <c r="AB886">
        <f t="shared" si="85"/>
        <v>877</v>
      </c>
      <c r="AD886" s="12">
        <v>11.372999999999999</v>
      </c>
      <c r="AE886">
        <v>877</v>
      </c>
    </row>
    <row r="887" spans="6:31" x14ac:dyDescent="0.3">
      <c r="F887" s="10">
        <v>880</v>
      </c>
      <c r="G887" s="17">
        <v>16.247</v>
      </c>
      <c r="H887" s="10">
        <v>16.254999999999999</v>
      </c>
      <c r="I887">
        <v>0.77300000000000002</v>
      </c>
      <c r="J887">
        <v>1.492</v>
      </c>
      <c r="K887">
        <v>0.67</v>
      </c>
      <c r="L887">
        <v>0.93400000000000005</v>
      </c>
      <c r="M887" s="10"/>
      <c r="N887" s="10"/>
      <c r="O887" s="10"/>
      <c r="P887" s="10"/>
      <c r="Q887" s="10"/>
      <c r="R887" s="10"/>
      <c r="S887" s="10">
        <v>914</v>
      </c>
      <c r="T887" s="17">
        <v>15.590999999999999</v>
      </c>
      <c r="U887" s="17">
        <f t="shared" si="87"/>
        <v>1559.1</v>
      </c>
      <c r="V887" s="11">
        <f t="shared" si="86"/>
        <v>44.554548299770609</v>
      </c>
      <c r="X887">
        <v>11.373703783073152</v>
      </c>
      <c r="Y887" s="12">
        <f t="shared" si="82"/>
        <v>11.372999999999999</v>
      </c>
      <c r="Z887">
        <f t="shared" si="83"/>
        <v>3</v>
      </c>
      <c r="AA887">
        <f t="shared" si="84"/>
        <v>0</v>
      </c>
      <c r="AB887">
        <f t="shared" si="85"/>
        <v>877</v>
      </c>
      <c r="AD887" s="12">
        <v>11.372999999999999</v>
      </c>
      <c r="AE887">
        <v>877</v>
      </c>
    </row>
    <row r="888" spans="6:31" x14ac:dyDescent="0.3">
      <c r="F888" s="10">
        <v>881</v>
      </c>
      <c r="G888" s="17">
        <v>8.7379999999999995</v>
      </c>
      <c r="H888" s="10">
        <v>12.696</v>
      </c>
      <c r="I888">
        <v>0.68100000000000005</v>
      </c>
      <c r="J888">
        <v>1.514</v>
      </c>
      <c r="K888">
        <v>0.66100000000000003</v>
      </c>
      <c r="L888">
        <v>0.88800000000000001</v>
      </c>
      <c r="M888" s="10"/>
      <c r="N888" s="10"/>
      <c r="O888" s="10"/>
      <c r="P888" s="10"/>
      <c r="Q888" s="10"/>
      <c r="R888" s="10"/>
      <c r="S888" s="10">
        <v>915</v>
      </c>
      <c r="T888" s="17">
        <v>16.295999999999999</v>
      </c>
      <c r="U888" s="17">
        <f t="shared" si="87"/>
        <v>1629.6</v>
      </c>
      <c r="V888" s="11">
        <f t="shared" si="86"/>
        <v>45.550753694098418</v>
      </c>
      <c r="X888">
        <v>11.373703783073152</v>
      </c>
      <c r="Y888" s="12">
        <f t="shared" si="82"/>
        <v>11.372999999999999</v>
      </c>
      <c r="Z888">
        <f t="shared" si="83"/>
        <v>4</v>
      </c>
      <c r="AA888">
        <f t="shared" si="84"/>
        <v>0</v>
      </c>
      <c r="AB888">
        <f t="shared" si="85"/>
        <v>877</v>
      </c>
      <c r="AD888" s="12">
        <v>11.372999999999999</v>
      </c>
      <c r="AE888">
        <v>877</v>
      </c>
    </row>
    <row r="889" spans="6:31" x14ac:dyDescent="0.3">
      <c r="F889" s="10">
        <v>882</v>
      </c>
      <c r="G889" s="17">
        <v>0.39300000000000002</v>
      </c>
      <c r="H889" s="10">
        <v>2.504</v>
      </c>
      <c r="I889">
        <v>0.78900000000000003</v>
      </c>
      <c r="J889">
        <v>1.7</v>
      </c>
      <c r="K889">
        <v>0.58799999999999997</v>
      </c>
      <c r="L889">
        <v>0.81399999999999995</v>
      </c>
      <c r="M889" s="10"/>
      <c r="N889" s="10"/>
      <c r="O889" s="10"/>
      <c r="P889" s="10"/>
      <c r="Q889" s="10"/>
      <c r="R889" s="10"/>
      <c r="S889" s="10">
        <v>916</v>
      </c>
      <c r="T889" s="17">
        <v>0.52500000000000002</v>
      </c>
      <c r="U889" s="17">
        <f t="shared" si="87"/>
        <v>52.5</v>
      </c>
      <c r="V889" s="11">
        <f t="shared" si="86"/>
        <v>8.1758838114662584</v>
      </c>
      <c r="X889">
        <v>11.373703783073152</v>
      </c>
      <c r="Y889" s="12">
        <f t="shared" si="82"/>
        <v>11.372999999999999</v>
      </c>
      <c r="Z889">
        <f t="shared" si="83"/>
        <v>5</v>
      </c>
      <c r="AA889">
        <f t="shared" si="84"/>
        <v>0</v>
      </c>
      <c r="AB889">
        <f t="shared" si="85"/>
        <v>877</v>
      </c>
      <c r="AD889" s="12">
        <v>11.372999999999999</v>
      </c>
      <c r="AE889">
        <v>877</v>
      </c>
    </row>
    <row r="890" spans="6:31" x14ac:dyDescent="0.3">
      <c r="F890" s="10">
        <v>883</v>
      </c>
      <c r="G890" s="17">
        <v>2.5739999999999998</v>
      </c>
      <c r="H890" s="10">
        <v>6.9509999999999996</v>
      </c>
      <c r="I890">
        <v>0.67</v>
      </c>
      <c r="J890">
        <v>2.0099999999999998</v>
      </c>
      <c r="K890">
        <v>0.498</v>
      </c>
      <c r="L890">
        <v>0.88</v>
      </c>
      <c r="M890" s="10"/>
      <c r="N890" s="10"/>
      <c r="O890" s="10"/>
      <c r="P890" s="10"/>
      <c r="Q890" s="10"/>
      <c r="R890" s="10"/>
      <c r="S890" s="10">
        <v>917</v>
      </c>
      <c r="T890" s="17">
        <v>10.919</v>
      </c>
      <c r="U890" s="17">
        <f t="shared" si="87"/>
        <v>1091.9000000000001</v>
      </c>
      <c r="V890" s="11">
        <f t="shared" si="86"/>
        <v>37.286059846762093</v>
      </c>
      <c r="X890">
        <v>11.373703783073152</v>
      </c>
      <c r="Y890" s="12">
        <f t="shared" si="82"/>
        <v>11.372999999999999</v>
      </c>
      <c r="Z890">
        <f t="shared" si="83"/>
        <v>6</v>
      </c>
      <c r="AA890">
        <f t="shared" si="84"/>
        <v>6</v>
      </c>
      <c r="AB890">
        <f t="shared" si="85"/>
        <v>883</v>
      </c>
      <c r="AD890" s="12">
        <v>11.372999999999999</v>
      </c>
      <c r="AE890">
        <v>883</v>
      </c>
    </row>
    <row r="891" spans="6:31" x14ac:dyDescent="0.3">
      <c r="F891" s="10">
        <v>884</v>
      </c>
      <c r="G891" s="17">
        <v>19.706</v>
      </c>
      <c r="H891" s="10">
        <v>21.289000000000001</v>
      </c>
      <c r="I891">
        <v>0.54600000000000004</v>
      </c>
      <c r="J891">
        <v>1.95</v>
      </c>
      <c r="K891">
        <v>0.51300000000000001</v>
      </c>
      <c r="L891">
        <v>0.80100000000000005</v>
      </c>
      <c r="M891" s="10"/>
      <c r="N891" s="10"/>
      <c r="O891" s="10"/>
      <c r="P891" s="10"/>
      <c r="Q891" s="10"/>
      <c r="R891" s="10"/>
      <c r="S891" s="10">
        <v>918</v>
      </c>
      <c r="T891" s="17">
        <v>2.6070000000000002</v>
      </c>
      <c r="U891" s="17">
        <f t="shared" si="87"/>
        <v>260.70000000000005</v>
      </c>
      <c r="V891" s="11">
        <f t="shared" si="86"/>
        <v>18.219043589399995</v>
      </c>
      <c r="X891">
        <v>11.283791670955125</v>
      </c>
      <c r="Y891" s="12">
        <f t="shared" si="82"/>
        <v>11.282999999999999</v>
      </c>
      <c r="Z891">
        <f t="shared" si="83"/>
        <v>1</v>
      </c>
      <c r="AA891">
        <f t="shared" si="84"/>
        <v>0</v>
      </c>
      <c r="AB891">
        <f t="shared" si="85"/>
        <v>883</v>
      </c>
      <c r="AD891" s="12">
        <v>11.282999999999999</v>
      </c>
      <c r="AE891">
        <v>883</v>
      </c>
    </row>
    <row r="892" spans="6:31" x14ac:dyDescent="0.3">
      <c r="F892" s="10">
        <v>885</v>
      </c>
      <c r="G892" s="17">
        <v>1.0489999999999999</v>
      </c>
      <c r="H892" s="10">
        <v>4.1779999999999999</v>
      </c>
      <c r="I892">
        <v>0.755</v>
      </c>
      <c r="J892">
        <v>1.726</v>
      </c>
      <c r="K892">
        <v>0.57899999999999996</v>
      </c>
      <c r="L892">
        <v>0.85299999999999998</v>
      </c>
      <c r="M892" s="10"/>
      <c r="N892" s="10"/>
      <c r="O892" s="10"/>
      <c r="P892" s="10"/>
      <c r="Q892" s="10"/>
      <c r="R892" s="10"/>
      <c r="S892" s="10">
        <v>919</v>
      </c>
      <c r="T892" s="17">
        <v>1.377</v>
      </c>
      <c r="U892" s="17">
        <f t="shared" si="87"/>
        <v>137.69999999999999</v>
      </c>
      <c r="V892" s="11">
        <f t="shared" si="86"/>
        <v>13.241037924197327</v>
      </c>
      <c r="X892">
        <v>11.283791670955125</v>
      </c>
      <c r="Y892" s="12">
        <f t="shared" si="82"/>
        <v>11.282999999999999</v>
      </c>
      <c r="Z892">
        <f t="shared" si="83"/>
        <v>2</v>
      </c>
      <c r="AA892">
        <f t="shared" si="84"/>
        <v>0</v>
      </c>
      <c r="AB892">
        <f t="shared" si="85"/>
        <v>883</v>
      </c>
      <c r="AD892" s="12">
        <v>11.282999999999999</v>
      </c>
      <c r="AE892">
        <v>883</v>
      </c>
    </row>
    <row r="893" spans="6:31" x14ac:dyDescent="0.3">
      <c r="F893" s="10">
        <v>886</v>
      </c>
      <c r="G893" s="17">
        <v>0.49199999999999999</v>
      </c>
      <c r="H893" s="10">
        <v>2.9849999999999999</v>
      </c>
      <c r="I893">
        <v>0.69399999999999995</v>
      </c>
      <c r="J893">
        <v>2.6440000000000001</v>
      </c>
      <c r="K893">
        <v>0.378</v>
      </c>
      <c r="L893">
        <v>0.85699999999999998</v>
      </c>
      <c r="M893" s="10"/>
      <c r="N893" s="10"/>
      <c r="O893" s="10"/>
      <c r="P893" s="10"/>
      <c r="Q893" s="10"/>
      <c r="R893" s="10"/>
      <c r="S893" s="10">
        <v>921</v>
      </c>
      <c r="T893" s="17">
        <v>2</v>
      </c>
      <c r="U893" s="17">
        <f t="shared" si="87"/>
        <v>200</v>
      </c>
      <c r="V893" s="11">
        <f t="shared" si="86"/>
        <v>15.957691216057308</v>
      </c>
      <c r="X893">
        <v>11.283791670955125</v>
      </c>
      <c r="Y893" s="12">
        <f t="shared" si="82"/>
        <v>11.282999999999999</v>
      </c>
      <c r="Z893">
        <f t="shared" si="83"/>
        <v>3</v>
      </c>
      <c r="AA893">
        <f t="shared" si="84"/>
        <v>3</v>
      </c>
      <c r="AB893">
        <f t="shared" si="85"/>
        <v>886</v>
      </c>
      <c r="AD893" s="12">
        <v>11.282999999999999</v>
      </c>
      <c r="AE893">
        <v>886</v>
      </c>
    </row>
    <row r="894" spans="6:31" x14ac:dyDescent="0.3">
      <c r="F894" s="10">
        <v>887</v>
      </c>
      <c r="G894" s="17">
        <v>2.8690000000000002</v>
      </c>
      <c r="H894" s="10">
        <v>7.2249999999999996</v>
      </c>
      <c r="I894">
        <v>0.69099999999999995</v>
      </c>
      <c r="J894">
        <v>1.4339999999999999</v>
      </c>
      <c r="K894">
        <v>0.69699999999999995</v>
      </c>
      <c r="L894">
        <v>0.83899999999999997</v>
      </c>
      <c r="M894" s="10"/>
      <c r="N894" s="10"/>
      <c r="O894" s="10"/>
      <c r="P894" s="10"/>
      <c r="Q894" s="10"/>
      <c r="R894" s="10"/>
      <c r="S894" s="10">
        <v>922</v>
      </c>
      <c r="T894" s="17">
        <v>0.90200000000000002</v>
      </c>
      <c r="U894" s="17">
        <f t="shared" si="87"/>
        <v>90.2</v>
      </c>
      <c r="V894" s="11">
        <f t="shared" si="86"/>
        <v>10.716632257155775</v>
      </c>
      <c r="X894">
        <v>11.19315733838938</v>
      </c>
      <c r="Y894" s="12">
        <f t="shared" si="82"/>
        <v>11.193</v>
      </c>
      <c r="Z894">
        <f t="shared" si="83"/>
        <v>1</v>
      </c>
      <c r="AA894">
        <f t="shared" si="84"/>
        <v>1</v>
      </c>
      <c r="AB894">
        <f t="shared" si="85"/>
        <v>887</v>
      </c>
      <c r="AD894" s="12">
        <v>11.193</v>
      </c>
      <c r="AE894">
        <v>887</v>
      </c>
    </row>
    <row r="895" spans="6:31" x14ac:dyDescent="0.3">
      <c r="F895" s="10">
        <v>888</v>
      </c>
      <c r="G895" s="17">
        <v>0.42599999999999999</v>
      </c>
      <c r="H895" s="10">
        <v>2.9849999999999999</v>
      </c>
      <c r="I895">
        <v>0.60099999999999998</v>
      </c>
      <c r="J895">
        <v>2.895</v>
      </c>
      <c r="K895">
        <v>0.34499999999999997</v>
      </c>
      <c r="L895">
        <v>0.81200000000000006</v>
      </c>
      <c r="M895" s="10"/>
      <c r="N895" s="10"/>
      <c r="O895" s="10"/>
      <c r="P895" s="10"/>
      <c r="Q895" s="10"/>
      <c r="R895" s="10"/>
      <c r="S895" s="10">
        <v>923</v>
      </c>
      <c r="T895" s="17">
        <v>1.41</v>
      </c>
      <c r="U895" s="17">
        <f t="shared" si="87"/>
        <v>141</v>
      </c>
      <c r="V895" s="11">
        <f t="shared" si="86"/>
        <v>13.398760233979036</v>
      </c>
      <c r="X895">
        <v>11.096047223038042</v>
      </c>
      <c r="Y895" s="12">
        <f t="shared" si="82"/>
        <v>11.096</v>
      </c>
      <c r="Z895">
        <f t="shared" si="83"/>
        <v>1</v>
      </c>
      <c r="AA895">
        <f t="shared" si="84"/>
        <v>0</v>
      </c>
      <c r="AB895">
        <f t="shared" si="85"/>
        <v>887</v>
      </c>
      <c r="AD895" s="12">
        <v>11.096</v>
      </c>
      <c r="AE895">
        <v>887</v>
      </c>
    </row>
    <row r="896" spans="6:31" x14ac:dyDescent="0.3">
      <c r="F896" s="10">
        <v>889</v>
      </c>
      <c r="G896" s="17">
        <v>229.45699999999999</v>
      </c>
      <c r="H896" s="10">
        <v>89.108999999999995</v>
      </c>
      <c r="I896">
        <v>0.36299999999999999</v>
      </c>
      <c r="J896">
        <v>1.9930000000000001</v>
      </c>
      <c r="K896">
        <v>0.502</v>
      </c>
      <c r="L896">
        <v>0.76100000000000001</v>
      </c>
      <c r="M896" s="10"/>
      <c r="N896" s="10"/>
      <c r="O896" s="10"/>
      <c r="P896" s="10"/>
      <c r="Q896" s="10"/>
      <c r="R896" s="10"/>
      <c r="S896" s="10">
        <v>924</v>
      </c>
      <c r="T896" s="17">
        <v>3.8039999999999998</v>
      </c>
      <c r="U896" s="17">
        <f t="shared" si="87"/>
        <v>380.4</v>
      </c>
      <c r="V896" s="11">
        <f t="shared" si="86"/>
        <v>22.007733250320349</v>
      </c>
      <c r="X896">
        <v>11.096047223038042</v>
      </c>
      <c r="Y896" s="12">
        <f t="shared" si="82"/>
        <v>11.096</v>
      </c>
      <c r="Z896">
        <f t="shared" si="83"/>
        <v>2</v>
      </c>
      <c r="AA896">
        <f t="shared" si="84"/>
        <v>0</v>
      </c>
      <c r="AB896">
        <f t="shared" si="85"/>
        <v>887</v>
      </c>
      <c r="AD896" s="12">
        <v>11.096</v>
      </c>
      <c r="AE896">
        <v>887</v>
      </c>
    </row>
    <row r="897" spans="6:31" x14ac:dyDescent="0.3">
      <c r="F897" s="10">
        <v>890</v>
      </c>
      <c r="G897" s="17">
        <v>1.3939999999999999</v>
      </c>
      <c r="H897" s="10">
        <v>5.0209999999999999</v>
      </c>
      <c r="I897">
        <v>0.69499999999999995</v>
      </c>
      <c r="J897">
        <v>2.1280000000000001</v>
      </c>
      <c r="K897">
        <v>0.47</v>
      </c>
      <c r="L897">
        <v>0.876</v>
      </c>
      <c r="M897" s="10"/>
      <c r="N897" s="10"/>
      <c r="O897" s="10"/>
      <c r="P897" s="10"/>
      <c r="Q897" s="10"/>
      <c r="R897" s="10"/>
      <c r="S897" s="10">
        <v>925</v>
      </c>
      <c r="T897" s="17">
        <v>2.59</v>
      </c>
      <c r="U897" s="17">
        <f t="shared" si="87"/>
        <v>259</v>
      </c>
      <c r="V897" s="11">
        <f t="shared" si="86"/>
        <v>18.159544104586082</v>
      </c>
      <c r="X897">
        <v>11.096047223038042</v>
      </c>
      <c r="Y897" s="12">
        <f t="shared" si="82"/>
        <v>11.096</v>
      </c>
      <c r="Z897">
        <f t="shared" si="83"/>
        <v>3</v>
      </c>
      <c r="AA897">
        <f t="shared" si="84"/>
        <v>3</v>
      </c>
      <c r="AB897">
        <f t="shared" si="85"/>
        <v>890</v>
      </c>
      <c r="AD897" s="12">
        <v>11.096</v>
      </c>
      <c r="AE897">
        <v>890</v>
      </c>
    </row>
    <row r="898" spans="6:31" x14ac:dyDescent="0.3">
      <c r="F898" s="10">
        <v>891</v>
      </c>
      <c r="G898" s="17">
        <v>0.21299999999999999</v>
      </c>
      <c r="H898" s="10">
        <v>1.7050000000000001</v>
      </c>
      <c r="I898">
        <v>0.92200000000000004</v>
      </c>
      <c r="J898">
        <v>1.145</v>
      </c>
      <c r="K898">
        <v>0.874</v>
      </c>
      <c r="L898">
        <v>0.81200000000000006</v>
      </c>
      <c r="M898" s="10"/>
      <c r="N898" s="10"/>
      <c r="O898" s="10"/>
      <c r="P898" s="10"/>
      <c r="Q898" s="10"/>
      <c r="R898" s="10"/>
      <c r="S898" s="10">
        <v>926</v>
      </c>
      <c r="T898" s="17">
        <v>39.002000000000002</v>
      </c>
      <c r="U898" s="17">
        <f t="shared" si="87"/>
        <v>3900.2000000000003</v>
      </c>
      <c r="V898" s="11">
        <f t="shared" si="86"/>
        <v>70.469063229023291</v>
      </c>
      <c r="X898">
        <v>11.003866625160175</v>
      </c>
      <c r="Y898" s="12">
        <f t="shared" si="82"/>
        <v>11.003</v>
      </c>
      <c r="Z898">
        <f t="shared" si="83"/>
        <v>1</v>
      </c>
      <c r="AA898">
        <f t="shared" si="84"/>
        <v>0</v>
      </c>
      <c r="AB898">
        <f t="shared" si="85"/>
        <v>890</v>
      </c>
      <c r="AD898" s="12">
        <v>11.003</v>
      </c>
      <c r="AE898">
        <v>890</v>
      </c>
    </row>
    <row r="899" spans="6:31" x14ac:dyDescent="0.3">
      <c r="F899" s="10">
        <v>892</v>
      </c>
      <c r="G899" s="17">
        <v>12.901999999999999</v>
      </c>
      <c r="H899" s="10">
        <v>14.944000000000001</v>
      </c>
      <c r="I899">
        <v>0.72599999999999998</v>
      </c>
      <c r="J899">
        <v>1.9279999999999999</v>
      </c>
      <c r="K899">
        <v>0.51900000000000002</v>
      </c>
      <c r="L899">
        <v>0.90500000000000003</v>
      </c>
      <c r="M899" s="10"/>
      <c r="N899" s="10"/>
      <c r="O899" s="10"/>
      <c r="P899" s="10"/>
      <c r="Q899" s="10"/>
      <c r="R899" s="10"/>
      <c r="S899" s="10">
        <v>927</v>
      </c>
      <c r="T899" s="17">
        <v>12.411</v>
      </c>
      <c r="U899" s="17">
        <f t="shared" si="87"/>
        <v>1241.0999999999999</v>
      </c>
      <c r="V899" s="11">
        <f t="shared" si="86"/>
        <v>39.751950882576949</v>
      </c>
      <c r="X899">
        <v>11.003866625160175</v>
      </c>
      <c r="Y899" s="12">
        <f t="shared" si="82"/>
        <v>11.003</v>
      </c>
      <c r="Z899">
        <f t="shared" si="83"/>
        <v>2</v>
      </c>
      <c r="AA899">
        <f t="shared" si="84"/>
        <v>0</v>
      </c>
      <c r="AB899">
        <f t="shared" si="85"/>
        <v>890</v>
      </c>
      <c r="AD899" s="12">
        <v>11.003</v>
      </c>
      <c r="AE899">
        <v>890</v>
      </c>
    </row>
    <row r="900" spans="6:31" x14ac:dyDescent="0.3">
      <c r="F900" s="8">
        <v>893</v>
      </c>
      <c r="G900" s="117">
        <v>6.0659999999999998</v>
      </c>
      <c r="H900" s="8">
        <v>10.117000000000001</v>
      </c>
      <c r="I900" s="8">
        <v>0.745</v>
      </c>
      <c r="J900" s="8">
        <v>1.3440000000000001</v>
      </c>
      <c r="K900" s="8">
        <v>0.74399999999999999</v>
      </c>
      <c r="L900" s="8">
        <v>0.90400000000000003</v>
      </c>
      <c r="M900" s="10"/>
      <c r="N900" s="10"/>
      <c r="O900" s="10"/>
      <c r="P900" s="10"/>
      <c r="Q900" s="10"/>
      <c r="R900" s="10"/>
      <c r="S900" s="10">
        <v>928</v>
      </c>
      <c r="T900" s="17">
        <v>1.6559999999999999</v>
      </c>
      <c r="U900" s="17">
        <f t="shared" si="87"/>
        <v>165.6</v>
      </c>
      <c r="V900" s="11">
        <f t="shared" si="86"/>
        <v>14.52062218391977</v>
      </c>
      <c r="X900">
        <v>11.003866625160175</v>
      </c>
      <c r="Y900" s="12">
        <f t="shared" si="82"/>
        <v>11.003</v>
      </c>
      <c r="Z900">
        <f t="shared" si="83"/>
        <v>3</v>
      </c>
      <c r="AA900">
        <f t="shared" si="84"/>
        <v>0</v>
      </c>
      <c r="AB900">
        <f t="shared" si="85"/>
        <v>890</v>
      </c>
      <c r="AD900" s="12">
        <v>11.003</v>
      </c>
      <c r="AE900">
        <v>890</v>
      </c>
    </row>
    <row r="901" spans="6:31" x14ac:dyDescent="0.3">
      <c r="F901" s="10">
        <v>894</v>
      </c>
      <c r="G901" s="17">
        <v>27.1</v>
      </c>
      <c r="H901" s="10">
        <v>27.971</v>
      </c>
      <c r="I901">
        <v>0.435</v>
      </c>
      <c r="J901">
        <v>1.587</v>
      </c>
      <c r="K901">
        <v>0.63</v>
      </c>
      <c r="L901">
        <v>0.755</v>
      </c>
      <c r="M901" s="10"/>
      <c r="N901" s="10"/>
      <c r="O901" s="10"/>
      <c r="P901" s="10"/>
      <c r="Q901" s="10"/>
      <c r="R901" s="10"/>
      <c r="S901" s="10">
        <v>929</v>
      </c>
      <c r="T901" s="17">
        <v>2.1640000000000001</v>
      </c>
      <c r="U901" s="17">
        <f t="shared" si="87"/>
        <v>216.4</v>
      </c>
      <c r="V901" s="11">
        <f t="shared" si="86"/>
        <v>16.599067367797783</v>
      </c>
      <c r="X901">
        <v>11.003866625160175</v>
      </c>
      <c r="Y901" s="12">
        <f t="shared" si="82"/>
        <v>11.003</v>
      </c>
      <c r="Z901">
        <f t="shared" si="83"/>
        <v>4</v>
      </c>
      <c r="AA901">
        <f t="shared" si="84"/>
        <v>4</v>
      </c>
      <c r="AB901">
        <f t="shared" si="85"/>
        <v>894</v>
      </c>
      <c r="AD901" s="12">
        <v>11.003</v>
      </c>
      <c r="AE901">
        <v>894</v>
      </c>
    </row>
    <row r="902" spans="6:31" x14ac:dyDescent="0.3">
      <c r="F902" s="10">
        <v>895</v>
      </c>
      <c r="G902" s="17">
        <v>25.673999999999999</v>
      </c>
      <c r="H902" s="10">
        <v>25.460999999999999</v>
      </c>
      <c r="I902">
        <v>0.498</v>
      </c>
      <c r="J902">
        <v>2.0609999999999999</v>
      </c>
      <c r="K902">
        <v>0.48499999999999999</v>
      </c>
      <c r="L902">
        <v>0.753</v>
      </c>
      <c r="M902" s="10"/>
      <c r="N902" s="10"/>
      <c r="O902" s="10"/>
      <c r="P902" s="10"/>
      <c r="Q902" s="10"/>
      <c r="R902" s="10"/>
      <c r="S902" s="10">
        <v>930</v>
      </c>
      <c r="T902" s="17">
        <v>8.1319999999999997</v>
      </c>
      <c r="U902" s="17">
        <f t="shared" si="87"/>
        <v>813.19999999999993</v>
      </c>
      <c r="V902" s="11">
        <f t="shared" si="86"/>
        <v>32.177607085963281</v>
      </c>
      <c r="X902">
        <v>10.905070998313775</v>
      </c>
      <c r="Y902" s="12">
        <f t="shared" si="82"/>
        <v>10.904999999999999</v>
      </c>
      <c r="Z902">
        <f t="shared" si="83"/>
        <v>1</v>
      </c>
      <c r="AA902">
        <f t="shared" si="84"/>
        <v>0</v>
      </c>
      <c r="AB902">
        <f t="shared" si="85"/>
        <v>894</v>
      </c>
      <c r="AD902" s="12">
        <v>10.904999999999999</v>
      </c>
      <c r="AE902">
        <v>894</v>
      </c>
    </row>
    <row r="903" spans="6:31" x14ac:dyDescent="0.3">
      <c r="F903" s="10">
        <v>896</v>
      </c>
      <c r="G903" s="17">
        <v>0.23</v>
      </c>
      <c r="H903" s="10">
        <v>1.855</v>
      </c>
      <c r="I903">
        <v>0.83799999999999997</v>
      </c>
      <c r="J903">
        <v>2.0299999999999998</v>
      </c>
      <c r="K903">
        <v>0.49299999999999999</v>
      </c>
      <c r="L903">
        <v>0.90300000000000002</v>
      </c>
      <c r="M903" s="10"/>
      <c r="N903" s="10"/>
      <c r="O903" s="10"/>
      <c r="P903" s="10"/>
      <c r="Q903" s="10"/>
      <c r="R903" s="10"/>
      <c r="S903" s="10">
        <v>931</v>
      </c>
      <c r="T903" s="17">
        <v>5</v>
      </c>
      <c r="U903" s="17">
        <f t="shared" si="87"/>
        <v>500</v>
      </c>
      <c r="V903" s="11">
        <f t="shared" si="86"/>
        <v>25.231325220201601</v>
      </c>
      <c r="X903">
        <v>10.905070998313775</v>
      </c>
      <c r="Y903" s="12">
        <f t="shared" si="82"/>
        <v>10.904999999999999</v>
      </c>
      <c r="Z903">
        <f t="shared" si="83"/>
        <v>2</v>
      </c>
      <c r="AA903">
        <f t="shared" si="84"/>
        <v>0</v>
      </c>
      <c r="AB903">
        <f t="shared" si="85"/>
        <v>894</v>
      </c>
      <c r="AD903" s="12">
        <v>10.904999999999999</v>
      </c>
      <c r="AE903">
        <v>894</v>
      </c>
    </row>
    <row r="904" spans="6:31" x14ac:dyDescent="0.3">
      <c r="F904" s="10">
        <v>897</v>
      </c>
      <c r="G904" s="17">
        <v>6.5410000000000004</v>
      </c>
      <c r="H904" s="10">
        <v>11.34</v>
      </c>
      <c r="I904">
        <v>0.63900000000000001</v>
      </c>
      <c r="J904">
        <v>1.77</v>
      </c>
      <c r="K904">
        <v>0.56499999999999995</v>
      </c>
      <c r="L904">
        <v>0.84699999999999998</v>
      </c>
      <c r="M904" s="10"/>
      <c r="N904" s="10"/>
      <c r="O904" s="10"/>
      <c r="P904" s="10"/>
      <c r="Q904" s="10"/>
      <c r="R904" s="10"/>
      <c r="S904" s="10">
        <v>932</v>
      </c>
      <c r="T904" s="17">
        <v>6.0659999999999998</v>
      </c>
      <c r="U904" s="17">
        <f t="shared" si="87"/>
        <v>606.6</v>
      </c>
      <c r="V904" s="11">
        <f t="shared" si="86"/>
        <v>27.791133619130218</v>
      </c>
      <c r="X904">
        <v>10.905070998313775</v>
      </c>
      <c r="Y904" s="12">
        <f t="shared" si="82"/>
        <v>10.904999999999999</v>
      </c>
      <c r="Z904">
        <f t="shared" si="83"/>
        <v>3</v>
      </c>
      <c r="AA904">
        <f t="shared" si="84"/>
        <v>0</v>
      </c>
      <c r="AB904">
        <f t="shared" si="85"/>
        <v>894</v>
      </c>
      <c r="AD904" s="12">
        <v>10.904999999999999</v>
      </c>
      <c r="AE904">
        <v>894</v>
      </c>
    </row>
    <row r="905" spans="6:31" x14ac:dyDescent="0.3">
      <c r="F905" s="10">
        <v>898</v>
      </c>
      <c r="G905" s="17">
        <v>6.7549999999999999</v>
      </c>
      <c r="H905" s="10">
        <v>12.352</v>
      </c>
      <c r="I905">
        <v>0.55600000000000005</v>
      </c>
      <c r="J905">
        <v>2.1469999999999998</v>
      </c>
      <c r="K905">
        <v>0.46600000000000003</v>
      </c>
      <c r="L905">
        <v>0.79600000000000004</v>
      </c>
      <c r="M905" s="10"/>
      <c r="N905" s="10"/>
      <c r="O905" s="10"/>
      <c r="P905" s="10"/>
      <c r="Q905" s="10"/>
      <c r="R905" s="10"/>
      <c r="S905" s="10">
        <v>933</v>
      </c>
      <c r="T905" s="17">
        <v>10.050000000000001</v>
      </c>
      <c r="U905" s="17">
        <f t="shared" si="87"/>
        <v>1005.0000000000001</v>
      </c>
      <c r="V905" s="11">
        <f t="shared" si="86"/>
        <v>35.771577299007077</v>
      </c>
      <c r="X905">
        <v>10.905070998313775</v>
      </c>
      <c r="Y905" s="12">
        <f t="shared" ref="Y905:Y968" si="88">TRUNC(X905,3)</f>
        <v>10.904999999999999</v>
      </c>
      <c r="Z905">
        <f t="shared" si="83"/>
        <v>4</v>
      </c>
      <c r="AA905">
        <f t="shared" si="84"/>
        <v>0</v>
      </c>
      <c r="AB905">
        <f t="shared" si="85"/>
        <v>894</v>
      </c>
      <c r="AD905" s="12">
        <v>10.904999999999999</v>
      </c>
      <c r="AE905">
        <v>894</v>
      </c>
    </row>
    <row r="906" spans="6:31" x14ac:dyDescent="0.3">
      <c r="F906" s="10">
        <v>899</v>
      </c>
      <c r="G906" s="17">
        <v>8.1150000000000002</v>
      </c>
      <c r="H906" s="10">
        <v>11.04</v>
      </c>
      <c r="I906">
        <v>0.83699999999999997</v>
      </c>
      <c r="J906">
        <v>1.325</v>
      </c>
      <c r="K906">
        <v>0.754</v>
      </c>
      <c r="L906">
        <v>0.91900000000000004</v>
      </c>
      <c r="M906" s="10"/>
      <c r="N906" s="10"/>
      <c r="O906" s="10"/>
      <c r="P906" s="10"/>
      <c r="Q906" s="10"/>
      <c r="R906" s="10"/>
      <c r="S906" s="10">
        <v>934</v>
      </c>
      <c r="T906" s="17">
        <v>1.59</v>
      </c>
      <c r="U906" s="17">
        <f t="shared" si="87"/>
        <v>159</v>
      </c>
      <c r="V906" s="11">
        <f t="shared" si="86"/>
        <v>14.228319915326999</v>
      </c>
      <c r="X906">
        <v>10.905070998313775</v>
      </c>
      <c r="Y906" s="12">
        <f t="shared" si="88"/>
        <v>10.904999999999999</v>
      </c>
      <c r="Z906">
        <f t="shared" ref="Z906:Z969" si="89">IF(Y906-Y905=0,Z905+Z$8,1)</f>
        <v>5</v>
      </c>
      <c r="AA906">
        <f t="shared" ref="AA906:AA969" si="90">IF(Z906&lt;Z907,0,Z906)</f>
        <v>0</v>
      </c>
      <c r="AB906">
        <f t="shared" ref="AB906:AB969" si="91">AB905+AA906</f>
        <v>894</v>
      </c>
      <c r="AD906" s="12">
        <v>10.904999999999999</v>
      </c>
      <c r="AE906">
        <v>894</v>
      </c>
    </row>
    <row r="907" spans="6:31" x14ac:dyDescent="0.3">
      <c r="F907" s="10">
        <v>900</v>
      </c>
      <c r="G907" s="17">
        <v>3.0990000000000002</v>
      </c>
      <c r="H907" s="10">
        <v>7.1189999999999998</v>
      </c>
      <c r="I907">
        <v>0.76800000000000002</v>
      </c>
      <c r="J907">
        <v>1.4890000000000001</v>
      </c>
      <c r="K907">
        <v>0.67200000000000004</v>
      </c>
      <c r="L907">
        <v>0.90600000000000003</v>
      </c>
      <c r="M907" s="10"/>
      <c r="N907" s="10"/>
      <c r="O907" s="10"/>
      <c r="P907" s="10"/>
      <c r="Q907" s="10"/>
      <c r="R907" s="10"/>
      <c r="S907" s="10">
        <v>935</v>
      </c>
      <c r="T907" s="17">
        <v>4.181</v>
      </c>
      <c r="U907" s="17">
        <f t="shared" si="87"/>
        <v>418.1</v>
      </c>
      <c r="V907" s="11">
        <f t="shared" si="86"/>
        <v>23.072525948707298</v>
      </c>
      <c r="X907">
        <v>10.905070998313775</v>
      </c>
      <c r="Y907" s="12">
        <f t="shared" si="88"/>
        <v>10.904999999999999</v>
      </c>
      <c r="Z907">
        <f t="shared" si="89"/>
        <v>6</v>
      </c>
      <c r="AA907">
        <f t="shared" si="90"/>
        <v>6</v>
      </c>
      <c r="AB907">
        <f t="shared" si="91"/>
        <v>900</v>
      </c>
      <c r="AD907" s="12">
        <v>10.904999999999999</v>
      </c>
      <c r="AE907">
        <v>900</v>
      </c>
    </row>
    <row r="908" spans="6:31" x14ac:dyDescent="0.3">
      <c r="F908" s="10">
        <v>901</v>
      </c>
      <c r="G908" s="17">
        <v>0.623</v>
      </c>
      <c r="H908" s="10">
        <v>3.3340000000000001</v>
      </c>
      <c r="I908">
        <v>0.70399999999999996</v>
      </c>
      <c r="J908">
        <v>2.3940000000000001</v>
      </c>
      <c r="K908">
        <v>0.41799999999999998</v>
      </c>
      <c r="L908">
        <v>0.8</v>
      </c>
      <c r="M908" s="10"/>
      <c r="N908" s="10"/>
      <c r="O908" s="10"/>
      <c r="P908" s="10"/>
      <c r="Q908" s="10"/>
      <c r="R908" s="10"/>
      <c r="S908" s="10">
        <v>936</v>
      </c>
      <c r="T908" s="17">
        <v>6.5090000000000003</v>
      </c>
      <c r="U908" s="17">
        <f t="shared" si="87"/>
        <v>650.90000000000009</v>
      </c>
      <c r="V908" s="11">
        <f t="shared" si="86"/>
        <v>28.788046471897282</v>
      </c>
      <c r="X908">
        <v>10.811262193041474</v>
      </c>
      <c r="Y908" s="12">
        <f t="shared" si="88"/>
        <v>10.811</v>
      </c>
      <c r="Z908">
        <f t="shared" si="89"/>
        <v>1</v>
      </c>
      <c r="AA908">
        <f t="shared" si="90"/>
        <v>0</v>
      </c>
      <c r="AB908">
        <f t="shared" si="91"/>
        <v>900</v>
      </c>
      <c r="AD908" s="12">
        <v>10.811</v>
      </c>
      <c r="AE908">
        <v>900</v>
      </c>
    </row>
    <row r="909" spans="6:31" x14ac:dyDescent="0.3">
      <c r="F909" s="10">
        <v>902</v>
      </c>
      <c r="G909" s="17">
        <v>1.476</v>
      </c>
      <c r="H909" s="10">
        <v>4.6900000000000004</v>
      </c>
      <c r="I909">
        <v>0.84299999999999997</v>
      </c>
      <c r="J909">
        <v>1.5629999999999999</v>
      </c>
      <c r="K909">
        <v>0.64</v>
      </c>
      <c r="L909">
        <v>0.90900000000000003</v>
      </c>
      <c r="M909" s="10"/>
      <c r="N909" s="10"/>
      <c r="O909" s="10"/>
      <c r="P909" s="10"/>
      <c r="Q909" s="10"/>
      <c r="R909" s="10"/>
      <c r="S909" s="10">
        <v>937</v>
      </c>
      <c r="T909" s="17">
        <v>2.754</v>
      </c>
      <c r="U909" s="17">
        <f t="shared" si="87"/>
        <v>275.39999999999998</v>
      </c>
      <c r="V909" s="11">
        <f t="shared" si="86"/>
        <v>18.725655412296355</v>
      </c>
      <c r="X909">
        <v>10.811262193041474</v>
      </c>
      <c r="Y909" s="12">
        <f t="shared" si="88"/>
        <v>10.811</v>
      </c>
      <c r="Z909">
        <f t="shared" si="89"/>
        <v>2</v>
      </c>
      <c r="AA909">
        <f t="shared" si="90"/>
        <v>2</v>
      </c>
      <c r="AB909">
        <f t="shared" si="91"/>
        <v>902</v>
      </c>
      <c r="AD909" s="12">
        <v>10.811</v>
      </c>
      <c r="AE909">
        <v>902</v>
      </c>
    </row>
    <row r="910" spans="6:31" x14ac:dyDescent="0.3">
      <c r="F910" s="10">
        <v>903</v>
      </c>
      <c r="G910" s="17">
        <v>1.6719999999999999</v>
      </c>
      <c r="H910" s="10">
        <v>5.1580000000000004</v>
      </c>
      <c r="I910">
        <v>0.79</v>
      </c>
      <c r="J910">
        <v>1.444</v>
      </c>
      <c r="K910">
        <v>0.69299999999999995</v>
      </c>
      <c r="L910">
        <v>0.86799999999999999</v>
      </c>
      <c r="M910" s="10"/>
      <c r="N910" s="10"/>
      <c r="O910" s="10"/>
      <c r="P910" s="10"/>
      <c r="Q910" s="10"/>
      <c r="R910" s="10"/>
      <c r="S910" s="10">
        <v>938</v>
      </c>
      <c r="T910" s="17">
        <v>11.115</v>
      </c>
      <c r="U910" s="17">
        <f t="shared" si="87"/>
        <v>1111.5</v>
      </c>
      <c r="V910" s="11">
        <f t="shared" si="86"/>
        <v>37.619220539149048</v>
      </c>
      <c r="X910">
        <v>10.716632257155775</v>
      </c>
      <c r="Y910" s="12">
        <f t="shared" si="88"/>
        <v>10.715999999999999</v>
      </c>
      <c r="Z910">
        <f t="shared" si="89"/>
        <v>1</v>
      </c>
      <c r="AA910">
        <f t="shared" si="90"/>
        <v>0</v>
      </c>
      <c r="AB910">
        <f t="shared" si="91"/>
        <v>902</v>
      </c>
      <c r="AD910" s="12">
        <v>10.715999999999999</v>
      </c>
      <c r="AE910">
        <v>902</v>
      </c>
    </row>
    <row r="911" spans="6:31" x14ac:dyDescent="0.3">
      <c r="F911" s="10">
        <v>904</v>
      </c>
      <c r="G911" s="17">
        <v>1.5740000000000001</v>
      </c>
      <c r="H911" s="10">
        <v>5.4450000000000003</v>
      </c>
      <c r="I911">
        <v>0.66700000000000004</v>
      </c>
      <c r="J911">
        <v>1.444</v>
      </c>
      <c r="K911">
        <v>0.69299999999999995</v>
      </c>
      <c r="L911">
        <v>0.83499999999999996</v>
      </c>
      <c r="M911" s="10"/>
      <c r="N911" s="10"/>
      <c r="O911" s="10"/>
      <c r="P911" s="10"/>
      <c r="Q911" s="10"/>
      <c r="R911" s="10"/>
      <c r="S911" s="10">
        <v>939</v>
      </c>
      <c r="T911" s="17">
        <v>8.1809999999999992</v>
      </c>
      <c r="U911" s="17">
        <f t="shared" si="87"/>
        <v>818.09999999999991</v>
      </c>
      <c r="V911" s="11">
        <f t="shared" si="86"/>
        <v>32.274405827959662</v>
      </c>
      <c r="X911">
        <v>10.716632257155775</v>
      </c>
      <c r="Y911" s="12">
        <f t="shared" si="88"/>
        <v>10.715999999999999</v>
      </c>
      <c r="Z911">
        <f t="shared" si="89"/>
        <v>2</v>
      </c>
      <c r="AA911">
        <f t="shared" si="90"/>
        <v>0</v>
      </c>
      <c r="AB911">
        <f t="shared" si="91"/>
        <v>902</v>
      </c>
      <c r="AD911" s="12">
        <v>10.715999999999999</v>
      </c>
      <c r="AE911">
        <v>902</v>
      </c>
    </row>
    <row r="912" spans="6:31" x14ac:dyDescent="0.3">
      <c r="F912" s="10">
        <v>905</v>
      </c>
      <c r="G912" s="17">
        <v>2.6560000000000001</v>
      </c>
      <c r="H912" s="10">
        <v>6.4379999999999997</v>
      </c>
      <c r="I912">
        <v>0.80500000000000005</v>
      </c>
      <c r="J912">
        <v>1.3029999999999999</v>
      </c>
      <c r="K912">
        <v>0.76700000000000002</v>
      </c>
      <c r="L912">
        <v>0.91300000000000003</v>
      </c>
      <c r="M912" s="10"/>
      <c r="N912" s="10"/>
      <c r="O912" s="10"/>
      <c r="P912" s="10"/>
      <c r="Q912" s="10"/>
      <c r="R912" s="10"/>
      <c r="S912" s="10">
        <v>940</v>
      </c>
      <c r="T912" s="17">
        <v>3.0990000000000002</v>
      </c>
      <c r="U912" s="17">
        <f t="shared" si="87"/>
        <v>309.90000000000003</v>
      </c>
      <c r="V912" s="11">
        <f t="shared" si="86"/>
        <v>19.863960705595119</v>
      </c>
      <c r="X912">
        <v>10.716632257155775</v>
      </c>
      <c r="Y912" s="12">
        <f t="shared" si="88"/>
        <v>10.715999999999999</v>
      </c>
      <c r="Z912">
        <f t="shared" si="89"/>
        <v>3</v>
      </c>
      <c r="AA912">
        <f t="shared" si="90"/>
        <v>0</v>
      </c>
      <c r="AB912">
        <f t="shared" si="91"/>
        <v>902</v>
      </c>
      <c r="AD912" s="12">
        <v>10.715999999999999</v>
      </c>
      <c r="AE912">
        <v>902</v>
      </c>
    </row>
    <row r="913" spans="6:31" x14ac:dyDescent="0.3">
      <c r="F913" s="10">
        <v>906</v>
      </c>
      <c r="G913" s="17">
        <v>10.000999999999999</v>
      </c>
      <c r="H913" s="10">
        <v>15.05</v>
      </c>
      <c r="I913">
        <v>0.55500000000000005</v>
      </c>
      <c r="J913">
        <v>2.2450000000000001</v>
      </c>
      <c r="K913">
        <v>0.44500000000000001</v>
      </c>
      <c r="L913">
        <v>0.78500000000000003</v>
      </c>
      <c r="M913" s="10"/>
      <c r="N913" s="10"/>
      <c r="O913" s="10"/>
      <c r="P913" s="10"/>
      <c r="Q913" s="10"/>
      <c r="R913" s="10"/>
      <c r="S913" s="10">
        <v>941</v>
      </c>
      <c r="T913" s="17">
        <v>15.788</v>
      </c>
      <c r="U913" s="17">
        <f t="shared" si="87"/>
        <v>1578.8</v>
      </c>
      <c r="V913" s="11">
        <f t="shared" si="86"/>
        <v>44.835149082253253</v>
      </c>
      <c r="X913">
        <v>10.716632257155775</v>
      </c>
      <c r="Y913" s="12">
        <f t="shared" si="88"/>
        <v>10.715999999999999</v>
      </c>
      <c r="Z913">
        <f t="shared" si="89"/>
        <v>4</v>
      </c>
      <c r="AA913">
        <f t="shared" si="90"/>
        <v>0</v>
      </c>
      <c r="AB913">
        <f t="shared" si="91"/>
        <v>902</v>
      </c>
      <c r="AD913" s="12">
        <v>10.715999999999999</v>
      </c>
      <c r="AE913">
        <v>902</v>
      </c>
    </row>
    <row r="914" spans="6:31" x14ac:dyDescent="0.3">
      <c r="F914" s="10">
        <v>907</v>
      </c>
      <c r="G914" s="17">
        <v>27.395</v>
      </c>
      <c r="H914" s="10">
        <v>32.561999999999998</v>
      </c>
      <c r="I914">
        <v>0.32500000000000001</v>
      </c>
      <c r="J914">
        <v>1.407</v>
      </c>
      <c r="K914">
        <v>0.71099999999999997</v>
      </c>
      <c r="L914">
        <v>0.66700000000000004</v>
      </c>
      <c r="M914" s="10"/>
      <c r="N914" s="10"/>
      <c r="O914" s="10"/>
      <c r="P914" s="10"/>
      <c r="Q914" s="10"/>
      <c r="R914" s="10"/>
      <c r="S914" s="10">
        <v>942</v>
      </c>
      <c r="T914" s="17">
        <v>159.059</v>
      </c>
      <c r="U914" s="17">
        <f t="shared" si="87"/>
        <v>15905.9</v>
      </c>
      <c r="V914" s="11">
        <f t="shared" si="86"/>
        <v>142.30959515999976</v>
      </c>
      <c r="X914">
        <v>10.716632257155775</v>
      </c>
      <c r="Y914" s="12">
        <f t="shared" si="88"/>
        <v>10.715999999999999</v>
      </c>
      <c r="Z914">
        <f t="shared" si="89"/>
        <v>5</v>
      </c>
      <c r="AA914">
        <f t="shared" si="90"/>
        <v>5</v>
      </c>
      <c r="AB914">
        <f t="shared" si="91"/>
        <v>907</v>
      </c>
      <c r="AD914" s="12">
        <v>10.715999999999999</v>
      </c>
      <c r="AE914">
        <v>907</v>
      </c>
    </row>
    <row r="915" spans="6:31" x14ac:dyDescent="0.3">
      <c r="F915" s="10">
        <v>908</v>
      </c>
      <c r="G915" s="17">
        <v>5</v>
      </c>
      <c r="H915" s="10">
        <v>11.265000000000001</v>
      </c>
      <c r="I915">
        <v>0.495</v>
      </c>
      <c r="J915">
        <v>3.4950000000000001</v>
      </c>
      <c r="K915">
        <v>0.28599999999999998</v>
      </c>
      <c r="L915">
        <v>0.81799999999999995</v>
      </c>
      <c r="M915" s="10"/>
      <c r="N915" s="10"/>
      <c r="O915" s="10"/>
      <c r="P915" s="10"/>
      <c r="Q915" s="10"/>
      <c r="R915" s="10"/>
      <c r="S915" s="10">
        <v>943</v>
      </c>
      <c r="T915" s="17">
        <v>2.2949999999999999</v>
      </c>
      <c r="U915" s="17">
        <f t="shared" si="87"/>
        <v>229.5</v>
      </c>
      <c r="V915" s="11">
        <f t="shared" si="86"/>
        <v>17.094106455639025</v>
      </c>
      <c r="X915">
        <v>10.615163668500919</v>
      </c>
      <c r="Y915" s="12">
        <f t="shared" si="88"/>
        <v>10.615</v>
      </c>
      <c r="Z915">
        <f t="shared" si="89"/>
        <v>1</v>
      </c>
      <c r="AA915">
        <f t="shared" si="90"/>
        <v>0</v>
      </c>
      <c r="AB915">
        <f t="shared" si="91"/>
        <v>907</v>
      </c>
      <c r="AD915" s="12">
        <v>10.615</v>
      </c>
      <c r="AE915">
        <v>907</v>
      </c>
    </row>
    <row r="916" spans="6:31" x14ac:dyDescent="0.3">
      <c r="F916" s="10">
        <v>909</v>
      </c>
      <c r="G916" s="17">
        <v>0.55700000000000005</v>
      </c>
      <c r="H916" s="10">
        <v>2.6850000000000001</v>
      </c>
      <c r="I916">
        <v>0.97199999999999998</v>
      </c>
      <c r="J916">
        <v>1.534</v>
      </c>
      <c r="K916">
        <v>0.65200000000000002</v>
      </c>
      <c r="L916">
        <v>0.89500000000000002</v>
      </c>
      <c r="M916" s="10"/>
      <c r="N916" s="10"/>
      <c r="O916" s="10"/>
      <c r="P916" s="10"/>
      <c r="Q916" s="10"/>
      <c r="R916" s="10"/>
      <c r="S916" s="10">
        <v>944</v>
      </c>
      <c r="T916" s="17">
        <v>2.476</v>
      </c>
      <c r="U916" s="17">
        <f t="shared" si="87"/>
        <v>247.6</v>
      </c>
      <c r="V916" s="11">
        <f t="shared" si="86"/>
        <v>17.755396680345562</v>
      </c>
      <c r="X916">
        <v>10.615163668500919</v>
      </c>
      <c r="Y916" s="12">
        <f t="shared" si="88"/>
        <v>10.615</v>
      </c>
      <c r="Z916">
        <f t="shared" si="89"/>
        <v>2</v>
      </c>
      <c r="AA916">
        <f t="shared" si="90"/>
        <v>0</v>
      </c>
      <c r="AB916">
        <f t="shared" si="91"/>
        <v>907</v>
      </c>
      <c r="AD916" s="12">
        <v>10.615</v>
      </c>
      <c r="AE916">
        <v>907</v>
      </c>
    </row>
    <row r="917" spans="6:31" x14ac:dyDescent="0.3">
      <c r="F917" s="10">
        <v>910</v>
      </c>
      <c r="G917" s="17">
        <v>6.8860000000000001</v>
      </c>
      <c r="H917" s="10">
        <v>10.192</v>
      </c>
      <c r="I917">
        <v>0.83299999999999996</v>
      </c>
      <c r="J917">
        <v>1.7849999999999999</v>
      </c>
      <c r="K917">
        <v>0.56000000000000005</v>
      </c>
      <c r="L917">
        <v>0.95499999999999996</v>
      </c>
      <c r="M917" s="10"/>
      <c r="N917" s="10"/>
      <c r="O917" s="10"/>
      <c r="P917" s="10"/>
      <c r="Q917" s="10"/>
      <c r="R917" s="10"/>
      <c r="S917" s="10">
        <v>945</v>
      </c>
      <c r="T917" s="17">
        <v>192.34</v>
      </c>
      <c r="U917" s="17">
        <f t="shared" si="87"/>
        <v>19234</v>
      </c>
      <c r="V917" s="11">
        <f t="shared" si="86"/>
        <v>156.4911799541307</v>
      </c>
      <c r="X917">
        <v>10.615163668500919</v>
      </c>
      <c r="Y917" s="12">
        <f t="shared" si="88"/>
        <v>10.615</v>
      </c>
      <c r="Z917">
        <f t="shared" si="89"/>
        <v>3</v>
      </c>
      <c r="AA917">
        <f t="shared" si="90"/>
        <v>0</v>
      </c>
      <c r="AB917">
        <f t="shared" si="91"/>
        <v>907</v>
      </c>
      <c r="AD917" s="12">
        <v>10.615</v>
      </c>
      <c r="AE917">
        <v>907</v>
      </c>
    </row>
    <row r="918" spans="6:31" x14ac:dyDescent="0.3">
      <c r="F918" s="10">
        <v>911</v>
      </c>
      <c r="G918" s="17">
        <v>13.311999999999999</v>
      </c>
      <c r="H918" s="10">
        <v>15.481999999999999</v>
      </c>
      <c r="I918">
        <v>0.69799999999999995</v>
      </c>
      <c r="J918">
        <v>1.9430000000000001</v>
      </c>
      <c r="K918">
        <v>0.51500000000000001</v>
      </c>
      <c r="L918">
        <v>0.93899999999999995</v>
      </c>
      <c r="M918" s="10"/>
      <c r="N918" s="10"/>
      <c r="O918" s="10"/>
      <c r="P918" s="10"/>
      <c r="Q918" s="10"/>
      <c r="R918" s="10"/>
      <c r="S918" s="10">
        <v>946</v>
      </c>
      <c r="T918" s="17">
        <v>64.724999999999994</v>
      </c>
      <c r="U918" s="17">
        <f t="shared" si="87"/>
        <v>6472.4999999999991</v>
      </c>
      <c r="V918" s="11">
        <f t="shared" si="86"/>
        <v>90.780190313186395</v>
      </c>
      <c r="X918">
        <v>10.615163668500919</v>
      </c>
      <c r="Y918" s="12">
        <f t="shared" si="88"/>
        <v>10.615</v>
      </c>
      <c r="Z918">
        <f t="shared" si="89"/>
        <v>4</v>
      </c>
      <c r="AA918">
        <f t="shared" si="90"/>
        <v>4</v>
      </c>
      <c r="AB918">
        <f t="shared" si="91"/>
        <v>911</v>
      </c>
      <c r="AD918" s="12">
        <v>10.615</v>
      </c>
      <c r="AE918">
        <v>911</v>
      </c>
    </row>
    <row r="919" spans="6:31" x14ac:dyDescent="0.3">
      <c r="F919" s="10">
        <v>912</v>
      </c>
      <c r="G919" s="17">
        <v>46.642000000000003</v>
      </c>
      <c r="H919" s="10">
        <v>29.913</v>
      </c>
      <c r="I919">
        <v>0.65500000000000003</v>
      </c>
      <c r="J919">
        <v>1.413</v>
      </c>
      <c r="K919">
        <v>0.70799999999999996</v>
      </c>
      <c r="L919">
        <v>0.876</v>
      </c>
      <c r="M919" s="10"/>
      <c r="N919" s="10"/>
      <c r="O919" s="10"/>
      <c r="P919" s="10"/>
      <c r="Q919" s="10"/>
      <c r="R919" s="10"/>
      <c r="S919" s="10">
        <v>948</v>
      </c>
      <c r="T919" s="17">
        <v>4.2130000000000001</v>
      </c>
      <c r="U919" s="17">
        <f t="shared" si="87"/>
        <v>421.3</v>
      </c>
      <c r="V919" s="11">
        <f t="shared" si="86"/>
        <v>23.160652413024209</v>
      </c>
      <c r="X919">
        <v>10.518769720717611</v>
      </c>
      <c r="Y919" s="12">
        <f t="shared" si="88"/>
        <v>10.518000000000001</v>
      </c>
      <c r="Z919">
        <f t="shared" si="89"/>
        <v>1</v>
      </c>
      <c r="AA919">
        <f t="shared" si="90"/>
        <v>0</v>
      </c>
      <c r="AB919">
        <f t="shared" si="91"/>
        <v>911</v>
      </c>
      <c r="AD919" s="12">
        <v>10.518000000000001</v>
      </c>
      <c r="AE919">
        <v>911</v>
      </c>
    </row>
    <row r="920" spans="6:31" x14ac:dyDescent="0.3">
      <c r="F920" s="10">
        <v>913</v>
      </c>
      <c r="G920" s="17">
        <v>1.2949999999999999</v>
      </c>
      <c r="H920" s="10">
        <v>4.6150000000000002</v>
      </c>
      <c r="I920">
        <v>0.76400000000000001</v>
      </c>
      <c r="J920">
        <v>1.7450000000000001</v>
      </c>
      <c r="K920">
        <v>0.57299999999999995</v>
      </c>
      <c r="L920">
        <v>0.86299999999999999</v>
      </c>
      <c r="M920" s="10"/>
      <c r="N920" s="10"/>
      <c r="O920" s="10"/>
      <c r="P920" s="10"/>
      <c r="Q920" s="10"/>
      <c r="R920" s="10"/>
      <c r="S920" s="10">
        <v>949</v>
      </c>
      <c r="T920" s="17">
        <v>0.377</v>
      </c>
      <c r="U920" s="17">
        <f t="shared" si="87"/>
        <v>37.700000000000003</v>
      </c>
      <c r="V920" s="11">
        <f t="shared" si="86"/>
        <v>6.928284840890683</v>
      </c>
      <c r="X920">
        <v>10.518769720717611</v>
      </c>
      <c r="Y920" s="12">
        <f t="shared" si="88"/>
        <v>10.518000000000001</v>
      </c>
      <c r="Z920">
        <f t="shared" si="89"/>
        <v>2</v>
      </c>
      <c r="AA920">
        <f t="shared" si="90"/>
        <v>0</v>
      </c>
      <c r="AB920">
        <f t="shared" si="91"/>
        <v>911</v>
      </c>
      <c r="AD920" s="12">
        <v>10.518000000000001</v>
      </c>
      <c r="AE920">
        <v>911</v>
      </c>
    </row>
    <row r="921" spans="6:31" x14ac:dyDescent="0.3">
      <c r="F921" s="10">
        <v>914</v>
      </c>
      <c r="G921" s="17">
        <v>15.590999999999999</v>
      </c>
      <c r="H921" s="10">
        <v>17.774000000000001</v>
      </c>
      <c r="I921">
        <v>0.62</v>
      </c>
      <c r="J921">
        <v>1.5640000000000001</v>
      </c>
      <c r="K921">
        <v>0.63900000000000001</v>
      </c>
      <c r="L921">
        <v>0.9</v>
      </c>
      <c r="M921" s="10"/>
      <c r="N921" s="10"/>
      <c r="O921" s="10"/>
      <c r="P921" s="10"/>
      <c r="Q921" s="10"/>
      <c r="R921" s="10"/>
      <c r="S921" s="10">
        <v>950</v>
      </c>
      <c r="T921" s="17">
        <v>5.984</v>
      </c>
      <c r="U921" s="17">
        <f t="shared" si="87"/>
        <v>598.4</v>
      </c>
      <c r="V921" s="11">
        <f t="shared" si="86"/>
        <v>27.60265464714438</v>
      </c>
      <c r="X921">
        <v>10.518769720717611</v>
      </c>
      <c r="Y921" s="12">
        <f t="shared" si="88"/>
        <v>10.518000000000001</v>
      </c>
      <c r="Z921">
        <f t="shared" si="89"/>
        <v>3</v>
      </c>
      <c r="AA921">
        <f t="shared" si="90"/>
        <v>0</v>
      </c>
      <c r="AB921">
        <f t="shared" si="91"/>
        <v>911</v>
      </c>
      <c r="AD921" s="12">
        <v>10.518000000000001</v>
      </c>
      <c r="AE921">
        <v>911</v>
      </c>
    </row>
    <row r="922" spans="6:31" x14ac:dyDescent="0.3">
      <c r="F922" s="10">
        <v>915</v>
      </c>
      <c r="G922" s="17">
        <v>16.295999999999999</v>
      </c>
      <c r="H922" s="10">
        <v>24.08</v>
      </c>
      <c r="I922">
        <v>0.35299999999999998</v>
      </c>
      <c r="J922">
        <v>3.1850000000000001</v>
      </c>
      <c r="K922">
        <v>0.314</v>
      </c>
      <c r="L922">
        <v>0.68400000000000005</v>
      </c>
      <c r="M922" s="10"/>
      <c r="N922" s="10"/>
      <c r="O922" s="10"/>
      <c r="P922" s="10"/>
      <c r="Q922" s="10"/>
      <c r="R922" s="10"/>
      <c r="S922" s="10">
        <v>951</v>
      </c>
      <c r="T922" s="17">
        <v>0.70499999999999996</v>
      </c>
      <c r="U922" s="17">
        <f t="shared" si="87"/>
        <v>70.5</v>
      </c>
      <c r="V922" s="11">
        <f t="shared" si="86"/>
        <v>9.4743542209392277</v>
      </c>
      <c r="X922">
        <v>10.518769720717611</v>
      </c>
      <c r="Y922" s="12">
        <f t="shared" si="88"/>
        <v>10.518000000000001</v>
      </c>
      <c r="Z922">
        <f t="shared" si="89"/>
        <v>4</v>
      </c>
      <c r="AA922">
        <f t="shared" si="90"/>
        <v>4</v>
      </c>
      <c r="AB922">
        <f t="shared" si="91"/>
        <v>915</v>
      </c>
      <c r="AD922" s="12">
        <v>10.518000000000001</v>
      </c>
      <c r="AE922">
        <v>915</v>
      </c>
    </row>
    <row r="923" spans="6:31" x14ac:dyDescent="0.3">
      <c r="F923" s="10">
        <v>916</v>
      </c>
      <c r="G923" s="17">
        <v>0.52500000000000002</v>
      </c>
      <c r="H923" s="10">
        <v>3.1970000000000001</v>
      </c>
      <c r="I923">
        <v>0.64500000000000002</v>
      </c>
      <c r="J923">
        <v>2.7490000000000001</v>
      </c>
      <c r="K923">
        <v>0.36399999999999999</v>
      </c>
      <c r="L923">
        <v>0.8</v>
      </c>
      <c r="M923" s="10"/>
      <c r="N923" s="10"/>
      <c r="O923" s="10"/>
      <c r="P923" s="10"/>
      <c r="Q923" s="10"/>
      <c r="R923" s="10"/>
      <c r="S923" s="10">
        <v>952</v>
      </c>
      <c r="T923" s="17">
        <v>1.492</v>
      </c>
      <c r="U923" s="17">
        <f t="shared" si="87"/>
        <v>149.19999999999999</v>
      </c>
      <c r="V923" s="11">
        <f t="shared" si="86"/>
        <v>13.782864001160508</v>
      </c>
      <c r="X923">
        <v>10.421484211277653</v>
      </c>
      <c r="Y923" s="12">
        <f t="shared" si="88"/>
        <v>10.420999999999999</v>
      </c>
      <c r="Z923">
        <f t="shared" si="89"/>
        <v>1</v>
      </c>
      <c r="AA923">
        <f t="shared" si="90"/>
        <v>0</v>
      </c>
      <c r="AB923">
        <f t="shared" si="91"/>
        <v>915</v>
      </c>
      <c r="AD923" s="12">
        <v>10.420999999999999</v>
      </c>
      <c r="AE923">
        <v>915</v>
      </c>
    </row>
    <row r="924" spans="6:31" x14ac:dyDescent="0.3">
      <c r="F924" s="10">
        <v>917</v>
      </c>
      <c r="G924" s="17">
        <v>10.919</v>
      </c>
      <c r="H924" s="10">
        <v>13.888</v>
      </c>
      <c r="I924">
        <v>0.71099999999999997</v>
      </c>
      <c r="J924">
        <v>1.524</v>
      </c>
      <c r="K924">
        <v>0.65600000000000003</v>
      </c>
      <c r="L924">
        <v>0.92100000000000004</v>
      </c>
      <c r="M924" s="10"/>
      <c r="N924" s="10"/>
      <c r="O924" s="10"/>
      <c r="P924" s="10"/>
      <c r="Q924" s="10"/>
      <c r="R924" s="10"/>
      <c r="S924" s="10">
        <v>953</v>
      </c>
      <c r="T924" s="17">
        <v>1.3120000000000001</v>
      </c>
      <c r="U924" s="17">
        <f t="shared" si="87"/>
        <v>131.20000000000002</v>
      </c>
      <c r="V924" s="11">
        <f t="shared" si="86"/>
        <v>12.924744804801888</v>
      </c>
      <c r="X924">
        <v>10.421484211277653</v>
      </c>
      <c r="Y924" s="12">
        <f t="shared" si="88"/>
        <v>10.420999999999999</v>
      </c>
      <c r="Z924">
        <f t="shared" si="89"/>
        <v>2</v>
      </c>
      <c r="AA924">
        <f t="shared" si="90"/>
        <v>0</v>
      </c>
      <c r="AB924">
        <f t="shared" si="91"/>
        <v>915</v>
      </c>
      <c r="AD924" s="12">
        <v>10.420999999999999</v>
      </c>
      <c r="AE924">
        <v>915</v>
      </c>
    </row>
    <row r="925" spans="6:31" x14ac:dyDescent="0.3">
      <c r="F925" s="10">
        <v>918</v>
      </c>
      <c r="G925" s="17">
        <v>2.6070000000000002</v>
      </c>
      <c r="H925" s="10">
        <v>8.8490000000000002</v>
      </c>
      <c r="I925">
        <v>0.41799999999999998</v>
      </c>
      <c r="J925">
        <v>3.347</v>
      </c>
      <c r="K925">
        <v>0.29899999999999999</v>
      </c>
      <c r="L925">
        <v>0.84099999999999997</v>
      </c>
      <c r="M925" s="10"/>
      <c r="N925" s="10"/>
      <c r="O925" s="10"/>
      <c r="P925" s="10"/>
      <c r="Q925" s="10"/>
      <c r="R925" s="10"/>
      <c r="S925" s="10">
        <v>954</v>
      </c>
      <c r="T925" s="17">
        <v>0.246</v>
      </c>
      <c r="U925" s="17">
        <f t="shared" si="87"/>
        <v>24.6</v>
      </c>
      <c r="V925" s="11">
        <f t="shared" si="86"/>
        <v>5.5965786691946899</v>
      </c>
      <c r="X925">
        <v>10.421484211277653</v>
      </c>
      <c r="Y925" s="12">
        <f t="shared" si="88"/>
        <v>10.420999999999999</v>
      </c>
      <c r="Z925">
        <f t="shared" si="89"/>
        <v>3</v>
      </c>
      <c r="AA925">
        <f t="shared" si="90"/>
        <v>0</v>
      </c>
      <c r="AB925">
        <f t="shared" si="91"/>
        <v>915</v>
      </c>
      <c r="AD925" s="12">
        <v>10.420999999999999</v>
      </c>
      <c r="AE925">
        <v>915</v>
      </c>
    </row>
    <row r="926" spans="6:31" x14ac:dyDescent="0.3">
      <c r="F926" s="10">
        <v>919</v>
      </c>
      <c r="G926" s="17">
        <v>1.377</v>
      </c>
      <c r="H926" s="10">
        <v>5.4889999999999999</v>
      </c>
      <c r="I926">
        <v>0.57399999999999995</v>
      </c>
      <c r="J926">
        <v>2.7669999999999999</v>
      </c>
      <c r="K926">
        <v>0.36099999999999999</v>
      </c>
      <c r="L926">
        <v>0.83599999999999997</v>
      </c>
      <c r="M926" s="10"/>
      <c r="N926" s="10"/>
      <c r="O926" s="10"/>
      <c r="P926" s="10"/>
      <c r="Q926" s="10"/>
      <c r="R926" s="10"/>
      <c r="S926" s="10">
        <v>955</v>
      </c>
      <c r="T926" s="17">
        <v>2.0659999999999998</v>
      </c>
      <c r="U926" s="17">
        <f t="shared" si="87"/>
        <v>206.6</v>
      </c>
      <c r="V926" s="11">
        <f t="shared" si="86"/>
        <v>16.218855999801114</v>
      </c>
      <c r="X926">
        <v>10.421484211277653</v>
      </c>
      <c r="Y926" s="12">
        <f t="shared" si="88"/>
        <v>10.420999999999999</v>
      </c>
      <c r="Z926">
        <f t="shared" si="89"/>
        <v>4</v>
      </c>
      <c r="AA926">
        <f t="shared" si="90"/>
        <v>0</v>
      </c>
      <c r="AB926">
        <f t="shared" si="91"/>
        <v>915</v>
      </c>
      <c r="AD926" s="12">
        <v>10.420999999999999</v>
      </c>
      <c r="AE926">
        <v>915</v>
      </c>
    </row>
    <row r="927" spans="6:31" x14ac:dyDescent="0.3">
      <c r="F927" s="8">
        <v>920</v>
      </c>
      <c r="G927" s="117">
        <v>250.88499999999999</v>
      </c>
      <c r="H927" s="8">
        <v>70.191999999999993</v>
      </c>
      <c r="I927" s="8">
        <v>0.64</v>
      </c>
      <c r="J927" s="8">
        <v>1.569</v>
      </c>
      <c r="K927" s="8">
        <v>0.63700000000000001</v>
      </c>
      <c r="L927" s="8">
        <v>0.91300000000000003</v>
      </c>
      <c r="M927" s="8"/>
      <c r="N927" s="10"/>
      <c r="O927" s="10"/>
      <c r="P927" s="10"/>
      <c r="Q927" s="10"/>
      <c r="R927" s="10"/>
      <c r="S927" s="10">
        <v>956</v>
      </c>
      <c r="T927" s="17">
        <v>22.231000000000002</v>
      </c>
      <c r="U927" s="17">
        <f t="shared" si="87"/>
        <v>2223.1000000000004</v>
      </c>
      <c r="V927" s="11">
        <f t="shared" si="86"/>
        <v>53.202808496363616</v>
      </c>
      <c r="X927">
        <v>10.421484211277653</v>
      </c>
      <c r="Y927" s="12">
        <f t="shared" si="88"/>
        <v>10.420999999999999</v>
      </c>
      <c r="Z927">
        <f t="shared" si="89"/>
        <v>5</v>
      </c>
      <c r="AA927">
        <f t="shared" si="90"/>
        <v>5</v>
      </c>
      <c r="AB927">
        <f t="shared" si="91"/>
        <v>920</v>
      </c>
      <c r="AD927" s="12">
        <v>10.420999999999999</v>
      </c>
      <c r="AE927">
        <v>920</v>
      </c>
    </row>
    <row r="928" spans="6:31" x14ac:dyDescent="0.3">
      <c r="F928" s="10">
        <v>921</v>
      </c>
      <c r="G928" s="17">
        <v>2</v>
      </c>
      <c r="H928" s="10">
        <v>6.5449999999999999</v>
      </c>
      <c r="I928">
        <v>0.58699999999999997</v>
      </c>
      <c r="J928">
        <v>2.1110000000000002</v>
      </c>
      <c r="K928">
        <v>0.47399999999999998</v>
      </c>
      <c r="L928">
        <v>0.77700000000000002</v>
      </c>
      <c r="M928" s="10"/>
      <c r="N928" s="10"/>
      <c r="O928" s="10"/>
      <c r="P928" s="10"/>
      <c r="Q928" s="10"/>
      <c r="R928" s="10"/>
      <c r="S928" s="10">
        <v>957</v>
      </c>
      <c r="T928" s="17">
        <v>114.286</v>
      </c>
      <c r="U928" s="17">
        <f t="shared" si="87"/>
        <v>11428.6</v>
      </c>
      <c r="V928" s="11">
        <f t="shared" si="86"/>
        <v>120.62895780433603</v>
      </c>
      <c r="X928">
        <v>10.31711325613224</v>
      </c>
      <c r="Y928" s="12">
        <f t="shared" si="88"/>
        <v>10.317</v>
      </c>
      <c r="Z928">
        <f t="shared" si="89"/>
        <v>1</v>
      </c>
      <c r="AA928">
        <f t="shared" si="90"/>
        <v>1</v>
      </c>
      <c r="AB928">
        <f t="shared" si="91"/>
        <v>921</v>
      </c>
      <c r="AD928" s="12">
        <v>10.317</v>
      </c>
      <c r="AE928">
        <v>921</v>
      </c>
    </row>
    <row r="929" spans="6:31" x14ac:dyDescent="0.3">
      <c r="F929" s="10">
        <v>922</v>
      </c>
      <c r="G929" s="17">
        <v>0.90200000000000002</v>
      </c>
      <c r="H929" s="10">
        <v>4.5709999999999997</v>
      </c>
      <c r="I929">
        <v>0.54200000000000004</v>
      </c>
      <c r="J929">
        <v>3.177</v>
      </c>
      <c r="K929">
        <v>0.315</v>
      </c>
      <c r="L929">
        <v>0.79100000000000004</v>
      </c>
      <c r="M929" s="10"/>
      <c r="N929" s="10"/>
      <c r="O929" s="10"/>
      <c r="P929" s="10"/>
      <c r="Q929" s="10"/>
      <c r="R929" s="10"/>
      <c r="S929" s="10">
        <v>959</v>
      </c>
      <c r="T929" s="17">
        <v>28.181999999999999</v>
      </c>
      <c r="U929" s="17">
        <f t="shared" si="87"/>
        <v>2818.2</v>
      </c>
      <c r="V929" s="11">
        <f t="shared" si="86"/>
        <v>59.901950594055243</v>
      </c>
      <c r="X929">
        <v>10.217907939900583</v>
      </c>
      <c r="Y929" s="12">
        <f t="shared" si="88"/>
        <v>10.217000000000001</v>
      </c>
      <c r="Z929">
        <f t="shared" si="89"/>
        <v>1</v>
      </c>
      <c r="AA929">
        <f t="shared" si="90"/>
        <v>0</v>
      </c>
      <c r="AB929">
        <f t="shared" si="91"/>
        <v>921</v>
      </c>
      <c r="AD929" s="12">
        <v>10.217000000000001</v>
      </c>
      <c r="AE929">
        <v>921</v>
      </c>
    </row>
    <row r="930" spans="6:31" x14ac:dyDescent="0.3">
      <c r="F930" s="10">
        <v>923</v>
      </c>
      <c r="G930" s="17">
        <v>1.41</v>
      </c>
      <c r="H930" s="10">
        <v>5.7450000000000001</v>
      </c>
      <c r="I930">
        <v>0.53700000000000003</v>
      </c>
      <c r="J930">
        <v>2.3759999999999999</v>
      </c>
      <c r="K930">
        <v>0.42099999999999999</v>
      </c>
      <c r="L930">
        <v>0.79300000000000004</v>
      </c>
      <c r="M930" s="10"/>
      <c r="N930" s="10"/>
      <c r="O930" s="10"/>
      <c r="P930" s="10"/>
      <c r="Q930" s="10"/>
      <c r="R930" s="10"/>
      <c r="S930" s="10">
        <v>960</v>
      </c>
      <c r="T930" s="17">
        <v>21.837</v>
      </c>
      <c r="U930" s="17">
        <f t="shared" si="87"/>
        <v>2183.6999999999998</v>
      </c>
      <c r="V930" s="11">
        <f t="shared" si="86"/>
        <v>52.729244199383082</v>
      </c>
      <c r="X930">
        <v>10.217907939900583</v>
      </c>
      <c r="Y930" s="12">
        <f t="shared" si="88"/>
        <v>10.217000000000001</v>
      </c>
      <c r="Z930">
        <f t="shared" si="89"/>
        <v>2</v>
      </c>
      <c r="AA930">
        <f t="shared" si="90"/>
        <v>0</v>
      </c>
      <c r="AB930">
        <f t="shared" si="91"/>
        <v>921</v>
      </c>
      <c r="AD930" s="12">
        <v>10.217000000000001</v>
      </c>
      <c r="AE930">
        <v>921</v>
      </c>
    </row>
    <row r="931" spans="6:31" x14ac:dyDescent="0.3">
      <c r="F931" s="10">
        <v>924</v>
      </c>
      <c r="G931" s="17">
        <v>3.8039999999999998</v>
      </c>
      <c r="H931" s="10">
        <v>9.5609999999999999</v>
      </c>
      <c r="I931">
        <v>0.52300000000000002</v>
      </c>
      <c r="J931">
        <v>3.0489999999999999</v>
      </c>
      <c r="K931">
        <v>0.32800000000000001</v>
      </c>
      <c r="L931">
        <v>0.82</v>
      </c>
      <c r="M931" s="10"/>
      <c r="N931" s="10"/>
      <c r="O931" s="10"/>
      <c r="P931" s="10"/>
      <c r="Q931" s="10"/>
      <c r="R931" s="10"/>
      <c r="S931" s="10">
        <v>961</v>
      </c>
      <c r="T931" s="17">
        <v>6.0170000000000003</v>
      </c>
      <c r="U931" s="17">
        <f t="shared" si="87"/>
        <v>601.70000000000005</v>
      </c>
      <c r="V931" s="11">
        <f t="shared" si="86"/>
        <v>27.678660265033557</v>
      </c>
      <c r="X931">
        <v>10.217907939900583</v>
      </c>
      <c r="Y931" s="12">
        <f t="shared" si="88"/>
        <v>10.217000000000001</v>
      </c>
      <c r="Z931">
        <f t="shared" si="89"/>
        <v>3</v>
      </c>
      <c r="AA931">
        <f t="shared" si="90"/>
        <v>3</v>
      </c>
      <c r="AB931">
        <f t="shared" si="91"/>
        <v>924</v>
      </c>
      <c r="AD931" s="12">
        <v>10.217000000000001</v>
      </c>
      <c r="AE931">
        <v>924</v>
      </c>
    </row>
    <row r="932" spans="6:31" x14ac:dyDescent="0.3">
      <c r="F932" s="10">
        <v>925</v>
      </c>
      <c r="G932" s="17">
        <v>2.59</v>
      </c>
      <c r="H932" s="10">
        <v>6.5010000000000003</v>
      </c>
      <c r="I932">
        <v>0.77</v>
      </c>
      <c r="J932">
        <v>1.448</v>
      </c>
      <c r="K932">
        <v>0.69</v>
      </c>
      <c r="L932">
        <v>0.871</v>
      </c>
      <c r="M932" s="10"/>
      <c r="N932" s="10"/>
      <c r="O932" s="10"/>
      <c r="P932" s="10"/>
      <c r="Q932" s="10"/>
      <c r="R932" s="10"/>
      <c r="S932" s="10">
        <v>962</v>
      </c>
      <c r="T932" s="17">
        <v>11.656000000000001</v>
      </c>
      <c r="U932" s="17">
        <f t="shared" si="87"/>
        <v>1165.6000000000001</v>
      </c>
      <c r="V932" s="11">
        <f t="shared" si="86"/>
        <v>38.523862907856291</v>
      </c>
      <c r="X932">
        <v>10.111435874406443</v>
      </c>
      <c r="Y932" s="12">
        <f t="shared" si="88"/>
        <v>10.111000000000001</v>
      </c>
      <c r="Z932">
        <f t="shared" si="89"/>
        <v>1</v>
      </c>
      <c r="AA932">
        <f t="shared" si="90"/>
        <v>0</v>
      </c>
      <c r="AB932">
        <f t="shared" si="91"/>
        <v>924</v>
      </c>
      <c r="AD932" s="12">
        <v>10.111000000000001</v>
      </c>
      <c r="AE932">
        <v>924</v>
      </c>
    </row>
    <row r="933" spans="6:31" x14ac:dyDescent="0.3">
      <c r="F933" s="10">
        <v>926</v>
      </c>
      <c r="G933" s="17">
        <v>39.002000000000002</v>
      </c>
      <c r="H933" s="10">
        <v>35.177</v>
      </c>
      <c r="I933">
        <v>0.39600000000000002</v>
      </c>
      <c r="J933">
        <v>3.1829999999999998</v>
      </c>
      <c r="K933">
        <v>0.314</v>
      </c>
      <c r="L933">
        <v>0.81200000000000006</v>
      </c>
      <c r="M933" s="10"/>
      <c r="N933" s="10"/>
      <c r="O933" s="10"/>
      <c r="P933" s="10"/>
      <c r="Q933" s="10"/>
      <c r="R933" s="10"/>
      <c r="S933" s="10">
        <v>963</v>
      </c>
      <c r="T933" s="17">
        <v>0.65600000000000003</v>
      </c>
      <c r="U933" s="17">
        <f t="shared" si="87"/>
        <v>65.600000000000009</v>
      </c>
      <c r="V933" s="11">
        <f t="shared" si="86"/>
        <v>9.1391746965810157</v>
      </c>
      <c r="X933">
        <v>10.111435874406443</v>
      </c>
      <c r="Y933" s="12">
        <f t="shared" si="88"/>
        <v>10.111000000000001</v>
      </c>
      <c r="Z933">
        <f t="shared" si="89"/>
        <v>2</v>
      </c>
      <c r="AA933">
        <f t="shared" si="90"/>
        <v>0</v>
      </c>
      <c r="AB933">
        <f t="shared" si="91"/>
        <v>924</v>
      </c>
      <c r="AD933" s="12">
        <v>10.111000000000001</v>
      </c>
      <c r="AE933">
        <v>924</v>
      </c>
    </row>
    <row r="934" spans="6:31" x14ac:dyDescent="0.3">
      <c r="F934" s="10">
        <v>927</v>
      </c>
      <c r="G934" s="17">
        <v>12.411</v>
      </c>
      <c r="H934" s="10">
        <v>14.551</v>
      </c>
      <c r="I934">
        <v>0.73699999999999999</v>
      </c>
      <c r="J934">
        <v>1.8220000000000001</v>
      </c>
      <c r="K934">
        <v>0.54900000000000004</v>
      </c>
      <c r="L934">
        <v>0.90900000000000003</v>
      </c>
      <c r="M934" s="10"/>
      <c r="N934" s="10"/>
      <c r="O934" s="10"/>
      <c r="P934" s="10"/>
      <c r="Q934" s="10"/>
      <c r="R934" s="10"/>
      <c r="S934" s="10">
        <v>964</v>
      </c>
      <c r="T934" s="17">
        <v>17.067</v>
      </c>
      <c r="U934" s="17">
        <f t="shared" si="87"/>
        <v>1706.7</v>
      </c>
      <c r="V934" s="11">
        <f t="shared" si="86"/>
        <v>46.615854931552015</v>
      </c>
      <c r="X934">
        <v>10.111435874406443</v>
      </c>
      <c r="Y934" s="12">
        <f t="shared" si="88"/>
        <v>10.111000000000001</v>
      </c>
      <c r="Z934">
        <f t="shared" si="89"/>
        <v>3</v>
      </c>
      <c r="AA934">
        <f t="shared" si="90"/>
        <v>3</v>
      </c>
      <c r="AB934">
        <f t="shared" si="91"/>
        <v>927</v>
      </c>
      <c r="AD934" s="12">
        <v>10.111000000000001</v>
      </c>
      <c r="AE934">
        <v>927</v>
      </c>
    </row>
    <row r="935" spans="6:31" x14ac:dyDescent="0.3">
      <c r="F935" s="10">
        <v>928</v>
      </c>
      <c r="G935" s="17">
        <v>1.6559999999999999</v>
      </c>
      <c r="H935" s="10">
        <v>5.2329999999999997</v>
      </c>
      <c r="I935">
        <v>0.76</v>
      </c>
      <c r="J935">
        <v>1.4690000000000001</v>
      </c>
      <c r="K935">
        <v>0.68100000000000005</v>
      </c>
      <c r="L935">
        <v>0.86299999999999999</v>
      </c>
      <c r="M935" s="10"/>
      <c r="N935" s="10"/>
      <c r="O935" s="10"/>
      <c r="P935" s="10"/>
      <c r="Q935" s="10"/>
      <c r="R935" s="10"/>
      <c r="S935" s="10">
        <v>966</v>
      </c>
      <c r="T935" s="17">
        <v>27.248000000000001</v>
      </c>
      <c r="U935" s="17">
        <f t="shared" si="87"/>
        <v>2724.8</v>
      </c>
      <c r="V935" s="11">
        <f t="shared" si="86"/>
        <v>58.900960191616328</v>
      </c>
      <c r="X935">
        <v>10.010192414267436</v>
      </c>
      <c r="Y935" s="12">
        <f t="shared" si="88"/>
        <v>10.01</v>
      </c>
      <c r="Z935">
        <f t="shared" si="89"/>
        <v>1</v>
      </c>
      <c r="AA935">
        <f t="shared" si="90"/>
        <v>1</v>
      </c>
      <c r="AB935">
        <f t="shared" si="91"/>
        <v>928</v>
      </c>
      <c r="AD935" s="12">
        <v>10.01</v>
      </c>
      <c r="AE935">
        <v>928</v>
      </c>
    </row>
    <row r="936" spans="6:31" x14ac:dyDescent="0.3">
      <c r="F936" s="10">
        <v>929</v>
      </c>
      <c r="G936" s="17">
        <v>2.1640000000000001</v>
      </c>
      <c r="H936" s="10">
        <v>5.9569999999999999</v>
      </c>
      <c r="I936">
        <v>0.76600000000000001</v>
      </c>
      <c r="J936">
        <v>1.7190000000000001</v>
      </c>
      <c r="K936">
        <v>0.58199999999999996</v>
      </c>
      <c r="L936">
        <v>0.86799999999999999</v>
      </c>
      <c r="M936" s="10"/>
      <c r="N936" s="10"/>
      <c r="O936" s="10"/>
      <c r="P936" s="10"/>
      <c r="Q936" s="10"/>
      <c r="R936" s="10"/>
      <c r="S936" s="10">
        <v>967</v>
      </c>
      <c r="T936" s="17">
        <v>1.3939999999999999</v>
      </c>
      <c r="U936" s="17">
        <f t="shared" si="87"/>
        <v>139.39999999999998</v>
      </c>
      <c r="V936" s="11">
        <f t="shared" si="86"/>
        <v>13.322522003587821</v>
      </c>
      <c r="X936">
        <v>9.9079144575980802</v>
      </c>
      <c r="Y936" s="12">
        <f t="shared" si="88"/>
        <v>9.907</v>
      </c>
      <c r="Z936">
        <f t="shared" si="89"/>
        <v>1</v>
      </c>
      <c r="AA936">
        <f t="shared" si="90"/>
        <v>1</v>
      </c>
      <c r="AB936">
        <f t="shared" si="91"/>
        <v>929</v>
      </c>
      <c r="AD936" s="12">
        <v>9.907</v>
      </c>
      <c r="AE936">
        <v>929</v>
      </c>
    </row>
    <row r="937" spans="6:31" x14ac:dyDescent="0.3">
      <c r="F937" s="10">
        <v>930</v>
      </c>
      <c r="G937" s="17">
        <v>8.1319999999999997</v>
      </c>
      <c r="H937" s="10">
        <v>13.058</v>
      </c>
      <c r="I937">
        <v>0.59899999999999998</v>
      </c>
      <c r="J937">
        <v>1.778</v>
      </c>
      <c r="K937">
        <v>0.56299999999999994</v>
      </c>
      <c r="L937">
        <v>0.84299999999999997</v>
      </c>
      <c r="M937" s="10"/>
      <c r="N937" s="10"/>
      <c r="O937" s="10"/>
      <c r="P937" s="10"/>
      <c r="Q937" s="10"/>
      <c r="R937" s="10"/>
      <c r="S937" s="10">
        <v>968</v>
      </c>
      <c r="T937" s="17">
        <v>43.198999999999998</v>
      </c>
      <c r="U937" s="17">
        <f t="shared" si="87"/>
        <v>4319.8999999999996</v>
      </c>
      <c r="V937" s="11">
        <f t="shared" si="86"/>
        <v>74.163788396369213</v>
      </c>
      <c r="X937">
        <v>9.7980743859715247</v>
      </c>
      <c r="Y937" s="12">
        <f t="shared" si="88"/>
        <v>9.798</v>
      </c>
      <c r="Z937">
        <f t="shared" si="89"/>
        <v>1</v>
      </c>
      <c r="AA937">
        <f t="shared" si="90"/>
        <v>0</v>
      </c>
      <c r="AB937">
        <f t="shared" si="91"/>
        <v>929</v>
      </c>
      <c r="AD937" s="12">
        <v>9.798</v>
      </c>
      <c r="AE937">
        <v>929</v>
      </c>
    </row>
    <row r="938" spans="6:31" x14ac:dyDescent="0.3">
      <c r="F938" s="10">
        <v>931</v>
      </c>
      <c r="G938" s="17">
        <v>5</v>
      </c>
      <c r="H938" s="10">
        <v>9.9979999999999993</v>
      </c>
      <c r="I938">
        <v>0.629</v>
      </c>
      <c r="J938">
        <v>2.15</v>
      </c>
      <c r="K938">
        <v>0.46500000000000002</v>
      </c>
      <c r="L938">
        <v>0.878</v>
      </c>
      <c r="M938" s="10"/>
      <c r="N938" s="10"/>
      <c r="O938" s="10"/>
      <c r="P938" s="10"/>
      <c r="Q938" s="10"/>
      <c r="R938" s="10"/>
      <c r="S938" s="10">
        <v>969</v>
      </c>
      <c r="T938" s="17">
        <v>7.968</v>
      </c>
      <c r="U938" s="17">
        <f t="shared" si="87"/>
        <v>796.8</v>
      </c>
      <c r="V938" s="11">
        <f t="shared" si="86"/>
        <v>31.851487708503939</v>
      </c>
      <c r="X938">
        <v>9.7980743859715247</v>
      </c>
      <c r="Y938" s="12">
        <f t="shared" si="88"/>
        <v>9.798</v>
      </c>
      <c r="Z938">
        <f t="shared" si="89"/>
        <v>2</v>
      </c>
      <c r="AA938">
        <f t="shared" si="90"/>
        <v>0</v>
      </c>
      <c r="AB938">
        <f t="shared" si="91"/>
        <v>929</v>
      </c>
      <c r="AD938" s="12">
        <v>9.798</v>
      </c>
      <c r="AE938">
        <v>929</v>
      </c>
    </row>
    <row r="939" spans="6:31" x14ac:dyDescent="0.3">
      <c r="F939" s="10">
        <v>932</v>
      </c>
      <c r="G939" s="17">
        <v>6.0659999999999998</v>
      </c>
      <c r="H939" s="10">
        <v>10.598000000000001</v>
      </c>
      <c r="I939">
        <v>0.67900000000000005</v>
      </c>
      <c r="J939">
        <v>2.528</v>
      </c>
      <c r="K939">
        <v>0.39600000000000002</v>
      </c>
      <c r="L939">
        <v>0.93100000000000005</v>
      </c>
      <c r="M939" s="10"/>
      <c r="N939" s="10"/>
      <c r="O939" s="10"/>
      <c r="P939" s="10"/>
      <c r="Q939" s="10"/>
      <c r="R939" s="10"/>
      <c r="S939" s="10">
        <v>970</v>
      </c>
      <c r="T939" s="17">
        <v>2.2789999999999999</v>
      </c>
      <c r="U939" s="17">
        <f t="shared" si="87"/>
        <v>227.89999999999998</v>
      </c>
      <c r="V939" s="11">
        <f t="shared" si="86"/>
        <v>17.034414936978127</v>
      </c>
      <c r="X939">
        <v>9.7980743859715247</v>
      </c>
      <c r="Y939" s="12">
        <f t="shared" si="88"/>
        <v>9.798</v>
      </c>
      <c r="Z939">
        <f t="shared" si="89"/>
        <v>3</v>
      </c>
      <c r="AA939">
        <f t="shared" si="90"/>
        <v>0</v>
      </c>
      <c r="AB939">
        <f t="shared" si="91"/>
        <v>929</v>
      </c>
      <c r="AD939" s="12">
        <v>9.798</v>
      </c>
      <c r="AE939">
        <v>929</v>
      </c>
    </row>
    <row r="940" spans="6:31" x14ac:dyDescent="0.3">
      <c r="F940" s="10">
        <v>933</v>
      </c>
      <c r="G940" s="17">
        <v>10.050000000000001</v>
      </c>
      <c r="H940" s="10">
        <v>14.706</v>
      </c>
      <c r="I940">
        <v>0.58399999999999996</v>
      </c>
      <c r="J940">
        <v>2.5230000000000001</v>
      </c>
      <c r="K940">
        <v>0.39600000000000002</v>
      </c>
      <c r="L940">
        <v>0.83599999999999997</v>
      </c>
      <c r="M940" s="10"/>
      <c r="N940" s="10"/>
      <c r="O940" s="10"/>
      <c r="P940" s="10"/>
      <c r="Q940" s="10"/>
      <c r="R940" s="10"/>
      <c r="S940" s="10">
        <v>971</v>
      </c>
      <c r="T940" s="17">
        <v>133.976</v>
      </c>
      <c r="U940" s="17">
        <f t="shared" si="87"/>
        <v>13397.6</v>
      </c>
      <c r="V940" s="11">
        <f t="shared" si="86"/>
        <v>130.60763425062035</v>
      </c>
      <c r="X940">
        <v>9.7980743859715247</v>
      </c>
      <c r="Y940" s="12">
        <f t="shared" si="88"/>
        <v>9.798</v>
      </c>
      <c r="Z940">
        <f t="shared" si="89"/>
        <v>4</v>
      </c>
      <c r="AA940">
        <f t="shared" si="90"/>
        <v>4</v>
      </c>
      <c r="AB940">
        <f t="shared" si="91"/>
        <v>933</v>
      </c>
      <c r="AD940" s="12">
        <v>9.798</v>
      </c>
      <c r="AE940">
        <v>933</v>
      </c>
    </row>
    <row r="941" spans="6:31" x14ac:dyDescent="0.3">
      <c r="F941" s="10">
        <v>934</v>
      </c>
      <c r="G941" s="17">
        <v>1.59</v>
      </c>
      <c r="H941" s="10">
        <v>4.7960000000000003</v>
      </c>
      <c r="I941">
        <v>0.86899999999999999</v>
      </c>
      <c r="J941">
        <v>1.085</v>
      </c>
      <c r="K941">
        <v>0.92100000000000004</v>
      </c>
      <c r="L941">
        <v>0.89</v>
      </c>
      <c r="M941" s="10"/>
      <c r="N941" s="10"/>
      <c r="O941" s="10"/>
      <c r="P941" s="10"/>
      <c r="Q941" s="10"/>
      <c r="R941" s="10"/>
      <c r="S941" s="10">
        <v>972</v>
      </c>
      <c r="T941" s="17">
        <v>2.2789999999999999</v>
      </c>
      <c r="U941" s="17">
        <f t="shared" si="87"/>
        <v>227.89999999999998</v>
      </c>
      <c r="V941" s="11">
        <f t="shared" si="86"/>
        <v>17.034414936978127</v>
      </c>
      <c r="X941">
        <v>9.6935586036014136</v>
      </c>
      <c r="Y941" s="12">
        <f t="shared" si="88"/>
        <v>9.6929999999999996</v>
      </c>
      <c r="Z941">
        <f t="shared" si="89"/>
        <v>1</v>
      </c>
      <c r="AA941">
        <f t="shared" si="90"/>
        <v>0</v>
      </c>
      <c r="AB941">
        <f t="shared" si="91"/>
        <v>933</v>
      </c>
      <c r="AD941" s="12">
        <v>9.6929999999999996</v>
      </c>
      <c r="AE941">
        <v>933</v>
      </c>
    </row>
    <row r="942" spans="6:31" x14ac:dyDescent="0.3">
      <c r="F942" s="10">
        <v>935</v>
      </c>
      <c r="G942" s="17">
        <v>4.181</v>
      </c>
      <c r="H942" s="10">
        <v>8.2799999999999994</v>
      </c>
      <c r="I942">
        <v>0.76600000000000001</v>
      </c>
      <c r="J942">
        <v>1.0249999999999999</v>
      </c>
      <c r="K942">
        <v>0.97599999999999998</v>
      </c>
      <c r="L942">
        <v>0.86699999999999999</v>
      </c>
      <c r="M942" s="10"/>
      <c r="N942" s="10"/>
      <c r="O942" s="10"/>
      <c r="P942" s="10"/>
      <c r="Q942" s="10"/>
      <c r="R942" s="10"/>
      <c r="S942" s="10">
        <v>973</v>
      </c>
      <c r="T942" s="17">
        <v>8.0990000000000002</v>
      </c>
      <c r="U942" s="17">
        <f t="shared" si="87"/>
        <v>809.9</v>
      </c>
      <c r="V942" s="11">
        <f t="shared" si="86"/>
        <v>32.112251669433093</v>
      </c>
      <c r="X942">
        <v>9.6935586036014136</v>
      </c>
      <c r="Y942" s="12">
        <f t="shared" si="88"/>
        <v>9.6929999999999996</v>
      </c>
      <c r="Z942">
        <f t="shared" si="89"/>
        <v>2</v>
      </c>
      <c r="AA942">
        <f t="shared" si="90"/>
        <v>0</v>
      </c>
      <c r="AB942">
        <f t="shared" si="91"/>
        <v>933</v>
      </c>
      <c r="AD942" s="12">
        <v>9.6929999999999996</v>
      </c>
      <c r="AE942">
        <v>933</v>
      </c>
    </row>
    <row r="943" spans="6:31" x14ac:dyDescent="0.3">
      <c r="F943" s="10">
        <v>936</v>
      </c>
      <c r="G943" s="17">
        <v>6.5090000000000003</v>
      </c>
      <c r="H943" s="10">
        <v>10.523</v>
      </c>
      <c r="I943">
        <v>0.73899999999999999</v>
      </c>
      <c r="J943">
        <v>1.254</v>
      </c>
      <c r="K943">
        <v>0.79700000000000004</v>
      </c>
      <c r="L943">
        <v>0.88100000000000001</v>
      </c>
      <c r="M943" s="10"/>
      <c r="N943" s="10"/>
      <c r="O943" s="10"/>
      <c r="P943" s="10"/>
      <c r="Q943" s="10"/>
      <c r="R943" s="10"/>
      <c r="S943" s="10">
        <v>974</v>
      </c>
      <c r="T943" s="17">
        <v>28.853999999999999</v>
      </c>
      <c r="U943" s="17">
        <f t="shared" si="87"/>
        <v>2885.4</v>
      </c>
      <c r="V943" s="11">
        <f t="shared" si="86"/>
        <v>60.611924423984746</v>
      </c>
      <c r="X943">
        <v>9.6935586036014136</v>
      </c>
      <c r="Y943" s="12">
        <f t="shared" si="88"/>
        <v>9.6929999999999996</v>
      </c>
      <c r="Z943">
        <f t="shared" si="89"/>
        <v>3</v>
      </c>
      <c r="AA943">
        <f t="shared" si="90"/>
        <v>0</v>
      </c>
      <c r="AB943">
        <f t="shared" si="91"/>
        <v>933</v>
      </c>
      <c r="AD943" s="12">
        <v>9.6929999999999996</v>
      </c>
      <c r="AE943">
        <v>933</v>
      </c>
    </row>
    <row r="944" spans="6:31" x14ac:dyDescent="0.3">
      <c r="F944" s="10">
        <v>937</v>
      </c>
      <c r="G944" s="17">
        <v>2.754</v>
      </c>
      <c r="H944" s="10">
        <v>6.9690000000000003</v>
      </c>
      <c r="I944">
        <v>0.71299999999999997</v>
      </c>
      <c r="J944">
        <v>1.522</v>
      </c>
      <c r="K944">
        <v>0.65700000000000003</v>
      </c>
      <c r="L944">
        <v>0.83</v>
      </c>
      <c r="M944" s="10"/>
      <c r="N944" s="10"/>
      <c r="O944" s="10"/>
      <c r="P944" s="10"/>
      <c r="Q944" s="10"/>
      <c r="R944" s="10"/>
      <c r="S944" s="10">
        <v>976</v>
      </c>
      <c r="T944" s="17">
        <v>0.623</v>
      </c>
      <c r="U944" s="17">
        <f t="shared" si="87"/>
        <v>62.3</v>
      </c>
      <c r="V944" s="11">
        <f t="shared" si="86"/>
        <v>8.9063361511342389</v>
      </c>
      <c r="X944">
        <v>9.6935586036014136</v>
      </c>
      <c r="Y944" s="12">
        <f t="shared" si="88"/>
        <v>9.6929999999999996</v>
      </c>
      <c r="Z944">
        <f t="shared" si="89"/>
        <v>4</v>
      </c>
      <c r="AA944">
        <f t="shared" si="90"/>
        <v>4</v>
      </c>
      <c r="AB944">
        <f t="shared" si="91"/>
        <v>937</v>
      </c>
      <c r="AD944" s="12">
        <v>9.6929999999999996</v>
      </c>
      <c r="AE944">
        <v>937</v>
      </c>
    </row>
    <row r="945" spans="6:31" x14ac:dyDescent="0.3">
      <c r="F945" s="10">
        <v>938</v>
      </c>
      <c r="G945" s="17">
        <v>11.115</v>
      </c>
      <c r="H945" s="10">
        <v>15.593</v>
      </c>
      <c r="I945">
        <v>0.57399999999999995</v>
      </c>
      <c r="J945">
        <v>1.0740000000000001</v>
      </c>
      <c r="K945">
        <v>0.93100000000000005</v>
      </c>
      <c r="L945">
        <v>0.82599999999999996</v>
      </c>
      <c r="M945" s="10"/>
      <c r="N945" s="10"/>
      <c r="O945" s="10"/>
      <c r="P945" s="10"/>
      <c r="Q945" s="10"/>
      <c r="R945" s="10"/>
      <c r="S945" s="10">
        <v>977</v>
      </c>
      <c r="T945" s="17">
        <v>0.86899999999999999</v>
      </c>
      <c r="U945" s="17">
        <f t="shared" si="87"/>
        <v>86.9</v>
      </c>
      <c r="V945" s="11">
        <f t="shared" si="86"/>
        <v>10.518769720717611</v>
      </c>
      <c r="X945">
        <v>9.5812614605491913</v>
      </c>
      <c r="Y945" s="12">
        <f t="shared" si="88"/>
        <v>9.5809999999999995</v>
      </c>
      <c r="Z945">
        <f t="shared" si="89"/>
        <v>1</v>
      </c>
      <c r="AA945">
        <f t="shared" si="90"/>
        <v>0</v>
      </c>
      <c r="AB945">
        <f t="shared" si="91"/>
        <v>937</v>
      </c>
      <c r="AD945" s="12">
        <v>9.5809999999999995</v>
      </c>
      <c r="AE945">
        <v>937</v>
      </c>
    </row>
    <row r="946" spans="6:31" x14ac:dyDescent="0.3">
      <c r="F946" s="10">
        <v>939</v>
      </c>
      <c r="G946" s="17">
        <v>8.1809999999999992</v>
      </c>
      <c r="H946" s="10">
        <v>12.877000000000001</v>
      </c>
      <c r="I946">
        <v>0.62</v>
      </c>
      <c r="J946">
        <v>2.2440000000000002</v>
      </c>
      <c r="K946">
        <v>0.44600000000000001</v>
      </c>
      <c r="L946">
        <v>0.83399999999999996</v>
      </c>
      <c r="M946" s="10"/>
      <c r="N946" s="10"/>
      <c r="O946" s="10"/>
      <c r="P946" s="10"/>
      <c r="Q946" s="10"/>
      <c r="R946" s="10"/>
      <c r="S946" s="10">
        <v>979</v>
      </c>
      <c r="T946" s="17">
        <v>1.377</v>
      </c>
      <c r="U946" s="17">
        <f t="shared" si="87"/>
        <v>137.69999999999999</v>
      </c>
      <c r="V946" s="11">
        <f t="shared" ref="V946:V1009" si="92">((U946/PI())^0.5)*2</f>
        <v>13.241037924197327</v>
      </c>
      <c r="X946">
        <v>9.5812614605491913</v>
      </c>
      <c r="Y946" s="12">
        <f t="shared" si="88"/>
        <v>9.5809999999999995</v>
      </c>
      <c r="Z946">
        <f t="shared" si="89"/>
        <v>2</v>
      </c>
      <c r="AA946">
        <f t="shared" si="90"/>
        <v>0</v>
      </c>
      <c r="AB946">
        <f t="shared" si="91"/>
        <v>937</v>
      </c>
      <c r="AD946" s="12">
        <v>9.5809999999999995</v>
      </c>
      <c r="AE946">
        <v>937</v>
      </c>
    </row>
    <row r="947" spans="6:31" x14ac:dyDescent="0.3">
      <c r="F947" s="10">
        <v>940</v>
      </c>
      <c r="G947" s="17">
        <v>3.0990000000000002</v>
      </c>
      <c r="H947" s="10">
        <v>7.6</v>
      </c>
      <c r="I947">
        <v>0.67400000000000004</v>
      </c>
      <c r="J947">
        <v>1.802</v>
      </c>
      <c r="K947">
        <v>0.55500000000000005</v>
      </c>
      <c r="L947">
        <v>0.879</v>
      </c>
      <c r="M947" s="10"/>
      <c r="N947" s="10"/>
      <c r="O947" s="10"/>
      <c r="P947" s="10"/>
      <c r="Q947" s="10"/>
      <c r="R947" s="10"/>
      <c r="S947" s="10">
        <v>980</v>
      </c>
      <c r="T947" s="17">
        <v>12.771000000000001</v>
      </c>
      <c r="U947" s="17">
        <f t="shared" ref="U947:U1010" si="93">T947*100</f>
        <v>1277.1000000000001</v>
      </c>
      <c r="V947" s="11">
        <f t="shared" si="92"/>
        <v>40.324362643212062</v>
      </c>
      <c r="X947">
        <v>9.5812614605491913</v>
      </c>
      <c r="Y947" s="12">
        <f t="shared" si="88"/>
        <v>9.5809999999999995</v>
      </c>
      <c r="Z947">
        <f t="shared" si="89"/>
        <v>3</v>
      </c>
      <c r="AA947">
        <f t="shared" si="90"/>
        <v>3</v>
      </c>
      <c r="AB947">
        <f t="shared" si="91"/>
        <v>940</v>
      </c>
      <c r="AD947" s="12">
        <v>9.5809999999999995</v>
      </c>
      <c r="AE947">
        <v>940</v>
      </c>
    </row>
    <row r="948" spans="6:31" x14ac:dyDescent="0.3">
      <c r="F948" s="10">
        <v>941</v>
      </c>
      <c r="G948" s="17">
        <v>15.788</v>
      </c>
      <c r="H948" s="10">
        <v>18.472000000000001</v>
      </c>
      <c r="I948">
        <v>0.58099999999999996</v>
      </c>
      <c r="J948">
        <v>1.095</v>
      </c>
      <c r="K948">
        <v>0.91300000000000003</v>
      </c>
      <c r="L948">
        <v>0.86099999999999999</v>
      </c>
      <c r="M948" s="10"/>
      <c r="N948" s="10"/>
      <c r="O948" s="10"/>
      <c r="P948" s="10"/>
      <c r="Q948" s="10"/>
      <c r="R948" s="10"/>
      <c r="S948" s="10">
        <v>981</v>
      </c>
      <c r="T948" s="17">
        <v>2.6720000000000002</v>
      </c>
      <c r="U948" s="17">
        <f t="shared" si="93"/>
        <v>267.2</v>
      </c>
      <c r="V948" s="11">
        <f t="shared" si="92"/>
        <v>18.444771789134055</v>
      </c>
      <c r="X948">
        <v>9.4743542209392277</v>
      </c>
      <c r="Y948" s="12">
        <f t="shared" si="88"/>
        <v>9.4740000000000002</v>
      </c>
      <c r="Z948">
        <f t="shared" si="89"/>
        <v>1</v>
      </c>
      <c r="AA948">
        <f t="shared" si="90"/>
        <v>0</v>
      </c>
      <c r="AB948">
        <f t="shared" si="91"/>
        <v>940</v>
      </c>
      <c r="AD948" s="12">
        <v>9.4740000000000002</v>
      </c>
      <c r="AE948">
        <v>940</v>
      </c>
    </row>
    <row r="949" spans="6:31" x14ac:dyDescent="0.3">
      <c r="F949" s="10">
        <v>942</v>
      </c>
      <c r="G949" s="17">
        <v>159.059</v>
      </c>
      <c r="H949" s="10">
        <v>68.27</v>
      </c>
      <c r="I949">
        <v>0.42899999999999999</v>
      </c>
      <c r="J949">
        <v>1.7509999999999999</v>
      </c>
      <c r="K949">
        <v>0.57099999999999995</v>
      </c>
      <c r="L949">
        <v>0.81399999999999995</v>
      </c>
      <c r="M949" s="10"/>
      <c r="N949" s="10"/>
      <c r="O949" s="10"/>
      <c r="P949" s="10"/>
      <c r="Q949" s="10"/>
      <c r="R949" s="10"/>
      <c r="S949" s="10">
        <v>982</v>
      </c>
      <c r="T949" s="17">
        <v>5.2460000000000004</v>
      </c>
      <c r="U949" s="17">
        <f t="shared" si="93"/>
        <v>524.6</v>
      </c>
      <c r="V949" s="11">
        <f t="shared" si="92"/>
        <v>25.844563551510529</v>
      </c>
      <c r="X949">
        <v>9.4743542209392277</v>
      </c>
      <c r="Y949" s="12">
        <f t="shared" si="88"/>
        <v>9.4740000000000002</v>
      </c>
      <c r="Z949">
        <f t="shared" si="89"/>
        <v>2</v>
      </c>
      <c r="AA949">
        <f t="shared" si="90"/>
        <v>0</v>
      </c>
      <c r="AB949">
        <f t="shared" si="91"/>
        <v>940</v>
      </c>
      <c r="AD949" s="12">
        <v>9.4740000000000002</v>
      </c>
      <c r="AE949">
        <v>940</v>
      </c>
    </row>
    <row r="950" spans="6:31" x14ac:dyDescent="0.3">
      <c r="F950" s="10">
        <v>943</v>
      </c>
      <c r="G950" s="17">
        <v>2.2949999999999999</v>
      </c>
      <c r="H950" s="10">
        <v>6.1379999999999999</v>
      </c>
      <c r="I950">
        <v>0.76500000000000001</v>
      </c>
      <c r="J950">
        <v>1.17</v>
      </c>
      <c r="K950">
        <v>0.85499999999999998</v>
      </c>
      <c r="L950">
        <v>0.875</v>
      </c>
      <c r="M950" s="10"/>
      <c r="N950" s="10"/>
      <c r="O950" s="10"/>
      <c r="P950" s="10"/>
      <c r="Q950" s="10"/>
      <c r="R950" s="10"/>
      <c r="S950" s="10">
        <v>983</v>
      </c>
      <c r="T950" s="17">
        <v>0.96699999999999997</v>
      </c>
      <c r="U950" s="17">
        <f t="shared" si="93"/>
        <v>96.7</v>
      </c>
      <c r="V950" s="11">
        <f t="shared" si="92"/>
        <v>11.096047223038042</v>
      </c>
      <c r="X950">
        <v>9.4743542209392277</v>
      </c>
      <c r="Y950" s="12">
        <f t="shared" si="88"/>
        <v>9.4740000000000002</v>
      </c>
      <c r="Z950">
        <f t="shared" si="89"/>
        <v>3</v>
      </c>
      <c r="AA950">
        <f t="shared" si="90"/>
        <v>0</v>
      </c>
      <c r="AB950">
        <f t="shared" si="91"/>
        <v>940</v>
      </c>
      <c r="AD950" s="12">
        <v>9.4740000000000002</v>
      </c>
      <c r="AE950">
        <v>940</v>
      </c>
    </row>
    <row r="951" spans="6:31" x14ac:dyDescent="0.3">
      <c r="F951" s="10">
        <v>944</v>
      </c>
      <c r="G951" s="17">
        <v>2.476</v>
      </c>
      <c r="H951" s="10">
        <v>7.3129999999999997</v>
      </c>
      <c r="I951">
        <v>0.58199999999999996</v>
      </c>
      <c r="J951">
        <v>1.653</v>
      </c>
      <c r="K951">
        <v>0.60499999999999998</v>
      </c>
      <c r="L951">
        <v>0.81599999999999995</v>
      </c>
      <c r="M951" s="10"/>
      <c r="N951" s="10"/>
      <c r="O951" s="10"/>
      <c r="P951" s="10"/>
      <c r="Q951" s="10"/>
      <c r="R951" s="10"/>
      <c r="S951" s="10">
        <v>984</v>
      </c>
      <c r="T951" s="17">
        <v>16.952000000000002</v>
      </c>
      <c r="U951" s="17">
        <f t="shared" si="93"/>
        <v>1695.2000000000003</v>
      </c>
      <c r="V951" s="11">
        <f t="shared" si="92"/>
        <v>46.458537172785029</v>
      </c>
      <c r="X951">
        <v>9.4743542209392277</v>
      </c>
      <c r="Y951" s="12">
        <f t="shared" si="88"/>
        <v>9.4740000000000002</v>
      </c>
      <c r="Z951">
        <f t="shared" si="89"/>
        <v>4</v>
      </c>
      <c r="AA951">
        <f t="shared" si="90"/>
        <v>4</v>
      </c>
      <c r="AB951">
        <f t="shared" si="91"/>
        <v>944</v>
      </c>
      <c r="AD951" s="12">
        <v>9.4740000000000002</v>
      </c>
      <c r="AE951">
        <v>944</v>
      </c>
    </row>
    <row r="952" spans="6:31" x14ac:dyDescent="0.3">
      <c r="F952" s="10">
        <v>945</v>
      </c>
      <c r="G952" s="17">
        <v>192.34</v>
      </c>
      <c r="H952" s="10">
        <v>65.908000000000001</v>
      </c>
      <c r="I952">
        <v>0.55600000000000005</v>
      </c>
      <c r="J952">
        <v>1.5</v>
      </c>
      <c r="K952">
        <v>0.66600000000000004</v>
      </c>
      <c r="L952">
        <v>0.81899999999999995</v>
      </c>
      <c r="M952" s="10"/>
      <c r="N952" s="10"/>
      <c r="O952" s="10"/>
      <c r="P952" s="10"/>
      <c r="Q952" s="10"/>
      <c r="R952" s="10"/>
      <c r="S952" s="10">
        <v>985</v>
      </c>
      <c r="T952" s="17">
        <v>1.0489999999999999</v>
      </c>
      <c r="U952" s="17">
        <f t="shared" si="93"/>
        <v>104.89999999999999</v>
      </c>
      <c r="V952" s="11">
        <f t="shared" si="92"/>
        <v>11.556938532445283</v>
      </c>
      <c r="X952">
        <v>9.3662268087129252</v>
      </c>
      <c r="Y952" s="12">
        <f t="shared" si="88"/>
        <v>9.3659999999999997</v>
      </c>
      <c r="Z952">
        <f t="shared" si="89"/>
        <v>1</v>
      </c>
      <c r="AA952">
        <f t="shared" si="90"/>
        <v>0</v>
      </c>
      <c r="AB952">
        <f t="shared" si="91"/>
        <v>944</v>
      </c>
      <c r="AD952" s="12">
        <v>9.3659999999999997</v>
      </c>
      <c r="AE952">
        <v>944</v>
      </c>
    </row>
    <row r="953" spans="6:31" x14ac:dyDescent="0.3">
      <c r="F953" s="10">
        <v>946</v>
      </c>
      <c r="G953" s="17">
        <v>64.724999999999994</v>
      </c>
      <c r="H953" s="10">
        <v>34.832999999999998</v>
      </c>
      <c r="I953">
        <v>0.67</v>
      </c>
      <c r="J953">
        <v>1.718</v>
      </c>
      <c r="K953">
        <v>0.58199999999999996</v>
      </c>
      <c r="L953">
        <v>0.93899999999999995</v>
      </c>
      <c r="M953" s="10"/>
      <c r="N953" s="10"/>
      <c r="O953" s="10"/>
      <c r="P953" s="10"/>
      <c r="Q953" s="10"/>
      <c r="R953" s="10"/>
      <c r="S953" s="10">
        <v>986</v>
      </c>
      <c r="T953" s="17">
        <v>38.773000000000003</v>
      </c>
      <c r="U953" s="17">
        <f t="shared" si="93"/>
        <v>3877.3</v>
      </c>
      <c r="V953" s="11">
        <f t="shared" si="92"/>
        <v>70.26187932870603</v>
      </c>
      <c r="X953">
        <v>9.3662268087129252</v>
      </c>
      <c r="Y953" s="12">
        <f t="shared" si="88"/>
        <v>9.3659999999999997</v>
      </c>
      <c r="Z953">
        <f t="shared" si="89"/>
        <v>2</v>
      </c>
      <c r="AA953">
        <f t="shared" si="90"/>
        <v>0</v>
      </c>
      <c r="AB953">
        <f t="shared" si="91"/>
        <v>944</v>
      </c>
      <c r="AD953" s="12">
        <v>9.3659999999999997</v>
      </c>
      <c r="AE953">
        <v>944</v>
      </c>
    </row>
    <row r="954" spans="6:31" x14ac:dyDescent="0.3">
      <c r="F954" s="8">
        <v>947</v>
      </c>
      <c r="G954" s="117">
        <v>3.0489999999999999</v>
      </c>
      <c r="H954" s="8">
        <v>8.2620000000000005</v>
      </c>
      <c r="I954" s="8">
        <v>0.56100000000000005</v>
      </c>
      <c r="J954" s="8">
        <v>2.734</v>
      </c>
      <c r="K954" s="8">
        <v>0.36599999999999999</v>
      </c>
      <c r="L954" s="8">
        <v>0.875</v>
      </c>
      <c r="M954" s="8"/>
      <c r="N954" s="10"/>
      <c r="O954" s="10"/>
      <c r="P954" s="10"/>
      <c r="Q954" s="10"/>
      <c r="R954" s="10"/>
      <c r="S954" s="10">
        <v>987</v>
      </c>
      <c r="T954" s="17">
        <v>2.7709999999999999</v>
      </c>
      <c r="U954" s="17">
        <f t="shared" si="93"/>
        <v>277.09999999999997</v>
      </c>
      <c r="V954" s="11">
        <f t="shared" si="92"/>
        <v>18.783361729097205</v>
      </c>
      <c r="X954">
        <v>9.3662268087129252</v>
      </c>
      <c r="Y954" s="12">
        <f t="shared" si="88"/>
        <v>9.3659999999999997</v>
      </c>
      <c r="Z954">
        <f t="shared" si="89"/>
        <v>3</v>
      </c>
      <c r="AA954">
        <f t="shared" si="90"/>
        <v>0</v>
      </c>
      <c r="AB954">
        <f t="shared" si="91"/>
        <v>944</v>
      </c>
      <c r="AD954" s="12">
        <v>9.3659999999999997</v>
      </c>
      <c r="AE954">
        <v>944</v>
      </c>
    </row>
    <row r="955" spans="6:31" x14ac:dyDescent="0.3">
      <c r="F955" s="10">
        <v>948</v>
      </c>
      <c r="G955" s="17">
        <v>4.2130000000000001</v>
      </c>
      <c r="H955" s="10">
        <v>9.23</v>
      </c>
      <c r="I955">
        <v>0.622</v>
      </c>
      <c r="J955">
        <v>1.506</v>
      </c>
      <c r="K955">
        <v>0.66400000000000003</v>
      </c>
      <c r="L955">
        <v>0.79</v>
      </c>
      <c r="M955" s="10"/>
      <c r="N955" s="10"/>
      <c r="O955" s="10"/>
      <c r="P955" s="10"/>
      <c r="Q955" s="10"/>
      <c r="R955" s="10"/>
      <c r="S955" s="10">
        <v>988</v>
      </c>
      <c r="T955" s="17">
        <v>1.623</v>
      </c>
      <c r="U955" s="17">
        <f t="shared" si="93"/>
        <v>162.30000000000001</v>
      </c>
      <c r="V955" s="11">
        <f t="shared" si="92"/>
        <v>14.375214019642174</v>
      </c>
      <c r="X955">
        <v>9.3662268087129252</v>
      </c>
      <c r="Y955" s="12">
        <f t="shared" si="88"/>
        <v>9.3659999999999997</v>
      </c>
      <c r="Z955">
        <f t="shared" si="89"/>
        <v>4</v>
      </c>
      <c r="AA955">
        <f t="shared" si="90"/>
        <v>0</v>
      </c>
      <c r="AB955">
        <f t="shared" si="91"/>
        <v>944</v>
      </c>
      <c r="AD955" s="12">
        <v>9.3659999999999997</v>
      </c>
      <c r="AE955">
        <v>944</v>
      </c>
    </row>
    <row r="956" spans="6:31" x14ac:dyDescent="0.3">
      <c r="F956" s="10">
        <v>949</v>
      </c>
      <c r="G956" s="17">
        <v>0.377</v>
      </c>
      <c r="H956" s="10">
        <v>2.879</v>
      </c>
      <c r="I956">
        <v>0.57199999999999995</v>
      </c>
      <c r="J956">
        <v>3.1640000000000001</v>
      </c>
      <c r="K956">
        <v>0.316</v>
      </c>
      <c r="L956">
        <v>0.86799999999999999</v>
      </c>
      <c r="M956" s="10"/>
      <c r="N956" s="10"/>
      <c r="O956" s="10"/>
      <c r="P956" s="10"/>
      <c r="Q956" s="10"/>
      <c r="R956" s="10"/>
      <c r="S956" s="10">
        <v>989</v>
      </c>
      <c r="T956" s="17">
        <v>4.0659999999999998</v>
      </c>
      <c r="U956" s="17">
        <f t="shared" si="93"/>
        <v>406.59999999999997</v>
      </c>
      <c r="V956" s="11">
        <f t="shared" si="92"/>
        <v>22.753004172840939</v>
      </c>
      <c r="X956">
        <v>9.3662268087129252</v>
      </c>
      <c r="Y956" s="12">
        <f t="shared" si="88"/>
        <v>9.3659999999999997</v>
      </c>
      <c r="Z956">
        <f t="shared" si="89"/>
        <v>5</v>
      </c>
      <c r="AA956">
        <f t="shared" si="90"/>
        <v>5</v>
      </c>
      <c r="AB956">
        <f t="shared" si="91"/>
        <v>949</v>
      </c>
      <c r="AD956" s="12">
        <v>9.3659999999999997</v>
      </c>
      <c r="AE956">
        <v>949</v>
      </c>
    </row>
    <row r="957" spans="6:31" x14ac:dyDescent="0.3">
      <c r="F957" s="10">
        <v>950</v>
      </c>
      <c r="G957" s="17">
        <v>5.984</v>
      </c>
      <c r="H957" s="10">
        <v>9.4990000000000006</v>
      </c>
      <c r="I957">
        <v>0.83299999999999996</v>
      </c>
      <c r="J957">
        <v>1.389</v>
      </c>
      <c r="K957">
        <v>0.72</v>
      </c>
      <c r="L957">
        <v>0.92900000000000005</v>
      </c>
      <c r="M957" s="10"/>
      <c r="N957" s="10"/>
      <c r="O957" s="10"/>
      <c r="P957" s="10"/>
      <c r="Q957" s="10"/>
      <c r="R957" s="10"/>
      <c r="S957" s="10">
        <v>990</v>
      </c>
      <c r="T957" s="17">
        <v>4.41</v>
      </c>
      <c r="U957" s="17">
        <f t="shared" si="93"/>
        <v>441</v>
      </c>
      <c r="V957" s="11">
        <f t="shared" si="92"/>
        <v>23.695962509005764</v>
      </c>
      <c r="X957">
        <v>9.249956616449774</v>
      </c>
      <c r="Y957" s="12">
        <f t="shared" si="88"/>
        <v>9.2490000000000006</v>
      </c>
      <c r="Z957">
        <f t="shared" si="89"/>
        <v>1</v>
      </c>
      <c r="AA957">
        <f t="shared" si="90"/>
        <v>0</v>
      </c>
      <c r="AB957">
        <f t="shared" si="91"/>
        <v>949</v>
      </c>
      <c r="AD957" s="12">
        <v>9.2490000000000006</v>
      </c>
      <c r="AE957">
        <v>949</v>
      </c>
    </row>
    <row r="958" spans="6:31" x14ac:dyDescent="0.3">
      <c r="F958" s="10">
        <v>951</v>
      </c>
      <c r="G958" s="17">
        <v>0.70499999999999996</v>
      </c>
      <c r="H958" s="10">
        <v>4.3280000000000003</v>
      </c>
      <c r="I958">
        <v>0.47299999999999998</v>
      </c>
      <c r="J958">
        <v>3.73</v>
      </c>
      <c r="K958">
        <v>0.26800000000000002</v>
      </c>
      <c r="L958">
        <v>0.78200000000000003</v>
      </c>
      <c r="M958" s="10"/>
      <c r="N958" s="10"/>
      <c r="O958" s="10"/>
      <c r="P958" s="10"/>
      <c r="Q958" s="10"/>
      <c r="R958" s="10"/>
      <c r="S958" s="10">
        <v>991</v>
      </c>
      <c r="T958" s="17">
        <v>3.9510000000000001</v>
      </c>
      <c r="U958" s="17">
        <f t="shared" si="93"/>
        <v>395.1</v>
      </c>
      <c r="V958" s="11">
        <f t="shared" si="92"/>
        <v>22.428930962595224</v>
      </c>
      <c r="X958">
        <v>9.249956616449774</v>
      </c>
      <c r="Y958" s="12">
        <f t="shared" si="88"/>
        <v>9.2490000000000006</v>
      </c>
      <c r="Z958">
        <f t="shared" si="89"/>
        <v>2</v>
      </c>
      <c r="AA958">
        <f t="shared" si="90"/>
        <v>0</v>
      </c>
      <c r="AB958">
        <f t="shared" si="91"/>
        <v>949</v>
      </c>
      <c r="AD958" s="12">
        <v>9.2490000000000006</v>
      </c>
      <c r="AE958">
        <v>949</v>
      </c>
    </row>
    <row r="959" spans="6:31" x14ac:dyDescent="0.3">
      <c r="F959" s="10">
        <v>952</v>
      </c>
      <c r="G959" s="17">
        <v>1.492</v>
      </c>
      <c r="H959" s="10">
        <v>5.3390000000000004</v>
      </c>
      <c r="I959">
        <v>0.65800000000000003</v>
      </c>
      <c r="J959">
        <v>2.226</v>
      </c>
      <c r="K959">
        <v>0.44900000000000001</v>
      </c>
      <c r="L959">
        <v>0.84699999999999998</v>
      </c>
      <c r="M959" s="10"/>
      <c r="N959" s="10"/>
      <c r="O959" s="10"/>
      <c r="P959" s="10"/>
      <c r="Q959" s="10"/>
      <c r="R959" s="10"/>
      <c r="S959" s="10">
        <v>992</v>
      </c>
      <c r="T959" s="17">
        <v>1.7869999999999999</v>
      </c>
      <c r="U959" s="17">
        <f t="shared" si="93"/>
        <v>178.7</v>
      </c>
      <c r="V959" s="11">
        <f t="shared" si="92"/>
        <v>15.084028196876773</v>
      </c>
      <c r="X959">
        <v>9.249956616449774</v>
      </c>
      <c r="Y959" s="12">
        <f t="shared" si="88"/>
        <v>9.2490000000000006</v>
      </c>
      <c r="Z959">
        <f t="shared" si="89"/>
        <v>3</v>
      </c>
      <c r="AA959">
        <f t="shared" si="90"/>
        <v>3</v>
      </c>
      <c r="AB959">
        <f t="shared" si="91"/>
        <v>952</v>
      </c>
      <c r="AD959" s="12">
        <v>9.2490000000000006</v>
      </c>
      <c r="AE959">
        <v>952</v>
      </c>
    </row>
    <row r="960" spans="6:31" x14ac:dyDescent="0.3">
      <c r="F960" s="10">
        <v>953</v>
      </c>
      <c r="G960" s="17">
        <v>1.3120000000000001</v>
      </c>
      <c r="H960" s="10">
        <v>6.6509999999999998</v>
      </c>
      <c r="I960">
        <v>0.373</v>
      </c>
      <c r="J960">
        <v>3.718</v>
      </c>
      <c r="K960">
        <v>0.26900000000000002</v>
      </c>
      <c r="L960">
        <v>0.77300000000000002</v>
      </c>
      <c r="M960" s="10"/>
      <c r="N960" s="10"/>
      <c r="O960" s="10"/>
      <c r="P960" s="10"/>
      <c r="Q960" s="10"/>
      <c r="R960" s="10"/>
      <c r="S960" s="10">
        <v>993</v>
      </c>
      <c r="T960" s="17">
        <v>0.91800000000000004</v>
      </c>
      <c r="U960" s="17">
        <f t="shared" si="93"/>
        <v>91.8</v>
      </c>
      <c r="V960" s="11">
        <f t="shared" si="92"/>
        <v>10.811262193041474</v>
      </c>
      <c r="X960">
        <v>9.1391746965810157</v>
      </c>
      <c r="Y960" s="12">
        <f t="shared" si="88"/>
        <v>9.1389999999999993</v>
      </c>
      <c r="Z960">
        <f t="shared" si="89"/>
        <v>1</v>
      </c>
      <c r="AA960">
        <f t="shared" si="90"/>
        <v>0</v>
      </c>
      <c r="AB960">
        <f t="shared" si="91"/>
        <v>952</v>
      </c>
      <c r="AD960" s="12">
        <v>9.1389999999999993</v>
      </c>
      <c r="AE960">
        <v>952</v>
      </c>
    </row>
    <row r="961" spans="6:31" x14ac:dyDescent="0.3">
      <c r="F961" s="10">
        <v>954</v>
      </c>
      <c r="G961" s="17">
        <v>0.246</v>
      </c>
      <c r="H961" s="10">
        <v>1.855</v>
      </c>
      <c r="I961">
        <v>0.89800000000000002</v>
      </c>
      <c r="J961">
        <v>2.1480000000000001</v>
      </c>
      <c r="K961">
        <v>0.46600000000000003</v>
      </c>
      <c r="L961">
        <v>0.90900000000000003</v>
      </c>
      <c r="M961" s="10"/>
      <c r="N961" s="10"/>
      <c r="O961" s="10"/>
      <c r="P961" s="10"/>
      <c r="Q961" s="10"/>
      <c r="R961" s="10"/>
      <c r="S961" s="10">
        <v>994</v>
      </c>
      <c r="T961" s="17">
        <v>6.4269999999999996</v>
      </c>
      <c r="U961" s="17">
        <f t="shared" si="93"/>
        <v>642.69999999999993</v>
      </c>
      <c r="V961" s="11">
        <f t="shared" si="92"/>
        <v>28.606136673820338</v>
      </c>
      <c r="X961">
        <v>9.1391746965810157</v>
      </c>
      <c r="Y961" s="12">
        <f t="shared" si="88"/>
        <v>9.1389999999999993</v>
      </c>
      <c r="Z961">
        <f t="shared" si="89"/>
        <v>2</v>
      </c>
      <c r="AA961">
        <f t="shared" si="90"/>
        <v>0</v>
      </c>
      <c r="AB961">
        <f t="shared" si="91"/>
        <v>952</v>
      </c>
      <c r="AD961" s="12">
        <v>9.1389999999999993</v>
      </c>
      <c r="AE961">
        <v>952</v>
      </c>
    </row>
    <row r="962" spans="6:31" x14ac:dyDescent="0.3">
      <c r="F962" s="10">
        <v>955</v>
      </c>
      <c r="G962" s="17">
        <v>2.0659999999999998</v>
      </c>
      <c r="H962" s="10">
        <v>7.931</v>
      </c>
      <c r="I962">
        <v>0.41299999999999998</v>
      </c>
      <c r="J962">
        <v>3.1789999999999998</v>
      </c>
      <c r="K962">
        <v>0.315</v>
      </c>
      <c r="L962">
        <v>0.72599999999999998</v>
      </c>
      <c r="M962" s="10"/>
      <c r="N962" s="10"/>
      <c r="O962" s="10"/>
      <c r="P962" s="10"/>
      <c r="Q962" s="10"/>
      <c r="R962" s="10"/>
      <c r="S962" s="10">
        <v>995</v>
      </c>
      <c r="T962" s="17">
        <v>10.427</v>
      </c>
      <c r="U962" s="17">
        <f t="shared" si="93"/>
        <v>1042.7</v>
      </c>
      <c r="V962" s="11">
        <f t="shared" si="92"/>
        <v>36.436340009602425</v>
      </c>
      <c r="X962">
        <v>9.1391746965810157</v>
      </c>
      <c r="Y962" s="12">
        <f t="shared" si="88"/>
        <v>9.1389999999999993</v>
      </c>
      <c r="Z962">
        <f t="shared" si="89"/>
        <v>3</v>
      </c>
      <c r="AA962">
        <f t="shared" si="90"/>
        <v>3</v>
      </c>
      <c r="AB962">
        <f t="shared" si="91"/>
        <v>955</v>
      </c>
      <c r="AD962" s="12">
        <v>9.1389999999999993</v>
      </c>
      <c r="AE962">
        <v>955</v>
      </c>
    </row>
    <row r="963" spans="6:31" x14ac:dyDescent="0.3">
      <c r="F963" s="10">
        <v>956</v>
      </c>
      <c r="G963" s="17">
        <v>22.231000000000002</v>
      </c>
      <c r="H963" s="10">
        <v>21.213999999999999</v>
      </c>
      <c r="I963">
        <v>0.621</v>
      </c>
      <c r="J963">
        <v>1.2050000000000001</v>
      </c>
      <c r="K963">
        <v>0.83</v>
      </c>
      <c r="L963">
        <v>0.86</v>
      </c>
      <c r="M963" s="10"/>
      <c r="N963" s="10"/>
      <c r="O963" s="10"/>
      <c r="P963" s="10"/>
      <c r="Q963" s="10"/>
      <c r="R963" s="10"/>
      <c r="S963" s="10">
        <v>996</v>
      </c>
      <c r="T963" s="17">
        <v>2.4260000000000002</v>
      </c>
      <c r="U963" s="17">
        <f t="shared" si="93"/>
        <v>242.60000000000002</v>
      </c>
      <c r="V963" s="11">
        <f t="shared" si="92"/>
        <v>17.575207354473815</v>
      </c>
      <c r="X963">
        <v>9.0199782099834867</v>
      </c>
      <c r="Y963" s="12">
        <f t="shared" si="88"/>
        <v>9.0190000000000001</v>
      </c>
      <c r="Z963">
        <f t="shared" si="89"/>
        <v>1</v>
      </c>
      <c r="AA963">
        <f t="shared" si="90"/>
        <v>0</v>
      </c>
      <c r="AB963">
        <f t="shared" si="91"/>
        <v>955</v>
      </c>
      <c r="AD963" s="12">
        <v>9.0190000000000001</v>
      </c>
      <c r="AE963">
        <v>955</v>
      </c>
    </row>
    <row r="964" spans="6:31" x14ac:dyDescent="0.3">
      <c r="F964" s="10">
        <v>957</v>
      </c>
      <c r="G964" s="17">
        <v>114.286</v>
      </c>
      <c r="H964" s="10">
        <v>49.838999999999999</v>
      </c>
      <c r="I964">
        <v>0.57799999999999996</v>
      </c>
      <c r="J964">
        <v>2.4870000000000001</v>
      </c>
      <c r="K964">
        <v>0.40200000000000002</v>
      </c>
      <c r="L964">
        <v>0.92900000000000005</v>
      </c>
      <c r="M964" s="10"/>
      <c r="N964" s="10"/>
      <c r="O964" s="10"/>
      <c r="P964" s="10"/>
      <c r="Q964" s="10"/>
      <c r="R964" s="10"/>
      <c r="S964" s="10">
        <v>997</v>
      </c>
      <c r="T964" s="17">
        <v>3.9180000000000001</v>
      </c>
      <c r="U964" s="17">
        <f t="shared" si="93"/>
        <v>391.8</v>
      </c>
      <c r="V964" s="11">
        <f t="shared" si="92"/>
        <v>22.335067799924779</v>
      </c>
      <c r="X964">
        <v>9.0199782099834867</v>
      </c>
      <c r="Y964" s="12">
        <f t="shared" si="88"/>
        <v>9.0190000000000001</v>
      </c>
      <c r="Z964">
        <f t="shared" si="89"/>
        <v>2</v>
      </c>
      <c r="AA964">
        <f t="shared" si="90"/>
        <v>2</v>
      </c>
      <c r="AB964">
        <f t="shared" si="91"/>
        <v>957</v>
      </c>
      <c r="AD964" s="12">
        <v>9.0190000000000001</v>
      </c>
      <c r="AE964">
        <v>957</v>
      </c>
    </row>
    <row r="965" spans="6:31" x14ac:dyDescent="0.3">
      <c r="F965" s="8">
        <v>958</v>
      </c>
      <c r="G965" s="117">
        <v>1.0660000000000001</v>
      </c>
      <c r="H965" s="8">
        <v>4.2839999999999998</v>
      </c>
      <c r="I965" s="8">
        <v>0.73</v>
      </c>
      <c r="J965" s="8">
        <v>1.7989999999999999</v>
      </c>
      <c r="K965" s="8">
        <v>0.55600000000000005</v>
      </c>
      <c r="L965" s="8">
        <v>0.83899999999999997</v>
      </c>
      <c r="M965" s="8"/>
      <c r="N965" s="10"/>
      <c r="O965" s="10"/>
      <c r="P965" s="10"/>
      <c r="Q965" s="10"/>
      <c r="R965" s="10"/>
      <c r="S965" s="10">
        <v>998</v>
      </c>
      <c r="T965" s="17">
        <v>1.246</v>
      </c>
      <c r="U965" s="17">
        <f t="shared" si="93"/>
        <v>124.6</v>
      </c>
      <c r="V965" s="11">
        <f t="shared" si="92"/>
        <v>12.595461375987831</v>
      </c>
      <c r="X965">
        <v>8.9063361511342389</v>
      </c>
      <c r="Y965" s="12">
        <f t="shared" si="88"/>
        <v>8.9060000000000006</v>
      </c>
      <c r="Z965">
        <f t="shared" si="89"/>
        <v>1</v>
      </c>
      <c r="AA965">
        <f t="shared" si="90"/>
        <v>0</v>
      </c>
      <c r="AB965">
        <f t="shared" si="91"/>
        <v>957</v>
      </c>
      <c r="AD965" s="12">
        <v>8.9060000000000006</v>
      </c>
      <c r="AE965">
        <v>957</v>
      </c>
    </row>
    <row r="966" spans="6:31" x14ac:dyDescent="0.3">
      <c r="F966" s="10">
        <v>959</v>
      </c>
      <c r="G966" s="17">
        <v>28.181999999999999</v>
      </c>
      <c r="H966" s="10">
        <v>20.808</v>
      </c>
      <c r="I966">
        <v>0.81799999999999995</v>
      </c>
      <c r="J966">
        <v>1.3720000000000001</v>
      </c>
      <c r="K966">
        <v>0.72899999999999998</v>
      </c>
      <c r="L966">
        <v>0.94499999999999995</v>
      </c>
      <c r="M966" s="10"/>
      <c r="N966" s="10"/>
      <c r="O966" s="10"/>
      <c r="P966" s="10"/>
      <c r="Q966" s="10"/>
      <c r="R966" s="10"/>
      <c r="S966" s="10">
        <v>999</v>
      </c>
      <c r="T966" s="17">
        <v>6.8529999999999998</v>
      </c>
      <c r="U966" s="17">
        <f t="shared" si="93"/>
        <v>685.3</v>
      </c>
      <c r="V966" s="11">
        <f t="shared" si="92"/>
        <v>29.538975270090312</v>
      </c>
      <c r="X966">
        <v>8.9063361511342389</v>
      </c>
      <c r="Y966" s="12">
        <f t="shared" si="88"/>
        <v>8.9060000000000006</v>
      </c>
      <c r="Z966">
        <f t="shared" si="89"/>
        <v>2</v>
      </c>
      <c r="AA966">
        <f t="shared" si="90"/>
        <v>0</v>
      </c>
      <c r="AB966">
        <f t="shared" si="91"/>
        <v>957</v>
      </c>
      <c r="AD966" s="12">
        <v>8.9060000000000006</v>
      </c>
      <c r="AE966">
        <v>957</v>
      </c>
    </row>
    <row r="967" spans="6:31" x14ac:dyDescent="0.3">
      <c r="F967" s="10">
        <v>960</v>
      </c>
      <c r="G967" s="17">
        <v>21.837</v>
      </c>
      <c r="H967" s="10">
        <v>19.297000000000001</v>
      </c>
      <c r="I967">
        <v>0.73699999999999999</v>
      </c>
      <c r="J967">
        <v>1.7969999999999999</v>
      </c>
      <c r="K967">
        <v>0.55600000000000005</v>
      </c>
      <c r="L967">
        <v>0.93</v>
      </c>
      <c r="M967" s="10"/>
      <c r="N967" s="10"/>
      <c r="O967" s="10"/>
      <c r="P967" s="10"/>
      <c r="Q967" s="10"/>
      <c r="R967" s="10"/>
      <c r="S967" s="10">
        <v>1000</v>
      </c>
      <c r="T967" s="17">
        <v>11.132</v>
      </c>
      <c r="U967" s="17">
        <f t="shared" si="93"/>
        <v>1113.2</v>
      </c>
      <c r="V967" s="11">
        <f t="shared" si="92"/>
        <v>37.647978182090775</v>
      </c>
      <c r="X967">
        <v>8.9063361511342389</v>
      </c>
      <c r="Y967" s="12">
        <f t="shared" si="88"/>
        <v>8.9060000000000006</v>
      </c>
      <c r="Z967">
        <f t="shared" si="89"/>
        <v>3</v>
      </c>
      <c r="AA967">
        <f t="shared" si="90"/>
        <v>0</v>
      </c>
      <c r="AB967">
        <f t="shared" si="91"/>
        <v>957</v>
      </c>
      <c r="AD967" s="12">
        <v>8.9060000000000006</v>
      </c>
      <c r="AE967">
        <v>957</v>
      </c>
    </row>
    <row r="968" spans="6:31" x14ac:dyDescent="0.3">
      <c r="F968" s="10">
        <v>961</v>
      </c>
      <c r="G968" s="17">
        <v>6.0170000000000003</v>
      </c>
      <c r="H968" s="10">
        <v>9.6669999999999998</v>
      </c>
      <c r="I968">
        <v>0.80900000000000005</v>
      </c>
      <c r="J968">
        <v>1.5249999999999999</v>
      </c>
      <c r="K968">
        <v>0.65600000000000003</v>
      </c>
      <c r="L968">
        <v>0.90800000000000003</v>
      </c>
      <c r="M968" s="10"/>
      <c r="N968" s="10"/>
      <c r="O968" s="10"/>
      <c r="P968" s="10"/>
      <c r="Q968" s="10"/>
      <c r="R968" s="10"/>
      <c r="S968" s="10">
        <v>1001</v>
      </c>
      <c r="T968" s="17">
        <v>3.6070000000000002</v>
      </c>
      <c r="U968" s="17">
        <f t="shared" si="93"/>
        <v>360.70000000000005</v>
      </c>
      <c r="V968" s="11">
        <f t="shared" si="92"/>
        <v>21.430294066717174</v>
      </c>
      <c r="X968">
        <v>8.9063361511342389</v>
      </c>
      <c r="Y968" s="12">
        <f t="shared" si="88"/>
        <v>8.9060000000000006</v>
      </c>
      <c r="Z968">
        <f t="shared" si="89"/>
        <v>4</v>
      </c>
      <c r="AA968">
        <f t="shared" si="90"/>
        <v>0</v>
      </c>
      <c r="AB968">
        <f t="shared" si="91"/>
        <v>957</v>
      </c>
      <c r="AD968" s="12">
        <v>8.9060000000000006</v>
      </c>
      <c r="AE968">
        <v>957</v>
      </c>
    </row>
    <row r="969" spans="6:31" x14ac:dyDescent="0.3">
      <c r="F969" s="10">
        <v>962</v>
      </c>
      <c r="G969" s="17">
        <v>11.656000000000001</v>
      </c>
      <c r="H969" s="10">
        <v>13.195</v>
      </c>
      <c r="I969">
        <v>0.84099999999999997</v>
      </c>
      <c r="J969">
        <v>1.3109999999999999</v>
      </c>
      <c r="K969">
        <v>0.76300000000000001</v>
      </c>
      <c r="L969">
        <v>0.93700000000000006</v>
      </c>
      <c r="M969" s="10"/>
      <c r="N969" s="10"/>
      <c r="O969" s="10"/>
      <c r="P969" s="10"/>
      <c r="Q969" s="10"/>
      <c r="R969" s="10"/>
      <c r="S969" s="10">
        <v>1002</v>
      </c>
      <c r="T969" s="17">
        <v>9.9019999999999992</v>
      </c>
      <c r="U969" s="17">
        <f t="shared" si="93"/>
        <v>990.19999999999993</v>
      </c>
      <c r="V969" s="11">
        <f t="shared" si="92"/>
        <v>35.507207679522736</v>
      </c>
      <c r="X969">
        <v>8.9063361511342389</v>
      </c>
      <c r="Y969" s="12">
        <f t="shared" ref="Y969:Y1032" si="94">TRUNC(X969,3)</f>
        <v>8.9060000000000006</v>
      </c>
      <c r="Z969">
        <f t="shared" si="89"/>
        <v>5</v>
      </c>
      <c r="AA969">
        <f t="shared" si="90"/>
        <v>0</v>
      </c>
      <c r="AB969">
        <f t="shared" si="91"/>
        <v>957</v>
      </c>
      <c r="AD969" s="12">
        <v>8.9060000000000006</v>
      </c>
      <c r="AE969">
        <v>957</v>
      </c>
    </row>
    <row r="970" spans="6:31" x14ac:dyDescent="0.3">
      <c r="F970" s="10">
        <v>963</v>
      </c>
      <c r="G970" s="17">
        <v>0.65600000000000003</v>
      </c>
      <c r="H970" s="10">
        <v>4.3719999999999999</v>
      </c>
      <c r="I970">
        <v>0.43099999999999999</v>
      </c>
      <c r="J970">
        <v>3.4689999999999999</v>
      </c>
      <c r="K970">
        <v>0.28799999999999998</v>
      </c>
      <c r="L970">
        <v>0.755</v>
      </c>
      <c r="M970" s="10"/>
      <c r="N970" s="10"/>
      <c r="O970" s="10"/>
      <c r="P970" s="10"/>
      <c r="Q970" s="10"/>
      <c r="R970" s="10"/>
      <c r="S970" s="10">
        <v>1003</v>
      </c>
      <c r="T970" s="17">
        <v>3.3940000000000001</v>
      </c>
      <c r="U970" s="17">
        <f t="shared" si="93"/>
        <v>339.40000000000003</v>
      </c>
      <c r="V970" s="11">
        <f t="shared" si="92"/>
        <v>20.78791719925578</v>
      </c>
      <c r="X970">
        <v>8.9063361511342389</v>
      </c>
      <c r="Y970" s="12">
        <f t="shared" si="94"/>
        <v>8.9060000000000006</v>
      </c>
      <c r="Z970">
        <f t="shared" ref="Z970:Z1033" si="95">IF(Y970-Y969=0,Z969+Z$8,1)</f>
        <v>6</v>
      </c>
      <c r="AA970">
        <f t="shared" ref="AA970:AA1033" si="96">IF(Z970&lt;Z971,0,Z970)</f>
        <v>0</v>
      </c>
      <c r="AB970">
        <f t="shared" ref="AB970:AB1033" si="97">AB969+AA970</f>
        <v>957</v>
      </c>
      <c r="AD970" s="12">
        <v>8.9060000000000006</v>
      </c>
      <c r="AE970">
        <v>957</v>
      </c>
    </row>
    <row r="971" spans="6:31" x14ac:dyDescent="0.3">
      <c r="F971" s="10">
        <v>964</v>
      </c>
      <c r="G971" s="17">
        <v>17.067</v>
      </c>
      <c r="H971" s="10">
        <v>23.087</v>
      </c>
      <c r="I971">
        <v>0.40200000000000002</v>
      </c>
      <c r="J971">
        <v>3.66</v>
      </c>
      <c r="K971">
        <v>0.27300000000000002</v>
      </c>
      <c r="L971">
        <v>0.79800000000000004</v>
      </c>
      <c r="M971" s="10"/>
      <c r="N971" s="10"/>
      <c r="O971" s="10"/>
      <c r="P971" s="10"/>
      <c r="Q971" s="10"/>
      <c r="R971" s="10"/>
      <c r="S971" s="10">
        <v>1004</v>
      </c>
      <c r="T971" s="17">
        <v>18.116</v>
      </c>
      <c r="U971" s="17">
        <f t="shared" si="93"/>
        <v>1811.6</v>
      </c>
      <c r="V971" s="11">
        <f t="shared" si="92"/>
        <v>48.027083601257957</v>
      </c>
      <c r="X971">
        <v>8.9063361511342389</v>
      </c>
      <c r="Y971" s="12">
        <f t="shared" si="94"/>
        <v>8.9060000000000006</v>
      </c>
      <c r="Z971">
        <f t="shared" si="95"/>
        <v>7</v>
      </c>
      <c r="AA971">
        <f t="shared" si="96"/>
        <v>0</v>
      </c>
      <c r="AB971">
        <f t="shared" si="97"/>
        <v>957</v>
      </c>
      <c r="AD971" s="12">
        <v>8.9060000000000006</v>
      </c>
      <c r="AE971">
        <v>957</v>
      </c>
    </row>
    <row r="972" spans="6:31" x14ac:dyDescent="0.3">
      <c r="F972" s="8">
        <v>965</v>
      </c>
      <c r="G972" s="117">
        <v>12.952</v>
      </c>
      <c r="H972" s="8">
        <v>17.774000000000001</v>
      </c>
      <c r="I972" s="8">
        <v>0.51500000000000001</v>
      </c>
      <c r="J972" s="8">
        <v>3.496</v>
      </c>
      <c r="K972" s="8">
        <v>0.28599999999999998</v>
      </c>
      <c r="L972" s="8">
        <v>0.92600000000000005</v>
      </c>
      <c r="M972" s="10"/>
      <c r="N972" s="10"/>
      <c r="O972" s="10"/>
      <c r="P972" s="10"/>
      <c r="Q972" s="10"/>
      <c r="R972" s="10"/>
      <c r="S972" s="10">
        <v>1005</v>
      </c>
      <c r="T972" s="17">
        <v>0.63900000000000001</v>
      </c>
      <c r="U972" s="17">
        <f t="shared" si="93"/>
        <v>63.9</v>
      </c>
      <c r="V972" s="11">
        <f t="shared" si="92"/>
        <v>9.0199782099834867</v>
      </c>
      <c r="X972">
        <v>8.9063361511342389</v>
      </c>
      <c r="Y972" s="12">
        <f t="shared" si="94"/>
        <v>8.9060000000000006</v>
      </c>
      <c r="Z972">
        <f t="shared" si="95"/>
        <v>8</v>
      </c>
      <c r="AA972">
        <f t="shared" si="96"/>
        <v>8</v>
      </c>
      <c r="AB972">
        <f t="shared" si="97"/>
        <v>965</v>
      </c>
      <c r="AD972" s="12">
        <v>8.9060000000000006</v>
      </c>
      <c r="AE972">
        <v>965</v>
      </c>
    </row>
    <row r="973" spans="6:31" x14ac:dyDescent="0.3">
      <c r="F973" s="10">
        <v>966</v>
      </c>
      <c r="G973" s="17">
        <v>27.248000000000001</v>
      </c>
      <c r="H973" s="10">
        <v>22.094000000000001</v>
      </c>
      <c r="I973">
        <v>0.70099999999999996</v>
      </c>
      <c r="J973">
        <v>2.0680000000000001</v>
      </c>
      <c r="K973">
        <v>0.48399999999999999</v>
      </c>
      <c r="L973">
        <v>0.93400000000000005</v>
      </c>
      <c r="M973" s="10"/>
      <c r="N973" s="10"/>
      <c r="O973" s="10"/>
      <c r="P973" s="10"/>
      <c r="Q973" s="10"/>
      <c r="R973" s="10"/>
      <c r="S973" s="10">
        <v>1006</v>
      </c>
      <c r="T973" s="17">
        <v>5.6559999999999997</v>
      </c>
      <c r="U973" s="17">
        <f t="shared" si="93"/>
        <v>565.6</v>
      </c>
      <c r="V973" s="11">
        <f t="shared" si="92"/>
        <v>26.835504215538936</v>
      </c>
      <c r="X973">
        <v>8.7912251913726092</v>
      </c>
      <c r="Y973" s="12">
        <f t="shared" si="94"/>
        <v>8.7910000000000004</v>
      </c>
      <c r="Z973">
        <f t="shared" si="95"/>
        <v>1</v>
      </c>
      <c r="AA973">
        <f t="shared" si="96"/>
        <v>1</v>
      </c>
      <c r="AB973">
        <f t="shared" si="97"/>
        <v>966</v>
      </c>
      <c r="AD973" s="12">
        <v>8.7910000000000004</v>
      </c>
      <c r="AE973">
        <v>966</v>
      </c>
    </row>
    <row r="974" spans="6:31" x14ac:dyDescent="0.3">
      <c r="F974" s="10">
        <v>967</v>
      </c>
      <c r="G974" s="17">
        <v>1.3939999999999999</v>
      </c>
      <c r="H974" s="10">
        <v>5.2770000000000001</v>
      </c>
      <c r="I974">
        <v>0.629</v>
      </c>
      <c r="J974">
        <v>1.8049999999999999</v>
      </c>
      <c r="K974">
        <v>0.55400000000000005</v>
      </c>
      <c r="L974">
        <v>0.85</v>
      </c>
      <c r="M974" s="10"/>
      <c r="N974" s="10"/>
      <c r="O974" s="10"/>
      <c r="P974" s="10"/>
      <c r="Q974" s="10"/>
      <c r="R974" s="10"/>
      <c r="S974" s="10">
        <v>1007</v>
      </c>
      <c r="T974" s="17">
        <v>2.1150000000000002</v>
      </c>
      <c r="U974" s="17">
        <f t="shared" si="93"/>
        <v>211.50000000000003</v>
      </c>
      <c r="V974" s="11">
        <f t="shared" si="92"/>
        <v>16.410062879571392</v>
      </c>
      <c r="X974">
        <v>8.6672448413192189</v>
      </c>
      <c r="Y974" s="12">
        <f t="shared" si="94"/>
        <v>8.6669999999999998</v>
      </c>
      <c r="Z974">
        <f t="shared" si="95"/>
        <v>1</v>
      </c>
      <c r="AA974">
        <f t="shared" si="96"/>
        <v>0</v>
      </c>
      <c r="AB974">
        <f t="shared" si="97"/>
        <v>966</v>
      </c>
      <c r="AD974" s="12">
        <v>8.6669999999999998</v>
      </c>
      <c r="AE974">
        <v>966</v>
      </c>
    </row>
    <row r="975" spans="6:31" x14ac:dyDescent="0.3">
      <c r="F975" s="10">
        <v>968</v>
      </c>
      <c r="G975" s="17">
        <v>43.198999999999998</v>
      </c>
      <c r="H975" s="10">
        <v>31.803999999999998</v>
      </c>
      <c r="I975">
        <v>0.53700000000000003</v>
      </c>
      <c r="J975">
        <v>1.865</v>
      </c>
      <c r="K975">
        <v>0.53600000000000003</v>
      </c>
      <c r="L975">
        <v>0.86499999999999999</v>
      </c>
      <c r="M975" s="10"/>
      <c r="N975" s="10"/>
      <c r="O975" s="10"/>
      <c r="P975" s="10"/>
      <c r="Q975" s="10"/>
      <c r="R975" s="10"/>
      <c r="S975" s="10">
        <v>1008</v>
      </c>
      <c r="T975" s="17">
        <v>3.9180000000000001</v>
      </c>
      <c r="U975" s="17">
        <f t="shared" si="93"/>
        <v>391.8</v>
      </c>
      <c r="V975" s="11">
        <f t="shared" si="92"/>
        <v>22.335067799924779</v>
      </c>
      <c r="X975">
        <v>8.6672448413192189</v>
      </c>
      <c r="Y975" s="12">
        <f t="shared" si="94"/>
        <v>8.6669999999999998</v>
      </c>
      <c r="Z975">
        <f t="shared" si="95"/>
        <v>2</v>
      </c>
      <c r="AA975">
        <f t="shared" si="96"/>
        <v>0</v>
      </c>
      <c r="AB975">
        <f t="shared" si="97"/>
        <v>966</v>
      </c>
      <c r="AD975" s="12">
        <v>8.6669999999999998</v>
      </c>
      <c r="AE975">
        <v>966</v>
      </c>
    </row>
    <row r="976" spans="6:31" x14ac:dyDescent="0.3">
      <c r="F976" s="10">
        <v>969</v>
      </c>
      <c r="G976" s="17">
        <v>7.968</v>
      </c>
      <c r="H976" s="10">
        <v>12.215</v>
      </c>
      <c r="I976">
        <v>0.67100000000000004</v>
      </c>
      <c r="J976">
        <v>1.7929999999999999</v>
      </c>
      <c r="K976">
        <v>0.55800000000000005</v>
      </c>
      <c r="L976">
        <v>0.90300000000000002</v>
      </c>
      <c r="M976" s="10"/>
      <c r="N976" s="10"/>
      <c r="O976" s="10"/>
      <c r="P976" s="10"/>
      <c r="Q976" s="10"/>
      <c r="R976" s="10"/>
      <c r="S976" s="10">
        <v>1009</v>
      </c>
      <c r="T976" s="17">
        <v>3.6720000000000002</v>
      </c>
      <c r="U976" s="17">
        <f t="shared" si="93"/>
        <v>367.2</v>
      </c>
      <c r="V976" s="11">
        <f t="shared" si="92"/>
        <v>21.622524386082947</v>
      </c>
      <c r="X976">
        <v>8.6672448413192189</v>
      </c>
      <c r="Y976" s="12">
        <f t="shared" si="94"/>
        <v>8.6669999999999998</v>
      </c>
      <c r="Z976">
        <f t="shared" si="95"/>
        <v>3</v>
      </c>
      <c r="AA976">
        <f t="shared" si="96"/>
        <v>0</v>
      </c>
      <c r="AB976">
        <f t="shared" si="97"/>
        <v>966</v>
      </c>
      <c r="AD976" s="12">
        <v>8.6669999999999998</v>
      </c>
      <c r="AE976">
        <v>966</v>
      </c>
    </row>
    <row r="977" spans="6:31" x14ac:dyDescent="0.3">
      <c r="F977" s="10">
        <v>970</v>
      </c>
      <c r="G977" s="17">
        <v>2.2789999999999999</v>
      </c>
      <c r="H977" s="10">
        <v>7.75</v>
      </c>
      <c r="I977">
        <v>0.47699999999999998</v>
      </c>
      <c r="J977">
        <v>3.3919999999999999</v>
      </c>
      <c r="K977">
        <v>0.29499999999999998</v>
      </c>
      <c r="L977">
        <v>0.84</v>
      </c>
      <c r="M977" s="10"/>
      <c r="N977" s="10"/>
      <c r="O977" s="10"/>
      <c r="P977" s="10"/>
      <c r="Q977" s="10"/>
      <c r="R977" s="10"/>
      <c r="S977" s="10">
        <v>1010</v>
      </c>
      <c r="T977" s="17">
        <v>3.5249999999999999</v>
      </c>
      <c r="U977" s="17">
        <f t="shared" si="93"/>
        <v>352.5</v>
      </c>
      <c r="V977" s="11">
        <f t="shared" si="92"/>
        <v>21.185300080932176</v>
      </c>
      <c r="X977">
        <v>8.6672448413192189</v>
      </c>
      <c r="Y977" s="12">
        <f t="shared" si="94"/>
        <v>8.6669999999999998</v>
      </c>
      <c r="Z977">
        <f t="shared" si="95"/>
        <v>4</v>
      </c>
      <c r="AA977">
        <f t="shared" si="96"/>
        <v>4</v>
      </c>
      <c r="AB977">
        <f t="shared" si="97"/>
        <v>970</v>
      </c>
      <c r="AD977" s="12">
        <v>8.6669999999999998</v>
      </c>
      <c r="AE977">
        <v>970</v>
      </c>
    </row>
    <row r="978" spans="6:31" x14ac:dyDescent="0.3">
      <c r="F978" s="10">
        <v>971</v>
      </c>
      <c r="G978" s="17">
        <v>133.976</v>
      </c>
      <c r="H978" s="10">
        <v>46.66</v>
      </c>
      <c r="I978">
        <v>0.77300000000000002</v>
      </c>
      <c r="J978">
        <v>1.74</v>
      </c>
      <c r="K978">
        <v>0.57499999999999996</v>
      </c>
      <c r="L978">
        <v>0.96299999999999997</v>
      </c>
      <c r="M978" s="10"/>
      <c r="N978" s="10"/>
      <c r="O978" s="10"/>
      <c r="P978" s="10"/>
      <c r="Q978" s="10"/>
      <c r="R978" s="10"/>
      <c r="S978" s="10">
        <v>1011</v>
      </c>
      <c r="T978" s="17">
        <v>6.8689999999999998</v>
      </c>
      <c r="U978" s="17">
        <f t="shared" si="93"/>
        <v>686.9</v>
      </c>
      <c r="V978" s="11">
        <f t="shared" si="92"/>
        <v>29.573438137602182</v>
      </c>
      <c r="X978">
        <v>8.5489151281199618</v>
      </c>
      <c r="Y978" s="12">
        <f t="shared" si="94"/>
        <v>8.548</v>
      </c>
      <c r="Z978">
        <f t="shared" si="95"/>
        <v>1</v>
      </c>
      <c r="AA978">
        <f t="shared" si="96"/>
        <v>0</v>
      </c>
      <c r="AB978">
        <f t="shared" si="97"/>
        <v>970</v>
      </c>
      <c r="AD978" s="12">
        <v>8.548</v>
      </c>
      <c r="AE978">
        <v>970</v>
      </c>
    </row>
    <row r="979" spans="6:31" x14ac:dyDescent="0.3">
      <c r="F979" s="10">
        <v>972</v>
      </c>
      <c r="G979" s="17">
        <v>2.2789999999999999</v>
      </c>
      <c r="H979" s="10">
        <v>7.3129999999999997</v>
      </c>
      <c r="I979">
        <v>0.53500000000000003</v>
      </c>
      <c r="J979">
        <v>2.875</v>
      </c>
      <c r="K979">
        <v>0.34799999999999998</v>
      </c>
      <c r="L979">
        <v>0.85799999999999998</v>
      </c>
      <c r="M979" s="10"/>
      <c r="N979" s="10"/>
      <c r="O979" s="10"/>
      <c r="P979" s="10"/>
      <c r="Q979" s="10"/>
      <c r="R979" s="10"/>
      <c r="S979" s="10">
        <v>1012</v>
      </c>
      <c r="T979" s="17">
        <v>13.247</v>
      </c>
      <c r="U979" s="17">
        <f t="shared" si="93"/>
        <v>1324.7</v>
      </c>
      <c r="V979" s="11">
        <f t="shared" si="92"/>
        <v>41.068971558960058</v>
      </c>
      <c r="X979">
        <v>8.5489151281199618</v>
      </c>
      <c r="Y979" s="12">
        <f t="shared" si="94"/>
        <v>8.548</v>
      </c>
      <c r="Z979">
        <f t="shared" si="95"/>
        <v>2</v>
      </c>
      <c r="AA979">
        <f t="shared" si="96"/>
        <v>0</v>
      </c>
      <c r="AB979">
        <f t="shared" si="97"/>
        <v>970</v>
      </c>
      <c r="AD979" s="12">
        <v>8.548</v>
      </c>
      <c r="AE979">
        <v>970</v>
      </c>
    </row>
    <row r="980" spans="6:31" x14ac:dyDescent="0.3">
      <c r="F980" s="10">
        <v>973</v>
      </c>
      <c r="G980" s="17">
        <v>8.0990000000000002</v>
      </c>
      <c r="H980" s="10">
        <v>10.872</v>
      </c>
      <c r="I980">
        <v>0.86099999999999999</v>
      </c>
      <c r="J980">
        <v>1.2150000000000001</v>
      </c>
      <c r="K980">
        <v>0.82299999999999995</v>
      </c>
      <c r="L980">
        <v>0.93600000000000005</v>
      </c>
      <c r="M980" s="10"/>
      <c r="N980" s="10"/>
      <c r="O980" s="10"/>
      <c r="P980" s="10"/>
      <c r="Q980" s="10"/>
      <c r="R980" s="10"/>
      <c r="S980" s="10">
        <v>1013</v>
      </c>
      <c r="T980" s="17">
        <v>36.593000000000004</v>
      </c>
      <c r="U980" s="17">
        <f t="shared" si="93"/>
        <v>3659.3</v>
      </c>
      <c r="V980" s="11">
        <f t="shared" si="92"/>
        <v>68.258079859086138</v>
      </c>
      <c r="X980">
        <v>8.5489151281199618</v>
      </c>
      <c r="Y980" s="12">
        <f t="shared" si="94"/>
        <v>8.548</v>
      </c>
      <c r="Z980">
        <f t="shared" si="95"/>
        <v>3</v>
      </c>
      <c r="AA980">
        <f t="shared" si="96"/>
        <v>0</v>
      </c>
      <c r="AB980">
        <f t="shared" si="97"/>
        <v>970</v>
      </c>
      <c r="AD980" s="12">
        <v>8.548</v>
      </c>
      <c r="AE980">
        <v>970</v>
      </c>
    </row>
    <row r="981" spans="6:31" x14ac:dyDescent="0.3">
      <c r="F981" s="10">
        <v>974</v>
      </c>
      <c r="G981" s="17">
        <v>28.853999999999999</v>
      </c>
      <c r="H981" s="10">
        <v>22.456</v>
      </c>
      <c r="I981">
        <v>0.71899999999999997</v>
      </c>
      <c r="J981">
        <v>1.819</v>
      </c>
      <c r="K981">
        <v>0.55000000000000004</v>
      </c>
      <c r="L981">
        <v>0.95</v>
      </c>
      <c r="M981" s="10"/>
      <c r="N981" s="10"/>
      <c r="O981" s="10"/>
      <c r="P981" s="10"/>
      <c r="Q981" s="10"/>
      <c r="R981" s="10"/>
      <c r="S981" s="10">
        <v>1014</v>
      </c>
      <c r="T981" s="17">
        <v>52.643000000000001</v>
      </c>
      <c r="U981" s="17">
        <f t="shared" si="93"/>
        <v>5264.3</v>
      </c>
      <c r="V981" s="11">
        <f t="shared" si="92"/>
        <v>81.870110146190214</v>
      </c>
      <c r="X981">
        <v>8.5489151281199618</v>
      </c>
      <c r="Y981" s="12">
        <f t="shared" si="94"/>
        <v>8.548</v>
      </c>
      <c r="Z981">
        <f t="shared" si="95"/>
        <v>4</v>
      </c>
      <c r="AA981">
        <f t="shared" si="96"/>
        <v>4</v>
      </c>
      <c r="AB981">
        <f t="shared" si="97"/>
        <v>974</v>
      </c>
      <c r="AD981" s="12">
        <v>8.548</v>
      </c>
      <c r="AE981">
        <v>974</v>
      </c>
    </row>
    <row r="982" spans="6:31" x14ac:dyDescent="0.3">
      <c r="F982" s="8">
        <v>975</v>
      </c>
      <c r="G982" s="117">
        <v>0.54100000000000004</v>
      </c>
      <c r="H982" s="8">
        <v>2.835</v>
      </c>
      <c r="I982" s="8">
        <v>0.84599999999999997</v>
      </c>
      <c r="J982" s="8">
        <v>1.903</v>
      </c>
      <c r="K982" s="8">
        <v>0.52500000000000002</v>
      </c>
      <c r="L982" s="8">
        <v>0.89200000000000002</v>
      </c>
      <c r="M982" s="10"/>
      <c r="N982" s="10"/>
      <c r="O982" s="10"/>
      <c r="P982" s="10"/>
      <c r="Q982" s="10"/>
      <c r="R982" s="10"/>
      <c r="S982" s="10">
        <v>1015</v>
      </c>
      <c r="T982" s="17">
        <v>7.181</v>
      </c>
      <c r="U982" s="17">
        <f t="shared" si="93"/>
        <v>718.1</v>
      </c>
      <c r="V982" s="11">
        <f t="shared" si="92"/>
        <v>30.237614275506598</v>
      </c>
      <c r="X982">
        <v>8.4213682167299027</v>
      </c>
      <c r="Y982" s="12">
        <f t="shared" si="94"/>
        <v>8.4209999999999994</v>
      </c>
      <c r="Z982">
        <f t="shared" si="95"/>
        <v>1</v>
      </c>
      <c r="AA982">
        <f t="shared" si="96"/>
        <v>0</v>
      </c>
      <c r="AB982">
        <f t="shared" si="97"/>
        <v>974</v>
      </c>
      <c r="AD982" s="12">
        <v>8.4209999999999994</v>
      </c>
      <c r="AE982">
        <v>974</v>
      </c>
    </row>
    <row r="983" spans="6:31" x14ac:dyDescent="0.3">
      <c r="F983" s="10">
        <v>976</v>
      </c>
      <c r="G983" s="17">
        <v>0.623</v>
      </c>
      <c r="H983" s="10">
        <v>3.4529999999999998</v>
      </c>
      <c r="I983">
        <v>0.65600000000000003</v>
      </c>
      <c r="J983">
        <v>2.2650000000000001</v>
      </c>
      <c r="K983">
        <v>0.442</v>
      </c>
      <c r="L983">
        <v>0.85399999999999998</v>
      </c>
      <c r="M983" s="10"/>
      <c r="N983" s="10"/>
      <c r="O983" s="10"/>
      <c r="P983" s="10"/>
      <c r="Q983" s="10"/>
      <c r="R983" s="10"/>
      <c r="S983" s="10">
        <v>1016</v>
      </c>
      <c r="T983" s="17">
        <v>2.3610000000000002</v>
      </c>
      <c r="U983" s="17">
        <f t="shared" si="93"/>
        <v>236.10000000000002</v>
      </c>
      <c r="V983" s="11">
        <f t="shared" si="92"/>
        <v>17.338161855051762</v>
      </c>
      <c r="X983">
        <v>8.4213682167299027</v>
      </c>
      <c r="Y983" s="12">
        <f t="shared" si="94"/>
        <v>8.4209999999999994</v>
      </c>
      <c r="Z983">
        <f t="shared" si="95"/>
        <v>2</v>
      </c>
      <c r="AA983">
        <f t="shared" si="96"/>
        <v>0</v>
      </c>
      <c r="AB983">
        <f t="shared" si="97"/>
        <v>974</v>
      </c>
      <c r="AD983" s="12">
        <v>8.4209999999999994</v>
      </c>
      <c r="AE983">
        <v>974</v>
      </c>
    </row>
    <row r="984" spans="6:31" x14ac:dyDescent="0.3">
      <c r="F984" s="10">
        <v>977</v>
      </c>
      <c r="G984" s="17">
        <v>0.86899999999999999</v>
      </c>
      <c r="H984" s="10">
        <v>3.9220000000000002</v>
      </c>
      <c r="I984">
        <v>0.71</v>
      </c>
      <c r="J984">
        <v>2.444</v>
      </c>
      <c r="K984">
        <v>0.40899999999999997</v>
      </c>
      <c r="L984">
        <v>0.84099999999999997</v>
      </c>
      <c r="M984" s="10"/>
      <c r="N984" s="10"/>
      <c r="O984" s="10"/>
      <c r="P984" s="10"/>
      <c r="Q984" s="10"/>
      <c r="R984" s="10"/>
      <c r="S984" s="10">
        <v>1017</v>
      </c>
      <c r="T984" s="17">
        <v>4.7539999999999996</v>
      </c>
      <c r="U984" s="17">
        <f t="shared" si="93"/>
        <v>475.4</v>
      </c>
      <c r="V984" s="11">
        <f t="shared" si="92"/>
        <v>24.602806335194696</v>
      </c>
      <c r="X984">
        <v>8.4213682167299027</v>
      </c>
      <c r="Y984" s="12">
        <f t="shared" si="94"/>
        <v>8.4209999999999994</v>
      </c>
      <c r="Z984">
        <f t="shared" si="95"/>
        <v>3</v>
      </c>
      <c r="AA984">
        <f t="shared" si="96"/>
        <v>3</v>
      </c>
      <c r="AB984">
        <f t="shared" si="97"/>
        <v>977</v>
      </c>
      <c r="AD984" s="12">
        <v>8.4209999999999994</v>
      </c>
      <c r="AE984">
        <v>977</v>
      </c>
    </row>
    <row r="985" spans="6:31" x14ac:dyDescent="0.3">
      <c r="F985" s="8">
        <v>978</v>
      </c>
      <c r="G985" s="117">
        <v>8.4760000000000009</v>
      </c>
      <c r="H985" s="8">
        <v>14.326000000000001</v>
      </c>
      <c r="I985" s="8">
        <v>0.51900000000000002</v>
      </c>
      <c r="J985" s="8">
        <v>3.3860000000000001</v>
      </c>
      <c r="K985" s="8">
        <v>0.29499999999999998</v>
      </c>
      <c r="L985" s="8">
        <v>0.91500000000000004</v>
      </c>
      <c r="M985" s="10"/>
      <c r="N985" s="10"/>
      <c r="O985" s="10"/>
      <c r="P985" s="10"/>
      <c r="Q985" s="10"/>
      <c r="R985" s="10"/>
      <c r="S985" s="10">
        <v>1018</v>
      </c>
      <c r="T985" s="17">
        <v>24.640999999999998</v>
      </c>
      <c r="U985" s="17">
        <f t="shared" si="93"/>
        <v>2464.1</v>
      </c>
      <c r="V985" s="11">
        <f t="shared" si="92"/>
        <v>56.012405431135647</v>
      </c>
      <c r="X985">
        <v>8.2995336838988916</v>
      </c>
      <c r="Y985" s="12">
        <f t="shared" si="94"/>
        <v>8.2989999999999995</v>
      </c>
      <c r="Z985">
        <f t="shared" si="95"/>
        <v>1</v>
      </c>
      <c r="AA985">
        <f t="shared" si="96"/>
        <v>0</v>
      </c>
      <c r="AB985">
        <f t="shared" si="97"/>
        <v>977</v>
      </c>
      <c r="AD985" s="12">
        <v>8.2989999999999995</v>
      </c>
      <c r="AE985">
        <v>977</v>
      </c>
    </row>
    <row r="986" spans="6:31" x14ac:dyDescent="0.3">
      <c r="F986" s="10">
        <v>979</v>
      </c>
      <c r="G986" s="17">
        <v>1.377</v>
      </c>
      <c r="H986" s="10">
        <v>4.8579999999999997</v>
      </c>
      <c r="I986">
        <v>0.73299999999999998</v>
      </c>
      <c r="J986">
        <v>2.1440000000000001</v>
      </c>
      <c r="K986">
        <v>0.46600000000000003</v>
      </c>
      <c r="L986">
        <v>0.85699999999999998</v>
      </c>
      <c r="M986" s="10"/>
      <c r="N986" s="10"/>
      <c r="O986" s="10"/>
      <c r="P986" s="10"/>
      <c r="Q986" s="10"/>
      <c r="R986" s="10"/>
      <c r="S986" s="10">
        <v>1019</v>
      </c>
      <c r="T986" s="17">
        <v>10.509</v>
      </c>
      <c r="U986" s="17">
        <f t="shared" si="93"/>
        <v>1050.9000000000001</v>
      </c>
      <c r="V986" s="11">
        <f t="shared" si="92"/>
        <v>36.579330742404004</v>
      </c>
      <c r="X986">
        <v>8.2995336838988916</v>
      </c>
      <c r="Y986" s="12">
        <f t="shared" si="94"/>
        <v>8.2989999999999995</v>
      </c>
      <c r="Z986">
        <f t="shared" si="95"/>
        <v>2</v>
      </c>
      <c r="AA986">
        <f t="shared" si="96"/>
        <v>0</v>
      </c>
      <c r="AB986">
        <f t="shared" si="97"/>
        <v>977</v>
      </c>
      <c r="AD986" s="12">
        <v>8.2989999999999995</v>
      </c>
      <c r="AE986">
        <v>977</v>
      </c>
    </row>
    <row r="987" spans="6:31" x14ac:dyDescent="0.3">
      <c r="F987" s="10">
        <v>980</v>
      </c>
      <c r="G987" s="17">
        <v>12.771000000000001</v>
      </c>
      <c r="H987" s="10">
        <v>13.843999999999999</v>
      </c>
      <c r="I987">
        <v>0.83699999999999997</v>
      </c>
      <c r="J987">
        <v>1.266</v>
      </c>
      <c r="K987">
        <v>0.79</v>
      </c>
      <c r="L987">
        <v>0.93200000000000005</v>
      </c>
      <c r="M987" s="10"/>
      <c r="N987" s="10"/>
      <c r="O987" s="10"/>
      <c r="P987" s="10"/>
      <c r="Q987" s="10"/>
      <c r="R987" s="10"/>
      <c r="S987" s="10">
        <v>1020</v>
      </c>
      <c r="T987" s="17">
        <v>5.2460000000000004</v>
      </c>
      <c r="U987" s="17">
        <f t="shared" si="93"/>
        <v>524.6</v>
      </c>
      <c r="V987" s="11">
        <f t="shared" si="92"/>
        <v>25.844563551510529</v>
      </c>
      <c r="X987">
        <v>8.2995336838988916</v>
      </c>
      <c r="Y987" s="12">
        <f t="shared" si="94"/>
        <v>8.2989999999999995</v>
      </c>
      <c r="Z987">
        <f t="shared" si="95"/>
        <v>3</v>
      </c>
      <c r="AA987">
        <f t="shared" si="96"/>
        <v>0</v>
      </c>
      <c r="AB987">
        <f t="shared" si="97"/>
        <v>977</v>
      </c>
      <c r="AD987" s="12">
        <v>8.2989999999999995</v>
      </c>
      <c r="AE987">
        <v>977</v>
      </c>
    </row>
    <row r="988" spans="6:31" x14ac:dyDescent="0.3">
      <c r="F988" s="10">
        <v>981</v>
      </c>
      <c r="G988" s="17">
        <v>2.6720000000000002</v>
      </c>
      <c r="H988" s="10">
        <v>7.45</v>
      </c>
      <c r="I988">
        <v>0.60499999999999998</v>
      </c>
      <c r="J988">
        <v>2.137</v>
      </c>
      <c r="K988">
        <v>0.46800000000000003</v>
      </c>
      <c r="L988">
        <v>0.86899999999999999</v>
      </c>
      <c r="M988" s="10"/>
      <c r="N988" s="10"/>
      <c r="O988" s="10"/>
      <c r="P988" s="10"/>
      <c r="Q988" s="10"/>
      <c r="R988" s="10"/>
      <c r="S988" s="10">
        <v>1021</v>
      </c>
      <c r="T988" s="17">
        <v>6.41</v>
      </c>
      <c r="U988" s="17">
        <f t="shared" si="93"/>
        <v>641</v>
      </c>
      <c r="V988" s="11">
        <f t="shared" si="92"/>
        <v>28.568278705151968</v>
      </c>
      <c r="X988">
        <v>8.2995336838988916</v>
      </c>
      <c r="Y988" s="12">
        <f t="shared" si="94"/>
        <v>8.2989999999999995</v>
      </c>
      <c r="Z988">
        <f t="shared" si="95"/>
        <v>4</v>
      </c>
      <c r="AA988">
        <f t="shared" si="96"/>
        <v>0</v>
      </c>
      <c r="AB988">
        <f t="shared" si="97"/>
        <v>977</v>
      </c>
      <c r="AD988" s="12">
        <v>8.2989999999999995</v>
      </c>
      <c r="AE988">
        <v>977</v>
      </c>
    </row>
    <row r="989" spans="6:31" x14ac:dyDescent="0.3">
      <c r="F989" s="10">
        <v>982</v>
      </c>
      <c r="G989" s="17">
        <v>5.2460000000000004</v>
      </c>
      <c r="H989" s="10">
        <v>9.3800000000000008</v>
      </c>
      <c r="I989">
        <v>0.749</v>
      </c>
      <c r="J989">
        <v>1.5580000000000001</v>
      </c>
      <c r="K989">
        <v>0.64200000000000002</v>
      </c>
      <c r="L989">
        <v>0.91700000000000004</v>
      </c>
      <c r="M989" s="10"/>
      <c r="N989" s="10"/>
      <c r="O989" s="10"/>
      <c r="P989" s="10"/>
      <c r="Q989" s="10"/>
      <c r="R989" s="10"/>
      <c r="S989" s="10">
        <v>1024</v>
      </c>
      <c r="T989" s="17">
        <v>159.17400000000001</v>
      </c>
      <c r="U989" s="17">
        <f t="shared" si="93"/>
        <v>15917.400000000001</v>
      </c>
      <c r="V989" s="11">
        <f t="shared" si="92"/>
        <v>142.36103093672608</v>
      </c>
      <c r="X989">
        <v>8.2995336838988916</v>
      </c>
      <c r="Y989" s="12">
        <f t="shared" si="94"/>
        <v>8.2989999999999995</v>
      </c>
      <c r="Z989">
        <f t="shared" si="95"/>
        <v>5</v>
      </c>
      <c r="AA989">
        <f t="shared" si="96"/>
        <v>5</v>
      </c>
      <c r="AB989">
        <f t="shared" si="97"/>
        <v>982</v>
      </c>
      <c r="AD989" s="12">
        <v>8.2989999999999995</v>
      </c>
      <c r="AE989">
        <v>982</v>
      </c>
    </row>
    <row r="990" spans="6:31" x14ac:dyDescent="0.3">
      <c r="F990" s="10">
        <v>983</v>
      </c>
      <c r="G990" s="17">
        <v>0.96699999999999997</v>
      </c>
      <c r="H990" s="10">
        <v>3.9660000000000002</v>
      </c>
      <c r="I990">
        <v>0.77300000000000002</v>
      </c>
      <c r="J990">
        <v>1.6990000000000001</v>
      </c>
      <c r="K990">
        <v>0.58899999999999997</v>
      </c>
      <c r="L990">
        <v>0.88700000000000001</v>
      </c>
      <c r="M990" s="10"/>
      <c r="N990" s="10"/>
      <c r="O990" s="10"/>
      <c r="P990" s="10"/>
      <c r="Q990" s="10"/>
      <c r="R990" s="10"/>
      <c r="S990" s="10">
        <v>1025</v>
      </c>
      <c r="T990" s="17">
        <v>1.984</v>
      </c>
      <c r="U990" s="17">
        <f t="shared" si="93"/>
        <v>198.4</v>
      </c>
      <c r="V990" s="11">
        <f t="shared" si="92"/>
        <v>15.893732276449617</v>
      </c>
      <c r="X990">
        <v>8.1758838114662584</v>
      </c>
      <c r="Y990" s="12">
        <f t="shared" si="94"/>
        <v>8.1750000000000007</v>
      </c>
      <c r="Z990">
        <f t="shared" si="95"/>
        <v>1</v>
      </c>
      <c r="AA990">
        <f t="shared" si="96"/>
        <v>0</v>
      </c>
      <c r="AB990">
        <f t="shared" si="97"/>
        <v>982</v>
      </c>
      <c r="AD990" s="12">
        <v>8.1750000000000007</v>
      </c>
      <c r="AE990">
        <v>982</v>
      </c>
    </row>
    <row r="991" spans="6:31" x14ac:dyDescent="0.3">
      <c r="F991" s="10">
        <v>984</v>
      </c>
      <c r="G991" s="17">
        <v>16.952000000000002</v>
      </c>
      <c r="H991" s="10">
        <v>21.518999999999998</v>
      </c>
      <c r="I991">
        <v>0.46</v>
      </c>
      <c r="J991">
        <v>3.4020000000000001</v>
      </c>
      <c r="K991">
        <v>0.29399999999999998</v>
      </c>
      <c r="L991">
        <v>0.875</v>
      </c>
      <c r="M991" s="10"/>
      <c r="N991" s="10"/>
      <c r="O991" s="10"/>
      <c r="P991" s="10"/>
      <c r="Q991" s="10"/>
      <c r="R991" s="10"/>
      <c r="S991" s="10">
        <v>1026</v>
      </c>
      <c r="T991" s="17">
        <v>3.4430000000000001</v>
      </c>
      <c r="U991" s="17">
        <f t="shared" si="93"/>
        <v>344.3</v>
      </c>
      <c r="V991" s="11">
        <f t="shared" si="92"/>
        <v>20.937439558177037</v>
      </c>
      <c r="X991">
        <v>8.1758838114662584</v>
      </c>
      <c r="Y991" s="12">
        <f t="shared" si="94"/>
        <v>8.1750000000000007</v>
      </c>
      <c r="Z991">
        <f t="shared" si="95"/>
        <v>2</v>
      </c>
      <c r="AA991">
        <f t="shared" si="96"/>
        <v>0</v>
      </c>
      <c r="AB991">
        <f t="shared" si="97"/>
        <v>982</v>
      </c>
      <c r="AD991" s="12">
        <v>8.1750000000000007</v>
      </c>
      <c r="AE991">
        <v>982</v>
      </c>
    </row>
    <row r="992" spans="6:31" x14ac:dyDescent="0.3">
      <c r="F992" s="10">
        <v>985</v>
      </c>
      <c r="G992" s="17">
        <v>1.0489999999999999</v>
      </c>
      <c r="H992" s="10">
        <v>3.9969999999999999</v>
      </c>
      <c r="I992">
        <v>0.82499999999999996</v>
      </c>
      <c r="J992">
        <v>1.1519999999999999</v>
      </c>
      <c r="K992">
        <v>0.86799999999999999</v>
      </c>
      <c r="L992">
        <v>0.86499999999999999</v>
      </c>
      <c r="M992" s="10"/>
      <c r="N992" s="10"/>
      <c r="O992" s="10"/>
      <c r="P992" s="10"/>
      <c r="Q992" s="10"/>
      <c r="R992" s="10"/>
      <c r="S992" s="10">
        <v>1027</v>
      </c>
      <c r="T992" s="17">
        <v>33.018999999999998</v>
      </c>
      <c r="U992" s="17">
        <f t="shared" si="93"/>
        <v>3301.8999999999996</v>
      </c>
      <c r="V992" s="11">
        <f t="shared" si="92"/>
        <v>64.839105891128952</v>
      </c>
      <c r="X992">
        <v>8.1758838114662584</v>
      </c>
      <c r="Y992" s="12">
        <f t="shared" si="94"/>
        <v>8.1750000000000007</v>
      </c>
      <c r="Z992">
        <f t="shared" si="95"/>
        <v>3</v>
      </c>
      <c r="AA992">
        <f t="shared" si="96"/>
        <v>3</v>
      </c>
      <c r="AB992">
        <f t="shared" si="97"/>
        <v>985</v>
      </c>
      <c r="AD992" s="12">
        <v>8.1750000000000007</v>
      </c>
      <c r="AE992">
        <v>985</v>
      </c>
    </row>
    <row r="993" spans="6:31" x14ac:dyDescent="0.3">
      <c r="F993" s="10">
        <v>986</v>
      </c>
      <c r="G993" s="17">
        <v>38.773000000000003</v>
      </c>
      <c r="H993" s="10">
        <v>25.864999999999998</v>
      </c>
      <c r="I993">
        <v>0.72799999999999998</v>
      </c>
      <c r="J993">
        <v>1.647</v>
      </c>
      <c r="K993">
        <v>0.60699999999999998</v>
      </c>
      <c r="L993">
        <v>0.93600000000000005</v>
      </c>
      <c r="M993" s="10"/>
      <c r="N993" s="10"/>
      <c r="O993" s="10"/>
      <c r="P993" s="10"/>
      <c r="Q993" s="10"/>
      <c r="R993" s="10"/>
      <c r="S993" s="10">
        <v>1028</v>
      </c>
      <c r="T993" s="17">
        <v>39.920999999999999</v>
      </c>
      <c r="U993" s="17">
        <f t="shared" si="93"/>
        <v>3992.1</v>
      </c>
      <c r="V993" s="11">
        <f t="shared" si="92"/>
        <v>71.294456913123639</v>
      </c>
      <c r="X993">
        <v>8.0424230722181154</v>
      </c>
      <c r="Y993" s="12">
        <f t="shared" si="94"/>
        <v>8.0419999999999998</v>
      </c>
      <c r="Z993">
        <f t="shared" si="95"/>
        <v>1</v>
      </c>
      <c r="AA993">
        <f t="shared" si="96"/>
        <v>0</v>
      </c>
      <c r="AB993">
        <f t="shared" si="97"/>
        <v>985</v>
      </c>
      <c r="AD993" s="12">
        <v>8.0419999999999998</v>
      </c>
      <c r="AE993">
        <v>985</v>
      </c>
    </row>
    <row r="994" spans="6:31" x14ac:dyDescent="0.3">
      <c r="F994" s="10">
        <v>987</v>
      </c>
      <c r="G994" s="17">
        <v>2.7709999999999999</v>
      </c>
      <c r="H994" s="10">
        <v>6.726</v>
      </c>
      <c r="I994">
        <v>0.77</v>
      </c>
      <c r="J994">
        <v>1.9139999999999999</v>
      </c>
      <c r="K994">
        <v>0.52200000000000002</v>
      </c>
      <c r="L994">
        <v>0.90900000000000003</v>
      </c>
      <c r="M994" s="10"/>
      <c r="N994" s="10"/>
      <c r="O994" s="10"/>
      <c r="P994" s="10"/>
      <c r="Q994" s="10"/>
      <c r="R994" s="10"/>
      <c r="S994" s="10">
        <v>1029</v>
      </c>
      <c r="T994" s="17">
        <v>6.7549999999999999</v>
      </c>
      <c r="U994" s="17">
        <f t="shared" si="93"/>
        <v>675.5</v>
      </c>
      <c r="V994" s="11">
        <f t="shared" si="92"/>
        <v>29.327006537807478</v>
      </c>
      <c r="X994">
        <v>8.0424230722181154</v>
      </c>
      <c r="Y994" s="12">
        <f t="shared" si="94"/>
        <v>8.0419999999999998</v>
      </c>
      <c r="Z994">
        <f t="shared" si="95"/>
        <v>2</v>
      </c>
      <c r="AA994">
        <f t="shared" si="96"/>
        <v>0</v>
      </c>
      <c r="AB994">
        <f t="shared" si="97"/>
        <v>985</v>
      </c>
      <c r="AD994" s="12">
        <v>8.0419999999999998</v>
      </c>
      <c r="AE994">
        <v>985</v>
      </c>
    </row>
    <row r="995" spans="6:31" x14ac:dyDescent="0.3">
      <c r="F995" s="10">
        <v>988</v>
      </c>
      <c r="G995" s="17">
        <v>1.623</v>
      </c>
      <c r="H995" s="10">
        <v>5.9390000000000001</v>
      </c>
      <c r="I995">
        <v>0.57799999999999996</v>
      </c>
      <c r="J995">
        <v>3.444</v>
      </c>
      <c r="K995">
        <v>0.28999999999999998</v>
      </c>
      <c r="L995">
        <v>0.88</v>
      </c>
      <c r="M995" s="10"/>
      <c r="N995" s="10"/>
      <c r="O995" s="10"/>
      <c r="P995" s="10"/>
      <c r="Q995" s="10"/>
      <c r="R995" s="10"/>
      <c r="S995" s="10">
        <v>1030</v>
      </c>
      <c r="T995" s="17">
        <v>6.6559999999999997</v>
      </c>
      <c r="U995" s="17">
        <f t="shared" si="93"/>
        <v>665.6</v>
      </c>
      <c r="V995" s="11">
        <f t="shared" si="92"/>
        <v>29.111307785390274</v>
      </c>
      <c r="X995">
        <v>8.0424230722181154</v>
      </c>
      <c r="Y995" s="12">
        <f t="shared" si="94"/>
        <v>8.0419999999999998</v>
      </c>
      <c r="Z995">
        <f t="shared" si="95"/>
        <v>3</v>
      </c>
      <c r="AA995">
        <f t="shared" si="96"/>
        <v>0</v>
      </c>
      <c r="AB995">
        <f t="shared" si="97"/>
        <v>985</v>
      </c>
      <c r="AD995" s="12">
        <v>8.0419999999999998</v>
      </c>
      <c r="AE995">
        <v>985</v>
      </c>
    </row>
    <row r="996" spans="6:31" x14ac:dyDescent="0.3">
      <c r="F996" s="10">
        <v>989</v>
      </c>
      <c r="G996" s="17">
        <v>4.0659999999999998</v>
      </c>
      <c r="H996" s="10">
        <v>7.5250000000000004</v>
      </c>
      <c r="I996">
        <v>0.90200000000000002</v>
      </c>
      <c r="J996">
        <v>1.17</v>
      </c>
      <c r="K996">
        <v>0.85499999999999998</v>
      </c>
      <c r="L996">
        <v>0.92400000000000004</v>
      </c>
      <c r="M996" s="10"/>
      <c r="N996" s="10"/>
      <c r="O996" s="10"/>
      <c r="P996" s="10"/>
      <c r="Q996" s="10"/>
      <c r="R996" s="10"/>
      <c r="S996" s="10">
        <v>1031</v>
      </c>
      <c r="T996" s="17">
        <v>1.7210000000000001</v>
      </c>
      <c r="U996" s="17">
        <f t="shared" si="93"/>
        <v>172.10000000000002</v>
      </c>
      <c r="V996" s="11">
        <f t="shared" si="92"/>
        <v>14.802855320812993</v>
      </c>
      <c r="X996">
        <v>8.0424230722181154</v>
      </c>
      <c r="Y996" s="12">
        <f t="shared" si="94"/>
        <v>8.0419999999999998</v>
      </c>
      <c r="Z996">
        <f t="shared" si="95"/>
        <v>4</v>
      </c>
      <c r="AA996">
        <f t="shared" si="96"/>
        <v>0</v>
      </c>
      <c r="AB996">
        <f t="shared" si="97"/>
        <v>985</v>
      </c>
      <c r="AD996" s="12">
        <v>8.0419999999999998</v>
      </c>
      <c r="AE996">
        <v>985</v>
      </c>
    </row>
    <row r="997" spans="6:31" x14ac:dyDescent="0.3">
      <c r="F997" s="10">
        <v>990</v>
      </c>
      <c r="G997" s="17">
        <v>4.41</v>
      </c>
      <c r="H997" s="10">
        <v>8.8360000000000003</v>
      </c>
      <c r="I997">
        <v>0.71</v>
      </c>
      <c r="J997">
        <v>1.5960000000000001</v>
      </c>
      <c r="K997">
        <v>0.627</v>
      </c>
      <c r="L997">
        <v>0.89800000000000002</v>
      </c>
      <c r="M997" s="10"/>
      <c r="N997" s="10"/>
      <c r="O997" s="10"/>
      <c r="P997" s="10"/>
      <c r="Q997" s="10"/>
      <c r="R997" s="10"/>
      <c r="S997" s="10">
        <v>1032</v>
      </c>
      <c r="T997" s="17">
        <v>9.2140000000000004</v>
      </c>
      <c r="U997" s="17">
        <f t="shared" si="93"/>
        <v>921.40000000000009</v>
      </c>
      <c r="V997" s="11">
        <f t="shared" si="92"/>
        <v>34.251465903213237</v>
      </c>
      <c r="X997">
        <v>8.0424230722181154</v>
      </c>
      <c r="Y997" s="12">
        <f t="shared" si="94"/>
        <v>8.0419999999999998</v>
      </c>
      <c r="Z997">
        <f t="shared" si="95"/>
        <v>5</v>
      </c>
      <c r="AA997">
        <f t="shared" si="96"/>
        <v>0</v>
      </c>
      <c r="AB997">
        <f t="shared" si="97"/>
        <v>985</v>
      </c>
      <c r="AD997" s="12">
        <v>8.0419999999999998</v>
      </c>
      <c r="AE997">
        <v>985</v>
      </c>
    </row>
    <row r="998" spans="6:31" x14ac:dyDescent="0.3">
      <c r="F998" s="10">
        <v>991</v>
      </c>
      <c r="G998" s="17">
        <v>3.9510000000000001</v>
      </c>
      <c r="H998" s="10">
        <v>9.1669999999999998</v>
      </c>
      <c r="I998">
        <v>0.59099999999999997</v>
      </c>
      <c r="J998">
        <v>2.121</v>
      </c>
      <c r="K998">
        <v>0.47099999999999997</v>
      </c>
      <c r="L998">
        <v>0.85199999999999998</v>
      </c>
      <c r="M998" s="10"/>
      <c r="N998" s="10"/>
      <c r="O998" s="10"/>
      <c r="P998" s="10"/>
      <c r="Q998" s="10"/>
      <c r="R998" s="10"/>
      <c r="S998" s="10">
        <v>1033</v>
      </c>
      <c r="T998" s="17">
        <v>1.639</v>
      </c>
      <c r="U998" s="17">
        <f t="shared" si="93"/>
        <v>163.9</v>
      </c>
      <c r="V998" s="11">
        <f t="shared" si="92"/>
        <v>14.445897735415864</v>
      </c>
      <c r="X998">
        <v>8.0424230722181154</v>
      </c>
      <c r="Y998" s="12">
        <f t="shared" si="94"/>
        <v>8.0419999999999998</v>
      </c>
      <c r="Z998">
        <f t="shared" si="95"/>
        <v>6</v>
      </c>
      <c r="AA998">
        <f t="shared" si="96"/>
        <v>0</v>
      </c>
      <c r="AB998">
        <f t="shared" si="97"/>
        <v>985</v>
      </c>
      <c r="AD998" s="12">
        <v>8.0419999999999998</v>
      </c>
      <c r="AE998">
        <v>985</v>
      </c>
    </row>
    <row r="999" spans="6:31" x14ac:dyDescent="0.3">
      <c r="F999" s="10">
        <v>992</v>
      </c>
      <c r="G999" s="17">
        <v>1.7869999999999999</v>
      </c>
      <c r="H999" s="10">
        <v>6.1820000000000004</v>
      </c>
      <c r="I999">
        <v>0.58799999999999997</v>
      </c>
      <c r="J999">
        <v>2.1030000000000002</v>
      </c>
      <c r="K999">
        <v>0.47499999999999998</v>
      </c>
      <c r="L999">
        <v>0.81599999999999995</v>
      </c>
      <c r="M999" s="10"/>
      <c r="N999" s="10"/>
      <c r="O999" s="10"/>
      <c r="P999" s="10"/>
      <c r="Q999" s="10"/>
      <c r="R999" s="10"/>
      <c r="S999" s="10">
        <v>1034</v>
      </c>
      <c r="T999" s="17">
        <v>12.558</v>
      </c>
      <c r="U999" s="17">
        <f t="shared" si="93"/>
        <v>1255.8</v>
      </c>
      <c r="V999" s="11">
        <f t="shared" si="92"/>
        <v>39.986675534212857</v>
      </c>
      <c r="X999">
        <v>8.0424230722181154</v>
      </c>
      <c r="Y999" s="12">
        <f t="shared" si="94"/>
        <v>8.0419999999999998</v>
      </c>
      <c r="Z999">
        <f t="shared" si="95"/>
        <v>7</v>
      </c>
      <c r="AA999">
        <f t="shared" si="96"/>
        <v>0</v>
      </c>
      <c r="AB999">
        <f t="shared" si="97"/>
        <v>985</v>
      </c>
      <c r="AD999" s="12">
        <v>8.0419999999999998</v>
      </c>
      <c r="AE999">
        <v>985</v>
      </c>
    </row>
    <row r="1000" spans="6:31" x14ac:dyDescent="0.3">
      <c r="F1000" s="10">
        <v>993</v>
      </c>
      <c r="G1000" s="17">
        <v>0.91800000000000004</v>
      </c>
      <c r="H1000" s="10">
        <v>3.9220000000000002</v>
      </c>
      <c r="I1000">
        <v>0.75</v>
      </c>
      <c r="J1000">
        <v>2.3559999999999999</v>
      </c>
      <c r="K1000">
        <v>0.42499999999999999</v>
      </c>
      <c r="L1000">
        <v>0.86199999999999999</v>
      </c>
      <c r="M1000" s="10"/>
      <c r="N1000" s="10"/>
      <c r="O1000" s="10"/>
      <c r="P1000" s="10"/>
      <c r="Q1000" s="10"/>
      <c r="R1000" s="10"/>
      <c r="S1000" s="10">
        <v>1035</v>
      </c>
      <c r="T1000" s="17">
        <v>2.8530000000000002</v>
      </c>
      <c r="U1000" s="17">
        <f t="shared" si="93"/>
        <v>285.3</v>
      </c>
      <c r="V1000" s="11">
        <f t="shared" si="92"/>
        <v>19.0592560744889</v>
      </c>
      <c r="X1000">
        <v>8.0424230722181154</v>
      </c>
      <c r="Y1000" s="12">
        <f t="shared" si="94"/>
        <v>8.0419999999999998</v>
      </c>
      <c r="Z1000">
        <f t="shared" si="95"/>
        <v>8</v>
      </c>
      <c r="AA1000">
        <f t="shared" si="96"/>
        <v>8</v>
      </c>
      <c r="AB1000">
        <f t="shared" si="97"/>
        <v>993</v>
      </c>
      <c r="AD1000" s="12">
        <v>8.0419999999999998</v>
      </c>
      <c r="AE1000">
        <v>993</v>
      </c>
    </row>
    <row r="1001" spans="6:31" x14ac:dyDescent="0.3">
      <c r="F1001" s="10">
        <v>994</v>
      </c>
      <c r="G1001" s="17">
        <v>6.4269999999999996</v>
      </c>
      <c r="H1001" s="10">
        <v>9.6669999999999998</v>
      </c>
      <c r="I1001">
        <v>0.86399999999999999</v>
      </c>
      <c r="J1001">
        <v>1.137</v>
      </c>
      <c r="K1001">
        <v>0.88</v>
      </c>
      <c r="L1001">
        <v>0.93200000000000005</v>
      </c>
      <c r="M1001" s="10"/>
      <c r="N1001" s="10"/>
      <c r="O1001" s="10"/>
      <c r="P1001" s="10"/>
      <c r="Q1001" s="10"/>
      <c r="R1001" s="10"/>
      <c r="S1001" s="10">
        <v>1036</v>
      </c>
      <c r="T1001" s="17">
        <v>13.263</v>
      </c>
      <c r="U1001" s="17">
        <f t="shared" si="93"/>
        <v>1326.3</v>
      </c>
      <c r="V1001" s="11">
        <f t="shared" si="92"/>
        <v>41.093766050123058</v>
      </c>
      <c r="X1001">
        <v>7.9147574568630983</v>
      </c>
      <c r="Y1001" s="12">
        <f t="shared" si="94"/>
        <v>7.9139999999999997</v>
      </c>
      <c r="Z1001">
        <f t="shared" si="95"/>
        <v>1</v>
      </c>
      <c r="AA1001">
        <f t="shared" si="96"/>
        <v>0</v>
      </c>
      <c r="AB1001">
        <f t="shared" si="97"/>
        <v>993</v>
      </c>
      <c r="AD1001" s="12">
        <v>7.9139999999999997</v>
      </c>
      <c r="AE1001">
        <v>993</v>
      </c>
    </row>
    <row r="1002" spans="6:31" x14ac:dyDescent="0.3">
      <c r="F1002" s="10">
        <v>995</v>
      </c>
      <c r="G1002" s="17">
        <v>10.427</v>
      </c>
      <c r="H1002" s="10">
        <v>14.913</v>
      </c>
      <c r="I1002">
        <v>0.58899999999999997</v>
      </c>
      <c r="J1002">
        <v>2.1440000000000001</v>
      </c>
      <c r="K1002">
        <v>0.46600000000000003</v>
      </c>
      <c r="L1002">
        <v>0.88900000000000001</v>
      </c>
      <c r="M1002" s="10"/>
      <c r="N1002" s="10"/>
      <c r="O1002" s="10"/>
      <c r="P1002" s="10"/>
      <c r="Q1002" s="10"/>
      <c r="R1002" s="10"/>
      <c r="S1002" s="10">
        <v>1037</v>
      </c>
      <c r="T1002" s="17">
        <v>85.611999999999995</v>
      </c>
      <c r="U1002" s="17">
        <f t="shared" si="93"/>
        <v>8561.1999999999989</v>
      </c>
      <c r="V1002" s="11">
        <f t="shared" si="92"/>
        <v>104.40526035783193</v>
      </c>
      <c r="X1002">
        <v>7.9147574568630983</v>
      </c>
      <c r="Y1002" s="12">
        <f t="shared" si="94"/>
        <v>7.9139999999999997</v>
      </c>
      <c r="Z1002">
        <f t="shared" si="95"/>
        <v>2</v>
      </c>
      <c r="AA1002">
        <f t="shared" si="96"/>
        <v>0</v>
      </c>
      <c r="AB1002">
        <f t="shared" si="97"/>
        <v>993</v>
      </c>
      <c r="AD1002" s="12">
        <v>7.9139999999999997</v>
      </c>
      <c r="AE1002">
        <v>993</v>
      </c>
    </row>
    <row r="1003" spans="6:31" x14ac:dyDescent="0.3">
      <c r="F1003" s="10">
        <v>996</v>
      </c>
      <c r="G1003" s="17">
        <v>2.4260000000000002</v>
      </c>
      <c r="H1003" s="10">
        <v>6.2450000000000001</v>
      </c>
      <c r="I1003">
        <v>0.78200000000000003</v>
      </c>
      <c r="J1003">
        <v>1.153</v>
      </c>
      <c r="K1003">
        <v>0.86699999999999999</v>
      </c>
      <c r="L1003">
        <v>0.873</v>
      </c>
      <c r="M1003" s="10"/>
      <c r="N1003" s="10"/>
      <c r="O1003" s="10"/>
      <c r="P1003" s="10"/>
      <c r="Q1003" s="10"/>
      <c r="R1003" s="10"/>
      <c r="S1003" s="10">
        <v>1038</v>
      </c>
      <c r="T1003" s="17">
        <v>15.493</v>
      </c>
      <c r="U1003" s="17">
        <f t="shared" si="93"/>
        <v>1549.3</v>
      </c>
      <c r="V1003" s="11">
        <f t="shared" si="92"/>
        <v>44.414299799255957</v>
      </c>
      <c r="X1003">
        <v>7.9147574568630983</v>
      </c>
      <c r="Y1003" s="12">
        <f t="shared" si="94"/>
        <v>7.9139999999999997</v>
      </c>
      <c r="Z1003">
        <f t="shared" si="95"/>
        <v>3</v>
      </c>
      <c r="AA1003">
        <f t="shared" si="96"/>
        <v>0</v>
      </c>
      <c r="AB1003">
        <f t="shared" si="97"/>
        <v>993</v>
      </c>
      <c r="AD1003" s="12">
        <v>7.9139999999999997</v>
      </c>
      <c r="AE1003">
        <v>993</v>
      </c>
    </row>
    <row r="1004" spans="6:31" x14ac:dyDescent="0.3">
      <c r="F1004" s="10">
        <v>997</v>
      </c>
      <c r="G1004" s="17">
        <v>3.9180000000000001</v>
      </c>
      <c r="H1004" s="10">
        <v>8.43</v>
      </c>
      <c r="I1004">
        <v>0.69299999999999995</v>
      </c>
      <c r="J1004">
        <v>1.7789999999999999</v>
      </c>
      <c r="K1004">
        <v>0.56200000000000006</v>
      </c>
      <c r="L1004">
        <v>0.85699999999999998</v>
      </c>
      <c r="M1004" s="10"/>
      <c r="N1004" s="10"/>
      <c r="O1004" s="10"/>
      <c r="P1004" s="10"/>
      <c r="Q1004" s="10"/>
      <c r="R1004" s="10"/>
      <c r="S1004" s="10">
        <v>1039</v>
      </c>
      <c r="T1004" s="17">
        <v>1.4259999999999999</v>
      </c>
      <c r="U1004" s="17">
        <f t="shared" si="93"/>
        <v>142.6</v>
      </c>
      <c r="V1004" s="11">
        <f t="shared" si="92"/>
        <v>13.474567120291256</v>
      </c>
      <c r="X1004">
        <v>7.9147574568630983</v>
      </c>
      <c r="Y1004" s="12">
        <f t="shared" si="94"/>
        <v>7.9139999999999997</v>
      </c>
      <c r="Z1004">
        <f t="shared" si="95"/>
        <v>4</v>
      </c>
      <c r="AA1004">
        <f t="shared" si="96"/>
        <v>0</v>
      </c>
      <c r="AB1004">
        <f t="shared" si="97"/>
        <v>993</v>
      </c>
      <c r="AD1004" s="12">
        <v>7.9139999999999997</v>
      </c>
      <c r="AE1004">
        <v>993</v>
      </c>
    </row>
    <row r="1005" spans="6:31" x14ac:dyDescent="0.3">
      <c r="F1005" s="10">
        <v>998</v>
      </c>
      <c r="G1005" s="17">
        <v>1.246</v>
      </c>
      <c r="H1005" s="10">
        <v>4.3280000000000003</v>
      </c>
      <c r="I1005">
        <v>0.83599999999999997</v>
      </c>
      <c r="J1005">
        <v>1.411</v>
      </c>
      <c r="K1005">
        <v>0.70899999999999996</v>
      </c>
      <c r="L1005">
        <v>0.88400000000000001</v>
      </c>
      <c r="M1005" s="10"/>
      <c r="N1005" s="10"/>
      <c r="O1005" s="10"/>
      <c r="P1005" s="10"/>
      <c r="Q1005" s="10"/>
      <c r="R1005" s="10"/>
      <c r="S1005" s="10">
        <v>1040</v>
      </c>
      <c r="T1005" s="17">
        <v>9.1150000000000002</v>
      </c>
      <c r="U1005" s="17">
        <f t="shared" si="93"/>
        <v>911.5</v>
      </c>
      <c r="V1005" s="11">
        <f t="shared" si="92"/>
        <v>34.066961194478452</v>
      </c>
      <c r="X1005">
        <v>7.9147574568630983</v>
      </c>
      <c r="Y1005" s="12">
        <f t="shared" si="94"/>
        <v>7.9139999999999997</v>
      </c>
      <c r="Z1005">
        <f t="shared" si="95"/>
        <v>5</v>
      </c>
      <c r="AA1005">
        <f t="shared" si="96"/>
        <v>0</v>
      </c>
      <c r="AB1005">
        <f t="shared" si="97"/>
        <v>993</v>
      </c>
      <c r="AD1005" s="12">
        <v>7.9139999999999997</v>
      </c>
      <c r="AE1005">
        <v>993</v>
      </c>
    </row>
    <row r="1006" spans="6:31" x14ac:dyDescent="0.3">
      <c r="F1006" s="10">
        <v>999</v>
      </c>
      <c r="G1006" s="17">
        <v>6.8529999999999998</v>
      </c>
      <c r="H1006" s="10">
        <v>10.797000000000001</v>
      </c>
      <c r="I1006">
        <v>0.73899999999999999</v>
      </c>
      <c r="J1006">
        <v>1.2050000000000001</v>
      </c>
      <c r="K1006">
        <v>0.83</v>
      </c>
      <c r="L1006">
        <v>0.85499999999999998</v>
      </c>
      <c r="M1006" s="10"/>
      <c r="N1006" s="10"/>
      <c r="O1006" s="10"/>
      <c r="P1006" s="10"/>
      <c r="Q1006" s="10"/>
      <c r="R1006" s="10"/>
      <c r="S1006" s="10">
        <v>1041</v>
      </c>
      <c r="T1006" s="17">
        <v>1.623</v>
      </c>
      <c r="U1006" s="17">
        <f t="shared" si="93"/>
        <v>162.30000000000001</v>
      </c>
      <c r="V1006" s="11">
        <f t="shared" si="92"/>
        <v>14.375214019642174</v>
      </c>
      <c r="X1006">
        <v>7.9147574568630983</v>
      </c>
      <c r="Y1006" s="12">
        <f t="shared" si="94"/>
        <v>7.9139999999999997</v>
      </c>
      <c r="Z1006">
        <f t="shared" si="95"/>
        <v>6</v>
      </c>
      <c r="AA1006">
        <f t="shared" si="96"/>
        <v>0</v>
      </c>
      <c r="AB1006">
        <f t="shared" si="97"/>
        <v>993</v>
      </c>
      <c r="AD1006" s="12">
        <v>7.9139999999999997</v>
      </c>
      <c r="AE1006">
        <v>993</v>
      </c>
    </row>
    <row r="1007" spans="6:31" x14ac:dyDescent="0.3">
      <c r="F1007" s="10">
        <v>1000</v>
      </c>
      <c r="G1007" s="17">
        <v>11.132</v>
      </c>
      <c r="H1007" s="10">
        <v>15.068</v>
      </c>
      <c r="I1007">
        <v>0.61599999999999999</v>
      </c>
      <c r="J1007">
        <v>2.3050000000000002</v>
      </c>
      <c r="K1007">
        <v>0.434</v>
      </c>
      <c r="L1007">
        <v>0.85199999999999998</v>
      </c>
      <c r="M1007" s="10"/>
      <c r="N1007" s="10"/>
      <c r="O1007" s="10"/>
      <c r="P1007" s="10"/>
      <c r="Q1007" s="10"/>
      <c r="R1007" s="10"/>
      <c r="S1007" s="10">
        <v>1042</v>
      </c>
      <c r="T1007" s="17">
        <v>3.9670000000000001</v>
      </c>
      <c r="U1007" s="17">
        <f t="shared" si="93"/>
        <v>396.7</v>
      </c>
      <c r="V1007" s="11">
        <f t="shared" si="92"/>
        <v>22.474299263746556</v>
      </c>
      <c r="X1007">
        <v>7.9147574568630983</v>
      </c>
      <c r="Y1007" s="12">
        <f t="shared" si="94"/>
        <v>7.9139999999999997</v>
      </c>
      <c r="Z1007">
        <f t="shared" si="95"/>
        <v>7</v>
      </c>
      <c r="AA1007">
        <f t="shared" si="96"/>
        <v>0</v>
      </c>
      <c r="AB1007">
        <f t="shared" si="97"/>
        <v>993</v>
      </c>
      <c r="AD1007" s="12">
        <v>7.9139999999999997</v>
      </c>
      <c r="AE1007">
        <v>993</v>
      </c>
    </row>
    <row r="1008" spans="6:31" x14ac:dyDescent="0.3">
      <c r="F1008" s="10">
        <v>1001</v>
      </c>
      <c r="G1008" s="17">
        <v>3.6070000000000002</v>
      </c>
      <c r="H1008" s="10">
        <v>8.2620000000000005</v>
      </c>
      <c r="I1008">
        <v>0.66400000000000003</v>
      </c>
      <c r="J1008">
        <v>1.649</v>
      </c>
      <c r="K1008">
        <v>0.60699999999999998</v>
      </c>
      <c r="L1008">
        <v>0.9</v>
      </c>
      <c r="M1008" s="10"/>
      <c r="N1008" s="10"/>
      <c r="O1008" s="10"/>
      <c r="P1008" s="10"/>
      <c r="Q1008" s="10"/>
      <c r="R1008" s="10"/>
      <c r="S1008" s="10">
        <v>1043</v>
      </c>
      <c r="T1008" s="17">
        <v>2.3279999999999998</v>
      </c>
      <c r="U1008" s="17">
        <f t="shared" si="93"/>
        <v>232.79999999999998</v>
      </c>
      <c r="V1008" s="11">
        <f t="shared" si="92"/>
        <v>17.216566615163021</v>
      </c>
      <c r="X1008">
        <v>7.9147574568630983</v>
      </c>
      <c r="Y1008" s="12">
        <f t="shared" si="94"/>
        <v>7.9139999999999997</v>
      </c>
      <c r="Z1008">
        <f t="shared" si="95"/>
        <v>8</v>
      </c>
      <c r="AA1008">
        <f t="shared" si="96"/>
        <v>8</v>
      </c>
      <c r="AB1008">
        <f t="shared" si="97"/>
        <v>1001</v>
      </c>
      <c r="AD1008" s="12">
        <v>7.9139999999999997</v>
      </c>
      <c r="AE1008">
        <v>1001</v>
      </c>
    </row>
    <row r="1009" spans="6:31" x14ac:dyDescent="0.3">
      <c r="F1009" s="10">
        <v>1002</v>
      </c>
      <c r="G1009" s="17">
        <v>9.9019999999999992</v>
      </c>
      <c r="H1009" s="10">
        <v>13.058</v>
      </c>
      <c r="I1009">
        <v>0.73</v>
      </c>
      <c r="J1009">
        <v>1.6850000000000001</v>
      </c>
      <c r="K1009">
        <v>0.59299999999999997</v>
      </c>
      <c r="L1009">
        <v>0.91200000000000003</v>
      </c>
      <c r="M1009" s="10"/>
      <c r="N1009" s="10"/>
      <c r="O1009" s="10"/>
      <c r="P1009" s="10"/>
      <c r="Q1009" s="10"/>
      <c r="R1009" s="10"/>
      <c r="S1009" s="10">
        <v>1044</v>
      </c>
      <c r="T1009" s="17">
        <v>2.8530000000000002</v>
      </c>
      <c r="U1009" s="17">
        <f t="shared" si="93"/>
        <v>285.3</v>
      </c>
      <c r="V1009" s="11">
        <f t="shared" si="92"/>
        <v>19.0592560744889</v>
      </c>
      <c r="X1009">
        <v>7.7768167250437523</v>
      </c>
      <c r="Y1009" s="12">
        <f t="shared" si="94"/>
        <v>7.7759999999999998</v>
      </c>
      <c r="Z1009">
        <f t="shared" si="95"/>
        <v>1</v>
      </c>
      <c r="AA1009">
        <f t="shared" si="96"/>
        <v>0</v>
      </c>
      <c r="AB1009">
        <f t="shared" si="97"/>
        <v>1001</v>
      </c>
      <c r="AD1009" s="12">
        <v>7.7759999999999998</v>
      </c>
      <c r="AE1009">
        <v>1001</v>
      </c>
    </row>
    <row r="1010" spans="6:31" x14ac:dyDescent="0.3">
      <c r="F1010" s="10">
        <v>1003</v>
      </c>
      <c r="G1010" s="17">
        <v>3.3940000000000001</v>
      </c>
      <c r="H1010" s="10">
        <v>8.9740000000000002</v>
      </c>
      <c r="I1010">
        <v>0.53</v>
      </c>
      <c r="J1010">
        <v>2.867</v>
      </c>
      <c r="K1010">
        <v>0.34899999999999998</v>
      </c>
      <c r="L1010">
        <v>0.86399999999999999</v>
      </c>
      <c r="M1010" s="10"/>
      <c r="N1010" s="10"/>
      <c r="O1010" s="10"/>
      <c r="P1010" s="10"/>
      <c r="Q1010" s="10"/>
      <c r="R1010" s="10"/>
      <c r="S1010" s="10">
        <v>1046</v>
      </c>
      <c r="T1010" s="17">
        <v>2.6070000000000002</v>
      </c>
      <c r="U1010" s="17">
        <f t="shared" si="93"/>
        <v>260.70000000000005</v>
      </c>
      <c r="V1010" s="11">
        <f t="shared" ref="V1010:V1073" si="98">((U1010/PI())^0.5)*2</f>
        <v>18.219043589399995</v>
      </c>
      <c r="X1010">
        <v>7.7768167250437523</v>
      </c>
      <c r="Y1010" s="12">
        <f t="shared" si="94"/>
        <v>7.7759999999999998</v>
      </c>
      <c r="Z1010">
        <f t="shared" si="95"/>
        <v>2</v>
      </c>
      <c r="AA1010">
        <f t="shared" si="96"/>
        <v>0</v>
      </c>
      <c r="AB1010">
        <f t="shared" si="97"/>
        <v>1001</v>
      </c>
      <c r="AD1010" s="12">
        <v>7.7759999999999998</v>
      </c>
      <c r="AE1010">
        <v>1001</v>
      </c>
    </row>
    <row r="1011" spans="6:31" x14ac:dyDescent="0.3">
      <c r="F1011" s="10">
        <v>1004</v>
      </c>
      <c r="G1011" s="17">
        <v>18.116</v>
      </c>
      <c r="H1011" s="10">
        <v>17.591999999999999</v>
      </c>
      <c r="I1011">
        <v>0.73599999999999999</v>
      </c>
      <c r="J1011">
        <v>1.1040000000000001</v>
      </c>
      <c r="K1011">
        <v>0.90500000000000003</v>
      </c>
      <c r="L1011">
        <v>0.90200000000000002</v>
      </c>
      <c r="M1011" s="10"/>
      <c r="N1011" s="10"/>
      <c r="O1011" s="10"/>
      <c r="P1011" s="10"/>
      <c r="Q1011" s="10"/>
      <c r="R1011" s="10"/>
      <c r="S1011" s="10">
        <v>1047</v>
      </c>
      <c r="T1011" s="17">
        <v>9.9510000000000005</v>
      </c>
      <c r="U1011" s="17">
        <f t="shared" ref="U1011:U1074" si="99">T1011*100</f>
        <v>995.1</v>
      </c>
      <c r="V1011" s="11">
        <f t="shared" si="98"/>
        <v>35.594952886132056</v>
      </c>
      <c r="X1011">
        <v>7.7768167250437523</v>
      </c>
      <c r="Y1011" s="12">
        <f t="shared" si="94"/>
        <v>7.7759999999999998</v>
      </c>
      <c r="Z1011">
        <f t="shared" si="95"/>
        <v>3</v>
      </c>
      <c r="AA1011">
        <f t="shared" si="96"/>
        <v>0</v>
      </c>
      <c r="AB1011">
        <f t="shared" si="97"/>
        <v>1001</v>
      </c>
      <c r="AD1011" s="12">
        <v>7.7759999999999998</v>
      </c>
      <c r="AE1011">
        <v>1001</v>
      </c>
    </row>
    <row r="1012" spans="6:31" x14ac:dyDescent="0.3">
      <c r="F1012" s="10">
        <v>1005</v>
      </c>
      <c r="G1012" s="17">
        <v>0.63900000000000001</v>
      </c>
      <c r="H1012" s="10">
        <v>3.1219999999999999</v>
      </c>
      <c r="I1012">
        <v>0.82399999999999995</v>
      </c>
      <c r="J1012">
        <v>1.859</v>
      </c>
      <c r="K1012">
        <v>0.53800000000000003</v>
      </c>
      <c r="L1012">
        <v>0.86699999999999999</v>
      </c>
      <c r="M1012" s="10"/>
      <c r="N1012" s="10"/>
      <c r="O1012" s="10"/>
      <c r="P1012" s="10"/>
      <c r="Q1012" s="10"/>
      <c r="R1012" s="10"/>
      <c r="S1012" s="10">
        <v>1048</v>
      </c>
      <c r="T1012" s="17">
        <v>33.691000000000003</v>
      </c>
      <c r="U1012" s="17">
        <f t="shared" si="99"/>
        <v>3369.1000000000004</v>
      </c>
      <c r="V1012" s="11">
        <f t="shared" si="98"/>
        <v>65.495582676751852</v>
      </c>
      <c r="X1012">
        <v>7.7768167250437523</v>
      </c>
      <c r="Y1012" s="12">
        <f t="shared" si="94"/>
        <v>7.7759999999999998</v>
      </c>
      <c r="Z1012">
        <f t="shared" si="95"/>
        <v>4</v>
      </c>
      <c r="AA1012">
        <f t="shared" si="96"/>
        <v>0</v>
      </c>
      <c r="AB1012">
        <f t="shared" si="97"/>
        <v>1001</v>
      </c>
      <c r="AD1012" s="12">
        <v>7.7759999999999998</v>
      </c>
      <c r="AE1012">
        <v>1001</v>
      </c>
    </row>
    <row r="1013" spans="6:31" x14ac:dyDescent="0.3">
      <c r="F1013" s="10">
        <v>1006</v>
      </c>
      <c r="G1013" s="17">
        <v>5.6559999999999997</v>
      </c>
      <c r="H1013" s="10">
        <v>9.6669999999999998</v>
      </c>
      <c r="I1013">
        <v>0.76100000000000001</v>
      </c>
      <c r="J1013">
        <v>1.923</v>
      </c>
      <c r="K1013">
        <v>0.52</v>
      </c>
      <c r="L1013">
        <v>0.91500000000000004</v>
      </c>
      <c r="M1013" s="10"/>
      <c r="N1013" s="10"/>
      <c r="O1013" s="10"/>
      <c r="P1013" s="10"/>
      <c r="Q1013" s="10"/>
      <c r="R1013" s="10"/>
      <c r="S1013" s="10">
        <v>1049</v>
      </c>
      <c r="T1013" s="17">
        <v>75.89</v>
      </c>
      <c r="U1013" s="17">
        <f t="shared" si="99"/>
        <v>7589</v>
      </c>
      <c r="V1013" s="11">
        <f t="shared" si="98"/>
        <v>98.298600727554359</v>
      </c>
      <c r="X1013">
        <v>7.7768167250437523</v>
      </c>
      <c r="Y1013" s="12">
        <f t="shared" si="94"/>
        <v>7.7759999999999998</v>
      </c>
      <c r="Z1013">
        <f t="shared" si="95"/>
        <v>5</v>
      </c>
      <c r="AA1013">
        <f t="shared" si="96"/>
        <v>0</v>
      </c>
      <c r="AB1013">
        <f t="shared" si="97"/>
        <v>1001</v>
      </c>
      <c r="AD1013" s="12">
        <v>7.7759999999999998</v>
      </c>
      <c r="AE1013">
        <v>1001</v>
      </c>
    </row>
    <row r="1014" spans="6:31" x14ac:dyDescent="0.3">
      <c r="F1014" s="10">
        <v>1007</v>
      </c>
      <c r="G1014" s="17">
        <v>2.1150000000000002</v>
      </c>
      <c r="H1014" s="10">
        <v>6.5129999999999999</v>
      </c>
      <c r="I1014">
        <v>0.626</v>
      </c>
      <c r="J1014">
        <v>2.3130000000000002</v>
      </c>
      <c r="K1014">
        <v>0.432</v>
      </c>
      <c r="L1014">
        <v>0.872</v>
      </c>
      <c r="M1014" s="10"/>
      <c r="N1014" s="10"/>
      <c r="O1014" s="10"/>
      <c r="P1014" s="10"/>
      <c r="Q1014" s="10"/>
      <c r="R1014" s="10"/>
      <c r="S1014" s="10">
        <v>1050</v>
      </c>
      <c r="T1014" s="17">
        <v>3.9670000000000001</v>
      </c>
      <c r="U1014" s="17">
        <f t="shared" si="99"/>
        <v>396.7</v>
      </c>
      <c r="V1014" s="11">
        <f t="shared" si="98"/>
        <v>22.474299263746556</v>
      </c>
      <c r="X1014">
        <v>7.7768167250437523</v>
      </c>
      <c r="Y1014" s="12">
        <f t="shared" si="94"/>
        <v>7.7759999999999998</v>
      </c>
      <c r="Z1014">
        <f t="shared" si="95"/>
        <v>6</v>
      </c>
      <c r="AA1014">
        <f t="shared" si="96"/>
        <v>0</v>
      </c>
      <c r="AB1014">
        <f t="shared" si="97"/>
        <v>1001</v>
      </c>
      <c r="AD1014" s="12">
        <v>7.7759999999999998</v>
      </c>
      <c r="AE1014">
        <v>1001</v>
      </c>
    </row>
    <row r="1015" spans="6:31" x14ac:dyDescent="0.3">
      <c r="F1015" s="10">
        <v>1008</v>
      </c>
      <c r="G1015" s="17">
        <v>3.9180000000000001</v>
      </c>
      <c r="H1015" s="10">
        <v>9.8480000000000008</v>
      </c>
      <c r="I1015">
        <v>0.50800000000000001</v>
      </c>
      <c r="J1015">
        <v>2.855</v>
      </c>
      <c r="K1015">
        <v>0.35</v>
      </c>
      <c r="L1015">
        <v>0.81399999999999995</v>
      </c>
      <c r="M1015" s="10"/>
      <c r="N1015" s="10"/>
      <c r="O1015" s="10"/>
      <c r="P1015" s="10"/>
      <c r="Q1015" s="10"/>
      <c r="R1015" s="10"/>
      <c r="S1015" s="10">
        <v>1051</v>
      </c>
      <c r="T1015" s="17">
        <v>30.411999999999999</v>
      </c>
      <c r="U1015" s="17">
        <f t="shared" si="99"/>
        <v>3041.2</v>
      </c>
      <c r="V1015" s="11">
        <f t="shared" si="98"/>
        <v>62.226811773130208</v>
      </c>
      <c r="X1015">
        <v>7.7768167250437523</v>
      </c>
      <c r="Y1015" s="12">
        <f t="shared" si="94"/>
        <v>7.7759999999999998</v>
      </c>
      <c r="Z1015">
        <f t="shared" si="95"/>
        <v>7</v>
      </c>
      <c r="AA1015">
        <f t="shared" si="96"/>
        <v>7</v>
      </c>
      <c r="AB1015">
        <f t="shared" si="97"/>
        <v>1008</v>
      </c>
      <c r="AD1015" s="12">
        <v>7.7759999999999998</v>
      </c>
      <c r="AE1015">
        <v>1008</v>
      </c>
    </row>
    <row r="1016" spans="6:31" x14ac:dyDescent="0.3">
      <c r="F1016" s="10">
        <v>1009</v>
      </c>
      <c r="G1016" s="17">
        <v>3.6720000000000002</v>
      </c>
      <c r="H1016" s="10">
        <v>7.8120000000000003</v>
      </c>
      <c r="I1016">
        <v>0.75600000000000001</v>
      </c>
      <c r="J1016">
        <v>1.9079999999999999</v>
      </c>
      <c r="K1016">
        <v>0.52400000000000002</v>
      </c>
      <c r="L1016">
        <v>0.90100000000000002</v>
      </c>
      <c r="M1016" s="10"/>
      <c r="N1016" s="10"/>
      <c r="O1016" s="10"/>
      <c r="P1016" s="10"/>
      <c r="Q1016" s="10"/>
      <c r="R1016" s="10"/>
      <c r="S1016" s="10">
        <v>1052</v>
      </c>
      <c r="T1016" s="17">
        <v>5.9509999999999996</v>
      </c>
      <c r="U1016" s="17">
        <f t="shared" si="99"/>
        <v>595.09999999999991</v>
      </c>
      <c r="V1016" s="11">
        <f t="shared" si="98"/>
        <v>27.526439164408735</v>
      </c>
      <c r="X1016">
        <v>7.6447168098853711</v>
      </c>
      <c r="Y1016" s="12">
        <f t="shared" si="94"/>
        <v>7.6440000000000001</v>
      </c>
      <c r="Z1016">
        <f t="shared" si="95"/>
        <v>1</v>
      </c>
      <c r="AA1016">
        <f t="shared" si="96"/>
        <v>0</v>
      </c>
      <c r="AB1016">
        <f t="shared" si="97"/>
        <v>1008</v>
      </c>
      <c r="AD1016" s="12">
        <v>7.6440000000000001</v>
      </c>
      <c r="AE1016">
        <v>1008</v>
      </c>
    </row>
    <row r="1017" spans="6:31" x14ac:dyDescent="0.3">
      <c r="F1017" s="10">
        <v>1010</v>
      </c>
      <c r="G1017" s="17">
        <v>3.5249999999999999</v>
      </c>
      <c r="H1017" s="10">
        <v>7.6310000000000002</v>
      </c>
      <c r="I1017">
        <v>0.76100000000000001</v>
      </c>
      <c r="J1017">
        <v>1.7450000000000001</v>
      </c>
      <c r="K1017">
        <v>0.57299999999999995</v>
      </c>
      <c r="L1017">
        <v>0.90300000000000002</v>
      </c>
      <c r="M1017" s="10"/>
      <c r="N1017" s="10"/>
      <c r="O1017" s="10"/>
      <c r="P1017" s="10"/>
      <c r="Q1017" s="10"/>
      <c r="R1017" s="10"/>
      <c r="S1017" s="10">
        <v>1053</v>
      </c>
      <c r="T1017" s="17">
        <v>4.3449999999999998</v>
      </c>
      <c r="U1017" s="17">
        <f t="shared" si="99"/>
        <v>434.5</v>
      </c>
      <c r="V1017" s="11">
        <f t="shared" si="98"/>
        <v>23.520684135191054</v>
      </c>
      <c r="X1017">
        <v>7.6447168098853711</v>
      </c>
      <c r="Y1017" s="12">
        <f t="shared" si="94"/>
        <v>7.6440000000000001</v>
      </c>
      <c r="Z1017">
        <f t="shared" si="95"/>
        <v>2</v>
      </c>
      <c r="AA1017">
        <f t="shared" si="96"/>
        <v>0</v>
      </c>
      <c r="AB1017">
        <f t="shared" si="97"/>
        <v>1008</v>
      </c>
      <c r="AD1017" s="12">
        <v>7.6440000000000001</v>
      </c>
      <c r="AE1017">
        <v>1008</v>
      </c>
    </row>
    <row r="1018" spans="6:31" x14ac:dyDescent="0.3">
      <c r="F1018" s="10">
        <v>1011</v>
      </c>
      <c r="G1018" s="17">
        <v>6.8689999999999998</v>
      </c>
      <c r="H1018" s="10">
        <v>10.704000000000001</v>
      </c>
      <c r="I1018">
        <v>0.753</v>
      </c>
      <c r="J1018">
        <v>1.913</v>
      </c>
      <c r="K1018">
        <v>0.52300000000000002</v>
      </c>
      <c r="L1018">
        <v>0.93799999999999994</v>
      </c>
      <c r="M1018" s="10"/>
      <c r="N1018" s="10"/>
      <c r="O1018" s="10"/>
      <c r="P1018" s="10"/>
      <c r="Q1018" s="10"/>
      <c r="R1018" s="10"/>
      <c r="S1018" s="10">
        <v>1054</v>
      </c>
      <c r="T1018" s="17">
        <v>10.919</v>
      </c>
      <c r="U1018" s="17">
        <f t="shared" si="99"/>
        <v>1091.9000000000001</v>
      </c>
      <c r="V1018" s="11">
        <f t="shared" si="98"/>
        <v>37.286059846762093</v>
      </c>
      <c r="X1018">
        <v>7.6447168098853711</v>
      </c>
      <c r="Y1018" s="12">
        <f t="shared" si="94"/>
        <v>7.6440000000000001</v>
      </c>
      <c r="Z1018">
        <f t="shared" si="95"/>
        <v>3</v>
      </c>
      <c r="AA1018">
        <f t="shared" si="96"/>
        <v>0</v>
      </c>
      <c r="AB1018">
        <f t="shared" si="97"/>
        <v>1008</v>
      </c>
      <c r="AD1018" s="12">
        <v>7.6440000000000001</v>
      </c>
      <c r="AE1018">
        <v>1008</v>
      </c>
    </row>
    <row r="1019" spans="6:31" x14ac:dyDescent="0.3">
      <c r="F1019" s="10">
        <v>1012</v>
      </c>
      <c r="G1019" s="17">
        <v>13.247</v>
      </c>
      <c r="H1019" s="10">
        <v>15.218</v>
      </c>
      <c r="I1019">
        <v>0.71899999999999997</v>
      </c>
      <c r="J1019">
        <v>1.181</v>
      </c>
      <c r="K1019">
        <v>0.84699999999999998</v>
      </c>
      <c r="L1019">
        <v>0.86</v>
      </c>
      <c r="M1019" s="10"/>
      <c r="N1019" s="10"/>
      <c r="O1019" s="10"/>
      <c r="P1019" s="10"/>
      <c r="Q1019" s="10"/>
      <c r="R1019" s="10"/>
      <c r="S1019" s="10">
        <v>1055</v>
      </c>
      <c r="T1019" s="17">
        <v>2.3439999999999999</v>
      </c>
      <c r="U1019" s="17">
        <f t="shared" si="99"/>
        <v>234.39999999999998</v>
      </c>
      <c r="V1019" s="11">
        <f t="shared" si="98"/>
        <v>17.275628766731536</v>
      </c>
      <c r="X1019">
        <v>7.6447168098853711</v>
      </c>
      <c r="Y1019" s="12">
        <f t="shared" si="94"/>
        <v>7.6440000000000001</v>
      </c>
      <c r="Z1019">
        <f t="shared" si="95"/>
        <v>4</v>
      </c>
      <c r="AA1019">
        <f t="shared" si="96"/>
        <v>0</v>
      </c>
      <c r="AB1019">
        <f t="shared" si="97"/>
        <v>1008</v>
      </c>
      <c r="AD1019" s="12">
        <v>7.6440000000000001</v>
      </c>
      <c r="AE1019">
        <v>1008</v>
      </c>
    </row>
    <row r="1020" spans="6:31" x14ac:dyDescent="0.3">
      <c r="F1020" s="10">
        <v>1013</v>
      </c>
      <c r="G1020" s="17">
        <v>36.593000000000004</v>
      </c>
      <c r="H1020" s="10">
        <v>27.521000000000001</v>
      </c>
      <c r="I1020">
        <v>0.60699999999999998</v>
      </c>
      <c r="J1020">
        <v>2.4990000000000001</v>
      </c>
      <c r="K1020">
        <v>0.4</v>
      </c>
      <c r="L1020">
        <v>0.92300000000000004</v>
      </c>
      <c r="M1020" s="10"/>
      <c r="N1020" s="10"/>
      <c r="O1020" s="10"/>
      <c r="P1020" s="10"/>
      <c r="Q1020" s="10"/>
      <c r="R1020" s="10"/>
      <c r="S1020" s="10">
        <v>1056</v>
      </c>
      <c r="T1020" s="17">
        <v>29.445</v>
      </c>
      <c r="U1020" s="17">
        <f t="shared" si="99"/>
        <v>2944.5</v>
      </c>
      <c r="V1020" s="11">
        <f t="shared" si="98"/>
        <v>61.229517713866464</v>
      </c>
      <c r="X1020">
        <v>7.6447168098853711</v>
      </c>
      <c r="Y1020" s="12">
        <f t="shared" si="94"/>
        <v>7.6440000000000001</v>
      </c>
      <c r="Z1020">
        <f t="shared" si="95"/>
        <v>5</v>
      </c>
      <c r="AA1020">
        <f t="shared" si="96"/>
        <v>5</v>
      </c>
      <c r="AB1020">
        <f t="shared" si="97"/>
        <v>1013</v>
      </c>
      <c r="AD1020" s="12">
        <v>7.6440000000000001</v>
      </c>
      <c r="AE1020">
        <v>1013</v>
      </c>
    </row>
    <row r="1021" spans="6:31" x14ac:dyDescent="0.3">
      <c r="F1021" s="10">
        <v>1014</v>
      </c>
      <c r="G1021" s="17">
        <v>52.643000000000001</v>
      </c>
      <c r="H1021" s="10">
        <v>34.634</v>
      </c>
      <c r="I1021">
        <v>0.55100000000000005</v>
      </c>
      <c r="J1021">
        <v>1.8779999999999999</v>
      </c>
      <c r="K1021">
        <v>0.53200000000000003</v>
      </c>
      <c r="L1021">
        <v>0.82299999999999995</v>
      </c>
      <c r="M1021" s="10"/>
      <c r="N1021" s="10"/>
      <c r="O1021" s="10"/>
      <c r="P1021" s="10"/>
      <c r="Q1021" s="10"/>
      <c r="R1021" s="10"/>
      <c r="S1021" s="10">
        <v>1057</v>
      </c>
      <c r="T1021" s="17">
        <v>12.755000000000001</v>
      </c>
      <c r="U1021" s="17">
        <f t="shared" si="99"/>
        <v>1275.5</v>
      </c>
      <c r="V1021" s="11">
        <f t="shared" si="98"/>
        <v>40.299094770350614</v>
      </c>
      <c r="X1021">
        <v>7.5102937247332546</v>
      </c>
      <c r="Y1021" s="12">
        <f t="shared" si="94"/>
        <v>7.51</v>
      </c>
      <c r="Z1021">
        <f t="shared" si="95"/>
        <v>1</v>
      </c>
      <c r="AA1021">
        <f t="shared" si="96"/>
        <v>0</v>
      </c>
      <c r="AB1021">
        <f t="shared" si="97"/>
        <v>1013</v>
      </c>
      <c r="AD1021" s="12">
        <v>7.51</v>
      </c>
      <c r="AE1021">
        <v>1013</v>
      </c>
    </row>
    <row r="1022" spans="6:31" x14ac:dyDescent="0.3">
      <c r="F1022" s="10">
        <v>1015</v>
      </c>
      <c r="G1022" s="17">
        <v>7.181</v>
      </c>
      <c r="H1022" s="10">
        <v>10.81</v>
      </c>
      <c r="I1022">
        <v>0.77200000000000002</v>
      </c>
      <c r="J1022">
        <v>1.6839999999999999</v>
      </c>
      <c r="K1022">
        <v>0.59399999999999997</v>
      </c>
      <c r="L1022">
        <v>0.91600000000000004</v>
      </c>
      <c r="M1022" s="10"/>
      <c r="N1022" s="10"/>
      <c r="O1022" s="10"/>
      <c r="P1022" s="10"/>
      <c r="Q1022" s="10"/>
      <c r="R1022" s="10"/>
      <c r="S1022" s="10">
        <v>1058</v>
      </c>
      <c r="T1022" s="17">
        <v>13.706</v>
      </c>
      <c r="U1022" s="17">
        <f t="shared" si="99"/>
        <v>1370.6</v>
      </c>
      <c r="V1022" s="11">
        <f t="shared" si="98"/>
        <v>41.774419445565179</v>
      </c>
      <c r="X1022">
        <v>7.5102937247332546</v>
      </c>
      <c r="Y1022" s="12">
        <f t="shared" si="94"/>
        <v>7.51</v>
      </c>
      <c r="Z1022">
        <f t="shared" si="95"/>
        <v>2</v>
      </c>
      <c r="AA1022">
        <f t="shared" si="96"/>
        <v>0</v>
      </c>
      <c r="AB1022">
        <f t="shared" si="97"/>
        <v>1013</v>
      </c>
      <c r="AD1022" s="12">
        <v>7.51</v>
      </c>
      <c r="AE1022">
        <v>1013</v>
      </c>
    </row>
    <row r="1023" spans="6:31" x14ac:dyDescent="0.3">
      <c r="F1023" s="10">
        <v>1016</v>
      </c>
      <c r="G1023" s="17">
        <v>2.3610000000000002</v>
      </c>
      <c r="H1023" s="10">
        <v>6.6509999999999998</v>
      </c>
      <c r="I1023">
        <v>0.67100000000000004</v>
      </c>
      <c r="J1023">
        <v>1.7569999999999999</v>
      </c>
      <c r="K1023">
        <v>0.56899999999999995</v>
      </c>
      <c r="L1023">
        <v>0.84499999999999997</v>
      </c>
      <c r="M1023" s="10"/>
      <c r="N1023" s="10"/>
      <c r="O1023" s="10"/>
      <c r="P1023" s="10"/>
      <c r="Q1023" s="10"/>
      <c r="R1023" s="10"/>
      <c r="S1023" s="10">
        <v>1059</v>
      </c>
      <c r="T1023" s="17">
        <v>11.952</v>
      </c>
      <c r="U1023" s="17">
        <f t="shared" si="99"/>
        <v>1195.2</v>
      </c>
      <c r="V1023" s="11">
        <f t="shared" si="98"/>
        <v>39.009946217182438</v>
      </c>
      <c r="X1023">
        <v>7.5102937247332546</v>
      </c>
      <c r="Y1023" s="12">
        <f t="shared" si="94"/>
        <v>7.51</v>
      </c>
      <c r="Z1023">
        <f t="shared" si="95"/>
        <v>3</v>
      </c>
      <c r="AA1023">
        <f t="shared" si="96"/>
        <v>0</v>
      </c>
      <c r="AB1023">
        <f t="shared" si="97"/>
        <v>1013</v>
      </c>
      <c r="AD1023" s="12">
        <v>7.51</v>
      </c>
      <c r="AE1023">
        <v>1013</v>
      </c>
    </row>
    <row r="1024" spans="6:31" x14ac:dyDescent="0.3">
      <c r="F1024" s="10">
        <v>1017</v>
      </c>
      <c r="G1024" s="17">
        <v>4.7539999999999996</v>
      </c>
      <c r="H1024" s="10">
        <v>9.6359999999999992</v>
      </c>
      <c r="I1024">
        <v>0.64300000000000002</v>
      </c>
      <c r="J1024">
        <v>1.9059999999999999</v>
      </c>
      <c r="K1024">
        <v>0.52500000000000002</v>
      </c>
      <c r="L1024">
        <v>0.89400000000000002</v>
      </c>
      <c r="M1024" s="10"/>
      <c r="N1024" s="10"/>
      <c r="O1024" s="10"/>
      <c r="P1024" s="10"/>
      <c r="Q1024" s="10"/>
      <c r="R1024" s="10"/>
      <c r="S1024" s="10">
        <v>1060</v>
      </c>
      <c r="T1024" s="17">
        <v>5.3280000000000003</v>
      </c>
      <c r="U1024" s="17">
        <f t="shared" si="99"/>
        <v>532.80000000000007</v>
      </c>
      <c r="V1024" s="11">
        <f t="shared" si="98"/>
        <v>26.045767975525212</v>
      </c>
      <c r="X1024">
        <v>7.5102937247332546</v>
      </c>
      <c r="Y1024" s="12">
        <f t="shared" si="94"/>
        <v>7.51</v>
      </c>
      <c r="Z1024">
        <f t="shared" si="95"/>
        <v>4</v>
      </c>
      <c r="AA1024">
        <f t="shared" si="96"/>
        <v>4</v>
      </c>
      <c r="AB1024">
        <f t="shared" si="97"/>
        <v>1017</v>
      </c>
      <c r="AD1024" s="12">
        <v>7.51</v>
      </c>
      <c r="AE1024">
        <v>1017</v>
      </c>
    </row>
    <row r="1025" spans="6:31" x14ac:dyDescent="0.3">
      <c r="F1025" s="10">
        <v>1018</v>
      </c>
      <c r="G1025" s="17">
        <v>24.640999999999998</v>
      </c>
      <c r="H1025" s="10">
        <v>22.213000000000001</v>
      </c>
      <c r="I1025">
        <v>0.628</v>
      </c>
      <c r="J1025">
        <v>1.5189999999999999</v>
      </c>
      <c r="K1025">
        <v>0.65800000000000003</v>
      </c>
      <c r="L1025">
        <v>0.85699999999999998</v>
      </c>
      <c r="M1025" s="10"/>
      <c r="N1025" s="10"/>
      <c r="O1025" s="10"/>
      <c r="P1025" s="10"/>
      <c r="Q1025" s="10"/>
      <c r="R1025" s="10"/>
      <c r="S1025" s="10">
        <v>1061</v>
      </c>
      <c r="T1025" s="17">
        <v>4.0490000000000004</v>
      </c>
      <c r="U1025" s="17">
        <f t="shared" si="99"/>
        <v>404.90000000000003</v>
      </c>
      <c r="V1025" s="11">
        <f t="shared" si="98"/>
        <v>22.705389044525692</v>
      </c>
      <c r="X1025">
        <v>7.364781368494107</v>
      </c>
      <c r="Y1025" s="12">
        <f t="shared" si="94"/>
        <v>7.3639999999999999</v>
      </c>
      <c r="Z1025">
        <f t="shared" si="95"/>
        <v>1</v>
      </c>
      <c r="AA1025">
        <f t="shared" si="96"/>
        <v>0</v>
      </c>
      <c r="AB1025">
        <f t="shared" si="97"/>
        <v>1017</v>
      </c>
      <c r="AD1025" s="12">
        <v>7.3639999999999999</v>
      </c>
      <c r="AE1025">
        <v>1017</v>
      </c>
    </row>
    <row r="1026" spans="6:31" x14ac:dyDescent="0.3">
      <c r="F1026" s="10">
        <v>1019</v>
      </c>
      <c r="G1026" s="17">
        <v>10.509</v>
      </c>
      <c r="H1026" s="10">
        <v>17.448</v>
      </c>
      <c r="I1026">
        <v>0.434</v>
      </c>
      <c r="J1026">
        <v>3.4489999999999998</v>
      </c>
      <c r="K1026">
        <v>0.28999999999999998</v>
      </c>
      <c r="L1026">
        <v>0.83</v>
      </c>
      <c r="M1026" s="10"/>
      <c r="N1026" s="10"/>
      <c r="O1026" s="10"/>
      <c r="P1026" s="10"/>
      <c r="Q1026" s="10"/>
      <c r="R1026" s="10"/>
      <c r="S1026" s="10">
        <v>1062</v>
      </c>
      <c r="T1026" s="17">
        <v>14.64</v>
      </c>
      <c r="U1026" s="17">
        <f t="shared" si="99"/>
        <v>1464</v>
      </c>
      <c r="V1026" s="11">
        <f t="shared" si="98"/>
        <v>43.174329102978291</v>
      </c>
      <c r="X1026">
        <v>7.364781368494107</v>
      </c>
      <c r="Y1026" s="12">
        <f t="shared" si="94"/>
        <v>7.3639999999999999</v>
      </c>
      <c r="Z1026">
        <f t="shared" si="95"/>
        <v>2</v>
      </c>
      <c r="AA1026">
        <f t="shared" si="96"/>
        <v>0</v>
      </c>
      <c r="AB1026">
        <f t="shared" si="97"/>
        <v>1017</v>
      </c>
      <c r="AD1026" s="12">
        <v>7.3639999999999999</v>
      </c>
      <c r="AE1026">
        <v>1017</v>
      </c>
    </row>
    <row r="1027" spans="6:31" x14ac:dyDescent="0.3">
      <c r="F1027" s="10">
        <v>1020</v>
      </c>
      <c r="G1027" s="17">
        <v>5.2460000000000004</v>
      </c>
      <c r="H1027" s="10">
        <v>11.172000000000001</v>
      </c>
      <c r="I1027">
        <v>0.52800000000000002</v>
      </c>
      <c r="J1027">
        <v>2.0910000000000002</v>
      </c>
      <c r="K1027">
        <v>0.47799999999999998</v>
      </c>
      <c r="L1027">
        <v>0.77300000000000002</v>
      </c>
      <c r="M1027" s="10"/>
      <c r="N1027" s="10"/>
      <c r="O1027" s="10"/>
      <c r="P1027" s="10"/>
      <c r="Q1027" s="10"/>
      <c r="R1027" s="10"/>
      <c r="S1027" s="10">
        <v>1064</v>
      </c>
      <c r="T1027" s="17">
        <v>18.902999999999999</v>
      </c>
      <c r="U1027" s="17">
        <f t="shared" si="99"/>
        <v>1890.3</v>
      </c>
      <c r="V1027" s="11">
        <f t="shared" si="98"/>
        <v>49.059195992320113</v>
      </c>
      <c r="X1027">
        <v>7.364781368494107</v>
      </c>
      <c r="Y1027" s="12">
        <f t="shared" si="94"/>
        <v>7.3639999999999999</v>
      </c>
      <c r="Z1027">
        <f t="shared" si="95"/>
        <v>3</v>
      </c>
      <c r="AA1027">
        <f t="shared" si="96"/>
        <v>3</v>
      </c>
      <c r="AB1027">
        <f t="shared" si="97"/>
        <v>1020</v>
      </c>
      <c r="AD1027" s="12">
        <v>7.3639999999999999</v>
      </c>
      <c r="AE1027">
        <v>1020</v>
      </c>
    </row>
    <row r="1028" spans="6:31" x14ac:dyDescent="0.3">
      <c r="F1028" s="10">
        <v>1021</v>
      </c>
      <c r="G1028" s="17">
        <v>6.41</v>
      </c>
      <c r="H1028" s="10">
        <v>11.009</v>
      </c>
      <c r="I1028">
        <v>0.66500000000000004</v>
      </c>
      <c r="J1028">
        <v>1.694</v>
      </c>
      <c r="K1028">
        <v>0.59</v>
      </c>
      <c r="L1028">
        <v>0.90200000000000002</v>
      </c>
      <c r="M1028" s="10"/>
      <c r="N1028" s="10"/>
      <c r="O1028" s="10"/>
      <c r="P1028" s="10"/>
      <c r="Q1028" s="10"/>
      <c r="R1028" s="10"/>
      <c r="S1028" s="10">
        <v>1066</v>
      </c>
      <c r="T1028" s="17">
        <v>104.876</v>
      </c>
      <c r="U1028" s="17">
        <f t="shared" si="99"/>
        <v>10487.6</v>
      </c>
      <c r="V1028" s="11">
        <f t="shared" si="98"/>
        <v>115.55616404746435</v>
      </c>
      <c r="X1028">
        <v>7.2251519938435669</v>
      </c>
      <c r="Y1028" s="12">
        <f t="shared" si="94"/>
        <v>7.2249999999999996</v>
      </c>
      <c r="Z1028">
        <f t="shared" si="95"/>
        <v>1</v>
      </c>
      <c r="AA1028">
        <f t="shared" si="96"/>
        <v>0</v>
      </c>
      <c r="AB1028">
        <f t="shared" si="97"/>
        <v>1020</v>
      </c>
      <c r="AD1028" s="12">
        <v>7.2249999999999996</v>
      </c>
      <c r="AE1028">
        <v>1020</v>
      </c>
    </row>
    <row r="1029" spans="6:31" x14ac:dyDescent="0.3">
      <c r="F1029" s="8">
        <v>1022</v>
      </c>
      <c r="G1029" s="117">
        <v>5.7869999999999999</v>
      </c>
      <c r="H1029" s="8">
        <v>10.210000000000001</v>
      </c>
      <c r="I1029" s="8">
        <v>0.69799999999999995</v>
      </c>
      <c r="J1029" s="8">
        <v>1.913</v>
      </c>
      <c r="K1029" s="8">
        <v>0.52300000000000002</v>
      </c>
      <c r="L1029" s="8">
        <v>0.88500000000000001</v>
      </c>
      <c r="M1029" s="10"/>
      <c r="N1029" s="10"/>
      <c r="O1029" s="10"/>
      <c r="P1029" s="10"/>
      <c r="Q1029" s="10"/>
      <c r="R1029" s="10"/>
      <c r="S1029" s="10">
        <v>1067</v>
      </c>
      <c r="T1029" s="17">
        <v>3.23</v>
      </c>
      <c r="U1029" s="17">
        <f t="shared" si="99"/>
        <v>323</v>
      </c>
      <c r="V1029" s="11">
        <f t="shared" si="98"/>
        <v>20.279456919490165</v>
      </c>
      <c r="X1029">
        <v>7.2251519938435669</v>
      </c>
      <c r="Y1029" s="12">
        <f t="shared" si="94"/>
        <v>7.2249999999999996</v>
      </c>
      <c r="Z1029">
        <f t="shared" si="95"/>
        <v>2</v>
      </c>
      <c r="AA1029">
        <f t="shared" si="96"/>
        <v>0</v>
      </c>
      <c r="AB1029">
        <f t="shared" si="97"/>
        <v>1020</v>
      </c>
      <c r="AD1029" s="12">
        <v>7.2249999999999996</v>
      </c>
      <c r="AE1029">
        <v>1020</v>
      </c>
    </row>
    <row r="1030" spans="6:31" x14ac:dyDescent="0.3">
      <c r="F1030" s="8">
        <v>1023</v>
      </c>
      <c r="G1030" s="117">
        <v>8.3119999999999994</v>
      </c>
      <c r="H1030" s="8">
        <v>14.981999999999999</v>
      </c>
      <c r="I1030" s="8">
        <v>0.46500000000000002</v>
      </c>
      <c r="J1030" s="8">
        <v>3.5960000000000001</v>
      </c>
      <c r="K1030" s="8">
        <v>0.27800000000000002</v>
      </c>
      <c r="L1030" s="8">
        <v>0.90900000000000003</v>
      </c>
      <c r="M1030" s="10"/>
      <c r="N1030" s="10"/>
      <c r="O1030" s="10"/>
      <c r="P1030" s="10"/>
      <c r="Q1030" s="10"/>
      <c r="R1030" s="10"/>
      <c r="S1030" s="10">
        <v>1068</v>
      </c>
      <c r="T1030" s="17">
        <v>20.477</v>
      </c>
      <c r="U1030" s="17">
        <f t="shared" si="99"/>
        <v>2047.7</v>
      </c>
      <c r="V1030" s="11">
        <f t="shared" si="98"/>
        <v>51.060871670528627</v>
      </c>
      <c r="X1030">
        <v>7.2251519938435669</v>
      </c>
      <c r="Y1030" s="12">
        <f t="shared" si="94"/>
        <v>7.2249999999999996</v>
      </c>
      <c r="Z1030">
        <f t="shared" si="95"/>
        <v>3</v>
      </c>
      <c r="AA1030">
        <f t="shared" si="96"/>
        <v>3</v>
      </c>
      <c r="AB1030">
        <f t="shared" si="97"/>
        <v>1023</v>
      </c>
      <c r="AD1030" s="12">
        <v>7.2249999999999996</v>
      </c>
      <c r="AE1030">
        <v>1023</v>
      </c>
    </row>
    <row r="1031" spans="6:31" x14ac:dyDescent="0.3">
      <c r="F1031" s="10">
        <v>1024</v>
      </c>
      <c r="G1031" s="17">
        <v>159.17400000000001</v>
      </c>
      <c r="H1031" s="10">
        <v>60.649000000000001</v>
      </c>
      <c r="I1031">
        <v>0.54400000000000004</v>
      </c>
      <c r="J1031">
        <v>2.863</v>
      </c>
      <c r="K1031">
        <v>0.34899999999999998</v>
      </c>
      <c r="L1031">
        <v>0.94099999999999995</v>
      </c>
      <c r="M1031" s="10"/>
      <c r="N1031" s="10"/>
      <c r="O1031" s="10"/>
      <c r="P1031" s="10"/>
      <c r="Q1031" s="10"/>
      <c r="R1031" s="10"/>
      <c r="S1031" s="10">
        <v>1069</v>
      </c>
      <c r="T1031" s="17">
        <v>16.902999999999999</v>
      </c>
      <c r="U1031" s="17">
        <f t="shared" si="99"/>
        <v>1690.3</v>
      </c>
      <c r="V1031" s="11">
        <f t="shared" si="98"/>
        <v>46.391344046770683</v>
      </c>
      <c r="X1031">
        <v>7.0737765096228413</v>
      </c>
      <c r="Y1031" s="12">
        <f t="shared" si="94"/>
        <v>7.0730000000000004</v>
      </c>
      <c r="Z1031">
        <f t="shared" si="95"/>
        <v>1</v>
      </c>
      <c r="AA1031">
        <f t="shared" si="96"/>
        <v>0</v>
      </c>
      <c r="AB1031">
        <f t="shared" si="97"/>
        <v>1023</v>
      </c>
      <c r="AD1031" s="12">
        <v>7.0730000000000004</v>
      </c>
      <c r="AE1031">
        <v>1023</v>
      </c>
    </row>
    <row r="1032" spans="6:31" x14ac:dyDescent="0.3">
      <c r="F1032" s="10">
        <v>1025</v>
      </c>
      <c r="G1032" s="17">
        <v>1.984</v>
      </c>
      <c r="H1032" s="10">
        <v>5.4139999999999997</v>
      </c>
      <c r="I1032">
        <v>0.85</v>
      </c>
      <c r="J1032">
        <v>1.3340000000000001</v>
      </c>
      <c r="K1032">
        <v>0.749</v>
      </c>
      <c r="L1032">
        <v>0.89600000000000002</v>
      </c>
      <c r="M1032" s="10"/>
      <c r="N1032" s="10"/>
      <c r="O1032" s="10"/>
      <c r="P1032" s="10"/>
      <c r="Q1032" s="10"/>
      <c r="R1032" s="10"/>
      <c r="S1032" s="10">
        <v>1070</v>
      </c>
      <c r="T1032" s="17">
        <v>17.706</v>
      </c>
      <c r="U1032" s="17">
        <f t="shared" si="99"/>
        <v>1770.6</v>
      </c>
      <c r="V1032" s="11">
        <f t="shared" si="98"/>
        <v>47.480500607176403</v>
      </c>
      <c r="X1032">
        <v>7.0737765096228413</v>
      </c>
      <c r="Y1032" s="12">
        <f t="shared" si="94"/>
        <v>7.0730000000000004</v>
      </c>
      <c r="Z1032">
        <f t="shared" si="95"/>
        <v>2</v>
      </c>
      <c r="AA1032">
        <f t="shared" si="96"/>
        <v>0</v>
      </c>
      <c r="AB1032">
        <f t="shared" si="97"/>
        <v>1023</v>
      </c>
      <c r="AD1032" s="12">
        <v>7.0730000000000004</v>
      </c>
      <c r="AE1032">
        <v>1023</v>
      </c>
    </row>
    <row r="1033" spans="6:31" x14ac:dyDescent="0.3">
      <c r="F1033" s="10">
        <v>1026</v>
      </c>
      <c r="G1033" s="17">
        <v>3.4430000000000001</v>
      </c>
      <c r="H1033" s="10">
        <v>10.130000000000001</v>
      </c>
      <c r="I1033">
        <v>0.42199999999999999</v>
      </c>
      <c r="J1033">
        <v>4.4039999999999999</v>
      </c>
      <c r="K1033">
        <v>0.22700000000000001</v>
      </c>
      <c r="L1033">
        <v>0.86399999999999999</v>
      </c>
      <c r="M1033" s="10"/>
      <c r="N1033" s="10"/>
      <c r="O1033" s="10"/>
      <c r="P1033" s="10"/>
      <c r="Q1033" s="10"/>
      <c r="R1033" s="10"/>
      <c r="S1033" s="10">
        <v>1071</v>
      </c>
      <c r="T1033" s="17">
        <v>4.0490000000000004</v>
      </c>
      <c r="U1033" s="17">
        <f t="shared" si="99"/>
        <v>404.90000000000003</v>
      </c>
      <c r="V1033" s="11">
        <f t="shared" si="98"/>
        <v>22.705389044525692</v>
      </c>
      <c r="X1033">
        <v>7.0737765096228413</v>
      </c>
      <c r="Y1033" s="12">
        <f t="shared" ref="Y1033:Y1096" si="100">TRUNC(X1033,3)</f>
        <v>7.0730000000000004</v>
      </c>
      <c r="Z1033">
        <f t="shared" si="95"/>
        <v>3</v>
      </c>
      <c r="AA1033">
        <f t="shared" si="96"/>
        <v>0</v>
      </c>
      <c r="AB1033">
        <f t="shared" si="97"/>
        <v>1023</v>
      </c>
      <c r="AD1033" s="12">
        <v>7.0730000000000004</v>
      </c>
      <c r="AE1033">
        <v>1023</v>
      </c>
    </row>
    <row r="1034" spans="6:31" x14ac:dyDescent="0.3">
      <c r="F1034" s="10">
        <v>1027</v>
      </c>
      <c r="G1034" s="17">
        <v>33.018999999999998</v>
      </c>
      <c r="H1034" s="10">
        <v>23.143999999999998</v>
      </c>
      <c r="I1034">
        <v>0.77500000000000002</v>
      </c>
      <c r="J1034">
        <v>1.3779999999999999</v>
      </c>
      <c r="K1034">
        <v>0.72499999999999998</v>
      </c>
      <c r="L1034">
        <v>0.94299999999999995</v>
      </c>
      <c r="M1034" s="10"/>
      <c r="N1034" s="10"/>
      <c r="O1034" s="10"/>
      <c r="P1034" s="10"/>
      <c r="Q1034" s="10"/>
      <c r="R1034" s="10"/>
      <c r="S1034" s="10">
        <v>1072</v>
      </c>
      <c r="T1034" s="17">
        <v>5.0990000000000002</v>
      </c>
      <c r="U1034" s="17">
        <f t="shared" si="99"/>
        <v>509.90000000000003</v>
      </c>
      <c r="V1034" s="11">
        <f t="shared" si="98"/>
        <v>25.479890970340897</v>
      </c>
      <c r="X1034">
        <v>7.0737765096228413</v>
      </c>
      <c r="Y1034" s="12">
        <f t="shared" si="100"/>
        <v>7.0730000000000004</v>
      </c>
      <c r="Z1034">
        <f t="shared" ref="Z1034:Z1097" si="101">IF(Y1034-Y1033=0,Z1033+Z$8,1)</f>
        <v>4</v>
      </c>
      <c r="AA1034">
        <f t="shared" ref="AA1034:AA1097" si="102">IF(Z1034&lt;Z1035,0,Z1034)</f>
        <v>0</v>
      </c>
      <c r="AB1034">
        <f t="shared" ref="AB1034:AB1097" si="103">AB1033+AA1034</f>
        <v>1023</v>
      </c>
      <c r="AD1034" s="12">
        <v>7.0730000000000004</v>
      </c>
      <c r="AE1034">
        <v>1023</v>
      </c>
    </row>
    <row r="1035" spans="6:31" x14ac:dyDescent="0.3">
      <c r="F1035" s="10">
        <v>1028</v>
      </c>
      <c r="G1035" s="17">
        <v>39.920999999999999</v>
      </c>
      <c r="H1035" s="10">
        <v>32.893000000000001</v>
      </c>
      <c r="I1035">
        <v>0.46400000000000002</v>
      </c>
      <c r="J1035">
        <v>3.2069999999999999</v>
      </c>
      <c r="K1035">
        <v>0.312</v>
      </c>
      <c r="L1035">
        <v>0.79</v>
      </c>
      <c r="M1035" s="10"/>
      <c r="N1035" s="10"/>
      <c r="O1035" s="10"/>
      <c r="P1035" s="10"/>
      <c r="Q1035" s="10"/>
      <c r="R1035" s="10"/>
      <c r="S1035" s="10">
        <v>1073</v>
      </c>
      <c r="T1035" s="17">
        <v>4.9349999999999996</v>
      </c>
      <c r="U1035" s="17">
        <f t="shared" si="99"/>
        <v>493.49999999999994</v>
      </c>
      <c r="V1035" s="11">
        <f t="shared" si="98"/>
        <v>25.066785101540301</v>
      </c>
      <c r="X1035">
        <v>7.0737765096228413</v>
      </c>
      <c r="Y1035" s="12">
        <f t="shared" si="100"/>
        <v>7.0730000000000004</v>
      </c>
      <c r="Z1035">
        <f t="shared" si="101"/>
        <v>5</v>
      </c>
      <c r="AA1035">
        <f t="shared" si="102"/>
        <v>5</v>
      </c>
      <c r="AB1035">
        <f t="shared" si="103"/>
        <v>1028</v>
      </c>
      <c r="AD1035" s="12">
        <v>7.0730000000000004</v>
      </c>
      <c r="AE1035">
        <v>1028</v>
      </c>
    </row>
    <row r="1036" spans="6:31" x14ac:dyDescent="0.3">
      <c r="F1036" s="10">
        <v>1029</v>
      </c>
      <c r="G1036" s="17">
        <v>6.7549999999999999</v>
      </c>
      <c r="H1036" s="10">
        <v>12.153</v>
      </c>
      <c r="I1036">
        <v>0.57499999999999996</v>
      </c>
      <c r="J1036">
        <v>2.5299999999999998</v>
      </c>
      <c r="K1036">
        <v>0.39500000000000002</v>
      </c>
      <c r="L1036">
        <v>0.90600000000000003</v>
      </c>
      <c r="M1036" s="10"/>
      <c r="N1036" s="10"/>
      <c r="O1036" s="10"/>
      <c r="P1036" s="10"/>
      <c r="Q1036" s="10"/>
      <c r="R1036" s="10"/>
      <c r="S1036" s="10">
        <v>1074</v>
      </c>
      <c r="T1036" s="17">
        <v>0.47499999999999998</v>
      </c>
      <c r="U1036" s="17">
        <f t="shared" si="99"/>
        <v>47.5</v>
      </c>
      <c r="V1036" s="11">
        <f t="shared" si="98"/>
        <v>7.7768167250437523</v>
      </c>
      <c r="X1036">
        <v>6.928284840890683</v>
      </c>
      <c r="Y1036" s="12">
        <f t="shared" si="100"/>
        <v>6.9279999999999999</v>
      </c>
      <c r="Z1036">
        <f t="shared" si="101"/>
        <v>1</v>
      </c>
      <c r="AA1036">
        <f t="shared" si="102"/>
        <v>0</v>
      </c>
      <c r="AB1036">
        <f t="shared" si="103"/>
        <v>1028</v>
      </c>
      <c r="AD1036" s="12">
        <v>6.9279999999999999</v>
      </c>
      <c r="AE1036">
        <v>1028</v>
      </c>
    </row>
    <row r="1037" spans="6:31" x14ac:dyDescent="0.3">
      <c r="F1037" s="10">
        <v>1030</v>
      </c>
      <c r="G1037" s="17">
        <v>6.6559999999999997</v>
      </c>
      <c r="H1037" s="10">
        <v>10.497</v>
      </c>
      <c r="I1037">
        <v>0.75900000000000001</v>
      </c>
      <c r="J1037">
        <v>1.375</v>
      </c>
      <c r="K1037">
        <v>0.72699999999999998</v>
      </c>
      <c r="L1037">
        <v>0.91100000000000003</v>
      </c>
      <c r="M1037" s="10"/>
      <c r="N1037" s="10"/>
      <c r="O1037" s="10"/>
      <c r="P1037" s="10"/>
      <c r="Q1037" s="10"/>
      <c r="R1037" s="10"/>
      <c r="S1037" s="10">
        <v>1075</v>
      </c>
      <c r="T1037" s="17">
        <v>1.7050000000000001</v>
      </c>
      <c r="U1037" s="17">
        <f t="shared" si="99"/>
        <v>170.5</v>
      </c>
      <c r="V1037" s="11">
        <f t="shared" si="98"/>
        <v>14.733884157863644</v>
      </c>
      <c r="X1037">
        <v>6.928284840890683</v>
      </c>
      <c r="Y1037" s="12">
        <f t="shared" si="100"/>
        <v>6.9279999999999999</v>
      </c>
      <c r="Z1037">
        <f t="shared" si="101"/>
        <v>2</v>
      </c>
      <c r="AA1037">
        <f t="shared" si="102"/>
        <v>0</v>
      </c>
      <c r="AB1037">
        <f t="shared" si="103"/>
        <v>1028</v>
      </c>
      <c r="AD1037" s="12">
        <v>6.9279999999999999</v>
      </c>
      <c r="AE1037">
        <v>1028</v>
      </c>
    </row>
    <row r="1038" spans="6:31" x14ac:dyDescent="0.3">
      <c r="F1038" s="10">
        <v>1031</v>
      </c>
      <c r="G1038" s="17">
        <v>1.7210000000000001</v>
      </c>
      <c r="H1038" s="10">
        <v>5.5949999999999998</v>
      </c>
      <c r="I1038">
        <v>0.69099999999999995</v>
      </c>
      <c r="J1038">
        <v>2.0859999999999999</v>
      </c>
      <c r="K1038">
        <v>0.47899999999999998</v>
      </c>
      <c r="L1038">
        <v>0.84299999999999997</v>
      </c>
      <c r="M1038" s="10"/>
      <c r="N1038" s="10"/>
      <c r="O1038" s="10"/>
      <c r="P1038" s="10"/>
      <c r="Q1038" s="10"/>
      <c r="R1038" s="10"/>
      <c r="S1038" s="10">
        <v>1076</v>
      </c>
      <c r="T1038" s="17">
        <v>64.430000000000007</v>
      </c>
      <c r="U1038" s="17">
        <f t="shared" si="99"/>
        <v>6443.0000000000009</v>
      </c>
      <c r="V1038" s="11">
        <f t="shared" si="98"/>
        <v>90.573077604377858</v>
      </c>
      <c r="X1038">
        <v>6.928284840890683</v>
      </c>
      <c r="Y1038" s="12">
        <f t="shared" si="100"/>
        <v>6.9279999999999999</v>
      </c>
      <c r="Z1038">
        <f t="shared" si="101"/>
        <v>3</v>
      </c>
      <c r="AA1038">
        <f t="shared" si="102"/>
        <v>0</v>
      </c>
      <c r="AB1038">
        <f t="shared" si="103"/>
        <v>1028</v>
      </c>
      <c r="AD1038" s="12">
        <v>6.9279999999999999</v>
      </c>
      <c r="AE1038">
        <v>1028</v>
      </c>
    </row>
    <row r="1039" spans="6:31" x14ac:dyDescent="0.3">
      <c r="F1039" s="10">
        <v>1032</v>
      </c>
      <c r="G1039" s="17">
        <v>9.2140000000000004</v>
      </c>
      <c r="H1039" s="10">
        <v>12.926</v>
      </c>
      <c r="I1039">
        <v>0.69299999999999995</v>
      </c>
      <c r="J1039">
        <v>1.893</v>
      </c>
      <c r="K1039">
        <v>0.52800000000000002</v>
      </c>
      <c r="L1039">
        <v>0.90400000000000003</v>
      </c>
      <c r="M1039" s="10"/>
      <c r="N1039" s="10"/>
      <c r="O1039" s="10"/>
      <c r="P1039" s="10"/>
      <c r="Q1039" s="10"/>
      <c r="R1039" s="10"/>
      <c r="S1039" s="10">
        <v>1078</v>
      </c>
      <c r="T1039" s="17">
        <v>5.1150000000000002</v>
      </c>
      <c r="U1039" s="17">
        <f t="shared" si="99"/>
        <v>511.5</v>
      </c>
      <c r="V1039" s="11">
        <f t="shared" si="98"/>
        <v>25.519835954254013</v>
      </c>
      <c r="X1039">
        <v>6.928284840890683</v>
      </c>
      <c r="Y1039" s="12">
        <f t="shared" si="100"/>
        <v>6.9279999999999999</v>
      </c>
      <c r="Z1039">
        <f t="shared" si="101"/>
        <v>4</v>
      </c>
      <c r="AA1039">
        <f t="shared" si="102"/>
        <v>0</v>
      </c>
      <c r="AB1039">
        <f t="shared" si="103"/>
        <v>1028</v>
      </c>
      <c r="AD1039" s="12">
        <v>6.9279999999999999</v>
      </c>
      <c r="AE1039">
        <v>1028</v>
      </c>
    </row>
    <row r="1040" spans="6:31" x14ac:dyDescent="0.3">
      <c r="F1040" s="10">
        <v>1033</v>
      </c>
      <c r="G1040" s="17">
        <v>1.639</v>
      </c>
      <c r="H1040" s="10">
        <v>4.9770000000000003</v>
      </c>
      <c r="I1040">
        <v>0.83199999999999996</v>
      </c>
      <c r="J1040">
        <v>1.546</v>
      </c>
      <c r="K1040">
        <v>0.64700000000000002</v>
      </c>
      <c r="L1040">
        <v>0.90100000000000002</v>
      </c>
      <c r="M1040" s="10"/>
      <c r="N1040" s="10"/>
      <c r="O1040" s="10"/>
      <c r="P1040" s="10"/>
      <c r="Q1040" s="10"/>
      <c r="R1040" s="10"/>
      <c r="S1040" s="10">
        <v>1079</v>
      </c>
      <c r="T1040" s="17">
        <v>6.2460000000000004</v>
      </c>
      <c r="U1040" s="17">
        <f t="shared" si="99"/>
        <v>624.6</v>
      </c>
      <c r="V1040" s="11">
        <f t="shared" si="98"/>
        <v>28.200450699263349</v>
      </c>
      <c r="X1040">
        <v>6.928284840890683</v>
      </c>
      <c r="Y1040" s="12">
        <f t="shared" si="100"/>
        <v>6.9279999999999999</v>
      </c>
      <c r="Z1040">
        <f t="shared" si="101"/>
        <v>5</v>
      </c>
      <c r="AA1040">
        <f t="shared" si="102"/>
        <v>5</v>
      </c>
      <c r="AB1040">
        <f t="shared" si="103"/>
        <v>1033</v>
      </c>
      <c r="AD1040" s="12">
        <v>6.9279999999999999</v>
      </c>
      <c r="AE1040">
        <v>1033</v>
      </c>
    </row>
    <row r="1041" spans="6:31" x14ac:dyDescent="0.3">
      <c r="F1041" s="10">
        <v>1034</v>
      </c>
      <c r="G1041" s="17">
        <v>12.558</v>
      </c>
      <c r="H1041" s="10">
        <v>13.72</v>
      </c>
      <c r="I1041">
        <v>0.83799999999999997</v>
      </c>
      <c r="J1041">
        <v>1.4530000000000001</v>
      </c>
      <c r="K1041">
        <v>0.68799999999999994</v>
      </c>
      <c r="L1041">
        <v>0.95299999999999996</v>
      </c>
      <c r="M1041" s="10"/>
      <c r="N1041" s="10"/>
      <c r="O1041" s="10"/>
      <c r="P1041" s="10"/>
      <c r="Q1041" s="10"/>
      <c r="R1041" s="10"/>
      <c r="S1041" s="10">
        <v>1080</v>
      </c>
      <c r="T1041" s="17">
        <v>2.2949999999999999</v>
      </c>
      <c r="U1041" s="17">
        <f t="shared" si="99"/>
        <v>229.5</v>
      </c>
      <c r="V1041" s="11">
        <f t="shared" si="98"/>
        <v>17.094106455639025</v>
      </c>
      <c r="X1041">
        <v>6.7796716413805305</v>
      </c>
      <c r="Y1041" s="12">
        <f t="shared" si="100"/>
        <v>6.7789999999999999</v>
      </c>
      <c r="Z1041">
        <f t="shared" si="101"/>
        <v>1</v>
      </c>
      <c r="AA1041">
        <f t="shared" si="102"/>
        <v>1</v>
      </c>
      <c r="AB1041">
        <f t="shared" si="103"/>
        <v>1034</v>
      </c>
      <c r="AD1041" s="12">
        <v>6.7789999999999999</v>
      </c>
      <c r="AE1041">
        <v>1034</v>
      </c>
    </row>
    <row r="1042" spans="6:31" x14ac:dyDescent="0.3">
      <c r="F1042" s="10">
        <v>1035</v>
      </c>
      <c r="G1042" s="17">
        <v>2.8530000000000002</v>
      </c>
      <c r="H1042" s="10">
        <v>7.8250000000000002</v>
      </c>
      <c r="I1042">
        <v>0.58499999999999996</v>
      </c>
      <c r="J1042">
        <v>2.992</v>
      </c>
      <c r="K1042">
        <v>0.33400000000000002</v>
      </c>
      <c r="L1042">
        <v>0.90200000000000002</v>
      </c>
      <c r="M1042" s="10"/>
      <c r="N1042" s="10"/>
      <c r="O1042" s="10"/>
      <c r="P1042" s="10"/>
      <c r="Q1042" s="10"/>
      <c r="R1042" s="10"/>
      <c r="S1042" s="10">
        <v>1081</v>
      </c>
      <c r="T1042" s="17">
        <v>7.6890000000000001</v>
      </c>
      <c r="U1042" s="17">
        <f t="shared" si="99"/>
        <v>768.9</v>
      </c>
      <c r="V1042" s="11">
        <f t="shared" si="98"/>
        <v>31.288877991178698</v>
      </c>
      <c r="X1042">
        <v>6.6181145607257053</v>
      </c>
      <c r="Y1042" s="12">
        <f t="shared" si="100"/>
        <v>6.6180000000000003</v>
      </c>
      <c r="Z1042">
        <f t="shared" si="101"/>
        <v>1</v>
      </c>
      <c r="AA1042">
        <f t="shared" si="102"/>
        <v>0</v>
      </c>
      <c r="AB1042">
        <f t="shared" si="103"/>
        <v>1034</v>
      </c>
      <c r="AD1042" s="12">
        <v>6.6180000000000003</v>
      </c>
      <c r="AE1042">
        <v>1034</v>
      </c>
    </row>
    <row r="1043" spans="6:31" x14ac:dyDescent="0.3">
      <c r="F1043" s="10">
        <v>1036</v>
      </c>
      <c r="G1043" s="17">
        <v>13.263</v>
      </c>
      <c r="H1043" s="10">
        <v>16.03</v>
      </c>
      <c r="I1043">
        <v>0.64900000000000002</v>
      </c>
      <c r="J1043">
        <v>1.8759999999999999</v>
      </c>
      <c r="K1043">
        <v>0.53300000000000003</v>
      </c>
      <c r="L1043">
        <v>0.85599999999999998</v>
      </c>
      <c r="M1043" s="10"/>
      <c r="N1043" s="10"/>
      <c r="O1043" s="10"/>
      <c r="P1043" s="10"/>
      <c r="Q1043" s="10"/>
      <c r="R1043" s="10"/>
      <c r="S1043" s="10">
        <v>1082</v>
      </c>
      <c r="T1043" s="17">
        <v>0.85299999999999998</v>
      </c>
      <c r="U1043" s="17">
        <f t="shared" si="99"/>
        <v>85.3</v>
      </c>
      <c r="V1043" s="11">
        <f t="shared" si="98"/>
        <v>10.421484211277653</v>
      </c>
      <c r="X1043">
        <v>6.6181145607257053</v>
      </c>
      <c r="Y1043" s="12">
        <f t="shared" si="100"/>
        <v>6.6180000000000003</v>
      </c>
      <c r="Z1043">
        <f t="shared" si="101"/>
        <v>2</v>
      </c>
      <c r="AA1043">
        <f t="shared" si="102"/>
        <v>0</v>
      </c>
      <c r="AB1043">
        <f t="shared" si="103"/>
        <v>1034</v>
      </c>
      <c r="AD1043" s="12">
        <v>6.6180000000000003</v>
      </c>
      <c r="AE1043">
        <v>1034</v>
      </c>
    </row>
    <row r="1044" spans="6:31" x14ac:dyDescent="0.3">
      <c r="F1044" s="10">
        <v>1037</v>
      </c>
      <c r="G1044" s="17">
        <v>85.611999999999995</v>
      </c>
      <c r="H1044" s="10">
        <v>41.709000000000003</v>
      </c>
      <c r="I1044">
        <v>0.61799999999999999</v>
      </c>
      <c r="J1044">
        <v>1.1639999999999999</v>
      </c>
      <c r="K1044">
        <v>0.85899999999999999</v>
      </c>
      <c r="L1044">
        <v>0.88200000000000001</v>
      </c>
      <c r="M1044" s="10"/>
      <c r="N1044" s="10"/>
      <c r="O1044" s="10"/>
      <c r="P1044" s="10"/>
      <c r="Q1044" s="10"/>
      <c r="R1044" s="10"/>
      <c r="S1044" s="10">
        <v>1083</v>
      </c>
      <c r="T1044" s="17">
        <v>30.625</v>
      </c>
      <c r="U1044" s="17">
        <f t="shared" si="99"/>
        <v>3062.5</v>
      </c>
      <c r="V1044" s="11">
        <f t="shared" si="98"/>
        <v>62.444344065346989</v>
      </c>
      <c r="X1044">
        <v>6.6181145607257053</v>
      </c>
      <c r="Y1044" s="12">
        <f t="shared" si="100"/>
        <v>6.6180000000000003</v>
      </c>
      <c r="Z1044">
        <f t="shared" si="101"/>
        <v>3</v>
      </c>
      <c r="AA1044">
        <f t="shared" si="102"/>
        <v>0</v>
      </c>
      <c r="AB1044">
        <f t="shared" si="103"/>
        <v>1034</v>
      </c>
      <c r="AD1044" s="12">
        <v>6.6180000000000003</v>
      </c>
      <c r="AE1044">
        <v>1034</v>
      </c>
    </row>
    <row r="1045" spans="6:31" x14ac:dyDescent="0.3">
      <c r="F1045" s="10">
        <v>1038</v>
      </c>
      <c r="G1045" s="17">
        <v>15.493</v>
      </c>
      <c r="H1045" s="10">
        <v>18.277999999999999</v>
      </c>
      <c r="I1045">
        <v>0.58299999999999996</v>
      </c>
      <c r="J1045">
        <v>1.6619999999999999</v>
      </c>
      <c r="K1045">
        <v>0.60199999999999998</v>
      </c>
      <c r="L1045">
        <v>0.82799999999999996</v>
      </c>
      <c r="M1045" s="10"/>
      <c r="N1045" s="10"/>
      <c r="O1045" s="10"/>
      <c r="P1045" s="10"/>
      <c r="Q1045" s="10"/>
      <c r="R1045" s="10"/>
      <c r="S1045" s="10">
        <v>1084</v>
      </c>
      <c r="T1045" s="17">
        <v>16.132000000000001</v>
      </c>
      <c r="U1045" s="17">
        <f t="shared" si="99"/>
        <v>1613.2</v>
      </c>
      <c r="V1045" s="11">
        <f t="shared" si="98"/>
        <v>45.320966820741639</v>
      </c>
      <c r="X1045">
        <v>6.6181145607257053</v>
      </c>
      <c r="Y1045" s="12">
        <f t="shared" si="100"/>
        <v>6.6180000000000003</v>
      </c>
      <c r="Z1045">
        <f t="shared" si="101"/>
        <v>4</v>
      </c>
      <c r="AA1045">
        <f t="shared" si="102"/>
        <v>4</v>
      </c>
      <c r="AB1045">
        <f t="shared" si="103"/>
        <v>1038</v>
      </c>
      <c r="AD1045" s="12">
        <v>6.6180000000000003</v>
      </c>
      <c r="AE1045">
        <v>1038</v>
      </c>
    </row>
    <row r="1046" spans="6:31" x14ac:dyDescent="0.3">
      <c r="F1046" s="10">
        <v>1039</v>
      </c>
      <c r="G1046" s="17">
        <v>1.4259999999999999</v>
      </c>
      <c r="H1046" s="10">
        <v>4.6900000000000004</v>
      </c>
      <c r="I1046">
        <v>0.81499999999999995</v>
      </c>
      <c r="J1046">
        <v>1.861</v>
      </c>
      <c r="K1046">
        <v>0.53700000000000003</v>
      </c>
      <c r="L1046">
        <v>0.89700000000000002</v>
      </c>
      <c r="M1046" s="10"/>
      <c r="N1046" s="10"/>
      <c r="O1046" s="10"/>
      <c r="P1046" s="10"/>
      <c r="Q1046" s="10"/>
      <c r="R1046" s="10"/>
      <c r="S1046" s="10">
        <v>1086</v>
      </c>
      <c r="T1046" s="17">
        <v>98.006</v>
      </c>
      <c r="U1046" s="17">
        <f t="shared" si="99"/>
        <v>9800.6</v>
      </c>
      <c r="V1046" s="11">
        <f t="shared" si="98"/>
        <v>111.70725796532398</v>
      </c>
      <c r="X1046">
        <v>6.4623724024009439</v>
      </c>
      <c r="Y1046" s="12">
        <f t="shared" si="100"/>
        <v>6.4619999999999997</v>
      </c>
      <c r="Z1046">
        <f t="shared" si="101"/>
        <v>1</v>
      </c>
      <c r="AA1046">
        <f t="shared" si="102"/>
        <v>0</v>
      </c>
      <c r="AB1046">
        <f t="shared" si="103"/>
        <v>1038</v>
      </c>
      <c r="AD1046" s="12">
        <v>6.4619999999999997</v>
      </c>
      <c r="AE1046">
        <v>1038</v>
      </c>
    </row>
    <row r="1047" spans="6:31" x14ac:dyDescent="0.3">
      <c r="F1047" s="10">
        <v>1040</v>
      </c>
      <c r="G1047" s="17">
        <v>9.1150000000000002</v>
      </c>
      <c r="H1047" s="10">
        <v>12.339</v>
      </c>
      <c r="I1047">
        <v>0.752</v>
      </c>
      <c r="J1047">
        <v>1.754</v>
      </c>
      <c r="K1047">
        <v>0.56999999999999995</v>
      </c>
      <c r="L1047">
        <v>0.90800000000000003</v>
      </c>
      <c r="M1047" s="10"/>
      <c r="N1047" s="10"/>
      <c r="O1047" s="10"/>
      <c r="P1047" s="10"/>
      <c r="Q1047" s="10"/>
      <c r="R1047" s="10"/>
      <c r="S1047" s="10">
        <v>1087</v>
      </c>
      <c r="T1047" s="17">
        <v>6.0819999999999999</v>
      </c>
      <c r="U1047" s="17">
        <f t="shared" si="99"/>
        <v>608.19999999999993</v>
      </c>
      <c r="V1047" s="11">
        <f t="shared" si="98"/>
        <v>27.827761158740849</v>
      </c>
      <c r="X1047">
        <v>6.4623724024009439</v>
      </c>
      <c r="Y1047" s="12">
        <f t="shared" si="100"/>
        <v>6.4619999999999997</v>
      </c>
      <c r="Z1047">
        <f t="shared" si="101"/>
        <v>2</v>
      </c>
      <c r="AA1047">
        <f t="shared" si="102"/>
        <v>0</v>
      </c>
      <c r="AB1047">
        <f t="shared" si="103"/>
        <v>1038</v>
      </c>
      <c r="AD1047" s="12">
        <v>6.4619999999999997</v>
      </c>
      <c r="AE1047">
        <v>1038</v>
      </c>
    </row>
    <row r="1048" spans="6:31" x14ac:dyDescent="0.3">
      <c r="F1048" s="10">
        <v>1041</v>
      </c>
      <c r="G1048" s="17">
        <v>1.623</v>
      </c>
      <c r="H1048" s="10">
        <v>6.9690000000000003</v>
      </c>
      <c r="I1048">
        <v>0.42</v>
      </c>
      <c r="J1048">
        <v>3.9929999999999999</v>
      </c>
      <c r="K1048">
        <v>0.25</v>
      </c>
      <c r="L1048">
        <v>0.77300000000000002</v>
      </c>
      <c r="M1048" s="10"/>
      <c r="N1048" s="10"/>
      <c r="O1048" s="10"/>
      <c r="P1048" s="10"/>
      <c r="Q1048" s="10"/>
      <c r="R1048" s="10"/>
      <c r="S1048" s="10">
        <v>1088</v>
      </c>
      <c r="T1048" s="17">
        <v>18.559000000000001</v>
      </c>
      <c r="U1048" s="17">
        <f t="shared" si="99"/>
        <v>1855.9</v>
      </c>
      <c r="V1048" s="11">
        <f t="shared" si="98"/>
        <v>48.610752628137625</v>
      </c>
      <c r="X1048">
        <v>6.4623724024009439</v>
      </c>
      <c r="Y1048" s="12">
        <f t="shared" si="100"/>
        <v>6.4619999999999997</v>
      </c>
      <c r="Z1048">
        <f t="shared" si="101"/>
        <v>3</v>
      </c>
      <c r="AA1048">
        <f t="shared" si="102"/>
        <v>0</v>
      </c>
      <c r="AB1048">
        <f t="shared" si="103"/>
        <v>1038</v>
      </c>
      <c r="AD1048" s="12">
        <v>6.4619999999999997</v>
      </c>
      <c r="AE1048">
        <v>1038</v>
      </c>
    </row>
    <row r="1049" spans="6:31" x14ac:dyDescent="0.3">
      <c r="F1049" s="10">
        <v>1042</v>
      </c>
      <c r="G1049" s="17">
        <v>3.9670000000000001</v>
      </c>
      <c r="H1049" s="10">
        <v>7.7370000000000001</v>
      </c>
      <c r="I1049">
        <v>0.83299999999999996</v>
      </c>
      <c r="J1049">
        <v>1.0629999999999999</v>
      </c>
      <c r="K1049">
        <v>0.94099999999999995</v>
      </c>
      <c r="L1049">
        <v>0.90300000000000002</v>
      </c>
      <c r="M1049" s="10"/>
      <c r="N1049" s="10"/>
      <c r="O1049" s="10"/>
      <c r="P1049" s="10"/>
      <c r="Q1049" s="10"/>
      <c r="R1049" s="10"/>
      <c r="S1049" s="10">
        <v>1089</v>
      </c>
      <c r="T1049" s="17">
        <v>7.476</v>
      </c>
      <c r="U1049" s="17">
        <f t="shared" si="99"/>
        <v>747.6</v>
      </c>
      <c r="V1049" s="11">
        <f t="shared" si="98"/>
        <v>30.85245344610389</v>
      </c>
      <c r="X1049">
        <v>6.4623724024009439</v>
      </c>
      <c r="Y1049" s="12">
        <f t="shared" si="100"/>
        <v>6.4619999999999997</v>
      </c>
      <c r="Z1049">
        <f t="shared" si="101"/>
        <v>4</v>
      </c>
      <c r="AA1049">
        <f t="shared" si="102"/>
        <v>4</v>
      </c>
      <c r="AB1049">
        <f t="shared" si="103"/>
        <v>1042</v>
      </c>
      <c r="AD1049" s="12">
        <v>6.4619999999999997</v>
      </c>
      <c r="AE1049">
        <v>1042</v>
      </c>
    </row>
    <row r="1050" spans="6:31" x14ac:dyDescent="0.3">
      <c r="F1050" s="10">
        <v>1043</v>
      </c>
      <c r="G1050" s="17">
        <v>2.3279999999999998</v>
      </c>
      <c r="H1050" s="10">
        <v>5.9260000000000002</v>
      </c>
      <c r="I1050">
        <v>0.83299999999999996</v>
      </c>
      <c r="J1050">
        <v>1.5669999999999999</v>
      </c>
      <c r="K1050">
        <v>0.63800000000000001</v>
      </c>
      <c r="L1050">
        <v>0.91300000000000003</v>
      </c>
      <c r="M1050" s="10"/>
      <c r="N1050" s="10"/>
      <c r="O1050" s="10"/>
      <c r="P1050" s="10"/>
      <c r="Q1050" s="10"/>
      <c r="R1050" s="10"/>
      <c r="S1050" s="10">
        <v>1090</v>
      </c>
      <c r="T1050" s="17">
        <v>17.558</v>
      </c>
      <c r="U1050" s="17">
        <f t="shared" si="99"/>
        <v>1755.8</v>
      </c>
      <c r="V1050" s="11">
        <f t="shared" si="98"/>
        <v>47.281645409672436</v>
      </c>
      <c r="X1050">
        <v>6.2926742996331511</v>
      </c>
      <c r="Y1050" s="12">
        <f t="shared" si="100"/>
        <v>6.2919999999999998</v>
      </c>
      <c r="Z1050">
        <f t="shared" si="101"/>
        <v>1</v>
      </c>
      <c r="AA1050">
        <f t="shared" si="102"/>
        <v>0</v>
      </c>
      <c r="AB1050">
        <f t="shared" si="103"/>
        <v>1042</v>
      </c>
      <c r="AD1050" s="12">
        <v>6.2919999999999998</v>
      </c>
      <c r="AE1050">
        <v>1042</v>
      </c>
    </row>
    <row r="1051" spans="6:31" x14ac:dyDescent="0.3">
      <c r="F1051" s="10">
        <v>1044</v>
      </c>
      <c r="G1051" s="17">
        <v>2.8530000000000002</v>
      </c>
      <c r="H1051" s="10">
        <v>6.5759999999999996</v>
      </c>
      <c r="I1051">
        <v>0.82899999999999996</v>
      </c>
      <c r="J1051">
        <v>1.214</v>
      </c>
      <c r="K1051">
        <v>0.82399999999999995</v>
      </c>
      <c r="L1051">
        <v>0.91800000000000004</v>
      </c>
      <c r="M1051" s="10"/>
      <c r="N1051" s="10"/>
      <c r="O1051" s="10"/>
      <c r="P1051" s="10"/>
      <c r="Q1051" s="10"/>
      <c r="R1051" s="10"/>
      <c r="S1051" s="10">
        <v>1091</v>
      </c>
      <c r="T1051" s="17">
        <v>4.3280000000000003</v>
      </c>
      <c r="U1051" s="17">
        <f t="shared" si="99"/>
        <v>432.8</v>
      </c>
      <c r="V1051" s="11">
        <f t="shared" si="98"/>
        <v>23.474626194284298</v>
      </c>
      <c r="X1051">
        <v>6.2926742996331511</v>
      </c>
      <c r="Y1051" s="12">
        <f t="shared" si="100"/>
        <v>6.2919999999999998</v>
      </c>
      <c r="Z1051">
        <f t="shared" si="101"/>
        <v>2</v>
      </c>
      <c r="AA1051">
        <f t="shared" si="102"/>
        <v>0</v>
      </c>
      <c r="AB1051">
        <f t="shared" si="103"/>
        <v>1042</v>
      </c>
      <c r="AD1051" s="12">
        <v>6.2919999999999998</v>
      </c>
      <c r="AE1051">
        <v>1042</v>
      </c>
    </row>
    <row r="1052" spans="6:31" x14ac:dyDescent="0.3">
      <c r="F1052" s="8">
        <v>1045</v>
      </c>
      <c r="G1052" s="117">
        <v>7.9020000000000001</v>
      </c>
      <c r="H1052" s="8">
        <v>16.943000000000001</v>
      </c>
      <c r="I1052" s="8">
        <v>0.34599999999999997</v>
      </c>
      <c r="J1052" s="8">
        <v>4.383</v>
      </c>
      <c r="K1052" s="8">
        <v>0.22800000000000001</v>
      </c>
      <c r="L1052" s="8">
        <v>0.85299999999999998</v>
      </c>
      <c r="M1052" s="10"/>
      <c r="N1052" s="10"/>
      <c r="O1052" s="10"/>
      <c r="P1052" s="10"/>
      <c r="Q1052" s="10"/>
      <c r="R1052" s="10"/>
      <c r="S1052" s="10">
        <v>1093</v>
      </c>
      <c r="T1052" s="17">
        <v>8.2629999999999999</v>
      </c>
      <c r="U1052" s="17">
        <f t="shared" si="99"/>
        <v>826.3</v>
      </c>
      <c r="V1052" s="11">
        <f t="shared" si="98"/>
        <v>32.435749348745823</v>
      </c>
      <c r="X1052">
        <v>6.2926742996331511</v>
      </c>
      <c r="Y1052" s="12">
        <f t="shared" si="100"/>
        <v>6.2919999999999998</v>
      </c>
      <c r="Z1052">
        <f t="shared" si="101"/>
        <v>3</v>
      </c>
      <c r="AA1052">
        <f t="shared" si="102"/>
        <v>0</v>
      </c>
      <c r="AB1052">
        <f t="shared" si="103"/>
        <v>1042</v>
      </c>
      <c r="AD1052" s="12">
        <v>6.2919999999999998</v>
      </c>
      <c r="AE1052">
        <v>1042</v>
      </c>
    </row>
    <row r="1053" spans="6:31" x14ac:dyDescent="0.3">
      <c r="F1053" s="10">
        <v>1046</v>
      </c>
      <c r="G1053" s="17">
        <v>2.6070000000000002</v>
      </c>
      <c r="H1053" s="10">
        <v>6.3949999999999996</v>
      </c>
      <c r="I1053">
        <v>0.80100000000000005</v>
      </c>
      <c r="J1053">
        <v>1.73</v>
      </c>
      <c r="K1053">
        <v>0.57799999999999996</v>
      </c>
      <c r="L1053">
        <v>0.90100000000000002</v>
      </c>
      <c r="M1053" s="10"/>
      <c r="N1053" s="10"/>
      <c r="O1053" s="10"/>
      <c r="P1053" s="10"/>
      <c r="Q1053" s="10"/>
      <c r="R1053" s="10"/>
      <c r="S1053" s="10">
        <v>1094</v>
      </c>
      <c r="T1053" s="17">
        <v>9.3279999999999994</v>
      </c>
      <c r="U1053" s="17">
        <f t="shared" si="99"/>
        <v>932.8</v>
      </c>
      <c r="V1053" s="11">
        <f t="shared" si="98"/>
        <v>34.462702263881745</v>
      </c>
      <c r="X1053">
        <v>6.2926742996331511</v>
      </c>
      <c r="Y1053" s="12">
        <f t="shared" si="100"/>
        <v>6.2919999999999998</v>
      </c>
      <c r="Z1053">
        <f t="shared" si="101"/>
        <v>4</v>
      </c>
      <c r="AA1053">
        <f t="shared" si="102"/>
        <v>4</v>
      </c>
      <c r="AB1053">
        <f t="shared" si="103"/>
        <v>1046</v>
      </c>
      <c r="AD1053" s="12">
        <v>6.2919999999999998</v>
      </c>
      <c r="AE1053">
        <v>1046</v>
      </c>
    </row>
    <row r="1054" spans="6:31" x14ac:dyDescent="0.3">
      <c r="F1054" s="10">
        <v>1047</v>
      </c>
      <c r="G1054" s="17">
        <v>9.9510000000000005</v>
      </c>
      <c r="H1054" s="10">
        <v>15.163</v>
      </c>
      <c r="I1054">
        <v>0.54400000000000004</v>
      </c>
      <c r="J1054">
        <v>3.0179999999999998</v>
      </c>
      <c r="K1054">
        <v>0.33100000000000002</v>
      </c>
      <c r="L1054">
        <v>0.93500000000000005</v>
      </c>
      <c r="M1054" s="10"/>
      <c r="N1054" s="10"/>
      <c r="O1054" s="10"/>
      <c r="P1054" s="10"/>
      <c r="Q1054" s="10"/>
      <c r="R1054" s="10"/>
      <c r="S1054" s="10">
        <v>1095</v>
      </c>
      <c r="T1054" s="17">
        <v>3.3279999999999998</v>
      </c>
      <c r="U1054" s="17">
        <f t="shared" si="99"/>
        <v>332.8</v>
      </c>
      <c r="V1054" s="11">
        <f t="shared" si="98"/>
        <v>20.584803144258199</v>
      </c>
      <c r="X1054">
        <v>5.9601496036686061</v>
      </c>
      <c r="Y1054" s="12">
        <f t="shared" si="100"/>
        <v>5.96</v>
      </c>
      <c r="Z1054">
        <f t="shared" si="101"/>
        <v>1</v>
      </c>
      <c r="AA1054">
        <f t="shared" si="102"/>
        <v>0</v>
      </c>
      <c r="AB1054">
        <f t="shared" si="103"/>
        <v>1046</v>
      </c>
      <c r="AD1054" s="12">
        <v>5.96</v>
      </c>
      <c r="AE1054">
        <v>1046</v>
      </c>
    </row>
    <row r="1055" spans="6:31" x14ac:dyDescent="0.3">
      <c r="F1055" s="10">
        <v>1048</v>
      </c>
      <c r="G1055" s="17">
        <v>33.691000000000003</v>
      </c>
      <c r="H1055" s="10">
        <v>34.734999999999999</v>
      </c>
      <c r="I1055">
        <v>0.35099999999999998</v>
      </c>
      <c r="J1055">
        <v>5.3659999999999997</v>
      </c>
      <c r="K1055">
        <v>0.186</v>
      </c>
      <c r="L1055">
        <v>0.92700000000000005</v>
      </c>
      <c r="M1055" s="10"/>
      <c r="N1055" s="10"/>
      <c r="O1055" s="10"/>
      <c r="P1055" s="10"/>
      <c r="Q1055" s="10"/>
      <c r="R1055" s="10"/>
      <c r="S1055" s="10">
        <v>1096</v>
      </c>
      <c r="T1055" s="17">
        <v>2.23</v>
      </c>
      <c r="U1055" s="17">
        <f t="shared" si="99"/>
        <v>223</v>
      </c>
      <c r="V1055" s="11">
        <f t="shared" si="98"/>
        <v>16.850294314223159</v>
      </c>
      <c r="X1055">
        <v>5.9601496036686061</v>
      </c>
      <c r="Y1055" s="12">
        <f t="shared" si="100"/>
        <v>5.96</v>
      </c>
      <c r="Z1055">
        <f t="shared" si="101"/>
        <v>2</v>
      </c>
      <c r="AA1055">
        <f t="shared" si="102"/>
        <v>0</v>
      </c>
      <c r="AB1055">
        <f t="shared" si="103"/>
        <v>1046</v>
      </c>
      <c r="AD1055" s="12">
        <v>5.96</v>
      </c>
      <c r="AE1055">
        <v>1046</v>
      </c>
    </row>
    <row r="1056" spans="6:31" x14ac:dyDescent="0.3">
      <c r="F1056" s="10">
        <v>1049</v>
      </c>
      <c r="G1056" s="17">
        <v>75.89</v>
      </c>
      <c r="H1056" s="10">
        <v>45.612000000000002</v>
      </c>
      <c r="I1056">
        <v>0.45800000000000002</v>
      </c>
      <c r="J1056">
        <v>1.556</v>
      </c>
      <c r="K1056">
        <v>0.64200000000000002</v>
      </c>
      <c r="L1056">
        <v>0.8</v>
      </c>
      <c r="M1056" s="10"/>
      <c r="N1056" s="10"/>
      <c r="O1056" s="10"/>
      <c r="P1056" s="10"/>
      <c r="Q1056" s="10"/>
      <c r="R1056" s="10"/>
      <c r="S1056" s="10">
        <v>1097</v>
      </c>
      <c r="T1056" s="17">
        <v>78.266999999999996</v>
      </c>
      <c r="U1056" s="17">
        <f t="shared" si="99"/>
        <v>7826.7</v>
      </c>
      <c r="V1056" s="11">
        <f t="shared" si="98"/>
        <v>99.82616863717999</v>
      </c>
      <c r="X1056">
        <v>5.9601496036686061</v>
      </c>
      <c r="Y1056" s="12">
        <f t="shared" si="100"/>
        <v>5.96</v>
      </c>
      <c r="Z1056">
        <f t="shared" si="101"/>
        <v>3</v>
      </c>
      <c r="AA1056">
        <f t="shared" si="102"/>
        <v>0</v>
      </c>
      <c r="AB1056">
        <f t="shared" si="103"/>
        <v>1046</v>
      </c>
      <c r="AD1056" s="12">
        <v>5.96</v>
      </c>
      <c r="AE1056">
        <v>1046</v>
      </c>
    </row>
    <row r="1057" spans="6:31" x14ac:dyDescent="0.3">
      <c r="F1057" s="10">
        <v>1050</v>
      </c>
      <c r="G1057" s="17">
        <v>3.9670000000000001</v>
      </c>
      <c r="H1057" s="10">
        <v>8.3680000000000003</v>
      </c>
      <c r="I1057">
        <v>0.71199999999999997</v>
      </c>
      <c r="J1057">
        <v>1.7929999999999999</v>
      </c>
      <c r="K1057">
        <v>0.55800000000000005</v>
      </c>
      <c r="L1057">
        <v>0.89800000000000002</v>
      </c>
      <c r="M1057" s="10"/>
      <c r="N1057" s="10"/>
      <c r="O1057" s="10"/>
      <c r="P1057" s="10"/>
      <c r="Q1057" s="10"/>
      <c r="R1057" s="10"/>
      <c r="S1057" s="10">
        <v>1098</v>
      </c>
      <c r="T1057" s="17">
        <v>11.032999999999999</v>
      </c>
      <c r="U1057" s="17">
        <f t="shared" si="99"/>
        <v>1103.3</v>
      </c>
      <c r="V1057" s="11">
        <f t="shared" si="98"/>
        <v>37.480197300792121</v>
      </c>
      <c r="X1057">
        <v>5.9601496036686061</v>
      </c>
      <c r="Y1057" s="12">
        <f t="shared" si="100"/>
        <v>5.96</v>
      </c>
      <c r="Z1057">
        <f t="shared" si="101"/>
        <v>4</v>
      </c>
      <c r="AA1057">
        <f t="shared" si="102"/>
        <v>4</v>
      </c>
      <c r="AB1057">
        <f t="shared" si="103"/>
        <v>1050</v>
      </c>
      <c r="AD1057" s="12">
        <v>5.96</v>
      </c>
      <c r="AE1057">
        <v>1050</v>
      </c>
    </row>
    <row r="1058" spans="6:31" x14ac:dyDescent="0.3">
      <c r="F1058" s="10">
        <v>1051</v>
      </c>
      <c r="G1058" s="17">
        <v>30.411999999999999</v>
      </c>
      <c r="H1058" s="10">
        <v>27.364999999999998</v>
      </c>
      <c r="I1058">
        <v>0.51</v>
      </c>
      <c r="J1058">
        <v>1.823</v>
      </c>
      <c r="K1058">
        <v>0.54900000000000004</v>
      </c>
      <c r="L1058">
        <v>0.88500000000000001</v>
      </c>
      <c r="M1058" s="10"/>
      <c r="N1058" s="10"/>
      <c r="O1058" s="10"/>
      <c r="P1058" s="10"/>
      <c r="Q1058" s="10"/>
      <c r="R1058" s="10"/>
      <c r="S1058" s="10">
        <v>1099</v>
      </c>
      <c r="T1058" s="17">
        <v>4.6399999999999997</v>
      </c>
      <c r="U1058" s="17">
        <f t="shared" si="99"/>
        <v>463.99999999999994</v>
      </c>
      <c r="V1058" s="11">
        <f t="shared" si="98"/>
        <v>24.306031118985992</v>
      </c>
      <c r="X1058">
        <v>5.7757143343539132</v>
      </c>
      <c r="Y1058" s="12">
        <f t="shared" si="100"/>
        <v>5.7750000000000004</v>
      </c>
      <c r="Z1058">
        <f t="shared" si="101"/>
        <v>1</v>
      </c>
      <c r="AA1058">
        <f t="shared" si="102"/>
        <v>0</v>
      </c>
      <c r="AB1058">
        <f t="shared" si="103"/>
        <v>1050</v>
      </c>
      <c r="AD1058" s="12">
        <v>5.7750000000000004</v>
      </c>
      <c r="AE1058">
        <v>1050</v>
      </c>
    </row>
    <row r="1059" spans="6:31" x14ac:dyDescent="0.3">
      <c r="F1059" s="10">
        <v>1052</v>
      </c>
      <c r="G1059" s="17">
        <v>5.9509999999999996</v>
      </c>
      <c r="H1059" s="10">
        <v>12.651999999999999</v>
      </c>
      <c r="I1059">
        <v>0.46700000000000003</v>
      </c>
      <c r="J1059">
        <v>2.5609999999999999</v>
      </c>
      <c r="K1059">
        <v>0.39</v>
      </c>
      <c r="L1059">
        <v>0.82899999999999996</v>
      </c>
      <c r="M1059" s="10"/>
      <c r="N1059" s="10"/>
      <c r="O1059" s="10"/>
      <c r="P1059" s="10"/>
      <c r="Q1059" s="10"/>
      <c r="R1059" s="10"/>
      <c r="S1059" s="10">
        <v>1100</v>
      </c>
      <c r="T1059" s="17">
        <v>1.2949999999999999</v>
      </c>
      <c r="U1059" s="17">
        <f t="shared" si="99"/>
        <v>129.5</v>
      </c>
      <c r="V1059" s="11">
        <f t="shared" si="98"/>
        <v>12.84073677960901</v>
      </c>
      <c r="X1059">
        <v>5.7757143343539132</v>
      </c>
      <c r="Y1059" s="12">
        <f t="shared" si="100"/>
        <v>5.7750000000000004</v>
      </c>
      <c r="Z1059">
        <f t="shared" si="101"/>
        <v>2</v>
      </c>
      <c r="AA1059">
        <f t="shared" si="102"/>
        <v>0</v>
      </c>
      <c r="AB1059">
        <f t="shared" si="103"/>
        <v>1050</v>
      </c>
      <c r="AD1059" s="12">
        <v>5.7750000000000004</v>
      </c>
      <c r="AE1059">
        <v>1050</v>
      </c>
    </row>
    <row r="1060" spans="6:31" x14ac:dyDescent="0.3">
      <c r="F1060" s="10">
        <v>1053</v>
      </c>
      <c r="G1060" s="17">
        <v>4.3449999999999998</v>
      </c>
      <c r="H1060" s="10">
        <v>8.4610000000000003</v>
      </c>
      <c r="I1060">
        <v>0.76300000000000001</v>
      </c>
      <c r="J1060">
        <v>1.3380000000000001</v>
      </c>
      <c r="K1060">
        <v>0.747</v>
      </c>
      <c r="L1060">
        <v>0.89100000000000001</v>
      </c>
      <c r="M1060" s="10"/>
      <c r="N1060" s="10"/>
      <c r="O1060" s="10"/>
      <c r="P1060" s="10"/>
      <c r="Q1060" s="10"/>
      <c r="R1060" s="10"/>
      <c r="S1060" s="10">
        <v>1101</v>
      </c>
      <c r="T1060" s="17">
        <v>14.000999999999999</v>
      </c>
      <c r="U1060" s="17">
        <f t="shared" si="99"/>
        <v>1400.1</v>
      </c>
      <c r="V1060" s="11">
        <f t="shared" si="98"/>
        <v>42.221590289610141</v>
      </c>
      <c r="X1060">
        <v>5.7757143343539132</v>
      </c>
      <c r="Y1060" s="12">
        <f t="shared" si="100"/>
        <v>5.7750000000000004</v>
      </c>
      <c r="Z1060">
        <f t="shared" si="101"/>
        <v>3</v>
      </c>
      <c r="AA1060">
        <f t="shared" si="102"/>
        <v>0</v>
      </c>
      <c r="AB1060">
        <f t="shared" si="103"/>
        <v>1050</v>
      </c>
      <c r="AD1060" s="12">
        <v>5.7750000000000004</v>
      </c>
      <c r="AE1060">
        <v>1050</v>
      </c>
    </row>
    <row r="1061" spans="6:31" x14ac:dyDescent="0.3">
      <c r="F1061" s="10">
        <v>1054</v>
      </c>
      <c r="G1061" s="17">
        <v>10.919</v>
      </c>
      <c r="H1061" s="10">
        <v>14.944000000000001</v>
      </c>
      <c r="I1061">
        <v>0.61399999999999999</v>
      </c>
      <c r="J1061">
        <v>1.7949999999999999</v>
      </c>
      <c r="K1061">
        <v>0.55700000000000005</v>
      </c>
      <c r="L1061">
        <v>0.81899999999999995</v>
      </c>
      <c r="M1061" s="10"/>
      <c r="N1061" s="10"/>
      <c r="O1061" s="10"/>
      <c r="P1061" s="10"/>
      <c r="Q1061" s="10"/>
      <c r="R1061" s="10"/>
      <c r="S1061" s="10">
        <v>1102</v>
      </c>
      <c r="T1061" s="17">
        <v>27.739000000000001</v>
      </c>
      <c r="U1061" s="17">
        <f t="shared" si="99"/>
        <v>2773.9</v>
      </c>
      <c r="V1061" s="11">
        <f t="shared" si="98"/>
        <v>59.42927875332888</v>
      </c>
      <c r="X1061">
        <v>5.7757143343539132</v>
      </c>
      <c r="Y1061" s="12">
        <f t="shared" si="100"/>
        <v>5.7750000000000004</v>
      </c>
      <c r="Z1061">
        <f t="shared" si="101"/>
        <v>4</v>
      </c>
      <c r="AA1061">
        <f t="shared" si="102"/>
        <v>0</v>
      </c>
      <c r="AB1061">
        <f t="shared" si="103"/>
        <v>1050</v>
      </c>
      <c r="AD1061" s="12">
        <v>5.7750000000000004</v>
      </c>
      <c r="AE1061">
        <v>1050</v>
      </c>
    </row>
    <row r="1062" spans="6:31" x14ac:dyDescent="0.3">
      <c r="F1062" s="10">
        <v>1055</v>
      </c>
      <c r="G1062" s="17">
        <v>2.3439999999999999</v>
      </c>
      <c r="H1062" s="10">
        <v>6.5129999999999999</v>
      </c>
      <c r="I1062">
        <v>0.69399999999999995</v>
      </c>
      <c r="J1062">
        <v>2.133</v>
      </c>
      <c r="K1062">
        <v>0.46899999999999997</v>
      </c>
      <c r="L1062">
        <v>0.88800000000000001</v>
      </c>
      <c r="M1062" s="10"/>
      <c r="N1062" s="10"/>
      <c r="O1062" s="10"/>
      <c r="P1062" s="10"/>
      <c r="Q1062" s="10"/>
      <c r="R1062" s="10"/>
      <c r="S1062" s="10">
        <v>1103</v>
      </c>
      <c r="T1062" s="17">
        <v>17.690000000000001</v>
      </c>
      <c r="U1062" s="17">
        <f t="shared" si="99"/>
        <v>1769.0000000000002</v>
      </c>
      <c r="V1062" s="11">
        <f t="shared" si="98"/>
        <v>47.459042917409356</v>
      </c>
      <c r="X1062">
        <v>5.7757143343539132</v>
      </c>
      <c r="Y1062" s="12">
        <f t="shared" si="100"/>
        <v>5.7750000000000004</v>
      </c>
      <c r="Z1062">
        <f t="shared" si="101"/>
        <v>5</v>
      </c>
      <c r="AA1062">
        <f t="shared" si="102"/>
        <v>5</v>
      </c>
      <c r="AB1062">
        <f t="shared" si="103"/>
        <v>1055</v>
      </c>
      <c r="AD1062" s="12">
        <v>5.7750000000000004</v>
      </c>
      <c r="AE1062">
        <v>1055</v>
      </c>
    </row>
    <row r="1063" spans="6:31" x14ac:dyDescent="0.3">
      <c r="F1063" s="10">
        <v>1056</v>
      </c>
      <c r="G1063" s="17">
        <v>29.445</v>
      </c>
      <c r="H1063" s="10">
        <v>24.335999999999999</v>
      </c>
      <c r="I1063">
        <v>0.625</v>
      </c>
      <c r="J1063">
        <v>1.577</v>
      </c>
      <c r="K1063">
        <v>0.63400000000000001</v>
      </c>
      <c r="L1063">
        <v>0.89</v>
      </c>
      <c r="M1063" s="10"/>
      <c r="N1063" s="10"/>
      <c r="O1063" s="10"/>
      <c r="P1063" s="10"/>
      <c r="Q1063" s="10"/>
      <c r="R1063" s="10"/>
      <c r="S1063" s="10">
        <v>1104</v>
      </c>
      <c r="T1063" s="17">
        <v>55.954000000000001</v>
      </c>
      <c r="U1063" s="17">
        <f t="shared" si="99"/>
        <v>5595.4</v>
      </c>
      <c r="V1063" s="11">
        <f t="shared" si="98"/>
        <v>84.405477006004347</v>
      </c>
      <c r="X1063">
        <v>5.5965786691946899</v>
      </c>
      <c r="Y1063" s="12">
        <f t="shared" si="100"/>
        <v>5.5960000000000001</v>
      </c>
      <c r="Z1063">
        <f t="shared" si="101"/>
        <v>1</v>
      </c>
      <c r="AA1063">
        <f t="shared" si="102"/>
        <v>0</v>
      </c>
      <c r="AB1063">
        <f t="shared" si="103"/>
        <v>1055</v>
      </c>
      <c r="AD1063" s="12">
        <v>5.5960000000000001</v>
      </c>
      <c r="AE1063">
        <v>1055</v>
      </c>
    </row>
    <row r="1064" spans="6:31" x14ac:dyDescent="0.3">
      <c r="F1064" s="10">
        <v>1057</v>
      </c>
      <c r="G1064" s="17">
        <v>12.755000000000001</v>
      </c>
      <c r="H1064" s="10">
        <v>16.498000000000001</v>
      </c>
      <c r="I1064">
        <v>0.58899999999999997</v>
      </c>
      <c r="J1064">
        <v>1.6180000000000001</v>
      </c>
      <c r="K1064">
        <v>0.61799999999999999</v>
      </c>
      <c r="L1064">
        <v>0.82499999999999996</v>
      </c>
      <c r="M1064" s="10"/>
      <c r="N1064" s="10"/>
      <c r="O1064" s="10"/>
      <c r="P1064" s="10"/>
      <c r="Q1064" s="10"/>
      <c r="R1064" s="10"/>
      <c r="S1064" s="10">
        <v>1105</v>
      </c>
      <c r="T1064" s="17">
        <v>157.96100000000001</v>
      </c>
      <c r="U1064" s="17">
        <f t="shared" si="99"/>
        <v>15796.100000000002</v>
      </c>
      <c r="V1064" s="11">
        <f t="shared" si="98"/>
        <v>141.81755593928105</v>
      </c>
      <c r="X1064">
        <v>5.5965786691946899</v>
      </c>
      <c r="Y1064" s="12">
        <f t="shared" si="100"/>
        <v>5.5960000000000001</v>
      </c>
      <c r="Z1064">
        <f t="shared" si="101"/>
        <v>2</v>
      </c>
      <c r="AA1064">
        <f t="shared" si="102"/>
        <v>0</v>
      </c>
      <c r="AB1064">
        <f t="shared" si="103"/>
        <v>1055</v>
      </c>
      <c r="AD1064" s="12">
        <v>5.5960000000000001</v>
      </c>
      <c r="AE1064">
        <v>1055</v>
      </c>
    </row>
    <row r="1065" spans="6:31" x14ac:dyDescent="0.3">
      <c r="F1065" s="10">
        <v>1058</v>
      </c>
      <c r="G1065" s="17">
        <v>13.706</v>
      </c>
      <c r="H1065" s="10">
        <v>17.972999999999999</v>
      </c>
      <c r="I1065">
        <v>0.53300000000000003</v>
      </c>
      <c r="J1065">
        <v>1.542</v>
      </c>
      <c r="K1065">
        <v>0.64900000000000002</v>
      </c>
      <c r="L1065">
        <v>0.84499999999999997</v>
      </c>
      <c r="M1065" s="10"/>
      <c r="N1065" s="10"/>
      <c r="O1065" s="10"/>
      <c r="P1065" s="10"/>
      <c r="Q1065" s="10"/>
      <c r="R1065" s="10"/>
      <c r="S1065" s="10">
        <v>1106</v>
      </c>
      <c r="T1065" s="17">
        <v>1.4590000000000001</v>
      </c>
      <c r="U1065" s="17">
        <f t="shared" si="99"/>
        <v>145.9</v>
      </c>
      <c r="V1065" s="11">
        <f t="shared" si="98"/>
        <v>13.629587285639293</v>
      </c>
      <c r="X1065">
        <v>5.5965786691946899</v>
      </c>
      <c r="Y1065" s="12">
        <f t="shared" si="100"/>
        <v>5.5960000000000001</v>
      </c>
      <c r="Z1065">
        <f t="shared" si="101"/>
        <v>3</v>
      </c>
      <c r="AA1065">
        <f t="shared" si="102"/>
        <v>0</v>
      </c>
      <c r="AB1065">
        <f t="shared" si="103"/>
        <v>1055</v>
      </c>
      <c r="AD1065" s="12">
        <v>5.5960000000000001</v>
      </c>
      <c r="AE1065">
        <v>1055</v>
      </c>
    </row>
    <row r="1066" spans="6:31" x14ac:dyDescent="0.3">
      <c r="F1066" s="10">
        <v>1059</v>
      </c>
      <c r="G1066" s="17">
        <v>11.952</v>
      </c>
      <c r="H1066" s="10">
        <v>15.182</v>
      </c>
      <c r="I1066">
        <v>0.65200000000000002</v>
      </c>
      <c r="J1066">
        <v>2.2440000000000002</v>
      </c>
      <c r="K1066">
        <v>0.44600000000000001</v>
      </c>
      <c r="L1066">
        <v>0.91800000000000004</v>
      </c>
      <c r="M1066" s="10"/>
      <c r="N1066" s="10"/>
      <c r="O1066" s="10"/>
      <c r="P1066" s="10"/>
      <c r="Q1066" s="10"/>
      <c r="R1066" s="10"/>
      <c r="S1066" s="10">
        <v>1107</v>
      </c>
      <c r="T1066" s="17">
        <v>0.91800000000000004</v>
      </c>
      <c r="U1066" s="17">
        <f t="shared" si="99"/>
        <v>91.8</v>
      </c>
      <c r="V1066" s="11">
        <f t="shared" si="98"/>
        <v>10.811262193041474</v>
      </c>
      <c r="X1066">
        <v>5.5965786691946899</v>
      </c>
      <c r="Y1066" s="12">
        <f t="shared" si="100"/>
        <v>5.5960000000000001</v>
      </c>
      <c r="Z1066">
        <f t="shared" si="101"/>
        <v>4</v>
      </c>
      <c r="AA1066">
        <f t="shared" si="102"/>
        <v>0</v>
      </c>
      <c r="AB1066">
        <f t="shared" si="103"/>
        <v>1055</v>
      </c>
      <c r="AD1066" s="12">
        <v>5.5960000000000001</v>
      </c>
      <c r="AE1066">
        <v>1055</v>
      </c>
    </row>
    <row r="1067" spans="6:31" x14ac:dyDescent="0.3">
      <c r="F1067" s="10">
        <v>1060</v>
      </c>
      <c r="G1067" s="17">
        <v>5.3280000000000003</v>
      </c>
      <c r="H1067" s="10">
        <v>9.2240000000000002</v>
      </c>
      <c r="I1067">
        <v>0.78700000000000003</v>
      </c>
      <c r="J1067">
        <v>1.262</v>
      </c>
      <c r="K1067">
        <v>0.79200000000000004</v>
      </c>
      <c r="L1067">
        <v>0.91500000000000004</v>
      </c>
      <c r="M1067" s="10"/>
      <c r="N1067" s="10"/>
      <c r="O1067" s="10"/>
      <c r="P1067" s="10"/>
      <c r="Q1067" s="10"/>
      <c r="R1067" s="10"/>
      <c r="S1067" s="10">
        <v>1108</v>
      </c>
      <c r="T1067" s="17">
        <v>13.509</v>
      </c>
      <c r="U1067" s="17">
        <f t="shared" si="99"/>
        <v>1350.9</v>
      </c>
      <c r="V1067" s="11">
        <f t="shared" si="98"/>
        <v>41.473115400012226</v>
      </c>
      <c r="X1067">
        <v>5.5965786691946899</v>
      </c>
      <c r="Y1067" s="12">
        <f t="shared" si="100"/>
        <v>5.5960000000000001</v>
      </c>
      <c r="Z1067">
        <f t="shared" si="101"/>
        <v>5</v>
      </c>
      <c r="AA1067">
        <f t="shared" si="102"/>
        <v>0</v>
      </c>
      <c r="AB1067">
        <f t="shared" si="103"/>
        <v>1055</v>
      </c>
      <c r="AD1067" s="12">
        <v>5.5960000000000001</v>
      </c>
      <c r="AE1067">
        <v>1055</v>
      </c>
    </row>
    <row r="1068" spans="6:31" x14ac:dyDescent="0.3">
      <c r="F1068" s="10">
        <v>1061</v>
      </c>
      <c r="G1068" s="17">
        <v>4.0490000000000004</v>
      </c>
      <c r="H1068" s="10">
        <v>9.2919999999999998</v>
      </c>
      <c r="I1068">
        <v>0.58899999999999997</v>
      </c>
      <c r="J1068">
        <v>2.84</v>
      </c>
      <c r="K1068">
        <v>0.35199999999999998</v>
      </c>
      <c r="L1068">
        <v>0.80200000000000005</v>
      </c>
      <c r="M1068" s="10"/>
      <c r="N1068" s="10"/>
      <c r="O1068" s="10"/>
      <c r="P1068" s="10"/>
      <c r="Q1068" s="10"/>
      <c r="R1068" s="10"/>
      <c r="S1068" s="10">
        <v>1109</v>
      </c>
      <c r="T1068" s="17">
        <v>17.329000000000001</v>
      </c>
      <c r="U1068" s="17">
        <f t="shared" si="99"/>
        <v>1732.9</v>
      </c>
      <c r="V1068" s="11">
        <f t="shared" si="98"/>
        <v>46.972298294543386</v>
      </c>
      <c r="X1068">
        <v>5.5965786691946899</v>
      </c>
      <c r="Y1068" s="12">
        <f t="shared" si="100"/>
        <v>5.5960000000000001</v>
      </c>
      <c r="Z1068">
        <f t="shared" si="101"/>
        <v>6</v>
      </c>
      <c r="AA1068">
        <f t="shared" si="102"/>
        <v>0</v>
      </c>
      <c r="AB1068">
        <f t="shared" si="103"/>
        <v>1055</v>
      </c>
      <c r="AD1068" s="12">
        <v>5.5960000000000001</v>
      </c>
      <c r="AE1068">
        <v>1055</v>
      </c>
    </row>
    <row r="1069" spans="6:31" x14ac:dyDescent="0.3">
      <c r="F1069" s="10">
        <v>1062</v>
      </c>
      <c r="G1069" s="17">
        <v>14.64</v>
      </c>
      <c r="H1069" s="10">
        <v>18.440999999999999</v>
      </c>
      <c r="I1069">
        <v>0.54100000000000004</v>
      </c>
      <c r="J1069">
        <v>2.0099999999999998</v>
      </c>
      <c r="K1069">
        <v>0.498</v>
      </c>
      <c r="L1069">
        <v>0.876</v>
      </c>
      <c r="M1069" s="10"/>
      <c r="N1069" s="10"/>
      <c r="O1069" s="10"/>
      <c r="P1069" s="10"/>
      <c r="Q1069" s="10"/>
      <c r="R1069" s="10"/>
      <c r="S1069" s="10">
        <v>1110</v>
      </c>
      <c r="T1069" s="17">
        <v>7.0659999999999998</v>
      </c>
      <c r="U1069" s="17">
        <f t="shared" si="99"/>
        <v>706.6</v>
      </c>
      <c r="V1069" s="11">
        <f t="shared" si="98"/>
        <v>29.994517204146927</v>
      </c>
      <c r="X1069">
        <v>5.5965786691946899</v>
      </c>
      <c r="Y1069" s="12">
        <f t="shared" si="100"/>
        <v>5.5960000000000001</v>
      </c>
      <c r="Z1069">
        <f t="shared" si="101"/>
        <v>7</v>
      </c>
      <c r="AA1069">
        <f t="shared" si="102"/>
        <v>0</v>
      </c>
      <c r="AB1069">
        <f t="shared" si="103"/>
        <v>1055</v>
      </c>
      <c r="AD1069" s="12">
        <v>5.5960000000000001</v>
      </c>
      <c r="AE1069">
        <v>1055</v>
      </c>
    </row>
    <row r="1070" spans="6:31" x14ac:dyDescent="0.3">
      <c r="F1070" s="8">
        <v>1063</v>
      </c>
      <c r="G1070" s="117">
        <v>10.279</v>
      </c>
      <c r="H1070" s="8">
        <v>14.926</v>
      </c>
      <c r="I1070" s="8">
        <v>0.57999999999999996</v>
      </c>
      <c r="J1070" s="8">
        <v>2.4750000000000001</v>
      </c>
      <c r="K1070" s="8">
        <v>0.40400000000000003</v>
      </c>
      <c r="L1070" s="8">
        <v>0.90200000000000002</v>
      </c>
      <c r="M1070" s="10"/>
      <c r="N1070" s="10"/>
      <c r="O1070" s="10"/>
      <c r="P1070" s="10"/>
      <c r="Q1070" s="10"/>
      <c r="R1070" s="10"/>
      <c r="S1070" s="10">
        <v>1111</v>
      </c>
      <c r="T1070" s="17">
        <v>1.6719999999999999</v>
      </c>
      <c r="U1070" s="17">
        <f t="shared" si="99"/>
        <v>167.2</v>
      </c>
      <c r="V1070" s="11">
        <f t="shared" si="98"/>
        <v>14.590601491361458</v>
      </c>
      <c r="X1070">
        <v>5.5965786691946899</v>
      </c>
      <c r="Y1070" s="12">
        <f t="shared" si="100"/>
        <v>5.5960000000000001</v>
      </c>
      <c r="Z1070">
        <f t="shared" si="101"/>
        <v>8</v>
      </c>
      <c r="AA1070">
        <f t="shared" si="102"/>
        <v>8</v>
      </c>
      <c r="AB1070">
        <f t="shared" si="103"/>
        <v>1063</v>
      </c>
      <c r="AD1070" s="12">
        <v>5.5960000000000001</v>
      </c>
      <c r="AE1070">
        <v>1063</v>
      </c>
    </row>
    <row r="1071" spans="6:31" x14ac:dyDescent="0.3">
      <c r="F1071" s="10">
        <v>1064</v>
      </c>
      <c r="G1071" s="17">
        <v>18.902999999999999</v>
      </c>
      <c r="H1071" s="10">
        <v>20.795000000000002</v>
      </c>
      <c r="I1071">
        <v>0.54900000000000004</v>
      </c>
      <c r="J1071">
        <v>2.1970000000000001</v>
      </c>
      <c r="K1071">
        <v>0.45500000000000002</v>
      </c>
      <c r="L1071">
        <v>0.84199999999999997</v>
      </c>
      <c r="M1071" s="10"/>
      <c r="N1071" s="10"/>
      <c r="O1071" s="10"/>
      <c r="P1071" s="10"/>
      <c r="Q1071" s="10"/>
      <c r="R1071" s="10"/>
      <c r="S1071" s="10">
        <v>1112</v>
      </c>
      <c r="T1071" s="17">
        <v>0.19700000000000001</v>
      </c>
      <c r="U1071" s="17">
        <f t="shared" si="99"/>
        <v>19.7</v>
      </c>
      <c r="V1071" s="11">
        <f t="shared" si="98"/>
        <v>5.0082750554739608</v>
      </c>
      <c r="X1071">
        <v>5.4115163798060095</v>
      </c>
      <c r="Y1071" s="12">
        <f t="shared" si="100"/>
        <v>5.4109999999999996</v>
      </c>
      <c r="Z1071">
        <f t="shared" si="101"/>
        <v>1</v>
      </c>
      <c r="AA1071">
        <f t="shared" si="102"/>
        <v>0</v>
      </c>
      <c r="AB1071">
        <f t="shared" si="103"/>
        <v>1063</v>
      </c>
      <c r="AD1071" s="12">
        <v>5.4109999999999996</v>
      </c>
      <c r="AE1071">
        <v>1063</v>
      </c>
    </row>
    <row r="1072" spans="6:31" x14ac:dyDescent="0.3">
      <c r="F1072" s="8">
        <v>1065</v>
      </c>
      <c r="G1072" s="117">
        <v>4.2460000000000004</v>
      </c>
      <c r="H1072" s="8">
        <v>9.4239999999999995</v>
      </c>
      <c r="I1072" s="8">
        <v>0.60099999999999998</v>
      </c>
      <c r="J1072" s="8">
        <v>1.429</v>
      </c>
      <c r="K1072" s="8">
        <v>0.7</v>
      </c>
      <c r="L1072" s="8">
        <v>0.84899999999999998</v>
      </c>
      <c r="M1072" s="10"/>
      <c r="N1072" s="10"/>
      <c r="O1072" s="10"/>
      <c r="P1072" s="10"/>
      <c r="Q1072" s="10"/>
      <c r="R1072" s="10"/>
      <c r="S1072" s="10">
        <v>1113</v>
      </c>
      <c r="T1072" s="17">
        <v>9.3119999999999994</v>
      </c>
      <c r="U1072" s="17">
        <f t="shared" si="99"/>
        <v>931.19999999999993</v>
      </c>
      <c r="V1072" s="11">
        <f t="shared" si="98"/>
        <v>34.433133230326042</v>
      </c>
      <c r="X1072">
        <v>5.4115163798060095</v>
      </c>
      <c r="Y1072" s="12">
        <f t="shared" si="100"/>
        <v>5.4109999999999996</v>
      </c>
      <c r="Z1072">
        <f t="shared" si="101"/>
        <v>2</v>
      </c>
      <c r="AA1072">
        <f t="shared" si="102"/>
        <v>0</v>
      </c>
      <c r="AB1072">
        <f t="shared" si="103"/>
        <v>1063</v>
      </c>
      <c r="AD1072" s="12">
        <v>5.4109999999999996</v>
      </c>
      <c r="AE1072">
        <v>1063</v>
      </c>
    </row>
    <row r="1073" spans="6:31" x14ac:dyDescent="0.3">
      <c r="F1073" s="10">
        <v>1066</v>
      </c>
      <c r="G1073" s="17">
        <v>104.876</v>
      </c>
      <c r="H1073" s="10">
        <v>57.034999999999997</v>
      </c>
      <c r="I1073">
        <v>0.40500000000000003</v>
      </c>
      <c r="J1073">
        <v>1.345</v>
      </c>
      <c r="K1073">
        <v>0.74299999999999999</v>
      </c>
      <c r="L1073">
        <v>0.76</v>
      </c>
      <c r="M1073" s="10"/>
      <c r="N1073" s="10"/>
      <c r="O1073" s="10"/>
      <c r="P1073" s="10"/>
      <c r="Q1073" s="10"/>
      <c r="R1073" s="10"/>
      <c r="S1073" s="10">
        <v>1115</v>
      </c>
      <c r="T1073" s="17">
        <v>5.984</v>
      </c>
      <c r="U1073" s="17">
        <f t="shared" si="99"/>
        <v>598.4</v>
      </c>
      <c r="V1073" s="11">
        <f t="shared" si="98"/>
        <v>27.60265464714438</v>
      </c>
      <c r="X1073">
        <v>5.4115163798060095</v>
      </c>
      <c r="Y1073" s="12">
        <f t="shared" si="100"/>
        <v>5.4109999999999996</v>
      </c>
      <c r="Z1073">
        <f t="shared" si="101"/>
        <v>3</v>
      </c>
      <c r="AA1073">
        <f t="shared" si="102"/>
        <v>0</v>
      </c>
      <c r="AB1073">
        <f t="shared" si="103"/>
        <v>1063</v>
      </c>
      <c r="AD1073" s="12">
        <v>5.4109999999999996</v>
      </c>
      <c r="AE1073">
        <v>1063</v>
      </c>
    </row>
    <row r="1074" spans="6:31" x14ac:dyDescent="0.3">
      <c r="F1074" s="10">
        <v>1067</v>
      </c>
      <c r="G1074" s="17">
        <v>3.23</v>
      </c>
      <c r="H1074" s="10">
        <v>7.5380000000000003</v>
      </c>
      <c r="I1074">
        <v>0.71399999999999997</v>
      </c>
      <c r="J1074">
        <v>1.5820000000000001</v>
      </c>
      <c r="K1074">
        <v>0.63200000000000001</v>
      </c>
      <c r="L1074">
        <v>0.91800000000000004</v>
      </c>
      <c r="M1074" s="10"/>
      <c r="N1074" s="10"/>
      <c r="O1074" s="10"/>
      <c r="P1074" s="10"/>
      <c r="Q1074" s="10"/>
      <c r="R1074" s="10"/>
      <c r="S1074" s="10">
        <v>1116</v>
      </c>
      <c r="T1074" s="17">
        <v>3.5579999999999998</v>
      </c>
      <c r="U1074" s="17">
        <f t="shared" si="99"/>
        <v>355.79999999999995</v>
      </c>
      <c r="V1074" s="11">
        <f t="shared" ref="V1074:V1123" si="104">((U1074/PI())^0.5)*2</f>
        <v>21.284234306565288</v>
      </c>
      <c r="X1074">
        <v>5.4115163798060095</v>
      </c>
      <c r="Y1074" s="12">
        <f t="shared" si="100"/>
        <v>5.4109999999999996</v>
      </c>
      <c r="Z1074">
        <f t="shared" si="101"/>
        <v>4</v>
      </c>
      <c r="AA1074">
        <f t="shared" si="102"/>
        <v>0</v>
      </c>
      <c r="AB1074">
        <f t="shared" si="103"/>
        <v>1063</v>
      </c>
      <c r="AD1074" s="12">
        <v>5.4109999999999996</v>
      </c>
      <c r="AE1074">
        <v>1063</v>
      </c>
    </row>
    <row r="1075" spans="6:31" x14ac:dyDescent="0.3">
      <c r="F1075" s="10">
        <v>1068</v>
      </c>
      <c r="G1075" s="17">
        <v>20.477</v>
      </c>
      <c r="H1075" s="10">
        <v>19.239999999999998</v>
      </c>
      <c r="I1075">
        <v>0.69499999999999995</v>
      </c>
      <c r="J1075">
        <v>1.452</v>
      </c>
      <c r="K1075">
        <v>0.68899999999999995</v>
      </c>
      <c r="L1075">
        <v>0.90100000000000002</v>
      </c>
      <c r="M1075" s="10"/>
      <c r="N1075" s="10"/>
      <c r="O1075" s="10"/>
      <c r="P1075" s="10"/>
      <c r="Q1075" s="10"/>
      <c r="R1075" s="10"/>
      <c r="S1075" s="10">
        <v>1117</v>
      </c>
      <c r="T1075" s="17">
        <v>19.427</v>
      </c>
      <c r="U1075" s="17">
        <f t="shared" ref="U1075:U1123" si="105">T1075*100</f>
        <v>1942.7</v>
      </c>
      <c r="V1075" s="11">
        <f t="shared" si="104"/>
        <v>49.734519838408019</v>
      </c>
      <c r="X1075">
        <v>5.4115163798060095</v>
      </c>
      <c r="Y1075" s="12">
        <f t="shared" si="100"/>
        <v>5.4109999999999996</v>
      </c>
      <c r="Z1075">
        <f t="shared" si="101"/>
        <v>5</v>
      </c>
      <c r="AA1075">
        <f t="shared" si="102"/>
        <v>5</v>
      </c>
      <c r="AB1075">
        <f t="shared" si="103"/>
        <v>1068</v>
      </c>
      <c r="AD1075" s="12">
        <v>5.4109999999999996</v>
      </c>
      <c r="AE1075">
        <v>1068</v>
      </c>
    </row>
    <row r="1076" spans="6:31" x14ac:dyDescent="0.3">
      <c r="F1076" s="10">
        <v>1069</v>
      </c>
      <c r="G1076" s="17">
        <v>16.902999999999999</v>
      </c>
      <c r="H1076" s="10">
        <v>20.177</v>
      </c>
      <c r="I1076">
        <v>0.52200000000000002</v>
      </c>
      <c r="J1076">
        <v>1.9219999999999999</v>
      </c>
      <c r="K1076">
        <v>0.52</v>
      </c>
      <c r="L1076">
        <v>0.81</v>
      </c>
      <c r="M1076" s="10"/>
      <c r="N1076" s="10"/>
      <c r="O1076" s="10"/>
      <c r="P1076" s="10"/>
      <c r="Q1076" s="10"/>
      <c r="R1076" s="10"/>
      <c r="S1076" s="10">
        <v>1118</v>
      </c>
      <c r="T1076" s="17">
        <v>14.132</v>
      </c>
      <c r="U1076" s="17">
        <f t="shared" si="105"/>
        <v>1413.2</v>
      </c>
      <c r="V1076" s="11">
        <f t="shared" si="104"/>
        <v>42.418653026937712</v>
      </c>
      <c r="X1076">
        <v>5.2076868476185245</v>
      </c>
      <c r="Y1076" s="12">
        <f t="shared" si="100"/>
        <v>5.2069999999999999</v>
      </c>
      <c r="Z1076">
        <f t="shared" si="101"/>
        <v>1</v>
      </c>
      <c r="AA1076">
        <f t="shared" si="102"/>
        <v>0</v>
      </c>
      <c r="AB1076">
        <f t="shared" si="103"/>
        <v>1068</v>
      </c>
      <c r="AD1076" s="12">
        <v>5.2069999999999999</v>
      </c>
      <c r="AE1076">
        <v>1068</v>
      </c>
    </row>
    <row r="1077" spans="6:31" x14ac:dyDescent="0.3">
      <c r="F1077" s="10">
        <v>1070</v>
      </c>
      <c r="G1077" s="17">
        <v>17.706</v>
      </c>
      <c r="H1077" s="10">
        <v>17.722000000000001</v>
      </c>
      <c r="I1077">
        <v>0.70799999999999996</v>
      </c>
      <c r="J1077">
        <v>1.3169999999999999</v>
      </c>
      <c r="K1077">
        <v>0.75900000000000001</v>
      </c>
      <c r="L1077">
        <v>0.88400000000000001</v>
      </c>
      <c r="M1077" s="10"/>
      <c r="N1077" s="10"/>
      <c r="O1077" s="10"/>
      <c r="P1077" s="10"/>
      <c r="Q1077" s="10"/>
      <c r="R1077" s="10"/>
      <c r="S1077" s="10">
        <v>1119</v>
      </c>
      <c r="T1077" s="17">
        <v>18.803999999999998</v>
      </c>
      <c r="U1077" s="17">
        <f t="shared" si="105"/>
        <v>1880.3999999999999</v>
      </c>
      <c r="V1077" s="11">
        <f t="shared" si="104"/>
        <v>48.930559366514501</v>
      </c>
      <c r="X1077">
        <v>5.2076868476185245</v>
      </c>
      <c r="Y1077" s="12">
        <f t="shared" si="100"/>
        <v>5.2069999999999999</v>
      </c>
      <c r="Z1077">
        <f t="shared" si="101"/>
        <v>2</v>
      </c>
      <c r="AA1077">
        <f t="shared" si="102"/>
        <v>0</v>
      </c>
      <c r="AB1077">
        <f t="shared" si="103"/>
        <v>1068</v>
      </c>
      <c r="AD1077" s="12">
        <v>5.2069999999999999</v>
      </c>
      <c r="AE1077">
        <v>1068</v>
      </c>
    </row>
    <row r="1078" spans="6:31" x14ac:dyDescent="0.3">
      <c r="F1078" s="10">
        <v>1071</v>
      </c>
      <c r="G1078" s="17">
        <v>4.0490000000000004</v>
      </c>
      <c r="H1078" s="10">
        <v>9.6180000000000003</v>
      </c>
      <c r="I1078">
        <v>0.55000000000000004</v>
      </c>
      <c r="J1078">
        <v>2.8149999999999999</v>
      </c>
      <c r="K1078">
        <v>0.35499999999999998</v>
      </c>
      <c r="L1078">
        <v>0.89500000000000002</v>
      </c>
      <c r="M1078" s="10"/>
      <c r="N1078" s="10"/>
      <c r="O1078" s="10"/>
      <c r="P1078" s="10"/>
      <c r="Q1078" s="10"/>
      <c r="R1078" s="10"/>
      <c r="S1078" s="10">
        <v>1120</v>
      </c>
      <c r="T1078" s="17">
        <v>1.5740000000000001</v>
      </c>
      <c r="U1078" s="17">
        <f t="shared" si="105"/>
        <v>157.4</v>
      </c>
      <c r="V1078" s="11">
        <f t="shared" si="104"/>
        <v>14.156549874221284</v>
      </c>
      <c r="X1078">
        <v>5.2076868476185245</v>
      </c>
      <c r="Y1078" s="12">
        <f t="shared" si="100"/>
        <v>5.2069999999999999</v>
      </c>
      <c r="Z1078">
        <f t="shared" si="101"/>
        <v>3</v>
      </c>
      <c r="AA1078">
        <f t="shared" si="102"/>
        <v>0</v>
      </c>
      <c r="AB1078">
        <f t="shared" si="103"/>
        <v>1068</v>
      </c>
      <c r="AD1078" s="12">
        <v>5.2069999999999999</v>
      </c>
      <c r="AE1078">
        <v>1068</v>
      </c>
    </row>
    <row r="1079" spans="6:31" x14ac:dyDescent="0.3">
      <c r="F1079" s="10">
        <v>1072</v>
      </c>
      <c r="G1079" s="17">
        <v>5.0990000000000002</v>
      </c>
      <c r="H1079" s="10">
        <v>9.1240000000000006</v>
      </c>
      <c r="I1079">
        <v>0.77</v>
      </c>
      <c r="J1079">
        <v>1.5960000000000001</v>
      </c>
      <c r="K1079">
        <v>0.627</v>
      </c>
      <c r="L1079">
        <v>0.91700000000000004</v>
      </c>
      <c r="M1079" s="10"/>
      <c r="N1079" s="10"/>
      <c r="O1079" s="10"/>
      <c r="P1079" s="10"/>
      <c r="Q1079" s="10"/>
      <c r="R1079" s="10"/>
      <c r="S1079" s="10">
        <v>1121</v>
      </c>
      <c r="T1079" s="17">
        <v>0.73799999999999999</v>
      </c>
      <c r="U1079" s="17">
        <f t="shared" si="105"/>
        <v>73.8</v>
      </c>
      <c r="V1079" s="11">
        <f t="shared" si="104"/>
        <v>9.6935586036014136</v>
      </c>
      <c r="X1079">
        <v>5.2076868476185245</v>
      </c>
      <c r="Y1079" s="12">
        <f t="shared" si="100"/>
        <v>5.2069999999999999</v>
      </c>
      <c r="Z1079">
        <f t="shared" si="101"/>
        <v>4</v>
      </c>
      <c r="AA1079">
        <f t="shared" si="102"/>
        <v>0</v>
      </c>
      <c r="AB1079">
        <f t="shared" si="103"/>
        <v>1068</v>
      </c>
      <c r="AD1079" s="12">
        <v>5.2069999999999999</v>
      </c>
      <c r="AE1079">
        <v>1068</v>
      </c>
    </row>
    <row r="1080" spans="6:31" x14ac:dyDescent="0.3">
      <c r="F1080" s="10">
        <v>1073</v>
      </c>
      <c r="G1080" s="17">
        <v>4.9349999999999996</v>
      </c>
      <c r="H1080" s="10">
        <v>11.053000000000001</v>
      </c>
      <c r="I1080">
        <v>0.50800000000000001</v>
      </c>
      <c r="J1080">
        <v>2.6619999999999999</v>
      </c>
      <c r="K1080">
        <v>0.376</v>
      </c>
      <c r="L1080">
        <v>0.86499999999999999</v>
      </c>
      <c r="M1080" s="10"/>
      <c r="N1080" s="10"/>
      <c r="O1080" s="10"/>
      <c r="P1080" s="10"/>
      <c r="Q1080" s="10"/>
      <c r="R1080" s="10"/>
      <c r="S1080" s="10">
        <v>1122</v>
      </c>
      <c r="T1080" s="17">
        <v>2.6070000000000002</v>
      </c>
      <c r="U1080" s="17">
        <f t="shared" si="105"/>
        <v>260.70000000000005</v>
      </c>
      <c r="V1080" s="11">
        <f t="shared" si="104"/>
        <v>18.219043589399995</v>
      </c>
      <c r="X1080">
        <v>5.2076868476185245</v>
      </c>
      <c r="Y1080" s="12">
        <f t="shared" si="100"/>
        <v>5.2069999999999999</v>
      </c>
      <c r="Z1080">
        <f t="shared" si="101"/>
        <v>5</v>
      </c>
      <c r="AA1080">
        <f t="shared" si="102"/>
        <v>5</v>
      </c>
      <c r="AB1080">
        <f t="shared" si="103"/>
        <v>1073</v>
      </c>
      <c r="AD1080" s="12">
        <v>5.2069999999999999</v>
      </c>
      <c r="AE1080">
        <v>1073</v>
      </c>
    </row>
    <row r="1081" spans="6:31" x14ac:dyDescent="0.3">
      <c r="F1081" s="10">
        <v>1074</v>
      </c>
      <c r="G1081" s="17">
        <v>0.47499999999999998</v>
      </c>
      <c r="H1081" s="10">
        <v>2.91</v>
      </c>
      <c r="I1081">
        <v>0.70499999999999996</v>
      </c>
      <c r="J1081">
        <v>1.966</v>
      </c>
      <c r="K1081">
        <v>0.50900000000000001</v>
      </c>
      <c r="L1081">
        <v>0.82899999999999996</v>
      </c>
      <c r="M1081" s="10"/>
      <c r="N1081" s="10"/>
      <c r="O1081" s="10"/>
      <c r="P1081" s="10"/>
      <c r="Q1081" s="10"/>
      <c r="R1081" s="10"/>
      <c r="S1081" s="10">
        <v>1123</v>
      </c>
      <c r="T1081" s="17">
        <v>3.1150000000000002</v>
      </c>
      <c r="U1081" s="17">
        <f t="shared" si="105"/>
        <v>311.5</v>
      </c>
      <c r="V1081" s="11">
        <f t="shared" si="104"/>
        <v>19.915173064399998</v>
      </c>
      <c r="X1081">
        <v>5.0082750554739608</v>
      </c>
      <c r="Y1081" s="12">
        <f t="shared" si="100"/>
        <v>5.008</v>
      </c>
      <c r="Z1081">
        <f t="shared" si="101"/>
        <v>1</v>
      </c>
      <c r="AA1081">
        <f t="shared" si="102"/>
        <v>0</v>
      </c>
      <c r="AB1081">
        <f t="shared" si="103"/>
        <v>1073</v>
      </c>
      <c r="AD1081" s="12">
        <v>5.008</v>
      </c>
      <c r="AE1081">
        <v>1073</v>
      </c>
    </row>
    <row r="1082" spans="6:31" x14ac:dyDescent="0.3">
      <c r="F1082" s="10">
        <v>1075</v>
      </c>
      <c r="G1082" s="17">
        <v>1.7050000000000001</v>
      </c>
      <c r="H1082" s="10">
        <v>5.67</v>
      </c>
      <c r="I1082">
        <v>0.66600000000000004</v>
      </c>
      <c r="J1082">
        <v>2.3319999999999999</v>
      </c>
      <c r="K1082">
        <v>0.42899999999999999</v>
      </c>
      <c r="L1082">
        <v>0.878</v>
      </c>
      <c r="M1082" s="10"/>
      <c r="N1082" s="10"/>
      <c r="O1082" s="10"/>
      <c r="P1082" s="10"/>
      <c r="Q1082" s="10"/>
      <c r="R1082" s="10"/>
      <c r="S1082" s="10">
        <v>1124</v>
      </c>
      <c r="T1082" s="17">
        <v>11.624000000000001</v>
      </c>
      <c r="U1082" s="17">
        <f t="shared" si="105"/>
        <v>1162.4000000000001</v>
      </c>
      <c r="V1082" s="11">
        <f t="shared" si="104"/>
        <v>38.470945488773125</v>
      </c>
      <c r="X1082">
        <v>5.0082750554739608</v>
      </c>
      <c r="Y1082" s="12">
        <f t="shared" si="100"/>
        <v>5.008</v>
      </c>
      <c r="Z1082">
        <f t="shared" si="101"/>
        <v>2</v>
      </c>
      <c r="AA1082">
        <f t="shared" si="102"/>
        <v>0</v>
      </c>
      <c r="AB1082">
        <f t="shared" si="103"/>
        <v>1073</v>
      </c>
      <c r="AD1082" s="12">
        <v>5.008</v>
      </c>
      <c r="AE1082">
        <v>1073</v>
      </c>
    </row>
    <row r="1083" spans="6:31" x14ac:dyDescent="0.3">
      <c r="F1083" s="10">
        <v>1076</v>
      </c>
      <c r="G1083" s="17">
        <v>64.430000000000007</v>
      </c>
      <c r="H1083" s="10">
        <v>36.762999999999998</v>
      </c>
      <c r="I1083">
        <v>0.59899999999999998</v>
      </c>
      <c r="J1083">
        <v>2.0299999999999998</v>
      </c>
      <c r="K1083">
        <v>0.49299999999999999</v>
      </c>
      <c r="L1083">
        <v>0.83699999999999997</v>
      </c>
      <c r="M1083" s="10"/>
      <c r="N1083" s="10"/>
      <c r="O1083" s="10"/>
      <c r="P1083" s="10"/>
      <c r="Q1083" s="10"/>
      <c r="R1083" s="10"/>
      <c r="S1083" s="10">
        <v>1125</v>
      </c>
      <c r="T1083" s="17">
        <v>4.0330000000000004</v>
      </c>
      <c r="U1083" s="17">
        <f t="shared" si="105"/>
        <v>403.3</v>
      </c>
      <c r="V1083" s="11">
        <f t="shared" si="104"/>
        <v>22.660483410370819</v>
      </c>
      <c r="X1083">
        <v>5.0082750554739608</v>
      </c>
      <c r="Y1083" s="12">
        <f t="shared" si="100"/>
        <v>5.008</v>
      </c>
      <c r="Z1083">
        <f t="shared" si="101"/>
        <v>3</v>
      </c>
      <c r="AA1083">
        <f t="shared" si="102"/>
        <v>0</v>
      </c>
      <c r="AB1083">
        <f t="shared" si="103"/>
        <v>1073</v>
      </c>
      <c r="AD1083" s="12">
        <v>5.008</v>
      </c>
      <c r="AE1083">
        <v>1073</v>
      </c>
    </row>
    <row r="1084" spans="6:31" x14ac:dyDescent="0.3">
      <c r="F1084" s="8">
        <v>1077</v>
      </c>
      <c r="G1084" s="117">
        <v>248.21299999999999</v>
      </c>
      <c r="H1084" s="8">
        <v>80.417000000000002</v>
      </c>
      <c r="I1084" s="8">
        <v>0.48199999999999998</v>
      </c>
      <c r="J1084" s="8">
        <v>1.363</v>
      </c>
      <c r="K1084" s="8">
        <v>0.73399999999999999</v>
      </c>
      <c r="L1084" s="8">
        <v>0.84399999999999997</v>
      </c>
      <c r="M1084" s="10"/>
      <c r="N1084" s="10"/>
      <c r="O1084" s="10"/>
      <c r="P1084" s="10"/>
      <c r="Q1084" s="10"/>
      <c r="R1084" s="10"/>
      <c r="S1084" s="10">
        <v>1126</v>
      </c>
      <c r="T1084" s="17">
        <v>0.95099999999999996</v>
      </c>
      <c r="U1084" s="17">
        <f t="shared" si="105"/>
        <v>95.1</v>
      </c>
      <c r="V1084" s="11">
        <f t="shared" si="104"/>
        <v>11.003866625160175</v>
      </c>
      <c r="X1084">
        <v>5.0082750554739608</v>
      </c>
      <c r="Y1084" s="12">
        <f t="shared" si="100"/>
        <v>5.008</v>
      </c>
      <c r="Z1084">
        <f t="shared" si="101"/>
        <v>4</v>
      </c>
      <c r="AA1084">
        <f t="shared" si="102"/>
        <v>0</v>
      </c>
      <c r="AB1084">
        <f t="shared" si="103"/>
        <v>1073</v>
      </c>
      <c r="AD1084" s="12">
        <v>5.008</v>
      </c>
      <c r="AE1084">
        <v>1073</v>
      </c>
    </row>
    <row r="1085" spans="6:31" x14ac:dyDescent="0.3">
      <c r="F1085" s="10">
        <v>1078</v>
      </c>
      <c r="G1085" s="17">
        <v>5.1150000000000002</v>
      </c>
      <c r="H1085" s="10">
        <v>10.691000000000001</v>
      </c>
      <c r="I1085">
        <v>0.56200000000000006</v>
      </c>
      <c r="J1085">
        <v>2.2759999999999998</v>
      </c>
      <c r="K1085">
        <v>0.439</v>
      </c>
      <c r="L1085">
        <v>0.78900000000000003</v>
      </c>
      <c r="M1085" s="10"/>
      <c r="N1085" s="10"/>
      <c r="O1085" s="10"/>
      <c r="P1085" s="10"/>
      <c r="Q1085" s="10"/>
      <c r="R1085" s="10"/>
      <c r="S1085" s="10">
        <v>1127</v>
      </c>
      <c r="T1085" s="17">
        <v>0.13100000000000001</v>
      </c>
      <c r="U1085" s="17">
        <f t="shared" si="105"/>
        <v>13.100000000000001</v>
      </c>
      <c r="V1085" s="11">
        <f t="shared" si="104"/>
        <v>4.0840467720179987</v>
      </c>
      <c r="X1085">
        <v>5.0082750554739608</v>
      </c>
      <c r="Y1085" s="12">
        <f t="shared" si="100"/>
        <v>5.008</v>
      </c>
      <c r="Z1085">
        <f t="shared" si="101"/>
        <v>5</v>
      </c>
      <c r="AA1085">
        <f t="shared" si="102"/>
        <v>5</v>
      </c>
      <c r="AB1085">
        <f t="shared" si="103"/>
        <v>1078</v>
      </c>
      <c r="AD1085" s="12">
        <v>5.008</v>
      </c>
      <c r="AE1085">
        <v>1078</v>
      </c>
    </row>
    <row r="1086" spans="6:31" x14ac:dyDescent="0.3">
      <c r="F1086" s="10">
        <v>1079</v>
      </c>
      <c r="G1086" s="17">
        <v>6.2460000000000004</v>
      </c>
      <c r="H1086" s="10">
        <v>11.115</v>
      </c>
      <c r="I1086">
        <v>0.63500000000000001</v>
      </c>
      <c r="J1086">
        <v>2.1429999999999998</v>
      </c>
      <c r="K1086">
        <v>0.46700000000000003</v>
      </c>
      <c r="L1086">
        <v>0.89100000000000001</v>
      </c>
      <c r="M1086" s="10"/>
      <c r="N1086" s="10"/>
      <c r="O1086" s="10"/>
      <c r="P1086" s="10"/>
      <c r="Q1086" s="10"/>
      <c r="R1086" s="10"/>
      <c r="S1086" s="10">
        <v>1128</v>
      </c>
      <c r="T1086" s="17">
        <v>10.099</v>
      </c>
      <c r="U1086" s="17">
        <f t="shared" si="105"/>
        <v>1009.9</v>
      </c>
      <c r="V1086" s="11">
        <f t="shared" si="104"/>
        <v>35.85867560616316</v>
      </c>
      <c r="X1086">
        <v>4.7873073648171918</v>
      </c>
      <c r="Y1086" s="12">
        <f t="shared" si="100"/>
        <v>4.7869999999999999</v>
      </c>
      <c r="Z1086">
        <f t="shared" si="101"/>
        <v>1</v>
      </c>
      <c r="AA1086">
        <f t="shared" si="102"/>
        <v>0</v>
      </c>
      <c r="AB1086">
        <f t="shared" si="103"/>
        <v>1078</v>
      </c>
      <c r="AD1086" s="12">
        <v>4.7869999999999999</v>
      </c>
      <c r="AE1086">
        <v>1078</v>
      </c>
    </row>
    <row r="1087" spans="6:31" x14ac:dyDescent="0.3">
      <c r="F1087" s="10">
        <v>1080</v>
      </c>
      <c r="G1087" s="17">
        <v>2.2949999999999999</v>
      </c>
      <c r="H1087" s="10">
        <v>6.7069999999999999</v>
      </c>
      <c r="I1087">
        <v>0.64100000000000001</v>
      </c>
      <c r="J1087">
        <v>2.2749999999999999</v>
      </c>
      <c r="K1087">
        <v>0.44</v>
      </c>
      <c r="L1087">
        <v>0.88900000000000001</v>
      </c>
      <c r="M1087" s="10"/>
      <c r="N1087" s="10"/>
      <c r="O1087" s="10"/>
      <c r="P1087" s="10"/>
      <c r="Q1087" s="10"/>
      <c r="R1087" s="10"/>
      <c r="S1087" s="10">
        <v>1129</v>
      </c>
      <c r="T1087" s="17">
        <v>62.365000000000002</v>
      </c>
      <c r="U1087" s="17">
        <f t="shared" si="105"/>
        <v>6236.5</v>
      </c>
      <c r="V1087" s="11">
        <f t="shared" si="104"/>
        <v>89.109811024044049</v>
      </c>
      <c r="X1087">
        <v>4.7873073648171918</v>
      </c>
      <c r="Y1087" s="12">
        <f t="shared" si="100"/>
        <v>4.7869999999999999</v>
      </c>
      <c r="Z1087">
        <f t="shared" si="101"/>
        <v>2</v>
      </c>
      <c r="AA1087">
        <f t="shared" si="102"/>
        <v>0</v>
      </c>
      <c r="AB1087">
        <f t="shared" si="103"/>
        <v>1078</v>
      </c>
      <c r="AD1087" s="12">
        <v>4.7869999999999999</v>
      </c>
      <c r="AE1087">
        <v>1078</v>
      </c>
    </row>
    <row r="1088" spans="6:31" x14ac:dyDescent="0.3">
      <c r="F1088" s="10">
        <v>1081</v>
      </c>
      <c r="G1088" s="17">
        <v>7.6890000000000001</v>
      </c>
      <c r="H1088" s="10">
        <v>15.173999999999999</v>
      </c>
      <c r="I1088">
        <v>0.42</v>
      </c>
      <c r="J1088">
        <v>4.2770000000000001</v>
      </c>
      <c r="K1088">
        <v>0.23400000000000001</v>
      </c>
      <c r="L1088">
        <v>0.86899999999999999</v>
      </c>
      <c r="M1088" s="10"/>
      <c r="N1088" s="10"/>
      <c r="O1088" s="10"/>
      <c r="P1088" s="10"/>
      <c r="Q1088" s="10"/>
      <c r="R1088" s="10"/>
      <c r="S1088" s="10">
        <v>1130</v>
      </c>
      <c r="T1088" s="17">
        <v>1.7050000000000001</v>
      </c>
      <c r="U1088" s="17">
        <f t="shared" si="105"/>
        <v>170.5</v>
      </c>
      <c r="V1088" s="11">
        <f t="shared" si="104"/>
        <v>14.733884157863644</v>
      </c>
      <c r="X1088">
        <v>4.7873073648171918</v>
      </c>
      <c r="Y1088" s="12">
        <f t="shared" si="100"/>
        <v>4.7869999999999999</v>
      </c>
      <c r="Z1088">
        <f t="shared" si="101"/>
        <v>3</v>
      </c>
      <c r="AA1088">
        <f t="shared" si="102"/>
        <v>0</v>
      </c>
      <c r="AB1088">
        <f t="shared" si="103"/>
        <v>1078</v>
      </c>
      <c r="AD1088" s="12">
        <v>4.7869999999999999</v>
      </c>
      <c r="AE1088">
        <v>1078</v>
      </c>
    </row>
    <row r="1089" spans="6:31" x14ac:dyDescent="0.3">
      <c r="F1089" s="10">
        <v>1082</v>
      </c>
      <c r="G1089" s="17">
        <v>0.85299999999999998</v>
      </c>
      <c r="H1089" s="10">
        <v>3.859</v>
      </c>
      <c r="I1089">
        <v>0.71899999999999997</v>
      </c>
      <c r="J1089">
        <v>2.3540000000000001</v>
      </c>
      <c r="K1089">
        <v>0.42499999999999999</v>
      </c>
      <c r="L1089">
        <v>0.92</v>
      </c>
      <c r="M1089" s="10"/>
      <c r="N1089" s="10"/>
      <c r="O1089" s="10"/>
      <c r="P1089" s="10"/>
      <c r="Q1089" s="10"/>
      <c r="R1089" s="10"/>
      <c r="S1089" s="10">
        <v>1131</v>
      </c>
      <c r="T1089" s="17">
        <v>6.2949999999999999</v>
      </c>
      <c r="U1089" s="17">
        <f t="shared" si="105"/>
        <v>629.5</v>
      </c>
      <c r="V1089" s="11">
        <f t="shared" si="104"/>
        <v>28.310851160125598</v>
      </c>
      <c r="X1089">
        <v>4.7873073648171918</v>
      </c>
      <c r="Y1089" s="12">
        <f t="shared" si="100"/>
        <v>4.7869999999999999</v>
      </c>
      <c r="Z1089">
        <f t="shared" si="101"/>
        <v>4</v>
      </c>
      <c r="AA1089">
        <f t="shared" si="102"/>
        <v>0</v>
      </c>
      <c r="AB1089">
        <f t="shared" si="103"/>
        <v>1078</v>
      </c>
      <c r="AD1089" s="12">
        <v>4.7869999999999999</v>
      </c>
      <c r="AE1089">
        <v>1078</v>
      </c>
    </row>
    <row r="1090" spans="6:31" x14ac:dyDescent="0.3">
      <c r="F1090" s="10">
        <v>1083</v>
      </c>
      <c r="G1090" s="17">
        <v>30.625</v>
      </c>
      <c r="H1090" s="10">
        <v>28.614999999999998</v>
      </c>
      <c r="I1090">
        <v>0.47</v>
      </c>
      <c r="J1090">
        <v>3.11</v>
      </c>
      <c r="K1090">
        <v>0.32200000000000001</v>
      </c>
      <c r="L1090">
        <v>0.82699999999999996</v>
      </c>
      <c r="M1090" s="10"/>
      <c r="N1090" s="10"/>
      <c r="O1090" s="10"/>
      <c r="P1090" s="10"/>
      <c r="Q1090" s="10"/>
      <c r="R1090" s="10"/>
      <c r="S1090" s="10">
        <v>1132</v>
      </c>
      <c r="T1090" s="17">
        <v>2.64</v>
      </c>
      <c r="U1090" s="17">
        <f t="shared" si="105"/>
        <v>264</v>
      </c>
      <c r="V1090" s="11">
        <f t="shared" si="104"/>
        <v>18.333991376950163</v>
      </c>
      <c r="X1090">
        <v>4.7873073648171918</v>
      </c>
      <c r="Y1090" s="12">
        <f t="shared" si="100"/>
        <v>4.7869999999999999</v>
      </c>
      <c r="Z1090">
        <f t="shared" si="101"/>
        <v>5</v>
      </c>
      <c r="AA1090">
        <f t="shared" si="102"/>
        <v>0</v>
      </c>
      <c r="AB1090">
        <f t="shared" si="103"/>
        <v>1078</v>
      </c>
      <c r="AD1090" s="12">
        <v>4.7869999999999999</v>
      </c>
      <c r="AE1090">
        <v>1078</v>
      </c>
    </row>
    <row r="1091" spans="6:31" x14ac:dyDescent="0.3">
      <c r="F1091" s="10">
        <v>1084</v>
      </c>
      <c r="G1091" s="17">
        <v>16.132000000000001</v>
      </c>
      <c r="H1091" s="10">
        <v>17.73</v>
      </c>
      <c r="I1091">
        <v>0.64500000000000002</v>
      </c>
      <c r="J1091">
        <v>1.5009999999999999</v>
      </c>
      <c r="K1091">
        <v>0.66600000000000004</v>
      </c>
      <c r="L1091">
        <v>0.88600000000000001</v>
      </c>
      <c r="M1091" s="10"/>
      <c r="N1091" s="10"/>
      <c r="O1091" s="10"/>
      <c r="P1091" s="10"/>
      <c r="Q1091" s="10"/>
      <c r="R1091" s="10"/>
      <c r="S1091" s="10">
        <v>1133</v>
      </c>
      <c r="T1091" s="17">
        <v>3.7869999999999999</v>
      </c>
      <c r="U1091" s="17">
        <f t="shared" si="105"/>
        <v>378.7</v>
      </c>
      <c r="V1091" s="11">
        <f t="shared" si="104"/>
        <v>21.958502125400223</v>
      </c>
      <c r="X1091">
        <v>4.7873073648171918</v>
      </c>
      <c r="Y1091" s="12">
        <f t="shared" si="100"/>
        <v>4.7869999999999999</v>
      </c>
      <c r="Z1091">
        <f t="shared" si="101"/>
        <v>6</v>
      </c>
      <c r="AA1091">
        <f t="shared" si="102"/>
        <v>0</v>
      </c>
      <c r="AB1091">
        <f t="shared" si="103"/>
        <v>1078</v>
      </c>
      <c r="AD1091" s="12">
        <v>4.7869999999999999</v>
      </c>
      <c r="AE1091">
        <v>1078</v>
      </c>
    </row>
    <row r="1092" spans="6:31" x14ac:dyDescent="0.3">
      <c r="F1092" s="8">
        <v>1085</v>
      </c>
      <c r="G1092" s="117">
        <v>2.8849999999999998</v>
      </c>
      <c r="H1092" s="8">
        <v>9.0489999999999995</v>
      </c>
      <c r="I1092" s="8">
        <v>0.443</v>
      </c>
      <c r="J1092" s="8">
        <v>3.53</v>
      </c>
      <c r="K1092" s="8">
        <v>0.28299999999999997</v>
      </c>
      <c r="L1092" s="8">
        <v>0.84</v>
      </c>
      <c r="M1092" s="10"/>
      <c r="N1092" s="10"/>
      <c r="O1092" s="10"/>
      <c r="P1092" s="10"/>
      <c r="Q1092" s="10"/>
      <c r="R1092" s="10"/>
      <c r="S1092" s="10">
        <v>1134</v>
      </c>
      <c r="T1092" s="17">
        <v>6.7050000000000001</v>
      </c>
      <c r="U1092" s="17">
        <f t="shared" si="105"/>
        <v>670.5</v>
      </c>
      <c r="V1092" s="11">
        <f t="shared" si="104"/>
        <v>29.218266799126305</v>
      </c>
      <c r="X1092">
        <v>4.7873073648171918</v>
      </c>
      <c r="Y1092" s="12">
        <f t="shared" si="100"/>
        <v>4.7869999999999999</v>
      </c>
      <c r="Z1092">
        <f t="shared" si="101"/>
        <v>7</v>
      </c>
      <c r="AA1092">
        <f t="shared" si="102"/>
        <v>7</v>
      </c>
      <c r="AB1092">
        <f t="shared" si="103"/>
        <v>1085</v>
      </c>
      <c r="AD1092" s="12">
        <v>4.7869999999999999</v>
      </c>
      <c r="AE1092">
        <v>1085</v>
      </c>
    </row>
    <row r="1093" spans="6:31" x14ac:dyDescent="0.3">
      <c r="F1093" s="10">
        <v>1086</v>
      </c>
      <c r="G1093" s="17">
        <v>98.006</v>
      </c>
      <c r="H1093" s="10">
        <v>41.957999999999998</v>
      </c>
      <c r="I1093">
        <v>0.7</v>
      </c>
      <c r="J1093">
        <v>1.4770000000000001</v>
      </c>
      <c r="K1093">
        <v>0.67700000000000005</v>
      </c>
      <c r="L1093">
        <v>0.92100000000000004</v>
      </c>
      <c r="M1093" s="10"/>
      <c r="N1093" s="10"/>
      <c r="O1093" s="10"/>
      <c r="P1093" s="10"/>
      <c r="Q1093" s="10"/>
      <c r="R1093" s="10"/>
      <c r="S1093" s="10">
        <v>1135</v>
      </c>
      <c r="T1093" s="17">
        <v>283.26400000000001</v>
      </c>
      <c r="U1093" s="17">
        <f t="shared" si="105"/>
        <v>28326.400000000001</v>
      </c>
      <c r="V1093" s="11">
        <f t="shared" si="104"/>
        <v>189.91127570522536</v>
      </c>
      <c r="X1093">
        <v>4.5695873482905078</v>
      </c>
      <c r="Y1093" s="12">
        <f t="shared" si="100"/>
        <v>4.569</v>
      </c>
      <c r="Z1093">
        <f t="shared" si="101"/>
        <v>1</v>
      </c>
      <c r="AA1093">
        <f t="shared" si="102"/>
        <v>0</v>
      </c>
      <c r="AB1093">
        <f t="shared" si="103"/>
        <v>1085</v>
      </c>
      <c r="AD1093" s="12">
        <v>4.569</v>
      </c>
      <c r="AE1093">
        <v>1085</v>
      </c>
    </row>
    <row r="1094" spans="6:31" x14ac:dyDescent="0.3">
      <c r="F1094" s="10">
        <v>1087</v>
      </c>
      <c r="G1094" s="17">
        <v>6.0819999999999999</v>
      </c>
      <c r="H1094" s="10">
        <v>10.753</v>
      </c>
      <c r="I1094">
        <v>0.66100000000000003</v>
      </c>
      <c r="J1094">
        <v>2.2349999999999999</v>
      </c>
      <c r="K1094">
        <v>0.44700000000000001</v>
      </c>
      <c r="L1094">
        <v>0.89600000000000002</v>
      </c>
      <c r="M1094" s="10"/>
      <c r="N1094" s="10"/>
      <c r="O1094" s="10"/>
      <c r="P1094" s="10"/>
      <c r="Q1094" s="10"/>
      <c r="R1094" s="10"/>
      <c r="S1094" s="10">
        <v>1136</v>
      </c>
      <c r="T1094" s="17">
        <v>4.508</v>
      </c>
      <c r="U1094" s="17">
        <f t="shared" si="105"/>
        <v>450.8</v>
      </c>
      <c r="V1094" s="11">
        <f t="shared" si="104"/>
        <v>23.957804297694132</v>
      </c>
      <c r="X1094">
        <v>4.5695873482905078</v>
      </c>
      <c r="Y1094" s="12">
        <f t="shared" si="100"/>
        <v>4.569</v>
      </c>
      <c r="Z1094">
        <f t="shared" si="101"/>
        <v>2</v>
      </c>
      <c r="AA1094">
        <f t="shared" si="102"/>
        <v>0</v>
      </c>
      <c r="AB1094">
        <f t="shared" si="103"/>
        <v>1085</v>
      </c>
      <c r="AD1094" s="12">
        <v>4.569</v>
      </c>
      <c r="AE1094">
        <v>1085</v>
      </c>
    </row>
    <row r="1095" spans="6:31" x14ac:dyDescent="0.3">
      <c r="F1095" s="10">
        <v>1088</v>
      </c>
      <c r="G1095" s="17">
        <v>18.559000000000001</v>
      </c>
      <c r="H1095" s="10">
        <v>25.492000000000001</v>
      </c>
      <c r="I1095">
        <v>0.35899999999999999</v>
      </c>
      <c r="J1095">
        <v>3.1589999999999998</v>
      </c>
      <c r="K1095">
        <v>0.317</v>
      </c>
      <c r="L1095">
        <v>0.77500000000000002</v>
      </c>
      <c r="M1095" s="10"/>
      <c r="N1095" s="10"/>
      <c r="O1095" s="10"/>
      <c r="P1095" s="10"/>
      <c r="Q1095" s="10"/>
      <c r="R1095" s="10"/>
      <c r="S1095" s="10">
        <v>1137</v>
      </c>
      <c r="T1095" s="17">
        <v>10.87</v>
      </c>
      <c r="U1095" s="17">
        <f t="shared" si="105"/>
        <v>1087</v>
      </c>
      <c r="V1095" s="11">
        <f t="shared" si="104"/>
        <v>37.202303492218356</v>
      </c>
      <c r="X1095">
        <v>4.5695873482905078</v>
      </c>
      <c r="Y1095" s="12">
        <f t="shared" si="100"/>
        <v>4.569</v>
      </c>
      <c r="Z1095">
        <f t="shared" si="101"/>
        <v>3</v>
      </c>
      <c r="AA1095">
        <f t="shared" si="102"/>
        <v>0</v>
      </c>
      <c r="AB1095">
        <f t="shared" si="103"/>
        <v>1085</v>
      </c>
      <c r="AD1095" s="12">
        <v>4.569</v>
      </c>
      <c r="AE1095">
        <v>1085</v>
      </c>
    </row>
    <row r="1096" spans="6:31" x14ac:dyDescent="0.3">
      <c r="F1096" s="10">
        <v>1089</v>
      </c>
      <c r="G1096" s="17">
        <v>7.476</v>
      </c>
      <c r="H1096" s="10">
        <v>11.64</v>
      </c>
      <c r="I1096">
        <v>0.69299999999999995</v>
      </c>
      <c r="J1096">
        <v>1.706</v>
      </c>
      <c r="K1096">
        <v>0.58599999999999997</v>
      </c>
      <c r="L1096">
        <v>0.85599999999999998</v>
      </c>
      <c r="M1096" s="10"/>
      <c r="N1096" s="10"/>
      <c r="O1096" s="10"/>
      <c r="P1096" s="10"/>
      <c r="Q1096" s="10"/>
      <c r="R1096" s="10"/>
      <c r="S1096" s="10">
        <v>1138</v>
      </c>
      <c r="T1096" s="17">
        <v>1.9350000000000001</v>
      </c>
      <c r="U1096" s="17">
        <f t="shared" si="105"/>
        <v>193.5</v>
      </c>
      <c r="V1096" s="11">
        <f t="shared" si="104"/>
        <v>15.696236870863475</v>
      </c>
      <c r="X1096">
        <v>4.5695873482905078</v>
      </c>
      <c r="Y1096" s="12">
        <f t="shared" si="100"/>
        <v>4.569</v>
      </c>
      <c r="Z1096">
        <f t="shared" si="101"/>
        <v>4</v>
      </c>
      <c r="AA1096">
        <f t="shared" si="102"/>
        <v>0</v>
      </c>
      <c r="AB1096">
        <f t="shared" si="103"/>
        <v>1085</v>
      </c>
      <c r="AD1096" s="12">
        <v>4.569</v>
      </c>
      <c r="AE1096">
        <v>1085</v>
      </c>
    </row>
    <row r="1097" spans="6:31" x14ac:dyDescent="0.3">
      <c r="F1097" s="10">
        <v>1090</v>
      </c>
      <c r="G1097" s="17">
        <v>17.558</v>
      </c>
      <c r="H1097" s="10">
        <v>16.510999999999999</v>
      </c>
      <c r="I1097">
        <v>0.80900000000000005</v>
      </c>
      <c r="J1097">
        <v>1.37</v>
      </c>
      <c r="K1097">
        <v>0.73</v>
      </c>
      <c r="L1097">
        <v>0.93500000000000005</v>
      </c>
      <c r="M1097" s="10"/>
      <c r="N1097" s="10"/>
      <c r="O1097" s="10"/>
      <c r="P1097" s="10"/>
      <c r="Q1097" s="10"/>
      <c r="R1097" s="10"/>
      <c r="S1097" s="10">
        <v>1139</v>
      </c>
      <c r="T1097" s="17">
        <v>2.0819999999999999</v>
      </c>
      <c r="U1097" s="17">
        <f t="shared" si="105"/>
        <v>208.2</v>
      </c>
      <c r="V1097" s="11">
        <f t="shared" si="104"/>
        <v>16.281537802488465</v>
      </c>
      <c r="X1097">
        <v>4.5695873482905078</v>
      </c>
      <c r="Y1097" s="12">
        <f t="shared" ref="Y1097:Y1123" si="106">TRUNC(X1097,3)</f>
        <v>4.569</v>
      </c>
      <c r="Z1097">
        <f t="shared" si="101"/>
        <v>5</v>
      </c>
      <c r="AA1097">
        <f t="shared" si="102"/>
        <v>5</v>
      </c>
      <c r="AB1097">
        <f t="shared" si="103"/>
        <v>1090</v>
      </c>
      <c r="AD1097" s="12">
        <v>4.569</v>
      </c>
      <c r="AE1097">
        <v>1090</v>
      </c>
    </row>
    <row r="1098" spans="6:31" x14ac:dyDescent="0.3">
      <c r="F1098" s="10">
        <v>1091</v>
      </c>
      <c r="G1098" s="17">
        <v>4.3280000000000003</v>
      </c>
      <c r="H1098" s="10">
        <v>8.1430000000000007</v>
      </c>
      <c r="I1098">
        <v>0.82</v>
      </c>
      <c r="J1098">
        <v>1.56</v>
      </c>
      <c r="K1098">
        <v>0.64100000000000001</v>
      </c>
      <c r="L1098">
        <v>0.90900000000000003</v>
      </c>
      <c r="M1098" s="10"/>
      <c r="N1098" s="10"/>
      <c r="O1098" s="10"/>
      <c r="P1098" s="10"/>
      <c r="Q1098" s="10"/>
      <c r="R1098" s="10"/>
      <c r="S1098" s="10">
        <v>1140</v>
      </c>
      <c r="T1098" s="17">
        <v>8.1639999999999997</v>
      </c>
      <c r="U1098" s="17">
        <f t="shared" si="105"/>
        <v>816.4</v>
      </c>
      <c r="V1098" s="11">
        <f t="shared" si="104"/>
        <v>32.240855514731408</v>
      </c>
      <c r="X1098">
        <v>4.3409613292542018</v>
      </c>
      <c r="Y1098" s="12">
        <f t="shared" si="106"/>
        <v>4.34</v>
      </c>
      <c r="Z1098">
        <f t="shared" ref="Z1098:Z1123" si="107">IF(Y1098-Y1097=0,Z1097+Z$8,1)</f>
        <v>1</v>
      </c>
      <c r="AA1098">
        <f t="shared" ref="AA1098:AA1123" si="108">IF(Z1098&lt;Z1099,0,Z1098)</f>
        <v>0</v>
      </c>
      <c r="AB1098">
        <f t="shared" ref="AB1098:AB1123" si="109">AB1097+AA1098</f>
        <v>1090</v>
      </c>
      <c r="AD1098" s="12">
        <v>4.34</v>
      </c>
      <c r="AE1098">
        <v>1090</v>
      </c>
    </row>
    <row r="1099" spans="6:31" x14ac:dyDescent="0.3">
      <c r="F1099" s="8">
        <v>1092</v>
      </c>
      <c r="G1099" s="117">
        <v>14.362</v>
      </c>
      <c r="H1099" s="8">
        <v>17.186</v>
      </c>
      <c r="I1099" s="8">
        <v>0.61099999999999999</v>
      </c>
      <c r="J1099" s="8">
        <v>2.121</v>
      </c>
      <c r="K1099" s="8">
        <v>0.47099999999999997</v>
      </c>
      <c r="L1099" s="8">
        <v>0.91700000000000004</v>
      </c>
      <c r="M1099" s="10"/>
      <c r="N1099" s="10"/>
      <c r="O1099" s="10"/>
      <c r="P1099" s="10"/>
      <c r="Q1099" s="10"/>
      <c r="R1099" s="10"/>
      <c r="S1099" s="10">
        <v>1141</v>
      </c>
      <c r="T1099" s="17">
        <v>2.9020000000000001</v>
      </c>
      <c r="U1099" s="17">
        <f t="shared" si="105"/>
        <v>290.2</v>
      </c>
      <c r="V1099" s="11">
        <f t="shared" si="104"/>
        <v>19.222229732321487</v>
      </c>
      <c r="X1099">
        <v>4.3409613292542018</v>
      </c>
      <c r="Y1099" s="12">
        <f t="shared" si="106"/>
        <v>4.34</v>
      </c>
      <c r="Z1099">
        <f t="shared" si="107"/>
        <v>2</v>
      </c>
      <c r="AA1099">
        <f t="shared" si="108"/>
        <v>0</v>
      </c>
      <c r="AB1099">
        <f t="shared" si="109"/>
        <v>1090</v>
      </c>
      <c r="AD1099" s="12">
        <v>4.34</v>
      </c>
      <c r="AE1099">
        <v>1090</v>
      </c>
    </row>
    <row r="1100" spans="6:31" x14ac:dyDescent="0.3">
      <c r="F1100" s="10">
        <v>1093</v>
      </c>
      <c r="G1100" s="17">
        <v>8.2629999999999999</v>
      </c>
      <c r="H1100" s="10">
        <v>14.382</v>
      </c>
      <c r="I1100">
        <v>0.502</v>
      </c>
      <c r="J1100">
        <v>3.3769999999999998</v>
      </c>
      <c r="K1100">
        <v>0.29599999999999999</v>
      </c>
      <c r="L1100">
        <v>0.877</v>
      </c>
      <c r="M1100" s="10"/>
      <c r="N1100" s="10"/>
      <c r="O1100" s="10"/>
      <c r="P1100" s="10"/>
      <c r="Q1100" s="10"/>
      <c r="R1100" s="10"/>
      <c r="S1100" s="10">
        <v>1142</v>
      </c>
      <c r="T1100" s="17">
        <v>5.0170000000000003</v>
      </c>
      <c r="U1100" s="17">
        <f t="shared" si="105"/>
        <v>501.70000000000005</v>
      </c>
      <c r="V1100" s="11">
        <f t="shared" si="104"/>
        <v>25.274182075660356</v>
      </c>
      <c r="X1100">
        <v>4.3409613292542018</v>
      </c>
      <c r="Y1100" s="12">
        <f t="shared" si="106"/>
        <v>4.34</v>
      </c>
      <c r="Z1100">
        <f t="shared" si="107"/>
        <v>3</v>
      </c>
      <c r="AA1100">
        <f t="shared" si="108"/>
        <v>0</v>
      </c>
      <c r="AB1100">
        <f t="shared" si="109"/>
        <v>1090</v>
      </c>
      <c r="AD1100" s="12">
        <v>4.34</v>
      </c>
      <c r="AE1100">
        <v>1090</v>
      </c>
    </row>
    <row r="1101" spans="6:31" x14ac:dyDescent="0.3">
      <c r="F1101" s="10">
        <v>1094</v>
      </c>
      <c r="G1101" s="17">
        <v>9.3279999999999994</v>
      </c>
      <c r="H1101" s="10">
        <v>15.849</v>
      </c>
      <c r="I1101">
        <v>0.46700000000000003</v>
      </c>
      <c r="J1101">
        <v>4.016</v>
      </c>
      <c r="K1101">
        <v>0.249</v>
      </c>
      <c r="L1101">
        <v>0.89700000000000002</v>
      </c>
      <c r="M1101" s="10"/>
      <c r="N1101" s="10"/>
      <c r="O1101" s="10"/>
      <c r="P1101" s="10"/>
      <c r="Q1101" s="10"/>
      <c r="R1101" s="10"/>
      <c r="S1101" s="10">
        <v>1143</v>
      </c>
      <c r="T1101" s="17">
        <v>6.7549999999999999</v>
      </c>
      <c r="U1101" s="17">
        <f t="shared" si="105"/>
        <v>675.5</v>
      </c>
      <c r="V1101" s="11">
        <f t="shared" si="104"/>
        <v>29.327006537807478</v>
      </c>
      <c r="X1101">
        <v>4.3409613292542018</v>
      </c>
      <c r="Y1101" s="12">
        <f t="shared" si="106"/>
        <v>4.34</v>
      </c>
      <c r="Z1101">
        <f t="shared" si="107"/>
        <v>4</v>
      </c>
      <c r="AA1101">
        <f t="shared" si="108"/>
        <v>0</v>
      </c>
      <c r="AB1101">
        <f t="shared" si="109"/>
        <v>1090</v>
      </c>
      <c r="AD1101" s="12">
        <v>4.34</v>
      </c>
      <c r="AE1101">
        <v>1090</v>
      </c>
    </row>
    <row r="1102" spans="6:31" x14ac:dyDescent="0.3">
      <c r="F1102" s="10">
        <v>1095</v>
      </c>
      <c r="G1102" s="17">
        <v>3.3279999999999998</v>
      </c>
      <c r="H1102" s="10">
        <v>7.4939999999999998</v>
      </c>
      <c r="I1102">
        <v>0.745</v>
      </c>
      <c r="J1102">
        <v>1.621</v>
      </c>
      <c r="K1102">
        <v>0.61699999999999999</v>
      </c>
      <c r="L1102">
        <v>0.91</v>
      </c>
      <c r="M1102" s="10"/>
      <c r="N1102" s="10"/>
      <c r="O1102" s="10"/>
      <c r="P1102" s="10"/>
      <c r="Q1102" s="10"/>
      <c r="R1102" s="10"/>
      <c r="S1102" s="10">
        <v>1144</v>
      </c>
      <c r="T1102" s="17">
        <v>2.2949999999999999</v>
      </c>
      <c r="U1102" s="17">
        <f t="shared" si="105"/>
        <v>229.5</v>
      </c>
      <c r="V1102" s="11">
        <f t="shared" si="104"/>
        <v>17.094106455639025</v>
      </c>
      <c r="X1102">
        <v>4.3409613292542018</v>
      </c>
      <c r="Y1102" s="12">
        <f t="shared" si="106"/>
        <v>4.34</v>
      </c>
      <c r="Z1102">
        <f t="shared" si="107"/>
        <v>5</v>
      </c>
      <c r="AA1102">
        <f t="shared" si="108"/>
        <v>0</v>
      </c>
      <c r="AB1102">
        <f t="shared" si="109"/>
        <v>1090</v>
      </c>
      <c r="AD1102" s="12">
        <v>4.34</v>
      </c>
      <c r="AE1102">
        <v>1090</v>
      </c>
    </row>
    <row r="1103" spans="6:31" x14ac:dyDescent="0.3">
      <c r="F1103" s="10">
        <v>1096</v>
      </c>
      <c r="G1103" s="17">
        <v>2.23</v>
      </c>
      <c r="H1103" s="10">
        <v>6.2450000000000001</v>
      </c>
      <c r="I1103">
        <v>0.71899999999999997</v>
      </c>
      <c r="J1103">
        <v>1.4850000000000001</v>
      </c>
      <c r="K1103">
        <v>0.67300000000000004</v>
      </c>
      <c r="L1103">
        <v>0.85799999999999998</v>
      </c>
      <c r="M1103" s="10"/>
      <c r="N1103" s="10"/>
      <c r="O1103" s="10"/>
      <c r="P1103" s="10"/>
      <c r="Q1103" s="10"/>
      <c r="R1103" s="10"/>
      <c r="S1103" s="10">
        <v>1145</v>
      </c>
      <c r="T1103" s="17">
        <v>29.445</v>
      </c>
      <c r="U1103" s="17">
        <f t="shared" si="105"/>
        <v>2944.5</v>
      </c>
      <c r="V1103" s="11">
        <f t="shared" si="104"/>
        <v>61.229517713866464</v>
      </c>
      <c r="X1103">
        <v>4.3409613292542018</v>
      </c>
      <c r="Y1103" s="12">
        <f t="shared" si="106"/>
        <v>4.34</v>
      </c>
      <c r="Z1103">
        <f t="shared" si="107"/>
        <v>6</v>
      </c>
      <c r="AA1103">
        <f t="shared" si="108"/>
        <v>6</v>
      </c>
      <c r="AB1103">
        <f t="shared" si="109"/>
        <v>1096</v>
      </c>
      <c r="AD1103" s="12">
        <v>4.34</v>
      </c>
      <c r="AE1103">
        <v>1096</v>
      </c>
    </row>
    <row r="1104" spans="6:31" x14ac:dyDescent="0.3">
      <c r="F1104" s="10">
        <v>1097</v>
      </c>
      <c r="G1104" s="17">
        <v>78.266999999999996</v>
      </c>
      <c r="H1104" s="10">
        <v>41.902999999999999</v>
      </c>
      <c r="I1104">
        <v>0.56000000000000005</v>
      </c>
      <c r="J1104">
        <v>2.4849999999999999</v>
      </c>
      <c r="K1104">
        <v>0.40200000000000002</v>
      </c>
      <c r="L1104">
        <v>0.82099999999999995</v>
      </c>
      <c r="M1104" s="10"/>
      <c r="N1104" s="10"/>
      <c r="O1104" s="10"/>
      <c r="P1104" s="10"/>
      <c r="Q1104" s="10"/>
      <c r="R1104" s="10"/>
      <c r="S1104" s="10">
        <v>1146</v>
      </c>
      <c r="T1104" s="17">
        <v>7.6230000000000002</v>
      </c>
      <c r="U1104" s="17">
        <f t="shared" si="105"/>
        <v>762.30000000000007</v>
      </c>
      <c r="V1104" s="11">
        <f t="shared" si="104"/>
        <v>31.154301548126778</v>
      </c>
      <c r="X1104">
        <v>4.0840467720179987</v>
      </c>
      <c r="Y1104" s="12">
        <f t="shared" si="106"/>
        <v>4.0839999999999996</v>
      </c>
      <c r="Z1104">
        <f t="shared" si="107"/>
        <v>1</v>
      </c>
      <c r="AA1104">
        <f t="shared" si="108"/>
        <v>0</v>
      </c>
      <c r="AB1104">
        <f t="shared" si="109"/>
        <v>1096</v>
      </c>
      <c r="AD1104" s="12">
        <v>4.0839999999999996</v>
      </c>
      <c r="AE1104">
        <v>1096</v>
      </c>
    </row>
    <row r="1105" spans="6:31" x14ac:dyDescent="0.3">
      <c r="F1105" s="10">
        <v>1098</v>
      </c>
      <c r="G1105" s="17">
        <v>11.032999999999999</v>
      </c>
      <c r="H1105" s="10">
        <v>14.582000000000001</v>
      </c>
      <c r="I1105">
        <v>0.65200000000000002</v>
      </c>
      <c r="J1105">
        <v>2.1349999999999998</v>
      </c>
      <c r="K1105">
        <v>0.46800000000000003</v>
      </c>
      <c r="L1105">
        <v>0.89700000000000002</v>
      </c>
      <c r="M1105" s="10"/>
      <c r="N1105" s="10"/>
      <c r="O1105" s="10"/>
      <c r="P1105" s="10"/>
      <c r="Q1105" s="10"/>
      <c r="R1105" s="10"/>
      <c r="S1105" s="10">
        <v>1147</v>
      </c>
      <c r="T1105" s="17">
        <v>5.1310000000000002</v>
      </c>
      <c r="U1105" s="17">
        <f t="shared" si="105"/>
        <v>513.1</v>
      </c>
      <c r="V1105" s="11">
        <f t="shared" si="104"/>
        <v>25.559718511822702</v>
      </c>
      <c r="X1105">
        <v>4.0840467720179987</v>
      </c>
      <c r="Y1105" s="12">
        <f t="shared" si="106"/>
        <v>4.0839999999999996</v>
      </c>
      <c r="Z1105">
        <f t="shared" si="107"/>
        <v>2</v>
      </c>
      <c r="AA1105">
        <f t="shared" si="108"/>
        <v>0</v>
      </c>
      <c r="AB1105">
        <f t="shared" si="109"/>
        <v>1096</v>
      </c>
      <c r="AD1105" s="12">
        <v>4.0839999999999996</v>
      </c>
      <c r="AE1105">
        <v>1096</v>
      </c>
    </row>
    <row r="1106" spans="6:31" x14ac:dyDescent="0.3">
      <c r="F1106" s="10">
        <v>1099</v>
      </c>
      <c r="G1106" s="17">
        <v>4.6399999999999997</v>
      </c>
      <c r="H1106" s="10">
        <v>8.8989999999999991</v>
      </c>
      <c r="I1106">
        <v>0.73599999999999999</v>
      </c>
      <c r="J1106">
        <v>1.595</v>
      </c>
      <c r="K1106">
        <v>0.627</v>
      </c>
      <c r="L1106">
        <v>0.9</v>
      </c>
      <c r="M1106" s="10"/>
      <c r="N1106" s="10"/>
      <c r="O1106" s="10"/>
      <c r="P1106" s="10"/>
      <c r="Q1106" s="10"/>
      <c r="R1106" s="10"/>
      <c r="S1106" s="10">
        <v>1148</v>
      </c>
      <c r="T1106" s="17">
        <v>0.19700000000000001</v>
      </c>
      <c r="U1106" s="17">
        <f t="shared" si="105"/>
        <v>19.7</v>
      </c>
      <c r="V1106" s="11">
        <f t="shared" si="104"/>
        <v>5.0082750554739608</v>
      </c>
      <c r="X1106">
        <v>4.0840467720179987</v>
      </c>
      <c r="Y1106" s="12">
        <f t="shared" si="106"/>
        <v>4.0839999999999996</v>
      </c>
      <c r="Z1106">
        <f t="shared" si="107"/>
        <v>3</v>
      </c>
      <c r="AA1106">
        <f t="shared" si="108"/>
        <v>3</v>
      </c>
      <c r="AB1106">
        <f t="shared" si="109"/>
        <v>1099</v>
      </c>
      <c r="AD1106" s="12">
        <v>4.0839999999999996</v>
      </c>
      <c r="AE1106">
        <v>1099</v>
      </c>
    </row>
    <row r="1107" spans="6:31" x14ac:dyDescent="0.3">
      <c r="F1107" s="10">
        <v>1100</v>
      </c>
      <c r="G1107" s="17">
        <v>1.2949999999999999</v>
      </c>
      <c r="H1107" s="10">
        <v>4.4340000000000002</v>
      </c>
      <c r="I1107">
        <v>0.82799999999999996</v>
      </c>
      <c r="J1107">
        <v>1.3220000000000001</v>
      </c>
      <c r="K1107">
        <v>0.75600000000000001</v>
      </c>
      <c r="L1107">
        <v>0.88800000000000001</v>
      </c>
      <c r="M1107" s="10"/>
      <c r="N1107" s="10"/>
      <c r="O1107" s="10"/>
      <c r="P1107" s="10"/>
      <c r="Q1107" s="10"/>
      <c r="R1107" s="10"/>
      <c r="S1107" s="10">
        <v>1149</v>
      </c>
      <c r="T1107" s="17">
        <v>7.4589999999999996</v>
      </c>
      <c r="U1107" s="17">
        <f t="shared" si="105"/>
        <v>745.9</v>
      </c>
      <c r="V1107" s="11">
        <f t="shared" si="104"/>
        <v>30.817355117173147</v>
      </c>
      <c r="X1107">
        <v>3.8265199286629059</v>
      </c>
      <c r="Y1107" s="12">
        <f t="shared" si="106"/>
        <v>3.8260000000000001</v>
      </c>
      <c r="Z1107">
        <f t="shared" si="107"/>
        <v>1</v>
      </c>
      <c r="AA1107">
        <f t="shared" si="108"/>
        <v>0</v>
      </c>
      <c r="AB1107">
        <f t="shared" si="109"/>
        <v>1099</v>
      </c>
      <c r="AD1107" s="12">
        <v>3.8260000000000001</v>
      </c>
      <c r="AE1107">
        <v>1099</v>
      </c>
    </row>
    <row r="1108" spans="6:31" x14ac:dyDescent="0.3">
      <c r="F1108" s="10">
        <v>1101</v>
      </c>
      <c r="G1108" s="17">
        <v>14.000999999999999</v>
      </c>
      <c r="H1108" s="10">
        <v>16.792999999999999</v>
      </c>
      <c r="I1108">
        <v>0.624</v>
      </c>
      <c r="J1108">
        <v>2.6080000000000001</v>
      </c>
      <c r="K1108">
        <v>0.38300000000000001</v>
      </c>
      <c r="L1108">
        <v>0.90900000000000003</v>
      </c>
      <c r="M1108" s="10"/>
      <c r="N1108" s="10"/>
      <c r="O1108" s="10"/>
      <c r="P1108" s="10"/>
      <c r="Q1108" s="10"/>
      <c r="R1108" s="10"/>
      <c r="S1108" s="10">
        <v>1150</v>
      </c>
      <c r="T1108" s="17">
        <v>2.64</v>
      </c>
      <c r="U1108" s="17">
        <f t="shared" si="105"/>
        <v>264</v>
      </c>
      <c r="V1108" s="11">
        <f t="shared" si="104"/>
        <v>18.333991376950163</v>
      </c>
      <c r="X1108">
        <v>3.8265199286629059</v>
      </c>
      <c r="Y1108" s="12">
        <f t="shared" si="106"/>
        <v>3.8260000000000001</v>
      </c>
      <c r="Z1108">
        <f t="shared" si="107"/>
        <v>2</v>
      </c>
      <c r="AA1108">
        <f t="shared" si="108"/>
        <v>0</v>
      </c>
      <c r="AB1108">
        <f t="shared" si="109"/>
        <v>1099</v>
      </c>
      <c r="AD1108" s="12">
        <v>3.8260000000000001</v>
      </c>
      <c r="AE1108">
        <v>1099</v>
      </c>
    </row>
    <row r="1109" spans="6:31" x14ac:dyDescent="0.3">
      <c r="F1109" s="10">
        <v>1102</v>
      </c>
      <c r="G1109" s="17">
        <v>27.739000000000001</v>
      </c>
      <c r="H1109" s="10">
        <v>22.731999999999999</v>
      </c>
      <c r="I1109">
        <v>0.67500000000000004</v>
      </c>
      <c r="J1109">
        <v>1.8839999999999999</v>
      </c>
      <c r="K1109">
        <v>0.53100000000000003</v>
      </c>
      <c r="L1109">
        <v>0.91100000000000003</v>
      </c>
      <c r="M1109" s="10"/>
      <c r="N1109" s="10"/>
      <c r="O1109" s="10"/>
      <c r="P1109" s="10"/>
      <c r="Q1109" s="10"/>
      <c r="R1109" s="10"/>
      <c r="S1109" s="10">
        <v>1151</v>
      </c>
      <c r="T1109" s="17">
        <v>5.476</v>
      </c>
      <c r="U1109" s="17">
        <f t="shared" si="105"/>
        <v>547.6</v>
      </c>
      <c r="V1109" s="11">
        <f t="shared" si="104"/>
        <v>26.405036919061015</v>
      </c>
      <c r="X1109">
        <v>3.8265199286629059</v>
      </c>
      <c r="Y1109" s="12">
        <f t="shared" si="106"/>
        <v>3.8260000000000001</v>
      </c>
      <c r="Z1109">
        <f t="shared" si="107"/>
        <v>3</v>
      </c>
      <c r="AA1109">
        <f t="shared" si="108"/>
        <v>3</v>
      </c>
      <c r="AB1109">
        <f t="shared" si="109"/>
        <v>1102</v>
      </c>
      <c r="AD1109" s="12">
        <v>3.8260000000000001</v>
      </c>
      <c r="AE1109">
        <v>1102</v>
      </c>
    </row>
    <row r="1110" spans="6:31" x14ac:dyDescent="0.3">
      <c r="F1110" s="10">
        <v>1103</v>
      </c>
      <c r="G1110" s="17">
        <v>17.690000000000001</v>
      </c>
      <c r="H1110" s="10">
        <v>16.948</v>
      </c>
      <c r="I1110">
        <v>0.77400000000000002</v>
      </c>
      <c r="J1110">
        <v>1.4770000000000001</v>
      </c>
      <c r="K1110">
        <v>0.67700000000000005</v>
      </c>
      <c r="L1110">
        <v>0.93400000000000005</v>
      </c>
      <c r="M1110" s="10"/>
      <c r="N1110" s="10"/>
      <c r="O1110" s="10"/>
      <c r="P1110" s="10"/>
      <c r="Q1110" s="10"/>
      <c r="R1110" s="10"/>
      <c r="S1110" s="10">
        <v>1152</v>
      </c>
      <c r="T1110" s="17">
        <v>0.14799999999999999</v>
      </c>
      <c r="U1110" s="17">
        <f t="shared" si="105"/>
        <v>14.799999999999999</v>
      </c>
      <c r="V1110" s="11">
        <f t="shared" si="104"/>
        <v>4.3409613292542018</v>
      </c>
      <c r="X1110">
        <v>3.5323855308282242</v>
      </c>
      <c r="Y1110" s="12">
        <f t="shared" si="106"/>
        <v>3.532</v>
      </c>
      <c r="Z1110">
        <f t="shared" si="107"/>
        <v>1</v>
      </c>
      <c r="AA1110">
        <f t="shared" si="108"/>
        <v>0</v>
      </c>
      <c r="AB1110">
        <f t="shared" si="109"/>
        <v>1102</v>
      </c>
      <c r="AD1110" s="12">
        <v>3.532</v>
      </c>
      <c r="AE1110">
        <v>1102</v>
      </c>
    </row>
    <row r="1111" spans="6:31" x14ac:dyDescent="0.3">
      <c r="F1111" s="10">
        <v>1104</v>
      </c>
      <c r="G1111" s="17">
        <v>55.954000000000001</v>
      </c>
      <c r="H1111" s="10">
        <v>33.954000000000001</v>
      </c>
      <c r="I1111">
        <v>0.61</v>
      </c>
      <c r="J1111">
        <v>2.6139999999999999</v>
      </c>
      <c r="K1111">
        <v>0.38300000000000001</v>
      </c>
      <c r="L1111">
        <v>0.93400000000000005</v>
      </c>
      <c r="M1111" s="10"/>
      <c r="N1111" s="10"/>
      <c r="O1111" s="10"/>
      <c r="P1111" s="10"/>
      <c r="Q1111" s="10"/>
      <c r="R1111" s="10"/>
      <c r="S1111" s="10">
        <v>1153</v>
      </c>
      <c r="T1111" s="17">
        <v>7.0659999999999998</v>
      </c>
      <c r="U1111" s="17">
        <f t="shared" si="105"/>
        <v>706.6</v>
      </c>
      <c r="V1111" s="11">
        <f t="shared" si="104"/>
        <v>29.994517204146927</v>
      </c>
      <c r="X1111">
        <v>3.5323855308282242</v>
      </c>
      <c r="Y1111" s="12">
        <f t="shared" si="106"/>
        <v>3.532</v>
      </c>
      <c r="Z1111">
        <f t="shared" si="107"/>
        <v>2</v>
      </c>
      <c r="AA1111">
        <f t="shared" si="108"/>
        <v>2</v>
      </c>
      <c r="AB1111">
        <f t="shared" si="109"/>
        <v>1104</v>
      </c>
      <c r="AD1111" s="12">
        <v>3.532</v>
      </c>
      <c r="AE1111">
        <v>1104</v>
      </c>
    </row>
    <row r="1112" spans="6:31" x14ac:dyDescent="0.3">
      <c r="F1112" s="10">
        <v>1105</v>
      </c>
      <c r="G1112" s="17">
        <v>157.96100000000001</v>
      </c>
      <c r="H1112" s="10">
        <v>73.363</v>
      </c>
      <c r="I1112">
        <v>0.36899999999999999</v>
      </c>
      <c r="J1112">
        <v>2.9009999999999998</v>
      </c>
      <c r="K1112">
        <v>0.34499999999999997</v>
      </c>
      <c r="L1112">
        <v>0.78100000000000003</v>
      </c>
      <c r="M1112" s="10"/>
      <c r="N1112" s="10"/>
      <c r="O1112" s="10"/>
      <c r="P1112" s="10"/>
      <c r="Q1112" s="10"/>
      <c r="R1112" s="10"/>
      <c r="S1112" s="10">
        <v>1154</v>
      </c>
      <c r="T1112" s="17">
        <v>0.26200000000000001</v>
      </c>
      <c r="U1112" s="17">
        <f t="shared" si="105"/>
        <v>26.200000000000003</v>
      </c>
      <c r="V1112" s="11">
        <f t="shared" si="104"/>
        <v>5.7757143343539132</v>
      </c>
      <c r="X1112">
        <v>3.231186201200472</v>
      </c>
      <c r="Y1112" s="12">
        <f t="shared" si="106"/>
        <v>3.2309999999999999</v>
      </c>
      <c r="Z1112">
        <f t="shared" si="107"/>
        <v>1</v>
      </c>
      <c r="AA1112">
        <f t="shared" si="108"/>
        <v>0</v>
      </c>
      <c r="AB1112">
        <f t="shared" si="109"/>
        <v>1104</v>
      </c>
      <c r="AD1112" s="12">
        <v>3.2309999999999999</v>
      </c>
      <c r="AE1112">
        <v>1104</v>
      </c>
    </row>
    <row r="1113" spans="6:31" x14ac:dyDescent="0.3">
      <c r="F1113" s="10">
        <v>1106</v>
      </c>
      <c r="G1113" s="17">
        <v>1.4590000000000001</v>
      </c>
      <c r="H1113" s="10">
        <v>4.7649999999999997</v>
      </c>
      <c r="I1113">
        <v>0.80800000000000005</v>
      </c>
      <c r="J1113">
        <v>1.3620000000000001</v>
      </c>
      <c r="K1113">
        <v>0.73399999999999999</v>
      </c>
      <c r="L1113">
        <v>0.91300000000000003</v>
      </c>
      <c r="M1113" s="10"/>
      <c r="N1113" s="10"/>
      <c r="O1113" s="10"/>
      <c r="P1113" s="10"/>
      <c r="Q1113" s="10"/>
      <c r="R1113" s="10"/>
      <c r="S1113" s="10">
        <v>1155</v>
      </c>
      <c r="T1113" s="17">
        <v>8.2000000000000003E-2</v>
      </c>
      <c r="U1113" s="17">
        <f t="shared" si="105"/>
        <v>8.2000000000000011</v>
      </c>
      <c r="V1113" s="11">
        <f t="shared" si="104"/>
        <v>3.231186201200472</v>
      </c>
      <c r="X1113">
        <v>3.231186201200472</v>
      </c>
      <c r="Y1113" s="12">
        <f t="shared" si="106"/>
        <v>3.2309999999999999</v>
      </c>
      <c r="Z1113">
        <f t="shared" si="107"/>
        <v>2</v>
      </c>
      <c r="AA1113">
        <f t="shared" si="108"/>
        <v>0</v>
      </c>
      <c r="AB1113">
        <f t="shared" si="109"/>
        <v>1104</v>
      </c>
      <c r="AD1113" s="12">
        <v>3.2309999999999999</v>
      </c>
      <c r="AE1113">
        <v>1104</v>
      </c>
    </row>
    <row r="1114" spans="6:31" x14ac:dyDescent="0.3">
      <c r="F1114" s="10">
        <v>1107</v>
      </c>
      <c r="G1114" s="17">
        <v>0.91800000000000004</v>
      </c>
      <c r="H1114" s="10">
        <v>4.1779999999999999</v>
      </c>
      <c r="I1114">
        <v>0.66100000000000003</v>
      </c>
      <c r="J1114">
        <v>2.7290000000000001</v>
      </c>
      <c r="K1114">
        <v>0.36599999999999999</v>
      </c>
      <c r="L1114">
        <v>0.83599999999999997</v>
      </c>
      <c r="M1114" s="10"/>
      <c r="N1114" s="10"/>
      <c r="O1114" s="10"/>
      <c r="P1114" s="10"/>
      <c r="Q1114" s="10"/>
      <c r="R1114" s="10"/>
      <c r="S1114" s="10">
        <v>1156</v>
      </c>
      <c r="T1114" s="17">
        <v>0.65600000000000003</v>
      </c>
      <c r="U1114" s="17">
        <f t="shared" si="105"/>
        <v>65.600000000000009</v>
      </c>
      <c r="V1114" s="11">
        <f t="shared" si="104"/>
        <v>9.1391746965810157</v>
      </c>
      <c r="X1114">
        <v>3.231186201200472</v>
      </c>
      <c r="Y1114" s="12">
        <f t="shared" si="106"/>
        <v>3.2309999999999999</v>
      </c>
      <c r="Z1114">
        <f t="shared" si="107"/>
        <v>3</v>
      </c>
      <c r="AA1114">
        <f t="shared" si="108"/>
        <v>0</v>
      </c>
      <c r="AB1114">
        <f t="shared" si="109"/>
        <v>1104</v>
      </c>
      <c r="AD1114" s="12">
        <v>3.2309999999999999</v>
      </c>
      <c r="AE1114">
        <v>1104</v>
      </c>
    </row>
    <row r="1115" spans="6:31" x14ac:dyDescent="0.3">
      <c r="F1115" s="10">
        <v>1108</v>
      </c>
      <c r="G1115" s="17">
        <v>13.509</v>
      </c>
      <c r="H1115" s="10">
        <v>18.515999999999998</v>
      </c>
      <c r="I1115">
        <v>0.495</v>
      </c>
      <c r="J1115">
        <v>1.3620000000000001</v>
      </c>
      <c r="K1115">
        <v>0.73399999999999999</v>
      </c>
      <c r="L1115">
        <v>0.84299999999999997</v>
      </c>
      <c r="M1115" s="10"/>
      <c r="N1115" s="10"/>
      <c r="O1115" s="10"/>
      <c r="P1115" s="10"/>
      <c r="Q1115" s="10"/>
      <c r="R1115" s="10"/>
      <c r="S1115" s="10">
        <v>1157</v>
      </c>
      <c r="T1115" s="17">
        <v>3.1640000000000001</v>
      </c>
      <c r="U1115" s="17">
        <f t="shared" si="105"/>
        <v>316.40000000000003</v>
      </c>
      <c r="V1115" s="11">
        <f t="shared" si="104"/>
        <v>20.071198069726819</v>
      </c>
      <c r="X1115">
        <v>3.231186201200472</v>
      </c>
      <c r="Y1115" s="12">
        <f t="shared" si="106"/>
        <v>3.2309999999999999</v>
      </c>
      <c r="Z1115">
        <f t="shared" si="107"/>
        <v>4</v>
      </c>
      <c r="AA1115">
        <f t="shared" si="108"/>
        <v>0</v>
      </c>
      <c r="AB1115">
        <f t="shared" si="109"/>
        <v>1104</v>
      </c>
      <c r="AD1115" s="12">
        <v>3.2309999999999999</v>
      </c>
      <c r="AE1115">
        <v>1104</v>
      </c>
    </row>
    <row r="1116" spans="6:31" x14ac:dyDescent="0.3">
      <c r="F1116" s="10">
        <v>1109</v>
      </c>
      <c r="G1116" s="17">
        <v>17.329000000000001</v>
      </c>
      <c r="H1116" s="10">
        <v>16.692</v>
      </c>
      <c r="I1116">
        <v>0.78200000000000003</v>
      </c>
      <c r="J1116">
        <v>1.609</v>
      </c>
      <c r="K1116">
        <v>0.622</v>
      </c>
      <c r="L1116">
        <v>0.94199999999999995</v>
      </c>
      <c r="M1116" s="10"/>
      <c r="N1116" s="10"/>
      <c r="O1116" s="10"/>
      <c r="P1116" s="10"/>
      <c r="Q1116" s="10"/>
      <c r="R1116" s="10"/>
      <c r="S1116" s="10">
        <v>1158</v>
      </c>
      <c r="T1116" s="17">
        <v>0.311</v>
      </c>
      <c r="U1116" s="17">
        <f t="shared" si="105"/>
        <v>31.1</v>
      </c>
      <c r="V1116" s="11">
        <f t="shared" si="104"/>
        <v>6.2926742996331511</v>
      </c>
      <c r="X1116">
        <v>3.231186201200472</v>
      </c>
      <c r="Y1116" s="12">
        <f t="shared" si="106"/>
        <v>3.2309999999999999</v>
      </c>
      <c r="Z1116">
        <f t="shared" si="107"/>
        <v>5</v>
      </c>
      <c r="AA1116">
        <f t="shared" si="108"/>
        <v>5</v>
      </c>
      <c r="AB1116">
        <f t="shared" si="109"/>
        <v>1109</v>
      </c>
      <c r="AD1116" s="12">
        <v>3.2309999999999999</v>
      </c>
      <c r="AE1116">
        <v>1109</v>
      </c>
    </row>
    <row r="1117" spans="6:31" x14ac:dyDescent="0.3">
      <c r="F1117" s="10">
        <v>1110</v>
      </c>
      <c r="G1117" s="17">
        <v>7.0659999999999998</v>
      </c>
      <c r="H1117" s="10">
        <v>11.478</v>
      </c>
      <c r="I1117">
        <v>0.67400000000000004</v>
      </c>
      <c r="J1117">
        <v>1.8069999999999999</v>
      </c>
      <c r="K1117">
        <v>0.55300000000000005</v>
      </c>
      <c r="L1117">
        <v>0.89700000000000002</v>
      </c>
      <c r="M1117" s="10"/>
      <c r="N1117" s="10"/>
      <c r="O1117" s="10"/>
      <c r="P1117" s="10"/>
      <c r="Q1117" s="10"/>
      <c r="R1117" s="10"/>
      <c r="S1117" s="10">
        <v>1159</v>
      </c>
      <c r="T1117" s="17">
        <v>12.148</v>
      </c>
      <c r="U1117" s="17">
        <f t="shared" si="105"/>
        <v>1214.8</v>
      </c>
      <c r="V1117" s="11">
        <f t="shared" si="104"/>
        <v>39.32850618755149</v>
      </c>
      <c r="X1117">
        <v>2.8988585676524603</v>
      </c>
      <c r="Y1117" s="12">
        <f t="shared" si="106"/>
        <v>2.8980000000000001</v>
      </c>
      <c r="Z1117">
        <f t="shared" si="107"/>
        <v>1</v>
      </c>
      <c r="AA1117">
        <f t="shared" si="108"/>
        <v>0</v>
      </c>
      <c r="AB1117">
        <f t="shared" si="109"/>
        <v>1109</v>
      </c>
      <c r="AD1117" s="12">
        <v>2.8980000000000001</v>
      </c>
      <c r="AE1117">
        <v>1109</v>
      </c>
    </row>
    <row r="1118" spans="6:31" x14ac:dyDescent="0.3">
      <c r="F1118" s="10">
        <v>1111</v>
      </c>
      <c r="G1118" s="17">
        <v>1.6719999999999999</v>
      </c>
      <c r="H1118" s="10">
        <v>6.5570000000000004</v>
      </c>
      <c r="I1118">
        <v>0.48899999999999999</v>
      </c>
      <c r="J1118">
        <v>3.21</v>
      </c>
      <c r="K1118">
        <v>0.312</v>
      </c>
      <c r="L1118">
        <v>0.88300000000000001</v>
      </c>
      <c r="M1118" s="10"/>
      <c r="N1118" s="10"/>
      <c r="O1118" s="10"/>
      <c r="P1118" s="10"/>
      <c r="Q1118" s="10"/>
      <c r="R1118" s="10"/>
      <c r="S1118" s="10">
        <v>1161</v>
      </c>
      <c r="T1118" s="17">
        <v>0.59</v>
      </c>
      <c r="U1118" s="17">
        <f t="shared" si="105"/>
        <v>59</v>
      </c>
      <c r="V1118" s="11">
        <f t="shared" si="104"/>
        <v>8.6672448413192189</v>
      </c>
      <c r="X1118">
        <v>2.8988585676524603</v>
      </c>
      <c r="Y1118" s="12">
        <f t="shared" si="106"/>
        <v>2.8980000000000001</v>
      </c>
      <c r="Z1118">
        <f t="shared" si="107"/>
        <v>2</v>
      </c>
      <c r="AA1118">
        <f t="shared" si="108"/>
        <v>0</v>
      </c>
      <c r="AB1118">
        <f t="shared" si="109"/>
        <v>1109</v>
      </c>
      <c r="AD1118" s="12">
        <v>2.8980000000000001</v>
      </c>
      <c r="AE1118">
        <v>1109</v>
      </c>
    </row>
    <row r="1119" spans="6:31" x14ac:dyDescent="0.3">
      <c r="F1119" s="10">
        <v>1112</v>
      </c>
      <c r="G1119" s="17">
        <v>0.19700000000000001</v>
      </c>
      <c r="H1119" s="10">
        <v>1.7050000000000001</v>
      </c>
      <c r="I1119">
        <v>0.85099999999999998</v>
      </c>
      <c r="J1119">
        <v>1.6990000000000001</v>
      </c>
      <c r="K1119">
        <v>0.58799999999999997</v>
      </c>
      <c r="L1119">
        <v>0.8</v>
      </c>
      <c r="M1119" s="10"/>
      <c r="N1119" s="10"/>
      <c r="O1119" s="10"/>
      <c r="P1119" s="10"/>
      <c r="Q1119" s="10"/>
      <c r="R1119" s="10"/>
      <c r="S1119" s="10">
        <v>1162</v>
      </c>
      <c r="T1119" s="17">
        <v>5.968</v>
      </c>
      <c r="U1119" s="17">
        <f t="shared" si="105"/>
        <v>596.79999999999995</v>
      </c>
      <c r="V1119" s="11">
        <f t="shared" si="104"/>
        <v>27.565728002321016</v>
      </c>
      <c r="X1119">
        <v>2.8988585676524603</v>
      </c>
      <c r="Y1119" s="12">
        <f t="shared" si="106"/>
        <v>2.8980000000000001</v>
      </c>
      <c r="Z1119">
        <f t="shared" si="107"/>
        <v>3</v>
      </c>
      <c r="AA1119">
        <f t="shared" si="108"/>
        <v>3</v>
      </c>
      <c r="AB1119">
        <f t="shared" si="109"/>
        <v>1112</v>
      </c>
      <c r="AD1119" s="12">
        <v>2.8980000000000001</v>
      </c>
      <c r="AE1119">
        <v>1112</v>
      </c>
    </row>
    <row r="1120" spans="6:31" x14ac:dyDescent="0.3">
      <c r="F1120" s="10">
        <v>1113</v>
      </c>
      <c r="G1120" s="17">
        <v>9.3119999999999994</v>
      </c>
      <c r="H1120" s="10">
        <v>12.757999999999999</v>
      </c>
      <c r="I1120">
        <v>0.71899999999999997</v>
      </c>
      <c r="J1120">
        <v>1.49</v>
      </c>
      <c r="K1120">
        <v>0.67100000000000004</v>
      </c>
      <c r="L1120">
        <v>0.92600000000000005</v>
      </c>
      <c r="M1120" s="10"/>
      <c r="N1120" s="10"/>
      <c r="O1120" s="10"/>
      <c r="P1120" s="10"/>
      <c r="Q1120" s="10"/>
      <c r="R1120" s="10"/>
      <c r="S1120" s="10">
        <v>1163</v>
      </c>
      <c r="T1120" s="17">
        <v>16.87</v>
      </c>
      <c r="U1120" s="17">
        <f t="shared" si="105"/>
        <v>1687</v>
      </c>
      <c r="V1120" s="11">
        <f t="shared" si="104"/>
        <v>46.346036637108675</v>
      </c>
      <c r="X1120">
        <v>2.4977737626138796</v>
      </c>
      <c r="Y1120" s="12">
        <f t="shared" si="106"/>
        <v>2.4969999999999999</v>
      </c>
      <c r="Z1120">
        <f t="shared" si="107"/>
        <v>1</v>
      </c>
      <c r="AA1120">
        <f t="shared" si="108"/>
        <v>1</v>
      </c>
      <c r="AB1120">
        <f t="shared" si="109"/>
        <v>1113</v>
      </c>
      <c r="AD1120" s="12">
        <v>2.4969999999999999</v>
      </c>
      <c r="AE1120">
        <v>1113</v>
      </c>
    </row>
    <row r="1121" spans="6:31" x14ac:dyDescent="0.3">
      <c r="F1121" s="8">
        <v>1114</v>
      </c>
      <c r="G1121" s="117">
        <v>16.853999999999999</v>
      </c>
      <c r="H1121" s="8">
        <v>20.158999999999999</v>
      </c>
      <c r="I1121" s="8">
        <v>0.52100000000000002</v>
      </c>
      <c r="J1121" s="8">
        <v>1.421</v>
      </c>
      <c r="K1121" s="8">
        <v>0.70399999999999996</v>
      </c>
      <c r="L1121" s="8">
        <v>0.76200000000000001</v>
      </c>
      <c r="M1121" s="10"/>
      <c r="N1121" s="10"/>
      <c r="O1121" s="10"/>
      <c r="P1121" s="10"/>
      <c r="Q1121" s="10"/>
      <c r="R1121" s="10"/>
      <c r="S1121" s="10">
        <v>1164</v>
      </c>
      <c r="T1121" s="17">
        <v>2.1970000000000001</v>
      </c>
      <c r="U1121" s="17">
        <f t="shared" si="105"/>
        <v>219.70000000000002</v>
      </c>
      <c r="V1121" s="11">
        <f t="shared" si="104"/>
        <v>16.725152554709787</v>
      </c>
      <c r="X1121">
        <v>2.0498025508877769</v>
      </c>
      <c r="Y1121" s="12">
        <f t="shared" si="106"/>
        <v>2.0489999999999999</v>
      </c>
      <c r="Z1121">
        <f t="shared" si="107"/>
        <v>1</v>
      </c>
      <c r="AA1121">
        <f t="shared" si="108"/>
        <v>1</v>
      </c>
      <c r="AB1121">
        <f t="shared" si="109"/>
        <v>1114</v>
      </c>
      <c r="AD1121" s="12">
        <v>2.0489999999999999</v>
      </c>
      <c r="AE1121">
        <v>1114</v>
      </c>
    </row>
    <row r="1122" spans="6:31" x14ac:dyDescent="0.3">
      <c r="F1122" s="10">
        <v>1115</v>
      </c>
      <c r="G1122" s="17">
        <v>5.984</v>
      </c>
      <c r="H1122" s="10">
        <v>9.8480000000000008</v>
      </c>
      <c r="I1122">
        <v>0.77500000000000002</v>
      </c>
      <c r="J1122">
        <v>1.2689999999999999</v>
      </c>
      <c r="K1122">
        <v>0.78800000000000003</v>
      </c>
      <c r="L1122">
        <v>0.89800000000000002</v>
      </c>
      <c r="M1122" s="10"/>
      <c r="N1122" s="10"/>
      <c r="O1122" s="10"/>
      <c r="P1122" s="10"/>
      <c r="Q1122" s="10"/>
      <c r="R1122" s="10"/>
      <c r="S1122" s="10">
        <v>1166</v>
      </c>
      <c r="T1122" s="17">
        <v>8.41</v>
      </c>
      <c r="U1122" s="17">
        <f t="shared" si="105"/>
        <v>841</v>
      </c>
      <c r="V1122" s="11">
        <f t="shared" si="104"/>
        <v>32.722995845769866</v>
      </c>
      <c r="X1122">
        <v>1.4272992929222168</v>
      </c>
      <c r="Y1122" s="12">
        <f t="shared" si="106"/>
        <v>1.427</v>
      </c>
      <c r="Z1122">
        <f t="shared" si="107"/>
        <v>1</v>
      </c>
      <c r="AA1122">
        <f t="shared" si="108"/>
        <v>0</v>
      </c>
      <c r="AB1122">
        <f t="shared" si="109"/>
        <v>1114</v>
      </c>
      <c r="AD1122" s="12">
        <v>1.427</v>
      </c>
      <c r="AE1122">
        <v>1114</v>
      </c>
    </row>
    <row r="1123" spans="6:31" x14ac:dyDescent="0.3">
      <c r="F1123" s="10">
        <v>1116</v>
      </c>
      <c r="G1123" s="17">
        <v>3.5579999999999998</v>
      </c>
      <c r="H1123" s="10">
        <v>9.4860000000000007</v>
      </c>
      <c r="I1123">
        <v>0.497</v>
      </c>
      <c r="J1123">
        <v>2.2810000000000001</v>
      </c>
      <c r="K1123">
        <v>0.438</v>
      </c>
      <c r="L1123">
        <v>0.79300000000000004</v>
      </c>
      <c r="M1123" s="10"/>
      <c r="N1123" s="10"/>
      <c r="O1123" s="10"/>
      <c r="P1123" s="10"/>
      <c r="Q1123" s="10"/>
      <c r="R1123" s="10"/>
      <c r="S1123" s="10">
        <v>1167</v>
      </c>
      <c r="T1123" s="17">
        <v>2.2130000000000001</v>
      </c>
      <c r="U1123" s="17">
        <f t="shared" si="105"/>
        <v>221.3</v>
      </c>
      <c r="V1123" s="11">
        <f t="shared" si="104"/>
        <v>16.785943859369109</v>
      </c>
      <c r="X1123">
        <v>1.4272992929222168</v>
      </c>
      <c r="Y1123" s="12">
        <f t="shared" si="106"/>
        <v>1.427</v>
      </c>
      <c r="Z1123">
        <f t="shared" si="107"/>
        <v>2</v>
      </c>
      <c r="AA1123">
        <f t="shared" si="108"/>
        <v>2</v>
      </c>
      <c r="AB1123">
        <f t="shared" si="109"/>
        <v>1116</v>
      </c>
      <c r="AD1123" s="12">
        <v>1.427</v>
      </c>
      <c r="AE1123">
        <v>1116</v>
      </c>
    </row>
    <row r="1124" spans="6:31" x14ac:dyDescent="0.3">
      <c r="F1124" s="10">
        <v>1117</v>
      </c>
      <c r="G1124" s="17">
        <v>19.427</v>
      </c>
      <c r="H1124" s="10">
        <v>20.79</v>
      </c>
      <c r="I1124">
        <v>0.56499999999999995</v>
      </c>
      <c r="J1124">
        <v>1.905</v>
      </c>
      <c r="K1124">
        <v>0.52500000000000002</v>
      </c>
      <c r="L1124">
        <v>0.88700000000000001</v>
      </c>
      <c r="M1124" s="10"/>
      <c r="N1124" s="10"/>
      <c r="O1124" s="10"/>
      <c r="P1124" s="10"/>
      <c r="Q1124" s="10"/>
      <c r="R1124" s="10"/>
      <c r="Y1124" s="12"/>
      <c r="AD1124" s="12"/>
    </row>
    <row r="1125" spans="6:31" x14ac:dyDescent="0.3">
      <c r="F1125" s="10">
        <v>1118</v>
      </c>
      <c r="G1125" s="17">
        <v>14.132</v>
      </c>
      <c r="H1125" s="10">
        <v>16.63</v>
      </c>
      <c r="I1125">
        <v>0.64200000000000002</v>
      </c>
      <c r="J1125">
        <v>1.9890000000000001</v>
      </c>
      <c r="K1125">
        <v>0.503</v>
      </c>
      <c r="L1125">
        <v>0.88</v>
      </c>
      <c r="M1125" s="10"/>
      <c r="N1125" s="10"/>
      <c r="O1125" s="10"/>
      <c r="P1125" s="10"/>
      <c r="Q1125" s="10"/>
      <c r="R1125" s="10"/>
      <c r="Y1125" s="12"/>
      <c r="AD1125" s="12"/>
    </row>
    <row r="1126" spans="6:31" x14ac:dyDescent="0.3">
      <c r="F1126" s="10">
        <v>1119</v>
      </c>
      <c r="G1126" s="17">
        <v>18.803999999999998</v>
      </c>
      <c r="H1126" s="10">
        <v>20.477</v>
      </c>
      <c r="I1126">
        <v>0.56399999999999995</v>
      </c>
      <c r="J1126">
        <v>2.4319999999999999</v>
      </c>
      <c r="K1126">
        <v>0.41099999999999998</v>
      </c>
      <c r="L1126">
        <v>0.871</v>
      </c>
      <c r="M1126" s="10"/>
      <c r="N1126" s="10"/>
      <c r="O1126" s="10"/>
      <c r="P1126" s="10"/>
      <c r="Q1126" s="10"/>
      <c r="R1126" s="10"/>
      <c r="Y1126" s="12"/>
      <c r="AD1126" s="12"/>
    </row>
    <row r="1127" spans="6:31" x14ac:dyDescent="0.3">
      <c r="F1127" s="10">
        <v>1120</v>
      </c>
      <c r="G1127" s="17">
        <v>1.5740000000000001</v>
      </c>
      <c r="H1127" s="10">
        <v>5.1269999999999998</v>
      </c>
      <c r="I1127">
        <v>0.752</v>
      </c>
      <c r="J1127">
        <v>1.7729999999999999</v>
      </c>
      <c r="K1127">
        <v>0.56399999999999995</v>
      </c>
      <c r="L1127">
        <v>0.877</v>
      </c>
      <c r="M1127" s="10"/>
      <c r="N1127" s="10"/>
      <c r="O1127" s="10"/>
      <c r="P1127" s="10"/>
      <c r="Q1127" s="10"/>
      <c r="R1127" s="10"/>
      <c r="Y1127" s="12"/>
      <c r="AD1127" s="12"/>
    </row>
    <row r="1128" spans="6:31" x14ac:dyDescent="0.3">
      <c r="F1128" s="10">
        <v>1121</v>
      </c>
      <c r="G1128" s="17">
        <v>0.73799999999999999</v>
      </c>
      <c r="H1128" s="10">
        <v>3.74</v>
      </c>
      <c r="I1128">
        <v>0.66300000000000003</v>
      </c>
      <c r="J1128">
        <v>1.0369999999999999</v>
      </c>
      <c r="K1128">
        <v>0.96399999999999997</v>
      </c>
      <c r="L1128">
        <v>0.79600000000000004</v>
      </c>
      <c r="M1128" s="10"/>
      <c r="N1128" s="10"/>
      <c r="O1128" s="10"/>
      <c r="P1128" s="10"/>
      <c r="Q1128" s="10"/>
      <c r="R1128" s="10"/>
      <c r="Y1128" s="12"/>
      <c r="AD1128" s="12"/>
    </row>
    <row r="1129" spans="6:31" x14ac:dyDescent="0.3">
      <c r="F1129" s="10">
        <v>1122</v>
      </c>
      <c r="G1129" s="17">
        <v>2.6070000000000002</v>
      </c>
      <c r="H1129" s="10">
        <v>6.6950000000000003</v>
      </c>
      <c r="I1129">
        <v>0.73099999999999998</v>
      </c>
      <c r="J1129">
        <v>1.298</v>
      </c>
      <c r="K1129">
        <v>0.77100000000000002</v>
      </c>
      <c r="L1129">
        <v>0.86599999999999999</v>
      </c>
      <c r="M1129" s="10"/>
      <c r="N1129" s="10"/>
      <c r="O1129" s="10"/>
      <c r="P1129" s="10"/>
      <c r="Q1129" s="10"/>
      <c r="R1129" s="10"/>
      <c r="Y1129" s="12"/>
      <c r="AD1129" s="12"/>
    </row>
    <row r="1130" spans="6:31" x14ac:dyDescent="0.3">
      <c r="F1130" s="10">
        <v>1123</v>
      </c>
      <c r="G1130" s="17">
        <v>3.1150000000000002</v>
      </c>
      <c r="H1130" s="10">
        <v>7.6</v>
      </c>
      <c r="I1130">
        <v>0.67800000000000005</v>
      </c>
      <c r="J1130">
        <v>1.986</v>
      </c>
      <c r="K1130">
        <v>0.504</v>
      </c>
      <c r="L1130">
        <v>0.874</v>
      </c>
      <c r="M1130" s="10"/>
      <c r="N1130" s="10"/>
      <c r="O1130" s="10"/>
      <c r="P1130" s="10"/>
      <c r="Q1130" s="10"/>
      <c r="R1130" s="10"/>
      <c r="Y1130" s="12"/>
      <c r="AD1130" s="12"/>
    </row>
    <row r="1131" spans="6:31" x14ac:dyDescent="0.3">
      <c r="F1131" s="10">
        <v>1124</v>
      </c>
      <c r="G1131" s="17">
        <v>11.624000000000001</v>
      </c>
      <c r="H1131" s="10">
        <v>15.125</v>
      </c>
      <c r="I1131">
        <v>0.63900000000000001</v>
      </c>
      <c r="J1131">
        <v>1.347</v>
      </c>
      <c r="K1131">
        <v>0.74199999999999999</v>
      </c>
      <c r="L1131">
        <v>0.86899999999999999</v>
      </c>
      <c r="M1131" s="10"/>
      <c r="N1131" s="10"/>
      <c r="O1131" s="10"/>
      <c r="P1131" s="10"/>
      <c r="Q1131" s="10"/>
      <c r="R1131" s="10"/>
      <c r="Y1131" s="12"/>
      <c r="AD1131" s="12"/>
    </row>
    <row r="1132" spans="6:31" x14ac:dyDescent="0.3">
      <c r="F1132" s="10">
        <v>1125</v>
      </c>
      <c r="G1132" s="17">
        <v>4.0330000000000004</v>
      </c>
      <c r="H1132" s="10">
        <v>10.541</v>
      </c>
      <c r="I1132">
        <v>0.45600000000000002</v>
      </c>
      <c r="J1132">
        <v>1.669</v>
      </c>
      <c r="K1132">
        <v>0.59899999999999998</v>
      </c>
      <c r="L1132">
        <v>0.73799999999999999</v>
      </c>
      <c r="M1132" s="10"/>
      <c r="N1132" s="10"/>
      <c r="O1132" s="10"/>
      <c r="P1132" s="10"/>
      <c r="Q1132" s="10"/>
      <c r="R1132" s="10"/>
      <c r="Y1132" s="12"/>
      <c r="AD1132" s="12"/>
    </row>
    <row r="1133" spans="6:31" x14ac:dyDescent="0.3">
      <c r="F1133" s="10">
        <v>1126</v>
      </c>
      <c r="G1133" s="17">
        <v>0.95099999999999996</v>
      </c>
      <c r="H1133" s="10">
        <v>4.2839999999999998</v>
      </c>
      <c r="I1133">
        <v>0.65100000000000002</v>
      </c>
      <c r="J1133">
        <v>3.016</v>
      </c>
      <c r="K1133">
        <v>0.33200000000000002</v>
      </c>
      <c r="L1133">
        <v>0.84699999999999998</v>
      </c>
      <c r="M1133" s="10"/>
      <c r="N1133" s="10"/>
      <c r="O1133" s="10"/>
      <c r="P1133" s="10"/>
      <c r="Q1133" s="10"/>
      <c r="R1133" s="10"/>
      <c r="Y1133" s="12"/>
      <c r="AD1133" s="12"/>
    </row>
    <row r="1134" spans="6:31" x14ac:dyDescent="0.3">
      <c r="F1134" s="10">
        <v>1127</v>
      </c>
      <c r="G1134" s="17">
        <v>0.13100000000000001</v>
      </c>
      <c r="H1134" s="10">
        <v>1.343</v>
      </c>
      <c r="I1134">
        <v>0.91400000000000003</v>
      </c>
      <c r="J1134">
        <v>1.4350000000000001</v>
      </c>
      <c r="K1134">
        <v>0.69699999999999995</v>
      </c>
      <c r="L1134">
        <v>0.84199999999999997</v>
      </c>
      <c r="M1134" s="10"/>
      <c r="N1134" s="10"/>
      <c r="O1134" s="10"/>
      <c r="P1134" s="10"/>
      <c r="Q1134" s="10"/>
      <c r="R1134" s="10"/>
      <c r="Y1134" s="12"/>
      <c r="AD1134" s="12"/>
    </row>
    <row r="1135" spans="6:31" x14ac:dyDescent="0.3">
      <c r="F1135" s="10">
        <v>1128</v>
      </c>
      <c r="G1135" s="17">
        <v>10.099</v>
      </c>
      <c r="H1135" s="10">
        <v>14.388</v>
      </c>
      <c r="I1135">
        <v>0.61299999999999999</v>
      </c>
      <c r="J1135">
        <v>1.5660000000000001</v>
      </c>
      <c r="K1135">
        <v>0.63800000000000001</v>
      </c>
      <c r="L1135">
        <v>0.82299999999999995</v>
      </c>
      <c r="M1135" s="10"/>
      <c r="N1135" s="10"/>
      <c r="O1135" s="10"/>
      <c r="P1135" s="10"/>
      <c r="Q1135" s="10"/>
      <c r="R1135" s="10"/>
      <c r="X1135" s="13"/>
      <c r="Y1135" s="12"/>
      <c r="AD1135" s="12"/>
    </row>
    <row r="1136" spans="6:31" x14ac:dyDescent="0.3">
      <c r="F1136" s="10">
        <v>1129</v>
      </c>
      <c r="G1136" s="17">
        <v>62.365000000000002</v>
      </c>
      <c r="H1136" s="10">
        <v>38.856000000000002</v>
      </c>
      <c r="I1136">
        <v>0.51900000000000002</v>
      </c>
      <c r="J1136">
        <v>2.9420000000000002</v>
      </c>
      <c r="K1136">
        <v>0.34</v>
      </c>
      <c r="L1136">
        <v>0.82499999999999996</v>
      </c>
      <c r="M1136" s="10"/>
      <c r="N1136" s="10"/>
      <c r="O1136" s="10"/>
      <c r="P1136" s="10"/>
      <c r="Q1136" s="10"/>
      <c r="R1136" s="10"/>
      <c r="X1136" s="13"/>
      <c r="Y1136" s="12"/>
      <c r="AD1136" s="12"/>
    </row>
    <row r="1137" spans="6:30" x14ac:dyDescent="0.3">
      <c r="F1137" s="10">
        <v>1130</v>
      </c>
      <c r="G1137" s="17">
        <v>1.7050000000000001</v>
      </c>
      <c r="H1137" s="10">
        <v>5.5949999999999998</v>
      </c>
      <c r="I1137">
        <v>0.68400000000000005</v>
      </c>
      <c r="J1137">
        <v>1.796</v>
      </c>
      <c r="K1137">
        <v>0.55700000000000005</v>
      </c>
      <c r="L1137">
        <v>0.86299999999999999</v>
      </c>
      <c r="M1137" s="10"/>
      <c r="N1137" s="10"/>
      <c r="O1137" s="10"/>
      <c r="P1137" s="10"/>
      <c r="Q1137" s="10"/>
      <c r="R1137" s="10"/>
      <c r="X1137" s="13"/>
      <c r="Y1137" s="12"/>
      <c r="AD1137" s="12"/>
    </row>
    <row r="1138" spans="6:30" x14ac:dyDescent="0.3">
      <c r="F1138" s="10">
        <v>1131</v>
      </c>
      <c r="G1138" s="17">
        <v>6.2949999999999999</v>
      </c>
      <c r="H1138" s="10">
        <v>11.185</v>
      </c>
      <c r="I1138">
        <v>0.63200000000000001</v>
      </c>
      <c r="J1138">
        <v>2.4900000000000002</v>
      </c>
      <c r="K1138">
        <v>0.40200000000000002</v>
      </c>
      <c r="L1138">
        <v>0.90200000000000002</v>
      </c>
      <c r="M1138" s="10"/>
      <c r="N1138" s="10"/>
      <c r="O1138" s="10"/>
      <c r="P1138" s="10"/>
      <c r="Q1138" s="10"/>
      <c r="R1138" s="10"/>
      <c r="X1138" s="13"/>
      <c r="Y1138" s="12"/>
      <c r="AD1138" s="12"/>
    </row>
    <row r="1139" spans="6:30" x14ac:dyDescent="0.3">
      <c r="F1139" s="10">
        <v>1132</v>
      </c>
      <c r="G1139" s="17">
        <v>2.64</v>
      </c>
      <c r="H1139" s="10">
        <v>6.3630000000000004</v>
      </c>
      <c r="I1139">
        <v>0.81899999999999995</v>
      </c>
      <c r="J1139">
        <v>1.5760000000000001</v>
      </c>
      <c r="K1139">
        <v>0.63400000000000001</v>
      </c>
      <c r="L1139">
        <v>0.91500000000000004</v>
      </c>
      <c r="M1139" s="10"/>
      <c r="N1139" s="10"/>
      <c r="O1139" s="10"/>
      <c r="P1139" s="10"/>
      <c r="Q1139" s="10"/>
      <c r="R1139" s="10"/>
      <c r="X1139" s="13"/>
      <c r="Y1139" s="12"/>
      <c r="AD1139" s="12"/>
    </row>
    <row r="1140" spans="6:30" x14ac:dyDescent="0.3">
      <c r="F1140" s="10">
        <v>1133</v>
      </c>
      <c r="G1140" s="17">
        <v>3.7869999999999999</v>
      </c>
      <c r="H1140" s="10">
        <v>7.4189999999999996</v>
      </c>
      <c r="I1140">
        <v>0.86499999999999999</v>
      </c>
      <c r="J1140">
        <v>1.101</v>
      </c>
      <c r="K1140">
        <v>0.90800000000000003</v>
      </c>
      <c r="L1140">
        <v>0.92</v>
      </c>
      <c r="M1140" s="10"/>
      <c r="N1140" s="10"/>
      <c r="O1140" s="10"/>
      <c r="P1140" s="10"/>
      <c r="Q1140" s="10"/>
      <c r="R1140" s="10"/>
      <c r="X1140" s="13"/>
      <c r="Y1140" s="12"/>
      <c r="AD1140" s="12"/>
    </row>
    <row r="1141" spans="6:30" x14ac:dyDescent="0.3">
      <c r="F1141" s="10">
        <v>1134</v>
      </c>
      <c r="G1141" s="17">
        <v>6.7050000000000001</v>
      </c>
      <c r="H1141" s="10">
        <v>11.397</v>
      </c>
      <c r="I1141">
        <v>0.64900000000000002</v>
      </c>
      <c r="J1141">
        <v>2.57</v>
      </c>
      <c r="K1141">
        <v>0.38900000000000001</v>
      </c>
      <c r="L1141">
        <v>0.92800000000000005</v>
      </c>
      <c r="M1141" s="10"/>
      <c r="N1141" s="10"/>
      <c r="O1141" s="10"/>
      <c r="P1141" s="10"/>
      <c r="Q1141" s="10"/>
      <c r="R1141" s="10"/>
      <c r="X1141" s="13"/>
      <c r="Y1141" s="12"/>
      <c r="AD1141" s="12"/>
    </row>
    <row r="1142" spans="6:30" x14ac:dyDescent="0.3">
      <c r="F1142" s="10">
        <v>1135</v>
      </c>
      <c r="G1142" s="17">
        <v>283.26400000000001</v>
      </c>
      <c r="H1142" s="10">
        <v>113.983</v>
      </c>
      <c r="I1142">
        <v>0.27400000000000002</v>
      </c>
      <c r="J1142">
        <v>3.2360000000000002</v>
      </c>
      <c r="K1142">
        <v>0.309</v>
      </c>
      <c r="L1142">
        <v>0.79</v>
      </c>
      <c r="M1142" s="10"/>
      <c r="N1142" s="10"/>
      <c r="O1142" s="10"/>
      <c r="P1142" s="10"/>
      <c r="Q1142" s="10"/>
      <c r="R1142" s="10"/>
      <c r="X1142" s="13"/>
      <c r="Y1142" s="12"/>
      <c r="AD1142" s="12"/>
    </row>
    <row r="1143" spans="6:30" x14ac:dyDescent="0.3">
      <c r="F1143" s="10">
        <v>1136</v>
      </c>
      <c r="G1143" s="17">
        <v>4.508</v>
      </c>
      <c r="H1143" s="10">
        <v>9.8350000000000009</v>
      </c>
      <c r="I1143">
        <v>0.58599999999999997</v>
      </c>
      <c r="J1143">
        <v>2.512</v>
      </c>
      <c r="K1143">
        <v>0.39800000000000002</v>
      </c>
      <c r="L1143">
        <v>0.78900000000000003</v>
      </c>
      <c r="M1143" s="10"/>
      <c r="N1143" s="10"/>
      <c r="O1143" s="10"/>
      <c r="P1143" s="10"/>
      <c r="Q1143" s="10"/>
      <c r="R1143" s="10"/>
      <c r="X1143" s="13"/>
      <c r="Y1143" s="12"/>
      <c r="AD1143" s="12"/>
    </row>
    <row r="1144" spans="6:30" x14ac:dyDescent="0.3">
      <c r="F1144" s="10">
        <v>1137</v>
      </c>
      <c r="G1144" s="17">
        <v>10.87</v>
      </c>
      <c r="H1144" s="10">
        <v>13.239000000000001</v>
      </c>
      <c r="I1144">
        <v>0.77900000000000003</v>
      </c>
      <c r="J1144">
        <v>1.355</v>
      </c>
      <c r="K1144">
        <v>0.73799999999999999</v>
      </c>
      <c r="L1144">
        <v>0.93400000000000005</v>
      </c>
      <c r="M1144" s="10"/>
      <c r="N1144" s="10"/>
      <c r="O1144" s="10"/>
      <c r="P1144" s="10"/>
      <c r="Q1144" s="10"/>
      <c r="R1144" s="10"/>
      <c r="X1144" s="13"/>
      <c r="Y1144" s="12"/>
      <c r="AD1144" s="12"/>
    </row>
    <row r="1145" spans="6:30" x14ac:dyDescent="0.3">
      <c r="F1145" s="10">
        <v>1138</v>
      </c>
      <c r="G1145" s="17">
        <v>1.9350000000000001</v>
      </c>
      <c r="H1145" s="10">
        <v>5.2640000000000002</v>
      </c>
      <c r="I1145">
        <v>0.877</v>
      </c>
      <c r="J1145">
        <v>1.149</v>
      </c>
      <c r="K1145">
        <v>0.87</v>
      </c>
      <c r="L1145">
        <v>0.90400000000000003</v>
      </c>
      <c r="M1145" s="10"/>
      <c r="N1145" s="10"/>
      <c r="O1145" s="10"/>
      <c r="P1145" s="10"/>
      <c r="Q1145" s="10"/>
      <c r="R1145" s="10"/>
      <c r="X1145" s="13"/>
      <c r="Y1145" s="12"/>
      <c r="AD1145" s="12"/>
    </row>
    <row r="1146" spans="6:30" x14ac:dyDescent="0.3">
      <c r="F1146" s="10">
        <v>1139</v>
      </c>
      <c r="G1146" s="17">
        <v>2.0819999999999999</v>
      </c>
      <c r="H1146" s="10">
        <v>6.3760000000000003</v>
      </c>
      <c r="I1146">
        <v>0.64400000000000002</v>
      </c>
      <c r="J1146">
        <v>2.6349999999999998</v>
      </c>
      <c r="K1146">
        <v>0.38</v>
      </c>
      <c r="L1146">
        <v>0.90400000000000003</v>
      </c>
      <c r="M1146" s="10"/>
      <c r="N1146" s="10"/>
      <c r="O1146" s="10"/>
      <c r="P1146" s="10"/>
      <c r="Q1146" s="10"/>
      <c r="R1146" s="10"/>
      <c r="X1146" s="13"/>
      <c r="Y1146" s="12"/>
      <c r="AD1146" s="12"/>
    </row>
    <row r="1147" spans="6:30" x14ac:dyDescent="0.3">
      <c r="F1147" s="10">
        <v>1140</v>
      </c>
      <c r="G1147" s="17">
        <v>8.1639999999999997</v>
      </c>
      <c r="H1147" s="10">
        <v>13.177</v>
      </c>
      <c r="I1147">
        <v>0.59099999999999997</v>
      </c>
      <c r="J1147">
        <v>2.4129999999999998</v>
      </c>
      <c r="K1147">
        <v>0.41399999999999998</v>
      </c>
      <c r="L1147">
        <v>0.90100000000000002</v>
      </c>
      <c r="M1147" s="10"/>
      <c r="N1147" s="10"/>
      <c r="O1147" s="10"/>
      <c r="P1147" s="10"/>
      <c r="Q1147" s="10"/>
      <c r="R1147" s="10"/>
      <c r="X1147" s="13"/>
      <c r="Y1147" s="12"/>
      <c r="AD1147" s="12"/>
    </row>
    <row r="1148" spans="6:30" x14ac:dyDescent="0.3">
      <c r="F1148" s="10">
        <v>1141</v>
      </c>
      <c r="G1148" s="17">
        <v>2.9020000000000001</v>
      </c>
      <c r="H1148" s="10">
        <v>7.7060000000000004</v>
      </c>
      <c r="I1148">
        <v>0.61399999999999999</v>
      </c>
      <c r="J1148">
        <v>2.5640000000000001</v>
      </c>
      <c r="K1148">
        <v>0.39</v>
      </c>
      <c r="L1148">
        <v>0.85299999999999998</v>
      </c>
      <c r="M1148" s="10"/>
      <c r="N1148" s="10"/>
      <c r="O1148" s="10"/>
      <c r="P1148" s="10"/>
      <c r="Q1148" s="10"/>
      <c r="R1148" s="10"/>
      <c r="X1148" s="13"/>
      <c r="Y1148" s="12"/>
      <c r="AD1148" s="12"/>
    </row>
    <row r="1149" spans="6:30" x14ac:dyDescent="0.3">
      <c r="F1149" s="10">
        <v>1142</v>
      </c>
      <c r="G1149" s="17">
        <v>5.0170000000000003</v>
      </c>
      <c r="H1149" s="10">
        <v>11.26</v>
      </c>
      <c r="I1149">
        <v>0.497</v>
      </c>
      <c r="J1149">
        <v>3.7429999999999999</v>
      </c>
      <c r="K1149">
        <v>0.26700000000000002</v>
      </c>
      <c r="L1149">
        <v>0.874</v>
      </c>
      <c r="M1149" s="10"/>
      <c r="N1149" s="10"/>
      <c r="O1149" s="10"/>
      <c r="P1149" s="10"/>
      <c r="Q1149" s="10"/>
      <c r="R1149" s="10"/>
      <c r="X1149" s="13"/>
      <c r="Y1149" s="12"/>
      <c r="AD1149" s="12"/>
    </row>
    <row r="1150" spans="6:30" x14ac:dyDescent="0.3">
      <c r="F1150" s="10">
        <v>1143</v>
      </c>
      <c r="G1150" s="17">
        <v>6.7549999999999999</v>
      </c>
      <c r="H1150" s="10">
        <v>9.9670000000000005</v>
      </c>
      <c r="I1150">
        <v>0.85399999999999998</v>
      </c>
      <c r="J1150">
        <v>1.248</v>
      </c>
      <c r="K1150">
        <v>0.80100000000000005</v>
      </c>
      <c r="L1150">
        <v>0.92800000000000005</v>
      </c>
      <c r="M1150" s="10"/>
      <c r="N1150" s="10"/>
      <c r="O1150" s="10"/>
      <c r="P1150" s="10"/>
      <c r="Q1150" s="10"/>
      <c r="R1150" s="10"/>
      <c r="X1150" s="13"/>
      <c r="Y1150" s="12"/>
      <c r="AD1150" s="12"/>
    </row>
    <row r="1151" spans="6:30" x14ac:dyDescent="0.3">
      <c r="F1151" s="10">
        <v>1144</v>
      </c>
      <c r="G1151" s="17">
        <v>2.2949999999999999</v>
      </c>
      <c r="H1151" s="10">
        <v>7.4939999999999998</v>
      </c>
      <c r="I1151">
        <v>0.51400000000000001</v>
      </c>
      <c r="J1151">
        <v>2.2050000000000001</v>
      </c>
      <c r="K1151">
        <v>0.45400000000000001</v>
      </c>
      <c r="L1151">
        <v>0.83099999999999996</v>
      </c>
      <c r="M1151" s="10"/>
      <c r="N1151" s="10"/>
      <c r="O1151" s="10"/>
      <c r="P1151" s="10"/>
      <c r="Q1151" s="10"/>
      <c r="R1151" s="10"/>
      <c r="X1151" s="13"/>
      <c r="Y1151" s="12"/>
      <c r="AD1151" s="12"/>
    </row>
    <row r="1152" spans="6:30" x14ac:dyDescent="0.3">
      <c r="F1152" s="10">
        <v>1145</v>
      </c>
      <c r="G1152" s="17">
        <v>29.445</v>
      </c>
      <c r="H1152" s="10">
        <v>26.190999999999999</v>
      </c>
      <c r="I1152">
        <v>0.53900000000000003</v>
      </c>
      <c r="J1152">
        <v>1.456</v>
      </c>
      <c r="K1152">
        <v>0.68700000000000006</v>
      </c>
      <c r="L1152">
        <v>0.80600000000000005</v>
      </c>
      <c r="M1152" s="10"/>
      <c r="N1152" s="10"/>
      <c r="O1152" s="10"/>
      <c r="P1152" s="10"/>
      <c r="Q1152" s="10"/>
      <c r="R1152" s="10"/>
      <c r="X1152" s="13"/>
      <c r="Y1152" s="12"/>
      <c r="AD1152" s="12"/>
    </row>
    <row r="1153" spans="6:30" x14ac:dyDescent="0.3">
      <c r="F1153" s="10">
        <v>1146</v>
      </c>
      <c r="G1153" s="17">
        <v>7.6230000000000002</v>
      </c>
      <c r="H1153" s="10">
        <v>11.521000000000001</v>
      </c>
      <c r="I1153">
        <v>0.72199999999999998</v>
      </c>
      <c r="J1153">
        <v>2.0710000000000002</v>
      </c>
      <c r="K1153">
        <v>0.48299999999999998</v>
      </c>
      <c r="L1153">
        <v>0.92800000000000005</v>
      </c>
      <c r="M1153" s="10"/>
      <c r="N1153" s="10"/>
      <c r="O1153" s="10"/>
      <c r="P1153" s="10"/>
      <c r="Q1153" s="10"/>
      <c r="R1153" s="10"/>
      <c r="X1153" s="13"/>
      <c r="Y1153" s="12"/>
      <c r="AD1153" s="12"/>
    </row>
    <row r="1154" spans="6:30" x14ac:dyDescent="0.3">
      <c r="F1154" s="10">
        <v>1147</v>
      </c>
      <c r="G1154" s="17">
        <v>5.1310000000000002</v>
      </c>
      <c r="H1154" s="10">
        <v>9.7240000000000002</v>
      </c>
      <c r="I1154">
        <v>0.68200000000000005</v>
      </c>
      <c r="J1154">
        <v>1.849</v>
      </c>
      <c r="K1154">
        <v>0.54100000000000004</v>
      </c>
      <c r="L1154">
        <v>0.89600000000000002</v>
      </c>
      <c r="M1154" s="10"/>
      <c r="N1154" s="10"/>
      <c r="O1154" s="10"/>
      <c r="P1154" s="10"/>
      <c r="Q1154" s="10"/>
      <c r="R1154" s="10"/>
      <c r="X1154" s="13"/>
      <c r="Y1154" s="12"/>
      <c r="AD1154" s="12"/>
    </row>
    <row r="1155" spans="6:30" x14ac:dyDescent="0.3">
      <c r="F1155" s="10">
        <v>1148</v>
      </c>
      <c r="G1155" s="17">
        <v>0.19700000000000001</v>
      </c>
      <c r="H1155" s="10">
        <v>1.855</v>
      </c>
      <c r="I1155">
        <v>0.71899999999999997</v>
      </c>
      <c r="J1155">
        <v>2.601</v>
      </c>
      <c r="K1155">
        <v>0.38400000000000001</v>
      </c>
      <c r="L1155">
        <v>0.82799999999999996</v>
      </c>
      <c r="M1155" s="10"/>
      <c r="N1155" s="10"/>
      <c r="O1155" s="10"/>
      <c r="P1155" s="10"/>
      <c r="Q1155" s="10"/>
      <c r="R1155" s="10"/>
      <c r="X1155" s="13"/>
      <c r="Y1155" s="12"/>
      <c r="AD1155" s="12"/>
    </row>
    <row r="1156" spans="6:30" x14ac:dyDescent="0.3">
      <c r="F1156" s="10">
        <v>1149</v>
      </c>
      <c r="G1156" s="17">
        <v>7.4589999999999996</v>
      </c>
      <c r="H1156" s="10">
        <v>11.265000000000001</v>
      </c>
      <c r="I1156">
        <v>0.73899999999999999</v>
      </c>
      <c r="J1156">
        <v>1.929</v>
      </c>
      <c r="K1156">
        <v>0.51800000000000002</v>
      </c>
      <c r="L1156">
        <v>0.92500000000000004</v>
      </c>
      <c r="M1156" s="10"/>
      <c r="N1156" s="10"/>
      <c r="O1156" s="10"/>
      <c r="P1156" s="10"/>
      <c r="Q1156" s="10"/>
      <c r="R1156" s="10"/>
      <c r="X1156" s="13"/>
      <c r="Y1156" s="12"/>
      <c r="AD1156" s="12"/>
    </row>
    <row r="1157" spans="6:30" x14ac:dyDescent="0.3">
      <c r="F1157" s="10">
        <v>1150</v>
      </c>
      <c r="G1157" s="17">
        <v>2.64</v>
      </c>
      <c r="H1157" s="10">
        <v>7.0129999999999999</v>
      </c>
      <c r="I1157">
        <v>0.67400000000000004</v>
      </c>
      <c r="J1157">
        <v>2.4849999999999999</v>
      </c>
      <c r="K1157">
        <v>0.40200000000000002</v>
      </c>
      <c r="L1157">
        <v>0.88200000000000001</v>
      </c>
      <c r="M1157" s="10"/>
      <c r="N1157" s="10"/>
      <c r="O1157" s="10"/>
      <c r="P1157" s="10"/>
      <c r="Q1157" s="10"/>
      <c r="R1157" s="10"/>
      <c r="X1157" s="13"/>
      <c r="Y1157" s="12"/>
      <c r="AD1157" s="12"/>
    </row>
    <row r="1158" spans="6:30" x14ac:dyDescent="0.3">
      <c r="F1158" s="10">
        <v>1151</v>
      </c>
      <c r="G1158" s="17">
        <v>5.476</v>
      </c>
      <c r="H1158" s="10">
        <v>9.1989999999999998</v>
      </c>
      <c r="I1158">
        <v>0.81299999999999994</v>
      </c>
      <c r="J1158">
        <v>1.323</v>
      </c>
      <c r="K1158">
        <v>0.75600000000000001</v>
      </c>
      <c r="L1158">
        <v>0.91400000000000003</v>
      </c>
      <c r="M1158" s="10"/>
      <c r="N1158" s="10"/>
      <c r="O1158" s="10"/>
      <c r="P1158" s="10"/>
      <c r="Q1158" s="10"/>
      <c r="R1158" s="10"/>
      <c r="X1158" s="13"/>
      <c r="Y1158" s="12"/>
      <c r="AD1158" s="12"/>
    </row>
    <row r="1159" spans="6:30" x14ac:dyDescent="0.3">
      <c r="F1159" s="10">
        <v>1152</v>
      </c>
      <c r="G1159" s="17">
        <v>0.14799999999999999</v>
      </c>
      <c r="H1159" s="10">
        <v>1.524</v>
      </c>
      <c r="I1159">
        <v>0.79900000000000004</v>
      </c>
      <c r="J1159">
        <v>1.6379999999999999</v>
      </c>
      <c r="K1159">
        <v>0.61</v>
      </c>
      <c r="L1159">
        <v>0.75</v>
      </c>
      <c r="M1159" s="10"/>
      <c r="N1159" s="10"/>
      <c r="O1159" s="10"/>
      <c r="P1159" s="10"/>
      <c r="Q1159" s="10"/>
      <c r="R1159" s="10"/>
      <c r="X1159" s="13"/>
      <c r="Y1159" s="12"/>
      <c r="AD1159" s="12"/>
    </row>
    <row r="1160" spans="6:30" x14ac:dyDescent="0.3">
      <c r="F1160" s="10">
        <v>1153</v>
      </c>
      <c r="G1160" s="17">
        <v>7.0659999999999998</v>
      </c>
      <c r="H1160" s="10">
        <v>15.856999999999999</v>
      </c>
      <c r="I1160">
        <v>0.35299999999999998</v>
      </c>
      <c r="J1160">
        <v>5.49</v>
      </c>
      <c r="K1160">
        <v>0.182</v>
      </c>
      <c r="L1160">
        <v>0.84399999999999997</v>
      </c>
      <c r="M1160" s="10"/>
      <c r="N1160" s="10"/>
      <c r="O1160" s="10"/>
      <c r="P1160" s="10"/>
      <c r="Q1160" s="10"/>
      <c r="R1160" s="10"/>
      <c r="X1160" s="13"/>
      <c r="Y1160" s="12"/>
      <c r="AD1160" s="12"/>
    </row>
    <row r="1161" spans="6:30" x14ac:dyDescent="0.3">
      <c r="F1161" s="10">
        <v>1154</v>
      </c>
      <c r="G1161" s="17">
        <v>0.26200000000000001</v>
      </c>
      <c r="H1161" s="10">
        <v>2.1110000000000002</v>
      </c>
      <c r="I1161">
        <v>0.74</v>
      </c>
      <c r="J1161">
        <v>2.4580000000000002</v>
      </c>
      <c r="K1161">
        <v>0.40699999999999997</v>
      </c>
      <c r="L1161">
        <v>0.86499999999999999</v>
      </c>
      <c r="M1161" s="10"/>
      <c r="N1161" s="10"/>
      <c r="O1161" s="10"/>
      <c r="P1161" s="10"/>
      <c r="Q1161" s="10"/>
      <c r="R1161" s="10"/>
      <c r="X1161" s="13"/>
      <c r="Y1161" s="12"/>
      <c r="AD1161" s="12"/>
    </row>
    <row r="1162" spans="6:30" x14ac:dyDescent="0.3">
      <c r="F1162" s="10">
        <v>1155</v>
      </c>
      <c r="G1162" s="17">
        <v>8.2000000000000003E-2</v>
      </c>
      <c r="H1162" s="10">
        <v>1.4490000000000001</v>
      </c>
      <c r="I1162">
        <v>0.49099999999999999</v>
      </c>
      <c r="J1162">
        <v>3.5710000000000002</v>
      </c>
      <c r="K1162">
        <v>0.28000000000000003</v>
      </c>
      <c r="L1162">
        <v>0.58799999999999997</v>
      </c>
      <c r="M1162" s="10"/>
      <c r="N1162" s="10"/>
      <c r="O1162" s="10"/>
      <c r="P1162" s="10"/>
      <c r="Q1162" s="10"/>
      <c r="R1162" s="10"/>
      <c r="X1162" s="13"/>
      <c r="Y1162" s="12"/>
      <c r="AD1162" s="12"/>
    </row>
    <row r="1163" spans="6:30" x14ac:dyDescent="0.3">
      <c r="F1163" s="10">
        <v>1156</v>
      </c>
      <c r="G1163" s="17">
        <v>0.65600000000000003</v>
      </c>
      <c r="H1163" s="10">
        <v>4.0090000000000003</v>
      </c>
      <c r="I1163">
        <v>0.51300000000000001</v>
      </c>
      <c r="J1163">
        <v>3.5539999999999998</v>
      </c>
      <c r="K1163">
        <v>0.28100000000000003</v>
      </c>
      <c r="L1163">
        <v>0.85099999999999998</v>
      </c>
      <c r="M1163" s="10"/>
      <c r="N1163" s="10"/>
      <c r="O1163" s="10"/>
      <c r="P1163" s="10"/>
      <c r="Q1163" s="10"/>
      <c r="R1163" s="10"/>
      <c r="X1163" s="13"/>
      <c r="Y1163" s="12"/>
      <c r="AD1163" s="12"/>
    </row>
    <row r="1164" spans="6:30" x14ac:dyDescent="0.3">
      <c r="F1164" s="10">
        <v>1157</v>
      </c>
      <c r="G1164" s="17">
        <v>3.1640000000000001</v>
      </c>
      <c r="H1164" s="10">
        <v>7.569</v>
      </c>
      <c r="I1164">
        <v>0.69399999999999995</v>
      </c>
      <c r="J1164">
        <v>1.7989999999999999</v>
      </c>
      <c r="K1164">
        <v>0.55600000000000005</v>
      </c>
      <c r="L1164">
        <v>0.86499999999999999</v>
      </c>
      <c r="M1164" s="10"/>
      <c r="N1164" s="10"/>
      <c r="O1164" s="10"/>
      <c r="P1164" s="10"/>
      <c r="Q1164" s="10"/>
      <c r="R1164" s="10"/>
      <c r="X1164" s="13"/>
      <c r="Y1164" s="12"/>
      <c r="AD1164" s="12"/>
    </row>
    <row r="1165" spans="6:30" x14ac:dyDescent="0.3">
      <c r="F1165" s="10">
        <v>1158</v>
      </c>
      <c r="G1165" s="17">
        <v>0.311</v>
      </c>
      <c r="H1165" s="10">
        <v>2.4289999999999998</v>
      </c>
      <c r="I1165">
        <v>0.66300000000000003</v>
      </c>
      <c r="J1165">
        <v>2.1520000000000001</v>
      </c>
      <c r="K1165">
        <v>0.46500000000000002</v>
      </c>
      <c r="L1165">
        <v>0.745</v>
      </c>
      <c r="M1165" s="10"/>
      <c r="N1165" s="10"/>
      <c r="O1165" s="10"/>
      <c r="P1165" s="10"/>
      <c r="Q1165" s="10"/>
      <c r="R1165" s="10"/>
      <c r="X1165" s="13"/>
      <c r="Y1165" s="12"/>
      <c r="AD1165" s="12"/>
    </row>
    <row r="1166" spans="6:30" x14ac:dyDescent="0.3">
      <c r="F1166" s="10">
        <v>1159</v>
      </c>
      <c r="G1166" s="17">
        <v>12.148</v>
      </c>
      <c r="H1166" s="10">
        <v>15.169</v>
      </c>
      <c r="I1166">
        <v>0.66300000000000003</v>
      </c>
      <c r="J1166">
        <v>2.1629999999999998</v>
      </c>
      <c r="K1166">
        <v>0.46200000000000002</v>
      </c>
      <c r="L1166">
        <v>0.89200000000000002</v>
      </c>
      <c r="M1166" s="10"/>
      <c r="N1166" s="10"/>
      <c r="O1166" s="10"/>
      <c r="P1166" s="10"/>
      <c r="Q1166" s="10"/>
      <c r="R1166" s="10"/>
      <c r="X1166" s="13"/>
      <c r="Y1166" s="12"/>
      <c r="AD1166" s="12"/>
    </row>
    <row r="1167" spans="6:30" x14ac:dyDescent="0.3">
      <c r="F1167" s="8">
        <v>1160</v>
      </c>
      <c r="G1167" s="117">
        <v>30.51</v>
      </c>
      <c r="H1167" s="8">
        <v>26.866</v>
      </c>
      <c r="I1167" s="8">
        <v>0.53100000000000003</v>
      </c>
      <c r="J1167" s="8">
        <v>2.0609999999999999</v>
      </c>
      <c r="K1167" s="8">
        <v>0.48499999999999999</v>
      </c>
      <c r="L1167" s="8">
        <v>0.80300000000000005</v>
      </c>
      <c r="M1167" s="10"/>
      <c r="N1167" s="10"/>
      <c r="O1167" s="10"/>
      <c r="P1167" s="10"/>
      <c r="Q1167" s="10"/>
      <c r="R1167" s="10"/>
      <c r="X1167" s="13"/>
      <c r="Y1167" s="12"/>
      <c r="AD1167" s="12"/>
    </row>
    <row r="1168" spans="6:30" x14ac:dyDescent="0.3">
      <c r="F1168" s="10">
        <v>1161</v>
      </c>
      <c r="G1168" s="17">
        <v>0.59</v>
      </c>
      <c r="H1168" s="10">
        <v>3.3029999999999999</v>
      </c>
      <c r="I1168">
        <v>0.68</v>
      </c>
      <c r="J1168">
        <v>2.5760000000000001</v>
      </c>
      <c r="K1168">
        <v>0.38800000000000001</v>
      </c>
      <c r="L1168">
        <v>0.81799999999999995</v>
      </c>
      <c r="M1168" s="10"/>
      <c r="N1168" s="10"/>
      <c r="O1168" s="10"/>
      <c r="P1168" s="10"/>
      <c r="Q1168" s="10"/>
      <c r="R1168" s="10"/>
      <c r="X1168" s="13"/>
      <c r="Y1168" s="12"/>
      <c r="AD1168" s="12"/>
    </row>
    <row r="1169" spans="6:30" x14ac:dyDescent="0.3">
      <c r="F1169" s="10">
        <v>1162</v>
      </c>
      <c r="G1169" s="17">
        <v>5.968</v>
      </c>
      <c r="H1169" s="10">
        <v>9.9359999999999999</v>
      </c>
      <c r="I1169">
        <v>0.76</v>
      </c>
      <c r="J1169">
        <v>1.0980000000000001</v>
      </c>
      <c r="K1169">
        <v>0.91100000000000003</v>
      </c>
      <c r="L1169">
        <v>0.91</v>
      </c>
      <c r="M1169" s="10"/>
      <c r="N1169" s="10"/>
      <c r="O1169" s="10"/>
      <c r="P1169" s="10"/>
      <c r="Q1169" s="10"/>
      <c r="R1169" s="10"/>
      <c r="X1169" s="13"/>
      <c r="Y1169" s="12"/>
      <c r="AD1169" s="12"/>
    </row>
    <row r="1170" spans="6:30" x14ac:dyDescent="0.3">
      <c r="F1170" s="10">
        <v>1163</v>
      </c>
      <c r="G1170" s="17">
        <v>16.87</v>
      </c>
      <c r="H1170" s="10">
        <v>15.773999999999999</v>
      </c>
      <c r="I1170">
        <v>0.85199999999999998</v>
      </c>
      <c r="J1170">
        <v>1.306</v>
      </c>
      <c r="K1170">
        <v>0.76600000000000001</v>
      </c>
      <c r="L1170">
        <v>0.95099999999999996</v>
      </c>
      <c r="M1170" s="10"/>
      <c r="N1170" s="10"/>
      <c r="O1170" s="10"/>
      <c r="P1170" s="10"/>
      <c r="Q1170" s="10"/>
      <c r="R1170" s="10"/>
      <c r="X1170" s="13"/>
      <c r="Y1170" s="12"/>
      <c r="AD1170" s="12"/>
    </row>
    <row r="1171" spans="6:30" x14ac:dyDescent="0.3">
      <c r="F1171" s="10">
        <v>1164</v>
      </c>
      <c r="G1171" s="17">
        <v>2.1970000000000001</v>
      </c>
      <c r="H1171" s="10">
        <v>6.4379999999999997</v>
      </c>
      <c r="I1171">
        <v>0.66600000000000004</v>
      </c>
      <c r="J1171">
        <v>1.1080000000000001</v>
      </c>
      <c r="K1171">
        <v>0.90300000000000002</v>
      </c>
      <c r="L1171">
        <v>0.87</v>
      </c>
      <c r="M1171" s="10"/>
      <c r="N1171" s="10"/>
      <c r="O1171" s="10"/>
      <c r="P1171" s="10"/>
      <c r="Q1171" s="10"/>
      <c r="R1171" s="10"/>
      <c r="X1171" s="13"/>
      <c r="Y1171" s="12"/>
      <c r="AD1171" s="12"/>
    </row>
    <row r="1172" spans="6:30" x14ac:dyDescent="0.3">
      <c r="F1172" s="8">
        <v>1165</v>
      </c>
      <c r="G1172" s="117">
        <v>11.804</v>
      </c>
      <c r="H1172" s="8">
        <v>17.716999999999999</v>
      </c>
      <c r="I1172" s="8">
        <v>0.47299999999999998</v>
      </c>
      <c r="J1172" s="8">
        <v>1.46</v>
      </c>
      <c r="K1172" s="8">
        <v>0.68500000000000005</v>
      </c>
      <c r="L1172" s="8">
        <v>0.748</v>
      </c>
      <c r="M1172" s="10"/>
      <c r="N1172" s="10"/>
      <c r="O1172" s="10"/>
      <c r="P1172" s="10"/>
      <c r="Q1172" s="10"/>
      <c r="R1172" s="10"/>
      <c r="X1172" s="13"/>
      <c r="Y1172" s="12"/>
      <c r="AD1172" s="12"/>
    </row>
    <row r="1173" spans="6:30" x14ac:dyDescent="0.3">
      <c r="F1173" s="10">
        <v>1166</v>
      </c>
      <c r="G1173" s="17">
        <v>8.41</v>
      </c>
      <c r="H1173" s="10">
        <v>13.358000000000001</v>
      </c>
      <c r="I1173">
        <v>0.59199999999999997</v>
      </c>
      <c r="J1173">
        <v>2.7709999999999999</v>
      </c>
      <c r="K1173">
        <v>0.36099999999999999</v>
      </c>
      <c r="L1173">
        <v>0.93</v>
      </c>
      <c r="M1173" s="10"/>
      <c r="N1173" s="10"/>
      <c r="O1173" s="10"/>
      <c r="P1173" s="10"/>
      <c r="Q1173" s="10"/>
      <c r="R1173" s="10"/>
      <c r="X1173" s="13"/>
      <c r="Y1173" s="12"/>
      <c r="AD1173" s="12"/>
    </row>
    <row r="1174" spans="6:30" x14ac:dyDescent="0.3">
      <c r="F1174" s="10">
        <v>1167</v>
      </c>
      <c r="G1174" s="17">
        <v>2.2130000000000001</v>
      </c>
      <c r="H1174" s="10">
        <v>7.3879999999999999</v>
      </c>
      <c r="I1174">
        <v>0.51</v>
      </c>
      <c r="J1174">
        <v>1.964</v>
      </c>
      <c r="K1174">
        <v>0.50900000000000001</v>
      </c>
      <c r="L1174">
        <v>0.82099999999999995</v>
      </c>
      <c r="M1174" s="10"/>
      <c r="N1174" s="10"/>
      <c r="O1174" s="10"/>
      <c r="P1174" s="10"/>
      <c r="Q1174" s="10"/>
      <c r="R1174" s="10"/>
      <c r="X1174" s="13"/>
      <c r="Y1174" s="12"/>
      <c r="AD1174" s="12"/>
    </row>
    <row r="1175" spans="6:30" x14ac:dyDescent="0.3">
      <c r="F1175" s="10"/>
      <c r="G1175" s="17"/>
      <c r="H1175" s="10"/>
      <c r="M1175" s="10"/>
      <c r="N1175" s="10"/>
      <c r="O1175" s="10"/>
      <c r="P1175" s="10"/>
      <c r="Q1175" s="10"/>
      <c r="R1175" s="10"/>
      <c r="T1175" s="17"/>
      <c r="U1175" s="17"/>
      <c r="V1175" s="11"/>
      <c r="X1175" s="13"/>
      <c r="Y1175" s="12"/>
      <c r="AD1175" s="12"/>
    </row>
    <row r="1176" spans="6:30" x14ac:dyDescent="0.3">
      <c r="F1176" s="10"/>
      <c r="G1176" s="17"/>
      <c r="H1176" s="10"/>
      <c r="M1176" s="10"/>
      <c r="N1176" s="10"/>
      <c r="O1176" s="10"/>
      <c r="P1176" s="10"/>
      <c r="Q1176" s="10"/>
      <c r="R1176" s="10"/>
      <c r="T1176" s="17"/>
      <c r="U1176" s="17"/>
      <c r="V1176" s="11"/>
      <c r="X1176" s="13"/>
      <c r="Y1176" s="12"/>
      <c r="AD1176" s="12"/>
    </row>
    <row r="1177" spans="6:30" x14ac:dyDescent="0.3">
      <c r="F1177" s="10"/>
      <c r="G1177" s="17"/>
      <c r="H1177" s="10"/>
      <c r="M1177" s="10"/>
      <c r="N1177" s="10"/>
      <c r="O1177" s="10"/>
      <c r="P1177" s="10"/>
      <c r="Q1177" s="10"/>
      <c r="R1177" s="10"/>
      <c r="T1177" s="17"/>
      <c r="U1177" s="17"/>
      <c r="V1177" s="11"/>
      <c r="X1177" s="13"/>
      <c r="Y1177" s="12"/>
      <c r="AD1177" s="12"/>
    </row>
    <row r="1178" spans="6:30" x14ac:dyDescent="0.3">
      <c r="F1178" s="10"/>
      <c r="G1178" s="17"/>
      <c r="H1178" s="10"/>
      <c r="M1178" s="10"/>
      <c r="N1178" s="10"/>
      <c r="O1178" s="10"/>
      <c r="P1178" s="10"/>
      <c r="Q1178" s="10"/>
      <c r="R1178" s="10"/>
      <c r="T1178" s="17"/>
      <c r="U1178" s="17"/>
      <c r="V1178" s="11"/>
      <c r="X1178" s="13"/>
      <c r="Y1178" s="12"/>
      <c r="AD1178" s="12"/>
    </row>
    <row r="1179" spans="6:30" x14ac:dyDescent="0.3">
      <c r="F1179" s="10"/>
      <c r="G1179" s="17"/>
      <c r="H1179" s="10"/>
      <c r="M1179" s="10"/>
      <c r="N1179" s="10"/>
      <c r="O1179" s="10"/>
      <c r="P1179" s="10"/>
      <c r="Q1179" s="10"/>
      <c r="R1179" s="10"/>
      <c r="T1179" s="17"/>
      <c r="U1179" s="17"/>
      <c r="V1179" s="11"/>
      <c r="X1179" s="13"/>
      <c r="Y1179" s="12"/>
      <c r="AD1179" s="12"/>
    </row>
    <row r="1180" spans="6:30" x14ac:dyDescent="0.3">
      <c r="F1180" s="10"/>
      <c r="G1180" s="17"/>
      <c r="H1180" s="10"/>
      <c r="M1180" s="10"/>
      <c r="N1180" s="10"/>
      <c r="O1180" s="10"/>
      <c r="P1180" s="10"/>
      <c r="Q1180" s="10"/>
      <c r="R1180" s="10"/>
      <c r="T1180" s="17"/>
      <c r="U1180" s="17"/>
      <c r="V1180" s="11"/>
      <c r="X1180" s="13"/>
      <c r="Y1180" s="12"/>
      <c r="AD1180" s="12"/>
    </row>
    <row r="1181" spans="6:30" x14ac:dyDescent="0.3">
      <c r="F1181" s="10"/>
      <c r="G1181" s="17"/>
      <c r="H1181" s="10"/>
      <c r="M1181" s="10"/>
      <c r="N1181" s="10"/>
      <c r="O1181" s="10"/>
      <c r="P1181" s="10"/>
      <c r="Q1181" s="10"/>
      <c r="R1181" s="10"/>
      <c r="T1181" s="17"/>
      <c r="U1181" s="17"/>
      <c r="V1181" s="11"/>
      <c r="X1181" s="13"/>
      <c r="Y1181" s="12"/>
      <c r="AD1181" s="12"/>
    </row>
    <row r="1182" spans="6:30" x14ac:dyDescent="0.3">
      <c r="F1182" s="10"/>
      <c r="G1182" s="17"/>
      <c r="H1182" s="10"/>
      <c r="M1182" s="10"/>
      <c r="N1182" s="10"/>
      <c r="O1182" s="10"/>
      <c r="P1182" s="10"/>
      <c r="Q1182" s="10"/>
      <c r="R1182" s="10"/>
      <c r="T1182" s="17"/>
      <c r="U1182" s="17"/>
      <c r="V1182" s="11"/>
      <c r="X1182" s="13"/>
      <c r="Y1182" s="12"/>
      <c r="AD1182" s="12"/>
    </row>
    <row r="1183" spans="6:30" x14ac:dyDescent="0.3">
      <c r="F1183" s="10"/>
      <c r="G1183" s="17"/>
      <c r="H1183" s="10"/>
      <c r="M1183" s="10"/>
      <c r="N1183" s="10"/>
      <c r="O1183" s="10"/>
      <c r="P1183" s="10"/>
      <c r="Q1183" s="10"/>
      <c r="R1183" s="10"/>
      <c r="T1183" s="17"/>
      <c r="U1183" s="17"/>
      <c r="V1183" s="11"/>
      <c r="X1183" s="13"/>
      <c r="Y1183" s="12"/>
      <c r="AD1183" s="12"/>
    </row>
    <row r="1184" spans="6:30" x14ac:dyDescent="0.3">
      <c r="F1184" s="10"/>
      <c r="G1184" s="17"/>
      <c r="H1184" s="10"/>
      <c r="M1184" s="10"/>
      <c r="N1184" s="10"/>
      <c r="O1184" s="10"/>
      <c r="P1184" s="10"/>
      <c r="Q1184" s="10"/>
      <c r="R1184" s="10"/>
      <c r="T1184" s="17"/>
      <c r="U1184" s="17"/>
      <c r="V1184" s="11"/>
      <c r="X1184" s="13"/>
      <c r="Y1184" s="12"/>
      <c r="AD1184" s="12"/>
    </row>
    <row r="1185" spans="6:30" x14ac:dyDescent="0.3">
      <c r="F1185" s="10"/>
      <c r="G1185" s="17"/>
      <c r="H1185" s="10"/>
      <c r="M1185" s="10"/>
      <c r="N1185" s="10"/>
      <c r="O1185" s="10"/>
      <c r="P1185" s="10"/>
      <c r="Q1185" s="10"/>
      <c r="R1185" s="10"/>
      <c r="T1185" s="17"/>
      <c r="U1185" s="17"/>
      <c r="V1185" s="11"/>
      <c r="X1185" s="13"/>
      <c r="Y1185" s="12"/>
      <c r="AD1185" s="12"/>
    </row>
    <row r="1186" spans="6:30" x14ac:dyDescent="0.3">
      <c r="F1186" s="10"/>
      <c r="G1186" s="17"/>
      <c r="H1186" s="10"/>
      <c r="M1186" s="10"/>
      <c r="N1186" s="10"/>
      <c r="O1186" s="10"/>
      <c r="P1186" s="10"/>
      <c r="Q1186" s="10"/>
      <c r="R1186" s="10"/>
      <c r="T1186" s="17"/>
      <c r="U1186" s="17"/>
      <c r="V1186" s="11"/>
      <c r="X1186" s="13"/>
      <c r="Y1186" s="12"/>
      <c r="AD1186" s="12"/>
    </row>
    <row r="1187" spans="6:30" x14ac:dyDescent="0.3">
      <c r="F1187" s="10"/>
      <c r="G1187" s="17"/>
      <c r="H1187" s="10"/>
      <c r="M1187" s="10"/>
      <c r="N1187" s="10"/>
      <c r="O1187" s="10"/>
      <c r="P1187" s="10"/>
      <c r="Q1187" s="10"/>
      <c r="R1187" s="10"/>
      <c r="T1187" s="17"/>
      <c r="U1187" s="17"/>
      <c r="V1187" s="11"/>
      <c r="X1187" s="13"/>
      <c r="Y1187" s="12"/>
      <c r="AD1187" s="12"/>
    </row>
    <row r="1188" spans="6:30" x14ac:dyDescent="0.3">
      <c r="F1188" s="10"/>
      <c r="G1188" s="17"/>
      <c r="H1188" s="10"/>
      <c r="M1188" s="10"/>
      <c r="N1188" s="10"/>
      <c r="O1188" s="10"/>
      <c r="P1188" s="10"/>
      <c r="Q1188" s="10"/>
      <c r="R1188" s="10"/>
      <c r="T1188" s="17"/>
      <c r="U1188" s="17"/>
      <c r="V1188" s="11"/>
      <c r="X1188" s="13"/>
      <c r="Y1188" s="12"/>
      <c r="AD1188" s="12"/>
    </row>
    <row r="1189" spans="6:30" x14ac:dyDescent="0.3">
      <c r="F1189" s="10"/>
      <c r="G1189" s="17"/>
      <c r="H1189" s="10"/>
      <c r="M1189" s="10"/>
      <c r="N1189" s="10"/>
      <c r="O1189" s="10"/>
      <c r="P1189" s="10"/>
      <c r="Q1189" s="10"/>
      <c r="R1189" s="10"/>
      <c r="T1189" s="17"/>
      <c r="U1189" s="17"/>
      <c r="V1189" s="11"/>
      <c r="X1189" s="13"/>
      <c r="Y1189" s="12"/>
      <c r="AD1189" s="12"/>
    </row>
    <row r="1190" spans="6:30" x14ac:dyDescent="0.3">
      <c r="F1190" s="10"/>
      <c r="G1190" s="17"/>
      <c r="H1190" s="10"/>
      <c r="M1190" s="10"/>
      <c r="N1190" s="10"/>
      <c r="O1190" s="10"/>
      <c r="P1190" s="10"/>
      <c r="Q1190" s="10"/>
      <c r="R1190" s="10"/>
      <c r="T1190" s="17"/>
      <c r="U1190" s="17"/>
      <c r="V1190" s="11"/>
      <c r="X1190" s="13"/>
      <c r="Y1190" s="12"/>
      <c r="AD1190" s="12"/>
    </row>
    <row r="1191" spans="6:30" x14ac:dyDescent="0.3">
      <c r="F1191" s="10"/>
      <c r="G1191" s="17"/>
      <c r="H1191" s="10"/>
      <c r="M1191" s="10"/>
      <c r="N1191" s="10"/>
      <c r="O1191" s="10"/>
      <c r="P1191" s="10"/>
      <c r="Q1191" s="10"/>
      <c r="R1191" s="10"/>
      <c r="T1191" s="17"/>
      <c r="U1191" s="17"/>
      <c r="V1191" s="11"/>
      <c r="X1191" s="13"/>
      <c r="Y1191" s="12"/>
      <c r="AD1191" s="12"/>
    </row>
    <row r="1192" spans="6:30" x14ac:dyDescent="0.3">
      <c r="F1192" s="10"/>
      <c r="G1192" s="17"/>
      <c r="H1192" s="10"/>
      <c r="M1192" s="10"/>
      <c r="N1192" s="10"/>
      <c r="O1192" s="10"/>
      <c r="P1192" s="10"/>
      <c r="Q1192" s="10"/>
      <c r="R1192" s="10"/>
      <c r="T1192" s="17"/>
      <c r="U1192" s="17"/>
      <c r="V1192" s="11"/>
      <c r="X1192" s="13"/>
      <c r="Y1192" s="12"/>
      <c r="AD1192" s="12"/>
    </row>
    <row r="1193" spans="6:30" x14ac:dyDescent="0.3">
      <c r="F1193" s="10"/>
      <c r="G1193" s="17"/>
      <c r="H1193" s="10"/>
      <c r="M1193" s="10"/>
      <c r="N1193" s="10"/>
      <c r="O1193" s="10"/>
      <c r="P1193" s="10"/>
      <c r="Q1193" s="10"/>
      <c r="R1193" s="10"/>
      <c r="T1193" s="17"/>
      <c r="U1193" s="17"/>
      <c r="V1193" s="11"/>
      <c r="X1193" s="13"/>
      <c r="Y1193" s="12"/>
      <c r="AD1193" s="12"/>
    </row>
    <row r="1194" spans="6:30" x14ac:dyDescent="0.3">
      <c r="F1194" s="10"/>
      <c r="G1194" s="17"/>
      <c r="H1194" s="10"/>
      <c r="M1194" s="10"/>
      <c r="N1194" s="10"/>
      <c r="O1194" s="10"/>
      <c r="P1194" s="10"/>
      <c r="Q1194" s="10"/>
      <c r="R1194" s="10"/>
      <c r="T1194" s="17"/>
      <c r="U1194" s="17"/>
      <c r="V1194" s="11"/>
      <c r="X1194" s="13"/>
      <c r="Y1194" s="12"/>
      <c r="AD1194" s="12"/>
    </row>
    <row r="1195" spans="6:30" x14ac:dyDescent="0.3">
      <c r="F1195" s="10"/>
      <c r="G1195" s="17"/>
      <c r="H1195" s="10"/>
      <c r="M1195" s="10"/>
      <c r="N1195" s="10"/>
      <c r="O1195" s="10"/>
      <c r="P1195" s="10"/>
      <c r="Q1195" s="10"/>
      <c r="R1195" s="10"/>
      <c r="T1195" s="17"/>
      <c r="U1195" s="17"/>
      <c r="V1195" s="11"/>
      <c r="X1195" s="13"/>
      <c r="Y1195" s="12"/>
      <c r="AD1195" s="12"/>
    </row>
    <row r="1196" spans="6:30" x14ac:dyDescent="0.3">
      <c r="F1196" s="10"/>
      <c r="G1196" s="17"/>
      <c r="H1196" s="10"/>
      <c r="M1196" s="10"/>
      <c r="N1196" s="10"/>
      <c r="O1196" s="10"/>
      <c r="P1196" s="10"/>
      <c r="Q1196" s="10"/>
      <c r="R1196" s="10"/>
      <c r="T1196" s="17"/>
      <c r="U1196" s="17"/>
      <c r="V1196" s="11"/>
      <c r="X1196" s="13"/>
      <c r="Y1196" s="12"/>
      <c r="AD1196" s="12"/>
    </row>
    <row r="1197" spans="6:30" x14ac:dyDescent="0.3">
      <c r="F1197" s="10"/>
      <c r="G1197" s="17"/>
      <c r="H1197" s="10"/>
      <c r="M1197" s="10"/>
      <c r="N1197" s="10"/>
      <c r="O1197" s="10"/>
      <c r="P1197" s="10"/>
      <c r="Q1197" s="10"/>
      <c r="R1197" s="10"/>
      <c r="T1197" s="17"/>
      <c r="U1197" s="17"/>
      <c r="V1197" s="11"/>
      <c r="X1197" s="13"/>
      <c r="Y1197" s="12"/>
      <c r="AD1197" s="12"/>
    </row>
    <row r="1198" spans="6:30" x14ac:dyDescent="0.3">
      <c r="F1198" s="10"/>
      <c r="G1198" s="17"/>
      <c r="H1198" s="10"/>
      <c r="M1198" s="10"/>
      <c r="N1198" s="10"/>
      <c r="O1198" s="10"/>
      <c r="P1198" s="10"/>
      <c r="Q1198" s="10"/>
      <c r="R1198" s="10"/>
      <c r="T1198" s="17"/>
      <c r="U1198" s="17"/>
      <c r="V1198" s="11"/>
      <c r="X1198" s="13"/>
      <c r="Y1198" s="12"/>
      <c r="AD1198" s="12"/>
    </row>
    <row r="1199" spans="6:30" x14ac:dyDescent="0.3">
      <c r="F1199" s="10"/>
      <c r="G1199" s="17"/>
      <c r="H1199" s="10"/>
      <c r="M1199" s="10"/>
      <c r="N1199" s="10"/>
      <c r="O1199" s="10"/>
      <c r="P1199" s="10"/>
      <c r="Q1199" s="10"/>
      <c r="R1199" s="10"/>
      <c r="T1199" s="17"/>
      <c r="U1199" s="17"/>
      <c r="V1199" s="11"/>
      <c r="X1199" s="13"/>
      <c r="Y1199" s="12"/>
      <c r="AD1199" s="12"/>
    </row>
    <row r="1200" spans="6:30" x14ac:dyDescent="0.3">
      <c r="F1200" s="10"/>
      <c r="G1200" s="17"/>
      <c r="H1200" s="10"/>
      <c r="M1200" s="10"/>
      <c r="N1200" s="10"/>
      <c r="O1200" s="10"/>
      <c r="P1200" s="10"/>
      <c r="Q1200" s="10"/>
      <c r="R1200" s="10"/>
      <c r="T1200" s="17"/>
      <c r="U1200" s="17"/>
      <c r="V1200" s="11"/>
      <c r="X1200" s="13"/>
      <c r="Y1200" s="12"/>
      <c r="AD1200" s="12"/>
    </row>
    <row r="1201" spans="6:30" x14ac:dyDescent="0.3">
      <c r="F1201" s="10"/>
      <c r="G1201" s="17"/>
      <c r="H1201" s="10"/>
      <c r="M1201" s="10"/>
      <c r="N1201" s="10"/>
      <c r="O1201" s="10"/>
      <c r="P1201" s="10"/>
      <c r="Q1201" s="10"/>
      <c r="R1201" s="10"/>
      <c r="T1201" s="17"/>
      <c r="U1201" s="17"/>
      <c r="V1201" s="11"/>
      <c r="X1201" s="13"/>
      <c r="Y1201" s="12"/>
      <c r="AD1201" s="12"/>
    </row>
    <row r="1202" spans="6:30" x14ac:dyDescent="0.3">
      <c r="F1202" s="10"/>
      <c r="G1202" s="17"/>
      <c r="H1202" s="10"/>
      <c r="M1202" s="10"/>
      <c r="N1202" s="10"/>
      <c r="O1202" s="10"/>
      <c r="P1202" s="10"/>
      <c r="Q1202" s="10"/>
      <c r="R1202" s="10"/>
      <c r="T1202" s="17"/>
      <c r="U1202" s="17"/>
      <c r="V1202" s="11"/>
      <c r="X1202" s="13"/>
      <c r="Y1202" s="12"/>
      <c r="AD1202" s="12"/>
    </row>
    <row r="1203" spans="6:30" x14ac:dyDescent="0.3">
      <c r="F1203" s="10"/>
      <c r="G1203" s="17"/>
      <c r="H1203" s="10"/>
      <c r="M1203" s="10"/>
      <c r="N1203" s="10"/>
      <c r="O1203" s="10"/>
      <c r="P1203" s="10"/>
      <c r="Q1203" s="10"/>
      <c r="R1203" s="10"/>
      <c r="T1203" s="17"/>
      <c r="U1203" s="17"/>
      <c r="V1203" s="11"/>
      <c r="X1203" s="13"/>
      <c r="Y1203" s="12"/>
      <c r="AD1203" s="12"/>
    </row>
    <row r="1204" spans="6:30" x14ac:dyDescent="0.3">
      <c r="F1204" s="10"/>
      <c r="G1204" s="17"/>
      <c r="H1204" s="10"/>
      <c r="M1204" s="10"/>
      <c r="N1204" s="10"/>
      <c r="O1204" s="10"/>
      <c r="P1204" s="10"/>
      <c r="Q1204" s="10"/>
      <c r="R1204" s="10"/>
      <c r="T1204" s="17"/>
      <c r="U1204" s="17"/>
      <c r="V1204" s="11"/>
      <c r="X1204" s="13"/>
      <c r="Y1204" s="12"/>
      <c r="AD1204" s="12"/>
    </row>
    <row r="1205" spans="6:30" x14ac:dyDescent="0.3">
      <c r="F1205" s="10"/>
      <c r="G1205" s="17"/>
      <c r="H1205" s="10"/>
      <c r="M1205" s="10"/>
      <c r="N1205" s="10"/>
      <c r="O1205" s="10"/>
      <c r="P1205" s="10"/>
      <c r="Q1205" s="10"/>
      <c r="R1205" s="10"/>
      <c r="T1205" s="17"/>
      <c r="U1205" s="17"/>
      <c r="V1205" s="11"/>
      <c r="X1205" s="13"/>
      <c r="Y1205" s="12"/>
      <c r="AD1205" s="12"/>
    </row>
    <row r="1206" spans="6:30" x14ac:dyDescent="0.3">
      <c r="F1206" s="10"/>
      <c r="G1206" s="17"/>
      <c r="H1206" s="10"/>
      <c r="M1206" s="10"/>
      <c r="N1206" s="10"/>
      <c r="O1206" s="10"/>
      <c r="P1206" s="10"/>
      <c r="Q1206" s="10"/>
      <c r="R1206" s="10"/>
      <c r="T1206" s="17"/>
      <c r="U1206" s="17"/>
      <c r="V1206" s="11"/>
      <c r="X1206" s="13"/>
      <c r="Y1206" s="12"/>
      <c r="AD1206" s="12"/>
    </row>
    <row r="1207" spans="6:30" x14ac:dyDescent="0.3">
      <c r="F1207" s="10"/>
      <c r="G1207" s="17"/>
      <c r="H1207" s="10"/>
      <c r="M1207" s="10"/>
      <c r="N1207" s="10"/>
      <c r="O1207" s="10"/>
      <c r="P1207" s="10"/>
      <c r="Q1207" s="10"/>
      <c r="R1207" s="10"/>
      <c r="T1207" s="17"/>
      <c r="U1207" s="17"/>
      <c r="V1207" s="11"/>
      <c r="X1207" s="13"/>
      <c r="Y1207" s="12"/>
      <c r="AD1207" s="12"/>
    </row>
    <row r="1208" spans="6:30" x14ac:dyDescent="0.3">
      <c r="F1208" s="10"/>
      <c r="G1208" s="17"/>
      <c r="H1208" s="10"/>
      <c r="M1208" s="10"/>
      <c r="N1208" s="10"/>
      <c r="O1208" s="10"/>
      <c r="P1208" s="10"/>
      <c r="Q1208" s="10"/>
      <c r="R1208" s="10"/>
      <c r="T1208" s="17"/>
      <c r="U1208" s="17"/>
      <c r="V1208" s="11"/>
      <c r="X1208" s="13"/>
      <c r="Y1208" s="12"/>
      <c r="AD1208" s="12"/>
    </row>
    <row r="1209" spans="6:30" x14ac:dyDescent="0.3">
      <c r="F1209" s="10"/>
      <c r="G1209" s="17"/>
      <c r="H1209" s="10"/>
      <c r="M1209" s="10"/>
      <c r="N1209" s="10"/>
      <c r="O1209" s="10"/>
      <c r="P1209" s="10"/>
      <c r="Q1209" s="10"/>
      <c r="R1209" s="10"/>
      <c r="T1209" s="17"/>
      <c r="U1209" s="17"/>
      <c r="V1209" s="11"/>
      <c r="X1209" s="13"/>
      <c r="Y1209" s="12"/>
      <c r="AD1209" s="12"/>
    </row>
    <row r="1210" spans="6:30" x14ac:dyDescent="0.3">
      <c r="F1210" s="10"/>
      <c r="G1210" s="17"/>
      <c r="H1210" s="10"/>
      <c r="M1210" s="10"/>
      <c r="N1210" s="10"/>
      <c r="O1210" s="10"/>
      <c r="P1210" s="10"/>
      <c r="Q1210" s="10"/>
      <c r="R1210" s="10"/>
      <c r="T1210" s="17"/>
      <c r="U1210" s="17"/>
      <c r="V1210" s="11"/>
      <c r="X1210" s="13"/>
      <c r="Y1210" s="12"/>
      <c r="AD1210" s="12"/>
    </row>
    <row r="1211" spans="6:30" x14ac:dyDescent="0.3">
      <c r="F1211" s="10"/>
      <c r="G1211" s="17"/>
      <c r="H1211" s="10"/>
      <c r="M1211" s="10"/>
      <c r="N1211" s="10"/>
      <c r="O1211" s="10"/>
      <c r="P1211" s="10"/>
      <c r="Q1211" s="10"/>
      <c r="R1211" s="10"/>
      <c r="T1211" s="17"/>
      <c r="U1211" s="17"/>
      <c r="V1211" s="11"/>
      <c r="X1211" s="13"/>
      <c r="Y1211" s="12"/>
      <c r="AD1211" s="12"/>
    </row>
    <row r="1212" spans="6:30" x14ac:dyDescent="0.3">
      <c r="F1212" s="10"/>
      <c r="G1212" s="17"/>
      <c r="H1212" s="10"/>
      <c r="M1212" s="10"/>
      <c r="N1212" s="10"/>
      <c r="O1212" s="10"/>
      <c r="P1212" s="10"/>
      <c r="Q1212" s="10"/>
      <c r="R1212" s="10"/>
      <c r="T1212" s="17"/>
      <c r="U1212" s="17"/>
      <c r="V1212" s="11"/>
      <c r="X1212" s="13"/>
      <c r="Y1212" s="12"/>
      <c r="AD1212" s="12"/>
    </row>
    <row r="1213" spans="6:30" x14ac:dyDescent="0.3">
      <c r="F1213" s="10"/>
      <c r="G1213" s="17"/>
      <c r="H1213" s="10"/>
      <c r="M1213" s="10"/>
      <c r="N1213" s="10"/>
      <c r="O1213" s="10"/>
      <c r="P1213" s="10"/>
      <c r="Q1213" s="10"/>
      <c r="R1213" s="10"/>
      <c r="T1213" s="17"/>
      <c r="U1213" s="17"/>
      <c r="V1213" s="11"/>
      <c r="X1213" s="13"/>
      <c r="Y1213" s="12"/>
      <c r="AD1213" s="12"/>
    </row>
    <row r="1214" spans="6:30" x14ac:dyDescent="0.3">
      <c r="F1214" s="10"/>
      <c r="G1214" s="17"/>
      <c r="H1214" s="10"/>
      <c r="M1214" s="10"/>
      <c r="N1214" s="10"/>
      <c r="O1214" s="10"/>
      <c r="P1214" s="10"/>
      <c r="Q1214" s="10"/>
      <c r="R1214" s="10"/>
      <c r="T1214" s="17"/>
      <c r="U1214" s="17"/>
      <c r="V1214" s="11"/>
      <c r="X1214" s="13"/>
      <c r="Y1214" s="12"/>
      <c r="AD1214" s="12"/>
    </row>
    <row r="1215" spans="6:30" x14ac:dyDescent="0.3">
      <c r="F1215" s="10"/>
      <c r="G1215" s="17"/>
      <c r="H1215" s="10"/>
      <c r="M1215" s="10"/>
      <c r="N1215" s="10"/>
      <c r="O1215" s="10"/>
      <c r="P1215" s="10"/>
      <c r="Q1215" s="10"/>
      <c r="R1215" s="10"/>
      <c r="T1215" s="17"/>
      <c r="U1215" s="17"/>
      <c r="V1215" s="11"/>
      <c r="X1215" s="13"/>
      <c r="Y1215" s="12"/>
      <c r="AD1215" s="12"/>
    </row>
    <row r="1216" spans="6:30" x14ac:dyDescent="0.3">
      <c r="F1216" s="10"/>
      <c r="G1216" s="17"/>
      <c r="H1216" s="10"/>
      <c r="M1216" s="10"/>
      <c r="N1216" s="10"/>
      <c r="O1216" s="10"/>
      <c r="P1216" s="10"/>
      <c r="Q1216" s="10"/>
      <c r="R1216" s="10"/>
      <c r="T1216" s="17"/>
      <c r="U1216" s="17"/>
      <c r="V1216" s="11"/>
      <c r="X1216" s="13"/>
      <c r="Y1216" s="12"/>
      <c r="AD1216" s="12"/>
    </row>
    <row r="1217" spans="6:30" x14ac:dyDescent="0.3">
      <c r="F1217" s="10"/>
      <c r="G1217" s="17"/>
      <c r="H1217" s="10"/>
      <c r="M1217" s="10"/>
      <c r="N1217" s="10"/>
      <c r="O1217" s="10"/>
      <c r="P1217" s="10"/>
      <c r="Q1217" s="10"/>
      <c r="R1217" s="10"/>
      <c r="T1217" s="17"/>
      <c r="U1217" s="17"/>
      <c r="V1217" s="11"/>
      <c r="X1217" s="13"/>
      <c r="Y1217" s="12"/>
      <c r="AD1217" s="12"/>
    </row>
    <row r="1218" spans="6:30" x14ac:dyDescent="0.3">
      <c r="F1218" s="10"/>
      <c r="G1218" s="17"/>
      <c r="H1218" s="10"/>
      <c r="M1218" s="10"/>
      <c r="N1218" s="10"/>
      <c r="O1218" s="10"/>
      <c r="P1218" s="10"/>
      <c r="Q1218" s="10"/>
      <c r="R1218" s="10"/>
      <c r="T1218" s="17"/>
      <c r="U1218" s="17"/>
      <c r="V1218" s="11"/>
      <c r="X1218" s="13"/>
      <c r="Y1218" s="12"/>
      <c r="AD1218" s="12"/>
    </row>
    <row r="1219" spans="6:30" x14ac:dyDescent="0.3">
      <c r="F1219" s="10"/>
      <c r="G1219" s="17"/>
      <c r="H1219" s="10"/>
      <c r="M1219" s="10"/>
      <c r="N1219" s="10"/>
      <c r="O1219" s="10"/>
      <c r="P1219" s="10"/>
      <c r="Q1219" s="10"/>
      <c r="R1219" s="10"/>
      <c r="T1219" s="17"/>
      <c r="U1219" s="17"/>
      <c r="V1219" s="11"/>
      <c r="X1219" s="13"/>
      <c r="Y1219" s="12"/>
      <c r="AD1219" s="12"/>
    </row>
    <row r="1220" spans="6:30" x14ac:dyDescent="0.3">
      <c r="F1220" s="10"/>
      <c r="G1220" s="17"/>
      <c r="H1220" s="10"/>
      <c r="M1220" s="10"/>
      <c r="N1220" s="10"/>
      <c r="O1220" s="10"/>
      <c r="P1220" s="10"/>
      <c r="Q1220" s="10"/>
      <c r="R1220" s="10"/>
      <c r="T1220" s="17"/>
      <c r="U1220" s="17"/>
      <c r="V1220" s="11"/>
      <c r="X1220" s="13"/>
      <c r="Y1220" s="12"/>
      <c r="AD1220" s="12"/>
    </row>
    <row r="1221" spans="6:30" x14ac:dyDescent="0.3">
      <c r="F1221" s="10"/>
      <c r="G1221" s="17"/>
      <c r="H1221" s="10"/>
      <c r="M1221" s="10"/>
      <c r="N1221" s="10"/>
      <c r="O1221" s="10"/>
      <c r="P1221" s="10"/>
      <c r="Q1221" s="10"/>
      <c r="R1221" s="10"/>
      <c r="T1221" s="17"/>
      <c r="U1221" s="17"/>
      <c r="V1221" s="11"/>
      <c r="X1221" s="13"/>
      <c r="Y1221" s="12"/>
      <c r="AD1221" s="12"/>
    </row>
    <row r="1222" spans="6:30" x14ac:dyDescent="0.3">
      <c r="F1222" s="10"/>
      <c r="G1222" s="17"/>
      <c r="H1222" s="10"/>
      <c r="M1222" s="10"/>
      <c r="N1222" s="10"/>
      <c r="O1222" s="10"/>
      <c r="P1222" s="10"/>
      <c r="Q1222" s="10"/>
      <c r="R1222" s="10"/>
      <c r="T1222" s="17"/>
      <c r="U1222" s="17"/>
      <c r="V1222" s="11"/>
      <c r="X1222" s="13"/>
      <c r="Y1222" s="12"/>
      <c r="AD1222" s="12"/>
    </row>
    <row r="1223" spans="6:30" x14ac:dyDescent="0.3">
      <c r="F1223" s="10"/>
      <c r="G1223" s="17"/>
      <c r="H1223" s="10"/>
      <c r="M1223" s="10"/>
      <c r="N1223" s="10"/>
      <c r="O1223" s="10"/>
      <c r="P1223" s="10"/>
      <c r="Q1223" s="10"/>
      <c r="R1223" s="10"/>
      <c r="T1223" s="17"/>
      <c r="U1223" s="17"/>
      <c r="V1223" s="11"/>
      <c r="X1223" s="13"/>
      <c r="Y1223" s="12"/>
      <c r="AD1223" s="12"/>
    </row>
    <row r="1224" spans="6:30" x14ac:dyDescent="0.3">
      <c r="F1224" s="10"/>
      <c r="G1224" s="17"/>
      <c r="H1224" s="10"/>
      <c r="M1224" s="10"/>
      <c r="N1224" s="10"/>
      <c r="O1224" s="10"/>
      <c r="P1224" s="10"/>
      <c r="Q1224" s="10"/>
      <c r="R1224" s="10"/>
      <c r="T1224" s="17"/>
      <c r="U1224" s="17"/>
      <c r="V1224" s="11"/>
      <c r="X1224" s="13"/>
      <c r="Y1224" s="12"/>
      <c r="AD1224" s="12"/>
    </row>
    <row r="1225" spans="6:30" x14ac:dyDescent="0.3">
      <c r="F1225" s="10"/>
      <c r="G1225" s="17"/>
      <c r="H1225" s="10"/>
      <c r="M1225" s="10"/>
      <c r="N1225" s="10"/>
      <c r="O1225" s="10"/>
      <c r="P1225" s="10"/>
      <c r="Q1225" s="10"/>
      <c r="R1225" s="10"/>
      <c r="T1225" s="17"/>
      <c r="U1225" s="17"/>
      <c r="V1225" s="11"/>
      <c r="X1225" s="13"/>
      <c r="Y1225" s="12"/>
      <c r="AD1225" s="12"/>
    </row>
    <row r="1226" spans="6:30" x14ac:dyDescent="0.3">
      <c r="F1226" s="10"/>
      <c r="G1226" s="17"/>
      <c r="H1226" s="10"/>
      <c r="M1226" s="10"/>
      <c r="N1226" s="10"/>
      <c r="O1226" s="10"/>
      <c r="P1226" s="10"/>
      <c r="Q1226" s="10"/>
      <c r="R1226" s="10"/>
      <c r="T1226" s="17"/>
      <c r="U1226" s="17"/>
      <c r="V1226" s="11"/>
      <c r="X1226" s="13"/>
      <c r="Y1226" s="12"/>
      <c r="AD1226" s="12"/>
    </row>
    <row r="1227" spans="6:30" x14ac:dyDescent="0.3">
      <c r="F1227" s="10"/>
      <c r="G1227" s="17"/>
      <c r="H1227" s="10"/>
      <c r="M1227" s="10"/>
      <c r="N1227" s="10"/>
      <c r="O1227" s="10"/>
      <c r="P1227" s="10"/>
      <c r="Q1227" s="10"/>
      <c r="R1227" s="10"/>
      <c r="T1227" s="17"/>
      <c r="U1227" s="17"/>
      <c r="V1227" s="11"/>
      <c r="X1227" s="13"/>
      <c r="Y1227" s="12"/>
      <c r="AD1227" s="12"/>
    </row>
    <row r="1228" spans="6:30" x14ac:dyDescent="0.3">
      <c r="F1228" s="10"/>
      <c r="G1228" s="17"/>
      <c r="H1228" s="10"/>
      <c r="M1228" s="10"/>
      <c r="N1228" s="10"/>
      <c r="O1228" s="10"/>
      <c r="P1228" s="10"/>
      <c r="Q1228" s="10"/>
      <c r="R1228" s="10"/>
      <c r="T1228" s="17"/>
      <c r="U1228" s="17"/>
      <c r="V1228" s="11"/>
      <c r="X1228" s="13"/>
      <c r="Y1228" s="12"/>
      <c r="AD1228" s="12"/>
    </row>
    <row r="1229" spans="6:30" x14ac:dyDescent="0.3">
      <c r="F1229" s="10"/>
      <c r="G1229" s="17"/>
      <c r="H1229" s="10"/>
      <c r="M1229" s="10"/>
      <c r="N1229" s="10"/>
      <c r="O1229" s="10"/>
      <c r="P1229" s="10"/>
      <c r="Q1229" s="10"/>
      <c r="R1229" s="10"/>
      <c r="T1229" s="17"/>
      <c r="U1229" s="17"/>
      <c r="V1229" s="11"/>
      <c r="X1229" s="13"/>
      <c r="Y1229" s="12"/>
      <c r="AD1229" s="12"/>
    </row>
    <row r="1230" spans="6:30" x14ac:dyDescent="0.3">
      <c r="F1230" s="10"/>
      <c r="G1230" s="17"/>
      <c r="H1230" s="10"/>
      <c r="M1230" s="10"/>
      <c r="N1230" s="10"/>
      <c r="O1230" s="10"/>
      <c r="P1230" s="10"/>
      <c r="Q1230" s="10"/>
      <c r="R1230" s="10"/>
      <c r="T1230" s="17"/>
      <c r="U1230" s="17"/>
      <c r="V1230" s="11"/>
      <c r="X1230" s="13"/>
      <c r="Y1230" s="12"/>
      <c r="AD1230" s="12"/>
    </row>
    <row r="1231" spans="6:30" x14ac:dyDescent="0.3">
      <c r="F1231" s="10"/>
      <c r="G1231" s="17"/>
      <c r="H1231" s="10"/>
      <c r="M1231" s="10"/>
      <c r="N1231" s="10"/>
      <c r="O1231" s="10"/>
      <c r="P1231" s="10"/>
      <c r="Q1231" s="10"/>
      <c r="R1231" s="10"/>
      <c r="T1231" s="17"/>
      <c r="U1231" s="17"/>
      <c r="V1231" s="11"/>
      <c r="X1231" s="13"/>
      <c r="Y1231" s="12"/>
      <c r="AD1231" s="12"/>
    </row>
    <row r="1232" spans="6:30" x14ac:dyDescent="0.3">
      <c r="F1232" s="10"/>
      <c r="G1232" s="17"/>
      <c r="H1232" s="10"/>
      <c r="M1232" s="10"/>
      <c r="N1232" s="10"/>
      <c r="O1232" s="10"/>
      <c r="P1232" s="10"/>
      <c r="Q1232" s="10"/>
      <c r="R1232" s="10"/>
      <c r="T1232" s="17"/>
      <c r="U1232" s="17"/>
      <c r="V1232" s="11"/>
      <c r="X1232" s="13"/>
      <c r="Y1232" s="12"/>
      <c r="AD1232" s="12"/>
    </row>
    <row r="1233" spans="6:30" x14ac:dyDescent="0.3">
      <c r="F1233" s="10"/>
      <c r="G1233" s="17"/>
      <c r="H1233" s="10"/>
      <c r="M1233" s="10"/>
      <c r="N1233" s="10"/>
      <c r="O1233" s="10"/>
      <c r="P1233" s="10"/>
      <c r="Q1233" s="10"/>
      <c r="R1233" s="10"/>
      <c r="T1233" s="17"/>
      <c r="U1233" s="17"/>
      <c r="V1233" s="11"/>
      <c r="X1233" s="13"/>
      <c r="Y1233" s="12"/>
      <c r="AD1233" s="12"/>
    </row>
    <row r="1234" spans="6:30" x14ac:dyDescent="0.3">
      <c r="F1234" s="10"/>
      <c r="G1234" s="17"/>
      <c r="H1234" s="10"/>
      <c r="M1234" s="10"/>
      <c r="N1234" s="10"/>
      <c r="O1234" s="10"/>
      <c r="P1234" s="10"/>
      <c r="Q1234" s="10"/>
      <c r="R1234" s="10"/>
      <c r="T1234" s="17"/>
      <c r="U1234" s="17"/>
      <c r="V1234" s="11"/>
      <c r="X1234" s="13"/>
      <c r="Y1234" s="12"/>
      <c r="AD1234" s="12"/>
    </row>
    <row r="1235" spans="6:30" x14ac:dyDescent="0.3">
      <c r="F1235" s="10"/>
      <c r="G1235" s="17"/>
      <c r="H1235" s="10"/>
      <c r="M1235" s="10"/>
      <c r="N1235" s="10"/>
      <c r="O1235" s="10"/>
      <c r="P1235" s="10"/>
      <c r="Q1235" s="10"/>
      <c r="R1235" s="10"/>
      <c r="T1235" s="17"/>
      <c r="U1235" s="17"/>
      <c r="V1235" s="11"/>
      <c r="X1235" s="13"/>
      <c r="Y1235" s="12"/>
      <c r="AD1235" s="12"/>
    </row>
    <row r="1236" spans="6:30" x14ac:dyDescent="0.3">
      <c r="F1236" s="10"/>
      <c r="G1236" s="17"/>
      <c r="H1236" s="10"/>
      <c r="M1236" s="10"/>
      <c r="N1236" s="10"/>
      <c r="O1236" s="10"/>
      <c r="P1236" s="10"/>
      <c r="Q1236" s="10"/>
      <c r="R1236" s="10"/>
      <c r="T1236" s="17"/>
      <c r="U1236" s="17"/>
      <c r="V1236" s="11"/>
      <c r="X1236" s="13"/>
      <c r="Y1236" s="12"/>
      <c r="AD1236" s="12"/>
    </row>
    <row r="1237" spans="6:30" x14ac:dyDescent="0.3">
      <c r="F1237" s="10"/>
      <c r="G1237" s="17"/>
      <c r="H1237" s="10"/>
      <c r="M1237" s="10"/>
      <c r="N1237" s="10"/>
      <c r="O1237" s="10"/>
      <c r="P1237" s="10"/>
      <c r="Q1237" s="10"/>
      <c r="R1237" s="10"/>
      <c r="T1237" s="17"/>
      <c r="U1237" s="17"/>
      <c r="V1237" s="11"/>
      <c r="X1237" s="13"/>
      <c r="Y1237" s="12"/>
      <c r="AD1237" s="12"/>
    </row>
    <row r="1238" spans="6:30" x14ac:dyDescent="0.3">
      <c r="F1238" s="10"/>
      <c r="G1238" s="17"/>
      <c r="H1238" s="10"/>
      <c r="M1238" s="10"/>
      <c r="N1238" s="10"/>
      <c r="O1238" s="10"/>
      <c r="P1238" s="10"/>
      <c r="Q1238" s="10"/>
      <c r="R1238" s="10"/>
      <c r="T1238" s="17"/>
      <c r="U1238" s="17"/>
      <c r="V1238" s="11"/>
      <c r="X1238" s="13"/>
      <c r="Y1238" s="12"/>
      <c r="AD1238" s="12"/>
    </row>
    <row r="1239" spans="6:30" x14ac:dyDescent="0.3">
      <c r="F1239" s="10"/>
      <c r="G1239" s="17"/>
      <c r="H1239" s="10"/>
      <c r="M1239" s="10"/>
      <c r="N1239" s="10"/>
      <c r="O1239" s="10"/>
      <c r="P1239" s="10"/>
      <c r="Q1239" s="10"/>
      <c r="R1239" s="10"/>
      <c r="T1239" s="17"/>
      <c r="U1239" s="17"/>
      <c r="V1239" s="11"/>
      <c r="X1239" s="13"/>
      <c r="Y1239" s="12"/>
      <c r="AD1239" s="12"/>
    </row>
    <row r="1240" spans="6:30" x14ac:dyDescent="0.3">
      <c r="F1240" s="10"/>
      <c r="G1240" s="17"/>
      <c r="H1240" s="10"/>
      <c r="M1240" s="10"/>
      <c r="N1240" s="10"/>
      <c r="O1240" s="10"/>
      <c r="P1240" s="10"/>
      <c r="Q1240" s="10"/>
      <c r="R1240" s="10"/>
      <c r="T1240" s="17"/>
      <c r="U1240" s="17"/>
      <c r="V1240" s="11"/>
      <c r="X1240" s="13"/>
      <c r="Y1240" s="12"/>
      <c r="AD1240" s="12"/>
    </row>
    <row r="1241" spans="6:30" x14ac:dyDescent="0.3">
      <c r="F1241" s="10"/>
      <c r="G1241" s="17"/>
      <c r="H1241" s="10"/>
      <c r="M1241" s="10"/>
      <c r="N1241" s="10"/>
      <c r="O1241" s="10"/>
      <c r="P1241" s="10"/>
      <c r="Q1241" s="10"/>
      <c r="R1241" s="10"/>
      <c r="T1241" s="17"/>
      <c r="U1241" s="17"/>
      <c r="V1241" s="11"/>
      <c r="X1241" s="13"/>
      <c r="Y1241" s="12"/>
      <c r="AD1241" s="12"/>
    </row>
    <row r="1242" spans="6:30" x14ac:dyDescent="0.3">
      <c r="F1242" s="10"/>
      <c r="G1242" s="17"/>
      <c r="H1242" s="10"/>
      <c r="M1242" s="10"/>
      <c r="N1242" s="10"/>
      <c r="O1242" s="10"/>
      <c r="P1242" s="10"/>
      <c r="Q1242" s="10"/>
      <c r="R1242" s="10"/>
      <c r="T1242" s="17"/>
      <c r="U1242" s="17"/>
      <c r="V1242" s="11"/>
      <c r="X1242" s="13"/>
      <c r="Y1242" s="12"/>
      <c r="AD1242" s="12"/>
    </row>
    <row r="1243" spans="6:30" x14ac:dyDescent="0.3">
      <c r="F1243" s="10"/>
      <c r="G1243" s="17"/>
      <c r="H1243" s="10"/>
      <c r="M1243" s="10"/>
      <c r="N1243" s="10"/>
      <c r="O1243" s="10"/>
      <c r="P1243" s="10"/>
      <c r="Q1243" s="10"/>
      <c r="R1243" s="10"/>
      <c r="T1243" s="17"/>
      <c r="U1243" s="17"/>
      <c r="V1243" s="11"/>
      <c r="X1243" s="13"/>
      <c r="Y1243" s="12"/>
      <c r="AD1243" s="12"/>
    </row>
    <row r="1244" spans="6:30" x14ac:dyDescent="0.3">
      <c r="F1244" s="10"/>
      <c r="G1244" s="17"/>
      <c r="H1244" s="10"/>
      <c r="M1244" s="10"/>
      <c r="N1244" s="10"/>
      <c r="O1244" s="10"/>
      <c r="P1244" s="10"/>
      <c r="Q1244" s="10"/>
      <c r="R1244" s="10"/>
      <c r="T1244" s="17"/>
      <c r="U1244" s="17"/>
      <c r="V1244" s="11"/>
      <c r="X1244" s="13"/>
      <c r="Y1244" s="12"/>
      <c r="AD1244" s="12"/>
    </row>
    <row r="1245" spans="6:30" x14ac:dyDescent="0.3">
      <c r="F1245" s="10"/>
      <c r="G1245" s="17"/>
      <c r="H1245" s="10"/>
      <c r="M1245" s="10"/>
      <c r="N1245" s="10"/>
      <c r="O1245" s="10"/>
      <c r="P1245" s="10"/>
      <c r="Q1245" s="10"/>
      <c r="R1245" s="10"/>
      <c r="T1245" s="17"/>
      <c r="U1245" s="17"/>
      <c r="V1245" s="11"/>
      <c r="X1245" s="13"/>
      <c r="Y1245" s="12"/>
      <c r="AD1245" s="12"/>
    </row>
    <row r="1246" spans="6:30" x14ac:dyDescent="0.3">
      <c r="F1246" s="10"/>
      <c r="G1246" s="17"/>
      <c r="H1246" s="10"/>
      <c r="M1246" s="10"/>
      <c r="N1246" s="10"/>
      <c r="O1246" s="10"/>
      <c r="P1246" s="10"/>
      <c r="Q1246" s="10"/>
      <c r="R1246" s="10"/>
      <c r="T1246" s="17"/>
      <c r="U1246" s="17"/>
      <c r="V1246" s="11"/>
      <c r="X1246" s="13"/>
      <c r="Y1246" s="12"/>
      <c r="AD1246" s="12"/>
    </row>
    <row r="1247" spans="6:30" x14ac:dyDescent="0.3">
      <c r="F1247" s="10"/>
      <c r="G1247" s="17"/>
      <c r="H1247" s="10"/>
      <c r="M1247" s="10"/>
      <c r="N1247" s="10"/>
      <c r="O1247" s="10"/>
      <c r="P1247" s="10"/>
      <c r="Q1247" s="10"/>
      <c r="R1247" s="10"/>
      <c r="T1247" s="17"/>
      <c r="U1247" s="17"/>
      <c r="V1247" s="11"/>
      <c r="X1247" s="13"/>
      <c r="Y1247" s="12"/>
      <c r="AD1247" s="12"/>
    </row>
    <row r="1248" spans="6:30" x14ac:dyDescent="0.3">
      <c r="F1248" s="10"/>
      <c r="G1248" s="17"/>
      <c r="H1248" s="10"/>
      <c r="M1248" s="10"/>
      <c r="N1248" s="10"/>
      <c r="O1248" s="10"/>
      <c r="P1248" s="10"/>
      <c r="Q1248" s="10"/>
      <c r="R1248" s="10"/>
      <c r="T1248" s="17"/>
      <c r="U1248" s="17"/>
      <c r="V1248" s="11"/>
      <c r="X1248" s="13"/>
      <c r="Y1248" s="12"/>
      <c r="AD1248" s="12"/>
    </row>
    <row r="1249" spans="6:30" x14ac:dyDescent="0.3">
      <c r="F1249" s="10"/>
      <c r="G1249" s="17"/>
      <c r="H1249" s="10"/>
      <c r="M1249" s="10"/>
      <c r="N1249" s="10"/>
      <c r="O1249" s="10"/>
      <c r="P1249" s="10"/>
      <c r="Q1249" s="10"/>
      <c r="R1249" s="10"/>
      <c r="T1249" s="17"/>
      <c r="U1249" s="17"/>
      <c r="V1249" s="11"/>
      <c r="X1249" s="13"/>
      <c r="Y1249" s="12"/>
      <c r="AD1249" s="12"/>
    </row>
    <row r="1250" spans="6:30" x14ac:dyDescent="0.3">
      <c r="F1250" s="10"/>
      <c r="G1250" s="17"/>
      <c r="H1250" s="10"/>
      <c r="M1250" s="10"/>
      <c r="N1250" s="10"/>
      <c r="O1250" s="10"/>
      <c r="P1250" s="10"/>
      <c r="Q1250" s="10"/>
      <c r="R1250" s="10"/>
      <c r="T1250" s="17"/>
      <c r="U1250" s="17"/>
      <c r="V1250" s="11"/>
      <c r="X1250" s="13"/>
      <c r="Y1250" s="12"/>
      <c r="AD1250" s="12"/>
    </row>
    <row r="1251" spans="6:30" x14ac:dyDescent="0.3">
      <c r="F1251" s="10"/>
      <c r="G1251" s="17"/>
      <c r="H1251" s="10"/>
      <c r="M1251" s="10"/>
      <c r="N1251" s="10"/>
      <c r="O1251" s="10"/>
      <c r="P1251" s="10"/>
      <c r="Q1251" s="10"/>
      <c r="R1251" s="10"/>
      <c r="T1251" s="17"/>
      <c r="U1251" s="17"/>
      <c r="V1251" s="11"/>
      <c r="X1251" s="13"/>
      <c r="Y1251" s="12"/>
      <c r="AD1251" s="12"/>
    </row>
    <row r="1252" spans="6:30" x14ac:dyDescent="0.3">
      <c r="F1252" s="10"/>
      <c r="G1252" s="17"/>
      <c r="H1252" s="10"/>
      <c r="M1252" s="10"/>
      <c r="N1252" s="10"/>
      <c r="O1252" s="10"/>
      <c r="P1252" s="10"/>
      <c r="Q1252" s="10"/>
      <c r="R1252" s="10"/>
      <c r="T1252" s="17"/>
      <c r="U1252" s="17"/>
      <c r="V1252" s="11"/>
      <c r="X1252" s="13"/>
      <c r="Y1252" s="12"/>
      <c r="AD1252" s="12"/>
    </row>
    <row r="1253" spans="6:30" x14ac:dyDescent="0.3">
      <c r="F1253" s="10"/>
      <c r="G1253" s="17"/>
      <c r="H1253" s="10"/>
      <c r="M1253" s="10"/>
      <c r="N1253" s="10"/>
      <c r="O1253" s="10"/>
      <c r="P1253" s="10"/>
      <c r="Q1253" s="10"/>
      <c r="R1253" s="10"/>
      <c r="T1253" s="17"/>
      <c r="U1253" s="17"/>
      <c r="V1253" s="11"/>
      <c r="X1253" s="13"/>
      <c r="Y1253" s="12"/>
      <c r="AD1253" s="12"/>
    </row>
    <row r="1254" spans="6:30" x14ac:dyDescent="0.3">
      <c r="F1254" s="10"/>
      <c r="G1254" s="17"/>
      <c r="H1254" s="10"/>
      <c r="M1254" s="10"/>
      <c r="N1254" s="10"/>
      <c r="O1254" s="10"/>
      <c r="P1254" s="10"/>
      <c r="Q1254" s="10"/>
      <c r="R1254" s="10"/>
      <c r="T1254" s="17"/>
      <c r="U1254" s="17"/>
      <c r="V1254" s="11"/>
      <c r="X1254" s="13"/>
      <c r="Y1254" s="12"/>
      <c r="AD1254" s="12"/>
    </row>
    <row r="1255" spans="6:30" x14ac:dyDescent="0.3">
      <c r="F1255" s="10"/>
      <c r="G1255" s="17"/>
      <c r="H1255" s="10"/>
      <c r="M1255" s="10"/>
      <c r="N1255" s="10"/>
      <c r="O1255" s="10"/>
      <c r="P1255" s="10"/>
      <c r="Q1255" s="10"/>
      <c r="R1255" s="10"/>
      <c r="T1255" s="17"/>
      <c r="U1255" s="17"/>
      <c r="V1255" s="11"/>
      <c r="X1255" s="13"/>
      <c r="Y1255" s="12"/>
      <c r="AD1255" s="12"/>
    </row>
    <row r="1256" spans="6:30" x14ac:dyDescent="0.3">
      <c r="F1256" s="10"/>
      <c r="G1256" s="17"/>
      <c r="H1256" s="10"/>
      <c r="M1256" s="10"/>
      <c r="N1256" s="10"/>
      <c r="O1256" s="10"/>
      <c r="P1256" s="10"/>
      <c r="Q1256" s="10"/>
      <c r="R1256" s="10"/>
      <c r="T1256" s="17"/>
      <c r="U1256" s="17"/>
      <c r="V1256" s="11"/>
      <c r="X1256" s="13"/>
      <c r="Y1256" s="12"/>
      <c r="AD1256" s="12"/>
    </row>
    <row r="1257" spans="6:30" x14ac:dyDescent="0.3">
      <c r="F1257" s="10"/>
      <c r="G1257" s="17"/>
      <c r="H1257" s="10"/>
      <c r="M1257" s="10"/>
      <c r="N1257" s="10"/>
      <c r="O1257" s="10"/>
      <c r="P1257" s="10"/>
      <c r="Q1257" s="10"/>
      <c r="R1257" s="10"/>
      <c r="T1257" s="17"/>
      <c r="U1257" s="17"/>
      <c r="V1257" s="11"/>
      <c r="X1257" s="13"/>
      <c r="Y1257" s="12"/>
      <c r="AD1257" s="12"/>
    </row>
    <row r="1258" spans="6:30" x14ac:dyDescent="0.3">
      <c r="F1258" s="10"/>
      <c r="G1258" s="17"/>
      <c r="H1258" s="10"/>
      <c r="M1258" s="10"/>
      <c r="N1258" s="10"/>
      <c r="O1258" s="10"/>
      <c r="P1258" s="10"/>
      <c r="Q1258" s="10"/>
      <c r="R1258" s="10"/>
      <c r="T1258" s="17"/>
      <c r="U1258" s="17"/>
      <c r="V1258" s="11"/>
      <c r="X1258" s="13"/>
      <c r="Y1258" s="12"/>
      <c r="AD1258" s="12"/>
    </row>
    <row r="1259" spans="6:30" x14ac:dyDescent="0.3">
      <c r="F1259" s="10"/>
      <c r="G1259" s="17"/>
      <c r="H1259" s="10"/>
      <c r="M1259" s="10"/>
      <c r="N1259" s="10"/>
      <c r="O1259" s="10"/>
      <c r="P1259" s="10"/>
      <c r="Q1259" s="10"/>
      <c r="R1259" s="10"/>
      <c r="T1259" s="17"/>
      <c r="U1259" s="17"/>
      <c r="V1259" s="11"/>
      <c r="X1259" s="13"/>
      <c r="Y1259" s="12"/>
      <c r="AD1259" s="12"/>
    </row>
    <row r="1260" spans="6:30" x14ac:dyDescent="0.3">
      <c r="F1260" s="10"/>
      <c r="G1260" s="17"/>
      <c r="H1260" s="10"/>
      <c r="M1260" s="10"/>
      <c r="N1260" s="10"/>
      <c r="O1260" s="10"/>
      <c r="P1260" s="10"/>
      <c r="Q1260" s="10"/>
      <c r="R1260" s="10"/>
      <c r="T1260" s="17"/>
      <c r="U1260" s="17"/>
      <c r="V1260" s="11"/>
      <c r="X1260" s="13"/>
      <c r="Y1260" s="12"/>
      <c r="AD1260" s="12"/>
    </row>
    <row r="1261" spans="6:30" x14ac:dyDescent="0.3">
      <c r="F1261" s="10"/>
      <c r="G1261" s="17"/>
      <c r="H1261" s="10"/>
      <c r="M1261" s="10"/>
      <c r="N1261" s="10"/>
      <c r="O1261" s="10"/>
      <c r="P1261" s="10"/>
      <c r="Q1261" s="10"/>
      <c r="R1261" s="10"/>
      <c r="T1261" s="17"/>
      <c r="U1261" s="17"/>
      <c r="V1261" s="11"/>
      <c r="X1261" s="13"/>
      <c r="Y1261" s="12"/>
      <c r="AD1261" s="12"/>
    </row>
    <row r="1262" spans="6:30" x14ac:dyDescent="0.3">
      <c r="F1262" s="10"/>
      <c r="G1262" s="17"/>
      <c r="H1262" s="10"/>
      <c r="M1262" s="10"/>
      <c r="N1262" s="10"/>
      <c r="O1262" s="10"/>
      <c r="P1262" s="10"/>
      <c r="Q1262" s="10"/>
      <c r="R1262" s="10"/>
      <c r="T1262" s="17"/>
      <c r="U1262" s="17"/>
      <c r="V1262" s="11"/>
      <c r="X1262" s="13"/>
      <c r="Y1262" s="12"/>
      <c r="AD1262" s="12"/>
    </row>
    <row r="1263" spans="6:30" x14ac:dyDescent="0.3">
      <c r="F1263" s="10"/>
      <c r="G1263" s="17"/>
      <c r="H1263" s="10"/>
      <c r="M1263" s="10"/>
      <c r="N1263" s="10"/>
      <c r="O1263" s="10"/>
      <c r="P1263" s="10"/>
      <c r="Q1263" s="10"/>
      <c r="R1263" s="10"/>
      <c r="T1263" s="17"/>
      <c r="U1263" s="17"/>
      <c r="V1263" s="11"/>
      <c r="X1263" s="13"/>
      <c r="Y1263" s="12"/>
      <c r="AD1263" s="12"/>
    </row>
    <row r="1264" spans="6:30" x14ac:dyDescent="0.3">
      <c r="F1264" s="10"/>
      <c r="G1264" s="17"/>
      <c r="H1264" s="10"/>
      <c r="M1264" s="10"/>
      <c r="N1264" s="10"/>
      <c r="O1264" s="10"/>
      <c r="P1264" s="10"/>
      <c r="Q1264" s="10"/>
      <c r="R1264" s="10"/>
      <c r="T1264" s="17"/>
      <c r="U1264" s="17"/>
      <c r="V1264" s="11"/>
      <c r="X1264" s="13"/>
      <c r="Y1264" s="12"/>
      <c r="AD1264" s="12"/>
    </row>
    <row r="1265" spans="6:30" x14ac:dyDescent="0.3">
      <c r="F1265" s="10"/>
      <c r="G1265" s="17"/>
      <c r="H1265" s="10"/>
      <c r="M1265" s="10"/>
      <c r="N1265" s="10"/>
      <c r="O1265" s="10"/>
      <c r="P1265" s="10"/>
      <c r="Q1265" s="10"/>
      <c r="R1265" s="10"/>
      <c r="T1265" s="17"/>
      <c r="U1265" s="17"/>
      <c r="V1265" s="11"/>
      <c r="X1265" s="13"/>
      <c r="Y1265" s="12"/>
      <c r="AD1265" s="12"/>
    </row>
    <row r="1266" spans="6:30" x14ac:dyDescent="0.3">
      <c r="F1266" s="10"/>
      <c r="G1266" s="17"/>
      <c r="H1266" s="10"/>
      <c r="M1266" s="10"/>
      <c r="N1266" s="10"/>
      <c r="O1266" s="10"/>
      <c r="P1266" s="10"/>
      <c r="Q1266" s="10"/>
      <c r="R1266" s="10"/>
      <c r="T1266" s="17"/>
      <c r="U1266" s="17"/>
      <c r="V1266" s="11"/>
      <c r="X1266" s="13"/>
      <c r="Y1266" s="12"/>
      <c r="AD1266" s="12"/>
    </row>
    <row r="1267" spans="6:30" x14ac:dyDescent="0.3">
      <c r="F1267" s="10"/>
      <c r="G1267" s="17"/>
      <c r="H1267" s="10"/>
      <c r="M1267" s="10"/>
      <c r="N1267" s="10"/>
      <c r="O1267" s="10"/>
      <c r="P1267" s="10"/>
      <c r="Q1267" s="10"/>
      <c r="R1267" s="10"/>
      <c r="T1267" s="17"/>
      <c r="U1267" s="17"/>
      <c r="V1267" s="11"/>
      <c r="X1267" s="13"/>
      <c r="Y1267" s="12"/>
      <c r="AD1267" s="12"/>
    </row>
    <row r="1268" spans="6:30" x14ac:dyDescent="0.3">
      <c r="F1268" s="10"/>
      <c r="G1268" s="17"/>
      <c r="H1268" s="10"/>
      <c r="M1268" s="10"/>
      <c r="N1268" s="10"/>
      <c r="O1268" s="10"/>
      <c r="P1268" s="10"/>
      <c r="Q1268" s="10"/>
      <c r="R1268" s="10"/>
      <c r="T1268" s="17"/>
      <c r="U1268" s="17"/>
      <c r="V1268" s="11"/>
      <c r="X1268" s="13"/>
      <c r="Y1268" s="12"/>
      <c r="AD1268" s="12"/>
    </row>
    <row r="1269" spans="6:30" x14ac:dyDescent="0.3">
      <c r="F1269" s="10"/>
      <c r="G1269" s="17"/>
      <c r="H1269" s="10"/>
      <c r="M1269" s="10"/>
      <c r="N1269" s="10"/>
      <c r="O1269" s="10"/>
      <c r="P1269" s="10"/>
      <c r="Q1269" s="10"/>
      <c r="R1269" s="10"/>
      <c r="T1269" s="17"/>
      <c r="U1269" s="17"/>
      <c r="V1269" s="11"/>
      <c r="X1269" s="13"/>
      <c r="Y1269" s="12"/>
      <c r="AD1269" s="12"/>
    </row>
    <row r="1270" spans="6:30" x14ac:dyDescent="0.3">
      <c r="F1270" s="10"/>
      <c r="G1270" s="17"/>
      <c r="H1270" s="10"/>
      <c r="M1270" s="10"/>
      <c r="N1270" s="10"/>
      <c r="O1270" s="10"/>
      <c r="P1270" s="10"/>
      <c r="Q1270" s="10"/>
      <c r="R1270" s="10"/>
      <c r="T1270" s="17"/>
      <c r="U1270" s="17"/>
      <c r="V1270" s="11"/>
      <c r="X1270" s="13"/>
      <c r="Y1270" s="12"/>
      <c r="AD1270" s="12"/>
    </row>
    <row r="1271" spans="6:30" x14ac:dyDescent="0.3">
      <c r="F1271" s="10"/>
      <c r="G1271" s="17"/>
      <c r="H1271" s="10"/>
      <c r="M1271" s="10"/>
      <c r="N1271" s="10"/>
      <c r="O1271" s="10"/>
      <c r="P1271" s="10"/>
      <c r="Q1271" s="10"/>
      <c r="R1271" s="10"/>
      <c r="T1271" s="17"/>
      <c r="U1271" s="17"/>
      <c r="V1271" s="11"/>
      <c r="X1271" s="13"/>
      <c r="Y1271" s="12"/>
      <c r="AD1271" s="12"/>
    </row>
    <row r="1272" spans="6:30" x14ac:dyDescent="0.3">
      <c r="F1272" s="10"/>
      <c r="G1272" s="17"/>
      <c r="H1272" s="10"/>
      <c r="M1272" s="10"/>
      <c r="N1272" s="10"/>
      <c r="O1272" s="10"/>
      <c r="P1272" s="10"/>
      <c r="Q1272" s="10"/>
      <c r="R1272" s="10"/>
      <c r="T1272" s="17"/>
      <c r="U1272" s="17"/>
      <c r="V1272" s="11"/>
      <c r="X1272" s="13"/>
      <c r="Y1272" s="12"/>
      <c r="AD1272" s="12"/>
    </row>
    <row r="1273" spans="6:30" x14ac:dyDescent="0.3">
      <c r="F1273" s="10"/>
      <c r="G1273" s="17"/>
      <c r="H1273" s="10"/>
      <c r="M1273" s="10"/>
      <c r="N1273" s="10"/>
      <c r="O1273" s="10"/>
      <c r="P1273" s="10"/>
      <c r="Q1273" s="10"/>
      <c r="R1273" s="10"/>
      <c r="T1273" s="17"/>
      <c r="U1273" s="17"/>
      <c r="V1273" s="11"/>
      <c r="X1273" s="13"/>
      <c r="Y1273" s="12"/>
      <c r="AD1273" s="12"/>
    </row>
    <row r="1274" spans="6:30" x14ac:dyDescent="0.3">
      <c r="F1274" s="10"/>
      <c r="G1274" s="17"/>
      <c r="H1274" s="10"/>
      <c r="M1274" s="10"/>
      <c r="N1274" s="10"/>
      <c r="O1274" s="10"/>
      <c r="P1274" s="10"/>
      <c r="Q1274" s="10"/>
      <c r="R1274" s="10"/>
      <c r="T1274" s="17"/>
      <c r="U1274" s="17"/>
      <c r="V1274" s="11"/>
      <c r="X1274" s="13"/>
      <c r="Y1274" s="12"/>
      <c r="AD1274" s="12"/>
    </row>
    <row r="1275" spans="6:30" x14ac:dyDescent="0.3">
      <c r="F1275" s="10"/>
      <c r="G1275" s="17"/>
      <c r="H1275" s="10"/>
      <c r="M1275" s="10"/>
      <c r="N1275" s="10"/>
      <c r="O1275" s="10"/>
      <c r="P1275" s="10"/>
      <c r="Q1275" s="10"/>
      <c r="R1275" s="10"/>
      <c r="T1275" s="17"/>
      <c r="U1275" s="17"/>
      <c r="V1275" s="11"/>
      <c r="X1275" s="13"/>
      <c r="Y1275" s="12"/>
      <c r="AD1275" s="12"/>
    </row>
    <row r="1276" spans="6:30" x14ac:dyDescent="0.3">
      <c r="F1276" s="10"/>
      <c r="G1276" s="17"/>
      <c r="H1276" s="10"/>
      <c r="M1276" s="10"/>
      <c r="N1276" s="10"/>
      <c r="O1276" s="10"/>
      <c r="P1276" s="10"/>
      <c r="Q1276" s="10"/>
      <c r="R1276" s="10"/>
      <c r="T1276" s="17"/>
      <c r="U1276" s="17"/>
      <c r="V1276" s="11"/>
      <c r="X1276" s="13"/>
      <c r="Y1276" s="12"/>
      <c r="AD1276" s="12"/>
    </row>
    <row r="1277" spans="6:30" x14ac:dyDescent="0.3">
      <c r="F1277" s="10"/>
      <c r="G1277" s="17"/>
      <c r="H1277" s="10"/>
      <c r="M1277" s="10"/>
      <c r="N1277" s="10"/>
      <c r="O1277" s="10"/>
      <c r="P1277" s="10"/>
      <c r="Q1277" s="10"/>
      <c r="R1277" s="10"/>
      <c r="T1277" s="17"/>
      <c r="U1277" s="17"/>
      <c r="V1277" s="11"/>
      <c r="X1277" s="13"/>
      <c r="Y1277" s="12"/>
      <c r="AD1277" s="12"/>
    </row>
    <row r="1278" spans="6:30" x14ac:dyDescent="0.3">
      <c r="F1278" s="10"/>
      <c r="G1278" s="17"/>
      <c r="H1278" s="10"/>
      <c r="M1278" s="10"/>
      <c r="N1278" s="10"/>
      <c r="O1278" s="10"/>
      <c r="P1278" s="10"/>
      <c r="Q1278" s="10"/>
      <c r="R1278" s="10"/>
      <c r="T1278" s="17"/>
      <c r="U1278" s="17"/>
      <c r="V1278" s="11"/>
      <c r="X1278" s="13"/>
      <c r="Y1278" s="12"/>
      <c r="AD1278" s="12"/>
    </row>
    <row r="1279" spans="6:30" x14ac:dyDescent="0.3">
      <c r="F1279" s="10"/>
      <c r="G1279" s="17"/>
      <c r="H1279" s="10"/>
      <c r="M1279" s="10"/>
      <c r="N1279" s="10"/>
      <c r="O1279" s="10"/>
      <c r="P1279" s="10"/>
      <c r="Q1279" s="10"/>
      <c r="R1279" s="10"/>
      <c r="T1279" s="17"/>
      <c r="U1279" s="17"/>
      <c r="V1279" s="11"/>
      <c r="X1279" s="13"/>
      <c r="Y1279" s="12"/>
      <c r="AD1279" s="12"/>
    </row>
    <row r="1280" spans="6:30" x14ac:dyDescent="0.3">
      <c r="F1280" s="10"/>
      <c r="G1280" s="17"/>
      <c r="H1280" s="10"/>
      <c r="M1280" s="10"/>
      <c r="N1280" s="10"/>
      <c r="O1280" s="10"/>
      <c r="P1280" s="10"/>
      <c r="Q1280" s="10"/>
      <c r="R1280" s="10"/>
      <c r="T1280" s="17"/>
      <c r="U1280" s="17"/>
      <c r="V1280" s="11"/>
      <c r="X1280" s="13"/>
      <c r="Y1280" s="12"/>
      <c r="AD1280" s="12"/>
    </row>
    <row r="1281" spans="6:30" x14ac:dyDescent="0.3">
      <c r="F1281" s="10"/>
      <c r="G1281" s="17"/>
      <c r="H1281" s="10"/>
      <c r="M1281" s="10"/>
      <c r="N1281" s="10"/>
      <c r="O1281" s="10"/>
      <c r="P1281" s="10"/>
      <c r="Q1281" s="10"/>
      <c r="R1281" s="10"/>
      <c r="T1281" s="17"/>
      <c r="U1281" s="17"/>
      <c r="V1281" s="11"/>
      <c r="X1281" s="13"/>
      <c r="Y1281" s="12"/>
      <c r="AD1281" s="12"/>
    </row>
    <row r="1282" spans="6:30" x14ac:dyDescent="0.3">
      <c r="F1282" s="10"/>
      <c r="G1282" s="17"/>
      <c r="H1282" s="10"/>
      <c r="M1282" s="10"/>
      <c r="N1282" s="10"/>
      <c r="O1282" s="10"/>
      <c r="P1282" s="10"/>
      <c r="Q1282" s="10"/>
      <c r="R1282" s="10"/>
      <c r="T1282" s="17"/>
      <c r="U1282" s="17"/>
      <c r="V1282" s="11"/>
      <c r="X1282" s="13"/>
      <c r="Y1282" s="12"/>
      <c r="AD1282" s="12"/>
    </row>
    <row r="1283" spans="6:30" x14ac:dyDescent="0.3">
      <c r="F1283" s="10"/>
      <c r="G1283" s="17"/>
      <c r="H1283" s="10"/>
      <c r="M1283" s="10"/>
      <c r="N1283" s="10"/>
      <c r="O1283" s="10"/>
      <c r="P1283" s="10"/>
      <c r="Q1283" s="10"/>
      <c r="R1283" s="10"/>
      <c r="T1283" s="17"/>
      <c r="U1283" s="17"/>
      <c r="V1283" s="11"/>
      <c r="X1283" s="13"/>
      <c r="Y1283" s="12"/>
      <c r="AD1283" s="12"/>
    </row>
    <row r="1284" spans="6:30" x14ac:dyDescent="0.3">
      <c r="F1284" s="10"/>
      <c r="G1284" s="17"/>
      <c r="H1284" s="10"/>
      <c r="M1284" s="10"/>
      <c r="N1284" s="10"/>
      <c r="O1284" s="10"/>
      <c r="P1284" s="10"/>
      <c r="Q1284" s="10"/>
      <c r="R1284" s="10"/>
      <c r="T1284" s="17"/>
      <c r="U1284" s="17"/>
      <c r="V1284" s="11"/>
      <c r="X1284" s="13"/>
      <c r="Y1284" s="12"/>
      <c r="AD1284" s="12"/>
    </row>
    <row r="1285" spans="6:30" x14ac:dyDescent="0.3">
      <c r="F1285" s="10"/>
      <c r="G1285" s="17"/>
      <c r="H1285" s="10"/>
      <c r="M1285" s="10"/>
      <c r="N1285" s="10"/>
      <c r="O1285" s="10"/>
      <c r="P1285" s="10"/>
      <c r="Q1285" s="10"/>
      <c r="R1285" s="10"/>
      <c r="T1285" s="17"/>
      <c r="U1285" s="17"/>
      <c r="V1285" s="11"/>
      <c r="X1285" s="13"/>
      <c r="Y1285" s="12"/>
      <c r="AD1285" s="12"/>
    </row>
    <row r="1286" spans="6:30" x14ac:dyDescent="0.3">
      <c r="F1286" s="10"/>
      <c r="G1286" s="17"/>
      <c r="H1286" s="10"/>
      <c r="M1286" s="10"/>
      <c r="N1286" s="10"/>
      <c r="O1286" s="10"/>
      <c r="P1286" s="10"/>
      <c r="Q1286" s="10"/>
      <c r="R1286" s="10"/>
      <c r="T1286" s="17"/>
      <c r="U1286" s="17"/>
      <c r="V1286" s="11"/>
      <c r="X1286" s="13"/>
      <c r="Y1286" s="12"/>
      <c r="AD1286" s="12"/>
    </row>
    <row r="1287" spans="6:30" x14ac:dyDescent="0.3">
      <c r="F1287" s="10"/>
      <c r="G1287" s="17"/>
      <c r="H1287" s="10"/>
      <c r="M1287" s="10"/>
      <c r="N1287" s="10"/>
      <c r="O1287" s="10"/>
      <c r="P1287" s="10"/>
      <c r="Q1287" s="10"/>
      <c r="R1287" s="10"/>
      <c r="T1287" s="17"/>
      <c r="U1287" s="17"/>
      <c r="V1287" s="11"/>
      <c r="X1287" s="13"/>
      <c r="Y1287" s="12"/>
      <c r="AD1287" s="12"/>
    </row>
    <row r="1288" spans="6:30" x14ac:dyDescent="0.3">
      <c r="F1288" s="10"/>
      <c r="G1288" s="17"/>
      <c r="H1288" s="10"/>
      <c r="M1288" s="10"/>
      <c r="N1288" s="10"/>
      <c r="O1288" s="10"/>
      <c r="P1288" s="10"/>
      <c r="Q1288" s="10"/>
      <c r="R1288" s="10"/>
      <c r="T1288" s="17"/>
      <c r="U1288" s="17"/>
      <c r="V1288" s="11"/>
      <c r="X1288" s="13"/>
      <c r="Y1288" s="12"/>
      <c r="AD1288" s="12"/>
    </row>
    <row r="1289" spans="6:30" x14ac:dyDescent="0.3">
      <c r="F1289" s="10"/>
      <c r="G1289" s="17"/>
      <c r="H1289" s="10"/>
      <c r="M1289" s="10"/>
      <c r="N1289" s="10"/>
      <c r="O1289" s="10"/>
      <c r="P1289" s="10"/>
      <c r="Q1289" s="10"/>
      <c r="R1289" s="10"/>
      <c r="T1289" s="17"/>
      <c r="U1289" s="17"/>
      <c r="V1289" s="11"/>
      <c r="X1289" s="13"/>
      <c r="Y1289" s="12"/>
      <c r="AD1289" s="12"/>
    </row>
    <row r="1290" spans="6:30" x14ac:dyDescent="0.3">
      <c r="F1290" s="10"/>
      <c r="G1290" s="17"/>
      <c r="H1290" s="10"/>
      <c r="M1290" s="10"/>
      <c r="N1290" s="10"/>
      <c r="O1290" s="10"/>
      <c r="P1290" s="10"/>
      <c r="Q1290" s="10"/>
      <c r="R1290" s="10"/>
      <c r="T1290" s="17"/>
      <c r="U1290" s="17"/>
      <c r="V1290" s="11"/>
      <c r="X1290" s="13"/>
      <c r="Y1290" s="12"/>
      <c r="AD1290" s="12"/>
    </row>
    <row r="1291" spans="6:30" x14ac:dyDescent="0.3">
      <c r="F1291" s="10"/>
      <c r="G1291" s="17"/>
      <c r="H1291" s="10"/>
      <c r="M1291" s="10"/>
      <c r="N1291" s="10"/>
      <c r="O1291" s="10"/>
      <c r="P1291" s="10"/>
      <c r="Q1291" s="10"/>
      <c r="R1291" s="10"/>
      <c r="T1291" s="17"/>
      <c r="U1291" s="17"/>
      <c r="V1291" s="11"/>
      <c r="X1291" s="13"/>
      <c r="Y1291" s="12"/>
      <c r="AD1291" s="12"/>
    </row>
    <row r="1292" spans="6:30" x14ac:dyDescent="0.3">
      <c r="F1292" s="10"/>
      <c r="G1292" s="17"/>
      <c r="H1292" s="10"/>
      <c r="M1292" s="10"/>
      <c r="N1292" s="10"/>
      <c r="O1292" s="10"/>
      <c r="P1292" s="10"/>
      <c r="Q1292" s="10"/>
      <c r="R1292" s="10"/>
      <c r="T1292" s="17"/>
      <c r="U1292" s="17"/>
      <c r="V1292" s="11"/>
      <c r="X1292" s="13"/>
      <c r="Y1292" s="12"/>
      <c r="AD1292" s="12"/>
    </row>
    <row r="1293" spans="6:30" x14ac:dyDescent="0.3">
      <c r="F1293" s="10"/>
      <c r="G1293" s="17"/>
      <c r="H1293" s="10"/>
      <c r="M1293" s="10"/>
      <c r="N1293" s="10"/>
      <c r="O1293" s="10"/>
      <c r="P1293" s="10"/>
      <c r="Q1293" s="10"/>
      <c r="R1293" s="10"/>
      <c r="T1293" s="17"/>
      <c r="U1293" s="17"/>
      <c r="V1293" s="11"/>
      <c r="X1293" s="13"/>
      <c r="Y1293" s="12"/>
      <c r="AD1293" s="12"/>
    </row>
    <row r="1294" spans="6:30" x14ac:dyDescent="0.3">
      <c r="F1294" s="10"/>
      <c r="G1294" s="17"/>
      <c r="H1294" s="10"/>
      <c r="M1294" s="10"/>
      <c r="N1294" s="10"/>
      <c r="O1294" s="10"/>
      <c r="P1294" s="10"/>
      <c r="Q1294" s="10"/>
      <c r="R1294" s="10"/>
      <c r="T1294" s="17"/>
      <c r="U1294" s="17"/>
      <c r="V1294" s="11"/>
      <c r="X1294" s="13"/>
      <c r="Y1294" s="12"/>
      <c r="AD1294" s="12"/>
    </row>
    <row r="1295" spans="6:30" x14ac:dyDescent="0.3">
      <c r="F1295" s="10"/>
      <c r="G1295" s="17"/>
      <c r="H1295" s="10"/>
      <c r="M1295" s="10"/>
      <c r="N1295" s="10"/>
      <c r="O1295" s="10"/>
      <c r="P1295" s="10"/>
      <c r="Q1295" s="10"/>
      <c r="R1295" s="10"/>
      <c r="T1295" s="17"/>
      <c r="U1295" s="17"/>
      <c r="V1295" s="11"/>
      <c r="X1295" s="13"/>
      <c r="Y1295" s="12"/>
      <c r="AD1295" s="12"/>
    </row>
    <row r="1296" spans="6:30" x14ac:dyDescent="0.3">
      <c r="F1296" s="10"/>
      <c r="G1296" s="17"/>
      <c r="H1296" s="10"/>
      <c r="M1296" s="10"/>
      <c r="N1296" s="10"/>
      <c r="O1296" s="10"/>
      <c r="P1296" s="10"/>
      <c r="Q1296" s="10"/>
      <c r="R1296" s="10"/>
      <c r="T1296" s="17"/>
      <c r="U1296" s="17"/>
      <c r="V1296" s="11"/>
      <c r="X1296" s="13"/>
      <c r="Y1296" s="12"/>
      <c r="AD1296" s="12"/>
    </row>
    <row r="1297" spans="6:30" x14ac:dyDescent="0.3">
      <c r="F1297" s="10"/>
      <c r="G1297" s="17"/>
      <c r="H1297" s="10"/>
      <c r="M1297" s="10"/>
      <c r="N1297" s="10"/>
      <c r="O1297" s="10"/>
      <c r="P1297" s="10"/>
      <c r="Q1297" s="10"/>
      <c r="R1297" s="10"/>
      <c r="T1297" s="17"/>
      <c r="U1297" s="17"/>
      <c r="V1297" s="11"/>
      <c r="X1297" s="13"/>
      <c r="Y1297" s="12"/>
      <c r="AD1297" s="12"/>
    </row>
    <row r="1298" spans="6:30" x14ac:dyDescent="0.3">
      <c r="F1298" s="10"/>
      <c r="G1298" s="17"/>
      <c r="H1298" s="10"/>
      <c r="M1298" s="10"/>
      <c r="N1298" s="10"/>
      <c r="O1298" s="10"/>
      <c r="P1298" s="10"/>
      <c r="Q1298" s="10"/>
      <c r="R1298" s="10"/>
      <c r="T1298" s="17"/>
      <c r="U1298" s="17"/>
      <c r="V1298" s="11"/>
      <c r="X1298" s="13"/>
      <c r="Y1298" s="12"/>
      <c r="AD1298" s="12"/>
    </row>
    <row r="1299" spans="6:30" x14ac:dyDescent="0.3">
      <c r="F1299" s="10"/>
      <c r="G1299" s="17"/>
      <c r="H1299" s="10"/>
      <c r="M1299" s="10"/>
      <c r="N1299" s="10"/>
      <c r="O1299" s="10"/>
      <c r="P1299" s="10"/>
      <c r="Q1299" s="10"/>
      <c r="R1299" s="10"/>
      <c r="T1299" s="17"/>
      <c r="U1299" s="17"/>
      <c r="V1299" s="11"/>
      <c r="X1299" s="13"/>
      <c r="Y1299" s="12"/>
      <c r="AD1299" s="12"/>
    </row>
    <row r="1300" spans="6:30" x14ac:dyDescent="0.3">
      <c r="F1300" s="10"/>
      <c r="G1300" s="17"/>
      <c r="H1300" s="10"/>
      <c r="M1300" s="10"/>
      <c r="N1300" s="10"/>
      <c r="O1300" s="10"/>
      <c r="P1300" s="10"/>
      <c r="Q1300" s="10"/>
      <c r="R1300" s="10"/>
      <c r="T1300" s="17"/>
      <c r="U1300" s="17"/>
      <c r="V1300" s="11"/>
      <c r="X1300" s="13"/>
      <c r="Y1300" s="12"/>
      <c r="AD1300" s="12"/>
    </row>
    <row r="1301" spans="6:30" x14ac:dyDescent="0.3">
      <c r="F1301" s="10"/>
      <c r="G1301" s="17"/>
      <c r="H1301" s="10"/>
      <c r="M1301" s="10"/>
      <c r="N1301" s="10"/>
      <c r="O1301" s="10"/>
      <c r="P1301" s="10"/>
      <c r="Q1301" s="10"/>
      <c r="R1301" s="10"/>
      <c r="T1301" s="17"/>
      <c r="U1301" s="17"/>
      <c r="V1301" s="11"/>
      <c r="X1301" s="13"/>
      <c r="Y1301" s="12"/>
      <c r="AD1301" s="12"/>
    </row>
    <row r="1302" spans="6:30" x14ac:dyDescent="0.3">
      <c r="F1302" s="10"/>
      <c r="G1302" s="17"/>
      <c r="H1302" s="10"/>
      <c r="M1302" s="10"/>
      <c r="N1302" s="10"/>
      <c r="O1302" s="10"/>
      <c r="P1302" s="10"/>
      <c r="Q1302" s="10"/>
      <c r="R1302" s="10"/>
      <c r="T1302" s="17"/>
      <c r="U1302" s="17"/>
      <c r="V1302" s="11"/>
      <c r="X1302" s="13"/>
      <c r="Y1302" s="12"/>
      <c r="AD1302" s="12"/>
    </row>
    <row r="1303" spans="6:30" x14ac:dyDescent="0.3">
      <c r="F1303" s="10"/>
      <c r="G1303" s="17"/>
      <c r="H1303" s="10"/>
      <c r="M1303" s="10"/>
      <c r="N1303" s="10"/>
      <c r="O1303" s="10"/>
      <c r="P1303" s="10"/>
      <c r="Q1303" s="10"/>
      <c r="R1303" s="10"/>
      <c r="T1303" s="17"/>
      <c r="U1303" s="17"/>
      <c r="V1303" s="11"/>
      <c r="X1303" s="13"/>
      <c r="Y1303" s="12"/>
      <c r="AD1303" s="12"/>
    </row>
    <row r="1304" spans="6:30" x14ac:dyDescent="0.3">
      <c r="F1304" s="10"/>
      <c r="G1304" s="17"/>
      <c r="H1304" s="10"/>
      <c r="M1304" s="10"/>
      <c r="N1304" s="10"/>
      <c r="O1304" s="10"/>
      <c r="P1304" s="10"/>
      <c r="Q1304" s="10"/>
      <c r="R1304" s="10"/>
      <c r="T1304" s="17"/>
      <c r="U1304" s="17"/>
      <c r="V1304" s="11"/>
      <c r="X1304" s="13"/>
      <c r="Y1304" s="12"/>
      <c r="AD1304" s="12"/>
    </row>
    <row r="1305" spans="6:30" x14ac:dyDescent="0.3">
      <c r="F1305" s="10"/>
      <c r="G1305" s="17"/>
      <c r="H1305" s="10"/>
      <c r="M1305" s="10"/>
      <c r="N1305" s="10"/>
      <c r="O1305" s="10"/>
      <c r="P1305" s="10"/>
      <c r="Q1305" s="10"/>
      <c r="R1305" s="10"/>
      <c r="T1305" s="17"/>
      <c r="U1305" s="17"/>
      <c r="V1305" s="11"/>
      <c r="X1305" s="13"/>
      <c r="Y1305" s="12"/>
      <c r="AD1305" s="12"/>
    </row>
    <row r="1306" spans="6:30" x14ac:dyDescent="0.3">
      <c r="F1306" s="10"/>
      <c r="G1306" s="17"/>
      <c r="H1306" s="10"/>
      <c r="M1306" s="10"/>
      <c r="N1306" s="10"/>
      <c r="O1306" s="10"/>
      <c r="P1306" s="10"/>
      <c r="Q1306" s="10"/>
      <c r="R1306" s="10"/>
      <c r="T1306" s="17"/>
      <c r="U1306" s="17"/>
      <c r="V1306" s="11"/>
      <c r="X1306" s="13"/>
      <c r="Y1306" s="12"/>
      <c r="AD1306" s="12"/>
    </row>
    <row r="1307" spans="6:30" x14ac:dyDescent="0.3">
      <c r="F1307" s="10"/>
      <c r="G1307" s="17"/>
      <c r="H1307" s="10"/>
      <c r="M1307" s="10"/>
      <c r="N1307" s="10"/>
      <c r="O1307" s="10"/>
      <c r="P1307" s="10"/>
      <c r="Q1307" s="10"/>
      <c r="R1307" s="10"/>
      <c r="T1307" s="17"/>
      <c r="U1307" s="17"/>
      <c r="V1307" s="11"/>
      <c r="X1307" s="13"/>
      <c r="Y1307" s="12"/>
      <c r="AD1307" s="12"/>
    </row>
    <row r="1308" spans="6:30" x14ac:dyDescent="0.3">
      <c r="F1308" s="10"/>
      <c r="G1308" s="17"/>
      <c r="H1308" s="10"/>
      <c r="M1308" s="10"/>
      <c r="N1308" s="10"/>
      <c r="O1308" s="10"/>
      <c r="P1308" s="10"/>
      <c r="Q1308" s="10"/>
      <c r="R1308" s="10"/>
      <c r="T1308" s="17"/>
      <c r="U1308" s="17"/>
      <c r="V1308" s="11"/>
      <c r="X1308" s="13"/>
      <c r="Y1308" s="12"/>
      <c r="AD1308" s="12"/>
    </row>
    <row r="1309" spans="6:30" x14ac:dyDescent="0.3">
      <c r="F1309" s="10"/>
      <c r="G1309" s="17"/>
      <c r="H1309" s="10"/>
      <c r="M1309" s="10"/>
      <c r="N1309" s="10"/>
      <c r="O1309" s="10"/>
      <c r="P1309" s="10"/>
      <c r="Q1309" s="10"/>
      <c r="R1309" s="10"/>
      <c r="T1309" s="17"/>
      <c r="U1309" s="17"/>
      <c r="V1309" s="11"/>
      <c r="X1309" s="13"/>
      <c r="Y1309" s="12"/>
      <c r="AD1309" s="12"/>
    </row>
    <row r="1310" spans="6:30" x14ac:dyDescent="0.3">
      <c r="F1310" s="10"/>
      <c r="G1310" s="17"/>
      <c r="H1310" s="10"/>
      <c r="M1310" s="10"/>
      <c r="N1310" s="10"/>
      <c r="O1310" s="10"/>
      <c r="P1310" s="10"/>
      <c r="Q1310" s="10"/>
      <c r="R1310" s="10"/>
      <c r="T1310" s="17"/>
      <c r="U1310" s="17"/>
      <c r="V1310" s="11"/>
      <c r="X1310" s="13"/>
      <c r="Y1310" s="12"/>
      <c r="AD1310" s="12"/>
    </row>
    <row r="1311" spans="6:30" x14ac:dyDescent="0.3">
      <c r="F1311" s="10"/>
      <c r="G1311" s="17"/>
      <c r="H1311" s="10"/>
      <c r="M1311" s="10"/>
      <c r="N1311" s="10"/>
      <c r="O1311" s="10"/>
      <c r="P1311" s="10"/>
      <c r="Q1311" s="10"/>
      <c r="R1311" s="10"/>
      <c r="T1311" s="17"/>
      <c r="U1311" s="17"/>
      <c r="V1311" s="11"/>
      <c r="X1311" s="13"/>
      <c r="Y1311" s="12"/>
      <c r="AD1311" s="12"/>
    </row>
    <row r="1312" spans="6:30" x14ac:dyDescent="0.3">
      <c r="F1312" s="10"/>
      <c r="G1312" s="17"/>
      <c r="H1312" s="10"/>
      <c r="M1312" s="10"/>
      <c r="N1312" s="10"/>
      <c r="O1312" s="10"/>
      <c r="P1312" s="10"/>
      <c r="Q1312" s="10"/>
      <c r="R1312" s="10"/>
      <c r="T1312" s="17"/>
      <c r="U1312" s="17"/>
      <c r="V1312" s="11"/>
      <c r="X1312" s="13"/>
      <c r="Y1312" s="12"/>
      <c r="AD1312" s="12"/>
    </row>
    <row r="1313" spans="6:30" x14ac:dyDescent="0.3">
      <c r="F1313" s="10"/>
      <c r="G1313" s="17"/>
      <c r="H1313" s="10"/>
      <c r="M1313" s="10"/>
      <c r="N1313" s="10"/>
      <c r="O1313" s="10"/>
      <c r="P1313" s="10"/>
      <c r="Q1313" s="10"/>
      <c r="R1313" s="10"/>
      <c r="T1313" s="17"/>
      <c r="U1313" s="17"/>
      <c r="V1313" s="11"/>
      <c r="X1313" s="13"/>
      <c r="Y1313" s="12"/>
      <c r="AD1313" s="12"/>
    </row>
    <row r="1314" spans="6:30" x14ac:dyDescent="0.3">
      <c r="F1314" s="10"/>
      <c r="G1314" s="17"/>
      <c r="H1314" s="10"/>
      <c r="M1314" s="10"/>
      <c r="N1314" s="10"/>
      <c r="O1314" s="10"/>
      <c r="P1314" s="10"/>
      <c r="Q1314" s="10"/>
      <c r="R1314" s="10"/>
      <c r="T1314" s="17"/>
      <c r="U1314" s="17"/>
      <c r="V1314" s="11"/>
      <c r="X1314" s="13"/>
      <c r="Y1314" s="12"/>
      <c r="AD1314" s="12"/>
    </row>
    <row r="1315" spans="6:30" x14ac:dyDescent="0.3">
      <c r="F1315" s="10"/>
      <c r="G1315" s="17"/>
      <c r="H1315" s="10"/>
      <c r="M1315" s="10"/>
      <c r="N1315" s="10"/>
      <c r="O1315" s="10"/>
      <c r="P1315" s="10"/>
      <c r="Q1315" s="10"/>
      <c r="R1315" s="10"/>
      <c r="T1315" s="17"/>
      <c r="U1315" s="17"/>
      <c r="V1315" s="11"/>
      <c r="X1315" s="13"/>
      <c r="Y1315" s="12"/>
      <c r="AD1315" s="12"/>
    </row>
    <row r="1316" spans="6:30" x14ac:dyDescent="0.3">
      <c r="F1316" s="10"/>
      <c r="G1316" s="17"/>
      <c r="H1316" s="10"/>
      <c r="M1316" s="10"/>
      <c r="N1316" s="10"/>
      <c r="O1316" s="10"/>
      <c r="P1316" s="10"/>
      <c r="Q1316" s="10"/>
      <c r="R1316" s="10"/>
      <c r="T1316" s="17"/>
      <c r="U1316" s="17"/>
      <c r="V1316" s="11"/>
      <c r="X1316" s="13"/>
      <c r="Y1316" s="12"/>
      <c r="AD1316" s="12"/>
    </row>
    <row r="1317" spans="6:30" x14ac:dyDescent="0.3">
      <c r="F1317" s="10"/>
      <c r="G1317" s="17"/>
      <c r="H1317" s="10"/>
      <c r="M1317" s="10"/>
      <c r="N1317" s="10"/>
      <c r="O1317" s="10"/>
      <c r="P1317" s="10"/>
      <c r="Q1317" s="10"/>
      <c r="R1317" s="10"/>
      <c r="T1317" s="17"/>
      <c r="U1317" s="17"/>
      <c r="V1317" s="11"/>
      <c r="X1317" s="13"/>
      <c r="Y1317" s="12"/>
      <c r="AD1317" s="12"/>
    </row>
    <row r="1318" spans="6:30" x14ac:dyDescent="0.3">
      <c r="F1318" s="10"/>
      <c r="G1318" s="17"/>
      <c r="H1318" s="10"/>
      <c r="M1318" s="10"/>
      <c r="N1318" s="10"/>
      <c r="O1318" s="10"/>
      <c r="P1318" s="10"/>
      <c r="Q1318" s="10"/>
      <c r="R1318" s="10"/>
      <c r="T1318" s="17"/>
      <c r="U1318" s="17"/>
      <c r="V1318" s="11"/>
      <c r="X1318" s="13"/>
      <c r="Y1318" s="12"/>
      <c r="AD1318" s="12"/>
    </row>
    <row r="1319" spans="6:30" x14ac:dyDescent="0.3">
      <c r="F1319" s="10"/>
      <c r="G1319" s="17"/>
      <c r="H1319" s="10"/>
      <c r="M1319" s="10"/>
      <c r="N1319" s="10"/>
      <c r="O1319" s="10"/>
      <c r="P1319" s="10"/>
      <c r="Q1319" s="10"/>
      <c r="R1319" s="10"/>
      <c r="T1319" s="17"/>
      <c r="U1319" s="17"/>
      <c r="V1319" s="11"/>
      <c r="X1319" s="13"/>
      <c r="Y1319" s="12"/>
      <c r="AD1319" s="12"/>
    </row>
    <row r="1320" spans="6:30" x14ac:dyDescent="0.3">
      <c r="F1320" s="10"/>
      <c r="G1320" s="17"/>
      <c r="H1320" s="10"/>
      <c r="M1320" s="10"/>
      <c r="N1320" s="10"/>
      <c r="O1320" s="10"/>
      <c r="P1320" s="10"/>
      <c r="Q1320" s="10"/>
      <c r="R1320" s="10"/>
      <c r="T1320" s="17"/>
      <c r="U1320" s="17"/>
      <c r="V1320" s="11"/>
      <c r="X1320" s="13"/>
      <c r="Y1320" s="12"/>
      <c r="AD1320" s="12"/>
    </row>
    <row r="1321" spans="6:30" x14ac:dyDescent="0.3">
      <c r="F1321" s="10"/>
      <c r="G1321" s="17"/>
      <c r="H1321" s="10"/>
      <c r="M1321" s="10"/>
      <c r="N1321" s="10"/>
      <c r="O1321" s="10"/>
      <c r="P1321" s="10"/>
      <c r="Q1321" s="10"/>
      <c r="R1321" s="10"/>
      <c r="T1321" s="17"/>
      <c r="U1321" s="17"/>
      <c r="V1321" s="11"/>
      <c r="X1321" s="13"/>
      <c r="Y1321" s="12"/>
      <c r="AD1321" s="12"/>
    </row>
    <row r="1322" spans="6:30" x14ac:dyDescent="0.3">
      <c r="F1322" s="10"/>
      <c r="G1322" s="17"/>
      <c r="H1322" s="10"/>
      <c r="M1322" s="10"/>
      <c r="N1322" s="10"/>
      <c r="O1322" s="10"/>
      <c r="P1322" s="10"/>
      <c r="Q1322" s="10"/>
      <c r="R1322" s="10"/>
      <c r="T1322" s="17"/>
      <c r="U1322" s="17"/>
      <c r="V1322" s="11"/>
      <c r="X1322" s="13"/>
      <c r="Y1322" s="12"/>
      <c r="AD1322" s="12"/>
    </row>
    <row r="1323" spans="6:30" x14ac:dyDescent="0.3">
      <c r="F1323" s="10"/>
      <c r="G1323" s="17"/>
      <c r="H1323" s="10"/>
      <c r="M1323" s="10"/>
      <c r="N1323" s="10"/>
      <c r="O1323" s="10"/>
      <c r="P1323" s="10"/>
      <c r="Q1323" s="10"/>
      <c r="R1323" s="10"/>
      <c r="T1323" s="17"/>
      <c r="U1323" s="17"/>
      <c r="V1323" s="11"/>
      <c r="X1323" s="13"/>
      <c r="Y1323" s="12"/>
      <c r="AD1323" s="12"/>
    </row>
    <row r="1324" spans="6:30" x14ac:dyDescent="0.3">
      <c r="F1324" s="10"/>
      <c r="G1324" s="17"/>
      <c r="H1324" s="10"/>
      <c r="M1324" s="10"/>
      <c r="N1324" s="10"/>
      <c r="O1324" s="10"/>
      <c r="P1324" s="10"/>
      <c r="Q1324" s="10"/>
      <c r="R1324" s="10"/>
      <c r="T1324" s="17"/>
      <c r="U1324" s="17"/>
      <c r="V1324" s="11"/>
      <c r="X1324" s="13"/>
      <c r="Y1324" s="12"/>
      <c r="AD1324" s="12"/>
    </row>
    <row r="1325" spans="6:30" x14ac:dyDescent="0.3">
      <c r="F1325" s="10"/>
      <c r="G1325" s="17"/>
      <c r="H1325" s="10"/>
      <c r="M1325" s="10"/>
      <c r="N1325" s="10"/>
      <c r="O1325" s="10"/>
      <c r="P1325" s="10"/>
      <c r="Q1325" s="10"/>
      <c r="R1325" s="10"/>
      <c r="T1325" s="17"/>
      <c r="U1325" s="17"/>
      <c r="V1325" s="11"/>
      <c r="X1325" s="13"/>
      <c r="Y1325" s="12"/>
      <c r="AD1325" s="12"/>
    </row>
    <row r="1326" spans="6:30" x14ac:dyDescent="0.3">
      <c r="F1326" s="10"/>
      <c r="G1326" s="17"/>
      <c r="H1326" s="10"/>
      <c r="M1326" s="10"/>
      <c r="N1326" s="10"/>
      <c r="O1326" s="10"/>
      <c r="P1326" s="10"/>
      <c r="Q1326" s="10"/>
      <c r="R1326" s="10"/>
      <c r="T1326" s="17"/>
      <c r="U1326" s="17"/>
      <c r="V1326" s="11"/>
      <c r="X1326" s="13"/>
      <c r="Y1326" s="12"/>
      <c r="AD1326" s="12"/>
    </row>
    <row r="1327" spans="6:30" x14ac:dyDescent="0.3">
      <c r="F1327" s="10"/>
      <c r="G1327" s="17"/>
      <c r="H1327" s="10"/>
      <c r="M1327" s="10"/>
      <c r="N1327" s="10"/>
      <c r="O1327" s="10"/>
      <c r="P1327" s="10"/>
      <c r="Q1327" s="10"/>
      <c r="R1327" s="10"/>
      <c r="T1327" s="17"/>
      <c r="U1327" s="17"/>
      <c r="V1327" s="11"/>
      <c r="X1327" s="13"/>
      <c r="Y1327" s="12"/>
      <c r="AD1327" s="12"/>
    </row>
    <row r="1328" spans="6:30" x14ac:dyDescent="0.3">
      <c r="F1328" s="10"/>
      <c r="G1328" s="17"/>
      <c r="H1328" s="10"/>
      <c r="M1328" s="10"/>
      <c r="N1328" s="10"/>
      <c r="O1328" s="10"/>
      <c r="P1328" s="10"/>
      <c r="Q1328" s="10"/>
      <c r="R1328" s="10"/>
      <c r="T1328" s="17"/>
      <c r="U1328" s="17"/>
      <c r="V1328" s="11"/>
      <c r="X1328" s="13"/>
      <c r="Y1328" s="12"/>
      <c r="AD1328" s="12"/>
    </row>
    <row r="1329" spans="6:30" x14ac:dyDescent="0.3">
      <c r="F1329" s="10"/>
      <c r="G1329" s="17"/>
      <c r="H1329" s="10"/>
      <c r="M1329" s="10"/>
      <c r="N1329" s="10"/>
      <c r="O1329" s="10"/>
      <c r="P1329" s="10"/>
      <c r="Q1329" s="10"/>
      <c r="R1329" s="10"/>
      <c r="T1329" s="17"/>
      <c r="U1329" s="17"/>
      <c r="V1329" s="11"/>
      <c r="X1329" s="13"/>
      <c r="Y1329" s="12"/>
      <c r="AD1329" s="12"/>
    </row>
    <row r="1330" spans="6:30" x14ac:dyDescent="0.3">
      <c r="F1330" s="10"/>
      <c r="G1330" s="17"/>
      <c r="H1330" s="10"/>
      <c r="M1330" s="10"/>
      <c r="N1330" s="10"/>
      <c r="O1330" s="10"/>
      <c r="P1330" s="10"/>
      <c r="Q1330" s="10"/>
      <c r="R1330" s="10"/>
      <c r="T1330" s="17"/>
      <c r="U1330" s="17"/>
      <c r="V1330" s="11"/>
      <c r="X1330" s="13"/>
      <c r="Y1330" s="12"/>
      <c r="AD1330" s="12"/>
    </row>
    <row r="1331" spans="6:30" x14ac:dyDescent="0.3">
      <c r="F1331" s="10"/>
      <c r="G1331" s="17"/>
      <c r="H1331" s="10"/>
      <c r="M1331" s="10"/>
      <c r="N1331" s="10"/>
      <c r="O1331" s="10"/>
      <c r="P1331" s="10"/>
      <c r="Q1331" s="10"/>
      <c r="R1331" s="10"/>
      <c r="T1331" s="17"/>
      <c r="U1331" s="17"/>
      <c r="V1331" s="11"/>
      <c r="X1331" s="13"/>
      <c r="Y1331" s="12"/>
      <c r="AD1331" s="12"/>
    </row>
    <row r="1332" spans="6:30" x14ac:dyDescent="0.3">
      <c r="F1332" s="10"/>
      <c r="G1332" s="17"/>
      <c r="H1332" s="10"/>
      <c r="M1332" s="10"/>
      <c r="N1332" s="10"/>
      <c r="O1332" s="10"/>
      <c r="P1332" s="10"/>
      <c r="Q1332" s="10"/>
      <c r="R1332" s="10"/>
      <c r="T1332" s="17"/>
      <c r="U1332" s="17"/>
      <c r="V1332" s="11"/>
      <c r="X1332" s="13"/>
      <c r="Y1332" s="12"/>
      <c r="AD1332" s="12"/>
    </row>
    <row r="1333" spans="6:30" x14ac:dyDescent="0.3">
      <c r="F1333" s="10"/>
      <c r="G1333" s="17"/>
      <c r="H1333" s="10"/>
      <c r="M1333" s="10"/>
      <c r="N1333" s="10"/>
      <c r="O1333" s="10"/>
      <c r="P1333" s="10"/>
      <c r="Q1333" s="10"/>
      <c r="R1333" s="10"/>
      <c r="T1333" s="17"/>
      <c r="U1333" s="17"/>
      <c r="V1333" s="11"/>
      <c r="X1333" s="13"/>
      <c r="Y1333" s="12"/>
      <c r="AD1333" s="12"/>
    </row>
    <row r="1334" spans="6:30" x14ac:dyDescent="0.3">
      <c r="F1334" s="10"/>
      <c r="G1334" s="17"/>
      <c r="H1334" s="10"/>
      <c r="M1334" s="10"/>
      <c r="N1334" s="10"/>
      <c r="O1334" s="10"/>
      <c r="P1334" s="10"/>
      <c r="Q1334" s="10"/>
      <c r="R1334" s="10"/>
      <c r="T1334" s="17"/>
      <c r="U1334" s="17"/>
      <c r="V1334" s="11"/>
      <c r="X1334" s="13"/>
      <c r="Y1334" s="12"/>
      <c r="AD1334" s="12"/>
    </row>
    <row r="1335" spans="6:30" x14ac:dyDescent="0.3">
      <c r="F1335" s="10"/>
      <c r="G1335" s="17"/>
      <c r="H1335" s="10"/>
      <c r="M1335" s="10"/>
      <c r="N1335" s="10"/>
      <c r="O1335" s="10"/>
      <c r="P1335" s="10"/>
      <c r="Q1335" s="10"/>
      <c r="R1335" s="10"/>
      <c r="T1335" s="17"/>
      <c r="U1335" s="17"/>
      <c r="V1335" s="11"/>
      <c r="X1335" s="13"/>
      <c r="Y1335" s="12"/>
      <c r="AD1335" s="12"/>
    </row>
    <row r="1336" spans="6:30" x14ac:dyDescent="0.3">
      <c r="F1336" s="10"/>
      <c r="G1336" s="17"/>
      <c r="H1336" s="10"/>
      <c r="M1336" s="10"/>
      <c r="N1336" s="10"/>
      <c r="O1336" s="10"/>
      <c r="P1336" s="10"/>
      <c r="Q1336" s="10"/>
      <c r="R1336" s="10"/>
      <c r="T1336" s="17"/>
      <c r="U1336" s="17"/>
      <c r="V1336" s="11"/>
      <c r="X1336" s="13"/>
      <c r="Y1336" s="12"/>
      <c r="AD1336" s="12"/>
    </row>
    <row r="1337" spans="6:30" x14ac:dyDescent="0.3">
      <c r="F1337" s="10"/>
      <c r="G1337" s="17"/>
      <c r="H1337" s="10"/>
      <c r="M1337" s="10"/>
      <c r="N1337" s="10"/>
      <c r="O1337" s="10"/>
      <c r="P1337" s="10"/>
      <c r="Q1337" s="10"/>
      <c r="R1337" s="10"/>
      <c r="T1337" s="17"/>
      <c r="U1337" s="17"/>
      <c r="V1337" s="11"/>
      <c r="X1337" s="13"/>
      <c r="Y1337" s="12"/>
      <c r="AD1337" s="12"/>
    </row>
    <row r="1338" spans="6:30" x14ac:dyDescent="0.3">
      <c r="F1338" s="10"/>
      <c r="G1338" s="17"/>
      <c r="H1338" s="10"/>
      <c r="M1338" s="10"/>
      <c r="N1338" s="10"/>
      <c r="O1338" s="10"/>
      <c r="P1338" s="10"/>
      <c r="Q1338" s="10"/>
      <c r="R1338" s="10"/>
      <c r="T1338" s="17"/>
      <c r="U1338" s="17"/>
      <c r="V1338" s="11"/>
      <c r="X1338" s="13"/>
      <c r="Y1338" s="12"/>
      <c r="AD1338" s="12"/>
    </row>
    <row r="1339" spans="6:30" x14ac:dyDescent="0.3">
      <c r="F1339" s="10"/>
      <c r="G1339" s="17"/>
      <c r="H1339" s="10"/>
      <c r="M1339" s="10"/>
      <c r="N1339" s="10"/>
      <c r="O1339" s="10"/>
      <c r="P1339" s="10"/>
      <c r="Q1339" s="10"/>
      <c r="R1339" s="10"/>
      <c r="T1339" s="17"/>
      <c r="U1339" s="17"/>
      <c r="V1339" s="11"/>
      <c r="X1339" s="13"/>
      <c r="Y1339" s="12"/>
      <c r="AD1339" s="12"/>
    </row>
    <row r="1340" spans="6:30" x14ac:dyDescent="0.3">
      <c r="F1340" s="10"/>
      <c r="G1340" s="17"/>
      <c r="H1340" s="10"/>
      <c r="M1340" s="10"/>
      <c r="N1340" s="10"/>
      <c r="O1340" s="10"/>
      <c r="P1340" s="10"/>
      <c r="Q1340" s="10"/>
      <c r="R1340" s="10"/>
      <c r="T1340" s="17"/>
      <c r="U1340" s="17"/>
      <c r="V1340" s="11"/>
      <c r="X1340" s="13"/>
      <c r="Y1340" s="12"/>
      <c r="AD1340" s="12"/>
    </row>
    <row r="1341" spans="6:30" x14ac:dyDescent="0.3">
      <c r="F1341" s="10"/>
      <c r="G1341" s="17"/>
      <c r="H1341" s="10"/>
      <c r="M1341" s="10"/>
      <c r="N1341" s="10"/>
      <c r="O1341" s="10"/>
      <c r="P1341" s="10"/>
      <c r="Q1341" s="10"/>
      <c r="R1341" s="10"/>
      <c r="T1341" s="17"/>
      <c r="U1341" s="17"/>
      <c r="V1341" s="11"/>
      <c r="X1341" s="13"/>
      <c r="Y1341" s="12"/>
      <c r="AD1341" s="12"/>
    </row>
    <row r="1342" spans="6:30" x14ac:dyDescent="0.3">
      <c r="F1342" s="10"/>
      <c r="G1342" s="17"/>
      <c r="H1342" s="10"/>
      <c r="M1342" s="10"/>
      <c r="N1342" s="10"/>
      <c r="O1342" s="10"/>
      <c r="P1342" s="10"/>
      <c r="Q1342" s="10"/>
      <c r="R1342" s="10"/>
      <c r="T1342" s="17"/>
      <c r="U1342" s="17"/>
      <c r="V1342" s="11"/>
      <c r="X1342" s="13"/>
      <c r="Y1342" s="12"/>
      <c r="AD1342" s="12"/>
    </row>
    <row r="1343" spans="6:30" x14ac:dyDescent="0.3">
      <c r="F1343" s="10"/>
      <c r="G1343" s="17"/>
      <c r="H1343" s="10"/>
      <c r="M1343" s="10"/>
      <c r="N1343" s="10"/>
      <c r="O1343" s="10"/>
      <c r="P1343" s="10"/>
      <c r="Q1343" s="10"/>
      <c r="R1343" s="10"/>
      <c r="T1343" s="17"/>
      <c r="U1343" s="17"/>
      <c r="V1343" s="11"/>
      <c r="X1343" s="13"/>
      <c r="Y1343" s="12"/>
      <c r="AD1343" s="12"/>
    </row>
    <row r="1344" spans="6:30" x14ac:dyDescent="0.3">
      <c r="F1344" s="10"/>
      <c r="G1344" s="17"/>
      <c r="H1344" s="10"/>
      <c r="M1344" s="10"/>
      <c r="N1344" s="10"/>
      <c r="O1344" s="10"/>
      <c r="P1344" s="10"/>
      <c r="Q1344" s="10"/>
      <c r="R1344" s="10"/>
      <c r="T1344" s="17"/>
      <c r="U1344" s="17"/>
      <c r="V1344" s="11"/>
      <c r="X1344" s="13"/>
      <c r="Y1344" s="12"/>
      <c r="AD1344" s="12"/>
    </row>
    <row r="1345" spans="6:30" x14ac:dyDescent="0.3">
      <c r="F1345" s="10"/>
      <c r="G1345" s="17"/>
      <c r="H1345" s="10"/>
      <c r="M1345" s="10"/>
      <c r="N1345" s="10"/>
      <c r="O1345" s="10"/>
      <c r="P1345" s="10"/>
      <c r="Q1345" s="10"/>
      <c r="R1345" s="10"/>
      <c r="T1345" s="17"/>
      <c r="U1345" s="17"/>
      <c r="V1345" s="11"/>
      <c r="X1345" s="13"/>
      <c r="Y1345" s="12"/>
      <c r="AD1345" s="12"/>
    </row>
    <row r="1346" spans="6:30" x14ac:dyDescent="0.3">
      <c r="F1346" s="10"/>
      <c r="G1346" s="17"/>
      <c r="H1346" s="10"/>
      <c r="M1346" s="10"/>
      <c r="N1346" s="10"/>
      <c r="O1346" s="10"/>
      <c r="P1346" s="10"/>
      <c r="Q1346" s="10"/>
      <c r="R1346" s="10"/>
      <c r="T1346" s="17"/>
      <c r="U1346" s="17"/>
      <c r="V1346" s="11"/>
      <c r="X1346" s="13"/>
      <c r="Y1346" s="12"/>
      <c r="AD1346" s="12"/>
    </row>
    <row r="1347" spans="6:30" x14ac:dyDescent="0.3">
      <c r="F1347" s="10"/>
      <c r="G1347" s="17"/>
      <c r="H1347" s="10"/>
      <c r="M1347" s="10"/>
      <c r="N1347" s="10"/>
      <c r="O1347" s="10"/>
      <c r="P1347" s="10"/>
      <c r="Q1347" s="10"/>
      <c r="R1347" s="10"/>
      <c r="T1347" s="17"/>
      <c r="U1347" s="17"/>
      <c r="V1347" s="11"/>
      <c r="X1347" s="13"/>
      <c r="Y1347" s="12"/>
      <c r="AD1347" s="12"/>
    </row>
    <row r="1348" spans="6:30" x14ac:dyDescent="0.3">
      <c r="F1348" s="10"/>
      <c r="G1348" s="17"/>
      <c r="H1348" s="10"/>
      <c r="M1348" s="10"/>
      <c r="N1348" s="10"/>
      <c r="O1348" s="10"/>
      <c r="P1348" s="10"/>
      <c r="Q1348" s="10"/>
      <c r="R1348" s="10"/>
      <c r="T1348" s="17"/>
      <c r="U1348" s="17"/>
      <c r="V1348" s="11"/>
      <c r="X1348" s="13"/>
      <c r="Y1348" s="12"/>
      <c r="AD1348" s="12"/>
    </row>
    <row r="1349" spans="6:30" x14ac:dyDescent="0.3">
      <c r="F1349" s="10"/>
      <c r="G1349" s="17"/>
      <c r="H1349" s="10"/>
      <c r="M1349" s="10"/>
      <c r="N1349" s="10"/>
      <c r="O1349" s="10"/>
      <c r="P1349" s="10"/>
      <c r="Q1349" s="10"/>
      <c r="R1349" s="10"/>
      <c r="T1349" s="17"/>
      <c r="U1349" s="17"/>
      <c r="V1349" s="11"/>
      <c r="X1349" s="13"/>
      <c r="Y1349" s="12"/>
      <c r="AD1349" s="12"/>
    </row>
    <row r="1350" spans="6:30" x14ac:dyDescent="0.3">
      <c r="F1350" s="10"/>
      <c r="G1350" s="17"/>
      <c r="H1350" s="10"/>
      <c r="M1350" s="10"/>
      <c r="N1350" s="10"/>
      <c r="O1350" s="10"/>
      <c r="P1350" s="10"/>
      <c r="Q1350" s="10"/>
      <c r="R1350" s="10"/>
      <c r="T1350" s="17"/>
      <c r="U1350" s="17"/>
      <c r="V1350" s="11"/>
      <c r="X1350" s="13"/>
      <c r="Y1350" s="12"/>
      <c r="AD1350" s="12"/>
    </row>
    <row r="1351" spans="6:30" x14ac:dyDescent="0.3">
      <c r="F1351" s="10"/>
      <c r="G1351" s="17"/>
      <c r="H1351" s="10"/>
      <c r="M1351" s="10"/>
      <c r="N1351" s="10"/>
      <c r="O1351" s="10"/>
      <c r="P1351" s="10"/>
      <c r="Q1351" s="10"/>
      <c r="R1351" s="10"/>
      <c r="T1351" s="17"/>
      <c r="U1351" s="17"/>
      <c r="V1351" s="11"/>
      <c r="X1351" s="13"/>
      <c r="Y1351" s="12"/>
      <c r="AD1351" s="12"/>
    </row>
    <row r="1352" spans="6:30" x14ac:dyDescent="0.3">
      <c r="F1352" s="10"/>
      <c r="G1352" s="17"/>
      <c r="H1352" s="10"/>
      <c r="M1352" s="10"/>
      <c r="N1352" s="10"/>
      <c r="O1352" s="10"/>
      <c r="P1352" s="10"/>
      <c r="Q1352" s="10"/>
      <c r="R1352" s="10"/>
      <c r="T1352" s="17"/>
      <c r="U1352" s="17"/>
      <c r="V1352" s="11"/>
      <c r="X1352" s="13"/>
      <c r="Y1352" s="12"/>
      <c r="AD1352" s="12"/>
    </row>
    <row r="1353" spans="6:30" x14ac:dyDescent="0.3">
      <c r="F1353" s="10"/>
      <c r="G1353" s="17"/>
      <c r="H1353" s="10"/>
      <c r="M1353" s="10"/>
      <c r="N1353" s="10"/>
      <c r="O1353" s="10"/>
      <c r="P1353" s="10"/>
      <c r="Q1353" s="10"/>
      <c r="R1353" s="10"/>
      <c r="T1353" s="17"/>
      <c r="U1353" s="17"/>
      <c r="V1353" s="11"/>
      <c r="X1353" s="13"/>
      <c r="Y1353" s="12"/>
      <c r="AD1353" s="12"/>
    </row>
    <row r="1354" spans="6:30" x14ac:dyDescent="0.3">
      <c r="F1354" s="10"/>
      <c r="G1354" s="17"/>
      <c r="H1354" s="10"/>
      <c r="M1354" s="10"/>
      <c r="N1354" s="10"/>
      <c r="O1354" s="10"/>
      <c r="P1354" s="10"/>
      <c r="Q1354" s="10"/>
      <c r="R1354" s="10"/>
      <c r="T1354" s="17"/>
      <c r="U1354" s="17"/>
      <c r="V1354" s="11"/>
      <c r="X1354" s="13"/>
      <c r="Y1354" s="12"/>
      <c r="AD1354" s="12"/>
    </row>
    <row r="1355" spans="6:30" x14ac:dyDescent="0.3">
      <c r="F1355" s="10"/>
      <c r="G1355" s="17"/>
      <c r="H1355" s="10"/>
      <c r="M1355" s="10"/>
      <c r="N1355" s="10"/>
      <c r="O1355" s="10"/>
      <c r="P1355" s="10"/>
      <c r="Q1355" s="10"/>
      <c r="R1355" s="10"/>
      <c r="T1355" s="17"/>
      <c r="U1355" s="17"/>
      <c r="V1355" s="11"/>
      <c r="X1355" s="13"/>
      <c r="Y1355" s="12"/>
      <c r="AD1355" s="12"/>
    </row>
    <row r="1356" spans="6:30" x14ac:dyDescent="0.3">
      <c r="F1356" s="10"/>
      <c r="G1356" s="17"/>
      <c r="H1356" s="10"/>
      <c r="M1356" s="10"/>
      <c r="N1356" s="10"/>
      <c r="O1356" s="10"/>
      <c r="P1356" s="10"/>
      <c r="Q1356" s="10"/>
      <c r="R1356" s="10"/>
      <c r="T1356" s="17"/>
      <c r="U1356" s="17"/>
      <c r="V1356" s="11"/>
      <c r="X1356" s="13"/>
      <c r="Y1356" s="12"/>
      <c r="AD1356" s="12"/>
    </row>
    <row r="1357" spans="6:30" x14ac:dyDescent="0.3">
      <c r="F1357" s="10"/>
      <c r="G1357" s="17"/>
      <c r="H1357" s="10"/>
      <c r="M1357" s="10"/>
      <c r="N1357" s="10"/>
      <c r="O1357" s="10"/>
      <c r="P1357" s="10"/>
      <c r="Q1357" s="10"/>
      <c r="R1357" s="10"/>
      <c r="T1357" s="17"/>
      <c r="U1357" s="17"/>
      <c r="V1357" s="11"/>
      <c r="X1357" s="13"/>
      <c r="Y1357" s="12"/>
      <c r="AD1357" s="12"/>
    </row>
    <row r="1358" spans="6:30" x14ac:dyDescent="0.3">
      <c r="F1358" s="10"/>
      <c r="G1358" s="17"/>
      <c r="H1358" s="10"/>
      <c r="M1358" s="10"/>
      <c r="N1358" s="10"/>
      <c r="O1358" s="10"/>
      <c r="P1358" s="10"/>
      <c r="Q1358" s="10"/>
      <c r="R1358" s="10"/>
      <c r="T1358" s="17"/>
      <c r="U1358" s="17"/>
      <c r="V1358" s="11"/>
      <c r="X1358" s="13"/>
      <c r="Y1358" s="12"/>
      <c r="AD1358" s="12"/>
    </row>
    <row r="1359" spans="6:30" x14ac:dyDescent="0.3">
      <c r="F1359" s="10"/>
      <c r="G1359" s="17"/>
      <c r="H1359" s="10"/>
      <c r="M1359" s="10"/>
      <c r="N1359" s="10"/>
      <c r="O1359" s="10"/>
      <c r="P1359" s="10"/>
      <c r="Q1359" s="10"/>
      <c r="R1359" s="10"/>
      <c r="T1359" s="17"/>
      <c r="U1359" s="17"/>
      <c r="V1359" s="11"/>
      <c r="X1359" s="13"/>
      <c r="Y1359" s="12"/>
      <c r="AD1359" s="12"/>
    </row>
    <row r="1360" spans="6:30" x14ac:dyDescent="0.3">
      <c r="F1360" s="10"/>
      <c r="G1360" s="17"/>
      <c r="H1360" s="10"/>
      <c r="M1360" s="10"/>
      <c r="N1360" s="10"/>
      <c r="O1360" s="10"/>
      <c r="P1360" s="10"/>
      <c r="Q1360" s="10"/>
      <c r="R1360" s="10"/>
      <c r="T1360" s="17"/>
      <c r="U1360" s="17"/>
      <c r="V1360" s="11"/>
      <c r="X1360" s="13"/>
      <c r="Y1360" s="12"/>
      <c r="AD1360" s="12"/>
    </row>
    <row r="1361" spans="6:30" x14ac:dyDescent="0.3">
      <c r="F1361" s="10"/>
      <c r="G1361" s="17"/>
      <c r="H1361" s="10"/>
      <c r="M1361" s="10"/>
      <c r="N1361" s="10"/>
      <c r="O1361" s="10"/>
      <c r="P1361" s="10"/>
      <c r="Q1361" s="10"/>
      <c r="R1361" s="10"/>
      <c r="T1361" s="17"/>
      <c r="U1361" s="17"/>
      <c r="V1361" s="11"/>
      <c r="X1361" s="13"/>
      <c r="Y1361" s="12"/>
      <c r="AD1361" s="12"/>
    </row>
    <row r="1362" spans="6:30" x14ac:dyDescent="0.3">
      <c r="F1362" s="10"/>
      <c r="G1362" s="17"/>
      <c r="H1362" s="10"/>
      <c r="M1362" s="10"/>
      <c r="N1362" s="10"/>
      <c r="O1362" s="10"/>
      <c r="P1362" s="10"/>
      <c r="Q1362" s="10"/>
      <c r="R1362" s="10"/>
      <c r="T1362" s="17"/>
      <c r="U1362" s="17"/>
      <c r="V1362" s="11"/>
      <c r="X1362" s="13"/>
      <c r="Y1362" s="12"/>
      <c r="AD1362" s="12"/>
    </row>
    <row r="1363" spans="6:30" x14ac:dyDescent="0.3">
      <c r="F1363" s="10"/>
      <c r="G1363" s="17"/>
      <c r="H1363" s="10"/>
      <c r="M1363" s="10"/>
      <c r="N1363" s="10"/>
      <c r="O1363" s="10"/>
      <c r="P1363" s="10"/>
      <c r="Q1363" s="10"/>
      <c r="R1363" s="10"/>
      <c r="T1363" s="17"/>
      <c r="U1363" s="17"/>
      <c r="V1363" s="11"/>
      <c r="X1363" s="13"/>
      <c r="Y1363" s="12"/>
      <c r="AD1363" s="12"/>
    </row>
    <row r="1364" spans="6:30" x14ac:dyDescent="0.3">
      <c r="F1364" s="10"/>
      <c r="G1364" s="17"/>
      <c r="H1364" s="10"/>
      <c r="M1364" s="10"/>
      <c r="N1364" s="10"/>
      <c r="O1364" s="10"/>
      <c r="P1364" s="10"/>
      <c r="Q1364" s="10"/>
      <c r="R1364" s="10"/>
      <c r="T1364" s="17"/>
      <c r="U1364" s="17"/>
      <c r="V1364" s="11"/>
      <c r="X1364" s="13"/>
      <c r="Y1364" s="12"/>
      <c r="AD1364" s="12"/>
    </row>
    <row r="1365" spans="6:30" x14ac:dyDescent="0.3">
      <c r="F1365" s="10"/>
      <c r="G1365" s="17"/>
      <c r="H1365" s="10"/>
      <c r="M1365" s="10"/>
      <c r="N1365" s="10"/>
      <c r="O1365" s="10"/>
      <c r="P1365" s="10"/>
      <c r="Q1365" s="10"/>
      <c r="R1365" s="10"/>
      <c r="T1365" s="17"/>
      <c r="U1365" s="17"/>
      <c r="V1365" s="11"/>
      <c r="X1365" s="13"/>
      <c r="Y1365" s="12"/>
      <c r="AD1365" s="12"/>
    </row>
    <row r="1366" spans="6:30" x14ac:dyDescent="0.3">
      <c r="F1366" s="10"/>
      <c r="G1366" s="17"/>
      <c r="H1366" s="10"/>
      <c r="M1366" s="10"/>
      <c r="N1366" s="10"/>
      <c r="O1366" s="10"/>
      <c r="P1366" s="10"/>
      <c r="Q1366" s="10"/>
      <c r="R1366" s="10"/>
      <c r="T1366" s="17"/>
      <c r="U1366" s="17"/>
      <c r="V1366" s="11"/>
      <c r="X1366" s="13"/>
      <c r="Y1366" s="12"/>
      <c r="AD1366" s="12"/>
    </row>
    <row r="1367" spans="6:30" x14ac:dyDescent="0.3">
      <c r="F1367" s="10"/>
      <c r="G1367" s="17"/>
      <c r="H1367" s="10"/>
      <c r="M1367" s="10"/>
      <c r="N1367" s="10"/>
      <c r="O1367" s="10"/>
      <c r="P1367" s="10"/>
      <c r="Q1367" s="10"/>
      <c r="R1367" s="10"/>
      <c r="T1367" s="17"/>
      <c r="U1367" s="17"/>
      <c r="V1367" s="11"/>
      <c r="X1367" s="13"/>
      <c r="Y1367" s="12"/>
      <c r="AD1367" s="12"/>
    </row>
    <row r="1368" spans="6:30" x14ac:dyDescent="0.3">
      <c r="F1368" s="10"/>
      <c r="G1368" s="17"/>
      <c r="H1368" s="10"/>
      <c r="M1368" s="10"/>
      <c r="N1368" s="10"/>
      <c r="O1368" s="10"/>
      <c r="P1368" s="10"/>
      <c r="Q1368" s="10"/>
      <c r="R1368" s="10"/>
      <c r="T1368" s="17"/>
      <c r="U1368" s="17"/>
      <c r="V1368" s="11"/>
      <c r="X1368" s="13"/>
      <c r="Y1368" s="12"/>
      <c r="AD1368" s="12"/>
    </row>
    <row r="1369" spans="6:30" x14ac:dyDescent="0.3">
      <c r="F1369" s="10"/>
      <c r="G1369" s="17"/>
      <c r="H1369" s="10"/>
      <c r="M1369" s="10"/>
      <c r="N1369" s="10"/>
      <c r="O1369" s="10"/>
      <c r="P1369" s="10"/>
      <c r="Q1369" s="10"/>
      <c r="R1369" s="10"/>
      <c r="T1369" s="17"/>
      <c r="U1369" s="17"/>
      <c r="V1369" s="11"/>
      <c r="X1369" s="13"/>
      <c r="Y1369" s="12"/>
      <c r="AD1369" s="12"/>
    </row>
    <row r="1370" spans="6:30" x14ac:dyDescent="0.3">
      <c r="F1370" s="10"/>
      <c r="G1370" s="17"/>
      <c r="H1370" s="10"/>
      <c r="M1370" s="10"/>
      <c r="N1370" s="10"/>
      <c r="O1370" s="10"/>
      <c r="P1370" s="10"/>
      <c r="Q1370" s="10"/>
      <c r="R1370" s="10"/>
      <c r="T1370" s="17"/>
      <c r="U1370" s="17"/>
      <c r="V1370" s="11"/>
      <c r="X1370" s="13"/>
      <c r="Y1370" s="12"/>
      <c r="AD1370" s="12"/>
    </row>
    <row r="1371" spans="6:30" x14ac:dyDescent="0.3">
      <c r="F1371" s="10"/>
      <c r="G1371" s="17"/>
      <c r="H1371" s="10"/>
      <c r="M1371" s="10"/>
      <c r="N1371" s="10"/>
      <c r="O1371" s="10"/>
      <c r="P1371" s="10"/>
      <c r="Q1371" s="10"/>
      <c r="R1371" s="10"/>
      <c r="T1371" s="17"/>
      <c r="U1371" s="17"/>
      <c r="V1371" s="11"/>
      <c r="X1371" s="13"/>
      <c r="Y1371" s="12"/>
      <c r="AD1371" s="12"/>
    </row>
    <row r="1372" spans="6:30" x14ac:dyDescent="0.3">
      <c r="F1372" s="10"/>
      <c r="G1372" s="17"/>
      <c r="H1372" s="10"/>
      <c r="M1372" s="10"/>
      <c r="N1372" s="10"/>
      <c r="O1372" s="10"/>
      <c r="P1372" s="10"/>
      <c r="Q1372" s="10"/>
      <c r="R1372" s="10"/>
      <c r="T1372" s="17"/>
      <c r="U1372" s="17"/>
      <c r="V1372" s="11"/>
      <c r="X1372" s="13"/>
      <c r="Y1372" s="12"/>
      <c r="AD1372" s="12"/>
    </row>
    <row r="1373" spans="6:30" x14ac:dyDescent="0.3">
      <c r="F1373" s="10"/>
      <c r="G1373" s="17"/>
      <c r="H1373" s="10"/>
      <c r="M1373" s="10"/>
      <c r="N1373" s="10"/>
      <c r="O1373" s="10"/>
      <c r="P1373" s="10"/>
      <c r="Q1373" s="10"/>
      <c r="R1373" s="10"/>
      <c r="T1373" s="17"/>
      <c r="U1373" s="17"/>
      <c r="V1373" s="11"/>
      <c r="X1373" s="13"/>
      <c r="Y1373" s="12"/>
      <c r="AD1373" s="12"/>
    </row>
    <row r="1374" spans="6:30" x14ac:dyDescent="0.3">
      <c r="F1374" s="10"/>
      <c r="G1374" s="17"/>
      <c r="H1374" s="10"/>
      <c r="M1374" s="10"/>
      <c r="N1374" s="10"/>
      <c r="O1374" s="10"/>
      <c r="P1374" s="10"/>
      <c r="Q1374" s="10"/>
      <c r="R1374" s="10"/>
      <c r="T1374" s="17"/>
      <c r="U1374" s="17"/>
      <c r="V1374" s="11"/>
      <c r="X1374" s="13"/>
      <c r="Y1374" s="12"/>
      <c r="AD1374" s="12"/>
    </row>
    <row r="1375" spans="6:30" x14ac:dyDescent="0.3">
      <c r="F1375" s="10"/>
      <c r="G1375" s="17"/>
      <c r="H1375" s="10"/>
      <c r="M1375" s="10"/>
      <c r="N1375" s="10"/>
      <c r="O1375" s="10"/>
      <c r="P1375" s="10"/>
      <c r="Q1375" s="10"/>
      <c r="R1375" s="10"/>
      <c r="T1375" s="17"/>
      <c r="U1375" s="17"/>
      <c r="V1375" s="11"/>
      <c r="X1375" s="13"/>
      <c r="Y1375" s="12"/>
      <c r="AD1375" s="12"/>
    </row>
    <row r="1376" spans="6:30" x14ac:dyDescent="0.3">
      <c r="F1376" s="10"/>
      <c r="G1376" s="17"/>
      <c r="H1376" s="10"/>
      <c r="M1376" s="10"/>
      <c r="N1376" s="10"/>
      <c r="O1376" s="10"/>
      <c r="P1376" s="10"/>
      <c r="Q1376" s="10"/>
      <c r="R1376" s="10"/>
      <c r="T1376" s="17"/>
      <c r="U1376" s="17"/>
      <c r="V1376" s="11"/>
      <c r="X1376" s="13"/>
      <c r="Y1376" s="12"/>
      <c r="AD1376" s="12"/>
    </row>
    <row r="1377" spans="6:30" x14ac:dyDescent="0.3">
      <c r="F1377" s="10"/>
      <c r="G1377" s="17"/>
      <c r="H1377" s="10"/>
      <c r="M1377" s="10"/>
      <c r="N1377" s="10"/>
      <c r="O1377" s="10"/>
      <c r="P1377" s="10"/>
      <c r="Q1377" s="10"/>
      <c r="R1377" s="10"/>
      <c r="T1377" s="17"/>
      <c r="U1377" s="17"/>
      <c r="V1377" s="11"/>
      <c r="X1377" s="13"/>
      <c r="Y1377" s="12"/>
      <c r="AD1377" s="12"/>
    </row>
    <row r="1378" spans="6:30" x14ac:dyDescent="0.3">
      <c r="F1378" s="10"/>
      <c r="G1378" s="17"/>
      <c r="H1378" s="10"/>
      <c r="M1378" s="10"/>
      <c r="N1378" s="10"/>
      <c r="O1378" s="10"/>
      <c r="P1378" s="10"/>
      <c r="Q1378" s="10"/>
      <c r="R1378" s="10"/>
      <c r="T1378" s="17"/>
      <c r="U1378" s="17"/>
      <c r="V1378" s="11"/>
      <c r="X1378" s="13"/>
      <c r="Y1378" s="12"/>
      <c r="AD1378" s="12"/>
    </row>
    <row r="1379" spans="6:30" x14ac:dyDescent="0.3">
      <c r="F1379" s="10"/>
      <c r="G1379" s="17"/>
      <c r="H1379" s="10"/>
      <c r="M1379" s="10"/>
      <c r="N1379" s="10"/>
      <c r="O1379" s="10"/>
      <c r="P1379" s="10"/>
      <c r="Q1379" s="10"/>
      <c r="R1379" s="10"/>
      <c r="T1379" s="17"/>
      <c r="U1379" s="17"/>
      <c r="V1379" s="11"/>
      <c r="X1379" s="13"/>
      <c r="Y1379" s="12"/>
      <c r="AD1379" s="12"/>
    </row>
    <row r="1380" spans="6:30" x14ac:dyDescent="0.3">
      <c r="F1380" s="10"/>
      <c r="G1380" s="17"/>
      <c r="H1380" s="10"/>
      <c r="M1380" s="10"/>
      <c r="N1380" s="10"/>
      <c r="O1380" s="10"/>
      <c r="P1380" s="10"/>
      <c r="Q1380" s="10"/>
      <c r="R1380" s="10"/>
      <c r="T1380" s="17"/>
      <c r="U1380" s="17"/>
      <c r="V1380" s="11"/>
      <c r="X1380" s="13"/>
      <c r="Y1380" s="12"/>
      <c r="AD1380" s="12"/>
    </row>
    <row r="1381" spans="6:30" x14ac:dyDescent="0.3">
      <c r="F1381" s="10"/>
      <c r="G1381" s="17"/>
      <c r="H1381" s="10"/>
      <c r="M1381" s="10"/>
      <c r="N1381" s="10"/>
      <c r="O1381" s="10"/>
      <c r="P1381" s="10"/>
      <c r="Q1381" s="10"/>
      <c r="R1381" s="10"/>
      <c r="T1381" s="17"/>
      <c r="U1381" s="17"/>
      <c r="V1381" s="11"/>
      <c r="X1381" s="13"/>
      <c r="Y1381" s="12"/>
      <c r="AD1381" s="12"/>
    </row>
    <row r="1382" spans="6:30" x14ac:dyDescent="0.3">
      <c r="F1382" s="10"/>
      <c r="G1382" s="17"/>
      <c r="H1382" s="10"/>
      <c r="M1382" s="10"/>
      <c r="N1382" s="10"/>
      <c r="O1382" s="10"/>
      <c r="P1382" s="10"/>
      <c r="Q1382" s="10"/>
      <c r="R1382" s="10"/>
      <c r="T1382" s="17"/>
      <c r="U1382" s="17"/>
      <c r="V1382" s="11"/>
      <c r="X1382" s="13"/>
      <c r="Y1382" s="12"/>
      <c r="AD1382" s="12"/>
    </row>
    <row r="1383" spans="6:30" x14ac:dyDescent="0.3">
      <c r="F1383" s="10"/>
      <c r="G1383" s="17"/>
      <c r="H1383" s="10"/>
      <c r="M1383" s="10"/>
      <c r="N1383" s="10"/>
      <c r="O1383" s="10"/>
      <c r="P1383" s="10"/>
      <c r="Q1383" s="10"/>
      <c r="R1383" s="10"/>
      <c r="T1383" s="17"/>
      <c r="U1383" s="17"/>
      <c r="V1383" s="11"/>
      <c r="X1383" s="13"/>
      <c r="Y1383" s="12"/>
      <c r="AD1383" s="12"/>
    </row>
    <row r="1384" spans="6:30" x14ac:dyDescent="0.3">
      <c r="F1384" s="10"/>
      <c r="G1384" s="17"/>
      <c r="H1384" s="10"/>
      <c r="M1384" s="10"/>
      <c r="N1384" s="10"/>
      <c r="O1384" s="10"/>
      <c r="P1384" s="10"/>
      <c r="Q1384" s="10"/>
      <c r="R1384" s="10"/>
      <c r="T1384" s="17"/>
      <c r="U1384" s="17"/>
      <c r="V1384" s="11"/>
      <c r="X1384" s="13"/>
      <c r="Y1384" s="12"/>
      <c r="AD1384" s="12"/>
    </row>
    <row r="1385" spans="6:30" x14ac:dyDescent="0.3">
      <c r="F1385" s="10"/>
      <c r="G1385" s="17"/>
      <c r="H1385" s="10"/>
      <c r="M1385" s="10"/>
      <c r="N1385" s="10"/>
      <c r="O1385" s="10"/>
      <c r="P1385" s="10"/>
      <c r="Q1385" s="10"/>
      <c r="R1385" s="10"/>
      <c r="T1385" s="17"/>
      <c r="U1385" s="17"/>
      <c r="V1385" s="11"/>
      <c r="X1385" s="13"/>
      <c r="Y1385" s="12"/>
      <c r="AD1385" s="12"/>
    </row>
    <row r="1386" spans="6:30" x14ac:dyDescent="0.3">
      <c r="F1386" s="10"/>
      <c r="G1386" s="17"/>
      <c r="H1386" s="10"/>
      <c r="M1386" s="10"/>
      <c r="N1386" s="10"/>
      <c r="O1386" s="10"/>
      <c r="P1386" s="10"/>
      <c r="Q1386" s="10"/>
      <c r="R1386" s="10"/>
      <c r="T1386" s="17"/>
      <c r="U1386" s="17"/>
      <c r="V1386" s="11"/>
      <c r="X1386" s="13"/>
      <c r="Y1386" s="12"/>
      <c r="AD1386" s="12"/>
    </row>
    <row r="1387" spans="6:30" x14ac:dyDescent="0.3">
      <c r="F1387" s="10"/>
      <c r="G1387" s="17"/>
      <c r="H1387" s="10"/>
      <c r="M1387" s="10"/>
      <c r="N1387" s="10"/>
      <c r="O1387" s="10"/>
      <c r="P1387" s="10"/>
      <c r="Q1387" s="10"/>
      <c r="R1387" s="10"/>
      <c r="T1387" s="17"/>
      <c r="U1387" s="17"/>
      <c r="V1387" s="11"/>
      <c r="X1387" s="13"/>
      <c r="Y1387" s="12"/>
      <c r="AD1387" s="12"/>
    </row>
    <row r="1388" spans="6:30" x14ac:dyDescent="0.3">
      <c r="F1388" s="10"/>
      <c r="G1388" s="17"/>
      <c r="H1388" s="10"/>
      <c r="M1388" s="10"/>
      <c r="N1388" s="10"/>
      <c r="O1388" s="10"/>
      <c r="P1388" s="10"/>
      <c r="Q1388" s="10"/>
      <c r="R1388" s="10"/>
      <c r="T1388" s="17"/>
      <c r="U1388" s="17"/>
      <c r="V1388" s="11"/>
      <c r="X1388" s="13"/>
      <c r="Y1388" s="12"/>
      <c r="AD1388" s="12"/>
    </row>
    <row r="1389" spans="6:30" x14ac:dyDescent="0.3">
      <c r="F1389" s="10"/>
      <c r="G1389" s="17"/>
      <c r="H1389" s="10"/>
      <c r="M1389" s="10"/>
      <c r="N1389" s="10"/>
      <c r="O1389" s="10"/>
      <c r="P1389" s="10"/>
      <c r="Q1389" s="10"/>
      <c r="R1389" s="10"/>
      <c r="T1389" s="17"/>
      <c r="U1389" s="17"/>
      <c r="V1389" s="11"/>
      <c r="X1389" s="13"/>
      <c r="Y1389" s="12"/>
      <c r="AD1389" s="12"/>
    </row>
    <row r="1390" spans="6:30" x14ac:dyDescent="0.3">
      <c r="F1390" s="10"/>
      <c r="G1390" s="17"/>
      <c r="H1390" s="10"/>
      <c r="M1390" s="10"/>
      <c r="N1390" s="10"/>
      <c r="O1390" s="10"/>
      <c r="P1390" s="10"/>
      <c r="Q1390" s="10"/>
      <c r="R1390" s="10"/>
      <c r="T1390" s="17"/>
      <c r="U1390" s="17"/>
      <c r="V1390" s="11"/>
      <c r="X1390" s="13"/>
      <c r="Y1390" s="12"/>
      <c r="AD1390" s="12"/>
    </row>
    <row r="1391" spans="6:30" x14ac:dyDescent="0.3">
      <c r="F1391" s="10"/>
      <c r="G1391" s="17"/>
      <c r="H1391" s="10"/>
      <c r="M1391" s="10"/>
      <c r="N1391" s="10"/>
      <c r="O1391" s="10"/>
      <c r="P1391" s="10"/>
      <c r="Q1391" s="10"/>
      <c r="R1391" s="10"/>
      <c r="T1391" s="17"/>
      <c r="U1391" s="17"/>
      <c r="V1391" s="11"/>
      <c r="X1391" s="13"/>
      <c r="Y1391" s="12"/>
      <c r="AD1391" s="12"/>
    </row>
    <row r="1392" spans="6:30" x14ac:dyDescent="0.3">
      <c r="F1392" s="10"/>
      <c r="G1392" s="17"/>
      <c r="H1392" s="10"/>
      <c r="M1392" s="10"/>
      <c r="N1392" s="10"/>
      <c r="O1392" s="10"/>
      <c r="P1392" s="10"/>
      <c r="Q1392" s="10"/>
      <c r="R1392" s="10"/>
      <c r="T1392" s="17"/>
      <c r="U1392" s="17"/>
      <c r="V1392" s="11"/>
      <c r="X1392" s="13"/>
      <c r="Y1392" s="12"/>
      <c r="AD1392" s="12"/>
    </row>
    <row r="1393" spans="6:30" x14ac:dyDescent="0.3">
      <c r="F1393" s="10"/>
      <c r="G1393" s="17"/>
      <c r="H1393" s="10"/>
      <c r="M1393" s="10"/>
      <c r="N1393" s="10"/>
      <c r="O1393" s="10"/>
      <c r="P1393" s="10"/>
      <c r="Q1393" s="10"/>
      <c r="R1393" s="10"/>
      <c r="T1393" s="17"/>
      <c r="U1393" s="17"/>
      <c r="V1393" s="11"/>
      <c r="X1393" s="13"/>
      <c r="Y1393" s="12"/>
      <c r="AD1393" s="12"/>
    </row>
    <row r="1394" spans="6:30" x14ac:dyDescent="0.3">
      <c r="F1394" s="10"/>
      <c r="G1394" s="17"/>
      <c r="H1394" s="10"/>
      <c r="M1394" s="10"/>
      <c r="N1394" s="10"/>
      <c r="O1394" s="10"/>
      <c r="P1394" s="10"/>
      <c r="Q1394" s="10"/>
      <c r="R1394" s="10"/>
      <c r="T1394" s="17"/>
      <c r="U1394" s="17"/>
      <c r="V1394" s="11"/>
      <c r="X1394" s="13"/>
      <c r="Y1394" s="12"/>
      <c r="AD1394" s="12"/>
    </row>
    <row r="1395" spans="6:30" x14ac:dyDescent="0.3">
      <c r="F1395" s="10"/>
      <c r="G1395" s="17"/>
      <c r="H1395" s="10"/>
      <c r="M1395" s="10"/>
      <c r="N1395" s="10"/>
      <c r="O1395" s="10"/>
      <c r="P1395" s="10"/>
      <c r="Q1395" s="10"/>
      <c r="R1395" s="10"/>
      <c r="T1395" s="17"/>
      <c r="U1395" s="17"/>
      <c r="V1395" s="11"/>
      <c r="X1395" s="13"/>
      <c r="Y1395" s="12"/>
      <c r="AD1395" s="12"/>
    </row>
    <row r="1396" spans="6:30" x14ac:dyDescent="0.3">
      <c r="F1396" s="10"/>
      <c r="G1396" s="17"/>
      <c r="H1396" s="10"/>
      <c r="M1396" s="10"/>
      <c r="N1396" s="10"/>
      <c r="O1396" s="10"/>
      <c r="P1396" s="10"/>
      <c r="Q1396" s="10"/>
      <c r="R1396" s="10"/>
      <c r="T1396" s="17"/>
      <c r="U1396" s="17"/>
      <c r="V1396" s="11"/>
      <c r="X1396" s="13"/>
      <c r="Y1396" s="12"/>
      <c r="AD1396" s="12"/>
    </row>
    <row r="1397" spans="6:30" x14ac:dyDescent="0.3">
      <c r="F1397" s="10"/>
      <c r="G1397" s="17"/>
      <c r="H1397" s="10"/>
      <c r="M1397" s="10"/>
      <c r="N1397" s="10"/>
      <c r="O1397" s="10"/>
      <c r="P1397" s="10"/>
      <c r="Q1397" s="10"/>
      <c r="R1397" s="10"/>
      <c r="T1397" s="17"/>
      <c r="U1397" s="17"/>
      <c r="V1397" s="11"/>
      <c r="X1397" s="13"/>
      <c r="Y1397" s="12"/>
      <c r="AD1397" s="12"/>
    </row>
    <row r="1398" spans="6:30" x14ac:dyDescent="0.3">
      <c r="F1398" s="10"/>
      <c r="G1398" s="17"/>
      <c r="H1398" s="10"/>
      <c r="M1398" s="10"/>
      <c r="N1398" s="10"/>
      <c r="O1398" s="10"/>
      <c r="P1398" s="10"/>
      <c r="Q1398" s="10"/>
      <c r="R1398" s="10"/>
      <c r="T1398" s="17"/>
      <c r="U1398" s="17"/>
      <c r="V1398" s="11"/>
      <c r="X1398" s="13"/>
      <c r="Y1398" s="12"/>
      <c r="AD1398" s="12"/>
    </row>
    <row r="1399" spans="6:30" x14ac:dyDescent="0.3">
      <c r="F1399" s="10"/>
      <c r="G1399" s="17"/>
      <c r="H1399" s="10"/>
      <c r="M1399" s="10"/>
      <c r="N1399" s="10"/>
      <c r="O1399" s="10"/>
      <c r="P1399" s="10"/>
      <c r="Q1399" s="10"/>
      <c r="R1399" s="10"/>
      <c r="T1399" s="17"/>
      <c r="U1399" s="17"/>
      <c r="V1399" s="11"/>
      <c r="X1399" s="13"/>
      <c r="Y1399" s="12"/>
      <c r="AD1399" s="12"/>
    </row>
    <row r="1400" spans="6:30" x14ac:dyDescent="0.3">
      <c r="F1400" s="10"/>
      <c r="G1400" s="17"/>
      <c r="H1400" s="10"/>
      <c r="M1400" s="10"/>
      <c r="N1400" s="10"/>
      <c r="O1400" s="10"/>
      <c r="P1400" s="10"/>
      <c r="Q1400" s="10"/>
      <c r="R1400" s="10"/>
      <c r="T1400" s="17"/>
      <c r="U1400" s="17"/>
      <c r="V1400" s="11"/>
      <c r="X1400" s="13"/>
      <c r="Y1400" s="12"/>
      <c r="AD1400" s="12"/>
    </row>
    <row r="1401" spans="6:30" x14ac:dyDescent="0.3">
      <c r="F1401" s="10"/>
      <c r="G1401" s="17"/>
      <c r="H1401" s="10"/>
      <c r="M1401" s="10"/>
      <c r="N1401" s="10"/>
      <c r="O1401" s="10"/>
      <c r="P1401" s="10"/>
      <c r="Q1401" s="10"/>
      <c r="R1401" s="10"/>
      <c r="T1401" s="17"/>
      <c r="U1401" s="17"/>
      <c r="V1401" s="11"/>
      <c r="X1401" s="13"/>
      <c r="Y1401" s="12"/>
      <c r="AD1401" s="12"/>
    </row>
    <row r="1402" spans="6:30" x14ac:dyDescent="0.3">
      <c r="F1402" s="10"/>
      <c r="G1402" s="17"/>
      <c r="H1402" s="10"/>
      <c r="M1402" s="10"/>
      <c r="N1402" s="10"/>
      <c r="O1402" s="10"/>
      <c r="P1402" s="10"/>
      <c r="Q1402" s="10"/>
      <c r="R1402" s="10"/>
      <c r="T1402" s="17"/>
      <c r="U1402" s="17"/>
      <c r="V1402" s="11"/>
      <c r="X1402" s="13"/>
      <c r="Y1402" s="12"/>
      <c r="AD1402" s="12"/>
    </row>
    <row r="1403" spans="6:30" x14ac:dyDescent="0.3">
      <c r="F1403" s="10"/>
      <c r="G1403" s="17"/>
      <c r="H1403" s="10"/>
      <c r="M1403" s="10"/>
      <c r="N1403" s="10"/>
      <c r="O1403" s="10"/>
      <c r="P1403" s="10"/>
      <c r="Q1403" s="10"/>
      <c r="R1403" s="10"/>
      <c r="T1403" s="17"/>
      <c r="U1403" s="17"/>
      <c r="V1403" s="11"/>
      <c r="X1403" s="13"/>
      <c r="Y1403" s="12"/>
      <c r="AD1403" s="12"/>
    </row>
    <row r="1404" spans="6:30" x14ac:dyDescent="0.3">
      <c r="F1404" s="10"/>
      <c r="G1404" s="17"/>
      <c r="H1404" s="10"/>
      <c r="M1404" s="10"/>
      <c r="N1404" s="10"/>
      <c r="O1404" s="10"/>
      <c r="P1404" s="10"/>
      <c r="Q1404" s="10"/>
      <c r="R1404" s="10"/>
      <c r="T1404" s="17"/>
      <c r="U1404" s="17"/>
      <c r="V1404" s="11"/>
      <c r="X1404" s="13"/>
      <c r="Y1404" s="12"/>
      <c r="AD1404" s="12"/>
    </row>
    <row r="1405" spans="6:30" x14ac:dyDescent="0.3">
      <c r="F1405" s="10"/>
      <c r="G1405" s="17"/>
      <c r="H1405" s="10"/>
      <c r="M1405" s="10"/>
      <c r="N1405" s="10"/>
      <c r="O1405" s="10"/>
      <c r="P1405" s="10"/>
      <c r="Q1405" s="10"/>
      <c r="R1405" s="10"/>
      <c r="T1405" s="17"/>
      <c r="U1405" s="17"/>
      <c r="V1405" s="11"/>
      <c r="X1405" s="13"/>
      <c r="Y1405" s="12"/>
      <c r="AD1405" s="12"/>
    </row>
    <row r="1406" spans="6:30" x14ac:dyDescent="0.3">
      <c r="F1406" s="10"/>
      <c r="G1406" s="17"/>
      <c r="H1406" s="10"/>
      <c r="M1406" s="10"/>
      <c r="N1406" s="10"/>
      <c r="O1406" s="10"/>
      <c r="P1406" s="10"/>
      <c r="Q1406" s="10"/>
      <c r="R1406" s="10"/>
      <c r="T1406" s="17"/>
      <c r="U1406" s="17"/>
      <c r="V1406" s="11"/>
      <c r="X1406" s="13"/>
      <c r="Y1406" s="12"/>
      <c r="AD1406" s="12"/>
    </row>
    <row r="1407" spans="6:30" x14ac:dyDescent="0.3">
      <c r="F1407" s="10"/>
      <c r="G1407" s="17"/>
      <c r="H1407" s="10"/>
      <c r="M1407" s="10"/>
      <c r="N1407" s="10"/>
      <c r="O1407" s="10"/>
      <c r="P1407" s="10"/>
      <c r="Q1407" s="10"/>
      <c r="R1407" s="10"/>
      <c r="T1407" s="17"/>
      <c r="U1407" s="17"/>
      <c r="V1407" s="11"/>
      <c r="X1407" s="13"/>
      <c r="Y1407" s="12"/>
      <c r="AD1407" s="12"/>
    </row>
    <row r="1408" spans="6:30" x14ac:dyDescent="0.3">
      <c r="F1408" s="10"/>
      <c r="G1408" s="17"/>
      <c r="H1408" s="10"/>
      <c r="M1408" s="10"/>
      <c r="N1408" s="10"/>
      <c r="O1408" s="10"/>
      <c r="P1408" s="10"/>
      <c r="Q1408" s="10"/>
      <c r="R1408" s="10"/>
      <c r="T1408" s="17"/>
      <c r="U1408" s="17"/>
      <c r="V1408" s="11"/>
      <c r="X1408" s="13"/>
      <c r="Y1408" s="12"/>
      <c r="AD1408" s="12"/>
    </row>
    <row r="1409" spans="6:30" x14ac:dyDescent="0.3">
      <c r="F1409" s="10"/>
      <c r="G1409" s="17"/>
      <c r="H1409" s="10"/>
      <c r="M1409" s="10"/>
      <c r="N1409" s="10"/>
      <c r="O1409" s="10"/>
      <c r="P1409" s="10"/>
      <c r="Q1409" s="10"/>
      <c r="R1409" s="10"/>
      <c r="T1409" s="17"/>
      <c r="U1409" s="17"/>
      <c r="V1409" s="11"/>
      <c r="X1409" s="13"/>
      <c r="Y1409" s="12"/>
      <c r="AD1409" s="12"/>
    </row>
    <row r="1410" spans="6:30" x14ac:dyDescent="0.3">
      <c r="F1410" s="10"/>
      <c r="G1410" s="17"/>
      <c r="H1410" s="10"/>
      <c r="M1410" s="10"/>
      <c r="N1410" s="10"/>
      <c r="O1410" s="10"/>
      <c r="P1410" s="10"/>
      <c r="Q1410" s="10"/>
      <c r="R1410" s="10"/>
      <c r="T1410" s="17"/>
      <c r="U1410" s="17"/>
      <c r="V1410" s="11"/>
      <c r="X1410" s="13"/>
      <c r="Y1410" s="12"/>
      <c r="AD1410" s="12"/>
    </row>
    <row r="1411" spans="6:30" x14ac:dyDescent="0.3">
      <c r="F1411" s="10"/>
      <c r="G1411" s="17"/>
      <c r="H1411" s="10"/>
      <c r="M1411" s="10"/>
      <c r="N1411" s="10"/>
      <c r="O1411" s="10"/>
      <c r="P1411" s="10"/>
      <c r="Q1411" s="10"/>
      <c r="R1411" s="10"/>
      <c r="T1411" s="17"/>
      <c r="U1411" s="17"/>
      <c r="V1411" s="11"/>
      <c r="X1411" s="13"/>
      <c r="Y1411" s="12"/>
      <c r="AD1411" s="12"/>
    </row>
    <row r="1412" spans="6:30" x14ac:dyDescent="0.3">
      <c r="F1412" s="10"/>
      <c r="G1412" s="17"/>
      <c r="H1412" s="10"/>
      <c r="M1412" s="10"/>
      <c r="N1412" s="10"/>
      <c r="O1412" s="10"/>
      <c r="P1412" s="10"/>
      <c r="Q1412" s="10"/>
      <c r="R1412" s="10"/>
      <c r="T1412" s="17"/>
      <c r="U1412" s="17"/>
      <c r="V1412" s="11"/>
      <c r="X1412" s="13"/>
      <c r="Y1412" s="12"/>
      <c r="AD1412" s="12"/>
    </row>
    <row r="1413" spans="6:30" x14ac:dyDescent="0.3">
      <c r="F1413" s="10"/>
      <c r="G1413" s="17"/>
      <c r="H1413" s="10"/>
      <c r="M1413" s="10"/>
      <c r="N1413" s="10"/>
      <c r="O1413" s="10"/>
      <c r="P1413" s="10"/>
      <c r="Q1413" s="10"/>
      <c r="R1413" s="10"/>
      <c r="T1413" s="17"/>
      <c r="U1413" s="17"/>
      <c r="V1413" s="11"/>
      <c r="X1413" s="13"/>
      <c r="Y1413" s="12"/>
      <c r="AD1413" s="12"/>
    </row>
    <row r="1414" spans="6:30" x14ac:dyDescent="0.3">
      <c r="F1414" s="10"/>
      <c r="G1414" s="17"/>
      <c r="H1414" s="10"/>
      <c r="M1414" s="10"/>
      <c r="N1414" s="10"/>
      <c r="O1414" s="10"/>
      <c r="P1414" s="10"/>
      <c r="Q1414" s="10"/>
      <c r="R1414" s="10"/>
      <c r="T1414" s="17"/>
      <c r="U1414" s="17"/>
      <c r="V1414" s="11"/>
      <c r="X1414" s="13"/>
      <c r="Y1414" s="12"/>
      <c r="AD1414" s="12"/>
    </row>
    <row r="1415" spans="6:30" x14ac:dyDescent="0.3">
      <c r="F1415" s="10"/>
      <c r="G1415" s="17"/>
      <c r="H1415" s="10"/>
      <c r="M1415" s="10"/>
      <c r="N1415" s="10"/>
      <c r="O1415" s="10"/>
      <c r="P1415" s="10"/>
      <c r="Q1415" s="10"/>
      <c r="R1415" s="10"/>
      <c r="T1415" s="17"/>
      <c r="U1415" s="17"/>
      <c r="V1415" s="11"/>
      <c r="X1415" s="13"/>
      <c r="Y1415" s="12"/>
      <c r="AD1415" s="12"/>
    </row>
    <row r="1416" spans="6:30" x14ac:dyDescent="0.3">
      <c r="F1416" s="10"/>
      <c r="G1416" s="17"/>
      <c r="H1416" s="10"/>
      <c r="M1416" s="10"/>
      <c r="N1416" s="10"/>
      <c r="O1416" s="10"/>
      <c r="P1416" s="10"/>
      <c r="Q1416" s="10"/>
      <c r="R1416" s="10"/>
      <c r="T1416" s="17"/>
      <c r="U1416" s="17"/>
      <c r="V1416" s="11"/>
      <c r="X1416" s="13"/>
      <c r="Y1416" s="12"/>
      <c r="AD1416" s="12"/>
    </row>
    <row r="1417" spans="6:30" x14ac:dyDescent="0.3">
      <c r="F1417" s="10"/>
      <c r="G1417" s="17"/>
      <c r="H1417" s="10"/>
      <c r="M1417" s="10"/>
      <c r="N1417" s="10"/>
      <c r="O1417" s="10"/>
      <c r="P1417" s="10"/>
      <c r="Q1417" s="10"/>
      <c r="R1417" s="10"/>
      <c r="T1417" s="17"/>
      <c r="U1417" s="17"/>
      <c r="V1417" s="11"/>
      <c r="X1417" s="13"/>
      <c r="Y1417" s="12"/>
      <c r="AD1417" s="12"/>
    </row>
    <row r="1418" spans="6:30" x14ac:dyDescent="0.3">
      <c r="F1418" s="10"/>
      <c r="G1418" s="17"/>
      <c r="H1418" s="10"/>
      <c r="M1418" s="10"/>
      <c r="N1418" s="10"/>
      <c r="O1418" s="10"/>
      <c r="P1418" s="10"/>
      <c r="Q1418" s="10"/>
      <c r="R1418" s="10"/>
      <c r="T1418" s="17"/>
      <c r="U1418" s="17"/>
      <c r="V1418" s="11"/>
      <c r="X1418" s="13"/>
      <c r="Y1418" s="12"/>
      <c r="AD1418" s="12"/>
    </row>
    <row r="1419" spans="6:30" x14ac:dyDescent="0.3">
      <c r="F1419" s="10"/>
      <c r="G1419" s="17"/>
      <c r="H1419" s="10"/>
      <c r="M1419" s="10"/>
      <c r="N1419" s="10"/>
      <c r="O1419" s="10"/>
      <c r="P1419" s="10"/>
      <c r="Q1419" s="10"/>
      <c r="R1419" s="10"/>
      <c r="T1419" s="17"/>
      <c r="U1419" s="17"/>
      <c r="V1419" s="11"/>
      <c r="X1419" s="13"/>
      <c r="Y1419" s="12"/>
      <c r="AD1419" s="12"/>
    </row>
    <row r="1420" spans="6:30" x14ac:dyDescent="0.3">
      <c r="F1420" s="10"/>
      <c r="G1420" s="17"/>
      <c r="H1420" s="10"/>
      <c r="M1420" s="10"/>
      <c r="N1420" s="10"/>
      <c r="O1420" s="10"/>
      <c r="P1420" s="10"/>
      <c r="Q1420" s="10"/>
      <c r="R1420" s="10"/>
      <c r="T1420" s="17"/>
      <c r="U1420" s="17"/>
      <c r="V1420" s="11"/>
      <c r="X1420" s="13"/>
      <c r="Y1420" s="12"/>
      <c r="AD1420" s="12"/>
    </row>
    <row r="1421" spans="6:30" x14ac:dyDescent="0.3">
      <c r="F1421" s="10"/>
      <c r="G1421" s="17"/>
      <c r="H1421" s="10"/>
      <c r="M1421" s="10"/>
      <c r="N1421" s="10"/>
      <c r="O1421" s="10"/>
      <c r="P1421" s="10"/>
      <c r="Q1421" s="10"/>
      <c r="R1421" s="10"/>
      <c r="T1421" s="17"/>
      <c r="U1421" s="17"/>
      <c r="V1421" s="11"/>
      <c r="X1421" s="13"/>
      <c r="Y1421" s="12"/>
      <c r="AD1421" s="12"/>
    </row>
    <row r="1422" spans="6:30" x14ac:dyDescent="0.3">
      <c r="F1422" s="10"/>
      <c r="G1422" s="17"/>
      <c r="H1422" s="10"/>
      <c r="M1422" s="10"/>
      <c r="N1422" s="10"/>
      <c r="O1422" s="10"/>
      <c r="P1422" s="10"/>
      <c r="Q1422" s="10"/>
      <c r="R1422" s="10"/>
      <c r="T1422" s="17"/>
      <c r="U1422" s="17"/>
      <c r="V1422" s="11"/>
      <c r="X1422" s="13"/>
      <c r="Y1422" s="12"/>
      <c r="AD1422" s="12"/>
    </row>
    <row r="1423" spans="6:30" x14ac:dyDescent="0.3">
      <c r="F1423" s="10"/>
      <c r="G1423" s="17"/>
      <c r="H1423" s="10"/>
      <c r="M1423" s="10"/>
      <c r="N1423" s="10"/>
      <c r="O1423" s="10"/>
      <c r="P1423" s="10"/>
      <c r="Q1423" s="10"/>
      <c r="R1423" s="10"/>
      <c r="T1423" s="17"/>
      <c r="U1423" s="17"/>
      <c r="V1423" s="11"/>
      <c r="X1423" s="13"/>
      <c r="Y1423" s="12"/>
      <c r="AD1423" s="12"/>
    </row>
    <row r="1424" spans="6:30" x14ac:dyDescent="0.3">
      <c r="F1424" s="10"/>
      <c r="G1424" s="17"/>
      <c r="H1424" s="10"/>
      <c r="M1424" s="10"/>
      <c r="N1424" s="10"/>
      <c r="O1424" s="10"/>
      <c r="P1424" s="10"/>
      <c r="Q1424" s="10"/>
      <c r="R1424" s="10"/>
      <c r="T1424" s="17"/>
      <c r="U1424" s="17"/>
      <c r="V1424" s="11"/>
      <c r="X1424" s="13"/>
      <c r="Y1424" s="12"/>
      <c r="AD1424" s="12"/>
    </row>
    <row r="1425" spans="6:30" x14ac:dyDescent="0.3">
      <c r="F1425" s="10"/>
      <c r="G1425" s="17"/>
      <c r="H1425" s="10"/>
      <c r="M1425" s="10"/>
      <c r="N1425" s="10"/>
      <c r="O1425" s="10"/>
      <c r="P1425" s="10"/>
      <c r="Q1425" s="10"/>
      <c r="R1425" s="10"/>
      <c r="T1425" s="17"/>
      <c r="U1425" s="17"/>
      <c r="V1425" s="11"/>
      <c r="X1425" s="13"/>
      <c r="Y1425" s="12"/>
      <c r="AD1425" s="12"/>
    </row>
    <row r="1426" spans="6:30" x14ac:dyDescent="0.3">
      <c r="F1426" s="10"/>
      <c r="G1426" s="17"/>
      <c r="H1426" s="10"/>
      <c r="M1426" s="10"/>
      <c r="N1426" s="10"/>
      <c r="O1426" s="10"/>
      <c r="P1426" s="10"/>
      <c r="Q1426" s="10"/>
      <c r="R1426" s="10"/>
      <c r="T1426" s="17"/>
      <c r="U1426" s="17"/>
      <c r="V1426" s="11"/>
      <c r="X1426" s="13"/>
      <c r="Y1426" s="12"/>
      <c r="AD1426" s="12"/>
    </row>
    <row r="1427" spans="6:30" x14ac:dyDescent="0.3">
      <c r="F1427" s="10"/>
      <c r="G1427" s="17"/>
      <c r="H1427" s="10"/>
      <c r="M1427" s="10"/>
      <c r="N1427" s="10"/>
      <c r="O1427" s="10"/>
      <c r="P1427" s="10"/>
      <c r="Q1427" s="10"/>
      <c r="R1427" s="10"/>
      <c r="T1427" s="17"/>
      <c r="U1427" s="17"/>
      <c r="V1427" s="11"/>
      <c r="X1427" s="13"/>
      <c r="Y1427" s="12"/>
      <c r="AD1427" s="12"/>
    </row>
    <row r="1428" spans="6:30" x14ac:dyDescent="0.3">
      <c r="F1428" s="10"/>
      <c r="G1428" s="17"/>
      <c r="H1428" s="10"/>
      <c r="M1428" s="10"/>
      <c r="N1428" s="10"/>
      <c r="O1428" s="10"/>
      <c r="P1428" s="10"/>
      <c r="Q1428" s="10"/>
      <c r="R1428" s="10"/>
      <c r="T1428" s="17"/>
      <c r="U1428" s="17"/>
      <c r="V1428" s="11"/>
      <c r="X1428" s="13"/>
      <c r="Y1428" s="12"/>
      <c r="AD1428" s="12"/>
    </row>
    <row r="1429" spans="6:30" x14ac:dyDescent="0.3">
      <c r="F1429" s="10"/>
      <c r="G1429" s="17"/>
      <c r="H1429" s="10"/>
      <c r="M1429" s="10"/>
      <c r="N1429" s="10"/>
      <c r="O1429" s="10"/>
      <c r="P1429" s="10"/>
      <c r="Q1429" s="10"/>
      <c r="R1429" s="10"/>
      <c r="T1429" s="17"/>
      <c r="U1429" s="17"/>
      <c r="V1429" s="11"/>
      <c r="X1429" s="13"/>
      <c r="Y1429" s="12"/>
      <c r="AD1429" s="12"/>
    </row>
    <row r="1430" spans="6:30" x14ac:dyDescent="0.3">
      <c r="F1430" s="10"/>
      <c r="G1430" s="17"/>
      <c r="H1430" s="10"/>
      <c r="M1430" s="10"/>
      <c r="N1430" s="10"/>
      <c r="O1430" s="10"/>
      <c r="P1430" s="10"/>
      <c r="Q1430" s="10"/>
      <c r="R1430" s="10"/>
      <c r="T1430" s="17"/>
      <c r="U1430" s="17"/>
      <c r="V1430" s="11"/>
      <c r="X1430" s="13"/>
      <c r="Y1430" s="12"/>
      <c r="AD1430" s="12"/>
    </row>
    <row r="1431" spans="6:30" x14ac:dyDescent="0.3">
      <c r="F1431" s="10"/>
      <c r="G1431" s="17"/>
      <c r="H1431" s="10"/>
      <c r="M1431" s="10"/>
      <c r="N1431" s="10"/>
      <c r="O1431" s="10"/>
      <c r="P1431" s="10"/>
      <c r="Q1431" s="10"/>
      <c r="R1431" s="10"/>
      <c r="T1431" s="17"/>
      <c r="U1431" s="17"/>
      <c r="V1431" s="11"/>
      <c r="X1431" s="13"/>
      <c r="Y1431" s="12"/>
      <c r="AD1431" s="12"/>
    </row>
    <row r="1432" spans="6:30" x14ac:dyDescent="0.3">
      <c r="F1432" s="10"/>
      <c r="G1432" s="17"/>
      <c r="H1432" s="10"/>
      <c r="M1432" s="10"/>
      <c r="N1432" s="10"/>
      <c r="O1432" s="10"/>
      <c r="P1432" s="10"/>
      <c r="Q1432" s="10"/>
      <c r="R1432" s="10"/>
      <c r="T1432" s="17"/>
      <c r="U1432" s="17"/>
      <c r="V1432" s="11"/>
      <c r="X1432" s="13"/>
      <c r="Y1432" s="12"/>
      <c r="AD1432" s="12"/>
    </row>
    <row r="1433" spans="6:30" x14ac:dyDescent="0.3">
      <c r="F1433" s="10"/>
      <c r="G1433" s="17"/>
      <c r="H1433" s="10"/>
      <c r="M1433" s="10"/>
      <c r="N1433" s="10"/>
      <c r="O1433" s="10"/>
      <c r="P1433" s="10"/>
      <c r="Q1433" s="10"/>
      <c r="R1433" s="10"/>
      <c r="T1433" s="17"/>
      <c r="U1433" s="17"/>
      <c r="V1433" s="11"/>
      <c r="X1433" s="13"/>
      <c r="Y1433" s="12"/>
      <c r="AD1433" s="12"/>
    </row>
    <row r="1434" spans="6:30" x14ac:dyDescent="0.3">
      <c r="F1434" s="10"/>
      <c r="G1434" s="17"/>
      <c r="H1434" s="10"/>
      <c r="M1434" s="10"/>
      <c r="N1434" s="10"/>
      <c r="O1434" s="10"/>
      <c r="P1434" s="10"/>
      <c r="Q1434" s="10"/>
      <c r="R1434" s="10"/>
      <c r="T1434" s="17"/>
      <c r="U1434" s="17"/>
      <c r="V1434" s="11"/>
      <c r="X1434" s="13"/>
      <c r="Y1434" s="12"/>
      <c r="AD1434" s="12"/>
    </row>
    <row r="1435" spans="6:30" x14ac:dyDescent="0.3">
      <c r="F1435" s="10"/>
      <c r="G1435" s="17"/>
      <c r="H1435" s="10"/>
      <c r="M1435" s="10"/>
      <c r="N1435" s="10"/>
      <c r="O1435" s="10"/>
      <c r="P1435" s="10"/>
      <c r="Q1435" s="10"/>
      <c r="R1435" s="10"/>
      <c r="T1435" s="17"/>
      <c r="U1435" s="17"/>
      <c r="V1435" s="11"/>
      <c r="X1435" s="13"/>
      <c r="Y1435" s="12"/>
      <c r="AD1435" s="12"/>
    </row>
    <row r="1436" spans="6:30" x14ac:dyDescent="0.3">
      <c r="F1436" s="10"/>
      <c r="G1436" s="17"/>
      <c r="H1436" s="10"/>
      <c r="M1436" s="10"/>
      <c r="N1436" s="10"/>
      <c r="O1436" s="10"/>
      <c r="P1436" s="10"/>
      <c r="Q1436" s="10"/>
      <c r="R1436" s="10"/>
      <c r="T1436" s="17"/>
      <c r="U1436" s="17"/>
      <c r="V1436" s="11"/>
      <c r="X1436" s="13"/>
      <c r="Y1436" s="12"/>
      <c r="AD1436" s="12"/>
    </row>
    <row r="1437" spans="6:30" x14ac:dyDescent="0.3">
      <c r="F1437" s="10"/>
      <c r="G1437" s="17"/>
      <c r="H1437" s="10"/>
      <c r="M1437" s="10"/>
      <c r="N1437" s="10"/>
      <c r="O1437" s="10"/>
      <c r="P1437" s="10"/>
      <c r="Q1437" s="10"/>
      <c r="R1437" s="10"/>
      <c r="T1437" s="17"/>
      <c r="U1437" s="17"/>
      <c r="V1437" s="11"/>
      <c r="X1437" s="13"/>
      <c r="Y1437" s="12"/>
      <c r="AD1437" s="12"/>
    </row>
    <row r="1438" spans="6:30" x14ac:dyDescent="0.3">
      <c r="F1438" s="10"/>
      <c r="G1438" s="17"/>
      <c r="H1438" s="10"/>
      <c r="M1438" s="10"/>
      <c r="N1438" s="10"/>
      <c r="O1438" s="10"/>
      <c r="P1438" s="10"/>
      <c r="Q1438" s="10"/>
      <c r="R1438" s="10"/>
      <c r="T1438" s="17"/>
      <c r="U1438" s="17"/>
      <c r="V1438" s="11"/>
      <c r="X1438" s="13"/>
      <c r="Y1438" s="12"/>
      <c r="AD1438" s="12"/>
    </row>
    <row r="1439" spans="6:30" x14ac:dyDescent="0.3">
      <c r="F1439" s="10"/>
      <c r="G1439" s="17"/>
      <c r="H1439" s="10"/>
      <c r="M1439" s="10"/>
      <c r="N1439" s="10"/>
      <c r="O1439" s="10"/>
      <c r="P1439" s="10"/>
      <c r="Q1439" s="10"/>
      <c r="R1439" s="10"/>
      <c r="T1439" s="17"/>
      <c r="U1439" s="17"/>
      <c r="V1439" s="11"/>
      <c r="X1439" s="13"/>
      <c r="Y1439" s="12"/>
      <c r="AD1439" s="12"/>
    </row>
    <row r="1440" spans="6:30" x14ac:dyDescent="0.3">
      <c r="F1440" s="10"/>
      <c r="G1440" s="17"/>
      <c r="H1440" s="10"/>
      <c r="M1440" s="10"/>
      <c r="N1440" s="10"/>
      <c r="O1440" s="10"/>
      <c r="P1440" s="10"/>
      <c r="Q1440" s="10"/>
      <c r="R1440" s="10"/>
      <c r="T1440" s="17"/>
      <c r="U1440" s="17"/>
      <c r="V1440" s="11"/>
      <c r="X1440" s="13"/>
      <c r="Y1440" s="12"/>
      <c r="AD1440" s="12"/>
    </row>
    <row r="1441" spans="6:30" x14ac:dyDescent="0.3">
      <c r="F1441" s="10"/>
      <c r="G1441" s="17"/>
      <c r="H1441" s="10"/>
      <c r="M1441" s="10"/>
      <c r="N1441" s="10"/>
      <c r="O1441" s="10"/>
      <c r="P1441" s="10"/>
      <c r="Q1441" s="10"/>
      <c r="R1441" s="10"/>
      <c r="T1441" s="17"/>
      <c r="U1441" s="17"/>
      <c r="V1441" s="11"/>
      <c r="X1441" s="13"/>
      <c r="Y1441" s="12"/>
      <c r="AD1441" s="12"/>
    </row>
    <row r="1442" spans="6:30" x14ac:dyDescent="0.3">
      <c r="F1442" s="10"/>
      <c r="G1442" s="17"/>
      <c r="H1442" s="10"/>
      <c r="M1442" s="10"/>
      <c r="N1442" s="10"/>
      <c r="O1442" s="10"/>
      <c r="P1442" s="10"/>
      <c r="Q1442" s="10"/>
      <c r="R1442" s="10"/>
      <c r="T1442" s="17"/>
      <c r="U1442" s="17"/>
      <c r="V1442" s="11"/>
      <c r="X1442" s="13"/>
      <c r="Y1442" s="12"/>
      <c r="AD1442" s="12"/>
    </row>
    <row r="1443" spans="6:30" x14ac:dyDescent="0.3">
      <c r="F1443" s="10"/>
      <c r="G1443" s="17"/>
      <c r="H1443" s="10"/>
      <c r="M1443" s="10"/>
      <c r="N1443" s="10"/>
      <c r="O1443" s="10"/>
      <c r="P1443" s="10"/>
      <c r="Q1443" s="10"/>
      <c r="R1443" s="10"/>
      <c r="T1443" s="17"/>
      <c r="U1443" s="17"/>
      <c r="V1443" s="11"/>
      <c r="X1443" s="13"/>
      <c r="Y1443" s="12"/>
      <c r="AD1443" s="12"/>
    </row>
    <row r="1444" spans="6:30" x14ac:dyDescent="0.3">
      <c r="F1444" s="10"/>
      <c r="G1444" s="17"/>
      <c r="H1444" s="10"/>
      <c r="M1444" s="10"/>
      <c r="N1444" s="10"/>
      <c r="O1444" s="10"/>
      <c r="P1444" s="10"/>
      <c r="Q1444" s="10"/>
      <c r="R1444" s="10"/>
      <c r="T1444" s="17"/>
      <c r="U1444" s="17"/>
      <c r="V1444" s="11"/>
      <c r="X1444" s="13"/>
      <c r="Y1444" s="12"/>
      <c r="AD1444" s="12"/>
    </row>
    <row r="1445" spans="6:30" x14ac:dyDescent="0.3">
      <c r="F1445" s="10"/>
      <c r="G1445" s="17"/>
      <c r="H1445" s="10"/>
      <c r="M1445" s="10"/>
      <c r="N1445" s="10"/>
      <c r="O1445" s="10"/>
      <c r="P1445" s="10"/>
      <c r="Q1445" s="10"/>
      <c r="R1445" s="10"/>
      <c r="T1445" s="17"/>
      <c r="U1445" s="17"/>
      <c r="V1445" s="11"/>
      <c r="X1445" s="13"/>
      <c r="Y1445" s="12"/>
      <c r="AD1445" s="12"/>
    </row>
    <row r="1446" spans="6:30" x14ac:dyDescent="0.3">
      <c r="F1446" s="10"/>
      <c r="G1446" s="17"/>
      <c r="H1446" s="10"/>
      <c r="M1446" s="10"/>
      <c r="N1446" s="10"/>
      <c r="O1446" s="10"/>
      <c r="P1446" s="10"/>
      <c r="Q1446" s="10"/>
      <c r="R1446" s="10"/>
      <c r="T1446" s="17"/>
      <c r="U1446" s="17"/>
      <c r="V1446" s="11"/>
      <c r="X1446" s="13"/>
      <c r="Y1446" s="12"/>
      <c r="AD1446" s="12"/>
    </row>
    <row r="1447" spans="6:30" x14ac:dyDescent="0.3">
      <c r="F1447" s="10"/>
      <c r="G1447" s="17"/>
      <c r="H1447" s="10"/>
      <c r="M1447" s="10"/>
      <c r="N1447" s="10"/>
      <c r="O1447" s="10"/>
      <c r="P1447" s="10"/>
      <c r="Q1447" s="10"/>
      <c r="R1447" s="10"/>
      <c r="T1447" s="17"/>
      <c r="U1447" s="17"/>
      <c r="V1447" s="11"/>
      <c r="X1447" s="13"/>
      <c r="Y1447" s="12"/>
      <c r="AD1447" s="12"/>
    </row>
    <row r="1448" spans="6:30" x14ac:dyDescent="0.3">
      <c r="F1448" s="10"/>
      <c r="G1448" s="17"/>
      <c r="H1448" s="10"/>
      <c r="M1448" s="10"/>
      <c r="N1448" s="10"/>
      <c r="O1448" s="10"/>
      <c r="P1448" s="10"/>
      <c r="Q1448" s="10"/>
      <c r="R1448" s="10"/>
      <c r="T1448" s="17"/>
      <c r="U1448" s="17"/>
      <c r="V1448" s="11"/>
      <c r="X1448" s="13"/>
      <c r="Y1448" s="12"/>
      <c r="AD1448" s="12"/>
    </row>
    <row r="1449" spans="6:30" x14ac:dyDescent="0.3">
      <c r="F1449" s="10"/>
      <c r="G1449" s="17"/>
      <c r="H1449" s="10"/>
      <c r="M1449" s="10"/>
      <c r="N1449" s="10"/>
      <c r="O1449" s="10"/>
      <c r="P1449" s="10"/>
      <c r="Q1449" s="10"/>
      <c r="R1449" s="10"/>
      <c r="T1449" s="17"/>
      <c r="U1449" s="17"/>
      <c r="V1449" s="11"/>
      <c r="X1449" s="13"/>
      <c r="Y1449" s="12"/>
      <c r="AD1449" s="12"/>
    </row>
    <row r="1450" spans="6:30" x14ac:dyDescent="0.3">
      <c r="F1450" s="10"/>
      <c r="G1450" s="17"/>
      <c r="H1450" s="10"/>
      <c r="M1450" s="10"/>
      <c r="N1450" s="10"/>
      <c r="O1450" s="10"/>
      <c r="P1450" s="10"/>
      <c r="Q1450" s="10"/>
      <c r="R1450" s="10"/>
      <c r="T1450" s="17"/>
      <c r="U1450" s="17"/>
      <c r="V1450" s="11"/>
      <c r="X1450" s="13"/>
      <c r="Y1450" s="12"/>
      <c r="AD1450" s="12"/>
    </row>
    <row r="1451" spans="6:30" x14ac:dyDescent="0.3">
      <c r="F1451" s="10"/>
      <c r="G1451" s="17"/>
      <c r="H1451" s="10"/>
      <c r="M1451" s="10"/>
      <c r="N1451" s="10"/>
      <c r="O1451" s="10"/>
      <c r="P1451" s="10"/>
      <c r="Q1451" s="10"/>
      <c r="R1451" s="10"/>
      <c r="T1451" s="17"/>
      <c r="U1451" s="17"/>
      <c r="V1451" s="11"/>
      <c r="X1451" s="13"/>
      <c r="Y1451" s="12"/>
      <c r="AD1451" s="12"/>
    </row>
    <row r="1452" spans="6:30" x14ac:dyDescent="0.3">
      <c r="F1452" s="10"/>
      <c r="G1452" s="17"/>
      <c r="H1452" s="10"/>
      <c r="M1452" s="10"/>
      <c r="N1452" s="10"/>
      <c r="O1452" s="10"/>
      <c r="P1452" s="10"/>
      <c r="Q1452" s="10"/>
      <c r="R1452" s="10"/>
      <c r="T1452" s="17"/>
      <c r="U1452" s="17"/>
      <c r="V1452" s="11"/>
      <c r="X1452" s="13"/>
      <c r="Y1452" s="12"/>
      <c r="AD1452" s="12"/>
    </row>
    <row r="1453" spans="6:30" x14ac:dyDescent="0.3">
      <c r="F1453" s="10"/>
      <c r="G1453" s="17"/>
      <c r="H1453" s="10"/>
      <c r="M1453" s="10"/>
      <c r="N1453" s="10"/>
      <c r="O1453" s="10"/>
      <c r="P1453" s="10"/>
      <c r="Q1453" s="10"/>
      <c r="R1453" s="10"/>
      <c r="T1453" s="17"/>
      <c r="U1453" s="17"/>
      <c r="V1453" s="11"/>
      <c r="X1453" s="13"/>
      <c r="Y1453" s="12"/>
      <c r="AD1453" s="12"/>
    </row>
    <row r="1454" spans="6:30" x14ac:dyDescent="0.3">
      <c r="F1454" s="10"/>
      <c r="G1454" s="17"/>
      <c r="H1454" s="10"/>
      <c r="M1454" s="10"/>
      <c r="N1454" s="10"/>
      <c r="O1454" s="10"/>
      <c r="P1454" s="10"/>
      <c r="Q1454" s="10"/>
      <c r="R1454" s="10"/>
      <c r="T1454" s="17"/>
      <c r="U1454" s="17"/>
      <c r="V1454" s="11"/>
      <c r="X1454" s="13"/>
      <c r="Y1454" s="12"/>
      <c r="AD1454" s="12"/>
    </row>
    <row r="1455" spans="6:30" x14ac:dyDescent="0.3">
      <c r="F1455" s="10"/>
      <c r="G1455" s="17"/>
      <c r="H1455" s="10"/>
      <c r="M1455" s="10"/>
      <c r="N1455" s="10"/>
      <c r="O1455" s="10"/>
      <c r="P1455" s="10"/>
      <c r="Q1455" s="10"/>
      <c r="R1455" s="10"/>
      <c r="T1455" s="17"/>
      <c r="U1455" s="17"/>
      <c r="V1455" s="11"/>
      <c r="X1455" s="13"/>
      <c r="Y1455" s="12"/>
      <c r="AD1455" s="12"/>
    </row>
    <row r="1456" spans="6:30" x14ac:dyDescent="0.3">
      <c r="F1456" s="10"/>
      <c r="G1456" s="17"/>
      <c r="H1456" s="10"/>
      <c r="M1456" s="10"/>
      <c r="N1456" s="10"/>
      <c r="O1456" s="10"/>
      <c r="P1456" s="10"/>
      <c r="Q1456" s="10"/>
      <c r="R1456" s="10"/>
      <c r="T1456" s="17"/>
      <c r="U1456" s="17"/>
      <c r="V1456" s="11"/>
      <c r="X1456" s="13"/>
      <c r="Y1456" s="12"/>
      <c r="AD1456" s="12"/>
    </row>
    <row r="1457" spans="6:30" x14ac:dyDescent="0.3">
      <c r="F1457" s="10"/>
      <c r="G1457" s="17"/>
      <c r="H1457" s="10"/>
      <c r="M1457" s="10"/>
      <c r="N1457" s="10"/>
      <c r="O1457" s="10"/>
      <c r="P1457" s="10"/>
      <c r="Q1457" s="10"/>
      <c r="R1457" s="10"/>
      <c r="T1457" s="17"/>
      <c r="U1457" s="17"/>
      <c r="V1457" s="11"/>
      <c r="X1457" s="13"/>
      <c r="Y1457" s="12"/>
      <c r="AD1457" s="12"/>
    </row>
    <row r="1458" spans="6:30" x14ac:dyDescent="0.3">
      <c r="F1458" s="10"/>
      <c r="G1458" s="17"/>
      <c r="H1458" s="10"/>
      <c r="M1458" s="10"/>
      <c r="N1458" s="10"/>
      <c r="O1458" s="10"/>
      <c r="P1458" s="10"/>
      <c r="Q1458" s="10"/>
      <c r="R1458" s="10"/>
      <c r="T1458" s="17"/>
      <c r="U1458" s="17"/>
      <c r="V1458" s="11"/>
      <c r="X1458" s="13"/>
      <c r="Y1458" s="12"/>
      <c r="AD1458" s="12"/>
    </row>
    <row r="1459" spans="6:30" x14ac:dyDescent="0.3">
      <c r="F1459" s="10"/>
      <c r="G1459" s="17"/>
      <c r="H1459" s="10"/>
      <c r="M1459" s="10"/>
      <c r="N1459" s="10"/>
      <c r="O1459" s="10"/>
      <c r="P1459" s="10"/>
      <c r="Q1459" s="10"/>
      <c r="R1459" s="10"/>
      <c r="T1459" s="17"/>
      <c r="U1459" s="17"/>
      <c r="V1459" s="11"/>
      <c r="X1459" s="13"/>
      <c r="Y1459" s="12"/>
      <c r="AD1459" s="12"/>
    </row>
    <row r="1460" spans="6:30" x14ac:dyDescent="0.3">
      <c r="F1460" s="10"/>
      <c r="G1460" s="17"/>
      <c r="H1460" s="10"/>
      <c r="M1460" s="10"/>
      <c r="N1460" s="10"/>
      <c r="O1460" s="10"/>
      <c r="P1460" s="10"/>
      <c r="Q1460" s="10"/>
      <c r="R1460" s="10"/>
      <c r="T1460" s="17"/>
      <c r="U1460" s="17"/>
      <c r="V1460" s="11"/>
      <c r="X1460" s="13"/>
      <c r="Y1460" s="12"/>
      <c r="AD1460" s="12"/>
    </row>
    <row r="1461" spans="6:30" x14ac:dyDescent="0.3">
      <c r="F1461" s="10"/>
      <c r="G1461" s="17"/>
      <c r="H1461" s="10"/>
      <c r="M1461" s="10"/>
      <c r="N1461" s="10"/>
      <c r="O1461" s="10"/>
      <c r="P1461" s="10"/>
      <c r="Q1461" s="10"/>
      <c r="R1461" s="10"/>
      <c r="T1461" s="17"/>
      <c r="U1461" s="17"/>
      <c r="V1461" s="11"/>
      <c r="X1461" s="13"/>
      <c r="Y1461" s="12"/>
      <c r="AD1461" s="12"/>
    </row>
    <row r="1462" spans="6:30" x14ac:dyDescent="0.3">
      <c r="F1462" s="10"/>
      <c r="G1462" s="17"/>
      <c r="H1462" s="10"/>
      <c r="M1462" s="10"/>
      <c r="N1462" s="10"/>
      <c r="O1462" s="10"/>
      <c r="P1462" s="10"/>
      <c r="Q1462" s="10"/>
      <c r="R1462" s="10"/>
      <c r="T1462" s="17"/>
      <c r="U1462" s="17"/>
      <c r="V1462" s="11"/>
      <c r="X1462" s="13"/>
      <c r="Y1462" s="12"/>
      <c r="AD1462" s="12"/>
    </row>
    <row r="1463" spans="6:30" x14ac:dyDescent="0.3">
      <c r="F1463" s="10"/>
      <c r="G1463" s="17"/>
      <c r="H1463" s="10"/>
      <c r="M1463" s="10"/>
      <c r="N1463" s="10"/>
      <c r="O1463" s="10"/>
      <c r="P1463" s="10"/>
      <c r="Q1463" s="10"/>
      <c r="R1463" s="10"/>
      <c r="T1463" s="17"/>
      <c r="U1463" s="17"/>
      <c r="V1463" s="11"/>
      <c r="X1463" s="13"/>
      <c r="Y1463" s="12"/>
      <c r="AD1463" s="12"/>
    </row>
    <row r="1464" spans="6:30" x14ac:dyDescent="0.3">
      <c r="F1464" s="10"/>
      <c r="G1464" s="17"/>
      <c r="H1464" s="10"/>
      <c r="M1464" s="10"/>
      <c r="N1464" s="10"/>
      <c r="O1464" s="10"/>
      <c r="P1464" s="10"/>
      <c r="Q1464" s="10"/>
      <c r="R1464" s="10"/>
      <c r="T1464" s="17"/>
      <c r="U1464" s="17"/>
      <c r="V1464" s="11"/>
      <c r="X1464" s="13"/>
      <c r="Y1464" s="12"/>
      <c r="AD1464" s="12"/>
    </row>
    <row r="1465" spans="6:30" x14ac:dyDescent="0.3">
      <c r="F1465" s="10"/>
      <c r="G1465" s="17"/>
      <c r="H1465" s="10"/>
      <c r="M1465" s="10"/>
      <c r="N1465" s="10"/>
      <c r="O1465" s="10"/>
      <c r="P1465" s="10"/>
      <c r="Q1465" s="10"/>
      <c r="R1465" s="10"/>
      <c r="T1465" s="17"/>
      <c r="U1465" s="17"/>
      <c r="V1465" s="11"/>
      <c r="X1465" s="13"/>
      <c r="Y1465" s="12"/>
      <c r="AD1465" s="12"/>
    </row>
    <row r="1466" spans="6:30" x14ac:dyDescent="0.3">
      <c r="F1466" s="10"/>
      <c r="G1466" s="17"/>
      <c r="H1466" s="10"/>
      <c r="M1466" s="10"/>
      <c r="N1466" s="10"/>
      <c r="O1466" s="10"/>
      <c r="P1466" s="10"/>
      <c r="Q1466" s="10"/>
      <c r="R1466" s="10"/>
      <c r="T1466" s="17"/>
      <c r="U1466" s="17"/>
      <c r="V1466" s="11"/>
      <c r="X1466" s="13"/>
      <c r="Y1466" s="12"/>
      <c r="AD1466" s="12"/>
    </row>
    <row r="1467" spans="6:30" x14ac:dyDescent="0.3">
      <c r="F1467" s="10"/>
      <c r="G1467" s="17"/>
      <c r="H1467" s="10"/>
      <c r="M1467" s="10"/>
      <c r="N1467" s="10"/>
      <c r="O1467" s="10"/>
      <c r="P1467" s="10"/>
      <c r="Q1467" s="10"/>
      <c r="R1467" s="10"/>
      <c r="T1467" s="17"/>
      <c r="U1467" s="17"/>
      <c r="V1467" s="11"/>
      <c r="X1467" s="13"/>
      <c r="Y1467" s="12"/>
      <c r="AD1467" s="12"/>
    </row>
    <row r="1468" spans="6:30" x14ac:dyDescent="0.3">
      <c r="F1468" s="10"/>
      <c r="G1468" s="17"/>
      <c r="H1468" s="10"/>
      <c r="M1468" s="10"/>
      <c r="N1468" s="10"/>
      <c r="O1468" s="10"/>
      <c r="P1468" s="10"/>
      <c r="Q1468" s="10"/>
      <c r="R1468" s="10"/>
      <c r="T1468" s="17"/>
      <c r="U1468" s="17"/>
      <c r="V1468" s="11"/>
      <c r="X1468" s="13"/>
      <c r="Y1468" s="12"/>
      <c r="AD1468" s="12"/>
    </row>
    <row r="1469" spans="6:30" x14ac:dyDescent="0.3">
      <c r="F1469" s="10"/>
      <c r="G1469" s="17"/>
      <c r="H1469" s="10"/>
      <c r="M1469" s="10"/>
      <c r="N1469" s="10"/>
      <c r="O1469" s="10"/>
      <c r="P1469" s="10"/>
      <c r="Q1469" s="10"/>
      <c r="R1469" s="10"/>
      <c r="T1469" s="17"/>
      <c r="U1469" s="17"/>
      <c r="V1469" s="11"/>
      <c r="X1469" s="13"/>
      <c r="Y1469" s="12"/>
      <c r="AD1469" s="12"/>
    </row>
    <row r="1470" spans="6:30" x14ac:dyDescent="0.3">
      <c r="F1470" s="10"/>
      <c r="G1470" s="17"/>
      <c r="H1470" s="10"/>
      <c r="M1470" s="10"/>
      <c r="N1470" s="10"/>
      <c r="O1470" s="10"/>
      <c r="P1470" s="10"/>
      <c r="Q1470" s="10"/>
      <c r="R1470" s="10"/>
      <c r="T1470" s="17"/>
      <c r="U1470" s="17"/>
      <c r="V1470" s="11"/>
      <c r="X1470" s="13"/>
      <c r="Y1470" s="12"/>
      <c r="AD1470" s="12"/>
    </row>
    <row r="1471" spans="6:30" x14ac:dyDescent="0.3">
      <c r="F1471" s="10"/>
      <c r="G1471" s="17"/>
      <c r="H1471" s="10"/>
      <c r="M1471" s="10"/>
      <c r="N1471" s="10"/>
      <c r="O1471" s="10"/>
      <c r="P1471" s="10"/>
      <c r="Q1471" s="10"/>
      <c r="R1471" s="10"/>
      <c r="T1471" s="17"/>
      <c r="U1471" s="17"/>
      <c r="V1471" s="11"/>
      <c r="X1471" s="13"/>
      <c r="Y1471" s="12"/>
      <c r="AD1471" s="12"/>
    </row>
    <row r="1472" spans="6:30" x14ac:dyDescent="0.3">
      <c r="F1472" s="10"/>
      <c r="G1472" s="17"/>
      <c r="H1472" s="10"/>
      <c r="M1472" s="10"/>
      <c r="N1472" s="10"/>
      <c r="O1472" s="10"/>
      <c r="P1472" s="10"/>
      <c r="Q1472" s="10"/>
      <c r="R1472" s="10"/>
      <c r="T1472" s="17"/>
      <c r="U1472" s="17"/>
      <c r="V1472" s="11"/>
      <c r="X1472" s="13"/>
      <c r="Y1472" s="12"/>
      <c r="AD1472" s="12"/>
    </row>
    <row r="1473" spans="6:30" x14ac:dyDescent="0.3">
      <c r="F1473" s="10"/>
      <c r="G1473" s="17"/>
      <c r="H1473" s="10"/>
      <c r="M1473" s="10"/>
      <c r="N1473" s="10"/>
      <c r="O1473" s="10"/>
      <c r="P1473" s="10"/>
      <c r="Q1473" s="10"/>
      <c r="R1473" s="10"/>
      <c r="T1473" s="17"/>
      <c r="U1473" s="17"/>
      <c r="V1473" s="11"/>
      <c r="X1473" s="13"/>
      <c r="Y1473" s="12"/>
      <c r="AD1473" s="12"/>
    </row>
    <row r="1474" spans="6:30" x14ac:dyDescent="0.3">
      <c r="F1474" s="10"/>
      <c r="G1474" s="17"/>
      <c r="H1474" s="10"/>
      <c r="M1474" s="10"/>
      <c r="N1474" s="10"/>
      <c r="O1474" s="10"/>
      <c r="P1474" s="10"/>
      <c r="Q1474" s="10"/>
      <c r="R1474" s="10"/>
      <c r="T1474" s="17"/>
      <c r="U1474" s="17"/>
      <c r="V1474" s="11"/>
      <c r="X1474" s="13"/>
      <c r="Y1474" s="12"/>
      <c r="AD1474" s="12"/>
    </row>
    <row r="1475" spans="6:30" x14ac:dyDescent="0.3">
      <c r="F1475" s="10"/>
      <c r="G1475" s="17"/>
      <c r="H1475" s="10"/>
      <c r="M1475" s="10"/>
      <c r="N1475" s="10"/>
      <c r="O1475" s="10"/>
      <c r="P1475" s="10"/>
      <c r="Q1475" s="10"/>
      <c r="R1475" s="10"/>
      <c r="T1475" s="17"/>
      <c r="U1475" s="17"/>
      <c r="V1475" s="11"/>
      <c r="X1475" s="13"/>
      <c r="Y1475" s="12"/>
      <c r="AD1475" s="12"/>
    </row>
    <row r="1476" spans="6:30" x14ac:dyDescent="0.3">
      <c r="F1476" s="10"/>
      <c r="G1476" s="17"/>
      <c r="H1476" s="10"/>
      <c r="M1476" s="10"/>
      <c r="N1476" s="10"/>
      <c r="O1476" s="10"/>
      <c r="P1476" s="10"/>
      <c r="Q1476" s="10"/>
      <c r="R1476" s="10"/>
      <c r="T1476" s="17"/>
      <c r="U1476" s="17"/>
      <c r="V1476" s="11"/>
      <c r="X1476" s="13"/>
      <c r="Y1476" s="12"/>
      <c r="AD1476" s="12"/>
    </row>
    <row r="1477" spans="6:30" x14ac:dyDescent="0.3">
      <c r="F1477" s="10"/>
      <c r="G1477" s="17"/>
      <c r="H1477" s="10"/>
      <c r="M1477" s="10"/>
      <c r="N1477" s="10"/>
      <c r="O1477" s="10"/>
      <c r="P1477" s="10"/>
      <c r="Q1477" s="10"/>
      <c r="R1477" s="10"/>
      <c r="T1477" s="17"/>
      <c r="U1477" s="17"/>
      <c r="V1477" s="11"/>
      <c r="X1477" s="13"/>
      <c r="Y1477" s="12"/>
      <c r="AD1477" s="12"/>
    </row>
    <row r="1478" spans="6:30" x14ac:dyDescent="0.3">
      <c r="F1478" s="10"/>
      <c r="G1478" s="17"/>
      <c r="H1478" s="10"/>
      <c r="M1478" s="10"/>
      <c r="N1478" s="10"/>
      <c r="O1478" s="10"/>
      <c r="P1478" s="10"/>
      <c r="Q1478" s="10"/>
      <c r="R1478" s="10"/>
      <c r="T1478" s="17"/>
      <c r="U1478" s="17"/>
      <c r="V1478" s="11"/>
      <c r="X1478" s="13"/>
      <c r="Y1478" s="12"/>
      <c r="AD1478" s="12"/>
    </row>
    <row r="1479" spans="6:30" x14ac:dyDescent="0.3">
      <c r="F1479" s="10"/>
      <c r="G1479" s="17"/>
      <c r="H1479" s="10"/>
      <c r="M1479" s="10"/>
      <c r="N1479" s="10"/>
      <c r="O1479" s="10"/>
      <c r="P1479" s="10"/>
      <c r="Q1479" s="10"/>
      <c r="R1479" s="10"/>
      <c r="T1479" s="17"/>
      <c r="U1479" s="17"/>
      <c r="V1479" s="11"/>
      <c r="X1479" s="13"/>
      <c r="Y1479" s="12"/>
      <c r="AD1479" s="12"/>
    </row>
    <row r="1480" spans="6:30" x14ac:dyDescent="0.3">
      <c r="F1480" s="10"/>
      <c r="G1480" s="17"/>
      <c r="H1480" s="10"/>
      <c r="M1480" s="10"/>
      <c r="N1480" s="10"/>
      <c r="O1480" s="10"/>
      <c r="P1480" s="10"/>
      <c r="Q1480" s="10"/>
      <c r="R1480" s="10"/>
      <c r="T1480" s="17"/>
      <c r="U1480" s="17"/>
      <c r="V1480" s="11"/>
      <c r="X1480" s="13"/>
      <c r="Y1480" s="12"/>
      <c r="AD1480" s="12"/>
    </row>
    <row r="1481" spans="6:30" x14ac:dyDescent="0.3">
      <c r="F1481" s="10"/>
      <c r="G1481" s="17"/>
      <c r="H1481" s="10"/>
      <c r="M1481" s="10"/>
      <c r="N1481" s="10"/>
      <c r="O1481" s="10"/>
      <c r="P1481" s="10"/>
      <c r="Q1481" s="10"/>
      <c r="R1481" s="10"/>
      <c r="T1481" s="17"/>
      <c r="U1481" s="17"/>
      <c r="V1481" s="11"/>
      <c r="X1481" s="13"/>
      <c r="Y1481" s="12"/>
      <c r="AD1481" s="12"/>
    </row>
    <row r="1482" spans="6:30" x14ac:dyDescent="0.3">
      <c r="F1482" s="10"/>
      <c r="G1482" s="17"/>
      <c r="H1482" s="10"/>
      <c r="M1482" s="10"/>
      <c r="N1482" s="10"/>
      <c r="O1482" s="10"/>
      <c r="P1482" s="10"/>
      <c r="Q1482" s="10"/>
      <c r="R1482" s="10"/>
      <c r="T1482" s="17"/>
      <c r="U1482" s="17"/>
      <c r="V1482" s="11"/>
      <c r="X1482" s="13"/>
      <c r="Y1482" s="12"/>
      <c r="AD1482" s="12"/>
    </row>
    <row r="1483" spans="6:30" x14ac:dyDescent="0.3">
      <c r="F1483" s="10"/>
      <c r="G1483" s="17"/>
      <c r="H1483" s="10"/>
      <c r="M1483" s="10"/>
      <c r="N1483" s="10"/>
      <c r="O1483" s="10"/>
      <c r="P1483" s="10"/>
      <c r="Q1483" s="10"/>
      <c r="R1483" s="10"/>
      <c r="T1483" s="17"/>
      <c r="U1483" s="17"/>
      <c r="V1483" s="11"/>
      <c r="X1483" s="13"/>
      <c r="Y1483" s="12"/>
      <c r="AD1483" s="12"/>
    </row>
    <row r="1484" spans="6:30" x14ac:dyDescent="0.3">
      <c r="F1484" s="10"/>
      <c r="G1484" s="17"/>
      <c r="H1484" s="10"/>
      <c r="M1484" s="10"/>
      <c r="N1484" s="10"/>
      <c r="O1484" s="10"/>
      <c r="P1484" s="10"/>
      <c r="Q1484" s="10"/>
      <c r="R1484" s="10"/>
      <c r="T1484" s="17"/>
      <c r="U1484" s="17"/>
      <c r="V1484" s="11"/>
      <c r="X1484" s="13"/>
      <c r="Y1484" s="12"/>
      <c r="AD1484" s="12"/>
    </row>
    <row r="1485" spans="6:30" x14ac:dyDescent="0.3">
      <c r="F1485" s="10"/>
      <c r="G1485" s="17"/>
      <c r="H1485" s="10"/>
      <c r="M1485" s="10"/>
      <c r="N1485" s="10"/>
      <c r="O1485" s="10"/>
      <c r="P1485" s="10"/>
      <c r="Q1485" s="10"/>
      <c r="R1485" s="10"/>
      <c r="T1485" s="17"/>
      <c r="U1485" s="17"/>
      <c r="V1485" s="11"/>
      <c r="X1485" s="13"/>
      <c r="Y1485" s="12"/>
      <c r="AD1485" s="12"/>
    </row>
    <row r="1486" spans="6:30" x14ac:dyDescent="0.3">
      <c r="F1486" s="10"/>
      <c r="G1486" s="17"/>
      <c r="H1486" s="10"/>
      <c r="M1486" s="10"/>
      <c r="N1486" s="10"/>
      <c r="O1486" s="10"/>
      <c r="P1486" s="10"/>
      <c r="Q1486" s="10"/>
      <c r="R1486" s="10"/>
      <c r="T1486" s="17"/>
      <c r="U1486" s="17"/>
      <c r="V1486" s="11"/>
      <c r="X1486" s="13"/>
      <c r="Y1486" s="12"/>
      <c r="AD1486" s="12"/>
    </row>
    <row r="1487" spans="6:30" x14ac:dyDescent="0.3">
      <c r="F1487" s="10"/>
      <c r="G1487" s="17"/>
      <c r="H1487" s="10"/>
      <c r="M1487" s="10"/>
      <c r="N1487" s="10"/>
      <c r="O1487" s="10"/>
      <c r="P1487" s="10"/>
      <c r="Q1487" s="10"/>
      <c r="R1487" s="10"/>
      <c r="T1487" s="17"/>
      <c r="U1487" s="17"/>
      <c r="V1487" s="11"/>
      <c r="X1487" s="13"/>
      <c r="Y1487" s="12"/>
      <c r="AD1487" s="12"/>
    </row>
    <row r="1488" spans="6:30" x14ac:dyDescent="0.3">
      <c r="F1488" s="10"/>
      <c r="G1488" s="17"/>
      <c r="H1488" s="10"/>
      <c r="M1488" s="10"/>
      <c r="N1488" s="10"/>
      <c r="O1488" s="10"/>
      <c r="P1488" s="10"/>
      <c r="Q1488" s="10"/>
      <c r="R1488" s="10"/>
      <c r="T1488" s="17"/>
      <c r="U1488" s="17"/>
      <c r="V1488" s="11"/>
      <c r="X1488" s="13"/>
      <c r="Y1488" s="12"/>
      <c r="AD1488" s="12"/>
    </row>
    <row r="1489" spans="6:30" x14ac:dyDescent="0.3">
      <c r="F1489" s="10"/>
      <c r="G1489" s="17"/>
      <c r="H1489" s="10"/>
      <c r="M1489" s="10"/>
      <c r="N1489" s="10"/>
      <c r="O1489" s="10"/>
      <c r="P1489" s="10"/>
      <c r="Q1489" s="10"/>
      <c r="R1489" s="10"/>
      <c r="T1489" s="17"/>
      <c r="U1489" s="17"/>
      <c r="V1489" s="11"/>
      <c r="X1489" s="13"/>
      <c r="Y1489" s="12"/>
      <c r="AD1489" s="12"/>
    </row>
    <row r="1490" spans="6:30" x14ac:dyDescent="0.3">
      <c r="F1490" s="10"/>
      <c r="G1490" s="17"/>
      <c r="H1490" s="10"/>
      <c r="M1490" s="10"/>
      <c r="N1490" s="10"/>
      <c r="O1490" s="10"/>
      <c r="P1490" s="10"/>
      <c r="Q1490" s="10"/>
      <c r="R1490" s="10"/>
      <c r="T1490" s="17"/>
      <c r="U1490" s="17"/>
      <c r="V1490" s="11"/>
      <c r="X1490" s="13"/>
      <c r="Y1490" s="12"/>
      <c r="AD1490" s="12"/>
    </row>
    <row r="1491" spans="6:30" x14ac:dyDescent="0.3">
      <c r="F1491" s="10"/>
      <c r="G1491" s="17"/>
      <c r="H1491" s="10"/>
      <c r="M1491" s="10"/>
      <c r="N1491" s="10"/>
      <c r="O1491" s="10"/>
      <c r="P1491" s="10"/>
      <c r="Q1491" s="10"/>
      <c r="R1491" s="10"/>
      <c r="T1491" s="17"/>
      <c r="U1491" s="17"/>
      <c r="V1491" s="11"/>
      <c r="X1491" s="13"/>
      <c r="Y1491" s="12"/>
      <c r="AD1491" s="12"/>
    </row>
    <row r="1492" spans="6:30" x14ac:dyDescent="0.3">
      <c r="F1492" s="10"/>
      <c r="G1492" s="17"/>
      <c r="H1492" s="10"/>
      <c r="M1492" s="10"/>
      <c r="N1492" s="10"/>
      <c r="O1492" s="10"/>
      <c r="P1492" s="10"/>
      <c r="Q1492" s="10"/>
      <c r="R1492" s="10"/>
      <c r="T1492" s="17"/>
      <c r="U1492" s="17"/>
      <c r="V1492" s="11"/>
      <c r="X1492" s="13"/>
      <c r="Y1492" s="12"/>
      <c r="AD1492" s="12"/>
    </row>
    <row r="1493" spans="6:30" x14ac:dyDescent="0.3">
      <c r="F1493" s="10"/>
      <c r="G1493" s="17"/>
      <c r="H1493" s="10"/>
      <c r="M1493" s="10"/>
      <c r="N1493" s="10"/>
      <c r="O1493" s="10"/>
      <c r="P1493" s="10"/>
      <c r="Q1493" s="10"/>
      <c r="R1493" s="10"/>
      <c r="T1493" s="17"/>
      <c r="U1493" s="17"/>
      <c r="V1493" s="11"/>
      <c r="X1493" s="13"/>
      <c r="Y1493" s="12"/>
      <c r="AD1493" s="12"/>
    </row>
    <row r="1494" spans="6:30" x14ac:dyDescent="0.3">
      <c r="F1494" s="10"/>
      <c r="G1494" s="17"/>
      <c r="H1494" s="10"/>
      <c r="M1494" s="10"/>
      <c r="N1494" s="10"/>
      <c r="O1494" s="10"/>
      <c r="P1494" s="10"/>
      <c r="Q1494" s="10"/>
      <c r="R1494" s="10"/>
      <c r="T1494" s="17"/>
      <c r="U1494" s="17"/>
      <c r="V1494" s="11"/>
      <c r="X1494" s="13"/>
      <c r="Y1494" s="12"/>
      <c r="AD1494" s="12"/>
    </row>
    <row r="1495" spans="6:30" x14ac:dyDescent="0.3">
      <c r="F1495" s="10"/>
      <c r="G1495" s="17"/>
      <c r="H1495" s="10"/>
      <c r="M1495" s="10"/>
      <c r="N1495" s="10"/>
      <c r="O1495" s="10"/>
      <c r="P1495" s="10"/>
      <c r="Q1495" s="10"/>
      <c r="R1495" s="10"/>
      <c r="T1495" s="17"/>
      <c r="U1495" s="17"/>
      <c r="V1495" s="11"/>
      <c r="X1495" s="13"/>
      <c r="Y1495" s="12"/>
      <c r="AD1495" s="12"/>
    </row>
    <row r="1496" spans="6:30" x14ac:dyDescent="0.3">
      <c r="F1496" s="10"/>
      <c r="G1496" s="17"/>
      <c r="H1496" s="10"/>
      <c r="M1496" s="10"/>
      <c r="N1496" s="10"/>
      <c r="O1496" s="10"/>
      <c r="P1496" s="10"/>
      <c r="Q1496" s="10"/>
      <c r="R1496" s="10"/>
      <c r="T1496" s="17"/>
      <c r="U1496" s="17"/>
      <c r="V1496" s="11"/>
      <c r="X1496" s="13"/>
      <c r="Y1496" s="12"/>
      <c r="AD1496" s="12"/>
    </row>
    <row r="1497" spans="6:30" x14ac:dyDescent="0.3">
      <c r="F1497" s="10"/>
      <c r="G1497" s="17"/>
      <c r="H1497" s="10"/>
      <c r="M1497" s="10"/>
      <c r="N1497" s="10"/>
      <c r="O1497" s="10"/>
      <c r="P1497" s="10"/>
      <c r="Q1497" s="10"/>
      <c r="R1497" s="10"/>
      <c r="T1497" s="17"/>
      <c r="U1497" s="17"/>
      <c r="V1497" s="11"/>
      <c r="X1497" s="13"/>
      <c r="Y1497" s="12"/>
      <c r="AD1497" s="12"/>
    </row>
    <row r="1498" spans="6:30" x14ac:dyDescent="0.3">
      <c r="F1498" s="10"/>
      <c r="G1498" s="17"/>
      <c r="H1498" s="10"/>
      <c r="M1498" s="10"/>
      <c r="N1498" s="10"/>
      <c r="O1498" s="10"/>
      <c r="P1498" s="10"/>
      <c r="Q1498" s="10"/>
      <c r="R1498" s="10"/>
      <c r="T1498" s="17"/>
      <c r="U1498" s="17"/>
      <c r="V1498" s="11"/>
      <c r="X1498" s="13"/>
      <c r="Y1498" s="12"/>
      <c r="AD1498" s="12"/>
    </row>
    <row r="1499" spans="6:30" x14ac:dyDescent="0.3">
      <c r="F1499" s="10"/>
      <c r="G1499" s="17"/>
      <c r="H1499" s="10"/>
      <c r="M1499" s="10"/>
      <c r="N1499" s="10"/>
      <c r="O1499" s="10"/>
      <c r="P1499" s="10"/>
      <c r="Q1499" s="10"/>
      <c r="R1499" s="10"/>
      <c r="T1499" s="17"/>
      <c r="U1499" s="17"/>
      <c r="V1499" s="11"/>
      <c r="X1499" s="13"/>
      <c r="Y1499" s="12"/>
      <c r="AD1499" s="12"/>
    </row>
    <row r="1500" spans="6:30" x14ac:dyDescent="0.3">
      <c r="F1500" s="10"/>
      <c r="G1500" s="17"/>
      <c r="H1500" s="10"/>
      <c r="M1500" s="10"/>
      <c r="N1500" s="10"/>
      <c r="O1500" s="10"/>
      <c r="P1500" s="10"/>
      <c r="Q1500" s="10"/>
      <c r="R1500" s="10"/>
      <c r="T1500" s="17"/>
      <c r="U1500" s="17"/>
      <c r="V1500" s="11"/>
      <c r="X1500" s="13"/>
      <c r="Y1500" s="12"/>
      <c r="AD1500" s="12"/>
    </row>
    <row r="1501" spans="6:30" x14ac:dyDescent="0.3">
      <c r="F1501" s="10"/>
      <c r="G1501" s="17"/>
      <c r="H1501" s="10"/>
      <c r="M1501" s="10"/>
      <c r="N1501" s="10"/>
      <c r="O1501" s="10"/>
      <c r="P1501" s="10"/>
      <c r="Q1501" s="10"/>
      <c r="R1501" s="10"/>
      <c r="T1501" s="17"/>
      <c r="U1501" s="17"/>
      <c r="V1501" s="11"/>
      <c r="X1501" s="13"/>
      <c r="Y1501" s="12"/>
      <c r="AD1501" s="12"/>
    </row>
    <row r="1502" spans="6:30" x14ac:dyDescent="0.3">
      <c r="F1502" s="10"/>
      <c r="G1502" s="17"/>
      <c r="H1502" s="10"/>
      <c r="M1502" s="10"/>
      <c r="N1502" s="10"/>
      <c r="O1502" s="10"/>
      <c r="P1502" s="10"/>
      <c r="Q1502" s="10"/>
      <c r="R1502" s="10"/>
      <c r="T1502" s="17"/>
      <c r="U1502" s="17"/>
      <c r="V1502" s="11"/>
      <c r="X1502" s="13"/>
      <c r="Y1502" s="12"/>
      <c r="AD1502" s="12"/>
    </row>
    <row r="1503" spans="6:30" x14ac:dyDescent="0.3">
      <c r="F1503" s="10"/>
      <c r="G1503" s="17"/>
      <c r="H1503" s="10"/>
      <c r="M1503" s="10"/>
      <c r="N1503" s="10"/>
      <c r="O1503" s="10"/>
      <c r="P1503" s="10"/>
      <c r="Q1503" s="10"/>
      <c r="R1503" s="10"/>
      <c r="T1503" s="17"/>
      <c r="U1503" s="17"/>
      <c r="V1503" s="11"/>
      <c r="X1503" s="13"/>
      <c r="Y1503" s="12"/>
      <c r="AD1503" s="12"/>
    </row>
    <row r="1504" spans="6:30" x14ac:dyDescent="0.3">
      <c r="F1504" s="10"/>
      <c r="G1504" s="17"/>
      <c r="H1504" s="10"/>
      <c r="M1504" s="10"/>
      <c r="N1504" s="10"/>
      <c r="O1504" s="10"/>
      <c r="P1504" s="10"/>
      <c r="Q1504" s="10"/>
      <c r="R1504" s="10"/>
      <c r="T1504" s="17"/>
      <c r="U1504" s="17"/>
      <c r="V1504" s="11"/>
      <c r="X1504" s="13"/>
      <c r="Y1504" s="12"/>
      <c r="AD1504" s="12"/>
    </row>
    <row r="1505" spans="6:30" x14ac:dyDescent="0.3">
      <c r="F1505" s="10"/>
      <c r="G1505" s="17"/>
      <c r="H1505" s="10"/>
      <c r="M1505" s="10"/>
      <c r="N1505" s="10"/>
      <c r="O1505" s="10"/>
      <c r="P1505" s="10"/>
      <c r="Q1505" s="10"/>
      <c r="R1505" s="10"/>
      <c r="T1505" s="17"/>
      <c r="U1505" s="17"/>
      <c r="V1505" s="11"/>
      <c r="X1505" s="13"/>
      <c r="Y1505" s="12"/>
      <c r="AD1505" s="12"/>
    </row>
    <row r="1506" spans="6:30" x14ac:dyDescent="0.3">
      <c r="F1506" s="10"/>
      <c r="G1506" s="17"/>
      <c r="H1506" s="10"/>
      <c r="M1506" s="10"/>
      <c r="N1506" s="10"/>
      <c r="O1506" s="10"/>
      <c r="P1506" s="10"/>
      <c r="Q1506" s="10"/>
      <c r="R1506" s="10"/>
      <c r="T1506" s="17"/>
      <c r="U1506" s="17"/>
      <c r="V1506" s="11"/>
      <c r="X1506" s="13"/>
      <c r="Y1506" s="12"/>
      <c r="AD1506" s="12"/>
    </row>
    <row r="1507" spans="6:30" x14ac:dyDescent="0.3">
      <c r="F1507" s="10"/>
      <c r="G1507" s="17"/>
      <c r="H1507" s="10"/>
      <c r="M1507" s="10"/>
      <c r="N1507" s="10"/>
      <c r="O1507" s="10"/>
      <c r="P1507" s="10"/>
      <c r="Q1507" s="10"/>
      <c r="R1507" s="10"/>
      <c r="T1507" s="17"/>
      <c r="U1507" s="17"/>
      <c r="V1507" s="11"/>
      <c r="X1507" s="13"/>
      <c r="Y1507" s="12"/>
      <c r="AD1507" s="12"/>
    </row>
    <row r="1508" spans="6:30" x14ac:dyDescent="0.3">
      <c r="F1508" s="10"/>
      <c r="G1508" s="17"/>
      <c r="H1508" s="10"/>
      <c r="M1508" s="10"/>
      <c r="N1508" s="10"/>
      <c r="O1508" s="10"/>
      <c r="P1508" s="10"/>
      <c r="Q1508" s="10"/>
      <c r="R1508" s="10"/>
      <c r="T1508" s="17"/>
      <c r="U1508" s="17"/>
      <c r="V1508" s="11"/>
      <c r="X1508" s="13"/>
      <c r="Y1508" s="12"/>
      <c r="AD1508" s="12"/>
    </row>
    <row r="1509" spans="6:30" x14ac:dyDescent="0.3">
      <c r="F1509" s="10"/>
      <c r="G1509" s="17"/>
      <c r="H1509" s="10"/>
      <c r="M1509" s="10"/>
      <c r="N1509" s="10"/>
      <c r="O1509" s="10"/>
      <c r="P1509" s="10"/>
      <c r="Q1509" s="10"/>
      <c r="R1509" s="10"/>
      <c r="T1509" s="17"/>
      <c r="U1509" s="17"/>
      <c r="V1509" s="11"/>
      <c r="X1509" s="13"/>
      <c r="Y1509" s="12"/>
      <c r="AD1509" s="12"/>
    </row>
    <row r="1510" spans="6:30" x14ac:dyDescent="0.3">
      <c r="F1510" s="10"/>
      <c r="G1510" s="17"/>
      <c r="H1510" s="10"/>
      <c r="M1510" s="10"/>
      <c r="N1510" s="10"/>
      <c r="O1510" s="10"/>
      <c r="P1510" s="10"/>
      <c r="Q1510" s="10"/>
      <c r="R1510" s="10"/>
      <c r="T1510" s="17"/>
      <c r="U1510" s="17"/>
      <c r="V1510" s="11"/>
      <c r="X1510" s="13"/>
      <c r="Y1510" s="12"/>
      <c r="AD1510" s="12"/>
    </row>
    <row r="1511" spans="6:30" x14ac:dyDescent="0.3">
      <c r="F1511" s="10"/>
      <c r="G1511" s="17"/>
      <c r="H1511" s="10"/>
      <c r="M1511" s="10"/>
      <c r="N1511" s="10"/>
      <c r="O1511" s="10"/>
      <c r="P1511" s="10"/>
      <c r="Q1511" s="10"/>
      <c r="R1511" s="10"/>
      <c r="T1511" s="17"/>
      <c r="U1511" s="17"/>
      <c r="V1511" s="11"/>
      <c r="X1511" s="13"/>
      <c r="Y1511" s="12"/>
      <c r="AD1511" s="12"/>
    </row>
    <row r="1512" spans="6:30" x14ac:dyDescent="0.3">
      <c r="F1512" s="10"/>
      <c r="G1512" s="17"/>
      <c r="H1512" s="10"/>
      <c r="M1512" s="10"/>
      <c r="N1512" s="10"/>
      <c r="O1512" s="10"/>
      <c r="P1512" s="10"/>
      <c r="Q1512" s="10"/>
      <c r="R1512" s="10"/>
      <c r="T1512" s="17"/>
      <c r="U1512" s="17"/>
      <c r="V1512" s="11"/>
      <c r="X1512" s="13"/>
      <c r="Y1512" s="12"/>
      <c r="AD1512" s="12"/>
    </row>
    <row r="1513" spans="6:30" x14ac:dyDescent="0.3">
      <c r="F1513" s="10"/>
      <c r="G1513" s="17"/>
      <c r="H1513" s="10"/>
      <c r="M1513" s="10"/>
      <c r="N1513" s="10"/>
      <c r="O1513" s="10"/>
      <c r="P1513" s="10"/>
      <c r="Q1513" s="10"/>
      <c r="R1513" s="10"/>
      <c r="T1513" s="17"/>
      <c r="U1513" s="17"/>
      <c r="V1513" s="11"/>
      <c r="X1513" s="13"/>
      <c r="Y1513" s="12"/>
      <c r="AD1513" s="12"/>
    </row>
    <row r="1514" spans="6:30" x14ac:dyDescent="0.3">
      <c r="F1514" s="10"/>
      <c r="G1514" s="17"/>
      <c r="H1514" s="10"/>
      <c r="M1514" s="10"/>
      <c r="N1514" s="10"/>
      <c r="O1514" s="10"/>
      <c r="P1514" s="10"/>
      <c r="Q1514" s="10"/>
      <c r="R1514" s="10"/>
      <c r="T1514" s="17"/>
      <c r="U1514" s="17"/>
      <c r="V1514" s="11"/>
      <c r="X1514" s="13"/>
      <c r="Y1514" s="12"/>
      <c r="AD1514" s="12"/>
    </row>
    <row r="1515" spans="6:30" x14ac:dyDescent="0.3">
      <c r="F1515" s="10"/>
      <c r="G1515" s="17"/>
      <c r="H1515" s="10"/>
      <c r="M1515" s="10"/>
      <c r="N1515" s="10"/>
      <c r="O1515" s="10"/>
      <c r="P1515" s="10"/>
      <c r="Q1515" s="10"/>
      <c r="R1515" s="10"/>
      <c r="T1515" s="17"/>
      <c r="U1515" s="17"/>
      <c r="V1515" s="11"/>
      <c r="X1515" s="13"/>
      <c r="Y1515" s="12"/>
      <c r="AD1515" s="12"/>
    </row>
    <row r="1516" spans="6:30" x14ac:dyDescent="0.3">
      <c r="F1516" s="10"/>
      <c r="G1516" s="17"/>
      <c r="H1516" s="10"/>
      <c r="M1516" s="10"/>
      <c r="N1516" s="10"/>
      <c r="O1516" s="10"/>
      <c r="P1516" s="10"/>
      <c r="Q1516" s="10"/>
      <c r="R1516" s="10"/>
      <c r="T1516" s="17"/>
      <c r="U1516" s="17"/>
      <c r="V1516" s="11"/>
      <c r="X1516" s="13"/>
      <c r="Y1516" s="12"/>
      <c r="AD1516" s="12"/>
    </row>
    <row r="1517" spans="6:30" x14ac:dyDescent="0.3">
      <c r="F1517" s="10"/>
      <c r="G1517" s="17"/>
      <c r="H1517" s="10"/>
      <c r="M1517" s="10"/>
      <c r="N1517" s="10"/>
      <c r="O1517" s="10"/>
      <c r="P1517" s="10"/>
      <c r="Q1517" s="10"/>
      <c r="R1517" s="10"/>
      <c r="T1517" s="17"/>
      <c r="U1517" s="17"/>
      <c r="V1517" s="11"/>
      <c r="X1517" s="13"/>
      <c r="Y1517" s="12"/>
      <c r="AD1517" s="12"/>
    </row>
    <row r="1518" spans="6:30" x14ac:dyDescent="0.3">
      <c r="F1518" s="10"/>
      <c r="G1518" s="17"/>
      <c r="H1518" s="10"/>
      <c r="M1518" s="10"/>
      <c r="N1518" s="10"/>
      <c r="O1518" s="10"/>
      <c r="P1518" s="10"/>
      <c r="Q1518" s="10"/>
      <c r="R1518" s="10"/>
      <c r="T1518" s="17"/>
      <c r="U1518" s="17"/>
      <c r="V1518" s="11"/>
      <c r="X1518" s="13"/>
      <c r="Y1518" s="12"/>
      <c r="AD1518" s="12"/>
    </row>
    <row r="1519" spans="6:30" x14ac:dyDescent="0.3">
      <c r="F1519" s="10"/>
      <c r="G1519" s="17"/>
      <c r="H1519" s="10"/>
      <c r="M1519" s="10"/>
      <c r="N1519" s="10"/>
      <c r="O1519" s="10"/>
      <c r="P1519" s="10"/>
      <c r="Q1519" s="10"/>
      <c r="R1519" s="10"/>
      <c r="T1519" s="17"/>
      <c r="U1519" s="17"/>
      <c r="V1519" s="11"/>
      <c r="X1519" s="13"/>
      <c r="Y1519" s="12"/>
      <c r="AD1519" s="12"/>
    </row>
    <row r="1520" spans="6:30" x14ac:dyDescent="0.3">
      <c r="F1520" s="10"/>
      <c r="G1520" s="17"/>
      <c r="H1520" s="10"/>
      <c r="M1520" s="10"/>
      <c r="N1520" s="10"/>
      <c r="O1520" s="10"/>
      <c r="P1520" s="10"/>
      <c r="Q1520" s="10"/>
      <c r="R1520" s="10"/>
      <c r="T1520" s="17"/>
      <c r="U1520" s="17"/>
      <c r="V1520" s="11"/>
      <c r="X1520" s="13"/>
      <c r="Y1520" s="12"/>
      <c r="AD1520" s="12"/>
    </row>
    <row r="1521" spans="6:30" x14ac:dyDescent="0.3">
      <c r="F1521" s="10"/>
      <c r="G1521" s="17"/>
      <c r="H1521" s="10"/>
      <c r="M1521" s="10"/>
      <c r="N1521" s="10"/>
      <c r="O1521" s="10"/>
      <c r="P1521" s="10"/>
      <c r="Q1521" s="10"/>
      <c r="R1521" s="10"/>
      <c r="T1521" s="17"/>
      <c r="U1521" s="17"/>
      <c r="V1521" s="11"/>
      <c r="X1521" s="13"/>
      <c r="Y1521" s="12"/>
      <c r="AD1521" s="12"/>
    </row>
    <row r="1522" spans="6:30" x14ac:dyDescent="0.3">
      <c r="F1522" s="10"/>
      <c r="G1522" s="17"/>
      <c r="H1522" s="10"/>
      <c r="M1522" s="10"/>
      <c r="N1522" s="10"/>
      <c r="O1522" s="10"/>
      <c r="P1522" s="10"/>
      <c r="Q1522" s="10"/>
      <c r="R1522" s="10"/>
      <c r="T1522" s="17"/>
      <c r="U1522" s="17"/>
      <c r="V1522" s="11"/>
      <c r="X1522" s="13"/>
      <c r="Y1522" s="12"/>
      <c r="AD1522" s="12"/>
    </row>
    <row r="1523" spans="6:30" x14ac:dyDescent="0.3">
      <c r="F1523" s="10"/>
      <c r="G1523" s="17"/>
      <c r="H1523" s="10"/>
      <c r="M1523" s="10"/>
      <c r="N1523" s="10"/>
      <c r="O1523" s="10"/>
      <c r="P1523" s="10"/>
      <c r="Q1523" s="10"/>
      <c r="R1523" s="10"/>
      <c r="T1523" s="17"/>
      <c r="U1523" s="17"/>
      <c r="V1523" s="11"/>
      <c r="X1523" s="13"/>
      <c r="Y1523" s="12"/>
      <c r="AD1523" s="12"/>
    </row>
    <row r="1524" spans="6:30" x14ac:dyDescent="0.3">
      <c r="F1524" s="10"/>
      <c r="G1524" s="17"/>
      <c r="H1524" s="10"/>
      <c r="M1524" s="10"/>
      <c r="N1524" s="10"/>
      <c r="O1524" s="10"/>
      <c r="P1524" s="10"/>
      <c r="Q1524" s="10"/>
      <c r="R1524" s="10"/>
      <c r="T1524" s="17"/>
      <c r="U1524" s="17"/>
      <c r="V1524" s="11"/>
      <c r="X1524" s="13"/>
      <c r="Y1524" s="12"/>
      <c r="AD1524" s="12"/>
    </row>
    <row r="1525" spans="6:30" x14ac:dyDescent="0.3">
      <c r="F1525" s="10"/>
      <c r="G1525" s="17"/>
      <c r="H1525" s="10"/>
      <c r="M1525" s="10"/>
      <c r="N1525" s="10"/>
      <c r="O1525" s="10"/>
      <c r="P1525" s="10"/>
      <c r="Q1525" s="10"/>
      <c r="R1525" s="10"/>
      <c r="T1525" s="17"/>
      <c r="U1525" s="17"/>
      <c r="V1525" s="11"/>
      <c r="X1525" s="13"/>
      <c r="Y1525" s="12"/>
      <c r="AD1525" s="12"/>
    </row>
    <row r="1526" spans="6:30" x14ac:dyDescent="0.3">
      <c r="F1526" s="10"/>
      <c r="G1526" s="17"/>
      <c r="H1526" s="10"/>
      <c r="M1526" s="10"/>
      <c r="N1526" s="10"/>
      <c r="O1526" s="10"/>
      <c r="P1526" s="10"/>
      <c r="Q1526" s="10"/>
      <c r="R1526" s="10"/>
      <c r="T1526" s="17"/>
      <c r="U1526" s="17"/>
      <c r="V1526" s="11"/>
      <c r="X1526" s="13"/>
      <c r="Y1526" s="12"/>
      <c r="AD1526" s="12"/>
    </row>
    <row r="1527" spans="6:30" x14ac:dyDescent="0.3">
      <c r="F1527" s="10"/>
      <c r="G1527" s="17"/>
      <c r="H1527" s="10"/>
      <c r="M1527" s="10"/>
      <c r="N1527" s="10"/>
      <c r="O1527" s="10"/>
      <c r="P1527" s="10"/>
      <c r="Q1527" s="10"/>
      <c r="R1527" s="10"/>
      <c r="T1527" s="17"/>
      <c r="U1527" s="17"/>
      <c r="V1527" s="11"/>
      <c r="X1527" s="13"/>
      <c r="Y1527" s="12"/>
      <c r="AD1527" s="12"/>
    </row>
    <row r="1528" spans="6:30" x14ac:dyDescent="0.3">
      <c r="F1528" s="10"/>
      <c r="G1528" s="17"/>
      <c r="H1528" s="10"/>
      <c r="M1528" s="10"/>
      <c r="N1528" s="10"/>
      <c r="O1528" s="10"/>
      <c r="P1528" s="10"/>
      <c r="Q1528" s="10"/>
      <c r="R1528" s="10"/>
      <c r="T1528" s="17"/>
      <c r="U1528" s="17"/>
      <c r="V1528" s="11"/>
      <c r="X1528" s="13"/>
      <c r="Y1528" s="12"/>
      <c r="AD1528" s="12"/>
    </row>
    <row r="1529" spans="6:30" x14ac:dyDescent="0.3">
      <c r="F1529" s="10"/>
      <c r="G1529" s="17"/>
      <c r="H1529" s="10"/>
      <c r="M1529" s="10"/>
      <c r="N1529" s="10"/>
      <c r="O1529" s="10"/>
      <c r="P1529" s="10"/>
      <c r="Q1529" s="10"/>
      <c r="R1529" s="10"/>
      <c r="T1529" s="17"/>
      <c r="U1529" s="17"/>
      <c r="V1529" s="11"/>
      <c r="X1529" s="13"/>
      <c r="Y1529" s="12"/>
      <c r="AD1529" s="12"/>
    </row>
    <row r="1530" spans="6:30" x14ac:dyDescent="0.3">
      <c r="F1530" s="10"/>
      <c r="G1530" s="17"/>
      <c r="H1530" s="10"/>
      <c r="M1530" s="10"/>
      <c r="N1530" s="10"/>
      <c r="O1530" s="10"/>
      <c r="P1530" s="10"/>
      <c r="Q1530" s="10"/>
      <c r="R1530" s="10"/>
      <c r="T1530" s="17"/>
      <c r="U1530" s="17"/>
      <c r="V1530" s="11"/>
      <c r="X1530" s="13"/>
      <c r="Y1530" s="12"/>
      <c r="AD1530" s="12"/>
    </row>
    <row r="1531" spans="6:30" x14ac:dyDescent="0.3">
      <c r="F1531" s="10"/>
      <c r="G1531" s="17"/>
      <c r="H1531" s="10"/>
      <c r="M1531" s="10"/>
      <c r="N1531" s="10"/>
      <c r="O1531" s="10"/>
      <c r="P1531" s="10"/>
      <c r="Q1531" s="10"/>
      <c r="R1531" s="10"/>
      <c r="T1531" s="17"/>
      <c r="U1531" s="17"/>
      <c r="V1531" s="11"/>
      <c r="X1531" s="13"/>
      <c r="Y1531" s="12"/>
      <c r="AD1531" s="12"/>
    </row>
    <row r="1532" spans="6:30" x14ac:dyDescent="0.3">
      <c r="F1532" s="10"/>
      <c r="G1532" s="17"/>
      <c r="H1532" s="10"/>
      <c r="M1532" s="10"/>
      <c r="N1532" s="10"/>
      <c r="O1532" s="10"/>
      <c r="P1532" s="10"/>
      <c r="Q1532" s="10"/>
      <c r="R1532" s="10"/>
      <c r="T1532" s="17"/>
      <c r="U1532" s="17"/>
      <c r="V1532" s="11"/>
      <c r="X1532" s="13"/>
      <c r="Y1532" s="12"/>
      <c r="AD1532" s="12"/>
    </row>
    <row r="1533" spans="6:30" x14ac:dyDescent="0.3">
      <c r="F1533" s="10"/>
      <c r="G1533" s="17"/>
      <c r="H1533" s="10"/>
      <c r="M1533" s="10"/>
      <c r="N1533" s="10"/>
      <c r="O1533" s="10"/>
      <c r="P1533" s="10"/>
      <c r="Q1533" s="10"/>
      <c r="R1533" s="10"/>
      <c r="T1533" s="17"/>
      <c r="U1533" s="17"/>
      <c r="V1533" s="11"/>
      <c r="X1533" s="13"/>
      <c r="Y1533" s="12"/>
      <c r="AD1533" s="12"/>
    </row>
    <row r="1534" spans="6:30" x14ac:dyDescent="0.3">
      <c r="F1534" s="10"/>
      <c r="G1534" s="17"/>
      <c r="H1534" s="10"/>
      <c r="M1534" s="10"/>
      <c r="N1534" s="10"/>
      <c r="O1534" s="10"/>
      <c r="P1534" s="10"/>
      <c r="Q1534" s="10"/>
      <c r="R1534" s="10"/>
      <c r="T1534" s="17"/>
      <c r="U1534" s="17"/>
      <c r="V1534" s="11"/>
      <c r="X1534" s="13"/>
      <c r="Y1534" s="12"/>
      <c r="AD1534" s="12"/>
    </row>
    <row r="1535" spans="6:30" x14ac:dyDescent="0.3">
      <c r="F1535" s="10"/>
      <c r="G1535" s="17"/>
      <c r="H1535" s="10"/>
      <c r="M1535" s="10"/>
      <c r="N1535" s="10"/>
      <c r="O1535" s="10"/>
      <c r="P1535" s="10"/>
      <c r="Q1535" s="10"/>
      <c r="R1535" s="10"/>
      <c r="T1535" s="17"/>
      <c r="U1535" s="17"/>
      <c r="V1535" s="11"/>
      <c r="X1535" s="13"/>
      <c r="Y1535" s="12"/>
      <c r="AD1535" s="12"/>
    </row>
    <row r="1536" spans="6:30" x14ac:dyDescent="0.3">
      <c r="F1536" s="10"/>
      <c r="G1536" s="17"/>
      <c r="H1536" s="10"/>
      <c r="M1536" s="10"/>
      <c r="N1536" s="10"/>
      <c r="O1536" s="10"/>
      <c r="P1536" s="10"/>
      <c r="Q1536" s="10"/>
      <c r="R1536" s="10"/>
      <c r="T1536" s="17"/>
      <c r="U1536" s="17"/>
      <c r="V1536" s="11"/>
      <c r="X1536" s="13"/>
      <c r="Y1536" s="12"/>
      <c r="AD1536" s="12"/>
    </row>
    <row r="1537" spans="6:30" x14ac:dyDescent="0.3">
      <c r="F1537" s="10"/>
      <c r="G1537" s="17"/>
      <c r="H1537" s="10"/>
      <c r="M1537" s="10"/>
      <c r="N1537" s="10"/>
      <c r="O1537" s="10"/>
      <c r="P1537" s="10"/>
      <c r="Q1537" s="10"/>
      <c r="R1537" s="10"/>
      <c r="T1537" s="17"/>
      <c r="U1537" s="17"/>
      <c r="V1537" s="11"/>
      <c r="X1537" s="13"/>
      <c r="Y1537" s="12"/>
      <c r="AD1537" s="12"/>
    </row>
    <row r="1538" spans="6:30" x14ac:dyDescent="0.3">
      <c r="F1538" s="10"/>
      <c r="G1538" s="17"/>
      <c r="H1538" s="10"/>
      <c r="M1538" s="10"/>
      <c r="N1538" s="10"/>
      <c r="O1538" s="10"/>
      <c r="P1538" s="10"/>
      <c r="Q1538" s="10"/>
      <c r="R1538" s="10"/>
      <c r="T1538" s="17"/>
      <c r="U1538" s="17"/>
      <c r="V1538" s="11"/>
      <c r="X1538" s="13"/>
      <c r="Y1538" s="12"/>
      <c r="AD1538" s="12"/>
    </row>
    <row r="1539" spans="6:30" x14ac:dyDescent="0.3">
      <c r="F1539" s="10"/>
      <c r="G1539" s="17"/>
      <c r="H1539" s="10"/>
      <c r="M1539" s="10"/>
      <c r="N1539" s="10"/>
      <c r="O1539" s="10"/>
      <c r="P1539" s="10"/>
      <c r="Q1539" s="10"/>
      <c r="R1539" s="10"/>
      <c r="T1539" s="17"/>
      <c r="U1539" s="17"/>
      <c r="V1539" s="11"/>
      <c r="X1539" s="13"/>
      <c r="Y1539" s="12"/>
      <c r="AD1539" s="12"/>
    </row>
    <row r="1540" spans="6:30" x14ac:dyDescent="0.3">
      <c r="F1540" s="10"/>
      <c r="G1540" s="17"/>
      <c r="H1540" s="10"/>
      <c r="M1540" s="10"/>
      <c r="N1540" s="10"/>
      <c r="O1540" s="10"/>
      <c r="P1540" s="10"/>
      <c r="Q1540" s="10"/>
      <c r="R1540" s="10"/>
      <c r="T1540" s="17"/>
      <c r="U1540" s="17"/>
      <c r="V1540" s="11"/>
      <c r="X1540" s="13"/>
      <c r="Y1540" s="12"/>
      <c r="AD1540" s="12"/>
    </row>
    <row r="1541" spans="6:30" x14ac:dyDescent="0.3">
      <c r="F1541" s="10"/>
      <c r="G1541" s="17"/>
      <c r="H1541" s="10"/>
      <c r="M1541" s="10"/>
      <c r="N1541" s="10"/>
      <c r="O1541" s="10"/>
      <c r="P1541" s="10"/>
      <c r="Q1541" s="10"/>
      <c r="R1541" s="10"/>
      <c r="T1541" s="17"/>
      <c r="U1541" s="17"/>
      <c r="V1541" s="11"/>
      <c r="X1541" s="13"/>
      <c r="Y1541" s="12"/>
      <c r="AD1541" s="12"/>
    </row>
    <row r="1542" spans="6:30" x14ac:dyDescent="0.3">
      <c r="F1542" s="10"/>
      <c r="G1542" s="17"/>
      <c r="H1542" s="10"/>
      <c r="M1542" s="10"/>
      <c r="N1542" s="10"/>
      <c r="O1542" s="10"/>
      <c r="P1542" s="10"/>
      <c r="Q1542" s="10"/>
      <c r="R1542" s="10"/>
      <c r="T1542" s="17"/>
      <c r="U1542" s="17"/>
      <c r="V1542" s="11"/>
      <c r="X1542" s="13"/>
      <c r="Y1542" s="12"/>
      <c r="AD1542" s="12"/>
    </row>
    <row r="1543" spans="6:30" x14ac:dyDescent="0.3">
      <c r="F1543" s="10"/>
      <c r="G1543" s="17"/>
      <c r="H1543" s="10"/>
      <c r="M1543" s="10"/>
      <c r="N1543" s="10"/>
      <c r="O1543" s="10"/>
      <c r="P1543" s="10"/>
      <c r="Q1543" s="10"/>
      <c r="R1543" s="10"/>
      <c r="T1543" s="17"/>
      <c r="U1543" s="17"/>
      <c r="V1543" s="11"/>
      <c r="X1543" s="13"/>
      <c r="Y1543" s="12"/>
      <c r="AD1543" s="12"/>
    </row>
    <row r="1544" spans="6:30" x14ac:dyDescent="0.3">
      <c r="F1544" s="10"/>
      <c r="G1544" s="17"/>
      <c r="H1544" s="10"/>
      <c r="M1544" s="10"/>
      <c r="N1544" s="10"/>
      <c r="O1544" s="10"/>
      <c r="P1544" s="10"/>
      <c r="Q1544" s="10"/>
      <c r="R1544" s="10"/>
      <c r="T1544" s="17"/>
      <c r="U1544" s="17"/>
      <c r="V1544" s="11"/>
      <c r="X1544" s="13"/>
      <c r="Y1544" s="12"/>
      <c r="AD1544" s="12"/>
    </row>
    <row r="1545" spans="6:30" x14ac:dyDescent="0.3">
      <c r="F1545" s="10"/>
      <c r="G1545" s="17"/>
      <c r="H1545" s="10"/>
      <c r="M1545" s="10"/>
      <c r="N1545" s="10"/>
      <c r="O1545" s="10"/>
      <c r="P1545" s="10"/>
      <c r="Q1545" s="10"/>
      <c r="R1545" s="10"/>
      <c r="T1545" s="17"/>
      <c r="U1545" s="17"/>
      <c r="V1545" s="11"/>
      <c r="X1545" s="13"/>
      <c r="Y1545" s="12"/>
      <c r="AD1545" s="12"/>
    </row>
    <row r="1546" spans="6:30" x14ac:dyDescent="0.3">
      <c r="F1546" s="10"/>
      <c r="G1546" s="17"/>
      <c r="H1546" s="10"/>
      <c r="M1546" s="10"/>
      <c r="N1546" s="10"/>
      <c r="O1546" s="10"/>
      <c r="P1546" s="10"/>
      <c r="Q1546" s="10"/>
      <c r="R1546" s="10"/>
      <c r="T1546" s="17"/>
      <c r="U1546" s="17"/>
      <c r="V1546" s="11"/>
      <c r="X1546" s="13"/>
      <c r="Y1546" s="12"/>
      <c r="AD1546" s="12"/>
    </row>
    <row r="1547" spans="6:30" x14ac:dyDescent="0.3">
      <c r="F1547" s="10"/>
      <c r="G1547" s="17"/>
      <c r="H1547" s="10"/>
      <c r="M1547" s="10"/>
      <c r="N1547" s="10"/>
      <c r="O1547" s="10"/>
      <c r="P1547" s="10"/>
      <c r="Q1547" s="10"/>
      <c r="R1547" s="10"/>
      <c r="T1547" s="17"/>
      <c r="U1547" s="17"/>
      <c r="V1547" s="11"/>
      <c r="X1547" s="13"/>
      <c r="Y1547" s="12"/>
      <c r="AD1547" s="12"/>
    </row>
    <row r="1548" spans="6:30" x14ac:dyDescent="0.3">
      <c r="F1548" s="10"/>
      <c r="G1548" s="17"/>
      <c r="H1548" s="10"/>
      <c r="M1548" s="10"/>
      <c r="N1548" s="10"/>
      <c r="O1548" s="10"/>
      <c r="P1548" s="10"/>
      <c r="Q1548" s="10"/>
      <c r="R1548" s="10"/>
      <c r="T1548" s="17"/>
      <c r="U1548" s="17"/>
      <c r="V1548" s="11"/>
      <c r="X1548" s="13"/>
      <c r="Y1548" s="12"/>
      <c r="AD1548" s="12"/>
    </row>
    <row r="1549" spans="6:30" x14ac:dyDescent="0.3">
      <c r="F1549" s="10"/>
      <c r="G1549" s="17"/>
      <c r="H1549" s="10"/>
      <c r="M1549" s="10"/>
      <c r="N1549" s="10"/>
      <c r="O1549" s="10"/>
      <c r="P1549" s="10"/>
      <c r="Q1549" s="10"/>
      <c r="R1549" s="10"/>
      <c r="T1549" s="17"/>
      <c r="U1549" s="17"/>
      <c r="V1549" s="11"/>
      <c r="X1549" s="13"/>
      <c r="Y1549" s="12"/>
      <c r="AD1549" s="12"/>
    </row>
    <row r="1550" spans="6:30" x14ac:dyDescent="0.3">
      <c r="F1550" s="10"/>
      <c r="G1550" s="17"/>
      <c r="H1550" s="10"/>
      <c r="M1550" s="10"/>
      <c r="N1550" s="10"/>
      <c r="O1550" s="10"/>
      <c r="P1550" s="10"/>
      <c r="Q1550" s="10"/>
      <c r="R1550" s="10"/>
      <c r="T1550" s="17"/>
      <c r="U1550" s="17"/>
      <c r="V1550" s="11"/>
      <c r="X1550" s="13"/>
      <c r="Y1550" s="12"/>
      <c r="AD1550" s="12"/>
    </row>
    <row r="1551" spans="6:30" x14ac:dyDescent="0.3">
      <c r="F1551" s="10"/>
      <c r="G1551" s="17"/>
      <c r="H1551" s="10"/>
      <c r="M1551" s="10"/>
      <c r="N1551" s="10"/>
      <c r="O1551" s="10"/>
      <c r="P1551" s="10"/>
      <c r="Q1551" s="10"/>
      <c r="R1551" s="10"/>
      <c r="T1551" s="17"/>
      <c r="U1551" s="17"/>
      <c r="V1551" s="11"/>
      <c r="X1551" s="13"/>
      <c r="Y1551" s="12"/>
      <c r="AD1551" s="12"/>
    </row>
    <row r="1552" spans="6:30" x14ac:dyDescent="0.3">
      <c r="F1552" s="10"/>
      <c r="G1552" s="17"/>
      <c r="H1552" s="10"/>
      <c r="M1552" s="10"/>
      <c r="N1552" s="10"/>
      <c r="O1552" s="10"/>
      <c r="P1552" s="10"/>
      <c r="Q1552" s="10"/>
      <c r="R1552" s="10"/>
      <c r="T1552" s="17"/>
      <c r="U1552" s="17"/>
      <c r="V1552" s="11"/>
      <c r="X1552" s="13"/>
      <c r="Y1552" s="12"/>
      <c r="AD1552" s="12"/>
    </row>
    <row r="1553" spans="6:30" x14ac:dyDescent="0.3">
      <c r="F1553" s="10"/>
      <c r="G1553" s="17"/>
      <c r="H1553" s="10"/>
      <c r="M1553" s="10"/>
      <c r="N1553" s="10"/>
      <c r="O1553" s="10"/>
      <c r="P1553" s="10"/>
      <c r="Q1553" s="10"/>
      <c r="R1553" s="10"/>
      <c r="T1553" s="17"/>
      <c r="U1553" s="17"/>
      <c r="V1553" s="11"/>
      <c r="X1553" s="13"/>
      <c r="Y1553" s="12"/>
      <c r="AD1553" s="12"/>
    </row>
    <row r="1554" spans="6:30" x14ac:dyDescent="0.3">
      <c r="F1554" s="10"/>
      <c r="G1554" s="17"/>
      <c r="H1554" s="10"/>
      <c r="M1554" s="10"/>
      <c r="N1554" s="10"/>
      <c r="O1554" s="10"/>
      <c r="P1554" s="10"/>
      <c r="Q1554" s="10"/>
      <c r="R1554" s="10"/>
      <c r="T1554" s="17"/>
      <c r="U1554" s="17"/>
      <c r="V1554" s="11"/>
      <c r="X1554" s="13"/>
      <c r="Y1554" s="12"/>
      <c r="AD1554" s="12"/>
    </row>
    <row r="1555" spans="6:30" x14ac:dyDescent="0.3">
      <c r="F1555" s="10"/>
      <c r="G1555" s="17"/>
      <c r="H1555" s="10"/>
      <c r="M1555" s="10"/>
      <c r="N1555" s="10"/>
      <c r="O1555" s="10"/>
      <c r="P1555" s="10"/>
      <c r="Q1555" s="10"/>
      <c r="R1555" s="10"/>
      <c r="T1555" s="17"/>
      <c r="U1555" s="17"/>
      <c r="V1555" s="11"/>
      <c r="X1555" s="13"/>
      <c r="Y1555" s="12"/>
      <c r="AD1555" s="12"/>
    </row>
    <row r="1556" spans="6:30" x14ac:dyDescent="0.3">
      <c r="F1556" s="10"/>
      <c r="G1556" s="17"/>
      <c r="H1556" s="10"/>
      <c r="M1556" s="10"/>
      <c r="N1556" s="10"/>
      <c r="O1556" s="10"/>
      <c r="P1556" s="10"/>
      <c r="Q1556" s="10"/>
      <c r="R1556" s="10"/>
      <c r="T1556" s="17"/>
      <c r="U1556" s="17"/>
      <c r="V1556" s="11"/>
      <c r="X1556" s="13"/>
      <c r="Y1556" s="12"/>
      <c r="AD1556" s="12"/>
    </row>
    <row r="1557" spans="6:30" x14ac:dyDescent="0.3">
      <c r="F1557" s="10"/>
      <c r="G1557" s="17"/>
      <c r="H1557" s="10"/>
      <c r="M1557" s="10"/>
      <c r="N1557" s="10"/>
      <c r="O1557" s="10"/>
      <c r="P1557" s="10"/>
      <c r="Q1557" s="10"/>
      <c r="R1557" s="10"/>
      <c r="T1557" s="17"/>
      <c r="U1557" s="17"/>
      <c r="V1557" s="11"/>
      <c r="X1557" s="13"/>
      <c r="Y1557" s="12"/>
      <c r="AD1557" s="12"/>
    </row>
    <row r="1558" spans="6:30" x14ac:dyDescent="0.3">
      <c r="F1558" s="10"/>
      <c r="G1558" s="17"/>
      <c r="H1558" s="10"/>
      <c r="M1558" s="10"/>
      <c r="N1558" s="10"/>
      <c r="O1558" s="10"/>
      <c r="P1558" s="10"/>
      <c r="Q1558" s="10"/>
      <c r="R1558" s="10"/>
      <c r="T1558" s="17"/>
      <c r="U1558" s="17"/>
      <c r="V1558" s="11"/>
      <c r="X1558" s="13"/>
      <c r="Y1558" s="12"/>
      <c r="AD1558" s="12"/>
    </row>
    <row r="1559" spans="6:30" x14ac:dyDescent="0.3">
      <c r="F1559" s="10"/>
      <c r="G1559" s="17"/>
      <c r="H1559" s="10"/>
      <c r="M1559" s="10"/>
      <c r="N1559" s="10"/>
      <c r="O1559" s="10"/>
      <c r="P1559" s="10"/>
      <c r="Q1559" s="10"/>
      <c r="R1559" s="10"/>
      <c r="T1559" s="17"/>
      <c r="U1559" s="17"/>
      <c r="V1559" s="11"/>
      <c r="X1559" s="13"/>
      <c r="Y1559" s="12"/>
      <c r="AD1559" s="12"/>
    </row>
    <row r="1560" spans="6:30" x14ac:dyDescent="0.3">
      <c r="F1560" s="10"/>
      <c r="G1560" s="17"/>
      <c r="H1560" s="10"/>
      <c r="M1560" s="10"/>
      <c r="N1560" s="10"/>
      <c r="O1560" s="10"/>
      <c r="P1560" s="10"/>
      <c r="Q1560" s="10"/>
      <c r="R1560" s="10"/>
      <c r="T1560" s="17"/>
      <c r="U1560" s="17"/>
      <c r="V1560" s="11"/>
      <c r="X1560" s="13"/>
      <c r="Y1560" s="12"/>
      <c r="AD1560" s="12"/>
    </row>
    <row r="1561" spans="6:30" x14ac:dyDescent="0.3">
      <c r="F1561" s="10"/>
      <c r="G1561" s="17"/>
      <c r="H1561" s="10"/>
      <c r="M1561" s="10"/>
      <c r="N1561" s="10"/>
      <c r="O1561" s="10"/>
      <c r="P1561" s="10"/>
      <c r="Q1561" s="10"/>
      <c r="R1561" s="10"/>
      <c r="T1561" s="17"/>
      <c r="U1561" s="17"/>
      <c r="V1561" s="11"/>
      <c r="X1561" s="13"/>
      <c r="Y1561" s="12"/>
      <c r="AD1561" s="12"/>
    </row>
    <row r="1562" spans="6:30" x14ac:dyDescent="0.3">
      <c r="F1562" s="10"/>
      <c r="G1562" s="17"/>
      <c r="H1562" s="10"/>
      <c r="M1562" s="10"/>
      <c r="N1562" s="10"/>
      <c r="O1562" s="10"/>
      <c r="P1562" s="10"/>
      <c r="Q1562" s="10"/>
      <c r="R1562" s="10"/>
      <c r="T1562" s="17"/>
      <c r="U1562" s="17"/>
      <c r="V1562" s="11"/>
      <c r="X1562" s="13"/>
      <c r="Y1562" s="12"/>
      <c r="AD1562" s="12"/>
    </row>
    <row r="1563" spans="6:30" x14ac:dyDescent="0.3">
      <c r="F1563" s="10"/>
      <c r="G1563" s="17"/>
      <c r="H1563" s="10"/>
      <c r="M1563" s="10"/>
      <c r="N1563" s="10"/>
      <c r="O1563" s="10"/>
      <c r="P1563" s="10"/>
      <c r="Q1563" s="10"/>
      <c r="R1563" s="10"/>
      <c r="T1563" s="17"/>
      <c r="U1563" s="17"/>
      <c r="V1563" s="11"/>
      <c r="X1563" s="13"/>
      <c r="Y1563" s="12"/>
      <c r="AD1563" s="12"/>
    </row>
    <row r="1564" spans="6:30" x14ac:dyDescent="0.3">
      <c r="F1564" s="10"/>
      <c r="G1564" s="17"/>
      <c r="H1564" s="10"/>
      <c r="M1564" s="10"/>
      <c r="N1564" s="10"/>
      <c r="O1564" s="10"/>
      <c r="P1564" s="10"/>
      <c r="Q1564" s="10"/>
      <c r="R1564" s="10"/>
      <c r="T1564" s="17"/>
      <c r="U1564" s="17"/>
      <c r="V1564" s="11"/>
      <c r="X1564" s="13"/>
      <c r="Y1564" s="12"/>
      <c r="AD1564" s="12"/>
    </row>
    <row r="1565" spans="6:30" x14ac:dyDescent="0.3">
      <c r="F1565" s="10"/>
      <c r="G1565" s="17"/>
      <c r="H1565" s="10"/>
      <c r="M1565" s="10"/>
      <c r="N1565" s="10"/>
      <c r="O1565" s="10"/>
      <c r="P1565" s="10"/>
      <c r="Q1565" s="10"/>
      <c r="R1565" s="10"/>
      <c r="T1565" s="17"/>
      <c r="U1565" s="17"/>
      <c r="V1565" s="11"/>
      <c r="X1565" s="13"/>
      <c r="Y1565" s="12"/>
      <c r="AD1565" s="12"/>
    </row>
    <row r="1566" spans="6:30" x14ac:dyDescent="0.3">
      <c r="F1566" s="10"/>
      <c r="G1566" s="17"/>
      <c r="H1566" s="10"/>
      <c r="M1566" s="10"/>
      <c r="N1566" s="10"/>
      <c r="O1566" s="10"/>
      <c r="P1566" s="10"/>
      <c r="Q1566" s="10"/>
      <c r="R1566" s="10"/>
      <c r="T1566" s="17"/>
      <c r="U1566" s="17"/>
      <c r="V1566" s="11"/>
      <c r="X1566" s="13"/>
      <c r="Y1566" s="12"/>
      <c r="AD1566" s="12"/>
    </row>
    <row r="1567" spans="6:30" x14ac:dyDescent="0.3">
      <c r="F1567" s="10"/>
      <c r="G1567" s="17"/>
      <c r="H1567" s="10"/>
      <c r="M1567" s="10"/>
      <c r="N1567" s="10"/>
      <c r="O1567" s="10"/>
      <c r="P1567" s="10"/>
      <c r="Q1567" s="10"/>
      <c r="R1567" s="10"/>
      <c r="T1567" s="17"/>
      <c r="U1567" s="17"/>
      <c r="V1567" s="11"/>
      <c r="X1567" s="13"/>
      <c r="Y1567" s="12"/>
      <c r="AD1567" s="12"/>
    </row>
    <row r="1568" spans="6:30" x14ac:dyDescent="0.3">
      <c r="F1568" s="10"/>
      <c r="G1568" s="17"/>
      <c r="H1568" s="10"/>
      <c r="M1568" s="10"/>
      <c r="N1568" s="10"/>
      <c r="O1568" s="10"/>
      <c r="P1568" s="10"/>
      <c r="Q1568" s="10"/>
      <c r="R1568" s="10"/>
      <c r="T1568" s="17"/>
      <c r="U1568" s="17"/>
      <c r="V1568" s="11"/>
      <c r="X1568" s="13"/>
      <c r="Y1568" s="12"/>
      <c r="AD1568" s="12"/>
    </row>
    <row r="1569" spans="6:30" x14ac:dyDescent="0.3">
      <c r="F1569" s="10"/>
      <c r="G1569" s="17"/>
      <c r="H1569" s="10"/>
      <c r="M1569" s="10"/>
      <c r="N1569" s="10"/>
      <c r="O1569" s="10"/>
      <c r="P1569" s="10"/>
      <c r="Q1569" s="10"/>
      <c r="R1569" s="10"/>
      <c r="T1569" s="17"/>
      <c r="U1569" s="17"/>
      <c r="V1569" s="11"/>
      <c r="X1569" s="13"/>
      <c r="Y1569" s="12"/>
      <c r="AD1569" s="12"/>
    </row>
    <row r="1570" spans="6:30" x14ac:dyDescent="0.3">
      <c r="F1570" s="10"/>
      <c r="G1570" s="17"/>
      <c r="H1570" s="10"/>
      <c r="M1570" s="10"/>
      <c r="N1570" s="10"/>
      <c r="O1570" s="10"/>
      <c r="P1570" s="10"/>
      <c r="Q1570" s="10"/>
      <c r="R1570" s="10"/>
      <c r="T1570" s="17"/>
      <c r="U1570" s="17"/>
      <c r="V1570" s="11"/>
      <c r="X1570" s="13"/>
      <c r="Y1570" s="12"/>
      <c r="AD1570" s="12"/>
    </row>
    <row r="1571" spans="6:30" x14ac:dyDescent="0.3">
      <c r="F1571" s="10"/>
      <c r="G1571" s="17"/>
      <c r="H1571" s="10"/>
      <c r="M1571" s="10"/>
      <c r="N1571" s="10"/>
      <c r="O1571" s="10"/>
      <c r="P1571" s="10"/>
      <c r="Q1571" s="10"/>
      <c r="R1571" s="10"/>
      <c r="T1571" s="17"/>
      <c r="U1571" s="17"/>
      <c r="V1571" s="11"/>
      <c r="X1571" s="13"/>
      <c r="Y1571" s="12"/>
      <c r="AD1571" s="12"/>
    </row>
    <row r="1572" spans="6:30" x14ac:dyDescent="0.3">
      <c r="F1572" s="10"/>
      <c r="G1572" s="17"/>
      <c r="H1572" s="10"/>
      <c r="M1572" s="10"/>
      <c r="N1572" s="10"/>
      <c r="O1572" s="10"/>
      <c r="P1572" s="10"/>
      <c r="Q1572" s="10"/>
      <c r="R1572" s="10"/>
      <c r="T1572" s="17"/>
      <c r="U1572" s="17"/>
      <c r="V1572" s="11"/>
      <c r="X1572" s="13"/>
      <c r="Y1572" s="12"/>
      <c r="AD1572" s="12"/>
    </row>
    <row r="1573" spans="6:30" x14ac:dyDescent="0.3">
      <c r="F1573" s="10"/>
      <c r="G1573" s="17"/>
      <c r="H1573" s="10"/>
      <c r="M1573" s="10"/>
      <c r="N1573" s="10"/>
      <c r="O1573" s="10"/>
      <c r="P1573" s="10"/>
      <c r="Q1573" s="10"/>
      <c r="R1573" s="10"/>
      <c r="T1573" s="17"/>
      <c r="U1573" s="17"/>
      <c r="V1573" s="11"/>
      <c r="X1573" s="13"/>
      <c r="Y1573" s="12"/>
      <c r="AD1573" s="12"/>
    </row>
    <row r="1574" spans="6:30" x14ac:dyDescent="0.3">
      <c r="F1574" s="10"/>
      <c r="G1574" s="17"/>
      <c r="H1574" s="10"/>
      <c r="M1574" s="10"/>
      <c r="N1574" s="10"/>
      <c r="O1574" s="10"/>
      <c r="P1574" s="10"/>
      <c r="Q1574" s="10"/>
      <c r="R1574" s="10"/>
      <c r="T1574" s="17"/>
      <c r="U1574" s="17"/>
      <c r="V1574" s="11"/>
      <c r="X1574" s="13"/>
      <c r="Y1574" s="12"/>
      <c r="AD1574" s="12"/>
    </row>
    <row r="1575" spans="6:30" x14ac:dyDescent="0.3">
      <c r="F1575" s="10"/>
      <c r="G1575" s="17"/>
      <c r="H1575" s="10"/>
      <c r="M1575" s="10"/>
      <c r="N1575" s="10"/>
      <c r="O1575" s="10"/>
      <c r="P1575" s="10"/>
      <c r="Q1575" s="10"/>
      <c r="R1575" s="10"/>
      <c r="T1575" s="17"/>
      <c r="U1575" s="17"/>
      <c r="V1575" s="11"/>
      <c r="X1575" s="13"/>
      <c r="Y1575" s="12"/>
      <c r="AD1575" s="12"/>
    </row>
    <row r="1576" spans="6:30" x14ac:dyDescent="0.3">
      <c r="F1576" s="10"/>
      <c r="G1576" s="17"/>
      <c r="H1576" s="10"/>
      <c r="M1576" s="10"/>
      <c r="N1576" s="10"/>
      <c r="O1576" s="10"/>
      <c r="P1576" s="10"/>
      <c r="Q1576" s="10"/>
      <c r="R1576" s="10"/>
      <c r="T1576" s="17"/>
      <c r="U1576" s="17"/>
      <c r="V1576" s="11"/>
      <c r="X1576" s="13"/>
      <c r="Y1576" s="12"/>
      <c r="AD1576" s="12"/>
    </row>
    <row r="1577" spans="6:30" x14ac:dyDescent="0.3">
      <c r="F1577" s="10"/>
      <c r="G1577" s="17"/>
      <c r="H1577" s="10"/>
      <c r="M1577" s="10"/>
      <c r="N1577" s="10"/>
      <c r="O1577" s="10"/>
      <c r="P1577" s="10"/>
      <c r="Q1577" s="10"/>
      <c r="R1577" s="10"/>
      <c r="T1577" s="17"/>
      <c r="U1577" s="17"/>
      <c r="V1577" s="11"/>
      <c r="X1577" s="13"/>
      <c r="Y1577" s="12"/>
      <c r="AD1577" s="12"/>
    </row>
    <row r="1578" spans="6:30" x14ac:dyDescent="0.3">
      <c r="F1578" s="10"/>
      <c r="G1578" s="17"/>
      <c r="H1578" s="10"/>
      <c r="M1578" s="10"/>
      <c r="N1578" s="10"/>
      <c r="O1578" s="10"/>
      <c r="P1578" s="10"/>
      <c r="Q1578" s="10"/>
      <c r="R1578" s="10"/>
      <c r="T1578" s="17"/>
      <c r="U1578" s="17"/>
      <c r="V1578" s="11"/>
      <c r="X1578" s="13"/>
      <c r="Y1578" s="12"/>
      <c r="AD1578" s="12"/>
    </row>
    <row r="1579" spans="6:30" x14ac:dyDescent="0.3">
      <c r="F1579" s="10"/>
      <c r="G1579" s="17"/>
      <c r="H1579" s="10"/>
      <c r="M1579" s="10"/>
      <c r="N1579" s="10"/>
      <c r="O1579" s="10"/>
      <c r="P1579" s="10"/>
      <c r="Q1579" s="10"/>
      <c r="R1579" s="10"/>
      <c r="T1579" s="17"/>
      <c r="U1579" s="17"/>
      <c r="V1579" s="11"/>
      <c r="X1579" s="13"/>
      <c r="Y1579" s="12"/>
      <c r="AD1579" s="12"/>
    </row>
    <row r="1580" spans="6:30" x14ac:dyDescent="0.3">
      <c r="F1580" s="10"/>
      <c r="G1580" s="17"/>
      <c r="H1580" s="10"/>
      <c r="M1580" s="10"/>
      <c r="N1580" s="10"/>
      <c r="O1580" s="10"/>
      <c r="P1580" s="10"/>
      <c r="Q1580" s="10"/>
      <c r="R1580" s="10"/>
      <c r="T1580" s="17"/>
      <c r="U1580" s="17"/>
      <c r="V1580" s="11"/>
      <c r="X1580" s="13"/>
      <c r="Y1580" s="12"/>
      <c r="AD1580" s="12"/>
    </row>
    <row r="1581" spans="6:30" x14ac:dyDescent="0.3">
      <c r="F1581" s="10"/>
      <c r="G1581" s="17"/>
      <c r="H1581" s="10"/>
      <c r="M1581" s="10"/>
      <c r="N1581" s="10"/>
      <c r="O1581" s="10"/>
      <c r="P1581" s="10"/>
      <c r="Q1581" s="10"/>
      <c r="R1581" s="10"/>
      <c r="T1581" s="17"/>
      <c r="U1581" s="17"/>
      <c r="V1581" s="11"/>
      <c r="X1581" s="13"/>
      <c r="Y1581" s="12"/>
      <c r="AD1581" s="12"/>
    </row>
    <row r="1582" spans="6:30" x14ac:dyDescent="0.3">
      <c r="F1582" s="10"/>
      <c r="G1582" s="17"/>
      <c r="H1582" s="10"/>
      <c r="M1582" s="10"/>
      <c r="N1582" s="10"/>
      <c r="O1582" s="10"/>
      <c r="P1582" s="10"/>
      <c r="Q1582" s="10"/>
      <c r="R1582" s="10"/>
      <c r="T1582" s="17"/>
      <c r="U1582" s="17"/>
      <c r="V1582" s="11"/>
      <c r="X1582" s="13"/>
      <c r="Y1582" s="12"/>
      <c r="AD1582" s="12"/>
    </row>
    <row r="1583" spans="6:30" x14ac:dyDescent="0.3">
      <c r="F1583" s="10"/>
      <c r="G1583" s="17"/>
      <c r="H1583" s="10"/>
      <c r="M1583" s="10"/>
      <c r="N1583" s="10"/>
      <c r="O1583" s="10"/>
      <c r="P1583" s="10"/>
      <c r="Q1583" s="10"/>
      <c r="R1583" s="10"/>
      <c r="T1583" s="17"/>
      <c r="U1583" s="17"/>
      <c r="V1583" s="11"/>
      <c r="X1583" s="13"/>
      <c r="Y1583" s="12"/>
      <c r="AD1583" s="12"/>
    </row>
    <row r="1584" spans="6:30" x14ac:dyDescent="0.3">
      <c r="F1584" s="10"/>
      <c r="G1584" s="17"/>
      <c r="H1584" s="10"/>
      <c r="M1584" s="10"/>
      <c r="N1584" s="10"/>
      <c r="O1584" s="10"/>
      <c r="P1584" s="10"/>
      <c r="Q1584" s="10"/>
      <c r="R1584" s="10"/>
      <c r="T1584" s="17"/>
      <c r="U1584" s="17"/>
      <c r="V1584" s="11"/>
      <c r="X1584" s="13"/>
      <c r="Y1584" s="12"/>
      <c r="AD1584" s="12"/>
    </row>
    <row r="1585" spans="6:30" x14ac:dyDescent="0.3">
      <c r="F1585" s="10"/>
      <c r="G1585" s="17"/>
      <c r="H1585" s="10"/>
      <c r="M1585" s="10"/>
      <c r="N1585" s="10"/>
      <c r="O1585" s="10"/>
      <c r="P1585" s="10"/>
      <c r="Q1585" s="10"/>
      <c r="R1585" s="10"/>
      <c r="T1585" s="17"/>
      <c r="U1585" s="17"/>
      <c r="V1585" s="11"/>
      <c r="X1585" s="13"/>
      <c r="Y1585" s="12"/>
      <c r="AD1585" s="12"/>
    </row>
    <row r="1586" spans="6:30" x14ac:dyDescent="0.3">
      <c r="F1586" s="10"/>
      <c r="G1586" s="17"/>
      <c r="H1586" s="10"/>
      <c r="M1586" s="10"/>
      <c r="N1586" s="10"/>
      <c r="O1586" s="10"/>
      <c r="P1586" s="10"/>
      <c r="Q1586" s="10"/>
      <c r="R1586" s="10"/>
      <c r="T1586" s="17"/>
      <c r="U1586" s="17"/>
      <c r="V1586" s="11"/>
      <c r="X1586" s="13"/>
      <c r="Y1586" s="12"/>
      <c r="AD1586" s="12"/>
    </row>
    <row r="1587" spans="6:30" x14ac:dyDescent="0.3">
      <c r="F1587" s="10"/>
      <c r="G1587" s="17"/>
      <c r="H1587" s="10"/>
      <c r="M1587" s="10"/>
      <c r="N1587" s="10"/>
      <c r="O1587" s="10"/>
      <c r="P1587" s="10"/>
      <c r="Q1587" s="10"/>
      <c r="R1587" s="10"/>
      <c r="T1587" s="17"/>
      <c r="U1587" s="17"/>
      <c r="V1587" s="11"/>
      <c r="X1587" s="13"/>
      <c r="Y1587" s="12"/>
      <c r="AD1587" s="12"/>
    </row>
    <row r="1588" spans="6:30" x14ac:dyDescent="0.3">
      <c r="F1588" s="10"/>
      <c r="G1588" s="17"/>
      <c r="H1588" s="10"/>
      <c r="M1588" s="10"/>
      <c r="N1588" s="10"/>
      <c r="O1588" s="10"/>
      <c r="P1588" s="10"/>
      <c r="Q1588" s="10"/>
      <c r="R1588" s="10"/>
      <c r="T1588" s="17"/>
      <c r="U1588" s="17"/>
      <c r="V1588" s="11"/>
      <c r="X1588" s="13"/>
      <c r="Y1588" s="12"/>
      <c r="AD1588" s="12"/>
    </row>
    <row r="1589" spans="6:30" x14ac:dyDescent="0.3">
      <c r="F1589" s="10"/>
      <c r="G1589" s="17"/>
      <c r="H1589" s="10"/>
      <c r="M1589" s="10"/>
      <c r="N1589" s="10"/>
      <c r="O1589" s="10"/>
      <c r="P1589" s="10"/>
      <c r="Q1589" s="10"/>
      <c r="R1589" s="10"/>
      <c r="T1589" s="17"/>
      <c r="U1589" s="17"/>
      <c r="V1589" s="11"/>
      <c r="X1589" s="13"/>
      <c r="Y1589" s="12"/>
      <c r="AD1589" s="12"/>
    </row>
    <row r="1590" spans="6:30" x14ac:dyDescent="0.3">
      <c r="F1590" s="10"/>
      <c r="G1590" s="17"/>
      <c r="H1590" s="10"/>
      <c r="M1590" s="10"/>
      <c r="N1590" s="10"/>
      <c r="O1590" s="10"/>
      <c r="P1590" s="10"/>
      <c r="Q1590" s="10"/>
      <c r="R1590" s="10"/>
      <c r="T1590" s="17"/>
      <c r="U1590" s="17"/>
      <c r="V1590" s="11"/>
      <c r="X1590" s="13"/>
      <c r="Y1590" s="12"/>
      <c r="AD1590" s="12"/>
    </row>
    <row r="1591" spans="6:30" x14ac:dyDescent="0.3">
      <c r="F1591" s="10"/>
      <c r="G1591" s="17"/>
      <c r="H1591" s="10"/>
      <c r="M1591" s="10"/>
      <c r="N1591" s="10"/>
      <c r="O1591" s="10"/>
      <c r="P1591" s="10"/>
      <c r="Q1591" s="10"/>
      <c r="R1591" s="10"/>
      <c r="T1591" s="17"/>
      <c r="U1591" s="17"/>
      <c r="V1591" s="11"/>
      <c r="X1591" s="13"/>
      <c r="Y1591" s="12"/>
      <c r="AD1591" s="12"/>
    </row>
    <row r="1592" spans="6:30" x14ac:dyDescent="0.3">
      <c r="F1592" s="10"/>
      <c r="G1592" s="17"/>
      <c r="H1592" s="10"/>
      <c r="M1592" s="10"/>
      <c r="N1592" s="10"/>
      <c r="O1592" s="10"/>
      <c r="P1592" s="10"/>
      <c r="Q1592" s="10"/>
      <c r="R1592" s="10"/>
      <c r="T1592" s="17"/>
      <c r="U1592" s="17"/>
      <c r="V1592" s="11"/>
      <c r="X1592" s="13"/>
      <c r="Y1592" s="12"/>
      <c r="AD1592" s="12"/>
    </row>
    <row r="1593" spans="6:30" x14ac:dyDescent="0.3">
      <c r="F1593" s="10"/>
      <c r="G1593" s="17"/>
      <c r="H1593" s="10"/>
      <c r="M1593" s="10"/>
      <c r="N1593" s="10"/>
      <c r="O1593" s="10"/>
      <c r="P1593" s="10"/>
      <c r="Q1593" s="10"/>
      <c r="R1593" s="10"/>
      <c r="T1593" s="17"/>
      <c r="U1593" s="17"/>
      <c r="V1593" s="11"/>
      <c r="X1593" s="13"/>
      <c r="Y1593" s="12"/>
      <c r="AD1593" s="12"/>
    </row>
    <row r="1594" spans="6:30" x14ac:dyDescent="0.3">
      <c r="F1594" s="10"/>
      <c r="G1594" s="17"/>
      <c r="H1594" s="10"/>
      <c r="M1594" s="10"/>
      <c r="N1594" s="10"/>
      <c r="O1594" s="10"/>
      <c r="P1594" s="10"/>
      <c r="Q1594" s="10"/>
      <c r="R1594" s="10"/>
      <c r="T1594" s="17"/>
      <c r="U1594" s="17"/>
      <c r="V1594" s="11"/>
      <c r="X1594" s="13"/>
      <c r="Y1594" s="12"/>
      <c r="AD1594" s="12"/>
    </row>
    <row r="1595" spans="6:30" x14ac:dyDescent="0.3">
      <c r="F1595" s="10"/>
      <c r="G1595" s="17"/>
      <c r="H1595" s="10"/>
      <c r="M1595" s="10"/>
      <c r="N1595" s="10"/>
      <c r="O1595" s="10"/>
      <c r="P1595" s="10"/>
      <c r="Q1595" s="10"/>
      <c r="R1595" s="10"/>
      <c r="T1595" s="17"/>
      <c r="U1595" s="17"/>
      <c r="V1595" s="11"/>
      <c r="X1595" s="13"/>
      <c r="Y1595" s="12"/>
      <c r="AD1595" s="12"/>
    </row>
    <row r="1596" spans="6:30" x14ac:dyDescent="0.3">
      <c r="F1596" s="10"/>
      <c r="G1596" s="17"/>
      <c r="H1596" s="10"/>
      <c r="M1596" s="10"/>
      <c r="N1596" s="10"/>
      <c r="O1596" s="10"/>
      <c r="P1596" s="10"/>
      <c r="Q1596" s="10"/>
      <c r="R1596" s="10"/>
      <c r="T1596" s="17"/>
      <c r="U1596" s="17"/>
      <c r="V1596" s="11"/>
      <c r="X1596" s="13"/>
      <c r="Y1596" s="12"/>
      <c r="AD1596" s="12"/>
    </row>
    <row r="1597" spans="6:30" x14ac:dyDescent="0.3">
      <c r="F1597" s="10"/>
      <c r="G1597" s="17"/>
      <c r="H1597" s="10"/>
      <c r="M1597" s="10"/>
      <c r="N1597" s="10"/>
      <c r="O1597" s="10"/>
      <c r="P1597" s="10"/>
      <c r="Q1597" s="10"/>
      <c r="R1597" s="10"/>
      <c r="T1597" s="17"/>
      <c r="U1597" s="17"/>
      <c r="V1597" s="11"/>
      <c r="X1597" s="13"/>
      <c r="Y1597" s="12"/>
      <c r="AD1597" s="12"/>
    </row>
    <row r="1598" spans="6:30" x14ac:dyDescent="0.3">
      <c r="F1598" s="10"/>
      <c r="G1598" s="17"/>
      <c r="H1598" s="10"/>
      <c r="M1598" s="10"/>
      <c r="N1598" s="10"/>
      <c r="O1598" s="10"/>
      <c r="P1598" s="10"/>
      <c r="Q1598" s="10"/>
      <c r="R1598" s="10"/>
      <c r="T1598" s="17"/>
      <c r="U1598" s="17"/>
      <c r="V1598" s="11"/>
      <c r="X1598" s="13"/>
      <c r="Y1598" s="12"/>
      <c r="AD1598" s="12"/>
    </row>
    <row r="1599" spans="6:30" x14ac:dyDescent="0.3">
      <c r="F1599" s="10"/>
      <c r="G1599" s="17"/>
      <c r="H1599" s="10"/>
      <c r="M1599" s="10"/>
      <c r="N1599" s="10"/>
      <c r="O1599" s="10"/>
      <c r="P1599" s="10"/>
      <c r="Q1599" s="10"/>
      <c r="R1599" s="10"/>
      <c r="T1599" s="17"/>
      <c r="U1599" s="17"/>
      <c r="V1599" s="11"/>
      <c r="X1599" s="13"/>
      <c r="Y1599" s="12"/>
      <c r="AD1599" s="12"/>
    </row>
    <row r="1600" spans="6:30" x14ac:dyDescent="0.3">
      <c r="F1600" s="10"/>
      <c r="G1600" s="17"/>
      <c r="H1600" s="10"/>
      <c r="M1600" s="10"/>
      <c r="N1600" s="10"/>
      <c r="O1600" s="10"/>
      <c r="P1600" s="10"/>
      <c r="Q1600" s="10"/>
      <c r="R1600" s="10"/>
      <c r="T1600" s="17"/>
      <c r="U1600" s="17"/>
      <c r="V1600" s="11"/>
      <c r="X1600" s="13"/>
      <c r="Y1600" s="12"/>
      <c r="AD1600" s="12"/>
    </row>
    <row r="1601" spans="6:30" x14ac:dyDescent="0.3">
      <c r="F1601" s="10"/>
      <c r="G1601" s="17"/>
      <c r="H1601" s="10"/>
      <c r="M1601" s="10"/>
      <c r="N1601" s="10"/>
      <c r="O1601" s="10"/>
      <c r="P1601" s="10"/>
      <c r="Q1601" s="10"/>
      <c r="R1601" s="10"/>
      <c r="T1601" s="17"/>
      <c r="U1601" s="17"/>
      <c r="V1601" s="11"/>
      <c r="X1601" s="13"/>
      <c r="Y1601" s="12"/>
      <c r="AD1601" s="12"/>
    </row>
    <row r="1602" spans="6:30" x14ac:dyDescent="0.3">
      <c r="F1602" s="10"/>
      <c r="G1602" s="17"/>
      <c r="H1602" s="10"/>
      <c r="M1602" s="10"/>
      <c r="N1602" s="10"/>
      <c r="O1602" s="10"/>
      <c r="P1602" s="10"/>
      <c r="Q1602" s="10"/>
      <c r="R1602" s="10"/>
      <c r="T1602" s="17"/>
      <c r="U1602" s="17"/>
      <c r="V1602" s="11"/>
      <c r="X1602" s="13"/>
      <c r="Y1602" s="12"/>
      <c r="AD1602" s="12"/>
    </row>
    <row r="1603" spans="6:30" x14ac:dyDescent="0.3">
      <c r="F1603" s="10"/>
      <c r="G1603" s="17"/>
      <c r="H1603" s="10"/>
      <c r="M1603" s="10"/>
      <c r="N1603" s="10"/>
      <c r="O1603" s="10"/>
      <c r="P1603" s="10"/>
      <c r="Q1603" s="10"/>
      <c r="R1603" s="10"/>
      <c r="T1603" s="17"/>
      <c r="U1603" s="17"/>
      <c r="V1603" s="11"/>
      <c r="X1603" s="13"/>
      <c r="Y1603" s="12"/>
      <c r="AD1603" s="12"/>
    </row>
    <row r="1604" spans="6:30" x14ac:dyDescent="0.3">
      <c r="F1604" s="10"/>
      <c r="G1604" s="17"/>
      <c r="H1604" s="10"/>
      <c r="M1604" s="10"/>
      <c r="N1604" s="10"/>
      <c r="O1604" s="10"/>
      <c r="P1604" s="10"/>
      <c r="Q1604" s="10"/>
      <c r="R1604" s="10"/>
      <c r="T1604" s="17"/>
      <c r="U1604" s="17"/>
      <c r="V1604" s="11"/>
      <c r="X1604" s="13"/>
      <c r="Y1604" s="12"/>
      <c r="AD1604" s="12"/>
    </row>
    <row r="1605" spans="6:30" x14ac:dyDescent="0.3">
      <c r="F1605" s="10"/>
      <c r="G1605" s="17"/>
      <c r="H1605" s="10"/>
      <c r="M1605" s="10"/>
      <c r="N1605" s="10"/>
      <c r="O1605" s="10"/>
      <c r="P1605" s="10"/>
      <c r="Q1605" s="10"/>
      <c r="R1605" s="10"/>
      <c r="T1605" s="17"/>
      <c r="U1605" s="17"/>
      <c r="V1605" s="11"/>
      <c r="X1605" s="13"/>
      <c r="Y1605" s="12"/>
      <c r="AD1605" s="12"/>
    </row>
    <row r="1606" spans="6:30" x14ac:dyDescent="0.3">
      <c r="F1606" s="10"/>
      <c r="G1606" s="17"/>
      <c r="H1606" s="10"/>
      <c r="M1606" s="10"/>
      <c r="N1606" s="10"/>
      <c r="O1606" s="10"/>
      <c r="P1606" s="10"/>
      <c r="Q1606" s="10"/>
      <c r="R1606" s="10"/>
      <c r="T1606" s="17"/>
      <c r="U1606" s="17"/>
      <c r="V1606" s="11"/>
      <c r="X1606" s="13"/>
      <c r="Y1606" s="12"/>
      <c r="AD1606" s="12"/>
    </row>
    <row r="1607" spans="6:30" x14ac:dyDescent="0.3">
      <c r="F1607" s="10"/>
      <c r="G1607" s="17"/>
      <c r="H1607" s="10"/>
      <c r="M1607" s="10"/>
      <c r="N1607" s="10"/>
      <c r="O1607" s="10"/>
      <c r="P1607" s="10"/>
      <c r="Q1607" s="10"/>
      <c r="R1607" s="10"/>
      <c r="T1607" s="17"/>
      <c r="U1607" s="17"/>
      <c r="V1607" s="11"/>
      <c r="X1607" s="13"/>
      <c r="Y1607" s="12"/>
      <c r="AD1607" s="12"/>
    </row>
    <row r="1608" spans="6:30" x14ac:dyDescent="0.3">
      <c r="F1608" s="10"/>
      <c r="G1608" s="17"/>
      <c r="H1608" s="10"/>
      <c r="M1608" s="10"/>
      <c r="N1608" s="10"/>
      <c r="O1608" s="10"/>
      <c r="P1608" s="10"/>
      <c r="Q1608" s="10"/>
      <c r="R1608" s="10"/>
      <c r="T1608" s="17"/>
      <c r="U1608" s="17"/>
      <c r="V1608" s="11"/>
      <c r="X1608" s="13"/>
      <c r="Y1608" s="12"/>
      <c r="AD1608" s="12"/>
    </row>
    <row r="1609" spans="6:30" x14ac:dyDescent="0.3">
      <c r="F1609" s="10"/>
      <c r="G1609" s="17"/>
      <c r="H1609" s="10"/>
      <c r="M1609" s="10"/>
      <c r="N1609" s="10"/>
      <c r="O1609" s="10"/>
      <c r="P1609" s="10"/>
      <c r="Q1609" s="10"/>
      <c r="R1609" s="10"/>
      <c r="T1609" s="17"/>
      <c r="U1609" s="17"/>
      <c r="V1609" s="11"/>
      <c r="X1609" s="13"/>
      <c r="Y1609" s="12"/>
      <c r="AD1609" s="12"/>
    </row>
    <row r="1610" spans="6:30" x14ac:dyDescent="0.3">
      <c r="F1610" s="10"/>
      <c r="G1610" s="17"/>
      <c r="H1610" s="10"/>
      <c r="M1610" s="10"/>
      <c r="N1610" s="10"/>
      <c r="O1610" s="10"/>
      <c r="P1610" s="10"/>
      <c r="Q1610" s="10"/>
      <c r="R1610" s="10"/>
      <c r="T1610" s="17"/>
      <c r="U1610" s="17"/>
      <c r="V1610" s="11"/>
      <c r="X1610" s="13"/>
      <c r="Y1610" s="12"/>
      <c r="AD1610" s="12"/>
    </row>
    <row r="1611" spans="6:30" x14ac:dyDescent="0.3">
      <c r="F1611" s="10"/>
      <c r="G1611" s="17"/>
      <c r="H1611" s="10"/>
      <c r="M1611" s="10"/>
      <c r="N1611" s="10"/>
      <c r="O1611" s="10"/>
      <c r="P1611" s="10"/>
      <c r="Q1611" s="10"/>
      <c r="R1611" s="10"/>
      <c r="T1611" s="17"/>
      <c r="U1611" s="17"/>
      <c r="V1611" s="11"/>
      <c r="X1611" s="13"/>
      <c r="Y1611" s="12"/>
      <c r="AD1611" s="12"/>
    </row>
    <row r="1612" spans="6:30" x14ac:dyDescent="0.3">
      <c r="F1612" s="10"/>
      <c r="G1612" s="17"/>
      <c r="H1612" s="10"/>
      <c r="M1612" s="10"/>
      <c r="N1612" s="10"/>
      <c r="O1612" s="10"/>
      <c r="P1612" s="10"/>
      <c r="Q1612" s="10"/>
      <c r="R1612" s="10"/>
      <c r="T1612" s="17"/>
      <c r="U1612" s="17"/>
      <c r="V1612" s="11"/>
      <c r="X1612" s="13"/>
      <c r="Y1612" s="12"/>
      <c r="AD1612" s="12"/>
    </row>
    <row r="1613" spans="6:30" x14ac:dyDescent="0.3">
      <c r="F1613" s="10"/>
      <c r="G1613" s="17"/>
      <c r="H1613" s="10"/>
      <c r="M1613" s="10"/>
      <c r="N1613" s="10"/>
      <c r="O1613" s="10"/>
      <c r="P1613" s="10"/>
      <c r="Q1613" s="10"/>
      <c r="R1613" s="10"/>
      <c r="T1613" s="17"/>
      <c r="U1613" s="17"/>
      <c r="V1613" s="11"/>
      <c r="X1613" s="13"/>
      <c r="Y1613" s="12"/>
      <c r="AD1613" s="12"/>
    </row>
    <row r="1614" spans="6:30" x14ac:dyDescent="0.3">
      <c r="F1614" s="10"/>
      <c r="G1614" s="17"/>
      <c r="H1614" s="10"/>
      <c r="M1614" s="10"/>
      <c r="N1614" s="10"/>
      <c r="O1614" s="10"/>
      <c r="P1614" s="10"/>
      <c r="Q1614" s="10"/>
      <c r="R1614" s="10"/>
      <c r="T1614" s="17"/>
      <c r="U1614" s="17"/>
      <c r="V1614" s="11"/>
      <c r="X1614" s="13"/>
      <c r="Y1614" s="12"/>
      <c r="AD1614" s="12"/>
    </row>
    <row r="1615" spans="6:30" x14ac:dyDescent="0.3">
      <c r="F1615" s="10"/>
      <c r="G1615" s="17"/>
      <c r="H1615" s="10"/>
      <c r="M1615" s="10"/>
      <c r="N1615" s="10"/>
      <c r="O1615" s="10"/>
      <c r="P1615" s="10"/>
      <c r="Q1615" s="10"/>
      <c r="R1615" s="10"/>
      <c r="T1615" s="17"/>
      <c r="U1615" s="17"/>
      <c r="V1615" s="11"/>
      <c r="X1615" s="13"/>
      <c r="Y1615" s="12"/>
      <c r="AD1615" s="12"/>
    </row>
    <row r="1616" spans="6:30" x14ac:dyDescent="0.3">
      <c r="F1616" s="10"/>
      <c r="G1616" s="17"/>
      <c r="H1616" s="10"/>
      <c r="M1616" s="10"/>
      <c r="N1616" s="10"/>
      <c r="O1616" s="10"/>
      <c r="P1616" s="10"/>
      <c r="Q1616" s="10"/>
      <c r="R1616" s="10"/>
      <c r="T1616" s="17"/>
      <c r="U1616" s="17"/>
      <c r="V1616" s="11"/>
      <c r="X1616" s="13"/>
      <c r="Y1616" s="12"/>
      <c r="AD1616" s="12"/>
    </row>
    <row r="1617" spans="6:30" x14ac:dyDescent="0.3">
      <c r="F1617" s="10"/>
      <c r="G1617" s="17"/>
      <c r="H1617" s="10"/>
      <c r="M1617" s="10"/>
      <c r="N1617" s="10"/>
      <c r="O1617" s="10"/>
      <c r="P1617" s="10"/>
      <c r="Q1617" s="10"/>
      <c r="R1617" s="10"/>
      <c r="T1617" s="17"/>
      <c r="U1617" s="17"/>
      <c r="V1617" s="11"/>
      <c r="X1617" s="13"/>
      <c r="Y1617" s="12"/>
      <c r="AD1617" s="12"/>
    </row>
    <row r="1618" spans="6:30" x14ac:dyDescent="0.3">
      <c r="F1618" s="10"/>
      <c r="G1618" s="17"/>
      <c r="H1618" s="10"/>
      <c r="M1618" s="10"/>
      <c r="N1618" s="10"/>
      <c r="O1618" s="10"/>
      <c r="P1618" s="10"/>
      <c r="Q1618" s="10"/>
      <c r="R1618" s="10"/>
      <c r="T1618" s="17"/>
      <c r="U1618" s="17"/>
      <c r="V1618" s="11"/>
      <c r="X1618" s="13"/>
      <c r="Y1618" s="12"/>
      <c r="AD1618" s="12"/>
    </row>
    <row r="1619" spans="6:30" x14ac:dyDescent="0.3">
      <c r="F1619" s="10"/>
      <c r="G1619" s="17"/>
      <c r="H1619" s="10"/>
      <c r="M1619" s="10"/>
      <c r="N1619" s="10"/>
      <c r="O1619" s="10"/>
      <c r="P1619" s="10"/>
      <c r="Q1619" s="10"/>
      <c r="R1619" s="10"/>
      <c r="T1619" s="17"/>
      <c r="U1619" s="17"/>
      <c r="V1619" s="11"/>
      <c r="X1619" s="13"/>
      <c r="Y1619" s="12"/>
      <c r="AD1619" s="12"/>
    </row>
    <row r="1620" spans="6:30" x14ac:dyDescent="0.3">
      <c r="F1620" s="10"/>
      <c r="G1620" s="17"/>
      <c r="H1620" s="10"/>
      <c r="M1620" s="10"/>
      <c r="N1620" s="10"/>
      <c r="O1620" s="10"/>
      <c r="P1620" s="10"/>
      <c r="Q1620" s="10"/>
      <c r="R1620" s="10"/>
      <c r="T1620" s="17"/>
      <c r="U1620" s="17"/>
      <c r="V1620" s="11"/>
      <c r="X1620" s="13"/>
      <c r="Y1620" s="12"/>
      <c r="AD1620" s="12"/>
    </row>
    <row r="1621" spans="6:30" x14ac:dyDescent="0.3">
      <c r="F1621" s="10"/>
      <c r="G1621" s="17"/>
      <c r="H1621" s="10"/>
      <c r="M1621" s="10"/>
      <c r="N1621" s="10"/>
      <c r="O1621" s="10"/>
      <c r="P1621" s="10"/>
      <c r="Q1621" s="10"/>
      <c r="R1621" s="10"/>
      <c r="T1621" s="17"/>
      <c r="U1621" s="17"/>
      <c r="V1621" s="11"/>
      <c r="X1621" s="13"/>
      <c r="Y1621" s="12"/>
      <c r="AD1621" s="12"/>
    </row>
    <row r="1622" spans="6:30" x14ac:dyDescent="0.3">
      <c r="F1622" s="10"/>
      <c r="G1622" s="17"/>
      <c r="H1622" s="10"/>
      <c r="M1622" s="10"/>
      <c r="N1622" s="10"/>
      <c r="O1622" s="10"/>
      <c r="P1622" s="10"/>
      <c r="Q1622" s="10"/>
      <c r="R1622" s="10"/>
      <c r="T1622" s="17"/>
      <c r="U1622" s="17"/>
      <c r="V1622" s="11"/>
      <c r="X1622" s="13"/>
      <c r="Y1622" s="12"/>
      <c r="AD1622" s="12"/>
    </row>
    <row r="1623" spans="6:30" x14ac:dyDescent="0.3">
      <c r="F1623" s="10"/>
      <c r="G1623" s="17"/>
      <c r="H1623" s="10"/>
      <c r="M1623" s="10"/>
      <c r="N1623" s="10"/>
      <c r="O1623" s="10"/>
      <c r="P1623" s="10"/>
      <c r="Q1623" s="10"/>
      <c r="R1623" s="10"/>
      <c r="T1623" s="17"/>
      <c r="U1623" s="17"/>
      <c r="V1623" s="11"/>
      <c r="X1623" s="13"/>
      <c r="Y1623" s="12"/>
      <c r="AD1623" s="12"/>
    </row>
    <row r="1624" spans="6:30" x14ac:dyDescent="0.3">
      <c r="F1624" s="10"/>
      <c r="G1624" s="17"/>
      <c r="H1624" s="10"/>
      <c r="M1624" s="10"/>
      <c r="N1624" s="10"/>
      <c r="O1624" s="10"/>
      <c r="P1624" s="10"/>
      <c r="Q1624" s="10"/>
      <c r="R1624" s="10"/>
      <c r="T1624" s="17"/>
      <c r="U1624" s="17"/>
      <c r="V1624" s="11"/>
      <c r="X1624" s="13"/>
      <c r="Y1624" s="12"/>
      <c r="AD1624" s="12"/>
    </row>
    <row r="1625" spans="6:30" x14ac:dyDescent="0.3">
      <c r="F1625" s="10"/>
      <c r="G1625" s="17"/>
      <c r="H1625" s="10"/>
      <c r="M1625" s="10"/>
      <c r="N1625" s="10"/>
      <c r="O1625" s="10"/>
      <c r="P1625" s="10"/>
      <c r="Q1625" s="10"/>
      <c r="R1625" s="10"/>
      <c r="T1625" s="17"/>
      <c r="U1625" s="17"/>
      <c r="V1625" s="11"/>
      <c r="X1625" s="13"/>
      <c r="Y1625" s="12"/>
      <c r="AD1625" s="12"/>
    </row>
    <row r="1626" spans="6:30" x14ac:dyDescent="0.3">
      <c r="F1626" s="10"/>
      <c r="G1626" s="17"/>
      <c r="H1626" s="10"/>
      <c r="M1626" s="10"/>
      <c r="N1626" s="10"/>
      <c r="O1626" s="10"/>
      <c r="P1626" s="10"/>
      <c r="Q1626" s="10"/>
      <c r="R1626" s="10"/>
      <c r="T1626" s="17"/>
      <c r="U1626" s="17"/>
      <c r="V1626" s="11"/>
      <c r="X1626" s="13"/>
      <c r="Y1626" s="12"/>
      <c r="AD1626" s="12"/>
    </row>
    <row r="1627" spans="6:30" x14ac:dyDescent="0.3">
      <c r="F1627" s="10"/>
      <c r="G1627" s="17"/>
      <c r="H1627" s="10"/>
      <c r="M1627" s="10"/>
      <c r="N1627" s="10"/>
      <c r="O1627" s="10"/>
      <c r="P1627" s="10"/>
      <c r="Q1627" s="10"/>
      <c r="R1627" s="10"/>
      <c r="T1627" s="17"/>
      <c r="U1627" s="17"/>
      <c r="V1627" s="11"/>
      <c r="X1627" s="13"/>
      <c r="Y1627" s="12"/>
      <c r="AD1627" s="12"/>
    </row>
    <row r="1628" spans="6:30" x14ac:dyDescent="0.3">
      <c r="F1628" s="10"/>
      <c r="G1628" s="17"/>
      <c r="H1628" s="10"/>
      <c r="M1628" s="10"/>
      <c r="N1628" s="10"/>
      <c r="O1628" s="10"/>
      <c r="P1628" s="10"/>
      <c r="Q1628" s="10"/>
      <c r="R1628" s="10"/>
      <c r="T1628" s="17"/>
      <c r="U1628" s="17"/>
      <c r="V1628" s="11"/>
      <c r="X1628" s="13"/>
      <c r="Y1628" s="12"/>
      <c r="AD1628" s="12"/>
    </row>
    <row r="1629" spans="6:30" x14ac:dyDescent="0.3">
      <c r="F1629" s="10"/>
      <c r="G1629" s="17"/>
      <c r="H1629" s="10"/>
      <c r="M1629" s="10"/>
      <c r="N1629" s="10"/>
      <c r="O1629" s="10"/>
      <c r="P1629" s="10"/>
      <c r="Q1629" s="10"/>
      <c r="R1629" s="10"/>
      <c r="T1629" s="17"/>
      <c r="U1629" s="17"/>
      <c r="V1629" s="11"/>
      <c r="X1629" s="13"/>
      <c r="Y1629" s="12"/>
      <c r="AD1629" s="12"/>
    </row>
    <row r="1630" spans="6:30" x14ac:dyDescent="0.3">
      <c r="F1630" s="10"/>
      <c r="G1630" s="17"/>
      <c r="H1630" s="10"/>
      <c r="M1630" s="10"/>
      <c r="N1630" s="10"/>
      <c r="O1630" s="10"/>
      <c r="P1630" s="10"/>
      <c r="Q1630" s="10"/>
      <c r="R1630" s="10"/>
      <c r="T1630" s="17"/>
      <c r="U1630" s="17"/>
      <c r="V1630" s="11"/>
      <c r="X1630" s="13"/>
      <c r="Y1630" s="12"/>
      <c r="AD1630" s="12"/>
    </row>
    <row r="1631" spans="6:30" x14ac:dyDescent="0.3">
      <c r="F1631" s="10"/>
      <c r="G1631" s="17"/>
      <c r="H1631" s="10"/>
      <c r="M1631" s="10"/>
      <c r="N1631" s="10"/>
      <c r="O1631" s="10"/>
      <c r="P1631" s="10"/>
      <c r="Q1631" s="10"/>
      <c r="R1631" s="10"/>
      <c r="T1631" s="17"/>
      <c r="U1631" s="17"/>
      <c r="V1631" s="11"/>
      <c r="X1631" s="13"/>
      <c r="Y1631" s="12"/>
      <c r="AD1631" s="12"/>
    </row>
    <row r="1632" spans="6:30" x14ac:dyDescent="0.3">
      <c r="F1632" s="10"/>
      <c r="G1632" s="17"/>
      <c r="H1632" s="10"/>
      <c r="M1632" s="10"/>
      <c r="N1632" s="10"/>
      <c r="O1632" s="10"/>
      <c r="P1632" s="10"/>
      <c r="Q1632" s="10"/>
      <c r="R1632" s="10"/>
      <c r="T1632" s="17"/>
      <c r="U1632" s="17"/>
      <c r="V1632" s="11"/>
      <c r="X1632" s="13"/>
      <c r="Y1632" s="12"/>
      <c r="AD1632" s="12"/>
    </row>
    <row r="1633" spans="6:30" x14ac:dyDescent="0.3">
      <c r="F1633" s="10"/>
      <c r="G1633" s="17"/>
      <c r="H1633" s="10"/>
      <c r="M1633" s="10"/>
      <c r="N1633" s="10"/>
      <c r="O1633" s="10"/>
      <c r="P1633" s="10"/>
      <c r="Q1633" s="10"/>
      <c r="R1633" s="10"/>
      <c r="T1633" s="17"/>
      <c r="U1633" s="17"/>
      <c r="V1633" s="11"/>
      <c r="X1633" s="13"/>
      <c r="Y1633" s="12"/>
      <c r="AD1633" s="12"/>
    </row>
    <row r="1634" spans="6:30" x14ac:dyDescent="0.3">
      <c r="F1634" s="10"/>
      <c r="G1634" s="17"/>
      <c r="H1634" s="10"/>
      <c r="M1634" s="10"/>
      <c r="N1634" s="10"/>
      <c r="O1634" s="10"/>
      <c r="P1634" s="10"/>
      <c r="Q1634" s="10"/>
      <c r="R1634" s="10"/>
      <c r="T1634" s="17"/>
      <c r="U1634" s="17"/>
      <c r="V1634" s="11"/>
      <c r="X1634" s="13"/>
      <c r="Y1634" s="12"/>
      <c r="AD1634" s="12"/>
    </row>
    <row r="1635" spans="6:30" x14ac:dyDescent="0.3">
      <c r="F1635" s="10"/>
      <c r="G1635" s="17"/>
      <c r="H1635" s="10"/>
      <c r="M1635" s="10"/>
      <c r="N1635" s="10"/>
      <c r="O1635" s="10"/>
      <c r="P1635" s="10"/>
      <c r="Q1635" s="10"/>
      <c r="R1635" s="10"/>
      <c r="T1635" s="17"/>
      <c r="U1635" s="17"/>
      <c r="V1635" s="11"/>
      <c r="X1635" s="13"/>
      <c r="Y1635" s="12"/>
      <c r="AD1635" s="12"/>
    </row>
    <row r="1636" spans="6:30" x14ac:dyDescent="0.3">
      <c r="F1636" s="10"/>
      <c r="G1636" s="17"/>
      <c r="H1636" s="10"/>
      <c r="M1636" s="10"/>
      <c r="N1636" s="10"/>
      <c r="O1636" s="10"/>
      <c r="P1636" s="10"/>
      <c r="Q1636" s="10"/>
      <c r="R1636" s="10"/>
      <c r="T1636" s="17"/>
      <c r="U1636" s="17"/>
      <c r="V1636" s="11"/>
      <c r="X1636" s="13"/>
      <c r="Y1636" s="12"/>
      <c r="AD1636" s="12"/>
    </row>
    <row r="1637" spans="6:30" x14ac:dyDescent="0.3">
      <c r="F1637" s="10"/>
      <c r="G1637" s="17"/>
      <c r="H1637" s="10"/>
      <c r="M1637" s="10"/>
      <c r="N1637" s="10"/>
      <c r="O1637" s="10"/>
      <c r="P1637" s="10"/>
      <c r="Q1637" s="10"/>
      <c r="R1637" s="10"/>
      <c r="T1637" s="17"/>
      <c r="U1637" s="17"/>
      <c r="V1637" s="11"/>
      <c r="X1637" s="13"/>
      <c r="Y1637" s="12"/>
      <c r="AD1637" s="12"/>
    </row>
    <row r="1638" spans="6:30" x14ac:dyDescent="0.3">
      <c r="F1638" s="10"/>
      <c r="G1638" s="17"/>
      <c r="H1638" s="10"/>
      <c r="M1638" s="10"/>
      <c r="N1638" s="10"/>
      <c r="O1638" s="10"/>
      <c r="P1638" s="10"/>
      <c r="Q1638" s="10"/>
      <c r="R1638" s="10"/>
      <c r="T1638" s="17"/>
      <c r="U1638" s="17"/>
      <c r="V1638" s="11"/>
      <c r="X1638" s="13"/>
      <c r="Y1638" s="12"/>
      <c r="AD1638" s="12"/>
    </row>
    <row r="1639" spans="6:30" x14ac:dyDescent="0.3">
      <c r="F1639" s="10"/>
      <c r="G1639" s="17"/>
      <c r="H1639" s="10"/>
      <c r="M1639" s="10"/>
      <c r="N1639" s="10"/>
      <c r="O1639" s="10"/>
      <c r="P1639" s="10"/>
      <c r="Q1639" s="10"/>
      <c r="R1639" s="10"/>
      <c r="T1639" s="17"/>
      <c r="U1639" s="17"/>
      <c r="V1639" s="11"/>
      <c r="X1639" s="13"/>
      <c r="Y1639" s="12"/>
      <c r="AD1639" s="12"/>
    </row>
    <row r="1640" spans="6:30" x14ac:dyDescent="0.3">
      <c r="F1640" s="10"/>
      <c r="G1640" s="17"/>
      <c r="H1640" s="10"/>
      <c r="M1640" s="10"/>
      <c r="N1640" s="10"/>
      <c r="O1640" s="10"/>
      <c r="P1640" s="10"/>
      <c r="Q1640" s="10"/>
      <c r="R1640" s="10"/>
      <c r="T1640" s="17"/>
      <c r="U1640" s="17"/>
      <c r="V1640" s="11"/>
      <c r="X1640" s="13"/>
      <c r="Y1640" s="12"/>
      <c r="AD1640" s="12"/>
    </row>
    <row r="1641" spans="6:30" x14ac:dyDescent="0.3">
      <c r="F1641" s="10"/>
      <c r="G1641" s="17"/>
      <c r="H1641" s="10"/>
      <c r="M1641" s="10"/>
      <c r="N1641" s="10"/>
      <c r="O1641" s="10"/>
      <c r="P1641" s="10"/>
      <c r="Q1641" s="10"/>
      <c r="R1641" s="10"/>
      <c r="T1641" s="17"/>
      <c r="U1641" s="17"/>
      <c r="V1641" s="11"/>
      <c r="X1641" s="13"/>
      <c r="Y1641" s="12"/>
      <c r="AD1641" s="12"/>
    </row>
    <row r="1642" spans="6:30" x14ac:dyDescent="0.3">
      <c r="F1642" s="10"/>
      <c r="G1642" s="17"/>
      <c r="H1642" s="10"/>
      <c r="M1642" s="10"/>
      <c r="N1642" s="10"/>
      <c r="O1642" s="10"/>
      <c r="P1642" s="10"/>
      <c r="Q1642" s="10"/>
      <c r="R1642" s="10"/>
      <c r="T1642" s="17"/>
      <c r="U1642" s="17"/>
      <c r="V1642" s="11"/>
      <c r="X1642" s="13"/>
      <c r="Y1642" s="12"/>
      <c r="AD1642" s="12"/>
    </row>
    <row r="1643" spans="6:30" x14ac:dyDescent="0.3">
      <c r="F1643" s="10"/>
      <c r="G1643" s="17"/>
      <c r="H1643" s="10"/>
      <c r="M1643" s="10"/>
      <c r="N1643" s="10"/>
      <c r="O1643" s="10"/>
      <c r="P1643" s="10"/>
      <c r="Q1643" s="10"/>
      <c r="R1643" s="10"/>
      <c r="T1643" s="17"/>
      <c r="U1643" s="17"/>
      <c r="V1643" s="11"/>
      <c r="X1643" s="13"/>
      <c r="Y1643" s="12"/>
      <c r="AD1643" s="12"/>
    </row>
    <row r="1644" spans="6:30" x14ac:dyDescent="0.3">
      <c r="F1644" s="10"/>
      <c r="G1644" s="17"/>
      <c r="H1644" s="10"/>
      <c r="M1644" s="10"/>
      <c r="N1644" s="10"/>
      <c r="O1644" s="10"/>
      <c r="P1644" s="10"/>
      <c r="Q1644" s="10"/>
      <c r="R1644" s="10"/>
      <c r="T1644" s="17"/>
      <c r="U1644" s="17"/>
      <c r="V1644" s="11"/>
      <c r="X1644" s="13"/>
      <c r="Y1644" s="12"/>
      <c r="AD1644" s="12"/>
    </row>
    <row r="1645" spans="6:30" x14ac:dyDescent="0.3">
      <c r="F1645" s="10"/>
      <c r="G1645" s="17"/>
      <c r="H1645" s="10"/>
      <c r="M1645" s="10"/>
      <c r="N1645" s="10"/>
      <c r="O1645" s="10"/>
      <c r="P1645" s="10"/>
      <c r="Q1645" s="10"/>
      <c r="R1645" s="10"/>
      <c r="T1645" s="17"/>
      <c r="U1645" s="17"/>
      <c r="V1645" s="11"/>
      <c r="X1645" s="13"/>
      <c r="Y1645" s="12"/>
      <c r="AD1645" s="12"/>
    </row>
    <row r="1646" spans="6:30" x14ac:dyDescent="0.3">
      <c r="F1646" s="10"/>
      <c r="G1646" s="17"/>
      <c r="H1646" s="10"/>
      <c r="M1646" s="10"/>
      <c r="N1646" s="10"/>
      <c r="O1646" s="10"/>
      <c r="P1646" s="10"/>
      <c r="Q1646" s="10"/>
      <c r="R1646" s="10"/>
      <c r="T1646" s="17"/>
      <c r="U1646" s="17"/>
      <c r="V1646" s="11"/>
      <c r="X1646" s="13"/>
      <c r="Y1646" s="12"/>
      <c r="AD1646" s="12"/>
    </row>
    <row r="1647" spans="6:30" x14ac:dyDescent="0.3">
      <c r="F1647" s="10"/>
      <c r="G1647" s="17"/>
      <c r="H1647" s="10"/>
      <c r="M1647" s="10"/>
      <c r="N1647" s="10"/>
      <c r="O1647" s="10"/>
      <c r="P1647" s="10"/>
      <c r="Q1647" s="10"/>
      <c r="R1647" s="10"/>
      <c r="T1647" s="17"/>
      <c r="U1647" s="17"/>
      <c r="V1647" s="11"/>
      <c r="X1647" s="13"/>
      <c r="Y1647" s="12"/>
      <c r="AD1647" s="12"/>
    </row>
    <row r="1648" spans="6:30" x14ac:dyDescent="0.3">
      <c r="F1648" s="10"/>
      <c r="G1648" s="17"/>
      <c r="H1648" s="10"/>
      <c r="M1648" s="10"/>
      <c r="N1648" s="10"/>
      <c r="O1648" s="10"/>
      <c r="P1648" s="10"/>
      <c r="Q1648" s="10"/>
      <c r="R1648" s="10"/>
      <c r="T1648" s="17"/>
      <c r="U1648" s="17"/>
      <c r="V1648" s="11"/>
      <c r="X1648" s="13"/>
      <c r="Y1648" s="12"/>
      <c r="AD1648" s="12"/>
    </row>
    <row r="1649" spans="6:30" x14ac:dyDescent="0.3">
      <c r="F1649" s="10"/>
      <c r="G1649" s="17"/>
      <c r="H1649" s="10"/>
      <c r="M1649" s="10"/>
      <c r="N1649" s="10"/>
      <c r="O1649" s="10"/>
      <c r="P1649" s="10"/>
      <c r="Q1649" s="10"/>
      <c r="R1649" s="10"/>
      <c r="T1649" s="17"/>
      <c r="U1649" s="17"/>
      <c r="V1649" s="11"/>
      <c r="X1649" s="13"/>
      <c r="Y1649" s="12"/>
      <c r="AD1649" s="12"/>
    </row>
    <row r="1650" spans="6:30" x14ac:dyDescent="0.3">
      <c r="F1650" s="10"/>
      <c r="G1650" s="17"/>
      <c r="H1650" s="10"/>
      <c r="M1650" s="10"/>
      <c r="N1650" s="10"/>
      <c r="O1650" s="10"/>
      <c r="P1650" s="10"/>
      <c r="Q1650" s="10"/>
      <c r="R1650" s="10"/>
      <c r="T1650" s="17"/>
      <c r="U1650" s="17"/>
      <c r="V1650" s="11"/>
      <c r="X1650" s="13"/>
      <c r="Y1650" s="12"/>
      <c r="AD1650" s="12"/>
    </row>
    <row r="1651" spans="6:30" x14ac:dyDescent="0.3">
      <c r="F1651" s="10"/>
      <c r="G1651" s="17"/>
      <c r="H1651" s="10"/>
      <c r="M1651" s="10"/>
      <c r="N1651" s="10"/>
      <c r="O1651" s="10"/>
      <c r="P1651" s="10"/>
      <c r="Q1651" s="10"/>
      <c r="R1651" s="10"/>
      <c r="T1651" s="17"/>
      <c r="U1651" s="17"/>
      <c r="V1651" s="11"/>
      <c r="X1651" s="13"/>
      <c r="Y1651" s="12"/>
      <c r="AD1651" s="12"/>
    </row>
    <row r="1652" spans="6:30" x14ac:dyDescent="0.3">
      <c r="F1652" s="10"/>
      <c r="G1652" s="17"/>
      <c r="H1652" s="10"/>
      <c r="M1652" s="10"/>
      <c r="N1652" s="10"/>
      <c r="O1652" s="10"/>
      <c r="P1652" s="10"/>
      <c r="Q1652" s="10"/>
      <c r="R1652" s="10"/>
      <c r="T1652" s="17"/>
      <c r="U1652" s="17"/>
      <c r="V1652" s="11"/>
      <c r="X1652" s="13"/>
      <c r="Y1652" s="12"/>
      <c r="AD1652" s="12"/>
    </row>
    <row r="1653" spans="6:30" x14ac:dyDescent="0.3">
      <c r="F1653" s="10"/>
      <c r="G1653" s="17"/>
      <c r="H1653" s="10"/>
      <c r="M1653" s="10"/>
      <c r="N1653" s="10"/>
      <c r="O1653" s="10"/>
      <c r="P1653" s="10"/>
      <c r="Q1653" s="10"/>
      <c r="R1653" s="10"/>
      <c r="T1653" s="17"/>
      <c r="U1653" s="17"/>
      <c r="V1653" s="11"/>
      <c r="X1653" s="13"/>
      <c r="Y1653" s="12"/>
      <c r="AD1653" s="12"/>
    </row>
    <row r="1654" spans="6:30" x14ac:dyDescent="0.3">
      <c r="F1654" s="10"/>
      <c r="G1654" s="17"/>
      <c r="H1654" s="10"/>
      <c r="M1654" s="10"/>
      <c r="N1654" s="10"/>
      <c r="O1654" s="10"/>
      <c r="P1654" s="10"/>
      <c r="Q1654" s="10"/>
      <c r="R1654" s="10"/>
      <c r="T1654" s="17"/>
      <c r="U1654" s="17"/>
      <c r="V1654" s="11"/>
      <c r="X1654" s="13"/>
      <c r="Y1654" s="12"/>
      <c r="AD1654" s="12"/>
    </row>
    <row r="1655" spans="6:30" x14ac:dyDescent="0.3">
      <c r="F1655" s="10"/>
      <c r="G1655" s="17"/>
      <c r="H1655" s="10"/>
      <c r="M1655" s="10"/>
      <c r="N1655" s="10"/>
      <c r="O1655" s="10"/>
      <c r="P1655" s="10"/>
      <c r="Q1655" s="10"/>
      <c r="R1655" s="10"/>
      <c r="T1655" s="17"/>
      <c r="U1655" s="17"/>
      <c r="V1655" s="11"/>
      <c r="X1655" s="13"/>
      <c r="Y1655" s="12"/>
      <c r="AD1655" s="12"/>
    </row>
    <row r="1656" spans="6:30" x14ac:dyDescent="0.3">
      <c r="F1656" s="10"/>
      <c r="G1656" s="17"/>
      <c r="H1656" s="10"/>
      <c r="M1656" s="10"/>
      <c r="N1656" s="10"/>
      <c r="O1656" s="10"/>
      <c r="P1656" s="10"/>
      <c r="Q1656" s="10"/>
      <c r="R1656" s="10"/>
      <c r="T1656" s="17"/>
      <c r="U1656" s="17"/>
      <c r="V1656" s="11"/>
      <c r="X1656" s="13"/>
      <c r="Y1656" s="12"/>
      <c r="AD1656" s="12"/>
    </row>
    <row r="1657" spans="6:30" x14ac:dyDescent="0.3">
      <c r="F1657" s="10"/>
      <c r="G1657" s="17"/>
      <c r="H1657" s="10"/>
      <c r="M1657" s="10"/>
      <c r="N1657" s="10"/>
      <c r="O1657" s="10"/>
      <c r="P1657" s="10"/>
      <c r="Q1657" s="10"/>
      <c r="R1657" s="10"/>
      <c r="T1657" s="17"/>
      <c r="U1657" s="17"/>
      <c r="V1657" s="11"/>
      <c r="X1657" s="13"/>
      <c r="Y1657" s="12"/>
      <c r="AD1657" s="12"/>
    </row>
    <row r="1658" spans="6:30" x14ac:dyDescent="0.3">
      <c r="F1658" s="10"/>
      <c r="G1658" s="17"/>
      <c r="H1658" s="10"/>
      <c r="M1658" s="10"/>
      <c r="N1658" s="10"/>
      <c r="O1658" s="10"/>
      <c r="P1658" s="10"/>
      <c r="Q1658" s="10"/>
      <c r="R1658" s="10"/>
      <c r="T1658" s="17"/>
      <c r="U1658" s="17"/>
      <c r="V1658" s="11"/>
      <c r="X1658" s="13"/>
      <c r="Y1658" s="12"/>
      <c r="AD1658" s="12"/>
    </row>
    <row r="1659" spans="6:30" x14ac:dyDescent="0.3">
      <c r="F1659" s="10"/>
      <c r="G1659" s="17"/>
      <c r="H1659" s="10"/>
      <c r="M1659" s="10"/>
      <c r="N1659" s="10"/>
      <c r="O1659" s="10"/>
      <c r="P1659" s="10"/>
      <c r="Q1659" s="10"/>
      <c r="R1659" s="10"/>
      <c r="T1659" s="17"/>
      <c r="U1659" s="17"/>
      <c r="V1659" s="11"/>
      <c r="X1659" s="13"/>
      <c r="Y1659" s="12"/>
      <c r="AD1659" s="12"/>
    </row>
    <row r="1660" spans="6:30" x14ac:dyDescent="0.3">
      <c r="F1660" s="10"/>
      <c r="G1660" s="17"/>
      <c r="H1660" s="10"/>
      <c r="M1660" s="10"/>
      <c r="N1660" s="10"/>
      <c r="O1660" s="10"/>
      <c r="P1660" s="10"/>
      <c r="Q1660" s="10"/>
      <c r="R1660" s="10"/>
      <c r="T1660" s="17"/>
      <c r="U1660" s="17"/>
      <c r="V1660" s="11"/>
      <c r="X1660" s="13"/>
      <c r="Y1660" s="12"/>
      <c r="AD1660" s="12"/>
    </row>
    <row r="1661" spans="6:30" x14ac:dyDescent="0.3">
      <c r="F1661" s="10"/>
      <c r="G1661" s="17"/>
      <c r="H1661" s="10"/>
      <c r="M1661" s="10"/>
      <c r="N1661" s="10"/>
      <c r="O1661" s="10"/>
      <c r="P1661" s="10"/>
      <c r="Q1661" s="10"/>
      <c r="R1661" s="10"/>
      <c r="T1661" s="17"/>
      <c r="U1661" s="17"/>
      <c r="V1661" s="11"/>
      <c r="X1661" s="13"/>
      <c r="Y1661" s="12"/>
      <c r="AD1661" s="12"/>
    </row>
    <row r="1662" spans="6:30" x14ac:dyDescent="0.3">
      <c r="F1662" s="10"/>
      <c r="G1662" s="17"/>
      <c r="H1662" s="10"/>
      <c r="M1662" s="10"/>
      <c r="N1662" s="10"/>
      <c r="O1662" s="10"/>
      <c r="P1662" s="10"/>
      <c r="Q1662" s="10"/>
      <c r="R1662" s="10"/>
      <c r="T1662" s="17"/>
      <c r="U1662" s="17"/>
      <c r="V1662" s="11"/>
      <c r="X1662" s="13"/>
      <c r="Y1662" s="12"/>
      <c r="AD1662" s="12"/>
    </row>
    <row r="1663" spans="6:30" x14ac:dyDescent="0.3">
      <c r="F1663" s="10"/>
      <c r="G1663" s="17"/>
      <c r="H1663" s="10"/>
      <c r="M1663" s="10"/>
      <c r="N1663" s="10"/>
      <c r="O1663" s="10"/>
      <c r="P1663" s="10"/>
      <c r="Q1663" s="10"/>
      <c r="R1663" s="10"/>
      <c r="T1663" s="17"/>
      <c r="U1663" s="17"/>
      <c r="V1663" s="11"/>
      <c r="X1663" s="13"/>
      <c r="Y1663" s="12"/>
      <c r="AD1663" s="12"/>
    </row>
    <row r="1664" spans="6:30" x14ac:dyDescent="0.3">
      <c r="F1664" s="10"/>
      <c r="G1664" s="17"/>
      <c r="H1664" s="10"/>
      <c r="M1664" s="10"/>
      <c r="N1664" s="10"/>
      <c r="O1664" s="10"/>
      <c r="P1664" s="10"/>
      <c r="Q1664" s="10"/>
      <c r="R1664" s="10"/>
      <c r="T1664" s="17"/>
      <c r="U1664" s="17"/>
      <c r="V1664" s="11"/>
      <c r="X1664" s="13"/>
      <c r="Y1664" s="12"/>
      <c r="AD1664" s="12"/>
    </row>
    <row r="1665" spans="6:30" x14ac:dyDescent="0.3">
      <c r="F1665" s="10"/>
      <c r="G1665" s="17"/>
      <c r="H1665" s="10"/>
      <c r="M1665" s="10"/>
      <c r="N1665" s="10"/>
      <c r="O1665" s="10"/>
      <c r="P1665" s="10"/>
      <c r="Q1665" s="10"/>
      <c r="R1665" s="10"/>
      <c r="T1665" s="17"/>
      <c r="U1665" s="17"/>
      <c r="V1665" s="11"/>
      <c r="X1665" s="13"/>
      <c r="Y1665" s="12"/>
      <c r="AD1665" s="12"/>
    </row>
    <row r="1666" spans="6:30" x14ac:dyDescent="0.3">
      <c r="F1666" s="10"/>
      <c r="G1666" s="17"/>
      <c r="H1666" s="10"/>
      <c r="M1666" s="10"/>
      <c r="N1666" s="10"/>
      <c r="O1666" s="10"/>
      <c r="P1666" s="10"/>
      <c r="Q1666" s="10"/>
      <c r="R1666" s="10"/>
      <c r="T1666" s="17"/>
      <c r="U1666" s="17"/>
      <c r="V1666" s="11"/>
      <c r="X1666" s="13"/>
      <c r="Y1666" s="12"/>
      <c r="AD1666" s="12"/>
    </row>
    <row r="1667" spans="6:30" x14ac:dyDescent="0.3">
      <c r="F1667" s="10"/>
      <c r="G1667" s="17"/>
      <c r="H1667" s="10"/>
      <c r="M1667" s="10"/>
      <c r="N1667" s="10"/>
      <c r="O1667" s="10"/>
      <c r="P1667" s="10"/>
      <c r="Q1667" s="10"/>
      <c r="R1667" s="10"/>
      <c r="T1667" s="17"/>
      <c r="U1667" s="17"/>
      <c r="V1667" s="11"/>
      <c r="X1667" s="13"/>
      <c r="Y1667" s="12"/>
      <c r="AD1667" s="12"/>
    </row>
    <row r="1668" spans="6:30" x14ac:dyDescent="0.3">
      <c r="F1668" s="10"/>
      <c r="G1668" s="17"/>
      <c r="H1668" s="10"/>
      <c r="M1668" s="10"/>
      <c r="N1668" s="10"/>
      <c r="O1668" s="10"/>
      <c r="P1668" s="10"/>
      <c r="Q1668" s="10"/>
      <c r="R1668" s="10"/>
      <c r="T1668" s="17"/>
      <c r="U1668" s="17"/>
      <c r="V1668" s="11"/>
      <c r="X1668" s="13"/>
      <c r="Y1668" s="12"/>
      <c r="AD1668" s="12"/>
    </row>
    <row r="1669" spans="6:30" x14ac:dyDescent="0.3">
      <c r="F1669" s="10"/>
      <c r="G1669" s="17"/>
      <c r="H1669" s="10"/>
      <c r="M1669" s="10"/>
      <c r="N1669" s="10"/>
      <c r="O1669" s="10"/>
      <c r="P1669" s="10"/>
      <c r="Q1669" s="10"/>
      <c r="R1669" s="10"/>
      <c r="T1669" s="17"/>
      <c r="U1669" s="17"/>
      <c r="V1669" s="11"/>
      <c r="X1669" s="13"/>
      <c r="Y1669" s="12"/>
      <c r="AD1669" s="12"/>
    </row>
    <row r="1670" spans="6:30" x14ac:dyDescent="0.3">
      <c r="F1670" s="10"/>
      <c r="G1670" s="17"/>
      <c r="H1670" s="10"/>
      <c r="M1670" s="10"/>
      <c r="N1670" s="10"/>
      <c r="O1670" s="10"/>
      <c r="P1670" s="10"/>
      <c r="Q1670" s="10"/>
      <c r="R1670" s="10"/>
      <c r="T1670" s="17"/>
      <c r="U1670" s="17"/>
      <c r="V1670" s="11"/>
      <c r="X1670" s="13"/>
      <c r="Y1670" s="12"/>
      <c r="AD1670" s="12"/>
    </row>
    <row r="1671" spans="6:30" x14ac:dyDescent="0.3">
      <c r="F1671" s="10"/>
      <c r="G1671" s="17"/>
      <c r="H1671" s="10"/>
      <c r="M1671" s="10"/>
      <c r="N1671" s="10"/>
      <c r="O1671" s="10"/>
      <c r="P1671" s="10"/>
      <c r="Q1671" s="10"/>
      <c r="R1671" s="10"/>
      <c r="T1671" s="17"/>
      <c r="U1671" s="17"/>
      <c r="V1671" s="11"/>
      <c r="X1671" s="13"/>
      <c r="Y1671" s="12"/>
      <c r="AD1671" s="12"/>
    </row>
    <row r="1672" spans="6:30" x14ac:dyDescent="0.3">
      <c r="F1672" s="10"/>
      <c r="G1672" s="17"/>
      <c r="H1672" s="10"/>
      <c r="M1672" s="10"/>
      <c r="N1672" s="10"/>
      <c r="O1672" s="10"/>
      <c r="P1672" s="10"/>
      <c r="Q1672" s="10"/>
      <c r="R1672" s="10"/>
      <c r="T1672" s="17"/>
      <c r="U1672" s="17"/>
      <c r="V1672" s="11"/>
      <c r="X1672" s="13"/>
      <c r="Y1672" s="12"/>
      <c r="AD1672" s="12"/>
    </row>
    <row r="1673" spans="6:30" x14ac:dyDescent="0.3">
      <c r="F1673" s="10"/>
      <c r="G1673" s="17"/>
      <c r="H1673" s="10"/>
      <c r="M1673" s="10"/>
      <c r="N1673" s="10"/>
      <c r="O1673" s="10"/>
      <c r="P1673" s="10"/>
      <c r="Q1673" s="10"/>
      <c r="R1673" s="10"/>
      <c r="T1673" s="17"/>
      <c r="U1673" s="17"/>
      <c r="V1673" s="11"/>
      <c r="X1673" s="13"/>
      <c r="Y1673" s="12"/>
      <c r="AD1673" s="12"/>
    </row>
    <row r="1674" spans="6:30" x14ac:dyDescent="0.3">
      <c r="F1674" s="10"/>
      <c r="G1674" s="17"/>
      <c r="H1674" s="10"/>
      <c r="M1674" s="10"/>
      <c r="N1674" s="10"/>
      <c r="O1674" s="10"/>
      <c r="P1674" s="10"/>
      <c r="Q1674" s="10"/>
      <c r="R1674" s="10"/>
      <c r="T1674" s="17"/>
      <c r="U1674" s="17"/>
      <c r="V1674" s="11"/>
      <c r="X1674" s="13"/>
      <c r="Y1674" s="12"/>
      <c r="AD1674" s="12"/>
    </row>
    <row r="1675" spans="6:30" x14ac:dyDescent="0.3">
      <c r="F1675" s="10"/>
      <c r="G1675" s="17"/>
      <c r="H1675" s="10"/>
      <c r="M1675" s="10"/>
      <c r="N1675" s="10"/>
      <c r="O1675" s="10"/>
      <c r="P1675" s="10"/>
      <c r="Q1675" s="10"/>
      <c r="R1675" s="10"/>
      <c r="T1675" s="17"/>
      <c r="U1675" s="17"/>
      <c r="V1675" s="11"/>
      <c r="X1675" s="13"/>
      <c r="Y1675" s="12"/>
      <c r="AD1675" s="12"/>
    </row>
    <row r="1676" spans="6:30" x14ac:dyDescent="0.3">
      <c r="F1676" s="10"/>
      <c r="G1676" s="17"/>
      <c r="H1676" s="10"/>
      <c r="M1676" s="10"/>
      <c r="N1676" s="10"/>
      <c r="O1676" s="10"/>
      <c r="P1676" s="10"/>
      <c r="Q1676" s="10"/>
      <c r="R1676" s="10"/>
      <c r="T1676" s="17"/>
      <c r="U1676" s="17"/>
      <c r="V1676" s="11"/>
      <c r="X1676" s="13"/>
      <c r="Y1676" s="12"/>
      <c r="AD1676" s="12"/>
    </row>
    <row r="1677" spans="6:30" x14ac:dyDescent="0.3">
      <c r="F1677" s="10"/>
      <c r="G1677" s="17"/>
      <c r="H1677" s="10"/>
      <c r="M1677" s="10"/>
      <c r="N1677" s="10"/>
      <c r="O1677" s="10"/>
      <c r="P1677" s="10"/>
      <c r="Q1677" s="10"/>
      <c r="R1677" s="10"/>
      <c r="T1677" s="17"/>
      <c r="U1677" s="17"/>
      <c r="V1677" s="11"/>
      <c r="X1677" s="13"/>
      <c r="Y1677" s="12"/>
      <c r="AD1677" s="12"/>
    </row>
    <row r="1678" spans="6:30" x14ac:dyDescent="0.3">
      <c r="F1678" s="10"/>
      <c r="G1678" s="17"/>
      <c r="H1678" s="10"/>
      <c r="M1678" s="10"/>
      <c r="N1678" s="10"/>
      <c r="O1678" s="10"/>
      <c r="P1678" s="10"/>
      <c r="Q1678" s="10"/>
      <c r="R1678" s="10"/>
      <c r="T1678" s="17"/>
      <c r="U1678" s="17"/>
      <c r="V1678" s="11"/>
      <c r="X1678" s="13"/>
      <c r="Y1678" s="12"/>
      <c r="AD1678" s="12"/>
    </row>
    <row r="1679" spans="6:30" x14ac:dyDescent="0.3">
      <c r="F1679" s="10"/>
      <c r="G1679" s="17"/>
      <c r="H1679" s="10"/>
      <c r="M1679" s="10"/>
      <c r="N1679" s="10"/>
      <c r="O1679" s="10"/>
      <c r="P1679" s="10"/>
      <c r="Q1679" s="10"/>
      <c r="R1679" s="10"/>
      <c r="T1679" s="17"/>
      <c r="U1679" s="17"/>
      <c r="V1679" s="11"/>
      <c r="X1679" s="13"/>
      <c r="Y1679" s="12"/>
      <c r="AD1679" s="12"/>
    </row>
    <row r="1680" spans="6:30" x14ac:dyDescent="0.3">
      <c r="F1680" s="10"/>
      <c r="G1680" s="17"/>
      <c r="H1680" s="10"/>
      <c r="M1680" s="10"/>
      <c r="N1680" s="10"/>
      <c r="O1680" s="10"/>
      <c r="P1680" s="10"/>
      <c r="Q1680" s="10"/>
      <c r="R1680" s="10"/>
      <c r="T1680" s="17"/>
      <c r="U1680" s="17"/>
      <c r="V1680" s="11"/>
      <c r="X1680" s="13"/>
      <c r="Y1680" s="12"/>
      <c r="AD1680" s="12"/>
    </row>
    <row r="1681" spans="6:30" x14ac:dyDescent="0.3">
      <c r="F1681" s="10"/>
      <c r="G1681" s="17"/>
      <c r="H1681" s="10"/>
      <c r="M1681" s="10"/>
      <c r="N1681" s="10"/>
      <c r="O1681" s="10"/>
      <c r="P1681" s="10"/>
      <c r="Q1681" s="10"/>
      <c r="R1681" s="10"/>
      <c r="T1681" s="17"/>
      <c r="U1681" s="17"/>
      <c r="V1681" s="11"/>
      <c r="X1681" s="13"/>
      <c r="Y1681" s="12"/>
      <c r="AD1681" s="12"/>
    </row>
    <row r="1682" spans="6:30" x14ac:dyDescent="0.3">
      <c r="F1682" s="10"/>
      <c r="G1682" s="17"/>
      <c r="H1682" s="10"/>
      <c r="M1682" s="10"/>
      <c r="N1682" s="10"/>
      <c r="O1682" s="10"/>
      <c r="P1682" s="10"/>
      <c r="Q1682" s="10"/>
      <c r="R1682" s="10"/>
      <c r="T1682" s="17"/>
      <c r="U1682" s="17"/>
      <c r="V1682" s="11"/>
      <c r="X1682" s="13"/>
      <c r="Y1682" s="12"/>
      <c r="AD1682" s="12"/>
    </row>
    <row r="1683" spans="6:30" x14ac:dyDescent="0.3">
      <c r="F1683" s="10"/>
      <c r="G1683" s="17"/>
      <c r="H1683" s="10"/>
      <c r="M1683" s="10"/>
      <c r="N1683" s="10"/>
      <c r="O1683" s="10"/>
      <c r="P1683" s="10"/>
      <c r="Q1683" s="10"/>
      <c r="R1683" s="10"/>
      <c r="T1683" s="17"/>
      <c r="U1683" s="17"/>
      <c r="V1683" s="11"/>
      <c r="X1683" s="13"/>
      <c r="Y1683" s="12"/>
      <c r="AD1683" s="12"/>
    </row>
    <row r="1684" spans="6:30" x14ac:dyDescent="0.3">
      <c r="F1684" s="10"/>
      <c r="G1684" s="17"/>
      <c r="H1684" s="10"/>
      <c r="M1684" s="10"/>
      <c r="N1684" s="10"/>
      <c r="O1684" s="10"/>
      <c r="P1684" s="10"/>
      <c r="Q1684" s="10"/>
      <c r="R1684" s="10"/>
      <c r="T1684" s="17"/>
      <c r="U1684" s="17"/>
      <c r="V1684" s="11"/>
      <c r="X1684" s="13"/>
      <c r="Y1684" s="12"/>
      <c r="AD1684" s="12"/>
    </row>
    <row r="1685" spans="6:30" x14ac:dyDescent="0.3">
      <c r="F1685" s="10"/>
      <c r="G1685" s="17"/>
      <c r="H1685" s="10"/>
      <c r="M1685" s="10"/>
      <c r="N1685" s="10"/>
      <c r="O1685" s="10"/>
      <c r="P1685" s="10"/>
      <c r="Q1685" s="10"/>
      <c r="R1685" s="10"/>
      <c r="T1685" s="17"/>
      <c r="U1685" s="17"/>
      <c r="V1685" s="11"/>
      <c r="X1685" s="13"/>
      <c r="Y1685" s="12"/>
      <c r="AD1685" s="12"/>
    </row>
    <row r="1686" spans="6:30" x14ac:dyDescent="0.3">
      <c r="F1686" s="10"/>
      <c r="G1686" s="17"/>
      <c r="H1686" s="10"/>
      <c r="M1686" s="10"/>
      <c r="N1686" s="10"/>
      <c r="O1686" s="10"/>
      <c r="P1686" s="10"/>
      <c r="Q1686" s="10"/>
      <c r="R1686" s="10"/>
      <c r="T1686" s="17"/>
      <c r="U1686" s="17"/>
      <c r="V1686" s="11"/>
      <c r="X1686" s="13"/>
      <c r="Y1686" s="12"/>
      <c r="AD1686" s="12"/>
    </row>
    <row r="1687" spans="6:30" x14ac:dyDescent="0.3">
      <c r="F1687" s="10"/>
      <c r="G1687" s="17"/>
      <c r="H1687" s="10"/>
      <c r="M1687" s="10"/>
      <c r="N1687" s="10"/>
      <c r="O1687" s="10"/>
      <c r="P1687" s="10"/>
      <c r="Q1687" s="10"/>
      <c r="R1687" s="10"/>
      <c r="T1687" s="17"/>
      <c r="U1687" s="17"/>
      <c r="V1687" s="11"/>
      <c r="X1687" s="13"/>
      <c r="Y1687" s="12"/>
      <c r="AD1687" s="12"/>
    </row>
    <row r="1688" spans="6:30" x14ac:dyDescent="0.3">
      <c r="F1688" s="10"/>
      <c r="G1688" s="17"/>
      <c r="H1688" s="10"/>
      <c r="M1688" s="10"/>
      <c r="N1688" s="10"/>
      <c r="O1688" s="10"/>
      <c r="P1688" s="10"/>
      <c r="Q1688" s="10"/>
      <c r="R1688" s="10"/>
      <c r="T1688" s="17"/>
      <c r="U1688" s="17"/>
      <c r="V1688" s="11"/>
      <c r="X1688" s="13"/>
      <c r="Y1688" s="12"/>
      <c r="AD1688" s="12"/>
    </row>
    <row r="1689" spans="6:30" x14ac:dyDescent="0.3">
      <c r="F1689" s="10"/>
      <c r="G1689" s="17"/>
      <c r="H1689" s="10"/>
      <c r="M1689" s="10"/>
      <c r="N1689" s="10"/>
      <c r="O1689" s="10"/>
      <c r="P1689" s="10"/>
      <c r="Q1689" s="10"/>
      <c r="R1689" s="10"/>
      <c r="T1689" s="17"/>
      <c r="U1689" s="17"/>
      <c r="V1689" s="11"/>
      <c r="X1689" s="13"/>
      <c r="Y1689" s="12"/>
      <c r="AD1689" s="12"/>
    </row>
    <row r="1690" spans="6:30" x14ac:dyDescent="0.3">
      <c r="F1690" s="10"/>
      <c r="G1690" s="17"/>
      <c r="H1690" s="10"/>
      <c r="M1690" s="10"/>
      <c r="N1690" s="10"/>
      <c r="O1690" s="10"/>
      <c r="P1690" s="10"/>
      <c r="Q1690" s="10"/>
      <c r="R1690" s="10"/>
      <c r="T1690" s="17"/>
      <c r="U1690" s="17"/>
      <c r="V1690" s="11"/>
      <c r="X1690" s="13"/>
      <c r="Y1690" s="12"/>
      <c r="AD1690" s="12"/>
    </row>
    <row r="1691" spans="6:30" x14ac:dyDescent="0.3">
      <c r="F1691" s="10"/>
      <c r="G1691" s="17"/>
      <c r="H1691" s="10"/>
      <c r="M1691" s="10"/>
      <c r="N1691" s="10"/>
      <c r="O1691" s="10"/>
      <c r="P1691" s="10"/>
      <c r="Q1691" s="10"/>
      <c r="R1691" s="10"/>
      <c r="T1691" s="17"/>
      <c r="U1691" s="17"/>
      <c r="V1691" s="11"/>
      <c r="X1691" s="13"/>
      <c r="Y1691" s="12"/>
      <c r="AD1691" s="12"/>
    </row>
    <row r="1692" spans="6:30" x14ac:dyDescent="0.3">
      <c r="F1692" s="10"/>
      <c r="G1692" s="17"/>
      <c r="H1692" s="10"/>
      <c r="M1692" s="10"/>
      <c r="N1692" s="10"/>
      <c r="O1692" s="10"/>
      <c r="P1692" s="10"/>
      <c r="Q1692" s="10"/>
      <c r="R1692" s="10"/>
      <c r="T1692" s="17"/>
      <c r="U1692" s="17"/>
      <c r="V1692" s="11"/>
      <c r="X1692" s="13"/>
      <c r="Y1692" s="12"/>
      <c r="AD1692" s="12"/>
    </row>
    <row r="1693" spans="6:30" x14ac:dyDescent="0.3">
      <c r="F1693" s="10"/>
      <c r="G1693" s="17"/>
      <c r="H1693" s="10"/>
      <c r="M1693" s="10"/>
      <c r="N1693" s="10"/>
      <c r="O1693" s="10"/>
      <c r="P1693" s="10"/>
      <c r="Q1693" s="10"/>
      <c r="R1693" s="10"/>
      <c r="T1693" s="17"/>
      <c r="U1693" s="17"/>
      <c r="V1693" s="11"/>
      <c r="X1693" s="13"/>
      <c r="Y1693" s="12"/>
      <c r="AD1693" s="12"/>
    </row>
    <row r="1694" spans="6:30" x14ac:dyDescent="0.3">
      <c r="F1694" s="10"/>
      <c r="G1694" s="17"/>
      <c r="H1694" s="10"/>
      <c r="M1694" s="10"/>
      <c r="N1694" s="10"/>
      <c r="O1694" s="10"/>
      <c r="P1694" s="10"/>
      <c r="Q1694" s="10"/>
      <c r="R1694" s="10"/>
      <c r="T1694" s="17"/>
      <c r="U1694" s="17"/>
      <c r="V1694" s="11"/>
      <c r="X1694" s="13"/>
      <c r="Y1694" s="12"/>
      <c r="AD1694" s="12"/>
    </row>
    <row r="1695" spans="6:30" x14ac:dyDescent="0.3">
      <c r="F1695" s="10"/>
      <c r="G1695" s="17"/>
      <c r="H1695" s="10"/>
      <c r="M1695" s="10"/>
      <c r="N1695" s="10"/>
      <c r="O1695" s="10"/>
      <c r="P1695" s="10"/>
      <c r="Q1695" s="10"/>
      <c r="R1695" s="10"/>
      <c r="T1695" s="17"/>
      <c r="U1695" s="17"/>
      <c r="V1695" s="11"/>
      <c r="X1695" s="13"/>
      <c r="Y1695" s="12"/>
      <c r="AD1695" s="12"/>
    </row>
    <row r="1696" spans="6:30" x14ac:dyDescent="0.3">
      <c r="F1696" s="10"/>
      <c r="G1696" s="17"/>
      <c r="H1696" s="10"/>
      <c r="M1696" s="10"/>
      <c r="N1696" s="10"/>
      <c r="O1696" s="10"/>
      <c r="P1696" s="10"/>
      <c r="Q1696" s="10"/>
      <c r="R1696" s="10"/>
      <c r="T1696" s="17"/>
      <c r="U1696" s="17"/>
      <c r="V1696" s="11"/>
      <c r="X1696" s="13"/>
      <c r="Y1696" s="12"/>
      <c r="AD1696" s="12"/>
    </row>
    <row r="1697" spans="6:30" x14ac:dyDescent="0.3">
      <c r="F1697" s="10"/>
      <c r="G1697" s="17"/>
      <c r="H1697" s="10"/>
      <c r="M1697" s="10"/>
      <c r="N1697" s="10"/>
      <c r="O1697" s="10"/>
      <c r="P1697" s="10"/>
      <c r="Q1697" s="10"/>
      <c r="R1697" s="10"/>
      <c r="T1697" s="17"/>
      <c r="U1697" s="17"/>
      <c r="V1697" s="11"/>
      <c r="X1697" s="13"/>
      <c r="Y1697" s="12"/>
      <c r="AD1697" s="12"/>
    </row>
    <row r="1698" spans="6:30" x14ac:dyDescent="0.3">
      <c r="F1698" s="10"/>
      <c r="G1698" s="17"/>
      <c r="H1698" s="10"/>
      <c r="M1698" s="10"/>
      <c r="N1698" s="10"/>
      <c r="O1698" s="10"/>
      <c r="P1698" s="10"/>
      <c r="Q1698" s="10"/>
      <c r="R1698" s="10"/>
      <c r="T1698" s="17"/>
      <c r="U1698" s="17"/>
      <c r="V1698" s="11"/>
      <c r="X1698" s="13"/>
      <c r="Y1698" s="12"/>
      <c r="AD1698" s="12"/>
    </row>
    <row r="1699" spans="6:30" x14ac:dyDescent="0.3">
      <c r="F1699" s="10"/>
      <c r="G1699" s="17"/>
      <c r="H1699" s="10"/>
      <c r="M1699" s="10"/>
      <c r="N1699" s="10"/>
      <c r="O1699" s="10"/>
      <c r="P1699" s="10"/>
      <c r="Q1699" s="10"/>
      <c r="R1699" s="10"/>
      <c r="T1699" s="17"/>
      <c r="U1699" s="17"/>
      <c r="V1699" s="11"/>
      <c r="X1699" s="13"/>
      <c r="Y1699" s="12"/>
      <c r="AD1699" s="12"/>
    </row>
    <row r="1700" spans="6:30" x14ac:dyDescent="0.3">
      <c r="F1700" s="10"/>
      <c r="G1700" s="17"/>
      <c r="H1700" s="10"/>
      <c r="M1700" s="10"/>
      <c r="N1700" s="10"/>
      <c r="O1700" s="10"/>
      <c r="P1700" s="10"/>
      <c r="Q1700" s="10"/>
      <c r="R1700" s="10"/>
      <c r="T1700" s="17"/>
      <c r="U1700" s="17"/>
      <c r="V1700" s="11"/>
      <c r="X1700" s="13"/>
      <c r="Y1700" s="12"/>
      <c r="AD1700" s="12"/>
    </row>
    <row r="1701" spans="6:30" x14ac:dyDescent="0.3">
      <c r="F1701" s="10"/>
      <c r="G1701" s="17"/>
      <c r="H1701" s="10"/>
      <c r="M1701" s="10"/>
      <c r="N1701" s="10"/>
      <c r="O1701" s="10"/>
      <c r="P1701" s="10"/>
      <c r="Q1701" s="10"/>
      <c r="R1701" s="10"/>
      <c r="T1701" s="17"/>
      <c r="U1701" s="17"/>
      <c r="V1701" s="11"/>
      <c r="X1701" s="13"/>
      <c r="Y1701" s="12"/>
      <c r="AD1701" s="12"/>
    </row>
    <row r="1702" spans="6:30" x14ac:dyDescent="0.3">
      <c r="F1702" s="10"/>
      <c r="G1702" s="17"/>
      <c r="H1702" s="10"/>
      <c r="M1702" s="10"/>
      <c r="N1702" s="10"/>
      <c r="O1702" s="10"/>
      <c r="P1702" s="10"/>
      <c r="Q1702" s="10"/>
      <c r="R1702" s="10"/>
      <c r="T1702" s="17"/>
      <c r="U1702" s="17"/>
      <c r="V1702" s="11"/>
      <c r="X1702" s="13"/>
      <c r="Y1702" s="12"/>
      <c r="AD1702" s="12"/>
    </row>
    <row r="1703" spans="6:30" x14ac:dyDescent="0.3">
      <c r="F1703" s="10"/>
      <c r="G1703" s="17"/>
      <c r="H1703" s="10"/>
      <c r="M1703" s="10"/>
      <c r="N1703" s="10"/>
      <c r="O1703" s="10"/>
      <c r="P1703" s="10"/>
      <c r="Q1703" s="10"/>
      <c r="R1703" s="10"/>
      <c r="T1703" s="17"/>
      <c r="U1703" s="17"/>
      <c r="V1703" s="11"/>
      <c r="X1703" s="13"/>
      <c r="Y1703" s="12"/>
      <c r="AD1703" s="12"/>
    </row>
    <row r="1704" spans="6:30" x14ac:dyDescent="0.3">
      <c r="F1704" s="10"/>
      <c r="G1704" s="17"/>
      <c r="H1704" s="10"/>
      <c r="M1704" s="10"/>
      <c r="N1704" s="10"/>
      <c r="O1704" s="10"/>
      <c r="P1704" s="10"/>
      <c r="Q1704" s="10"/>
      <c r="R1704" s="10"/>
      <c r="T1704" s="17"/>
      <c r="U1704" s="17"/>
      <c r="V1704" s="11"/>
      <c r="X1704" s="13"/>
      <c r="Y1704" s="12"/>
      <c r="AD1704" s="12"/>
    </row>
    <row r="1705" spans="6:30" x14ac:dyDescent="0.3">
      <c r="F1705" s="10"/>
      <c r="G1705" s="17"/>
      <c r="H1705" s="10"/>
      <c r="M1705" s="10"/>
      <c r="N1705" s="10"/>
      <c r="O1705" s="10"/>
      <c r="P1705" s="10"/>
      <c r="Q1705" s="10"/>
      <c r="R1705" s="10"/>
      <c r="T1705" s="17"/>
      <c r="U1705" s="17"/>
      <c r="V1705" s="11"/>
      <c r="X1705" s="13"/>
      <c r="Y1705" s="12"/>
      <c r="AD1705" s="12"/>
    </row>
    <row r="1706" spans="6:30" x14ac:dyDescent="0.3">
      <c r="F1706" s="10"/>
      <c r="G1706" s="17"/>
      <c r="H1706" s="10"/>
      <c r="M1706" s="10"/>
      <c r="N1706" s="10"/>
      <c r="O1706" s="10"/>
      <c r="P1706" s="10"/>
      <c r="Q1706" s="10"/>
      <c r="R1706" s="10"/>
      <c r="T1706" s="17"/>
      <c r="U1706" s="17"/>
      <c r="V1706" s="11"/>
      <c r="X1706" s="13"/>
      <c r="Y1706" s="12"/>
      <c r="AD1706" s="12"/>
    </row>
    <row r="1707" spans="6:30" x14ac:dyDescent="0.3">
      <c r="F1707" s="10"/>
      <c r="G1707" s="17"/>
      <c r="H1707" s="10"/>
      <c r="M1707" s="10"/>
      <c r="N1707" s="10"/>
      <c r="O1707" s="10"/>
      <c r="P1707" s="10"/>
      <c r="Q1707" s="10"/>
      <c r="R1707" s="10"/>
      <c r="T1707" s="17"/>
      <c r="U1707" s="17"/>
      <c r="V1707" s="11"/>
      <c r="X1707" s="13"/>
      <c r="Y1707" s="12"/>
      <c r="AD1707" s="12"/>
    </row>
    <row r="1708" spans="6:30" x14ac:dyDescent="0.3">
      <c r="F1708" s="10"/>
      <c r="G1708" s="17"/>
      <c r="H1708" s="10"/>
      <c r="M1708" s="10"/>
      <c r="N1708" s="10"/>
      <c r="O1708" s="10"/>
      <c r="P1708" s="10"/>
      <c r="Q1708" s="10"/>
      <c r="R1708" s="10"/>
      <c r="T1708" s="17"/>
      <c r="U1708" s="17"/>
      <c r="V1708" s="11"/>
      <c r="X1708" s="13"/>
      <c r="Y1708" s="12"/>
      <c r="AD1708" s="12"/>
    </row>
    <row r="1709" spans="6:30" x14ac:dyDescent="0.3">
      <c r="F1709" s="10"/>
      <c r="G1709" s="17"/>
      <c r="H1709" s="10"/>
      <c r="M1709" s="10"/>
      <c r="N1709" s="10"/>
      <c r="O1709" s="10"/>
      <c r="P1709" s="10"/>
      <c r="Q1709" s="10"/>
      <c r="R1709" s="10"/>
      <c r="T1709" s="17"/>
      <c r="U1709" s="17"/>
      <c r="V1709" s="11"/>
      <c r="X1709" s="13"/>
      <c r="Y1709" s="12"/>
      <c r="AD1709" s="12"/>
    </row>
    <row r="1710" spans="6:30" x14ac:dyDescent="0.3">
      <c r="F1710" s="10"/>
      <c r="G1710" s="17"/>
      <c r="H1710" s="10"/>
      <c r="M1710" s="10"/>
      <c r="N1710" s="10"/>
      <c r="O1710" s="10"/>
      <c r="P1710" s="10"/>
      <c r="Q1710" s="10"/>
      <c r="R1710" s="10"/>
      <c r="T1710" s="17"/>
      <c r="U1710" s="17"/>
      <c r="V1710" s="11"/>
      <c r="X1710" s="13"/>
      <c r="Y1710" s="12"/>
      <c r="AD1710" s="12"/>
    </row>
    <row r="1711" spans="6:30" x14ac:dyDescent="0.3">
      <c r="F1711" s="10"/>
      <c r="G1711" s="17"/>
      <c r="H1711" s="10"/>
      <c r="M1711" s="10"/>
      <c r="N1711" s="10"/>
      <c r="O1711" s="10"/>
      <c r="P1711" s="10"/>
      <c r="Q1711" s="10"/>
      <c r="R1711" s="10"/>
      <c r="T1711" s="17"/>
      <c r="U1711" s="17"/>
      <c r="V1711" s="11"/>
      <c r="X1711" s="13"/>
      <c r="Y1711" s="12"/>
      <c r="AD1711" s="12"/>
    </row>
    <row r="1712" spans="6:30" x14ac:dyDescent="0.3">
      <c r="F1712" s="10"/>
      <c r="G1712" s="17"/>
      <c r="H1712" s="10"/>
      <c r="M1712" s="10"/>
      <c r="N1712" s="10"/>
      <c r="O1712" s="10"/>
      <c r="P1712" s="10"/>
      <c r="Q1712" s="10"/>
      <c r="R1712" s="10"/>
      <c r="T1712" s="17"/>
      <c r="U1712" s="17"/>
      <c r="V1712" s="11"/>
      <c r="X1712" s="13"/>
      <c r="Y1712" s="12"/>
      <c r="AD1712" s="12"/>
    </row>
    <row r="1713" spans="6:30" x14ac:dyDescent="0.3">
      <c r="F1713" s="10"/>
      <c r="G1713" s="17"/>
      <c r="H1713" s="10"/>
      <c r="M1713" s="10"/>
      <c r="N1713" s="10"/>
      <c r="O1713" s="10"/>
      <c r="P1713" s="10"/>
      <c r="Q1713" s="10"/>
      <c r="R1713" s="10"/>
      <c r="T1713" s="17"/>
      <c r="U1713" s="17"/>
      <c r="V1713" s="11"/>
      <c r="X1713" s="13"/>
      <c r="Y1713" s="12"/>
      <c r="AD1713" s="12"/>
    </row>
    <row r="1714" spans="6:30" x14ac:dyDescent="0.3">
      <c r="F1714" s="10"/>
      <c r="G1714" s="17"/>
      <c r="H1714" s="10"/>
      <c r="M1714" s="10"/>
      <c r="N1714" s="10"/>
      <c r="O1714" s="10"/>
      <c r="P1714" s="10"/>
      <c r="Q1714" s="10"/>
      <c r="R1714" s="10"/>
      <c r="T1714" s="17"/>
      <c r="U1714" s="17"/>
      <c r="V1714" s="11"/>
      <c r="X1714" s="13"/>
      <c r="Y1714" s="12"/>
      <c r="AD1714" s="12"/>
    </row>
    <row r="1715" spans="6:30" x14ac:dyDescent="0.3">
      <c r="F1715" s="10"/>
      <c r="G1715" s="17"/>
      <c r="H1715" s="10"/>
      <c r="M1715" s="10"/>
      <c r="N1715" s="10"/>
      <c r="O1715" s="10"/>
      <c r="P1715" s="10"/>
      <c r="Q1715" s="10"/>
      <c r="R1715" s="10"/>
      <c r="T1715" s="17"/>
      <c r="U1715" s="17"/>
      <c r="V1715" s="11"/>
      <c r="X1715" s="13"/>
      <c r="Y1715" s="12"/>
      <c r="AD1715" s="12"/>
    </row>
    <row r="1716" spans="6:30" x14ac:dyDescent="0.3">
      <c r="F1716" s="10"/>
      <c r="G1716" s="17"/>
      <c r="H1716" s="10"/>
      <c r="M1716" s="10"/>
      <c r="N1716" s="10"/>
      <c r="O1716" s="10"/>
      <c r="P1716" s="10"/>
      <c r="Q1716" s="10"/>
      <c r="R1716" s="10"/>
      <c r="T1716" s="17"/>
      <c r="U1716" s="17"/>
      <c r="V1716" s="11"/>
      <c r="X1716" s="13"/>
      <c r="Y1716" s="12"/>
      <c r="AD1716" s="12"/>
    </row>
    <row r="1717" spans="6:30" x14ac:dyDescent="0.3">
      <c r="F1717" s="10"/>
      <c r="G1717" s="17"/>
      <c r="H1717" s="10"/>
      <c r="M1717" s="10"/>
      <c r="N1717" s="10"/>
      <c r="O1717" s="10"/>
      <c r="P1717" s="10"/>
      <c r="Q1717" s="10"/>
      <c r="R1717" s="10"/>
      <c r="T1717" s="17"/>
      <c r="U1717" s="17"/>
      <c r="V1717" s="11"/>
      <c r="X1717" s="13"/>
      <c r="Y1717" s="12"/>
      <c r="AD1717" s="12"/>
    </row>
    <row r="1718" spans="6:30" x14ac:dyDescent="0.3">
      <c r="F1718" s="10"/>
      <c r="G1718" s="17"/>
      <c r="H1718" s="10"/>
      <c r="M1718" s="10"/>
      <c r="N1718" s="10"/>
      <c r="O1718" s="10"/>
      <c r="P1718" s="10"/>
      <c r="Q1718" s="10"/>
      <c r="R1718" s="10"/>
      <c r="T1718" s="17"/>
      <c r="U1718" s="17"/>
      <c r="V1718" s="11"/>
      <c r="X1718" s="13"/>
      <c r="Y1718" s="12"/>
      <c r="AD1718" s="12"/>
    </row>
    <row r="1719" spans="6:30" x14ac:dyDescent="0.3">
      <c r="F1719" s="10"/>
      <c r="G1719" s="17"/>
      <c r="H1719" s="10"/>
      <c r="M1719" s="10"/>
      <c r="N1719" s="10"/>
      <c r="O1719" s="10"/>
      <c r="P1719" s="10"/>
      <c r="Q1719" s="10"/>
      <c r="R1719" s="10"/>
      <c r="T1719" s="17"/>
      <c r="U1719" s="17"/>
      <c r="V1719" s="11"/>
      <c r="X1719" s="13"/>
      <c r="Y1719" s="12"/>
      <c r="AD1719" s="12"/>
    </row>
    <row r="1720" spans="6:30" x14ac:dyDescent="0.3">
      <c r="F1720" s="10"/>
      <c r="G1720" s="17"/>
      <c r="H1720" s="10"/>
      <c r="M1720" s="10"/>
      <c r="N1720" s="10"/>
      <c r="O1720" s="10"/>
      <c r="P1720" s="10"/>
      <c r="Q1720" s="10"/>
      <c r="R1720" s="10"/>
      <c r="T1720" s="17"/>
      <c r="U1720" s="17"/>
      <c r="V1720" s="11"/>
      <c r="X1720" s="13"/>
      <c r="Y1720" s="12"/>
      <c r="AD1720" s="12"/>
    </row>
    <row r="1721" spans="6:30" x14ac:dyDescent="0.3">
      <c r="F1721" s="10"/>
      <c r="G1721" s="17"/>
      <c r="H1721" s="10"/>
      <c r="M1721" s="10"/>
      <c r="N1721" s="10"/>
      <c r="O1721" s="10"/>
      <c r="P1721" s="10"/>
      <c r="Q1721" s="10"/>
      <c r="R1721" s="10"/>
      <c r="T1721" s="17"/>
      <c r="U1721" s="17"/>
      <c r="V1721" s="11"/>
      <c r="X1721" s="13"/>
      <c r="Y1721" s="12"/>
      <c r="AD1721" s="12"/>
    </row>
    <row r="1722" spans="6:30" x14ac:dyDescent="0.3">
      <c r="F1722" s="10"/>
      <c r="G1722" s="17"/>
      <c r="H1722" s="10"/>
      <c r="M1722" s="10"/>
      <c r="N1722" s="10"/>
      <c r="O1722" s="10"/>
      <c r="P1722" s="10"/>
      <c r="Q1722" s="10"/>
      <c r="R1722" s="10"/>
      <c r="T1722" s="17"/>
      <c r="U1722" s="17"/>
      <c r="V1722" s="11"/>
      <c r="X1722" s="13"/>
      <c r="Y1722" s="12"/>
      <c r="AD1722" s="12"/>
    </row>
    <row r="1723" spans="6:30" x14ac:dyDescent="0.3">
      <c r="F1723" s="10"/>
      <c r="G1723" s="17"/>
      <c r="H1723" s="10"/>
      <c r="M1723" s="10"/>
      <c r="N1723" s="10"/>
      <c r="O1723" s="10"/>
      <c r="P1723" s="10"/>
      <c r="Q1723" s="10"/>
      <c r="R1723" s="10"/>
      <c r="T1723" s="17"/>
      <c r="U1723" s="17"/>
      <c r="V1723" s="11"/>
      <c r="X1723" s="13"/>
      <c r="Y1723" s="12"/>
      <c r="AD1723" s="12"/>
    </row>
    <row r="1724" spans="6:30" x14ac:dyDescent="0.3">
      <c r="F1724" s="10"/>
      <c r="G1724" s="17"/>
      <c r="H1724" s="10"/>
      <c r="M1724" s="10"/>
      <c r="N1724" s="10"/>
      <c r="O1724" s="10"/>
      <c r="P1724" s="10"/>
      <c r="Q1724" s="10"/>
      <c r="R1724" s="10"/>
      <c r="T1724" s="17"/>
      <c r="U1724" s="17"/>
      <c r="V1724" s="11"/>
      <c r="X1724" s="13"/>
      <c r="Y1724" s="12"/>
      <c r="AD1724" s="12"/>
    </row>
    <row r="1725" spans="6:30" x14ac:dyDescent="0.3">
      <c r="F1725" s="10"/>
      <c r="G1725" s="17"/>
      <c r="H1725" s="10"/>
      <c r="M1725" s="10"/>
      <c r="N1725" s="10"/>
      <c r="O1725" s="10"/>
      <c r="P1725" s="10"/>
      <c r="Q1725" s="10"/>
      <c r="R1725" s="10"/>
      <c r="T1725" s="17"/>
      <c r="U1725" s="17"/>
      <c r="V1725" s="11"/>
      <c r="X1725" s="13"/>
      <c r="Y1725" s="12"/>
      <c r="AD1725" s="12"/>
    </row>
    <row r="1726" spans="6:30" x14ac:dyDescent="0.3">
      <c r="F1726" s="10"/>
      <c r="G1726" s="17"/>
      <c r="H1726" s="10"/>
      <c r="M1726" s="10"/>
      <c r="N1726" s="10"/>
      <c r="O1726" s="10"/>
      <c r="P1726" s="10"/>
      <c r="Q1726" s="10"/>
      <c r="R1726" s="10"/>
      <c r="T1726" s="17"/>
      <c r="U1726" s="17"/>
      <c r="V1726" s="11"/>
      <c r="X1726" s="13"/>
      <c r="Y1726" s="12"/>
      <c r="AD1726" s="12"/>
    </row>
    <row r="1727" spans="6:30" x14ac:dyDescent="0.3">
      <c r="F1727" s="10"/>
      <c r="G1727" s="17"/>
      <c r="H1727" s="10"/>
      <c r="M1727" s="10"/>
      <c r="N1727" s="10"/>
      <c r="O1727" s="10"/>
      <c r="P1727" s="10"/>
      <c r="Q1727" s="10"/>
      <c r="R1727" s="10"/>
      <c r="T1727" s="17"/>
      <c r="U1727" s="17"/>
      <c r="V1727" s="11"/>
      <c r="X1727" s="13"/>
      <c r="Y1727" s="12"/>
      <c r="AD1727" s="12"/>
    </row>
    <row r="1728" spans="6:30" x14ac:dyDescent="0.3">
      <c r="F1728" s="10"/>
      <c r="G1728" s="17"/>
      <c r="H1728" s="10"/>
      <c r="M1728" s="10"/>
      <c r="N1728" s="10"/>
      <c r="O1728" s="10"/>
      <c r="P1728" s="10"/>
      <c r="Q1728" s="10"/>
      <c r="R1728" s="10"/>
      <c r="T1728" s="17"/>
      <c r="U1728" s="17"/>
      <c r="V1728" s="11"/>
      <c r="X1728" s="13"/>
      <c r="Y1728" s="12"/>
      <c r="AD1728" s="12"/>
    </row>
    <row r="1729" spans="6:30" x14ac:dyDescent="0.3">
      <c r="F1729" s="10"/>
      <c r="G1729" s="17"/>
      <c r="H1729" s="10"/>
      <c r="M1729" s="10"/>
      <c r="N1729" s="10"/>
      <c r="O1729" s="10"/>
      <c r="P1729" s="10"/>
      <c r="Q1729" s="10"/>
      <c r="R1729" s="10"/>
      <c r="T1729" s="17"/>
      <c r="U1729" s="17"/>
      <c r="V1729" s="11"/>
      <c r="X1729" s="13"/>
      <c r="Y1729" s="12"/>
      <c r="AD1729" s="12"/>
    </row>
    <row r="1730" spans="6:30" x14ac:dyDescent="0.3">
      <c r="F1730" s="10"/>
      <c r="G1730" s="17"/>
      <c r="H1730" s="10"/>
      <c r="M1730" s="10"/>
      <c r="N1730" s="10"/>
      <c r="O1730" s="10"/>
      <c r="P1730" s="10"/>
      <c r="Q1730" s="10"/>
      <c r="R1730" s="10"/>
      <c r="T1730" s="17"/>
      <c r="U1730" s="17"/>
      <c r="V1730" s="11"/>
      <c r="X1730" s="13"/>
      <c r="Y1730" s="12"/>
      <c r="AD1730" s="12"/>
    </row>
    <row r="1731" spans="6:30" x14ac:dyDescent="0.3">
      <c r="F1731" s="10"/>
      <c r="G1731" s="17"/>
      <c r="H1731" s="10"/>
      <c r="M1731" s="10"/>
      <c r="N1731" s="10"/>
      <c r="O1731" s="10"/>
      <c r="P1731" s="10"/>
      <c r="Q1731" s="10"/>
      <c r="R1731" s="10"/>
      <c r="T1731" s="17"/>
      <c r="U1731" s="17"/>
      <c r="V1731" s="11"/>
      <c r="X1731" s="13"/>
      <c r="Y1731" s="12"/>
      <c r="AD1731" s="12"/>
    </row>
    <row r="1732" spans="6:30" x14ac:dyDescent="0.3">
      <c r="F1732" s="10"/>
      <c r="G1732" s="17"/>
      <c r="H1732" s="10"/>
      <c r="M1732" s="10"/>
      <c r="N1732" s="10"/>
      <c r="O1732" s="10"/>
      <c r="P1732" s="10"/>
      <c r="Q1732" s="10"/>
      <c r="R1732" s="10"/>
      <c r="T1732" s="17"/>
      <c r="U1732" s="17"/>
      <c r="V1732" s="11"/>
      <c r="X1732" s="13"/>
      <c r="Y1732" s="12"/>
      <c r="AD1732" s="12"/>
    </row>
    <row r="1733" spans="6:30" x14ac:dyDescent="0.3">
      <c r="F1733" s="10"/>
      <c r="G1733" s="17"/>
      <c r="H1733" s="10"/>
      <c r="M1733" s="10"/>
      <c r="N1733" s="10"/>
      <c r="O1733" s="10"/>
      <c r="P1733" s="10"/>
      <c r="Q1733" s="10"/>
      <c r="R1733" s="10"/>
      <c r="T1733" s="17"/>
      <c r="U1733" s="17"/>
      <c r="V1733" s="11"/>
      <c r="X1733" s="13"/>
      <c r="Y1733" s="12"/>
      <c r="AD1733" s="12"/>
    </row>
    <row r="1734" spans="6:30" x14ac:dyDescent="0.3">
      <c r="F1734" s="10"/>
      <c r="G1734" s="17"/>
      <c r="H1734" s="10"/>
      <c r="M1734" s="10"/>
      <c r="N1734" s="10"/>
      <c r="O1734" s="10"/>
      <c r="P1734" s="10"/>
      <c r="Q1734" s="10"/>
      <c r="R1734" s="10"/>
      <c r="T1734" s="17"/>
      <c r="U1734" s="17"/>
      <c r="V1734" s="11"/>
      <c r="X1734" s="13"/>
      <c r="Y1734" s="12"/>
      <c r="AD1734" s="12"/>
    </row>
    <row r="1735" spans="6:30" x14ac:dyDescent="0.3">
      <c r="F1735" s="10"/>
      <c r="G1735" s="17"/>
      <c r="H1735" s="10"/>
      <c r="M1735" s="10"/>
      <c r="N1735" s="10"/>
      <c r="O1735" s="10"/>
      <c r="P1735" s="10"/>
      <c r="Q1735" s="10"/>
      <c r="R1735" s="10"/>
      <c r="T1735" s="17"/>
      <c r="U1735" s="17"/>
      <c r="V1735" s="11"/>
      <c r="X1735" s="13"/>
      <c r="Y1735" s="12"/>
      <c r="AD1735" s="12"/>
    </row>
    <row r="1736" spans="6:30" x14ac:dyDescent="0.3">
      <c r="F1736" s="10"/>
      <c r="G1736" s="17"/>
      <c r="H1736" s="10"/>
      <c r="M1736" s="10"/>
      <c r="N1736" s="10"/>
      <c r="O1736" s="10"/>
      <c r="P1736" s="10"/>
      <c r="Q1736" s="10"/>
      <c r="R1736" s="10"/>
      <c r="T1736" s="17"/>
      <c r="U1736" s="17"/>
      <c r="V1736" s="11"/>
      <c r="X1736" s="13"/>
      <c r="Y1736" s="12"/>
      <c r="AD1736" s="12"/>
    </row>
    <row r="1737" spans="6:30" x14ac:dyDescent="0.3">
      <c r="F1737" s="10"/>
      <c r="G1737" s="17"/>
      <c r="H1737" s="10"/>
      <c r="M1737" s="10"/>
      <c r="N1737" s="10"/>
      <c r="O1737" s="10"/>
      <c r="P1737" s="10"/>
      <c r="Q1737" s="10"/>
      <c r="R1737" s="10"/>
      <c r="T1737" s="17"/>
      <c r="U1737" s="17"/>
      <c r="V1737" s="11"/>
      <c r="X1737" s="13"/>
      <c r="Y1737" s="12"/>
      <c r="AD1737" s="12"/>
    </row>
    <row r="1738" spans="6:30" x14ac:dyDescent="0.3">
      <c r="F1738" s="10"/>
      <c r="G1738" s="17"/>
      <c r="H1738" s="10"/>
      <c r="M1738" s="10"/>
      <c r="N1738" s="10"/>
      <c r="O1738" s="10"/>
      <c r="P1738" s="10"/>
      <c r="Q1738" s="10"/>
      <c r="R1738" s="10"/>
      <c r="T1738" s="17"/>
      <c r="U1738" s="17"/>
      <c r="V1738" s="11"/>
      <c r="X1738" s="13"/>
      <c r="Y1738" s="12"/>
      <c r="AD1738" s="12"/>
    </row>
    <row r="1739" spans="6:30" x14ac:dyDescent="0.3">
      <c r="F1739" s="10"/>
      <c r="G1739" s="17"/>
      <c r="H1739" s="10"/>
      <c r="M1739" s="10"/>
      <c r="N1739" s="10"/>
      <c r="O1739" s="10"/>
      <c r="P1739" s="10"/>
      <c r="Q1739" s="10"/>
      <c r="R1739" s="10"/>
      <c r="T1739" s="17"/>
      <c r="U1739" s="17"/>
      <c r="V1739" s="11"/>
      <c r="X1739" s="13"/>
      <c r="Y1739" s="12"/>
      <c r="AD1739" s="12"/>
    </row>
    <row r="1740" spans="6:30" x14ac:dyDescent="0.3">
      <c r="F1740" s="10"/>
      <c r="G1740" s="17"/>
      <c r="H1740" s="10"/>
      <c r="M1740" s="10"/>
      <c r="N1740" s="10"/>
      <c r="O1740" s="10"/>
      <c r="P1740" s="10"/>
      <c r="Q1740" s="10"/>
      <c r="R1740" s="10"/>
      <c r="T1740" s="17"/>
      <c r="U1740" s="17"/>
      <c r="V1740" s="11"/>
      <c r="X1740" s="13"/>
      <c r="Y1740" s="12"/>
      <c r="AD1740" s="12"/>
    </row>
    <row r="1741" spans="6:30" x14ac:dyDescent="0.3">
      <c r="F1741" s="10"/>
      <c r="G1741" s="17"/>
      <c r="H1741" s="10"/>
      <c r="M1741" s="10"/>
      <c r="N1741" s="10"/>
      <c r="O1741" s="10"/>
      <c r="P1741" s="10"/>
      <c r="Q1741" s="10"/>
      <c r="R1741" s="10"/>
      <c r="T1741" s="17"/>
      <c r="U1741" s="17"/>
      <c r="V1741" s="11"/>
      <c r="X1741" s="13"/>
      <c r="Y1741" s="12"/>
      <c r="AD1741" s="12"/>
    </row>
    <row r="1742" spans="6:30" x14ac:dyDescent="0.3">
      <c r="F1742" s="10"/>
      <c r="G1742" s="17"/>
      <c r="H1742" s="10"/>
      <c r="M1742" s="10"/>
      <c r="N1742" s="10"/>
      <c r="O1742" s="10"/>
      <c r="P1742" s="10"/>
      <c r="Q1742" s="10"/>
      <c r="R1742" s="10"/>
      <c r="T1742" s="17"/>
      <c r="U1742" s="17"/>
      <c r="V1742" s="11"/>
      <c r="X1742" s="13"/>
      <c r="Y1742" s="12"/>
      <c r="AD1742" s="12"/>
    </row>
    <row r="1743" spans="6:30" x14ac:dyDescent="0.3">
      <c r="F1743" s="10"/>
      <c r="G1743" s="17"/>
      <c r="H1743" s="10"/>
      <c r="M1743" s="10"/>
      <c r="N1743" s="10"/>
      <c r="O1743" s="10"/>
      <c r="P1743" s="10"/>
      <c r="Q1743" s="10"/>
      <c r="R1743" s="10"/>
      <c r="T1743" s="17"/>
      <c r="U1743" s="17"/>
      <c r="V1743" s="11"/>
      <c r="X1743" s="13"/>
      <c r="Y1743" s="12"/>
      <c r="AD1743" s="12"/>
    </row>
    <row r="1744" spans="6:30" x14ac:dyDescent="0.3">
      <c r="F1744" s="10"/>
      <c r="G1744" s="17"/>
      <c r="H1744" s="10"/>
      <c r="M1744" s="10"/>
      <c r="N1744" s="10"/>
      <c r="O1744" s="10"/>
      <c r="P1744" s="10"/>
      <c r="Q1744" s="10"/>
      <c r="R1744" s="10"/>
      <c r="T1744" s="17"/>
      <c r="U1744" s="17"/>
      <c r="V1744" s="11"/>
      <c r="X1744" s="13"/>
      <c r="Y1744" s="12"/>
      <c r="AD1744" s="12"/>
    </row>
    <row r="1745" spans="6:30" x14ac:dyDescent="0.3">
      <c r="F1745" s="10"/>
      <c r="G1745" s="17"/>
      <c r="H1745" s="10"/>
      <c r="M1745" s="10"/>
      <c r="N1745" s="10"/>
      <c r="O1745" s="10"/>
      <c r="P1745" s="10"/>
      <c r="Q1745" s="10"/>
      <c r="R1745" s="10"/>
      <c r="T1745" s="17"/>
      <c r="U1745" s="17"/>
      <c r="V1745" s="11"/>
      <c r="X1745" s="13"/>
      <c r="Y1745" s="12"/>
      <c r="AD1745" s="12"/>
    </row>
    <row r="1746" spans="6:30" x14ac:dyDescent="0.3">
      <c r="F1746" s="10"/>
      <c r="G1746" s="17"/>
      <c r="H1746" s="10"/>
      <c r="M1746" s="10"/>
      <c r="N1746" s="10"/>
      <c r="O1746" s="10"/>
      <c r="P1746" s="10"/>
      <c r="Q1746" s="10"/>
      <c r="R1746" s="10"/>
      <c r="T1746" s="17"/>
      <c r="U1746" s="17"/>
      <c r="V1746" s="11"/>
      <c r="X1746" s="13"/>
      <c r="Y1746" s="12"/>
      <c r="AD1746" s="12"/>
    </row>
    <row r="1747" spans="6:30" x14ac:dyDescent="0.3">
      <c r="F1747" s="10"/>
      <c r="G1747" s="17"/>
      <c r="H1747" s="10"/>
      <c r="M1747" s="10"/>
      <c r="N1747" s="10"/>
      <c r="O1747" s="10"/>
      <c r="P1747" s="10"/>
      <c r="Q1747" s="10"/>
      <c r="R1747" s="10"/>
      <c r="T1747" s="17"/>
      <c r="U1747" s="17"/>
      <c r="V1747" s="11"/>
      <c r="X1747" s="13"/>
      <c r="Y1747" s="12"/>
      <c r="AD1747" s="12"/>
    </row>
    <row r="1748" spans="6:30" x14ac:dyDescent="0.3">
      <c r="F1748" s="10"/>
      <c r="G1748" s="17"/>
      <c r="H1748" s="10"/>
      <c r="M1748" s="10"/>
      <c r="N1748" s="10"/>
      <c r="O1748" s="10"/>
      <c r="P1748" s="10"/>
      <c r="Q1748" s="10"/>
      <c r="R1748" s="10"/>
      <c r="T1748" s="17"/>
      <c r="U1748" s="17"/>
      <c r="V1748" s="11"/>
      <c r="X1748" s="13"/>
      <c r="Y1748" s="12"/>
      <c r="AD1748" s="12"/>
    </row>
    <row r="1749" spans="6:30" x14ac:dyDescent="0.3">
      <c r="F1749" s="10"/>
      <c r="G1749" s="17"/>
      <c r="H1749" s="10"/>
      <c r="M1749" s="10"/>
      <c r="N1749" s="10"/>
      <c r="O1749" s="10"/>
      <c r="P1749" s="10"/>
      <c r="Q1749" s="10"/>
      <c r="R1749" s="10"/>
      <c r="T1749" s="17"/>
      <c r="U1749" s="17"/>
      <c r="V1749" s="11"/>
      <c r="X1749" s="13"/>
      <c r="Y1749" s="12"/>
      <c r="AD1749" s="12"/>
    </row>
    <row r="1750" spans="6:30" x14ac:dyDescent="0.3">
      <c r="F1750" s="10"/>
      <c r="G1750" s="17"/>
      <c r="H1750" s="10"/>
      <c r="M1750" s="10"/>
      <c r="N1750" s="10"/>
      <c r="O1750" s="10"/>
      <c r="P1750" s="10"/>
      <c r="Q1750" s="10"/>
      <c r="R1750" s="10"/>
      <c r="T1750" s="17"/>
      <c r="U1750" s="17"/>
      <c r="V1750" s="11"/>
      <c r="X1750" s="13"/>
      <c r="Y1750" s="12"/>
      <c r="AD1750" s="12"/>
    </row>
    <row r="1751" spans="6:30" x14ac:dyDescent="0.3">
      <c r="F1751" s="10"/>
      <c r="G1751" s="17"/>
      <c r="H1751" s="10"/>
      <c r="M1751" s="10"/>
      <c r="N1751" s="10"/>
      <c r="O1751" s="10"/>
      <c r="P1751" s="10"/>
      <c r="Q1751" s="10"/>
      <c r="R1751" s="10"/>
      <c r="T1751" s="17"/>
      <c r="U1751" s="17"/>
      <c r="V1751" s="11"/>
      <c r="X1751" s="13"/>
      <c r="Y1751" s="12"/>
      <c r="AD1751" s="12"/>
    </row>
    <row r="1752" spans="6:30" x14ac:dyDescent="0.3">
      <c r="F1752" s="10"/>
      <c r="G1752" s="17"/>
      <c r="H1752" s="10"/>
      <c r="M1752" s="10"/>
      <c r="N1752" s="10"/>
      <c r="O1752" s="10"/>
      <c r="P1752" s="10"/>
      <c r="Q1752" s="10"/>
      <c r="R1752" s="10"/>
      <c r="T1752" s="17"/>
      <c r="U1752" s="17"/>
      <c r="V1752" s="11"/>
      <c r="X1752" s="13"/>
      <c r="Y1752" s="12"/>
      <c r="AD1752" s="12"/>
    </row>
    <row r="1753" spans="6:30" x14ac:dyDescent="0.3">
      <c r="F1753" s="10"/>
      <c r="G1753" s="17"/>
      <c r="H1753" s="10"/>
      <c r="M1753" s="10"/>
      <c r="N1753" s="10"/>
      <c r="O1753" s="10"/>
      <c r="P1753" s="10"/>
      <c r="Q1753" s="10"/>
      <c r="R1753" s="10"/>
      <c r="T1753" s="17"/>
      <c r="U1753" s="17"/>
      <c r="V1753" s="11"/>
      <c r="X1753" s="13"/>
      <c r="Y1753" s="12"/>
      <c r="AD1753" s="12"/>
    </row>
    <row r="1754" spans="6:30" x14ac:dyDescent="0.3">
      <c r="F1754" s="10"/>
      <c r="G1754" s="17"/>
      <c r="H1754" s="10"/>
      <c r="M1754" s="10"/>
      <c r="N1754" s="10"/>
      <c r="O1754" s="10"/>
      <c r="P1754" s="10"/>
      <c r="Q1754" s="10"/>
      <c r="R1754" s="10"/>
      <c r="T1754" s="17"/>
      <c r="U1754" s="17"/>
      <c r="V1754" s="11"/>
      <c r="X1754" s="13"/>
      <c r="Y1754" s="12"/>
      <c r="AD1754" s="12"/>
    </row>
    <row r="1755" spans="6:30" x14ac:dyDescent="0.3">
      <c r="F1755" s="10"/>
      <c r="G1755" s="17"/>
      <c r="H1755" s="10"/>
      <c r="M1755" s="10"/>
      <c r="N1755" s="10"/>
      <c r="O1755" s="10"/>
      <c r="P1755" s="10"/>
      <c r="Q1755" s="10"/>
      <c r="R1755" s="10"/>
      <c r="T1755" s="17"/>
      <c r="U1755" s="17"/>
      <c r="V1755" s="11"/>
      <c r="X1755" s="13"/>
      <c r="Y1755" s="12"/>
      <c r="AD1755" s="12"/>
    </row>
    <row r="1756" spans="6:30" x14ac:dyDescent="0.3">
      <c r="F1756" s="10"/>
      <c r="G1756" s="17"/>
      <c r="H1756" s="10"/>
      <c r="M1756" s="10"/>
      <c r="N1756" s="10"/>
      <c r="O1756" s="10"/>
      <c r="P1756" s="10"/>
      <c r="Q1756" s="10"/>
      <c r="R1756" s="10"/>
      <c r="T1756" s="17"/>
      <c r="U1756" s="17"/>
      <c r="V1756" s="11"/>
      <c r="X1756" s="13"/>
      <c r="Y1756" s="12"/>
      <c r="AD1756" s="12"/>
    </row>
    <row r="1757" spans="6:30" x14ac:dyDescent="0.3">
      <c r="F1757" s="10"/>
      <c r="G1757" s="17"/>
      <c r="H1757" s="10"/>
      <c r="M1757" s="10"/>
      <c r="N1757" s="10"/>
      <c r="O1757" s="10"/>
      <c r="P1757" s="10"/>
      <c r="Q1757" s="10"/>
      <c r="R1757" s="10"/>
      <c r="T1757" s="17"/>
      <c r="U1757" s="17"/>
      <c r="V1757" s="11"/>
      <c r="X1757" s="13"/>
      <c r="Y1757" s="12"/>
      <c r="AD1757" s="12"/>
    </row>
    <row r="1758" spans="6:30" x14ac:dyDescent="0.3">
      <c r="F1758" s="10"/>
      <c r="G1758" s="17"/>
      <c r="H1758" s="10"/>
      <c r="M1758" s="10"/>
      <c r="N1758" s="10"/>
      <c r="O1758" s="10"/>
      <c r="P1758" s="10"/>
      <c r="Q1758" s="10"/>
      <c r="R1758" s="10"/>
      <c r="T1758" s="17"/>
      <c r="U1758" s="17"/>
      <c r="V1758" s="11"/>
      <c r="X1758" s="13"/>
      <c r="Y1758" s="12"/>
      <c r="AD1758" s="12"/>
    </row>
    <row r="1759" spans="6:30" x14ac:dyDescent="0.3">
      <c r="F1759" s="10"/>
      <c r="G1759" s="17"/>
      <c r="H1759" s="10"/>
      <c r="M1759" s="10"/>
      <c r="N1759" s="10"/>
      <c r="O1759" s="10"/>
      <c r="P1759" s="10"/>
      <c r="Q1759" s="10"/>
      <c r="R1759" s="10"/>
      <c r="T1759" s="17"/>
      <c r="U1759" s="17"/>
      <c r="V1759" s="11"/>
      <c r="X1759" s="13"/>
      <c r="Y1759" s="12"/>
      <c r="AD1759" s="12"/>
    </row>
    <row r="1760" spans="6:30" x14ac:dyDescent="0.3">
      <c r="F1760" s="10"/>
      <c r="G1760" s="17"/>
      <c r="H1760" s="10"/>
      <c r="M1760" s="10"/>
      <c r="N1760" s="10"/>
      <c r="O1760" s="10"/>
      <c r="P1760" s="10"/>
      <c r="Q1760" s="10"/>
      <c r="R1760" s="10"/>
      <c r="T1760" s="17"/>
      <c r="U1760" s="17"/>
      <c r="V1760" s="11"/>
      <c r="X1760" s="13"/>
      <c r="Y1760" s="12"/>
      <c r="AD1760" s="12"/>
    </row>
    <row r="1761" spans="6:30" x14ac:dyDescent="0.3">
      <c r="F1761" s="10"/>
      <c r="G1761" s="17"/>
      <c r="H1761" s="10"/>
      <c r="M1761" s="10"/>
      <c r="N1761" s="10"/>
      <c r="O1761" s="10"/>
      <c r="P1761" s="10"/>
      <c r="Q1761" s="10"/>
      <c r="R1761" s="10"/>
      <c r="T1761" s="17"/>
      <c r="U1761" s="17"/>
      <c r="V1761" s="11"/>
      <c r="X1761" s="13"/>
      <c r="Y1761" s="12"/>
      <c r="AD1761" s="12"/>
    </row>
    <row r="1762" spans="6:30" x14ac:dyDescent="0.3">
      <c r="F1762" s="10"/>
      <c r="G1762" s="17"/>
      <c r="H1762" s="10"/>
      <c r="M1762" s="10"/>
      <c r="N1762" s="10"/>
      <c r="O1762" s="10"/>
      <c r="P1762" s="10"/>
      <c r="Q1762" s="10"/>
      <c r="R1762" s="10"/>
      <c r="T1762" s="17"/>
      <c r="U1762" s="17"/>
      <c r="V1762" s="11"/>
      <c r="X1762" s="13"/>
      <c r="Y1762" s="12"/>
      <c r="AD1762" s="12"/>
    </row>
    <row r="1763" spans="6:30" x14ac:dyDescent="0.3">
      <c r="F1763" s="10"/>
      <c r="G1763" s="17"/>
      <c r="H1763" s="10"/>
      <c r="M1763" s="10"/>
      <c r="N1763" s="10"/>
      <c r="O1763" s="10"/>
      <c r="P1763" s="10"/>
      <c r="Q1763" s="10"/>
      <c r="R1763" s="10"/>
      <c r="T1763" s="17"/>
      <c r="U1763" s="17"/>
      <c r="V1763" s="11"/>
      <c r="X1763" s="13"/>
      <c r="Y1763" s="12"/>
      <c r="AD1763" s="12"/>
    </row>
    <row r="1764" spans="6:30" x14ac:dyDescent="0.3">
      <c r="F1764" s="10"/>
      <c r="G1764" s="17"/>
      <c r="H1764" s="10"/>
      <c r="M1764" s="10"/>
      <c r="N1764" s="10"/>
      <c r="O1764" s="10"/>
      <c r="P1764" s="10"/>
      <c r="Q1764" s="10"/>
      <c r="R1764" s="10"/>
      <c r="T1764" s="17"/>
      <c r="U1764" s="17"/>
      <c r="V1764" s="11"/>
      <c r="X1764" s="13"/>
      <c r="Y1764" s="12"/>
      <c r="AD1764" s="12"/>
    </row>
    <row r="1765" spans="6:30" x14ac:dyDescent="0.3">
      <c r="F1765" s="10"/>
      <c r="G1765" s="17"/>
      <c r="H1765" s="10"/>
      <c r="M1765" s="10"/>
      <c r="N1765" s="10"/>
      <c r="O1765" s="10"/>
      <c r="P1765" s="10"/>
      <c r="Q1765" s="10"/>
      <c r="R1765" s="10"/>
      <c r="T1765" s="17"/>
      <c r="U1765" s="17"/>
      <c r="V1765" s="11"/>
      <c r="X1765" s="13"/>
      <c r="Y1765" s="12"/>
      <c r="AD1765" s="12"/>
    </row>
    <row r="1766" spans="6:30" x14ac:dyDescent="0.3">
      <c r="F1766" s="10"/>
      <c r="G1766" s="17"/>
      <c r="H1766" s="10"/>
      <c r="M1766" s="10"/>
      <c r="N1766" s="10"/>
      <c r="O1766" s="10"/>
      <c r="P1766" s="10"/>
      <c r="Q1766" s="10"/>
      <c r="R1766" s="10"/>
      <c r="T1766" s="17"/>
      <c r="U1766" s="17"/>
      <c r="V1766" s="11"/>
      <c r="X1766" s="13"/>
      <c r="Y1766" s="12"/>
      <c r="AD1766" s="12"/>
    </row>
    <row r="1767" spans="6:30" x14ac:dyDescent="0.3">
      <c r="F1767" s="10"/>
      <c r="G1767" s="17"/>
      <c r="H1767" s="10"/>
      <c r="M1767" s="10"/>
      <c r="N1767" s="10"/>
      <c r="O1767" s="10"/>
      <c r="P1767" s="10"/>
      <c r="Q1767" s="10"/>
      <c r="R1767" s="10"/>
      <c r="T1767" s="17"/>
      <c r="U1767" s="17"/>
      <c r="V1767" s="11"/>
      <c r="X1767" s="13"/>
      <c r="Y1767" s="12"/>
      <c r="AD1767" s="12"/>
    </row>
    <row r="1768" spans="6:30" x14ac:dyDescent="0.3">
      <c r="F1768" s="10"/>
      <c r="G1768" s="17"/>
      <c r="H1768" s="10"/>
      <c r="M1768" s="10"/>
      <c r="N1768" s="10"/>
      <c r="O1768" s="10"/>
      <c r="P1768" s="10"/>
      <c r="Q1768" s="10"/>
      <c r="R1768" s="10"/>
      <c r="T1768" s="17"/>
      <c r="U1768" s="17"/>
      <c r="V1768" s="11"/>
      <c r="X1768" s="13"/>
      <c r="Y1768" s="12"/>
      <c r="AD1768" s="12"/>
    </row>
    <row r="1769" spans="6:30" x14ac:dyDescent="0.3">
      <c r="F1769" s="10"/>
      <c r="G1769" s="17"/>
      <c r="H1769" s="10"/>
      <c r="M1769" s="10"/>
      <c r="N1769" s="10"/>
      <c r="O1769" s="10"/>
      <c r="P1769" s="10"/>
      <c r="Q1769" s="10"/>
      <c r="R1769" s="10"/>
      <c r="T1769" s="17"/>
      <c r="U1769" s="17"/>
      <c r="V1769" s="11"/>
      <c r="X1769" s="13"/>
      <c r="Y1769" s="12"/>
      <c r="AD1769" s="12"/>
    </row>
    <row r="1770" spans="6:30" x14ac:dyDescent="0.3">
      <c r="F1770" s="10"/>
      <c r="G1770" s="17"/>
      <c r="H1770" s="10"/>
      <c r="M1770" s="10"/>
      <c r="N1770" s="10"/>
      <c r="O1770" s="10"/>
      <c r="P1770" s="10"/>
      <c r="Q1770" s="10"/>
      <c r="R1770" s="10"/>
      <c r="T1770" s="17"/>
      <c r="U1770" s="17"/>
      <c r="V1770" s="11"/>
      <c r="X1770" s="13"/>
      <c r="Y1770" s="12"/>
      <c r="AD1770" s="12"/>
    </row>
    <row r="1771" spans="6:30" x14ac:dyDescent="0.3">
      <c r="F1771" s="10"/>
      <c r="G1771" s="17"/>
      <c r="H1771" s="10"/>
      <c r="M1771" s="10"/>
      <c r="N1771" s="10"/>
      <c r="O1771" s="10"/>
      <c r="P1771" s="10"/>
      <c r="Q1771" s="10"/>
      <c r="R1771" s="10"/>
      <c r="T1771" s="17"/>
      <c r="U1771" s="17"/>
      <c r="V1771" s="11"/>
      <c r="X1771" s="13"/>
      <c r="Y1771" s="12"/>
      <c r="AD1771" s="12"/>
    </row>
    <row r="1772" spans="6:30" x14ac:dyDescent="0.3">
      <c r="F1772" s="10"/>
      <c r="G1772" s="17"/>
      <c r="H1772" s="10"/>
      <c r="M1772" s="10"/>
      <c r="N1772" s="10"/>
      <c r="O1772" s="10"/>
      <c r="P1772" s="10"/>
      <c r="Q1772" s="10"/>
      <c r="R1772" s="10"/>
      <c r="T1772" s="17"/>
      <c r="U1772" s="17"/>
      <c r="V1772" s="11"/>
      <c r="X1772" s="13"/>
      <c r="Y1772" s="12"/>
      <c r="AD1772" s="12"/>
    </row>
    <row r="1773" spans="6:30" x14ac:dyDescent="0.3">
      <c r="F1773" s="10"/>
      <c r="G1773" s="17"/>
      <c r="H1773" s="10"/>
      <c r="M1773" s="10"/>
      <c r="N1773" s="10"/>
      <c r="O1773" s="10"/>
      <c r="P1773" s="10"/>
      <c r="Q1773" s="10"/>
      <c r="R1773" s="10"/>
      <c r="T1773" s="17"/>
      <c r="U1773" s="17"/>
      <c r="V1773" s="11"/>
      <c r="X1773" s="13"/>
      <c r="Y1773" s="12"/>
      <c r="AD1773" s="12"/>
    </row>
    <row r="1774" spans="6:30" x14ac:dyDescent="0.3">
      <c r="F1774" s="10"/>
      <c r="G1774" s="17"/>
      <c r="H1774" s="10"/>
      <c r="M1774" s="10"/>
      <c r="N1774" s="10"/>
      <c r="O1774" s="10"/>
      <c r="P1774" s="10"/>
      <c r="Q1774" s="10"/>
      <c r="R1774" s="10"/>
      <c r="T1774" s="17"/>
      <c r="U1774" s="17"/>
      <c r="V1774" s="11"/>
      <c r="X1774" s="13"/>
      <c r="Y1774" s="12"/>
      <c r="AD1774" s="12"/>
    </row>
    <row r="1775" spans="6:30" x14ac:dyDescent="0.3">
      <c r="F1775" s="10"/>
      <c r="G1775" s="17"/>
      <c r="H1775" s="10"/>
      <c r="M1775" s="10"/>
      <c r="N1775" s="10"/>
      <c r="O1775" s="10"/>
      <c r="P1775" s="10"/>
      <c r="Q1775" s="10"/>
      <c r="R1775" s="10"/>
      <c r="T1775" s="17"/>
      <c r="U1775" s="17"/>
      <c r="V1775" s="11"/>
      <c r="X1775" s="13"/>
      <c r="Y1775" s="12"/>
      <c r="AD1775" s="12"/>
    </row>
    <row r="1776" spans="6:30" x14ac:dyDescent="0.3">
      <c r="F1776" s="10"/>
      <c r="G1776" s="17"/>
      <c r="H1776" s="10"/>
      <c r="M1776" s="10"/>
      <c r="N1776" s="10"/>
      <c r="O1776" s="10"/>
      <c r="P1776" s="10"/>
      <c r="Q1776" s="10"/>
      <c r="R1776" s="10"/>
      <c r="T1776" s="17"/>
      <c r="U1776" s="17"/>
      <c r="V1776" s="11"/>
      <c r="X1776" s="13"/>
      <c r="Y1776" s="12"/>
      <c r="AD1776" s="12"/>
    </row>
    <row r="1777" spans="6:30" x14ac:dyDescent="0.3">
      <c r="F1777" s="10"/>
      <c r="G1777" s="17"/>
      <c r="H1777" s="10"/>
      <c r="M1777" s="10"/>
      <c r="N1777" s="10"/>
      <c r="O1777" s="10"/>
      <c r="P1777" s="10"/>
      <c r="Q1777" s="10"/>
      <c r="R1777" s="10"/>
      <c r="T1777" s="17"/>
      <c r="U1777" s="17"/>
      <c r="V1777" s="11"/>
      <c r="X1777" s="13"/>
      <c r="Y1777" s="12"/>
      <c r="AD1777" s="12"/>
    </row>
    <row r="1778" spans="6:30" x14ac:dyDescent="0.3">
      <c r="F1778" s="10"/>
      <c r="G1778" s="17"/>
      <c r="H1778" s="10"/>
      <c r="M1778" s="10"/>
      <c r="N1778" s="10"/>
      <c r="O1778" s="10"/>
      <c r="P1778" s="10"/>
      <c r="Q1778" s="10"/>
      <c r="R1778" s="10"/>
      <c r="T1778" s="17"/>
      <c r="U1778" s="17"/>
      <c r="V1778" s="11"/>
      <c r="X1778" s="13"/>
      <c r="Y1778" s="12"/>
      <c r="AD1778" s="12"/>
    </row>
    <row r="1779" spans="6:30" x14ac:dyDescent="0.3">
      <c r="F1779" s="10"/>
      <c r="G1779" s="17"/>
      <c r="H1779" s="10"/>
      <c r="M1779" s="10"/>
      <c r="N1779" s="10"/>
      <c r="O1779" s="10"/>
      <c r="P1779" s="10"/>
      <c r="Q1779" s="10"/>
      <c r="R1779" s="10"/>
      <c r="T1779" s="17"/>
      <c r="U1779" s="17"/>
      <c r="V1779" s="11"/>
      <c r="X1779" s="13"/>
      <c r="Y1779" s="12"/>
      <c r="AD1779" s="12"/>
    </row>
    <row r="1780" spans="6:30" x14ac:dyDescent="0.3">
      <c r="F1780" s="10"/>
      <c r="G1780" s="17"/>
      <c r="H1780" s="10"/>
      <c r="M1780" s="10"/>
      <c r="N1780" s="10"/>
      <c r="O1780" s="10"/>
      <c r="P1780" s="10"/>
      <c r="Q1780" s="10"/>
      <c r="R1780" s="10"/>
      <c r="T1780" s="17"/>
      <c r="U1780" s="17"/>
      <c r="V1780" s="11"/>
      <c r="X1780" s="13"/>
      <c r="Y1780" s="12"/>
      <c r="AD1780" s="12"/>
    </row>
    <row r="1781" spans="6:30" x14ac:dyDescent="0.3">
      <c r="F1781" s="10"/>
      <c r="G1781" s="17"/>
      <c r="H1781" s="10"/>
      <c r="M1781" s="10"/>
      <c r="N1781" s="10"/>
      <c r="O1781" s="10"/>
      <c r="P1781" s="10"/>
      <c r="Q1781" s="10"/>
      <c r="R1781" s="10"/>
      <c r="T1781" s="17"/>
      <c r="U1781" s="17"/>
      <c r="V1781" s="11"/>
      <c r="X1781" s="13"/>
      <c r="Y1781" s="12"/>
      <c r="AD1781" s="12"/>
    </row>
    <row r="1782" spans="6:30" x14ac:dyDescent="0.3">
      <c r="F1782" s="10"/>
      <c r="G1782" s="17"/>
      <c r="H1782" s="10"/>
      <c r="M1782" s="10"/>
      <c r="N1782" s="10"/>
      <c r="O1782" s="10"/>
      <c r="P1782" s="10"/>
      <c r="Q1782" s="10"/>
      <c r="R1782" s="10"/>
      <c r="T1782" s="17"/>
      <c r="U1782" s="17"/>
      <c r="V1782" s="11"/>
      <c r="X1782" s="13"/>
      <c r="Y1782" s="12"/>
      <c r="AD1782" s="12"/>
    </row>
    <row r="1783" spans="6:30" x14ac:dyDescent="0.3">
      <c r="F1783" s="10"/>
      <c r="G1783" s="17"/>
      <c r="H1783" s="10"/>
      <c r="M1783" s="10"/>
      <c r="N1783" s="10"/>
      <c r="O1783" s="10"/>
      <c r="P1783" s="10"/>
      <c r="Q1783" s="10"/>
      <c r="R1783" s="10"/>
      <c r="T1783" s="17"/>
      <c r="U1783" s="17"/>
      <c r="V1783" s="11"/>
      <c r="X1783" s="13"/>
      <c r="Y1783" s="12"/>
      <c r="AD1783" s="12"/>
    </row>
    <row r="1784" spans="6:30" x14ac:dyDescent="0.3">
      <c r="F1784" s="10"/>
      <c r="G1784" s="17"/>
      <c r="H1784" s="10"/>
      <c r="M1784" s="10"/>
      <c r="N1784" s="10"/>
      <c r="O1784" s="10"/>
      <c r="P1784" s="10"/>
      <c r="Q1784" s="10"/>
      <c r="R1784" s="10"/>
      <c r="T1784" s="17"/>
      <c r="U1784" s="17"/>
      <c r="V1784" s="11"/>
      <c r="X1784" s="13"/>
      <c r="Y1784" s="12"/>
      <c r="AD1784" s="12"/>
    </row>
    <row r="1785" spans="6:30" x14ac:dyDescent="0.3">
      <c r="F1785" s="10"/>
      <c r="G1785" s="17"/>
      <c r="H1785" s="10"/>
      <c r="M1785" s="10"/>
      <c r="N1785" s="10"/>
      <c r="O1785" s="10"/>
      <c r="P1785" s="10"/>
      <c r="Q1785" s="10"/>
      <c r="R1785" s="10"/>
      <c r="T1785" s="17"/>
      <c r="U1785" s="17"/>
      <c r="V1785" s="11"/>
      <c r="X1785" s="13"/>
      <c r="Y1785" s="12"/>
      <c r="AD1785" s="12"/>
    </row>
    <row r="1786" spans="6:30" x14ac:dyDescent="0.3">
      <c r="F1786" s="10"/>
      <c r="G1786" s="17"/>
      <c r="H1786" s="10"/>
      <c r="M1786" s="10"/>
      <c r="N1786" s="10"/>
      <c r="O1786" s="10"/>
      <c r="P1786" s="10"/>
      <c r="Q1786" s="10"/>
      <c r="R1786" s="10"/>
      <c r="T1786" s="17"/>
      <c r="U1786" s="17"/>
      <c r="V1786" s="11"/>
      <c r="X1786" s="13"/>
      <c r="Y1786" s="12"/>
      <c r="AD1786" s="12"/>
    </row>
    <row r="1787" spans="6:30" x14ac:dyDescent="0.3">
      <c r="F1787" s="10"/>
      <c r="G1787" s="17"/>
      <c r="H1787" s="10"/>
      <c r="M1787" s="10"/>
      <c r="N1787" s="10"/>
      <c r="O1787" s="10"/>
      <c r="P1787" s="10"/>
      <c r="Q1787" s="10"/>
      <c r="R1787" s="10"/>
      <c r="T1787" s="17"/>
      <c r="U1787" s="17"/>
      <c r="V1787" s="11"/>
      <c r="X1787" s="13"/>
      <c r="Y1787" s="12"/>
      <c r="AD1787" s="12"/>
    </row>
    <row r="1788" spans="6:30" x14ac:dyDescent="0.3">
      <c r="F1788" s="10"/>
      <c r="G1788" s="17"/>
      <c r="H1788" s="10"/>
      <c r="M1788" s="10"/>
      <c r="N1788" s="10"/>
      <c r="O1788" s="10"/>
      <c r="P1788" s="10"/>
      <c r="Q1788" s="10"/>
      <c r="R1788" s="10"/>
      <c r="T1788" s="17"/>
      <c r="U1788" s="17"/>
      <c r="V1788" s="11"/>
      <c r="X1788" s="13"/>
      <c r="Y1788" s="12"/>
      <c r="AD1788" s="12"/>
    </row>
    <row r="1789" spans="6:30" x14ac:dyDescent="0.3">
      <c r="F1789" s="10"/>
      <c r="G1789" s="17"/>
      <c r="H1789" s="10"/>
      <c r="M1789" s="10"/>
      <c r="N1789" s="10"/>
      <c r="O1789" s="10"/>
      <c r="P1789" s="10"/>
      <c r="Q1789" s="10"/>
      <c r="R1789" s="10"/>
      <c r="T1789" s="17"/>
      <c r="U1789" s="17"/>
      <c r="V1789" s="11"/>
      <c r="X1789" s="13"/>
      <c r="Y1789" s="12"/>
      <c r="AD1789" s="12"/>
    </row>
    <row r="1790" spans="6:30" x14ac:dyDescent="0.3">
      <c r="F1790" s="10"/>
      <c r="G1790" s="17"/>
      <c r="H1790" s="10"/>
      <c r="M1790" s="10"/>
      <c r="N1790" s="10"/>
      <c r="O1790" s="10"/>
      <c r="P1790" s="10"/>
      <c r="Q1790" s="10"/>
      <c r="R1790" s="10"/>
      <c r="T1790" s="17"/>
      <c r="U1790" s="17"/>
      <c r="V1790" s="11"/>
      <c r="X1790" s="13"/>
      <c r="Y1790" s="12"/>
      <c r="AD1790" s="12"/>
    </row>
    <row r="1791" spans="6:30" x14ac:dyDescent="0.3">
      <c r="F1791" s="10"/>
      <c r="G1791" s="17"/>
      <c r="H1791" s="10"/>
      <c r="M1791" s="10"/>
      <c r="N1791" s="10"/>
      <c r="O1791" s="10"/>
      <c r="P1791" s="10"/>
      <c r="Q1791" s="10"/>
      <c r="R1791" s="10"/>
      <c r="T1791" s="17"/>
      <c r="U1791" s="17"/>
      <c r="V1791" s="11"/>
      <c r="X1791" s="13"/>
      <c r="Y1791" s="12"/>
      <c r="AD1791" s="12"/>
    </row>
    <row r="1792" spans="6:30" x14ac:dyDescent="0.3">
      <c r="F1792" s="10"/>
      <c r="G1792" s="17"/>
      <c r="H1792" s="10"/>
      <c r="M1792" s="10"/>
      <c r="N1792" s="10"/>
      <c r="O1792" s="10"/>
      <c r="P1792" s="10"/>
      <c r="Q1792" s="10"/>
      <c r="R1792" s="10"/>
      <c r="T1792" s="17"/>
      <c r="U1792" s="17"/>
      <c r="V1792" s="11"/>
      <c r="X1792" s="13"/>
      <c r="Y1792" s="12"/>
      <c r="AD1792" s="12"/>
    </row>
    <row r="1793" spans="6:30" x14ac:dyDescent="0.3">
      <c r="F1793" s="10"/>
      <c r="G1793" s="17"/>
      <c r="H1793" s="10"/>
      <c r="M1793" s="10"/>
      <c r="N1793" s="10"/>
      <c r="O1793" s="10"/>
      <c r="P1793" s="10"/>
      <c r="Q1793" s="10"/>
      <c r="R1793" s="10"/>
      <c r="T1793" s="17"/>
      <c r="U1793" s="17"/>
      <c r="V1793" s="11"/>
      <c r="X1793" s="13"/>
      <c r="Y1793" s="12"/>
      <c r="AD1793" s="12"/>
    </row>
    <row r="1794" spans="6:30" x14ac:dyDescent="0.3">
      <c r="F1794" s="10"/>
      <c r="G1794" s="17"/>
      <c r="H1794" s="10"/>
      <c r="M1794" s="10"/>
      <c r="N1794" s="10"/>
      <c r="O1794" s="10"/>
      <c r="P1794" s="10"/>
      <c r="Q1794" s="10"/>
      <c r="R1794" s="10"/>
      <c r="T1794" s="17"/>
      <c r="U1794" s="17"/>
      <c r="V1794" s="11"/>
      <c r="X1794" s="13"/>
      <c r="Y1794" s="12"/>
      <c r="AD1794" s="12"/>
    </row>
    <row r="1795" spans="6:30" x14ac:dyDescent="0.3">
      <c r="F1795" s="10"/>
      <c r="G1795" s="17"/>
      <c r="H1795" s="10"/>
      <c r="M1795" s="10"/>
      <c r="N1795" s="10"/>
      <c r="O1795" s="10"/>
      <c r="P1795" s="10"/>
      <c r="Q1795" s="10"/>
      <c r="R1795" s="10"/>
      <c r="T1795" s="17"/>
      <c r="U1795" s="17"/>
      <c r="V1795" s="11"/>
      <c r="X1795" s="13"/>
      <c r="Y1795" s="12"/>
      <c r="AD1795" s="12"/>
    </row>
    <row r="1796" spans="6:30" x14ac:dyDescent="0.3">
      <c r="F1796" s="10"/>
      <c r="G1796" s="17"/>
      <c r="H1796" s="10"/>
      <c r="M1796" s="10"/>
      <c r="N1796" s="10"/>
      <c r="O1796" s="10"/>
      <c r="P1796" s="10"/>
      <c r="Q1796" s="10"/>
      <c r="R1796" s="10"/>
      <c r="T1796" s="17"/>
      <c r="U1796" s="17"/>
      <c r="V1796" s="11"/>
      <c r="X1796" s="13"/>
      <c r="Y1796" s="12"/>
      <c r="AD1796" s="12"/>
    </row>
    <row r="1797" spans="6:30" x14ac:dyDescent="0.3">
      <c r="F1797" s="10"/>
      <c r="G1797" s="17"/>
      <c r="H1797" s="10"/>
      <c r="M1797" s="10"/>
      <c r="N1797" s="10"/>
      <c r="O1797" s="10"/>
      <c r="P1797" s="10"/>
      <c r="Q1797" s="10"/>
      <c r="R1797" s="10"/>
      <c r="T1797" s="17"/>
      <c r="U1797" s="17"/>
      <c r="V1797" s="11"/>
      <c r="X1797" s="13"/>
      <c r="Y1797" s="12"/>
      <c r="AD1797" s="12"/>
    </row>
    <row r="1798" spans="6:30" x14ac:dyDescent="0.3">
      <c r="F1798" s="10"/>
      <c r="G1798" s="10"/>
      <c r="H1798" s="10"/>
      <c r="M1798" s="10"/>
      <c r="N1798" s="10"/>
      <c r="O1798" s="10"/>
      <c r="P1798" s="10"/>
      <c r="Q1798" s="10"/>
      <c r="R1798" s="10"/>
    </row>
    <row r="1799" spans="6:30" x14ac:dyDescent="0.3">
      <c r="F1799" s="10"/>
      <c r="G1799" s="10"/>
      <c r="H1799" s="10"/>
      <c r="M1799" s="10"/>
      <c r="N1799" s="10"/>
      <c r="O1799" s="10"/>
      <c r="P1799" s="10"/>
      <c r="Q1799" s="10"/>
      <c r="R1799" s="10"/>
    </row>
    <row r="1800" spans="6:30" x14ac:dyDescent="0.3">
      <c r="F1800" s="10"/>
      <c r="G1800" s="10"/>
      <c r="H1800" s="10"/>
      <c r="M1800" s="10"/>
      <c r="N1800" s="10"/>
      <c r="O1800" s="10"/>
      <c r="P1800" s="10"/>
      <c r="Q1800" s="10"/>
      <c r="R1800" s="10"/>
    </row>
    <row r="1801" spans="6:30" x14ac:dyDescent="0.3">
      <c r="F1801" s="10"/>
      <c r="G1801" s="10"/>
      <c r="H1801" s="10"/>
      <c r="M1801" s="10"/>
      <c r="N1801" s="10"/>
      <c r="O1801" s="10"/>
      <c r="P1801" s="10"/>
      <c r="Q1801" s="10"/>
      <c r="R1801" s="10"/>
    </row>
    <row r="1802" spans="6:30" x14ac:dyDescent="0.3">
      <c r="F1802" s="10"/>
      <c r="G1802" s="10"/>
      <c r="H1802" s="10"/>
      <c r="M1802" s="10"/>
      <c r="N1802" s="10"/>
      <c r="O1802" s="10"/>
      <c r="P1802" s="10"/>
      <c r="Q1802" s="10"/>
      <c r="R1802" s="10"/>
    </row>
    <row r="1803" spans="6:30" x14ac:dyDescent="0.3">
      <c r="F1803" s="10"/>
      <c r="G1803" s="10"/>
      <c r="H1803" s="10"/>
      <c r="M1803" s="10"/>
      <c r="N1803" s="10"/>
      <c r="O1803" s="10"/>
      <c r="P1803" s="10"/>
      <c r="Q1803" s="10"/>
      <c r="R1803" s="10"/>
    </row>
    <row r="1804" spans="6:30" x14ac:dyDescent="0.3">
      <c r="F1804" s="10"/>
      <c r="G1804" s="10"/>
      <c r="H1804" s="10"/>
      <c r="M1804" s="10"/>
      <c r="N1804" s="10"/>
      <c r="O1804" s="10"/>
      <c r="P1804" s="10"/>
      <c r="Q1804" s="10"/>
      <c r="R1804" s="10"/>
    </row>
  </sheetData>
  <mergeCells count="32">
    <mergeCell ref="AD4:AE4"/>
    <mergeCell ref="A4:D4"/>
    <mergeCell ref="N4:Q4"/>
    <mergeCell ref="S4:V4"/>
    <mergeCell ref="X4:AB4"/>
    <mergeCell ref="F4:L4"/>
    <mergeCell ref="S5:S6"/>
    <mergeCell ref="A5:A6"/>
    <mergeCell ref="B5:B6"/>
    <mergeCell ref="C5:C6"/>
    <mergeCell ref="D5:D6"/>
    <mergeCell ref="F5:F6"/>
    <mergeCell ref="G5:G6"/>
    <mergeCell ref="H5:H6"/>
    <mergeCell ref="N5:N6"/>
    <mergeCell ref="O5:O6"/>
    <mergeCell ref="P5:P6"/>
    <mergeCell ref="Q5:Q6"/>
    <mergeCell ref="I5:I6"/>
    <mergeCell ref="J5:J6"/>
    <mergeCell ref="K5:K6"/>
    <mergeCell ref="L5:L6"/>
    <mergeCell ref="AA5:AA6"/>
    <mergeCell ref="AB5:AB6"/>
    <mergeCell ref="AD5:AD6"/>
    <mergeCell ref="AE5:AE6"/>
    <mergeCell ref="T5:T6"/>
    <mergeCell ref="U5:U6"/>
    <mergeCell ref="V5:V6"/>
    <mergeCell ref="X5:X6"/>
    <mergeCell ref="Y5:Y6"/>
    <mergeCell ref="Z5:Z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7A9AD-AF42-494D-AB37-537CA43038AA}">
  <sheetPr>
    <tabColor theme="2" tint="-9.9978637043366805E-2"/>
  </sheetPr>
  <dimension ref="A1:I1804"/>
  <sheetViews>
    <sheetView tabSelected="1" zoomScale="80" zoomScaleNormal="80" workbookViewId="0">
      <selection activeCell="R24" sqref="R24"/>
    </sheetView>
  </sheetViews>
  <sheetFormatPr defaultRowHeight="14.4" x14ac:dyDescent="0.3"/>
  <cols>
    <col min="1" max="1" width="12.21875" customWidth="1"/>
    <col min="2" max="2" width="11.6640625" customWidth="1"/>
    <col min="3" max="4" width="9.88671875" customWidth="1"/>
    <col min="8" max="8" width="10.77734375" customWidth="1"/>
  </cols>
  <sheetData>
    <row r="1" spans="1:9" x14ac:dyDescent="0.3">
      <c r="A1" s="1" t="s">
        <v>105</v>
      </c>
    </row>
    <row r="2" spans="1:9" x14ac:dyDescent="0.3">
      <c r="A2" s="1" t="s">
        <v>106</v>
      </c>
    </row>
    <row r="3" spans="1:9" x14ac:dyDescent="0.3">
      <c r="A3" s="1"/>
      <c r="F3" s="8"/>
    </row>
    <row r="4" spans="1:9" x14ac:dyDescent="0.3">
      <c r="A4" s="188" t="s">
        <v>28</v>
      </c>
      <c r="B4" s="188"/>
      <c r="C4" s="188"/>
      <c r="D4" s="188"/>
      <c r="F4" s="188" t="s">
        <v>23</v>
      </c>
      <c r="G4" s="188"/>
      <c r="H4" s="188"/>
    </row>
    <row r="5" spans="1:9" s="2" customFormat="1" x14ac:dyDescent="0.3">
      <c r="A5" s="229" t="s">
        <v>2</v>
      </c>
      <c r="B5" s="229" t="s">
        <v>3</v>
      </c>
      <c r="C5" s="229" t="s">
        <v>1</v>
      </c>
      <c r="D5" s="229" t="s">
        <v>17</v>
      </c>
      <c r="F5" s="229" t="s">
        <v>4</v>
      </c>
      <c r="G5" s="232" t="s">
        <v>5</v>
      </c>
      <c r="H5" s="232" t="s">
        <v>6</v>
      </c>
    </row>
    <row r="6" spans="1:9" s="2" customFormat="1" x14ac:dyDescent="0.3">
      <c r="A6" s="230"/>
      <c r="B6" s="230"/>
      <c r="C6" s="230"/>
      <c r="D6" s="230"/>
      <c r="F6" s="230"/>
      <c r="G6" s="233"/>
      <c r="H6" s="233"/>
    </row>
    <row r="7" spans="1:9" s="2" customFormat="1" ht="16.2" x14ac:dyDescent="0.3">
      <c r="A7" s="231" t="s">
        <v>107</v>
      </c>
      <c r="B7" s="231" t="s">
        <v>107</v>
      </c>
      <c r="C7" s="231" t="s">
        <v>107</v>
      </c>
      <c r="D7" s="231" t="s">
        <v>16</v>
      </c>
      <c r="F7" s="231" t="s">
        <v>16</v>
      </c>
      <c r="G7" s="231" t="s">
        <v>107</v>
      </c>
      <c r="H7" s="231" t="s">
        <v>14</v>
      </c>
    </row>
    <row r="8" spans="1:9" x14ac:dyDescent="0.3">
      <c r="A8">
        <f>124.63+286.829</f>
        <v>411.459</v>
      </c>
      <c r="B8" s="12">
        <f>SUM(G8:G1494)</f>
        <v>29.738067100000006</v>
      </c>
      <c r="C8" s="12">
        <f>A8-B8</f>
        <v>381.72093289999998</v>
      </c>
      <c r="D8" s="12">
        <f>(C8/A8)*100</f>
        <v>92.772532111340368</v>
      </c>
      <c r="F8">
        <v>1</v>
      </c>
      <c r="G8">
        <v>2E-3</v>
      </c>
      <c r="H8">
        <v>0.14000000000000001</v>
      </c>
      <c r="I8" s="10"/>
    </row>
    <row r="9" spans="1:9" x14ac:dyDescent="0.3">
      <c r="A9">
        <f>A8/10000</f>
        <v>4.1145899999999999E-2</v>
      </c>
      <c r="B9">
        <f>B8/10000</f>
        <v>2.9738067100000005E-3</v>
      </c>
      <c r="C9">
        <f>C8/10000</f>
        <v>3.817209329E-2</v>
      </c>
      <c r="F9">
        <v>2</v>
      </c>
      <c r="G9">
        <v>1.0999999999999999E-2</v>
      </c>
      <c r="H9">
        <v>0.435</v>
      </c>
      <c r="I9" s="10"/>
    </row>
    <row r="10" spans="1:9" x14ac:dyDescent="0.3">
      <c r="A10" s="2"/>
      <c r="F10">
        <v>3</v>
      </c>
      <c r="G10">
        <v>2E-3</v>
      </c>
      <c r="H10">
        <v>0.17799999999999999</v>
      </c>
      <c r="I10" s="10"/>
    </row>
    <row r="11" spans="1:9" x14ac:dyDescent="0.3">
      <c r="A11" s="8"/>
      <c r="F11">
        <v>4</v>
      </c>
      <c r="G11">
        <v>2E-3</v>
      </c>
      <c r="H11">
        <v>0.159</v>
      </c>
      <c r="I11" s="10"/>
    </row>
    <row r="12" spans="1:9" x14ac:dyDescent="0.3">
      <c r="F12">
        <v>5</v>
      </c>
      <c r="G12">
        <v>4.0000000000000001E-3</v>
      </c>
      <c r="H12">
        <v>0.23899999999999999</v>
      </c>
      <c r="I12" s="10"/>
    </row>
    <row r="13" spans="1:9" x14ac:dyDescent="0.3">
      <c r="A13" s="1"/>
      <c r="F13">
        <v>6</v>
      </c>
      <c r="G13">
        <v>2E-3</v>
      </c>
      <c r="H13">
        <v>0.14000000000000001</v>
      </c>
      <c r="I13" s="10"/>
    </row>
    <row r="14" spans="1:9" x14ac:dyDescent="0.3">
      <c r="A14" s="1"/>
      <c r="F14">
        <v>7</v>
      </c>
      <c r="G14">
        <v>4.0000000000000001E-3</v>
      </c>
      <c r="H14">
        <v>0.23100000000000001</v>
      </c>
      <c r="I14" s="10"/>
    </row>
    <row r="15" spans="1:9" x14ac:dyDescent="0.3">
      <c r="A15" s="1"/>
      <c r="F15">
        <v>8</v>
      </c>
      <c r="G15">
        <v>3.0000000000000001E-3</v>
      </c>
      <c r="H15">
        <v>0.193</v>
      </c>
      <c r="I15" s="10"/>
    </row>
    <row r="16" spans="1:9" x14ac:dyDescent="0.3">
      <c r="A16" s="1"/>
      <c r="F16">
        <v>9</v>
      </c>
      <c r="G16">
        <v>5.0000000000000001E-3</v>
      </c>
      <c r="H16">
        <v>0.26100000000000001</v>
      </c>
      <c r="I16" s="10"/>
    </row>
    <row r="17" spans="6:9" x14ac:dyDescent="0.3">
      <c r="F17">
        <v>10</v>
      </c>
      <c r="G17">
        <v>2.9000000000000001E-2</v>
      </c>
      <c r="H17">
        <v>0.66700000000000004</v>
      </c>
      <c r="I17" s="10"/>
    </row>
    <row r="18" spans="6:9" x14ac:dyDescent="0.3">
      <c r="F18">
        <v>11</v>
      </c>
      <c r="G18">
        <v>2.5000000000000001E-2</v>
      </c>
      <c r="H18">
        <v>0.68500000000000005</v>
      </c>
      <c r="I18" s="10"/>
    </row>
    <row r="19" spans="6:9" x14ac:dyDescent="0.3">
      <c r="F19">
        <v>12</v>
      </c>
      <c r="G19">
        <v>7.0000000000000001E-3</v>
      </c>
      <c r="H19">
        <v>0.34399999999999997</v>
      </c>
      <c r="I19" s="10"/>
    </row>
    <row r="20" spans="6:9" x14ac:dyDescent="0.3">
      <c r="F20">
        <v>13</v>
      </c>
      <c r="G20">
        <v>4.0000000000000001E-3</v>
      </c>
      <c r="H20">
        <v>0.21199999999999999</v>
      </c>
      <c r="I20" s="10"/>
    </row>
    <row r="21" spans="6:9" x14ac:dyDescent="0.3">
      <c r="F21">
        <v>14</v>
      </c>
      <c r="G21">
        <v>5.0000000000000001E-3</v>
      </c>
      <c r="H21">
        <v>0.26900000000000002</v>
      </c>
      <c r="I21" s="10"/>
    </row>
    <row r="22" spans="6:9" x14ac:dyDescent="0.3">
      <c r="F22">
        <v>15</v>
      </c>
      <c r="G22">
        <v>4.3999999999999997E-2</v>
      </c>
      <c r="H22">
        <v>0.86399999999999999</v>
      </c>
      <c r="I22" s="10"/>
    </row>
    <row r="23" spans="6:9" x14ac:dyDescent="0.3">
      <c r="F23">
        <v>16</v>
      </c>
      <c r="G23">
        <v>2E-3</v>
      </c>
      <c r="H23">
        <v>0.159</v>
      </c>
      <c r="I23" s="10"/>
    </row>
    <row r="24" spans="6:9" x14ac:dyDescent="0.3">
      <c r="F24">
        <v>17</v>
      </c>
      <c r="G24">
        <v>4.1000000000000002E-2</v>
      </c>
      <c r="H24">
        <v>0.93300000000000005</v>
      </c>
      <c r="I24" s="10"/>
    </row>
    <row r="25" spans="6:9" x14ac:dyDescent="0.3">
      <c r="F25">
        <v>18</v>
      </c>
      <c r="G25">
        <v>1E-3</v>
      </c>
      <c r="H25">
        <v>0.113</v>
      </c>
      <c r="I25" s="10"/>
    </row>
    <row r="26" spans="6:9" x14ac:dyDescent="0.3">
      <c r="F26">
        <v>19</v>
      </c>
      <c r="G26">
        <v>1.7999999999999999E-2</v>
      </c>
      <c r="H26">
        <v>0.54200000000000004</v>
      </c>
      <c r="I26" s="10"/>
    </row>
    <row r="27" spans="6:9" x14ac:dyDescent="0.3">
      <c r="F27">
        <v>20</v>
      </c>
      <c r="G27">
        <v>1E-3</v>
      </c>
      <c r="H27">
        <v>0.14000000000000001</v>
      </c>
      <c r="I27" s="10"/>
    </row>
    <row r="28" spans="6:9" x14ac:dyDescent="0.3">
      <c r="F28">
        <v>21</v>
      </c>
      <c r="G28">
        <v>0.104</v>
      </c>
      <c r="H28">
        <v>1.325</v>
      </c>
      <c r="I28" s="10"/>
    </row>
    <row r="29" spans="6:9" x14ac:dyDescent="0.3">
      <c r="F29">
        <v>22</v>
      </c>
      <c r="G29">
        <v>3.0000000000000001E-3</v>
      </c>
      <c r="H29">
        <v>0.20399999999999999</v>
      </c>
      <c r="I29" s="10"/>
    </row>
    <row r="30" spans="6:9" x14ac:dyDescent="0.3">
      <c r="F30">
        <v>23</v>
      </c>
      <c r="G30">
        <v>1.6E-2</v>
      </c>
      <c r="H30">
        <v>0.51</v>
      </c>
      <c r="I30" s="10"/>
    </row>
    <row r="31" spans="6:9" x14ac:dyDescent="0.3">
      <c r="F31">
        <v>24</v>
      </c>
      <c r="G31">
        <v>1.7000000000000001E-2</v>
      </c>
      <c r="H31">
        <v>0.55600000000000005</v>
      </c>
      <c r="I31" s="10"/>
    </row>
    <row r="32" spans="6:9" x14ac:dyDescent="0.3">
      <c r="F32">
        <v>25</v>
      </c>
      <c r="G32">
        <v>0.01</v>
      </c>
      <c r="H32">
        <v>0.41599999999999998</v>
      </c>
      <c r="I32" s="10"/>
    </row>
    <row r="33" spans="6:9" x14ac:dyDescent="0.3">
      <c r="F33">
        <v>26</v>
      </c>
      <c r="G33">
        <v>3.2000000000000001E-2</v>
      </c>
      <c r="H33">
        <v>0.73799999999999999</v>
      </c>
      <c r="I33" s="10"/>
    </row>
    <row r="34" spans="6:9" x14ac:dyDescent="0.3">
      <c r="F34">
        <v>27</v>
      </c>
      <c r="G34">
        <v>5.0000000000000001E-3</v>
      </c>
      <c r="H34">
        <v>0.32500000000000001</v>
      </c>
      <c r="I34" s="10"/>
    </row>
    <row r="35" spans="6:9" x14ac:dyDescent="0.3">
      <c r="F35">
        <v>28</v>
      </c>
      <c r="G35">
        <v>1E-3</v>
      </c>
      <c r="H35">
        <v>0.129</v>
      </c>
      <c r="I35" s="10"/>
    </row>
    <row r="36" spans="6:9" x14ac:dyDescent="0.3">
      <c r="F36">
        <v>29</v>
      </c>
      <c r="G36">
        <v>4.0000000000000001E-3</v>
      </c>
      <c r="H36">
        <v>0.23100000000000001</v>
      </c>
      <c r="I36" s="10"/>
    </row>
    <row r="37" spans="6:9" x14ac:dyDescent="0.3">
      <c r="F37">
        <v>30</v>
      </c>
      <c r="G37">
        <v>5.0000000000000001E-3</v>
      </c>
      <c r="H37">
        <v>0.28699999999999998</v>
      </c>
      <c r="I37" s="10"/>
    </row>
    <row r="38" spans="6:9" x14ac:dyDescent="0.3">
      <c r="F38">
        <v>31</v>
      </c>
      <c r="G38">
        <v>4.0000000000000001E-3</v>
      </c>
      <c r="H38">
        <v>0.26100000000000001</v>
      </c>
      <c r="I38" s="10"/>
    </row>
    <row r="39" spans="6:9" x14ac:dyDescent="0.3">
      <c r="F39">
        <v>32</v>
      </c>
      <c r="G39">
        <v>4.0000000000000001E-3</v>
      </c>
      <c r="H39">
        <v>0.25</v>
      </c>
      <c r="I39" s="10"/>
    </row>
    <row r="40" spans="6:9" x14ac:dyDescent="0.3">
      <c r="F40">
        <v>33</v>
      </c>
      <c r="G40">
        <v>3.0000000000000001E-3</v>
      </c>
      <c r="H40">
        <v>0.19600000000000001</v>
      </c>
      <c r="I40" s="10"/>
    </row>
    <row r="41" spans="6:9" x14ac:dyDescent="0.3">
      <c r="F41">
        <v>34</v>
      </c>
      <c r="G41">
        <v>1E-3</v>
      </c>
      <c r="H41">
        <v>0.121</v>
      </c>
      <c r="I41" s="10"/>
    </row>
    <row r="42" spans="6:9" x14ac:dyDescent="0.3">
      <c r="F42">
        <v>35</v>
      </c>
      <c r="G42">
        <v>2E-3</v>
      </c>
      <c r="H42">
        <v>0.185</v>
      </c>
      <c r="I42" s="10"/>
    </row>
    <row r="43" spans="6:9" x14ac:dyDescent="0.3">
      <c r="F43">
        <v>36</v>
      </c>
      <c r="G43">
        <v>6.0000000000000001E-3</v>
      </c>
      <c r="H43">
        <v>0.28000000000000003</v>
      </c>
      <c r="I43" s="10"/>
    </row>
    <row r="44" spans="6:9" x14ac:dyDescent="0.3">
      <c r="F44">
        <v>37</v>
      </c>
      <c r="G44">
        <v>1E-3</v>
      </c>
      <c r="H44">
        <v>0.14000000000000001</v>
      </c>
      <c r="I44" s="10"/>
    </row>
    <row r="45" spans="6:9" x14ac:dyDescent="0.3">
      <c r="F45">
        <v>38</v>
      </c>
      <c r="G45">
        <v>3.0000000000000001E-3</v>
      </c>
      <c r="H45">
        <v>0.19600000000000001</v>
      </c>
      <c r="I45" s="10"/>
    </row>
    <row r="46" spans="6:9" x14ac:dyDescent="0.3">
      <c r="F46">
        <v>39</v>
      </c>
      <c r="G46">
        <v>2E-3</v>
      </c>
      <c r="H46">
        <v>0.16600000000000001</v>
      </c>
      <c r="I46" s="10"/>
    </row>
    <row r="47" spans="6:9" x14ac:dyDescent="0.3">
      <c r="F47">
        <v>40</v>
      </c>
      <c r="G47">
        <v>5.0000000000000001E-3</v>
      </c>
      <c r="H47">
        <v>0.24199999999999999</v>
      </c>
      <c r="I47" s="10"/>
    </row>
    <row r="48" spans="6:9" x14ac:dyDescent="0.3">
      <c r="F48">
        <v>41</v>
      </c>
      <c r="G48">
        <v>2E-3</v>
      </c>
      <c r="H48">
        <v>0.14000000000000001</v>
      </c>
      <c r="I48" s="10"/>
    </row>
    <row r="49" spans="6:9" x14ac:dyDescent="0.3">
      <c r="F49">
        <v>42</v>
      </c>
      <c r="G49">
        <v>5.0000000000000001E-3</v>
      </c>
      <c r="H49">
        <v>0.27200000000000002</v>
      </c>
      <c r="I49" s="10"/>
    </row>
    <row r="50" spans="6:9" x14ac:dyDescent="0.3">
      <c r="F50">
        <v>43</v>
      </c>
      <c r="G50">
        <v>1.4E-2</v>
      </c>
      <c r="H50">
        <v>0.42399999999999999</v>
      </c>
      <c r="I50" s="10"/>
    </row>
    <row r="51" spans="6:9" x14ac:dyDescent="0.3">
      <c r="F51">
        <v>44</v>
      </c>
      <c r="G51">
        <v>3.0000000000000001E-3</v>
      </c>
      <c r="H51">
        <v>0.185</v>
      </c>
      <c r="I51" s="10"/>
    </row>
    <row r="52" spans="6:9" x14ac:dyDescent="0.3">
      <c r="F52">
        <v>45</v>
      </c>
      <c r="G52">
        <v>0.01</v>
      </c>
      <c r="H52">
        <v>0.38600000000000001</v>
      </c>
      <c r="I52" s="10"/>
    </row>
    <row r="53" spans="6:9" x14ac:dyDescent="0.3">
      <c r="F53">
        <v>46</v>
      </c>
      <c r="G53">
        <v>2E-3</v>
      </c>
      <c r="H53">
        <v>0.17799999999999999</v>
      </c>
      <c r="I53" s="10"/>
    </row>
    <row r="54" spans="6:9" x14ac:dyDescent="0.3">
      <c r="F54">
        <v>47</v>
      </c>
      <c r="G54">
        <v>2E-3</v>
      </c>
      <c r="H54">
        <v>0.14000000000000001</v>
      </c>
      <c r="I54" s="10"/>
    </row>
    <row r="55" spans="6:9" x14ac:dyDescent="0.3">
      <c r="F55">
        <v>48</v>
      </c>
      <c r="G55">
        <v>6.0000000000000001E-3</v>
      </c>
      <c r="H55">
        <v>0.28000000000000003</v>
      </c>
      <c r="I55" s="10"/>
    </row>
    <row r="56" spans="6:9" x14ac:dyDescent="0.3">
      <c r="F56">
        <v>49</v>
      </c>
      <c r="G56">
        <v>0.17499999999999999</v>
      </c>
      <c r="H56">
        <v>1.643</v>
      </c>
      <c r="I56" s="10"/>
    </row>
    <row r="57" spans="6:9" x14ac:dyDescent="0.3">
      <c r="F57">
        <v>50</v>
      </c>
      <c r="G57">
        <v>2E-3</v>
      </c>
      <c r="H57">
        <v>0.17</v>
      </c>
      <c r="I57" s="10"/>
    </row>
    <row r="58" spans="6:9" x14ac:dyDescent="0.3">
      <c r="F58">
        <v>51</v>
      </c>
      <c r="G58">
        <v>4.0000000000000001E-3</v>
      </c>
      <c r="H58">
        <v>0.253</v>
      </c>
      <c r="I58" s="10"/>
    </row>
    <row r="59" spans="6:9" x14ac:dyDescent="0.3">
      <c r="F59">
        <v>52</v>
      </c>
      <c r="G59">
        <v>4.0000000000000001E-3</v>
      </c>
      <c r="H59">
        <v>0.215</v>
      </c>
      <c r="I59" s="10"/>
    </row>
    <row r="60" spans="6:9" x14ac:dyDescent="0.3">
      <c r="F60">
        <v>53</v>
      </c>
      <c r="G60">
        <v>5.0000000000000001E-3</v>
      </c>
      <c r="H60">
        <v>0.29499999999999998</v>
      </c>
      <c r="I60" s="10"/>
    </row>
    <row r="61" spans="6:9" x14ac:dyDescent="0.3">
      <c r="F61">
        <v>54</v>
      </c>
      <c r="G61">
        <v>1.0999999999999999E-2</v>
      </c>
      <c r="H61">
        <v>0.40799999999999997</v>
      </c>
      <c r="I61" s="10"/>
    </row>
    <row r="62" spans="6:9" x14ac:dyDescent="0.3">
      <c r="F62">
        <v>55</v>
      </c>
      <c r="G62">
        <v>3.0000000000000001E-3</v>
      </c>
      <c r="H62">
        <v>0.20399999999999999</v>
      </c>
      <c r="I62" s="10"/>
    </row>
    <row r="63" spans="6:9" x14ac:dyDescent="0.3">
      <c r="F63">
        <v>56</v>
      </c>
      <c r="G63">
        <v>0.08</v>
      </c>
      <c r="H63">
        <v>1.2250000000000001</v>
      </c>
      <c r="I63" s="10"/>
    </row>
    <row r="64" spans="6:9" x14ac:dyDescent="0.3">
      <c r="F64">
        <v>57</v>
      </c>
      <c r="G64">
        <v>3.0000000000000001E-3</v>
      </c>
      <c r="H64">
        <v>0.22</v>
      </c>
      <c r="I64" s="10"/>
    </row>
    <row r="65" spans="6:9" x14ac:dyDescent="0.3">
      <c r="F65">
        <v>58</v>
      </c>
      <c r="G65">
        <v>1.9E-2</v>
      </c>
      <c r="H65">
        <v>0.55600000000000005</v>
      </c>
      <c r="I65" s="10"/>
    </row>
    <row r="66" spans="6:9" x14ac:dyDescent="0.3">
      <c r="F66">
        <v>59</v>
      </c>
      <c r="G66">
        <v>6.0000000000000001E-3</v>
      </c>
      <c r="H66">
        <v>0.28699999999999998</v>
      </c>
      <c r="I66" s="10"/>
    </row>
    <row r="67" spans="6:9" x14ac:dyDescent="0.3">
      <c r="F67">
        <v>60</v>
      </c>
      <c r="G67">
        <v>4.0000000000000001E-3</v>
      </c>
      <c r="H67">
        <v>0.23100000000000001</v>
      </c>
      <c r="I67" s="10"/>
    </row>
    <row r="68" spans="6:9" x14ac:dyDescent="0.3">
      <c r="F68">
        <v>61</v>
      </c>
      <c r="G68">
        <v>1.2999999999999999E-2</v>
      </c>
      <c r="H68">
        <v>0.42699999999999999</v>
      </c>
      <c r="I68" s="10"/>
    </row>
    <row r="69" spans="6:9" x14ac:dyDescent="0.3">
      <c r="F69">
        <v>62</v>
      </c>
      <c r="G69">
        <v>7.0000000000000001E-3</v>
      </c>
      <c r="H69">
        <v>0.314</v>
      </c>
      <c r="I69" s="10"/>
    </row>
    <row r="70" spans="6:9" x14ac:dyDescent="0.3">
      <c r="F70">
        <v>63</v>
      </c>
      <c r="G70">
        <v>1.6E-2</v>
      </c>
      <c r="H70">
        <v>0.52300000000000002</v>
      </c>
      <c r="I70" s="10"/>
    </row>
    <row r="71" spans="6:9" x14ac:dyDescent="0.3">
      <c r="F71">
        <v>64</v>
      </c>
      <c r="G71">
        <v>1E-3</v>
      </c>
      <c r="H71">
        <v>0.10199999999999999</v>
      </c>
      <c r="I71" s="10"/>
    </row>
    <row r="72" spans="6:9" x14ac:dyDescent="0.3">
      <c r="F72">
        <v>65</v>
      </c>
      <c r="G72">
        <v>2E-3</v>
      </c>
      <c r="H72">
        <v>0.14000000000000001</v>
      </c>
      <c r="I72" s="10"/>
    </row>
    <row r="73" spans="6:9" x14ac:dyDescent="0.3">
      <c r="F73">
        <v>66</v>
      </c>
      <c r="G73">
        <v>3.0000000000000001E-3</v>
      </c>
      <c r="H73">
        <v>0.185</v>
      </c>
      <c r="I73" s="10"/>
    </row>
    <row r="74" spans="6:9" x14ac:dyDescent="0.3">
      <c r="F74">
        <v>67</v>
      </c>
      <c r="G74">
        <v>3.0000000000000001E-3</v>
      </c>
      <c r="H74">
        <v>0.25800000000000001</v>
      </c>
      <c r="I74" s="10"/>
    </row>
    <row r="75" spans="6:9" x14ac:dyDescent="0.3">
      <c r="F75">
        <v>68</v>
      </c>
      <c r="G75">
        <v>4.0000000000000001E-3</v>
      </c>
      <c r="H75">
        <v>0.24199999999999999</v>
      </c>
      <c r="I75" s="10"/>
    </row>
    <row r="76" spans="6:9" x14ac:dyDescent="0.3">
      <c r="F76">
        <v>69</v>
      </c>
      <c r="G76">
        <v>5.0000000000000001E-3</v>
      </c>
      <c r="H76">
        <v>0.25</v>
      </c>
      <c r="I76" s="10"/>
    </row>
    <row r="77" spans="6:9" x14ac:dyDescent="0.3">
      <c r="F77">
        <v>70</v>
      </c>
      <c r="G77">
        <v>5.7000000000000002E-2</v>
      </c>
      <c r="H77">
        <v>0.92800000000000005</v>
      </c>
      <c r="I77" s="10"/>
    </row>
    <row r="78" spans="6:9" x14ac:dyDescent="0.3">
      <c r="F78">
        <v>71</v>
      </c>
      <c r="G78">
        <v>3.0000000000000001E-3</v>
      </c>
      <c r="H78">
        <v>0.17799999999999999</v>
      </c>
      <c r="I78" s="10"/>
    </row>
    <row r="79" spans="6:9" x14ac:dyDescent="0.3">
      <c r="F79">
        <v>72</v>
      </c>
      <c r="G79">
        <v>7.0000000000000001E-3</v>
      </c>
      <c r="H79">
        <v>0.30599999999999999</v>
      </c>
      <c r="I79" s="10"/>
    </row>
    <row r="80" spans="6:9" x14ac:dyDescent="0.3">
      <c r="F80">
        <v>73</v>
      </c>
      <c r="G80">
        <v>3.0000000000000001E-3</v>
      </c>
      <c r="H80">
        <v>0.19600000000000001</v>
      </c>
      <c r="I80" s="10"/>
    </row>
    <row r="81" spans="6:9" x14ac:dyDescent="0.3">
      <c r="F81">
        <v>74</v>
      </c>
      <c r="G81">
        <v>5.0000000000000001E-3</v>
      </c>
      <c r="H81">
        <v>0.28000000000000003</v>
      </c>
      <c r="I81" s="10"/>
    </row>
    <row r="82" spans="6:9" x14ac:dyDescent="0.3">
      <c r="F82">
        <v>75</v>
      </c>
      <c r="G82" s="228">
        <v>7.1109999999999999E-4</v>
      </c>
      <c r="H82">
        <v>0.113</v>
      </c>
      <c r="I82" s="10"/>
    </row>
    <row r="83" spans="6:9" x14ac:dyDescent="0.3">
      <c r="F83">
        <v>76</v>
      </c>
      <c r="G83" s="228">
        <v>1.7780000000000001E-4</v>
      </c>
      <c r="H83">
        <v>3.7999999999999999E-2</v>
      </c>
      <c r="I83" s="10"/>
    </row>
    <row r="84" spans="6:9" x14ac:dyDescent="0.3">
      <c r="F84">
        <v>77</v>
      </c>
      <c r="G84">
        <v>1E-3</v>
      </c>
      <c r="H84">
        <v>0.14000000000000001</v>
      </c>
      <c r="I84" s="10"/>
    </row>
    <row r="85" spans="6:9" x14ac:dyDescent="0.3">
      <c r="F85">
        <v>78</v>
      </c>
      <c r="G85" s="228">
        <v>8.8889999999999998E-4</v>
      </c>
      <c r="H85">
        <v>0.14000000000000001</v>
      </c>
      <c r="I85" s="10"/>
    </row>
    <row r="86" spans="6:9" x14ac:dyDescent="0.3">
      <c r="F86">
        <v>79</v>
      </c>
      <c r="G86">
        <v>2E-3</v>
      </c>
      <c r="H86">
        <v>0.151</v>
      </c>
      <c r="I86" s="10"/>
    </row>
    <row r="87" spans="6:9" x14ac:dyDescent="0.3">
      <c r="F87">
        <v>80</v>
      </c>
      <c r="G87">
        <v>4.0000000000000001E-3</v>
      </c>
      <c r="H87">
        <v>0.23899999999999999</v>
      </c>
      <c r="I87" s="10"/>
    </row>
    <row r="88" spans="6:9" x14ac:dyDescent="0.3">
      <c r="F88">
        <v>81</v>
      </c>
      <c r="G88">
        <v>5.0000000000000001E-3</v>
      </c>
      <c r="H88">
        <v>0.24199999999999999</v>
      </c>
      <c r="I88" s="10"/>
    </row>
    <row r="89" spans="6:9" x14ac:dyDescent="0.3">
      <c r="F89">
        <v>82</v>
      </c>
      <c r="G89">
        <v>3.0000000000000001E-3</v>
      </c>
      <c r="H89">
        <v>0.223</v>
      </c>
      <c r="I89" s="10"/>
    </row>
    <row r="90" spans="6:9" x14ac:dyDescent="0.3">
      <c r="F90">
        <v>83</v>
      </c>
      <c r="G90">
        <v>3.0000000000000001E-3</v>
      </c>
      <c r="H90">
        <v>0.19600000000000001</v>
      </c>
      <c r="I90" s="10"/>
    </row>
    <row r="91" spans="6:9" x14ac:dyDescent="0.3">
      <c r="F91">
        <v>84</v>
      </c>
      <c r="G91">
        <v>4.0000000000000001E-3</v>
      </c>
      <c r="H91">
        <v>0.223</v>
      </c>
      <c r="I91" s="10"/>
    </row>
    <row r="92" spans="6:9" x14ac:dyDescent="0.3">
      <c r="F92">
        <v>85</v>
      </c>
      <c r="G92">
        <v>8.9999999999999993E-3</v>
      </c>
      <c r="H92">
        <v>0.371</v>
      </c>
      <c r="I92" s="10"/>
    </row>
    <row r="93" spans="6:9" x14ac:dyDescent="0.3">
      <c r="F93">
        <v>86</v>
      </c>
      <c r="G93">
        <v>2E-3</v>
      </c>
      <c r="H93">
        <v>0.159</v>
      </c>
      <c r="I93" s="10"/>
    </row>
    <row r="94" spans="6:9" x14ac:dyDescent="0.3">
      <c r="F94">
        <v>87</v>
      </c>
      <c r="G94">
        <v>1.7000000000000001E-2</v>
      </c>
      <c r="H94">
        <v>0.496</v>
      </c>
      <c r="I94" s="10"/>
    </row>
    <row r="95" spans="6:9" x14ac:dyDescent="0.3">
      <c r="F95">
        <v>88</v>
      </c>
      <c r="G95">
        <v>8.0000000000000002E-3</v>
      </c>
      <c r="H95">
        <v>0.32200000000000001</v>
      </c>
      <c r="I95" s="10"/>
    </row>
    <row r="96" spans="6:9" x14ac:dyDescent="0.3">
      <c r="F96">
        <v>89</v>
      </c>
      <c r="G96">
        <v>0.21099999999999999</v>
      </c>
      <c r="H96">
        <v>1.788</v>
      </c>
      <c r="I96" s="10"/>
    </row>
    <row r="97" spans="6:9" x14ac:dyDescent="0.3">
      <c r="F97">
        <v>90</v>
      </c>
      <c r="G97" s="228">
        <v>5.3330000000000001E-4</v>
      </c>
      <c r="H97">
        <v>7.4999999999999997E-2</v>
      </c>
      <c r="I97" s="10"/>
    </row>
    <row r="98" spans="6:9" x14ac:dyDescent="0.3">
      <c r="F98">
        <v>91</v>
      </c>
      <c r="G98">
        <v>2.5000000000000001E-2</v>
      </c>
      <c r="H98">
        <v>0.57599999999999996</v>
      </c>
      <c r="I98" s="10"/>
    </row>
    <row r="99" spans="6:9" x14ac:dyDescent="0.3">
      <c r="F99">
        <v>92</v>
      </c>
      <c r="G99">
        <v>5.0000000000000001E-3</v>
      </c>
      <c r="H99">
        <v>0.26100000000000001</v>
      </c>
      <c r="I99" s="10"/>
    </row>
    <row r="100" spans="6:9" x14ac:dyDescent="0.3">
      <c r="F100">
        <v>93</v>
      </c>
      <c r="G100">
        <v>2E-3</v>
      </c>
      <c r="H100">
        <v>0.14000000000000001</v>
      </c>
      <c r="I100" s="10"/>
    </row>
    <row r="101" spans="6:9" x14ac:dyDescent="0.3">
      <c r="F101">
        <v>94</v>
      </c>
      <c r="G101">
        <v>2E-3</v>
      </c>
      <c r="H101">
        <v>0.14000000000000001</v>
      </c>
      <c r="I101" s="10"/>
    </row>
    <row r="102" spans="6:9" x14ac:dyDescent="0.3">
      <c r="F102">
        <v>95</v>
      </c>
      <c r="G102">
        <v>2E-3</v>
      </c>
      <c r="H102">
        <v>0.185</v>
      </c>
      <c r="I102" s="10"/>
    </row>
    <row r="103" spans="6:9" x14ac:dyDescent="0.3">
      <c r="F103">
        <v>96</v>
      </c>
      <c r="G103">
        <v>5.6000000000000001E-2</v>
      </c>
      <c r="H103">
        <v>0.98599999999999999</v>
      </c>
      <c r="I103" s="10"/>
    </row>
    <row r="104" spans="6:9" x14ac:dyDescent="0.3">
      <c r="F104">
        <v>97</v>
      </c>
      <c r="G104">
        <v>7.0000000000000001E-3</v>
      </c>
      <c r="H104">
        <v>0.317</v>
      </c>
      <c r="I104" s="10"/>
    </row>
    <row r="105" spans="6:9" x14ac:dyDescent="0.3">
      <c r="F105">
        <v>98</v>
      </c>
      <c r="G105">
        <v>6.0000000000000001E-3</v>
      </c>
      <c r="H105">
        <v>0.33300000000000002</v>
      </c>
      <c r="I105" s="10"/>
    </row>
    <row r="106" spans="6:9" x14ac:dyDescent="0.3">
      <c r="F106">
        <v>99</v>
      </c>
      <c r="G106">
        <v>4.0000000000000001E-3</v>
      </c>
      <c r="H106">
        <v>0.21199999999999999</v>
      </c>
      <c r="I106" s="10"/>
    </row>
    <row r="107" spans="6:9" x14ac:dyDescent="0.3">
      <c r="F107">
        <v>100</v>
      </c>
      <c r="G107">
        <v>6.0000000000000001E-3</v>
      </c>
      <c r="H107">
        <v>0.27600000000000002</v>
      </c>
      <c r="I107" s="10"/>
    </row>
    <row r="108" spans="6:9" x14ac:dyDescent="0.3">
      <c r="F108">
        <v>101</v>
      </c>
      <c r="G108">
        <v>6.0000000000000001E-3</v>
      </c>
      <c r="H108">
        <v>0.27600000000000002</v>
      </c>
      <c r="I108" s="10"/>
    </row>
    <row r="109" spans="6:9" x14ac:dyDescent="0.3">
      <c r="F109">
        <v>102</v>
      </c>
      <c r="G109">
        <v>2E-3</v>
      </c>
      <c r="H109">
        <v>0.17799999999999999</v>
      </c>
      <c r="I109" s="10"/>
    </row>
    <row r="110" spans="6:9" x14ac:dyDescent="0.3">
      <c r="F110">
        <v>103</v>
      </c>
      <c r="G110">
        <v>1E-3</v>
      </c>
      <c r="H110">
        <v>0.10199999999999999</v>
      </c>
      <c r="I110" s="8"/>
    </row>
    <row r="111" spans="6:9" x14ac:dyDescent="0.3">
      <c r="F111">
        <v>104</v>
      </c>
      <c r="G111">
        <v>2E-3</v>
      </c>
      <c r="H111">
        <v>0.185</v>
      </c>
      <c r="I111" s="10"/>
    </row>
    <row r="112" spans="6:9" x14ac:dyDescent="0.3">
      <c r="F112">
        <v>105</v>
      </c>
      <c r="G112">
        <v>4.3999999999999997E-2</v>
      </c>
      <c r="H112">
        <v>0.79900000000000004</v>
      </c>
      <c r="I112" s="10"/>
    </row>
    <row r="113" spans="6:9" x14ac:dyDescent="0.3">
      <c r="F113">
        <v>106</v>
      </c>
      <c r="G113">
        <v>5.0000000000000001E-3</v>
      </c>
      <c r="H113">
        <v>0.26100000000000001</v>
      </c>
      <c r="I113" s="10"/>
    </row>
    <row r="114" spans="6:9" x14ac:dyDescent="0.3">
      <c r="F114">
        <v>107</v>
      </c>
      <c r="G114">
        <v>3.0000000000000001E-3</v>
      </c>
      <c r="H114">
        <v>0.19600000000000001</v>
      </c>
      <c r="I114" s="10"/>
    </row>
    <row r="115" spans="6:9" x14ac:dyDescent="0.3">
      <c r="F115">
        <v>108</v>
      </c>
      <c r="G115">
        <v>3.0000000000000001E-3</v>
      </c>
      <c r="H115">
        <v>0.23400000000000001</v>
      </c>
      <c r="I115" s="10"/>
    </row>
    <row r="116" spans="6:9" x14ac:dyDescent="0.3">
      <c r="F116">
        <v>109</v>
      </c>
      <c r="G116">
        <v>1E-3</v>
      </c>
      <c r="H116">
        <v>0.10199999999999999</v>
      </c>
      <c r="I116" s="10"/>
    </row>
    <row r="117" spans="6:9" x14ac:dyDescent="0.3">
      <c r="F117">
        <v>110</v>
      </c>
      <c r="G117">
        <v>0.221</v>
      </c>
      <c r="H117">
        <v>2.073</v>
      </c>
      <c r="I117" s="10"/>
    </row>
    <row r="118" spans="6:9" x14ac:dyDescent="0.3">
      <c r="F118">
        <v>111</v>
      </c>
      <c r="G118">
        <v>6.0000000000000001E-3</v>
      </c>
      <c r="H118">
        <v>0.27600000000000002</v>
      </c>
      <c r="I118" s="10"/>
    </row>
    <row r="119" spans="6:9" x14ac:dyDescent="0.3">
      <c r="F119">
        <v>112</v>
      </c>
      <c r="G119">
        <v>0.01</v>
      </c>
      <c r="H119">
        <v>0.36299999999999999</v>
      </c>
      <c r="I119" s="10"/>
    </row>
    <row r="120" spans="6:9" x14ac:dyDescent="0.3">
      <c r="F120">
        <v>113</v>
      </c>
      <c r="G120">
        <v>1.0999999999999999E-2</v>
      </c>
      <c r="H120">
        <v>0.42399999999999999</v>
      </c>
      <c r="I120" s="10"/>
    </row>
    <row r="121" spans="6:9" x14ac:dyDescent="0.3">
      <c r="F121">
        <v>114</v>
      </c>
      <c r="G121">
        <v>2E-3</v>
      </c>
      <c r="H121">
        <v>0.17799999999999999</v>
      </c>
      <c r="I121" s="10"/>
    </row>
    <row r="122" spans="6:9" x14ac:dyDescent="0.3">
      <c r="F122">
        <v>115</v>
      </c>
      <c r="G122">
        <v>2E-3</v>
      </c>
      <c r="H122">
        <v>0.21199999999999999</v>
      </c>
      <c r="I122" s="10"/>
    </row>
    <row r="123" spans="6:9" x14ac:dyDescent="0.3">
      <c r="F123">
        <v>116</v>
      </c>
      <c r="G123">
        <v>4.0000000000000001E-3</v>
      </c>
      <c r="H123">
        <v>0.24199999999999999</v>
      </c>
      <c r="I123" s="10"/>
    </row>
    <row r="124" spans="6:9" x14ac:dyDescent="0.3">
      <c r="F124">
        <v>117</v>
      </c>
      <c r="G124">
        <v>3.0000000000000001E-3</v>
      </c>
      <c r="H124">
        <v>0.20399999999999999</v>
      </c>
      <c r="I124" s="10"/>
    </row>
    <row r="125" spans="6:9" x14ac:dyDescent="0.3">
      <c r="F125">
        <v>118</v>
      </c>
      <c r="G125">
        <v>2E-3</v>
      </c>
      <c r="H125">
        <v>0.151</v>
      </c>
      <c r="I125" s="10"/>
    </row>
    <row r="126" spans="6:9" x14ac:dyDescent="0.3">
      <c r="F126">
        <v>119</v>
      </c>
      <c r="G126">
        <v>3.0000000000000001E-3</v>
      </c>
      <c r="H126">
        <v>0.215</v>
      </c>
      <c r="I126" s="10"/>
    </row>
    <row r="127" spans="6:9" x14ac:dyDescent="0.3">
      <c r="F127">
        <v>120</v>
      </c>
      <c r="G127">
        <v>2E-3</v>
      </c>
      <c r="H127">
        <v>0.16600000000000001</v>
      </c>
      <c r="I127" s="10"/>
    </row>
    <row r="128" spans="6:9" x14ac:dyDescent="0.3">
      <c r="F128">
        <v>121</v>
      </c>
      <c r="G128">
        <v>2E-3</v>
      </c>
      <c r="H128">
        <v>0.159</v>
      </c>
      <c r="I128" s="10"/>
    </row>
    <row r="129" spans="6:9" x14ac:dyDescent="0.3">
      <c r="F129">
        <v>122</v>
      </c>
      <c r="G129">
        <v>2E-3</v>
      </c>
      <c r="H129">
        <v>0.17799999999999999</v>
      </c>
      <c r="I129" s="10"/>
    </row>
    <row r="130" spans="6:9" x14ac:dyDescent="0.3">
      <c r="F130">
        <v>123</v>
      </c>
      <c r="G130">
        <v>1E-3</v>
      </c>
      <c r="H130">
        <v>0.155</v>
      </c>
      <c r="I130" s="10"/>
    </row>
    <row r="131" spans="6:9" x14ac:dyDescent="0.3">
      <c r="F131">
        <v>124</v>
      </c>
      <c r="G131">
        <v>3.0000000000000001E-3</v>
      </c>
      <c r="H131">
        <v>0.189</v>
      </c>
      <c r="I131" s="10"/>
    </row>
    <row r="132" spans="6:9" x14ac:dyDescent="0.3">
      <c r="F132">
        <v>125</v>
      </c>
      <c r="G132">
        <v>3.0000000000000001E-3</v>
      </c>
      <c r="H132">
        <v>0.215</v>
      </c>
      <c r="I132" s="10"/>
    </row>
    <row r="133" spans="6:9" x14ac:dyDescent="0.3">
      <c r="F133">
        <v>126</v>
      </c>
      <c r="G133">
        <v>4.0000000000000001E-3</v>
      </c>
      <c r="H133">
        <v>0.223</v>
      </c>
      <c r="I133" s="10"/>
    </row>
    <row r="134" spans="6:9" x14ac:dyDescent="0.3">
      <c r="F134">
        <v>127</v>
      </c>
      <c r="G134">
        <v>2E-3</v>
      </c>
      <c r="H134">
        <v>0.19600000000000001</v>
      </c>
      <c r="I134" s="10"/>
    </row>
    <row r="135" spans="6:9" x14ac:dyDescent="0.3">
      <c r="F135">
        <v>128</v>
      </c>
      <c r="G135">
        <v>2E-3</v>
      </c>
      <c r="H135">
        <v>0.19600000000000001</v>
      </c>
      <c r="I135" s="10"/>
    </row>
    <row r="136" spans="6:9" x14ac:dyDescent="0.3">
      <c r="F136">
        <v>129</v>
      </c>
      <c r="G136">
        <v>8.0000000000000002E-3</v>
      </c>
      <c r="H136">
        <v>0.33</v>
      </c>
      <c r="I136" s="10"/>
    </row>
    <row r="137" spans="6:9" x14ac:dyDescent="0.3">
      <c r="F137">
        <v>130</v>
      </c>
      <c r="G137">
        <v>4.0000000000000001E-3</v>
      </c>
      <c r="H137">
        <v>0.23100000000000001</v>
      </c>
      <c r="I137" s="10"/>
    </row>
    <row r="138" spans="6:9" x14ac:dyDescent="0.3">
      <c r="F138">
        <v>131</v>
      </c>
      <c r="G138">
        <v>1.4E-2</v>
      </c>
      <c r="H138">
        <v>0.47</v>
      </c>
      <c r="I138" s="10"/>
    </row>
    <row r="139" spans="6:9" x14ac:dyDescent="0.3">
      <c r="F139">
        <v>132</v>
      </c>
      <c r="G139">
        <v>2E-3</v>
      </c>
      <c r="H139">
        <v>0.14000000000000001</v>
      </c>
      <c r="I139" s="10"/>
    </row>
    <row r="140" spans="6:9" x14ac:dyDescent="0.3">
      <c r="F140">
        <v>133</v>
      </c>
      <c r="G140">
        <v>3.0000000000000001E-3</v>
      </c>
      <c r="H140">
        <v>0.185</v>
      </c>
      <c r="I140" s="10"/>
    </row>
    <row r="141" spans="6:9" x14ac:dyDescent="0.3">
      <c r="F141">
        <v>134</v>
      </c>
      <c r="G141">
        <v>2E-3</v>
      </c>
      <c r="H141">
        <v>0.159</v>
      </c>
      <c r="I141" s="10"/>
    </row>
    <row r="142" spans="6:9" x14ac:dyDescent="0.3">
      <c r="F142">
        <v>135</v>
      </c>
      <c r="G142">
        <v>3.0000000000000001E-3</v>
      </c>
      <c r="H142">
        <v>0.25</v>
      </c>
      <c r="I142" s="10"/>
    </row>
    <row r="143" spans="6:9" x14ac:dyDescent="0.3">
      <c r="F143">
        <v>136</v>
      </c>
      <c r="G143">
        <v>8.0000000000000002E-3</v>
      </c>
      <c r="H143">
        <v>0.36699999999999999</v>
      </c>
      <c r="I143" s="10"/>
    </row>
    <row r="144" spans="6:9" x14ac:dyDescent="0.3">
      <c r="F144">
        <v>137</v>
      </c>
      <c r="G144">
        <v>3.0000000000000001E-3</v>
      </c>
      <c r="H144">
        <v>0.21199999999999999</v>
      </c>
      <c r="I144" s="10"/>
    </row>
    <row r="145" spans="6:9" x14ac:dyDescent="0.3">
      <c r="F145">
        <v>138</v>
      </c>
      <c r="G145">
        <v>3.0000000000000001E-3</v>
      </c>
      <c r="H145">
        <v>0.223</v>
      </c>
      <c r="I145" s="10"/>
    </row>
    <row r="146" spans="6:9" x14ac:dyDescent="0.3">
      <c r="F146">
        <v>139</v>
      </c>
      <c r="G146">
        <v>4.0000000000000001E-3</v>
      </c>
      <c r="H146">
        <v>0.26900000000000002</v>
      </c>
      <c r="I146" s="10"/>
    </row>
    <row r="147" spans="6:9" x14ac:dyDescent="0.3">
      <c r="F147">
        <v>140</v>
      </c>
      <c r="G147">
        <v>4.0000000000000001E-3</v>
      </c>
      <c r="H147">
        <v>0.25</v>
      </c>
      <c r="I147" s="10"/>
    </row>
    <row r="148" spans="6:9" x14ac:dyDescent="0.3">
      <c r="F148">
        <v>141</v>
      </c>
      <c r="G148">
        <v>2E-3</v>
      </c>
      <c r="H148">
        <v>0.16600000000000001</v>
      </c>
      <c r="I148" s="10"/>
    </row>
    <row r="149" spans="6:9" x14ac:dyDescent="0.3">
      <c r="F149">
        <v>142</v>
      </c>
      <c r="G149">
        <v>3.0000000000000001E-3</v>
      </c>
      <c r="H149">
        <v>0.193</v>
      </c>
      <c r="I149" s="10"/>
    </row>
    <row r="150" spans="6:9" x14ac:dyDescent="0.3">
      <c r="F150">
        <v>143</v>
      </c>
      <c r="G150">
        <v>4.2000000000000003E-2</v>
      </c>
      <c r="H150">
        <v>0.83399999999999996</v>
      </c>
      <c r="I150" s="10"/>
    </row>
    <row r="151" spans="6:9" x14ac:dyDescent="0.3">
      <c r="F151">
        <v>144</v>
      </c>
      <c r="G151" s="228">
        <v>8.8889999999999998E-4</v>
      </c>
      <c r="H151">
        <v>0.121</v>
      </c>
      <c r="I151" s="10"/>
    </row>
    <row r="152" spans="6:9" x14ac:dyDescent="0.3">
      <c r="F152">
        <v>145</v>
      </c>
      <c r="G152">
        <v>3.4000000000000002E-2</v>
      </c>
      <c r="H152">
        <v>0.77700000000000002</v>
      </c>
      <c r="I152" s="10"/>
    </row>
    <row r="153" spans="6:9" x14ac:dyDescent="0.3">
      <c r="F153">
        <v>146</v>
      </c>
      <c r="G153">
        <v>2E-3</v>
      </c>
      <c r="H153">
        <v>0.159</v>
      </c>
      <c r="I153" s="10"/>
    </row>
    <row r="154" spans="6:9" x14ac:dyDescent="0.3">
      <c r="F154">
        <v>147</v>
      </c>
      <c r="G154">
        <v>3.0000000000000001E-3</v>
      </c>
      <c r="H154">
        <v>0.17799999999999999</v>
      </c>
      <c r="I154" s="10"/>
    </row>
    <row r="155" spans="6:9" x14ac:dyDescent="0.3">
      <c r="F155">
        <v>148</v>
      </c>
      <c r="G155">
        <v>8.9999999999999993E-3</v>
      </c>
      <c r="H155">
        <v>0.36299999999999999</v>
      </c>
      <c r="I155" s="10"/>
    </row>
    <row r="156" spans="6:9" x14ac:dyDescent="0.3">
      <c r="F156">
        <v>149</v>
      </c>
      <c r="G156">
        <v>2E-3</v>
      </c>
      <c r="H156">
        <v>0.20399999999999999</v>
      </c>
      <c r="I156" s="10"/>
    </row>
    <row r="157" spans="6:9" x14ac:dyDescent="0.3">
      <c r="F157">
        <v>150</v>
      </c>
      <c r="G157">
        <v>2E-3</v>
      </c>
      <c r="H157">
        <v>0.17799999999999999</v>
      </c>
      <c r="I157" s="10"/>
    </row>
    <row r="158" spans="6:9" x14ac:dyDescent="0.3">
      <c r="F158">
        <v>151</v>
      </c>
      <c r="G158">
        <v>4.0000000000000001E-3</v>
      </c>
      <c r="H158">
        <v>0.25800000000000001</v>
      </c>
      <c r="I158" s="10"/>
    </row>
    <row r="159" spans="6:9" x14ac:dyDescent="0.3">
      <c r="F159">
        <v>152</v>
      </c>
      <c r="G159">
        <v>8.0000000000000002E-3</v>
      </c>
      <c r="H159">
        <v>0.36</v>
      </c>
      <c r="I159" s="10"/>
    </row>
    <row r="160" spans="6:9" x14ac:dyDescent="0.3">
      <c r="F160">
        <v>153</v>
      </c>
      <c r="G160">
        <v>1E-3</v>
      </c>
      <c r="H160">
        <v>0.121</v>
      </c>
      <c r="I160" s="10"/>
    </row>
    <row r="161" spans="6:9" x14ac:dyDescent="0.3">
      <c r="F161">
        <v>154</v>
      </c>
      <c r="G161">
        <v>6.0000000000000001E-3</v>
      </c>
      <c r="H161">
        <v>0.314</v>
      </c>
      <c r="I161" s="10"/>
    </row>
    <row r="162" spans="6:9" x14ac:dyDescent="0.3">
      <c r="F162">
        <v>155</v>
      </c>
      <c r="G162">
        <v>3.0000000000000001E-3</v>
      </c>
      <c r="H162">
        <v>0.20399999999999999</v>
      </c>
      <c r="I162" s="10"/>
    </row>
    <row r="163" spans="6:9" x14ac:dyDescent="0.3">
      <c r="F163">
        <v>156</v>
      </c>
      <c r="G163">
        <v>5.0000000000000001E-3</v>
      </c>
      <c r="H163">
        <v>0.24199999999999999</v>
      </c>
      <c r="I163" s="10"/>
    </row>
    <row r="164" spans="6:9" x14ac:dyDescent="0.3">
      <c r="F164">
        <v>157</v>
      </c>
      <c r="G164">
        <v>5.0000000000000001E-3</v>
      </c>
      <c r="H164">
        <v>0.28000000000000003</v>
      </c>
      <c r="I164" s="10"/>
    </row>
    <row r="165" spans="6:9" x14ac:dyDescent="0.3">
      <c r="F165">
        <v>158</v>
      </c>
      <c r="G165">
        <v>4.0000000000000001E-3</v>
      </c>
      <c r="H165">
        <v>0.223</v>
      </c>
      <c r="I165" s="10"/>
    </row>
    <row r="166" spans="6:9" x14ac:dyDescent="0.3">
      <c r="F166">
        <v>159</v>
      </c>
      <c r="G166">
        <v>1E-3</v>
      </c>
      <c r="H166">
        <v>0.10199999999999999</v>
      </c>
      <c r="I166" s="10"/>
    </row>
    <row r="167" spans="6:9" x14ac:dyDescent="0.3">
      <c r="F167">
        <v>160</v>
      </c>
      <c r="G167">
        <v>5.0000000000000001E-3</v>
      </c>
      <c r="H167">
        <v>0.29799999999999999</v>
      </c>
      <c r="I167" s="10"/>
    </row>
    <row r="168" spans="6:9" x14ac:dyDescent="0.3">
      <c r="F168">
        <v>161</v>
      </c>
      <c r="G168" s="228">
        <v>7.1109999999999999E-4</v>
      </c>
      <c r="H168">
        <v>7.4999999999999997E-2</v>
      </c>
      <c r="I168" s="10"/>
    </row>
    <row r="169" spans="6:9" x14ac:dyDescent="0.3">
      <c r="F169">
        <v>162</v>
      </c>
      <c r="G169">
        <v>1E-3</v>
      </c>
      <c r="H169">
        <v>0.14000000000000001</v>
      </c>
      <c r="I169" s="10"/>
    </row>
    <row r="170" spans="6:9" x14ac:dyDescent="0.3">
      <c r="F170">
        <v>163</v>
      </c>
      <c r="G170">
        <v>4.0000000000000001E-3</v>
      </c>
      <c r="H170">
        <v>0.24199999999999999</v>
      </c>
      <c r="I170" s="10"/>
    </row>
    <row r="171" spans="6:9" x14ac:dyDescent="0.3">
      <c r="F171">
        <v>164</v>
      </c>
      <c r="G171">
        <v>1E-3</v>
      </c>
      <c r="H171">
        <v>0.10199999999999999</v>
      </c>
      <c r="I171" s="10"/>
    </row>
    <row r="172" spans="6:9" x14ac:dyDescent="0.3">
      <c r="F172">
        <v>165</v>
      </c>
      <c r="G172">
        <v>1E-3</v>
      </c>
      <c r="H172">
        <v>0.10199999999999999</v>
      </c>
      <c r="I172" s="10"/>
    </row>
    <row r="173" spans="6:9" x14ac:dyDescent="0.3">
      <c r="F173">
        <v>166</v>
      </c>
      <c r="G173">
        <v>2E-3</v>
      </c>
      <c r="H173">
        <v>0.17799999999999999</v>
      </c>
      <c r="I173" s="10"/>
    </row>
    <row r="174" spans="6:9" x14ac:dyDescent="0.3">
      <c r="F174">
        <v>167</v>
      </c>
      <c r="G174">
        <v>5.0000000000000001E-3</v>
      </c>
      <c r="H174">
        <v>0.26900000000000002</v>
      </c>
      <c r="I174" s="10"/>
    </row>
    <row r="175" spans="6:9" x14ac:dyDescent="0.3">
      <c r="F175">
        <v>168</v>
      </c>
      <c r="G175">
        <v>2E-3</v>
      </c>
      <c r="H175">
        <v>0.14799999999999999</v>
      </c>
      <c r="I175" s="10"/>
    </row>
    <row r="176" spans="6:9" x14ac:dyDescent="0.3">
      <c r="F176">
        <v>169</v>
      </c>
      <c r="G176">
        <v>3.0000000000000001E-3</v>
      </c>
      <c r="H176">
        <v>0.20399999999999999</v>
      </c>
      <c r="I176" s="10"/>
    </row>
    <row r="177" spans="6:9" x14ac:dyDescent="0.3">
      <c r="F177">
        <v>170</v>
      </c>
      <c r="G177">
        <v>7.0000000000000001E-3</v>
      </c>
      <c r="H177">
        <v>0.32500000000000001</v>
      </c>
      <c r="I177" s="10"/>
    </row>
    <row r="178" spans="6:9" x14ac:dyDescent="0.3">
      <c r="F178">
        <v>171</v>
      </c>
      <c r="G178" s="228">
        <v>8.8889999999999998E-4</v>
      </c>
      <c r="H178">
        <v>0.113</v>
      </c>
      <c r="I178" s="10"/>
    </row>
    <row r="179" spans="6:9" x14ac:dyDescent="0.3">
      <c r="F179">
        <v>172</v>
      </c>
      <c r="G179">
        <v>3.0000000000000001E-3</v>
      </c>
      <c r="H179">
        <v>0.19600000000000001</v>
      </c>
      <c r="I179" s="10"/>
    </row>
    <row r="180" spans="6:9" x14ac:dyDescent="0.3">
      <c r="F180">
        <v>173</v>
      </c>
      <c r="G180">
        <v>2E-3</v>
      </c>
      <c r="H180">
        <v>0.17399999999999999</v>
      </c>
      <c r="I180" s="10"/>
    </row>
    <row r="181" spans="6:9" x14ac:dyDescent="0.3">
      <c r="F181">
        <v>174</v>
      </c>
      <c r="G181">
        <v>1.7000000000000001E-2</v>
      </c>
      <c r="H181">
        <v>0.499</v>
      </c>
      <c r="I181" s="10"/>
    </row>
    <row r="182" spans="6:9" x14ac:dyDescent="0.3">
      <c r="F182">
        <v>175</v>
      </c>
      <c r="G182">
        <v>6.0000000000000001E-3</v>
      </c>
      <c r="H182">
        <v>0.29499999999999998</v>
      </c>
      <c r="I182" s="10"/>
    </row>
    <row r="183" spans="6:9" x14ac:dyDescent="0.3">
      <c r="F183">
        <v>176</v>
      </c>
      <c r="G183">
        <v>4.0000000000000001E-3</v>
      </c>
      <c r="H183">
        <v>0.24199999999999999</v>
      </c>
      <c r="I183" s="10"/>
    </row>
    <row r="184" spans="6:9" x14ac:dyDescent="0.3">
      <c r="F184">
        <v>177</v>
      </c>
      <c r="G184">
        <v>1E-3</v>
      </c>
      <c r="H184">
        <v>0.14799999999999999</v>
      </c>
      <c r="I184" s="10"/>
    </row>
    <row r="185" spans="6:9" x14ac:dyDescent="0.3">
      <c r="F185">
        <v>178</v>
      </c>
      <c r="G185">
        <v>4.0000000000000001E-3</v>
      </c>
      <c r="H185">
        <v>0.23100000000000001</v>
      </c>
      <c r="I185" s="10"/>
    </row>
    <row r="186" spans="6:9" x14ac:dyDescent="0.3">
      <c r="F186">
        <v>179</v>
      </c>
      <c r="G186">
        <v>8.9999999999999993E-3</v>
      </c>
      <c r="H186">
        <v>0.39400000000000002</v>
      </c>
      <c r="I186" s="10"/>
    </row>
    <row r="187" spans="6:9" x14ac:dyDescent="0.3">
      <c r="F187">
        <v>180</v>
      </c>
      <c r="G187">
        <v>3.0000000000000001E-3</v>
      </c>
      <c r="H187">
        <v>0.20399999999999999</v>
      </c>
      <c r="I187" s="10"/>
    </row>
    <row r="188" spans="6:9" x14ac:dyDescent="0.3">
      <c r="F188">
        <v>181</v>
      </c>
      <c r="G188">
        <v>7.0000000000000001E-3</v>
      </c>
      <c r="H188">
        <v>0.35199999999999998</v>
      </c>
      <c r="I188" s="10"/>
    </row>
    <row r="189" spans="6:9" x14ac:dyDescent="0.3">
      <c r="F189">
        <v>182</v>
      </c>
      <c r="G189">
        <v>2E-3</v>
      </c>
      <c r="H189">
        <v>0.159</v>
      </c>
      <c r="I189" s="10"/>
    </row>
    <row r="190" spans="6:9" x14ac:dyDescent="0.3">
      <c r="F190">
        <v>183</v>
      </c>
      <c r="G190">
        <v>0.01</v>
      </c>
      <c r="H190">
        <v>0.39300000000000002</v>
      </c>
      <c r="I190" s="10"/>
    </row>
    <row r="191" spans="6:9" x14ac:dyDescent="0.3">
      <c r="F191">
        <v>184</v>
      </c>
      <c r="G191">
        <v>7.0000000000000001E-3</v>
      </c>
      <c r="H191">
        <v>0.33600000000000002</v>
      </c>
      <c r="I191" s="10"/>
    </row>
    <row r="192" spans="6:9" x14ac:dyDescent="0.3">
      <c r="F192">
        <v>185</v>
      </c>
      <c r="G192">
        <v>2E-3</v>
      </c>
      <c r="H192">
        <v>0.14799999999999999</v>
      </c>
      <c r="I192" s="10"/>
    </row>
    <row r="193" spans="6:9" x14ac:dyDescent="0.3">
      <c r="F193">
        <v>186</v>
      </c>
      <c r="G193">
        <v>4.0000000000000001E-3</v>
      </c>
      <c r="H193">
        <v>0.26100000000000001</v>
      </c>
      <c r="I193" s="10"/>
    </row>
    <row r="194" spans="6:9" x14ac:dyDescent="0.3">
      <c r="F194">
        <v>187</v>
      </c>
      <c r="G194">
        <v>5.0000000000000001E-3</v>
      </c>
      <c r="H194">
        <v>0.29099999999999998</v>
      </c>
      <c r="I194" s="10"/>
    </row>
    <row r="195" spans="6:9" x14ac:dyDescent="0.3">
      <c r="F195">
        <v>188</v>
      </c>
      <c r="G195">
        <v>3.3000000000000002E-2</v>
      </c>
      <c r="H195">
        <v>0.77100000000000002</v>
      </c>
      <c r="I195" s="10"/>
    </row>
    <row r="196" spans="6:9" x14ac:dyDescent="0.3">
      <c r="F196">
        <v>189</v>
      </c>
      <c r="G196" s="228">
        <v>8.8889999999999998E-4</v>
      </c>
      <c r="H196">
        <v>0.113</v>
      </c>
      <c r="I196" s="10"/>
    </row>
    <row r="197" spans="6:9" x14ac:dyDescent="0.3">
      <c r="F197">
        <v>190</v>
      </c>
      <c r="G197">
        <v>6.0000000000000001E-3</v>
      </c>
      <c r="H197">
        <v>0.34100000000000003</v>
      </c>
      <c r="I197" s="10"/>
    </row>
    <row r="198" spans="6:9" x14ac:dyDescent="0.3">
      <c r="F198">
        <v>191</v>
      </c>
      <c r="G198">
        <v>2E-3</v>
      </c>
      <c r="H198">
        <v>0.17799999999999999</v>
      </c>
      <c r="I198" s="10"/>
    </row>
    <row r="199" spans="6:9" x14ac:dyDescent="0.3">
      <c r="F199">
        <v>192</v>
      </c>
      <c r="G199">
        <v>1E-3</v>
      </c>
      <c r="H199">
        <v>0.113</v>
      </c>
      <c r="I199" s="10"/>
    </row>
    <row r="200" spans="6:9" x14ac:dyDescent="0.3">
      <c r="F200">
        <v>193</v>
      </c>
      <c r="G200">
        <v>4.0000000000000001E-3</v>
      </c>
      <c r="H200">
        <v>0.25800000000000001</v>
      </c>
      <c r="I200" s="10"/>
    </row>
    <row r="201" spans="6:9" x14ac:dyDescent="0.3">
      <c r="F201">
        <v>194</v>
      </c>
      <c r="G201">
        <v>2E-3</v>
      </c>
      <c r="H201">
        <v>0.16600000000000001</v>
      </c>
      <c r="I201" s="10"/>
    </row>
    <row r="202" spans="6:9" x14ac:dyDescent="0.3">
      <c r="F202">
        <v>195</v>
      </c>
      <c r="G202">
        <v>6.0000000000000001E-3</v>
      </c>
      <c r="H202">
        <v>0.26900000000000002</v>
      </c>
      <c r="I202" s="10"/>
    </row>
    <row r="203" spans="6:9" x14ac:dyDescent="0.3">
      <c r="F203">
        <v>196</v>
      </c>
      <c r="G203">
        <v>7.3999999999999996E-2</v>
      </c>
      <c r="H203">
        <v>1.03</v>
      </c>
      <c r="I203" s="10"/>
    </row>
    <row r="204" spans="6:9" x14ac:dyDescent="0.3">
      <c r="F204">
        <v>197</v>
      </c>
      <c r="G204">
        <v>3.0000000000000001E-3</v>
      </c>
      <c r="H204">
        <v>0.22</v>
      </c>
      <c r="I204" s="10"/>
    </row>
    <row r="205" spans="6:9" x14ac:dyDescent="0.3">
      <c r="F205">
        <v>198</v>
      </c>
      <c r="G205">
        <v>1.2999999999999999E-2</v>
      </c>
      <c r="H205">
        <v>0.42699999999999999</v>
      </c>
      <c r="I205" s="10"/>
    </row>
    <row r="206" spans="6:9" x14ac:dyDescent="0.3">
      <c r="F206">
        <v>199</v>
      </c>
      <c r="G206">
        <v>8.0000000000000002E-3</v>
      </c>
      <c r="H206">
        <v>0.33300000000000002</v>
      </c>
      <c r="I206" s="10"/>
    </row>
    <row r="207" spans="6:9" x14ac:dyDescent="0.3">
      <c r="F207">
        <v>200</v>
      </c>
      <c r="G207" s="228">
        <v>3.5560000000000002E-4</v>
      </c>
      <c r="H207">
        <v>5.7000000000000002E-2</v>
      </c>
      <c r="I207" s="10"/>
    </row>
    <row r="208" spans="6:9" x14ac:dyDescent="0.3">
      <c r="F208">
        <v>201</v>
      </c>
      <c r="G208">
        <v>1E-3</v>
      </c>
      <c r="H208">
        <v>0.14000000000000001</v>
      </c>
      <c r="I208" s="10"/>
    </row>
    <row r="209" spans="6:9" x14ac:dyDescent="0.3">
      <c r="F209">
        <v>202</v>
      </c>
      <c r="G209">
        <v>5.0000000000000001E-3</v>
      </c>
      <c r="H209">
        <v>0.29499999999999998</v>
      </c>
      <c r="I209" s="10"/>
    </row>
    <row r="210" spans="6:9" x14ac:dyDescent="0.3">
      <c r="F210">
        <v>203</v>
      </c>
      <c r="G210" s="228">
        <v>8.8889999999999998E-4</v>
      </c>
      <c r="H210">
        <v>0.129</v>
      </c>
      <c r="I210" s="10"/>
    </row>
    <row r="211" spans="6:9" x14ac:dyDescent="0.3">
      <c r="F211">
        <v>204</v>
      </c>
      <c r="G211">
        <v>1.0999999999999999E-2</v>
      </c>
      <c r="H211">
        <v>0.40799999999999997</v>
      </c>
      <c r="I211" s="10"/>
    </row>
    <row r="212" spans="6:9" x14ac:dyDescent="0.3">
      <c r="F212">
        <v>205</v>
      </c>
      <c r="G212" s="228">
        <v>7.1109999999999999E-4</v>
      </c>
      <c r="H212">
        <v>0.10199999999999999</v>
      </c>
      <c r="I212" s="10"/>
    </row>
    <row r="213" spans="6:9" x14ac:dyDescent="0.3">
      <c r="F213">
        <v>206</v>
      </c>
      <c r="G213">
        <v>3.1E-2</v>
      </c>
      <c r="H213">
        <v>0.73499999999999999</v>
      </c>
      <c r="I213" s="10"/>
    </row>
    <row r="214" spans="6:9" x14ac:dyDescent="0.3">
      <c r="F214">
        <v>207</v>
      </c>
      <c r="G214">
        <v>1.0999999999999999E-2</v>
      </c>
      <c r="H214">
        <v>0.40500000000000003</v>
      </c>
      <c r="I214" s="10"/>
    </row>
    <row r="215" spans="6:9" x14ac:dyDescent="0.3">
      <c r="F215">
        <v>208</v>
      </c>
      <c r="G215">
        <v>3.0000000000000001E-3</v>
      </c>
      <c r="H215">
        <v>0.21199999999999999</v>
      </c>
      <c r="I215" s="10"/>
    </row>
    <row r="216" spans="6:9" x14ac:dyDescent="0.3">
      <c r="F216">
        <v>209</v>
      </c>
      <c r="G216">
        <v>8.0000000000000002E-3</v>
      </c>
      <c r="H216">
        <v>0.34100000000000003</v>
      </c>
      <c r="I216" s="10"/>
    </row>
    <row r="217" spans="6:9" x14ac:dyDescent="0.3">
      <c r="F217">
        <v>210</v>
      </c>
      <c r="G217">
        <v>1.9E-2</v>
      </c>
      <c r="H217">
        <v>0.52300000000000002</v>
      </c>
      <c r="I217" s="10"/>
    </row>
    <row r="218" spans="6:9" x14ac:dyDescent="0.3">
      <c r="F218">
        <v>211</v>
      </c>
      <c r="G218">
        <v>1E-3</v>
      </c>
      <c r="H218">
        <v>0.113</v>
      </c>
      <c r="I218" s="10"/>
    </row>
    <row r="219" spans="6:9" x14ac:dyDescent="0.3">
      <c r="F219">
        <v>212</v>
      </c>
      <c r="G219">
        <v>2E-3</v>
      </c>
      <c r="H219">
        <v>0.16600000000000001</v>
      </c>
      <c r="I219" s="10"/>
    </row>
    <row r="220" spans="6:9" x14ac:dyDescent="0.3">
      <c r="F220">
        <v>213</v>
      </c>
      <c r="G220">
        <v>7.0000000000000001E-3</v>
      </c>
      <c r="H220">
        <v>0.317</v>
      </c>
      <c r="I220" s="10"/>
    </row>
    <row r="221" spans="6:9" x14ac:dyDescent="0.3">
      <c r="F221">
        <v>214</v>
      </c>
      <c r="G221">
        <v>1.7999999999999999E-2</v>
      </c>
      <c r="H221">
        <v>0.50700000000000001</v>
      </c>
      <c r="I221" s="10"/>
    </row>
    <row r="222" spans="6:9" x14ac:dyDescent="0.3">
      <c r="F222">
        <v>215</v>
      </c>
      <c r="G222">
        <v>1.0999999999999999E-2</v>
      </c>
      <c r="H222">
        <v>0.45400000000000001</v>
      </c>
      <c r="I222" s="10"/>
    </row>
    <row r="223" spans="6:9" x14ac:dyDescent="0.3">
      <c r="F223">
        <v>216</v>
      </c>
      <c r="G223">
        <v>2E-3</v>
      </c>
      <c r="H223">
        <v>0.17</v>
      </c>
      <c r="I223" s="10"/>
    </row>
    <row r="224" spans="6:9" x14ac:dyDescent="0.3">
      <c r="F224">
        <v>217</v>
      </c>
      <c r="G224">
        <v>1E-3</v>
      </c>
      <c r="H224">
        <v>0.121</v>
      </c>
      <c r="I224" s="10"/>
    </row>
    <row r="225" spans="6:9" x14ac:dyDescent="0.3">
      <c r="F225">
        <v>218</v>
      </c>
      <c r="G225">
        <v>3.4000000000000002E-2</v>
      </c>
      <c r="H225">
        <v>0.74099999999999999</v>
      </c>
      <c r="I225" s="10"/>
    </row>
    <row r="226" spans="6:9" x14ac:dyDescent="0.3">
      <c r="F226">
        <v>219</v>
      </c>
      <c r="G226">
        <v>6.9000000000000006E-2</v>
      </c>
      <c r="H226">
        <v>1.1419999999999999</v>
      </c>
      <c r="I226" s="10"/>
    </row>
    <row r="227" spans="6:9" x14ac:dyDescent="0.3">
      <c r="F227">
        <v>220</v>
      </c>
      <c r="G227" s="228">
        <v>1.7780000000000001E-4</v>
      </c>
      <c r="H227">
        <v>3.7999999999999999E-2</v>
      </c>
      <c r="I227" s="10"/>
    </row>
    <row r="228" spans="6:9" x14ac:dyDescent="0.3">
      <c r="F228">
        <v>221</v>
      </c>
      <c r="G228">
        <v>7.0000000000000001E-3</v>
      </c>
      <c r="H228">
        <v>0.314</v>
      </c>
      <c r="I228" s="10"/>
    </row>
    <row r="229" spans="6:9" x14ac:dyDescent="0.3">
      <c r="F229">
        <v>222</v>
      </c>
      <c r="G229">
        <v>4.0000000000000001E-3</v>
      </c>
      <c r="H229">
        <v>0.21199999999999999</v>
      </c>
      <c r="I229" s="10"/>
    </row>
    <row r="230" spans="6:9" x14ac:dyDescent="0.3">
      <c r="F230">
        <v>223</v>
      </c>
      <c r="G230">
        <v>6.0000000000000001E-3</v>
      </c>
      <c r="H230">
        <v>0.28699999999999998</v>
      </c>
      <c r="I230" s="10"/>
    </row>
    <row r="231" spans="6:9" x14ac:dyDescent="0.3">
      <c r="F231">
        <v>224</v>
      </c>
      <c r="G231">
        <v>7.2999999999999995E-2</v>
      </c>
      <c r="H231">
        <v>1.163</v>
      </c>
      <c r="I231" s="10"/>
    </row>
    <row r="232" spans="6:9" x14ac:dyDescent="0.3">
      <c r="F232">
        <v>225</v>
      </c>
      <c r="G232">
        <v>6.0000000000000001E-3</v>
      </c>
      <c r="H232">
        <v>0.29099999999999998</v>
      </c>
      <c r="I232" s="10"/>
    </row>
    <row r="233" spans="6:9" x14ac:dyDescent="0.3">
      <c r="F233">
        <v>226</v>
      </c>
      <c r="G233">
        <v>1E-3</v>
      </c>
      <c r="H233">
        <v>0.113</v>
      </c>
      <c r="I233" s="10"/>
    </row>
    <row r="234" spans="6:9" x14ac:dyDescent="0.3">
      <c r="F234">
        <v>227</v>
      </c>
      <c r="G234">
        <v>5.1999999999999998E-2</v>
      </c>
      <c r="H234">
        <v>0.87</v>
      </c>
      <c r="I234" s="10"/>
    </row>
    <row r="235" spans="6:9" x14ac:dyDescent="0.3">
      <c r="F235">
        <v>228</v>
      </c>
      <c r="G235">
        <v>2E-3</v>
      </c>
      <c r="H235">
        <v>0.159</v>
      </c>
      <c r="I235" s="10"/>
    </row>
    <row r="236" spans="6:9" x14ac:dyDescent="0.3">
      <c r="F236">
        <v>229</v>
      </c>
      <c r="G236" s="228">
        <v>3.5560000000000002E-4</v>
      </c>
      <c r="H236">
        <v>6.4000000000000001E-2</v>
      </c>
      <c r="I236" s="10"/>
    </row>
    <row r="237" spans="6:9" x14ac:dyDescent="0.3">
      <c r="F237">
        <v>230</v>
      </c>
      <c r="G237">
        <v>8.0000000000000002E-3</v>
      </c>
      <c r="H237">
        <v>0.34100000000000003</v>
      </c>
      <c r="I237" s="10"/>
    </row>
    <row r="238" spans="6:9" x14ac:dyDescent="0.3">
      <c r="F238">
        <v>231</v>
      </c>
      <c r="G238">
        <v>4.0000000000000001E-3</v>
      </c>
      <c r="H238">
        <v>0.23100000000000001</v>
      </c>
      <c r="I238" s="10"/>
    </row>
    <row r="239" spans="6:9" x14ac:dyDescent="0.3">
      <c r="F239">
        <v>232</v>
      </c>
      <c r="G239">
        <v>8.0000000000000002E-3</v>
      </c>
      <c r="H239">
        <v>0.34100000000000003</v>
      </c>
      <c r="I239" s="10"/>
    </row>
    <row r="240" spans="6:9" x14ac:dyDescent="0.3">
      <c r="F240">
        <v>233</v>
      </c>
      <c r="G240">
        <v>5.0000000000000001E-3</v>
      </c>
      <c r="H240">
        <v>0.28000000000000003</v>
      </c>
      <c r="I240" s="10"/>
    </row>
    <row r="241" spans="6:9" x14ac:dyDescent="0.3">
      <c r="F241">
        <v>234</v>
      </c>
      <c r="G241" s="228">
        <v>7.1109999999999999E-4</v>
      </c>
      <c r="H241">
        <v>0.10199999999999999</v>
      </c>
      <c r="I241" s="10"/>
    </row>
    <row r="242" spans="6:9" x14ac:dyDescent="0.3">
      <c r="F242">
        <v>235</v>
      </c>
      <c r="G242">
        <v>1E-3</v>
      </c>
      <c r="H242">
        <v>0.129</v>
      </c>
      <c r="I242" s="10"/>
    </row>
    <row r="243" spans="6:9" x14ac:dyDescent="0.3">
      <c r="F243">
        <v>236</v>
      </c>
      <c r="G243">
        <v>1E-3</v>
      </c>
      <c r="H243">
        <v>0.14000000000000001</v>
      </c>
      <c r="I243" s="10"/>
    </row>
    <row r="244" spans="6:9" x14ac:dyDescent="0.3">
      <c r="F244">
        <v>237</v>
      </c>
      <c r="G244">
        <v>5.0000000000000001E-3</v>
      </c>
      <c r="H244">
        <v>0.253</v>
      </c>
      <c r="I244" s="10"/>
    </row>
    <row r="245" spans="6:9" x14ac:dyDescent="0.3">
      <c r="F245">
        <v>238</v>
      </c>
      <c r="G245">
        <v>3.0000000000000001E-3</v>
      </c>
      <c r="H245">
        <v>0.23400000000000001</v>
      </c>
      <c r="I245" s="10"/>
    </row>
    <row r="246" spans="6:9" x14ac:dyDescent="0.3">
      <c r="F246">
        <v>239</v>
      </c>
      <c r="G246">
        <v>3.0000000000000001E-3</v>
      </c>
      <c r="H246">
        <v>0.19600000000000001</v>
      </c>
      <c r="I246" s="10"/>
    </row>
    <row r="247" spans="6:9" x14ac:dyDescent="0.3">
      <c r="F247">
        <v>240</v>
      </c>
      <c r="G247">
        <v>1E-3</v>
      </c>
      <c r="H247">
        <v>0.129</v>
      </c>
      <c r="I247" s="10"/>
    </row>
    <row r="248" spans="6:9" x14ac:dyDescent="0.3">
      <c r="F248">
        <v>241</v>
      </c>
      <c r="G248">
        <v>1.2999999999999999E-2</v>
      </c>
      <c r="H248">
        <v>0.42699999999999999</v>
      </c>
      <c r="I248" s="10"/>
    </row>
    <row r="249" spans="6:9" x14ac:dyDescent="0.3">
      <c r="F249">
        <v>242</v>
      </c>
      <c r="G249" s="228">
        <v>8.8889999999999998E-4</v>
      </c>
      <c r="H249">
        <v>0.113</v>
      </c>
      <c r="I249" s="10"/>
    </row>
    <row r="250" spans="6:9" x14ac:dyDescent="0.3">
      <c r="F250">
        <v>243</v>
      </c>
      <c r="G250">
        <v>0.02</v>
      </c>
      <c r="H250">
        <v>0.54500000000000004</v>
      </c>
      <c r="I250" s="10"/>
    </row>
    <row r="251" spans="6:9" x14ac:dyDescent="0.3">
      <c r="F251">
        <v>244</v>
      </c>
      <c r="G251">
        <v>1E-3</v>
      </c>
      <c r="H251">
        <v>0.121</v>
      </c>
      <c r="I251" s="10"/>
    </row>
    <row r="252" spans="6:9" x14ac:dyDescent="0.3">
      <c r="F252">
        <v>245</v>
      </c>
      <c r="G252">
        <v>7.0000000000000001E-3</v>
      </c>
      <c r="H252">
        <v>0.29499999999999998</v>
      </c>
      <c r="I252" s="10"/>
    </row>
    <row r="253" spans="6:9" x14ac:dyDescent="0.3">
      <c r="F253">
        <v>246</v>
      </c>
      <c r="G253">
        <v>3.0000000000000001E-3</v>
      </c>
      <c r="H253">
        <v>0.22600000000000001</v>
      </c>
      <c r="I253" s="10"/>
    </row>
    <row r="254" spans="6:9" x14ac:dyDescent="0.3">
      <c r="F254">
        <v>247</v>
      </c>
      <c r="G254">
        <v>2E-3</v>
      </c>
      <c r="H254">
        <v>0.14000000000000001</v>
      </c>
      <c r="I254" s="10"/>
    </row>
    <row r="255" spans="6:9" x14ac:dyDescent="0.3">
      <c r="F255">
        <v>248</v>
      </c>
      <c r="G255">
        <v>6.0000000000000001E-3</v>
      </c>
      <c r="H255">
        <v>0.30599999999999999</v>
      </c>
      <c r="I255" s="10"/>
    </row>
    <row r="256" spans="6:9" x14ac:dyDescent="0.3">
      <c r="F256">
        <v>249</v>
      </c>
      <c r="G256">
        <v>1.4E-2</v>
      </c>
      <c r="H256">
        <v>0.46200000000000002</v>
      </c>
      <c r="I256" s="10"/>
    </row>
    <row r="257" spans="6:9" x14ac:dyDescent="0.3">
      <c r="F257">
        <v>250</v>
      </c>
      <c r="G257">
        <v>5.0000000000000001E-3</v>
      </c>
      <c r="H257">
        <v>0.28000000000000003</v>
      </c>
      <c r="I257" s="10"/>
    </row>
    <row r="258" spans="6:9" x14ac:dyDescent="0.3">
      <c r="F258">
        <v>251</v>
      </c>
      <c r="G258">
        <v>7.0000000000000001E-3</v>
      </c>
      <c r="H258">
        <v>0.32500000000000001</v>
      </c>
      <c r="I258" s="10"/>
    </row>
    <row r="259" spans="6:9" x14ac:dyDescent="0.3">
      <c r="F259">
        <v>252</v>
      </c>
      <c r="G259">
        <v>1E-3</v>
      </c>
      <c r="H259">
        <v>0.121</v>
      </c>
      <c r="I259" s="10"/>
    </row>
    <row r="260" spans="6:9" x14ac:dyDescent="0.3">
      <c r="F260">
        <v>253</v>
      </c>
      <c r="G260">
        <v>2E-3</v>
      </c>
      <c r="H260">
        <v>0.159</v>
      </c>
      <c r="I260" s="10"/>
    </row>
    <row r="261" spans="6:9" x14ac:dyDescent="0.3">
      <c r="F261">
        <v>254</v>
      </c>
      <c r="G261">
        <v>4.0000000000000001E-3</v>
      </c>
      <c r="H261">
        <v>0.23899999999999999</v>
      </c>
      <c r="I261" s="10"/>
    </row>
    <row r="262" spans="6:9" x14ac:dyDescent="0.3">
      <c r="F262">
        <v>255</v>
      </c>
      <c r="G262">
        <v>5.0000000000000001E-3</v>
      </c>
      <c r="H262">
        <v>0.3</v>
      </c>
      <c r="I262" s="10"/>
    </row>
    <row r="263" spans="6:9" x14ac:dyDescent="0.3">
      <c r="F263">
        <v>256</v>
      </c>
      <c r="G263">
        <v>1E-3</v>
      </c>
      <c r="H263">
        <v>0.14000000000000001</v>
      </c>
      <c r="I263" s="10"/>
    </row>
    <row r="264" spans="6:9" x14ac:dyDescent="0.3">
      <c r="F264">
        <v>257</v>
      </c>
      <c r="G264">
        <v>4.4999999999999998E-2</v>
      </c>
      <c r="H264">
        <v>0.86399999999999999</v>
      </c>
      <c r="I264" s="10"/>
    </row>
    <row r="265" spans="6:9" x14ac:dyDescent="0.3">
      <c r="F265">
        <v>258</v>
      </c>
      <c r="G265">
        <v>6.0000000000000001E-3</v>
      </c>
      <c r="H265">
        <v>0.30299999999999999</v>
      </c>
      <c r="I265" s="10"/>
    </row>
    <row r="266" spans="6:9" x14ac:dyDescent="0.3">
      <c r="F266">
        <v>259</v>
      </c>
      <c r="G266">
        <v>5.0000000000000001E-3</v>
      </c>
      <c r="H266">
        <v>0.24199999999999999</v>
      </c>
      <c r="I266" s="10"/>
    </row>
    <row r="267" spans="6:9" x14ac:dyDescent="0.3">
      <c r="F267">
        <v>260</v>
      </c>
      <c r="G267">
        <v>3.0000000000000001E-3</v>
      </c>
      <c r="H267">
        <v>0.20399999999999999</v>
      </c>
      <c r="I267" s="10"/>
    </row>
    <row r="268" spans="6:9" x14ac:dyDescent="0.3">
      <c r="F268">
        <v>261</v>
      </c>
      <c r="G268">
        <v>0.01</v>
      </c>
      <c r="H268">
        <v>0.40500000000000003</v>
      </c>
      <c r="I268" s="10"/>
    </row>
    <row r="269" spans="6:9" x14ac:dyDescent="0.3">
      <c r="F269">
        <v>262</v>
      </c>
      <c r="G269">
        <v>2E-3</v>
      </c>
      <c r="H269">
        <v>0.17399999999999999</v>
      </c>
      <c r="I269" s="10"/>
    </row>
    <row r="270" spans="6:9" x14ac:dyDescent="0.3">
      <c r="F270">
        <v>263</v>
      </c>
      <c r="G270" s="228">
        <v>7.1109999999999999E-4</v>
      </c>
      <c r="H270">
        <v>0.10199999999999999</v>
      </c>
      <c r="I270" s="10"/>
    </row>
    <row r="271" spans="6:9" x14ac:dyDescent="0.3">
      <c r="F271">
        <v>264</v>
      </c>
      <c r="G271">
        <v>0.03</v>
      </c>
      <c r="H271">
        <v>0.73499999999999999</v>
      </c>
      <c r="I271" s="10"/>
    </row>
    <row r="272" spans="6:9" x14ac:dyDescent="0.3">
      <c r="F272">
        <v>265</v>
      </c>
      <c r="G272">
        <v>5.0000000000000001E-3</v>
      </c>
      <c r="H272">
        <v>0.26900000000000002</v>
      </c>
      <c r="I272" s="10"/>
    </row>
    <row r="273" spans="6:9" x14ac:dyDescent="0.3">
      <c r="F273">
        <v>266</v>
      </c>
      <c r="G273">
        <v>2E-3</v>
      </c>
      <c r="H273">
        <v>0.14000000000000001</v>
      </c>
      <c r="I273" s="10"/>
    </row>
    <row r="274" spans="6:9" x14ac:dyDescent="0.3">
      <c r="F274">
        <v>267</v>
      </c>
      <c r="G274">
        <v>2E-3</v>
      </c>
      <c r="H274">
        <v>0.16600000000000001</v>
      </c>
      <c r="I274" s="10"/>
    </row>
    <row r="275" spans="6:9" x14ac:dyDescent="0.3">
      <c r="F275">
        <v>268</v>
      </c>
      <c r="G275">
        <v>0.01</v>
      </c>
      <c r="H275">
        <v>0.378</v>
      </c>
      <c r="I275" s="10"/>
    </row>
    <row r="276" spans="6:9" x14ac:dyDescent="0.3">
      <c r="F276">
        <v>269</v>
      </c>
      <c r="G276">
        <v>2E-3</v>
      </c>
      <c r="H276">
        <v>0.16600000000000001</v>
      </c>
      <c r="I276" s="10"/>
    </row>
    <row r="277" spans="6:9" x14ac:dyDescent="0.3">
      <c r="F277">
        <v>270</v>
      </c>
      <c r="G277">
        <v>1E-3</v>
      </c>
      <c r="H277">
        <v>0.121</v>
      </c>
      <c r="I277" s="10"/>
    </row>
    <row r="278" spans="6:9" x14ac:dyDescent="0.3">
      <c r="F278">
        <v>271</v>
      </c>
      <c r="G278">
        <v>0.153</v>
      </c>
      <c r="H278">
        <v>1.5109999999999999</v>
      </c>
      <c r="I278" s="10"/>
    </row>
    <row r="279" spans="6:9" x14ac:dyDescent="0.3">
      <c r="F279">
        <v>272</v>
      </c>
      <c r="G279">
        <v>2E-3</v>
      </c>
      <c r="H279">
        <v>0.17799999999999999</v>
      </c>
      <c r="I279" s="10"/>
    </row>
    <row r="280" spans="6:9" x14ac:dyDescent="0.3">
      <c r="F280">
        <v>273</v>
      </c>
      <c r="G280">
        <v>5.0000000000000001E-3</v>
      </c>
      <c r="H280">
        <v>0.28000000000000003</v>
      </c>
      <c r="I280" s="10"/>
    </row>
    <row r="281" spans="6:9" x14ac:dyDescent="0.3">
      <c r="F281">
        <v>274</v>
      </c>
      <c r="G281">
        <v>4.0000000000000001E-3</v>
      </c>
      <c r="H281">
        <v>0.23400000000000001</v>
      </c>
      <c r="I281" s="10"/>
    </row>
    <row r="282" spans="6:9" x14ac:dyDescent="0.3">
      <c r="F282">
        <v>275</v>
      </c>
      <c r="G282">
        <v>3.0000000000000001E-3</v>
      </c>
      <c r="H282">
        <v>0.20399999999999999</v>
      </c>
      <c r="I282" s="10"/>
    </row>
    <row r="283" spans="6:9" x14ac:dyDescent="0.3">
      <c r="F283">
        <v>276</v>
      </c>
      <c r="G283">
        <v>7.2999999999999995E-2</v>
      </c>
      <c r="H283">
        <v>1.1619999999999999</v>
      </c>
      <c r="I283" s="10"/>
    </row>
    <row r="284" spans="6:9" x14ac:dyDescent="0.3">
      <c r="F284">
        <v>277</v>
      </c>
      <c r="G284">
        <v>1E-3</v>
      </c>
      <c r="H284">
        <v>0.14000000000000001</v>
      </c>
      <c r="I284" s="10"/>
    </row>
    <row r="285" spans="6:9" x14ac:dyDescent="0.3">
      <c r="F285">
        <v>278</v>
      </c>
      <c r="G285">
        <v>4.0000000000000001E-3</v>
      </c>
      <c r="H285">
        <v>0.215</v>
      </c>
      <c r="I285" s="10"/>
    </row>
    <row r="286" spans="6:9" x14ac:dyDescent="0.3">
      <c r="F286">
        <v>279</v>
      </c>
      <c r="G286">
        <v>7.5999999999999998E-2</v>
      </c>
      <c r="H286">
        <v>1.1399999999999999</v>
      </c>
      <c r="I286" s="10"/>
    </row>
    <row r="287" spans="6:9" x14ac:dyDescent="0.3">
      <c r="F287">
        <v>280</v>
      </c>
      <c r="G287">
        <v>5.0000000000000001E-3</v>
      </c>
      <c r="H287">
        <v>0.29499999999999998</v>
      </c>
      <c r="I287" s="10"/>
    </row>
    <row r="288" spans="6:9" x14ac:dyDescent="0.3">
      <c r="F288">
        <v>281</v>
      </c>
      <c r="G288">
        <v>0.01</v>
      </c>
      <c r="H288">
        <v>0.39700000000000002</v>
      </c>
      <c r="I288" s="10"/>
    </row>
    <row r="289" spans="6:9" x14ac:dyDescent="0.3">
      <c r="F289">
        <v>282</v>
      </c>
      <c r="G289" s="228">
        <v>3.5560000000000002E-4</v>
      </c>
      <c r="H289">
        <v>6.4000000000000001E-2</v>
      </c>
      <c r="I289" s="10"/>
    </row>
    <row r="290" spans="6:9" x14ac:dyDescent="0.3">
      <c r="F290">
        <v>283</v>
      </c>
      <c r="G290">
        <v>3.0000000000000001E-3</v>
      </c>
      <c r="H290">
        <v>0.19600000000000001</v>
      </c>
      <c r="I290" s="10"/>
    </row>
    <row r="291" spans="6:9" x14ac:dyDescent="0.3">
      <c r="F291">
        <v>284</v>
      </c>
      <c r="G291">
        <v>2E-3</v>
      </c>
      <c r="H291">
        <v>0.159</v>
      </c>
      <c r="I291" s="10"/>
    </row>
    <row r="292" spans="6:9" x14ac:dyDescent="0.3">
      <c r="F292">
        <v>285</v>
      </c>
      <c r="G292">
        <v>1.4E-2</v>
      </c>
      <c r="H292">
        <v>0.45100000000000001</v>
      </c>
      <c r="I292" s="10"/>
    </row>
    <row r="293" spans="6:9" x14ac:dyDescent="0.3">
      <c r="F293">
        <v>286</v>
      </c>
      <c r="G293">
        <v>2E-3</v>
      </c>
      <c r="H293">
        <v>0.16600000000000001</v>
      </c>
      <c r="I293" s="10"/>
    </row>
    <row r="294" spans="6:9" x14ac:dyDescent="0.3">
      <c r="F294">
        <v>287</v>
      </c>
      <c r="G294">
        <v>4.0000000000000001E-3</v>
      </c>
      <c r="H294">
        <v>0.23100000000000001</v>
      </c>
      <c r="I294" s="10"/>
    </row>
    <row r="295" spans="6:9" x14ac:dyDescent="0.3">
      <c r="F295">
        <v>288</v>
      </c>
      <c r="G295">
        <v>4.0000000000000001E-3</v>
      </c>
      <c r="H295">
        <v>0.223</v>
      </c>
      <c r="I295" s="10"/>
    </row>
    <row r="296" spans="6:9" x14ac:dyDescent="0.3">
      <c r="F296">
        <v>289</v>
      </c>
      <c r="G296">
        <v>6.0000000000000001E-3</v>
      </c>
      <c r="H296">
        <v>0.314</v>
      </c>
      <c r="I296" s="10"/>
    </row>
    <row r="297" spans="6:9" x14ac:dyDescent="0.3">
      <c r="F297">
        <v>290</v>
      </c>
      <c r="G297">
        <v>2E-3</v>
      </c>
      <c r="H297">
        <v>0.16600000000000001</v>
      </c>
      <c r="I297" s="10"/>
    </row>
    <row r="298" spans="6:9" x14ac:dyDescent="0.3">
      <c r="F298">
        <v>291</v>
      </c>
      <c r="G298">
        <v>4.0000000000000001E-3</v>
      </c>
      <c r="H298">
        <v>0.317</v>
      </c>
      <c r="I298" s="10"/>
    </row>
    <row r="299" spans="6:9" x14ac:dyDescent="0.3">
      <c r="F299">
        <v>292</v>
      </c>
      <c r="G299">
        <v>4.0000000000000001E-3</v>
      </c>
      <c r="H299">
        <v>0.22600000000000001</v>
      </c>
      <c r="I299" s="10"/>
    </row>
    <row r="300" spans="6:9" x14ac:dyDescent="0.3">
      <c r="F300">
        <v>293</v>
      </c>
      <c r="G300">
        <v>2E-3</v>
      </c>
      <c r="H300">
        <v>0.189</v>
      </c>
      <c r="I300" s="10"/>
    </row>
    <row r="301" spans="6:9" x14ac:dyDescent="0.3">
      <c r="F301">
        <v>294</v>
      </c>
      <c r="G301">
        <v>1E-3</v>
      </c>
      <c r="H301">
        <v>0.113</v>
      </c>
      <c r="I301" s="10"/>
    </row>
    <row r="302" spans="6:9" x14ac:dyDescent="0.3">
      <c r="F302">
        <v>295</v>
      </c>
      <c r="G302">
        <v>5.0000000000000001E-3</v>
      </c>
      <c r="H302">
        <v>0.25</v>
      </c>
      <c r="I302" s="10"/>
    </row>
    <row r="303" spans="6:9" x14ac:dyDescent="0.3">
      <c r="F303">
        <v>296</v>
      </c>
      <c r="G303">
        <v>2E-3</v>
      </c>
      <c r="H303">
        <v>0.14799999999999999</v>
      </c>
      <c r="I303" s="10"/>
    </row>
    <row r="304" spans="6:9" x14ac:dyDescent="0.3">
      <c r="F304">
        <v>297</v>
      </c>
      <c r="G304" s="228">
        <v>7.1109999999999999E-4</v>
      </c>
      <c r="H304">
        <v>7.4999999999999997E-2</v>
      </c>
      <c r="I304" s="10"/>
    </row>
    <row r="305" spans="6:9" x14ac:dyDescent="0.3">
      <c r="F305">
        <v>298</v>
      </c>
      <c r="G305">
        <v>3.0000000000000001E-3</v>
      </c>
      <c r="H305">
        <v>0.185</v>
      </c>
      <c r="I305" s="10"/>
    </row>
    <row r="306" spans="6:9" x14ac:dyDescent="0.3">
      <c r="F306">
        <v>299</v>
      </c>
      <c r="G306">
        <v>2E-3</v>
      </c>
      <c r="H306">
        <v>0.17799999999999999</v>
      </c>
      <c r="I306" s="10"/>
    </row>
    <row r="307" spans="6:9" x14ac:dyDescent="0.3">
      <c r="F307">
        <v>300</v>
      </c>
      <c r="G307">
        <v>8.9999999999999993E-3</v>
      </c>
      <c r="H307">
        <v>0.35199999999999998</v>
      </c>
      <c r="I307" s="10"/>
    </row>
    <row r="308" spans="6:9" x14ac:dyDescent="0.3">
      <c r="F308">
        <v>301</v>
      </c>
      <c r="G308">
        <v>3.0000000000000001E-3</v>
      </c>
      <c r="H308">
        <v>0.223</v>
      </c>
      <c r="I308" s="10"/>
    </row>
    <row r="309" spans="6:9" x14ac:dyDescent="0.3">
      <c r="F309">
        <v>302</v>
      </c>
      <c r="G309">
        <v>4.0000000000000001E-3</v>
      </c>
      <c r="H309">
        <v>0.28000000000000003</v>
      </c>
      <c r="I309" s="10"/>
    </row>
    <row r="310" spans="6:9" x14ac:dyDescent="0.3">
      <c r="F310">
        <v>303</v>
      </c>
      <c r="G310">
        <v>1.0999999999999999E-2</v>
      </c>
      <c r="H310">
        <v>0.48099999999999998</v>
      </c>
      <c r="I310" s="10"/>
    </row>
    <row r="311" spans="6:9" x14ac:dyDescent="0.3">
      <c r="F311">
        <v>304</v>
      </c>
      <c r="G311">
        <v>3.9E-2</v>
      </c>
      <c r="H311">
        <v>0.95499999999999996</v>
      </c>
      <c r="I311" s="10"/>
    </row>
    <row r="312" spans="6:9" x14ac:dyDescent="0.3">
      <c r="F312">
        <v>305</v>
      </c>
      <c r="G312">
        <v>3.0000000000000001E-3</v>
      </c>
      <c r="H312">
        <v>0.185</v>
      </c>
      <c r="I312" s="10"/>
    </row>
    <row r="313" spans="6:9" x14ac:dyDescent="0.3">
      <c r="F313">
        <v>306</v>
      </c>
      <c r="G313">
        <v>3.0000000000000001E-3</v>
      </c>
      <c r="H313">
        <v>0.20399999999999999</v>
      </c>
      <c r="I313" s="10"/>
    </row>
    <row r="314" spans="6:9" x14ac:dyDescent="0.3">
      <c r="F314">
        <v>307</v>
      </c>
      <c r="G314">
        <v>0.42</v>
      </c>
      <c r="H314">
        <v>3.0979999999999999</v>
      </c>
      <c r="I314" s="10"/>
    </row>
    <row r="315" spans="6:9" x14ac:dyDescent="0.3">
      <c r="F315">
        <v>308</v>
      </c>
      <c r="G315">
        <v>1.2999999999999999E-2</v>
      </c>
      <c r="H315">
        <v>0.45100000000000001</v>
      </c>
      <c r="I315" s="10"/>
    </row>
    <row r="316" spans="6:9" x14ac:dyDescent="0.3">
      <c r="F316">
        <v>309</v>
      </c>
      <c r="G316">
        <v>1E-3</v>
      </c>
      <c r="H316">
        <v>0.14000000000000001</v>
      </c>
      <c r="I316" s="10"/>
    </row>
    <row r="317" spans="6:9" x14ac:dyDescent="0.3">
      <c r="F317">
        <v>310</v>
      </c>
      <c r="G317">
        <v>2.8000000000000001E-2</v>
      </c>
      <c r="H317">
        <v>0.68200000000000005</v>
      </c>
      <c r="I317" s="10"/>
    </row>
    <row r="318" spans="6:9" x14ac:dyDescent="0.3">
      <c r="F318">
        <v>311</v>
      </c>
      <c r="G318">
        <v>4.0000000000000001E-3</v>
      </c>
      <c r="H318">
        <v>0.20399999999999999</v>
      </c>
      <c r="I318" s="10"/>
    </row>
    <row r="319" spans="6:9" x14ac:dyDescent="0.3">
      <c r="F319">
        <v>312</v>
      </c>
      <c r="G319" s="228">
        <v>7.1109999999999999E-4</v>
      </c>
      <c r="H319">
        <v>0.10199999999999999</v>
      </c>
      <c r="I319" s="10"/>
    </row>
    <row r="320" spans="6:9" x14ac:dyDescent="0.3">
      <c r="F320">
        <v>313</v>
      </c>
      <c r="G320">
        <v>0.106</v>
      </c>
      <c r="H320">
        <v>1.2450000000000001</v>
      </c>
      <c r="I320" s="10"/>
    </row>
    <row r="321" spans="6:9" x14ac:dyDescent="0.3">
      <c r="F321">
        <v>314</v>
      </c>
      <c r="G321">
        <v>3.0000000000000001E-3</v>
      </c>
      <c r="H321">
        <v>0.19600000000000001</v>
      </c>
      <c r="I321" s="10"/>
    </row>
    <row r="322" spans="6:9" x14ac:dyDescent="0.3">
      <c r="F322">
        <v>315</v>
      </c>
      <c r="G322">
        <v>6.0000000000000001E-3</v>
      </c>
      <c r="H322">
        <v>0.28699999999999998</v>
      </c>
      <c r="I322" s="10"/>
    </row>
    <row r="323" spans="6:9" x14ac:dyDescent="0.3">
      <c r="F323">
        <v>316</v>
      </c>
      <c r="G323">
        <v>3.7999999999999999E-2</v>
      </c>
      <c r="H323">
        <v>0.76500000000000001</v>
      </c>
      <c r="I323" s="10"/>
    </row>
    <row r="324" spans="6:9" x14ac:dyDescent="0.3">
      <c r="F324">
        <v>317</v>
      </c>
      <c r="G324">
        <v>2E-3</v>
      </c>
      <c r="H324">
        <v>0.185</v>
      </c>
      <c r="I324" s="10"/>
    </row>
    <row r="325" spans="6:9" x14ac:dyDescent="0.3">
      <c r="F325">
        <v>318</v>
      </c>
      <c r="G325">
        <v>2E-3</v>
      </c>
      <c r="H325">
        <v>0.151</v>
      </c>
      <c r="I325" s="10"/>
    </row>
    <row r="326" spans="6:9" x14ac:dyDescent="0.3">
      <c r="F326">
        <v>319</v>
      </c>
      <c r="G326">
        <v>8.9999999999999993E-3</v>
      </c>
      <c r="H326">
        <v>0.34100000000000003</v>
      </c>
      <c r="I326" s="10"/>
    </row>
    <row r="327" spans="6:9" x14ac:dyDescent="0.3">
      <c r="F327">
        <v>320</v>
      </c>
      <c r="G327">
        <v>0.11</v>
      </c>
      <c r="H327">
        <v>1.2889999999999999</v>
      </c>
      <c r="I327" s="10"/>
    </row>
    <row r="328" spans="6:9" x14ac:dyDescent="0.3">
      <c r="F328">
        <v>321</v>
      </c>
      <c r="G328">
        <v>2.2330000000000001</v>
      </c>
      <c r="H328">
        <v>7.0970000000000004</v>
      </c>
      <c r="I328" s="10"/>
    </row>
    <row r="329" spans="6:9" x14ac:dyDescent="0.3">
      <c r="F329">
        <v>322</v>
      </c>
      <c r="G329">
        <v>2E-3</v>
      </c>
      <c r="H329">
        <v>0.14000000000000001</v>
      </c>
      <c r="I329" s="10"/>
    </row>
    <row r="330" spans="6:9" x14ac:dyDescent="0.3">
      <c r="F330">
        <v>323</v>
      </c>
      <c r="G330">
        <v>2E-3</v>
      </c>
      <c r="H330">
        <v>0.16600000000000001</v>
      </c>
      <c r="I330" s="10"/>
    </row>
    <row r="331" spans="6:9" x14ac:dyDescent="0.3">
      <c r="F331">
        <v>324</v>
      </c>
      <c r="G331">
        <v>2.5999999999999999E-2</v>
      </c>
      <c r="H331">
        <v>0.71099999999999997</v>
      </c>
      <c r="I331" s="10"/>
    </row>
    <row r="332" spans="6:9" x14ac:dyDescent="0.3">
      <c r="F332">
        <v>325</v>
      </c>
      <c r="G332">
        <v>1.0999999999999999E-2</v>
      </c>
      <c r="H332">
        <v>0.435</v>
      </c>
      <c r="I332" s="10"/>
    </row>
    <row r="333" spans="6:9" x14ac:dyDescent="0.3">
      <c r="F333">
        <v>326</v>
      </c>
      <c r="G333">
        <v>1E-3</v>
      </c>
      <c r="H333">
        <v>0.13200000000000001</v>
      </c>
      <c r="I333" s="10"/>
    </row>
    <row r="334" spans="6:9" x14ac:dyDescent="0.3">
      <c r="F334">
        <v>327</v>
      </c>
      <c r="G334">
        <v>4.0000000000000001E-3</v>
      </c>
      <c r="H334">
        <v>0.26100000000000001</v>
      </c>
      <c r="I334" s="10"/>
    </row>
    <row r="335" spans="6:9" x14ac:dyDescent="0.3">
      <c r="F335">
        <v>328</v>
      </c>
      <c r="G335">
        <v>4.0000000000000001E-3</v>
      </c>
      <c r="H335">
        <v>0.21199999999999999</v>
      </c>
      <c r="I335" s="10"/>
    </row>
    <row r="336" spans="6:9" x14ac:dyDescent="0.3">
      <c r="F336">
        <v>329</v>
      </c>
      <c r="G336">
        <v>3.0000000000000001E-3</v>
      </c>
      <c r="H336">
        <v>0.185</v>
      </c>
      <c r="I336" s="10"/>
    </row>
    <row r="337" spans="6:9" x14ac:dyDescent="0.3">
      <c r="F337">
        <v>330</v>
      </c>
      <c r="G337">
        <v>4.2999999999999997E-2</v>
      </c>
      <c r="H337">
        <v>0.86399999999999999</v>
      </c>
      <c r="I337" s="10"/>
    </row>
    <row r="338" spans="6:9" x14ac:dyDescent="0.3">
      <c r="F338">
        <v>331</v>
      </c>
      <c r="G338">
        <v>8.9999999999999993E-3</v>
      </c>
      <c r="H338">
        <v>0.35499999999999998</v>
      </c>
      <c r="I338" s="10"/>
    </row>
    <row r="339" spans="6:9" x14ac:dyDescent="0.3">
      <c r="F339">
        <v>332</v>
      </c>
      <c r="G339">
        <v>1.7000000000000001E-2</v>
      </c>
      <c r="H339">
        <v>0.53700000000000003</v>
      </c>
      <c r="I339" s="10"/>
    </row>
    <row r="340" spans="6:9" x14ac:dyDescent="0.3">
      <c r="F340">
        <v>333</v>
      </c>
      <c r="G340">
        <v>2E-3</v>
      </c>
      <c r="H340">
        <v>0.16600000000000001</v>
      </c>
      <c r="I340" s="10"/>
    </row>
    <row r="341" spans="6:9" x14ac:dyDescent="0.3">
      <c r="F341">
        <v>334</v>
      </c>
      <c r="G341">
        <v>8.9999999999999993E-3</v>
      </c>
      <c r="H341">
        <v>0.378</v>
      </c>
      <c r="I341" s="10"/>
    </row>
    <row r="342" spans="6:9" x14ac:dyDescent="0.3">
      <c r="F342">
        <v>335</v>
      </c>
      <c r="G342">
        <v>1.4E-2</v>
      </c>
      <c r="H342">
        <v>0.435</v>
      </c>
      <c r="I342" s="10"/>
    </row>
    <row r="343" spans="6:9" x14ac:dyDescent="0.3">
      <c r="F343">
        <v>336</v>
      </c>
      <c r="G343">
        <v>5.5E-2</v>
      </c>
      <c r="H343">
        <v>1.093</v>
      </c>
      <c r="I343" s="10"/>
    </row>
    <row r="344" spans="6:9" x14ac:dyDescent="0.3">
      <c r="F344">
        <v>337</v>
      </c>
      <c r="G344">
        <v>1.0999999999999999E-2</v>
      </c>
      <c r="H344">
        <v>0.40799999999999997</v>
      </c>
      <c r="I344" s="10"/>
    </row>
    <row r="345" spans="6:9" x14ac:dyDescent="0.3">
      <c r="F345">
        <v>338</v>
      </c>
      <c r="G345">
        <v>1.9E-2</v>
      </c>
      <c r="H345">
        <v>0.51</v>
      </c>
      <c r="I345" s="10"/>
    </row>
    <row r="346" spans="6:9" x14ac:dyDescent="0.3">
      <c r="F346">
        <v>339</v>
      </c>
      <c r="G346">
        <v>2E-3</v>
      </c>
      <c r="H346">
        <v>0.159</v>
      </c>
      <c r="I346" s="10"/>
    </row>
    <row r="347" spans="6:9" x14ac:dyDescent="0.3">
      <c r="F347">
        <v>340</v>
      </c>
      <c r="G347">
        <v>3.0000000000000001E-3</v>
      </c>
      <c r="H347">
        <v>0.20699999999999999</v>
      </c>
      <c r="I347" s="10"/>
    </row>
    <row r="348" spans="6:9" x14ac:dyDescent="0.3">
      <c r="F348">
        <v>341</v>
      </c>
      <c r="G348">
        <v>3.0000000000000001E-3</v>
      </c>
      <c r="H348">
        <v>0.20399999999999999</v>
      </c>
      <c r="I348" s="10"/>
    </row>
    <row r="349" spans="6:9" x14ac:dyDescent="0.3">
      <c r="F349">
        <v>342</v>
      </c>
      <c r="G349">
        <v>2E-3</v>
      </c>
      <c r="H349">
        <v>0.14000000000000001</v>
      </c>
      <c r="I349" s="10"/>
    </row>
    <row r="350" spans="6:9" x14ac:dyDescent="0.3">
      <c r="F350">
        <v>343</v>
      </c>
      <c r="G350">
        <v>3.0000000000000001E-3</v>
      </c>
      <c r="H350">
        <v>0.19600000000000001</v>
      </c>
      <c r="I350" s="10"/>
    </row>
    <row r="351" spans="6:9" x14ac:dyDescent="0.3">
      <c r="F351">
        <v>344</v>
      </c>
      <c r="G351">
        <v>5.5E-2</v>
      </c>
      <c r="H351">
        <v>0.95</v>
      </c>
      <c r="I351" s="10"/>
    </row>
    <row r="352" spans="6:9" x14ac:dyDescent="0.3">
      <c r="F352">
        <v>345</v>
      </c>
      <c r="G352">
        <v>3.0000000000000001E-3</v>
      </c>
      <c r="H352">
        <v>0.185</v>
      </c>
      <c r="I352" s="8"/>
    </row>
    <row r="353" spans="6:9" x14ac:dyDescent="0.3">
      <c r="F353">
        <v>346</v>
      </c>
      <c r="G353">
        <v>4.0000000000000001E-3</v>
      </c>
      <c r="H353">
        <v>0.23100000000000001</v>
      </c>
      <c r="I353" s="10"/>
    </row>
    <row r="354" spans="6:9" x14ac:dyDescent="0.3">
      <c r="F354">
        <v>347</v>
      </c>
      <c r="G354">
        <v>5.0000000000000001E-3</v>
      </c>
      <c r="H354">
        <v>0.26900000000000002</v>
      </c>
      <c r="I354" s="10"/>
    </row>
    <row r="355" spans="6:9" x14ac:dyDescent="0.3">
      <c r="F355">
        <v>348</v>
      </c>
      <c r="G355">
        <v>4.0000000000000001E-3</v>
      </c>
      <c r="H355">
        <v>0.223</v>
      </c>
      <c r="I355" s="10"/>
    </row>
    <row r="356" spans="6:9" x14ac:dyDescent="0.3">
      <c r="F356">
        <v>349</v>
      </c>
      <c r="G356">
        <v>1.2999999999999999E-2</v>
      </c>
      <c r="H356">
        <v>0.52300000000000002</v>
      </c>
      <c r="I356" s="10"/>
    </row>
    <row r="357" spans="6:9" x14ac:dyDescent="0.3">
      <c r="F357">
        <v>350</v>
      </c>
      <c r="G357" s="228">
        <v>3.5560000000000002E-4</v>
      </c>
      <c r="H357">
        <v>5.7000000000000002E-2</v>
      </c>
      <c r="I357" s="10"/>
    </row>
    <row r="358" spans="6:9" x14ac:dyDescent="0.3">
      <c r="F358">
        <v>351</v>
      </c>
      <c r="G358">
        <v>6.0000000000000001E-3</v>
      </c>
      <c r="H358">
        <v>0.30599999999999999</v>
      </c>
      <c r="I358" s="10"/>
    </row>
    <row r="359" spans="6:9" x14ac:dyDescent="0.3">
      <c r="F359">
        <v>352</v>
      </c>
      <c r="G359">
        <v>7.0000000000000001E-3</v>
      </c>
      <c r="H359">
        <v>0.34899999999999998</v>
      </c>
      <c r="I359" s="10"/>
    </row>
    <row r="360" spans="6:9" x14ac:dyDescent="0.3">
      <c r="F360">
        <v>353</v>
      </c>
      <c r="G360">
        <v>2E-3</v>
      </c>
      <c r="H360">
        <v>0.17</v>
      </c>
      <c r="I360" s="10"/>
    </row>
    <row r="361" spans="6:9" x14ac:dyDescent="0.3">
      <c r="F361">
        <v>354</v>
      </c>
      <c r="G361">
        <v>0.01</v>
      </c>
      <c r="H361">
        <v>0.39</v>
      </c>
      <c r="I361" s="10"/>
    </row>
    <row r="362" spans="6:9" x14ac:dyDescent="0.3">
      <c r="F362">
        <v>355</v>
      </c>
      <c r="G362">
        <v>1E-3</v>
      </c>
      <c r="H362">
        <v>0.121</v>
      </c>
      <c r="I362" s="10"/>
    </row>
    <row r="363" spans="6:9" x14ac:dyDescent="0.3">
      <c r="F363">
        <v>356</v>
      </c>
      <c r="G363">
        <v>6.0000000000000001E-3</v>
      </c>
      <c r="H363">
        <v>0.28699999999999998</v>
      </c>
      <c r="I363" s="10"/>
    </row>
    <row r="364" spans="6:9" x14ac:dyDescent="0.3">
      <c r="F364">
        <v>357</v>
      </c>
      <c r="G364">
        <v>1E-3</v>
      </c>
      <c r="H364">
        <v>0.121</v>
      </c>
      <c r="I364" s="10"/>
    </row>
    <row r="365" spans="6:9" x14ac:dyDescent="0.3">
      <c r="F365">
        <v>358</v>
      </c>
      <c r="G365">
        <v>2E-3</v>
      </c>
      <c r="H365">
        <v>0.159</v>
      </c>
      <c r="I365" s="10"/>
    </row>
    <row r="366" spans="6:9" x14ac:dyDescent="0.3">
      <c r="F366">
        <v>359</v>
      </c>
      <c r="G366">
        <v>2E-3</v>
      </c>
      <c r="H366">
        <v>0.16600000000000001</v>
      </c>
      <c r="I366" s="10"/>
    </row>
    <row r="367" spans="6:9" x14ac:dyDescent="0.3">
      <c r="F367">
        <v>360</v>
      </c>
      <c r="G367">
        <v>3.0000000000000001E-3</v>
      </c>
      <c r="H367">
        <v>0.20399999999999999</v>
      </c>
      <c r="I367" s="10"/>
    </row>
    <row r="368" spans="6:9" x14ac:dyDescent="0.3">
      <c r="F368">
        <v>361</v>
      </c>
      <c r="G368">
        <v>8.0000000000000002E-3</v>
      </c>
      <c r="H368">
        <v>0.38200000000000001</v>
      </c>
      <c r="I368" s="10"/>
    </row>
    <row r="369" spans="6:9" x14ac:dyDescent="0.3">
      <c r="F369">
        <v>362</v>
      </c>
      <c r="G369">
        <v>2E-3</v>
      </c>
      <c r="H369">
        <v>0.13200000000000001</v>
      </c>
      <c r="I369" s="10"/>
    </row>
    <row r="370" spans="6:9" x14ac:dyDescent="0.3">
      <c r="F370">
        <v>363</v>
      </c>
      <c r="G370">
        <v>4.0000000000000001E-3</v>
      </c>
      <c r="H370">
        <v>0.24199999999999999</v>
      </c>
      <c r="I370" s="10"/>
    </row>
    <row r="371" spans="6:9" x14ac:dyDescent="0.3">
      <c r="F371">
        <v>364</v>
      </c>
      <c r="G371">
        <v>1.7000000000000001E-2</v>
      </c>
      <c r="H371">
        <v>0.48499999999999999</v>
      </c>
      <c r="I371" s="10"/>
    </row>
    <row r="372" spans="6:9" x14ac:dyDescent="0.3">
      <c r="F372">
        <v>365</v>
      </c>
      <c r="G372">
        <v>2E-3</v>
      </c>
      <c r="H372">
        <v>0.14799999999999999</v>
      </c>
      <c r="I372" s="10"/>
    </row>
    <row r="373" spans="6:9" x14ac:dyDescent="0.3">
      <c r="F373">
        <v>366</v>
      </c>
      <c r="G373">
        <v>5.0000000000000001E-3</v>
      </c>
      <c r="H373">
        <v>0.28699999999999998</v>
      </c>
      <c r="I373" s="10"/>
    </row>
    <row r="374" spans="6:9" x14ac:dyDescent="0.3">
      <c r="F374">
        <v>367</v>
      </c>
      <c r="G374">
        <v>2E-3</v>
      </c>
      <c r="H374">
        <v>0.16600000000000001</v>
      </c>
      <c r="I374" s="10"/>
    </row>
    <row r="375" spans="6:9" x14ac:dyDescent="0.3">
      <c r="F375">
        <v>368</v>
      </c>
      <c r="G375">
        <v>2E-3</v>
      </c>
      <c r="H375">
        <v>0.14000000000000001</v>
      </c>
      <c r="I375" s="10"/>
    </row>
    <row r="376" spans="6:9" x14ac:dyDescent="0.3">
      <c r="F376">
        <v>369</v>
      </c>
      <c r="G376">
        <v>1.4E-2</v>
      </c>
      <c r="H376">
        <v>0.42699999999999999</v>
      </c>
      <c r="I376" s="10"/>
    </row>
    <row r="377" spans="6:9" x14ac:dyDescent="0.3">
      <c r="F377">
        <v>370</v>
      </c>
      <c r="G377">
        <v>3.0000000000000001E-3</v>
      </c>
      <c r="H377">
        <v>0.189</v>
      </c>
      <c r="I377" s="10"/>
    </row>
    <row r="378" spans="6:9" x14ac:dyDescent="0.3">
      <c r="F378">
        <v>371</v>
      </c>
      <c r="G378">
        <v>2E-3</v>
      </c>
      <c r="H378">
        <v>0.14799999999999999</v>
      </c>
      <c r="I378" s="10"/>
    </row>
    <row r="379" spans="6:9" x14ac:dyDescent="0.3">
      <c r="F379">
        <v>372</v>
      </c>
      <c r="G379">
        <v>6.0000000000000001E-3</v>
      </c>
      <c r="H379">
        <v>0.375</v>
      </c>
      <c r="I379" s="10"/>
    </row>
    <row r="380" spans="6:9" x14ac:dyDescent="0.3">
      <c r="F380">
        <v>373</v>
      </c>
      <c r="G380">
        <v>3.0000000000000001E-3</v>
      </c>
      <c r="H380">
        <v>0.19600000000000001</v>
      </c>
      <c r="I380" s="10"/>
    </row>
    <row r="381" spans="6:9" x14ac:dyDescent="0.3">
      <c r="F381">
        <v>374</v>
      </c>
      <c r="G381">
        <v>2E-3</v>
      </c>
      <c r="H381">
        <v>0.16600000000000001</v>
      </c>
      <c r="I381" s="10"/>
    </row>
    <row r="382" spans="6:9" x14ac:dyDescent="0.3">
      <c r="F382">
        <v>375</v>
      </c>
      <c r="G382" s="228">
        <v>3.5560000000000002E-4</v>
      </c>
      <c r="H382">
        <v>5.7000000000000002E-2</v>
      </c>
      <c r="I382" s="10"/>
    </row>
    <row r="383" spans="6:9" x14ac:dyDescent="0.3">
      <c r="F383">
        <v>376</v>
      </c>
      <c r="G383">
        <v>2.3E-2</v>
      </c>
      <c r="H383">
        <v>0.625</v>
      </c>
      <c r="I383" s="10"/>
    </row>
    <row r="384" spans="6:9" x14ac:dyDescent="0.3">
      <c r="F384">
        <v>377</v>
      </c>
      <c r="G384">
        <v>3.0000000000000001E-3</v>
      </c>
      <c r="H384">
        <v>0.215</v>
      </c>
      <c r="I384" s="10"/>
    </row>
    <row r="385" spans="6:9" x14ac:dyDescent="0.3">
      <c r="F385">
        <v>378</v>
      </c>
      <c r="G385">
        <v>2E-3</v>
      </c>
      <c r="H385">
        <v>0.19600000000000001</v>
      </c>
      <c r="I385" s="10"/>
    </row>
    <row r="386" spans="6:9" x14ac:dyDescent="0.3">
      <c r="F386">
        <v>379</v>
      </c>
      <c r="G386">
        <v>4.0000000000000001E-3</v>
      </c>
      <c r="H386">
        <v>0.3</v>
      </c>
      <c r="I386" s="10"/>
    </row>
    <row r="387" spans="6:9" x14ac:dyDescent="0.3">
      <c r="F387">
        <v>380</v>
      </c>
      <c r="G387">
        <v>1.6E-2</v>
      </c>
      <c r="H387">
        <v>0.56799999999999995</v>
      </c>
      <c r="I387" s="10"/>
    </row>
    <row r="388" spans="6:9" x14ac:dyDescent="0.3">
      <c r="F388">
        <v>381</v>
      </c>
      <c r="G388">
        <v>3.0000000000000001E-3</v>
      </c>
      <c r="H388">
        <v>0.19600000000000001</v>
      </c>
      <c r="I388" s="10"/>
    </row>
    <row r="389" spans="6:9" x14ac:dyDescent="0.3">
      <c r="F389">
        <v>382</v>
      </c>
      <c r="G389">
        <v>5.0000000000000001E-3</v>
      </c>
      <c r="H389">
        <v>0.26100000000000001</v>
      </c>
      <c r="I389" s="10"/>
    </row>
    <row r="390" spans="6:9" x14ac:dyDescent="0.3">
      <c r="F390">
        <v>383</v>
      </c>
      <c r="G390">
        <v>1.2E-2</v>
      </c>
      <c r="H390">
        <v>0.40799999999999997</v>
      </c>
      <c r="I390" s="10"/>
    </row>
    <row r="391" spans="6:9" x14ac:dyDescent="0.3">
      <c r="F391">
        <v>384</v>
      </c>
      <c r="G391">
        <v>4.0000000000000001E-3</v>
      </c>
      <c r="H391">
        <v>0.223</v>
      </c>
      <c r="I391" s="10"/>
    </row>
    <row r="392" spans="6:9" x14ac:dyDescent="0.3">
      <c r="F392">
        <v>385</v>
      </c>
      <c r="G392">
        <v>6.0000000000000001E-3</v>
      </c>
      <c r="H392">
        <v>0.29499999999999998</v>
      </c>
      <c r="I392" s="10"/>
    </row>
    <row r="393" spans="6:9" x14ac:dyDescent="0.3">
      <c r="F393">
        <v>386</v>
      </c>
      <c r="G393">
        <v>5.0000000000000001E-3</v>
      </c>
      <c r="H393">
        <v>0.26900000000000002</v>
      </c>
      <c r="I393" s="10"/>
    </row>
    <row r="394" spans="6:9" x14ac:dyDescent="0.3">
      <c r="F394">
        <v>387</v>
      </c>
      <c r="G394">
        <v>3.1E-2</v>
      </c>
      <c r="H394">
        <v>0.69699999999999995</v>
      </c>
      <c r="I394" s="10"/>
    </row>
    <row r="395" spans="6:9" x14ac:dyDescent="0.3">
      <c r="F395">
        <v>388</v>
      </c>
      <c r="G395">
        <v>1E-3</v>
      </c>
      <c r="H395">
        <v>0.14000000000000001</v>
      </c>
      <c r="I395" s="10"/>
    </row>
    <row r="396" spans="6:9" x14ac:dyDescent="0.3">
      <c r="F396">
        <v>389</v>
      </c>
      <c r="G396">
        <v>7.0000000000000001E-3</v>
      </c>
      <c r="H396">
        <v>0.314</v>
      </c>
      <c r="I396" s="10"/>
    </row>
    <row r="397" spans="6:9" x14ac:dyDescent="0.3">
      <c r="F397">
        <v>390</v>
      </c>
      <c r="G397">
        <v>2E-3</v>
      </c>
      <c r="H397">
        <v>0.16600000000000001</v>
      </c>
      <c r="I397" s="10"/>
    </row>
    <row r="398" spans="6:9" x14ac:dyDescent="0.3">
      <c r="F398">
        <v>391</v>
      </c>
      <c r="G398">
        <v>7.0000000000000001E-3</v>
      </c>
      <c r="H398">
        <v>0.32500000000000001</v>
      </c>
      <c r="I398" s="10"/>
    </row>
    <row r="399" spans="6:9" x14ac:dyDescent="0.3">
      <c r="F399">
        <v>392</v>
      </c>
      <c r="G399" s="228">
        <v>8.8889999999999998E-4</v>
      </c>
      <c r="H399">
        <v>0.10199999999999999</v>
      </c>
      <c r="I399" s="10"/>
    </row>
    <row r="400" spans="6:9" x14ac:dyDescent="0.3">
      <c r="F400">
        <v>393</v>
      </c>
      <c r="G400">
        <v>6.0000000000000001E-3</v>
      </c>
      <c r="H400">
        <v>0.29099999999999998</v>
      </c>
      <c r="I400" s="10"/>
    </row>
    <row r="401" spans="6:9" x14ac:dyDescent="0.3">
      <c r="F401">
        <v>394</v>
      </c>
      <c r="G401" s="228">
        <v>1.7780000000000001E-4</v>
      </c>
      <c r="H401">
        <v>3.7999999999999999E-2</v>
      </c>
      <c r="I401" s="10"/>
    </row>
    <row r="402" spans="6:9" x14ac:dyDescent="0.3">
      <c r="F402">
        <v>395</v>
      </c>
      <c r="G402">
        <v>1E-3</v>
      </c>
      <c r="H402">
        <v>0.121</v>
      </c>
      <c r="I402" s="10"/>
    </row>
    <row r="403" spans="6:9" x14ac:dyDescent="0.3">
      <c r="F403">
        <v>396</v>
      </c>
      <c r="G403">
        <v>4.0000000000000001E-3</v>
      </c>
      <c r="H403">
        <v>0.26100000000000001</v>
      </c>
      <c r="I403" s="10"/>
    </row>
    <row r="404" spans="6:9" x14ac:dyDescent="0.3">
      <c r="F404">
        <v>397</v>
      </c>
      <c r="G404">
        <v>1.0999999999999999E-2</v>
      </c>
      <c r="H404">
        <v>0.38200000000000001</v>
      </c>
      <c r="I404" s="10"/>
    </row>
    <row r="405" spans="6:9" x14ac:dyDescent="0.3">
      <c r="F405">
        <v>398</v>
      </c>
      <c r="G405">
        <v>4.0000000000000001E-3</v>
      </c>
      <c r="H405">
        <v>0.24199999999999999</v>
      </c>
      <c r="I405" s="10"/>
    </row>
    <row r="406" spans="6:9" x14ac:dyDescent="0.3">
      <c r="F406">
        <v>399</v>
      </c>
      <c r="G406">
        <v>2E-3</v>
      </c>
      <c r="H406">
        <v>0.14799999999999999</v>
      </c>
      <c r="I406" s="10"/>
    </row>
    <row r="407" spans="6:9" x14ac:dyDescent="0.3">
      <c r="F407">
        <v>400</v>
      </c>
      <c r="G407">
        <v>6.0000000000000001E-3</v>
      </c>
      <c r="H407">
        <v>0.33800000000000002</v>
      </c>
      <c r="I407" s="10"/>
    </row>
    <row r="408" spans="6:9" x14ac:dyDescent="0.3">
      <c r="F408">
        <v>401</v>
      </c>
      <c r="G408">
        <v>3.0000000000000001E-3</v>
      </c>
      <c r="H408">
        <v>0.215</v>
      </c>
      <c r="I408" s="10"/>
    </row>
    <row r="409" spans="6:9" x14ac:dyDescent="0.3">
      <c r="F409">
        <v>402</v>
      </c>
      <c r="G409">
        <v>4.0000000000000001E-3</v>
      </c>
      <c r="H409">
        <v>0.25</v>
      </c>
      <c r="I409" s="10"/>
    </row>
    <row r="410" spans="6:9" x14ac:dyDescent="0.3">
      <c r="F410">
        <v>403</v>
      </c>
      <c r="G410">
        <v>6.0000000000000001E-3</v>
      </c>
      <c r="H410">
        <v>0.27600000000000002</v>
      </c>
      <c r="I410" s="10"/>
    </row>
    <row r="411" spans="6:9" x14ac:dyDescent="0.3">
      <c r="F411">
        <v>404</v>
      </c>
      <c r="G411">
        <v>2E-3</v>
      </c>
      <c r="H411">
        <v>0.14000000000000001</v>
      </c>
      <c r="I411" s="10"/>
    </row>
    <row r="412" spans="6:9" x14ac:dyDescent="0.3">
      <c r="F412">
        <v>405</v>
      </c>
      <c r="G412">
        <v>2E-3</v>
      </c>
      <c r="H412">
        <v>0.14000000000000001</v>
      </c>
      <c r="I412" s="10"/>
    </row>
    <row r="413" spans="6:9" x14ac:dyDescent="0.3">
      <c r="F413">
        <v>406</v>
      </c>
      <c r="G413">
        <v>1E-3</v>
      </c>
      <c r="H413">
        <v>0.121</v>
      </c>
      <c r="I413" s="10"/>
    </row>
    <row r="414" spans="6:9" x14ac:dyDescent="0.3">
      <c r="F414">
        <v>407</v>
      </c>
      <c r="G414">
        <v>2E-3</v>
      </c>
      <c r="H414">
        <v>0.14000000000000001</v>
      </c>
      <c r="I414" s="10"/>
    </row>
    <row r="415" spans="6:9" x14ac:dyDescent="0.3">
      <c r="F415">
        <v>408</v>
      </c>
      <c r="G415">
        <v>2E-3</v>
      </c>
      <c r="H415">
        <v>0.14000000000000001</v>
      </c>
      <c r="I415" s="10"/>
    </row>
    <row r="416" spans="6:9" x14ac:dyDescent="0.3">
      <c r="F416">
        <v>409</v>
      </c>
      <c r="G416">
        <v>3.0000000000000001E-3</v>
      </c>
      <c r="H416">
        <v>0.193</v>
      </c>
      <c r="I416" s="10"/>
    </row>
    <row r="417" spans="6:9" x14ac:dyDescent="0.3">
      <c r="F417">
        <v>410</v>
      </c>
      <c r="G417">
        <v>2E-3</v>
      </c>
      <c r="H417">
        <v>0.193</v>
      </c>
      <c r="I417" s="10"/>
    </row>
    <row r="418" spans="6:9" x14ac:dyDescent="0.3">
      <c r="F418">
        <v>411</v>
      </c>
      <c r="G418">
        <v>8.0000000000000002E-3</v>
      </c>
      <c r="H418">
        <v>0.33300000000000002</v>
      </c>
      <c r="I418" s="10"/>
    </row>
    <row r="419" spans="6:9" x14ac:dyDescent="0.3">
      <c r="F419">
        <v>412</v>
      </c>
      <c r="G419">
        <v>0.01</v>
      </c>
      <c r="H419">
        <v>0.40500000000000003</v>
      </c>
      <c r="I419" s="10"/>
    </row>
    <row r="420" spans="6:9" x14ac:dyDescent="0.3">
      <c r="F420">
        <v>413</v>
      </c>
      <c r="G420">
        <v>2E-3</v>
      </c>
      <c r="H420">
        <v>0.16600000000000001</v>
      </c>
      <c r="I420" s="10"/>
    </row>
    <row r="421" spans="6:9" x14ac:dyDescent="0.3">
      <c r="F421">
        <v>414</v>
      </c>
      <c r="G421">
        <v>0.10100000000000001</v>
      </c>
      <c r="H421">
        <v>1.2689999999999999</v>
      </c>
      <c r="I421" s="10"/>
    </row>
    <row r="422" spans="6:9" x14ac:dyDescent="0.3">
      <c r="F422">
        <v>415</v>
      </c>
      <c r="G422">
        <v>0.01</v>
      </c>
      <c r="H422">
        <v>0.41899999999999998</v>
      </c>
      <c r="I422" s="10"/>
    </row>
    <row r="423" spans="6:9" x14ac:dyDescent="0.3">
      <c r="F423">
        <v>416</v>
      </c>
      <c r="G423">
        <v>2E-3</v>
      </c>
      <c r="H423">
        <v>0.151</v>
      </c>
      <c r="I423" s="10"/>
    </row>
    <row r="424" spans="6:9" x14ac:dyDescent="0.3">
      <c r="F424">
        <v>417</v>
      </c>
      <c r="G424">
        <v>4.0000000000000001E-3</v>
      </c>
      <c r="H424">
        <v>0.23899999999999999</v>
      </c>
      <c r="I424" s="10"/>
    </row>
    <row r="425" spans="6:9" x14ac:dyDescent="0.3">
      <c r="F425">
        <v>418</v>
      </c>
      <c r="G425">
        <v>2E-3</v>
      </c>
      <c r="H425">
        <v>0.14000000000000001</v>
      </c>
      <c r="I425" s="10"/>
    </row>
    <row r="426" spans="6:9" x14ac:dyDescent="0.3">
      <c r="F426">
        <v>419</v>
      </c>
      <c r="G426">
        <v>5.0000000000000001E-3</v>
      </c>
      <c r="H426">
        <v>0.26900000000000002</v>
      </c>
      <c r="I426" s="10"/>
    </row>
    <row r="427" spans="6:9" x14ac:dyDescent="0.3">
      <c r="F427">
        <v>420</v>
      </c>
      <c r="G427">
        <v>3.0000000000000001E-3</v>
      </c>
      <c r="H427">
        <v>0.20399999999999999</v>
      </c>
      <c r="I427" s="10"/>
    </row>
    <row r="428" spans="6:9" x14ac:dyDescent="0.3">
      <c r="F428">
        <v>421</v>
      </c>
      <c r="G428">
        <v>2E-3</v>
      </c>
      <c r="H428">
        <v>0.185</v>
      </c>
      <c r="I428" s="10"/>
    </row>
    <row r="429" spans="6:9" x14ac:dyDescent="0.3">
      <c r="F429">
        <v>422</v>
      </c>
      <c r="G429">
        <v>2E-3</v>
      </c>
      <c r="H429">
        <v>0.17799999999999999</v>
      </c>
      <c r="I429" s="10"/>
    </row>
    <row r="430" spans="6:9" x14ac:dyDescent="0.3">
      <c r="F430">
        <v>423</v>
      </c>
      <c r="G430">
        <v>7.0000000000000001E-3</v>
      </c>
      <c r="H430">
        <v>0.28000000000000003</v>
      </c>
      <c r="I430" s="10"/>
    </row>
    <row r="431" spans="6:9" x14ac:dyDescent="0.3">
      <c r="F431">
        <v>424</v>
      </c>
      <c r="G431">
        <v>6.0000000000000001E-3</v>
      </c>
      <c r="H431">
        <v>0.30599999999999999</v>
      </c>
      <c r="I431" s="10"/>
    </row>
    <row r="432" spans="6:9" x14ac:dyDescent="0.3">
      <c r="F432">
        <v>425</v>
      </c>
      <c r="G432">
        <v>2.5999999999999999E-2</v>
      </c>
      <c r="H432">
        <v>0.68600000000000005</v>
      </c>
      <c r="I432" s="10"/>
    </row>
    <row r="433" spans="6:9" x14ac:dyDescent="0.3">
      <c r="F433">
        <v>426</v>
      </c>
      <c r="G433">
        <v>3.0000000000000001E-3</v>
      </c>
      <c r="H433">
        <v>0.215</v>
      </c>
      <c r="I433" s="10"/>
    </row>
    <row r="434" spans="6:9" x14ac:dyDescent="0.3">
      <c r="F434">
        <v>427</v>
      </c>
      <c r="G434">
        <v>3.0000000000000001E-3</v>
      </c>
      <c r="H434">
        <v>0.185</v>
      </c>
      <c r="I434" s="10"/>
    </row>
    <row r="435" spans="6:9" x14ac:dyDescent="0.3">
      <c r="F435">
        <v>428</v>
      </c>
      <c r="G435">
        <v>2.4E-2</v>
      </c>
      <c r="H435">
        <v>0.67800000000000005</v>
      </c>
      <c r="I435" s="10"/>
    </row>
    <row r="436" spans="6:9" x14ac:dyDescent="0.3">
      <c r="F436">
        <v>429</v>
      </c>
      <c r="G436">
        <v>1.2E-2</v>
      </c>
      <c r="H436">
        <v>0.42699999999999999</v>
      </c>
      <c r="I436" s="10"/>
    </row>
    <row r="437" spans="6:9" x14ac:dyDescent="0.3">
      <c r="F437">
        <v>430</v>
      </c>
      <c r="G437">
        <v>1.2E-2</v>
      </c>
      <c r="H437">
        <v>0.432</v>
      </c>
      <c r="I437" s="10"/>
    </row>
    <row r="438" spans="6:9" x14ac:dyDescent="0.3">
      <c r="F438">
        <v>431</v>
      </c>
      <c r="G438">
        <v>2E-3</v>
      </c>
      <c r="H438">
        <v>0.13200000000000001</v>
      </c>
      <c r="I438" s="10"/>
    </row>
    <row r="439" spans="6:9" x14ac:dyDescent="0.3">
      <c r="F439">
        <v>432</v>
      </c>
      <c r="G439" s="228">
        <v>3.5560000000000002E-4</v>
      </c>
      <c r="H439">
        <v>6.4000000000000001E-2</v>
      </c>
      <c r="I439" s="10"/>
    </row>
    <row r="440" spans="6:9" x14ac:dyDescent="0.3">
      <c r="F440">
        <v>433</v>
      </c>
      <c r="G440">
        <v>3.0000000000000001E-3</v>
      </c>
      <c r="H440">
        <v>0.215</v>
      </c>
      <c r="I440" s="10"/>
    </row>
    <row r="441" spans="6:9" x14ac:dyDescent="0.3">
      <c r="F441">
        <v>434</v>
      </c>
      <c r="G441">
        <v>2E-3</v>
      </c>
      <c r="H441">
        <v>0.151</v>
      </c>
      <c r="I441" s="10"/>
    </row>
    <row r="442" spans="6:9" x14ac:dyDescent="0.3">
      <c r="F442">
        <v>435</v>
      </c>
      <c r="G442">
        <v>8.9999999999999993E-3</v>
      </c>
      <c r="H442">
        <v>0.378</v>
      </c>
      <c r="I442" s="10"/>
    </row>
    <row r="443" spans="6:9" x14ac:dyDescent="0.3">
      <c r="F443">
        <v>436</v>
      </c>
      <c r="G443">
        <v>2E-3</v>
      </c>
      <c r="H443">
        <v>0.151</v>
      </c>
      <c r="I443" s="10"/>
    </row>
    <row r="444" spans="6:9" x14ac:dyDescent="0.3">
      <c r="F444">
        <v>437</v>
      </c>
      <c r="G444">
        <v>2E-3</v>
      </c>
      <c r="H444">
        <v>0.14000000000000001</v>
      </c>
      <c r="I444" s="10"/>
    </row>
    <row r="445" spans="6:9" x14ac:dyDescent="0.3">
      <c r="F445">
        <v>438</v>
      </c>
      <c r="G445">
        <v>7.0000000000000001E-3</v>
      </c>
      <c r="H445">
        <v>0.34399999999999997</v>
      </c>
      <c r="I445" s="10"/>
    </row>
    <row r="446" spans="6:9" x14ac:dyDescent="0.3">
      <c r="F446">
        <v>439</v>
      </c>
      <c r="G446">
        <v>7.0000000000000001E-3</v>
      </c>
      <c r="H446">
        <v>0.28699999999999998</v>
      </c>
      <c r="I446" s="10"/>
    </row>
    <row r="447" spans="6:9" x14ac:dyDescent="0.3">
      <c r="F447">
        <v>440</v>
      </c>
      <c r="G447">
        <v>6.0000000000000001E-3</v>
      </c>
      <c r="H447">
        <v>0.27200000000000002</v>
      </c>
      <c r="I447" s="10"/>
    </row>
    <row r="448" spans="6:9" x14ac:dyDescent="0.3">
      <c r="F448">
        <v>441</v>
      </c>
      <c r="G448">
        <v>1E-3</v>
      </c>
      <c r="H448">
        <v>0.121</v>
      </c>
      <c r="I448" s="10"/>
    </row>
    <row r="449" spans="6:9" x14ac:dyDescent="0.3">
      <c r="F449">
        <v>442</v>
      </c>
      <c r="G449">
        <v>1.0999999999999999E-2</v>
      </c>
      <c r="H449">
        <v>0.378</v>
      </c>
      <c r="I449" s="10"/>
    </row>
    <row r="450" spans="6:9" x14ac:dyDescent="0.3">
      <c r="F450">
        <v>443</v>
      </c>
      <c r="G450">
        <v>1E-3</v>
      </c>
      <c r="H450">
        <v>0.113</v>
      </c>
      <c r="I450" s="10"/>
    </row>
    <row r="451" spans="6:9" x14ac:dyDescent="0.3">
      <c r="F451">
        <v>444</v>
      </c>
      <c r="G451">
        <v>2E-3</v>
      </c>
      <c r="H451">
        <v>0.159</v>
      </c>
      <c r="I451" s="10"/>
    </row>
    <row r="452" spans="6:9" x14ac:dyDescent="0.3">
      <c r="F452">
        <v>445</v>
      </c>
      <c r="G452">
        <v>4.0000000000000001E-3</v>
      </c>
      <c r="H452">
        <v>0.24199999999999999</v>
      </c>
      <c r="I452" s="10"/>
    </row>
    <row r="453" spans="6:9" x14ac:dyDescent="0.3">
      <c r="F453">
        <v>446</v>
      </c>
      <c r="G453">
        <v>1.2999999999999999E-2</v>
      </c>
      <c r="H453">
        <v>0.46500000000000002</v>
      </c>
      <c r="I453" s="10"/>
    </row>
    <row r="454" spans="6:9" x14ac:dyDescent="0.3">
      <c r="F454">
        <v>447</v>
      </c>
      <c r="G454">
        <v>8.9999999999999993E-3</v>
      </c>
      <c r="H454">
        <v>0.36</v>
      </c>
      <c r="I454" s="10"/>
    </row>
    <row r="455" spans="6:9" x14ac:dyDescent="0.3">
      <c r="F455">
        <v>448</v>
      </c>
      <c r="G455">
        <v>3.0000000000000001E-3</v>
      </c>
      <c r="H455">
        <v>0.185</v>
      </c>
      <c r="I455" s="10"/>
    </row>
    <row r="456" spans="6:9" x14ac:dyDescent="0.3">
      <c r="F456">
        <v>449</v>
      </c>
      <c r="G456">
        <v>6.0000000000000001E-3</v>
      </c>
      <c r="H456">
        <v>0.29799999999999999</v>
      </c>
      <c r="I456" s="10"/>
    </row>
    <row r="457" spans="6:9" x14ac:dyDescent="0.3">
      <c r="F457">
        <v>450</v>
      </c>
      <c r="G457">
        <v>2.8000000000000001E-2</v>
      </c>
      <c r="H457">
        <v>0.73</v>
      </c>
      <c r="I457" s="10"/>
    </row>
    <row r="458" spans="6:9" x14ac:dyDescent="0.3">
      <c r="F458">
        <v>451</v>
      </c>
      <c r="G458">
        <v>1.4999999999999999E-2</v>
      </c>
      <c r="H458">
        <v>0.46200000000000002</v>
      </c>
      <c r="I458" s="10"/>
    </row>
    <row r="459" spans="6:9" x14ac:dyDescent="0.3">
      <c r="F459">
        <v>452</v>
      </c>
      <c r="G459">
        <v>5.0000000000000001E-3</v>
      </c>
      <c r="H459">
        <v>0.26500000000000001</v>
      </c>
      <c r="I459" s="10"/>
    </row>
    <row r="460" spans="6:9" x14ac:dyDescent="0.3">
      <c r="F460">
        <v>453</v>
      </c>
      <c r="G460">
        <v>2E-3</v>
      </c>
      <c r="H460">
        <v>0.17399999999999999</v>
      </c>
      <c r="I460" s="10"/>
    </row>
    <row r="461" spans="6:9" x14ac:dyDescent="0.3">
      <c r="F461">
        <v>454</v>
      </c>
      <c r="G461">
        <v>3.0000000000000001E-3</v>
      </c>
      <c r="H461">
        <v>0.20399999999999999</v>
      </c>
      <c r="I461" s="10"/>
    </row>
    <row r="462" spans="6:9" x14ac:dyDescent="0.3">
      <c r="F462">
        <v>455</v>
      </c>
      <c r="G462">
        <v>6.2619999999999996</v>
      </c>
      <c r="H462">
        <v>13.936</v>
      </c>
      <c r="I462" s="10"/>
    </row>
    <row r="463" spans="6:9" x14ac:dyDescent="0.3">
      <c r="F463">
        <v>456</v>
      </c>
      <c r="G463">
        <v>5.0000000000000001E-3</v>
      </c>
      <c r="H463">
        <v>0.24199999999999999</v>
      </c>
      <c r="I463" s="10"/>
    </row>
    <row r="464" spans="6:9" x14ac:dyDescent="0.3">
      <c r="F464">
        <v>457</v>
      </c>
      <c r="G464">
        <v>8.0000000000000002E-3</v>
      </c>
      <c r="H464">
        <v>0.30599999999999999</v>
      </c>
      <c r="I464" s="10"/>
    </row>
    <row r="465" spans="6:9" x14ac:dyDescent="0.3">
      <c r="F465">
        <v>458</v>
      </c>
      <c r="G465">
        <v>5.0000000000000001E-3</v>
      </c>
      <c r="H465">
        <v>0.26900000000000002</v>
      </c>
      <c r="I465" s="10"/>
    </row>
    <row r="466" spans="6:9" x14ac:dyDescent="0.3">
      <c r="F466">
        <v>459</v>
      </c>
      <c r="G466">
        <v>2E-3</v>
      </c>
      <c r="H466">
        <v>0.20699999999999999</v>
      </c>
      <c r="I466" s="10"/>
    </row>
    <row r="467" spans="6:9" x14ac:dyDescent="0.3">
      <c r="F467">
        <v>460</v>
      </c>
      <c r="G467">
        <v>7.0000000000000001E-3</v>
      </c>
      <c r="H467">
        <v>0.38600000000000001</v>
      </c>
      <c r="I467" s="10"/>
    </row>
    <row r="468" spans="6:9" x14ac:dyDescent="0.3">
      <c r="F468">
        <v>461</v>
      </c>
      <c r="G468">
        <v>2E-3</v>
      </c>
      <c r="H468">
        <v>0.16600000000000001</v>
      </c>
      <c r="I468" s="10"/>
    </row>
    <row r="469" spans="6:9" x14ac:dyDescent="0.3">
      <c r="F469">
        <v>462</v>
      </c>
      <c r="G469">
        <v>2E-3</v>
      </c>
      <c r="H469">
        <v>0.159</v>
      </c>
      <c r="I469" s="10"/>
    </row>
    <row r="470" spans="6:9" x14ac:dyDescent="0.3">
      <c r="F470">
        <v>463</v>
      </c>
      <c r="G470">
        <v>4.0000000000000001E-3</v>
      </c>
      <c r="H470">
        <v>0.24199999999999999</v>
      </c>
      <c r="I470" s="10"/>
    </row>
    <row r="471" spans="6:9" x14ac:dyDescent="0.3">
      <c r="F471">
        <v>464</v>
      </c>
      <c r="G471">
        <v>8.9999999999999993E-3</v>
      </c>
      <c r="H471">
        <v>0.33600000000000002</v>
      </c>
      <c r="I471" s="10"/>
    </row>
    <row r="472" spans="6:9" x14ac:dyDescent="0.3">
      <c r="F472">
        <v>465</v>
      </c>
      <c r="G472">
        <v>2.5999999999999999E-2</v>
      </c>
      <c r="H472">
        <v>0.61699999999999999</v>
      </c>
      <c r="I472" s="10"/>
    </row>
    <row r="473" spans="6:9" x14ac:dyDescent="0.3">
      <c r="F473">
        <v>466</v>
      </c>
      <c r="G473">
        <v>1.4E-2</v>
      </c>
      <c r="H473">
        <v>0.45400000000000001</v>
      </c>
      <c r="I473" s="10"/>
    </row>
    <row r="474" spans="6:9" x14ac:dyDescent="0.3">
      <c r="F474">
        <v>467</v>
      </c>
      <c r="G474">
        <v>2E-3</v>
      </c>
      <c r="H474">
        <v>0.14000000000000001</v>
      </c>
      <c r="I474" s="10"/>
    </row>
    <row r="475" spans="6:9" x14ac:dyDescent="0.3">
      <c r="F475">
        <v>468</v>
      </c>
      <c r="G475" s="228">
        <v>8.8889999999999998E-4</v>
      </c>
      <c r="H475">
        <v>0.113</v>
      </c>
      <c r="I475" s="10"/>
    </row>
    <row r="476" spans="6:9" x14ac:dyDescent="0.3">
      <c r="F476">
        <v>469</v>
      </c>
      <c r="G476">
        <v>2E-3</v>
      </c>
      <c r="H476">
        <v>0.16600000000000001</v>
      </c>
      <c r="I476" s="10"/>
    </row>
    <row r="477" spans="6:9" x14ac:dyDescent="0.3">
      <c r="F477">
        <v>470</v>
      </c>
      <c r="G477">
        <v>2.5000000000000001E-2</v>
      </c>
      <c r="H477">
        <v>0.7</v>
      </c>
      <c r="I477" s="10"/>
    </row>
    <row r="478" spans="6:9" x14ac:dyDescent="0.3">
      <c r="F478">
        <v>471</v>
      </c>
      <c r="G478" s="228">
        <v>7.1109999999999999E-4</v>
      </c>
      <c r="H478">
        <v>0.10199999999999999</v>
      </c>
      <c r="I478" s="10"/>
    </row>
    <row r="479" spans="6:9" x14ac:dyDescent="0.3">
      <c r="F479">
        <v>472</v>
      </c>
      <c r="G479">
        <v>1E-3</v>
      </c>
      <c r="H479">
        <v>0.14000000000000001</v>
      </c>
      <c r="I479" s="10"/>
    </row>
    <row r="480" spans="6:9" x14ac:dyDescent="0.3">
      <c r="F480">
        <v>473</v>
      </c>
      <c r="G480">
        <v>8.9999999999999993E-3</v>
      </c>
      <c r="H480">
        <v>0.32500000000000001</v>
      </c>
      <c r="I480" s="10"/>
    </row>
    <row r="481" spans="6:9" x14ac:dyDescent="0.3">
      <c r="F481">
        <v>474</v>
      </c>
      <c r="G481">
        <v>8.9999999999999993E-3</v>
      </c>
      <c r="H481">
        <v>0.35199999999999998</v>
      </c>
      <c r="I481" s="10"/>
    </row>
    <row r="482" spans="6:9" x14ac:dyDescent="0.3">
      <c r="F482">
        <v>475</v>
      </c>
      <c r="G482">
        <v>1E-3</v>
      </c>
      <c r="H482">
        <v>0.113</v>
      </c>
      <c r="I482" s="10"/>
    </row>
    <row r="483" spans="6:9" x14ac:dyDescent="0.3">
      <c r="F483">
        <v>476</v>
      </c>
      <c r="G483">
        <v>8.0000000000000002E-3</v>
      </c>
      <c r="H483">
        <v>0.36299999999999999</v>
      </c>
      <c r="I483" s="10"/>
    </row>
    <row r="484" spans="6:9" x14ac:dyDescent="0.3">
      <c r="F484">
        <v>477</v>
      </c>
      <c r="G484">
        <v>7.0000000000000001E-3</v>
      </c>
      <c r="H484">
        <v>0.32500000000000001</v>
      </c>
      <c r="I484" s="10"/>
    </row>
    <row r="485" spans="6:9" x14ac:dyDescent="0.3">
      <c r="F485">
        <v>478</v>
      </c>
      <c r="G485">
        <v>7.0000000000000001E-3</v>
      </c>
      <c r="H485">
        <v>0.30299999999999999</v>
      </c>
      <c r="I485" s="10"/>
    </row>
    <row r="486" spans="6:9" x14ac:dyDescent="0.3">
      <c r="F486">
        <v>479</v>
      </c>
      <c r="G486">
        <v>2E-3</v>
      </c>
      <c r="H486">
        <v>0.16600000000000001</v>
      </c>
      <c r="I486" s="10"/>
    </row>
    <row r="487" spans="6:9" x14ac:dyDescent="0.3">
      <c r="F487">
        <v>480</v>
      </c>
      <c r="G487">
        <v>6.9000000000000006E-2</v>
      </c>
      <c r="H487">
        <v>1.0740000000000001</v>
      </c>
      <c r="I487" s="10"/>
    </row>
    <row r="488" spans="6:9" x14ac:dyDescent="0.3">
      <c r="F488">
        <v>481</v>
      </c>
      <c r="G488">
        <v>5.0000000000000001E-3</v>
      </c>
      <c r="H488">
        <v>0.28000000000000003</v>
      </c>
      <c r="I488" s="10"/>
    </row>
    <row r="489" spans="6:9" x14ac:dyDescent="0.3">
      <c r="F489">
        <v>482</v>
      </c>
      <c r="G489">
        <v>8.0000000000000002E-3</v>
      </c>
      <c r="H489">
        <v>0.40799999999999997</v>
      </c>
      <c r="I489" s="10"/>
    </row>
    <row r="490" spans="6:9" x14ac:dyDescent="0.3">
      <c r="F490">
        <v>483</v>
      </c>
      <c r="G490">
        <v>8.9999999999999993E-3</v>
      </c>
      <c r="H490">
        <v>0.41299999999999998</v>
      </c>
      <c r="I490" s="10"/>
    </row>
    <row r="491" spans="6:9" x14ac:dyDescent="0.3">
      <c r="F491">
        <v>484</v>
      </c>
      <c r="G491">
        <v>2E-3</v>
      </c>
      <c r="H491">
        <v>0.159</v>
      </c>
      <c r="I491" s="10"/>
    </row>
    <row r="492" spans="6:9" x14ac:dyDescent="0.3">
      <c r="F492">
        <v>485</v>
      </c>
      <c r="G492">
        <v>5.0000000000000001E-3</v>
      </c>
      <c r="H492">
        <v>0.26100000000000001</v>
      </c>
      <c r="I492" s="10"/>
    </row>
    <row r="493" spans="6:9" x14ac:dyDescent="0.3">
      <c r="F493">
        <v>486</v>
      </c>
      <c r="G493">
        <v>8.0000000000000002E-3</v>
      </c>
      <c r="H493">
        <v>0.33600000000000002</v>
      </c>
      <c r="I493" s="10"/>
    </row>
    <row r="494" spans="6:9" x14ac:dyDescent="0.3">
      <c r="F494">
        <v>487</v>
      </c>
      <c r="G494">
        <v>6.0000000000000001E-3</v>
      </c>
      <c r="H494">
        <v>0.30599999999999999</v>
      </c>
      <c r="I494" s="10"/>
    </row>
    <row r="495" spans="6:9" x14ac:dyDescent="0.3">
      <c r="F495">
        <v>488</v>
      </c>
      <c r="G495">
        <v>5.7000000000000002E-2</v>
      </c>
      <c r="H495">
        <v>0.95599999999999996</v>
      </c>
      <c r="I495" s="10"/>
    </row>
    <row r="496" spans="6:9" x14ac:dyDescent="0.3">
      <c r="F496">
        <v>489</v>
      </c>
      <c r="G496">
        <v>3.0000000000000001E-3</v>
      </c>
      <c r="H496">
        <v>0.189</v>
      </c>
      <c r="I496" s="10"/>
    </row>
    <row r="497" spans="6:9" x14ac:dyDescent="0.3">
      <c r="F497">
        <v>490</v>
      </c>
      <c r="G497">
        <v>2E-3</v>
      </c>
      <c r="H497">
        <v>0.185</v>
      </c>
      <c r="I497" s="10"/>
    </row>
    <row r="498" spans="6:9" x14ac:dyDescent="0.3">
      <c r="F498">
        <v>491</v>
      </c>
      <c r="G498">
        <v>3.0000000000000001E-3</v>
      </c>
      <c r="H498">
        <v>0.19600000000000001</v>
      </c>
      <c r="I498" s="10"/>
    </row>
    <row r="499" spans="6:9" x14ac:dyDescent="0.3">
      <c r="F499">
        <v>492</v>
      </c>
      <c r="G499">
        <v>3.0000000000000001E-3</v>
      </c>
      <c r="H499">
        <v>0.20399999999999999</v>
      </c>
      <c r="I499" s="10"/>
    </row>
    <row r="500" spans="6:9" x14ac:dyDescent="0.3">
      <c r="F500">
        <v>493</v>
      </c>
      <c r="G500">
        <v>1.9E-2</v>
      </c>
      <c r="H500">
        <v>0.58299999999999996</v>
      </c>
      <c r="I500" s="10"/>
    </row>
    <row r="501" spans="6:9" x14ac:dyDescent="0.3">
      <c r="F501">
        <v>494</v>
      </c>
      <c r="G501">
        <v>5.0000000000000001E-3</v>
      </c>
      <c r="H501">
        <v>0.25</v>
      </c>
      <c r="I501" s="10"/>
    </row>
    <row r="502" spans="6:9" x14ac:dyDescent="0.3">
      <c r="F502">
        <v>495</v>
      </c>
      <c r="G502">
        <v>3.0000000000000001E-3</v>
      </c>
      <c r="H502">
        <v>0.20399999999999999</v>
      </c>
      <c r="I502" s="10"/>
    </row>
    <row r="503" spans="6:9" x14ac:dyDescent="0.3">
      <c r="F503">
        <v>496</v>
      </c>
      <c r="G503">
        <v>1E-3</v>
      </c>
      <c r="H503">
        <v>0.129</v>
      </c>
      <c r="I503" s="10"/>
    </row>
    <row r="504" spans="6:9" x14ac:dyDescent="0.3">
      <c r="F504">
        <v>497</v>
      </c>
      <c r="G504">
        <v>4.1000000000000002E-2</v>
      </c>
      <c r="H504">
        <v>1.0329999999999999</v>
      </c>
      <c r="I504" s="10"/>
    </row>
    <row r="505" spans="6:9" x14ac:dyDescent="0.3">
      <c r="F505">
        <v>498</v>
      </c>
      <c r="G505">
        <v>0.01</v>
      </c>
      <c r="H505">
        <v>0.371</v>
      </c>
      <c r="I505" s="10"/>
    </row>
    <row r="506" spans="6:9" x14ac:dyDescent="0.3">
      <c r="F506">
        <v>499</v>
      </c>
      <c r="G506">
        <v>3.5999999999999997E-2</v>
      </c>
      <c r="H506">
        <v>0.76500000000000001</v>
      </c>
      <c r="I506" s="10"/>
    </row>
    <row r="507" spans="6:9" x14ac:dyDescent="0.3">
      <c r="F507">
        <v>500</v>
      </c>
      <c r="G507">
        <v>1E-3</v>
      </c>
      <c r="H507">
        <v>0.10199999999999999</v>
      </c>
      <c r="I507" s="10"/>
    </row>
    <row r="508" spans="6:9" x14ac:dyDescent="0.3">
      <c r="F508">
        <v>501</v>
      </c>
      <c r="G508">
        <v>8.0000000000000002E-3</v>
      </c>
      <c r="H508">
        <v>0.34899999999999998</v>
      </c>
      <c r="I508" s="10"/>
    </row>
    <row r="509" spans="6:9" x14ac:dyDescent="0.3">
      <c r="F509">
        <v>502</v>
      </c>
      <c r="G509">
        <v>2E-3</v>
      </c>
      <c r="H509">
        <v>0.17799999999999999</v>
      </c>
      <c r="I509" s="10"/>
    </row>
    <row r="510" spans="6:9" x14ac:dyDescent="0.3">
      <c r="F510">
        <v>503</v>
      </c>
      <c r="G510">
        <v>3.2000000000000001E-2</v>
      </c>
      <c r="H510">
        <v>0.71899999999999997</v>
      </c>
      <c r="I510" s="10"/>
    </row>
    <row r="511" spans="6:9" x14ac:dyDescent="0.3">
      <c r="F511">
        <v>504</v>
      </c>
      <c r="G511">
        <v>5.0000000000000001E-3</v>
      </c>
      <c r="H511">
        <v>0.28399999999999997</v>
      </c>
      <c r="I511" s="10"/>
    </row>
    <row r="512" spans="6:9" x14ac:dyDescent="0.3">
      <c r="F512">
        <v>505</v>
      </c>
      <c r="G512">
        <v>1.2E-2</v>
      </c>
      <c r="H512">
        <v>0.46600000000000003</v>
      </c>
      <c r="I512" s="10"/>
    </row>
    <row r="513" spans="6:9" x14ac:dyDescent="0.3">
      <c r="F513">
        <v>506</v>
      </c>
      <c r="G513">
        <v>1.7999999999999999E-2</v>
      </c>
      <c r="H513">
        <v>0.55100000000000005</v>
      </c>
      <c r="I513" s="10"/>
    </row>
    <row r="514" spans="6:9" x14ac:dyDescent="0.3">
      <c r="F514">
        <v>507</v>
      </c>
      <c r="G514">
        <v>6.0000000000000001E-3</v>
      </c>
      <c r="H514">
        <v>0.26100000000000001</v>
      </c>
      <c r="I514" s="10"/>
    </row>
    <row r="515" spans="6:9" x14ac:dyDescent="0.3">
      <c r="F515">
        <v>508</v>
      </c>
      <c r="G515">
        <v>6.0000000000000001E-3</v>
      </c>
      <c r="H515">
        <v>0.28000000000000003</v>
      </c>
      <c r="I515" s="10"/>
    </row>
    <row r="516" spans="6:9" x14ac:dyDescent="0.3">
      <c r="F516">
        <v>509</v>
      </c>
      <c r="G516">
        <v>1.4999999999999999E-2</v>
      </c>
      <c r="H516">
        <v>0.47599999999999998</v>
      </c>
      <c r="I516" s="10"/>
    </row>
    <row r="517" spans="6:9" x14ac:dyDescent="0.3">
      <c r="F517">
        <v>510</v>
      </c>
      <c r="G517">
        <v>0.06</v>
      </c>
      <c r="H517">
        <v>0.95799999999999996</v>
      </c>
      <c r="I517" s="10"/>
    </row>
    <row r="518" spans="6:9" x14ac:dyDescent="0.3">
      <c r="F518">
        <v>511</v>
      </c>
      <c r="G518">
        <v>1.4E-2</v>
      </c>
      <c r="H518">
        <v>0.45800000000000002</v>
      </c>
      <c r="I518" s="10"/>
    </row>
    <row r="519" spans="6:9" x14ac:dyDescent="0.3">
      <c r="F519">
        <v>512</v>
      </c>
      <c r="G519">
        <v>9.6000000000000002E-2</v>
      </c>
      <c r="H519">
        <v>1.1739999999999999</v>
      </c>
      <c r="I519" s="10"/>
    </row>
    <row r="520" spans="6:9" x14ac:dyDescent="0.3">
      <c r="F520">
        <v>513</v>
      </c>
      <c r="G520">
        <v>3.0000000000000001E-3</v>
      </c>
      <c r="H520">
        <v>0.17799999999999999</v>
      </c>
      <c r="I520" s="10"/>
    </row>
    <row r="521" spans="6:9" x14ac:dyDescent="0.3">
      <c r="F521">
        <v>514</v>
      </c>
      <c r="G521">
        <v>1.9E-2</v>
      </c>
      <c r="H521">
        <v>0.52900000000000003</v>
      </c>
      <c r="I521" s="10"/>
    </row>
    <row r="522" spans="6:9" x14ac:dyDescent="0.3">
      <c r="F522">
        <v>515</v>
      </c>
      <c r="G522">
        <v>2.8000000000000001E-2</v>
      </c>
      <c r="H522">
        <v>0.68200000000000005</v>
      </c>
      <c r="I522" s="10"/>
    </row>
    <row r="523" spans="6:9" x14ac:dyDescent="0.3">
      <c r="F523">
        <v>516</v>
      </c>
      <c r="G523">
        <v>6.0000000000000001E-3</v>
      </c>
      <c r="H523">
        <v>0.27600000000000002</v>
      </c>
      <c r="I523" s="10"/>
    </row>
    <row r="524" spans="6:9" x14ac:dyDescent="0.3">
      <c r="F524">
        <v>517</v>
      </c>
      <c r="G524">
        <v>2E-3</v>
      </c>
      <c r="H524">
        <v>0.159</v>
      </c>
      <c r="I524" s="10"/>
    </row>
    <row r="525" spans="6:9" x14ac:dyDescent="0.3">
      <c r="F525">
        <v>518</v>
      </c>
      <c r="G525">
        <v>7.0000000000000001E-3</v>
      </c>
      <c r="H525">
        <v>0.30599999999999999</v>
      </c>
      <c r="I525" s="10"/>
    </row>
    <row r="526" spans="6:9" x14ac:dyDescent="0.3">
      <c r="F526">
        <v>519</v>
      </c>
      <c r="G526">
        <v>5.8999999999999997E-2</v>
      </c>
      <c r="H526">
        <v>0.99199999999999999</v>
      </c>
      <c r="I526" s="10"/>
    </row>
    <row r="527" spans="6:9" x14ac:dyDescent="0.3">
      <c r="F527">
        <v>520</v>
      </c>
      <c r="G527">
        <v>2E-3</v>
      </c>
      <c r="H527">
        <v>0.159</v>
      </c>
      <c r="I527" s="10"/>
    </row>
    <row r="528" spans="6:9" x14ac:dyDescent="0.3">
      <c r="F528">
        <v>521</v>
      </c>
      <c r="G528">
        <v>2.7E-2</v>
      </c>
      <c r="H528">
        <v>0.63</v>
      </c>
      <c r="I528" s="10"/>
    </row>
    <row r="529" spans="6:9" x14ac:dyDescent="0.3">
      <c r="F529">
        <v>522</v>
      </c>
      <c r="G529">
        <v>3.0000000000000001E-3</v>
      </c>
      <c r="H529">
        <v>0.215</v>
      </c>
      <c r="I529" s="10"/>
    </row>
    <row r="530" spans="6:9" x14ac:dyDescent="0.3">
      <c r="F530">
        <v>523</v>
      </c>
      <c r="G530">
        <v>4.0000000000000001E-3</v>
      </c>
      <c r="H530">
        <v>0.25</v>
      </c>
      <c r="I530" s="10"/>
    </row>
    <row r="531" spans="6:9" x14ac:dyDescent="0.3">
      <c r="F531">
        <v>524</v>
      </c>
      <c r="G531">
        <v>7.0000000000000001E-3</v>
      </c>
      <c r="H531">
        <v>0.32200000000000001</v>
      </c>
      <c r="I531" s="10"/>
    </row>
    <row r="532" spans="6:9" x14ac:dyDescent="0.3">
      <c r="F532">
        <v>525</v>
      </c>
      <c r="G532">
        <v>3.0000000000000001E-3</v>
      </c>
      <c r="H532">
        <v>0.215</v>
      </c>
      <c r="I532" s="10"/>
    </row>
    <row r="533" spans="6:9" x14ac:dyDescent="0.3">
      <c r="F533">
        <v>526</v>
      </c>
      <c r="G533">
        <v>2.3290000000000002</v>
      </c>
      <c r="H533">
        <v>6.7290000000000001</v>
      </c>
      <c r="I533" s="10"/>
    </row>
    <row r="534" spans="6:9" x14ac:dyDescent="0.3">
      <c r="F534">
        <v>527</v>
      </c>
      <c r="G534">
        <v>0.01</v>
      </c>
      <c r="H534">
        <v>0.371</v>
      </c>
      <c r="I534" s="10"/>
    </row>
    <row r="535" spans="6:9" x14ac:dyDescent="0.3">
      <c r="F535">
        <v>528</v>
      </c>
      <c r="G535">
        <v>5.7000000000000002E-2</v>
      </c>
      <c r="H535">
        <v>0.91200000000000003</v>
      </c>
      <c r="I535" s="10"/>
    </row>
    <row r="536" spans="6:9" x14ac:dyDescent="0.3">
      <c r="F536">
        <v>529</v>
      </c>
      <c r="G536">
        <v>1E-3</v>
      </c>
      <c r="H536">
        <v>0.121</v>
      </c>
      <c r="I536" s="10"/>
    </row>
    <row r="537" spans="6:9" x14ac:dyDescent="0.3">
      <c r="F537">
        <v>530</v>
      </c>
      <c r="G537">
        <v>3.0000000000000001E-3</v>
      </c>
      <c r="H537">
        <v>0.17799999999999999</v>
      </c>
      <c r="I537" s="10"/>
    </row>
    <row r="538" spans="6:9" x14ac:dyDescent="0.3">
      <c r="F538">
        <v>531</v>
      </c>
      <c r="G538">
        <v>2E-3</v>
      </c>
      <c r="H538">
        <v>0.17799999999999999</v>
      </c>
      <c r="I538" s="10"/>
    </row>
    <row r="539" spans="6:9" x14ac:dyDescent="0.3">
      <c r="F539">
        <v>532</v>
      </c>
      <c r="G539">
        <v>1.4999999999999999E-2</v>
      </c>
      <c r="H539">
        <v>0.47</v>
      </c>
      <c r="I539" s="10"/>
    </row>
    <row r="540" spans="6:9" x14ac:dyDescent="0.3">
      <c r="F540">
        <v>533</v>
      </c>
      <c r="G540" s="228">
        <v>7.1109999999999999E-4</v>
      </c>
      <c r="H540">
        <v>9.4E-2</v>
      </c>
      <c r="I540" s="10"/>
    </row>
    <row r="541" spans="6:9" x14ac:dyDescent="0.3">
      <c r="F541">
        <v>534</v>
      </c>
      <c r="G541">
        <v>2E-3</v>
      </c>
      <c r="H541">
        <v>0.20399999999999999</v>
      </c>
      <c r="I541" s="10"/>
    </row>
    <row r="542" spans="6:9" x14ac:dyDescent="0.3">
      <c r="F542">
        <v>535</v>
      </c>
      <c r="G542">
        <v>5.0000000000000001E-3</v>
      </c>
      <c r="H542">
        <v>0.26400000000000001</v>
      </c>
      <c r="I542" s="10"/>
    </row>
    <row r="543" spans="6:9" x14ac:dyDescent="0.3">
      <c r="F543">
        <v>536</v>
      </c>
      <c r="G543">
        <v>6.0000000000000001E-3</v>
      </c>
      <c r="H543">
        <v>0.32200000000000001</v>
      </c>
      <c r="I543" s="10"/>
    </row>
    <row r="544" spans="6:9" x14ac:dyDescent="0.3">
      <c r="F544">
        <v>537</v>
      </c>
      <c r="G544">
        <v>1E-3</v>
      </c>
      <c r="H544">
        <v>0.14000000000000001</v>
      </c>
      <c r="I544" s="10"/>
    </row>
    <row r="545" spans="6:9" x14ac:dyDescent="0.3">
      <c r="F545">
        <v>538</v>
      </c>
      <c r="G545">
        <v>2E-3</v>
      </c>
      <c r="H545">
        <v>0.155</v>
      </c>
      <c r="I545" s="10"/>
    </row>
    <row r="546" spans="6:9" x14ac:dyDescent="0.3">
      <c r="F546">
        <v>539</v>
      </c>
      <c r="G546">
        <v>2.4E-2</v>
      </c>
      <c r="H546">
        <v>0.67</v>
      </c>
      <c r="I546" s="10"/>
    </row>
    <row r="547" spans="6:9" x14ac:dyDescent="0.3">
      <c r="F547">
        <v>540</v>
      </c>
      <c r="G547">
        <v>1.2999999999999999E-2</v>
      </c>
      <c r="H547">
        <v>0.48099999999999998</v>
      </c>
      <c r="I547" s="10"/>
    </row>
    <row r="548" spans="6:9" x14ac:dyDescent="0.3">
      <c r="F548">
        <v>541</v>
      </c>
      <c r="G548">
        <v>2E-3</v>
      </c>
      <c r="H548">
        <v>0.14000000000000001</v>
      </c>
      <c r="I548" s="10"/>
    </row>
    <row r="549" spans="6:9" x14ac:dyDescent="0.3">
      <c r="F549">
        <v>542</v>
      </c>
      <c r="G549">
        <v>2E-3</v>
      </c>
      <c r="H549">
        <v>0.159</v>
      </c>
      <c r="I549" s="10"/>
    </row>
    <row r="550" spans="6:9" x14ac:dyDescent="0.3">
      <c r="F550">
        <v>543</v>
      </c>
      <c r="G550">
        <v>1E-3</v>
      </c>
      <c r="H550">
        <v>0.129</v>
      </c>
      <c r="I550" s="10"/>
    </row>
    <row r="551" spans="6:9" x14ac:dyDescent="0.3">
      <c r="F551">
        <v>544</v>
      </c>
      <c r="G551">
        <v>2E-3</v>
      </c>
      <c r="H551">
        <v>0.19600000000000001</v>
      </c>
      <c r="I551" s="10"/>
    </row>
    <row r="552" spans="6:9" x14ac:dyDescent="0.3">
      <c r="F552">
        <v>545</v>
      </c>
      <c r="G552">
        <v>1.0999999999999999E-2</v>
      </c>
      <c r="H552">
        <v>0.432</v>
      </c>
      <c r="I552" s="10"/>
    </row>
    <row r="553" spans="6:9" x14ac:dyDescent="0.3">
      <c r="F553">
        <v>546</v>
      </c>
      <c r="G553">
        <v>4.0000000000000001E-3</v>
      </c>
      <c r="H553">
        <v>0.23100000000000001</v>
      </c>
      <c r="I553" s="10"/>
    </row>
    <row r="554" spans="6:9" x14ac:dyDescent="0.3">
      <c r="F554">
        <v>547</v>
      </c>
      <c r="G554">
        <v>1E-3</v>
      </c>
      <c r="H554">
        <v>0.151</v>
      </c>
      <c r="I554" s="10"/>
    </row>
    <row r="555" spans="6:9" x14ac:dyDescent="0.3">
      <c r="F555">
        <v>548</v>
      </c>
      <c r="G555">
        <v>4.0000000000000001E-3</v>
      </c>
      <c r="H555">
        <v>0.215</v>
      </c>
      <c r="I555" s="10"/>
    </row>
    <row r="556" spans="6:9" x14ac:dyDescent="0.3">
      <c r="F556">
        <v>549</v>
      </c>
      <c r="G556">
        <v>2E-3</v>
      </c>
      <c r="H556">
        <v>0.159</v>
      </c>
      <c r="I556" s="10"/>
    </row>
    <row r="557" spans="6:9" x14ac:dyDescent="0.3">
      <c r="F557">
        <v>550</v>
      </c>
      <c r="G557">
        <v>6.0000000000000001E-3</v>
      </c>
      <c r="H557">
        <v>0.28699999999999998</v>
      </c>
      <c r="I557" s="10"/>
    </row>
    <row r="558" spans="6:9" x14ac:dyDescent="0.3">
      <c r="F558">
        <v>551</v>
      </c>
      <c r="G558">
        <v>3.0000000000000001E-3</v>
      </c>
      <c r="H558">
        <v>0.215</v>
      </c>
      <c r="I558" s="10"/>
    </row>
    <row r="559" spans="6:9" x14ac:dyDescent="0.3">
      <c r="F559">
        <v>552</v>
      </c>
      <c r="G559">
        <v>3.0000000000000001E-3</v>
      </c>
      <c r="H559">
        <v>0.20399999999999999</v>
      </c>
      <c r="I559" s="10"/>
    </row>
    <row r="560" spans="6:9" x14ac:dyDescent="0.3">
      <c r="F560">
        <v>553</v>
      </c>
      <c r="G560">
        <v>2E-3</v>
      </c>
      <c r="H560">
        <v>0.151</v>
      </c>
      <c r="I560" s="10"/>
    </row>
    <row r="561" spans="6:9" x14ac:dyDescent="0.3">
      <c r="F561">
        <v>554</v>
      </c>
      <c r="G561">
        <v>6.0000000000000001E-3</v>
      </c>
      <c r="H561">
        <v>0.29799999999999999</v>
      </c>
      <c r="I561" s="10"/>
    </row>
    <row r="562" spans="6:9" x14ac:dyDescent="0.3">
      <c r="F562">
        <v>555</v>
      </c>
      <c r="G562">
        <v>7.0000000000000001E-3</v>
      </c>
      <c r="H562">
        <v>0.35199999999999998</v>
      </c>
      <c r="I562" s="8"/>
    </row>
    <row r="563" spans="6:9" x14ac:dyDescent="0.3">
      <c r="F563">
        <v>556</v>
      </c>
      <c r="G563">
        <v>3.0000000000000001E-3</v>
      </c>
      <c r="H563">
        <v>0.215</v>
      </c>
      <c r="I563" s="10"/>
    </row>
    <row r="564" spans="6:9" x14ac:dyDescent="0.3">
      <c r="F564">
        <v>557</v>
      </c>
      <c r="G564">
        <v>1E-3</v>
      </c>
      <c r="H564">
        <v>0.13200000000000001</v>
      </c>
      <c r="I564" s="10"/>
    </row>
    <row r="565" spans="6:9" x14ac:dyDescent="0.3">
      <c r="F565">
        <v>558</v>
      </c>
      <c r="G565">
        <v>1.7000000000000001E-2</v>
      </c>
      <c r="H565">
        <v>0.52600000000000002</v>
      </c>
      <c r="I565" s="10"/>
    </row>
    <row r="566" spans="6:9" x14ac:dyDescent="0.3">
      <c r="F566">
        <v>559</v>
      </c>
      <c r="G566">
        <v>1.2E-2</v>
      </c>
      <c r="H566">
        <v>0.40100000000000002</v>
      </c>
      <c r="I566" s="10"/>
    </row>
    <row r="567" spans="6:9" x14ac:dyDescent="0.3">
      <c r="F567">
        <v>560</v>
      </c>
      <c r="G567">
        <v>2E-3</v>
      </c>
      <c r="H567">
        <v>0.14799999999999999</v>
      </c>
      <c r="I567" s="10"/>
    </row>
    <row r="568" spans="6:9" x14ac:dyDescent="0.3">
      <c r="F568">
        <v>561</v>
      </c>
      <c r="G568">
        <v>4.0000000000000001E-3</v>
      </c>
      <c r="H568">
        <v>0.24199999999999999</v>
      </c>
      <c r="I568" s="10"/>
    </row>
    <row r="569" spans="6:9" x14ac:dyDescent="0.3">
      <c r="F569">
        <v>562</v>
      </c>
      <c r="G569">
        <v>2E-3</v>
      </c>
      <c r="H569">
        <v>0.17399999999999999</v>
      </c>
      <c r="I569" s="10"/>
    </row>
    <row r="570" spans="6:9" x14ac:dyDescent="0.3">
      <c r="F570">
        <v>563</v>
      </c>
      <c r="G570">
        <v>0.03</v>
      </c>
      <c r="H570">
        <v>0.64700000000000002</v>
      </c>
      <c r="I570" s="10"/>
    </row>
    <row r="571" spans="6:9" x14ac:dyDescent="0.3">
      <c r="F571">
        <v>564</v>
      </c>
      <c r="G571">
        <v>3.0000000000000001E-3</v>
      </c>
      <c r="H571">
        <v>0.20399999999999999</v>
      </c>
      <c r="I571" s="10"/>
    </row>
    <row r="572" spans="6:9" x14ac:dyDescent="0.3">
      <c r="F572">
        <v>565</v>
      </c>
      <c r="G572">
        <v>0.06</v>
      </c>
      <c r="H572">
        <v>0.94199999999999995</v>
      </c>
      <c r="I572" s="10"/>
    </row>
    <row r="573" spans="6:9" x14ac:dyDescent="0.3">
      <c r="F573">
        <v>566</v>
      </c>
      <c r="G573">
        <v>0.17499999999999999</v>
      </c>
      <c r="H573">
        <v>2.0649999999999999</v>
      </c>
      <c r="I573" s="10"/>
    </row>
    <row r="574" spans="6:9" x14ac:dyDescent="0.3">
      <c r="F574">
        <v>567</v>
      </c>
      <c r="G574">
        <v>1.7999999999999999E-2</v>
      </c>
      <c r="H574">
        <v>0.503</v>
      </c>
      <c r="I574" s="10"/>
    </row>
    <row r="575" spans="6:9" x14ac:dyDescent="0.3">
      <c r="F575">
        <v>568</v>
      </c>
      <c r="G575">
        <v>2.1999999999999999E-2</v>
      </c>
      <c r="H575">
        <v>0.61399999999999999</v>
      </c>
      <c r="I575" s="10"/>
    </row>
    <row r="576" spans="6:9" x14ac:dyDescent="0.3">
      <c r="F576">
        <v>569</v>
      </c>
      <c r="G576">
        <v>1E-3</v>
      </c>
      <c r="H576">
        <v>0.113</v>
      </c>
      <c r="I576" s="10"/>
    </row>
    <row r="577" spans="6:9" x14ac:dyDescent="0.3">
      <c r="F577">
        <v>570</v>
      </c>
      <c r="G577">
        <v>5.0000000000000001E-3</v>
      </c>
      <c r="H577">
        <v>0.28000000000000003</v>
      </c>
      <c r="I577" s="10"/>
    </row>
    <row r="578" spans="6:9" x14ac:dyDescent="0.3">
      <c r="F578">
        <v>571</v>
      </c>
      <c r="G578">
        <v>7.0000000000000001E-3</v>
      </c>
      <c r="H578">
        <v>0.33600000000000002</v>
      </c>
      <c r="I578" s="10"/>
    </row>
    <row r="579" spans="6:9" x14ac:dyDescent="0.3">
      <c r="F579">
        <v>572</v>
      </c>
      <c r="G579">
        <v>1.4E-2</v>
      </c>
      <c r="H579">
        <v>0.54200000000000004</v>
      </c>
      <c r="I579" s="10"/>
    </row>
    <row r="580" spans="6:9" x14ac:dyDescent="0.3">
      <c r="F580">
        <v>573</v>
      </c>
      <c r="G580">
        <v>2E-3</v>
      </c>
      <c r="H580">
        <v>0.185</v>
      </c>
      <c r="I580" s="10"/>
    </row>
    <row r="581" spans="6:9" x14ac:dyDescent="0.3">
      <c r="F581">
        <v>574</v>
      </c>
      <c r="G581">
        <v>4.0000000000000001E-3</v>
      </c>
      <c r="H581">
        <v>0.253</v>
      </c>
      <c r="I581" s="10"/>
    </row>
    <row r="582" spans="6:9" x14ac:dyDescent="0.3">
      <c r="F582">
        <v>575</v>
      </c>
      <c r="G582">
        <v>2E-3</v>
      </c>
      <c r="H582">
        <v>0.151</v>
      </c>
      <c r="I582" s="10"/>
    </row>
    <row r="583" spans="6:9" x14ac:dyDescent="0.3">
      <c r="F583">
        <v>576</v>
      </c>
      <c r="G583">
        <v>2.8000000000000001E-2</v>
      </c>
      <c r="H583">
        <v>0.66900000000000004</v>
      </c>
      <c r="I583" s="10"/>
    </row>
    <row r="584" spans="6:9" x14ac:dyDescent="0.3">
      <c r="F584">
        <v>577</v>
      </c>
      <c r="G584">
        <v>1.7000000000000001E-2</v>
      </c>
      <c r="H584">
        <v>0.53700000000000003</v>
      </c>
      <c r="I584" s="10"/>
    </row>
    <row r="585" spans="6:9" x14ac:dyDescent="0.3">
      <c r="F585">
        <v>578</v>
      </c>
      <c r="G585">
        <v>1.2E-2</v>
      </c>
      <c r="H585">
        <v>0.41599999999999998</v>
      </c>
      <c r="I585" s="10"/>
    </row>
    <row r="586" spans="6:9" x14ac:dyDescent="0.3">
      <c r="F586">
        <v>579</v>
      </c>
      <c r="G586">
        <v>6.0000000000000001E-3</v>
      </c>
      <c r="H586">
        <v>0.314</v>
      </c>
      <c r="I586" s="10"/>
    </row>
    <row r="587" spans="6:9" x14ac:dyDescent="0.3">
      <c r="F587">
        <v>580</v>
      </c>
      <c r="G587">
        <v>2E-3</v>
      </c>
      <c r="H587">
        <v>0.14000000000000001</v>
      </c>
      <c r="I587" s="10"/>
    </row>
    <row r="588" spans="6:9" x14ac:dyDescent="0.3">
      <c r="F588">
        <v>581</v>
      </c>
      <c r="G588">
        <v>0.01</v>
      </c>
      <c r="H588">
        <v>0.378</v>
      </c>
      <c r="I588" s="10"/>
    </row>
    <row r="589" spans="6:9" x14ac:dyDescent="0.3">
      <c r="F589">
        <v>582</v>
      </c>
      <c r="G589">
        <v>1.2999999999999999E-2</v>
      </c>
      <c r="H589">
        <v>0.45100000000000001</v>
      </c>
      <c r="I589" s="10"/>
    </row>
    <row r="590" spans="6:9" x14ac:dyDescent="0.3">
      <c r="F590">
        <v>583</v>
      </c>
      <c r="G590">
        <v>1E-3</v>
      </c>
      <c r="H590">
        <v>0.129</v>
      </c>
      <c r="I590" s="10"/>
    </row>
    <row r="591" spans="6:9" x14ac:dyDescent="0.3">
      <c r="F591">
        <v>584</v>
      </c>
      <c r="G591">
        <v>1.0999999999999999E-2</v>
      </c>
      <c r="H591">
        <v>0.42399999999999999</v>
      </c>
      <c r="I591" s="10"/>
    </row>
    <row r="592" spans="6:9" x14ac:dyDescent="0.3">
      <c r="F592">
        <v>585</v>
      </c>
      <c r="G592">
        <v>5.0000000000000001E-3</v>
      </c>
      <c r="H592">
        <v>0.25800000000000001</v>
      </c>
      <c r="I592" s="10"/>
    </row>
    <row r="593" spans="6:9" x14ac:dyDescent="0.3">
      <c r="F593">
        <v>586</v>
      </c>
      <c r="G593">
        <v>1E-3</v>
      </c>
      <c r="H593">
        <v>0.10199999999999999</v>
      </c>
      <c r="I593" s="10"/>
    </row>
    <row r="594" spans="6:9" x14ac:dyDescent="0.3">
      <c r="F594">
        <v>587</v>
      </c>
      <c r="G594">
        <v>4.0000000000000001E-3</v>
      </c>
      <c r="H594">
        <v>0.24199999999999999</v>
      </c>
      <c r="I594" s="10"/>
    </row>
    <row r="595" spans="6:9" x14ac:dyDescent="0.3">
      <c r="F595">
        <v>588</v>
      </c>
      <c r="G595">
        <v>2E-3</v>
      </c>
      <c r="H595">
        <v>0.193</v>
      </c>
      <c r="I595" s="10"/>
    </row>
    <row r="596" spans="6:9" x14ac:dyDescent="0.3">
      <c r="F596">
        <v>589</v>
      </c>
      <c r="G596">
        <v>6.0000000000000001E-3</v>
      </c>
      <c r="H596">
        <v>0.28000000000000003</v>
      </c>
      <c r="I596" s="10"/>
    </row>
    <row r="597" spans="6:9" x14ac:dyDescent="0.3">
      <c r="F597">
        <v>590</v>
      </c>
      <c r="G597">
        <v>1.4E-2</v>
      </c>
      <c r="H597">
        <v>0.55000000000000004</v>
      </c>
      <c r="I597" s="10"/>
    </row>
    <row r="598" spans="6:9" x14ac:dyDescent="0.3">
      <c r="F598">
        <v>591</v>
      </c>
      <c r="G598">
        <v>7.0000000000000001E-3</v>
      </c>
      <c r="H598">
        <v>0.29499999999999998</v>
      </c>
      <c r="I598" s="10"/>
    </row>
    <row r="599" spans="6:9" x14ac:dyDescent="0.3">
      <c r="F599">
        <v>592</v>
      </c>
      <c r="G599">
        <v>2E-3</v>
      </c>
      <c r="H599">
        <v>0.159</v>
      </c>
      <c r="I599" s="10"/>
    </row>
    <row r="600" spans="6:9" x14ac:dyDescent="0.3">
      <c r="F600">
        <v>593</v>
      </c>
      <c r="G600">
        <v>6.0999999999999999E-2</v>
      </c>
      <c r="H600">
        <v>0.94399999999999995</v>
      </c>
      <c r="I600" s="10"/>
    </row>
    <row r="601" spans="6:9" x14ac:dyDescent="0.3">
      <c r="F601">
        <v>594</v>
      </c>
      <c r="G601">
        <v>1.4E-2</v>
      </c>
      <c r="H601">
        <v>0.435</v>
      </c>
      <c r="I601" s="10"/>
    </row>
    <row r="602" spans="6:9" x14ac:dyDescent="0.3">
      <c r="F602">
        <v>595</v>
      </c>
      <c r="G602">
        <v>3.0000000000000001E-3</v>
      </c>
      <c r="H602">
        <v>0.185</v>
      </c>
      <c r="I602" s="10"/>
    </row>
    <row r="603" spans="6:9" x14ac:dyDescent="0.3">
      <c r="F603">
        <v>596</v>
      </c>
      <c r="G603">
        <v>3.5000000000000003E-2</v>
      </c>
      <c r="H603">
        <v>0.75700000000000001</v>
      </c>
      <c r="I603" s="10"/>
    </row>
    <row r="604" spans="6:9" x14ac:dyDescent="0.3">
      <c r="F604">
        <v>597</v>
      </c>
      <c r="G604">
        <v>7.0000000000000001E-3</v>
      </c>
      <c r="H604">
        <v>0.314</v>
      </c>
      <c r="I604" s="10"/>
    </row>
    <row r="605" spans="6:9" x14ac:dyDescent="0.3">
      <c r="F605">
        <v>598</v>
      </c>
      <c r="G605">
        <v>4.0000000000000001E-3</v>
      </c>
      <c r="H605">
        <v>0.223</v>
      </c>
      <c r="I605" s="10"/>
    </row>
    <row r="606" spans="6:9" x14ac:dyDescent="0.3">
      <c r="F606">
        <v>599</v>
      </c>
      <c r="G606">
        <v>2E-3</v>
      </c>
      <c r="H606">
        <v>0.16600000000000001</v>
      </c>
      <c r="I606" s="10"/>
    </row>
    <row r="607" spans="6:9" x14ac:dyDescent="0.3">
      <c r="F607">
        <v>600</v>
      </c>
      <c r="G607">
        <v>2E-3</v>
      </c>
      <c r="H607">
        <v>0.14000000000000001</v>
      </c>
      <c r="I607" s="10"/>
    </row>
    <row r="608" spans="6:9" x14ac:dyDescent="0.3">
      <c r="F608">
        <v>601</v>
      </c>
      <c r="G608">
        <v>5.0000000000000001E-3</v>
      </c>
      <c r="H608">
        <v>0.253</v>
      </c>
      <c r="I608" s="10"/>
    </row>
    <row r="609" spans="6:9" x14ac:dyDescent="0.3">
      <c r="F609">
        <v>602</v>
      </c>
      <c r="G609">
        <v>5.0000000000000001E-3</v>
      </c>
      <c r="H609">
        <v>0.26100000000000001</v>
      </c>
      <c r="I609" s="10"/>
    </row>
    <row r="610" spans="6:9" x14ac:dyDescent="0.3">
      <c r="F610">
        <v>603</v>
      </c>
      <c r="G610">
        <v>2E-3</v>
      </c>
      <c r="H610">
        <v>0.185</v>
      </c>
      <c r="I610" s="10"/>
    </row>
    <row r="611" spans="6:9" x14ac:dyDescent="0.3">
      <c r="F611">
        <v>604</v>
      </c>
      <c r="G611">
        <v>3.0000000000000001E-3</v>
      </c>
      <c r="H611">
        <v>0.23100000000000001</v>
      </c>
      <c r="I611" s="10"/>
    </row>
    <row r="612" spans="6:9" x14ac:dyDescent="0.3">
      <c r="F612">
        <v>605</v>
      </c>
      <c r="G612">
        <v>6.0000000000000001E-3</v>
      </c>
      <c r="H612">
        <v>0.28000000000000003</v>
      </c>
      <c r="I612" s="10"/>
    </row>
    <row r="613" spans="6:9" x14ac:dyDescent="0.3">
      <c r="F613">
        <v>606</v>
      </c>
      <c r="G613">
        <v>3.0000000000000001E-3</v>
      </c>
      <c r="H613">
        <v>0.19600000000000001</v>
      </c>
      <c r="I613" s="10"/>
    </row>
    <row r="614" spans="6:9" x14ac:dyDescent="0.3">
      <c r="F614">
        <v>607</v>
      </c>
      <c r="G614">
        <v>1.6E-2</v>
      </c>
      <c r="H614">
        <v>0.55600000000000005</v>
      </c>
      <c r="I614" s="8"/>
    </row>
    <row r="615" spans="6:9" x14ac:dyDescent="0.3">
      <c r="F615">
        <v>608</v>
      </c>
      <c r="G615">
        <v>2.1000000000000001E-2</v>
      </c>
      <c r="H615">
        <v>0.57499999999999996</v>
      </c>
      <c r="I615" s="10"/>
    </row>
    <row r="616" spans="6:9" x14ac:dyDescent="0.3">
      <c r="F616">
        <v>609</v>
      </c>
      <c r="G616">
        <v>2E-3</v>
      </c>
      <c r="H616">
        <v>0.159</v>
      </c>
      <c r="I616" s="10"/>
    </row>
    <row r="617" spans="6:9" x14ac:dyDescent="0.3">
      <c r="F617">
        <v>610</v>
      </c>
      <c r="G617">
        <v>1E-3</v>
      </c>
      <c r="H617">
        <v>0.14000000000000001</v>
      </c>
      <c r="I617" s="10"/>
    </row>
    <row r="618" spans="6:9" x14ac:dyDescent="0.3">
      <c r="F618">
        <v>611</v>
      </c>
      <c r="G618">
        <v>7.0000000000000001E-3</v>
      </c>
      <c r="H618">
        <v>0.314</v>
      </c>
      <c r="I618" s="10"/>
    </row>
    <row r="619" spans="6:9" x14ac:dyDescent="0.3">
      <c r="F619">
        <v>612</v>
      </c>
      <c r="G619">
        <v>1.2999999999999999E-2</v>
      </c>
      <c r="H619">
        <v>0.42099999999999999</v>
      </c>
      <c r="I619" s="10"/>
    </row>
    <row r="620" spans="6:9" x14ac:dyDescent="0.3">
      <c r="F620">
        <v>613</v>
      </c>
      <c r="G620" s="228">
        <v>7.1109999999999999E-4</v>
      </c>
      <c r="H620">
        <v>0.10199999999999999</v>
      </c>
      <c r="I620" s="10"/>
    </row>
    <row r="621" spans="6:9" x14ac:dyDescent="0.3">
      <c r="F621">
        <v>614</v>
      </c>
      <c r="G621">
        <v>2E-3</v>
      </c>
      <c r="H621">
        <v>0.16600000000000001</v>
      </c>
      <c r="I621" s="10"/>
    </row>
    <row r="622" spans="6:9" x14ac:dyDescent="0.3">
      <c r="F622">
        <v>615</v>
      </c>
      <c r="G622">
        <v>0.03</v>
      </c>
      <c r="H622">
        <v>0.67800000000000005</v>
      </c>
      <c r="I622" s="10"/>
    </row>
    <row r="623" spans="6:9" x14ac:dyDescent="0.3">
      <c r="F623">
        <v>616</v>
      </c>
      <c r="G623">
        <v>4.8000000000000001E-2</v>
      </c>
      <c r="H623">
        <v>0.85099999999999998</v>
      </c>
      <c r="I623" s="10"/>
    </row>
    <row r="624" spans="6:9" x14ac:dyDescent="0.3">
      <c r="F624">
        <v>617</v>
      </c>
      <c r="G624">
        <v>6.0000000000000001E-3</v>
      </c>
      <c r="H624">
        <v>0.34399999999999997</v>
      </c>
      <c r="I624" s="10"/>
    </row>
    <row r="625" spans="6:9" x14ac:dyDescent="0.3">
      <c r="F625">
        <v>618</v>
      </c>
      <c r="G625">
        <v>5.0000000000000001E-3</v>
      </c>
      <c r="H625">
        <v>0.25</v>
      </c>
      <c r="I625" s="10"/>
    </row>
    <row r="626" spans="6:9" x14ac:dyDescent="0.3">
      <c r="F626">
        <v>619</v>
      </c>
      <c r="G626">
        <v>8.0000000000000002E-3</v>
      </c>
      <c r="H626">
        <v>0.32500000000000001</v>
      </c>
      <c r="I626" s="10"/>
    </row>
    <row r="627" spans="6:9" x14ac:dyDescent="0.3">
      <c r="F627">
        <v>620</v>
      </c>
      <c r="G627">
        <v>7.0000000000000001E-3</v>
      </c>
      <c r="H627">
        <v>0.28699999999999998</v>
      </c>
      <c r="I627" s="10"/>
    </row>
    <row r="628" spans="6:9" x14ac:dyDescent="0.3">
      <c r="F628">
        <v>621</v>
      </c>
      <c r="G628">
        <v>2E-3</v>
      </c>
      <c r="H628">
        <v>0.16600000000000001</v>
      </c>
      <c r="I628" s="10"/>
    </row>
    <row r="629" spans="6:9" x14ac:dyDescent="0.3">
      <c r="F629">
        <v>622</v>
      </c>
      <c r="G629">
        <v>1E-3</v>
      </c>
      <c r="H629">
        <v>0.14000000000000001</v>
      </c>
      <c r="I629" s="10"/>
    </row>
    <row r="630" spans="6:9" x14ac:dyDescent="0.3">
      <c r="F630">
        <v>623</v>
      </c>
      <c r="G630">
        <v>3.0000000000000001E-3</v>
      </c>
      <c r="H630">
        <v>0.19600000000000001</v>
      </c>
      <c r="I630" s="10"/>
    </row>
    <row r="631" spans="6:9" x14ac:dyDescent="0.3">
      <c r="F631">
        <v>624</v>
      </c>
      <c r="G631">
        <v>4.0000000000000001E-3</v>
      </c>
      <c r="H631">
        <v>0.215</v>
      </c>
      <c r="I631" s="10"/>
    </row>
    <row r="632" spans="6:9" x14ac:dyDescent="0.3">
      <c r="F632">
        <v>625</v>
      </c>
      <c r="G632">
        <v>3.0000000000000001E-3</v>
      </c>
      <c r="H632">
        <v>0.19600000000000001</v>
      </c>
      <c r="I632" s="10"/>
    </row>
    <row r="633" spans="6:9" x14ac:dyDescent="0.3">
      <c r="F633">
        <v>626</v>
      </c>
      <c r="G633">
        <v>8.0000000000000002E-3</v>
      </c>
      <c r="H633">
        <v>0.35199999999999998</v>
      </c>
      <c r="I633" s="10"/>
    </row>
    <row r="634" spans="6:9" x14ac:dyDescent="0.3">
      <c r="F634">
        <v>627</v>
      </c>
      <c r="G634">
        <v>1.0999999999999999E-2</v>
      </c>
      <c r="H634">
        <v>0.40500000000000003</v>
      </c>
      <c r="I634" s="10"/>
    </row>
    <row r="635" spans="6:9" x14ac:dyDescent="0.3">
      <c r="F635">
        <v>628</v>
      </c>
      <c r="G635">
        <v>4.0000000000000001E-3</v>
      </c>
      <c r="H635">
        <v>0.23400000000000001</v>
      </c>
      <c r="I635" s="8"/>
    </row>
    <row r="636" spans="6:9" x14ac:dyDescent="0.3">
      <c r="F636">
        <v>629</v>
      </c>
      <c r="G636">
        <v>5.0000000000000001E-3</v>
      </c>
      <c r="H636">
        <v>0.25800000000000001</v>
      </c>
      <c r="I636" s="10"/>
    </row>
    <row r="637" spans="6:9" x14ac:dyDescent="0.3">
      <c r="F637">
        <v>630</v>
      </c>
      <c r="G637">
        <v>6.0000000000000001E-3</v>
      </c>
      <c r="H637">
        <v>0.26100000000000001</v>
      </c>
      <c r="I637" s="10"/>
    </row>
    <row r="638" spans="6:9" x14ac:dyDescent="0.3">
      <c r="F638">
        <v>631</v>
      </c>
      <c r="G638">
        <v>2E-3</v>
      </c>
      <c r="H638">
        <v>0.17</v>
      </c>
      <c r="I638" s="10"/>
    </row>
    <row r="639" spans="6:9" x14ac:dyDescent="0.3">
      <c r="F639">
        <v>632</v>
      </c>
      <c r="G639">
        <v>0.03</v>
      </c>
      <c r="H639">
        <v>0.65500000000000003</v>
      </c>
      <c r="I639" s="10"/>
    </row>
    <row r="640" spans="6:9" x14ac:dyDescent="0.3">
      <c r="F640">
        <v>633</v>
      </c>
      <c r="G640">
        <v>6.7000000000000004E-2</v>
      </c>
      <c r="H640">
        <v>0.98299999999999998</v>
      </c>
      <c r="I640" s="10"/>
    </row>
    <row r="641" spans="6:9" x14ac:dyDescent="0.3">
      <c r="F641">
        <v>634</v>
      </c>
      <c r="G641">
        <v>6.0000000000000001E-3</v>
      </c>
      <c r="H641">
        <v>0.29799999999999999</v>
      </c>
      <c r="I641" s="10"/>
    </row>
    <row r="642" spans="6:9" x14ac:dyDescent="0.3">
      <c r="F642">
        <v>635</v>
      </c>
      <c r="G642">
        <v>2E-3</v>
      </c>
      <c r="H642">
        <v>0.159</v>
      </c>
      <c r="I642" s="10"/>
    </row>
    <row r="643" spans="6:9" x14ac:dyDescent="0.3">
      <c r="F643">
        <v>636</v>
      </c>
      <c r="G643">
        <v>3.9E-2</v>
      </c>
      <c r="H643">
        <v>0.754</v>
      </c>
      <c r="I643" s="10"/>
    </row>
    <row r="644" spans="6:9" x14ac:dyDescent="0.3">
      <c r="F644">
        <v>637</v>
      </c>
      <c r="G644">
        <v>2E-3</v>
      </c>
      <c r="H644">
        <v>0.159</v>
      </c>
      <c r="I644" s="10"/>
    </row>
    <row r="645" spans="6:9" x14ac:dyDescent="0.3">
      <c r="F645">
        <v>638</v>
      </c>
      <c r="G645">
        <v>2E-3</v>
      </c>
      <c r="H645">
        <v>0.16600000000000001</v>
      </c>
      <c r="I645" s="10"/>
    </row>
    <row r="646" spans="6:9" x14ac:dyDescent="0.3">
      <c r="F646">
        <v>639</v>
      </c>
      <c r="G646">
        <v>0.03</v>
      </c>
      <c r="H646">
        <v>0.68899999999999995</v>
      </c>
      <c r="I646" s="10"/>
    </row>
    <row r="647" spans="6:9" x14ac:dyDescent="0.3">
      <c r="F647">
        <v>640</v>
      </c>
      <c r="G647">
        <v>4.0000000000000001E-3</v>
      </c>
      <c r="H647">
        <v>0.311</v>
      </c>
      <c r="I647" s="10"/>
    </row>
    <row r="648" spans="6:9" x14ac:dyDescent="0.3">
      <c r="F648">
        <v>641</v>
      </c>
      <c r="G648">
        <v>3.0000000000000001E-3</v>
      </c>
      <c r="H648">
        <v>0.21199999999999999</v>
      </c>
      <c r="I648" s="10"/>
    </row>
    <row r="649" spans="6:9" x14ac:dyDescent="0.3">
      <c r="F649">
        <v>642</v>
      </c>
      <c r="G649">
        <v>0.01</v>
      </c>
      <c r="H649">
        <v>0.39700000000000002</v>
      </c>
      <c r="I649" s="10"/>
    </row>
    <row r="650" spans="6:9" x14ac:dyDescent="0.3">
      <c r="F650">
        <v>643</v>
      </c>
      <c r="G650">
        <v>3.0000000000000001E-3</v>
      </c>
      <c r="H650">
        <v>0.20399999999999999</v>
      </c>
      <c r="I650" s="10"/>
    </row>
    <row r="651" spans="6:9" x14ac:dyDescent="0.3">
      <c r="F651">
        <v>644</v>
      </c>
      <c r="G651">
        <v>2E-3</v>
      </c>
      <c r="H651">
        <v>0.193</v>
      </c>
      <c r="I651" s="10"/>
    </row>
    <row r="652" spans="6:9" x14ac:dyDescent="0.3">
      <c r="F652">
        <v>645</v>
      </c>
      <c r="G652">
        <v>2E-3</v>
      </c>
      <c r="H652">
        <v>0.159</v>
      </c>
      <c r="I652" s="10"/>
    </row>
    <row r="653" spans="6:9" x14ac:dyDescent="0.3">
      <c r="F653">
        <v>646</v>
      </c>
      <c r="G653">
        <v>1E-3</v>
      </c>
      <c r="H653">
        <v>0.14000000000000001</v>
      </c>
      <c r="I653" s="10"/>
    </row>
    <row r="654" spans="6:9" x14ac:dyDescent="0.3">
      <c r="F654">
        <v>647</v>
      </c>
      <c r="G654">
        <v>1E-3</v>
      </c>
      <c r="H654">
        <v>0.113</v>
      </c>
      <c r="I654" s="10"/>
    </row>
    <row r="655" spans="6:9" x14ac:dyDescent="0.3">
      <c r="F655">
        <v>648</v>
      </c>
      <c r="G655">
        <v>4.0000000000000001E-3</v>
      </c>
      <c r="H655">
        <v>0.24199999999999999</v>
      </c>
      <c r="I655" s="10"/>
    </row>
    <row r="656" spans="6:9" x14ac:dyDescent="0.3">
      <c r="F656">
        <v>649</v>
      </c>
      <c r="G656">
        <v>8.0000000000000002E-3</v>
      </c>
      <c r="H656">
        <v>0.34899999999999998</v>
      </c>
      <c r="I656" s="10"/>
    </row>
    <row r="657" spans="6:9" x14ac:dyDescent="0.3">
      <c r="F657">
        <v>650</v>
      </c>
      <c r="G657" s="228">
        <v>7.1109999999999999E-4</v>
      </c>
      <c r="H657">
        <v>0.113</v>
      </c>
      <c r="I657" s="10"/>
    </row>
    <row r="658" spans="6:9" x14ac:dyDescent="0.3">
      <c r="F658">
        <v>651</v>
      </c>
      <c r="G658">
        <v>3.0000000000000001E-3</v>
      </c>
      <c r="H658">
        <v>0.20399999999999999</v>
      </c>
      <c r="I658" s="10"/>
    </row>
    <row r="659" spans="6:9" x14ac:dyDescent="0.3">
      <c r="F659">
        <v>652</v>
      </c>
      <c r="G659">
        <v>8.0000000000000002E-3</v>
      </c>
      <c r="H659">
        <v>0.40500000000000003</v>
      </c>
      <c r="I659" s="10"/>
    </row>
    <row r="660" spans="6:9" x14ac:dyDescent="0.3">
      <c r="F660">
        <v>653</v>
      </c>
      <c r="G660">
        <v>0.01</v>
      </c>
      <c r="H660">
        <v>0.38200000000000001</v>
      </c>
      <c r="I660" s="10"/>
    </row>
    <row r="661" spans="6:9" x14ac:dyDescent="0.3">
      <c r="F661">
        <v>654</v>
      </c>
      <c r="G661">
        <v>4.0000000000000001E-3</v>
      </c>
      <c r="H661">
        <v>0.25</v>
      </c>
      <c r="I661" s="10"/>
    </row>
    <row r="662" spans="6:9" x14ac:dyDescent="0.3">
      <c r="F662">
        <v>655</v>
      </c>
      <c r="G662">
        <v>1E-3</v>
      </c>
      <c r="H662">
        <v>0.121</v>
      </c>
      <c r="I662" s="10"/>
    </row>
    <row r="663" spans="6:9" x14ac:dyDescent="0.3">
      <c r="F663">
        <v>656</v>
      </c>
      <c r="G663">
        <v>4.0000000000000001E-3</v>
      </c>
      <c r="H663">
        <v>0.23100000000000001</v>
      </c>
      <c r="I663" s="10"/>
    </row>
    <row r="664" spans="6:9" x14ac:dyDescent="0.3">
      <c r="F664">
        <v>657</v>
      </c>
      <c r="G664">
        <v>9.6000000000000002E-2</v>
      </c>
      <c r="H664">
        <v>1.204</v>
      </c>
      <c r="I664" s="10"/>
    </row>
    <row r="665" spans="6:9" x14ac:dyDescent="0.3">
      <c r="F665">
        <v>658</v>
      </c>
      <c r="G665">
        <v>2.3E-2</v>
      </c>
      <c r="H665">
        <v>0.60899999999999999</v>
      </c>
      <c r="I665" s="10"/>
    </row>
    <row r="666" spans="6:9" x14ac:dyDescent="0.3">
      <c r="F666">
        <v>659</v>
      </c>
      <c r="G666">
        <v>1.0999999999999999E-2</v>
      </c>
      <c r="H666">
        <v>0.45800000000000002</v>
      </c>
      <c r="I666" s="10"/>
    </row>
    <row r="667" spans="6:9" x14ac:dyDescent="0.3">
      <c r="F667">
        <v>660</v>
      </c>
      <c r="G667">
        <v>0.02</v>
      </c>
      <c r="H667">
        <v>0.54200000000000004</v>
      </c>
      <c r="I667" s="10"/>
    </row>
    <row r="668" spans="6:9" x14ac:dyDescent="0.3">
      <c r="F668">
        <v>661</v>
      </c>
      <c r="G668">
        <v>2E-3</v>
      </c>
      <c r="H668">
        <v>0.159</v>
      </c>
      <c r="I668" s="10"/>
    </row>
    <row r="669" spans="6:9" x14ac:dyDescent="0.3">
      <c r="F669">
        <v>662</v>
      </c>
      <c r="G669">
        <v>2E-3</v>
      </c>
      <c r="H669">
        <v>0.16600000000000001</v>
      </c>
      <c r="I669" s="10"/>
    </row>
    <row r="670" spans="6:9" x14ac:dyDescent="0.3">
      <c r="F670">
        <v>663</v>
      </c>
      <c r="G670">
        <v>1E-3</v>
      </c>
      <c r="H670">
        <v>0.14000000000000001</v>
      </c>
      <c r="I670" s="10"/>
    </row>
    <row r="671" spans="6:9" x14ac:dyDescent="0.3">
      <c r="F671">
        <v>664</v>
      </c>
      <c r="G671">
        <v>4.0000000000000001E-3</v>
      </c>
      <c r="H671">
        <v>0.223</v>
      </c>
      <c r="I671" s="10"/>
    </row>
    <row r="672" spans="6:9" x14ac:dyDescent="0.3">
      <c r="F672">
        <v>665</v>
      </c>
      <c r="G672">
        <v>3.0000000000000001E-3</v>
      </c>
      <c r="H672">
        <v>0.215</v>
      </c>
      <c r="I672" s="10"/>
    </row>
    <row r="673" spans="6:9" x14ac:dyDescent="0.3">
      <c r="F673">
        <v>666</v>
      </c>
      <c r="G673" s="228">
        <v>7.1109999999999999E-4</v>
      </c>
      <c r="H673">
        <v>0.10199999999999999</v>
      </c>
      <c r="I673" s="10"/>
    </row>
    <row r="674" spans="6:9" x14ac:dyDescent="0.3">
      <c r="F674">
        <v>667</v>
      </c>
      <c r="G674">
        <v>2E-3</v>
      </c>
      <c r="H674">
        <v>0.16600000000000001</v>
      </c>
      <c r="I674" s="10"/>
    </row>
    <row r="675" spans="6:9" x14ac:dyDescent="0.3">
      <c r="F675">
        <v>668</v>
      </c>
      <c r="G675">
        <v>6.0000000000000001E-3</v>
      </c>
      <c r="H675">
        <v>0.28699999999999998</v>
      </c>
      <c r="I675" s="10"/>
    </row>
    <row r="676" spans="6:9" x14ac:dyDescent="0.3">
      <c r="F676">
        <v>669</v>
      </c>
      <c r="G676">
        <v>3.3000000000000002E-2</v>
      </c>
      <c r="H676">
        <v>0.69599999999999995</v>
      </c>
      <c r="I676" s="10"/>
    </row>
    <row r="677" spans="6:9" x14ac:dyDescent="0.3">
      <c r="F677">
        <v>670</v>
      </c>
      <c r="G677">
        <v>2E-3</v>
      </c>
      <c r="H677">
        <v>0.14799999999999999</v>
      </c>
      <c r="I677" s="10"/>
    </row>
    <row r="678" spans="6:9" x14ac:dyDescent="0.3">
      <c r="F678">
        <v>671</v>
      </c>
      <c r="G678">
        <v>2E-3</v>
      </c>
      <c r="H678">
        <v>0.16600000000000001</v>
      </c>
      <c r="I678" s="10"/>
    </row>
    <row r="679" spans="6:9" x14ac:dyDescent="0.3">
      <c r="F679">
        <v>672</v>
      </c>
      <c r="G679" s="228">
        <v>1.7780000000000001E-4</v>
      </c>
      <c r="H679">
        <v>3.7999999999999999E-2</v>
      </c>
      <c r="I679" s="10"/>
    </row>
    <row r="680" spans="6:9" x14ac:dyDescent="0.3">
      <c r="F680">
        <v>673</v>
      </c>
      <c r="G680">
        <v>0.01</v>
      </c>
      <c r="H680">
        <v>0.36699999999999999</v>
      </c>
      <c r="I680" s="10"/>
    </row>
    <row r="681" spans="6:9" x14ac:dyDescent="0.3">
      <c r="F681">
        <v>674</v>
      </c>
      <c r="G681">
        <v>2E-3</v>
      </c>
      <c r="H681">
        <v>0.17799999999999999</v>
      </c>
      <c r="I681" s="10"/>
    </row>
    <row r="682" spans="6:9" x14ac:dyDescent="0.3">
      <c r="F682">
        <v>675</v>
      </c>
      <c r="G682">
        <v>4.9000000000000002E-2</v>
      </c>
      <c r="H682">
        <v>0.94499999999999995</v>
      </c>
      <c r="I682" s="10"/>
    </row>
    <row r="683" spans="6:9" x14ac:dyDescent="0.3">
      <c r="F683">
        <v>676</v>
      </c>
      <c r="G683">
        <v>2E-3</v>
      </c>
      <c r="H683">
        <v>0.159</v>
      </c>
      <c r="I683" s="10"/>
    </row>
    <row r="684" spans="6:9" x14ac:dyDescent="0.3">
      <c r="F684">
        <v>677</v>
      </c>
      <c r="G684">
        <v>6.0000000000000001E-3</v>
      </c>
      <c r="H684">
        <v>0.28699999999999998</v>
      </c>
      <c r="I684" s="10"/>
    </row>
    <row r="685" spans="6:9" x14ac:dyDescent="0.3">
      <c r="F685">
        <v>678</v>
      </c>
      <c r="G685">
        <v>3.0000000000000001E-3</v>
      </c>
      <c r="H685">
        <v>0.20399999999999999</v>
      </c>
      <c r="I685" s="10"/>
    </row>
    <row r="686" spans="6:9" x14ac:dyDescent="0.3">
      <c r="F686">
        <v>679</v>
      </c>
      <c r="G686">
        <v>4.0000000000000001E-3</v>
      </c>
      <c r="H686">
        <v>0.223</v>
      </c>
      <c r="I686" s="10"/>
    </row>
    <row r="687" spans="6:9" x14ac:dyDescent="0.3">
      <c r="F687">
        <v>680</v>
      </c>
      <c r="G687">
        <v>0.01</v>
      </c>
      <c r="H687">
        <v>0.45400000000000001</v>
      </c>
      <c r="I687" s="10"/>
    </row>
    <row r="688" spans="6:9" x14ac:dyDescent="0.3">
      <c r="F688">
        <v>681</v>
      </c>
      <c r="G688">
        <v>3.0000000000000001E-3</v>
      </c>
      <c r="H688">
        <v>0.215</v>
      </c>
      <c r="I688" s="10"/>
    </row>
    <row r="689" spans="6:9" x14ac:dyDescent="0.3">
      <c r="F689">
        <v>682</v>
      </c>
      <c r="G689">
        <v>1.4999999999999999E-2</v>
      </c>
      <c r="H689">
        <v>0.47299999999999998</v>
      </c>
      <c r="I689" s="10"/>
    </row>
    <row r="690" spans="6:9" x14ac:dyDescent="0.3">
      <c r="F690">
        <v>683</v>
      </c>
      <c r="G690">
        <v>2E-3</v>
      </c>
      <c r="H690">
        <v>0.159</v>
      </c>
      <c r="I690" s="10"/>
    </row>
    <row r="691" spans="6:9" x14ac:dyDescent="0.3">
      <c r="F691">
        <v>684</v>
      </c>
      <c r="G691">
        <v>4.0000000000000001E-3</v>
      </c>
      <c r="H691">
        <v>0.24199999999999999</v>
      </c>
      <c r="I691" s="10"/>
    </row>
    <row r="692" spans="6:9" x14ac:dyDescent="0.3">
      <c r="F692">
        <v>685</v>
      </c>
      <c r="G692">
        <v>2E-3</v>
      </c>
      <c r="H692">
        <v>0.14799999999999999</v>
      </c>
      <c r="I692" s="10"/>
    </row>
    <row r="693" spans="6:9" x14ac:dyDescent="0.3">
      <c r="F693">
        <v>686</v>
      </c>
      <c r="G693">
        <v>2E-3</v>
      </c>
      <c r="H693">
        <v>0.17799999999999999</v>
      </c>
      <c r="I693" s="10"/>
    </row>
    <row r="694" spans="6:9" x14ac:dyDescent="0.3">
      <c r="F694">
        <v>687</v>
      </c>
      <c r="G694">
        <v>6.0000000000000001E-3</v>
      </c>
      <c r="H694">
        <v>0.32200000000000001</v>
      </c>
      <c r="I694" s="10"/>
    </row>
    <row r="695" spans="6:9" x14ac:dyDescent="0.3">
      <c r="F695">
        <v>688</v>
      </c>
      <c r="G695" s="228">
        <v>1.7780000000000001E-4</v>
      </c>
      <c r="H695">
        <v>3.7999999999999999E-2</v>
      </c>
      <c r="I695" s="10"/>
    </row>
    <row r="696" spans="6:9" x14ac:dyDescent="0.3">
      <c r="F696">
        <v>689</v>
      </c>
      <c r="G696" s="228">
        <v>7.1109999999999999E-4</v>
      </c>
      <c r="H696">
        <v>0.10199999999999999</v>
      </c>
      <c r="I696" s="10"/>
    </row>
    <row r="697" spans="6:9" x14ac:dyDescent="0.3">
      <c r="F697">
        <v>690</v>
      </c>
      <c r="G697">
        <v>3.0000000000000001E-3</v>
      </c>
      <c r="H697">
        <v>0.223</v>
      </c>
      <c r="I697" s="10"/>
    </row>
    <row r="698" spans="6:9" x14ac:dyDescent="0.3">
      <c r="F698">
        <v>691</v>
      </c>
      <c r="G698">
        <v>1.6E-2</v>
      </c>
      <c r="H698">
        <v>0.64700000000000002</v>
      </c>
      <c r="I698" s="10"/>
    </row>
    <row r="699" spans="6:9" x14ac:dyDescent="0.3">
      <c r="F699">
        <v>692</v>
      </c>
      <c r="G699">
        <v>8.9999999999999993E-3</v>
      </c>
      <c r="H699">
        <v>0.35199999999999998</v>
      </c>
      <c r="I699" s="10"/>
    </row>
    <row r="700" spans="6:9" x14ac:dyDescent="0.3">
      <c r="F700">
        <v>693</v>
      </c>
      <c r="G700">
        <v>1.2E-2</v>
      </c>
      <c r="H700">
        <v>0.443</v>
      </c>
      <c r="I700" s="10"/>
    </row>
    <row r="701" spans="6:9" x14ac:dyDescent="0.3">
      <c r="F701">
        <v>694</v>
      </c>
      <c r="G701">
        <v>1.6E-2</v>
      </c>
      <c r="H701">
        <v>0.499</v>
      </c>
      <c r="I701" s="10"/>
    </row>
    <row r="702" spans="6:9" x14ac:dyDescent="0.3">
      <c r="F702">
        <v>695</v>
      </c>
      <c r="G702">
        <v>2E-3</v>
      </c>
      <c r="H702">
        <v>0.16600000000000001</v>
      </c>
      <c r="I702" s="10"/>
    </row>
    <row r="703" spans="6:9" x14ac:dyDescent="0.3">
      <c r="F703">
        <v>696</v>
      </c>
      <c r="G703">
        <v>2.4E-2</v>
      </c>
      <c r="H703">
        <v>0.58299999999999996</v>
      </c>
      <c r="I703" s="10"/>
    </row>
    <row r="704" spans="6:9" x14ac:dyDescent="0.3">
      <c r="F704">
        <v>697</v>
      </c>
      <c r="G704">
        <v>2E-3</v>
      </c>
      <c r="H704">
        <v>0.14000000000000001</v>
      </c>
      <c r="I704" s="10"/>
    </row>
    <row r="705" spans="6:9" x14ac:dyDescent="0.3">
      <c r="F705">
        <v>698</v>
      </c>
      <c r="G705">
        <v>0.17899999999999999</v>
      </c>
      <c r="H705">
        <v>1.633</v>
      </c>
      <c r="I705" s="10"/>
    </row>
    <row r="706" spans="6:9" x14ac:dyDescent="0.3">
      <c r="F706">
        <v>699</v>
      </c>
      <c r="G706">
        <v>4.0000000000000001E-3</v>
      </c>
      <c r="H706">
        <v>0.223</v>
      </c>
      <c r="I706" s="10"/>
    </row>
    <row r="707" spans="6:9" x14ac:dyDescent="0.3">
      <c r="F707">
        <v>700</v>
      </c>
      <c r="G707">
        <v>3.0000000000000001E-3</v>
      </c>
      <c r="H707">
        <v>0.185</v>
      </c>
      <c r="I707" s="10"/>
    </row>
    <row r="708" spans="6:9" x14ac:dyDescent="0.3">
      <c r="F708">
        <v>701</v>
      </c>
      <c r="G708">
        <v>2E-3</v>
      </c>
      <c r="H708">
        <v>0.159</v>
      </c>
      <c r="I708" s="10"/>
    </row>
    <row r="709" spans="6:9" x14ac:dyDescent="0.3">
      <c r="F709">
        <v>702</v>
      </c>
      <c r="G709">
        <v>6.0000000000000001E-3</v>
      </c>
      <c r="H709">
        <v>0.29799999999999999</v>
      </c>
      <c r="I709" s="10"/>
    </row>
    <row r="710" spans="6:9" x14ac:dyDescent="0.3">
      <c r="F710">
        <v>703</v>
      </c>
      <c r="G710">
        <v>1.9E-2</v>
      </c>
      <c r="H710">
        <v>0.55700000000000005</v>
      </c>
      <c r="I710" s="10"/>
    </row>
    <row r="711" spans="6:9" x14ac:dyDescent="0.3">
      <c r="F711">
        <v>704</v>
      </c>
      <c r="G711">
        <v>2E-3</v>
      </c>
      <c r="H711">
        <v>0.17799999999999999</v>
      </c>
      <c r="I711" s="10"/>
    </row>
    <row r="712" spans="6:9" x14ac:dyDescent="0.3">
      <c r="F712">
        <v>705</v>
      </c>
      <c r="G712">
        <v>3.0000000000000001E-3</v>
      </c>
      <c r="H712">
        <v>0.189</v>
      </c>
      <c r="I712" s="10"/>
    </row>
    <row r="713" spans="6:9" x14ac:dyDescent="0.3">
      <c r="F713">
        <v>706</v>
      </c>
      <c r="G713">
        <v>4.0000000000000001E-3</v>
      </c>
      <c r="H713">
        <v>0.24199999999999999</v>
      </c>
      <c r="I713" s="10"/>
    </row>
    <row r="714" spans="6:9" x14ac:dyDescent="0.3">
      <c r="F714">
        <v>707</v>
      </c>
      <c r="G714">
        <v>5.0000000000000001E-3</v>
      </c>
      <c r="H714">
        <v>0.29199999999999998</v>
      </c>
      <c r="I714" s="10"/>
    </row>
    <row r="715" spans="6:9" x14ac:dyDescent="0.3">
      <c r="F715">
        <v>708</v>
      </c>
      <c r="G715">
        <v>2E-3</v>
      </c>
      <c r="H715">
        <v>0.159</v>
      </c>
      <c r="I715" s="10"/>
    </row>
    <row r="716" spans="6:9" x14ac:dyDescent="0.3">
      <c r="F716">
        <v>709</v>
      </c>
      <c r="G716">
        <v>3.0000000000000001E-3</v>
      </c>
      <c r="H716">
        <v>0.20399999999999999</v>
      </c>
      <c r="I716" s="10"/>
    </row>
    <row r="717" spans="6:9" x14ac:dyDescent="0.3">
      <c r="F717">
        <v>710</v>
      </c>
      <c r="G717">
        <v>6.0000000000000001E-3</v>
      </c>
      <c r="H717">
        <v>0.30599999999999999</v>
      </c>
      <c r="I717" s="10"/>
    </row>
    <row r="718" spans="6:9" x14ac:dyDescent="0.3">
      <c r="F718">
        <v>711</v>
      </c>
      <c r="G718">
        <v>1.7000000000000001E-2</v>
      </c>
      <c r="H718">
        <v>0.54500000000000004</v>
      </c>
      <c r="I718" s="10"/>
    </row>
    <row r="719" spans="6:9" x14ac:dyDescent="0.3">
      <c r="F719">
        <v>712</v>
      </c>
      <c r="G719">
        <v>4.9000000000000002E-2</v>
      </c>
      <c r="H719">
        <v>0.84799999999999998</v>
      </c>
      <c r="I719" s="10"/>
    </row>
    <row r="720" spans="6:9" x14ac:dyDescent="0.3">
      <c r="F720">
        <v>713</v>
      </c>
      <c r="G720">
        <v>4.0000000000000001E-3</v>
      </c>
      <c r="H720">
        <v>0.24199999999999999</v>
      </c>
      <c r="I720" s="10"/>
    </row>
    <row r="721" spans="6:9" x14ac:dyDescent="0.3">
      <c r="F721">
        <v>714</v>
      </c>
      <c r="G721">
        <v>1.2E-2</v>
      </c>
      <c r="H721">
        <v>0.41599999999999998</v>
      </c>
      <c r="I721" s="10"/>
    </row>
    <row r="722" spans="6:9" x14ac:dyDescent="0.3">
      <c r="F722">
        <v>715</v>
      </c>
      <c r="G722">
        <v>3.0000000000000001E-3</v>
      </c>
      <c r="H722">
        <v>0.19600000000000001</v>
      </c>
      <c r="I722" s="10"/>
    </row>
    <row r="723" spans="6:9" x14ac:dyDescent="0.3">
      <c r="F723">
        <v>716</v>
      </c>
      <c r="G723">
        <v>5.0000000000000001E-3</v>
      </c>
      <c r="H723">
        <v>0.25</v>
      </c>
      <c r="I723" s="10"/>
    </row>
    <row r="724" spans="6:9" x14ac:dyDescent="0.3">
      <c r="F724">
        <v>717</v>
      </c>
      <c r="G724">
        <v>6.0000000000000001E-3</v>
      </c>
      <c r="H724">
        <v>0.28699999999999998</v>
      </c>
      <c r="I724" s="10"/>
    </row>
    <row r="725" spans="6:9" x14ac:dyDescent="0.3">
      <c r="F725">
        <v>718</v>
      </c>
      <c r="G725">
        <v>2.1999999999999999E-2</v>
      </c>
      <c r="H725">
        <v>0.59399999999999997</v>
      </c>
      <c r="I725" s="10"/>
    </row>
    <row r="726" spans="6:9" x14ac:dyDescent="0.3">
      <c r="F726">
        <v>719</v>
      </c>
      <c r="G726">
        <v>2E-3</v>
      </c>
      <c r="H726">
        <v>0.182</v>
      </c>
      <c r="I726" s="10"/>
    </row>
    <row r="727" spans="6:9" x14ac:dyDescent="0.3">
      <c r="F727">
        <v>720</v>
      </c>
      <c r="G727">
        <v>2.7E-2</v>
      </c>
      <c r="H727">
        <v>0.70399999999999996</v>
      </c>
      <c r="I727" s="10"/>
    </row>
    <row r="728" spans="6:9" x14ac:dyDescent="0.3">
      <c r="F728">
        <v>721</v>
      </c>
      <c r="G728">
        <v>3.0000000000000001E-3</v>
      </c>
      <c r="H728">
        <v>0.20399999999999999</v>
      </c>
      <c r="I728" s="10"/>
    </row>
    <row r="729" spans="6:9" x14ac:dyDescent="0.3">
      <c r="F729">
        <v>722</v>
      </c>
      <c r="G729">
        <v>2E-3</v>
      </c>
      <c r="H729">
        <v>0.14799999999999999</v>
      </c>
      <c r="I729" s="10"/>
    </row>
    <row r="730" spans="6:9" x14ac:dyDescent="0.3">
      <c r="F730">
        <v>723</v>
      </c>
      <c r="G730">
        <v>2E-3</v>
      </c>
      <c r="H730">
        <v>0.14000000000000001</v>
      </c>
      <c r="I730" s="10"/>
    </row>
    <row r="731" spans="6:9" x14ac:dyDescent="0.3">
      <c r="F731">
        <v>724</v>
      </c>
      <c r="G731">
        <v>1.0999999999999999E-2</v>
      </c>
      <c r="H731">
        <v>0.40100000000000002</v>
      </c>
      <c r="I731" s="10"/>
    </row>
    <row r="732" spans="6:9" x14ac:dyDescent="0.3">
      <c r="F732">
        <v>725</v>
      </c>
      <c r="G732">
        <v>8.9999999999999993E-3</v>
      </c>
      <c r="H732">
        <v>0.34399999999999997</v>
      </c>
      <c r="I732" s="10"/>
    </row>
    <row r="733" spans="6:9" x14ac:dyDescent="0.3">
      <c r="F733">
        <v>726</v>
      </c>
      <c r="G733">
        <v>3.0000000000000001E-3</v>
      </c>
      <c r="H733">
        <v>0.20399999999999999</v>
      </c>
      <c r="I733" s="10"/>
    </row>
    <row r="734" spans="6:9" x14ac:dyDescent="0.3">
      <c r="F734">
        <v>727</v>
      </c>
      <c r="G734">
        <v>2E-3</v>
      </c>
      <c r="H734">
        <v>0.14799999999999999</v>
      </c>
      <c r="I734" s="10"/>
    </row>
    <row r="735" spans="6:9" x14ac:dyDescent="0.3">
      <c r="F735">
        <v>728</v>
      </c>
      <c r="G735">
        <v>1.0999999999999999E-2</v>
      </c>
      <c r="H735">
        <v>0.435</v>
      </c>
      <c r="I735" s="10"/>
    </row>
    <row r="736" spans="6:9" x14ac:dyDescent="0.3">
      <c r="F736">
        <v>729</v>
      </c>
      <c r="G736">
        <v>0.02</v>
      </c>
      <c r="H736">
        <v>0.58599999999999997</v>
      </c>
      <c r="I736" s="10"/>
    </row>
    <row r="737" spans="6:9" x14ac:dyDescent="0.3">
      <c r="F737">
        <v>730</v>
      </c>
      <c r="G737">
        <v>4.0000000000000001E-3</v>
      </c>
      <c r="H737">
        <v>0.25</v>
      </c>
      <c r="I737" s="10"/>
    </row>
    <row r="738" spans="6:9" x14ac:dyDescent="0.3">
      <c r="F738">
        <v>731</v>
      </c>
      <c r="G738">
        <v>1.4E-2</v>
      </c>
      <c r="H738">
        <v>0.501</v>
      </c>
      <c r="I738" s="10"/>
    </row>
    <row r="739" spans="6:9" x14ac:dyDescent="0.3">
      <c r="F739">
        <v>732</v>
      </c>
      <c r="G739">
        <v>8.9999999999999993E-3</v>
      </c>
      <c r="H739">
        <v>0.35199999999999998</v>
      </c>
      <c r="I739" s="10"/>
    </row>
    <row r="740" spans="6:9" x14ac:dyDescent="0.3">
      <c r="F740">
        <v>733</v>
      </c>
      <c r="G740">
        <v>8.0000000000000002E-3</v>
      </c>
      <c r="H740">
        <v>0.314</v>
      </c>
      <c r="I740" s="10"/>
    </row>
    <row r="741" spans="6:9" x14ac:dyDescent="0.3">
      <c r="F741">
        <v>734</v>
      </c>
      <c r="G741">
        <v>1.2E-2</v>
      </c>
      <c r="H741">
        <v>0.41599999999999998</v>
      </c>
      <c r="I741" s="10"/>
    </row>
    <row r="742" spans="6:9" x14ac:dyDescent="0.3">
      <c r="F742">
        <v>735</v>
      </c>
      <c r="G742">
        <v>8.9999999999999993E-3</v>
      </c>
      <c r="H742">
        <v>0.371</v>
      </c>
      <c r="I742" s="10"/>
    </row>
    <row r="743" spans="6:9" x14ac:dyDescent="0.3">
      <c r="F743">
        <v>736</v>
      </c>
      <c r="G743">
        <v>0.35099999999999998</v>
      </c>
      <c r="H743">
        <v>2.4209999999999998</v>
      </c>
      <c r="I743" s="10"/>
    </row>
    <row r="744" spans="6:9" x14ac:dyDescent="0.3">
      <c r="F744">
        <v>737</v>
      </c>
      <c r="G744">
        <v>1E-3</v>
      </c>
      <c r="H744">
        <v>0.121</v>
      </c>
      <c r="I744" s="10"/>
    </row>
    <row r="745" spans="6:9" x14ac:dyDescent="0.3">
      <c r="F745">
        <v>738</v>
      </c>
      <c r="G745">
        <v>8.9999999999999993E-3</v>
      </c>
      <c r="H745">
        <v>0.38200000000000001</v>
      </c>
      <c r="I745" s="10"/>
    </row>
    <row r="746" spans="6:9" x14ac:dyDescent="0.3">
      <c r="F746">
        <v>739</v>
      </c>
      <c r="G746">
        <v>6.0000000000000001E-3</v>
      </c>
      <c r="H746">
        <v>0.28000000000000003</v>
      </c>
      <c r="I746" s="10"/>
    </row>
    <row r="747" spans="6:9" x14ac:dyDescent="0.3">
      <c r="F747">
        <v>740</v>
      </c>
      <c r="G747">
        <v>6.0000000000000001E-3</v>
      </c>
      <c r="H747">
        <v>0.36</v>
      </c>
      <c r="I747" s="10"/>
    </row>
    <row r="748" spans="6:9" x14ac:dyDescent="0.3">
      <c r="F748">
        <v>741</v>
      </c>
      <c r="G748">
        <v>4.0000000000000001E-3</v>
      </c>
      <c r="H748">
        <v>0.223</v>
      </c>
      <c r="I748" s="10"/>
    </row>
    <row r="749" spans="6:9" x14ac:dyDescent="0.3">
      <c r="F749">
        <v>742</v>
      </c>
      <c r="G749">
        <v>0.04</v>
      </c>
      <c r="H749">
        <v>0.83599999999999997</v>
      </c>
      <c r="I749" s="10"/>
    </row>
    <row r="750" spans="6:9" x14ac:dyDescent="0.3">
      <c r="F750">
        <v>743</v>
      </c>
      <c r="G750">
        <v>2.8000000000000001E-2</v>
      </c>
      <c r="H750">
        <v>0.63600000000000001</v>
      </c>
      <c r="I750" s="10"/>
    </row>
    <row r="751" spans="6:9" x14ac:dyDescent="0.3">
      <c r="F751">
        <v>744</v>
      </c>
      <c r="G751">
        <v>3.0000000000000001E-3</v>
      </c>
      <c r="H751">
        <v>0.17799999999999999</v>
      </c>
      <c r="I751" s="10"/>
    </row>
    <row r="752" spans="6:9" x14ac:dyDescent="0.3">
      <c r="F752">
        <v>745</v>
      </c>
      <c r="G752">
        <v>1E-3</v>
      </c>
      <c r="H752">
        <v>0.113</v>
      </c>
      <c r="I752" s="10"/>
    </row>
    <row r="753" spans="6:9" x14ac:dyDescent="0.3">
      <c r="F753">
        <v>746</v>
      </c>
      <c r="G753">
        <v>4.0000000000000001E-3</v>
      </c>
      <c r="H753">
        <v>0.215</v>
      </c>
      <c r="I753" s="10"/>
    </row>
    <row r="754" spans="6:9" x14ac:dyDescent="0.3">
      <c r="F754">
        <v>747</v>
      </c>
      <c r="G754">
        <v>1E-3</v>
      </c>
      <c r="H754">
        <v>0.14000000000000001</v>
      </c>
      <c r="I754" s="10"/>
    </row>
    <row r="755" spans="6:9" x14ac:dyDescent="0.3">
      <c r="F755">
        <v>748</v>
      </c>
      <c r="G755">
        <v>8.0000000000000002E-3</v>
      </c>
      <c r="H755">
        <v>0.35199999999999998</v>
      </c>
      <c r="I755" s="10"/>
    </row>
    <row r="756" spans="6:9" x14ac:dyDescent="0.3">
      <c r="F756">
        <v>749</v>
      </c>
      <c r="G756">
        <v>2E-3</v>
      </c>
      <c r="H756">
        <v>0.14000000000000001</v>
      </c>
      <c r="I756" s="10"/>
    </row>
    <row r="757" spans="6:9" x14ac:dyDescent="0.3">
      <c r="F757">
        <v>750</v>
      </c>
      <c r="G757">
        <v>5.0000000000000001E-3</v>
      </c>
      <c r="H757">
        <v>0.25</v>
      </c>
      <c r="I757" s="10"/>
    </row>
    <row r="758" spans="6:9" x14ac:dyDescent="0.3">
      <c r="F758">
        <v>751</v>
      </c>
      <c r="G758">
        <v>4.0000000000000001E-3</v>
      </c>
      <c r="H758">
        <v>0.25</v>
      </c>
      <c r="I758" s="10"/>
    </row>
    <row r="759" spans="6:9" x14ac:dyDescent="0.3">
      <c r="F759">
        <v>752</v>
      </c>
      <c r="G759">
        <v>2E-3</v>
      </c>
      <c r="H759">
        <v>0.14799999999999999</v>
      </c>
      <c r="I759" s="10"/>
    </row>
    <row r="760" spans="6:9" x14ac:dyDescent="0.3">
      <c r="F760">
        <v>753</v>
      </c>
      <c r="G760">
        <v>4.0000000000000001E-3</v>
      </c>
      <c r="H760">
        <v>0.21199999999999999</v>
      </c>
      <c r="I760" s="10"/>
    </row>
    <row r="761" spans="6:9" x14ac:dyDescent="0.3">
      <c r="F761">
        <v>754</v>
      </c>
      <c r="G761">
        <v>4.0000000000000001E-3</v>
      </c>
      <c r="H761">
        <v>0.23400000000000001</v>
      </c>
      <c r="I761" s="10"/>
    </row>
    <row r="762" spans="6:9" x14ac:dyDescent="0.3">
      <c r="F762">
        <v>755</v>
      </c>
      <c r="G762">
        <v>0.01</v>
      </c>
      <c r="H762">
        <v>0.36299999999999999</v>
      </c>
      <c r="I762" s="10"/>
    </row>
    <row r="763" spans="6:9" x14ac:dyDescent="0.3">
      <c r="F763">
        <v>756</v>
      </c>
      <c r="G763">
        <v>4.0000000000000001E-3</v>
      </c>
      <c r="H763">
        <v>0.24199999999999999</v>
      </c>
      <c r="I763" s="8"/>
    </row>
    <row r="764" spans="6:9" x14ac:dyDescent="0.3">
      <c r="F764">
        <v>757</v>
      </c>
      <c r="G764">
        <v>1.4999999999999999E-2</v>
      </c>
      <c r="H764">
        <v>0.46200000000000002</v>
      </c>
      <c r="I764" s="10"/>
    </row>
    <row r="765" spans="6:9" x14ac:dyDescent="0.3">
      <c r="F765">
        <v>758</v>
      </c>
      <c r="G765">
        <v>2E-3</v>
      </c>
      <c r="H765">
        <v>0.16600000000000001</v>
      </c>
      <c r="I765" s="10"/>
    </row>
    <row r="766" spans="6:9" x14ac:dyDescent="0.3">
      <c r="F766">
        <v>759</v>
      </c>
      <c r="G766">
        <v>7.0000000000000001E-3</v>
      </c>
      <c r="H766">
        <v>0.33300000000000002</v>
      </c>
      <c r="I766" s="10"/>
    </row>
    <row r="767" spans="6:9" x14ac:dyDescent="0.3">
      <c r="F767">
        <v>760</v>
      </c>
      <c r="G767">
        <v>2E-3</v>
      </c>
      <c r="H767">
        <v>0.159</v>
      </c>
      <c r="I767" s="10"/>
    </row>
    <row r="768" spans="6:9" x14ac:dyDescent="0.3">
      <c r="F768">
        <v>761</v>
      </c>
      <c r="G768">
        <v>1.6E-2</v>
      </c>
      <c r="H768">
        <v>0.48099999999999998</v>
      </c>
      <c r="I768" s="10"/>
    </row>
    <row r="769" spans="6:9" x14ac:dyDescent="0.3">
      <c r="F769">
        <v>762</v>
      </c>
      <c r="G769">
        <v>8.8999999999999996E-2</v>
      </c>
      <c r="H769">
        <v>1.1279999999999999</v>
      </c>
      <c r="I769" s="10"/>
    </row>
    <row r="770" spans="6:9" x14ac:dyDescent="0.3">
      <c r="F770">
        <v>763</v>
      </c>
      <c r="G770">
        <v>2E-3</v>
      </c>
      <c r="H770">
        <v>0.159</v>
      </c>
      <c r="I770" s="10"/>
    </row>
    <row r="771" spans="6:9" x14ac:dyDescent="0.3">
      <c r="F771">
        <v>764</v>
      </c>
      <c r="G771">
        <v>7.0000000000000001E-3</v>
      </c>
      <c r="H771">
        <v>0.314</v>
      </c>
      <c r="I771" s="10"/>
    </row>
    <row r="772" spans="6:9" x14ac:dyDescent="0.3">
      <c r="F772">
        <v>765</v>
      </c>
      <c r="G772">
        <v>4.0000000000000001E-3</v>
      </c>
      <c r="H772">
        <v>0.26900000000000002</v>
      </c>
      <c r="I772" s="10"/>
    </row>
    <row r="773" spans="6:9" x14ac:dyDescent="0.3">
      <c r="F773">
        <v>766</v>
      </c>
      <c r="G773">
        <v>3.0000000000000001E-3</v>
      </c>
      <c r="H773">
        <v>0.19600000000000001</v>
      </c>
      <c r="I773" s="10"/>
    </row>
    <row r="774" spans="6:9" x14ac:dyDescent="0.3">
      <c r="F774">
        <v>767</v>
      </c>
      <c r="G774">
        <v>2E-3</v>
      </c>
      <c r="H774">
        <v>0.159</v>
      </c>
      <c r="I774" s="10"/>
    </row>
    <row r="775" spans="6:9" x14ac:dyDescent="0.3">
      <c r="F775">
        <v>768</v>
      </c>
      <c r="G775">
        <v>1.2E-2</v>
      </c>
      <c r="H775">
        <v>0.42399999999999999</v>
      </c>
      <c r="I775" s="10"/>
    </row>
    <row r="776" spans="6:9" x14ac:dyDescent="0.3">
      <c r="F776">
        <v>769</v>
      </c>
      <c r="G776">
        <v>2E-3</v>
      </c>
      <c r="H776">
        <v>0.17799999999999999</v>
      </c>
      <c r="I776" s="10"/>
    </row>
    <row r="777" spans="6:9" x14ac:dyDescent="0.3">
      <c r="F777">
        <v>770</v>
      </c>
      <c r="G777">
        <v>5.0000000000000001E-3</v>
      </c>
      <c r="H777">
        <v>0.25</v>
      </c>
      <c r="I777" s="10"/>
    </row>
    <row r="778" spans="6:9" x14ac:dyDescent="0.3">
      <c r="F778">
        <v>771</v>
      </c>
      <c r="G778">
        <v>4.0000000000000001E-3</v>
      </c>
      <c r="H778">
        <v>0.25</v>
      </c>
      <c r="I778" s="10"/>
    </row>
    <row r="779" spans="6:9" x14ac:dyDescent="0.3">
      <c r="F779">
        <v>772</v>
      </c>
      <c r="G779">
        <v>2E-3</v>
      </c>
      <c r="H779">
        <v>0.14000000000000001</v>
      </c>
      <c r="I779" s="10"/>
    </row>
    <row r="780" spans="6:9" x14ac:dyDescent="0.3">
      <c r="F780">
        <v>773</v>
      </c>
      <c r="G780">
        <v>6.0000000000000001E-3</v>
      </c>
      <c r="H780">
        <v>0.27600000000000002</v>
      </c>
      <c r="I780" s="10"/>
    </row>
    <row r="781" spans="6:9" x14ac:dyDescent="0.3">
      <c r="F781">
        <v>774</v>
      </c>
      <c r="G781">
        <v>7.0000000000000001E-3</v>
      </c>
      <c r="H781">
        <v>0.30599999999999999</v>
      </c>
      <c r="I781" s="10"/>
    </row>
    <row r="782" spans="6:9" x14ac:dyDescent="0.3">
      <c r="F782">
        <v>775</v>
      </c>
      <c r="G782">
        <v>0.01</v>
      </c>
      <c r="H782">
        <v>0.38200000000000001</v>
      </c>
      <c r="I782" s="10"/>
    </row>
    <row r="783" spans="6:9" x14ac:dyDescent="0.3">
      <c r="F783">
        <v>776</v>
      </c>
      <c r="G783">
        <v>2E-3</v>
      </c>
      <c r="H783">
        <v>0.151</v>
      </c>
      <c r="I783" s="10"/>
    </row>
    <row r="784" spans="6:9" x14ac:dyDescent="0.3">
      <c r="F784">
        <v>777</v>
      </c>
      <c r="G784">
        <v>2E-3</v>
      </c>
      <c r="H784">
        <v>0.17799999999999999</v>
      </c>
      <c r="I784" s="10"/>
    </row>
    <row r="785" spans="6:9" x14ac:dyDescent="0.3">
      <c r="F785">
        <v>778</v>
      </c>
      <c r="G785">
        <v>2E-3</v>
      </c>
      <c r="H785">
        <v>0.151</v>
      </c>
      <c r="I785" s="10"/>
    </row>
    <row r="786" spans="6:9" x14ac:dyDescent="0.3">
      <c r="F786">
        <v>779</v>
      </c>
      <c r="G786">
        <v>3.0000000000000001E-3</v>
      </c>
      <c r="H786">
        <v>0.21199999999999999</v>
      </c>
      <c r="I786" s="10"/>
    </row>
    <row r="787" spans="6:9" x14ac:dyDescent="0.3">
      <c r="F787">
        <v>780</v>
      </c>
      <c r="G787">
        <v>5.0000000000000001E-3</v>
      </c>
      <c r="H787">
        <v>0.26900000000000002</v>
      </c>
      <c r="I787" s="10"/>
    </row>
    <row r="788" spans="6:9" x14ac:dyDescent="0.3">
      <c r="F788">
        <v>781</v>
      </c>
      <c r="G788">
        <v>4.0000000000000001E-3</v>
      </c>
      <c r="H788">
        <v>0.27200000000000002</v>
      </c>
      <c r="I788" s="10"/>
    </row>
    <row r="789" spans="6:9" x14ac:dyDescent="0.3">
      <c r="F789">
        <v>782</v>
      </c>
      <c r="G789">
        <v>4.0000000000000001E-3</v>
      </c>
      <c r="H789">
        <v>0.29499999999999998</v>
      </c>
      <c r="I789" s="10"/>
    </row>
    <row r="790" spans="6:9" x14ac:dyDescent="0.3">
      <c r="F790">
        <v>783</v>
      </c>
      <c r="G790">
        <v>3.0000000000000001E-3</v>
      </c>
      <c r="H790">
        <v>0.23100000000000001</v>
      </c>
      <c r="I790" s="10"/>
    </row>
    <row r="791" spans="6:9" x14ac:dyDescent="0.3">
      <c r="F791">
        <v>784</v>
      </c>
      <c r="G791">
        <v>6.0000000000000001E-3</v>
      </c>
      <c r="H791">
        <v>0.27600000000000002</v>
      </c>
      <c r="I791" s="10"/>
    </row>
    <row r="792" spans="6:9" x14ac:dyDescent="0.3">
      <c r="F792">
        <v>785</v>
      </c>
      <c r="G792">
        <v>1.0999999999999999E-2</v>
      </c>
      <c r="H792">
        <v>0.39400000000000002</v>
      </c>
      <c r="I792" s="10"/>
    </row>
    <row r="793" spans="6:9" x14ac:dyDescent="0.3">
      <c r="F793">
        <v>786</v>
      </c>
      <c r="G793">
        <v>2E-3</v>
      </c>
      <c r="H793">
        <v>0.16600000000000001</v>
      </c>
      <c r="I793" s="10"/>
    </row>
    <row r="794" spans="6:9" x14ac:dyDescent="0.3">
      <c r="F794">
        <v>787</v>
      </c>
      <c r="G794">
        <v>0.02</v>
      </c>
      <c r="H794">
        <v>0.52600000000000002</v>
      </c>
      <c r="I794" s="10"/>
    </row>
    <row r="795" spans="6:9" x14ac:dyDescent="0.3">
      <c r="F795">
        <v>788</v>
      </c>
      <c r="G795">
        <v>0.11</v>
      </c>
      <c r="H795">
        <v>1.3340000000000001</v>
      </c>
      <c r="I795" s="10"/>
    </row>
    <row r="796" spans="6:9" x14ac:dyDescent="0.3">
      <c r="F796">
        <v>789</v>
      </c>
      <c r="G796">
        <v>2E-3</v>
      </c>
      <c r="H796">
        <v>0.17799999999999999</v>
      </c>
      <c r="I796" s="10"/>
    </row>
    <row r="797" spans="6:9" x14ac:dyDescent="0.3">
      <c r="F797">
        <v>790</v>
      </c>
      <c r="G797">
        <v>1.7000000000000001E-2</v>
      </c>
      <c r="H797">
        <v>0.55400000000000005</v>
      </c>
      <c r="I797" s="10"/>
    </row>
    <row r="798" spans="6:9" x14ac:dyDescent="0.3">
      <c r="F798">
        <v>791</v>
      </c>
      <c r="G798">
        <v>2E-3</v>
      </c>
      <c r="H798">
        <v>0.193</v>
      </c>
      <c r="I798" s="10"/>
    </row>
    <row r="799" spans="6:9" x14ac:dyDescent="0.3">
      <c r="F799">
        <v>792</v>
      </c>
      <c r="G799">
        <v>4.0000000000000001E-3</v>
      </c>
      <c r="H799">
        <v>0.23100000000000001</v>
      </c>
      <c r="I799" s="10"/>
    </row>
    <row r="800" spans="6:9" x14ac:dyDescent="0.3">
      <c r="F800">
        <v>793</v>
      </c>
      <c r="G800">
        <v>3.0000000000000001E-3</v>
      </c>
      <c r="H800">
        <v>0.20399999999999999</v>
      </c>
      <c r="I800" s="10"/>
    </row>
    <row r="801" spans="6:9" x14ac:dyDescent="0.3">
      <c r="F801">
        <v>794</v>
      </c>
      <c r="G801">
        <v>4.0000000000000001E-3</v>
      </c>
      <c r="H801">
        <v>0.223</v>
      </c>
      <c r="I801" s="10"/>
    </row>
    <row r="802" spans="6:9" x14ac:dyDescent="0.3">
      <c r="F802">
        <v>795</v>
      </c>
      <c r="G802">
        <v>8.9999999999999993E-3</v>
      </c>
      <c r="H802">
        <v>0.38600000000000001</v>
      </c>
      <c r="I802" s="10"/>
    </row>
    <row r="803" spans="6:9" x14ac:dyDescent="0.3">
      <c r="F803">
        <v>796</v>
      </c>
      <c r="G803">
        <v>3.0000000000000001E-3</v>
      </c>
      <c r="H803">
        <v>0.20399999999999999</v>
      </c>
      <c r="I803" s="10"/>
    </row>
    <row r="804" spans="6:9" x14ac:dyDescent="0.3">
      <c r="F804">
        <v>797</v>
      </c>
      <c r="G804">
        <v>4.0000000000000001E-3</v>
      </c>
      <c r="H804">
        <v>0.223</v>
      </c>
      <c r="I804" s="10"/>
    </row>
    <row r="805" spans="6:9" x14ac:dyDescent="0.3">
      <c r="F805">
        <v>798</v>
      </c>
      <c r="G805" s="228">
        <v>5.3330000000000001E-4</v>
      </c>
      <c r="H805">
        <v>0.113</v>
      </c>
      <c r="I805" s="10"/>
    </row>
    <row r="806" spans="6:9" x14ac:dyDescent="0.3">
      <c r="F806">
        <v>799</v>
      </c>
      <c r="G806">
        <v>2.8000000000000001E-2</v>
      </c>
      <c r="H806">
        <v>0.65900000000000003</v>
      </c>
      <c r="I806" s="10"/>
    </row>
    <row r="807" spans="6:9" x14ac:dyDescent="0.3">
      <c r="F807">
        <v>800</v>
      </c>
      <c r="G807">
        <v>2E-3</v>
      </c>
      <c r="H807">
        <v>0.185</v>
      </c>
      <c r="I807" s="10"/>
    </row>
    <row r="808" spans="6:9" x14ac:dyDescent="0.3">
      <c r="F808">
        <v>801</v>
      </c>
      <c r="G808">
        <v>4.0000000000000001E-3</v>
      </c>
      <c r="H808">
        <v>0.223</v>
      </c>
      <c r="I808" s="10"/>
    </row>
    <row r="809" spans="6:9" x14ac:dyDescent="0.3">
      <c r="F809">
        <v>802</v>
      </c>
      <c r="G809">
        <v>3.0000000000000001E-3</v>
      </c>
      <c r="H809">
        <v>0.20399999999999999</v>
      </c>
      <c r="I809" s="10"/>
    </row>
    <row r="810" spans="6:9" x14ac:dyDescent="0.3">
      <c r="F810">
        <v>803</v>
      </c>
      <c r="G810">
        <v>5.0000000000000001E-3</v>
      </c>
      <c r="H810">
        <v>0.26900000000000002</v>
      </c>
      <c r="I810" s="10"/>
    </row>
    <row r="811" spans="6:9" x14ac:dyDescent="0.3">
      <c r="F811">
        <v>804</v>
      </c>
      <c r="G811">
        <v>3.0000000000000001E-3</v>
      </c>
      <c r="H811">
        <v>0.17799999999999999</v>
      </c>
      <c r="I811" s="10"/>
    </row>
    <row r="812" spans="6:9" x14ac:dyDescent="0.3">
      <c r="F812">
        <v>805</v>
      </c>
      <c r="G812">
        <v>3.0000000000000001E-3</v>
      </c>
      <c r="H812">
        <v>0.20399999999999999</v>
      </c>
      <c r="I812" s="10"/>
    </row>
    <row r="813" spans="6:9" x14ac:dyDescent="0.3">
      <c r="F813">
        <v>806</v>
      </c>
      <c r="G813">
        <v>3.0000000000000001E-3</v>
      </c>
      <c r="H813">
        <v>0.22</v>
      </c>
      <c r="I813" s="10"/>
    </row>
    <row r="814" spans="6:9" x14ac:dyDescent="0.3">
      <c r="F814">
        <v>807</v>
      </c>
      <c r="G814">
        <v>5.0000000000000001E-3</v>
      </c>
      <c r="H814">
        <v>0.29099999999999998</v>
      </c>
      <c r="I814" s="10"/>
    </row>
    <row r="815" spans="6:9" x14ac:dyDescent="0.3">
      <c r="F815">
        <v>808</v>
      </c>
      <c r="G815" s="228">
        <v>7.1109999999999999E-4</v>
      </c>
      <c r="H815">
        <v>7.4999999999999997E-2</v>
      </c>
      <c r="I815" s="10"/>
    </row>
    <row r="816" spans="6:9" x14ac:dyDescent="0.3">
      <c r="F816">
        <v>809</v>
      </c>
      <c r="G816">
        <v>7.0000000000000001E-3</v>
      </c>
      <c r="H816">
        <v>0.32200000000000001</v>
      </c>
      <c r="I816" s="10"/>
    </row>
    <row r="817" spans="6:9" x14ac:dyDescent="0.3">
      <c r="F817">
        <v>810</v>
      </c>
      <c r="G817">
        <v>4.0000000000000001E-3</v>
      </c>
      <c r="H817">
        <v>0.253</v>
      </c>
      <c r="I817" s="10"/>
    </row>
    <row r="818" spans="6:9" x14ac:dyDescent="0.3">
      <c r="F818">
        <v>811</v>
      </c>
      <c r="G818">
        <v>3.0000000000000001E-3</v>
      </c>
      <c r="H818">
        <v>0.19600000000000001</v>
      </c>
      <c r="I818" s="10"/>
    </row>
    <row r="819" spans="6:9" x14ac:dyDescent="0.3">
      <c r="F819">
        <v>812</v>
      </c>
      <c r="G819">
        <v>7.0000000000000001E-3</v>
      </c>
      <c r="H819">
        <v>0.32200000000000001</v>
      </c>
      <c r="I819" s="10"/>
    </row>
    <row r="820" spans="6:9" x14ac:dyDescent="0.3">
      <c r="F820">
        <v>813</v>
      </c>
      <c r="G820">
        <v>1.6E-2</v>
      </c>
      <c r="H820">
        <v>0.503</v>
      </c>
      <c r="I820" s="10"/>
    </row>
    <row r="821" spans="6:9" x14ac:dyDescent="0.3">
      <c r="F821">
        <v>814</v>
      </c>
      <c r="G821">
        <v>6.0000000000000001E-3</v>
      </c>
      <c r="H821">
        <v>0.32500000000000001</v>
      </c>
      <c r="I821" s="10"/>
    </row>
    <row r="822" spans="6:9" x14ac:dyDescent="0.3">
      <c r="F822">
        <v>815</v>
      </c>
      <c r="G822">
        <v>2E-3</v>
      </c>
      <c r="H822">
        <v>0.17799999999999999</v>
      </c>
      <c r="I822" s="10"/>
    </row>
    <row r="823" spans="6:9" x14ac:dyDescent="0.3">
      <c r="F823">
        <v>816</v>
      </c>
      <c r="G823">
        <v>2E-3</v>
      </c>
      <c r="H823">
        <v>0.155</v>
      </c>
      <c r="I823" s="10"/>
    </row>
    <row r="824" spans="6:9" x14ac:dyDescent="0.3">
      <c r="F824">
        <v>817</v>
      </c>
      <c r="G824">
        <v>1E-3</v>
      </c>
      <c r="H824">
        <v>0.13200000000000001</v>
      </c>
      <c r="I824" s="10"/>
    </row>
    <row r="825" spans="6:9" x14ac:dyDescent="0.3">
      <c r="F825">
        <v>818</v>
      </c>
      <c r="G825">
        <v>2E-3</v>
      </c>
      <c r="H825">
        <v>0.17</v>
      </c>
      <c r="I825" s="10"/>
    </row>
    <row r="826" spans="6:9" x14ac:dyDescent="0.3">
      <c r="F826">
        <v>819</v>
      </c>
      <c r="G826">
        <v>5.0000000000000001E-3</v>
      </c>
      <c r="H826">
        <v>0.26100000000000001</v>
      </c>
      <c r="I826" s="10"/>
    </row>
    <row r="827" spans="6:9" x14ac:dyDescent="0.3">
      <c r="F827">
        <v>820</v>
      </c>
      <c r="G827">
        <v>0.06</v>
      </c>
      <c r="H827">
        <v>0.996</v>
      </c>
      <c r="I827" s="10"/>
    </row>
    <row r="828" spans="6:9" x14ac:dyDescent="0.3">
      <c r="F828">
        <v>821</v>
      </c>
      <c r="G828">
        <v>1.6E-2</v>
      </c>
      <c r="H828">
        <v>0.48099999999999998</v>
      </c>
      <c r="I828" s="10"/>
    </row>
    <row r="829" spans="6:9" x14ac:dyDescent="0.3">
      <c r="F829">
        <v>822</v>
      </c>
      <c r="G829">
        <v>4.0000000000000001E-3</v>
      </c>
      <c r="H829">
        <v>0.223</v>
      </c>
      <c r="I829" s="10"/>
    </row>
    <row r="830" spans="6:9" x14ac:dyDescent="0.3">
      <c r="F830">
        <v>823</v>
      </c>
      <c r="G830">
        <v>2E-3</v>
      </c>
      <c r="H830">
        <v>0.13200000000000001</v>
      </c>
      <c r="I830" s="10"/>
    </row>
    <row r="831" spans="6:9" x14ac:dyDescent="0.3">
      <c r="F831">
        <v>824</v>
      </c>
      <c r="G831">
        <v>6.0000000000000001E-3</v>
      </c>
      <c r="H831">
        <v>0.314</v>
      </c>
      <c r="I831" s="10"/>
    </row>
    <row r="832" spans="6:9" x14ac:dyDescent="0.3">
      <c r="F832">
        <v>825</v>
      </c>
      <c r="G832">
        <v>2E-3</v>
      </c>
      <c r="H832">
        <v>0.16600000000000001</v>
      </c>
      <c r="I832" s="10"/>
    </row>
    <row r="833" spans="6:9" x14ac:dyDescent="0.3">
      <c r="F833">
        <v>826</v>
      </c>
      <c r="G833" s="228">
        <v>8.8889999999999998E-4</v>
      </c>
      <c r="H833">
        <v>0.113</v>
      </c>
      <c r="I833" s="10"/>
    </row>
    <row r="834" spans="6:9" x14ac:dyDescent="0.3">
      <c r="F834">
        <v>827</v>
      </c>
      <c r="G834">
        <v>2.8000000000000001E-2</v>
      </c>
      <c r="H834">
        <v>0.66600000000000004</v>
      </c>
      <c r="I834" s="10"/>
    </row>
    <row r="835" spans="6:9" x14ac:dyDescent="0.3">
      <c r="F835">
        <v>828</v>
      </c>
      <c r="G835">
        <v>1E-3</v>
      </c>
      <c r="H835">
        <v>0.129</v>
      </c>
      <c r="I835" s="10"/>
    </row>
    <row r="836" spans="6:9" x14ac:dyDescent="0.3">
      <c r="F836">
        <v>829</v>
      </c>
      <c r="G836">
        <v>2E-3</v>
      </c>
      <c r="H836">
        <v>0.193</v>
      </c>
      <c r="I836" s="10"/>
    </row>
    <row r="837" spans="6:9" x14ac:dyDescent="0.3">
      <c r="F837">
        <v>830</v>
      </c>
      <c r="G837">
        <v>2E-3</v>
      </c>
      <c r="H837">
        <v>0.185</v>
      </c>
      <c r="I837" s="8"/>
    </row>
    <row r="838" spans="6:9" x14ac:dyDescent="0.3">
      <c r="F838">
        <v>831</v>
      </c>
      <c r="G838">
        <v>2.1999999999999999E-2</v>
      </c>
      <c r="H838">
        <v>0.56399999999999995</v>
      </c>
      <c r="I838" s="10"/>
    </row>
    <row r="839" spans="6:9" x14ac:dyDescent="0.3">
      <c r="F839">
        <v>832</v>
      </c>
      <c r="G839">
        <v>2E-3</v>
      </c>
      <c r="H839">
        <v>0.151</v>
      </c>
      <c r="I839" s="10"/>
    </row>
    <row r="840" spans="6:9" x14ac:dyDescent="0.3">
      <c r="F840">
        <v>833</v>
      </c>
      <c r="G840">
        <v>5.0000000000000001E-3</v>
      </c>
      <c r="H840">
        <v>0.30599999999999999</v>
      </c>
      <c r="I840" s="10"/>
    </row>
    <row r="841" spans="6:9" x14ac:dyDescent="0.3">
      <c r="F841">
        <v>834</v>
      </c>
      <c r="G841">
        <v>2E-3</v>
      </c>
      <c r="H841">
        <v>0.17799999999999999</v>
      </c>
      <c r="I841" s="10"/>
    </row>
    <row r="842" spans="6:9" x14ac:dyDescent="0.3">
      <c r="F842">
        <v>835</v>
      </c>
      <c r="G842">
        <v>1E-3</v>
      </c>
      <c r="H842">
        <v>0.121</v>
      </c>
      <c r="I842" s="10"/>
    </row>
    <row r="843" spans="6:9" x14ac:dyDescent="0.3">
      <c r="F843">
        <v>836</v>
      </c>
      <c r="G843">
        <v>0.02</v>
      </c>
      <c r="H843">
        <v>0.51500000000000001</v>
      </c>
      <c r="I843" s="10"/>
    </row>
    <row r="844" spans="6:9" x14ac:dyDescent="0.3">
      <c r="F844">
        <v>837</v>
      </c>
      <c r="G844">
        <v>3.0000000000000001E-3</v>
      </c>
      <c r="H844">
        <v>0.215</v>
      </c>
      <c r="I844" s="10"/>
    </row>
    <row r="845" spans="6:9" x14ac:dyDescent="0.3">
      <c r="F845">
        <v>838</v>
      </c>
      <c r="G845">
        <v>7.0000000000000001E-3</v>
      </c>
      <c r="H845">
        <v>0.35199999999999998</v>
      </c>
      <c r="I845" s="10"/>
    </row>
    <row r="846" spans="6:9" x14ac:dyDescent="0.3">
      <c r="F846">
        <v>839</v>
      </c>
      <c r="G846">
        <v>2E-3</v>
      </c>
      <c r="H846">
        <v>0.16600000000000001</v>
      </c>
      <c r="I846" s="10"/>
    </row>
    <row r="847" spans="6:9" x14ac:dyDescent="0.3">
      <c r="F847">
        <v>840</v>
      </c>
      <c r="G847">
        <v>2E-3</v>
      </c>
      <c r="H847">
        <v>0.14000000000000001</v>
      </c>
      <c r="I847" s="10"/>
    </row>
    <row r="848" spans="6:9" x14ac:dyDescent="0.3">
      <c r="F848">
        <v>841</v>
      </c>
      <c r="G848">
        <v>5.0000000000000001E-3</v>
      </c>
      <c r="H848">
        <v>0.253</v>
      </c>
      <c r="I848" s="10"/>
    </row>
    <row r="849" spans="6:9" x14ac:dyDescent="0.3">
      <c r="F849">
        <v>842</v>
      </c>
      <c r="G849">
        <v>6.0000000000000001E-3</v>
      </c>
      <c r="H849">
        <v>0.26900000000000002</v>
      </c>
      <c r="I849" s="10"/>
    </row>
    <row r="850" spans="6:9" x14ac:dyDescent="0.3">
      <c r="F850">
        <v>843</v>
      </c>
      <c r="G850">
        <v>2E-3</v>
      </c>
      <c r="H850">
        <v>0.14000000000000001</v>
      </c>
      <c r="I850" s="10"/>
    </row>
    <row r="851" spans="6:9" x14ac:dyDescent="0.3">
      <c r="F851">
        <v>844</v>
      </c>
      <c r="G851">
        <v>0.01</v>
      </c>
      <c r="H851">
        <v>0.39</v>
      </c>
      <c r="I851" s="10"/>
    </row>
    <row r="852" spans="6:9" x14ac:dyDescent="0.3">
      <c r="F852">
        <v>845</v>
      </c>
      <c r="G852">
        <v>3.0000000000000001E-3</v>
      </c>
      <c r="H852">
        <v>0.185</v>
      </c>
      <c r="I852" s="10"/>
    </row>
    <row r="853" spans="6:9" x14ac:dyDescent="0.3">
      <c r="F853">
        <v>846</v>
      </c>
      <c r="G853" s="228">
        <v>8.8889999999999998E-4</v>
      </c>
      <c r="H853">
        <v>0.10199999999999999</v>
      </c>
      <c r="I853" s="10"/>
    </row>
    <row r="854" spans="6:9" x14ac:dyDescent="0.3">
      <c r="F854">
        <v>847</v>
      </c>
      <c r="G854">
        <v>1.7000000000000001E-2</v>
      </c>
      <c r="H854">
        <v>0.49199999999999999</v>
      </c>
      <c r="I854" s="10"/>
    </row>
    <row r="855" spans="6:9" x14ac:dyDescent="0.3">
      <c r="F855">
        <v>848</v>
      </c>
      <c r="G855">
        <v>1.2E-2</v>
      </c>
      <c r="H855">
        <v>0.42399999999999999</v>
      </c>
      <c r="I855" s="10"/>
    </row>
    <row r="856" spans="6:9" x14ac:dyDescent="0.3">
      <c r="F856">
        <v>849</v>
      </c>
      <c r="G856">
        <v>8.9999999999999993E-3</v>
      </c>
      <c r="H856">
        <v>0.34399999999999997</v>
      </c>
      <c r="I856" s="10"/>
    </row>
    <row r="857" spans="6:9" x14ac:dyDescent="0.3">
      <c r="F857">
        <v>850</v>
      </c>
      <c r="G857">
        <v>0.01</v>
      </c>
      <c r="H857">
        <v>0.38600000000000001</v>
      </c>
      <c r="I857" s="10"/>
    </row>
    <row r="858" spans="6:9" x14ac:dyDescent="0.3">
      <c r="F858">
        <v>851</v>
      </c>
      <c r="G858">
        <v>5.0000000000000001E-3</v>
      </c>
      <c r="H858">
        <v>0.26900000000000002</v>
      </c>
      <c r="I858" s="10"/>
    </row>
    <row r="859" spans="6:9" x14ac:dyDescent="0.3">
      <c r="F859">
        <v>852</v>
      </c>
      <c r="G859">
        <v>2E-3</v>
      </c>
      <c r="H859">
        <v>0.17</v>
      </c>
      <c r="I859" s="10"/>
    </row>
    <row r="860" spans="6:9" x14ac:dyDescent="0.3">
      <c r="F860">
        <v>853</v>
      </c>
      <c r="G860">
        <v>4.0000000000000001E-3</v>
      </c>
      <c r="H860">
        <v>0.28000000000000003</v>
      </c>
      <c r="I860" s="10"/>
    </row>
    <row r="861" spans="6:9" x14ac:dyDescent="0.3">
      <c r="F861">
        <v>854</v>
      </c>
      <c r="G861">
        <v>2.3E-2</v>
      </c>
      <c r="H861">
        <v>0.71899999999999997</v>
      </c>
      <c r="I861" s="10"/>
    </row>
    <row r="862" spans="6:9" x14ac:dyDescent="0.3">
      <c r="F862">
        <v>855</v>
      </c>
      <c r="G862">
        <v>7.0000000000000001E-3</v>
      </c>
      <c r="H862">
        <v>0.29499999999999998</v>
      </c>
      <c r="I862" s="10"/>
    </row>
    <row r="863" spans="6:9" x14ac:dyDescent="0.3">
      <c r="F863">
        <v>856</v>
      </c>
      <c r="G863" s="228">
        <v>8.8889999999999998E-4</v>
      </c>
      <c r="H863">
        <v>9.4E-2</v>
      </c>
      <c r="I863" s="10"/>
    </row>
    <row r="864" spans="6:9" x14ac:dyDescent="0.3">
      <c r="F864">
        <v>857</v>
      </c>
      <c r="G864">
        <v>8.9999999999999993E-3</v>
      </c>
      <c r="H864">
        <v>0.36</v>
      </c>
      <c r="I864" s="10"/>
    </row>
    <row r="865" spans="6:9" x14ac:dyDescent="0.3">
      <c r="F865">
        <v>858</v>
      </c>
      <c r="G865">
        <v>1.7999999999999999E-2</v>
      </c>
      <c r="H865">
        <v>0.50700000000000001</v>
      </c>
      <c r="I865" s="10"/>
    </row>
    <row r="866" spans="6:9" x14ac:dyDescent="0.3">
      <c r="F866">
        <v>859</v>
      </c>
      <c r="G866">
        <v>1.6E-2</v>
      </c>
      <c r="H866">
        <v>0.47</v>
      </c>
      <c r="I866" s="10"/>
    </row>
    <row r="867" spans="6:9" x14ac:dyDescent="0.3">
      <c r="F867">
        <v>860</v>
      </c>
      <c r="G867">
        <v>1.4E-2</v>
      </c>
      <c r="H867">
        <v>0.435</v>
      </c>
      <c r="I867" s="10"/>
    </row>
    <row r="868" spans="6:9" x14ac:dyDescent="0.3">
      <c r="F868">
        <v>861</v>
      </c>
      <c r="G868">
        <v>3.0000000000000001E-3</v>
      </c>
      <c r="H868">
        <v>0.185</v>
      </c>
      <c r="I868" s="10"/>
    </row>
    <row r="869" spans="6:9" x14ac:dyDescent="0.3">
      <c r="F869">
        <v>862</v>
      </c>
      <c r="G869">
        <v>3.0000000000000001E-3</v>
      </c>
      <c r="H869">
        <v>0.19600000000000001</v>
      </c>
      <c r="I869" s="10"/>
    </row>
    <row r="870" spans="6:9" x14ac:dyDescent="0.3">
      <c r="F870">
        <v>863</v>
      </c>
      <c r="G870">
        <v>1.6E-2</v>
      </c>
      <c r="H870">
        <v>0.47</v>
      </c>
      <c r="I870" s="10"/>
    </row>
    <row r="871" spans="6:9" x14ac:dyDescent="0.3">
      <c r="F871">
        <v>864</v>
      </c>
      <c r="G871">
        <v>2E-3</v>
      </c>
      <c r="H871">
        <v>0.16600000000000001</v>
      </c>
      <c r="I871" s="10"/>
    </row>
    <row r="872" spans="6:9" x14ac:dyDescent="0.3">
      <c r="F872">
        <v>865</v>
      </c>
      <c r="G872">
        <v>4.0000000000000001E-3</v>
      </c>
      <c r="H872">
        <v>0.223</v>
      </c>
      <c r="I872" s="10"/>
    </row>
    <row r="873" spans="6:9" x14ac:dyDescent="0.3">
      <c r="F873">
        <v>866</v>
      </c>
      <c r="G873">
        <v>3.2000000000000001E-2</v>
      </c>
      <c r="H873">
        <v>0.70799999999999996</v>
      </c>
      <c r="I873" s="10"/>
    </row>
    <row r="874" spans="6:9" x14ac:dyDescent="0.3">
      <c r="F874">
        <v>867</v>
      </c>
      <c r="G874">
        <v>1.2999999999999999E-2</v>
      </c>
      <c r="H874">
        <v>0.443</v>
      </c>
      <c r="I874" s="10"/>
    </row>
    <row r="875" spans="6:9" x14ac:dyDescent="0.3">
      <c r="F875">
        <v>868</v>
      </c>
      <c r="G875">
        <v>4.0000000000000001E-3</v>
      </c>
      <c r="H875">
        <v>0.25800000000000001</v>
      </c>
      <c r="I875" s="10"/>
    </row>
    <row r="876" spans="6:9" x14ac:dyDescent="0.3">
      <c r="F876">
        <v>869</v>
      </c>
      <c r="G876">
        <v>0.114</v>
      </c>
      <c r="H876">
        <v>1.472</v>
      </c>
      <c r="I876" s="10"/>
    </row>
    <row r="877" spans="6:9" x14ac:dyDescent="0.3">
      <c r="F877">
        <v>870</v>
      </c>
      <c r="G877">
        <v>6.0000000000000001E-3</v>
      </c>
      <c r="H877">
        <v>0.28000000000000003</v>
      </c>
      <c r="I877" s="10"/>
    </row>
    <row r="878" spans="6:9" x14ac:dyDescent="0.3">
      <c r="F878">
        <v>871</v>
      </c>
      <c r="G878">
        <v>3.0000000000000001E-3</v>
      </c>
      <c r="H878">
        <v>0.215</v>
      </c>
      <c r="I878" s="10"/>
    </row>
    <row r="879" spans="6:9" x14ac:dyDescent="0.3">
      <c r="F879">
        <v>872</v>
      </c>
      <c r="G879">
        <v>7.0000000000000001E-3</v>
      </c>
      <c r="H879">
        <v>0.32200000000000001</v>
      </c>
      <c r="I879" s="10"/>
    </row>
    <row r="880" spans="6:9" x14ac:dyDescent="0.3">
      <c r="F880">
        <v>873</v>
      </c>
      <c r="G880">
        <v>0.35199999999999998</v>
      </c>
      <c r="H880">
        <v>2.4359999999999999</v>
      </c>
      <c r="I880" s="10"/>
    </row>
    <row r="881" spans="6:9" x14ac:dyDescent="0.3">
      <c r="F881">
        <v>874</v>
      </c>
      <c r="G881">
        <v>1.4E-2</v>
      </c>
      <c r="H881">
        <v>0.45100000000000001</v>
      </c>
      <c r="I881" s="10"/>
    </row>
    <row r="882" spans="6:9" x14ac:dyDescent="0.3">
      <c r="F882">
        <v>875</v>
      </c>
      <c r="G882">
        <v>1.4999999999999999E-2</v>
      </c>
      <c r="H882">
        <v>0.47699999999999998</v>
      </c>
      <c r="I882" s="10"/>
    </row>
    <row r="883" spans="6:9" x14ac:dyDescent="0.3">
      <c r="F883">
        <v>876</v>
      </c>
      <c r="G883">
        <v>3.0000000000000001E-3</v>
      </c>
      <c r="H883">
        <v>0.20100000000000001</v>
      </c>
      <c r="I883" s="10"/>
    </row>
    <row r="884" spans="6:9" x14ac:dyDescent="0.3">
      <c r="F884">
        <v>877</v>
      </c>
      <c r="G884">
        <v>0.01</v>
      </c>
      <c r="H884">
        <v>0.40500000000000003</v>
      </c>
      <c r="I884" s="10"/>
    </row>
    <row r="885" spans="6:9" x14ac:dyDescent="0.3">
      <c r="F885">
        <v>878</v>
      </c>
      <c r="G885">
        <v>2E-3</v>
      </c>
      <c r="H885">
        <v>0.14000000000000001</v>
      </c>
      <c r="I885" s="10"/>
    </row>
    <row r="886" spans="6:9" x14ac:dyDescent="0.3">
      <c r="F886">
        <v>879</v>
      </c>
      <c r="G886">
        <v>0.02</v>
      </c>
      <c r="H886">
        <v>0.60599999999999998</v>
      </c>
      <c r="I886" s="10"/>
    </row>
    <row r="887" spans="6:9" x14ac:dyDescent="0.3">
      <c r="F887">
        <v>880</v>
      </c>
      <c r="G887">
        <v>3.0000000000000001E-3</v>
      </c>
      <c r="H887">
        <v>0.19600000000000001</v>
      </c>
      <c r="I887" s="10"/>
    </row>
    <row r="888" spans="6:9" x14ac:dyDescent="0.3">
      <c r="F888">
        <v>881</v>
      </c>
      <c r="G888">
        <v>5.0000000000000001E-3</v>
      </c>
      <c r="H888">
        <v>0.25</v>
      </c>
      <c r="I888" s="10"/>
    </row>
    <row r="889" spans="6:9" x14ac:dyDescent="0.3">
      <c r="F889">
        <v>882</v>
      </c>
      <c r="G889">
        <v>4.0000000000000001E-3</v>
      </c>
      <c r="H889">
        <v>0.215</v>
      </c>
      <c r="I889" s="10"/>
    </row>
    <row r="890" spans="6:9" x14ac:dyDescent="0.3">
      <c r="F890">
        <v>883</v>
      </c>
      <c r="G890">
        <v>2E-3</v>
      </c>
      <c r="H890">
        <v>0.159</v>
      </c>
      <c r="I890" s="10"/>
    </row>
    <row r="891" spans="6:9" x14ac:dyDescent="0.3">
      <c r="F891">
        <v>884</v>
      </c>
      <c r="G891">
        <v>3.0000000000000001E-3</v>
      </c>
      <c r="H891">
        <v>0.20399999999999999</v>
      </c>
      <c r="I891" s="10"/>
    </row>
    <row r="892" spans="6:9" x14ac:dyDescent="0.3">
      <c r="F892">
        <v>885</v>
      </c>
      <c r="G892">
        <v>4.7E-2</v>
      </c>
      <c r="H892">
        <v>1.01</v>
      </c>
      <c r="I892" s="10"/>
    </row>
    <row r="893" spans="6:9" x14ac:dyDescent="0.3">
      <c r="F893">
        <v>886</v>
      </c>
      <c r="G893">
        <v>4.0000000000000001E-3</v>
      </c>
      <c r="H893">
        <v>0.26900000000000002</v>
      </c>
      <c r="I893" s="10"/>
    </row>
    <row r="894" spans="6:9" x14ac:dyDescent="0.3">
      <c r="F894">
        <v>887</v>
      </c>
      <c r="G894">
        <v>0.03</v>
      </c>
      <c r="H894">
        <v>0.74099999999999999</v>
      </c>
      <c r="I894" s="10"/>
    </row>
    <row r="895" spans="6:9" x14ac:dyDescent="0.3">
      <c r="F895">
        <v>888</v>
      </c>
      <c r="G895">
        <v>2E-3</v>
      </c>
      <c r="H895">
        <v>0.14000000000000001</v>
      </c>
      <c r="I895" s="10"/>
    </row>
    <row r="896" spans="6:9" x14ac:dyDescent="0.3">
      <c r="F896">
        <v>889</v>
      </c>
      <c r="G896">
        <v>2.1999999999999999E-2</v>
      </c>
      <c r="H896">
        <v>0.59499999999999997</v>
      </c>
      <c r="I896" s="10"/>
    </row>
    <row r="897" spans="6:9" x14ac:dyDescent="0.3">
      <c r="F897">
        <v>890</v>
      </c>
      <c r="G897">
        <v>0.01</v>
      </c>
      <c r="H897">
        <v>0.378</v>
      </c>
      <c r="I897" s="10"/>
    </row>
    <row r="898" spans="6:9" x14ac:dyDescent="0.3">
      <c r="F898">
        <v>891</v>
      </c>
      <c r="G898">
        <v>2.8000000000000001E-2</v>
      </c>
      <c r="H898">
        <v>0.68899999999999995</v>
      </c>
      <c r="I898" s="10"/>
    </row>
    <row r="899" spans="6:9" x14ac:dyDescent="0.3">
      <c r="F899">
        <v>892</v>
      </c>
      <c r="G899">
        <v>1E-3</v>
      </c>
      <c r="H899">
        <v>0.121</v>
      </c>
      <c r="I899" s="10"/>
    </row>
    <row r="900" spans="6:9" x14ac:dyDescent="0.3">
      <c r="F900">
        <v>893</v>
      </c>
      <c r="G900">
        <v>4.0000000000000001E-3</v>
      </c>
      <c r="H900">
        <v>0.253</v>
      </c>
      <c r="I900" s="10"/>
    </row>
    <row r="901" spans="6:9" x14ac:dyDescent="0.3">
      <c r="F901">
        <v>894</v>
      </c>
      <c r="G901">
        <v>3.0000000000000001E-3</v>
      </c>
      <c r="H901">
        <v>0.20699999999999999</v>
      </c>
      <c r="I901" s="10"/>
    </row>
    <row r="902" spans="6:9" x14ac:dyDescent="0.3">
      <c r="F902">
        <v>895</v>
      </c>
      <c r="G902">
        <v>1E-3</v>
      </c>
      <c r="H902">
        <v>0.113</v>
      </c>
      <c r="I902" s="10"/>
    </row>
    <row r="903" spans="6:9" x14ac:dyDescent="0.3">
      <c r="F903">
        <v>896</v>
      </c>
      <c r="G903">
        <v>2E-3</v>
      </c>
      <c r="H903">
        <v>0.17799999999999999</v>
      </c>
      <c r="I903" s="10"/>
    </row>
    <row r="904" spans="6:9" x14ac:dyDescent="0.3">
      <c r="F904">
        <v>897</v>
      </c>
      <c r="G904">
        <v>6.0000000000000001E-3</v>
      </c>
      <c r="H904">
        <v>0.30599999999999999</v>
      </c>
      <c r="I904" s="10"/>
    </row>
    <row r="905" spans="6:9" x14ac:dyDescent="0.3">
      <c r="F905">
        <v>898</v>
      </c>
      <c r="G905">
        <v>6.0000000000000001E-3</v>
      </c>
      <c r="H905">
        <v>0.28000000000000003</v>
      </c>
      <c r="I905" s="10"/>
    </row>
    <row r="906" spans="6:9" x14ac:dyDescent="0.3">
      <c r="F906">
        <v>899</v>
      </c>
      <c r="G906">
        <v>1E-3</v>
      </c>
      <c r="H906">
        <v>0.14000000000000001</v>
      </c>
      <c r="I906" s="10"/>
    </row>
    <row r="907" spans="6:9" x14ac:dyDescent="0.3">
      <c r="F907">
        <v>900</v>
      </c>
      <c r="G907">
        <v>1.2E-2</v>
      </c>
      <c r="H907">
        <v>0.435</v>
      </c>
      <c r="I907" s="10"/>
    </row>
    <row r="908" spans="6:9" x14ac:dyDescent="0.3">
      <c r="F908">
        <v>901</v>
      </c>
      <c r="G908">
        <v>6.0000000000000001E-3</v>
      </c>
      <c r="H908">
        <v>0.34899999999999998</v>
      </c>
      <c r="I908" s="10"/>
    </row>
    <row r="909" spans="6:9" x14ac:dyDescent="0.3">
      <c r="F909">
        <v>902</v>
      </c>
      <c r="G909">
        <v>3.0000000000000001E-3</v>
      </c>
      <c r="H909">
        <v>0.17799999999999999</v>
      </c>
      <c r="I909" s="10"/>
    </row>
    <row r="910" spans="6:9" x14ac:dyDescent="0.3">
      <c r="F910">
        <v>903</v>
      </c>
      <c r="G910">
        <v>2E-3</v>
      </c>
      <c r="H910">
        <v>0.20699999999999999</v>
      </c>
      <c r="I910" s="10"/>
    </row>
    <row r="911" spans="6:9" x14ac:dyDescent="0.3">
      <c r="F911">
        <v>904</v>
      </c>
      <c r="G911">
        <v>6.0000000000000001E-3</v>
      </c>
      <c r="H911">
        <v>0.30299999999999999</v>
      </c>
      <c r="I911" s="10"/>
    </row>
    <row r="912" spans="6:9" x14ac:dyDescent="0.3">
      <c r="F912">
        <v>905</v>
      </c>
      <c r="G912">
        <v>2E-3</v>
      </c>
      <c r="H912">
        <v>0.17799999999999999</v>
      </c>
      <c r="I912" s="10"/>
    </row>
    <row r="913" spans="6:9" x14ac:dyDescent="0.3">
      <c r="F913">
        <v>906</v>
      </c>
      <c r="G913">
        <v>0.01</v>
      </c>
      <c r="H913">
        <v>0.42699999999999999</v>
      </c>
      <c r="I913" s="10"/>
    </row>
    <row r="914" spans="6:9" x14ac:dyDescent="0.3">
      <c r="F914">
        <v>907</v>
      </c>
      <c r="G914">
        <v>0.01</v>
      </c>
      <c r="H914">
        <v>0.40799999999999997</v>
      </c>
      <c r="I914" s="10"/>
    </row>
    <row r="915" spans="6:9" x14ac:dyDescent="0.3">
      <c r="F915">
        <v>908</v>
      </c>
      <c r="G915">
        <v>8.0000000000000002E-3</v>
      </c>
      <c r="H915">
        <v>0.32800000000000001</v>
      </c>
      <c r="I915" s="10"/>
    </row>
    <row r="916" spans="6:9" x14ac:dyDescent="0.3">
      <c r="F916">
        <v>909</v>
      </c>
      <c r="G916">
        <v>8.0000000000000002E-3</v>
      </c>
      <c r="H916">
        <v>0.36</v>
      </c>
      <c r="I916" s="10"/>
    </row>
    <row r="917" spans="6:9" x14ac:dyDescent="0.3">
      <c r="F917">
        <v>910</v>
      </c>
      <c r="G917">
        <v>3.0000000000000001E-3</v>
      </c>
      <c r="H917">
        <v>0.20399999999999999</v>
      </c>
      <c r="I917" s="10"/>
    </row>
    <row r="918" spans="6:9" x14ac:dyDescent="0.3">
      <c r="F918">
        <v>911</v>
      </c>
      <c r="G918">
        <v>6.0000000000000001E-3</v>
      </c>
      <c r="H918">
        <v>0.26900000000000002</v>
      </c>
      <c r="I918" s="10"/>
    </row>
    <row r="919" spans="6:9" x14ac:dyDescent="0.3">
      <c r="F919">
        <v>912</v>
      </c>
      <c r="G919">
        <v>2E-3</v>
      </c>
      <c r="H919">
        <v>0.17799999999999999</v>
      </c>
      <c r="I919" s="10"/>
    </row>
    <row r="920" spans="6:9" x14ac:dyDescent="0.3">
      <c r="F920">
        <v>913</v>
      </c>
      <c r="G920">
        <v>4.0000000000000001E-3</v>
      </c>
      <c r="H920">
        <v>0.223</v>
      </c>
      <c r="I920" s="10"/>
    </row>
    <row r="921" spans="6:9" x14ac:dyDescent="0.3">
      <c r="F921">
        <v>914</v>
      </c>
      <c r="G921" s="228">
        <v>1.7780000000000001E-4</v>
      </c>
      <c r="H921">
        <v>3.7999999999999999E-2</v>
      </c>
      <c r="I921" s="10"/>
    </row>
    <row r="922" spans="6:9" x14ac:dyDescent="0.3">
      <c r="F922">
        <v>915</v>
      </c>
      <c r="G922">
        <v>4.0000000000000001E-3</v>
      </c>
      <c r="H922">
        <v>0.223</v>
      </c>
      <c r="I922" s="10"/>
    </row>
    <row r="923" spans="6:9" x14ac:dyDescent="0.3">
      <c r="F923">
        <v>916</v>
      </c>
      <c r="G923">
        <v>4.0000000000000001E-3</v>
      </c>
      <c r="H923">
        <v>0.223</v>
      </c>
      <c r="I923" s="10"/>
    </row>
    <row r="924" spans="6:9" x14ac:dyDescent="0.3">
      <c r="F924">
        <v>917</v>
      </c>
      <c r="G924">
        <v>3.7999999999999999E-2</v>
      </c>
      <c r="H924">
        <v>0.79600000000000004</v>
      </c>
      <c r="I924" s="10"/>
    </row>
    <row r="925" spans="6:9" x14ac:dyDescent="0.3">
      <c r="F925">
        <v>918</v>
      </c>
      <c r="G925">
        <v>2E-3</v>
      </c>
      <c r="H925">
        <v>0.14799999999999999</v>
      </c>
      <c r="I925" s="10"/>
    </row>
    <row r="926" spans="6:9" x14ac:dyDescent="0.3">
      <c r="F926">
        <v>919</v>
      </c>
      <c r="G926">
        <v>7.9000000000000001E-2</v>
      </c>
      <c r="H926">
        <v>1.1890000000000001</v>
      </c>
      <c r="I926" s="10"/>
    </row>
    <row r="927" spans="6:9" x14ac:dyDescent="0.3">
      <c r="F927">
        <v>920</v>
      </c>
      <c r="G927">
        <v>1.4E-2</v>
      </c>
      <c r="H927">
        <v>0.47</v>
      </c>
      <c r="I927" s="8"/>
    </row>
    <row r="928" spans="6:9" x14ac:dyDescent="0.3">
      <c r="F928">
        <v>921</v>
      </c>
      <c r="G928">
        <v>2E-3</v>
      </c>
      <c r="H928">
        <v>0.159</v>
      </c>
      <c r="I928" s="10"/>
    </row>
    <row r="929" spans="6:9" x14ac:dyDescent="0.3">
      <c r="F929">
        <v>922</v>
      </c>
      <c r="G929">
        <v>1.0999999999999999E-2</v>
      </c>
      <c r="H929">
        <v>0.45800000000000002</v>
      </c>
      <c r="I929" s="10"/>
    </row>
    <row r="930" spans="6:9" x14ac:dyDescent="0.3">
      <c r="F930">
        <v>923</v>
      </c>
      <c r="G930">
        <v>0.02</v>
      </c>
      <c r="H930">
        <v>0.54</v>
      </c>
      <c r="I930" s="10"/>
    </row>
    <row r="931" spans="6:9" x14ac:dyDescent="0.3">
      <c r="F931">
        <v>924</v>
      </c>
      <c r="G931">
        <v>2.1000000000000001E-2</v>
      </c>
      <c r="H931">
        <v>0.57899999999999996</v>
      </c>
      <c r="I931" s="10"/>
    </row>
    <row r="932" spans="6:9" x14ac:dyDescent="0.3">
      <c r="F932">
        <v>925</v>
      </c>
      <c r="G932">
        <v>4.0000000000000001E-3</v>
      </c>
      <c r="H932">
        <v>0.215</v>
      </c>
      <c r="I932" s="10"/>
    </row>
    <row r="933" spans="6:9" x14ac:dyDescent="0.3">
      <c r="F933">
        <v>926</v>
      </c>
      <c r="G933">
        <v>8.0000000000000002E-3</v>
      </c>
      <c r="H933">
        <v>0.32200000000000001</v>
      </c>
      <c r="I933" s="10"/>
    </row>
    <row r="934" spans="6:9" x14ac:dyDescent="0.3">
      <c r="F934">
        <v>927</v>
      </c>
      <c r="G934">
        <v>8.0000000000000002E-3</v>
      </c>
      <c r="H934">
        <v>0.314</v>
      </c>
      <c r="I934" s="10"/>
    </row>
    <row r="935" spans="6:9" x14ac:dyDescent="0.3">
      <c r="F935">
        <v>928</v>
      </c>
      <c r="G935">
        <v>1.4E-2</v>
      </c>
      <c r="H935">
        <v>0.45800000000000002</v>
      </c>
      <c r="I935" s="10"/>
    </row>
    <row r="936" spans="6:9" x14ac:dyDescent="0.3">
      <c r="F936">
        <v>929</v>
      </c>
      <c r="G936">
        <v>6.0000000000000001E-3</v>
      </c>
      <c r="H936">
        <v>0.28699999999999998</v>
      </c>
      <c r="I936" s="10"/>
    </row>
    <row r="937" spans="6:9" x14ac:dyDescent="0.3">
      <c r="F937">
        <v>930</v>
      </c>
      <c r="G937" s="228">
        <v>8.8889999999999998E-4</v>
      </c>
      <c r="H937">
        <v>9.4E-2</v>
      </c>
      <c r="I937" s="10"/>
    </row>
    <row r="938" spans="6:9" x14ac:dyDescent="0.3">
      <c r="F938">
        <v>931</v>
      </c>
      <c r="G938">
        <v>0.01</v>
      </c>
      <c r="H938">
        <v>0.378</v>
      </c>
      <c r="I938" s="10"/>
    </row>
    <row r="939" spans="6:9" x14ac:dyDescent="0.3">
      <c r="F939">
        <v>932</v>
      </c>
      <c r="G939">
        <v>1E-3</v>
      </c>
      <c r="H939">
        <v>0.113</v>
      </c>
      <c r="I939" s="10"/>
    </row>
    <row r="940" spans="6:9" x14ac:dyDescent="0.3">
      <c r="F940">
        <v>933</v>
      </c>
      <c r="G940">
        <v>6.0000000000000001E-3</v>
      </c>
      <c r="H940">
        <v>0.28699999999999998</v>
      </c>
      <c r="I940" s="10"/>
    </row>
    <row r="941" spans="6:9" x14ac:dyDescent="0.3">
      <c r="F941">
        <v>934</v>
      </c>
      <c r="G941">
        <v>3.0000000000000001E-3</v>
      </c>
      <c r="H941">
        <v>0.223</v>
      </c>
      <c r="I941" s="10"/>
    </row>
    <row r="942" spans="6:9" x14ac:dyDescent="0.3">
      <c r="F942">
        <v>935</v>
      </c>
      <c r="G942">
        <v>1E-3</v>
      </c>
      <c r="H942">
        <v>0.121</v>
      </c>
      <c r="I942" s="10"/>
    </row>
    <row r="943" spans="6:9" x14ac:dyDescent="0.3">
      <c r="F943">
        <v>936</v>
      </c>
      <c r="G943">
        <v>3.0000000000000001E-3</v>
      </c>
      <c r="H943">
        <v>0.20399999999999999</v>
      </c>
      <c r="I943" s="10"/>
    </row>
    <row r="944" spans="6:9" x14ac:dyDescent="0.3">
      <c r="F944">
        <v>937</v>
      </c>
      <c r="G944">
        <v>6.9000000000000006E-2</v>
      </c>
      <c r="H944">
        <v>1.022</v>
      </c>
      <c r="I944" s="10"/>
    </row>
    <row r="945" spans="6:9" x14ac:dyDescent="0.3">
      <c r="F945">
        <v>938</v>
      </c>
      <c r="G945">
        <v>1.2999999999999999E-2</v>
      </c>
      <c r="H945">
        <v>0.42699999999999999</v>
      </c>
      <c r="I945" s="10"/>
    </row>
    <row r="946" spans="6:9" x14ac:dyDescent="0.3">
      <c r="F946">
        <v>939</v>
      </c>
      <c r="G946">
        <v>7.0000000000000001E-3</v>
      </c>
      <c r="H946">
        <v>0.314</v>
      </c>
      <c r="I946" s="10"/>
    </row>
    <row r="947" spans="6:9" x14ac:dyDescent="0.3">
      <c r="F947">
        <v>940</v>
      </c>
      <c r="G947">
        <v>1E-3</v>
      </c>
      <c r="H947">
        <v>0.14000000000000001</v>
      </c>
      <c r="I947" s="10"/>
    </row>
    <row r="948" spans="6:9" x14ac:dyDescent="0.3">
      <c r="F948">
        <v>941</v>
      </c>
      <c r="G948">
        <v>2.1000000000000001E-2</v>
      </c>
      <c r="H948">
        <v>0.54500000000000004</v>
      </c>
      <c r="I948" s="10"/>
    </row>
    <row r="949" spans="6:9" x14ac:dyDescent="0.3">
      <c r="F949">
        <v>942</v>
      </c>
      <c r="G949">
        <v>4.0000000000000001E-3</v>
      </c>
      <c r="H949">
        <v>0.215</v>
      </c>
      <c r="I949" s="10"/>
    </row>
    <row r="950" spans="6:9" x14ac:dyDescent="0.3">
      <c r="F950">
        <v>943</v>
      </c>
      <c r="G950">
        <v>2.8000000000000001E-2</v>
      </c>
      <c r="H950">
        <v>0.68500000000000005</v>
      </c>
      <c r="I950" s="10"/>
    </row>
    <row r="951" spans="6:9" x14ac:dyDescent="0.3">
      <c r="F951">
        <v>944</v>
      </c>
      <c r="G951">
        <v>3.0000000000000001E-3</v>
      </c>
      <c r="H951">
        <v>0.185</v>
      </c>
      <c r="I951" s="10"/>
    </row>
    <row r="952" spans="6:9" x14ac:dyDescent="0.3">
      <c r="F952">
        <v>945</v>
      </c>
      <c r="G952">
        <v>2.9000000000000001E-2</v>
      </c>
      <c r="H952">
        <v>0.68200000000000005</v>
      </c>
      <c r="I952" s="10"/>
    </row>
    <row r="953" spans="6:9" x14ac:dyDescent="0.3">
      <c r="F953">
        <v>946</v>
      </c>
      <c r="G953">
        <v>5.0000000000000001E-3</v>
      </c>
      <c r="H953">
        <v>0.28000000000000003</v>
      </c>
      <c r="I953" s="10"/>
    </row>
    <row r="954" spans="6:9" x14ac:dyDescent="0.3">
      <c r="F954">
        <v>947</v>
      </c>
      <c r="G954">
        <v>1.4999999999999999E-2</v>
      </c>
      <c r="H954">
        <v>0.54200000000000004</v>
      </c>
      <c r="I954" s="8"/>
    </row>
    <row r="955" spans="6:9" x14ac:dyDescent="0.3">
      <c r="F955">
        <v>948</v>
      </c>
      <c r="G955">
        <v>4.0000000000000001E-3</v>
      </c>
      <c r="H955">
        <v>0.23100000000000001</v>
      </c>
      <c r="I955" s="10"/>
    </row>
    <row r="956" spans="6:9" x14ac:dyDescent="0.3">
      <c r="F956">
        <v>949</v>
      </c>
      <c r="G956">
        <v>2E-3</v>
      </c>
      <c r="H956">
        <v>0.20399999999999999</v>
      </c>
      <c r="I956" s="10"/>
    </row>
    <row r="957" spans="6:9" x14ac:dyDescent="0.3">
      <c r="F957">
        <v>950</v>
      </c>
      <c r="G957">
        <v>1.4999999999999999E-2</v>
      </c>
      <c r="H957">
        <v>0.47699999999999998</v>
      </c>
      <c r="I957" s="10"/>
    </row>
    <row r="958" spans="6:9" x14ac:dyDescent="0.3">
      <c r="F958">
        <v>951</v>
      </c>
      <c r="G958">
        <v>1.7999999999999999E-2</v>
      </c>
      <c r="H958">
        <v>0.59699999999999998</v>
      </c>
      <c r="I958" s="10"/>
    </row>
    <row r="959" spans="6:9" x14ac:dyDescent="0.3">
      <c r="F959">
        <v>952</v>
      </c>
      <c r="G959">
        <v>5.0000000000000001E-3</v>
      </c>
      <c r="H959">
        <v>0.28699999999999998</v>
      </c>
      <c r="I959" s="10"/>
    </row>
    <row r="960" spans="6:9" x14ac:dyDescent="0.3">
      <c r="F960">
        <v>953</v>
      </c>
      <c r="G960" s="228">
        <v>8.8889999999999998E-4</v>
      </c>
      <c r="H960">
        <v>0.129</v>
      </c>
      <c r="I960" s="10"/>
    </row>
    <row r="961" spans="6:9" x14ac:dyDescent="0.3">
      <c r="F961">
        <v>954</v>
      </c>
      <c r="G961">
        <v>6.0000000000000001E-3</v>
      </c>
      <c r="H961">
        <v>0.32500000000000001</v>
      </c>
      <c r="I961" s="10"/>
    </row>
    <row r="962" spans="6:9" x14ac:dyDescent="0.3">
      <c r="F962">
        <v>955</v>
      </c>
      <c r="G962">
        <v>6.0000000000000001E-3</v>
      </c>
      <c r="H962">
        <v>0.28699999999999998</v>
      </c>
      <c r="I962" s="10"/>
    </row>
    <row r="963" spans="6:9" x14ac:dyDescent="0.3">
      <c r="F963">
        <v>956</v>
      </c>
      <c r="G963">
        <v>2E-3</v>
      </c>
      <c r="H963">
        <v>0.17399999999999999</v>
      </c>
      <c r="I963" s="10"/>
    </row>
    <row r="964" spans="6:9" x14ac:dyDescent="0.3">
      <c r="F964">
        <v>957</v>
      </c>
      <c r="G964">
        <v>2E-3</v>
      </c>
      <c r="H964">
        <v>0.151</v>
      </c>
      <c r="I964" s="10"/>
    </row>
    <row r="965" spans="6:9" x14ac:dyDescent="0.3">
      <c r="F965">
        <v>958</v>
      </c>
      <c r="G965">
        <v>3.0000000000000001E-3</v>
      </c>
      <c r="H965">
        <v>0.20399999999999999</v>
      </c>
      <c r="I965" s="8"/>
    </row>
    <row r="966" spans="6:9" x14ac:dyDescent="0.3">
      <c r="F966">
        <v>959</v>
      </c>
      <c r="G966">
        <v>2E-3</v>
      </c>
      <c r="H966">
        <v>0.159</v>
      </c>
      <c r="I966" s="10"/>
    </row>
    <row r="967" spans="6:9" x14ac:dyDescent="0.3">
      <c r="F967">
        <v>960</v>
      </c>
      <c r="G967">
        <v>3.0000000000000001E-3</v>
      </c>
      <c r="H967">
        <v>0.185</v>
      </c>
      <c r="I967" s="10"/>
    </row>
    <row r="968" spans="6:9" x14ac:dyDescent="0.3">
      <c r="F968">
        <v>961</v>
      </c>
      <c r="G968">
        <v>2E-3</v>
      </c>
      <c r="H968">
        <v>0.17799999999999999</v>
      </c>
      <c r="I968" s="10"/>
    </row>
    <row r="969" spans="6:9" x14ac:dyDescent="0.3">
      <c r="F969">
        <v>962</v>
      </c>
      <c r="G969">
        <v>1.4999999999999999E-2</v>
      </c>
      <c r="H969">
        <v>0.55700000000000005</v>
      </c>
      <c r="I969" s="10"/>
    </row>
    <row r="970" spans="6:9" x14ac:dyDescent="0.3">
      <c r="F970">
        <v>963</v>
      </c>
      <c r="G970">
        <v>3.0000000000000001E-3</v>
      </c>
      <c r="H970">
        <v>0.20399999999999999</v>
      </c>
      <c r="I970" s="10"/>
    </row>
    <row r="971" spans="6:9" x14ac:dyDescent="0.3">
      <c r="F971">
        <v>964</v>
      </c>
      <c r="G971">
        <v>2E-3</v>
      </c>
      <c r="H971">
        <v>0.182</v>
      </c>
      <c r="I971" s="10"/>
    </row>
    <row r="972" spans="6:9" x14ac:dyDescent="0.3">
      <c r="F972">
        <v>965</v>
      </c>
      <c r="G972">
        <v>0.186</v>
      </c>
      <c r="H972">
        <v>1.732</v>
      </c>
      <c r="I972" s="10"/>
    </row>
    <row r="973" spans="6:9" x14ac:dyDescent="0.3">
      <c r="F973">
        <v>966</v>
      </c>
      <c r="G973">
        <v>1.0999999999999999E-2</v>
      </c>
      <c r="H973">
        <v>0.40799999999999997</v>
      </c>
      <c r="I973" s="10"/>
    </row>
    <row r="974" spans="6:9" x14ac:dyDescent="0.3">
      <c r="F974">
        <v>967</v>
      </c>
      <c r="G974">
        <v>1E-3</v>
      </c>
      <c r="H974">
        <v>0.113</v>
      </c>
      <c r="I974" s="10"/>
    </row>
    <row r="975" spans="6:9" x14ac:dyDescent="0.3">
      <c r="F975">
        <v>968</v>
      </c>
      <c r="G975">
        <v>5.0000000000000001E-3</v>
      </c>
      <c r="H975">
        <v>0.24199999999999999</v>
      </c>
      <c r="I975" s="10"/>
    </row>
    <row r="976" spans="6:9" x14ac:dyDescent="0.3">
      <c r="F976">
        <v>969</v>
      </c>
      <c r="G976">
        <v>1E-3</v>
      </c>
      <c r="H976">
        <v>0.121</v>
      </c>
      <c r="I976" s="10"/>
    </row>
    <row r="977" spans="6:9" x14ac:dyDescent="0.3">
      <c r="F977">
        <v>970</v>
      </c>
      <c r="G977">
        <v>4.1000000000000002E-2</v>
      </c>
      <c r="H977">
        <v>0.82099999999999995</v>
      </c>
      <c r="I977" s="10"/>
    </row>
    <row r="978" spans="6:9" x14ac:dyDescent="0.3">
      <c r="F978">
        <v>971</v>
      </c>
      <c r="G978">
        <v>1E-3</v>
      </c>
      <c r="H978">
        <v>0.121</v>
      </c>
      <c r="I978" s="10"/>
    </row>
    <row r="979" spans="6:9" x14ac:dyDescent="0.3">
      <c r="F979">
        <v>972</v>
      </c>
      <c r="G979">
        <v>2.1999999999999999E-2</v>
      </c>
      <c r="H979">
        <v>0.56399999999999995</v>
      </c>
      <c r="I979" s="10"/>
    </row>
    <row r="980" spans="6:9" x14ac:dyDescent="0.3">
      <c r="F980">
        <v>973</v>
      </c>
      <c r="G980">
        <v>2E-3</v>
      </c>
      <c r="H980">
        <v>0.16600000000000001</v>
      </c>
      <c r="I980" s="10"/>
    </row>
    <row r="981" spans="6:9" x14ac:dyDescent="0.3">
      <c r="F981">
        <v>974</v>
      </c>
      <c r="G981">
        <v>2E-3</v>
      </c>
      <c r="H981">
        <v>0.189</v>
      </c>
      <c r="I981" s="10"/>
    </row>
    <row r="982" spans="6:9" x14ac:dyDescent="0.3">
      <c r="F982">
        <v>975</v>
      </c>
      <c r="G982">
        <v>2E-3</v>
      </c>
      <c r="H982">
        <v>0.151</v>
      </c>
      <c r="I982" s="10"/>
    </row>
    <row r="983" spans="6:9" x14ac:dyDescent="0.3">
      <c r="F983">
        <v>976</v>
      </c>
      <c r="G983">
        <v>0.03</v>
      </c>
      <c r="H983">
        <v>0.68200000000000005</v>
      </c>
      <c r="I983" s="10"/>
    </row>
    <row r="984" spans="6:9" x14ac:dyDescent="0.3">
      <c r="F984">
        <v>977</v>
      </c>
      <c r="G984">
        <v>6.0000000000000001E-3</v>
      </c>
      <c r="H984">
        <v>0.317</v>
      </c>
      <c r="I984" s="10"/>
    </row>
    <row r="985" spans="6:9" x14ac:dyDescent="0.3">
      <c r="F985">
        <v>978</v>
      </c>
      <c r="G985">
        <v>1E-3</v>
      </c>
      <c r="H985">
        <v>0.113</v>
      </c>
      <c r="I985" s="10"/>
    </row>
    <row r="986" spans="6:9" x14ac:dyDescent="0.3">
      <c r="F986">
        <v>979</v>
      </c>
      <c r="G986">
        <v>1.0999999999999999E-2</v>
      </c>
      <c r="H986">
        <v>0.41299999999999998</v>
      </c>
      <c r="I986" s="10"/>
    </row>
    <row r="987" spans="6:9" x14ac:dyDescent="0.3">
      <c r="F987">
        <v>980</v>
      </c>
      <c r="G987">
        <v>2E-3</v>
      </c>
      <c r="H987">
        <v>0.14000000000000001</v>
      </c>
      <c r="I987" s="10"/>
    </row>
    <row r="988" spans="6:9" x14ac:dyDescent="0.3">
      <c r="F988">
        <v>981</v>
      </c>
      <c r="G988">
        <v>1E-3</v>
      </c>
      <c r="H988">
        <v>0.14000000000000001</v>
      </c>
      <c r="I988" s="10"/>
    </row>
    <row r="989" spans="6:9" x14ac:dyDescent="0.3">
      <c r="F989">
        <v>982</v>
      </c>
      <c r="G989">
        <v>7.0000000000000001E-3</v>
      </c>
      <c r="H989">
        <v>0.36299999999999999</v>
      </c>
      <c r="I989" s="10"/>
    </row>
    <row r="990" spans="6:9" x14ac:dyDescent="0.3">
      <c r="F990">
        <v>983</v>
      </c>
      <c r="G990">
        <v>4.0000000000000001E-3</v>
      </c>
      <c r="H990">
        <v>0.25800000000000001</v>
      </c>
      <c r="I990" s="10"/>
    </row>
    <row r="991" spans="6:9" x14ac:dyDescent="0.3">
      <c r="F991">
        <v>984</v>
      </c>
      <c r="G991">
        <v>8.0000000000000002E-3</v>
      </c>
      <c r="H991">
        <v>0.33300000000000002</v>
      </c>
      <c r="I991" s="10"/>
    </row>
    <row r="992" spans="6:9" x14ac:dyDescent="0.3">
      <c r="F992">
        <v>985</v>
      </c>
      <c r="G992">
        <v>1E-3</v>
      </c>
      <c r="H992">
        <v>0.14000000000000001</v>
      </c>
      <c r="I992" s="10"/>
    </row>
    <row r="993" spans="6:9" x14ac:dyDescent="0.3">
      <c r="F993">
        <v>986</v>
      </c>
      <c r="G993">
        <v>2E-3</v>
      </c>
      <c r="H993">
        <v>0.20100000000000001</v>
      </c>
      <c r="I993" s="10"/>
    </row>
    <row r="994" spans="6:9" x14ac:dyDescent="0.3">
      <c r="F994">
        <v>987</v>
      </c>
      <c r="G994">
        <v>2.1000000000000001E-2</v>
      </c>
      <c r="H994">
        <v>0.54500000000000004</v>
      </c>
      <c r="I994" s="10"/>
    </row>
    <row r="995" spans="6:9" x14ac:dyDescent="0.3">
      <c r="F995">
        <v>988</v>
      </c>
      <c r="G995">
        <v>1E-3</v>
      </c>
      <c r="H995">
        <v>0.129</v>
      </c>
      <c r="I995" s="10"/>
    </row>
    <row r="996" spans="6:9" x14ac:dyDescent="0.3">
      <c r="F996">
        <v>989</v>
      </c>
      <c r="G996">
        <v>2E-3</v>
      </c>
      <c r="H996">
        <v>0.159</v>
      </c>
      <c r="I996" s="10"/>
    </row>
    <row r="997" spans="6:9" x14ac:dyDescent="0.3">
      <c r="F997">
        <v>990</v>
      </c>
      <c r="G997">
        <v>2E-3</v>
      </c>
      <c r="H997">
        <v>0.14000000000000001</v>
      </c>
      <c r="I997" s="10"/>
    </row>
    <row r="998" spans="6:9" x14ac:dyDescent="0.3">
      <c r="F998">
        <v>991</v>
      </c>
      <c r="G998">
        <v>3.0000000000000001E-3</v>
      </c>
      <c r="H998">
        <v>0.19600000000000001</v>
      </c>
      <c r="I998" s="10"/>
    </row>
    <row r="999" spans="6:9" x14ac:dyDescent="0.3">
      <c r="F999">
        <v>992</v>
      </c>
      <c r="G999">
        <v>2.5000000000000001E-2</v>
      </c>
      <c r="H999">
        <v>0.63300000000000001</v>
      </c>
      <c r="I999" s="10"/>
    </row>
    <row r="1000" spans="6:9" x14ac:dyDescent="0.3">
      <c r="F1000">
        <v>993</v>
      </c>
      <c r="G1000">
        <v>1E-3</v>
      </c>
      <c r="H1000">
        <v>0.121</v>
      </c>
      <c r="I1000" s="10"/>
    </row>
    <row r="1001" spans="6:9" x14ac:dyDescent="0.3">
      <c r="F1001">
        <v>994</v>
      </c>
      <c r="G1001">
        <v>3.0000000000000001E-3</v>
      </c>
      <c r="H1001">
        <v>0.223</v>
      </c>
      <c r="I1001" s="10"/>
    </row>
    <row r="1002" spans="6:9" x14ac:dyDescent="0.3">
      <c r="F1002">
        <v>995</v>
      </c>
      <c r="G1002">
        <v>5.0000000000000001E-3</v>
      </c>
      <c r="H1002">
        <v>0.30599999999999999</v>
      </c>
      <c r="I1002" s="10"/>
    </row>
    <row r="1003" spans="6:9" x14ac:dyDescent="0.3">
      <c r="F1003">
        <v>996</v>
      </c>
      <c r="G1003">
        <v>3.0000000000000001E-3</v>
      </c>
      <c r="H1003">
        <v>0.23100000000000001</v>
      </c>
      <c r="I1003" s="10"/>
    </row>
    <row r="1004" spans="6:9" x14ac:dyDescent="0.3">
      <c r="F1004">
        <v>997</v>
      </c>
      <c r="G1004">
        <v>7.0000000000000001E-3</v>
      </c>
      <c r="H1004">
        <v>0.33600000000000002</v>
      </c>
      <c r="I1004" s="10"/>
    </row>
    <row r="1005" spans="6:9" x14ac:dyDescent="0.3">
      <c r="F1005">
        <v>998</v>
      </c>
      <c r="G1005">
        <v>1E-3</v>
      </c>
      <c r="H1005">
        <v>0.155</v>
      </c>
      <c r="I1005" s="10"/>
    </row>
    <row r="1006" spans="6:9" x14ac:dyDescent="0.3">
      <c r="F1006">
        <v>999</v>
      </c>
      <c r="G1006">
        <v>2E-3</v>
      </c>
      <c r="H1006">
        <v>0.151</v>
      </c>
      <c r="I1006" s="10"/>
    </row>
    <row r="1007" spans="6:9" x14ac:dyDescent="0.3">
      <c r="F1007">
        <v>1000</v>
      </c>
      <c r="G1007">
        <v>3.0000000000000001E-3</v>
      </c>
      <c r="H1007">
        <v>0.215</v>
      </c>
      <c r="I1007" s="10"/>
    </row>
    <row r="1008" spans="6:9" x14ac:dyDescent="0.3">
      <c r="F1008">
        <v>1001</v>
      </c>
      <c r="G1008">
        <v>2E-3</v>
      </c>
      <c r="H1008">
        <v>0.193</v>
      </c>
      <c r="I1008" s="10"/>
    </row>
    <row r="1009" spans="6:9" x14ac:dyDescent="0.3">
      <c r="F1009">
        <v>1002</v>
      </c>
      <c r="G1009">
        <v>2E-3</v>
      </c>
      <c r="H1009">
        <v>0.14000000000000001</v>
      </c>
      <c r="I1009" s="10"/>
    </row>
    <row r="1010" spans="6:9" x14ac:dyDescent="0.3">
      <c r="F1010">
        <v>1003</v>
      </c>
      <c r="G1010">
        <v>1.0999999999999999E-2</v>
      </c>
      <c r="H1010">
        <v>0.378</v>
      </c>
      <c r="I1010" s="10"/>
    </row>
    <row r="1011" spans="6:9" x14ac:dyDescent="0.3">
      <c r="F1011">
        <v>1004</v>
      </c>
      <c r="G1011">
        <v>2E-3</v>
      </c>
      <c r="H1011">
        <v>0.17799999999999999</v>
      </c>
      <c r="I1011" s="10"/>
    </row>
    <row r="1012" spans="6:9" x14ac:dyDescent="0.3">
      <c r="F1012">
        <v>1005</v>
      </c>
      <c r="G1012">
        <v>1.7999999999999999E-2</v>
      </c>
      <c r="H1012">
        <v>0.51500000000000001</v>
      </c>
      <c r="I1012" s="10"/>
    </row>
    <row r="1013" spans="6:9" x14ac:dyDescent="0.3">
      <c r="F1013">
        <v>1006</v>
      </c>
      <c r="G1013">
        <v>2E-3</v>
      </c>
      <c r="H1013">
        <v>0.159</v>
      </c>
      <c r="I1013" s="10"/>
    </row>
    <row r="1014" spans="6:9" x14ac:dyDescent="0.3">
      <c r="F1014">
        <v>1007</v>
      </c>
      <c r="G1014">
        <v>2E-3</v>
      </c>
      <c r="H1014">
        <v>0.16600000000000001</v>
      </c>
      <c r="I1014" s="10"/>
    </row>
    <row r="1015" spans="6:9" x14ac:dyDescent="0.3">
      <c r="F1015">
        <v>1008</v>
      </c>
      <c r="G1015">
        <v>2E-3</v>
      </c>
      <c r="H1015">
        <v>0.17799999999999999</v>
      </c>
      <c r="I1015" s="10"/>
    </row>
    <row r="1016" spans="6:9" x14ac:dyDescent="0.3">
      <c r="F1016">
        <v>1009</v>
      </c>
      <c r="G1016">
        <v>6.8000000000000005E-2</v>
      </c>
      <c r="H1016">
        <v>1</v>
      </c>
      <c r="I1016" s="10"/>
    </row>
    <row r="1017" spans="6:9" x14ac:dyDescent="0.3">
      <c r="F1017">
        <v>1010</v>
      </c>
      <c r="G1017">
        <v>6.0000000000000001E-3</v>
      </c>
      <c r="H1017">
        <v>0.26900000000000002</v>
      </c>
      <c r="I1017" s="10"/>
    </row>
    <row r="1018" spans="6:9" x14ac:dyDescent="0.3">
      <c r="F1018">
        <v>1011</v>
      </c>
      <c r="G1018">
        <v>1.0999999999999999E-2</v>
      </c>
      <c r="H1018">
        <v>0.443</v>
      </c>
      <c r="I1018" s="10"/>
    </row>
    <row r="1019" spans="6:9" x14ac:dyDescent="0.3">
      <c r="F1019">
        <v>1012</v>
      </c>
      <c r="G1019">
        <v>3.0000000000000001E-3</v>
      </c>
      <c r="H1019">
        <v>0.20399999999999999</v>
      </c>
      <c r="I1019" s="10"/>
    </row>
    <row r="1020" spans="6:9" x14ac:dyDescent="0.3">
      <c r="F1020">
        <v>1013</v>
      </c>
      <c r="G1020">
        <v>2.7E-2</v>
      </c>
      <c r="H1020">
        <v>0.72699999999999998</v>
      </c>
      <c r="I1020" s="10"/>
    </row>
    <row r="1021" spans="6:9" x14ac:dyDescent="0.3">
      <c r="F1021">
        <v>1014</v>
      </c>
      <c r="G1021">
        <v>1.7999999999999999E-2</v>
      </c>
      <c r="H1021">
        <v>0.499</v>
      </c>
      <c r="I1021" s="10"/>
    </row>
    <row r="1022" spans="6:9" x14ac:dyDescent="0.3">
      <c r="F1022">
        <v>1015</v>
      </c>
      <c r="G1022">
        <v>1.2E-2</v>
      </c>
      <c r="H1022">
        <v>0.443</v>
      </c>
      <c r="I1022" s="10"/>
    </row>
    <row r="1023" spans="6:9" x14ac:dyDescent="0.3">
      <c r="F1023">
        <v>1016</v>
      </c>
      <c r="G1023">
        <v>4.0000000000000001E-3</v>
      </c>
      <c r="H1023">
        <v>0.23100000000000001</v>
      </c>
      <c r="I1023" s="10"/>
    </row>
    <row r="1024" spans="6:9" x14ac:dyDescent="0.3">
      <c r="F1024">
        <v>1017</v>
      </c>
      <c r="G1024">
        <v>2E-3</v>
      </c>
      <c r="H1024">
        <v>0.14799999999999999</v>
      </c>
      <c r="I1024" s="10"/>
    </row>
    <row r="1025" spans="6:9" x14ac:dyDescent="0.3">
      <c r="F1025">
        <v>1018</v>
      </c>
      <c r="G1025">
        <v>3.0000000000000001E-3</v>
      </c>
      <c r="H1025">
        <v>0.185</v>
      </c>
      <c r="I1025" s="10"/>
    </row>
    <row r="1026" spans="6:9" x14ac:dyDescent="0.3">
      <c r="F1026">
        <v>1019</v>
      </c>
      <c r="G1026">
        <v>1E-3</v>
      </c>
      <c r="H1026">
        <v>0.13200000000000001</v>
      </c>
      <c r="I1026" s="10"/>
    </row>
    <row r="1027" spans="6:9" x14ac:dyDescent="0.3">
      <c r="F1027">
        <v>1020</v>
      </c>
      <c r="G1027">
        <v>5.0000000000000001E-3</v>
      </c>
      <c r="H1027">
        <v>0.29199999999999998</v>
      </c>
      <c r="I1027" s="10"/>
    </row>
    <row r="1028" spans="6:9" x14ac:dyDescent="0.3">
      <c r="F1028">
        <v>1021</v>
      </c>
      <c r="G1028">
        <v>1E-3</v>
      </c>
      <c r="H1028">
        <v>0.129</v>
      </c>
      <c r="I1028" s="10"/>
    </row>
    <row r="1029" spans="6:9" x14ac:dyDescent="0.3">
      <c r="F1029">
        <v>1022</v>
      </c>
      <c r="G1029">
        <v>8.0000000000000002E-3</v>
      </c>
      <c r="H1029">
        <v>0.314</v>
      </c>
      <c r="I1029" s="10"/>
    </row>
    <row r="1030" spans="6:9" x14ac:dyDescent="0.3">
      <c r="F1030">
        <v>1023</v>
      </c>
      <c r="G1030">
        <v>2E-3</v>
      </c>
      <c r="H1030">
        <v>0.159</v>
      </c>
      <c r="I1030" s="10"/>
    </row>
    <row r="1031" spans="6:9" x14ac:dyDescent="0.3">
      <c r="F1031">
        <v>1024</v>
      </c>
      <c r="G1031" s="228">
        <v>7.1109999999999999E-4</v>
      </c>
      <c r="H1031">
        <v>9.4E-2</v>
      </c>
      <c r="I1031" s="10"/>
    </row>
    <row r="1032" spans="6:9" x14ac:dyDescent="0.3">
      <c r="F1032">
        <v>1025</v>
      </c>
      <c r="G1032">
        <v>6.0000000000000001E-3</v>
      </c>
      <c r="H1032">
        <v>0.28699999999999998</v>
      </c>
      <c r="I1032" s="10"/>
    </row>
    <row r="1033" spans="6:9" x14ac:dyDescent="0.3">
      <c r="F1033">
        <v>1026</v>
      </c>
      <c r="G1033">
        <v>8.9999999999999993E-3</v>
      </c>
      <c r="H1033">
        <v>0.34899999999999998</v>
      </c>
      <c r="I1033" s="10"/>
    </row>
    <row r="1034" spans="6:9" x14ac:dyDescent="0.3">
      <c r="F1034">
        <v>1027</v>
      </c>
      <c r="G1034">
        <v>3.0000000000000001E-3</v>
      </c>
      <c r="H1034">
        <v>0.185</v>
      </c>
      <c r="I1034" s="10"/>
    </row>
    <row r="1035" spans="6:9" x14ac:dyDescent="0.3">
      <c r="F1035">
        <v>1028</v>
      </c>
      <c r="G1035">
        <v>2.1999999999999999E-2</v>
      </c>
      <c r="H1035">
        <v>0.61399999999999999</v>
      </c>
      <c r="I1035" s="10"/>
    </row>
    <row r="1036" spans="6:9" x14ac:dyDescent="0.3">
      <c r="F1036">
        <v>1029</v>
      </c>
      <c r="G1036">
        <v>8.0000000000000002E-3</v>
      </c>
      <c r="H1036">
        <v>0.33300000000000002</v>
      </c>
      <c r="I1036" s="10"/>
    </row>
    <row r="1037" spans="6:9" x14ac:dyDescent="0.3">
      <c r="F1037">
        <v>1030</v>
      </c>
      <c r="G1037">
        <v>4.0000000000000001E-3</v>
      </c>
      <c r="H1037">
        <v>0.223</v>
      </c>
      <c r="I1037" s="10"/>
    </row>
    <row r="1038" spans="6:9" x14ac:dyDescent="0.3">
      <c r="F1038">
        <v>1031</v>
      </c>
      <c r="G1038" s="228">
        <v>7.1109999999999999E-4</v>
      </c>
      <c r="H1038">
        <v>0.10199999999999999</v>
      </c>
      <c r="I1038" s="10"/>
    </row>
    <row r="1039" spans="6:9" x14ac:dyDescent="0.3">
      <c r="F1039">
        <v>1032</v>
      </c>
      <c r="G1039">
        <v>7.0000000000000001E-3</v>
      </c>
      <c r="H1039">
        <v>0.30599999999999999</v>
      </c>
      <c r="I1039" s="10"/>
    </row>
    <row r="1040" spans="6:9" x14ac:dyDescent="0.3">
      <c r="F1040">
        <v>1033</v>
      </c>
      <c r="G1040">
        <v>3.0000000000000001E-3</v>
      </c>
      <c r="H1040">
        <v>0.20399999999999999</v>
      </c>
      <c r="I1040" s="10"/>
    </row>
    <row r="1041" spans="6:9" x14ac:dyDescent="0.3">
      <c r="F1041">
        <v>1034</v>
      </c>
      <c r="G1041">
        <v>5.0000000000000001E-3</v>
      </c>
      <c r="H1041">
        <v>0.24199999999999999</v>
      </c>
      <c r="I1041" s="10"/>
    </row>
    <row r="1042" spans="6:9" x14ac:dyDescent="0.3">
      <c r="F1042">
        <v>1035</v>
      </c>
      <c r="G1042">
        <v>3.0000000000000001E-3</v>
      </c>
      <c r="H1042">
        <v>0.21199999999999999</v>
      </c>
      <c r="I1042" s="10"/>
    </row>
    <row r="1043" spans="6:9" x14ac:dyDescent="0.3">
      <c r="F1043">
        <v>1036</v>
      </c>
      <c r="G1043">
        <v>3.0000000000000001E-3</v>
      </c>
      <c r="H1043">
        <v>0.223</v>
      </c>
      <c r="I1043" s="10"/>
    </row>
    <row r="1044" spans="6:9" x14ac:dyDescent="0.3">
      <c r="F1044">
        <v>1037</v>
      </c>
      <c r="G1044">
        <v>5.3999999999999999E-2</v>
      </c>
      <c r="H1044">
        <v>0.86399999999999999</v>
      </c>
      <c r="I1044" s="10"/>
    </row>
    <row r="1045" spans="6:9" x14ac:dyDescent="0.3">
      <c r="F1045">
        <v>1038</v>
      </c>
      <c r="G1045">
        <v>4.0000000000000001E-3</v>
      </c>
      <c r="H1045">
        <v>0.26100000000000001</v>
      </c>
      <c r="I1045" s="10"/>
    </row>
    <row r="1046" spans="6:9" x14ac:dyDescent="0.3">
      <c r="F1046">
        <v>1039</v>
      </c>
      <c r="G1046">
        <v>5.0000000000000001E-3</v>
      </c>
      <c r="H1046">
        <v>0.28000000000000003</v>
      </c>
      <c r="I1046" s="10"/>
    </row>
    <row r="1047" spans="6:9" x14ac:dyDescent="0.3">
      <c r="F1047">
        <v>1040</v>
      </c>
      <c r="G1047">
        <v>3.1E-2</v>
      </c>
      <c r="H1047">
        <v>0.64700000000000002</v>
      </c>
      <c r="I1047" s="10"/>
    </row>
    <row r="1048" spans="6:9" x14ac:dyDescent="0.3">
      <c r="F1048">
        <v>1041</v>
      </c>
      <c r="G1048">
        <v>2.5000000000000001E-2</v>
      </c>
      <c r="H1048">
        <v>0.65800000000000003</v>
      </c>
      <c r="I1048" s="10"/>
    </row>
    <row r="1049" spans="6:9" x14ac:dyDescent="0.3">
      <c r="F1049">
        <v>1042</v>
      </c>
      <c r="G1049">
        <v>2E-3</v>
      </c>
      <c r="H1049">
        <v>0.159</v>
      </c>
      <c r="I1049" s="10"/>
    </row>
    <row r="1050" spans="6:9" x14ac:dyDescent="0.3">
      <c r="F1050">
        <v>1043</v>
      </c>
      <c r="G1050">
        <v>3.0000000000000001E-3</v>
      </c>
      <c r="H1050">
        <v>0.22</v>
      </c>
      <c r="I1050" s="10"/>
    </row>
    <row r="1051" spans="6:9" x14ac:dyDescent="0.3">
      <c r="F1051">
        <v>1044</v>
      </c>
      <c r="G1051">
        <v>3.0000000000000001E-3</v>
      </c>
      <c r="H1051">
        <v>0.215</v>
      </c>
      <c r="I1051" s="10"/>
    </row>
    <row r="1052" spans="6:9" x14ac:dyDescent="0.3">
      <c r="F1052">
        <v>1045</v>
      </c>
      <c r="G1052">
        <v>4.2999999999999997E-2</v>
      </c>
      <c r="H1052">
        <v>1.0569999999999999</v>
      </c>
      <c r="I1052" s="10"/>
    </row>
    <row r="1053" spans="6:9" x14ac:dyDescent="0.3">
      <c r="F1053">
        <v>1046</v>
      </c>
      <c r="G1053">
        <v>2E-3</v>
      </c>
      <c r="H1053">
        <v>0.20399999999999999</v>
      </c>
      <c r="I1053" s="10"/>
    </row>
    <row r="1054" spans="6:9" x14ac:dyDescent="0.3">
      <c r="F1054">
        <v>1047</v>
      </c>
      <c r="G1054">
        <v>4.0000000000000001E-3</v>
      </c>
      <c r="H1054">
        <v>0.23899999999999999</v>
      </c>
      <c r="I1054" s="10"/>
    </row>
    <row r="1055" spans="6:9" x14ac:dyDescent="0.3">
      <c r="F1055">
        <v>1048</v>
      </c>
      <c r="G1055">
        <v>8.6999999999999994E-2</v>
      </c>
      <c r="H1055">
        <v>1.145</v>
      </c>
      <c r="I1055" s="10"/>
    </row>
    <row r="1056" spans="6:9" x14ac:dyDescent="0.3">
      <c r="F1056">
        <v>1049</v>
      </c>
      <c r="G1056">
        <v>3.0000000000000001E-3</v>
      </c>
      <c r="H1056">
        <v>0.215</v>
      </c>
      <c r="I1056" s="10"/>
    </row>
    <row r="1057" spans="6:9" x14ac:dyDescent="0.3">
      <c r="F1057">
        <v>1050</v>
      </c>
      <c r="G1057">
        <v>0.13600000000000001</v>
      </c>
      <c r="H1057">
        <v>1.474</v>
      </c>
      <c r="I1057" s="10"/>
    </row>
    <row r="1058" spans="6:9" x14ac:dyDescent="0.3">
      <c r="F1058">
        <v>1051</v>
      </c>
      <c r="G1058" s="228">
        <v>1.7780000000000001E-4</v>
      </c>
      <c r="H1058">
        <v>3.7999999999999999E-2</v>
      </c>
      <c r="I1058" s="10"/>
    </row>
    <row r="1059" spans="6:9" x14ac:dyDescent="0.3">
      <c r="F1059">
        <v>1052</v>
      </c>
      <c r="G1059">
        <v>3.0000000000000001E-3</v>
      </c>
      <c r="H1059">
        <v>0.193</v>
      </c>
      <c r="I1059" s="10"/>
    </row>
    <row r="1060" spans="6:9" x14ac:dyDescent="0.3">
      <c r="F1060">
        <v>1053</v>
      </c>
      <c r="G1060">
        <v>2E-3</v>
      </c>
      <c r="H1060">
        <v>0.159</v>
      </c>
      <c r="I1060" s="10"/>
    </row>
    <row r="1061" spans="6:9" x14ac:dyDescent="0.3">
      <c r="F1061">
        <v>1054</v>
      </c>
      <c r="G1061">
        <v>4.3999999999999997E-2</v>
      </c>
      <c r="H1061">
        <v>0.78700000000000003</v>
      </c>
      <c r="I1061" s="10"/>
    </row>
    <row r="1062" spans="6:9" x14ac:dyDescent="0.3">
      <c r="F1062">
        <v>1055</v>
      </c>
      <c r="G1062">
        <v>2E-3</v>
      </c>
      <c r="H1062">
        <v>0.17</v>
      </c>
      <c r="I1062" s="10"/>
    </row>
    <row r="1063" spans="6:9" x14ac:dyDescent="0.3">
      <c r="F1063">
        <v>1056</v>
      </c>
      <c r="G1063" s="228">
        <v>8.8889999999999998E-4</v>
      </c>
      <c r="H1063">
        <v>9.4E-2</v>
      </c>
      <c r="I1063" s="10"/>
    </row>
    <row r="1064" spans="6:9" x14ac:dyDescent="0.3">
      <c r="F1064">
        <v>1057</v>
      </c>
      <c r="G1064">
        <v>4.0000000000000001E-3</v>
      </c>
      <c r="H1064">
        <v>0.25</v>
      </c>
      <c r="I1064" s="10"/>
    </row>
    <row r="1065" spans="6:9" x14ac:dyDescent="0.3">
      <c r="F1065">
        <v>1058</v>
      </c>
      <c r="G1065">
        <v>8.9999999999999993E-3</v>
      </c>
      <c r="H1065">
        <v>0.39</v>
      </c>
      <c r="I1065" s="10"/>
    </row>
    <row r="1066" spans="6:9" x14ac:dyDescent="0.3">
      <c r="F1066">
        <v>1059</v>
      </c>
      <c r="G1066">
        <v>3.0000000000000001E-3</v>
      </c>
      <c r="H1066">
        <v>0.193</v>
      </c>
      <c r="I1066" s="10"/>
    </row>
    <row r="1067" spans="6:9" x14ac:dyDescent="0.3">
      <c r="F1067">
        <v>1060</v>
      </c>
      <c r="G1067">
        <v>6.0000000000000001E-3</v>
      </c>
      <c r="H1067">
        <v>0.28000000000000003</v>
      </c>
      <c r="I1067" s="10"/>
    </row>
    <row r="1068" spans="6:9" x14ac:dyDescent="0.3">
      <c r="F1068">
        <v>1061</v>
      </c>
      <c r="G1068">
        <v>1.0999999999999999E-2</v>
      </c>
      <c r="H1068">
        <v>0.41599999999999998</v>
      </c>
      <c r="I1068" s="10"/>
    </row>
    <row r="1069" spans="6:9" x14ac:dyDescent="0.3">
      <c r="F1069">
        <v>1062</v>
      </c>
      <c r="G1069">
        <v>0.01</v>
      </c>
      <c r="H1069">
        <v>0.42099999999999999</v>
      </c>
      <c r="I1069" s="10"/>
    </row>
    <row r="1070" spans="6:9" x14ac:dyDescent="0.3">
      <c r="F1070">
        <v>1063</v>
      </c>
      <c r="G1070">
        <v>2E-3</v>
      </c>
      <c r="H1070">
        <v>0.16600000000000001</v>
      </c>
      <c r="I1070" s="10"/>
    </row>
    <row r="1071" spans="6:9" x14ac:dyDescent="0.3">
      <c r="F1071">
        <v>1064</v>
      </c>
      <c r="G1071" s="228">
        <v>1.7780000000000001E-4</v>
      </c>
      <c r="H1071">
        <v>3.7999999999999999E-2</v>
      </c>
      <c r="I1071" s="10"/>
    </row>
    <row r="1072" spans="6:9" x14ac:dyDescent="0.3">
      <c r="F1072">
        <v>1065</v>
      </c>
      <c r="G1072">
        <v>4.0000000000000001E-3</v>
      </c>
      <c r="H1072">
        <v>0.223</v>
      </c>
      <c r="I1072" s="10"/>
    </row>
    <row r="1073" spans="6:9" x14ac:dyDescent="0.3">
      <c r="F1073">
        <v>1066</v>
      </c>
      <c r="G1073">
        <v>1E-3</v>
      </c>
      <c r="H1073">
        <v>0.121</v>
      </c>
      <c r="I1073" s="10"/>
    </row>
    <row r="1074" spans="6:9" x14ac:dyDescent="0.3">
      <c r="F1074">
        <v>1067</v>
      </c>
      <c r="G1074">
        <v>3.0000000000000001E-3</v>
      </c>
      <c r="H1074">
        <v>0.223</v>
      </c>
      <c r="I1074" s="10"/>
    </row>
    <row r="1075" spans="6:9" x14ac:dyDescent="0.3">
      <c r="F1075">
        <v>1068</v>
      </c>
      <c r="G1075">
        <v>2.5999999999999999E-2</v>
      </c>
      <c r="H1075">
        <v>0.625</v>
      </c>
      <c r="I1075" s="10"/>
    </row>
    <row r="1076" spans="6:9" x14ac:dyDescent="0.3">
      <c r="F1076">
        <v>1069</v>
      </c>
      <c r="G1076">
        <v>4.0000000000000001E-3</v>
      </c>
      <c r="H1076">
        <v>0.24199999999999999</v>
      </c>
      <c r="I1076" s="10"/>
    </row>
    <row r="1077" spans="6:9" x14ac:dyDescent="0.3">
      <c r="F1077">
        <v>1070</v>
      </c>
      <c r="G1077">
        <v>4.0000000000000001E-3</v>
      </c>
      <c r="H1077">
        <v>0.27600000000000002</v>
      </c>
      <c r="I1077" s="10"/>
    </row>
    <row r="1078" spans="6:9" x14ac:dyDescent="0.3">
      <c r="F1078">
        <v>1071</v>
      </c>
      <c r="G1078">
        <v>3.0000000000000001E-3</v>
      </c>
      <c r="H1078">
        <v>0.21199999999999999</v>
      </c>
      <c r="I1078" s="10"/>
    </row>
    <row r="1079" spans="6:9" x14ac:dyDescent="0.3">
      <c r="F1079">
        <v>1072</v>
      </c>
      <c r="G1079">
        <v>3.0000000000000001E-3</v>
      </c>
      <c r="H1079">
        <v>0.19600000000000001</v>
      </c>
      <c r="I1079" s="10"/>
    </row>
    <row r="1080" spans="6:9" x14ac:dyDescent="0.3">
      <c r="F1080">
        <v>1073</v>
      </c>
      <c r="G1080" s="228">
        <v>5.3330000000000001E-4</v>
      </c>
      <c r="H1080">
        <v>9.4E-2</v>
      </c>
      <c r="I1080" s="10"/>
    </row>
    <row r="1081" spans="6:9" x14ac:dyDescent="0.3">
      <c r="F1081">
        <v>1074</v>
      </c>
      <c r="G1081">
        <v>4.0000000000000001E-3</v>
      </c>
      <c r="H1081">
        <v>0.223</v>
      </c>
      <c r="I1081" s="10"/>
    </row>
    <row r="1082" spans="6:9" x14ac:dyDescent="0.3">
      <c r="F1082">
        <v>1075</v>
      </c>
      <c r="G1082">
        <v>8.0000000000000002E-3</v>
      </c>
      <c r="H1082">
        <v>0.35199999999999998</v>
      </c>
      <c r="I1082" s="10"/>
    </row>
    <row r="1083" spans="6:9" x14ac:dyDescent="0.3">
      <c r="F1083">
        <v>1076</v>
      </c>
      <c r="G1083">
        <v>6.0000000000000001E-3</v>
      </c>
      <c r="H1083">
        <v>0.26100000000000001</v>
      </c>
      <c r="I1083" s="10"/>
    </row>
    <row r="1084" spans="6:9" x14ac:dyDescent="0.3">
      <c r="F1084">
        <v>1077</v>
      </c>
      <c r="G1084">
        <v>8.9999999999999993E-3</v>
      </c>
      <c r="H1084">
        <v>0.38600000000000001</v>
      </c>
      <c r="I1084" s="10"/>
    </row>
    <row r="1085" spans="6:9" x14ac:dyDescent="0.3">
      <c r="F1085">
        <v>1078</v>
      </c>
      <c r="G1085">
        <v>2E-3</v>
      </c>
      <c r="H1085">
        <v>0.185</v>
      </c>
      <c r="I1085" s="10"/>
    </row>
    <row r="1086" spans="6:9" x14ac:dyDescent="0.3">
      <c r="F1086">
        <v>1079</v>
      </c>
      <c r="G1086">
        <v>4.0000000000000001E-3</v>
      </c>
      <c r="H1086">
        <v>0.24199999999999999</v>
      </c>
      <c r="I1086" s="10"/>
    </row>
    <row r="1087" spans="6:9" x14ac:dyDescent="0.3">
      <c r="F1087">
        <v>1080</v>
      </c>
      <c r="G1087">
        <v>7.0000000000000001E-3</v>
      </c>
      <c r="H1087">
        <v>0.314</v>
      </c>
      <c r="I1087" s="10"/>
    </row>
    <row r="1088" spans="6:9" x14ac:dyDescent="0.3">
      <c r="F1088">
        <v>1081</v>
      </c>
      <c r="G1088">
        <v>6.0000000000000001E-3</v>
      </c>
      <c r="H1088">
        <v>0.29499999999999998</v>
      </c>
      <c r="I1088" s="10"/>
    </row>
    <row r="1089" spans="6:9" x14ac:dyDescent="0.3">
      <c r="F1089">
        <v>1082</v>
      </c>
      <c r="G1089">
        <v>7.0000000000000001E-3</v>
      </c>
      <c r="H1089">
        <v>0.33300000000000002</v>
      </c>
      <c r="I1089" s="10"/>
    </row>
    <row r="1090" spans="6:9" x14ac:dyDescent="0.3">
      <c r="F1090">
        <v>1083</v>
      </c>
      <c r="G1090">
        <v>6.0000000000000001E-3</v>
      </c>
      <c r="H1090">
        <v>0.27600000000000002</v>
      </c>
      <c r="I1090" s="10"/>
    </row>
    <row r="1091" spans="6:9" x14ac:dyDescent="0.3">
      <c r="F1091">
        <v>1084</v>
      </c>
      <c r="G1091">
        <v>1.7999999999999999E-2</v>
      </c>
      <c r="H1091">
        <v>0.51800000000000002</v>
      </c>
      <c r="I1091" s="10"/>
    </row>
    <row r="1092" spans="6:9" x14ac:dyDescent="0.3">
      <c r="F1092">
        <v>1085</v>
      </c>
      <c r="G1092">
        <v>8.9999999999999993E-3</v>
      </c>
      <c r="H1092">
        <v>0.378</v>
      </c>
      <c r="I1092" s="10"/>
    </row>
    <row r="1093" spans="6:9" x14ac:dyDescent="0.3">
      <c r="F1093">
        <v>1086</v>
      </c>
      <c r="G1093">
        <v>2E-3</v>
      </c>
      <c r="H1093">
        <v>0.159</v>
      </c>
      <c r="I1093" s="10"/>
    </row>
    <row r="1094" spans="6:9" x14ac:dyDescent="0.3">
      <c r="F1094">
        <v>1087</v>
      </c>
      <c r="G1094">
        <v>5.0000000000000001E-3</v>
      </c>
      <c r="H1094">
        <v>0.253</v>
      </c>
      <c r="I1094" s="10"/>
    </row>
    <row r="1095" spans="6:9" x14ac:dyDescent="0.3">
      <c r="F1095">
        <v>1088</v>
      </c>
      <c r="G1095">
        <v>5.0000000000000001E-3</v>
      </c>
      <c r="H1095">
        <v>0.26900000000000002</v>
      </c>
      <c r="I1095" s="10"/>
    </row>
    <row r="1096" spans="6:9" x14ac:dyDescent="0.3">
      <c r="F1096">
        <v>1089</v>
      </c>
      <c r="G1096">
        <v>4.0000000000000001E-3</v>
      </c>
      <c r="H1096">
        <v>0.23400000000000001</v>
      </c>
      <c r="I1096" s="10"/>
    </row>
    <row r="1097" spans="6:9" x14ac:dyDescent="0.3">
      <c r="F1097">
        <v>1090</v>
      </c>
      <c r="G1097">
        <v>7.0000000000000001E-3</v>
      </c>
      <c r="H1097">
        <v>0.35499999999999998</v>
      </c>
      <c r="I1097" s="10"/>
    </row>
    <row r="1098" spans="6:9" x14ac:dyDescent="0.3">
      <c r="F1098">
        <v>1091</v>
      </c>
      <c r="G1098">
        <v>5.0000000000000001E-3</v>
      </c>
      <c r="H1098">
        <v>0.28000000000000003</v>
      </c>
      <c r="I1098" s="10"/>
    </row>
    <row r="1099" spans="6:9" x14ac:dyDescent="0.3">
      <c r="F1099">
        <v>1092</v>
      </c>
      <c r="G1099">
        <v>2E-3</v>
      </c>
      <c r="H1099">
        <v>0.159</v>
      </c>
      <c r="I1099" s="10"/>
    </row>
    <row r="1100" spans="6:9" x14ac:dyDescent="0.3">
      <c r="F1100">
        <v>1093</v>
      </c>
      <c r="G1100">
        <v>4.0000000000000001E-3</v>
      </c>
      <c r="H1100">
        <v>0.23899999999999999</v>
      </c>
      <c r="I1100" s="10"/>
    </row>
    <row r="1101" spans="6:9" x14ac:dyDescent="0.3">
      <c r="F1101">
        <v>1094</v>
      </c>
      <c r="G1101">
        <v>0.115</v>
      </c>
      <c r="H1101">
        <v>1.292</v>
      </c>
      <c r="I1101" s="10"/>
    </row>
    <row r="1102" spans="6:9" x14ac:dyDescent="0.3">
      <c r="F1102">
        <v>1095</v>
      </c>
      <c r="G1102">
        <v>1.2999999999999999E-2</v>
      </c>
      <c r="H1102">
        <v>0.42399999999999999</v>
      </c>
      <c r="I1102" s="10"/>
    </row>
    <row r="1103" spans="6:9" x14ac:dyDescent="0.3">
      <c r="F1103">
        <v>1096</v>
      </c>
      <c r="G1103">
        <v>8.0000000000000002E-3</v>
      </c>
      <c r="H1103">
        <v>0.33300000000000002</v>
      </c>
      <c r="I1103" s="10"/>
    </row>
    <row r="1104" spans="6:9" x14ac:dyDescent="0.3">
      <c r="F1104">
        <v>1097</v>
      </c>
      <c r="G1104">
        <v>5.0000000000000001E-3</v>
      </c>
      <c r="H1104">
        <v>0.26900000000000002</v>
      </c>
      <c r="I1104" s="10"/>
    </row>
    <row r="1105" spans="6:9" x14ac:dyDescent="0.3">
      <c r="F1105">
        <v>1098</v>
      </c>
      <c r="G1105">
        <v>4.0000000000000001E-3</v>
      </c>
      <c r="H1105">
        <v>0.223</v>
      </c>
      <c r="I1105" s="10"/>
    </row>
    <row r="1106" spans="6:9" x14ac:dyDescent="0.3">
      <c r="F1106">
        <v>1099</v>
      </c>
      <c r="G1106">
        <v>5.0000000000000001E-3</v>
      </c>
      <c r="H1106">
        <v>0.25</v>
      </c>
      <c r="I1106" s="10"/>
    </row>
    <row r="1107" spans="6:9" x14ac:dyDescent="0.3">
      <c r="F1107">
        <v>1100</v>
      </c>
      <c r="G1107">
        <v>2E-3</v>
      </c>
      <c r="H1107">
        <v>0.19600000000000001</v>
      </c>
      <c r="I1107" s="10"/>
    </row>
    <row r="1108" spans="6:9" x14ac:dyDescent="0.3">
      <c r="F1108">
        <v>1101</v>
      </c>
      <c r="G1108">
        <v>3.0000000000000001E-3</v>
      </c>
      <c r="H1108">
        <v>0.23100000000000001</v>
      </c>
      <c r="I1108" s="10"/>
    </row>
    <row r="1109" spans="6:9" x14ac:dyDescent="0.3">
      <c r="F1109">
        <v>1102</v>
      </c>
      <c r="G1109">
        <v>6.8000000000000005E-2</v>
      </c>
      <c r="H1109">
        <v>1.3080000000000001</v>
      </c>
      <c r="I1109" s="10"/>
    </row>
    <row r="1110" spans="6:9" x14ac:dyDescent="0.3">
      <c r="F1110">
        <v>1103</v>
      </c>
      <c r="G1110">
        <v>1.7999999999999999E-2</v>
      </c>
      <c r="H1110">
        <v>0.52600000000000002</v>
      </c>
      <c r="I1110" s="10"/>
    </row>
    <row r="1111" spans="6:9" x14ac:dyDescent="0.3">
      <c r="F1111">
        <v>1104</v>
      </c>
      <c r="G1111">
        <v>6.0000000000000001E-3</v>
      </c>
      <c r="H1111">
        <v>0.28000000000000003</v>
      </c>
      <c r="I1111" s="10"/>
    </row>
    <row r="1112" spans="6:9" x14ac:dyDescent="0.3">
      <c r="F1112">
        <v>1105</v>
      </c>
      <c r="G1112">
        <v>4.0000000000000001E-3</v>
      </c>
      <c r="H1112">
        <v>0.25</v>
      </c>
      <c r="I1112" s="10"/>
    </row>
    <row r="1113" spans="6:9" x14ac:dyDescent="0.3">
      <c r="F1113">
        <v>1106</v>
      </c>
      <c r="G1113">
        <v>0.01</v>
      </c>
      <c r="H1113">
        <v>0.443</v>
      </c>
      <c r="I1113" s="10"/>
    </row>
    <row r="1114" spans="6:9" x14ac:dyDescent="0.3">
      <c r="F1114">
        <v>1107</v>
      </c>
      <c r="G1114">
        <v>2E-3</v>
      </c>
      <c r="H1114">
        <v>0.151</v>
      </c>
      <c r="I1114" s="10"/>
    </row>
    <row r="1115" spans="6:9" x14ac:dyDescent="0.3">
      <c r="F1115">
        <v>1108</v>
      </c>
      <c r="G1115">
        <v>4.0000000000000001E-3</v>
      </c>
      <c r="H1115">
        <v>0.26100000000000001</v>
      </c>
      <c r="I1115" s="10"/>
    </row>
    <row r="1116" spans="6:9" x14ac:dyDescent="0.3">
      <c r="F1116">
        <v>1109</v>
      </c>
      <c r="G1116" s="228">
        <v>8.8889999999999998E-4</v>
      </c>
      <c r="H1116">
        <v>9.4E-2</v>
      </c>
      <c r="I1116" s="10"/>
    </row>
    <row r="1117" spans="6:9" x14ac:dyDescent="0.3">
      <c r="F1117">
        <v>1110</v>
      </c>
      <c r="G1117">
        <v>2E-3</v>
      </c>
      <c r="H1117">
        <v>0.17799999999999999</v>
      </c>
      <c r="I1117" s="10"/>
    </row>
    <row r="1118" spans="6:9" x14ac:dyDescent="0.3">
      <c r="F1118">
        <v>1111</v>
      </c>
      <c r="G1118">
        <v>8.9999999999999993E-3</v>
      </c>
      <c r="H1118">
        <v>0.34899999999999998</v>
      </c>
      <c r="I1118" s="10"/>
    </row>
    <row r="1119" spans="6:9" x14ac:dyDescent="0.3">
      <c r="F1119">
        <v>1112</v>
      </c>
      <c r="G1119">
        <v>2.5999999999999999E-2</v>
      </c>
      <c r="H1119">
        <v>0.67800000000000005</v>
      </c>
      <c r="I1119" s="10"/>
    </row>
    <row r="1120" spans="6:9" x14ac:dyDescent="0.3">
      <c r="F1120">
        <v>1113</v>
      </c>
      <c r="G1120">
        <v>2E-3</v>
      </c>
      <c r="H1120">
        <v>0.21199999999999999</v>
      </c>
      <c r="I1120" s="10"/>
    </row>
    <row r="1121" spans="6:9" x14ac:dyDescent="0.3">
      <c r="F1121">
        <v>1114</v>
      </c>
      <c r="G1121">
        <v>2E-3</v>
      </c>
      <c r="H1121">
        <v>0.14000000000000001</v>
      </c>
      <c r="I1121" s="10"/>
    </row>
    <row r="1122" spans="6:9" x14ac:dyDescent="0.3">
      <c r="F1122">
        <v>1115</v>
      </c>
      <c r="G1122">
        <v>6.4000000000000001E-2</v>
      </c>
      <c r="H1122">
        <v>1.111</v>
      </c>
      <c r="I1122" s="10"/>
    </row>
    <row r="1123" spans="6:9" x14ac:dyDescent="0.3">
      <c r="F1123">
        <v>1116</v>
      </c>
      <c r="G1123">
        <v>3.0000000000000001E-3</v>
      </c>
      <c r="H1123">
        <v>0.23100000000000001</v>
      </c>
      <c r="I1123" s="10"/>
    </row>
    <row r="1124" spans="6:9" x14ac:dyDescent="0.3">
      <c r="F1124">
        <v>1117</v>
      </c>
      <c r="G1124">
        <v>1E-3</v>
      </c>
      <c r="H1124">
        <v>0.113</v>
      </c>
      <c r="I1124" s="10"/>
    </row>
    <row r="1125" spans="6:9" x14ac:dyDescent="0.3">
      <c r="F1125">
        <v>1118</v>
      </c>
      <c r="G1125">
        <v>0.11700000000000001</v>
      </c>
      <c r="H1125">
        <v>1.4</v>
      </c>
      <c r="I1125" s="10"/>
    </row>
    <row r="1126" spans="6:9" x14ac:dyDescent="0.3">
      <c r="F1126">
        <v>1119</v>
      </c>
      <c r="G1126">
        <v>1.0999999999999999E-2</v>
      </c>
      <c r="H1126">
        <v>0.39700000000000002</v>
      </c>
      <c r="I1126" s="10"/>
    </row>
    <row r="1127" spans="6:9" x14ac:dyDescent="0.3">
      <c r="F1127">
        <v>1120</v>
      </c>
      <c r="G1127">
        <v>2E-3</v>
      </c>
      <c r="H1127">
        <v>0.16600000000000001</v>
      </c>
      <c r="I1127" s="10"/>
    </row>
    <row r="1128" spans="6:9" x14ac:dyDescent="0.3">
      <c r="F1128">
        <v>1121</v>
      </c>
      <c r="G1128">
        <v>2E-3</v>
      </c>
      <c r="H1128">
        <v>0.185</v>
      </c>
      <c r="I1128" s="10"/>
    </row>
    <row r="1129" spans="6:9" x14ac:dyDescent="0.3">
      <c r="F1129">
        <v>1122</v>
      </c>
      <c r="G1129">
        <v>1.4999999999999999E-2</v>
      </c>
      <c r="H1129">
        <v>0.46200000000000002</v>
      </c>
      <c r="I1129" s="10"/>
    </row>
    <row r="1130" spans="6:9" x14ac:dyDescent="0.3">
      <c r="F1130">
        <v>1123</v>
      </c>
      <c r="G1130">
        <v>1E-3</v>
      </c>
      <c r="H1130">
        <v>0.14000000000000001</v>
      </c>
      <c r="I1130" s="10"/>
    </row>
    <row r="1131" spans="6:9" x14ac:dyDescent="0.3">
      <c r="F1131">
        <v>1124</v>
      </c>
      <c r="G1131">
        <v>9.1999999999999998E-2</v>
      </c>
      <c r="H1131">
        <v>1.3129999999999999</v>
      </c>
      <c r="I1131" s="10"/>
    </row>
    <row r="1132" spans="6:9" x14ac:dyDescent="0.3">
      <c r="F1132">
        <v>1125</v>
      </c>
      <c r="G1132">
        <v>2E-3</v>
      </c>
      <c r="H1132">
        <v>0.14799999999999999</v>
      </c>
      <c r="I1132" s="10"/>
    </row>
    <row r="1133" spans="6:9" x14ac:dyDescent="0.3">
      <c r="F1133">
        <v>1126</v>
      </c>
      <c r="G1133">
        <v>7.6999999999999999E-2</v>
      </c>
      <c r="H1133">
        <v>1.0549999999999999</v>
      </c>
      <c r="I1133" s="10"/>
    </row>
    <row r="1134" spans="6:9" x14ac:dyDescent="0.3">
      <c r="F1134">
        <v>1127</v>
      </c>
      <c r="G1134">
        <v>4.0000000000000001E-3</v>
      </c>
      <c r="H1134">
        <v>0.23100000000000001</v>
      </c>
      <c r="I1134" s="10"/>
    </row>
    <row r="1135" spans="6:9" x14ac:dyDescent="0.3">
      <c r="F1135">
        <v>1128</v>
      </c>
      <c r="G1135">
        <v>5.6000000000000001E-2</v>
      </c>
      <c r="H1135">
        <v>0.97899999999999998</v>
      </c>
      <c r="I1135" s="10"/>
    </row>
    <row r="1136" spans="6:9" x14ac:dyDescent="0.3">
      <c r="F1136">
        <v>1129</v>
      </c>
      <c r="G1136">
        <v>9.8000000000000004E-2</v>
      </c>
      <c r="H1136">
        <v>1.3580000000000001</v>
      </c>
      <c r="I1136" s="10"/>
    </row>
    <row r="1137" spans="6:9" x14ac:dyDescent="0.3">
      <c r="F1137">
        <v>1130</v>
      </c>
      <c r="G1137">
        <v>2E-3</v>
      </c>
      <c r="H1137">
        <v>0.16600000000000001</v>
      </c>
      <c r="I1137" s="10"/>
    </row>
    <row r="1138" spans="6:9" x14ac:dyDescent="0.3">
      <c r="F1138">
        <v>1131</v>
      </c>
      <c r="G1138">
        <v>0.14000000000000001</v>
      </c>
      <c r="H1138">
        <v>1.758</v>
      </c>
      <c r="I1138" s="10"/>
    </row>
    <row r="1139" spans="6:9" x14ac:dyDescent="0.3">
      <c r="F1139">
        <v>1132</v>
      </c>
      <c r="G1139">
        <v>4.0000000000000001E-3</v>
      </c>
      <c r="H1139">
        <v>0.24199999999999999</v>
      </c>
      <c r="I1139" s="10"/>
    </row>
    <row r="1140" spans="6:9" x14ac:dyDescent="0.3">
      <c r="F1140">
        <v>1133</v>
      </c>
      <c r="G1140">
        <v>4.0000000000000001E-3</v>
      </c>
      <c r="H1140">
        <v>0.25</v>
      </c>
      <c r="I1140" s="10"/>
    </row>
    <row r="1141" spans="6:9" x14ac:dyDescent="0.3">
      <c r="F1141">
        <v>1134</v>
      </c>
      <c r="G1141">
        <v>3.0000000000000001E-3</v>
      </c>
      <c r="H1141">
        <v>0.19600000000000001</v>
      </c>
      <c r="I1141" s="10"/>
    </row>
    <row r="1142" spans="6:9" x14ac:dyDescent="0.3">
      <c r="F1142">
        <v>1135</v>
      </c>
      <c r="G1142">
        <v>2E-3</v>
      </c>
      <c r="H1142">
        <v>0.17</v>
      </c>
      <c r="I1142" s="10"/>
    </row>
    <row r="1143" spans="6:9" x14ac:dyDescent="0.3">
      <c r="F1143">
        <v>1136</v>
      </c>
      <c r="G1143">
        <v>6.0000000000000001E-3</v>
      </c>
      <c r="H1143">
        <v>0.28699999999999998</v>
      </c>
      <c r="I1143" s="10"/>
    </row>
    <row r="1144" spans="6:9" x14ac:dyDescent="0.3">
      <c r="F1144">
        <v>1137</v>
      </c>
      <c r="G1144">
        <v>5.0000000000000001E-3</v>
      </c>
      <c r="H1144">
        <v>0.26900000000000002</v>
      </c>
      <c r="I1144" s="10"/>
    </row>
    <row r="1145" spans="6:9" x14ac:dyDescent="0.3">
      <c r="F1145">
        <v>1138</v>
      </c>
      <c r="G1145">
        <v>2E-3</v>
      </c>
      <c r="H1145">
        <v>0.17</v>
      </c>
      <c r="I1145" s="10"/>
    </row>
    <row r="1146" spans="6:9" x14ac:dyDescent="0.3">
      <c r="F1146">
        <v>1139</v>
      </c>
      <c r="G1146">
        <v>0.128</v>
      </c>
      <c r="H1146">
        <v>1.369</v>
      </c>
      <c r="I1146" s="10"/>
    </row>
    <row r="1147" spans="6:9" x14ac:dyDescent="0.3">
      <c r="F1147">
        <v>1140</v>
      </c>
      <c r="G1147">
        <v>2E-3</v>
      </c>
      <c r="H1147">
        <v>0.159</v>
      </c>
      <c r="I1147" s="10"/>
    </row>
    <row r="1148" spans="6:9" x14ac:dyDescent="0.3">
      <c r="F1148">
        <v>1141</v>
      </c>
      <c r="G1148">
        <v>8.9999999999999993E-3</v>
      </c>
      <c r="H1148">
        <v>0.36</v>
      </c>
      <c r="I1148" s="10"/>
    </row>
    <row r="1149" spans="6:9" x14ac:dyDescent="0.3">
      <c r="F1149">
        <v>1142</v>
      </c>
      <c r="G1149">
        <v>4.0000000000000001E-3</v>
      </c>
      <c r="H1149">
        <v>0.24199999999999999</v>
      </c>
      <c r="I1149" s="10"/>
    </row>
    <row r="1150" spans="6:9" x14ac:dyDescent="0.3">
      <c r="F1150">
        <v>1143</v>
      </c>
      <c r="G1150">
        <v>2E-3</v>
      </c>
      <c r="H1150">
        <v>0.185</v>
      </c>
      <c r="I1150" s="10"/>
    </row>
    <row r="1151" spans="6:9" x14ac:dyDescent="0.3">
      <c r="F1151">
        <v>1144</v>
      </c>
      <c r="G1151">
        <v>4.0000000000000001E-3</v>
      </c>
      <c r="H1151">
        <v>0.24199999999999999</v>
      </c>
      <c r="I1151" s="10"/>
    </row>
    <row r="1152" spans="6:9" x14ac:dyDescent="0.3">
      <c r="F1152">
        <v>1145</v>
      </c>
      <c r="G1152">
        <v>0.90400000000000003</v>
      </c>
      <c r="H1152">
        <v>4.0679999999999996</v>
      </c>
      <c r="I1152" s="10"/>
    </row>
    <row r="1153" spans="6:9" x14ac:dyDescent="0.3">
      <c r="F1153">
        <v>1146</v>
      </c>
      <c r="G1153">
        <v>2E-3</v>
      </c>
      <c r="H1153">
        <v>0.17799999999999999</v>
      </c>
      <c r="I1153" s="10"/>
    </row>
    <row r="1154" spans="6:9" x14ac:dyDescent="0.3">
      <c r="F1154">
        <v>1147</v>
      </c>
      <c r="G1154">
        <v>1E-3</v>
      </c>
      <c r="H1154">
        <v>0.14000000000000001</v>
      </c>
      <c r="I1154" s="10"/>
    </row>
    <row r="1155" spans="6:9" x14ac:dyDescent="0.3">
      <c r="F1155">
        <v>1148</v>
      </c>
      <c r="G1155">
        <v>2E-3</v>
      </c>
      <c r="H1155">
        <v>0.17799999999999999</v>
      </c>
      <c r="I1155" s="10"/>
    </row>
    <row r="1156" spans="6:9" x14ac:dyDescent="0.3">
      <c r="F1156">
        <v>1149</v>
      </c>
      <c r="G1156">
        <v>4.2000000000000003E-2</v>
      </c>
      <c r="H1156">
        <v>0.78800000000000003</v>
      </c>
      <c r="I1156" s="10"/>
    </row>
    <row r="1157" spans="6:9" x14ac:dyDescent="0.3">
      <c r="F1157">
        <v>1150</v>
      </c>
      <c r="G1157">
        <v>2E-3</v>
      </c>
      <c r="H1157">
        <v>0.17799999999999999</v>
      </c>
      <c r="I1157" s="10"/>
    </row>
    <row r="1158" spans="6:9" x14ac:dyDescent="0.3">
      <c r="F1158">
        <v>1151</v>
      </c>
      <c r="G1158">
        <v>1E-3</v>
      </c>
      <c r="H1158">
        <v>0.113</v>
      </c>
      <c r="I1158" s="10"/>
    </row>
    <row r="1159" spans="6:9" x14ac:dyDescent="0.3">
      <c r="F1159">
        <v>1152</v>
      </c>
      <c r="G1159">
        <v>5.0000000000000001E-3</v>
      </c>
      <c r="H1159">
        <v>0.24199999999999999</v>
      </c>
      <c r="I1159" s="10"/>
    </row>
    <row r="1160" spans="6:9" x14ac:dyDescent="0.3">
      <c r="F1160">
        <v>1153</v>
      </c>
      <c r="G1160">
        <v>3.6999999999999998E-2</v>
      </c>
      <c r="H1160">
        <v>0.81299999999999994</v>
      </c>
      <c r="I1160" s="10"/>
    </row>
    <row r="1161" spans="6:9" x14ac:dyDescent="0.3">
      <c r="F1161">
        <v>1154</v>
      </c>
      <c r="G1161">
        <v>3.0000000000000001E-3</v>
      </c>
      <c r="H1161">
        <v>0.17799999999999999</v>
      </c>
      <c r="I1161" s="10"/>
    </row>
    <row r="1162" spans="6:9" x14ac:dyDescent="0.3">
      <c r="F1162">
        <v>1155</v>
      </c>
      <c r="G1162" s="228">
        <v>7.1109999999999999E-4</v>
      </c>
      <c r="H1162">
        <v>0.10199999999999999</v>
      </c>
      <c r="I1162" s="10"/>
    </row>
    <row r="1163" spans="6:9" x14ac:dyDescent="0.3">
      <c r="F1163">
        <v>1156</v>
      </c>
      <c r="G1163">
        <v>4.1000000000000002E-2</v>
      </c>
      <c r="H1163">
        <v>0.81299999999999994</v>
      </c>
      <c r="I1163" s="10"/>
    </row>
    <row r="1164" spans="6:9" x14ac:dyDescent="0.3">
      <c r="F1164">
        <v>1157</v>
      </c>
      <c r="G1164">
        <v>4.0000000000000001E-3</v>
      </c>
      <c r="H1164">
        <v>0.223</v>
      </c>
      <c r="I1164" s="10"/>
    </row>
    <row r="1165" spans="6:9" x14ac:dyDescent="0.3">
      <c r="F1165">
        <v>1158</v>
      </c>
      <c r="G1165">
        <v>5.0000000000000001E-3</v>
      </c>
      <c r="H1165">
        <v>0.28699999999999998</v>
      </c>
      <c r="I1165" s="10"/>
    </row>
    <row r="1166" spans="6:9" x14ac:dyDescent="0.3">
      <c r="F1166">
        <v>1159</v>
      </c>
      <c r="G1166">
        <v>1.4E-2</v>
      </c>
      <c r="H1166">
        <v>0.48799999999999999</v>
      </c>
      <c r="I1166" s="10"/>
    </row>
    <row r="1167" spans="6:9" x14ac:dyDescent="0.3">
      <c r="F1167">
        <v>1160</v>
      </c>
      <c r="G1167">
        <v>1.2E-2</v>
      </c>
      <c r="H1167">
        <v>0.56499999999999995</v>
      </c>
      <c r="I1167" s="10"/>
    </row>
    <row r="1168" spans="6:9" x14ac:dyDescent="0.3">
      <c r="F1168">
        <v>1161</v>
      </c>
      <c r="G1168">
        <v>4.0000000000000001E-3</v>
      </c>
      <c r="H1168">
        <v>0.23100000000000001</v>
      </c>
      <c r="I1168" s="10"/>
    </row>
    <row r="1169" spans="6:9" x14ac:dyDescent="0.3">
      <c r="F1169">
        <v>1162</v>
      </c>
      <c r="G1169">
        <v>2E-3</v>
      </c>
      <c r="H1169">
        <v>0.17799999999999999</v>
      </c>
      <c r="I1169" s="10"/>
    </row>
    <row r="1170" spans="6:9" x14ac:dyDescent="0.3">
      <c r="F1170">
        <v>1163</v>
      </c>
      <c r="G1170">
        <v>1E-3</v>
      </c>
      <c r="H1170">
        <v>0.129</v>
      </c>
      <c r="I1170" s="10"/>
    </row>
    <row r="1171" spans="6:9" x14ac:dyDescent="0.3">
      <c r="F1171">
        <v>1164</v>
      </c>
      <c r="G1171">
        <v>6.0000000000000001E-3</v>
      </c>
      <c r="H1171">
        <v>0.29499999999999998</v>
      </c>
      <c r="I1171" s="10"/>
    </row>
    <row r="1172" spans="6:9" x14ac:dyDescent="0.3">
      <c r="F1172">
        <v>1165</v>
      </c>
      <c r="G1172">
        <v>3.0000000000000001E-3</v>
      </c>
      <c r="H1172">
        <v>0.20399999999999999</v>
      </c>
      <c r="I1172" s="10"/>
    </row>
    <row r="1173" spans="6:9" x14ac:dyDescent="0.3">
      <c r="F1173">
        <v>1166</v>
      </c>
      <c r="G1173">
        <v>2E-3</v>
      </c>
      <c r="H1173">
        <v>0.189</v>
      </c>
      <c r="I1173" s="10"/>
    </row>
    <row r="1174" spans="6:9" x14ac:dyDescent="0.3">
      <c r="F1174">
        <v>1167</v>
      </c>
      <c r="G1174">
        <v>4.9000000000000002E-2</v>
      </c>
      <c r="H1174">
        <v>0.85299999999999998</v>
      </c>
      <c r="I1174" s="10"/>
    </row>
    <row r="1175" spans="6:9" x14ac:dyDescent="0.3">
      <c r="F1175">
        <v>1168</v>
      </c>
      <c r="G1175">
        <v>1E-3</v>
      </c>
      <c r="H1175">
        <v>0.14000000000000001</v>
      </c>
      <c r="I1175" s="10"/>
    </row>
    <row r="1176" spans="6:9" x14ac:dyDescent="0.3">
      <c r="F1176">
        <v>1169</v>
      </c>
      <c r="G1176">
        <v>2E-3</v>
      </c>
      <c r="H1176">
        <v>0.17399999999999999</v>
      </c>
      <c r="I1176" s="10"/>
    </row>
    <row r="1177" spans="6:9" x14ac:dyDescent="0.3">
      <c r="F1177">
        <v>1170</v>
      </c>
      <c r="G1177">
        <v>1E-3</v>
      </c>
      <c r="H1177">
        <v>0.121</v>
      </c>
      <c r="I1177" s="10"/>
    </row>
    <row r="1178" spans="6:9" x14ac:dyDescent="0.3">
      <c r="F1178">
        <v>1171</v>
      </c>
      <c r="G1178">
        <v>0.23899999999999999</v>
      </c>
      <c r="H1178">
        <v>2.0470000000000002</v>
      </c>
      <c r="I1178" s="10"/>
    </row>
    <row r="1179" spans="6:9" x14ac:dyDescent="0.3">
      <c r="F1179">
        <v>1172</v>
      </c>
      <c r="G1179">
        <v>2.8000000000000001E-2</v>
      </c>
      <c r="H1179">
        <v>0.67400000000000004</v>
      </c>
      <c r="I1179" s="10"/>
    </row>
    <row r="1180" spans="6:9" x14ac:dyDescent="0.3">
      <c r="F1180">
        <v>1173</v>
      </c>
      <c r="G1180" s="228">
        <v>8.8889999999999998E-4</v>
      </c>
      <c r="H1180">
        <v>0.10199999999999999</v>
      </c>
      <c r="I1180" s="10"/>
    </row>
    <row r="1181" spans="6:9" x14ac:dyDescent="0.3">
      <c r="F1181">
        <v>1174</v>
      </c>
      <c r="G1181">
        <v>4.0000000000000001E-3</v>
      </c>
      <c r="H1181">
        <v>0.23400000000000001</v>
      </c>
      <c r="I1181" s="10"/>
    </row>
    <row r="1182" spans="6:9" x14ac:dyDescent="0.3">
      <c r="F1182">
        <v>1175</v>
      </c>
      <c r="G1182">
        <v>2E-3</v>
      </c>
      <c r="H1182">
        <v>0.17799999999999999</v>
      </c>
      <c r="I1182" s="10"/>
    </row>
    <row r="1183" spans="6:9" x14ac:dyDescent="0.3">
      <c r="F1183">
        <v>1176</v>
      </c>
      <c r="G1183">
        <v>3.0000000000000001E-3</v>
      </c>
      <c r="H1183">
        <v>0.19600000000000001</v>
      </c>
      <c r="I1183" s="10"/>
    </row>
    <row r="1184" spans="6:9" x14ac:dyDescent="0.3">
      <c r="F1184">
        <v>1177</v>
      </c>
      <c r="G1184">
        <v>3.0000000000000001E-3</v>
      </c>
      <c r="H1184">
        <v>0.19600000000000001</v>
      </c>
      <c r="I1184" s="10"/>
    </row>
    <row r="1185" spans="6:9" x14ac:dyDescent="0.3">
      <c r="F1185">
        <v>1178</v>
      </c>
      <c r="G1185">
        <v>1.2999999999999999E-2</v>
      </c>
      <c r="H1185">
        <v>0.438</v>
      </c>
      <c r="I1185" s="10"/>
    </row>
    <row r="1186" spans="6:9" x14ac:dyDescent="0.3">
      <c r="F1186">
        <v>1179</v>
      </c>
      <c r="G1186">
        <v>0.01</v>
      </c>
      <c r="H1186">
        <v>0.38200000000000001</v>
      </c>
      <c r="I1186" s="10"/>
    </row>
    <row r="1187" spans="6:9" x14ac:dyDescent="0.3">
      <c r="F1187">
        <v>1180</v>
      </c>
      <c r="G1187">
        <v>4.0000000000000001E-3</v>
      </c>
      <c r="H1187">
        <v>0.253</v>
      </c>
      <c r="I1187" s="10"/>
    </row>
    <row r="1188" spans="6:9" x14ac:dyDescent="0.3">
      <c r="F1188">
        <v>1181</v>
      </c>
      <c r="G1188">
        <v>1E-3</v>
      </c>
      <c r="H1188">
        <v>0.121</v>
      </c>
      <c r="I1188" s="10"/>
    </row>
    <row r="1189" spans="6:9" x14ac:dyDescent="0.3">
      <c r="F1189">
        <v>1182</v>
      </c>
      <c r="G1189">
        <v>8.9999999999999993E-3</v>
      </c>
      <c r="H1189">
        <v>0.34399999999999997</v>
      </c>
      <c r="I1189" s="10"/>
    </row>
    <row r="1190" spans="6:9" x14ac:dyDescent="0.3">
      <c r="F1190">
        <v>1183</v>
      </c>
      <c r="G1190">
        <v>5.0000000000000001E-3</v>
      </c>
      <c r="H1190">
        <v>0.26900000000000002</v>
      </c>
      <c r="I1190" s="10"/>
    </row>
    <row r="1191" spans="6:9" x14ac:dyDescent="0.3">
      <c r="F1191">
        <v>1184</v>
      </c>
      <c r="G1191">
        <v>2E-3</v>
      </c>
      <c r="H1191">
        <v>0.159</v>
      </c>
      <c r="I1191" s="10"/>
    </row>
    <row r="1192" spans="6:9" x14ac:dyDescent="0.3">
      <c r="F1192">
        <v>1185</v>
      </c>
      <c r="G1192">
        <v>2E-3</v>
      </c>
      <c r="H1192">
        <v>0.16600000000000001</v>
      </c>
      <c r="I1192" s="10"/>
    </row>
    <row r="1193" spans="6:9" x14ac:dyDescent="0.3">
      <c r="F1193">
        <v>1186</v>
      </c>
      <c r="G1193">
        <v>1.2E-2</v>
      </c>
      <c r="H1193">
        <v>0.42699999999999999</v>
      </c>
      <c r="I1193" s="10"/>
    </row>
    <row r="1194" spans="6:9" x14ac:dyDescent="0.3">
      <c r="F1194">
        <v>1187</v>
      </c>
      <c r="G1194">
        <v>4.0000000000000001E-3</v>
      </c>
      <c r="H1194">
        <v>0.29499999999999998</v>
      </c>
      <c r="I1194" s="10"/>
    </row>
    <row r="1195" spans="6:9" x14ac:dyDescent="0.3">
      <c r="F1195">
        <v>1188</v>
      </c>
      <c r="G1195">
        <v>0.46700000000000003</v>
      </c>
      <c r="H1195">
        <v>2.8530000000000002</v>
      </c>
      <c r="I1195" s="10"/>
    </row>
    <row r="1196" spans="6:9" x14ac:dyDescent="0.3">
      <c r="F1196">
        <v>1189</v>
      </c>
      <c r="G1196">
        <v>2E-3</v>
      </c>
      <c r="H1196">
        <v>0.193</v>
      </c>
      <c r="I1196" s="10"/>
    </row>
    <row r="1197" spans="6:9" x14ac:dyDescent="0.3">
      <c r="F1197">
        <v>1190</v>
      </c>
      <c r="G1197">
        <v>4.4999999999999998E-2</v>
      </c>
      <c r="H1197">
        <v>0.86399999999999999</v>
      </c>
      <c r="I1197" s="10"/>
    </row>
    <row r="1198" spans="6:9" x14ac:dyDescent="0.3">
      <c r="F1198">
        <v>1191</v>
      </c>
      <c r="G1198">
        <v>4.7E-2</v>
      </c>
      <c r="H1198">
        <v>0.95799999999999996</v>
      </c>
      <c r="I1198" s="10"/>
    </row>
    <row r="1199" spans="6:9" x14ac:dyDescent="0.3">
      <c r="F1199">
        <v>1192</v>
      </c>
      <c r="G1199">
        <v>4.0000000000000001E-3</v>
      </c>
      <c r="H1199">
        <v>0.215</v>
      </c>
      <c r="I1199" s="10"/>
    </row>
    <row r="1200" spans="6:9" x14ac:dyDescent="0.3">
      <c r="F1200">
        <v>1193</v>
      </c>
      <c r="G1200">
        <v>3.0000000000000001E-3</v>
      </c>
      <c r="H1200">
        <v>0.20399999999999999</v>
      </c>
      <c r="I1200" s="10"/>
    </row>
    <row r="1201" spans="6:9" x14ac:dyDescent="0.3">
      <c r="F1201">
        <v>1194</v>
      </c>
      <c r="G1201">
        <v>7.0000000000000001E-3</v>
      </c>
      <c r="H1201">
        <v>0.30299999999999999</v>
      </c>
      <c r="I1201" s="10"/>
    </row>
    <row r="1202" spans="6:9" x14ac:dyDescent="0.3">
      <c r="F1202">
        <v>1195</v>
      </c>
      <c r="G1202">
        <v>4.0000000000000001E-3</v>
      </c>
      <c r="H1202">
        <v>0.23400000000000001</v>
      </c>
      <c r="I1202" s="10"/>
    </row>
    <row r="1203" spans="6:9" x14ac:dyDescent="0.3">
      <c r="F1203">
        <v>1196</v>
      </c>
      <c r="G1203">
        <v>1E-3</v>
      </c>
      <c r="H1203">
        <v>0.121</v>
      </c>
      <c r="I1203" s="10"/>
    </row>
    <row r="1204" spans="6:9" x14ac:dyDescent="0.3">
      <c r="F1204">
        <v>1197</v>
      </c>
      <c r="G1204">
        <v>3.0000000000000001E-3</v>
      </c>
      <c r="H1204">
        <v>0.193</v>
      </c>
      <c r="I1204" s="10"/>
    </row>
    <row r="1205" spans="6:9" x14ac:dyDescent="0.3">
      <c r="F1205">
        <v>1198</v>
      </c>
      <c r="G1205">
        <v>1E-3</v>
      </c>
      <c r="H1205">
        <v>0.129</v>
      </c>
      <c r="I1205" s="10"/>
    </row>
    <row r="1206" spans="6:9" x14ac:dyDescent="0.3">
      <c r="F1206">
        <v>1199</v>
      </c>
      <c r="G1206">
        <v>3.0000000000000001E-3</v>
      </c>
      <c r="H1206">
        <v>0.193</v>
      </c>
      <c r="I1206" s="10"/>
    </row>
    <row r="1207" spans="6:9" x14ac:dyDescent="0.3">
      <c r="F1207">
        <v>1200</v>
      </c>
      <c r="G1207">
        <v>3.0000000000000001E-3</v>
      </c>
      <c r="H1207">
        <v>0.20399999999999999</v>
      </c>
      <c r="I1207" s="10"/>
    </row>
    <row r="1208" spans="6:9" x14ac:dyDescent="0.3">
      <c r="F1208">
        <v>1201</v>
      </c>
      <c r="G1208">
        <v>1E-3</v>
      </c>
      <c r="H1208">
        <v>0.121</v>
      </c>
      <c r="I1208" s="10"/>
    </row>
    <row r="1209" spans="6:9" x14ac:dyDescent="0.3">
      <c r="F1209">
        <v>1202</v>
      </c>
      <c r="G1209" s="228">
        <v>8.8889999999999998E-4</v>
      </c>
      <c r="H1209">
        <v>0.10199999999999999</v>
      </c>
      <c r="I1209" s="10"/>
    </row>
    <row r="1210" spans="6:9" x14ac:dyDescent="0.3">
      <c r="F1210">
        <v>1203</v>
      </c>
      <c r="G1210">
        <v>0.01</v>
      </c>
      <c r="H1210">
        <v>0.38600000000000001</v>
      </c>
      <c r="I1210" s="10"/>
    </row>
    <row r="1211" spans="6:9" x14ac:dyDescent="0.3">
      <c r="F1211">
        <v>1204</v>
      </c>
      <c r="G1211">
        <v>6.0000000000000001E-3</v>
      </c>
      <c r="H1211">
        <v>0.314</v>
      </c>
      <c r="I1211" s="10"/>
    </row>
    <row r="1212" spans="6:9" x14ac:dyDescent="0.3">
      <c r="F1212">
        <v>1205</v>
      </c>
      <c r="G1212">
        <v>1E-3</v>
      </c>
      <c r="H1212">
        <v>0.13200000000000001</v>
      </c>
      <c r="I1212" s="10"/>
    </row>
    <row r="1213" spans="6:9" x14ac:dyDescent="0.3">
      <c r="F1213">
        <v>1206</v>
      </c>
      <c r="G1213">
        <v>8.9999999999999993E-3</v>
      </c>
      <c r="H1213">
        <v>0.36</v>
      </c>
      <c r="I1213" s="10"/>
    </row>
    <row r="1214" spans="6:9" x14ac:dyDescent="0.3">
      <c r="F1214">
        <v>1207</v>
      </c>
      <c r="G1214">
        <v>5.0000000000000001E-3</v>
      </c>
      <c r="H1214">
        <v>0.26100000000000001</v>
      </c>
      <c r="I1214" s="10"/>
    </row>
    <row r="1215" spans="6:9" x14ac:dyDescent="0.3">
      <c r="F1215">
        <v>1208</v>
      </c>
      <c r="G1215">
        <v>2.4E-2</v>
      </c>
      <c r="H1215">
        <v>0.61299999999999999</v>
      </c>
      <c r="I1215" s="10"/>
    </row>
    <row r="1216" spans="6:9" x14ac:dyDescent="0.3">
      <c r="F1216">
        <v>1209</v>
      </c>
      <c r="G1216">
        <v>2E-3</v>
      </c>
      <c r="H1216">
        <v>0.14000000000000001</v>
      </c>
      <c r="I1216" s="10"/>
    </row>
    <row r="1217" spans="6:9" x14ac:dyDescent="0.3">
      <c r="F1217">
        <v>1210</v>
      </c>
      <c r="G1217">
        <v>4.0000000000000001E-3</v>
      </c>
      <c r="H1217">
        <v>0.24199999999999999</v>
      </c>
      <c r="I1217" s="10"/>
    </row>
    <row r="1218" spans="6:9" x14ac:dyDescent="0.3">
      <c r="F1218">
        <v>1211</v>
      </c>
      <c r="G1218">
        <v>5.0000000000000001E-3</v>
      </c>
      <c r="H1218">
        <v>0.27200000000000002</v>
      </c>
      <c r="I1218" s="10"/>
    </row>
    <row r="1219" spans="6:9" x14ac:dyDescent="0.3">
      <c r="F1219">
        <v>1212</v>
      </c>
      <c r="G1219">
        <v>8.0000000000000002E-3</v>
      </c>
      <c r="H1219">
        <v>0.371</v>
      </c>
      <c r="I1219" s="10"/>
    </row>
    <row r="1220" spans="6:9" x14ac:dyDescent="0.3">
      <c r="F1220">
        <v>1213</v>
      </c>
      <c r="G1220">
        <v>8.0000000000000002E-3</v>
      </c>
      <c r="H1220">
        <v>0.33600000000000002</v>
      </c>
      <c r="I1220" s="10"/>
    </row>
    <row r="1221" spans="6:9" x14ac:dyDescent="0.3">
      <c r="F1221">
        <v>1214</v>
      </c>
      <c r="G1221">
        <v>1E-3</v>
      </c>
      <c r="H1221">
        <v>0.10199999999999999</v>
      </c>
      <c r="I1221" s="10"/>
    </row>
    <row r="1222" spans="6:9" x14ac:dyDescent="0.3">
      <c r="F1222">
        <v>1215</v>
      </c>
      <c r="G1222">
        <v>3.0000000000000001E-3</v>
      </c>
      <c r="H1222">
        <v>0.20399999999999999</v>
      </c>
      <c r="I1222" s="10"/>
    </row>
    <row r="1223" spans="6:9" x14ac:dyDescent="0.3">
      <c r="F1223">
        <v>1216</v>
      </c>
      <c r="G1223">
        <v>0.01</v>
      </c>
      <c r="H1223">
        <v>0.40500000000000003</v>
      </c>
      <c r="I1223" s="10"/>
    </row>
    <row r="1224" spans="6:9" x14ac:dyDescent="0.3">
      <c r="F1224">
        <v>1217</v>
      </c>
      <c r="G1224">
        <v>2E-3</v>
      </c>
      <c r="H1224">
        <v>0.16600000000000001</v>
      </c>
      <c r="I1224" s="10"/>
    </row>
    <row r="1225" spans="6:9" x14ac:dyDescent="0.3">
      <c r="F1225">
        <v>1218</v>
      </c>
      <c r="G1225">
        <v>2E-3</v>
      </c>
      <c r="H1225">
        <v>0.185</v>
      </c>
      <c r="I1225" s="10"/>
    </row>
    <row r="1226" spans="6:9" x14ac:dyDescent="0.3">
      <c r="F1226">
        <v>1219</v>
      </c>
      <c r="G1226">
        <v>1.0999999999999999E-2</v>
      </c>
      <c r="H1226">
        <v>0.40100000000000002</v>
      </c>
      <c r="I1226" s="10"/>
    </row>
    <row r="1227" spans="6:9" x14ac:dyDescent="0.3">
      <c r="F1227">
        <v>1220</v>
      </c>
      <c r="G1227">
        <v>2E-3</v>
      </c>
      <c r="H1227">
        <v>0.159</v>
      </c>
      <c r="I1227" s="10"/>
    </row>
    <row r="1228" spans="6:9" x14ac:dyDescent="0.3">
      <c r="F1228">
        <v>1221</v>
      </c>
      <c r="G1228">
        <v>6.0000000000000001E-3</v>
      </c>
      <c r="H1228">
        <v>0.29499999999999998</v>
      </c>
      <c r="I1228" s="10"/>
    </row>
    <row r="1229" spans="6:9" x14ac:dyDescent="0.3">
      <c r="F1229">
        <v>1222</v>
      </c>
      <c r="G1229">
        <v>4.0000000000000001E-3</v>
      </c>
      <c r="H1229">
        <v>0.23100000000000001</v>
      </c>
      <c r="I1229" s="10"/>
    </row>
    <row r="1230" spans="6:9" x14ac:dyDescent="0.3">
      <c r="F1230">
        <v>1223</v>
      </c>
      <c r="G1230">
        <v>7.0000000000000001E-3</v>
      </c>
      <c r="H1230">
        <v>0.378</v>
      </c>
      <c r="I1230" s="10"/>
    </row>
    <row r="1231" spans="6:9" x14ac:dyDescent="0.3">
      <c r="F1231">
        <v>1224</v>
      </c>
      <c r="G1231">
        <v>2E-3</v>
      </c>
      <c r="H1231">
        <v>0.17399999999999999</v>
      </c>
      <c r="I1231" s="10"/>
    </row>
    <row r="1232" spans="6:9" x14ac:dyDescent="0.3">
      <c r="F1232">
        <v>1225</v>
      </c>
      <c r="G1232">
        <v>0.01</v>
      </c>
      <c r="H1232">
        <v>0.378</v>
      </c>
      <c r="I1232" s="10"/>
    </row>
    <row r="1233" spans="6:9" x14ac:dyDescent="0.3">
      <c r="F1233">
        <v>1226</v>
      </c>
      <c r="G1233">
        <v>5.0000000000000001E-3</v>
      </c>
      <c r="H1233">
        <v>0.26100000000000001</v>
      </c>
      <c r="I1233" s="10"/>
    </row>
    <row r="1234" spans="6:9" x14ac:dyDescent="0.3">
      <c r="F1234">
        <v>1227</v>
      </c>
      <c r="G1234">
        <v>5.7000000000000002E-2</v>
      </c>
      <c r="H1234">
        <v>0.96899999999999997</v>
      </c>
      <c r="I1234" s="10"/>
    </row>
    <row r="1235" spans="6:9" x14ac:dyDescent="0.3">
      <c r="F1235">
        <v>1228</v>
      </c>
      <c r="G1235">
        <v>2E-3</v>
      </c>
      <c r="H1235">
        <v>0.13200000000000001</v>
      </c>
      <c r="I1235" s="10"/>
    </row>
    <row r="1236" spans="6:9" x14ac:dyDescent="0.3">
      <c r="F1236">
        <v>1229</v>
      </c>
      <c r="G1236">
        <v>3.0000000000000001E-3</v>
      </c>
      <c r="H1236">
        <v>0.215</v>
      </c>
      <c r="I1236" s="10"/>
    </row>
    <row r="1237" spans="6:9" x14ac:dyDescent="0.3">
      <c r="F1237">
        <v>1230</v>
      </c>
      <c r="G1237">
        <v>2E-3</v>
      </c>
      <c r="H1237">
        <v>0.159</v>
      </c>
      <c r="I1237" s="10"/>
    </row>
    <row r="1238" spans="6:9" x14ac:dyDescent="0.3">
      <c r="F1238">
        <v>1231</v>
      </c>
      <c r="G1238">
        <v>4.0000000000000001E-3</v>
      </c>
      <c r="H1238">
        <v>0.29099999999999998</v>
      </c>
      <c r="I1238" s="10"/>
    </row>
    <row r="1239" spans="6:9" x14ac:dyDescent="0.3">
      <c r="F1239">
        <v>1232</v>
      </c>
      <c r="G1239">
        <v>3.0000000000000001E-3</v>
      </c>
      <c r="H1239">
        <v>0.24199999999999999</v>
      </c>
      <c r="I1239" s="10"/>
    </row>
    <row r="1240" spans="6:9" x14ac:dyDescent="0.3">
      <c r="F1240">
        <v>1233</v>
      </c>
      <c r="G1240">
        <v>1.4999999999999999E-2</v>
      </c>
      <c r="H1240">
        <v>0.53100000000000003</v>
      </c>
      <c r="I1240" s="10"/>
    </row>
    <row r="1241" spans="6:9" x14ac:dyDescent="0.3">
      <c r="F1241">
        <v>1234</v>
      </c>
      <c r="G1241">
        <v>6.0000000000000001E-3</v>
      </c>
      <c r="H1241">
        <v>0.28000000000000003</v>
      </c>
      <c r="I1241" s="10"/>
    </row>
    <row r="1242" spans="6:9" x14ac:dyDescent="0.3">
      <c r="F1242">
        <v>1235</v>
      </c>
      <c r="G1242">
        <v>6.0000000000000001E-3</v>
      </c>
      <c r="H1242">
        <v>0.26900000000000002</v>
      </c>
      <c r="I1242" s="10"/>
    </row>
    <row r="1243" spans="6:9" x14ac:dyDescent="0.3">
      <c r="F1243">
        <v>1236</v>
      </c>
      <c r="G1243">
        <v>1.7999999999999999E-2</v>
      </c>
      <c r="H1243">
        <v>0.54500000000000004</v>
      </c>
      <c r="I1243" s="10"/>
    </row>
    <row r="1244" spans="6:9" x14ac:dyDescent="0.3">
      <c r="F1244">
        <v>1237</v>
      </c>
      <c r="G1244">
        <v>1.7000000000000001E-2</v>
      </c>
      <c r="H1244">
        <v>0.48799999999999999</v>
      </c>
      <c r="I1244" s="10"/>
    </row>
    <row r="1245" spans="6:9" x14ac:dyDescent="0.3">
      <c r="F1245">
        <v>1238</v>
      </c>
      <c r="G1245">
        <v>1.6E-2</v>
      </c>
      <c r="H1245">
        <v>0.53100000000000003</v>
      </c>
      <c r="I1245" s="10"/>
    </row>
    <row r="1246" spans="6:9" x14ac:dyDescent="0.3">
      <c r="F1246">
        <v>1239</v>
      </c>
      <c r="G1246">
        <v>6.0000000000000001E-3</v>
      </c>
      <c r="H1246">
        <v>0.27600000000000002</v>
      </c>
      <c r="I1246" s="10"/>
    </row>
    <row r="1247" spans="6:9" x14ac:dyDescent="0.3">
      <c r="F1247">
        <v>1240</v>
      </c>
      <c r="G1247">
        <v>2E-3</v>
      </c>
      <c r="H1247">
        <v>0.185</v>
      </c>
      <c r="I1247" s="10"/>
    </row>
    <row r="1248" spans="6:9" x14ac:dyDescent="0.3">
      <c r="F1248">
        <v>1241</v>
      </c>
      <c r="G1248">
        <v>2.1999999999999999E-2</v>
      </c>
      <c r="H1248">
        <v>0.57899999999999996</v>
      </c>
      <c r="I1248" s="10"/>
    </row>
    <row r="1249" spans="6:9" x14ac:dyDescent="0.3">
      <c r="F1249">
        <v>1242</v>
      </c>
      <c r="G1249">
        <v>2.1000000000000001E-2</v>
      </c>
      <c r="H1249">
        <v>0.55300000000000005</v>
      </c>
      <c r="I1249" s="10"/>
    </row>
    <row r="1250" spans="6:9" x14ac:dyDescent="0.3">
      <c r="F1250">
        <v>1243</v>
      </c>
      <c r="G1250">
        <v>1E-3</v>
      </c>
      <c r="H1250">
        <v>0.121</v>
      </c>
      <c r="I1250" s="10"/>
    </row>
    <row r="1251" spans="6:9" x14ac:dyDescent="0.3">
      <c r="F1251">
        <v>1244</v>
      </c>
      <c r="G1251">
        <v>6.0000000000000001E-3</v>
      </c>
      <c r="H1251">
        <v>0.30599999999999999</v>
      </c>
      <c r="I1251" s="10"/>
    </row>
    <row r="1252" spans="6:9" x14ac:dyDescent="0.3">
      <c r="F1252">
        <v>1245</v>
      </c>
      <c r="G1252">
        <v>2.5000000000000001E-2</v>
      </c>
      <c r="H1252">
        <v>0.63900000000000001</v>
      </c>
      <c r="I1252" s="10"/>
    </row>
    <row r="1253" spans="6:9" x14ac:dyDescent="0.3">
      <c r="F1253">
        <v>1246</v>
      </c>
      <c r="G1253">
        <v>2E-3</v>
      </c>
      <c r="H1253">
        <v>0.159</v>
      </c>
      <c r="I1253" s="10"/>
    </row>
    <row r="1254" spans="6:9" x14ac:dyDescent="0.3">
      <c r="F1254">
        <v>1247</v>
      </c>
      <c r="G1254" s="228">
        <v>5.3330000000000001E-4</v>
      </c>
      <c r="H1254">
        <v>7.4999999999999997E-2</v>
      </c>
      <c r="I1254" s="10"/>
    </row>
    <row r="1255" spans="6:9" x14ac:dyDescent="0.3">
      <c r="F1255">
        <v>1248</v>
      </c>
      <c r="G1255">
        <v>1.9E-2</v>
      </c>
      <c r="H1255">
        <v>0.52600000000000002</v>
      </c>
      <c r="I1255" s="10"/>
    </row>
    <row r="1256" spans="6:9" x14ac:dyDescent="0.3">
      <c r="F1256">
        <v>1249</v>
      </c>
      <c r="G1256">
        <v>2E-3</v>
      </c>
      <c r="H1256">
        <v>0.13200000000000001</v>
      </c>
      <c r="I1256" s="10"/>
    </row>
    <row r="1257" spans="6:9" x14ac:dyDescent="0.3">
      <c r="F1257">
        <v>1250</v>
      </c>
      <c r="G1257">
        <v>2E-3</v>
      </c>
      <c r="H1257">
        <v>0.19600000000000001</v>
      </c>
      <c r="I1257" s="10"/>
    </row>
    <row r="1258" spans="6:9" x14ac:dyDescent="0.3">
      <c r="F1258">
        <v>1251</v>
      </c>
      <c r="G1258">
        <v>0.01</v>
      </c>
      <c r="H1258">
        <v>0.40799999999999997</v>
      </c>
      <c r="I1258" s="10"/>
    </row>
    <row r="1259" spans="6:9" x14ac:dyDescent="0.3">
      <c r="F1259">
        <v>1252</v>
      </c>
      <c r="G1259">
        <v>1.2E-2</v>
      </c>
      <c r="H1259">
        <v>0.443</v>
      </c>
      <c r="I1259" s="10"/>
    </row>
    <row r="1260" spans="6:9" x14ac:dyDescent="0.3">
      <c r="F1260">
        <v>1253</v>
      </c>
      <c r="G1260">
        <v>2E-3</v>
      </c>
      <c r="H1260">
        <v>0.17</v>
      </c>
      <c r="I1260" s="10"/>
    </row>
    <row r="1261" spans="6:9" x14ac:dyDescent="0.3">
      <c r="F1261">
        <v>1254</v>
      </c>
      <c r="G1261">
        <v>1E-3</v>
      </c>
      <c r="H1261">
        <v>0.129</v>
      </c>
      <c r="I1261" s="10"/>
    </row>
    <row r="1262" spans="6:9" x14ac:dyDescent="0.3">
      <c r="F1262">
        <v>1255</v>
      </c>
      <c r="G1262">
        <v>2E-3</v>
      </c>
      <c r="H1262">
        <v>0.14000000000000001</v>
      </c>
      <c r="I1262" s="10"/>
    </row>
    <row r="1263" spans="6:9" x14ac:dyDescent="0.3">
      <c r="F1263">
        <v>1256</v>
      </c>
      <c r="G1263">
        <v>1.0999999999999999E-2</v>
      </c>
      <c r="H1263">
        <v>0.39700000000000002</v>
      </c>
      <c r="I1263" s="10"/>
    </row>
    <row r="1264" spans="6:9" x14ac:dyDescent="0.3">
      <c r="F1264">
        <v>1257</v>
      </c>
      <c r="G1264">
        <v>1.2999999999999999E-2</v>
      </c>
      <c r="H1264">
        <v>0.443</v>
      </c>
      <c r="I1264" s="10"/>
    </row>
    <row r="1265" spans="6:9" x14ac:dyDescent="0.3">
      <c r="F1265">
        <v>1258</v>
      </c>
      <c r="G1265">
        <v>2E-3</v>
      </c>
      <c r="H1265">
        <v>0.16600000000000001</v>
      </c>
      <c r="I1265" s="10"/>
    </row>
    <row r="1266" spans="6:9" x14ac:dyDescent="0.3">
      <c r="F1266">
        <v>1259</v>
      </c>
      <c r="G1266">
        <v>3.0000000000000001E-3</v>
      </c>
      <c r="H1266">
        <v>0.23100000000000001</v>
      </c>
      <c r="I1266" s="10"/>
    </row>
    <row r="1267" spans="6:9" x14ac:dyDescent="0.3">
      <c r="F1267">
        <v>1260</v>
      </c>
      <c r="G1267">
        <v>2E-3</v>
      </c>
      <c r="H1267">
        <v>0.19600000000000001</v>
      </c>
      <c r="I1267" s="10"/>
    </row>
    <row r="1268" spans="6:9" x14ac:dyDescent="0.3">
      <c r="F1268">
        <v>1261</v>
      </c>
      <c r="G1268">
        <v>7.0000000000000001E-3</v>
      </c>
      <c r="H1268">
        <v>0.33300000000000002</v>
      </c>
      <c r="I1268" s="10"/>
    </row>
    <row r="1269" spans="6:9" x14ac:dyDescent="0.3">
      <c r="F1269">
        <v>1262</v>
      </c>
      <c r="G1269">
        <v>0.14000000000000001</v>
      </c>
      <c r="H1269">
        <v>1.4790000000000001</v>
      </c>
      <c r="I1269" s="10"/>
    </row>
    <row r="1270" spans="6:9" x14ac:dyDescent="0.3">
      <c r="F1270">
        <v>1263</v>
      </c>
      <c r="G1270">
        <v>1.4E-2</v>
      </c>
      <c r="H1270">
        <v>0.46200000000000002</v>
      </c>
      <c r="I1270" s="10"/>
    </row>
    <row r="1271" spans="6:9" x14ac:dyDescent="0.3">
      <c r="F1271">
        <v>1264</v>
      </c>
      <c r="G1271">
        <v>4.0000000000000001E-3</v>
      </c>
      <c r="H1271">
        <v>0.23100000000000001</v>
      </c>
      <c r="I1271" s="10"/>
    </row>
    <row r="1272" spans="6:9" x14ac:dyDescent="0.3">
      <c r="F1272">
        <v>1265</v>
      </c>
      <c r="G1272">
        <v>8.9999999999999993E-3</v>
      </c>
      <c r="H1272">
        <v>0.33300000000000002</v>
      </c>
      <c r="I1272" s="10"/>
    </row>
    <row r="1273" spans="6:9" x14ac:dyDescent="0.3">
      <c r="F1273">
        <v>1266</v>
      </c>
      <c r="G1273">
        <v>2E-3</v>
      </c>
      <c r="H1273">
        <v>0.17799999999999999</v>
      </c>
      <c r="I1273" s="10"/>
    </row>
    <row r="1274" spans="6:9" x14ac:dyDescent="0.3">
      <c r="F1274">
        <v>1267</v>
      </c>
      <c r="G1274">
        <v>1.7000000000000001E-2</v>
      </c>
      <c r="H1274">
        <v>0.48099999999999998</v>
      </c>
      <c r="I1274" s="10"/>
    </row>
    <row r="1275" spans="6:9" x14ac:dyDescent="0.3">
      <c r="F1275">
        <v>1268</v>
      </c>
      <c r="G1275">
        <v>2.1000000000000001E-2</v>
      </c>
      <c r="H1275">
        <v>0.57899999999999996</v>
      </c>
      <c r="I1275" s="10"/>
    </row>
    <row r="1276" spans="6:9" x14ac:dyDescent="0.3">
      <c r="F1276">
        <v>1269</v>
      </c>
      <c r="G1276">
        <v>1.6E-2</v>
      </c>
      <c r="H1276">
        <v>0.54</v>
      </c>
      <c r="I1276" s="10"/>
    </row>
    <row r="1277" spans="6:9" x14ac:dyDescent="0.3">
      <c r="F1277">
        <v>1270</v>
      </c>
      <c r="G1277">
        <v>4.0000000000000001E-3</v>
      </c>
      <c r="H1277">
        <v>0.23400000000000001</v>
      </c>
      <c r="I1277" s="10"/>
    </row>
    <row r="1278" spans="6:9" x14ac:dyDescent="0.3">
      <c r="F1278">
        <v>1271</v>
      </c>
      <c r="G1278">
        <v>2E-3</v>
      </c>
      <c r="H1278">
        <v>0.14000000000000001</v>
      </c>
      <c r="I1278" s="10"/>
    </row>
    <row r="1279" spans="6:9" x14ac:dyDescent="0.3">
      <c r="F1279">
        <v>1272</v>
      </c>
      <c r="G1279">
        <v>3.4000000000000002E-2</v>
      </c>
      <c r="H1279">
        <v>0.76500000000000001</v>
      </c>
      <c r="I1279" s="10"/>
    </row>
    <row r="1280" spans="6:9" x14ac:dyDescent="0.3">
      <c r="F1280">
        <v>1273</v>
      </c>
      <c r="G1280">
        <v>2E-3</v>
      </c>
      <c r="H1280">
        <v>0.185</v>
      </c>
      <c r="I1280" s="10"/>
    </row>
    <row r="1281" spans="6:9" x14ac:dyDescent="0.3">
      <c r="F1281">
        <v>1274</v>
      </c>
      <c r="G1281">
        <v>1.7999999999999999E-2</v>
      </c>
      <c r="H1281">
        <v>0.54800000000000004</v>
      </c>
      <c r="I1281" s="10"/>
    </row>
    <row r="1282" spans="6:9" x14ac:dyDescent="0.3">
      <c r="F1282">
        <v>1275</v>
      </c>
      <c r="G1282">
        <v>1.0999999999999999E-2</v>
      </c>
      <c r="H1282">
        <v>0.40799999999999997</v>
      </c>
      <c r="I1282" s="10"/>
    </row>
    <row r="1283" spans="6:9" x14ac:dyDescent="0.3">
      <c r="F1283">
        <v>1276</v>
      </c>
      <c r="G1283">
        <v>6.0000000000000001E-3</v>
      </c>
      <c r="H1283">
        <v>0.33300000000000002</v>
      </c>
      <c r="I1283" s="10"/>
    </row>
    <row r="1284" spans="6:9" x14ac:dyDescent="0.3">
      <c r="F1284">
        <v>1277</v>
      </c>
      <c r="G1284">
        <v>2E-3</v>
      </c>
      <c r="H1284">
        <v>0.17799999999999999</v>
      </c>
      <c r="I1284" s="10"/>
    </row>
    <row r="1285" spans="6:9" x14ac:dyDescent="0.3">
      <c r="F1285">
        <v>1278</v>
      </c>
      <c r="G1285">
        <v>1E-3</v>
      </c>
      <c r="H1285">
        <v>0.151</v>
      </c>
      <c r="I1285" s="10"/>
    </row>
    <row r="1286" spans="6:9" x14ac:dyDescent="0.3">
      <c r="F1286">
        <v>1279</v>
      </c>
      <c r="G1286">
        <v>3.0000000000000001E-3</v>
      </c>
      <c r="H1286">
        <v>0.23100000000000001</v>
      </c>
      <c r="I1286" s="10"/>
    </row>
    <row r="1287" spans="6:9" x14ac:dyDescent="0.3">
      <c r="F1287">
        <v>1280</v>
      </c>
      <c r="G1287">
        <v>7.0000000000000001E-3</v>
      </c>
      <c r="H1287">
        <v>0.34699999999999998</v>
      </c>
      <c r="I1287" s="10"/>
    </row>
    <row r="1288" spans="6:9" x14ac:dyDescent="0.3">
      <c r="F1288">
        <v>1281</v>
      </c>
      <c r="G1288">
        <v>1.4999999999999999E-2</v>
      </c>
      <c r="H1288">
        <v>0.49299999999999999</v>
      </c>
      <c r="I1288" s="10"/>
    </row>
    <row r="1289" spans="6:9" x14ac:dyDescent="0.3">
      <c r="F1289">
        <v>1282</v>
      </c>
      <c r="G1289">
        <v>1.4E-2</v>
      </c>
      <c r="H1289">
        <v>0.41299999999999998</v>
      </c>
      <c r="I1289" s="10"/>
    </row>
    <row r="1290" spans="6:9" x14ac:dyDescent="0.3">
      <c r="F1290">
        <v>1283</v>
      </c>
      <c r="G1290">
        <v>4.0000000000000001E-3</v>
      </c>
      <c r="H1290">
        <v>0.24199999999999999</v>
      </c>
      <c r="I1290" s="10"/>
    </row>
    <row r="1291" spans="6:9" x14ac:dyDescent="0.3">
      <c r="F1291">
        <v>1284</v>
      </c>
      <c r="G1291" s="228">
        <v>5.3330000000000001E-4</v>
      </c>
      <c r="H1291">
        <v>7.4999999999999997E-2</v>
      </c>
      <c r="I1291" s="10"/>
    </row>
    <row r="1292" spans="6:9" x14ac:dyDescent="0.3">
      <c r="F1292">
        <v>1285</v>
      </c>
      <c r="G1292">
        <v>1.0999999999999999E-2</v>
      </c>
      <c r="H1292">
        <v>0.40799999999999997</v>
      </c>
      <c r="I1292" s="10"/>
    </row>
    <row r="1293" spans="6:9" x14ac:dyDescent="0.3">
      <c r="F1293">
        <v>1286</v>
      </c>
      <c r="G1293">
        <v>0.44700000000000001</v>
      </c>
      <c r="H1293">
        <v>3.0230000000000001</v>
      </c>
      <c r="I1293" s="10"/>
    </row>
    <row r="1294" spans="6:9" x14ac:dyDescent="0.3">
      <c r="F1294">
        <v>1287</v>
      </c>
      <c r="G1294">
        <v>1.4E-2</v>
      </c>
      <c r="H1294">
        <v>0.42699999999999999</v>
      </c>
      <c r="I1294" s="10"/>
    </row>
    <row r="1295" spans="6:9" x14ac:dyDescent="0.3">
      <c r="F1295">
        <v>1288</v>
      </c>
      <c r="G1295">
        <v>0.02</v>
      </c>
      <c r="H1295">
        <v>0.57199999999999995</v>
      </c>
      <c r="I1295" s="10"/>
    </row>
    <row r="1296" spans="6:9" x14ac:dyDescent="0.3">
      <c r="F1296">
        <v>1289</v>
      </c>
      <c r="G1296">
        <v>2.5999999999999999E-2</v>
      </c>
      <c r="H1296">
        <v>0.61699999999999999</v>
      </c>
      <c r="I1296" s="10"/>
    </row>
    <row r="1297" spans="6:9" x14ac:dyDescent="0.3">
      <c r="F1297">
        <v>1290</v>
      </c>
      <c r="G1297">
        <v>1.4E-2</v>
      </c>
      <c r="H1297">
        <v>0.44600000000000001</v>
      </c>
      <c r="I1297" s="10"/>
    </row>
    <row r="1298" spans="6:9" x14ac:dyDescent="0.3">
      <c r="F1298">
        <v>1291</v>
      </c>
      <c r="G1298">
        <v>5.0000000000000001E-3</v>
      </c>
      <c r="H1298">
        <v>0.26900000000000002</v>
      </c>
      <c r="I1298" s="10"/>
    </row>
    <row r="1299" spans="6:9" x14ac:dyDescent="0.3">
      <c r="F1299">
        <v>1292</v>
      </c>
      <c r="G1299">
        <v>1E-3</v>
      </c>
      <c r="H1299">
        <v>0.113</v>
      </c>
      <c r="I1299" s="10"/>
    </row>
    <row r="1300" spans="6:9" x14ac:dyDescent="0.3">
      <c r="F1300">
        <v>1293</v>
      </c>
      <c r="G1300">
        <v>5.0000000000000001E-3</v>
      </c>
      <c r="H1300">
        <v>0.28000000000000003</v>
      </c>
      <c r="I1300" s="10"/>
    </row>
    <row r="1301" spans="6:9" x14ac:dyDescent="0.3">
      <c r="F1301">
        <v>1294</v>
      </c>
      <c r="G1301">
        <v>6.0000000000000001E-3</v>
      </c>
      <c r="H1301">
        <v>0.29799999999999999</v>
      </c>
      <c r="I1301" s="10"/>
    </row>
    <row r="1302" spans="6:9" x14ac:dyDescent="0.3">
      <c r="F1302">
        <v>1295</v>
      </c>
      <c r="G1302">
        <v>2E-3</v>
      </c>
      <c r="H1302">
        <v>0.14000000000000001</v>
      </c>
      <c r="I1302" s="10"/>
    </row>
    <row r="1303" spans="6:9" x14ac:dyDescent="0.3">
      <c r="F1303">
        <v>1296</v>
      </c>
      <c r="G1303">
        <v>4.0000000000000001E-3</v>
      </c>
      <c r="H1303">
        <v>0.253</v>
      </c>
      <c r="I1303" s="10"/>
    </row>
    <row r="1304" spans="6:9" x14ac:dyDescent="0.3">
      <c r="F1304">
        <v>1297</v>
      </c>
      <c r="G1304">
        <v>3.5999999999999997E-2</v>
      </c>
      <c r="H1304">
        <v>0.73499999999999999</v>
      </c>
      <c r="I1304" s="10"/>
    </row>
    <row r="1305" spans="6:9" x14ac:dyDescent="0.3">
      <c r="F1305">
        <v>1298</v>
      </c>
      <c r="G1305">
        <v>4.2000000000000003E-2</v>
      </c>
      <c r="H1305">
        <v>0.85099999999999998</v>
      </c>
      <c r="I1305" s="10"/>
    </row>
    <row r="1306" spans="6:9" x14ac:dyDescent="0.3">
      <c r="F1306">
        <v>1299</v>
      </c>
      <c r="G1306">
        <v>3.0000000000000001E-3</v>
      </c>
      <c r="H1306">
        <v>0.19600000000000001</v>
      </c>
      <c r="I1306" s="10"/>
    </row>
    <row r="1307" spans="6:9" x14ac:dyDescent="0.3">
      <c r="F1307">
        <v>1300</v>
      </c>
      <c r="G1307">
        <v>4.0000000000000001E-3</v>
      </c>
      <c r="H1307">
        <v>0.24199999999999999</v>
      </c>
      <c r="I1307" s="10"/>
    </row>
    <row r="1308" spans="6:9" x14ac:dyDescent="0.3">
      <c r="F1308">
        <v>1301</v>
      </c>
      <c r="G1308">
        <v>1E-3</v>
      </c>
      <c r="H1308">
        <v>0.14000000000000001</v>
      </c>
      <c r="I1308" s="10"/>
    </row>
    <row r="1309" spans="6:9" x14ac:dyDescent="0.3">
      <c r="F1309">
        <v>1302</v>
      </c>
      <c r="G1309">
        <v>4.0000000000000001E-3</v>
      </c>
      <c r="H1309">
        <v>0.215</v>
      </c>
      <c r="I1309" s="10"/>
    </row>
    <row r="1310" spans="6:9" x14ac:dyDescent="0.3">
      <c r="F1310">
        <v>1303</v>
      </c>
      <c r="G1310">
        <v>0.128</v>
      </c>
      <c r="H1310">
        <v>1.5229999999999999</v>
      </c>
      <c r="I1310" s="10"/>
    </row>
    <row r="1311" spans="6:9" x14ac:dyDescent="0.3">
      <c r="F1311">
        <v>1304</v>
      </c>
      <c r="G1311">
        <v>3.0000000000000001E-3</v>
      </c>
      <c r="H1311">
        <v>0.215</v>
      </c>
      <c r="I1311" s="10"/>
    </row>
    <row r="1312" spans="6:9" x14ac:dyDescent="0.3">
      <c r="F1312">
        <v>1305</v>
      </c>
      <c r="G1312">
        <v>2E-3</v>
      </c>
      <c r="H1312">
        <v>0.223</v>
      </c>
      <c r="I1312" s="10"/>
    </row>
    <row r="1313" spans="6:9" x14ac:dyDescent="0.3">
      <c r="F1313">
        <v>1306</v>
      </c>
      <c r="G1313">
        <v>2.8000000000000001E-2</v>
      </c>
      <c r="H1313">
        <v>0.628</v>
      </c>
      <c r="I1313" s="10"/>
    </row>
    <row r="1314" spans="6:9" x14ac:dyDescent="0.3">
      <c r="F1314">
        <v>1307</v>
      </c>
      <c r="G1314">
        <v>2E-3</v>
      </c>
      <c r="H1314">
        <v>0.151</v>
      </c>
      <c r="I1314" s="10"/>
    </row>
    <row r="1315" spans="6:9" x14ac:dyDescent="0.3">
      <c r="F1315">
        <v>1308</v>
      </c>
      <c r="G1315">
        <v>3.3000000000000002E-2</v>
      </c>
      <c r="H1315">
        <v>0.67</v>
      </c>
      <c r="I1315" s="10"/>
    </row>
    <row r="1316" spans="6:9" x14ac:dyDescent="0.3">
      <c r="F1316">
        <v>1309</v>
      </c>
      <c r="G1316">
        <v>8.0000000000000002E-3</v>
      </c>
      <c r="H1316">
        <v>0.36</v>
      </c>
      <c r="I1316" s="10"/>
    </row>
    <row r="1317" spans="6:9" x14ac:dyDescent="0.3">
      <c r="F1317">
        <v>1310</v>
      </c>
      <c r="G1317">
        <v>0.02</v>
      </c>
      <c r="H1317">
        <v>0.55600000000000005</v>
      </c>
      <c r="I1317" s="10"/>
    </row>
    <row r="1318" spans="6:9" x14ac:dyDescent="0.3">
      <c r="F1318">
        <v>1311</v>
      </c>
      <c r="G1318">
        <v>3.0000000000000001E-3</v>
      </c>
      <c r="H1318">
        <v>0.215</v>
      </c>
      <c r="I1318" s="10"/>
    </row>
    <row r="1319" spans="6:9" x14ac:dyDescent="0.3">
      <c r="F1319">
        <v>1312</v>
      </c>
      <c r="G1319">
        <v>4.0000000000000001E-3</v>
      </c>
      <c r="H1319">
        <v>0.23100000000000001</v>
      </c>
      <c r="I1319" s="10"/>
    </row>
    <row r="1320" spans="6:9" x14ac:dyDescent="0.3">
      <c r="F1320">
        <v>1313</v>
      </c>
      <c r="G1320">
        <v>1.2999999999999999E-2</v>
      </c>
      <c r="H1320">
        <v>0.42399999999999999</v>
      </c>
      <c r="I1320" s="10"/>
    </row>
    <row r="1321" spans="6:9" x14ac:dyDescent="0.3">
      <c r="F1321">
        <v>1314</v>
      </c>
      <c r="G1321">
        <v>7.0000000000000001E-3</v>
      </c>
      <c r="H1321">
        <v>0.29799999999999999</v>
      </c>
      <c r="I1321" s="10"/>
    </row>
    <row r="1322" spans="6:9" x14ac:dyDescent="0.3">
      <c r="F1322">
        <v>1315</v>
      </c>
      <c r="G1322">
        <v>2E-3</v>
      </c>
      <c r="H1322">
        <v>0.159</v>
      </c>
      <c r="I1322" s="10"/>
    </row>
    <row r="1323" spans="6:9" x14ac:dyDescent="0.3">
      <c r="F1323">
        <v>1316</v>
      </c>
      <c r="G1323">
        <v>2E-3</v>
      </c>
      <c r="H1323">
        <v>0.20399999999999999</v>
      </c>
      <c r="I1323" s="10"/>
    </row>
    <row r="1324" spans="6:9" x14ac:dyDescent="0.3">
      <c r="F1324">
        <v>1317</v>
      </c>
      <c r="G1324">
        <v>1.4E-2</v>
      </c>
      <c r="H1324">
        <v>0.45400000000000001</v>
      </c>
      <c r="I1324" s="10"/>
    </row>
    <row r="1325" spans="6:9" x14ac:dyDescent="0.3">
      <c r="F1325">
        <v>1318</v>
      </c>
      <c r="G1325">
        <v>1.6E-2</v>
      </c>
      <c r="H1325">
        <v>0.52900000000000003</v>
      </c>
      <c r="I1325" s="10"/>
    </row>
    <row r="1326" spans="6:9" x14ac:dyDescent="0.3">
      <c r="F1326">
        <v>1319</v>
      </c>
      <c r="G1326">
        <v>2E-3</v>
      </c>
      <c r="H1326">
        <v>0.20399999999999999</v>
      </c>
      <c r="I1326" s="10"/>
    </row>
    <row r="1327" spans="6:9" x14ac:dyDescent="0.3">
      <c r="F1327">
        <v>1320</v>
      </c>
      <c r="G1327">
        <v>7.0000000000000001E-3</v>
      </c>
      <c r="H1327">
        <v>0.317</v>
      </c>
      <c r="I1327" s="10"/>
    </row>
    <row r="1328" spans="6:9" x14ac:dyDescent="0.3">
      <c r="F1328">
        <v>1321</v>
      </c>
      <c r="G1328">
        <v>0.02</v>
      </c>
      <c r="H1328">
        <v>0.58299999999999996</v>
      </c>
      <c r="I1328" s="10"/>
    </row>
    <row r="1329" spans="6:9" x14ac:dyDescent="0.3">
      <c r="F1329">
        <v>1322</v>
      </c>
      <c r="G1329">
        <v>1.0999999999999999E-2</v>
      </c>
      <c r="H1329">
        <v>0.40100000000000002</v>
      </c>
      <c r="I1329" s="10"/>
    </row>
    <row r="1330" spans="6:9" x14ac:dyDescent="0.3">
      <c r="F1330">
        <v>1323</v>
      </c>
      <c r="G1330">
        <v>4.0000000000000001E-3</v>
      </c>
      <c r="H1330">
        <v>0.24199999999999999</v>
      </c>
      <c r="I1330" s="10"/>
    </row>
    <row r="1331" spans="6:9" x14ac:dyDescent="0.3">
      <c r="F1331">
        <v>1324</v>
      </c>
      <c r="G1331">
        <v>3.0000000000000001E-3</v>
      </c>
      <c r="H1331">
        <v>0.23100000000000001</v>
      </c>
      <c r="I1331" s="10"/>
    </row>
    <row r="1332" spans="6:9" x14ac:dyDescent="0.3">
      <c r="F1332">
        <v>1325</v>
      </c>
      <c r="G1332">
        <v>6.0000000000000001E-3</v>
      </c>
      <c r="H1332">
        <v>0.28000000000000003</v>
      </c>
      <c r="I1332" s="10"/>
    </row>
    <row r="1333" spans="6:9" x14ac:dyDescent="0.3">
      <c r="F1333">
        <v>1326</v>
      </c>
      <c r="G1333" s="228">
        <v>7.1109999999999999E-4</v>
      </c>
      <c r="H1333">
        <v>0.10199999999999999</v>
      </c>
      <c r="I1333" s="10"/>
    </row>
    <row r="1334" spans="6:9" x14ac:dyDescent="0.3">
      <c r="F1334">
        <v>1327</v>
      </c>
      <c r="G1334">
        <v>5.0000000000000001E-3</v>
      </c>
      <c r="H1334">
        <v>0.29499999999999998</v>
      </c>
      <c r="I1334" s="10"/>
    </row>
    <row r="1335" spans="6:9" x14ac:dyDescent="0.3">
      <c r="F1335">
        <v>1328</v>
      </c>
      <c r="G1335">
        <v>7.0000000000000001E-3</v>
      </c>
      <c r="H1335">
        <v>0.34100000000000003</v>
      </c>
      <c r="I1335" s="10"/>
    </row>
    <row r="1336" spans="6:9" x14ac:dyDescent="0.3">
      <c r="F1336">
        <v>1329</v>
      </c>
      <c r="G1336">
        <v>0.01</v>
      </c>
      <c r="H1336">
        <v>0.38200000000000001</v>
      </c>
      <c r="I1336" s="10"/>
    </row>
    <row r="1337" spans="6:9" x14ac:dyDescent="0.3">
      <c r="F1337">
        <v>1330</v>
      </c>
      <c r="G1337">
        <v>2E-3</v>
      </c>
      <c r="H1337">
        <v>0.14000000000000001</v>
      </c>
      <c r="I1337" s="10"/>
    </row>
    <row r="1338" spans="6:9" x14ac:dyDescent="0.3">
      <c r="F1338">
        <v>1331</v>
      </c>
      <c r="G1338">
        <v>4.0000000000000001E-3</v>
      </c>
      <c r="H1338">
        <v>0.23100000000000001</v>
      </c>
      <c r="I1338" s="10"/>
    </row>
    <row r="1339" spans="6:9" x14ac:dyDescent="0.3">
      <c r="F1339">
        <v>1332</v>
      </c>
      <c r="G1339">
        <v>1.7000000000000001E-2</v>
      </c>
      <c r="H1339">
        <v>0.53700000000000003</v>
      </c>
      <c r="I1339" s="10"/>
    </row>
    <row r="1340" spans="6:9" x14ac:dyDescent="0.3">
      <c r="F1340">
        <v>1333</v>
      </c>
      <c r="G1340">
        <v>2E-3</v>
      </c>
      <c r="H1340">
        <v>0.19600000000000001</v>
      </c>
      <c r="I1340" s="10"/>
    </row>
    <row r="1341" spans="6:9" x14ac:dyDescent="0.3">
      <c r="F1341">
        <v>1334</v>
      </c>
      <c r="G1341" s="228">
        <v>7.1109999999999999E-4</v>
      </c>
      <c r="H1341">
        <v>0.10199999999999999</v>
      </c>
      <c r="I1341" s="10"/>
    </row>
    <row r="1342" spans="6:9" x14ac:dyDescent="0.3">
      <c r="F1342">
        <v>1335</v>
      </c>
      <c r="G1342">
        <v>5.0000000000000001E-3</v>
      </c>
      <c r="H1342">
        <v>0.253</v>
      </c>
      <c r="I1342" s="10"/>
    </row>
    <row r="1343" spans="6:9" x14ac:dyDescent="0.3">
      <c r="F1343">
        <v>1336</v>
      </c>
      <c r="G1343">
        <v>3.0000000000000001E-3</v>
      </c>
      <c r="H1343">
        <v>0.20399999999999999</v>
      </c>
      <c r="I1343" s="10"/>
    </row>
    <row r="1344" spans="6:9" x14ac:dyDescent="0.3">
      <c r="F1344">
        <v>1337</v>
      </c>
      <c r="G1344">
        <v>8.8999999999999996E-2</v>
      </c>
      <c r="H1344">
        <v>1.2609999999999999</v>
      </c>
      <c r="I1344" s="10"/>
    </row>
    <row r="1345" spans="6:9" x14ac:dyDescent="0.3">
      <c r="F1345">
        <v>1338</v>
      </c>
      <c r="G1345">
        <v>2E-3</v>
      </c>
      <c r="H1345">
        <v>0.14799999999999999</v>
      </c>
      <c r="I1345" s="10"/>
    </row>
    <row r="1346" spans="6:9" x14ac:dyDescent="0.3">
      <c r="F1346">
        <v>1339</v>
      </c>
      <c r="G1346">
        <v>3.0000000000000001E-3</v>
      </c>
      <c r="H1346">
        <v>0.23100000000000001</v>
      </c>
      <c r="I1346" s="10"/>
    </row>
    <row r="1347" spans="6:9" x14ac:dyDescent="0.3">
      <c r="F1347">
        <v>1340</v>
      </c>
      <c r="G1347">
        <v>7.0000000000000001E-3</v>
      </c>
      <c r="H1347">
        <v>0.29499999999999998</v>
      </c>
      <c r="I1347" s="10"/>
    </row>
    <row r="1348" spans="6:9" x14ac:dyDescent="0.3">
      <c r="F1348">
        <v>1341</v>
      </c>
      <c r="G1348">
        <v>3.0000000000000001E-3</v>
      </c>
      <c r="H1348">
        <v>0.17799999999999999</v>
      </c>
      <c r="I1348" s="10"/>
    </row>
    <row r="1349" spans="6:9" x14ac:dyDescent="0.3">
      <c r="F1349">
        <v>1342</v>
      </c>
      <c r="G1349">
        <v>4.0000000000000001E-3</v>
      </c>
      <c r="H1349">
        <v>0.28399999999999997</v>
      </c>
      <c r="I1349" s="10"/>
    </row>
    <row r="1350" spans="6:9" x14ac:dyDescent="0.3">
      <c r="F1350">
        <v>1343</v>
      </c>
      <c r="G1350">
        <v>8.9999999999999993E-3</v>
      </c>
      <c r="H1350">
        <v>0.41</v>
      </c>
      <c r="I1350" s="10"/>
    </row>
    <row r="1351" spans="6:9" x14ac:dyDescent="0.3">
      <c r="F1351">
        <v>1344</v>
      </c>
      <c r="G1351" s="228">
        <v>8.8889999999999998E-4</v>
      </c>
      <c r="H1351">
        <v>0.113</v>
      </c>
      <c r="I1351" s="10"/>
    </row>
    <row r="1352" spans="6:9" x14ac:dyDescent="0.3">
      <c r="F1352">
        <v>1345</v>
      </c>
      <c r="G1352">
        <v>6.0000000000000001E-3</v>
      </c>
      <c r="H1352">
        <v>0.29499999999999998</v>
      </c>
      <c r="I1352" s="10"/>
    </row>
    <row r="1353" spans="6:9" x14ac:dyDescent="0.3">
      <c r="F1353">
        <v>1346</v>
      </c>
      <c r="G1353">
        <v>8.9999999999999993E-3</v>
      </c>
      <c r="H1353">
        <v>0.35199999999999998</v>
      </c>
      <c r="I1353" s="10"/>
    </row>
    <row r="1354" spans="6:9" x14ac:dyDescent="0.3">
      <c r="F1354">
        <v>1347</v>
      </c>
      <c r="G1354">
        <v>0.13300000000000001</v>
      </c>
      <c r="H1354">
        <v>1.486</v>
      </c>
      <c r="I1354" s="10"/>
    </row>
    <row r="1355" spans="6:9" x14ac:dyDescent="0.3">
      <c r="F1355">
        <v>1348</v>
      </c>
      <c r="G1355">
        <v>4.0000000000000001E-3</v>
      </c>
      <c r="H1355">
        <v>0.215</v>
      </c>
      <c r="I1355" s="10"/>
    </row>
    <row r="1356" spans="6:9" x14ac:dyDescent="0.3">
      <c r="F1356">
        <v>1349</v>
      </c>
      <c r="G1356">
        <v>1.6E-2</v>
      </c>
      <c r="H1356">
        <v>0.499</v>
      </c>
      <c r="I1356" s="10"/>
    </row>
    <row r="1357" spans="6:9" x14ac:dyDescent="0.3">
      <c r="F1357">
        <v>1350</v>
      </c>
      <c r="G1357">
        <v>8.0000000000000002E-3</v>
      </c>
      <c r="H1357">
        <v>0.32200000000000001</v>
      </c>
      <c r="I1357" s="10"/>
    </row>
    <row r="1358" spans="6:9" x14ac:dyDescent="0.3">
      <c r="F1358">
        <v>1351</v>
      </c>
      <c r="G1358">
        <v>3.0000000000000001E-3</v>
      </c>
      <c r="H1358">
        <v>0.19600000000000001</v>
      </c>
      <c r="I1358" s="10"/>
    </row>
    <row r="1359" spans="6:9" x14ac:dyDescent="0.3">
      <c r="F1359">
        <v>1352</v>
      </c>
      <c r="G1359">
        <v>3.0000000000000001E-3</v>
      </c>
      <c r="H1359">
        <v>0.215</v>
      </c>
      <c r="I1359" s="10"/>
    </row>
    <row r="1360" spans="6:9" x14ac:dyDescent="0.3">
      <c r="F1360">
        <v>1353</v>
      </c>
      <c r="G1360">
        <v>6.0000000000000001E-3</v>
      </c>
      <c r="H1360">
        <v>0.28699999999999998</v>
      </c>
      <c r="I1360" s="10"/>
    </row>
    <row r="1361" spans="6:9" x14ac:dyDescent="0.3">
      <c r="F1361">
        <v>1354</v>
      </c>
      <c r="G1361">
        <v>1E-3</v>
      </c>
      <c r="H1361">
        <v>0.121</v>
      </c>
      <c r="I1361" s="10"/>
    </row>
    <row r="1362" spans="6:9" x14ac:dyDescent="0.3">
      <c r="F1362">
        <v>1355</v>
      </c>
      <c r="G1362">
        <v>7.0000000000000001E-3</v>
      </c>
      <c r="H1362">
        <v>0.29799999999999999</v>
      </c>
      <c r="I1362" s="10"/>
    </row>
    <row r="1363" spans="6:9" x14ac:dyDescent="0.3">
      <c r="F1363">
        <v>1356</v>
      </c>
      <c r="G1363">
        <v>6.0000000000000001E-3</v>
      </c>
      <c r="H1363">
        <v>0.314</v>
      </c>
      <c r="I1363" s="10"/>
    </row>
    <row r="1364" spans="6:9" x14ac:dyDescent="0.3">
      <c r="F1364">
        <v>1357</v>
      </c>
      <c r="G1364">
        <v>1.6E-2</v>
      </c>
      <c r="H1364">
        <v>0.48099999999999998</v>
      </c>
      <c r="I1364" s="10"/>
    </row>
    <row r="1365" spans="6:9" x14ac:dyDescent="0.3">
      <c r="F1365">
        <v>1358</v>
      </c>
      <c r="G1365" s="228">
        <v>8.8889999999999998E-4</v>
      </c>
      <c r="H1365">
        <v>0.10199999999999999</v>
      </c>
      <c r="I1365" s="10"/>
    </row>
    <row r="1366" spans="6:9" x14ac:dyDescent="0.3">
      <c r="F1366">
        <v>1359</v>
      </c>
      <c r="G1366">
        <v>1E-3</v>
      </c>
      <c r="H1366">
        <v>0.113</v>
      </c>
      <c r="I1366" s="10"/>
    </row>
    <row r="1367" spans="6:9" x14ac:dyDescent="0.3">
      <c r="F1367">
        <v>1360</v>
      </c>
      <c r="G1367">
        <v>5.0000000000000001E-3</v>
      </c>
      <c r="H1367">
        <v>0.25</v>
      </c>
      <c r="I1367" s="10"/>
    </row>
    <row r="1368" spans="6:9" x14ac:dyDescent="0.3">
      <c r="F1368">
        <v>1361</v>
      </c>
      <c r="G1368">
        <v>0.01</v>
      </c>
      <c r="H1368">
        <v>0.371</v>
      </c>
      <c r="I1368" s="10"/>
    </row>
    <row r="1369" spans="6:9" x14ac:dyDescent="0.3">
      <c r="F1369">
        <v>1362</v>
      </c>
      <c r="G1369">
        <v>2E-3</v>
      </c>
      <c r="H1369">
        <v>0.17799999999999999</v>
      </c>
      <c r="I1369" s="10"/>
    </row>
    <row r="1370" spans="6:9" x14ac:dyDescent="0.3">
      <c r="F1370">
        <v>1363</v>
      </c>
      <c r="G1370">
        <v>6.0000000000000001E-3</v>
      </c>
      <c r="H1370">
        <v>0.314</v>
      </c>
      <c r="I1370" s="10"/>
    </row>
    <row r="1371" spans="6:9" x14ac:dyDescent="0.3">
      <c r="F1371">
        <v>1364</v>
      </c>
      <c r="G1371">
        <v>2E-3</v>
      </c>
      <c r="H1371">
        <v>0.159</v>
      </c>
      <c r="I1371" s="10"/>
    </row>
    <row r="1372" spans="6:9" x14ac:dyDescent="0.3">
      <c r="F1372">
        <v>1365</v>
      </c>
      <c r="G1372">
        <v>2E-3</v>
      </c>
      <c r="H1372">
        <v>0.16600000000000001</v>
      </c>
      <c r="I1372" s="10"/>
    </row>
    <row r="1373" spans="6:9" x14ac:dyDescent="0.3">
      <c r="F1373">
        <v>1366</v>
      </c>
      <c r="G1373">
        <v>2.1000000000000001E-2</v>
      </c>
      <c r="H1373">
        <v>0.57199999999999995</v>
      </c>
      <c r="I1373" s="10"/>
    </row>
    <row r="1374" spans="6:9" x14ac:dyDescent="0.3">
      <c r="F1374">
        <v>1367</v>
      </c>
      <c r="G1374">
        <v>2.1999999999999999E-2</v>
      </c>
      <c r="H1374">
        <v>0.59499999999999997</v>
      </c>
      <c r="I1374" s="10"/>
    </row>
    <row r="1375" spans="6:9" x14ac:dyDescent="0.3">
      <c r="F1375">
        <v>1368</v>
      </c>
      <c r="G1375">
        <v>3.0000000000000001E-3</v>
      </c>
      <c r="H1375">
        <v>0.21199999999999999</v>
      </c>
      <c r="I1375" s="10"/>
    </row>
    <row r="1376" spans="6:9" x14ac:dyDescent="0.3">
      <c r="F1376">
        <v>1369</v>
      </c>
      <c r="G1376">
        <v>4.0000000000000001E-3</v>
      </c>
      <c r="H1376">
        <v>0.253</v>
      </c>
      <c r="I1376" s="10"/>
    </row>
    <row r="1377" spans="6:9" x14ac:dyDescent="0.3">
      <c r="F1377">
        <v>1370</v>
      </c>
      <c r="G1377">
        <v>1E-3</v>
      </c>
      <c r="H1377">
        <v>0.129</v>
      </c>
      <c r="I1377" s="10"/>
    </row>
    <row r="1378" spans="6:9" x14ac:dyDescent="0.3">
      <c r="F1378">
        <v>1371</v>
      </c>
      <c r="G1378">
        <v>4.7E-2</v>
      </c>
      <c r="H1378">
        <v>0.82899999999999996</v>
      </c>
      <c r="I1378" s="10"/>
    </row>
    <row r="1379" spans="6:9" x14ac:dyDescent="0.3">
      <c r="F1379">
        <v>1372</v>
      </c>
      <c r="G1379">
        <v>6.0000000000000001E-3</v>
      </c>
      <c r="H1379">
        <v>0.29499999999999998</v>
      </c>
      <c r="I1379" s="10"/>
    </row>
    <row r="1380" spans="6:9" x14ac:dyDescent="0.3">
      <c r="F1380">
        <v>1373</v>
      </c>
      <c r="G1380">
        <v>8.9999999999999993E-3</v>
      </c>
      <c r="H1380">
        <v>0.36</v>
      </c>
      <c r="I1380" s="10"/>
    </row>
    <row r="1381" spans="6:9" x14ac:dyDescent="0.3">
      <c r="F1381">
        <v>1374</v>
      </c>
      <c r="G1381">
        <v>6.0000000000000001E-3</v>
      </c>
      <c r="H1381">
        <v>0.28699999999999998</v>
      </c>
      <c r="I1381" s="10"/>
    </row>
    <row r="1382" spans="6:9" x14ac:dyDescent="0.3">
      <c r="F1382">
        <v>1375</v>
      </c>
      <c r="G1382">
        <v>2E-3</v>
      </c>
      <c r="H1382">
        <v>0.14799999999999999</v>
      </c>
      <c r="I1382" s="10"/>
    </row>
    <row r="1383" spans="6:9" x14ac:dyDescent="0.3">
      <c r="F1383">
        <v>1376</v>
      </c>
      <c r="G1383">
        <v>1.0999999999999999E-2</v>
      </c>
      <c r="H1383">
        <v>0.39400000000000002</v>
      </c>
      <c r="I1383" s="10"/>
    </row>
    <row r="1384" spans="6:9" x14ac:dyDescent="0.3">
      <c r="F1384">
        <v>1377</v>
      </c>
      <c r="G1384">
        <v>2E-3</v>
      </c>
      <c r="H1384">
        <v>0.19600000000000001</v>
      </c>
      <c r="I1384" s="10"/>
    </row>
    <row r="1385" spans="6:9" x14ac:dyDescent="0.3">
      <c r="F1385">
        <v>1378</v>
      </c>
      <c r="G1385" s="228">
        <v>8.8889999999999998E-4</v>
      </c>
      <c r="H1385">
        <v>0.10199999999999999</v>
      </c>
      <c r="I1385" s="10"/>
    </row>
    <row r="1386" spans="6:9" x14ac:dyDescent="0.3">
      <c r="F1386">
        <v>1379</v>
      </c>
      <c r="G1386">
        <v>6.0000000000000001E-3</v>
      </c>
      <c r="H1386">
        <v>0.28000000000000003</v>
      </c>
      <c r="I1386" s="10"/>
    </row>
    <row r="1387" spans="6:9" x14ac:dyDescent="0.3">
      <c r="F1387">
        <v>1380</v>
      </c>
      <c r="G1387">
        <v>7.0000000000000001E-3</v>
      </c>
      <c r="H1387">
        <v>0.317</v>
      </c>
      <c r="I1387" s="10"/>
    </row>
    <row r="1388" spans="6:9" x14ac:dyDescent="0.3">
      <c r="F1388">
        <v>1381</v>
      </c>
      <c r="G1388">
        <v>2E-3</v>
      </c>
      <c r="H1388">
        <v>0.159</v>
      </c>
      <c r="I1388" s="10"/>
    </row>
    <row r="1389" spans="6:9" x14ac:dyDescent="0.3">
      <c r="F1389">
        <v>1382</v>
      </c>
      <c r="G1389">
        <v>1.2E-2</v>
      </c>
      <c r="H1389">
        <v>0.46200000000000002</v>
      </c>
      <c r="I1389" s="10"/>
    </row>
    <row r="1390" spans="6:9" x14ac:dyDescent="0.3">
      <c r="F1390">
        <v>1383</v>
      </c>
      <c r="G1390">
        <v>3.0000000000000001E-3</v>
      </c>
      <c r="H1390">
        <v>0.19600000000000001</v>
      </c>
      <c r="I1390" s="10"/>
    </row>
    <row r="1391" spans="6:9" x14ac:dyDescent="0.3">
      <c r="F1391">
        <v>1384</v>
      </c>
      <c r="G1391">
        <v>0.06</v>
      </c>
      <c r="H1391">
        <v>0.97199999999999998</v>
      </c>
      <c r="I1391" s="10"/>
    </row>
    <row r="1392" spans="6:9" x14ac:dyDescent="0.3">
      <c r="F1392">
        <v>1385</v>
      </c>
      <c r="G1392">
        <v>7.0000000000000001E-3</v>
      </c>
      <c r="H1392">
        <v>0.33800000000000002</v>
      </c>
      <c r="I1392" s="10"/>
    </row>
    <row r="1393" spans="6:9" x14ac:dyDescent="0.3">
      <c r="F1393">
        <v>1386</v>
      </c>
      <c r="G1393">
        <v>6.0000000000000001E-3</v>
      </c>
      <c r="H1393">
        <v>0.28000000000000003</v>
      </c>
      <c r="I1393" s="10"/>
    </row>
    <row r="1394" spans="6:9" x14ac:dyDescent="0.3">
      <c r="F1394">
        <v>1387</v>
      </c>
      <c r="G1394">
        <v>2E-3</v>
      </c>
      <c r="H1394">
        <v>0.16600000000000001</v>
      </c>
      <c r="I1394" s="10"/>
    </row>
    <row r="1395" spans="6:9" x14ac:dyDescent="0.3">
      <c r="F1395">
        <v>1388</v>
      </c>
      <c r="G1395">
        <v>3.0000000000000001E-3</v>
      </c>
      <c r="H1395">
        <v>0.215</v>
      </c>
      <c r="I1395" s="10"/>
    </row>
    <row r="1396" spans="6:9" x14ac:dyDescent="0.3">
      <c r="F1396">
        <v>1389</v>
      </c>
      <c r="G1396">
        <v>2E-3</v>
      </c>
      <c r="H1396">
        <v>0.159</v>
      </c>
      <c r="I1396" s="10"/>
    </row>
    <row r="1397" spans="6:9" x14ac:dyDescent="0.3">
      <c r="F1397">
        <v>1390</v>
      </c>
      <c r="G1397">
        <v>1E-3</v>
      </c>
      <c r="H1397">
        <v>0.14000000000000001</v>
      </c>
      <c r="I1397" s="10"/>
    </row>
    <row r="1398" spans="6:9" x14ac:dyDescent="0.3">
      <c r="F1398">
        <v>1391</v>
      </c>
      <c r="G1398">
        <v>1E-3</v>
      </c>
      <c r="H1398">
        <v>0.129</v>
      </c>
      <c r="I1398" s="10"/>
    </row>
    <row r="1399" spans="6:9" x14ac:dyDescent="0.3">
      <c r="F1399">
        <v>1392</v>
      </c>
      <c r="G1399">
        <v>7.0000000000000001E-3</v>
      </c>
      <c r="H1399">
        <v>0.317</v>
      </c>
      <c r="I1399" s="10"/>
    </row>
    <row r="1400" spans="6:9" x14ac:dyDescent="0.3">
      <c r="F1400">
        <v>1393</v>
      </c>
      <c r="G1400" s="228">
        <v>3.5560000000000002E-4</v>
      </c>
      <c r="H1400">
        <v>7.4999999999999997E-2</v>
      </c>
      <c r="I1400" s="10"/>
    </row>
    <row r="1401" spans="6:9" x14ac:dyDescent="0.3">
      <c r="F1401">
        <v>1394</v>
      </c>
      <c r="G1401">
        <v>3.1E-2</v>
      </c>
      <c r="H1401">
        <v>0.68500000000000005</v>
      </c>
      <c r="I1401" s="10"/>
    </row>
    <row r="1402" spans="6:9" x14ac:dyDescent="0.3">
      <c r="F1402">
        <v>1395</v>
      </c>
      <c r="G1402">
        <v>1E-3</v>
      </c>
      <c r="H1402">
        <v>0.10199999999999999</v>
      </c>
      <c r="I1402" s="10"/>
    </row>
    <row r="1403" spans="6:9" x14ac:dyDescent="0.3">
      <c r="F1403">
        <v>1396</v>
      </c>
      <c r="G1403">
        <v>1.7999999999999999E-2</v>
      </c>
      <c r="H1403">
        <v>0.48799999999999999</v>
      </c>
      <c r="I1403" s="10"/>
    </row>
    <row r="1404" spans="6:9" x14ac:dyDescent="0.3">
      <c r="F1404">
        <v>1397</v>
      </c>
      <c r="G1404">
        <v>1.4E-2</v>
      </c>
      <c r="H1404">
        <v>0.46200000000000002</v>
      </c>
      <c r="I1404" s="10"/>
    </row>
    <row r="1405" spans="6:9" x14ac:dyDescent="0.3">
      <c r="F1405">
        <v>1398</v>
      </c>
      <c r="G1405">
        <v>4.0000000000000001E-3</v>
      </c>
      <c r="H1405">
        <v>0.223</v>
      </c>
      <c r="I1405" s="10"/>
    </row>
    <row r="1406" spans="6:9" x14ac:dyDescent="0.3">
      <c r="F1406">
        <v>1399</v>
      </c>
      <c r="G1406">
        <v>1E-3</v>
      </c>
      <c r="H1406">
        <v>0.113</v>
      </c>
      <c r="I1406" s="10"/>
    </row>
    <row r="1407" spans="6:9" x14ac:dyDescent="0.3">
      <c r="F1407">
        <v>1400</v>
      </c>
      <c r="G1407">
        <v>4.1000000000000002E-2</v>
      </c>
      <c r="H1407">
        <v>0.81699999999999995</v>
      </c>
      <c r="I1407" s="10"/>
    </row>
    <row r="1408" spans="6:9" x14ac:dyDescent="0.3">
      <c r="F1408">
        <v>1401</v>
      </c>
      <c r="G1408">
        <v>1.4E-2</v>
      </c>
      <c r="H1408">
        <v>0.47299999999999998</v>
      </c>
      <c r="I1408" s="10"/>
    </row>
    <row r="1409" spans="6:9" x14ac:dyDescent="0.3">
      <c r="F1409">
        <v>1402</v>
      </c>
      <c r="G1409">
        <v>1.4E-2</v>
      </c>
      <c r="H1409">
        <v>0.45100000000000001</v>
      </c>
      <c r="I1409" s="10"/>
    </row>
    <row r="1410" spans="6:9" x14ac:dyDescent="0.3">
      <c r="F1410">
        <v>1403</v>
      </c>
      <c r="G1410">
        <v>8.0000000000000002E-3</v>
      </c>
      <c r="H1410">
        <v>0.32500000000000001</v>
      </c>
      <c r="I1410" s="10"/>
    </row>
    <row r="1411" spans="6:9" x14ac:dyDescent="0.3">
      <c r="F1411">
        <v>1404</v>
      </c>
      <c r="G1411">
        <v>0.04</v>
      </c>
      <c r="H1411">
        <v>0.79900000000000004</v>
      </c>
      <c r="I1411" s="10"/>
    </row>
    <row r="1412" spans="6:9" x14ac:dyDescent="0.3">
      <c r="F1412">
        <v>1405</v>
      </c>
      <c r="G1412" s="228">
        <v>3.5560000000000002E-4</v>
      </c>
      <c r="H1412">
        <v>6.4000000000000001E-2</v>
      </c>
      <c r="I1412" s="10"/>
    </row>
    <row r="1413" spans="6:9" x14ac:dyDescent="0.3">
      <c r="F1413">
        <v>1406</v>
      </c>
      <c r="G1413">
        <v>0.01</v>
      </c>
      <c r="H1413">
        <v>0.371</v>
      </c>
      <c r="I1413" s="10"/>
    </row>
    <row r="1414" spans="6:9" x14ac:dyDescent="0.3">
      <c r="F1414">
        <v>1407</v>
      </c>
      <c r="G1414">
        <v>5.0000000000000001E-3</v>
      </c>
      <c r="H1414">
        <v>0.24199999999999999</v>
      </c>
      <c r="I1414" s="10"/>
    </row>
    <row r="1415" spans="6:9" x14ac:dyDescent="0.3">
      <c r="F1415">
        <v>1408</v>
      </c>
      <c r="G1415">
        <v>1.4E-2</v>
      </c>
      <c r="H1415">
        <v>0.48099999999999998</v>
      </c>
      <c r="I1415" s="10"/>
    </row>
    <row r="1416" spans="6:9" x14ac:dyDescent="0.3">
      <c r="F1416">
        <v>1409</v>
      </c>
      <c r="G1416">
        <v>1E-3</v>
      </c>
      <c r="H1416">
        <v>0.14799999999999999</v>
      </c>
      <c r="I1416" s="10"/>
    </row>
    <row r="1417" spans="6:9" x14ac:dyDescent="0.3">
      <c r="F1417">
        <v>1410</v>
      </c>
      <c r="G1417">
        <v>8.9999999999999993E-3</v>
      </c>
      <c r="H1417">
        <v>0.371</v>
      </c>
      <c r="I1417" s="10"/>
    </row>
    <row r="1418" spans="6:9" x14ac:dyDescent="0.3">
      <c r="F1418">
        <v>1411</v>
      </c>
      <c r="G1418">
        <v>1E-3</v>
      </c>
      <c r="H1418">
        <v>0.13200000000000001</v>
      </c>
      <c r="I1418" s="10"/>
    </row>
    <row r="1419" spans="6:9" x14ac:dyDescent="0.3">
      <c r="F1419">
        <v>1412</v>
      </c>
      <c r="G1419">
        <v>5.0000000000000001E-3</v>
      </c>
      <c r="H1419">
        <v>0.26900000000000002</v>
      </c>
      <c r="I1419" s="10"/>
    </row>
    <row r="1420" spans="6:9" x14ac:dyDescent="0.3">
      <c r="F1420">
        <v>1413</v>
      </c>
      <c r="G1420">
        <v>1E-3</v>
      </c>
      <c r="H1420">
        <v>0.113</v>
      </c>
      <c r="I1420" s="10"/>
    </row>
    <row r="1421" spans="6:9" x14ac:dyDescent="0.3">
      <c r="F1421">
        <v>1414</v>
      </c>
      <c r="G1421" s="228">
        <v>7.1109999999999999E-4</v>
      </c>
      <c r="H1421">
        <v>7.4999999999999997E-2</v>
      </c>
      <c r="I1421" s="10"/>
    </row>
    <row r="1422" spans="6:9" x14ac:dyDescent="0.3">
      <c r="F1422">
        <v>1415</v>
      </c>
      <c r="G1422">
        <v>2E-3</v>
      </c>
      <c r="H1422">
        <v>0.16600000000000001</v>
      </c>
      <c r="I1422" s="10"/>
    </row>
    <row r="1423" spans="6:9" x14ac:dyDescent="0.3">
      <c r="F1423">
        <v>1416</v>
      </c>
      <c r="G1423">
        <v>3.0000000000000001E-3</v>
      </c>
      <c r="H1423">
        <v>0.20399999999999999</v>
      </c>
      <c r="I1423" s="10"/>
    </row>
    <row r="1424" spans="6:9" x14ac:dyDescent="0.3">
      <c r="F1424">
        <v>1417</v>
      </c>
      <c r="G1424">
        <v>5.0000000000000001E-3</v>
      </c>
      <c r="H1424">
        <v>0.26100000000000001</v>
      </c>
      <c r="I1424" s="10"/>
    </row>
    <row r="1425" spans="6:9" x14ac:dyDescent="0.3">
      <c r="F1425">
        <v>1418</v>
      </c>
      <c r="G1425">
        <v>4.0000000000000001E-3</v>
      </c>
      <c r="H1425">
        <v>0.223</v>
      </c>
      <c r="I1425" s="10"/>
    </row>
    <row r="1426" spans="6:9" x14ac:dyDescent="0.3">
      <c r="F1426">
        <v>1419</v>
      </c>
      <c r="G1426">
        <v>1.4999999999999999E-2</v>
      </c>
      <c r="H1426">
        <v>0.53400000000000003</v>
      </c>
      <c r="I1426" s="10"/>
    </row>
    <row r="1427" spans="6:9" x14ac:dyDescent="0.3">
      <c r="F1427">
        <v>1420</v>
      </c>
      <c r="G1427">
        <v>7.0000000000000001E-3</v>
      </c>
      <c r="H1427">
        <v>0.35199999999999998</v>
      </c>
      <c r="I1427" s="10"/>
    </row>
    <row r="1428" spans="6:9" x14ac:dyDescent="0.3">
      <c r="F1428">
        <v>1421</v>
      </c>
      <c r="G1428">
        <v>3.0000000000000001E-3</v>
      </c>
      <c r="H1428">
        <v>0.20399999999999999</v>
      </c>
      <c r="I1428" s="10"/>
    </row>
    <row r="1429" spans="6:9" x14ac:dyDescent="0.3">
      <c r="F1429">
        <v>1422</v>
      </c>
      <c r="G1429">
        <v>3.0000000000000001E-3</v>
      </c>
      <c r="H1429">
        <v>0.20399999999999999</v>
      </c>
      <c r="I1429" s="10"/>
    </row>
    <row r="1430" spans="6:9" x14ac:dyDescent="0.3">
      <c r="F1430">
        <v>1423</v>
      </c>
      <c r="G1430">
        <v>1.4E-2</v>
      </c>
      <c r="H1430">
        <v>0.47</v>
      </c>
      <c r="I1430" s="10"/>
    </row>
    <row r="1431" spans="6:9" x14ac:dyDescent="0.3">
      <c r="F1431">
        <v>1424</v>
      </c>
      <c r="G1431">
        <v>1E-3</v>
      </c>
      <c r="H1431">
        <v>0.121</v>
      </c>
      <c r="I1431" s="10"/>
    </row>
    <row r="1432" spans="6:9" x14ac:dyDescent="0.3">
      <c r="F1432">
        <v>1425</v>
      </c>
      <c r="G1432">
        <v>4.2999999999999997E-2</v>
      </c>
      <c r="H1432">
        <v>0.79900000000000004</v>
      </c>
      <c r="I1432" s="10"/>
    </row>
    <row r="1433" spans="6:9" x14ac:dyDescent="0.3">
      <c r="F1433">
        <v>1426</v>
      </c>
      <c r="G1433">
        <v>2.5999999999999999E-2</v>
      </c>
      <c r="H1433">
        <v>0.89800000000000002</v>
      </c>
      <c r="I1433" s="10"/>
    </row>
    <row r="1434" spans="6:9" x14ac:dyDescent="0.3">
      <c r="F1434">
        <v>1427</v>
      </c>
      <c r="G1434">
        <v>7.0000000000000001E-3</v>
      </c>
      <c r="H1434">
        <v>0.29799999999999999</v>
      </c>
      <c r="I1434" s="10"/>
    </row>
    <row r="1435" spans="6:9" x14ac:dyDescent="0.3">
      <c r="F1435">
        <v>1428</v>
      </c>
      <c r="G1435">
        <v>2.7E-2</v>
      </c>
      <c r="H1435">
        <v>0.71899999999999997</v>
      </c>
      <c r="I1435" s="10"/>
    </row>
    <row r="1436" spans="6:9" x14ac:dyDescent="0.3">
      <c r="F1436">
        <v>1429</v>
      </c>
      <c r="G1436">
        <v>3.0000000000000001E-3</v>
      </c>
      <c r="H1436">
        <v>0.215</v>
      </c>
      <c r="I1436" s="10"/>
    </row>
    <row r="1437" spans="6:9" x14ac:dyDescent="0.3">
      <c r="F1437">
        <v>1430</v>
      </c>
      <c r="G1437">
        <v>1.4E-2</v>
      </c>
      <c r="H1437">
        <v>0.47</v>
      </c>
      <c r="I1437" s="10"/>
    </row>
    <row r="1438" spans="6:9" x14ac:dyDescent="0.3">
      <c r="F1438">
        <v>1431</v>
      </c>
      <c r="G1438">
        <v>6.4000000000000001E-2</v>
      </c>
      <c r="H1438">
        <v>0.98499999999999999</v>
      </c>
      <c r="I1438" s="10"/>
    </row>
    <row r="1439" spans="6:9" x14ac:dyDescent="0.3">
      <c r="F1439">
        <v>1432</v>
      </c>
      <c r="G1439">
        <v>2.7E-2</v>
      </c>
      <c r="H1439">
        <v>0.628</v>
      </c>
      <c r="I1439" s="10"/>
    </row>
    <row r="1440" spans="6:9" x14ac:dyDescent="0.3">
      <c r="F1440">
        <v>1433</v>
      </c>
      <c r="G1440">
        <v>0.01</v>
      </c>
      <c r="H1440">
        <v>0.39</v>
      </c>
      <c r="I1440" s="10"/>
    </row>
    <row r="1441" spans="6:9" x14ac:dyDescent="0.3">
      <c r="F1441">
        <v>1434</v>
      </c>
      <c r="G1441">
        <v>5.0000000000000001E-3</v>
      </c>
      <c r="H1441">
        <v>0.26100000000000001</v>
      </c>
      <c r="I1441" s="10"/>
    </row>
    <row r="1442" spans="6:9" x14ac:dyDescent="0.3">
      <c r="F1442">
        <v>1435</v>
      </c>
      <c r="G1442">
        <v>2E-3</v>
      </c>
      <c r="H1442">
        <v>0.14000000000000001</v>
      </c>
      <c r="I1442" s="10"/>
    </row>
    <row r="1443" spans="6:9" x14ac:dyDescent="0.3">
      <c r="F1443">
        <v>1436</v>
      </c>
      <c r="G1443">
        <v>1E-3</v>
      </c>
      <c r="H1443">
        <v>0.113</v>
      </c>
      <c r="I1443" s="10"/>
    </row>
    <row r="1444" spans="6:9" x14ac:dyDescent="0.3">
      <c r="F1444">
        <v>1437</v>
      </c>
      <c r="G1444">
        <v>2E-3</v>
      </c>
      <c r="H1444">
        <v>0.17799999999999999</v>
      </c>
      <c r="I1444" s="10"/>
    </row>
    <row r="1445" spans="6:9" x14ac:dyDescent="0.3">
      <c r="F1445">
        <v>1438</v>
      </c>
      <c r="G1445">
        <v>2E-3</v>
      </c>
      <c r="H1445">
        <v>0.17799999999999999</v>
      </c>
      <c r="I1445" s="10"/>
    </row>
    <row r="1446" spans="6:9" x14ac:dyDescent="0.3">
      <c r="F1446">
        <v>1439</v>
      </c>
      <c r="G1446">
        <v>4.0000000000000001E-3</v>
      </c>
      <c r="H1446">
        <v>0.28699999999999998</v>
      </c>
      <c r="I1446" s="10"/>
    </row>
    <row r="1447" spans="6:9" x14ac:dyDescent="0.3">
      <c r="F1447">
        <v>1440</v>
      </c>
      <c r="G1447" s="228">
        <v>1.7780000000000001E-4</v>
      </c>
      <c r="H1447">
        <v>3.7999999999999999E-2</v>
      </c>
      <c r="I1447" s="10"/>
    </row>
    <row r="1448" spans="6:9" x14ac:dyDescent="0.3">
      <c r="F1448">
        <v>1441</v>
      </c>
      <c r="G1448">
        <v>2E-3</v>
      </c>
      <c r="H1448">
        <v>0.16600000000000001</v>
      </c>
      <c r="I1448" s="10"/>
    </row>
    <row r="1449" spans="6:9" x14ac:dyDescent="0.3">
      <c r="F1449">
        <v>1442</v>
      </c>
      <c r="G1449" s="228">
        <v>7.1109999999999999E-4</v>
      </c>
      <c r="H1449">
        <v>7.4999999999999997E-2</v>
      </c>
      <c r="I1449" s="10"/>
    </row>
    <row r="1450" spans="6:9" x14ac:dyDescent="0.3">
      <c r="F1450">
        <v>1443</v>
      </c>
      <c r="G1450">
        <v>1.7000000000000001E-2</v>
      </c>
      <c r="H1450">
        <v>0.48399999999999999</v>
      </c>
      <c r="I1450" s="10"/>
    </row>
    <row r="1451" spans="6:9" x14ac:dyDescent="0.3">
      <c r="F1451">
        <v>1444</v>
      </c>
      <c r="G1451">
        <v>3.0000000000000001E-3</v>
      </c>
      <c r="H1451">
        <v>0.20399999999999999</v>
      </c>
      <c r="I1451" s="10"/>
    </row>
    <row r="1452" spans="6:9" x14ac:dyDescent="0.3">
      <c r="F1452">
        <v>1445</v>
      </c>
      <c r="G1452">
        <v>1.2E-2</v>
      </c>
      <c r="H1452">
        <v>0.39</v>
      </c>
      <c r="I1452" s="10"/>
    </row>
    <row r="1453" spans="6:9" x14ac:dyDescent="0.3">
      <c r="F1453">
        <v>1446</v>
      </c>
      <c r="G1453">
        <v>2E-3</v>
      </c>
      <c r="H1453">
        <v>0.14000000000000001</v>
      </c>
      <c r="I1453" s="10"/>
    </row>
    <row r="1454" spans="6:9" x14ac:dyDescent="0.3">
      <c r="F1454">
        <v>1447</v>
      </c>
      <c r="G1454">
        <v>1.4999999999999999E-2</v>
      </c>
      <c r="H1454">
        <v>0.47</v>
      </c>
      <c r="I1454" s="10"/>
    </row>
    <row r="1455" spans="6:9" x14ac:dyDescent="0.3">
      <c r="F1455">
        <v>1448</v>
      </c>
      <c r="G1455">
        <v>3.1E-2</v>
      </c>
      <c r="H1455">
        <v>0.71099999999999997</v>
      </c>
      <c r="I1455" s="10"/>
    </row>
    <row r="1456" spans="6:9" x14ac:dyDescent="0.3">
      <c r="F1456">
        <v>1449</v>
      </c>
      <c r="G1456">
        <v>3.0000000000000001E-3</v>
      </c>
      <c r="H1456">
        <v>0.185</v>
      </c>
      <c r="I1456" s="10"/>
    </row>
    <row r="1457" spans="6:9" x14ac:dyDescent="0.3">
      <c r="F1457">
        <v>1450</v>
      </c>
      <c r="G1457">
        <v>4.0000000000000001E-3</v>
      </c>
      <c r="H1457">
        <v>0.215</v>
      </c>
      <c r="I1457" s="10"/>
    </row>
    <row r="1458" spans="6:9" x14ac:dyDescent="0.3">
      <c r="F1458">
        <v>1451</v>
      </c>
      <c r="G1458">
        <v>3.0000000000000001E-3</v>
      </c>
      <c r="H1458">
        <v>0.23100000000000001</v>
      </c>
      <c r="I1458" s="10"/>
    </row>
    <row r="1459" spans="6:9" x14ac:dyDescent="0.3">
      <c r="F1459">
        <v>1452</v>
      </c>
      <c r="G1459" s="228">
        <v>8.8889999999999998E-4</v>
      </c>
      <c r="H1459">
        <v>0.14000000000000001</v>
      </c>
      <c r="I1459" s="10"/>
    </row>
    <row r="1460" spans="6:9" x14ac:dyDescent="0.3">
      <c r="F1460">
        <v>1453</v>
      </c>
      <c r="G1460">
        <v>1.4999999999999999E-2</v>
      </c>
      <c r="H1460">
        <v>0.45100000000000001</v>
      </c>
      <c r="I1460" s="10"/>
    </row>
    <row r="1461" spans="6:9" x14ac:dyDescent="0.3">
      <c r="F1461">
        <v>1454</v>
      </c>
      <c r="G1461">
        <v>1E-3</v>
      </c>
      <c r="H1461">
        <v>0.129</v>
      </c>
      <c r="I1461" s="10"/>
    </row>
    <row r="1462" spans="6:9" x14ac:dyDescent="0.3">
      <c r="F1462">
        <v>1455</v>
      </c>
      <c r="G1462">
        <v>8.9999999999999993E-3</v>
      </c>
      <c r="H1462">
        <v>0.38200000000000001</v>
      </c>
      <c r="I1462" s="10"/>
    </row>
    <row r="1463" spans="6:9" x14ac:dyDescent="0.3">
      <c r="F1463">
        <v>1456</v>
      </c>
      <c r="G1463">
        <v>2.4E-2</v>
      </c>
      <c r="H1463">
        <v>0.59799999999999998</v>
      </c>
      <c r="I1463" s="10"/>
    </row>
    <row r="1464" spans="6:9" x14ac:dyDescent="0.3">
      <c r="F1464">
        <v>1457</v>
      </c>
      <c r="G1464">
        <v>3.0000000000000001E-3</v>
      </c>
      <c r="H1464">
        <v>0.185</v>
      </c>
      <c r="I1464" s="10"/>
    </row>
    <row r="1465" spans="6:9" x14ac:dyDescent="0.3">
      <c r="F1465">
        <v>1458</v>
      </c>
      <c r="G1465">
        <v>1E-3</v>
      </c>
      <c r="H1465">
        <v>0.129</v>
      </c>
      <c r="I1465" s="10"/>
    </row>
    <row r="1466" spans="6:9" x14ac:dyDescent="0.3">
      <c r="F1466">
        <v>1459</v>
      </c>
      <c r="G1466">
        <v>6.0000000000000001E-3</v>
      </c>
      <c r="H1466">
        <v>0.26900000000000002</v>
      </c>
      <c r="I1466" s="10"/>
    </row>
    <row r="1467" spans="6:9" x14ac:dyDescent="0.3">
      <c r="F1467">
        <v>1460</v>
      </c>
      <c r="G1467">
        <v>0.01</v>
      </c>
      <c r="H1467">
        <v>0.36299999999999999</v>
      </c>
      <c r="I1467" s="10"/>
    </row>
    <row r="1468" spans="6:9" x14ac:dyDescent="0.3">
      <c r="F1468">
        <v>1461</v>
      </c>
      <c r="G1468">
        <v>2E-3</v>
      </c>
      <c r="H1468">
        <v>0.14000000000000001</v>
      </c>
      <c r="I1468" s="10"/>
    </row>
    <row r="1469" spans="6:9" x14ac:dyDescent="0.3">
      <c r="F1469">
        <v>1462</v>
      </c>
      <c r="G1469">
        <v>1.6E-2</v>
      </c>
      <c r="H1469">
        <v>0.496</v>
      </c>
      <c r="I1469" s="10"/>
    </row>
    <row r="1470" spans="6:9" x14ac:dyDescent="0.3">
      <c r="F1470">
        <v>1463</v>
      </c>
      <c r="G1470">
        <v>2E-3</v>
      </c>
      <c r="H1470">
        <v>0.193</v>
      </c>
      <c r="I1470" s="10"/>
    </row>
    <row r="1471" spans="6:9" x14ac:dyDescent="0.3">
      <c r="F1471">
        <v>1464</v>
      </c>
      <c r="G1471">
        <v>6.0000000000000001E-3</v>
      </c>
      <c r="H1471">
        <v>0.28699999999999998</v>
      </c>
      <c r="I1471" s="10"/>
    </row>
    <row r="1472" spans="6:9" x14ac:dyDescent="0.3">
      <c r="F1472">
        <v>1465</v>
      </c>
      <c r="G1472">
        <v>1.0999999999999999E-2</v>
      </c>
      <c r="H1472">
        <v>0.39700000000000002</v>
      </c>
      <c r="I1472" s="10"/>
    </row>
    <row r="1473" spans="6:9" x14ac:dyDescent="0.3">
      <c r="F1473">
        <v>1466</v>
      </c>
      <c r="G1473">
        <v>8.0000000000000002E-3</v>
      </c>
      <c r="H1473">
        <v>0.39400000000000002</v>
      </c>
      <c r="I1473" s="10"/>
    </row>
    <row r="1474" spans="6:9" x14ac:dyDescent="0.3">
      <c r="F1474">
        <v>1467</v>
      </c>
      <c r="G1474">
        <v>3.0000000000000001E-3</v>
      </c>
      <c r="H1474">
        <v>0.20399999999999999</v>
      </c>
      <c r="I1474" s="10"/>
    </row>
    <row r="1475" spans="6:9" x14ac:dyDescent="0.3">
      <c r="F1475">
        <v>1468</v>
      </c>
      <c r="G1475">
        <v>1E-3</v>
      </c>
      <c r="H1475">
        <v>0.113</v>
      </c>
      <c r="I1475" s="10"/>
    </row>
    <row r="1476" spans="6:9" x14ac:dyDescent="0.3">
      <c r="F1476">
        <v>1469</v>
      </c>
      <c r="G1476">
        <v>0.01</v>
      </c>
      <c r="H1476">
        <v>0.35199999999999998</v>
      </c>
      <c r="I1476" s="10"/>
    </row>
    <row r="1477" spans="6:9" x14ac:dyDescent="0.3">
      <c r="F1477">
        <v>1470</v>
      </c>
      <c r="G1477">
        <v>2E-3</v>
      </c>
      <c r="H1477">
        <v>0.14000000000000001</v>
      </c>
      <c r="I1477" s="10"/>
    </row>
    <row r="1478" spans="6:9" x14ac:dyDescent="0.3">
      <c r="F1478">
        <v>1471</v>
      </c>
      <c r="G1478">
        <v>8.9999999999999993E-3</v>
      </c>
      <c r="H1478">
        <v>0.39700000000000002</v>
      </c>
      <c r="I1478" s="10"/>
    </row>
    <row r="1479" spans="6:9" x14ac:dyDescent="0.3">
      <c r="F1479">
        <v>1472</v>
      </c>
      <c r="G1479">
        <v>0.01</v>
      </c>
      <c r="H1479">
        <v>0.36</v>
      </c>
      <c r="I1479" s="10"/>
    </row>
    <row r="1480" spans="6:9" x14ac:dyDescent="0.3">
      <c r="F1480">
        <v>1473</v>
      </c>
      <c r="G1480">
        <v>1.2999999999999999E-2</v>
      </c>
      <c r="H1480">
        <v>0.435</v>
      </c>
      <c r="I1480" s="10"/>
    </row>
    <row r="1481" spans="6:9" x14ac:dyDescent="0.3">
      <c r="F1481">
        <v>1474</v>
      </c>
      <c r="G1481">
        <v>2E-3</v>
      </c>
      <c r="H1481">
        <v>0.159</v>
      </c>
      <c r="I1481" s="10"/>
    </row>
    <row r="1482" spans="6:9" x14ac:dyDescent="0.3">
      <c r="F1482">
        <v>1475</v>
      </c>
      <c r="G1482" s="228">
        <v>3.5560000000000002E-4</v>
      </c>
      <c r="H1482">
        <v>6.4000000000000001E-2</v>
      </c>
      <c r="I1482" s="10"/>
    </row>
    <row r="1483" spans="6:9" x14ac:dyDescent="0.3">
      <c r="F1483">
        <v>1476</v>
      </c>
      <c r="G1483">
        <v>5.0000000000000001E-3</v>
      </c>
      <c r="H1483">
        <v>0.25</v>
      </c>
      <c r="I1483" s="10"/>
    </row>
    <row r="1484" spans="6:9" x14ac:dyDescent="0.3">
      <c r="F1484">
        <v>1477</v>
      </c>
      <c r="G1484">
        <v>1E-3</v>
      </c>
      <c r="H1484">
        <v>0.13200000000000001</v>
      </c>
      <c r="I1484" s="10"/>
    </row>
    <row r="1485" spans="6:9" x14ac:dyDescent="0.3">
      <c r="F1485">
        <v>1478</v>
      </c>
      <c r="G1485">
        <v>3.0000000000000001E-3</v>
      </c>
      <c r="H1485">
        <v>0.23100000000000001</v>
      </c>
      <c r="I1485" s="10"/>
    </row>
    <row r="1486" spans="6:9" x14ac:dyDescent="0.3">
      <c r="F1486">
        <v>1479</v>
      </c>
      <c r="G1486">
        <v>2E-3</v>
      </c>
      <c r="H1486">
        <v>0.185</v>
      </c>
      <c r="I1486" s="10"/>
    </row>
    <row r="1487" spans="6:9" x14ac:dyDescent="0.3">
      <c r="F1487">
        <v>1480</v>
      </c>
      <c r="G1487">
        <v>4.0000000000000001E-3</v>
      </c>
      <c r="H1487">
        <v>0.25</v>
      </c>
      <c r="I1487" s="10"/>
    </row>
    <row r="1488" spans="6:9" x14ac:dyDescent="0.3">
      <c r="F1488">
        <v>1481</v>
      </c>
      <c r="G1488">
        <v>2E-3</v>
      </c>
      <c r="H1488">
        <v>0.17</v>
      </c>
      <c r="I1488" s="10"/>
    </row>
    <row r="1489" spans="6:9" x14ac:dyDescent="0.3">
      <c r="F1489">
        <v>1482</v>
      </c>
      <c r="G1489">
        <v>4.0000000000000001E-3</v>
      </c>
      <c r="H1489">
        <v>0.223</v>
      </c>
      <c r="I1489" s="10"/>
    </row>
    <row r="1490" spans="6:9" x14ac:dyDescent="0.3">
      <c r="F1490">
        <v>1483</v>
      </c>
      <c r="G1490">
        <v>2E-3</v>
      </c>
      <c r="H1490">
        <v>0.14000000000000001</v>
      </c>
      <c r="I1490" s="10"/>
    </row>
    <row r="1491" spans="6:9" x14ac:dyDescent="0.3">
      <c r="F1491">
        <v>1484</v>
      </c>
      <c r="G1491">
        <v>6.0000000000000001E-3</v>
      </c>
      <c r="H1491">
        <v>0.26900000000000002</v>
      </c>
      <c r="I1491" s="10"/>
    </row>
    <row r="1492" spans="6:9" x14ac:dyDescent="0.3">
      <c r="F1492">
        <v>1485</v>
      </c>
      <c r="G1492">
        <v>2E-3</v>
      </c>
      <c r="H1492">
        <v>0.17799999999999999</v>
      </c>
      <c r="I1492" s="10"/>
    </row>
    <row r="1493" spans="6:9" x14ac:dyDescent="0.3">
      <c r="F1493">
        <v>1486</v>
      </c>
      <c r="G1493">
        <v>1E-3</v>
      </c>
      <c r="H1493">
        <v>0.14799999999999999</v>
      </c>
      <c r="I1493" s="10"/>
    </row>
    <row r="1494" spans="6:9" x14ac:dyDescent="0.3">
      <c r="F1494">
        <v>1487</v>
      </c>
      <c r="G1494">
        <v>1E-3</v>
      </c>
      <c r="H1494">
        <v>0.13200000000000001</v>
      </c>
      <c r="I1494" s="10"/>
    </row>
    <row r="1495" spans="6:9" x14ac:dyDescent="0.3">
      <c r="I1495" s="10"/>
    </row>
    <row r="1496" spans="6:9" x14ac:dyDescent="0.3">
      <c r="I1496" s="10"/>
    </row>
    <row r="1497" spans="6:9" x14ac:dyDescent="0.3">
      <c r="I1497" s="10"/>
    </row>
    <row r="1498" spans="6:9" x14ac:dyDescent="0.3">
      <c r="I1498" s="10"/>
    </row>
    <row r="1499" spans="6:9" x14ac:dyDescent="0.3">
      <c r="I1499" s="10"/>
    </row>
    <row r="1500" spans="6:9" x14ac:dyDescent="0.3">
      <c r="I1500" s="10"/>
    </row>
    <row r="1501" spans="6:9" x14ac:dyDescent="0.3">
      <c r="I1501" s="10"/>
    </row>
    <row r="1502" spans="6:9" x14ac:dyDescent="0.3">
      <c r="I1502" s="10"/>
    </row>
    <row r="1503" spans="6:9" x14ac:dyDescent="0.3">
      <c r="I1503" s="10"/>
    </row>
    <row r="1504" spans="6:9" x14ac:dyDescent="0.3">
      <c r="F1504" s="10"/>
      <c r="G1504" s="17"/>
      <c r="H1504" s="10"/>
      <c r="I1504" s="10"/>
    </row>
    <row r="1505" spans="6:9" x14ac:dyDescent="0.3">
      <c r="F1505" s="10"/>
      <c r="G1505" s="17"/>
      <c r="H1505" s="10"/>
      <c r="I1505" s="10"/>
    </row>
    <row r="1506" spans="6:9" x14ac:dyDescent="0.3">
      <c r="F1506" s="10"/>
      <c r="G1506" s="17"/>
      <c r="H1506" s="10"/>
      <c r="I1506" s="10"/>
    </row>
    <row r="1507" spans="6:9" x14ac:dyDescent="0.3">
      <c r="F1507" s="10"/>
      <c r="G1507" s="17"/>
      <c r="H1507" s="10"/>
      <c r="I1507" s="10"/>
    </row>
    <row r="1508" spans="6:9" x14ac:dyDescent="0.3">
      <c r="F1508" s="10"/>
      <c r="G1508" s="17"/>
      <c r="H1508" s="10"/>
      <c r="I1508" s="10"/>
    </row>
    <row r="1509" spans="6:9" x14ac:dyDescent="0.3">
      <c r="F1509" s="10"/>
      <c r="G1509" s="17"/>
      <c r="H1509" s="10"/>
      <c r="I1509" s="10"/>
    </row>
    <row r="1510" spans="6:9" x14ac:dyDescent="0.3">
      <c r="F1510" s="10"/>
      <c r="G1510" s="17"/>
      <c r="H1510" s="10"/>
      <c r="I1510" s="10"/>
    </row>
    <row r="1511" spans="6:9" x14ac:dyDescent="0.3">
      <c r="F1511" s="10"/>
      <c r="G1511" s="17"/>
      <c r="H1511" s="10"/>
      <c r="I1511" s="10"/>
    </row>
    <row r="1512" spans="6:9" x14ac:dyDescent="0.3">
      <c r="F1512" s="10"/>
      <c r="G1512" s="17"/>
      <c r="H1512" s="10"/>
      <c r="I1512" s="10"/>
    </row>
    <row r="1513" spans="6:9" x14ac:dyDescent="0.3">
      <c r="F1513" s="10"/>
      <c r="G1513" s="17"/>
      <c r="H1513" s="10"/>
      <c r="I1513" s="10"/>
    </row>
    <row r="1514" spans="6:9" x14ac:dyDescent="0.3">
      <c r="F1514" s="10"/>
      <c r="G1514" s="17"/>
      <c r="H1514" s="10"/>
      <c r="I1514" s="10"/>
    </row>
    <row r="1515" spans="6:9" x14ac:dyDescent="0.3">
      <c r="F1515" s="10"/>
      <c r="G1515" s="17"/>
      <c r="H1515" s="10"/>
      <c r="I1515" s="10"/>
    </row>
    <row r="1516" spans="6:9" x14ac:dyDescent="0.3">
      <c r="F1516" s="10"/>
      <c r="G1516" s="17"/>
      <c r="H1516" s="10"/>
      <c r="I1516" s="10"/>
    </row>
    <row r="1517" spans="6:9" x14ac:dyDescent="0.3">
      <c r="F1517" s="10"/>
      <c r="G1517" s="17"/>
      <c r="H1517" s="10"/>
      <c r="I1517" s="10"/>
    </row>
    <row r="1518" spans="6:9" x14ac:dyDescent="0.3">
      <c r="F1518" s="10"/>
      <c r="G1518" s="17"/>
      <c r="H1518" s="10"/>
      <c r="I1518" s="10"/>
    </row>
    <row r="1519" spans="6:9" x14ac:dyDescent="0.3">
      <c r="F1519" s="10"/>
      <c r="G1519" s="17"/>
      <c r="H1519" s="10"/>
      <c r="I1519" s="10"/>
    </row>
    <row r="1520" spans="6:9" x14ac:dyDescent="0.3">
      <c r="F1520" s="10"/>
      <c r="G1520" s="17"/>
      <c r="H1520" s="10"/>
      <c r="I1520" s="10"/>
    </row>
    <row r="1521" spans="6:9" x14ac:dyDescent="0.3">
      <c r="F1521" s="10"/>
      <c r="G1521" s="17"/>
      <c r="H1521" s="10"/>
      <c r="I1521" s="10"/>
    </row>
    <row r="1522" spans="6:9" x14ac:dyDescent="0.3">
      <c r="F1522" s="10"/>
      <c r="G1522" s="17"/>
      <c r="H1522" s="10"/>
      <c r="I1522" s="10"/>
    </row>
    <row r="1523" spans="6:9" x14ac:dyDescent="0.3">
      <c r="F1523" s="10"/>
      <c r="G1523" s="17"/>
      <c r="H1523" s="10"/>
      <c r="I1523" s="10"/>
    </row>
    <row r="1524" spans="6:9" x14ac:dyDescent="0.3">
      <c r="F1524" s="10"/>
      <c r="G1524" s="17"/>
      <c r="H1524" s="10"/>
      <c r="I1524" s="10"/>
    </row>
    <row r="1525" spans="6:9" x14ac:dyDescent="0.3">
      <c r="F1525" s="10"/>
      <c r="G1525" s="17"/>
      <c r="H1525" s="10"/>
      <c r="I1525" s="10"/>
    </row>
    <row r="1526" spans="6:9" x14ac:dyDescent="0.3">
      <c r="F1526" s="10"/>
      <c r="G1526" s="17"/>
      <c r="H1526" s="10"/>
      <c r="I1526" s="10"/>
    </row>
    <row r="1527" spans="6:9" x14ac:dyDescent="0.3">
      <c r="F1527" s="10"/>
      <c r="G1527" s="17"/>
      <c r="H1527" s="10"/>
      <c r="I1527" s="10"/>
    </row>
    <row r="1528" spans="6:9" x14ac:dyDescent="0.3">
      <c r="F1528" s="10"/>
      <c r="G1528" s="17"/>
      <c r="H1528" s="10"/>
      <c r="I1528" s="10"/>
    </row>
    <row r="1529" spans="6:9" x14ac:dyDescent="0.3">
      <c r="F1529" s="10"/>
      <c r="G1529" s="17"/>
      <c r="H1529" s="10"/>
      <c r="I1529" s="10"/>
    </row>
    <row r="1530" spans="6:9" x14ac:dyDescent="0.3">
      <c r="F1530" s="10"/>
      <c r="G1530" s="17"/>
      <c r="H1530" s="10"/>
      <c r="I1530" s="10"/>
    </row>
    <row r="1531" spans="6:9" x14ac:dyDescent="0.3">
      <c r="F1531" s="10"/>
      <c r="G1531" s="17"/>
      <c r="H1531" s="10"/>
      <c r="I1531" s="10"/>
    </row>
    <row r="1532" spans="6:9" x14ac:dyDescent="0.3">
      <c r="F1532" s="10"/>
      <c r="G1532" s="17"/>
      <c r="H1532" s="10"/>
      <c r="I1532" s="10"/>
    </row>
    <row r="1533" spans="6:9" x14ac:dyDescent="0.3">
      <c r="F1533" s="10"/>
      <c r="G1533" s="17"/>
      <c r="H1533" s="10"/>
      <c r="I1533" s="10"/>
    </row>
    <row r="1534" spans="6:9" x14ac:dyDescent="0.3">
      <c r="F1534" s="10"/>
      <c r="G1534" s="17"/>
      <c r="H1534" s="10"/>
      <c r="I1534" s="10"/>
    </row>
    <row r="1535" spans="6:9" x14ac:dyDescent="0.3">
      <c r="F1535" s="10"/>
      <c r="G1535" s="17"/>
      <c r="H1535" s="10"/>
      <c r="I1535" s="10"/>
    </row>
    <row r="1536" spans="6:9" x14ac:dyDescent="0.3">
      <c r="F1536" s="10"/>
      <c r="G1536" s="17"/>
      <c r="H1536" s="10"/>
      <c r="I1536" s="10"/>
    </row>
    <row r="1537" spans="6:9" x14ac:dyDescent="0.3">
      <c r="F1537" s="10"/>
      <c r="G1537" s="17"/>
      <c r="H1537" s="10"/>
      <c r="I1537" s="10"/>
    </row>
    <row r="1538" spans="6:9" x14ac:dyDescent="0.3">
      <c r="F1538" s="10"/>
      <c r="G1538" s="17"/>
      <c r="H1538" s="10"/>
      <c r="I1538" s="10"/>
    </row>
    <row r="1539" spans="6:9" x14ac:dyDescent="0.3">
      <c r="F1539" s="10"/>
      <c r="G1539" s="17"/>
      <c r="H1539" s="10"/>
      <c r="I1539" s="10"/>
    </row>
    <row r="1540" spans="6:9" x14ac:dyDescent="0.3">
      <c r="F1540" s="10"/>
      <c r="G1540" s="17"/>
      <c r="H1540" s="10"/>
      <c r="I1540" s="10"/>
    </row>
    <row r="1541" spans="6:9" x14ac:dyDescent="0.3">
      <c r="F1541" s="10"/>
      <c r="G1541" s="17"/>
      <c r="H1541" s="10"/>
      <c r="I1541" s="10"/>
    </row>
    <row r="1542" spans="6:9" x14ac:dyDescent="0.3">
      <c r="F1542" s="10"/>
      <c r="G1542" s="17"/>
      <c r="H1542" s="10"/>
      <c r="I1542" s="10"/>
    </row>
    <row r="1543" spans="6:9" x14ac:dyDescent="0.3">
      <c r="F1543" s="10"/>
      <c r="G1543" s="17"/>
      <c r="H1543" s="10"/>
      <c r="I1543" s="10"/>
    </row>
    <row r="1544" spans="6:9" x14ac:dyDescent="0.3">
      <c r="F1544" s="10"/>
      <c r="G1544" s="17"/>
      <c r="H1544" s="10"/>
      <c r="I1544" s="10"/>
    </row>
    <row r="1545" spans="6:9" x14ac:dyDescent="0.3">
      <c r="F1545" s="10"/>
      <c r="G1545" s="17"/>
      <c r="H1545" s="10"/>
      <c r="I1545" s="10"/>
    </row>
    <row r="1546" spans="6:9" x14ac:dyDescent="0.3">
      <c r="F1546" s="10"/>
      <c r="G1546" s="17"/>
      <c r="H1546" s="10"/>
      <c r="I1546" s="10"/>
    </row>
    <row r="1547" spans="6:9" x14ac:dyDescent="0.3">
      <c r="F1547" s="10"/>
      <c r="G1547" s="17"/>
      <c r="H1547" s="10"/>
      <c r="I1547" s="10"/>
    </row>
    <row r="1548" spans="6:9" x14ac:dyDescent="0.3">
      <c r="F1548" s="10"/>
      <c r="G1548" s="17"/>
      <c r="H1548" s="10"/>
      <c r="I1548" s="10"/>
    </row>
    <row r="1549" spans="6:9" x14ac:dyDescent="0.3">
      <c r="F1549" s="10"/>
      <c r="G1549" s="17"/>
      <c r="H1549" s="10"/>
      <c r="I1549" s="10"/>
    </row>
    <row r="1550" spans="6:9" x14ac:dyDescent="0.3">
      <c r="F1550" s="10"/>
      <c r="G1550" s="17"/>
      <c r="H1550" s="10"/>
      <c r="I1550" s="10"/>
    </row>
    <row r="1551" spans="6:9" x14ac:dyDescent="0.3">
      <c r="F1551" s="10"/>
      <c r="G1551" s="17"/>
      <c r="H1551" s="10"/>
      <c r="I1551" s="10"/>
    </row>
    <row r="1552" spans="6:9" x14ac:dyDescent="0.3">
      <c r="F1552" s="10"/>
      <c r="G1552" s="17"/>
      <c r="H1552" s="10"/>
      <c r="I1552" s="10"/>
    </row>
    <row r="1553" spans="6:9" x14ac:dyDescent="0.3">
      <c r="F1553" s="10"/>
      <c r="G1553" s="17"/>
      <c r="H1553" s="10"/>
      <c r="I1553" s="10"/>
    </row>
    <row r="1554" spans="6:9" x14ac:dyDescent="0.3">
      <c r="F1554" s="10"/>
      <c r="G1554" s="17"/>
      <c r="H1554" s="10"/>
      <c r="I1554" s="10"/>
    </row>
    <row r="1555" spans="6:9" x14ac:dyDescent="0.3">
      <c r="F1555" s="10"/>
      <c r="G1555" s="17"/>
      <c r="H1555" s="10"/>
      <c r="I1555" s="10"/>
    </row>
    <row r="1556" spans="6:9" x14ac:dyDescent="0.3">
      <c r="F1556" s="10"/>
      <c r="G1556" s="17"/>
      <c r="H1556" s="10"/>
      <c r="I1556" s="10"/>
    </row>
    <row r="1557" spans="6:9" x14ac:dyDescent="0.3">
      <c r="F1557" s="10"/>
      <c r="G1557" s="17"/>
      <c r="H1557" s="10"/>
      <c r="I1557" s="10"/>
    </row>
    <row r="1558" spans="6:9" x14ac:dyDescent="0.3">
      <c r="F1558" s="10"/>
      <c r="G1558" s="17"/>
      <c r="H1558" s="10"/>
      <c r="I1558" s="10"/>
    </row>
    <row r="1559" spans="6:9" x14ac:dyDescent="0.3">
      <c r="F1559" s="10"/>
      <c r="G1559" s="17"/>
      <c r="H1559" s="10"/>
      <c r="I1559" s="10"/>
    </row>
    <row r="1560" spans="6:9" x14ac:dyDescent="0.3">
      <c r="F1560" s="10"/>
      <c r="G1560" s="17"/>
      <c r="H1560" s="10"/>
      <c r="I1560" s="10"/>
    </row>
    <row r="1561" spans="6:9" x14ac:dyDescent="0.3">
      <c r="F1561" s="10"/>
      <c r="G1561" s="17"/>
      <c r="H1561" s="10"/>
      <c r="I1561" s="10"/>
    </row>
    <row r="1562" spans="6:9" x14ac:dyDescent="0.3">
      <c r="F1562" s="10"/>
      <c r="G1562" s="17"/>
      <c r="H1562" s="10"/>
      <c r="I1562" s="10"/>
    </row>
    <row r="1563" spans="6:9" x14ac:dyDescent="0.3">
      <c r="F1563" s="10"/>
      <c r="G1563" s="17"/>
      <c r="H1563" s="10"/>
      <c r="I1563" s="10"/>
    </row>
    <row r="1564" spans="6:9" x14ac:dyDescent="0.3">
      <c r="F1564" s="10"/>
      <c r="G1564" s="17"/>
      <c r="H1564" s="10"/>
      <c r="I1564" s="10"/>
    </row>
    <row r="1565" spans="6:9" x14ac:dyDescent="0.3">
      <c r="F1565" s="10"/>
      <c r="G1565" s="17"/>
      <c r="H1565" s="10"/>
      <c r="I1565" s="10"/>
    </row>
    <row r="1566" spans="6:9" x14ac:dyDescent="0.3">
      <c r="F1566" s="10"/>
      <c r="G1566" s="17"/>
      <c r="H1566" s="10"/>
      <c r="I1566" s="10"/>
    </row>
    <row r="1567" spans="6:9" x14ac:dyDescent="0.3">
      <c r="F1567" s="10"/>
      <c r="G1567" s="17"/>
      <c r="H1567" s="10"/>
      <c r="I1567" s="10"/>
    </row>
    <row r="1568" spans="6:9" x14ac:dyDescent="0.3">
      <c r="F1568" s="10"/>
      <c r="G1568" s="17"/>
      <c r="H1568" s="10"/>
      <c r="I1568" s="10"/>
    </row>
    <row r="1569" spans="6:9" x14ac:dyDescent="0.3">
      <c r="F1569" s="10"/>
      <c r="G1569" s="17"/>
      <c r="H1569" s="10"/>
      <c r="I1569" s="10"/>
    </row>
    <row r="1570" spans="6:9" x14ac:dyDescent="0.3">
      <c r="F1570" s="10"/>
      <c r="G1570" s="17"/>
      <c r="H1570" s="10"/>
      <c r="I1570" s="10"/>
    </row>
    <row r="1571" spans="6:9" x14ac:dyDescent="0.3">
      <c r="F1571" s="10"/>
      <c r="G1571" s="17"/>
      <c r="H1571" s="10"/>
      <c r="I1571" s="10"/>
    </row>
    <row r="1572" spans="6:9" x14ac:dyDescent="0.3">
      <c r="F1572" s="10"/>
      <c r="G1572" s="17"/>
      <c r="H1572" s="10"/>
      <c r="I1572" s="10"/>
    </row>
    <row r="1573" spans="6:9" x14ac:dyDescent="0.3">
      <c r="F1573" s="10"/>
      <c r="G1573" s="17"/>
      <c r="H1573" s="10"/>
      <c r="I1573" s="10"/>
    </row>
    <row r="1574" spans="6:9" x14ac:dyDescent="0.3">
      <c r="F1574" s="10"/>
      <c r="G1574" s="17"/>
      <c r="H1574" s="10"/>
      <c r="I1574" s="10"/>
    </row>
    <row r="1575" spans="6:9" x14ac:dyDescent="0.3">
      <c r="F1575" s="10"/>
      <c r="G1575" s="17"/>
      <c r="H1575" s="10"/>
      <c r="I1575" s="10"/>
    </row>
    <row r="1576" spans="6:9" x14ac:dyDescent="0.3">
      <c r="F1576" s="10"/>
      <c r="G1576" s="17"/>
      <c r="H1576" s="10"/>
      <c r="I1576" s="10"/>
    </row>
    <row r="1577" spans="6:9" x14ac:dyDescent="0.3">
      <c r="F1577" s="10"/>
      <c r="G1577" s="17"/>
      <c r="H1577" s="10"/>
      <c r="I1577" s="10"/>
    </row>
    <row r="1578" spans="6:9" x14ac:dyDescent="0.3">
      <c r="F1578" s="10"/>
      <c r="G1578" s="17"/>
      <c r="H1578" s="10"/>
      <c r="I1578" s="10"/>
    </row>
    <row r="1579" spans="6:9" x14ac:dyDescent="0.3">
      <c r="F1579" s="10"/>
      <c r="G1579" s="17"/>
      <c r="H1579" s="10"/>
      <c r="I1579" s="10"/>
    </row>
    <row r="1580" spans="6:9" x14ac:dyDescent="0.3">
      <c r="F1580" s="10"/>
      <c r="G1580" s="17"/>
      <c r="H1580" s="10"/>
      <c r="I1580" s="10"/>
    </row>
    <row r="1581" spans="6:9" x14ac:dyDescent="0.3">
      <c r="F1581" s="10"/>
      <c r="G1581" s="17"/>
      <c r="H1581" s="10"/>
      <c r="I1581" s="10"/>
    </row>
    <row r="1582" spans="6:9" x14ac:dyDescent="0.3">
      <c r="F1582" s="10"/>
      <c r="G1582" s="17"/>
      <c r="H1582" s="10"/>
      <c r="I1582" s="10"/>
    </row>
    <row r="1583" spans="6:9" x14ac:dyDescent="0.3">
      <c r="F1583" s="10"/>
      <c r="G1583" s="17"/>
      <c r="H1583" s="10"/>
      <c r="I1583" s="10"/>
    </row>
    <row r="1584" spans="6:9" x14ac:dyDescent="0.3">
      <c r="F1584" s="10"/>
      <c r="G1584" s="17"/>
      <c r="H1584" s="10"/>
      <c r="I1584" s="10"/>
    </row>
    <row r="1585" spans="6:9" x14ac:dyDescent="0.3">
      <c r="F1585" s="10"/>
      <c r="G1585" s="17"/>
      <c r="H1585" s="10"/>
      <c r="I1585" s="10"/>
    </row>
    <row r="1586" spans="6:9" x14ac:dyDescent="0.3">
      <c r="F1586" s="10"/>
      <c r="G1586" s="17"/>
      <c r="H1586" s="10"/>
      <c r="I1586" s="10"/>
    </row>
    <row r="1587" spans="6:9" x14ac:dyDescent="0.3">
      <c r="F1587" s="10"/>
      <c r="G1587" s="17"/>
      <c r="H1587" s="10"/>
      <c r="I1587" s="10"/>
    </row>
    <row r="1588" spans="6:9" x14ac:dyDescent="0.3">
      <c r="F1588" s="10"/>
      <c r="G1588" s="17"/>
      <c r="H1588" s="10"/>
      <c r="I1588" s="10"/>
    </row>
    <row r="1589" spans="6:9" x14ac:dyDescent="0.3">
      <c r="F1589" s="10"/>
      <c r="G1589" s="17"/>
      <c r="H1589" s="10"/>
      <c r="I1589" s="10"/>
    </row>
    <row r="1590" spans="6:9" x14ac:dyDescent="0.3">
      <c r="F1590" s="10"/>
      <c r="G1590" s="17"/>
      <c r="H1590" s="10"/>
      <c r="I1590" s="10"/>
    </row>
    <row r="1591" spans="6:9" x14ac:dyDescent="0.3">
      <c r="F1591" s="10"/>
      <c r="G1591" s="17"/>
      <c r="H1591" s="10"/>
      <c r="I1591" s="10"/>
    </row>
    <row r="1592" spans="6:9" x14ac:dyDescent="0.3">
      <c r="F1592" s="10"/>
      <c r="G1592" s="17"/>
      <c r="H1592" s="10"/>
      <c r="I1592" s="10"/>
    </row>
    <row r="1593" spans="6:9" x14ac:dyDescent="0.3">
      <c r="F1593" s="10"/>
      <c r="G1593" s="17"/>
      <c r="H1593" s="10"/>
      <c r="I1593" s="10"/>
    </row>
    <row r="1594" spans="6:9" x14ac:dyDescent="0.3">
      <c r="F1594" s="10"/>
      <c r="G1594" s="17"/>
      <c r="H1594" s="10"/>
      <c r="I1594" s="10"/>
    </row>
    <row r="1595" spans="6:9" x14ac:dyDescent="0.3">
      <c r="F1595" s="10"/>
      <c r="G1595" s="17"/>
      <c r="H1595" s="10"/>
      <c r="I1595" s="10"/>
    </row>
    <row r="1596" spans="6:9" x14ac:dyDescent="0.3">
      <c r="F1596" s="10"/>
      <c r="G1596" s="17"/>
      <c r="H1596" s="10"/>
      <c r="I1596" s="10"/>
    </row>
    <row r="1597" spans="6:9" x14ac:dyDescent="0.3">
      <c r="F1597" s="10"/>
      <c r="G1597" s="17"/>
      <c r="H1597" s="10"/>
      <c r="I1597" s="10"/>
    </row>
    <row r="1598" spans="6:9" x14ac:dyDescent="0.3">
      <c r="F1598" s="10"/>
      <c r="G1598" s="17"/>
      <c r="H1598" s="10"/>
      <c r="I1598" s="10"/>
    </row>
    <row r="1599" spans="6:9" x14ac:dyDescent="0.3">
      <c r="F1599" s="10"/>
      <c r="G1599" s="17"/>
      <c r="H1599" s="10"/>
      <c r="I1599" s="10"/>
    </row>
    <row r="1600" spans="6:9" x14ac:dyDescent="0.3">
      <c r="F1600" s="10"/>
      <c r="G1600" s="17"/>
      <c r="H1600" s="10"/>
      <c r="I1600" s="10"/>
    </row>
    <row r="1601" spans="6:9" x14ac:dyDescent="0.3">
      <c r="F1601" s="10"/>
      <c r="G1601" s="17"/>
      <c r="H1601" s="10"/>
      <c r="I1601" s="10"/>
    </row>
    <row r="1602" spans="6:9" x14ac:dyDescent="0.3">
      <c r="F1602" s="10"/>
      <c r="G1602" s="17"/>
      <c r="H1602" s="10"/>
      <c r="I1602" s="10"/>
    </row>
    <row r="1603" spans="6:9" x14ac:dyDescent="0.3">
      <c r="F1603" s="10"/>
      <c r="G1603" s="17"/>
      <c r="H1603" s="10"/>
      <c r="I1603" s="10"/>
    </row>
    <row r="1604" spans="6:9" x14ac:dyDescent="0.3">
      <c r="F1604" s="10"/>
      <c r="G1604" s="17"/>
      <c r="H1604" s="10"/>
      <c r="I1604" s="10"/>
    </row>
    <row r="1605" spans="6:9" x14ac:dyDescent="0.3">
      <c r="F1605" s="10"/>
      <c r="G1605" s="17"/>
      <c r="H1605" s="10"/>
      <c r="I1605" s="10"/>
    </row>
    <row r="1606" spans="6:9" x14ac:dyDescent="0.3">
      <c r="F1606" s="10"/>
      <c r="G1606" s="17"/>
      <c r="H1606" s="10"/>
      <c r="I1606" s="10"/>
    </row>
    <row r="1607" spans="6:9" x14ac:dyDescent="0.3">
      <c r="F1607" s="10"/>
      <c r="G1607" s="17"/>
      <c r="H1607" s="10"/>
      <c r="I1607" s="10"/>
    </row>
    <row r="1608" spans="6:9" x14ac:dyDescent="0.3">
      <c r="F1608" s="10"/>
      <c r="G1608" s="17"/>
      <c r="H1608" s="10"/>
      <c r="I1608" s="10"/>
    </row>
    <row r="1609" spans="6:9" x14ac:dyDescent="0.3">
      <c r="F1609" s="10"/>
      <c r="G1609" s="17"/>
      <c r="H1609" s="10"/>
      <c r="I1609" s="10"/>
    </row>
    <row r="1610" spans="6:9" x14ac:dyDescent="0.3">
      <c r="F1610" s="10"/>
      <c r="G1610" s="17"/>
      <c r="H1610" s="10"/>
      <c r="I1610" s="10"/>
    </row>
    <row r="1611" spans="6:9" x14ac:dyDescent="0.3">
      <c r="F1611" s="10"/>
      <c r="G1611" s="17"/>
      <c r="H1611" s="10"/>
      <c r="I1611" s="10"/>
    </row>
    <row r="1612" spans="6:9" x14ac:dyDescent="0.3">
      <c r="F1612" s="10"/>
      <c r="G1612" s="17"/>
      <c r="H1612" s="10"/>
      <c r="I1612" s="10"/>
    </row>
    <row r="1613" spans="6:9" x14ac:dyDescent="0.3">
      <c r="F1613" s="10"/>
      <c r="G1613" s="17"/>
      <c r="H1613" s="10"/>
      <c r="I1613" s="10"/>
    </row>
    <row r="1614" spans="6:9" x14ac:dyDescent="0.3">
      <c r="F1614" s="10"/>
      <c r="G1614" s="17"/>
      <c r="H1614" s="10"/>
      <c r="I1614" s="10"/>
    </row>
    <row r="1615" spans="6:9" x14ac:dyDescent="0.3">
      <c r="F1615" s="10"/>
      <c r="G1615" s="17"/>
      <c r="H1615" s="10"/>
      <c r="I1615" s="10"/>
    </row>
    <row r="1616" spans="6:9" x14ac:dyDescent="0.3">
      <c r="F1616" s="10"/>
      <c r="G1616" s="17"/>
      <c r="H1616" s="10"/>
      <c r="I1616" s="10"/>
    </row>
    <row r="1617" spans="6:9" x14ac:dyDescent="0.3">
      <c r="F1617" s="10"/>
      <c r="G1617" s="17"/>
      <c r="H1617" s="10"/>
      <c r="I1617" s="10"/>
    </row>
    <row r="1618" spans="6:9" x14ac:dyDescent="0.3">
      <c r="F1618" s="10"/>
      <c r="G1618" s="17"/>
      <c r="H1618" s="10"/>
      <c r="I1618" s="10"/>
    </row>
    <row r="1619" spans="6:9" x14ac:dyDescent="0.3">
      <c r="F1619" s="10"/>
      <c r="G1619" s="17"/>
      <c r="H1619" s="10"/>
      <c r="I1619" s="10"/>
    </row>
    <row r="1620" spans="6:9" x14ac:dyDescent="0.3">
      <c r="F1620" s="10"/>
      <c r="G1620" s="17"/>
      <c r="H1620" s="10"/>
      <c r="I1620" s="10"/>
    </row>
    <row r="1621" spans="6:9" x14ac:dyDescent="0.3">
      <c r="F1621" s="10"/>
      <c r="G1621" s="17"/>
      <c r="H1621" s="10"/>
      <c r="I1621" s="10"/>
    </row>
    <row r="1622" spans="6:9" x14ac:dyDescent="0.3">
      <c r="F1622" s="10"/>
      <c r="G1622" s="17"/>
      <c r="H1622" s="10"/>
      <c r="I1622" s="10"/>
    </row>
    <row r="1623" spans="6:9" x14ac:dyDescent="0.3">
      <c r="F1623" s="10"/>
      <c r="G1623" s="17"/>
      <c r="H1623" s="10"/>
      <c r="I1623" s="10"/>
    </row>
    <row r="1624" spans="6:9" x14ac:dyDescent="0.3">
      <c r="F1624" s="10"/>
      <c r="G1624" s="17"/>
      <c r="H1624" s="10"/>
      <c r="I1624" s="10"/>
    </row>
    <row r="1625" spans="6:9" x14ac:dyDescent="0.3">
      <c r="F1625" s="10"/>
      <c r="G1625" s="17"/>
      <c r="H1625" s="10"/>
      <c r="I1625" s="10"/>
    </row>
    <row r="1626" spans="6:9" x14ac:dyDescent="0.3">
      <c r="F1626" s="10"/>
      <c r="G1626" s="17"/>
      <c r="H1626" s="10"/>
      <c r="I1626" s="10"/>
    </row>
    <row r="1627" spans="6:9" x14ac:dyDescent="0.3">
      <c r="F1627" s="10"/>
      <c r="G1627" s="17"/>
      <c r="H1627" s="10"/>
      <c r="I1627" s="10"/>
    </row>
    <row r="1628" spans="6:9" x14ac:dyDescent="0.3">
      <c r="F1628" s="10"/>
      <c r="G1628" s="17"/>
      <c r="H1628" s="10"/>
      <c r="I1628" s="10"/>
    </row>
    <row r="1629" spans="6:9" x14ac:dyDescent="0.3">
      <c r="F1629" s="10"/>
      <c r="G1629" s="17"/>
      <c r="H1629" s="10"/>
      <c r="I1629" s="10"/>
    </row>
    <row r="1630" spans="6:9" x14ac:dyDescent="0.3">
      <c r="F1630" s="10"/>
      <c r="G1630" s="17"/>
      <c r="H1630" s="10"/>
      <c r="I1630" s="10"/>
    </row>
    <row r="1631" spans="6:9" x14ac:dyDescent="0.3">
      <c r="F1631" s="10"/>
      <c r="G1631" s="17"/>
      <c r="H1631" s="10"/>
      <c r="I1631" s="10"/>
    </row>
    <row r="1632" spans="6:9" x14ac:dyDescent="0.3">
      <c r="F1632" s="10"/>
      <c r="G1632" s="17"/>
      <c r="H1632" s="10"/>
      <c r="I1632" s="10"/>
    </row>
    <row r="1633" spans="6:9" x14ac:dyDescent="0.3">
      <c r="F1633" s="10"/>
      <c r="G1633" s="17"/>
      <c r="H1633" s="10"/>
      <c r="I1633" s="10"/>
    </row>
    <row r="1634" spans="6:9" x14ac:dyDescent="0.3">
      <c r="F1634" s="10"/>
      <c r="G1634" s="17"/>
      <c r="H1634" s="10"/>
      <c r="I1634" s="10"/>
    </row>
    <row r="1635" spans="6:9" x14ac:dyDescent="0.3">
      <c r="F1635" s="10"/>
      <c r="G1635" s="17"/>
      <c r="H1635" s="10"/>
      <c r="I1635" s="10"/>
    </row>
    <row r="1636" spans="6:9" x14ac:dyDescent="0.3">
      <c r="F1636" s="10"/>
      <c r="G1636" s="17"/>
      <c r="H1636" s="10"/>
      <c r="I1636" s="10"/>
    </row>
    <row r="1637" spans="6:9" x14ac:dyDescent="0.3">
      <c r="F1637" s="10"/>
      <c r="G1637" s="17"/>
      <c r="H1637" s="10"/>
      <c r="I1637" s="10"/>
    </row>
    <row r="1638" spans="6:9" x14ac:dyDescent="0.3">
      <c r="F1638" s="10"/>
      <c r="G1638" s="17"/>
      <c r="H1638" s="10"/>
      <c r="I1638" s="10"/>
    </row>
    <row r="1639" spans="6:9" x14ac:dyDescent="0.3">
      <c r="F1639" s="10"/>
      <c r="G1639" s="17"/>
      <c r="H1639" s="10"/>
      <c r="I1639" s="10"/>
    </row>
    <row r="1640" spans="6:9" x14ac:dyDescent="0.3">
      <c r="F1640" s="10"/>
      <c r="G1640" s="17"/>
      <c r="H1640" s="10"/>
      <c r="I1640" s="10"/>
    </row>
    <row r="1641" spans="6:9" x14ac:dyDescent="0.3">
      <c r="F1641" s="10"/>
      <c r="G1641" s="17"/>
      <c r="H1641" s="10"/>
      <c r="I1641" s="10"/>
    </row>
    <row r="1642" spans="6:9" x14ac:dyDescent="0.3">
      <c r="F1642" s="10"/>
      <c r="G1642" s="17"/>
      <c r="H1642" s="10"/>
      <c r="I1642" s="10"/>
    </row>
    <row r="1643" spans="6:9" x14ac:dyDescent="0.3">
      <c r="F1643" s="10"/>
      <c r="G1643" s="17"/>
      <c r="H1643" s="10"/>
      <c r="I1643" s="10"/>
    </row>
    <row r="1644" spans="6:9" x14ac:dyDescent="0.3">
      <c r="F1644" s="10"/>
      <c r="G1644" s="17"/>
      <c r="H1644" s="10"/>
      <c r="I1644" s="10"/>
    </row>
    <row r="1645" spans="6:9" x14ac:dyDescent="0.3">
      <c r="F1645" s="10"/>
      <c r="G1645" s="17"/>
      <c r="H1645" s="10"/>
      <c r="I1645" s="10"/>
    </row>
    <row r="1646" spans="6:9" x14ac:dyDescent="0.3">
      <c r="F1646" s="10"/>
      <c r="G1646" s="17"/>
      <c r="H1646" s="10"/>
      <c r="I1646" s="10"/>
    </row>
    <row r="1647" spans="6:9" x14ac:dyDescent="0.3">
      <c r="F1647" s="10"/>
      <c r="G1647" s="17"/>
      <c r="H1647" s="10"/>
      <c r="I1647" s="10"/>
    </row>
    <row r="1648" spans="6:9" x14ac:dyDescent="0.3">
      <c r="F1648" s="10"/>
      <c r="G1648" s="17"/>
      <c r="H1648" s="10"/>
      <c r="I1648" s="10"/>
    </row>
    <row r="1649" spans="6:9" x14ac:dyDescent="0.3">
      <c r="F1649" s="10"/>
      <c r="G1649" s="17"/>
      <c r="H1649" s="10"/>
      <c r="I1649" s="10"/>
    </row>
    <row r="1650" spans="6:9" x14ac:dyDescent="0.3">
      <c r="F1650" s="10"/>
      <c r="G1650" s="17"/>
      <c r="H1650" s="10"/>
      <c r="I1650" s="10"/>
    </row>
    <row r="1651" spans="6:9" x14ac:dyDescent="0.3">
      <c r="F1651" s="10"/>
      <c r="G1651" s="17"/>
      <c r="H1651" s="10"/>
      <c r="I1651" s="10"/>
    </row>
    <row r="1652" spans="6:9" x14ac:dyDescent="0.3">
      <c r="F1652" s="10"/>
      <c r="G1652" s="17"/>
      <c r="H1652" s="10"/>
      <c r="I1652" s="10"/>
    </row>
    <row r="1653" spans="6:9" x14ac:dyDescent="0.3">
      <c r="F1653" s="10"/>
      <c r="G1653" s="17"/>
      <c r="H1653" s="10"/>
      <c r="I1653" s="10"/>
    </row>
    <row r="1654" spans="6:9" x14ac:dyDescent="0.3">
      <c r="F1654" s="10"/>
      <c r="G1654" s="17"/>
      <c r="H1654" s="10"/>
      <c r="I1654" s="10"/>
    </row>
    <row r="1655" spans="6:9" x14ac:dyDescent="0.3">
      <c r="F1655" s="10"/>
      <c r="G1655" s="17"/>
      <c r="H1655" s="10"/>
      <c r="I1655" s="10"/>
    </row>
    <row r="1656" spans="6:9" x14ac:dyDescent="0.3">
      <c r="F1656" s="10"/>
      <c r="G1656" s="17"/>
      <c r="H1656" s="10"/>
      <c r="I1656" s="10"/>
    </row>
    <row r="1657" spans="6:9" x14ac:dyDescent="0.3">
      <c r="F1657" s="10"/>
      <c r="G1657" s="17"/>
      <c r="H1657" s="10"/>
      <c r="I1657" s="10"/>
    </row>
    <row r="1658" spans="6:9" x14ac:dyDescent="0.3">
      <c r="F1658" s="10"/>
      <c r="G1658" s="17"/>
      <c r="H1658" s="10"/>
      <c r="I1658" s="10"/>
    </row>
    <row r="1659" spans="6:9" x14ac:dyDescent="0.3">
      <c r="F1659" s="10"/>
      <c r="G1659" s="17"/>
      <c r="H1659" s="10"/>
      <c r="I1659" s="10"/>
    </row>
    <row r="1660" spans="6:9" x14ac:dyDescent="0.3">
      <c r="F1660" s="10"/>
      <c r="G1660" s="17"/>
      <c r="H1660" s="10"/>
      <c r="I1660" s="10"/>
    </row>
    <row r="1661" spans="6:9" x14ac:dyDescent="0.3">
      <c r="F1661" s="10"/>
      <c r="G1661" s="17"/>
      <c r="H1661" s="10"/>
      <c r="I1661" s="10"/>
    </row>
    <row r="1662" spans="6:9" x14ac:dyDescent="0.3">
      <c r="F1662" s="10"/>
      <c r="G1662" s="17"/>
      <c r="H1662" s="10"/>
      <c r="I1662" s="10"/>
    </row>
    <row r="1663" spans="6:9" x14ac:dyDescent="0.3">
      <c r="F1663" s="10"/>
      <c r="G1663" s="17"/>
      <c r="H1663" s="10"/>
      <c r="I1663" s="10"/>
    </row>
    <row r="1664" spans="6:9" x14ac:dyDescent="0.3">
      <c r="F1664" s="10"/>
      <c r="G1664" s="17"/>
      <c r="H1664" s="10"/>
      <c r="I1664" s="10"/>
    </row>
    <row r="1665" spans="6:9" x14ac:dyDescent="0.3">
      <c r="F1665" s="10"/>
      <c r="G1665" s="17"/>
      <c r="H1665" s="10"/>
      <c r="I1665" s="10"/>
    </row>
    <row r="1666" spans="6:9" x14ac:dyDescent="0.3">
      <c r="F1666" s="10"/>
      <c r="G1666" s="17"/>
      <c r="H1666" s="10"/>
      <c r="I1666" s="10"/>
    </row>
    <row r="1667" spans="6:9" x14ac:dyDescent="0.3">
      <c r="F1667" s="10"/>
      <c r="G1667" s="17"/>
      <c r="H1667" s="10"/>
      <c r="I1667" s="10"/>
    </row>
    <row r="1668" spans="6:9" x14ac:dyDescent="0.3">
      <c r="F1668" s="10"/>
      <c r="G1668" s="17"/>
      <c r="H1668" s="10"/>
      <c r="I1668" s="10"/>
    </row>
    <row r="1669" spans="6:9" x14ac:dyDescent="0.3">
      <c r="F1669" s="10"/>
      <c r="G1669" s="17"/>
      <c r="H1669" s="10"/>
      <c r="I1669" s="10"/>
    </row>
    <row r="1670" spans="6:9" x14ac:dyDescent="0.3">
      <c r="F1670" s="10"/>
      <c r="G1670" s="17"/>
      <c r="H1670" s="10"/>
      <c r="I1670" s="10"/>
    </row>
    <row r="1671" spans="6:9" x14ac:dyDescent="0.3">
      <c r="F1671" s="10"/>
      <c r="G1671" s="17"/>
      <c r="H1671" s="10"/>
      <c r="I1671" s="10"/>
    </row>
    <row r="1672" spans="6:9" x14ac:dyDescent="0.3">
      <c r="F1672" s="10"/>
      <c r="G1672" s="17"/>
      <c r="H1672" s="10"/>
      <c r="I1672" s="10"/>
    </row>
    <row r="1673" spans="6:9" x14ac:dyDescent="0.3">
      <c r="F1673" s="10"/>
      <c r="G1673" s="17"/>
      <c r="H1673" s="10"/>
      <c r="I1673" s="10"/>
    </row>
    <row r="1674" spans="6:9" x14ac:dyDescent="0.3">
      <c r="F1674" s="10"/>
      <c r="G1674" s="17"/>
      <c r="H1674" s="10"/>
      <c r="I1674" s="10"/>
    </row>
    <row r="1675" spans="6:9" x14ac:dyDescent="0.3">
      <c r="F1675" s="10"/>
      <c r="G1675" s="17"/>
      <c r="H1675" s="10"/>
      <c r="I1675" s="10"/>
    </row>
    <row r="1676" spans="6:9" x14ac:dyDescent="0.3">
      <c r="F1676" s="10"/>
      <c r="G1676" s="17"/>
      <c r="H1676" s="10"/>
      <c r="I1676" s="10"/>
    </row>
    <row r="1677" spans="6:9" x14ac:dyDescent="0.3">
      <c r="F1677" s="10"/>
      <c r="G1677" s="17"/>
      <c r="H1677" s="10"/>
      <c r="I1677" s="10"/>
    </row>
    <row r="1678" spans="6:9" x14ac:dyDescent="0.3">
      <c r="F1678" s="10"/>
      <c r="G1678" s="17"/>
      <c r="H1678" s="10"/>
      <c r="I1678" s="10"/>
    </row>
    <row r="1679" spans="6:9" x14ac:dyDescent="0.3">
      <c r="F1679" s="10"/>
      <c r="G1679" s="17"/>
      <c r="H1679" s="10"/>
      <c r="I1679" s="10"/>
    </row>
    <row r="1680" spans="6:9" x14ac:dyDescent="0.3">
      <c r="F1680" s="10"/>
      <c r="G1680" s="17"/>
      <c r="H1680" s="10"/>
      <c r="I1680" s="10"/>
    </row>
    <row r="1681" spans="6:9" x14ac:dyDescent="0.3">
      <c r="F1681" s="10"/>
      <c r="G1681" s="17"/>
      <c r="H1681" s="10"/>
      <c r="I1681" s="10"/>
    </row>
    <row r="1682" spans="6:9" x14ac:dyDescent="0.3">
      <c r="F1682" s="10"/>
      <c r="G1682" s="17"/>
      <c r="H1682" s="10"/>
      <c r="I1682" s="10"/>
    </row>
    <row r="1683" spans="6:9" x14ac:dyDescent="0.3">
      <c r="F1683" s="10"/>
      <c r="G1683" s="17"/>
      <c r="H1683" s="10"/>
      <c r="I1683" s="10"/>
    </row>
    <row r="1684" spans="6:9" x14ac:dyDescent="0.3">
      <c r="F1684" s="10"/>
      <c r="G1684" s="17"/>
      <c r="H1684" s="10"/>
      <c r="I1684" s="10"/>
    </row>
    <row r="1685" spans="6:9" x14ac:dyDescent="0.3">
      <c r="F1685" s="10"/>
      <c r="G1685" s="17"/>
      <c r="H1685" s="10"/>
      <c r="I1685" s="10"/>
    </row>
    <row r="1686" spans="6:9" x14ac:dyDescent="0.3">
      <c r="F1686" s="10"/>
      <c r="G1686" s="17"/>
      <c r="H1686" s="10"/>
      <c r="I1686" s="10"/>
    </row>
    <row r="1687" spans="6:9" x14ac:dyDescent="0.3">
      <c r="F1687" s="10"/>
      <c r="G1687" s="17"/>
      <c r="H1687" s="10"/>
      <c r="I1687" s="10"/>
    </row>
    <row r="1688" spans="6:9" x14ac:dyDescent="0.3">
      <c r="F1688" s="10"/>
      <c r="G1688" s="17"/>
      <c r="H1688" s="10"/>
      <c r="I1688" s="10"/>
    </row>
    <row r="1689" spans="6:9" x14ac:dyDescent="0.3">
      <c r="F1689" s="10"/>
      <c r="G1689" s="17"/>
      <c r="H1689" s="10"/>
      <c r="I1689" s="10"/>
    </row>
    <row r="1690" spans="6:9" x14ac:dyDescent="0.3">
      <c r="F1690" s="10"/>
      <c r="G1690" s="17"/>
      <c r="H1690" s="10"/>
      <c r="I1690" s="10"/>
    </row>
    <row r="1691" spans="6:9" x14ac:dyDescent="0.3">
      <c r="F1691" s="10"/>
      <c r="G1691" s="17"/>
      <c r="H1691" s="10"/>
      <c r="I1691" s="10"/>
    </row>
    <row r="1692" spans="6:9" x14ac:dyDescent="0.3">
      <c r="F1692" s="10"/>
      <c r="G1692" s="17"/>
      <c r="H1692" s="10"/>
      <c r="I1692" s="10"/>
    </row>
    <row r="1693" spans="6:9" x14ac:dyDescent="0.3">
      <c r="F1693" s="10"/>
      <c r="G1693" s="17"/>
      <c r="H1693" s="10"/>
      <c r="I1693" s="10"/>
    </row>
    <row r="1694" spans="6:9" x14ac:dyDescent="0.3">
      <c r="F1694" s="10"/>
      <c r="G1694" s="17"/>
      <c r="H1694" s="10"/>
      <c r="I1694" s="10"/>
    </row>
    <row r="1695" spans="6:9" x14ac:dyDescent="0.3">
      <c r="F1695" s="10"/>
      <c r="G1695" s="17"/>
      <c r="H1695" s="10"/>
      <c r="I1695" s="10"/>
    </row>
    <row r="1696" spans="6:9" x14ac:dyDescent="0.3">
      <c r="F1696" s="10"/>
      <c r="G1696" s="17"/>
      <c r="H1696" s="10"/>
      <c r="I1696" s="10"/>
    </row>
    <row r="1697" spans="6:9" x14ac:dyDescent="0.3">
      <c r="F1697" s="10"/>
      <c r="G1697" s="17"/>
      <c r="H1697" s="10"/>
      <c r="I1697" s="10"/>
    </row>
    <row r="1698" spans="6:9" x14ac:dyDescent="0.3">
      <c r="F1698" s="10"/>
      <c r="G1698" s="17"/>
      <c r="H1698" s="10"/>
      <c r="I1698" s="10"/>
    </row>
    <row r="1699" spans="6:9" x14ac:dyDescent="0.3">
      <c r="F1699" s="10"/>
      <c r="G1699" s="17"/>
      <c r="H1699" s="10"/>
      <c r="I1699" s="10"/>
    </row>
    <row r="1700" spans="6:9" x14ac:dyDescent="0.3">
      <c r="F1700" s="10"/>
      <c r="G1700" s="17"/>
      <c r="H1700" s="10"/>
      <c r="I1700" s="10"/>
    </row>
    <row r="1701" spans="6:9" x14ac:dyDescent="0.3">
      <c r="F1701" s="10"/>
      <c r="G1701" s="17"/>
      <c r="H1701" s="10"/>
      <c r="I1701" s="10"/>
    </row>
    <row r="1702" spans="6:9" x14ac:dyDescent="0.3">
      <c r="F1702" s="10"/>
      <c r="G1702" s="17"/>
      <c r="H1702" s="10"/>
      <c r="I1702" s="10"/>
    </row>
    <row r="1703" spans="6:9" x14ac:dyDescent="0.3">
      <c r="F1703" s="10"/>
      <c r="G1703" s="17"/>
      <c r="H1703" s="10"/>
      <c r="I1703" s="10"/>
    </row>
    <row r="1704" spans="6:9" x14ac:dyDescent="0.3">
      <c r="F1704" s="10"/>
      <c r="G1704" s="17"/>
      <c r="H1704" s="10"/>
      <c r="I1704" s="10"/>
    </row>
    <row r="1705" spans="6:9" x14ac:dyDescent="0.3">
      <c r="F1705" s="10"/>
      <c r="G1705" s="17"/>
      <c r="H1705" s="10"/>
      <c r="I1705" s="10"/>
    </row>
    <row r="1706" spans="6:9" x14ac:dyDescent="0.3">
      <c r="F1706" s="10"/>
      <c r="G1706" s="17"/>
      <c r="H1706" s="10"/>
      <c r="I1706" s="10"/>
    </row>
    <row r="1707" spans="6:9" x14ac:dyDescent="0.3">
      <c r="F1707" s="10"/>
      <c r="G1707" s="17"/>
      <c r="H1707" s="10"/>
      <c r="I1707" s="10"/>
    </row>
    <row r="1708" spans="6:9" x14ac:dyDescent="0.3">
      <c r="F1708" s="10"/>
      <c r="G1708" s="17"/>
      <c r="H1708" s="10"/>
      <c r="I1708" s="10"/>
    </row>
    <row r="1709" spans="6:9" x14ac:dyDescent="0.3">
      <c r="F1709" s="10"/>
      <c r="G1709" s="17"/>
      <c r="H1709" s="10"/>
      <c r="I1709" s="10"/>
    </row>
    <row r="1710" spans="6:9" x14ac:dyDescent="0.3">
      <c r="F1710" s="10"/>
      <c r="G1710" s="17"/>
      <c r="H1710" s="10"/>
      <c r="I1710" s="10"/>
    </row>
    <row r="1711" spans="6:9" x14ac:dyDescent="0.3">
      <c r="F1711" s="10"/>
      <c r="G1711" s="17"/>
      <c r="H1711" s="10"/>
      <c r="I1711" s="10"/>
    </row>
    <row r="1712" spans="6:9" x14ac:dyDescent="0.3">
      <c r="F1712" s="10"/>
      <c r="G1712" s="17"/>
      <c r="H1712" s="10"/>
      <c r="I1712" s="10"/>
    </row>
    <row r="1713" spans="6:9" x14ac:dyDescent="0.3">
      <c r="F1713" s="10"/>
      <c r="G1713" s="17"/>
      <c r="H1713" s="10"/>
      <c r="I1713" s="10"/>
    </row>
    <row r="1714" spans="6:9" x14ac:dyDescent="0.3">
      <c r="F1714" s="10"/>
      <c r="G1714" s="17"/>
      <c r="H1714" s="10"/>
      <c r="I1714" s="10"/>
    </row>
    <row r="1715" spans="6:9" x14ac:dyDescent="0.3">
      <c r="F1715" s="10"/>
      <c r="G1715" s="17"/>
      <c r="H1715" s="10"/>
      <c r="I1715" s="10"/>
    </row>
    <row r="1716" spans="6:9" x14ac:dyDescent="0.3">
      <c r="F1716" s="10"/>
      <c r="G1716" s="17"/>
      <c r="H1716" s="10"/>
      <c r="I1716" s="10"/>
    </row>
    <row r="1717" spans="6:9" x14ac:dyDescent="0.3">
      <c r="F1717" s="10"/>
      <c r="G1717" s="17"/>
      <c r="H1717" s="10"/>
      <c r="I1717" s="10"/>
    </row>
    <row r="1718" spans="6:9" x14ac:dyDescent="0.3">
      <c r="F1718" s="10"/>
      <c r="G1718" s="17"/>
      <c r="H1718" s="10"/>
      <c r="I1718" s="10"/>
    </row>
    <row r="1719" spans="6:9" x14ac:dyDescent="0.3">
      <c r="F1719" s="10"/>
      <c r="G1719" s="17"/>
      <c r="H1719" s="10"/>
      <c r="I1719" s="10"/>
    </row>
    <row r="1720" spans="6:9" x14ac:dyDescent="0.3">
      <c r="F1720" s="10"/>
      <c r="G1720" s="17"/>
      <c r="H1720" s="10"/>
      <c r="I1720" s="10"/>
    </row>
    <row r="1721" spans="6:9" x14ac:dyDescent="0.3">
      <c r="F1721" s="10"/>
      <c r="G1721" s="17"/>
      <c r="H1721" s="10"/>
      <c r="I1721" s="10"/>
    </row>
    <row r="1722" spans="6:9" x14ac:dyDescent="0.3">
      <c r="F1722" s="10"/>
      <c r="G1722" s="17"/>
      <c r="H1722" s="10"/>
      <c r="I1722" s="10"/>
    </row>
    <row r="1723" spans="6:9" x14ac:dyDescent="0.3">
      <c r="F1723" s="10"/>
      <c r="G1723" s="17"/>
      <c r="H1723" s="10"/>
      <c r="I1723" s="10"/>
    </row>
    <row r="1724" spans="6:9" x14ac:dyDescent="0.3">
      <c r="F1724" s="10"/>
      <c r="G1724" s="17"/>
      <c r="H1724" s="10"/>
      <c r="I1724" s="10"/>
    </row>
    <row r="1725" spans="6:9" x14ac:dyDescent="0.3">
      <c r="F1725" s="10"/>
      <c r="G1725" s="17"/>
      <c r="H1725" s="10"/>
      <c r="I1725" s="10"/>
    </row>
    <row r="1726" spans="6:9" x14ac:dyDescent="0.3">
      <c r="F1726" s="10"/>
      <c r="G1726" s="17"/>
      <c r="H1726" s="10"/>
      <c r="I1726" s="10"/>
    </row>
    <row r="1727" spans="6:9" x14ac:dyDescent="0.3">
      <c r="F1727" s="10"/>
      <c r="G1727" s="17"/>
      <c r="H1727" s="10"/>
      <c r="I1727" s="10"/>
    </row>
    <row r="1728" spans="6:9" x14ac:dyDescent="0.3">
      <c r="F1728" s="10"/>
      <c r="G1728" s="17"/>
      <c r="H1728" s="10"/>
      <c r="I1728" s="10"/>
    </row>
    <row r="1729" spans="6:9" x14ac:dyDescent="0.3">
      <c r="F1729" s="10"/>
      <c r="G1729" s="17"/>
      <c r="H1729" s="10"/>
      <c r="I1729" s="10"/>
    </row>
    <row r="1730" spans="6:9" x14ac:dyDescent="0.3">
      <c r="F1730" s="10"/>
      <c r="G1730" s="17"/>
      <c r="H1730" s="10"/>
      <c r="I1730" s="10"/>
    </row>
    <row r="1731" spans="6:9" x14ac:dyDescent="0.3">
      <c r="F1731" s="10"/>
      <c r="G1731" s="17"/>
      <c r="H1731" s="10"/>
      <c r="I1731" s="10"/>
    </row>
    <row r="1732" spans="6:9" x14ac:dyDescent="0.3">
      <c r="F1732" s="10"/>
      <c r="G1732" s="17"/>
      <c r="H1732" s="10"/>
      <c r="I1732" s="10"/>
    </row>
    <row r="1733" spans="6:9" x14ac:dyDescent="0.3">
      <c r="F1733" s="10"/>
      <c r="G1733" s="17"/>
      <c r="H1733" s="10"/>
      <c r="I1733" s="10"/>
    </row>
    <row r="1734" spans="6:9" x14ac:dyDescent="0.3">
      <c r="F1734" s="10"/>
      <c r="G1734" s="17"/>
      <c r="H1734" s="10"/>
      <c r="I1734" s="10"/>
    </row>
    <row r="1735" spans="6:9" x14ac:dyDescent="0.3">
      <c r="F1735" s="10"/>
      <c r="G1735" s="17"/>
      <c r="H1735" s="10"/>
      <c r="I1735" s="10"/>
    </row>
    <row r="1736" spans="6:9" x14ac:dyDescent="0.3">
      <c r="F1736" s="10"/>
      <c r="G1736" s="17"/>
      <c r="H1736" s="10"/>
      <c r="I1736" s="10"/>
    </row>
    <row r="1737" spans="6:9" x14ac:dyDescent="0.3">
      <c r="F1737" s="10"/>
      <c r="G1737" s="17"/>
      <c r="H1737" s="10"/>
      <c r="I1737" s="10"/>
    </row>
    <row r="1738" spans="6:9" x14ac:dyDescent="0.3">
      <c r="F1738" s="10"/>
      <c r="G1738" s="17"/>
      <c r="H1738" s="10"/>
      <c r="I1738" s="10"/>
    </row>
    <row r="1739" spans="6:9" x14ac:dyDescent="0.3">
      <c r="F1739" s="10"/>
      <c r="G1739" s="17"/>
      <c r="H1739" s="10"/>
      <c r="I1739" s="10"/>
    </row>
    <row r="1740" spans="6:9" x14ac:dyDescent="0.3">
      <c r="F1740" s="10"/>
      <c r="G1740" s="17"/>
      <c r="H1740" s="10"/>
      <c r="I1740" s="10"/>
    </row>
    <row r="1741" spans="6:9" x14ac:dyDescent="0.3">
      <c r="F1741" s="10"/>
      <c r="G1741" s="17"/>
      <c r="H1741" s="10"/>
      <c r="I1741" s="10"/>
    </row>
    <row r="1742" spans="6:9" x14ac:dyDescent="0.3">
      <c r="F1742" s="10"/>
      <c r="G1742" s="17"/>
      <c r="H1742" s="10"/>
      <c r="I1742" s="10"/>
    </row>
    <row r="1743" spans="6:9" x14ac:dyDescent="0.3">
      <c r="F1743" s="10"/>
      <c r="G1743" s="17"/>
      <c r="H1743" s="10"/>
      <c r="I1743" s="10"/>
    </row>
    <row r="1744" spans="6:9" x14ac:dyDescent="0.3">
      <c r="F1744" s="10"/>
      <c r="G1744" s="17"/>
      <c r="H1744" s="10"/>
      <c r="I1744" s="10"/>
    </row>
    <row r="1745" spans="6:9" x14ac:dyDescent="0.3">
      <c r="F1745" s="10"/>
      <c r="G1745" s="17"/>
      <c r="H1745" s="10"/>
      <c r="I1745" s="10"/>
    </row>
    <row r="1746" spans="6:9" x14ac:dyDescent="0.3">
      <c r="F1746" s="10"/>
      <c r="G1746" s="17"/>
      <c r="H1746" s="10"/>
      <c r="I1746" s="10"/>
    </row>
    <row r="1747" spans="6:9" x14ac:dyDescent="0.3">
      <c r="F1747" s="10"/>
      <c r="G1747" s="17"/>
      <c r="H1747" s="10"/>
      <c r="I1747" s="10"/>
    </row>
    <row r="1748" spans="6:9" x14ac:dyDescent="0.3">
      <c r="F1748" s="10"/>
      <c r="G1748" s="17"/>
      <c r="H1748" s="10"/>
      <c r="I1748" s="10"/>
    </row>
    <row r="1749" spans="6:9" x14ac:dyDescent="0.3">
      <c r="F1749" s="10"/>
      <c r="G1749" s="17"/>
      <c r="H1749" s="10"/>
      <c r="I1749" s="10"/>
    </row>
    <row r="1750" spans="6:9" x14ac:dyDescent="0.3">
      <c r="F1750" s="10"/>
      <c r="G1750" s="17"/>
      <c r="H1750" s="10"/>
      <c r="I1750" s="10"/>
    </row>
    <row r="1751" spans="6:9" x14ac:dyDescent="0.3">
      <c r="F1751" s="10"/>
      <c r="G1751" s="17"/>
      <c r="H1751" s="10"/>
      <c r="I1751" s="10"/>
    </row>
    <row r="1752" spans="6:9" x14ac:dyDescent="0.3">
      <c r="F1752" s="10"/>
      <c r="G1752" s="17"/>
      <c r="H1752" s="10"/>
      <c r="I1752" s="10"/>
    </row>
    <row r="1753" spans="6:9" x14ac:dyDescent="0.3">
      <c r="F1753" s="10"/>
      <c r="G1753" s="17"/>
      <c r="H1753" s="10"/>
      <c r="I1753" s="10"/>
    </row>
    <row r="1754" spans="6:9" x14ac:dyDescent="0.3">
      <c r="F1754" s="10"/>
      <c r="G1754" s="17"/>
      <c r="H1754" s="10"/>
      <c r="I1754" s="10"/>
    </row>
    <row r="1755" spans="6:9" x14ac:dyDescent="0.3">
      <c r="F1755" s="10"/>
      <c r="G1755" s="17"/>
      <c r="H1755" s="10"/>
      <c r="I1755" s="10"/>
    </row>
    <row r="1756" spans="6:9" x14ac:dyDescent="0.3">
      <c r="F1756" s="10"/>
      <c r="G1756" s="17"/>
      <c r="H1756" s="10"/>
      <c r="I1756" s="10"/>
    </row>
    <row r="1757" spans="6:9" x14ac:dyDescent="0.3">
      <c r="F1757" s="10"/>
      <c r="G1757" s="17"/>
      <c r="H1757" s="10"/>
      <c r="I1757" s="10"/>
    </row>
    <row r="1758" spans="6:9" x14ac:dyDescent="0.3">
      <c r="F1758" s="10"/>
      <c r="G1758" s="17"/>
      <c r="H1758" s="10"/>
      <c r="I1758" s="10"/>
    </row>
    <row r="1759" spans="6:9" x14ac:dyDescent="0.3">
      <c r="F1759" s="10"/>
      <c r="G1759" s="17"/>
      <c r="H1759" s="10"/>
      <c r="I1759" s="10"/>
    </row>
    <row r="1760" spans="6:9" x14ac:dyDescent="0.3">
      <c r="F1760" s="10"/>
      <c r="G1760" s="17"/>
      <c r="H1760" s="10"/>
      <c r="I1760" s="10"/>
    </row>
    <row r="1761" spans="6:9" x14ac:dyDescent="0.3">
      <c r="F1761" s="10"/>
      <c r="G1761" s="17"/>
      <c r="H1761" s="10"/>
      <c r="I1761" s="10"/>
    </row>
    <row r="1762" spans="6:9" x14ac:dyDescent="0.3">
      <c r="F1762" s="10"/>
      <c r="G1762" s="17"/>
      <c r="H1762" s="10"/>
      <c r="I1762" s="10"/>
    </row>
    <row r="1763" spans="6:9" x14ac:dyDescent="0.3">
      <c r="F1763" s="10"/>
      <c r="G1763" s="17"/>
      <c r="H1763" s="10"/>
      <c r="I1763" s="10"/>
    </row>
    <row r="1764" spans="6:9" x14ac:dyDescent="0.3">
      <c r="F1764" s="10"/>
      <c r="G1764" s="17"/>
      <c r="H1764" s="10"/>
      <c r="I1764" s="10"/>
    </row>
    <row r="1765" spans="6:9" x14ac:dyDescent="0.3">
      <c r="F1765" s="10"/>
      <c r="G1765" s="17"/>
      <c r="H1765" s="10"/>
      <c r="I1765" s="10"/>
    </row>
    <row r="1766" spans="6:9" x14ac:dyDescent="0.3">
      <c r="F1766" s="10"/>
      <c r="G1766" s="17"/>
      <c r="H1766" s="10"/>
      <c r="I1766" s="10"/>
    </row>
    <row r="1767" spans="6:9" x14ac:dyDescent="0.3">
      <c r="F1767" s="10"/>
      <c r="G1767" s="17"/>
      <c r="H1767" s="10"/>
      <c r="I1767" s="10"/>
    </row>
    <row r="1768" spans="6:9" x14ac:dyDescent="0.3">
      <c r="F1768" s="10"/>
      <c r="G1768" s="17"/>
      <c r="H1768" s="10"/>
      <c r="I1768" s="10"/>
    </row>
    <row r="1769" spans="6:9" x14ac:dyDescent="0.3">
      <c r="F1769" s="10"/>
      <c r="G1769" s="17"/>
      <c r="H1769" s="10"/>
      <c r="I1769" s="10"/>
    </row>
    <row r="1770" spans="6:9" x14ac:dyDescent="0.3">
      <c r="F1770" s="10"/>
      <c r="G1770" s="17"/>
      <c r="H1770" s="10"/>
      <c r="I1770" s="10"/>
    </row>
    <row r="1771" spans="6:9" x14ac:dyDescent="0.3">
      <c r="F1771" s="10"/>
      <c r="G1771" s="17"/>
      <c r="H1771" s="10"/>
      <c r="I1771" s="10"/>
    </row>
    <row r="1772" spans="6:9" x14ac:dyDescent="0.3">
      <c r="F1772" s="10"/>
      <c r="G1772" s="17"/>
      <c r="H1772" s="10"/>
      <c r="I1772" s="10"/>
    </row>
    <row r="1773" spans="6:9" x14ac:dyDescent="0.3">
      <c r="F1773" s="10"/>
      <c r="G1773" s="17"/>
      <c r="H1773" s="10"/>
      <c r="I1773" s="10"/>
    </row>
    <row r="1774" spans="6:9" x14ac:dyDescent="0.3">
      <c r="F1774" s="10"/>
      <c r="G1774" s="17"/>
      <c r="H1774" s="10"/>
      <c r="I1774" s="10"/>
    </row>
    <row r="1775" spans="6:9" x14ac:dyDescent="0.3">
      <c r="F1775" s="10"/>
      <c r="G1775" s="17"/>
      <c r="H1775" s="10"/>
      <c r="I1775" s="10"/>
    </row>
    <row r="1776" spans="6:9" x14ac:dyDescent="0.3">
      <c r="F1776" s="10"/>
      <c r="G1776" s="17"/>
      <c r="H1776" s="10"/>
      <c r="I1776" s="10"/>
    </row>
    <row r="1777" spans="6:9" x14ac:dyDescent="0.3">
      <c r="F1777" s="10"/>
      <c r="G1777" s="17"/>
      <c r="H1777" s="10"/>
      <c r="I1777" s="10"/>
    </row>
    <row r="1778" spans="6:9" x14ac:dyDescent="0.3">
      <c r="F1778" s="10"/>
      <c r="G1778" s="17"/>
      <c r="H1778" s="10"/>
      <c r="I1778" s="10"/>
    </row>
    <row r="1779" spans="6:9" x14ac:dyDescent="0.3">
      <c r="F1779" s="10"/>
      <c r="G1779" s="17"/>
      <c r="H1779" s="10"/>
      <c r="I1779" s="10"/>
    </row>
    <row r="1780" spans="6:9" x14ac:dyDescent="0.3">
      <c r="F1780" s="10"/>
      <c r="G1780" s="17"/>
      <c r="H1780" s="10"/>
      <c r="I1780" s="10"/>
    </row>
    <row r="1781" spans="6:9" x14ac:dyDescent="0.3">
      <c r="F1781" s="10"/>
      <c r="G1781" s="17"/>
      <c r="H1781" s="10"/>
      <c r="I1781" s="10"/>
    </row>
    <row r="1782" spans="6:9" x14ac:dyDescent="0.3">
      <c r="F1782" s="10"/>
      <c r="G1782" s="17"/>
      <c r="H1782" s="10"/>
      <c r="I1782" s="10"/>
    </row>
    <row r="1783" spans="6:9" x14ac:dyDescent="0.3">
      <c r="F1783" s="10"/>
      <c r="G1783" s="17"/>
      <c r="H1783" s="10"/>
      <c r="I1783" s="10"/>
    </row>
    <row r="1784" spans="6:9" x14ac:dyDescent="0.3">
      <c r="F1784" s="10"/>
      <c r="G1784" s="17"/>
      <c r="H1784" s="10"/>
      <c r="I1784" s="10"/>
    </row>
    <row r="1785" spans="6:9" x14ac:dyDescent="0.3">
      <c r="F1785" s="10"/>
      <c r="G1785" s="17"/>
      <c r="H1785" s="10"/>
      <c r="I1785" s="10"/>
    </row>
    <row r="1786" spans="6:9" x14ac:dyDescent="0.3">
      <c r="F1786" s="10"/>
      <c r="G1786" s="17"/>
      <c r="H1786" s="10"/>
      <c r="I1786" s="10"/>
    </row>
    <row r="1787" spans="6:9" x14ac:dyDescent="0.3">
      <c r="F1787" s="10"/>
      <c r="G1787" s="17"/>
      <c r="H1787" s="10"/>
      <c r="I1787" s="10"/>
    </row>
    <row r="1788" spans="6:9" x14ac:dyDescent="0.3">
      <c r="F1788" s="10"/>
      <c r="G1788" s="17"/>
      <c r="H1788" s="10"/>
      <c r="I1788" s="10"/>
    </row>
    <row r="1789" spans="6:9" x14ac:dyDescent="0.3">
      <c r="F1789" s="10"/>
      <c r="G1789" s="17"/>
      <c r="H1789" s="10"/>
      <c r="I1789" s="10"/>
    </row>
    <row r="1790" spans="6:9" x14ac:dyDescent="0.3">
      <c r="F1790" s="10"/>
      <c r="G1790" s="17"/>
      <c r="H1790" s="10"/>
      <c r="I1790" s="10"/>
    </row>
    <row r="1791" spans="6:9" x14ac:dyDescent="0.3">
      <c r="F1791" s="10"/>
      <c r="G1791" s="17"/>
      <c r="H1791" s="10"/>
      <c r="I1791" s="10"/>
    </row>
    <row r="1792" spans="6:9" x14ac:dyDescent="0.3">
      <c r="F1792" s="10"/>
      <c r="G1792" s="17"/>
      <c r="H1792" s="10"/>
      <c r="I1792" s="10"/>
    </row>
    <row r="1793" spans="6:9" x14ac:dyDescent="0.3">
      <c r="F1793" s="10"/>
      <c r="G1793" s="17"/>
      <c r="H1793" s="10"/>
      <c r="I1793" s="10"/>
    </row>
    <row r="1794" spans="6:9" x14ac:dyDescent="0.3">
      <c r="F1794" s="10"/>
      <c r="G1794" s="17"/>
      <c r="H1794" s="10"/>
      <c r="I1794" s="10"/>
    </row>
    <row r="1795" spans="6:9" x14ac:dyDescent="0.3">
      <c r="F1795" s="10"/>
      <c r="G1795" s="17"/>
      <c r="H1795" s="10"/>
      <c r="I1795" s="10"/>
    </row>
    <row r="1796" spans="6:9" x14ac:dyDescent="0.3">
      <c r="F1796" s="10"/>
      <c r="G1796" s="17"/>
      <c r="H1796" s="10"/>
      <c r="I1796" s="10"/>
    </row>
    <row r="1797" spans="6:9" x14ac:dyDescent="0.3">
      <c r="F1797" s="10"/>
      <c r="G1797" s="17"/>
      <c r="H1797" s="10"/>
      <c r="I1797" s="10"/>
    </row>
    <row r="1798" spans="6:9" x14ac:dyDescent="0.3">
      <c r="F1798" s="10"/>
      <c r="G1798" s="10"/>
      <c r="H1798" s="10"/>
      <c r="I1798" s="10"/>
    </row>
    <row r="1799" spans="6:9" x14ac:dyDescent="0.3">
      <c r="F1799" s="10"/>
      <c r="G1799" s="10"/>
      <c r="H1799" s="10"/>
      <c r="I1799" s="10"/>
    </row>
    <row r="1800" spans="6:9" x14ac:dyDescent="0.3">
      <c r="F1800" s="10"/>
      <c r="G1800" s="10"/>
      <c r="H1800" s="10"/>
      <c r="I1800" s="10"/>
    </row>
    <row r="1801" spans="6:9" x14ac:dyDescent="0.3">
      <c r="F1801" s="10"/>
      <c r="G1801" s="10"/>
      <c r="H1801" s="10"/>
      <c r="I1801" s="10"/>
    </row>
    <row r="1802" spans="6:9" x14ac:dyDescent="0.3">
      <c r="F1802" s="10"/>
      <c r="G1802" s="10"/>
      <c r="H1802" s="10"/>
      <c r="I1802" s="10"/>
    </row>
    <row r="1803" spans="6:9" x14ac:dyDescent="0.3">
      <c r="F1803" s="10"/>
      <c r="G1803" s="10"/>
      <c r="H1803" s="10"/>
      <c r="I1803" s="10"/>
    </row>
    <row r="1804" spans="6:9" x14ac:dyDescent="0.3">
      <c r="F1804" s="10"/>
      <c r="G1804" s="10"/>
      <c r="H1804" s="10"/>
      <c r="I1804" s="10"/>
    </row>
  </sheetData>
  <mergeCells count="9">
    <mergeCell ref="H5:H6"/>
    <mergeCell ref="A5:A6"/>
    <mergeCell ref="B5:B6"/>
    <mergeCell ref="C5:C6"/>
    <mergeCell ref="D5:D6"/>
    <mergeCell ref="F5:F6"/>
    <mergeCell ref="G5:G6"/>
    <mergeCell ref="A4:D4"/>
    <mergeCell ref="F4:H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4B484-BC99-4EA6-9CBC-1DF056FB2F74}">
  <dimension ref="B2:AL1136"/>
  <sheetViews>
    <sheetView topLeftCell="AC1" zoomScale="80" zoomScaleNormal="80" workbookViewId="0">
      <selection activeCell="AL17" sqref="AL17"/>
    </sheetView>
  </sheetViews>
  <sheetFormatPr defaultRowHeight="14.4" x14ac:dyDescent="0.3"/>
  <cols>
    <col min="3" max="3" width="11.88671875" customWidth="1"/>
    <col min="5" max="5" width="11.88671875" customWidth="1"/>
    <col min="7" max="7" width="11.88671875" customWidth="1"/>
    <col min="9" max="9" width="11.88671875" customWidth="1"/>
    <col min="11" max="11" width="11.88671875" customWidth="1"/>
    <col min="13" max="13" width="11.88671875" customWidth="1"/>
    <col min="30" max="30" width="10.109375" bestFit="1" customWidth="1"/>
    <col min="31" max="31" width="13.77734375" customWidth="1"/>
    <col min="32" max="32" width="13.6640625" customWidth="1"/>
    <col min="33" max="33" width="13.33203125" customWidth="1"/>
    <col min="37" max="37" width="10.44140625" customWidth="1"/>
  </cols>
  <sheetData>
    <row r="2" spans="2:38" ht="14.4" customHeight="1" x14ac:dyDescent="0.3">
      <c r="B2" s="172" t="s">
        <v>42</v>
      </c>
      <c r="C2" s="173"/>
      <c r="D2" s="170" t="s">
        <v>77</v>
      </c>
      <c r="E2" s="171"/>
      <c r="F2" s="180" t="s">
        <v>78</v>
      </c>
      <c r="G2" s="181"/>
      <c r="H2" s="178" t="s">
        <v>41</v>
      </c>
      <c r="I2" s="179"/>
      <c r="J2" s="174" t="s">
        <v>79</v>
      </c>
      <c r="K2" s="175"/>
      <c r="L2" s="176" t="s">
        <v>43</v>
      </c>
      <c r="M2" s="177"/>
    </row>
    <row r="3" spans="2:38" ht="43.2" customHeight="1" x14ac:dyDescent="0.3">
      <c r="B3" s="73" t="s">
        <v>84</v>
      </c>
      <c r="C3" s="73" t="s">
        <v>27</v>
      </c>
      <c r="D3" s="74" t="s">
        <v>84</v>
      </c>
      <c r="E3" s="74" t="s">
        <v>27</v>
      </c>
      <c r="F3" s="75" t="s">
        <v>84</v>
      </c>
      <c r="G3" s="75" t="s">
        <v>27</v>
      </c>
      <c r="H3" s="76" t="s">
        <v>84</v>
      </c>
      <c r="I3" s="76" t="s">
        <v>27</v>
      </c>
      <c r="J3" s="78" t="s">
        <v>84</v>
      </c>
      <c r="K3" s="78" t="s">
        <v>27</v>
      </c>
      <c r="L3" s="77" t="s">
        <v>84</v>
      </c>
      <c r="M3" s="77" t="s">
        <v>27</v>
      </c>
      <c r="AE3" s="90" t="s">
        <v>99</v>
      </c>
      <c r="AF3" s="91" t="s">
        <v>40</v>
      </c>
      <c r="AG3" s="90" t="s">
        <v>75</v>
      </c>
      <c r="AH3" s="169" t="s">
        <v>17</v>
      </c>
      <c r="AI3" s="90" t="s">
        <v>103</v>
      </c>
      <c r="AJ3" s="90" t="s">
        <v>104</v>
      </c>
      <c r="AK3" s="90" t="s">
        <v>110</v>
      </c>
      <c r="AL3" s="137"/>
    </row>
    <row r="4" spans="2:38" x14ac:dyDescent="0.3">
      <c r="B4" s="6" t="s">
        <v>14</v>
      </c>
      <c r="C4" s="6" t="s">
        <v>16</v>
      </c>
      <c r="D4" s="65" t="s">
        <v>14</v>
      </c>
      <c r="E4" s="65" t="s">
        <v>16</v>
      </c>
      <c r="F4" s="4" t="s">
        <v>14</v>
      </c>
      <c r="G4" s="4" t="s">
        <v>16</v>
      </c>
      <c r="H4" s="5" t="s">
        <v>14</v>
      </c>
      <c r="I4" s="5" t="s">
        <v>16</v>
      </c>
      <c r="J4" s="3" t="s">
        <v>14</v>
      </c>
      <c r="K4" s="3" t="s">
        <v>16</v>
      </c>
      <c r="L4" s="7" t="s">
        <v>14</v>
      </c>
      <c r="M4" s="7" t="s">
        <v>16</v>
      </c>
      <c r="AD4" s="92" t="s">
        <v>42</v>
      </c>
      <c r="AE4" s="87">
        <v>1.2430000000000001</v>
      </c>
      <c r="AF4" s="87">
        <v>2.0249999999999999</v>
      </c>
      <c r="AG4" s="87">
        <v>0.69699999999999995</v>
      </c>
      <c r="AH4" s="87">
        <v>23.071000000000002</v>
      </c>
      <c r="AI4" s="87">
        <v>1.0760000000000001</v>
      </c>
      <c r="AJ4" s="87">
        <v>3.3450000000000002</v>
      </c>
      <c r="AK4" s="88">
        <f>AJ4/(AJ4+AI4)</f>
        <v>0.75661615019226425</v>
      </c>
    </row>
    <row r="5" spans="2:38" x14ac:dyDescent="0.3">
      <c r="B5" s="12">
        <v>312.19499999999999</v>
      </c>
      <c r="C5">
        <v>1</v>
      </c>
      <c r="D5" s="46">
        <v>92.932000000000002</v>
      </c>
      <c r="E5" s="81">
        <v>1</v>
      </c>
      <c r="F5" s="12">
        <v>240.88499999999999</v>
      </c>
      <c r="G5">
        <v>1</v>
      </c>
      <c r="H5" s="12">
        <v>241.36186003986563</v>
      </c>
      <c r="I5">
        <v>1</v>
      </c>
      <c r="J5" s="17">
        <v>177.07300000000001</v>
      </c>
      <c r="K5" s="10">
        <v>1</v>
      </c>
      <c r="L5" s="12">
        <v>253.386</v>
      </c>
      <c r="M5">
        <v>1</v>
      </c>
      <c r="AD5" s="93" t="s">
        <v>77</v>
      </c>
      <c r="AE5" s="88">
        <v>1.4430000000000001</v>
      </c>
      <c r="AF5" s="88">
        <v>1.157</v>
      </c>
      <c r="AG5" s="88">
        <v>0.58399999999999996</v>
      </c>
      <c r="AH5" s="88">
        <v>26.074000000000002</v>
      </c>
      <c r="AI5" s="88">
        <v>2.4E-2</v>
      </c>
      <c r="AJ5" s="88">
        <v>6.5000000000000002E-2</v>
      </c>
      <c r="AK5" s="88">
        <f t="shared" ref="AK5:AK10" si="0">AJ5/(AJ5+AI5)</f>
        <v>0.7303370786516854</v>
      </c>
    </row>
    <row r="6" spans="2:38" x14ac:dyDescent="0.3">
      <c r="B6" s="12">
        <v>279.892</v>
      </c>
      <c r="C6">
        <v>2</v>
      </c>
      <c r="D6" s="46">
        <v>87.846999999999994</v>
      </c>
      <c r="E6" s="81">
        <v>2</v>
      </c>
      <c r="F6" s="12">
        <v>186.45099999999999</v>
      </c>
      <c r="G6">
        <v>2</v>
      </c>
      <c r="H6" s="12">
        <v>230.91639367058221</v>
      </c>
      <c r="I6">
        <v>2</v>
      </c>
      <c r="J6" s="17">
        <v>160.68799999999999</v>
      </c>
      <c r="K6" s="10">
        <v>2</v>
      </c>
      <c r="L6" s="12">
        <v>234.34</v>
      </c>
      <c r="M6">
        <v>2</v>
      </c>
      <c r="AD6" s="94" t="s">
        <v>78</v>
      </c>
      <c r="AE6" s="88">
        <v>1.36</v>
      </c>
      <c r="AF6" s="88">
        <v>1.2829999999999999</v>
      </c>
      <c r="AG6" s="88">
        <v>0.65200000000000002</v>
      </c>
      <c r="AH6" s="88">
        <v>27.263999999999999</v>
      </c>
      <c r="AI6" s="88">
        <v>0.14799999999999999</v>
      </c>
      <c r="AJ6" s="88">
        <v>0.39400000000000002</v>
      </c>
      <c r="AK6" s="88">
        <f t="shared" si="0"/>
        <v>0.72693726937269376</v>
      </c>
    </row>
    <row r="7" spans="2:38" x14ac:dyDescent="0.3">
      <c r="B7" s="12">
        <v>265.37099999999998</v>
      </c>
      <c r="C7">
        <v>3</v>
      </c>
      <c r="D7" s="46">
        <v>68.11</v>
      </c>
      <c r="E7" s="81">
        <v>3</v>
      </c>
      <c r="F7" s="12">
        <v>184.50200000000001</v>
      </c>
      <c r="G7">
        <v>3</v>
      </c>
      <c r="H7" s="12">
        <v>203.516563665105</v>
      </c>
      <c r="I7">
        <v>3</v>
      </c>
      <c r="J7" s="17">
        <v>141.71799999999999</v>
      </c>
      <c r="K7" s="10">
        <v>3</v>
      </c>
      <c r="L7" s="12">
        <v>189.911</v>
      </c>
      <c r="M7">
        <v>3</v>
      </c>
      <c r="AD7" s="95" t="s">
        <v>41</v>
      </c>
      <c r="AE7" s="88">
        <v>1.0780000000000001</v>
      </c>
      <c r="AF7" s="88">
        <v>1.635</v>
      </c>
      <c r="AG7" s="88">
        <v>0.67200000000000004</v>
      </c>
      <c r="AH7" s="88">
        <v>28.567</v>
      </c>
      <c r="AI7" s="88">
        <v>0.14299999999999999</v>
      </c>
      <c r="AJ7" s="88">
        <v>1.024</v>
      </c>
      <c r="AK7" s="88">
        <f t="shared" si="0"/>
        <v>0.87746358183376172</v>
      </c>
    </row>
    <row r="8" spans="2:38" x14ac:dyDescent="0.3">
      <c r="B8" s="12">
        <v>264.42700000000002</v>
      </c>
      <c r="C8">
        <v>4</v>
      </c>
      <c r="D8" s="46">
        <v>67.950999999999993</v>
      </c>
      <c r="E8" s="81">
        <v>4</v>
      </c>
      <c r="F8" s="12">
        <v>149.09299999999999</v>
      </c>
      <c r="G8">
        <v>4</v>
      </c>
      <c r="H8" s="12">
        <v>182.1956772005384</v>
      </c>
      <c r="I8">
        <v>4</v>
      </c>
      <c r="J8" s="17">
        <v>131.28</v>
      </c>
      <c r="K8" s="10">
        <v>4</v>
      </c>
      <c r="L8" s="12">
        <v>170.92500000000001</v>
      </c>
      <c r="M8">
        <v>4</v>
      </c>
      <c r="AD8" s="112" t="s">
        <v>79</v>
      </c>
      <c r="AE8" s="88">
        <v>1.5680000000000001</v>
      </c>
      <c r="AF8" s="88">
        <v>1.546</v>
      </c>
      <c r="AG8" s="88">
        <v>0.61299999999999999</v>
      </c>
      <c r="AH8" s="88">
        <v>33.17</v>
      </c>
      <c r="AI8" s="88">
        <v>0.32200000000000001</v>
      </c>
      <c r="AJ8" s="88">
        <v>0.16</v>
      </c>
      <c r="AK8" s="88">
        <f t="shared" si="0"/>
        <v>0.33195020746887971</v>
      </c>
    </row>
    <row r="9" spans="2:38" x14ac:dyDescent="0.3">
      <c r="B9" s="12">
        <v>248.11799999999999</v>
      </c>
      <c r="C9">
        <v>5</v>
      </c>
      <c r="D9" s="46">
        <v>65.262</v>
      </c>
      <c r="E9" s="81">
        <v>5</v>
      </c>
      <c r="F9" s="12">
        <v>143.49100000000001</v>
      </c>
      <c r="G9">
        <v>5</v>
      </c>
      <c r="H9" s="12">
        <v>177.43094152728327</v>
      </c>
      <c r="I9">
        <v>5</v>
      </c>
      <c r="J9" s="17">
        <v>111.724</v>
      </c>
      <c r="K9" s="10">
        <v>5</v>
      </c>
      <c r="L9" s="12">
        <v>161.88</v>
      </c>
      <c r="M9">
        <v>5</v>
      </c>
      <c r="AD9" s="234" t="s">
        <v>43</v>
      </c>
      <c r="AE9" s="88">
        <v>1.3440000000000001</v>
      </c>
      <c r="AF9" s="88">
        <v>1.5109999999999999</v>
      </c>
      <c r="AG9" s="88">
        <v>0.64900000000000002</v>
      </c>
      <c r="AH9" s="88">
        <v>38.256</v>
      </c>
      <c r="AI9" s="88">
        <v>0.93376550000000114</v>
      </c>
      <c r="AJ9" s="88">
        <v>1.5042477999999988</v>
      </c>
      <c r="AK9" s="88">
        <f t="shared" si="0"/>
        <v>0.61699737240973995</v>
      </c>
    </row>
    <row r="10" spans="2:38" x14ac:dyDescent="0.3">
      <c r="B10" s="12">
        <v>246.911</v>
      </c>
      <c r="C10">
        <v>6</v>
      </c>
      <c r="D10" s="46">
        <v>59.289000000000001</v>
      </c>
      <c r="E10" s="81">
        <v>6</v>
      </c>
      <c r="F10" s="12">
        <v>140.262</v>
      </c>
      <c r="G10">
        <v>6</v>
      </c>
      <c r="H10" s="12">
        <v>171.95995022896267</v>
      </c>
      <c r="I10">
        <v>6</v>
      </c>
      <c r="J10" s="17">
        <v>108.30800000000001</v>
      </c>
      <c r="K10" s="10">
        <v>6</v>
      </c>
      <c r="L10" s="12">
        <v>158.54499999999999</v>
      </c>
      <c r="M10">
        <v>6</v>
      </c>
      <c r="AD10" s="235" t="s">
        <v>108</v>
      </c>
      <c r="AE10" s="89" t="s">
        <v>109</v>
      </c>
      <c r="AF10" s="89" t="s">
        <v>109</v>
      </c>
      <c r="AG10" s="89" t="s">
        <v>109</v>
      </c>
      <c r="AH10" s="89">
        <v>92.772532111340368</v>
      </c>
      <c r="AI10" s="89">
        <v>3.817209329E-2</v>
      </c>
      <c r="AJ10" s="89">
        <v>2.9738067100000005E-3</v>
      </c>
      <c r="AK10" s="89">
        <f t="shared" si="0"/>
        <v>7.227467888659625E-2</v>
      </c>
    </row>
    <row r="11" spans="2:38" x14ac:dyDescent="0.3">
      <c r="B11" s="12">
        <v>243.60400000000001</v>
      </c>
      <c r="C11">
        <v>7</v>
      </c>
      <c r="D11" s="46">
        <v>57.8</v>
      </c>
      <c r="E11" s="81">
        <v>7</v>
      </c>
      <c r="F11" s="12">
        <v>139.70400000000001</v>
      </c>
      <c r="G11">
        <v>7</v>
      </c>
      <c r="H11" s="12">
        <v>165.22992961980535</v>
      </c>
      <c r="I11">
        <v>7</v>
      </c>
      <c r="J11" s="17">
        <v>107.661</v>
      </c>
      <c r="K11" s="10">
        <v>7</v>
      </c>
      <c r="L11" s="12">
        <v>157.46799999999999</v>
      </c>
      <c r="M11">
        <v>7</v>
      </c>
    </row>
    <row r="12" spans="2:38" x14ac:dyDescent="0.3">
      <c r="B12" s="12">
        <v>222.22399999999999</v>
      </c>
      <c r="C12">
        <v>8</v>
      </c>
      <c r="D12" s="46">
        <v>56.927</v>
      </c>
      <c r="E12" s="81">
        <v>8</v>
      </c>
      <c r="F12" s="12">
        <v>138.48599999999999</v>
      </c>
      <c r="G12">
        <v>8</v>
      </c>
      <c r="H12" s="12">
        <v>157.95051419782928</v>
      </c>
      <c r="I12">
        <v>8</v>
      </c>
      <c r="J12" s="103">
        <v>85.632999999999996</v>
      </c>
      <c r="K12" s="116">
        <v>8</v>
      </c>
      <c r="L12" s="12">
        <v>156.49100000000001</v>
      </c>
      <c r="M12">
        <v>8</v>
      </c>
    </row>
    <row r="13" spans="2:38" x14ac:dyDescent="0.3">
      <c r="B13" s="12">
        <v>208.77199999999999</v>
      </c>
      <c r="C13">
        <v>9</v>
      </c>
      <c r="D13" s="46">
        <v>50.183999999999997</v>
      </c>
      <c r="E13" s="81">
        <v>9</v>
      </c>
      <c r="F13" s="12">
        <v>127.575</v>
      </c>
      <c r="G13">
        <v>9</v>
      </c>
      <c r="H13" s="12">
        <v>156.382524303682</v>
      </c>
      <c r="I13">
        <v>9</v>
      </c>
      <c r="J13" s="103">
        <v>83.406000000000006</v>
      </c>
      <c r="K13" s="116">
        <v>9</v>
      </c>
      <c r="L13" s="12">
        <v>147.226</v>
      </c>
      <c r="M13">
        <v>9</v>
      </c>
    </row>
    <row r="14" spans="2:38" x14ac:dyDescent="0.3">
      <c r="B14" s="12">
        <v>207.84</v>
      </c>
      <c r="C14">
        <v>10</v>
      </c>
      <c r="D14" s="46">
        <v>37.893999999999998</v>
      </c>
      <c r="E14" s="81">
        <v>10</v>
      </c>
      <c r="F14" s="12">
        <v>104.661</v>
      </c>
      <c r="G14">
        <v>10</v>
      </c>
      <c r="H14" s="12">
        <v>144.91261896491801</v>
      </c>
      <c r="I14">
        <v>10</v>
      </c>
      <c r="J14" s="103">
        <v>83.328999999999994</v>
      </c>
      <c r="K14" s="116">
        <v>10</v>
      </c>
      <c r="L14" s="12">
        <v>146.637</v>
      </c>
      <c r="M14">
        <v>10</v>
      </c>
    </row>
    <row r="15" spans="2:38" x14ac:dyDescent="0.3">
      <c r="B15" s="12">
        <v>200.97499999999999</v>
      </c>
      <c r="C15">
        <v>11</v>
      </c>
      <c r="D15" s="46">
        <v>34.508000000000003</v>
      </c>
      <c r="E15" s="81">
        <v>11</v>
      </c>
      <c r="F15" s="82">
        <v>99.084000000000003</v>
      </c>
      <c r="G15" s="45">
        <v>11</v>
      </c>
      <c r="H15" s="12">
        <v>133.81739649636094</v>
      </c>
      <c r="I15">
        <v>11</v>
      </c>
      <c r="J15" s="103">
        <v>82.841999999999999</v>
      </c>
      <c r="K15" s="116">
        <v>11</v>
      </c>
      <c r="L15" s="12">
        <v>142.36099999999999</v>
      </c>
      <c r="M15">
        <v>11</v>
      </c>
    </row>
    <row r="16" spans="2:38" x14ac:dyDescent="0.3">
      <c r="B16" s="12">
        <v>175.18100000000001</v>
      </c>
      <c r="C16">
        <v>12</v>
      </c>
      <c r="D16" s="46">
        <v>28.591999999999999</v>
      </c>
      <c r="E16" s="81">
        <v>12</v>
      </c>
      <c r="F16" s="82">
        <v>90.438000000000002</v>
      </c>
      <c r="G16" s="45">
        <v>12</v>
      </c>
      <c r="H16" s="12">
        <v>126.95293666993729</v>
      </c>
      <c r="I16">
        <v>12</v>
      </c>
      <c r="J16" s="103">
        <v>71.352000000000004</v>
      </c>
      <c r="K16" s="116">
        <v>12</v>
      </c>
      <c r="L16" s="12">
        <v>142.309</v>
      </c>
      <c r="M16">
        <v>12</v>
      </c>
    </row>
    <row r="17" spans="2:13" x14ac:dyDescent="0.3">
      <c r="B17" s="12">
        <v>169.11600000000001</v>
      </c>
      <c r="C17">
        <v>13</v>
      </c>
      <c r="D17" s="46">
        <v>28.503</v>
      </c>
      <c r="E17" s="81">
        <v>13</v>
      </c>
      <c r="F17" s="82">
        <v>83.58</v>
      </c>
      <c r="G17" s="45">
        <v>13</v>
      </c>
      <c r="H17" s="12">
        <v>120.57617121767024</v>
      </c>
      <c r="I17">
        <v>13</v>
      </c>
      <c r="J17" s="103">
        <v>67.061999999999998</v>
      </c>
      <c r="K17" s="116">
        <v>13</v>
      </c>
      <c r="L17" s="12">
        <v>141.81700000000001</v>
      </c>
      <c r="M17">
        <v>13</v>
      </c>
    </row>
    <row r="18" spans="2:13" x14ac:dyDescent="0.3">
      <c r="B18" s="12">
        <v>162.93299999999999</v>
      </c>
      <c r="C18">
        <v>14</v>
      </c>
      <c r="D18" s="46">
        <v>26.306000000000001</v>
      </c>
      <c r="E18" s="81">
        <v>14</v>
      </c>
      <c r="F18" s="82">
        <v>82.096000000000004</v>
      </c>
      <c r="G18" s="45">
        <v>14</v>
      </c>
      <c r="H18" s="12">
        <v>116.43429639295339</v>
      </c>
      <c r="I18">
        <v>14</v>
      </c>
      <c r="J18" s="103">
        <v>67.016000000000005</v>
      </c>
      <c r="K18" s="116">
        <v>14</v>
      </c>
      <c r="L18" s="12">
        <v>133.91300000000001</v>
      </c>
      <c r="M18">
        <v>14</v>
      </c>
    </row>
    <row r="19" spans="2:13" x14ac:dyDescent="0.3">
      <c r="B19" s="12">
        <v>162.07</v>
      </c>
      <c r="C19">
        <v>15</v>
      </c>
      <c r="D19" s="46">
        <v>24.754999999999999</v>
      </c>
      <c r="E19" s="81">
        <v>15</v>
      </c>
      <c r="F19" s="82">
        <v>75.484999999999999</v>
      </c>
      <c r="G19" s="45">
        <v>15</v>
      </c>
      <c r="H19" s="12">
        <v>111.73688884054388</v>
      </c>
      <c r="I19">
        <v>15</v>
      </c>
      <c r="J19" s="103">
        <v>66.283000000000001</v>
      </c>
      <c r="K19" s="116">
        <v>15</v>
      </c>
      <c r="L19" s="12">
        <v>133.43</v>
      </c>
      <c r="M19">
        <v>15</v>
      </c>
    </row>
    <row r="20" spans="2:13" x14ac:dyDescent="0.3">
      <c r="B20" s="12">
        <v>146.989</v>
      </c>
      <c r="C20">
        <v>16</v>
      </c>
      <c r="D20" s="46">
        <v>24.315999999999999</v>
      </c>
      <c r="E20" s="81">
        <v>16</v>
      </c>
      <c r="F20" s="82">
        <v>74.78</v>
      </c>
      <c r="G20" s="45">
        <v>16</v>
      </c>
      <c r="H20" s="12">
        <v>111.4002297781503</v>
      </c>
      <c r="I20">
        <v>16</v>
      </c>
      <c r="J20" s="103">
        <v>62.933999999999997</v>
      </c>
      <c r="K20" s="116">
        <v>16</v>
      </c>
      <c r="L20" s="12">
        <v>131.83199999999999</v>
      </c>
      <c r="M20">
        <v>16</v>
      </c>
    </row>
    <row r="21" spans="2:13" x14ac:dyDescent="0.3">
      <c r="B21" s="12">
        <v>143.35400000000001</v>
      </c>
      <c r="C21">
        <v>17</v>
      </c>
      <c r="D21" s="46">
        <v>23.975999999999999</v>
      </c>
      <c r="E21" s="81">
        <v>17</v>
      </c>
      <c r="F21" s="82">
        <v>73.489999999999995</v>
      </c>
      <c r="G21" s="45">
        <v>17</v>
      </c>
      <c r="H21" s="12">
        <v>110.56331012161233</v>
      </c>
      <c r="I21">
        <v>17</v>
      </c>
      <c r="J21" s="103">
        <v>62.146999999999998</v>
      </c>
      <c r="K21" s="116">
        <v>17</v>
      </c>
      <c r="L21" s="12">
        <v>130.607</v>
      </c>
      <c r="M21">
        <v>17</v>
      </c>
    </row>
    <row r="22" spans="2:13" x14ac:dyDescent="0.3">
      <c r="B22" s="12">
        <v>142.84100000000001</v>
      </c>
      <c r="C22">
        <v>18</v>
      </c>
      <c r="D22" s="46">
        <v>21.78</v>
      </c>
      <c r="E22" s="81">
        <v>18</v>
      </c>
      <c r="F22" s="82">
        <v>66.561999999999998</v>
      </c>
      <c r="G22" s="45">
        <v>18</v>
      </c>
      <c r="H22" s="12">
        <v>108.3050042878058</v>
      </c>
      <c r="I22">
        <v>18</v>
      </c>
      <c r="J22" s="103">
        <v>60.978000000000002</v>
      </c>
      <c r="K22" s="116">
        <v>18</v>
      </c>
      <c r="L22" s="12">
        <v>129.661</v>
      </c>
      <c r="M22">
        <v>18</v>
      </c>
    </row>
    <row r="23" spans="2:13" x14ac:dyDescent="0.3">
      <c r="B23" s="12">
        <v>140.13200000000001</v>
      </c>
      <c r="C23">
        <v>19</v>
      </c>
      <c r="D23" s="46">
        <v>21.178999999999998</v>
      </c>
      <c r="E23" s="81">
        <v>19</v>
      </c>
      <c r="F23" s="82">
        <v>62.911999999999999</v>
      </c>
      <c r="G23" s="45">
        <v>19</v>
      </c>
      <c r="H23" s="12">
        <v>106.56464469744604</v>
      </c>
      <c r="I23">
        <v>19</v>
      </c>
      <c r="J23" s="103">
        <v>60.956000000000003</v>
      </c>
      <c r="K23" s="116">
        <v>19</v>
      </c>
      <c r="L23" s="12">
        <v>123.59399999999999</v>
      </c>
      <c r="M23">
        <v>19</v>
      </c>
    </row>
    <row r="24" spans="2:13" x14ac:dyDescent="0.3">
      <c r="B24" s="12">
        <v>139.928</v>
      </c>
      <c r="C24">
        <v>20</v>
      </c>
      <c r="D24" s="46">
        <v>20.867000000000001</v>
      </c>
      <c r="E24" s="81">
        <v>20</v>
      </c>
      <c r="F24" s="82">
        <v>62.009</v>
      </c>
      <c r="G24" s="45">
        <v>20</v>
      </c>
      <c r="H24" s="12">
        <v>102.74138623566876</v>
      </c>
      <c r="I24">
        <v>20</v>
      </c>
      <c r="J24" s="103">
        <v>55.465000000000003</v>
      </c>
      <c r="K24" s="116">
        <v>20</v>
      </c>
      <c r="L24" s="12">
        <v>121.155</v>
      </c>
      <c r="M24">
        <v>20</v>
      </c>
    </row>
    <row r="25" spans="2:13" x14ac:dyDescent="0.3">
      <c r="B25" s="12">
        <v>139.51900000000001</v>
      </c>
      <c r="C25">
        <v>21</v>
      </c>
      <c r="D25" s="46">
        <v>19.291</v>
      </c>
      <c r="E25" s="81">
        <v>21</v>
      </c>
      <c r="F25" s="82">
        <v>52.408000000000001</v>
      </c>
      <c r="G25" s="45">
        <v>21</v>
      </c>
      <c r="H25" s="12">
        <v>100.19155600471777</v>
      </c>
      <c r="I25">
        <v>21</v>
      </c>
      <c r="J25" s="103">
        <v>55.308</v>
      </c>
      <c r="K25" s="116">
        <v>21</v>
      </c>
      <c r="L25" s="12">
        <v>120.628</v>
      </c>
      <c r="M25">
        <v>21</v>
      </c>
    </row>
    <row r="26" spans="2:13" x14ac:dyDescent="0.3">
      <c r="B26" s="12">
        <v>132.755</v>
      </c>
      <c r="C26">
        <v>22</v>
      </c>
      <c r="D26" s="46">
        <v>18.952000000000002</v>
      </c>
      <c r="E26" s="81">
        <v>22</v>
      </c>
      <c r="F26" s="82">
        <v>52.097999999999999</v>
      </c>
      <c r="G26" s="45">
        <v>22</v>
      </c>
      <c r="H26" s="83">
        <v>98.181308145875931</v>
      </c>
      <c r="I26" s="84">
        <v>22</v>
      </c>
      <c r="J26" s="103">
        <v>55.113999999999997</v>
      </c>
      <c r="K26" s="116">
        <v>22</v>
      </c>
      <c r="L26" s="12">
        <v>118.54300000000001</v>
      </c>
      <c r="M26">
        <v>22</v>
      </c>
    </row>
    <row r="27" spans="2:13" x14ac:dyDescent="0.3">
      <c r="B27" s="12">
        <v>130.989</v>
      </c>
      <c r="C27">
        <v>23</v>
      </c>
      <c r="D27" s="46">
        <v>18.695</v>
      </c>
      <c r="E27" s="81">
        <v>23</v>
      </c>
      <c r="F27" s="82">
        <v>48.604999999999997</v>
      </c>
      <c r="G27" s="45">
        <v>23</v>
      </c>
      <c r="H27" s="83">
        <v>96.79494053868811</v>
      </c>
      <c r="I27" s="84">
        <v>23</v>
      </c>
      <c r="J27" s="103">
        <v>51.546999999999997</v>
      </c>
      <c r="K27" s="116">
        <v>23</v>
      </c>
      <c r="L27" s="12">
        <v>118.437</v>
      </c>
      <c r="M27">
        <v>23</v>
      </c>
    </row>
    <row r="28" spans="2:13" x14ac:dyDescent="0.3">
      <c r="B28" s="12">
        <v>129.857</v>
      </c>
      <c r="C28">
        <v>24</v>
      </c>
      <c r="D28" s="46">
        <v>17.495000000000001</v>
      </c>
      <c r="E28" s="81">
        <v>24</v>
      </c>
      <c r="F28" s="82">
        <v>47.465000000000003</v>
      </c>
      <c r="G28" s="45">
        <v>24</v>
      </c>
      <c r="H28" s="83">
        <v>89.807215167406724</v>
      </c>
      <c r="I28" s="84">
        <v>24</v>
      </c>
      <c r="J28" s="103">
        <v>50.875999999999998</v>
      </c>
      <c r="K28" s="116">
        <v>24</v>
      </c>
      <c r="L28" s="12">
        <v>115.556</v>
      </c>
      <c r="M28">
        <v>24</v>
      </c>
    </row>
    <row r="29" spans="2:13" x14ac:dyDescent="0.3">
      <c r="B29" s="12">
        <v>128.88999999999999</v>
      </c>
      <c r="C29">
        <v>25</v>
      </c>
      <c r="D29" s="46">
        <v>17.338000000000001</v>
      </c>
      <c r="E29" s="81">
        <v>25</v>
      </c>
      <c r="F29" s="82">
        <v>45.05</v>
      </c>
      <c r="G29" s="45">
        <v>25</v>
      </c>
      <c r="H29" s="83">
        <v>89.639764852821543</v>
      </c>
      <c r="I29" s="84">
        <v>25</v>
      </c>
      <c r="J29" s="103">
        <v>49.28</v>
      </c>
      <c r="K29" s="116">
        <v>25</v>
      </c>
      <c r="L29" s="12">
        <v>113.991</v>
      </c>
      <c r="M29">
        <v>25</v>
      </c>
    </row>
    <row r="30" spans="2:13" x14ac:dyDescent="0.3">
      <c r="B30" s="12">
        <v>127.598</v>
      </c>
      <c r="C30">
        <v>26</v>
      </c>
      <c r="D30" s="46">
        <v>16.548999999999999</v>
      </c>
      <c r="E30" s="81">
        <v>26</v>
      </c>
      <c r="F30" s="82">
        <v>44.600999999999999</v>
      </c>
      <c r="G30" s="45">
        <v>26</v>
      </c>
      <c r="H30" s="83">
        <v>89.120526704334196</v>
      </c>
      <c r="I30" s="84">
        <v>26</v>
      </c>
      <c r="J30" s="103">
        <v>48.902999999999999</v>
      </c>
      <c r="K30" s="116">
        <v>26</v>
      </c>
      <c r="L30" s="12">
        <v>113.349</v>
      </c>
      <c r="M30">
        <v>26</v>
      </c>
    </row>
    <row r="31" spans="2:13" x14ac:dyDescent="0.3">
      <c r="B31" s="12">
        <v>126.53700000000001</v>
      </c>
      <c r="C31">
        <v>27</v>
      </c>
      <c r="D31" s="46">
        <v>16.053000000000001</v>
      </c>
      <c r="E31" s="81">
        <v>27</v>
      </c>
      <c r="F31" s="82">
        <v>40.648000000000003</v>
      </c>
      <c r="G31" s="45">
        <v>27</v>
      </c>
      <c r="H31" s="83">
        <v>88.875171806717361</v>
      </c>
      <c r="I31" s="84">
        <v>27</v>
      </c>
      <c r="J31" s="103">
        <v>48.546999999999997</v>
      </c>
      <c r="K31" s="116">
        <v>27</v>
      </c>
      <c r="L31" s="12">
        <v>111.70699999999999</v>
      </c>
      <c r="M31">
        <v>27</v>
      </c>
    </row>
    <row r="32" spans="2:13" x14ac:dyDescent="0.3">
      <c r="B32" s="12">
        <v>125.956</v>
      </c>
      <c r="C32">
        <v>28</v>
      </c>
      <c r="D32" s="46">
        <v>16.004999999999999</v>
      </c>
      <c r="E32" s="81">
        <v>28</v>
      </c>
      <c r="F32" s="82">
        <v>40.627000000000002</v>
      </c>
      <c r="G32" s="45">
        <v>28</v>
      </c>
      <c r="H32" s="83">
        <v>88.088045485636144</v>
      </c>
      <c r="I32" s="84">
        <v>28</v>
      </c>
      <c r="J32" s="103">
        <v>48.515999999999998</v>
      </c>
      <c r="K32" s="116">
        <v>28</v>
      </c>
      <c r="L32" s="12">
        <v>107.197</v>
      </c>
      <c r="M32">
        <v>28</v>
      </c>
    </row>
    <row r="33" spans="2:13" x14ac:dyDescent="0.3">
      <c r="B33" s="12">
        <v>125.372</v>
      </c>
      <c r="C33">
        <v>29</v>
      </c>
      <c r="D33" s="46">
        <v>16.001000000000001</v>
      </c>
      <c r="E33" s="81">
        <v>29</v>
      </c>
      <c r="F33" s="82">
        <v>39.637999999999998</v>
      </c>
      <c r="G33" s="45">
        <v>29</v>
      </c>
      <c r="H33" s="83">
        <v>84.883068156740265</v>
      </c>
      <c r="I33" s="84">
        <v>29</v>
      </c>
      <c r="J33" s="103">
        <v>47.106999999999999</v>
      </c>
      <c r="K33" s="116">
        <v>29</v>
      </c>
      <c r="L33" s="12">
        <v>105.399</v>
      </c>
      <c r="M33">
        <v>29</v>
      </c>
    </row>
    <row r="34" spans="2:13" x14ac:dyDescent="0.3">
      <c r="B34" s="12">
        <v>124.88</v>
      </c>
      <c r="C34">
        <v>30</v>
      </c>
      <c r="D34" s="46">
        <v>15.789</v>
      </c>
      <c r="E34" s="81">
        <v>30</v>
      </c>
      <c r="F34" s="82">
        <v>38.366</v>
      </c>
      <c r="G34" s="45">
        <v>30</v>
      </c>
      <c r="H34" s="83">
        <v>84.11535026434413</v>
      </c>
      <c r="I34" s="84">
        <v>30</v>
      </c>
      <c r="J34" s="103">
        <v>46.808</v>
      </c>
      <c r="K34" s="116">
        <v>30</v>
      </c>
      <c r="L34" s="12">
        <v>104.485</v>
      </c>
      <c r="M34">
        <v>30</v>
      </c>
    </row>
    <row r="35" spans="2:13" x14ac:dyDescent="0.3">
      <c r="B35" s="12">
        <v>120.042</v>
      </c>
      <c r="C35">
        <v>31</v>
      </c>
      <c r="D35" s="46">
        <v>15.785</v>
      </c>
      <c r="E35" s="81">
        <v>31</v>
      </c>
      <c r="F35" s="82">
        <v>37.780999999999999</v>
      </c>
      <c r="G35" s="45">
        <v>31</v>
      </c>
      <c r="H35" s="83">
        <v>82.683326079089142</v>
      </c>
      <c r="I35" s="84">
        <v>31</v>
      </c>
      <c r="J35" s="103">
        <v>45.722000000000001</v>
      </c>
      <c r="K35" s="116">
        <v>31</v>
      </c>
      <c r="L35" s="12">
        <v>104.405</v>
      </c>
      <c r="M35">
        <v>31</v>
      </c>
    </row>
    <row r="36" spans="2:13" x14ac:dyDescent="0.3">
      <c r="B36" s="12">
        <v>116.913</v>
      </c>
      <c r="C36">
        <v>32</v>
      </c>
      <c r="D36" s="46">
        <v>15.654999999999999</v>
      </c>
      <c r="E36" s="81">
        <v>32</v>
      </c>
      <c r="F36" s="82">
        <v>37.551000000000002</v>
      </c>
      <c r="G36" s="45">
        <v>32</v>
      </c>
      <c r="H36" s="83">
        <v>80.736298213824895</v>
      </c>
      <c r="I36" s="84">
        <v>32</v>
      </c>
      <c r="J36" s="103">
        <v>45.694000000000003</v>
      </c>
      <c r="K36" s="116">
        <v>32</v>
      </c>
      <c r="L36" s="12">
        <v>104.074</v>
      </c>
      <c r="M36">
        <v>32</v>
      </c>
    </row>
    <row r="37" spans="2:13" x14ac:dyDescent="0.3">
      <c r="B37" s="12">
        <v>116.812</v>
      </c>
      <c r="C37">
        <v>33</v>
      </c>
      <c r="D37" s="46">
        <v>15.426</v>
      </c>
      <c r="E37" s="81">
        <v>33</v>
      </c>
      <c r="F37" s="82">
        <v>36.043999999999997</v>
      </c>
      <c r="G37" s="45">
        <v>33</v>
      </c>
      <c r="H37" s="83">
        <v>80.354541746319228</v>
      </c>
      <c r="I37" s="84">
        <v>33</v>
      </c>
      <c r="J37" s="103">
        <v>45.438000000000002</v>
      </c>
      <c r="K37" s="116">
        <v>33</v>
      </c>
      <c r="L37" s="12">
        <v>103.884</v>
      </c>
      <c r="M37">
        <v>33</v>
      </c>
    </row>
    <row r="38" spans="2:13" x14ac:dyDescent="0.3">
      <c r="B38" s="12">
        <v>113.378</v>
      </c>
      <c r="C38">
        <v>34</v>
      </c>
      <c r="D38" s="46">
        <v>15.314</v>
      </c>
      <c r="E38" s="81">
        <v>34</v>
      </c>
      <c r="F38" s="82">
        <v>35.698</v>
      </c>
      <c r="G38" s="45">
        <v>34</v>
      </c>
      <c r="H38" s="83">
        <v>78.306587509893092</v>
      </c>
      <c r="I38" s="84">
        <v>34</v>
      </c>
      <c r="J38" s="103">
        <v>40.427999999999997</v>
      </c>
      <c r="K38" s="116">
        <v>34</v>
      </c>
      <c r="L38" s="12">
        <v>103.148</v>
      </c>
      <c r="M38">
        <v>34</v>
      </c>
    </row>
    <row r="39" spans="2:13" x14ac:dyDescent="0.3">
      <c r="B39" s="12">
        <v>112.33</v>
      </c>
      <c r="C39">
        <v>35</v>
      </c>
      <c r="D39" s="46">
        <v>15.109</v>
      </c>
      <c r="E39" s="81">
        <v>35</v>
      </c>
      <c r="F39" s="82">
        <v>35.179000000000002</v>
      </c>
      <c r="G39" s="45">
        <v>35</v>
      </c>
      <c r="H39" s="83">
        <v>77.368475955413658</v>
      </c>
      <c r="I39" s="84">
        <v>35</v>
      </c>
      <c r="J39" s="103">
        <v>40.090000000000003</v>
      </c>
      <c r="K39" s="116">
        <v>35</v>
      </c>
      <c r="L39" s="12">
        <v>101.495</v>
      </c>
      <c r="M39">
        <v>35</v>
      </c>
    </row>
    <row r="40" spans="2:13" x14ac:dyDescent="0.3">
      <c r="B40" s="12">
        <v>111.399</v>
      </c>
      <c r="C40">
        <v>36</v>
      </c>
      <c r="D40" s="46">
        <v>15.016</v>
      </c>
      <c r="E40" s="81">
        <v>36</v>
      </c>
      <c r="F40" s="82">
        <v>35.054000000000002</v>
      </c>
      <c r="G40" s="45">
        <v>36</v>
      </c>
      <c r="H40" s="83">
        <v>77.032025146936292</v>
      </c>
      <c r="I40" s="84">
        <v>36</v>
      </c>
      <c r="J40" s="103">
        <v>39.213000000000001</v>
      </c>
      <c r="K40" s="116">
        <v>36</v>
      </c>
      <c r="L40" s="85">
        <v>99.825999999999993</v>
      </c>
      <c r="M40" s="86">
        <v>36</v>
      </c>
    </row>
    <row r="41" spans="2:13" x14ac:dyDescent="0.3">
      <c r="B41" s="12">
        <v>111.35599999999999</v>
      </c>
      <c r="C41">
        <v>37</v>
      </c>
      <c r="D41" s="46">
        <v>14.82</v>
      </c>
      <c r="E41" s="81">
        <v>37</v>
      </c>
      <c r="F41" s="82">
        <v>33.347000000000001</v>
      </c>
      <c r="G41" s="45">
        <v>37</v>
      </c>
      <c r="H41" s="83">
        <v>76.738909415984025</v>
      </c>
      <c r="I41" s="84">
        <v>37</v>
      </c>
      <c r="J41" s="103">
        <v>38.881999999999998</v>
      </c>
      <c r="K41" s="116">
        <v>37</v>
      </c>
      <c r="L41" s="85">
        <v>99.47</v>
      </c>
      <c r="M41" s="86">
        <v>37</v>
      </c>
    </row>
    <row r="42" spans="2:13" x14ac:dyDescent="0.3">
      <c r="B42" s="12">
        <v>110.43899999999999</v>
      </c>
      <c r="C42">
        <v>38</v>
      </c>
      <c r="D42" s="46">
        <v>14.494</v>
      </c>
      <c r="E42" s="81">
        <v>38</v>
      </c>
      <c r="F42" s="82">
        <v>32.037999999999997</v>
      </c>
      <c r="G42" s="45">
        <v>38</v>
      </c>
      <c r="H42" s="83">
        <v>75.239287209854709</v>
      </c>
      <c r="I42" s="84">
        <v>38</v>
      </c>
      <c r="J42" s="103">
        <v>38.54</v>
      </c>
      <c r="K42" s="116">
        <v>38</v>
      </c>
      <c r="L42" s="85">
        <v>99.239000000000004</v>
      </c>
      <c r="M42" s="86">
        <v>38</v>
      </c>
    </row>
    <row r="43" spans="2:13" x14ac:dyDescent="0.3">
      <c r="B43" s="12">
        <v>109.081</v>
      </c>
      <c r="C43">
        <v>39</v>
      </c>
      <c r="D43" s="46">
        <v>13.202</v>
      </c>
      <c r="E43" s="81">
        <v>39</v>
      </c>
      <c r="F43" s="82">
        <v>31.821000000000002</v>
      </c>
      <c r="G43" s="45">
        <v>39</v>
      </c>
      <c r="H43" s="83">
        <v>74.068445038051593</v>
      </c>
      <c r="I43" s="84">
        <v>39</v>
      </c>
      <c r="J43" s="103">
        <v>38.018999999999998</v>
      </c>
      <c r="K43" s="116">
        <v>39</v>
      </c>
      <c r="L43" s="85">
        <v>98.298000000000002</v>
      </c>
      <c r="M43" s="86">
        <v>39</v>
      </c>
    </row>
    <row r="44" spans="2:13" x14ac:dyDescent="0.3">
      <c r="B44" s="12">
        <v>106.11199999999999</v>
      </c>
      <c r="C44">
        <v>40</v>
      </c>
      <c r="D44" s="46">
        <v>13.138999999999999</v>
      </c>
      <c r="E44" s="81">
        <v>40</v>
      </c>
      <c r="F44" s="82">
        <v>31.117000000000001</v>
      </c>
      <c r="G44" s="45">
        <v>40</v>
      </c>
      <c r="H44" s="83">
        <v>73.587280040497802</v>
      </c>
      <c r="I44" s="84">
        <v>40</v>
      </c>
      <c r="J44" s="103">
        <v>37.003</v>
      </c>
      <c r="K44" s="116">
        <v>40</v>
      </c>
      <c r="L44" s="85">
        <v>93.32</v>
      </c>
      <c r="M44" s="86">
        <v>40</v>
      </c>
    </row>
    <row r="45" spans="2:13" x14ac:dyDescent="0.3">
      <c r="B45" s="12">
        <v>105.46299999999999</v>
      </c>
      <c r="C45">
        <v>41</v>
      </c>
      <c r="D45" s="46">
        <v>12.885</v>
      </c>
      <c r="E45" s="81">
        <v>41</v>
      </c>
      <c r="F45" s="82">
        <v>30.867999999999999</v>
      </c>
      <c r="G45" s="45">
        <v>41</v>
      </c>
      <c r="H45" s="83">
        <v>72.097159731721064</v>
      </c>
      <c r="I45" s="84">
        <v>41</v>
      </c>
      <c r="J45" s="103">
        <v>36.401000000000003</v>
      </c>
      <c r="K45" s="116">
        <v>41</v>
      </c>
      <c r="L45" s="85">
        <v>90.78</v>
      </c>
      <c r="M45" s="86">
        <v>41</v>
      </c>
    </row>
    <row r="46" spans="2:13" x14ac:dyDescent="0.3">
      <c r="B46" s="12">
        <v>104.651</v>
      </c>
      <c r="C46">
        <v>42</v>
      </c>
      <c r="D46" s="46">
        <v>12.84</v>
      </c>
      <c r="E46" s="81">
        <v>42</v>
      </c>
      <c r="F46" s="82">
        <v>30.776</v>
      </c>
      <c r="G46" s="45">
        <v>42</v>
      </c>
      <c r="H46" s="83">
        <v>71.440749681613084</v>
      </c>
      <c r="I46" s="84">
        <v>42</v>
      </c>
      <c r="J46" s="103">
        <v>35.871000000000002</v>
      </c>
      <c r="K46" s="116">
        <v>42</v>
      </c>
      <c r="L46" s="85">
        <v>90.584999999999994</v>
      </c>
      <c r="M46" s="86">
        <v>42</v>
      </c>
    </row>
    <row r="47" spans="2:13" x14ac:dyDescent="0.3">
      <c r="B47" s="12">
        <v>103.446</v>
      </c>
      <c r="C47">
        <v>43</v>
      </c>
      <c r="D47" s="46">
        <v>12.786</v>
      </c>
      <c r="E47" s="81">
        <v>43</v>
      </c>
      <c r="F47" s="82">
        <v>30.234999999999999</v>
      </c>
      <c r="G47" s="45">
        <v>43</v>
      </c>
      <c r="H47" s="83">
        <v>70.536785927355623</v>
      </c>
      <c r="I47" s="84">
        <v>43</v>
      </c>
      <c r="J47" s="103">
        <v>35.232999999999997</v>
      </c>
      <c r="K47" s="116">
        <v>43</v>
      </c>
      <c r="L47" s="85">
        <v>90.572999999999993</v>
      </c>
      <c r="M47" s="86">
        <v>43</v>
      </c>
    </row>
    <row r="48" spans="2:13" x14ac:dyDescent="0.3">
      <c r="B48" s="12">
        <v>102.273</v>
      </c>
      <c r="C48">
        <v>44</v>
      </c>
      <c r="D48" s="46">
        <v>12.585000000000001</v>
      </c>
      <c r="E48" s="81">
        <v>44</v>
      </c>
      <c r="F48" s="82">
        <v>30.207999999999998</v>
      </c>
      <c r="G48" s="45">
        <v>44</v>
      </c>
      <c r="H48" s="83">
        <v>70.343378101312879</v>
      </c>
      <c r="I48" s="84">
        <v>44</v>
      </c>
      <c r="J48" s="103">
        <v>34.558</v>
      </c>
      <c r="K48" s="116">
        <v>44</v>
      </c>
      <c r="L48" s="85">
        <v>89.108999999999995</v>
      </c>
      <c r="M48" s="86">
        <v>44</v>
      </c>
    </row>
    <row r="49" spans="2:13" x14ac:dyDescent="0.3">
      <c r="B49" s="12">
        <v>100.54600000000001</v>
      </c>
      <c r="C49">
        <v>45</v>
      </c>
      <c r="D49" s="46">
        <v>12.448</v>
      </c>
      <c r="E49" s="81">
        <v>45</v>
      </c>
      <c r="F49" s="82">
        <v>29.722999999999999</v>
      </c>
      <c r="G49" s="45">
        <v>45</v>
      </c>
      <c r="H49" s="83">
        <v>68.673716032402396</v>
      </c>
      <c r="I49" s="84">
        <v>45</v>
      </c>
      <c r="J49" s="103">
        <v>34.475000000000001</v>
      </c>
      <c r="K49" s="116">
        <v>45</v>
      </c>
      <c r="L49" s="85">
        <v>84.405000000000001</v>
      </c>
      <c r="M49" s="86">
        <v>45</v>
      </c>
    </row>
    <row r="50" spans="2:13" x14ac:dyDescent="0.3">
      <c r="B50" s="79">
        <v>98.549000000000007</v>
      </c>
      <c r="C50" s="80">
        <v>46</v>
      </c>
      <c r="D50" s="46">
        <v>11.85</v>
      </c>
      <c r="E50" s="81">
        <v>46</v>
      </c>
      <c r="F50" s="82">
        <v>29.398</v>
      </c>
      <c r="G50" s="45">
        <v>46</v>
      </c>
      <c r="H50" s="83">
        <v>68.534521815855797</v>
      </c>
      <c r="I50" s="84">
        <v>46</v>
      </c>
      <c r="J50" s="103">
        <v>34.159999999999997</v>
      </c>
      <c r="K50" s="116">
        <v>46</v>
      </c>
      <c r="L50" s="85">
        <v>82.933000000000007</v>
      </c>
      <c r="M50" s="86">
        <v>46</v>
      </c>
    </row>
    <row r="51" spans="2:13" x14ac:dyDescent="0.3">
      <c r="B51" s="79">
        <v>97.728999999999999</v>
      </c>
      <c r="C51" s="80">
        <v>47</v>
      </c>
      <c r="D51" s="46">
        <v>11.742000000000001</v>
      </c>
      <c r="E51" s="81">
        <v>47</v>
      </c>
      <c r="F51" s="82">
        <v>28.852</v>
      </c>
      <c r="G51" s="45">
        <v>47</v>
      </c>
      <c r="H51" s="83">
        <v>68.064744232777102</v>
      </c>
      <c r="I51" s="84">
        <v>47</v>
      </c>
      <c r="J51" s="103">
        <v>33.979999999999997</v>
      </c>
      <c r="K51" s="116">
        <v>47</v>
      </c>
      <c r="L51" s="85">
        <v>82.882999999999996</v>
      </c>
      <c r="M51" s="86">
        <v>47</v>
      </c>
    </row>
    <row r="52" spans="2:13" x14ac:dyDescent="0.3">
      <c r="B52" s="79">
        <v>96.216999999999999</v>
      </c>
      <c r="C52" s="80">
        <v>48</v>
      </c>
      <c r="D52" s="46">
        <v>11.577999999999999</v>
      </c>
      <c r="E52" s="81">
        <v>48</v>
      </c>
      <c r="F52" s="82">
        <v>28.655000000000001</v>
      </c>
      <c r="G52" s="45">
        <v>48</v>
      </c>
      <c r="H52" s="83">
        <v>67.923364833817402</v>
      </c>
      <c r="I52" s="84">
        <v>48</v>
      </c>
      <c r="J52" s="103">
        <v>33.914999999999999</v>
      </c>
      <c r="K52" s="116">
        <v>48</v>
      </c>
      <c r="L52" s="85">
        <v>82.605999999999995</v>
      </c>
      <c r="M52" s="86">
        <v>48</v>
      </c>
    </row>
    <row r="53" spans="2:13" x14ac:dyDescent="0.3">
      <c r="B53" s="79">
        <v>94.828999999999994</v>
      </c>
      <c r="C53" s="80">
        <v>49</v>
      </c>
      <c r="D53" s="46">
        <v>11.561999999999999</v>
      </c>
      <c r="E53" s="81">
        <v>49</v>
      </c>
      <c r="F53" s="82">
        <v>28.210999999999999</v>
      </c>
      <c r="G53" s="45">
        <v>49</v>
      </c>
      <c r="H53" s="83">
        <v>67.611477852970012</v>
      </c>
      <c r="I53" s="84">
        <v>49</v>
      </c>
      <c r="J53" s="103">
        <v>33.396000000000001</v>
      </c>
      <c r="K53" s="116">
        <v>49</v>
      </c>
      <c r="L53" s="85">
        <v>81.87</v>
      </c>
      <c r="M53" s="86">
        <v>49</v>
      </c>
    </row>
    <row r="54" spans="2:13" x14ac:dyDescent="0.3">
      <c r="B54" s="79">
        <v>93.977000000000004</v>
      </c>
      <c r="C54" s="80">
        <v>50</v>
      </c>
      <c r="D54" s="46">
        <v>11.451000000000001</v>
      </c>
      <c r="E54" s="81">
        <v>50</v>
      </c>
      <c r="F54" s="82">
        <v>27.948</v>
      </c>
      <c r="G54" s="45">
        <v>50</v>
      </c>
      <c r="H54" s="83">
        <v>67.470092220862028</v>
      </c>
      <c r="I54" s="84">
        <v>50</v>
      </c>
      <c r="J54" s="103">
        <v>33.095999999999997</v>
      </c>
      <c r="K54" s="116">
        <v>50</v>
      </c>
      <c r="L54" s="85">
        <v>81.254999999999995</v>
      </c>
      <c r="M54" s="86">
        <v>50</v>
      </c>
    </row>
    <row r="55" spans="2:13" x14ac:dyDescent="0.3">
      <c r="B55" s="79">
        <v>92.658000000000001</v>
      </c>
      <c r="C55" s="80">
        <v>51</v>
      </c>
      <c r="D55" s="46">
        <v>11.435</v>
      </c>
      <c r="E55" s="81">
        <v>51</v>
      </c>
      <c r="F55" s="82">
        <v>27.838999999999999</v>
      </c>
      <c r="G55" s="45">
        <v>51</v>
      </c>
      <c r="H55" s="83">
        <v>67.003303162875369</v>
      </c>
      <c r="I55" s="84">
        <v>51</v>
      </c>
      <c r="J55" s="103">
        <v>32.847000000000001</v>
      </c>
      <c r="K55" s="116">
        <v>51</v>
      </c>
      <c r="L55" s="85">
        <v>80.441999999999993</v>
      </c>
      <c r="M55" s="86">
        <v>51</v>
      </c>
    </row>
    <row r="56" spans="2:13" x14ac:dyDescent="0.3">
      <c r="B56" s="79">
        <v>91.992000000000004</v>
      </c>
      <c r="C56" s="80">
        <v>52</v>
      </c>
      <c r="D56" s="46">
        <v>11.113</v>
      </c>
      <c r="E56" s="81">
        <v>52</v>
      </c>
      <c r="F56" s="82">
        <v>27.344999999999999</v>
      </c>
      <c r="G56" s="45">
        <v>52</v>
      </c>
      <c r="H56" s="83">
        <v>66.491124754991972</v>
      </c>
      <c r="I56" s="84">
        <v>52</v>
      </c>
      <c r="J56" s="103">
        <v>32.314999999999998</v>
      </c>
      <c r="K56" s="116">
        <v>52</v>
      </c>
      <c r="L56" s="85">
        <v>79.947000000000003</v>
      </c>
      <c r="M56" s="86">
        <v>52</v>
      </c>
    </row>
    <row r="57" spans="2:13" x14ac:dyDescent="0.3">
      <c r="B57" s="79">
        <v>91.32</v>
      </c>
      <c r="C57" s="80">
        <v>53</v>
      </c>
      <c r="D57" s="46">
        <v>10.864000000000001</v>
      </c>
      <c r="E57" s="81">
        <v>53</v>
      </c>
      <c r="F57" s="82">
        <v>26.587</v>
      </c>
      <c r="G57" s="45">
        <v>53</v>
      </c>
      <c r="H57" s="83">
        <v>64.479736424540391</v>
      </c>
      <c r="I57" s="84">
        <v>53</v>
      </c>
      <c r="J57" s="103">
        <v>31.754999999999999</v>
      </c>
      <c r="K57" s="116">
        <v>53</v>
      </c>
      <c r="L57" s="85">
        <v>79.581000000000003</v>
      </c>
      <c r="M57" s="86">
        <v>53</v>
      </c>
    </row>
    <row r="58" spans="2:13" x14ac:dyDescent="0.3">
      <c r="B58" s="79">
        <v>90.775000000000006</v>
      </c>
      <c r="C58" s="80">
        <v>54</v>
      </c>
      <c r="D58" s="46">
        <v>10.769</v>
      </c>
      <c r="E58" s="81">
        <v>54</v>
      </c>
      <c r="F58" s="82">
        <v>26.489000000000001</v>
      </c>
      <c r="G58" s="45">
        <v>54</v>
      </c>
      <c r="H58" s="83">
        <v>64.33146832000007</v>
      </c>
      <c r="I58" s="84">
        <v>54</v>
      </c>
      <c r="J58" s="103">
        <v>30.911999999999999</v>
      </c>
      <c r="K58" s="116">
        <v>54</v>
      </c>
      <c r="L58" s="85">
        <v>79.515000000000001</v>
      </c>
      <c r="M58" s="86">
        <v>54</v>
      </c>
    </row>
    <row r="59" spans="2:13" x14ac:dyDescent="0.3">
      <c r="B59" s="79">
        <v>90.12</v>
      </c>
      <c r="C59" s="80">
        <v>55</v>
      </c>
      <c r="D59" s="46">
        <v>10.548</v>
      </c>
      <c r="E59" s="81">
        <v>55</v>
      </c>
      <c r="F59" s="82">
        <v>26.347000000000001</v>
      </c>
      <c r="G59" s="45">
        <v>55</v>
      </c>
      <c r="H59" s="83">
        <v>64.246306945399212</v>
      </c>
      <c r="I59" s="84">
        <v>55</v>
      </c>
      <c r="J59" s="103">
        <v>30.876999999999999</v>
      </c>
      <c r="K59" s="116">
        <v>55</v>
      </c>
      <c r="L59" s="85">
        <v>78.150999999999996</v>
      </c>
      <c r="M59" s="86">
        <v>55</v>
      </c>
    </row>
    <row r="60" spans="2:13" x14ac:dyDescent="0.3">
      <c r="B60" s="79">
        <v>88.878</v>
      </c>
      <c r="C60" s="80">
        <v>56</v>
      </c>
      <c r="D60" s="46">
        <v>10.266999999999999</v>
      </c>
      <c r="E60" s="81">
        <v>56</v>
      </c>
      <c r="F60" s="82">
        <v>26.14</v>
      </c>
      <c r="G60" s="45">
        <v>56</v>
      </c>
      <c r="H60" s="83">
        <v>64.192775781865677</v>
      </c>
      <c r="I60" s="84">
        <v>56</v>
      </c>
      <c r="J60" s="103">
        <v>30.236999999999998</v>
      </c>
      <c r="K60" s="116">
        <v>56</v>
      </c>
      <c r="L60" s="85">
        <v>77.588999999999999</v>
      </c>
      <c r="M60" s="86">
        <v>56</v>
      </c>
    </row>
    <row r="61" spans="2:13" x14ac:dyDescent="0.3">
      <c r="B61" s="79">
        <v>88.771000000000001</v>
      </c>
      <c r="C61" s="80">
        <v>57</v>
      </c>
      <c r="D61" s="46">
        <v>10.054</v>
      </c>
      <c r="E61" s="81">
        <v>57</v>
      </c>
      <c r="F61" s="82">
        <v>25.890999999999998</v>
      </c>
      <c r="G61" s="45">
        <v>57</v>
      </c>
      <c r="H61" s="83">
        <v>63.733947936469377</v>
      </c>
      <c r="I61" s="84">
        <v>57</v>
      </c>
      <c r="J61" s="103">
        <v>29.734000000000002</v>
      </c>
      <c r="K61" s="116">
        <v>57</v>
      </c>
      <c r="L61" s="85">
        <v>77.44</v>
      </c>
      <c r="M61" s="86">
        <v>57</v>
      </c>
    </row>
    <row r="62" spans="2:13" x14ac:dyDescent="0.3">
      <c r="B62" s="79">
        <v>88.37</v>
      </c>
      <c r="C62" s="80">
        <v>58</v>
      </c>
      <c r="D62" s="10">
        <v>9.8109999999999999</v>
      </c>
      <c r="E62">
        <v>58</v>
      </c>
      <c r="F62" s="82">
        <v>25.773</v>
      </c>
      <c r="G62" s="45">
        <v>58</v>
      </c>
      <c r="H62" s="83">
        <v>61.687365216468606</v>
      </c>
      <c r="I62" s="84">
        <v>58</v>
      </c>
      <c r="J62" s="103">
        <v>29.292000000000002</v>
      </c>
      <c r="K62" s="116">
        <v>58</v>
      </c>
      <c r="L62" s="85">
        <v>77.061999999999998</v>
      </c>
      <c r="M62" s="86">
        <v>58</v>
      </c>
    </row>
    <row r="63" spans="2:13" x14ac:dyDescent="0.3">
      <c r="B63" s="79">
        <v>87.887</v>
      </c>
      <c r="C63" s="80">
        <v>59</v>
      </c>
      <c r="D63" s="10">
        <v>9.6340000000000003</v>
      </c>
      <c r="E63">
        <v>59</v>
      </c>
      <c r="F63" s="82">
        <v>25.611000000000001</v>
      </c>
      <c r="G63" s="45">
        <v>59</v>
      </c>
      <c r="H63" s="83">
        <v>60.29917219912894</v>
      </c>
      <c r="I63" s="84">
        <v>59</v>
      </c>
      <c r="J63" s="103">
        <v>28.637</v>
      </c>
      <c r="K63" s="116">
        <v>59</v>
      </c>
      <c r="L63" s="85">
        <v>76.722999999999999</v>
      </c>
      <c r="M63" s="86">
        <v>59</v>
      </c>
    </row>
    <row r="64" spans="2:13" x14ac:dyDescent="0.3">
      <c r="B64" s="79">
        <v>87.832999999999998</v>
      </c>
      <c r="C64" s="80">
        <v>60</v>
      </c>
      <c r="D64" s="10">
        <v>9.5540000000000003</v>
      </c>
      <c r="E64">
        <v>60</v>
      </c>
      <c r="F64" s="82">
        <v>24.87</v>
      </c>
      <c r="G64" s="45">
        <v>60</v>
      </c>
      <c r="H64" s="83">
        <v>58.681141338050402</v>
      </c>
      <c r="I64" s="84">
        <v>60</v>
      </c>
      <c r="J64" s="103">
        <v>28.486999999999998</v>
      </c>
      <c r="K64" s="116">
        <v>60</v>
      </c>
      <c r="L64" s="85">
        <v>76.108999999999995</v>
      </c>
      <c r="M64" s="86">
        <v>60</v>
      </c>
    </row>
    <row r="65" spans="2:13" x14ac:dyDescent="0.3">
      <c r="B65" s="79">
        <v>87.751999999999995</v>
      </c>
      <c r="C65" s="80">
        <v>61</v>
      </c>
      <c r="D65" s="10">
        <v>9.5139999999999993</v>
      </c>
      <c r="E65">
        <v>61</v>
      </c>
      <c r="F65" s="82">
        <v>23.994</v>
      </c>
      <c r="G65" s="45">
        <v>61</v>
      </c>
      <c r="H65" s="83">
        <v>57.304555751061002</v>
      </c>
      <c r="I65" s="84">
        <v>61</v>
      </c>
      <c r="J65" s="103">
        <v>28.077999999999999</v>
      </c>
      <c r="K65" s="116">
        <v>61</v>
      </c>
      <c r="L65" s="85">
        <v>75.724000000000004</v>
      </c>
      <c r="M65" s="86">
        <v>61</v>
      </c>
    </row>
    <row r="66" spans="2:13" x14ac:dyDescent="0.3">
      <c r="B66" s="79">
        <v>87.32</v>
      </c>
      <c r="C66" s="80">
        <v>62</v>
      </c>
      <c r="D66" s="10">
        <v>9.4939999999999998</v>
      </c>
      <c r="E66">
        <v>62</v>
      </c>
      <c r="F66" s="82">
        <v>23.88</v>
      </c>
      <c r="G66" s="45">
        <v>62</v>
      </c>
      <c r="H66" s="83">
        <v>55.154545780753651</v>
      </c>
      <c r="I66" s="84">
        <v>62</v>
      </c>
      <c r="J66" s="103">
        <v>27.835999999999999</v>
      </c>
      <c r="K66" s="116">
        <v>62</v>
      </c>
      <c r="L66" s="85">
        <v>75.018000000000001</v>
      </c>
      <c r="M66" s="86">
        <v>62</v>
      </c>
    </row>
    <row r="67" spans="2:13" x14ac:dyDescent="0.3">
      <c r="B67" s="79">
        <v>86.885000000000005</v>
      </c>
      <c r="C67" s="80">
        <v>63</v>
      </c>
      <c r="D67" s="10">
        <v>9.44</v>
      </c>
      <c r="E67">
        <v>63</v>
      </c>
      <c r="F67" s="82">
        <v>23.792000000000002</v>
      </c>
      <c r="G67" s="45">
        <v>63</v>
      </c>
      <c r="H67" s="83">
        <v>54.156322726875089</v>
      </c>
      <c r="I67" s="84">
        <v>63</v>
      </c>
      <c r="J67" s="103">
        <v>27.66</v>
      </c>
      <c r="K67" s="116">
        <v>63</v>
      </c>
      <c r="L67" s="85">
        <v>74.162999999999997</v>
      </c>
      <c r="M67" s="86">
        <v>63</v>
      </c>
    </row>
    <row r="68" spans="2:13" x14ac:dyDescent="0.3">
      <c r="B68" s="79">
        <v>85.040999999999997</v>
      </c>
      <c r="C68" s="80">
        <v>64</v>
      </c>
      <c r="D68" s="10">
        <v>9.298</v>
      </c>
      <c r="E68">
        <v>64</v>
      </c>
      <c r="F68" s="82">
        <v>22.925000000000001</v>
      </c>
      <c r="G68" s="45">
        <v>64</v>
      </c>
      <c r="H68" s="83">
        <v>54.143390435012833</v>
      </c>
      <c r="I68" s="84">
        <v>64</v>
      </c>
      <c r="J68" s="103">
        <v>27.628</v>
      </c>
      <c r="K68" s="116">
        <v>64</v>
      </c>
      <c r="L68" s="85">
        <v>73.528000000000006</v>
      </c>
      <c r="M68" s="86">
        <v>64</v>
      </c>
    </row>
    <row r="69" spans="2:13" x14ac:dyDescent="0.3">
      <c r="B69" s="79">
        <v>84.846000000000004</v>
      </c>
      <c r="C69" s="80">
        <v>65</v>
      </c>
      <c r="D69" s="10">
        <v>9.2560000000000002</v>
      </c>
      <c r="E69">
        <v>65</v>
      </c>
      <c r="F69" s="82">
        <v>22.794</v>
      </c>
      <c r="G69" s="45">
        <v>65</v>
      </c>
      <c r="H69" s="83">
        <v>53.9289696553166</v>
      </c>
      <c r="I69" s="84">
        <v>65</v>
      </c>
      <c r="J69" s="103">
        <v>27.568000000000001</v>
      </c>
      <c r="K69" s="116">
        <v>65</v>
      </c>
      <c r="L69" s="85">
        <v>73.129000000000005</v>
      </c>
      <c r="M69" s="86">
        <v>65</v>
      </c>
    </row>
    <row r="70" spans="2:13" x14ac:dyDescent="0.3">
      <c r="B70" s="79">
        <v>83.581000000000003</v>
      </c>
      <c r="C70" s="80">
        <v>66</v>
      </c>
      <c r="D70" s="10">
        <v>9.173</v>
      </c>
      <c r="E70">
        <v>66</v>
      </c>
      <c r="F70" s="82">
        <v>22.673999999999999</v>
      </c>
      <c r="G70" s="45">
        <v>66</v>
      </c>
      <c r="H70" s="83">
        <v>53.789492853680855</v>
      </c>
      <c r="I70" s="84">
        <v>66</v>
      </c>
      <c r="J70" s="103">
        <v>27.111000000000001</v>
      </c>
      <c r="K70" s="116">
        <v>66</v>
      </c>
      <c r="L70" s="85">
        <v>72.311000000000007</v>
      </c>
      <c r="M70" s="86">
        <v>66</v>
      </c>
    </row>
    <row r="71" spans="2:13" x14ac:dyDescent="0.3">
      <c r="B71" s="79">
        <v>83.353999999999999</v>
      </c>
      <c r="C71" s="80">
        <v>67</v>
      </c>
      <c r="D71" s="10">
        <v>9.1460000000000008</v>
      </c>
      <c r="E71">
        <v>67</v>
      </c>
      <c r="F71" s="82">
        <v>22.657</v>
      </c>
      <c r="G71" s="45">
        <v>67</v>
      </c>
      <c r="H71" s="83">
        <v>53.661518375583114</v>
      </c>
      <c r="I71" s="84">
        <v>67</v>
      </c>
      <c r="J71" s="103">
        <v>26.07</v>
      </c>
      <c r="K71" s="116">
        <v>67</v>
      </c>
      <c r="L71" s="85">
        <v>71.614999999999995</v>
      </c>
      <c r="M71" s="86">
        <v>67</v>
      </c>
    </row>
    <row r="72" spans="2:13" x14ac:dyDescent="0.3">
      <c r="B72" s="79">
        <v>82.67</v>
      </c>
      <c r="C72" s="80">
        <v>68</v>
      </c>
      <c r="D72" s="10">
        <v>9.0549999999999997</v>
      </c>
      <c r="E72">
        <v>68</v>
      </c>
      <c r="F72" s="82">
        <v>22.465</v>
      </c>
      <c r="G72" s="45">
        <v>68</v>
      </c>
      <c r="H72" s="83">
        <v>53.610480545604915</v>
      </c>
      <c r="I72" s="84">
        <v>68</v>
      </c>
      <c r="J72" s="103">
        <v>25.731000000000002</v>
      </c>
      <c r="K72" s="116">
        <v>68</v>
      </c>
      <c r="L72" s="85">
        <v>71.293999999999997</v>
      </c>
      <c r="M72" s="86">
        <v>68</v>
      </c>
    </row>
    <row r="73" spans="2:13" x14ac:dyDescent="0.3">
      <c r="B73" s="79">
        <v>82.066999999999993</v>
      </c>
      <c r="C73" s="80">
        <v>69</v>
      </c>
      <c r="D73" s="10">
        <v>8.9489999999999998</v>
      </c>
      <c r="E73">
        <v>69</v>
      </c>
      <c r="F73" s="82">
        <v>22.448</v>
      </c>
      <c r="G73" s="45">
        <v>69</v>
      </c>
      <c r="H73" s="83">
        <v>53.176476988442204</v>
      </c>
      <c r="I73" s="84">
        <v>69</v>
      </c>
      <c r="J73" s="103">
        <v>24.888000000000002</v>
      </c>
      <c r="K73" s="116">
        <v>69</v>
      </c>
      <c r="L73" s="85">
        <v>70.78</v>
      </c>
      <c r="M73" s="86">
        <v>69</v>
      </c>
    </row>
    <row r="74" spans="2:13" x14ac:dyDescent="0.3">
      <c r="B74" s="79">
        <v>81.894000000000005</v>
      </c>
      <c r="C74" s="80">
        <v>70</v>
      </c>
      <c r="D74" s="10">
        <v>8.8629999999999995</v>
      </c>
      <c r="E74">
        <v>70</v>
      </c>
      <c r="F74" s="82">
        <v>22.385999999999999</v>
      </c>
      <c r="G74" s="45">
        <v>70</v>
      </c>
      <c r="H74" s="83">
        <v>52.621681481021035</v>
      </c>
      <c r="I74" s="84">
        <v>70</v>
      </c>
      <c r="J74" s="103">
        <v>24.6</v>
      </c>
      <c r="K74" s="116">
        <v>70</v>
      </c>
      <c r="L74" s="85">
        <v>70.617000000000004</v>
      </c>
      <c r="M74" s="86">
        <v>70</v>
      </c>
    </row>
    <row r="75" spans="2:13" x14ac:dyDescent="0.3">
      <c r="B75" s="79">
        <v>81.72</v>
      </c>
      <c r="C75" s="80">
        <v>71</v>
      </c>
      <c r="D75" s="10">
        <v>8.7110000000000003</v>
      </c>
      <c r="E75">
        <v>71</v>
      </c>
      <c r="F75" s="82">
        <v>22.286000000000001</v>
      </c>
      <c r="G75" s="45">
        <v>71</v>
      </c>
      <c r="H75" s="83">
        <v>51.400117269569172</v>
      </c>
      <c r="I75" s="84">
        <v>71</v>
      </c>
      <c r="J75" s="103">
        <v>24.594999999999999</v>
      </c>
      <c r="K75" s="116">
        <v>71</v>
      </c>
      <c r="L75" s="85">
        <v>70.468999999999994</v>
      </c>
      <c r="M75" s="86">
        <v>71</v>
      </c>
    </row>
    <row r="76" spans="2:13" x14ac:dyDescent="0.3">
      <c r="B76" s="79">
        <v>81.430000000000007</v>
      </c>
      <c r="C76" s="80">
        <v>72</v>
      </c>
      <c r="D76" s="10">
        <v>8.5190000000000001</v>
      </c>
      <c r="E76">
        <v>72</v>
      </c>
      <c r="F76" s="82">
        <v>22.283000000000001</v>
      </c>
      <c r="G76" s="45">
        <v>72</v>
      </c>
      <c r="H76" s="83">
        <v>51.29473188540139</v>
      </c>
      <c r="I76" s="84">
        <v>72</v>
      </c>
      <c r="J76" s="103">
        <v>24.373999999999999</v>
      </c>
      <c r="K76" s="116">
        <v>72</v>
      </c>
      <c r="L76" s="85">
        <v>70.260999999999996</v>
      </c>
      <c r="M76" s="86">
        <v>72</v>
      </c>
    </row>
    <row r="77" spans="2:13" x14ac:dyDescent="0.3">
      <c r="B77" s="79">
        <v>80.641000000000005</v>
      </c>
      <c r="C77" s="80">
        <v>73</v>
      </c>
      <c r="D77" s="10">
        <v>8.4209999999999994</v>
      </c>
      <c r="E77">
        <v>73</v>
      </c>
      <c r="F77" s="82">
        <v>22.128</v>
      </c>
      <c r="G77" s="45">
        <v>73</v>
      </c>
      <c r="H77" s="83">
        <v>50.919789953403047</v>
      </c>
      <c r="I77" s="84">
        <v>73</v>
      </c>
      <c r="J77" s="103">
        <v>23.986999999999998</v>
      </c>
      <c r="K77" s="116">
        <v>73</v>
      </c>
      <c r="L77" s="85">
        <v>69.664000000000001</v>
      </c>
      <c r="M77" s="86">
        <v>73</v>
      </c>
    </row>
    <row r="78" spans="2:13" x14ac:dyDescent="0.3">
      <c r="B78" s="79">
        <v>79.786000000000001</v>
      </c>
      <c r="C78" s="80">
        <v>74</v>
      </c>
      <c r="D78" s="10">
        <v>8.4130000000000003</v>
      </c>
      <c r="E78">
        <v>74</v>
      </c>
      <c r="F78" s="82">
        <v>21.536000000000001</v>
      </c>
      <c r="G78" s="45">
        <v>74</v>
      </c>
      <c r="H78" s="83">
        <v>50.340129776217246</v>
      </c>
      <c r="I78" s="84">
        <v>74</v>
      </c>
      <c r="J78" s="103">
        <v>23.832000000000001</v>
      </c>
      <c r="K78" s="116">
        <v>74</v>
      </c>
      <c r="L78" s="85">
        <v>69.409000000000006</v>
      </c>
      <c r="M78" s="86">
        <v>74</v>
      </c>
    </row>
    <row r="79" spans="2:13" x14ac:dyDescent="0.3">
      <c r="B79" s="79">
        <v>79.697000000000003</v>
      </c>
      <c r="C79" s="80">
        <v>75</v>
      </c>
      <c r="D79" s="10">
        <v>8.1989999999999998</v>
      </c>
      <c r="E79">
        <v>75</v>
      </c>
      <c r="F79" s="82">
        <v>21.14</v>
      </c>
      <c r="G79" s="45">
        <v>75</v>
      </c>
      <c r="H79" s="83">
        <v>49.698665905955082</v>
      </c>
      <c r="I79" s="84">
        <v>75</v>
      </c>
      <c r="J79" s="103">
        <v>23.780999999999999</v>
      </c>
      <c r="K79" s="116">
        <v>75</v>
      </c>
      <c r="L79" s="85">
        <v>69.212999999999994</v>
      </c>
      <c r="M79" s="86">
        <v>75</v>
      </c>
    </row>
    <row r="80" spans="2:13" x14ac:dyDescent="0.3">
      <c r="B80" s="79">
        <v>79.13</v>
      </c>
      <c r="C80" s="80">
        <v>76</v>
      </c>
      <c r="D80" s="10">
        <v>8.1129999999999995</v>
      </c>
      <c r="E80">
        <v>76</v>
      </c>
      <c r="F80" s="82">
        <v>20.824000000000002</v>
      </c>
      <c r="G80" s="45">
        <v>76</v>
      </c>
      <c r="H80" s="83">
        <v>49.520292438150278</v>
      </c>
      <c r="I80" s="84">
        <v>76</v>
      </c>
      <c r="J80" s="103">
        <v>23.59</v>
      </c>
      <c r="K80" s="116">
        <v>76</v>
      </c>
      <c r="L80" s="85">
        <v>68.561999999999998</v>
      </c>
      <c r="M80" s="86">
        <v>76</v>
      </c>
    </row>
    <row r="81" spans="2:13" x14ac:dyDescent="0.3">
      <c r="B81" s="79">
        <v>78.950999999999993</v>
      </c>
      <c r="C81" s="80">
        <v>77</v>
      </c>
      <c r="D81" s="10">
        <v>7.9939999999999998</v>
      </c>
      <c r="E81">
        <v>77</v>
      </c>
      <c r="F81" s="82">
        <v>20.597000000000001</v>
      </c>
      <c r="G81" s="45">
        <v>77</v>
      </c>
      <c r="H81" s="83">
        <v>49.230188638714175</v>
      </c>
      <c r="I81" s="84">
        <v>77</v>
      </c>
      <c r="J81" s="103">
        <v>23.469000000000001</v>
      </c>
      <c r="K81" s="116">
        <v>77</v>
      </c>
      <c r="L81" s="85">
        <v>68.349000000000004</v>
      </c>
      <c r="M81" s="86">
        <v>77</v>
      </c>
    </row>
    <row r="82" spans="2:13" x14ac:dyDescent="0.3">
      <c r="B82" s="79">
        <v>78.52</v>
      </c>
      <c r="C82" s="80">
        <v>78</v>
      </c>
      <c r="D82" s="10">
        <v>7.9219999999999997</v>
      </c>
      <c r="E82">
        <v>79</v>
      </c>
      <c r="F82" s="82">
        <v>20.431999999999999</v>
      </c>
      <c r="G82" s="45">
        <v>78</v>
      </c>
      <c r="H82" s="83">
        <v>48.783317159296296</v>
      </c>
      <c r="I82" s="84">
        <v>78</v>
      </c>
      <c r="J82" s="103">
        <v>23.457999999999998</v>
      </c>
      <c r="K82" s="116">
        <v>78</v>
      </c>
      <c r="L82" s="85">
        <v>68.257999999999996</v>
      </c>
      <c r="M82" s="86">
        <v>78</v>
      </c>
    </row>
    <row r="83" spans="2:13" x14ac:dyDescent="0.3">
      <c r="B83" s="79">
        <v>78.138000000000005</v>
      </c>
      <c r="C83" s="80">
        <v>79</v>
      </c>
      <c r="D83" s="10">
        <v>7.8819999999999997</v>
      </c>
      <c r="E83">
        <v>80</v>
      </c>
      <c r="F83" s="82">
        <v>20.404</v>
      </c>
      <c r="G83" s="45">
        <v>79</v>
      </c>
      <c r="H83" s="83">
        <v>48.164742815751296</v>
      </c>
      <c r="I83" s="84">
        <v>79</v>
      </c>
      <c r="J83" s="103">
        <v>23.097000000000001</v>
      </c>
      <c r="K83" s="116">
        <v>79</v>
      </c>
      <c r="L83" s="85">
        <v>68.150000000000006</v>
      </c>
      <c r="M83" s="86">
        <v>79</v>
      </c>
    </row>
    <row r="84" spans="2:13" x14ac:dyDescent="0.3">
      <c r="B84" s="79">
        <v>77.406999999999996</v>
      </c>
      <c r="C84" s="80">
        <v>80</v>
      </c>
      <c r="D84" s="10">
        <v>7.8659999999999997</v>
      </c>
      <c r="E84">
        <v>81</v>
      </c>
      <c r="F84" s="82">
        <v>20.276</v>
      </c>
      <c r="G84" s="45">
        <v>80</v>
      </c>
      <c r="H84" s="83">
        <v>47.53678095954718</v>
      </c>
      <c r="I84" s="84">
        <v>80</v>
      </c>
      <c r="J84" s="103">
        <v>22.283000000000001</v>
      </c>
      <c r="K84" s="116">
        <v>80</v>
      </c>
      <c r="L84" s="85">
        <v>67.426000000000002</v>
      </c>
      <c r="M84" s="86">
        <v>80</v>
      </c>
    </row>
    <row r="85" spans="2:13" x14ac:dyDescent="0.3">
      <c r="B85" s="79">
        <v>77.376000000000005</v>
      </c>
      <c r="C85" s="80">
        <v>81</v>
      </c>
      <c r="D85" s="10">
        <v>7.7190000000000003</v>
      </c>
      <c r="E85">
        <v>82</v>
      </c>
      <c r="F85" s="82">
        <v>20.074000000000002</v>
      </c>
      <c r="G85" s="45">
        <v>81</v>
      </c>
      <c r="H85" s="83">
        <v>47.146808982142652</v>
      </c>
      <c r="I85" s="84">
        <v>81</v>
      </c>
      <c r="J85" s="103">
        <v>22.274999999999999</v>
      </c>
      <c r="K85" s="116">
        <v>81</v>
      </c>
      <c r="L85" s="85">
        <v>67.054000000000002</v>
      </c>
      <c r="M85" s="86">
        <v>81</v>
      </c>
    </row>
    <row r="86" spans="2:13" x14ac:dyDescent="0.3">
      <c r="B86" s="79">
        <v>77.314999999999998</v>
      </c>
      <c r="C86" s="80">
        <v>82</v>
      </c>
      <c r="D86" s="10">
        <v>7.702</v>
      </c>
      <c r="E86">
        <v>83</v>
      </c>
      <c r="F86" s="82">
        <v>19.975000000000001</v>
      </c>
      <c r="G86" s="45">
        <v>82</v>
      </c>
      <c r="H86" s="83">
        <v>47.030540472271042</v>
      </c>
      <c r="I86" s="84">
        <v>82</v>
      </c>
      <c r="J86" s="103">
        <v>22.2</v>
      </c>
      <c r="K86" s="116">
        <v>82</v>
      </c>
      <c r="L86" s="85">
        <v>66.944999999999993</v>
      </c>
      <c r="M86" s="86">
        <v>82</v>
      </c>
    </row>
    <row r="87" spans="2:13" x14ac:dyDescent="0.3">
      <c r="B87" s="79">
        <v>77.100999999999999</v>
      </c>
      <c r="C87" s="80">
        <v>83</v>
      </c>
      <c r="D87" s="10">
        <v>7.45</v>
      </c>
      <c r="E87">
        <v>84</v>
      </c>
      <c r="F87" s="82">
        <v>19.891999999999999</v>
      </c>
      <c r="G87" s="45">
        <v>83</v>
      </c>
      <c r="H87" s="83">
        <v>46.681361171395061</v>
      </c>
      <c r="I87" s="84">
        <v>83</v>
      </c>
      <c r="J87" s="103">
        <v>21.952000000000002</v>
      </c>
      <c r="K87" s="116">
        <v>83</v>
      </c>
      <c r="L87" s="85">
        <v>65.923000000000002</v>
      </c>
      <c r="M87" s="86">
        <v>83</v>
      </c>
    </row>
    <row r="88" spans="2:13" x14ac:dyDescent="0.3">
      <c r="B88" s="79">
        <v>76.295000000000002</v>
      </c>
      <c r="C88" s="80">
        <v>84</v>
      </c>
      <c r="D88" s="10">
        <v>7.4420000000000002</v>
      </c>
      <c r="E88">
        <v>85</v>
      </c>
      <c r="F88" s="82">
        <v>19.766999999999999</v>
      </c>
      <c r="G88" s="45">
        <v>84</v>
      </c>
      <c r="H88" s="83">
        <v>45.691693791128451</v>
      </c>
      <c r="I88" s="84">
        <v>84</v>
      </c>
      <c r="J88" s="103">
        <v>21.870999999999999</v>
      </c>
      <c r="K88" s="116">
        <v>84</v>
      </c>
      <c r="L88" s="85">
        <v>65.876000000000005</v>
      </c>
      <c r="M88" s="86">
        <v>84</v>
      </c>
    </row>
    <row r="89" spans="2:13" x14ac:dyDescent="0.3">
      <c r="B89" s="79">
        <v>76.266999999999996</v>
      </c>
      <c r="C89" s="80">
        <v>85</v>
      </c>
      <c r="D89" s="10">
        <v>7.39</v>
      </c>
      <c r="E89">
        <v>86</v>
      </c>
      <c r="F89" s="82">
        <v>19.565999999999999</v>
      </c>
      <c r="G89" s="45">
        <v>85</v>
      </c>
      <c r="H89" s="83">
        <v>45.676364982373954</v>
      </c>
      <c r="I89" s="84">
        <v>85</v>
      </c>
      <c r="J89" s="103">
        <v>21.739000000000001</v>
      </c>
      <c r="K89" s="116">
        <v>85</v>
      </c>
      <c r="L89" s="85">
        <v>65.748999999999995</v>
      </c>
      <c r="M89" s="86">
        <v>85</v>
      </c>
    </row>
    <row r="90" spans="2:13" x14ac:dyDescent="0.3">
      <c r="B90" s="79">
        <v>75.988</v>
      </c>
      <c r="C90" s="80">
        <v>86</v>
      </c>
      <c r="D90" s="10">
        <v>7.1269999999999998</v>
      </c>
      <c r="E90">
        <v>87</v>
      </c>
      <c r="F90" s="82">
        <v>19.452000000000002</v>
      </c>
      <c r="G90" s="45">
        <v>86</v>
      </c>
      <c r="H90" s="83">
        <v>45.436005522422334</v>
      </c>
      <c r="I90" s="84">
        <v>86</v>
      </c>
      <c r="J90" s="103">
        <v>21.539000000000001</v>
      </c>
      <c r="K90" s="116">
        <v>86</v>
      </c>
      <c r="L90" s="85">
        <v>65.495000000000005</v>
      </c>
      <c r="M90" s="86">
        <v>86</v>
      </c>
    </row>
    <row r="91" spans="2:13" x14ac:dyDescent="0.3">
      <c r="B91" s="79">
        <v>75.393000000000001</v>
      </c>
      <c r="C91" s="80">
        <v>87</v>
      </c>
      <c r="D91" s="10">
        <v>7.109</v>
      </c>
      <c r="E91">
        <v>88</v>
      </c>
      <c r="F91" s="82">
        <v>19.318000000000001</v>
      </c>
      <c r="G91" s="45">
        <v>87</v>
      </c>
      <c r="H91" s="83">
        <v>45.090008926957509</v>
      </c>
      <c r="I91" s="84">
        <v>87</v>
      </c>
      <c r="J91" s="103">
        <v>21.459</v>
      </c>
      <c r="K91" s="116">
        <v>87</v>
      </c>
      <c r="L91" s="85">
        <v>65.367999999999995</v>
      </c>
      <c r="M91" s="86">
        <v>87</v>
      </c>
    </row>
    <row r="92" spans="2:13" x14ac:dyDescent="0.3">
      <c r="B92" s="79">
        <v>74.668000000000006</v>
      </c>
      <c r="C92" s="80">
        <v>88</v>
      </c>
      <c r="D92" s="10">
        <v>7.0910000000000002</v>
      </c>
      <c r="E92">
        <v>89</v>
      </c>
      <c r="F92" s="82">
        <v>19.164999999999999</v>
      </c>
      <c r="G92" s="45">
        <v>88</v>
      </c>
      <c r="H92" s="83">
        <v>45.029256878064807</v>
      </c>
      <c r="I92" s="84">
        <v>88</v>
      </c>
      <c r="J92" s="103">
        <v>21.355</v>
      </c>
      <c r="K92" s="116">
        <v>88</v>
      </c>
      <c r="L92" s="85">
        <v>65.350999999999999</v>
      </c>
      <c r="M92" s="86">
        <v>88</v>
      </c>
    </row>
    <row r="93" spans="2:13" x14ac:dyDescent="0.3">
      <c r="B93" s="79">
        <v>74.317999999999998</v>
      </c>
      <c r="C93" s="80">
        <v>89</v>
      </c>
      <c r="D93" s="10">
        <v>7.0369999999999999</v>
      </c>
      <c r="E93">
        <v>90</v>
      </c>
      <c r="F93" s="82">
        <v>19.088999999999999</v>
      </c>
      <c r="G93" s="45">
        <v>89</v>
      </c>
      <c r="H93" s="83">
        <v>44.998142717142549</v>
      </c>
      <c r="I93" s="84">
        <v>89</v>
      </c>
      <c r="J93" s="103">
        <v>21.268999999999998</v>
      </c>
      <c r="K93" s="116">
        <v>89</v>
      </c>
      <c r="L93" s="85">
        <v>64.95</v>
      </c>
      <c r="M93" s="86">
        <v>89</v>
      </c>
    </row>
    <row r="94" spans="2:13" x14ac:dyDescent="0.3">
      <c r="B94" s="79">
        <v>73.55</v>
      </c>
      <c r="C94" s="80">
        <v>90</v>
      </c>
      <c r="D94" s="10">
        <v>6.9740000000000002</v>
      </c>
      <c r="E94">
        <v>91</v>
      </c>
      <c r="F94" s="82">
        <v>18.978000000000002</v>
      </c>
      <c r="G94" s="45">
        <v>90</v>
      </c>
      <c r="H94" s="83">
        <v>44.891909643128521</v>
      </c>
      <c r="I94" s="84">
        <v>90</v>
      </c>
      <c r="J94" s="103">
        <v>20.809000000000001</v>
      </c>
      <c r="K94" s="116">
        <v>90</v>
      </c>
      <c r="L94" s="85">
        <v>64.838999999999999</v>
      </c>
      <c r="M94" s="86">
        <v>90</v>
      </c>
    </row>
    <row r="95" spans="2:13" x14ac:dyDescent="0.3">
      <c r="B95" s="79">
        <v>73.293000000000006</v>
      </c>
      <c r="C95" s="80">
        <v>91</v>
      </c>
      <c r="D95" s="10">
        <v>6.8819999999999997</v>
      </c>
      <c r="E95">
        <v>92</v>
      </c>
      <c r="F95" s="82">
        <v>18.878</v>
      </c>
      <c r="G95" s="45">
        <v>91</v>
      </c>
      <c r="H95" s="83">
        <v>44.648753120236677</v>
      </c>
      <c r="I95" s="84">
        <v>91</v>
      </c>
      <c r="J95" s="103">
        <v>20.713999999999999</v>
      </c>
      <c r="K95" s="116">
        <v>91</v>
      </c>
      <c r="L95" s="85">
        <v>63.783000000000001</v>
      </c>
      <c r="M95" s="86">
        <v>91</v>
      </c>
    </row>
    <row r="96" spans="2:13" x14ac:dyDescent="0.3">
      <c r="B96" s="79">
        <v>71.924000000000007</v>
      </c>
      <c r="C96" s="80">
        <v>92</v>
      </c>
      <c r="D96" s="10">
        <v>6.8170000000000002</v>
      </c>
      <c r="E96">
        <v>93</v>
      </c>
      <c r="F96" s="82">
        <v>18.734999999999999</v>
      </c>
      <c r="G96" s="45">
        <v>92</v>
      </c>
      <c r="H96" s="83">
        <v>44.541686750799308</v>
      </c>
      <c r="I96" s="84">
        <v>92</v>
      </c>
      <c r="J96" s="103">
        <v>20.584</v>
      </c>
      <c r="K96" s="116">
        <v>92</v>
      </c>
      <c r="L96" s="85">
        <v>63.521000000000001</v>
      </c>
      <c r="M96" s="86">
        <v>92</v>
      </c>
    </row>
    <row r="97" spans="2:13" x14ac:dyDescent="0.3">
      <c r="B97" s="79">
        <v>71.626999999999995</v>
      </c>
      <c r="C97" s="80">
        <v>93</v>
      </c>
      <c r="D97" s="10">
        <v>6.6849999999999996</v>
      </c>
      <c r="E97">
        <v>94</v>
      </c>
      <c r="F97" s="82">
        <v>18.52</v>
      </c>
      <c r="G97" s="45">
        <v>93</v>
      </c>
      <c r="H97" s="83">
        <v>44.310977217119621</v>
      </c>
      <c r="I97" s="84">
        <v>93</v>
      </c>
      <c r="J97" s="103">
        <v>20.428999999999998</v>
      </c>
      <c r="K97" s="116">
        <v>93</v>
      </c>
      <c r="L97" s="85">
        <v>63.454999999999998</v>
      </c>
      <c r="M97" s="86">
        <v>93</v>
      </c>
    </row>
    <row r="98" spans="2:13" x14ac:dyDescent="0.3">
      <c r="B98" s="79">
        <v>71.096000000000004</v>
      </c>
      <c r="C98" s="80">
        <v>94</v>
      </c>
      <c r="D98" s="10">
        <v>6.6079999999999997</v>
      </c>
      <c r="E98">
        <v>95</v>
      </c>
      <c r="F98" s="82">
        <v>18.379000000000001</v>
      </c>
      <c r="G98" s="45">
        <v>94</v>
      </c>
      <c r="H98" s="83">
        <v>44.04727481090562</v>
      </c>
      <c r="I98" s="84">
        <v>94</v>
      </c>
      <c r="J98" s="103">
        <v>20.382000000000001</v>
      </c>
      <c r="K98" s="116">
        <v>94</v>
      </c>
      <c r="L98" s="85">
        <v>63.223999999999997</v>
      </c>
      <c r="M98" s="86">
        <v>94</v>
      </c>
    </row>
    <row r="99" spans="2:13" x14ac:dyDescent="0.3">
      <c r="B99" s="79">
        <v>70.863</v>
      </c>
      <c r="C99" s="80">
        <v>95</v>
      </c>
      <c r="D99" s="10">
        <v>6.5890000000000004</v>
      </c>
      <c r="E99">
        <v>96</v>
      </c>
      <c r="F99" s="82">
        <v>18.212</v>
      </c>
      <c r="G99" s="45">
        <v>95</v>
      </c>
      <c r="H99" s="83">
        <v>43.627580673521138</v>
      </c>
      <c r="I99" s="84">
        <v>95</v>
      </c>
      <c r="J99" s="103">
        <v>20.367000000000001</v>
      </c>
      <c r="K99" s="116">
        <v>95</v>
      </c>
      <c r="L99" s="85">
        <v>62.728000000000002</v>
      </c>
      <c r="M99" s="86">
        <v>95</v>
      </c>
    </row>
    <row r="100" spans="2:13" x14ac:dyDescent="0.3">
      <c r="B100" s="79">
        <v>70.763000000000005</v>
      </c>
      <c r="C100" s="80">
        <v>96</v>
      </c>
      <c r="D100" s="10">
        <v>6.54</v>
      </c>
      <c r="E100">
        <v>97</v>
      </c>
      <c r="F100" s="82">
        <v>18.155999999999999</v>
      </c>
      <c r="G100" s="45">
        <v>95</v>
      </c>
      <c r="H100" s="83">
        <v>42.469649622663852</v>
      </c>
      <c r="I100" s="84">
        <v>96</v>
      </c>
      <c r="J100" s="103">
        <v>20.309999999999999</v>
      </c>
      <c r="K100" s="116">
        <v>96</v>
      </c>
      <c r="L100" s="85">
        <v>62.444000000000003</v>
      </c>
      <c r="M100" s="86">
        <v>96</v>
      </c>
    </row>
    <row r="101" spans="2:13" x14ac:dyDescent="0.3">
      <c r="B101" s="79">
        <v>70.662999999999997</v>
      </c>
      <c r="C101" s="80">
        <v>97</v>
      </c>
      <c r="D101" s="10">
        <v>6.53</v>
      </c>
      <c r="E101">
        <v>99</v>
      </c>
      <c r="F101" s="82">
        <v>18.155999999999999</v>
      </c>
      <c r="G101" s="45">
        <v>95</v>
      </c>
      <c r="H101" s="83">
        <v>42.340539427209819</v>
      </c>
      <c r="I101" s="84">
        <v>97</v>
      </c>
      <c r="J101" s="103">
        <v>20.14</v>
      </c>
      <c r="K101" s="116">
        <v>97</v>
      </c>
      <c r="L101" s="85">
        <v>62.225999999999999</v>
      </c>
      <c r="M101" s="86">
        <v>97</v>
      </c>
    </row>
    <row r="102" spans="2:13" x14ac:dyDescent="0.3">
      <c r="B102" s="79">
        <v>70.293000000000006</v>
      </c>
      <c r="C102" s="80">
        <v>98</v>
      </c>
      <c r="D102" s="10">
        <v>6.4320000000000004</v>
      </c>
      <c r="E102">
        <v>100</v>
      </c>
      <c r="F102" s="82">
        <v>18.155999999999999</v>
      </c>
      <c r="G102" s="45">
        <v>98</v>
      </c>
      <c r="H102" s="83">
        <v>42.032691946561208</v>
      </c>
      <c r="I102" s="84">
        <v>98</v>
      </c>
      <c r="J102" s="103">
        <v>20.114999999999998</v>
      </c>
      <c r="K102" s="116">
        <v>98</v>
      </c>
      <c r="L102" s="85">
        <v>62.125</v>
      </c>
      <c r="M102" s="86">
        <v>98</v>
      </c>
    </row>
    <row r="103" spans="2:13" x14ac:dyDescent="0.3">
      <c r="B103" s="79">
        <v>70.155000000000001</v>
      </c>
      <c r="C103" s="80">
        <v>99</v>
      </c>
      <c r="D103" s="10">
        <v>6.4219999999999997</v>
      </c>
      <c r="E103">
        <v>101</v>
      </c>
      <c r="F103" s="82">
        <v>17.818999999999999</v>
      </c>
      <c r="G103" s="45">
        <v>99</v>
      </c>
      <c r="H103" s="83">
        <v>41.197430904511165</v>
      </c>
      <c r="I103" s="84">
        <v>99</v>
      </c>
      <c r="J103" s="103">
        <v>19.978999999999999</v>
      </c>
      <c r="K103" s="116">
        <v>99</v>
      </c>
      <c r="L103" s="85">
        <v>61.686999999999998</v>
      </c>
      <c r="M103" s="86">
        <v>99</v>
      </c>
    </row>
    <row r="104" spans="2:13" x14ac:dyDescent="0.3">
      <c r="B104" s="79">
        <v>70.024000000000001</v>
      </c>
      <c r="C104" s="80">
        <v>100</v>
      </c>
      <c r="D104" s="10">
        <v>6.4119999999999999</v>
      </c>
      <c r="E104">
        <v>102</v>
      </c>
      <c r="F104" s="82">
        <v>17.722999999999999</v>
      </c>
      <c r="G104" s="45">
        <v>100</v>
      </c>
      <c r="H104" s="83">
        <v>40.746832592664823</v>
      </c>
      <c r="I104" s="84">
        <v>100</v>
      </c>
      <c r="J104" s="103">
        <v>19.856999999999999</v>
      </c>
      <c r="K104" s="116">
        <v>100</v>
      </c>
      <c r="L104" s="85">
        <v>61.67</v>
      </c>
      <c r="M104" s="86">
        <v>100</v>
      </c>
    </row>
    <row r="105" spans="2:13" x14ac:dyDescent="0.3">
      <c r="B105" s="79">
        <v>69.650999999999996</v>
      </c>
      <c r="C105" s="80">
        <v>101</v>
      </c>
      <c r="D105" s="10">
        <v>6.4020000000000001</v>
      </c>
      <c r="E105">
        <v>103</v>
      </c>
      <c r="F105" s="82">
        <v>17.564</v>
      </c>
      <c r="G105" s="45">
        <v>101</v>
      </c>
      <c r="H105" s="83">
        <v>40.662376624996753</v>
      </c>
      <c r="I105" s="84">
        <v>101</v>
      </c>
      <c r="J105" s="103">
        <v>19.853999999999999</v>
      </c>
      <c r="K105" s="116">
        <v>101</v>
      </c>
      <c r="L105" s="85">
        <v>61.228999999999999</v>
      </c>
      <c r="M105" s="86">
        <v>100</v>
      </c>
    </row>
    <row r="106" spans="2:13" x14ac:dyDescent="0.3">
      <c r="B106" s="79">
        <v>69.582999999999998</v>
      </c>
      <c r="C106" s="80">
        <v>102</v>
      </c>
      <c r="D106" s="10">
        <v>6.2919999999999998</v>
      </c>
      <c r="E106">
        <v>104</v>
      </c>
      <c r="F106" s="82">
        <v>17.535</v>
      </c>
      <c r="G106" s="45">
        <v>102</v>
      </c>
      <c r="H106" s="83">
        <v>40.494508388970672</v>
      </c>
      <c r="I106" s="84">
        <v>102</v>
      </c>
      <c r="J106" s="103">
        <v>19.677</v>
      </c>
      <c r="K106" s="116">
        <v>102</v>
      </c>
      <c r="L106" s="85">
        <v>61.228999999999999</v>
      </c>
      <c r="M106" s="86">
        <v>102</v>
      </c>
    </row>
    <row r="107" spans="2:13" x14ac:dyDescent="0.3">
      <c r="B107" s="79">
        <v>69.037000000000006</v>
      </c>
      <c r="C107" s="80">
        <v>103</v>
      </c>
      <c r="D107" s="10">
        <v>6.17</v>
      </c>
      <c r="E107">
        <v>105</v>
      </c>
      <c r="F107" s="82">
        <v>17.516999999999999</v>
      </c>
      <c r="G107" s="45">
        <v>103</v>
      </c>
      <c r="H107" s="83">
        <v>40.376427690905281</v>
      </c>
      <c r="I107" s="84">
        <v>103</v>
      </c>
      <c r="J107" s="103">
        <v>19.553000000000001</v>
      </c>
      <c r="K107" s="116">
        <v>103</v>
      </c>
      <c r="L107" s="85">
        <v>61.024000000000001</v>
      </c>
      <c r="M107" s="86">
        <v>103</v>
      </c>
    </row>
    <row r="108" spans="2:13" x14ac:dyDescent="0.3">
      <c r="B108" s="79">
        <v>68.346999999999994</v>
      </c>
      <c r="C108" s="80">
        <v>104</v>
      </c>
      <c r="D108" s="10">
        <v>6.149</v>
      </c>
      <c r="E108">
        <v>106</v>
      </c>
      <c r="F108" s="82">
        <v>17.175000000000001</v>
      </c>
      <c r="G108" s="45">
        <v>104</v>
      </c>
      <c r="H108" s="83">
        <v>39.985083422745838</v>
      </c>
      <c r="I108" s="84">
        <v>104</v>
      </c>
      <c r="J108" s="103">
        <v>19.536999999999999</v>
      </c>
      <c r="K108" s="116">
        <v>104</v>
      </c>
      <c r="L108" s="85">
        <v>60.610999999999997</v>
      </c>
      <c r="M108" s="86">
        <v>104</v>
      </c>
    </row>
    <row r="109" spans="2:13" x14ac:dyDescent="0.3">
      <c r="B109" s="79">
        <v>68.313000000000002</v>
      </c>
      <c r="C109" s="80">
        <v>105</v>
      </c>
      <c r="D109" s="10">
        <v>6.0860000000000003</v>
      </c>
      <c r="E109">
        <v>107</v>
      </c>
      <c r="F109" s="82">
        <v>17.071000000000002</v>
      </c>
      <c r="G109" s="45">
        <v>105</v>
      </c>
      <c r="H109" s="83">
        <v>39.88305609200026</v>
      </c>
      <c r="I109" s="84">
        <v>105</v>
      </c>
      <c r="J109" s="103">
        <v>19.419</v>
      </c>
      <c r="K109" s="116">
        <v>105</v>
      </c>
      <c r="L109" s="85">
        <v>60.457000000000001</v>
      </c>
      <c r="M109" s="86">
        <v>105</v>
      </c>
    </row>
    <row r="110" spans="2:13" x14ac:dyDescent="0.3">
      <c r="B110" s="79">
        <v>68.103999999999999</v>
      </c>
      <c r="C110" s="80">
        <v>106</v>
      </c>
      <c r="D110" s="10">
        <v>6.0759999999999996</v>
      </c>
      <c r="E110">
        <v>108</v>
      </c>
      <c r="F110" s="82">
        <v>16.568000000000001</v>
      </c>
      <c r="G110" s="45">
        <v>106</v>
      </c>
      <c r="H110" s="83">
        <v>39.625231943389338</v>
      </c>
      <c r="I110" s="84">
        <v>106</v>
      </c>
      <c r="J110" s="103">
        <v>19.367000000000001</v>
      </c>
      <c r="K110" s="116">
        <v>106</v>
      </c>
      <c r="L110" s="85">
        <v>59.901000000000003</v>
      </c>
      <c r="M110" s="86">
        <v>106</v>
      </c>
    </row>
    <row r="111" spans="2:13" x14ac:dyDescent="0.3">
      <c r="B111" s="79">
        <v>67.650999999999996</v>
      </c>
      <c r="C111" s="80">
        <v>107</v>
      </c>
      <c r="D111" s="10">
        <v>6.0659999999999998</v>
      </c>
      <c r="E111">
        <v>110</v>
      </c>
      <c r="F111" s="82">
        <v>16.448</v>
      </c>
      <c r="G111" s="45">
        <v>107</v>
      </c>
      <c r="H111" s="83">
        <v>39.591478925691305</v>
      </c>
      <c r="I111" s="84">
        <v>107</v>
      </c>
      <c r="J111" s="103">
        <v>19.228000000000002</v>
      </c>
      <c r="K111" s="116">
        <v>107</v>
      </c>
      <c r="L111" s="85">
        <v>59.429000000000002</v>
      </c>
      <c r="M111" s="86">
        <v>107</v>
      </c>
    </row>
    <row r="112" spans="2:13" x14ac:dyDescent="0.3">
      <c r="B112" s="79">
        <v>67.614999999999995</v>
      </c>
      <c r="C112" s="80">
        <v>108</v>
      </c>
      <c r="D112" s="10">
        <v>6.0229999999999997</v>
      </c>
      <c r="E112">
        <v>111</v>
      </c>
      <c r="F112" s="82">
        <v>16.312000000000001</v>
      </c>
      <c r="G112" s="45">
        <v>108</v>
      </c>
      <c r="H112" s="83">
        <v>39.070281419296009</v>
      </c>
      <c r="I112" s="84">
        <v>108</v>
      </c>
      <c r="J112" s="103">
        <v>19.212</v>
      </c>
      <c r="K112" s="116">
        <v>108</v>
      </c>
      <c r="L112" s="85">
        <v>59.307000000000002</v>
      </c>
      <c r="M112" s="86">
        <v>108</v>
      </c>
    </row>
    <row r="113" spans="2:13" x14ac:dyDescent="0.3">
      <c r="B113" s="79">
        <v>67.054000000000002</v>
      </c>
      <c r="C113" s="80">
        <v>109</v>
      </c>
      <c r="D113" s="10">
        <v>6.0019999999999998</v>
      </c>
      <c r="E113">
        <v>112</v>
      </c>
      <c r="F113" s="82">
        <v>16.132000000000001</v>
      </c>
      <c r="G113" s="45">
        <v>109</v>
      </c>
      <c r="H113" s="83">
        <v>38.542036490597049</v>
      </c>
      <c r="I113" s="84">
        <v>109</v>
      </c>
      <c r="J113" s="103">
        <v>19.189</v>
      </c>
      <c r="K113" s="116">
        <v>109</v>
      </c>
      <c r="L113" s="85">
        <v>59.058999999999997</v>
      </c>
      <c r="M113" s="86">
        <v>109</v>
      </c>
    </row>
    <row r="114" spans="2:13" x14ac:dyDescent="0.3">
      <c r="B114" s="79">
        <v>67.019000000000005</v>
      </c>
      <c r="C114" s="80">
        <v>110</v>
      </c>
      <c r="D114" s="10">
        <v>5.96</v>
      </c>
      <c r="E114">
        <v>113</v>
      </c>
      <c r="F114" s="82">
        <v>16.079999999999998</v>
      </c>
      <c r="G114" s="45">
        <v>110</v>
      </c>
      <c r="H114" s="83">
        <v>38.043283119368908</v>
      </c>
      <c r="I114" s="84">
        <v>110</v>
      </c>
      <c r="J114" s="103">
        <v>19.161999999999999</v>
      </c>
      <c r="K114" s="116">
        <v>110</v>
      </c>
      <c r="L114" s="85">
        <v>58.9</v>
      </c>
      <c r="M114" s="86">
        <v>110</v>
      </c>
    </row>
    <row r="115" spans="2:13" x14ac:dyDescent="0.3">
      <c r="B115" s="79">
        <v>66.522000000000006</v>
      </c>
      <c r="C115" s="80">
        <v>111</v>
      </c>
      <c r="D115" s="10">
        <v>5.9169999999999998</v>
      </c>
      <c r="E115">
        <v>114</v>
      </c>
      <c r="F115" s="82">
        <v>15.997</v>
      </c>
      <c r="G115" s="45">
        <v>111</v>
      </c>
      <c r="H115" s="83">
        <v>37.737493700380789</v>
      </c>
      <c r="I115" s="84">
        <v>111</v>
      </c>
      <c r="J115" s="103">
        <v>19.065000000000001</v>
      </c>
      <c r="K115" s="116">
        <v>111</v>
      </c>
      <c r="L115" s="85">
        <v>58.74</v>
      </c>
      <c r="M115" s="86">
        <v>111</v>
      </c>
    </row>
    <row r="116" spans="2:13" x14ac:dyDescent="0.3">
      <c r="B116" s="79">
        <v>66.486999999999995</v>
      </c>
      <c r="C116" s="80">
        <v>112</v>
      </c>
      <c r="D116" s="10">
        <v>5.8949999999999996</v>
      </c>
      <c r="E116">
        <v>115</v>
      </c>
      <c r="F116" s="82">
        <v>15.824999999999999</v>
      </c>
      <c r="G116" s="45">
        <v>112</v>
      </c>
      <c r="H116" s="83">
        <v>37.171488454817066</v>
      </c>
      <c r="I116" s="84">
        <v>112</v>
      </c>
      <c r="J116" s="103">
        <v>18.792999999999999</v>
      </c>
      <c r="K116" s="116">
        <v>112</v>
      </c>
      <c r="L116" s="85">
        <v>58.651000000000003</v>
      </c>
      <c r="M116" s="86">
        <v>112</v>
      </c>
    </row>
    <row r="117" spans="2:13" x14ac:dyDescent="0.3">
      <c r="B117" s="79">
        <v>66.38</v>
      </c>
      <c r="C117" s="80">
        <v>113</v>
      </c>
      <c r="D117" s="10">
        <v>5.6859999999999999</v>
      </c>
      <c r="E117">
        <v>116</v>
      </c>
      <c r="F117" s="82">
        <v>15.569000000000001</v>
      </c>
      <c r="G117" s="45">
        <v>113</v>
      </c>
      <c r="H117" s="83">
        <v>37.080606580252997</v>
      </c>
      <c r="I117" s="84">
        <v>113</v>
      </c>
      <c r="J117" s="103">
        <v>18.690999999999999</v>
      </c>
      <c r="K117" s="116">
        <v>113</v>
      </c>
      <c r="L117" s="85">
        <v>58.526000000000003</v>
      </c>
      <c r="M117" s="86">
        <v>113</v>
      </c>
    </row>
    <row r="118" spans="2:13" x14ac:dyDescent="0.3">
      <c r="B118" s="79">
        <v>65.698999999999998</v>
      </c>
      <c r="C118" s="80">
        <v>114</v>
      </c>
      <c r="D118" s="10">
        <v>5.5960000000000001</v>
      </c>
      <c r="E118">
        <v>117</v>
      </c>
      <c r="F118" s="82">
        <v>15.548999999999999</v>
      </c>
      <c r="G118" s="45">
        <v>114</v>
      </c>
      <c r="H118" s="83">
        <v>36.673190904307091</v>
      </c>
      <c r="I118" s="84">
        <v>114</v>
      </c>
      <c r="J118" s="103">
        <v>18.657</v>
      </c>
      <c r="K118" s="116">
        <v>114</v>
      </c>
      <c r="L118" s="85">
        <v>57.537999999999997</v>
      </c>
      <c r="M118" s="86">
        <v>114</v>
      </c>
    </row>
    <row r="119" spans="2:13" x14ac:dyDescent="0.3">
      <c r="B119" s="79">
        <v>65.41</v>
      </c>
      <c r="C119" s="80">
        <v>115</v>
      </c>
      <c r="D119" s="10">
        <v>5.3869999999999996</v>
      </c>
      <c r="E119">
        <v>119</v>
      </c>
      <c r="F119" s="82">
        <v>15.43</v>
      </c>
      <c r="G119" s="45">
        <v>115</v>
      </c>
      <c r="H119" s="83">
        <v>36.373386025146289</v>
      </c>
      <c r="I119" s="84">
        <v>115</v>
      </c>
      <c r="J119" s="103">
        <v>18.643000000000001</v>
      </c>
      <c r="K119" s="116">
        <v>115</v>
      </c>
      <c r="L119" s="85">
        <v>57.411000000000001</v>
      </c>
      <c r="M119" s="86">
        <v>115</v>
      </c>
    </row>
    <row r="120" spans="2:13" x14ac:dyDescent="0.3">
      <c r="B120" s="79">
        <v>64.974999999999994</v>
      </c>
      <c r="C120" s="80">
        <v>116</v>
      </c>
      <c r="D120" s="10">
        <v>5.3520000000000003</v>
      </c>
      <c r="E120">
        <v>120</v>
      </c>
      <c r="F120" s="82">
        <v>15.413</v>
      </c>
      <c r="G120" s="45">
        <v>116</v>
      </c>
      <c r="H120" s="83">
        <v>35.365282478630789</v>
      </c>
      <c r="I120" s="84">
        <v>116</v>
      </c>
      <c r="J120" s="103">
        <v>18.626000000000001</v>
      </c>
      <c r="K120" s="116">
        <v>116</v>
      </c>
      <c r="L120" s="85">
        <v>57.173999999999999</v>
      </c>
      <c r="M120" s="86">
        <v>116</v>
      </c>
    </row>
    <row r="121" spans="2:13" x14ac:dyDescent="0.3">
      <c r="B121" s="79">
        <v>64.72</v>
      </c>
      <c r="C121" s="80">
        <v>117</v>
      </c>
      <c r="D121" s="10">
        <v>5.3280000000000003</v>
      </c>
      <c r="E121">
        <v>121</v>
      </c>
      <c r="F121" s="82">
        <v>15.409000000000001</v>
      </c>
      <c r="G121" s="45">
        <v>117</v>
      </c>
      <c r="H121" s="83">
        <v>35.23001430893602</v>
      </c>
      <c r="I121" s="84">
        <v>117</v>
      </c>
      <c r="J121" s="103">
        <v>18.085000000000001</v>
      </c>
      <c r="K121" s="116">
        <v>117</v>
      </c>
      <c r="L121" s="85">
        <v>56.844999999999999</v>
      </c>
      <c r="M121" s="86">
        <v>117</v>
      </c>
    </row>
    <row r="122" spans="2:13" x14ac:dyDescent="0.3">
      <c r="B122" s="79">
        <v>64.608999999999995</v>
      </c>
      <c r="C122" s="80">
        <v>118</v>
      </c>
      <c r="D122" s="10">
        <v>5.3159999999999998</v>
      </c>
      <c r="E122">
        <v>122</v>
      </c>
      <c r="F122" s="82">
        <v>15.347</v>
      </c>
      <c r="G122" s="45">
        <v>118</v>
      </c>
      <c r="H122" s="83">
        <v>35.094224761665885</v>
      </c>
      <c r="I122" s="84">
        <v>118</v>
      </c>
      <c r="J122" s="103">
        <v>18.015000000000001</v>
      </c>
      <c r="K122" s="116">
        <v>118</v>
      </c>
      <c r="L122" s="85">
        <v>56.216000000000001</v>
      </c>
      <c r="M122" s="86">
        <v>118</v>
      </c>
    </row>
    <row r="123" spans="2:13" x14ac:dyDescent="0.3">
      <c r="B123" s="79">
        <v>63.984000000000002</v>
      </c>
      <c r="C123" s="80">
        <v>119</v>
      </c>
      <c r="D123" s="10">
        <v>5.3040000000000003</v>
      </c>
      <c r="E123">
        <v>123</v>
      </c>
      <c r="F123" s="82">
        <v>15.31</v>
      </c>
      <c r="G123" s="45">
        <v>119</v>
      </c>
      <c r="H123" s="83">
        <v>35.036127712393828</v>
      </c>
      <c r="I123" s="84">
        <v>119</v>
      </c>
      <c r="J123" s="103">
        <v>17.751000000000001</v>
      </c>
      <c r="K123" s="116">
        <v>119</v>
      </c>
      <c r="L123" s="85">
        <v>56.012</v>
      </c>
      <c r="M123" s="86">
        <v>119</v>
      </c>
    </row>
    <row r="124" spans="2:13" x14ac:dyDescent="0.3">
      <c r="B124" s="79">
        <v>63.947000000000003</v>
      </c>
      <c r="C124" s="80">
        <v>120</v>
      </c>
      <c r="D124" s="10">
        <v>5.2320000000000002</v>
      </c>
      <c r="E124">
        <v>124</v>
      </c>
      <c r="F124" s="82">
        <v>15.250999999999999</v>
      </c>
      <c r="G124" s="45">
        <v>120</v>
      </c>
      <c r="H124" s="83">
        <v>34.780812116063046</v>
      </c>
      <c r="I124" s="84">
        <v>120</v>
      </c>
      <c r="J124" s="103">
        <v>17.678999999999998</v>
      </c>
      <c r="K124" s="116">
        <v>120</v>
      </c>
      <c r="L124" s="85">
        <v>55.994</v>
      </c>
      <c r="M124" s="86">
        <v>120</v>
      </c>
    </row>
    <row r="125" spans="2:13" x14ac:dyDescent="0.3">
      <c r="B125" s="79">
        <v>63.723999999999997</v>
      </c>
      <c r="C125" s="80">
        <v>121</v>
      </c>
      <c r="D125" s="10">
        <v>5.2069999999999999</v>
      </c>
      <c r="E125">
        <v>125</v>
      </c>
      <c r="F125" s="82">
        <v>15.243</v>
      </c>
      <c r="G125" s="45">
        <v>121</v>
      </c>
      <c r="H125" s="83">
        <v>34.722190669796824</v>
      </c>
      <c r="I125" s="84">
        <v>121</v>
      </c>
      <c r="J125" s="103">
        <v>17.567</v>
      </c>
      <c r="K125" s="116">
        <v>121</v>
      </c>
      <c r="L125" s="85">
        <v>55.843000000000004</v>
      </c>
      <c r="M125" s="86">
        <v>121</v>
      </c>
    </row>
    <row r="126" spans="2:13" x14ac:dyDescent="0.3">
      <c r="B126" s="79">
        <v>62.372999999999998</v>
      </c>
      <c r="C126" s="80">
        <v>122</v>
      </c>
      <c r="D126" s="10">
        <v>5.1829999999999998</v>
      </c>
      <c r="E126">
        <v>126</v>
      </c>
      <c r="F126" s="82">
        <v>15.113</v>
      </c>
      <c r="G126" s="45">
        <v>122</v>
      </c>
      <c r="H126" s="83">
        <v>34.564152887420853</v>
      </c>
      <c r="I126" s="84">
        <v>122</v>
      </c>
      <c r="J126" s="103">
        <v>17.462</v>
      </c>
      <c r="K126" s="116">
        <v>122</v>
      </c>
      <c r="L126" s="85">
        <v>54.404000000000003</v>
      </c>
      <c r="M126" s="86">
        <v>122</v>
      </c>
    </row>
    <row r="127" spans="2:13" x14ac:dyDescent="0.3">
      <c r="B127" s="79">
        <v>61.954999999999998</v>
      </c>
      <c r="C127" s="80">
        <v>123</v>
      </c>
      <c r="D127" s="10">
        <v>5.133</v>
      </c>
      <c r="E127">
        <v>126</v>
      </c>
      <c r="F127" s="82">
        <v>15.109</v>
      </c>
      <c r="G127" s="45">
        <v>123</v>
      </c>
      <c r="H127" s="83">
        <v>34.027695219955127</v>
      </c>
      <c r="I127" s="84">
        <v>123</v>
      </c>
      <c r="J127" s="103">
        <v>17.428999999999998</v>
      </c>
      <c r="K127" s="116">
        <v>123</v>
      </c>
      <c r="L127" s="85">
        <v>54.366999999999997</v>
      </c>
      <c r="M127" s="86">
        <v>123</v>
      </c>
    </row>
    <row r="128" spans="2:13" x14ac:dyDescent="0.3">
      <c r="B128" s="79">
        <v>61.878999999999998</v>
      </c>
      <c r="C128" s="80">
        <v>124</v>
      </c>
      <c r="D128" s="10">
        <v>5.133</v>
      </c>
      <c r="E128">
        <v>128</v>
      </c>
      <c r="F128" s="82">
        <v>15.029</v>
      </c>
      <c r="G128" s="45">
        <v>124</v>
      </c>
      <c r="H128" s="83">
        <v>33.967774072479408</v>
      </c>
      <c r="I128" s="84">
        <v>124</v>
      </c>
      <c r="J128" s="103">
        <v>17.367000000000001</v>
      </c>
      <c r="K128" s="116">
        <v>124</v>
      </c>
      <c r="L128" s="85">
        <v>53.845999999999997</v>
      </c>
      <c r="M128" s="86">
        <v>124</v>
      </c>
    </row>
    <row r="129" spans="2:13" x14ac:dyDescent="0.3">
      <c r="B129" s="79">
        <v>61.533000000000001</v>
      </c>
      <c r="C129" s="80">
        <v>125</v>
      </c>
      <c r="D129" s="10">
        <v>5.1079999999999997</v>
      </c>
      <c r="E129">
        <v>129</v>
      </c>
      <c r="F129" s="82">
        <v>15.012</v>
      </c>
      <c r="G129" s="45">
        <v>125</v>
      </c>
      <c r="H129" s="83">
        <v>33.725137291224193</v>
      </c>
      <c r="I129" s="84">
        <v>125</v>
      </c>
      <c r="J129" s="103">
        <v>17.12</v>
      </c>
      <c r="K129" s="116">
        <v>125</v>
      </c>
      <c r="L129" s="85">
        <v>53.201999999999998</v>
      </c>
      <c r="M129" s="86">
        <v>125</v>
      </c>
    </row>
    <row r="130" spans="2:13" x14ac:dyDescent="0.3">
      <c r="B130" s="79">
        <v>61.378999999999998</v>
      </c>
      <c r="C130" s="80">
        <v>126</v>
      </c>
      <c r="D130" s="10">
        <v>5.0960000000000001</v>
      </c>
      <c r="E130">
        <v>130</v>
      </c>
      <c r="F130" s="82">
        <v>14.789</v>
      </c>
      <c r="G130" s="45">
        <v>126</v>
      </c>
      <c r="H130" s="83">
        <v>33.604109156851869</v>
      </c>
      <c r="I130" s="84">
        <v>126</v>
      </c>
      <c r="J130" s="103">
        <v>17.111999999999998</v>
      </c>
      <c r="K130" s="116">
        <v>126</v>
      </c>
      <c r="L130" s="85">
        <v>52.728999999999999</v>
      </c>
      <c r="M130" s="86">
        <v>126</v>
      </c>
    </row>
    <row r="131" spans="2:13" x14ac:dyDescent="0.3">
      <c r="B131" s="79">
        <v>61.225000000000001</v>
      </c>
      <c r="C131" s="80">
        <v>127</v>
      </c>
      <c r="D131" s="10">
        <v>5.0830000000000002</v>
      </c>
      <c r="E131">
        <v>131</v>
      </c>
      <c r="F131" s="82">
        <v>14.750999999999999</v>
      </c>
      <c r="G131" s="45">
        <v>127</v>
      </c>
      <c r="H131" s="83">
        <v>33.480742154032924</v>
      </c>
      <c r="I131" s="84">
        <v>127</v>
      </c>
      <c r="J131" s="103">
        <v>17.085999999999999</v>
      </c>
      <c r="K131" s="116">
        <v>127</v>
      </c>
      <c r="L131" s="85">
        <v>52.67</v>
      </c>
      <c r="M131" s="86">
        <v>127</v>
      </c>
    </row>
    <row r="132" spans="2:13" x14ac:dyDescent="0.3">
      <c r="B132" s="79">
        <v>60.993000000000002</v>
      </c>
      <c r="C132" s="80">
        <v>128</v>
      </c>
      <c r="D132" s="10">
        <v>5.0330000000000004</v>
      </c>
      <c r="E132">
        <v>132</v>
      </c>
      <c r="F132" s="82">
        <v>14.599</v>
      </c>
      <c r="G132" s="45">
        <v>128</v>
      </c>
      <c r="H132" s="83">
        <v>33.358827348972149</v>
      </c>
      <c r="I132" s="84">
        <v>128</v>
      </c>
      <c r="J132" s="103">
        <v>17.03</v>
      </c>
      <c r="K132" s="116">
        <v>128</v>
      </c>
      <c r="L132" s="85">
        <v>52.65</v>
      </c>
      <c r="M132" s="86">
        <v>128</v>
      </c>
    </row>
    <row r="133" spans="2:13" x14ac:dyDescent="0.3">
      <c r="B133" s="79">
        <v>60.642000000000003</v>
      </c>
      <c r="C133" s="80">
        <v>129</v>
      </c>
      <c r="D133" s="10">
        <v>5.0199999999999996</v>
      </c>
      <c r="E133">
        <v>133</v>
      </c>
      <c r="F133" s="82">
        <v>14.476000000000001</v>
      </c>
      <c r="G133" s="45">
        <v>129</v>
      </c>
      <c r="H133" s="83">
        <v>33.316816100883869</v>
      </c>
      <c r="I133" s="84">
        <v>129</v>
      </c>
      <c r="J133" s="103">
        <v>16.997</v>
      </c>
      <c r="K133" s="116">
        <v>129</v>
      </c>
      <c r="L133" s="85">
        <v>52.63</v>
      </c>
      <c r="M133" s="86">
        <v>129</v>
      </c>
    </row>
    <row r="134" spans="2:13" x14ac:dyDescent="0.3">
      <c r="B134" s="79">
        <v>60.329000000000001</v>
      </c>
      <c r="C134" s="80">
        <v>130</v>
      </c>
      <c r="D134" s="10">
        <v>4.9820000000000002</v>
      </c>
      <c r="E134">
        <v>134</v>
      </c>
      <c r="F134" s="82">
        <v>14.272</v>
      </c>
      <c r="G134" s="45">
        <v>130</v>
      </c>
      <c r="H134" s="83">
        <v>33.215388986327078</v>
      </c>
      <c r="I134" s="84">
        <v>130</v>
      </c>
      <c r="J134" s="103">
        <v>16.954999999999998</v>
      </c>
      <c r="K134" s="116">
        <v>130</v>
      </c>
      <c r="L134" s="85">
        <v>52.212000000000003</v>
      </c>
      <c r="M134" s="86">
        <v>130</v>
      </c>
    </row>
    <row r="135" spans="2:13" x14ac:dyDescent="0.3">
      <c r="B135" s="79">
        <v>60.094000000000001</v>
      </c>
      <c r="C135" s="80">
        <v>131</v>
      </c>
      <c r="D135" s="10">
        <v>4.931</v>
      </c>
      <c r="E135">
        <v>136</v>
      </c>
      <c r="F135" s="82">
        <v>14.263999999999999</v>
      </c>
      <c r="G135" s="45">
        <v>131</v>
      </c>
      <c r="H135" s="83">
        <v>33.132870921045424</v>
      </c>
      <c r="I135" s="84">
        <v>131</v>
      </c>
      <c r="J135" s="103">
        <v>16.951000000000001</v>
      </c>
      <c r="K135" s="116">
        <v>131</v>
      </c>
      <c r="L135" s="85">
        <v>52.031999999999996</v>
      </c>
      <c r="M135" s="86">
        <v>131</v>
      </c>
    </row>
    <row r="136" spans="2:13" x14ac:dyDescent="0.3">
      <c r="B136" s="79">
        <v>58.819000000000003</v>
      </c>
      <c r="C136" s="80">
        <v>132</v>
      </c>
      <c r="D136" s="10">
        <v>4.8129999999999997</v>
      </c>
      <c r="E136">
        <v>137</v>
      </c>
      <c r="F136" s="82">
        <v>14.201000000000001</v>
      </c>
      <c r="G136" s="45">
        <v>131</v>
      </c>
      <c r="H136" s="83">
        <v>32.905362919177513</v>
      </c>
      <c r="I136" s="84">
        <v>132</v>
      </c>
      <c r="J136" s="103">
        <v>16.940000000000001</v>
      </c>
      <c r="K136" s="116">
        <v>132</v>
      </c>
      <c r="L136" s="85">
        <v>51.970999999999997</v>
      </c>
      <c r="M136" s="86">
        <v>132</v>
      </c>
    </row>
    <row r="137" spans="2:13" x14ac:dyDescent="0.3">
      <c r="B137" s="79">
        <v>58.698999999999998</v>
      </c>
      <c r="C137" s="80">
        <v>133</v>
      </c>
      <c r="D137" s="10">
        <v>4.8</v>
      </c>
      <c r="E137">
        <v>138</v>
      </c>
      <c r="F137" s="82">
        <v>14.201000000000001</v>
      </c>
      <c r="G137" s="45">
        <v>133</v>
      </c>
      <c r="H137" s="83">
        <v>32.467137525292266</v>
      </c>
      <c r="I137" s="84">
        <v>132</v>
      </c>
      <c r="J137" s="103">
        <v>16.765999999999998</v>
      </c>
      <c r="K137" s="116">
        <v>133</v>
      </c>
      <c r="L137" s="85">
        <v>51.771000000000001</v>
      </c>
      <c r="M137" s="86">
        <v>133</v>
      </c>
    </row>
    <row r="138" spans="2:13" x14ac:dyDescent="0.3">
      <c r="B138" s="79">
        <v>58.536999999999999</v>
      </c>
      <c r="C138" s="80">
        <v>134</v>
      </c>
      <c r="D138" s="10">
        <v>4.76</v>
      </c>
      <c r="E138">
        <v>139</v>
      </c>
      <c r="F138" s="82">
        <v>14.048</v>
      </c>
      <c r="G138" s="45">
        <v>134</v>
      </c>
      <c r="H138" s="83">
        <v>32.467137525292266</v>
      </c>
      <c r="I138" s="84">
        <v>134</v>
      </c>
      <c r="J138" s="103">
        <v>16.690000000000001</v>
      </c>
      <c r="K138" s="116">
        <v>134</v>
      </c>
      <c r="L138" s="85">
        <v>51.609000000000002</v>
      </c>
      <c r="M138" s="86">
        <v>133</v>
      </c>
    </row>
    <row r="139" spans="2:13" x14ac:dyDescent="0.3">
      <c r="B139" s="79">
        <v>58.335000000000001</v>
      </c>
      <c r="C139" s="80">
        <v>135</v>
      </c>
      <c r="D139" s="10">
        <v>4.7469999999999999</v>
      </c>
      <c r="E139">
        <v>140</v>
      </c>
      <c r="F139" s="82">
        <v>13.975</v>
      </c>
      <c r="G139" s="45">
        <v>135</v>
      </c>
      <c r="H139" s="83">
        <v>32.276378289738616</v>
      </c>
      <c r="I139" s="84">
        <v>135</v>
      </c>
      <c r="J139" s="103">
        <v>16.66</v>
      </c>
      <c r="K139" s="116">
        <v>135</v>
      </c>
      <c r="L139" s="85">
        <v>51.609000000000002</v>
      </c>
      <c r="M139" s="86">
        <v>135</v>
      </c>
    </row>
    <row r="140" spans="2:13" x14ac:dyDescent="0.3">
      <c r="B140" s="79">
        <v>58.131</v>
      </c>
      <c r="C140" s="80">
        <v>136</v>
      </c>
      <c r="D140" s="10">
        <v>4.7060000000000004</v>
      </c>
      <c r="E140">
        <v>141</v>
      </c>
      <c r="F140" s="82">
        <v>13.943</v>
      </c>
      <c r="G140" s="45">
        <v>136</v>
      </c>
      <c r="H140" s="83">
        <v>32.001040074199018</v>
      </c>
      <c r="I140" s="84">
        <v>136</v>
      </c>
      <c r="J140" s="103">
        <v>16.599</v>
      </c>
      <c r="K140" s="116">
        <v>136</v>
      </c>
      <c r="L140" s="85">
        <v>51.588999999999999</v>
      </c>
      <c r="M140" s="86">
        <v>136</v>
      </c>
    </row>
    <row r="141" spans="2:13" x14ac:dyDescent="0.3">
      <c r="B141" s="79">
        <v>57.311999999999998</v>
      </c>
      <c r="C141" s="80">
        <v>137</v>
      </c>
      <c r="D141" s="10">
        <v>4.6929999999999996</v>
      </c>
      <c r="E141">
        <v>142</v>
      </c>
      <c r="F141" s="82">
        <v>13.911</v>
      </c>
      <c r="G141" s="45">
        <v>137</v>
      </c>
      <c r="H141" s="83">
        <v>31.937316720215222</v>
      </c>
      <c r="I141" s="84">
        <v>137</v>
      </c>
      <c r="J141" s="103">
        <v>16.594999999999999</v>
      </c>
      <c r="K141" s="116">
        <v>137</v>
      </c>
      <c r="L141" s="85">
        <v>51.264000000000003</v>
      </c>
      <c r="M141" s="86">
        <v>137</v>
      </c>
    </row>
    <row r="142" spans="2:13" x14ac:dyDescent="0.3">
      <c r="B142" s="79">
        <v>57.271000000000001</v>
      </c>
      <c r="C142" s="80">
        <v>138</v>
      </c>
      <c r="D142" s="10">
        <v>4.6660000000000004</v>
      </c>
      <c r="E142">
        <v>143</v>
      </c>
      <c r="F142" s="82">
        <v>13.847</v>
      </c>
      <c r="G142" s="45">
        <v>138</v>
      </c>
      <c r="H142" s="83">
        <v>31.8714685697053</v>
      </c>
      <c r="I142" s="84">
        <v>138</v>
      </c>
      <c r="J142" s="103">
        <v>16.440999999999999</v>
      </c>
      <c r="K142" s="116">
        <v>138</v>
      </c>
      <c r="L142" s="85">
        <v>51.06</v>
      </c>
      <c r="M142" s="86">
        <v>138</v>
      </c>
    </row>
    <row r="143" spans="2:13" x14ac:dyDescent="0.3">
      <c r="B143" s="79">
        <v>57.021999999999998</v>
      </c>
      <c r="C143" s="80">
        <v>139</v>
      </c>
      <c r="D143" s="10">
        <v>4.6239999999999997</v>
      </c>
      <c r="E143">
        <v>144</v>
      </c>
      <c r="F143" s="82">
        <v>13.741</v>
      </c>
      <c r="G143" s="45">
        <v>139</v>
      </c>
      <c r="H143" s="83">
        <v>31.679132077130131</v>
      </c>
      <c r="I143" s="84">
        <v>139</v>
      </c>
      <c r="J143" s="103">
        <v>16.425000000000001</v>
      </c>
      <c r="K143" s="116">
        <v>139</v>
      </c>
      <c r="L143" s="85">
        <v>50.753</v>
      </c>
      <c r="M143" s="86">
        <v>139</v>
      </c>
    </row>
    <row r="144" spans="2:13" x14ac:dyDescent="0.3">
      <c r="B144" s="79">
        <v>56.98</v>
      </c>
      <c r="C144" s="80">
        <v>140</v>
      </c>
      <c r="D144" s="10">
        <v>4.5830000000000002</v>
      </c>
      <c r="E144">
        <v>145</v>
      </c>
      <c r="F144" s="82">
        <v>13.651999999999999</v>
      </c>
      <c r="G144" s="45">
        <v>140</v>
      </c>
      <c r="H144" s="83">
        <v>31.441106572962415</v>
      </c>
      <c r="I144" s="84">
        <v>140</v>
      </c>
      <c r="J144" s="103">
        <v>16.367000000000001</v>
      </c>
      <c r="K144" s="116">
        <v>140</v>
      </c>
      <c r="L144" s="85">
        <v>50.628</v>
      </c>
      <c r="M144" s="86">
        <v>140</v>
      </c>
    </row>
    <row r="145" spans="2:13" x14ac:dyDescent="0.3">
      <c r="B145" s="79">
        <v>56.773000000000003</v>
      </c>
      <c r="C145" s="80">
        <v>141</v>
      </c>
      <c r="D145" s="10">
        <v>4.569</v>
      </c>
      <c r="E145">
        <v>146</v>
      </c>
      <c r="F145" s="82">
        <v>13.568</v>
      </c>
      <c r="G145" s="45">
        <v>141</v>
      </c>
      <c r="H145" s="83">
        <v>31.376246046798332</v>
      </c>
      <c r="I145" s="84">
        <v>141</v>
      </c>
      <c r="J145" s="103">
        <v>16.363</v>
      </c>
      <c r="K145" s="116">
        <v>141</v>
      </c>
      <c r="L145" s="85">
        <v>50.546999999999997</v>
      </c>
      <c r="M145" s="86">
        <v>141</v>
      </c>
    </row>
    <row r="146" spans="2:13" x14ac:dyDescent="0.3">
      <c r="B146" s="79">
        <v>56.73</v>
      </c>
      <c r="C146" s="80">
        <v>142</v>
      </c>
      <c r="D146" s="10">
        <v>4.5410000000000004</v>
      </c>
      <c r="E146">
        <v>148</v>
      </c>
      <c r="F146" s="82">
        <v>13.413</v>
      </c>
      <c r="G146" s="45">
        <v>142</v>
      </c>
      <c r="H146" s="83">
        <v>31.331576548121713</v>
      </c>
      <c r="I146" s="84">
        <v>142</v>
      </c>
      <c r="J146" s="103">
        <v>16.218</v>
      </c>
      <c r="K146" s="116">
        <v>142</v>
      </c>
      <c r="L146" s="85">
        <v>50.463000000000001</v>
      </c>
      <c r="M146" s="86">
        <v>142</v>
      </c>
    </row>
    <row r="147" spans="2:13" x14ac:dyDescent="0.3">
      <c r="B147" s="79">
        <v>56.604999999999997</v>
      </c>
      <c r="C147" s="80">
        <v>143</v>
      </c>
      <c r="D147" s="10">
        <v>4.5129999999999999</v>
      </c>
      <c r="E147">
        <v>149</v>
      </c>
      <c r="F147" s="82">
        <v>13.236000000000001</v>
      </c>
      <c r="G147" s="45">
        <v>143</v>
      </c>
      <c r="H147" s="83">
        <v>30.982177018018589</v>
      </c>
      <c r="I147" s="84">
        <v>143</v>
      </c>
      <c r="J147" s="103">
        <v>16.111999999999998</v>
      </c>
      <c r="K147" s="116">
        <v>143</v>
      </c>
      <c r="L147" s="85">
        <v>50.381</v>
      </c>
      <c r="M147" s="86">
        <v>143</v>
      </c>
    </row>
    <row r="148" spans="2:13" x14ac:dyDescent="0.3">
      <c r="B148" s="79">
        <v>56.268999999999998</v>
      </c>
      <c r="C148" s="80">
        <v>144</v>
      </c>
      <c r="D148" s="10">
        <v>4.4710000000000001</v>
      </c>
      <c r="E148">
        <v>150</v>
      </c>
      <c r="F148" s="82">
        <v>13.231</v>
      </c>
      <c r="G148" s="45">
        <v>144</v>
      </c>
      <c r="H148" s="83">
        <v>30.583030745209843</v>
      </c>
      <c r="I148" s="84">
        <v>143</v>
      </c>
      <c r="J148" s="103">
        <v>16.100000000000001</v>
      </c>
      <c r="K148" s="116">
        <v>144</v>
      </c>
      <c r="L148" s="85">
        <v>50.09</v>
      </c>
      <c r="M148" s="86">
        <v>144</v>
      </c>
    </row>
    <row r="149" spans="2:13" x14ac:dyDescent="0.3">
      <c r="B149" s="79">
        <v>55.847999999999999</v>
      </c>
      <c r="C149" s="80">
        <v>145</v>
      </c>
      <c r="D149" s="10">
        <v>4.4420000000000002</v>
      </c>
      <c r="E149">
        <v>151</v>
      </c>
      <c r="F149" s="82">
        <v>13.202</v>
      </c>
      <c r="G149" s="45">
        <v>145</v>
      </c>
      <c r="H149" s="83">
        <v>30.583030745209843</v>
      </c>
      <c r="I149" s="84">
        <v>145</v>
      </c>
      <c r="J149" s="103">
        <v>16.045000000000002</v>
      </c>
      <c r="K149" s="116">
        <v>145</v>
      </c>
      <c r="L149" s="85">
        <v>49.923000000000002</v>
      </c>
      <c r="M149" s="86">
        <v>145</v>
      </c>
    </row>
    <row r="150" spans="2:13" x14ac:dyDescent="0.3">
      <c r="B150" s="79">
        <v>55.677999999999997</v>
      </c>
      <c r="C150" s="80">
        <v>146</v>
      </c>
      <c r="D150" s="10">
        <v>4.4130000000000003</v>
      </c>
      <c r="E150">
        <v>152</v>
      </c>
      <c r="F150" s="82">
        <v>13.183</v>
      </c>
      <c r="G150" s="45">
        <v>146</v>
      </c>
      <c r="H150" s="83">
        <v>30.336406229719689</v>
      </c>
      <c r="I150" s="84">
        <v>146</v>
      </c>
      <c r="J150" s="103">
        <v>15.981</v>
      </c>
      <c r="K150" s="116">
        <v>146</v>
      </c>
      <c r="L150" s="85">
        <v>49.734000000000002</v>
      </c>
      <c r="M150" s="86">
        <v>146</v>
      </c>
    </row>
    <row r="151" spans="2:13" x14ac:dyDescent="0.3">
      <c r="B151" s="79">
        <v>55.506999999999998</v>
      </c>
      <c r="C151" s="80">
        <v>147</v>
      </c>
      <c r="D151" s="10">
        <v>4.399</v>
      </c>
      <c r="E151">
        <v>153</v>
      </c>
      <c r="F151" s="82">
        <v>13.1</v>
      </c>
      <c r="G151" s="45">
        <v>147</v>
      </c>
      <c r="H151" s="83">
        <v>30.155392268213877</v>
      </c>
      <c r="I151" s="84">
        <v>147</v>
      </c>
      <c r="J151" s="103">
        <v>15.829000000000001</v>
      </c>
      <c r="K151" s="116">
        <v>147</v>
      </c>
      <c r="L151" s="85">
        <v>49.651000000000003</v>
      </c>
      <c r="M151" s="86">
        <v>147</v>
      </c>
    </row>
    <row r="152" spans="2:13" x14ac:dyDescent="0.3">
      <c r="B152" s="79">
        <v>55.465000000000003</v>
      </c>
      <c r="C152" s="80">
        <v>148</v>
      </c>
      <c r="D152" s="10">
        <v>4.37</v>
      </c>
      <c r="E152">
        <v>155</v>
      </c>
      <c r="F152" s="82">
        <v>13.096</v>
      </c>
      <c r="G152" s="45">
        <v>148</v>
      </c>
      <c r="H152" s="83">
        <v>29.905241283460299</v>
      </c>
      <c r="I152" s="84">
        <v>148</v>
      </c>
      <c r="J152" s="103">
        <v>15.747999999999999</v>
      </c>
      <c r="K152" s="116">
        <v>148</v>
      </c>
      <c r="L152" s="85">
        <v>49.058999999999997</v>
      </c>
      <c r="M152" s="86">
        <v>148</v>
      </c>
    </row>
    <row r="153" spans="2:13" x14ac:dyDescent="0.3">
      <c r="B153" s="79">
        <v>55.421999999999997</v>
      </c>
      <c r="C153" s="80">
        <v>149</v>
      </c>
      <c r="D153" s="10">
        <v>4.3109999999999999</v>
      </c>
      <c r="E153">
        <v>156</v>
      </c>
      <c r="F153" s="82">
        <v>13.090999999999999</v>
      </c>
      <c r="G153" s="45">
        <v>149</v>
      </c>
      <c r="H153" s="83">
        <v>29.81356278910015</v>
      </c>
      <c r="I153" s="84">
        <v>149</v>
      </c>
      <c r="J153" s="103">
        <v>15.59</v>
      </c>
      <c r="K153" s="116">
        <v>149</v>
      </c>
      <c r="L153" s="85">
        <v>49.036999999999999</v>
      </c>
      <c r="M153" s="86">
        <v>148</v>
      </c>
    </row>
    <row r="154" spans="2:13" x14ac:dyDescent="0.3">
      <c r="B154" s="79">
        <v>55.207999999999998</v>
      </c>
      <c r="C154" s="80">
        <v>150</v>
      </c>
      <c r="D154" s="10">
        <v>4.2519999999999998</v>
      </c>
      <c r="E154">
        <v>157</v>
      </c>
      <c r="F154" s="82">
        <v>13.081</v>
      </c>
      <c r="G154" s="45">
        <v>150</v>
      </c>
      <c r="H154" s="83">
        <v>29.790064831759068</v>
      </c>
      <c r="I154" s="84">
        <v>150</v>
      </c>
      <c r="J154" s="103">
        <v>15.426</v>
      </c>
      <c r="K154" s="116">
        <v>150</v>
      </c>
      <c r="L154" s="85">
        <v>49.036999999999999</v>
      </c>
      <c r="M154" s="86">
        <v>150</v>
      </c>
    </row>
    <row r="155" spans="2:13" x14ac:dyDescent="0.3">
      <c r="B155" s="79">
        <v>55.08</v>
      </c>
      <c r="C155" s="80">
        <v>151</v>
      </c>
      <c r="D155" s="10">
        <v>4.2060000000000004</v>
      </c>
      <c r="E155">
        <v>158</v>
      </c>
      <c r="F155" s="82">
        <v>13.076000000000001</v>
      </c>
      <c r="G155" s="45">
        <v>151</v>
      </c>
      <c r="H155" s="83">
        <v>29.745153548712175</v>
      </c>
      <c r="I155" s="84">
        <v>150</v>
      </c>
      <c r="J155" s="103">
        <v>15.355</v>
      </c>
      <c r="K155" s="116">
        <v>151</v>
      </c>
      <c r="L155" s="85">
        <v>48.93</v>
      </c>
      <c r="M155" s="86">
        <v>151</v>
      </c>
    </row>
    <row r="156" spans="2:13" x14ac:dyDescent="0.3">
      <c r="B156" s="79">
        <v>55.036000000000001</v>
      </c>
      <c r="C156" s="80">
        <v>152</v>
      </c>
      <c r="D156" s="10">
        <v>4.0990000000000002</v>
      </c>
      <c r="E156">
        <v>159</v>
      </c>
      <c r="F156" s="82">
        <v>13.003</v>
      </c>
      <c r="G156" s="45">
        <v>152</v>
      </c>
      <c r="H156" s="83">
        <v>29.745153548712175</v>
      </c>
      <c r="I156" s="84">
        <v>152</v>
      </c>
      <c r="J156" s="103">
        <v>15.234999999999999</v>
      </c>
      <c r="K156" s="116">
        <v>152</v>
      </c>
      <c r="L156" s="85">
        <v>48.887999999999998</v>
      </c>
      <c r="M156" s="86">
        <v>151</v>
      </c>
    </row>
    <row r="157" spans="2:13" x14ac:dyDescent="0.3">
      <c r="B157" s="79">
        <v>54.993000000000002</v>
      </c>
      <c r="C157" s="80">
        <v>153</v>
      </c>
      <c r="D157" s="10">
        <v>4.0519999999999996</v>
      </c>
      <c r="E157">
        <v>160</v>
      </c>
      <c r="F157" s="82">
        <v>12.944000000000001</v>
      </c>
      <c r="G157" s="45">
        <v>153</v>
      </c>
      <c r="H157" s="83">
        <v>29.536820005757789</v>
      </c>
      <c r="I157" s="84">
        <v>152</v>
      </c>
      <c r="J157" s="103">
        <v>15.214</v>
      </c>
      <c r="K157" s="116">
        <v>153</v>
      </c>
      <c r="L157" s="85">
        <v>48.887999999999998</v>
      </c>
      <c r="M157" s="86">
        <v>153</v>
      </c>
    </row>
    <row r="158" spans="2:13" x14ac:dyDescent="0.3">
      <c r="B158" s="79">
        <v>54.951000000000001</v>
      </c>
      <c r="C158" s="80">
        <v>154</v>
      </c>
      <c r="D158" s="10">
        <v>3.9889999999999999</v>
      </c>
      <c r="E158">
        <v>161</v>
      </c>
      <c r="F158" s="82">
        <v>12.914</v>
      </c>
      <c r="G158" s="45">
        <v>154</v>
      </c>
      <c r="H158" s="83">
        <v>29.536820005757789</v>
      </c>
      <c r="I158" s="84">
        <v>154</v>
      </c>
      <c r="J158" s="103">
        <v>15.159000000000001</v>
      </c>
      <c r="K158" s="116">
        <v>154</v>
      </c>
      <c r="L158" s="85">
        <v>48.673999999999999</v>
      </c>
      <c r="M158" s="86">
        <v>154</v>
      </c>
    </row>
    <row r="159" spans="2:13" x14ac:dyDescent="0.3">
      <c r="B159" s="79">
        <v>54.822000000000003</v>
      </c>
      <c r="C159" s="80">
        <v>155</v>
      </c>
      <c r="D159" s="10">
        <v>3.9729999999999999</v>
      </c>
      <c r="E159">
        <v>162</v>
      </c>
      <c r="F159" s="82">
        <v>12.909000000000001</v>
      </c>
      <c r="G159" s="45">
        <v>155</v>
      </c>
      <c r="H159" s="83">
        <v>29.491523070343277</v>
      </c>
      <c r="I159" s="84">
        <v>155</v>
      </c>
      <c r="J159" s="103">
        <v>15.154999999999999</v>
      </c>
      <c r="K159" s="116">
        <v>155</v>
      </c>
      <c r="L159" s="85">
        <v>48.61</v>
      </c>
      <c r="M159" s="86">
        <v>155</v>
      </c>
    </row>
    <row r="160" spans="2:13" x14ac:dyDescent="0.3">
      <c r="B160" s="79">
        <v>54.734999999999999</v>
      </c>
      <c r="C160" s="80">
        <v>156</v>
      </c>
      <c r="D160" s="10">
        <v>3.9569999999999999</v>
      </c>
      <c r="E160">
        <v>163</v>
      </c>
      <c r="F160" s="82">
        <v>12.875</v>
      </c>
      <c r="G160" s="45">
        <v>156</v>
      </c>
      <c r="H160" s="83">
        <v>29.374724500274379</v>
      </c>
      <c r="I160" s="84">
        <v>156</v>
      </c>
      <c r="J160" s="103">
        <v>15.045</v>
      </c>
      <c r="K160" s="116">
        <v>155</v>
      </c>
      <c r="L160" s="85">
        <v>48.329000000000001</v>
      </c>
      <c r="M160" s="86">
        <v>156</v>
      </c>
    </row>
    <row r="161" spans="2:13" x14ac:dyDescent="0.3">
      <c r="B161" s="79">
        <v>54.475000000000001</v>
      </c>
      <c r="C161" s="80">
        <v>157</v>
      </c>
      <c r="D161" s="10">
        <v>3.9249999999999998</v>
      </c>
      <c r="E161">
        <v>164</v>
      </c>
      <c r="F161" s="82">
        <v>12.83</v>
      </c>
      <c r="G161" s="45">
        <v>157</v>
      </c>
      <c r="H161" s="83">
        <v>29.305290869122373</v>
      </c>
      <c r="I161" s="84">
        <v>157</v>
      </c>
      <c r="J161" s="103">
        <v>15.045</v>
      </c>
      <c r="K161" s="116">
        <v>157</v>
      </c>
      <c r="L161" s="85">
        <v>48.265000000000001</v>
      </c>
      <c r="M161" s="86">
        <v>157</v>
      </c>
    </row>
    <row r="162" spans="2:13" x14ac:dyDescent="0.3">
      <c r="B162" s="79">
        <v>54.430999999999997</v>
      </c>
      <c r="C162" s="80">
        <v>158</v>
      </c>
      <c r="D162" s="10">
        <v>3.9079999999999999</v>
      </c>
      <c r="E162">
        <v>165</v>
      </c>
      <c r="F162" s="82">
        <v>12.750999999999999</v>
      </c>
      <c r="G162" s="45">
        <v>158</v>
      </c>
      <c r="H162" s="83">
        <v>29.095995829227252</v>
      </c>
      <c r="I162" s="84">
        <v>158</v>
      </c>
      <c r="J162" s="103">
        <v>15.037000000000001</v>
      </c>
      <c r="K162" s="116">
        <v>158</v>
      </c>
      <c r="L162" s="85">
        <v>48.048000000000002</v>
      </c>
      <c r="M162" s="86">
        <v>158</v>
      </c>
    </row>
    <row r="163" spans="2:13" x14ac:dyDescent="0.3">
      <c r="B163" s="79">
        <v>54.387999999999998</v>
      </c>
      <c r="C163" s="80">
        <v>159</v>
      </c>
      <c r="D163" s="10">
        <v>3.8919999999999999</v>
      </c>
      <c r="E163">
        <v>166</v>
      </c>
      <c r="F163" s="82">
        <v>12.478</v>
      </c>
      <c r="G163" s="45">
        <v>159</v>
      </c>
      <c r="H163" s="83">
        <v>29.071917889867549</v>
      </c>
      <c r="I163" s="84">
        <v>159</v>
      </c>
      <c r="J163" s="103">
        <v>14.904999999999999</v>
      </c>
      <c r="K163" s="116">
        <v>159</v>
      </c>
      <c r="L163" s="85">
        <v>48.027000000000001</v>
      </c>
      <c r="M163" s="86">
        <v>158</v>
      </c>
    </row>
    <row r="164" spans="2:13" x14ac:dyDescent="0.3">
      <c r="B164" s="79">
        <v>54.082999999999998</v>
      </c>
      <c r="C164" s="80">
        <v>160</v>
      </c>
      <c r="D164" s="10">
        <v>3.8759999999999999</v>
      </c>
      <c r="E164">
        <v>167</v>
      </c>
      <c r="F164" s="82">
        <v>12.412000000000001</v>
      </c>
      <c r="G164" s="45">
        <v>160</v>
      </c>
      <c r="H164" s="83">
        <v>28.953426675501316</v>
      </c>
      <c r="I164" s="84">
        <v>160</v>
      </c>
      <c r="J164" s="103">
        <v>14.867000000000001</v>
      </c>
      <c r="K164" s="116">
        <v>160</v>
      </c>
      <c r="L164" s="85">
        <v>48.027000000000001</v>
      </c>
      <c r="M164" s="86">
        <v>158</v>
      </c>
    </row>
    <row r="165" spans="2:13" x14ac:dyDescent="0.3">
      <c r="B165" s="79">
        <v>53.994999999999997</v>
      </c>
      <c r="C165" s="80">
        <v>161</v>
      </c>
      <c r="D165" s="10">
        <v>3.843</v>
      </c>
      <c r="E165">
        <v>170</v>
      </c>
      <c r="F165" s="82">
        <v>12.401</v>
      </c>
      <c r="G165" s="45">
        <v>161</v>
      </c>
      <c r="H165" s="83">
        <v>28.858724611653752</v>
      </c>
      <c r="I165" s="84">
        <v>161</v>
      </c>
      <c r="J165" s="103">
        <v>14.763999999999999</v>
      </c>
      <c r="K165" s="116">
        <v>161</v>
      </c>
      <c r="L165" s="85">
        <v>48.027000000000001</v>
      </c>
      <c r="M165" s="86">
        <v>161</v>
      </c>
    </row>
    <row r="166" spans="2:13" x14ac:dyDescent="0.3">
      <c r="B166" s="79">
        <v>53.643000000000001</v>
      </c>
      <c r="C166" s="80">
        <v>162</v>
      </c>
      <c r="D166" s="10">
        <v>3.8090000000000002</v>
      </c>
      <c r="E166">
        <v>172</v>
      </c>
      <c r="F166" s="82">
        <v>12.147</v>
      </c>
      <c r="G166" s="45">
        <v>162</v>
      </c>
      <c r="H166" s="83">
        <v>28.621710694551499</v>
      </c>
      <c r="I166" s="84">
        <v>162</v>
      </c>
      <c r="J166" s="103">
        <v>14.72</v>
      </c>
      <c r="K166" s="116">
        <v>162</v>
      </c>
      <c r="L166" s="85">
        <v>47.962000000000003</v>
      </c>
      <c r="M166" s="86">
        <v>162</v>
      </c>
    </row>
    <row r="167" spans="2:13" x14ac:dyDescent="0.3">
      <c r="B167" s="79">
        <v>53.598999999999997</v>
      </c>
      <c r="C167" s="80">
        <v>163</v>
      </c>
      <c r="D167" s="10">
        <v>3.7759999999999998</v>
      </c>
      <c r="E167">
        <v>173</v>
      </c>
      <c r="F167" s="82">
        <v>12.125999999999999</v>
      </c>
      <c r="G167" s="45">
        <v>163</v>
      </c>
      <c r="H167" s="83">
        <v>27.946469128327266</v>
      </c>
      <c r="I167" s="84">
        <v>162</v>
      </c>
      <c r="J167" s="103">
        <v>14.712</v>
      </c>
      <c r="K167" s="116">
        <v>163</v>
      </c>
      <c r="L167" s="85">
        <v>47.655000000000001</v>
      </c>
      <c r="M167" s="86">
        <v>163</v>
      </c>
    </row>
    <row r="168" spans="2:13" x14ac:dyDescent="0.3">
      <c r="B168" s="79">
        <v>53.29</v>
      </c>
      <c r="C168" s="80">
        <v>164</v>
      </c>
      <c r="D168" s="10">
        <v>3.7250000000000001</v>
      </c>
      <c r="E168">
        <v>174</v>
      </c>
      <c r="F168" s="82">
        <v>12.047000000000001</v>
      </c>
      <c r="G168" s="45">
        <v>164</v>
      </c>
      <c r="H168" s="83">
        <v>27.946469128327266</v>
      </c>
      <c r="I168" s="84">
        <v>164</v>
      </c>
      <c r="J168" s="103">
        <v>14.694000000000001</v>
      </c>
      <c r="K168" s="116">
        <v>164</v>
      </c>
      <c r="L168" s="85">
        <v>47.59</v>
      </c>
      <c r="M168" s="86">
        <v>164</v>
      </c>
    </row>
    <row r="169" spans="2:13" x14ac:dyDescent="0.3">
      <c r="B169" s="79">
        <v>53.244</v>
      </c>
      <c r="C169" s="80">
        <v>165</v>
      </c>
      <c r="D169" s="10">
        <v>3.7080000000000002</v>
      </c>
      <c r="E169">
        <v>175</v>
      </c>
      <c r="F169" s="82">
        <v>12.037000000000001</v>
      </c>
      <c r="G169" s="45">
        <v>165</v>
      </c>
      <c r="H169" s="83">
        <v>27.676360131214398</v>
      </c>
      <c r="I169" s="84">
        <v>164</v>
      </c>
      <c r="J169" s="103">
        <v>14.686</v>
      </c>
      <c r="K169" s="116">
        <v>165</v>
      </c>
      <c r="L169" s="85">
        <v>47.524000000000001</v>
      </c>
      <c r="M169" s="86">
        <v>165</v>
      </c>
    </row>
    <row r="170" spans="2:13" x14ac:dyDescent="0.3">
      <c r="B170" s="79">
        <v>52.573999999999998</v>
      </c>
      <c r="C170" s="80">
        <v>166</v>
      </c>
      <c r="D170" s="10">
        <v>3.6909999999999998</v>
      </c>
      <c r="E170">
        <v>176</v>
      </c>
      <c r="F170" s="82">
        <v>12.005000000000001</v>
      </c>
      <c r="G170" s="45">
        <v>166</v>
      </c>
      <c r="H170" s="83">
        <v>27.676360131214398</v>
      </c>
      <c r="I170" s="84">
        <v>166</v>
      </c>
      <c r="J170" s="103">
        <v>14.436999999999999</v>
      </c>
      <c r="K170" s="116">
        <v>166</v>
      </c>
      <c r="L170" s="85">
        <v>47.48</v>
      </c>
      <c r="M170" s="86">
        <v>166</v>
      </c>
    </row>
    <row r="171" spans="2:13" x14ac:dyDescent="0.3">
      <c r="B171" s="79">
        <v>52.529000000000003</v>
      </c>
      <c r="C171" s="80">
        <v>167</v>
      </c>
      <c r="D171" s="10">
        <v>3.6030000000000002</v>
      </c>
      <c r="E171">
        <v>177</v>
      </c>
      <c r="F171" s="82">
        <v>11.994</v>
      </c>
      <c r="G171" s="45">
        <v>167</v>
      </c>
      <c r="H171" s="83">
        <v>27.403588879648574</v>
      </c>
      <c r="I171" s="84">
        <v>167</v>
      </c>
      <c r="J171" s="103">
        <v>14.41</v>
      </c>
      <c r="K171" s="116">
        <v>167</v>
      </c>
      <c r="L171" s="85">
        <v>47.459000000000003</v>
      </c>
      <c r="M171" s="86">
        <v>167</v>
      </c>
    </row>
    <row r="172" spans="2:13" x14ac:dyDescent="0.3">
      <c r="B172" s="79">
        <v>51.573999999999998</v>
      </c>
      <c r="C172" s="80">
        <v>168</v>
      </c>
      <c r="D172" s="10">
        <v>3.5859999999999999</v>
      </c>
      <c r="E172">
        <v>179</v>
      </c>
      <c r="F172" s="82">
        <v>11.978</v>
      </c>
      <c r="G172" s="45">
        <v>168</v>
      </c>
      <c r="H172" s="83">
        <v>27.128075067297424</v>
      </c>
      <c r="I172" s="84">
        <v>168</v>
      </c>
      <c r="J172" s="103">
        <v>14.406000000000001</v>
      </c>
      <c r="K172" s="116">
        <v>168</v>
      </c>
      <c r="L172" s="85">
        <v>47.390999999999998</v>
      </c>
      <c r="M172" s="86">
        <v>168</v>
      </c>
    </row>
    <row r="173" spans="2:13" x14ac:dyDescent="0.3">
      <c r="B173" s="79">
        <v>51.206000000000003</v>
      </c>
      <c r="C173" s="80">
        <v>169</v>
      </c>
      <c r="D173" s="10">
        <v>3.5680000000000001</v>
      </c>
      <c r="E173">
        <v>181</v>
      </c>
      <c r="F173" s="82">
        <v>11.78</v>
      </c>
      <c r="G173" s="45">
        <v>169</v>
      </c>
      <c r="H173" s="83">
        <v>27.00105485560433</v>
      </c>
      <c r="I173" s="84">
        <v>169</v>
      </c>
      <c r="J173" s="103">
        <v>14.281000000000001</v>
      </c>
      <c r="K173" s="116">
        <v>169</v>
      </c>
      <c r="L173" s="85">
        <v>47.280999999999999</v>
      </c>
      <c r="M173" s="86">
        <v>169</v>
      </c>
    </row>
    <row r="174" spans="2:13" x14ac:dyDescent="0.3">
      <c r="B174" s="79">
        <v>51.067</v>
      </c>
      <c r="C174" s="80">
        <v>170</v>
      </c>
      <c r="D174" s="10">
        <v>3.55</v>
      </c>
      <c r="E174">
        <v>184</v>
      </c>
      <c r="F174" s="82">
        <v>11.757999999999999</v>
      </c>
      <c r="G174" s="45">
        <v>170</v>
      </c>
      <c r="H174" s="83">
        <v>26.925500863905981</v>
      </c>
      <c r="I174" s="84">
        <v>170</v>
      </c>
      <c r="J174" s="103">
        <v>14.21</v>
      </c>
      <c r="K174" s="116">
        <v>170</v>
      </c>
      <c r="L174" s="85">
        <v>46.972000000000001</v>
      </c>
      <c r="M174" s="86">
        <v>170</v>
      </c>
    </row>
    <row r="175" spans="2:13" x14ac:dyDescent="0.3">
      <c r="B175" s="79">
        <v>50.973999999999997</v>
      </c>
      <c r="C175" s="80">
        <v>171</v>
      </c>
      <c r="D175" s="10">
        <v>3.5139999999999998</v>
      </c>
      <c r="E175">
        <v>186</v>
      </c>
      <c r="F175" s="82">
        <v>11.672000000000001</v>
      </c>
      <c r="G175" s="45">
        <v>171</v>
      </c>
      <c r="H175" s="83">
        <v>26.747584941199605</v>
      </c>
      <c r="I175" s="84">
        <v>171</v>
      </c>
      <c r="J175" s="103">
        <v>14.201000000000001</v>
      </c>
      <c r="K175" s="116">
        <v>171</v>
      </c>
      <c r="L175" s="85">
        <v>46.615000000000002</v>
      </c>
      <c r="M175" s="86">
        <v>171</v>
      </c>
    </row>
    <row r="176" spans="2:13" x14ac:dyDescent="0.3">
      <c r="B176" s="79">
        <v>50.881</v>
      </c>
      <c r="C176" s="80">
        <v>172</v>
      </c>
      <c r="D176" s="10">
        <v>3.4769999999999999</v>
      </c>
      <c r="E176">
        <v>188</v>
      </c>
      <c r="F176" s="82">
        <v>11.654999999999999</v>
      </c>
      <c r="G176" s="45">
        <v>172</v>
      </c>
      <c r="H176" s="83">
        <v>26.518110802944285</v>
      </c>
      <c r="I176" s="84">
        <v>172</v>
      </c>
      <c r="J176" s="103">
        <v>14.129</v>
      </c>
      <c r="K176" s="116">
        <v>172</v>
      </c>
      <c r="L176" s="85">
        <v>46.457999999999998</v>
      </c>
      <c r="M176" s="86">
        <v>172</v>
      </c>
    </row>
    <row r="177" spans="2:13" x14ac:dyDescent="0.3">
      <c r="B177" s="79">
        <v>50.225999999999999</v>
      </c>
      <c r="C177" s="80">
        <v>172</v>
      </c>
      <c r="D177" s="10">
        <v>3.4590000000000001</v>
      </c>
      <c r="E177">
        <v>190</v>
      </c>
      <c r="F177" s="82">
        <v>11.611000000000001</v>
      </c>
      <c r="G177" s="45">
        <v>173</v>
      </c>
      <c r="H177" s="83">
        <v>26.179855746946696</v>
      </c>
      <c r="I177" s="84">
        <v>173</v>
      </c>
      <c r="J177" s="103">
        <v>14.125</v>
      </c>
      <c r="K177" s="116">
        <v>173</v>
      </c>
      <c r="L177" s="85">
        <v>46.436</v>
      </c>
      <c r="M177" s="86">
        <v>173</v>
      </c>
    </row>
    <row r="178" spans="2:13" x14ac:dyDescent="0.3">
      <c r="B178" s="79">
        <v>50.225999999999999</v>
      </c>
      <c r="C178" s="80">
        <v>174</v>
      </c>
      <c r="D178" s="10">
        <v>3.4409999999999998</v>
      </c>
      <c r="E178">
        <v>194</v>
      </c>
      <c r="F178" s="82">
        <v>11.567</v>
      </c>
      <c r="G178" s="45">
        <v>174</v>
      </c>
      <c r="H178" s="83">
        <v>26.101924840666168</v>
      </c>
      <c r="I178" s="84">
        <v>174</v>
      </c>
      <c r="J178" s="103">
        <v>14.12</v>
      </c>
      <c r="K178" s="116">
        <v>174</v>
      </c>
      <c r="L178" s="85">
        <v>46.390999999999998</v>
      </c>
      <c r="M178" s="86">
        <v>173</v>
      </c>
    </row>
    <row r="179" spans="2:13" x14ac:dyDescent="0.3">
      <c r="B179" s="79">
        <v>50.036000000000001</v>
      </c>
      <c r="C179" s="80">
        <v>175</v>
      </c>
      <c r="D179" s="10">
        <v>3.4220000000000002</v>
      </c>
      <c r="E179">
        <v>195</v>
      </c>
      <c r="F179" s="82">
        <v>11.555999999999999</v>
      </c>
      <c r="G179" s="45">
        <v>175</v>
      </c>
      <c r="H179" s="83">
        <v>25.626879583250027</v>
      </c>
      <c r="I179" s="84">
        <v>175</v>
      </c>
      <c r="J179" s="103">
        <v>14.106</v>
      </c>
      <c r="K179" s="116">
        <v>174</v>
      </c>
      <c r="L179" s="85">
        <v>46.390999999999998</v>
      </c>
      <c r="M179" s="86">
        <v>175</v>
      </c>
    </row>
    <row r="180" spans="2:13" x14ac:dyDescent="0.3">
      <c r="B180" s="79">
        <v>49.847999999999999</v>
      </c>
      <c r="C180" s="80">
        <v>176</v>
      </c>
      <c r="D180" s="10">
        <v>3.403</v>
      </c>
      <c r="E180">
        <v>197</v>
      </c>
      <c r="F180" s="82">
        <v>11.507</v>
      </c>
      <c r="G180" s="45">
        <v>176</v>
      </c>
      <c r="H180" s="83">
        <v>25.547261900862186</v>
      </c>
      <c r="I180" s="84">
        <v>176</v>
      </c>
      <c r="J180" s="103">
        <v>14.106</v>
      </c>
      <c r="K180" s="116">
        <v>176</v>
      </c>
      <c r="L180" s="85">
        <v>46.345999999999997</v>
      </c>
      <c r="M180" s="86">
        <v>176</v>
      </c>
    </row>
    <row r="181" spans="2:13" x14ac:dyDescent="0.3">
      <c r="B181" s="79">
        <v>49.704999999999998</v>
      </c>
      <c r="C181" s="80">
        <v>177</v>
      </c>
      <c r="D181" s="10">
        <v>3.3849999999999998</v>
      </c>
      <c r="E181">
        <v>197</v>
      </c>
      <c r="F181" s="82">
        <v>11.484999999999999</v>
      </c>
      <c r="G181" s="45">
        <v>177</v>
      </c>
      <c r="H181" s="83">
        <v>25.142860496789307</v>
      </c>
      <c r="I181" s="84">
        <v>177</v>
      </c>
      <c r="J181" s="103">
        <v>14.007</v>
      </c>
      <c r="K181" s="116">
        <v>177</v>
      </c>
      <c r="L181" s="85">
        <v>46.277999999999999</v>
      </c>
      <c r="M181" s="86">
        <v>177</v>
      </c>
    </row>
    <row r="182" spans="2:13" x14ac:dyDescent="0.3">
      <c r="B182" s="79">
        <v>49.561999999999998</v>
      </c>
      <c r="C182" s="80">
        <v>178</v>
      </c>
      <c r="D182" s="10">
        <v>3.3849999999999998</v>
      </c>
      <c r="E182">
        <v>199</v>
      </c>
      <c r="F182" s="82">
        <v>11.451000000000001</v>
      </c>
      <c r="G182" s="45">
        <v>178</v>
      </c>
      <c r="H182" s="83">
        <v>24.952237121658939</v>
      </c>
      <c r="I182" s="84">
        <v>178</v>
      </c>
      <c r="J182" s="103">
        <v>13.943</v>
      </c>
      <c r="K182" s="116">
        <v>178</v>
      </c>
      <c r="L182" s="85">
        <v>46.073999999999998</v>
      </c>
      <c r="M182" s="86">
        <v>178</v>
      </c>
    </row>
    <row r="183" spans="2:13" x14ac:dyDescent="0.3">
      <c r="B183" s="79">
        <v>49.37</v>
      </c>
      <c r="C183" s="80">
        <v>179</v>
      </c>
      <c r="D183" s="10">
        <v>3.347</v>
      </c>
      <c r="E183">
        <v>200</v>
      </c>
      <c r="F183" s="82">
        <v>11.407</v>
      </c>
      <c r="G183" s="45">
        <v>179</v>
      </c>
      <c r="H183" s="83">
        <v>24.842286676816478</v>
      </c>
      <c r="I183" s="84">
        <v>179</v>
      </c>
      <c r="J183" s="103">
        <v>13.901999999999999</v>
      </c>
      <c r="K183" s="116">
        <v>179</v>
      </c>
      <c r="L183" s="85">
        <v>45.55</v>
      </c>
      <c r="M183" s="86">
        <v>179</v>
      </c>
    </row>
    <row r="184" spans="2:13" x14ac:dyDescent="0.3">
      <c r="B184" s="79">
        <v>49.274999999999999</v>
      </c>
      <c r="C184" s="80">
        <v>180</v>
      </c>
      <c r="D184" s="10">
        <v>3.3090000000000002</v>
      </c>
      <c r="E184">
        <v>201</v>
      </c>
      <c r="F184" s="82">
        <v>11.379</v>
      </c>
      <c r="G184" s="45">
        <v>180</v>
      </c>
      <c r="H184" s="83">
        <v>24.73184742979732</v>
      </c>
      <c r="I184" s="84">
        <v>180</v>
      </c>
      <c r="J184" s="103">
        <v>13.851000000000001</v>
      </c>
      <c r="K184" s="116">
        <v>180</v>
      </c>
      <c r="L184" s="85">
        <v>45.481999999999999</v>
      </c>
      <c r="M184" s="86">
        <v>180</v>
      </c>
    </row>
    <row r="185" spans="2:13" x14ac:dyDescent="0.3">
      <c r="B185" s="79">
        <v>49.225999999999999</v>
      </c>
      <c r="C185" s="80">
        <v>181</v>
      </c>
      <c r="D185" s="10">
        <v>3.2890000000000001</v>
      </c>
      <c r="E185">
        <v>202</v>
      </c>
      <c r="F185" s="82">
        <v>11.278</v>
      </c>
      <c r="G185" s="45">
        <v>181</v>
      </c>
      <c r="H185" s="83">
        <v>24.677732356252434</v>
      </c>
      <c r="I185" s="84">
        <v>181</v>
      </c>
      <c r="J185" s="103">
        <v>13.833</v>
      </c>
      <c r="K185" s="116">
        <v>181</v>
      </c>
      <c r="L185" s="85">
        <v>45.32</v>
      </c>
      <c r="M185" s="86">
        <v>181</v>
      </c>
    </row>
    <row r="186" spans="2:13" x14ac:dyDescent="0.3">
      <c r="B186" s="79">
        <v>49.033999999999999</v>
      </c>
      <c r="C186" s="80">
        <v>182</v>
      </c>
      <c r="D186" s="10">
        <v>3.27</v>
      </c>
      <c r="E186">
        <v>203</v>
      </c>
      <c r="F186" s="82">
        <v>11.198</v>
      </c>
      <c r="G186" s="45">
        <v>182</v>
      </c>
      <c r="H186" s="83">
        <v>24.258839988272157</v>
      </c>
      <c r="I186" s="84">
        <v>182</v>
      </c>
      <c r="J186" s="103">
        <v>13.805</v>
      </c>
      <c r="K186" s="116">
        <v>182</v>
      </c>
      <c r="L186" s="85">
        <v>44.835000000000001</v>
      </c>
      <c r="M186" s="86">
        <v>182</v>
      </c>
    </row>
    <row r="187" spans="2:13" x14ac:dyDescent="0.3">
      <c r="B187" s="79">
        <v>48.985999999999997</v>
      </c>
      <c r="C187" s="80">
        <v>183</v>
      </c>
      <c r="D187" s="10">
        <v>3.2309999999999999</v>
      </c>
      <c r="E187">
        <v>204</v>
      </c>
      <c r="F187" s="82">
        <v>11.17</v>
      </c>
      <c r="G187" s="45">
        <v>183</v>
      </c>
      <c r="H187" s="83">
        <v>24.002935112037051</v>
      </c>
      <c r="I187" s="84">
        <v>183</v>
      </c>
      <c r="J187" s="103">
        <v>13.676</v>
      </c>
      <c r="K187" s="116">
        <v>183</v>
      </c>
      <c r="L187" s="85">
        <v>44.811999999999998</v>
      </c>
      <c r="M187" s="86">
        <v>183</v>
      </c>
    </row>
    <row r="188" spans="2:13" x14ac:dyDescent="0.3">
      <c r="B188" s="79">
        <v>48.694000000000003</v>
      </c>
      <c r="C188" s="80">
        <v>183</v>
      </c>
      <c r="D188" s="10">
        <v>3.2109999999999999</v>
      </c>
      <c r="E188">
        <v>205</v>
      </c>
      <c r="F188" s="82">
        <v>11.164</v>
      </c>
      <c r="G188" s="45">
        <v>184</v>
      </c>
      <c r="H188" s="83">
        <v>23.891280583191296</v>
      </c>
      <c r="I188" s="84">
        <v>184</v>
      </c>
      <c r="J188" s="103">
        <v>13.545</v>
      </c>
      <c r="K188" s="116">
        <v>184</v>
      </c>
      <c r="L188" s="85">
        <v>44.554000000000002</v>
      </c>
      <c r="M188" s="86">
        <v>184</v>
      </c>
    </row>
    <row r="189" spans="2:13" x14ac:dyDescent="0.3">
      <c r="B189" s="79">
        <v>48.694000000000003</v>
      </c>
      <c r="C189" s="80">
        <v>185</v>
      </c>
      <c r="D189" s="10">
        <v>3.1909999999999998</v>
      </c>
      <c r="E189">
        <v>207</v>
      </c>
      <c r="F189" s="82">
        <v>11.157999999999999</v>
      </c>
      <c r="G189" s="45">
        <v>185</v>
      </c>
      <c r="H189" s="83">
        <v>23.77642441290137</v>
      </c>
      <c r="I189" s="84">
        <v>185</v>
      </c>
      <c r="J189" s="103">
        <v>13.446</v>
      </c>
      <c r="K189" s="116">
        <v>184</v>
      </c>
      <c r="L189" s="85">
        <v>44.414000000000001</v>
      </c>
      <c r="M189" s="86">
        <v>185</v>
      </c>
    </row>
    <row r="190" spans="2:13" x14ac:dyDescent="0.3">
      <c r="B190" s="79">
        <v>48.646000000000001</v>
      </c>
      <c r="C190" s="80">
        <v>185</v>
      </c>
      <c r="D190" s="10">
        <v>3.1709999999999998</v>
      </c>
      <c r="E190">
        <v>210</v>
      </c>
      <c r="F190" s="82">
        <v>11.009</v>
      </c>
      <c r="G190" s="45">
        <v>186</v>
      </c>
      <c r="H190" s="83">
        <v>23.6879012866228</v>
      </c>
      <c r="I190" s="84">
        <v>186</v>
      </c>
      <c r="J190" s="103">
        <v>13.446</v>
      </c>
      <c r="K190" s="116">
        <v>186</v>
      </c>
      <c r="L190" s="85">
        <v>44.366</v>
      </c>
      <c r="M190" s="86">
        <v>186</v>
      </c>
    </row>
    <row r="191" spans="2:13" x14ac:dyDescent="0.3">
      <c r="B191" s="79">
        <v>48.646000000000001</v>
      </c>
      <c r="C191" s="80">
        <v>187</v>
      </c>
      <c r="D191" s="10">
        <v>3.1509999999999998</v>
      </c>
      <c r="E191">
        <v>211</v>
      </c>
      <c r="F191" s="82">
        <v>10.904999999999999</v>
      </c>
      <c r="G191" s="45">
        <v>187</v>
      </c>
      <c r="H191" s="83">
        <v>23.515270236135521</v>
      </c>
      <c r="I191" s="84">
        <v>187</v>
      </c>
      <c r="J191" s="103">
        <v>13.441000000000001</v>
      </c>
      <c r="K191" s="116">
        <v>187</v>
      </c>
      <c r="L191" s="85">
        <v>43.631</v>
      </c>
      <c r="M191" s="86">
        <v>187</v>
      </c>
    </row>
    <row r="192" spans="2:13" x14ac:dyDescent="0.3">
      <c r="B192" s="79">
        <v>48.207000000000001</v>
      </c>
      <c r="C192" s="80">
        <v>188</v>
      </c>
      <c r="D192" s="10">
        <v>3.1309999999999998</v>
      </c>
      <c r="E192">
        <v>213</v>
      </c>
      <c r="F192" s="82">
        <v>10.823</v>
      </c>
      <c r="G192" s="45">
        <v>188</v>
      </c>
      <c r="H192" s="83">
        <v>23.458348859937633</v>
      </c>
      <c r="I192" s="84">
        <v>188</v>
      </c>
      <c r="J192" s="103">
        <v>13.388999999999999</v>
      </c>
      <c r="K192" s="116">
        <v>188</v>
      </c>
      <c r="L192" s="85">
        <v>43.487000000000002</v>
      </c>
      <c r="M192" s="86">
        <v>188</v>
      </c>
    </row>
    <row r="193" spans="2:13" x14ac:dyDescent="0.3">
      <c r="B193" s="79">
        <v>48.058</v>
      </c>
      <c r="C193" s="80">
        <v>188</v>
      </c>
      <c r="D193" s="10">
        <v>3.11</v>
      </c>
      <c r="E193">
        <v>214</v>
      </c>
      <c r="F193" s="82">
        <v>10.817</v>
      </c>
      <c r="G193" s="45">
        <v>189</v>
      </c>
      <c r="H193" s="83">
        <v>23.368620856544172</v>
      </c>
      <c r="I193" s="84">
        <v>189</v>
      </c>
      <c r="J193" s="103">
        <v>13.379</v>
      </c>
      <c r="K193" s="116">
        <v>189</v>
      </c>
      <c r="L193" s="85">
        <v>43.343000000000004</v>
      </c>
      <c r="M193" s="86">
        <v>189</v>
      </c>
    </row>
    <row r="194" spans="2:13" x14ac:dyDescent="0.3">
      <c r="B194" s="79">
        <v>48.058</v>
      </c>
      <c r="C194" s="80">
        <v>190</v>
      </c>
      <c r="D194" s="10">
        <v>3.069</v>
      </c>
      <c r="E194">
        <v>214</v>
      </c>
      <c r="F194" s="82">
        <v>10.805</v>
      </c>
      <c r="G194" s="45">
        <v>190</v>
      </c>
      <c r="H194" s="83">
        <v>23.13590077361723</v>
      </c>
      <c r="I194" s="84">
        <v>190</v>
      </c>
      <c r="J194" s="103">
        <v>13.37</v>
      </c>
      <c r="K194" s="116">
        <v>190</v>
      </c>
      <c r="L194" s="85">
        <v>43.173999999999999</v>
      </c>
      <c r="M194" s="86">
        <v>190</v>
      </c>
    </row>
    <row r="195" spans="2:13" x14ac:dyDescent="0.3">
      <c r="B195" s="79">
        <v>47.911000000000001</v>
      </c>
      <c r="C195" s="80">
        <v>191</v>
      </c>
      <c r="D195" s="10">
        <v>3.069</v>
      </c>
      <c r="E195">
        <v>217</v>
      </c>
      <c r="F195" s="82">
        <v>10.698</v>
      </c>
      <c r="G195" s="45">
        <v>191</v>
      </c>
      <c r="H195" s="83">
        <v>23.105612761999058</v>
      </c>
      <c r="I195" s="84">
        <v>191</v>
      </c>
      <c r="J195" s="103">
        <v>13.308</v>
      </c>
      <c r="K195" s="116">
        <v>191</v>
      </c>
      <c r="L195" s="85">
        <v>43.125</v>
      </c>
      <c r="M195" s="86">
        <v>191</v>
      </c>
    </row>
    <row r="196" spans="2:13" x14ac:dyDescent="0.3">
      <c r="B196" s="79">
        <v>47.713000000000001</v>
      </c>
      <c r="C196" s="80">
        <v>192</v>
      </c>
      <c r="D196" s="10">
        <v>3.0059999999999998</v>
      </c>
      <c r="E196">
        <v>218</v>
      </c>
      <c r="F196" s="82">
        <v>10.657</v>
      </c>
      <c r="G196" s="45">
        <v>192</v>
      </c>
      <c r="H196" s="83">
        <v>22.986831253243512</v>
      </c>
      <c r="I196" s="84">
        <v>192</v>
      </c>
      <c r="J196" s="103">
        <v>13.25</v>
      </c>
      <c r="K196" s="116">
        <v>191</v>
      </c>
      <c r="L196" s="85">
        <v>43.078000000000003</v>
      </c>
      <c r="M196" s="86">
        <v>191</v>
      </c>
    </row>
    <row r="197" spans="2:13" x14ac:dyDescent="0.3">
      <c r="B197" s="79">
        <v>47.463999999999999</v>
      </c>
      <c r="C197" s="80">
        <v>193</v>
      </c>
      <c r="D197" s="10">
        <v>2.9849999999999999</v>
      </c>
      <c r="E197">
        <v>221</v>
      </c>
      <c r="F197" s="82">
        <v>10.645</v>
      </c>
      <c r="G197" s="45">
        <v>193</v>
      </c>
      <c r="H197" s="83">
        <v>22.956346563987136</v>
      </c>
      <c r="I197" s="84">
        <v>193</v>
      </c>
      <c r="J197" s="103">
        <v>13.25</v>
      </c>
      <c r="K197" s="116">
        <v>193</v>
      </c>
      <c r="L197" s="85">
        <v>43.078000000000003</v>
      </c>
      <c r="M197" s="86">
        <v>191</v>
      </c>
    </row>
    <row r="198" spans="2:13" x14ac:dyDescent="0.3">
      <c r="B198" s="79">
        <v>47.264000000000003</v>
      </c>
      <c r="C198" s="80">
        <v>194</v>
      </c>
      <c r="D198" s="10">
        <v>2.964</v>
      </c>
      <c r="E198">
        <v>224</v>
      </c>
      <c r="F198" s="82">
        <v>10.597</v>
      </c>
      <c r="G198" s="45">
        <v>194</v>
      </c>
      <c r="H198" s="83">
        <v>22.598592464869881</v>
      </c>
      <c r="I198" s="84">
        <v>194</v>
      </c>
      <c r="J198" s="103">
        <v>13.183</v>
      </c>
      <c r="K198" s="116">
        <v>194</v>
      </c>
      <c r="L198" s="85">
        <v>43.078000000000003</v>
      </c>
      <c r="M198" s="86">
        <v>194</v>
      </c>
    </row>
    <row r="199" spans="2:13" x14ac:dyDescent="0.3">
      <c r="B199" s="79">
        <v>47.213999999999999</v>
      </c>
      <c r="C199" s="80">
        <v>195</v>
      </c>
      <c r="D199" s="10">
        <v>2.9420000000000002</v>
      </c>
      <c r="E199">
        <v>225</v>
      </c>
      <c r="F199" s="82">
        <v>10.5</v>
      </c>
      <c r="G199" s="45">
        <v>195</v>
      </c>
      <c r="H199" s="83">
        <v>22.508265478488592</v>
      </c>
      <c r="I199" s="84">
        <v>195</v>
      </c>
      <c r="J199" s="103">
        <v>13.12</v>
      </c>
      <c r="K199" s="116">
        <v>195</v>
      </c>
      <c r="L199" s="85">
        <v>42.786000000000001</v>
      </c>
      <c r="M199" s="86">
        <v>195</v>
      </c>
    </row>
    <row r="200" spans="2:13" x14ac:dyDescent="0.3">
      <c r="B200" s="79">
        <v>47.064</v>
      </c>
      <c r="C200" s="80">
        <v>196</v>
      </c>
      <c r="D200" s="10">
        <v>2.92</v>
      </c>
      <c r="E200">
        <v>228</v>
      </c>
      <c r="F200" s="82">
        <v>10.420999999999999</v>
      </c>
      <c r="G200" s="45">
        <v>196</v>
      </c>
      <c r="H200" s="83">
        <v>22.414734536739338</v>
      </c>
      <c r="I200" s="84">
        <v>196</v>
      </c>
      <c r="J200" s="103">
        <v>13.115</v>
      </c>
      <c r="K200" s="116">
        <v>196</v>
      </c>
      <c r="L200" s="85">
        <v>42.664000000000001</v>
      </c>
      <c r="M200" s="86">
        <v>196</v>
      </c>
    </row>
    <row r="201" spans="2:13" x14ac:dyDescent="0.3">
      <c r="B201" s="79">
        <v>47.014000000000003</v>
      </c>
      <c r="C201" s="80">
        <v>196</v>
      </c>
      <c r="D201" s="10">
        <v>2.8980000000000001</v>
      </c>
      <c r="E201">
        <v>230</v>
      </c>
      <c r="F201" s="82">
        <v>10.329000000000001</v>
      </c>
      <c r="G201" s="45">
        <v>197</v>
      </c>
      <c r="H201" s="83">
        <v>22.38631467677876</v>
      </c>
      <c r="I201" s="84">
        <v>197</v>
      </c>
      <c r="J201" s="103">
        <v>13.081</v>
      </c>
      <c r="K201" s="116">
        <v>197</v>
      </c>
      <c r="L201" s="85">
        <v>42.564999999999998</v>
      </c>
      <c r="M201" s="86">
        <v>196</v>
      </c>
    </row>
    <row r="202" spans="2:13" x14ac:dyDescent="0.3">
      <c r="B202" s="79">
        <v>47.014000000000003</v>
      </c>
      <c r="C202" s="80">
        <v>198</v>
      </c>
      <c r="D202" s="10">
        <v>2.8759999999999999</v>
      </c>
      <c r="E202">
        <v>231</v>
      </c>
      <c r="F202" s="82">
        <v>10.205</v>
      </c>
      <c r="G202" s="45">
        <v>198</v>
      </c>
      <c r="H202" s="83">
        <v>22.292272075993825</v>
      </c>
      <c r="I202" s="84">
        <v>198</v>
      </c>
      <c r="J202" s="103">
        <v>13.047000000000001</v>
      </c>
      <c r="K202" s="116">
        <v>198</v>
      </c>
      <c r="L202" s="85">
        <v>42.564999999999998</v>
      </c>
      <c r="M202" s="86">
        <v>198</v>
      </c>
    </row>
    <row r="203" spans="2:13" x14ac:dyDescent="0.3">
      <c r="B203" s="79">
        <v>46.761000000000003</v>
      </c>
      <c r="C203" s="80">
        <v>199</v>
      </c>
      <c r="D203" s="10">
        <v>2.8540000000000001</v>
      </c>
      <c r="E203">
        <v>232</v>
      </c>
      <c r="F203" s="82">
        <v>10.192</v>
      </c>
      <c r="G203" s="45">
        <v>199</v>
      </c>
      <c r="H203" s="83">
        <v>21.766314217063808</v>
      </c>
      <c r="I203" s="84">
        <v>199</v>
      </c>
      <c r="J203" s="103">
        <v>13.016999999999999</v>
      </c>
      <c r="K203" s="116">
        <v>199</v>
      </c>
      <c r="L203" s="85">
        <v>42.540999999999997</v>
      </c>
      <c r="M203" s="86">
        <v>199</v>
      </c>
    </row>
    <row r="204" spans="2:13" x14ac:dyDescent="0.3">
      <c r="B204" s="79">
        <v>46.658999999999999</v>
      </c>
      <c r="C204" s="80">
        <v>200</v>
      </c>
      <c r="D204" s="10">
        <v>2.8090000000000002</v>
      </c>
      <c r="E204">
        <v>233</v>
      </c>
      <c r="F204" s="82">
        <v>10.173999999999999</v>
      </c>
      <c r="G204" s="45">
        <v>200</v>
      </c>
      <c r="H204" s="83">
        <v>21.70480664627101</v>
      </c>
      <c r="I204" s="84">
        <v>200</v>
      </c>
      <c r="J204" s="103">
        <v>12.949</v>
      </c>
      <c r="K204" s="116">
        <v>200</v>
      </c>
      <c r="L204" s="85">
        <v>42.417999999999999</v>
      </c>
      <c r="M204" s="86">
        <v>200</v>
      </c>
    </row>
    <row r="205" spans="2:13" x14ac:dyDescent="0.3">
      <c r="B205" s="79">
        <v>46.609000000000002</v>
      </c>
      <c r="C205" s="80">
        <v>201</v>
      </c>
      <c r="D205" s="10">
        <v>2.786</v>
      </c>
      <c r="E205">
        <v>235</v>
      </c>
      <c r="F205" s="82">
        <v>10.124000000000001</v>
      </c>
      <c r="G205" s="45">
        <v>201</v>
      </c>
      <c r="H205" s="83">
        <v>21.610744203031455</v>
      </c>
      <c r="I205" s="84">
        <v>201</v>
      </c>
      <c r="J205" s="103">
        <v>12.923999999999999</v>
      </c>
      <c r="K205" s="116">
        <v>201</v>
      </c>
      <c r="L205" s="85">
        <v>42.393999999999998</v>
      </c>
      <c r="M205" s="86">
        <v>201</v>
      </c>
    </row>
    <row r="206" spans="2:13" x14ac:dyDescent="0.3">
      <c r="B206" s="79">
        <v>46.353999999999999</v>
      </c>
      <c r="C206" s="80">
        <v>202</v>
      </c>
      <c r="D206" s="10">
        <v>2.7629999999999999</v>
      </c>
      <c r="E206">
        <v>239</v>
      </c>
      <c r="F206" s="82">
        <v>10.01</v>
      </c>
      <c r="G206" s="45">
        <v>202</v>
      </c>
      <c r="H206" s="83">
        <v>21.418408156725352</v>
      </c>
      <c r="I206" s="84">
        <v>202</v>
      </c>
      <c r="J206" s="103">
        <v>12.845000000000001</v>
      </c>
      <c r="K206" s="116">
        <v>202</v>
      </c>
      <c r="L206" s="85">
        <v>42.220999999999997</v>
      </c>
      <c r="M206" s="86">
        <v>202</v>
      </c>
    </row>
    <row r="207" spans="2:13" x14ac:dyDescent="0.3">
      <c r="B207" s="79">
        <v>46.302999999999997</v>
      </c>
      <c r="C207" s="80">
        <v>203</v>
      </c>
      <c r="D207" s="10">
        <v>2.74</v>
      </c>
      <c r="E207">
        <v>243</v>
      </c>
      <c r="F207" s="82">
        <v>10.003</v>
      </c>
      <c r="G207" s="45">
        <v>203</v>
      </c>
      <c r="H207" s="83">
        <v>21.38568784184578</v>
      </c>
      <c r="I207" s="84">
        <v>203</v>
      </c>
      <c r="J207" s="103">
        <v>12.83</v>
      </c>
      <c r="K207" s="116">
        <v>203</v>
      </c>
      <c r="L207" s="85">
        <v>42.197000000000003</v>
      </c>
      <c r="M207" s="86">
        <v>203</v>
      </c>
    </row>
    <row r="208" spans="2:13" x14ac:dyDescent="0.3">
      <c r="B208" s="79">
        <v>46.252000000000002</v>
      </c>
      <c r="C208" s="80">
        <v>204</v>
      </c>
      <c r="D208" s="10">
        <v>2.7170000000000001</v>
      </c>
      <c r="E208">
        <v>245</v>
      </c>
      <c r="F208" s="12">
        <v>9.984</v>
      </c>
      <c r="G208">
        <v>204</v>
      </c>
      <c r="H208" s="83">
        <v>21.355898597908148</v>
      </c>
      <c r="I208" s="84">
        <v>204</v>
      </c>
      <c r="J208" s="103">
        <v>12.781000000000001</v>
      </c>
      <c r="K208" s="116">
        <v>204</v>
      </c>
      <c r="L208" s="85">
        <v>41.774000000000001</v>
      </c>
      <c r="M208" s="86">
        <v>204</v>
      </c>
    </row>
    <row r="209" spans="2:13" x14ac:dyDescent="0.3">
      <c r="B209" s="79">
        <v>46.15</v>
      </c>
      <c r="C209" s="80">
        <v>205</v>
      </c>
      <c r="D209" s="10">
        <v>2.6930000000000001</v>
      </c>
      <c r="E209">
        <v>246</v>
      </c>
      <c r="F209" s="12">
        <v>9.9649999999999999</v>
      </c>
      <c r="G209">
        <v>205</v>
      </c>
      <c r="H209" s="83">
        <v>21.323082362194416</v>
      </c>
      <c r="I209" s="84">
        <v>205</v>
      </c>
      <c r="J209" s="103">
        <v>12.771000000000001</v>
      </c>
      <c r="K209" s="116">
        <v>205</v>
      </c>
      <c r="L209" s="85">
        <v>41.472999999999999</v>
      </c>
      <c r="M209" s="86">
        <v>205</v>
      </c>
    </row>
    <row r="210" spans="2:13" x14ac:dyDescent="0.3">
      <c r="B210" s="79">
        <v>46.098999999999997</v>
      </c>
      <c r="C210" s="80">
        <v>206</v>
      </c>
      <c r="D210" s="10">
        <v>2.67</v>
      </c>
      <c r="E210">
        <v>249</v>
      </c>
      <c r="F210" s="12">
        <v>9.9459999999999997</v>
      </c>
      <c r="G210">
        <v>206</v>
      </c>
      <c r="H210" s="83">
        <v>21.260292528114064</v>
      </c>
      <c r="I210" s="84">
        <v>206</v>
      </c>
      <c r="J210" s="103">
        <v>12.741</v>
      </c>
      <c r="K210" s="116">
        <v>206</v>
      </c>
      <c r="L210" s="85">
        <v>41.168999999999997</v>
      </c>
      <c r="M210" s="86">
        <v>206</v>
      </c>
    </row>
    <row r="211" spans="2:13" x14ac:dyDescent="0.3">
      <c r="B211" s="79">
        <v>46.045999999999999</v>
      </c>
      <c r="C211" s="80">
        <v>207</v>
      </c>
      <c r="D211" s="10">
        <v>2.6459999999999999</v>
      </c>
      <c r="E211">
        <v>251</v>
      </c>
      <c r="F211" s="12">
        <v>9.907</v>
      </c>
      <c r="G211">
        <v>207</v>
      </c>
      <c r="H211" s="83">
        <v>21.161246368854474</v>
      </c>
      <c r="I211" s="84">
        <v>207</v>
      </c>
      <c r="J211" s="103">
        <v>12.696</v>
      </c>
      <c r="K211" s="116">
        <v>207</v>
      </c>
      <c r="L211" s="85">
        <v>41.093000000000004</v>
      </c>
      <c r="M211" s="86">
        <v>207</v>
      </c>
    </row>
    <row r="212" spans="2:13" x14ac:dyDescent="0.3">
      <c r="B212" s="79">
        <v>45.789000000000001</v>
      </c>
      <c r="C212" s="80">
        <v>208</v>
      </c>
      <c r="D212" s="10">
        <v>2.6219999999999999</v>
      </c>
      <c r="E212">
        <v>252</v>
      </c>
      <c r="F212" s="12">
        <v>9.8819999999999997</v>
      </c>
      <c r="G212">
        <v>207</v>
      </c>
      <c r="H212" s="83">
        <v>20.738860099136065</v>
      </c>
      <c r="I212" s="84">
        <v>208</v>
      </c>
      <c r="J212" s="103">
        <v>12.65</v>
      </c>
      <c r="K212" s="116">
        <v>208</v>
      </c>
      <c r="L212" s="85">
        <v>41.067999999999998</v>
      </c>
      <c r="M212" s="86">
        <v>208</v>
      </c>
    </row>
    <row r="213" spans="2:13" x14ac:dyDescent="0.3">
      <c r="B213" s="79">
        <v>45.686</v>
      </c>
      <c r="C213" s="80">
        <v>208</v>
      </c>
      <c r="D213" s="10">
        <v>2.597</v>
      </c>
      <c r="E213">
        <v>256</v>
      </c>
      <c r="F213" s="12">
        <v>9.8819999999999997</v>
      </c>
      <c r="G213">
        <v>209</v>
      </c>
      <c r="H213" s="83">
        <v>20.238605721276894</v>
      </c>
      <c r="I213" s="84">
        <v>209</v>
      </c>
      <c r="J213" s="103">
        <v>12.585000000000001</v>
      </c>
      <c r="K213" s="116">
        <v>209</v>
      </c>
      <c r="L213" s="85">
        <v>40.53</v>
      </c>
      <c r="M213" s="86">
        <v>209</v>
      </c>
    </row>
    <row r="214" spans="2:13" x14ac:dyDescent="0.3">
      <c r="B214" s="79">
        <v>45.686</v>
      </c>
      <c r="C214" s="80">
        <v>210</v>
      </c>
      <c r="D214" s="10">
        <v>2.573</v>
      </c>
      <c r="E214">
        <v>257</v>
      </c>
      <c r="F214" s="12">
        <v>9.843</v>
      </c>
      <c r="G214">
        <v>210</v>
      </c>
      <c r="H214" s="83">
        <v>20.102891122894256</v>
      </c>
      <c r="I214" s="84">
        <v>210</v>
      </c>
      <c r="J214" s="103">
        <v>12.519</v>
      </c>
      <c r="K214" s="116">
        <v>209</v>
      </c>
      <c r="L214" s="85">
        <v>40.375999999999998</v>
      </c>
      <c r="M214" s="86">
        <v>210</v>
      </c>
    </row>
    <row r="215" spans="2:13" x14ac:dyDescent="0.3">
      <c r="B215" s="79">
        <v>45.634</v>
      </c>
      <c r="C215" s="80">
        <v>211</v>
      </c>
      <c r="D215" s="10">
        <v>2.548</v>
      </c>
      <c r="E215">
        <v>259</v>
      </c>
      <c r="F215" s="12">
        <v>9.8109999999999999</v>
      </c>
      <c r="G215">
        <v>211</v>
      </c>
      <c r="H215" s="83">
        <v>19.796543432364224</v>
      </c>
      <c r="I215" s="84">
        <v>211</v>
      </c>
      <c r="J215" s="103">
        <v>12.519</v>
      </c>
      <c r="K215" s="116">
        <v>211</v>
      </c>
      <c r="L215" s="85">
        <v>40.323999999999998</v>
      </c>
      <c r="M215" s="86">
        <v>211</v>
      </c>
    </row>
    <row r="216" spans="2:13" x14ac:dyDescent="0.3">
      <c r="B216" s="79">
        <v>45.374000000000002</v>
      </c>
      <c r="C216" s="80">
        <v>212</v>
      </c>
      <c r="D216" s="10">
        <v>2.5230000000000001</v>
      </c>
      <c r="E216">
        <v>262</v>
      </c>
      <c r="F216" s="12">
        <v>9.7449999999999992</v>
      </c>
      <c r="G216">
        <v>212</v>
      </c>
      <c r="H216" s="83">
        <v>19.725668679947603</v>
      </c>
      <c r="I216" s="84">
        <v>212</v>
      </c>
      <c r="J216" s="103">
        <v>12.427</v>
      </c>
      <c r="K216" s="116">
        <v>212</v>
      </c>
      <c r="L216" s="85">
        <v>40.298999999999999</v>
      </c>
      <c r="M216" s="86">
        <v>212</v>
      </c>
    </row>
    <row r="217" spans="2:13" x14ac:dyDescent="0.3">
      <c r="B217" s="79">
        <v>45.112000000000002</v>
      </c>
      <c r="C217" s="80">
        <v>213</v>
      </c>
      <c r="D217" s="10">
        <v>2.4969999999999999</v>
      </c>
      <c r="E217">
        <v>265</v>
      </c>
      <c r="F217" s="12">
        <v>9.7390000000000008</v>
      </c>
      <c r="G217">
        <v>213</v>
      </c>
      <c r="H217" s="83">
        <v>19.586400251927472</v>
      </c>
      <c r="I217" s="84">
        <v>213</v>
      </c>
      <c r="J217" s="103">
        <v>12.396000000000001</v>
      </c>
      <c r="K217" s="116">
        <v>212</v>
      </c>
      <c r="L217" s="85">
        <v>40.220999999999997</v>
      </c>
      <c r="M217" s="86">
        <v>213</v>
      </c>
    </row>
    <row r="218" spans="2:13" x14ac:dyDescent="0.3">
      <c r="B218" s="79">
        <v>44.954999999999998</v>
      </c>
      <c r="C218" s="80">
        <v>214</v>
      </c>
      <c r="D218" s="10">
        <v>2.472</v>
      </c>
      <c r="E218">
        <v>267</v>
      </c>
      <c r="F218" s="12">
        <v>9.7260000000000009</v>
      </c>
      <c r="G218">
        <v>214</v>
      </c>
      <c r="H218" s="83">
        <v>19.482112521119262</v>
      </c>
      <c r="I218" s="84">
        <v>214</v>
      </c>
      <c r="J218" s="103">
        <v>12.396000000000001</v>
      </c>
      <c r="K218" s="116">
        <v>214</v>
      </c>
      <c r="L218" s="85">
        <v>40.143000000000001</v>
      </c>
      <c r="M218" s="86">
        <v>214</v>
      </c>
    </row>
    <row r="219" spans="2:13" x14ac:dyDescent="0.3">
      <c r="B219" s="79">
        <v>44.795999999999999</v>
      </c>
      <c r="C219" s="80">
        <v>214</v>
      </c>
      <c r="D219" s="10">
        <v>2.4460000000000002</v>
      </c>
      <c r="E219">
        <v>270</v>
      </c>
      <c r="F219" s="12">
        <v>9.5809999999999995</v>
      </c>
      <c r="G219">
        <v>215</v>
      </c>
      <c r="H219" s="83">
        <v>19.413369239820483</v>
      </c>
      <c r="I219" s="84">
        <v>215</v>
      </c>
      <c r="J219" s="103">
        <v>12.381</v>
      </c>
      <c r="K219" s="116">
        <v>215</v>
      </c>
      <c r="L219" s="85">
        <v>40.116999999999997</v>
      </c>
      <c r="M219" s="86">
        <v>215</v>
      </c>
    </row>
    <row r="220" spans="2:13" x14ac:dyDescent="0.3">
      <c r="B220" s="79">
        <v>44.795999999999999</v>
      </c>
      <c r="C220" s="80">
        <v>216</v>
      </c>
      <c r="D220" s="10">
        <v>2.42</v>
      </c>
      <c r="E220">
        <v>272</v>
      </c>
      <c r="F220" s="12">
        <v>9.5009999999999994</v>
      </c>
      <c r="G220">
        <v>216</v>
      </c>
      <c r="H220" s="83">
        <v>18.803686382540917</v>
      </c>
      <c r="I220" s="84">
        <v>216</v>
      </c>
      <c r="J220" s="103">
        <v>12.314</v>
      </c>
      <c r="K220" s="116">
        <v>216</v>
      </c>
      <c r="L220" s="85">
        <v>40.064</v>
      </c>
      <c r="M220" s="86">
        <v>216</v>
      </c>
    </row>
    <row r="221" spans="2:13" x14ac:dyDescent="0.3">
      <c r="B221" s="79">
        <v>44.637999999999998</v>
      </c>
      <c r="C221" s="80">
        <v>217</v>
      </c>
      <c r="D221" s="10">
        <v>2.3929999999999998</v>
      </c>
      <c r="E221">
        <v>273</v>
      </c>
      <c r="F221" s="12">
        <v>9.4939999999999998</v>
      </c>
      <c r="G221">
        <v>217</v>
      </c>
      <c r="H221" s="83">
        <v>18.548027522824118</v>
      </c>
      <c r="I221" s="84">
        <v>217</v>
      </c>
      <c r="J221" s="103">
        <v>12.241</v>
      </c>
      <c r="K221" s="116">
        <v>217</v>
      </c>
      <c r="L221" s="85">
        <v>40.039000000000001</v>
      </c>
      <c r="M221" s="86">
        <v>217</v>
      </c>
    </row>
    <row r="222" spans="2:13" x14ac:dyDescent="0.3">
      <c r="B222" s="79">
        <v>44.585000000000001</v>
      </c>
      <c r="C222" s="80">
        <v>218</v>
      </c>
      <c r="D222" s="10">
        <v>2.3660000000000001</v>
      </c>
      <c r="E222">
        <v>275</v>
      </c>
      <c r="F222" s="12">
        <v>9.3520000000000003</v>
      </c>
      <c r="G222">
        <v>218</v>
      </c>
      <c r="H222" s="83">
        <v>17.604161587208253</v>
      </c>
      <c r="I222" s="84">
        <v>218</v>
      </c>
      <c r="J222" s="103">
        <v>12.194000000000001</v>
      </c>
      <c r="K222" s="116">
        <v>218</v>
      </c>
      <c r="L222" s="85">
        <v>39.985999999999997</v>
      </c>
      <c r="M222" s="86">
        <v>218</v>
      </c>
    </row>
    <row r="223" spans="2:13" x14ac:dyDescent="0.3">
      <c r="B223" s="79">
        <v>44.478000000000002</v>
      </c>
      <c r="C223" s="80">
        <v>219</v>
      </c>
      <c r="D223" s="10">
        <v>2.339</v>
      </c>
      <c r="E223">
        <v>280</v>
      </c>
      <c r="F223" s="12">
        <v>9.3379999999999992</v>
      </c>
      <c r="G223">
        <v>219</v>
      </c>
      <c r="H223" s="83">
        <v>17.567961340001958</v>
      </c>
      <c r="I223" s="84">
        <v>219</v>
      </c>
      <c r="J223" s="103">
        <v>12.179</v>
      </c>
      <c r="K223" s="116">
        <v>219</v>
      </c>
      <c r="L223" s="85">
        <v>39.83</v>
      </c>
      <c r="M223" s="86">
        <v>219</v>
      </c>
    </row>
    <row r="224" spans="2:13" x14ac:dyDescent="0.3">
      <c r="B224" s="79">
        <v>44.424999999999997</v>
      </c>
      <c r="C224" s="80">
        <v>219</v>
      </c>
      <c r="D224" s="10">
        <v>2.3119999999999998</v>
      </c>
      <c r="E224">
        <v>286</v>
      </c>
      <c r="F224" s="12">
        <v>9.3109999999999999</v>
      </c>
      <c r="G224">
        <v>220</v>
      </c>
      <c r="H224" s="83">
        <v>17.488057028880771</v>
      </c>
      <c r="I224" s="84">
        <v>220</v>
      </c>
      <c r="J224" s="103">
        <v>12.167999999999999</v>
      </c>
      <c r="K224" s="116">
        <v>219</v>
      </c>
      <c r="L224" s="85">
        <v>39.750999999999998</v>
      </c>
      <c r="M224" s="86">
        <v>220</v>
      </c>
    </row>
    <row r="225" spans="2:13" x14ac:dyDescent="0.3">
      <c r="B225" s="79">
        <v>44.424999999999997</v>
      </c>
      <c r="C225" s="80">
        <v>221</v>
      </c>
      <c r="D225" s="10">
        <v>2.2839999999999998</v>
      </c>
      <c r="E225">
        <v>289</v>
      </c>
      <c r="F225" s="12">
        <v>9.298</v>
      </c>
      <c r="G225">
        <v>221</v>
      </c>
      <c r="H225" s="83">
        <v>17.094106455639025</v>
      </c>
      <c r="I225" s="84">
        <v>221</v>
      </c>
      <c r="J225" s="103">
        <v>12.167999999999999</v>
      </c>
      <c r="K225" s="116">
        <v>221</v>
      </c>
      <c r="L225" s="85">
        <v>39.435000000000002</v>
      </c>
      <c r="M225" s="86">
        <v>221</v>
      </c>
    </row>
    <row r="226" spans="2:13" x14ac:dyDescent="0.3">
      <c r="B226" s="79">
        <v>44.319000000000003</v>
      </c>
      <c r="C226" s="80">
        <v>222</v>
      </c>
      <c r="D226" s="10">
        <v>2.2559999999999998</v>
      </c>
      <c r="E226">
        <v>293</v>
      </c>
      <c r="F226" s="12">
        <v>9.2910000000000004</v>
      </c>
      <c r="G226">
        <v>222</v>
      </c>
      <c r="H226" s="83">
        <v>16.854071983660649</v>
      </c>
      <c r="I226" s="84">
        <v>221</v>
      </c>
      <c r="J226" s="103">
        <v>12.141999999999999</v>
      </c>
      <c r="K226" s="116">
        <v>222</v>
      </c>
      <c r="L226" s="85">
        <v>39.328000000000003</v>
      </c>
      <c r="M226" s="86">
        <v>222</v>
      </c>
    </row>
    <row r="227" spans="2:13" x14ac:dyDescent="0.3">
      <c r="B227" s="79">
        <v>44.210999999999999</v>
      </c>
      <c r="C227" s="80">
        <v>222</v>
      </c>
      <c r="D227" s="10">
        <v>2.2280000000000002</v>
      </c>
      <c r="E227">
        <v>296</v>
      </c>
      <c r="F227" s="12">
        <v>9.2360000000000007</v>
      </c>
      <c r="G227">
        <v>223</v>
      </c>
      <c r="H227" s="83">
        <v>16.854071983660649</v>
      </c>
      <c r="I227" s="84">
        <v>223</v>
      </c>
      <c r="J227" s="103">
        <v>12.121</v>
      </c>
      <c r="K227" s="116">
        <v>223</v>
      </c>
      <c r="L227" s="85">
        <v>39.036000000000001</v>
      </c>
      <c r="M227" s="86">
        <v>223</v>
      </c>
    </row>
    <row r="228" spans="2:13" x14ac:dyDescent="0.3">
      <c r="B228" s="79">
        <v>44.210999999999999</v>
      </c>
      <c r="C228" s="80">
        <v>224</v>
      </c>
      <c r="D228" s="10">
        <v>2.1989999999999998</v>
      </c>
      <c r="E228">
        <v>298</v>
      </c>
      <c r="F228" s="12">
        <v>9.2010000000000005</v>
      </c>
      <c r="G228">
        <v>224</v>
      </c>
      <c r="H228" s="83">
        <v>16.690860145242773</v>
      </c>
      <c r="I228" s="84">
        <v>224</v>
      </c>
      <c r="J228" s="103">
        <v>12.084</v>
      </c>
      <c r="K228" s="116">
        <v>224</v>
      </c>
      <c r="L228" s="85">
        <v>39.009</v>
      </c>
      <c r="M228" s="86">
        <v>224</v>
      </c>
    </row>
    <row r="229" spans="2:13" x14ac:dyDescent="0.3">
      <c r="B229" s="79">
        <v>44.104999999999997</v>
      </c>
      <c r="C229" s="80">
        <v>224</v>
      </c>
      <c r="D229" s="10">
        <v>2.17</v>
      </c>
      <c r="E229">
        <v>301</v>
      </c>
      <c r="F229" s="12">
        <v>9.1940000000000008</v>
      </c>
      <c r="G229">
        <v>225</v>
      </c>
      <c r="H229" s="83">
        <v>16.648851278356862</v>
      </c>
      <c r="I229" s="84">
        <v>225</v>
      </c>
      <c r="J229" s="103">
        <v>11.989000000000001</v>
      </c>
      <c r="K229" s="116">
        <v>225</v>
      </c>
      <c r="L229" s="85">
        <v>38.927999999999997</v>
      </c>
      <c r="M229" s="86">
        <v>225</v>
      </c>
    </row>
    <row r="230" spans="2:13" x14ac:dyDescent="0.3">
      <c r="B230" s="79">
        <v>44.104999999999997</v>
      </c>
      <c r="C230" s="80">
        <v>224</v>
      </c>
      <c r="D230" s="10">
        <v>2.14</v>
      </c>
      <c r="E230">
        <v>307</v>
      </c>
      <c r="F230" s="12">
        <v>9.0549999999999997</v>
      </c>
      <c r="G230">
        <v>226</v>
      </c>
      <c r="H230" s="83">
        <v>16.564513934626259</v>
      </c>
      <c r="I230" s="84">
        <v>225</v>
      </c>
      <c r="J230" s="103">
        <v>11.952</v>
      </c>
      <c r="K230" s="116">
        <v>226</v>
      </c>
      <c r="L230" s="85">
        <v>38.792999999999999</v>
      </c>
      <c r="M230" s="86">
        <v>226</v>
      </c>
    </row>
    <row r="231" spans="2:13" x14ac:dyDescent="0.3">
      <c r="B231" s="79">
        <v>44.104999999999997</v>
      </c>
      <c r="C231" s="80">
        <v>227</v>
      </c>
      <c r="D231" s="10">
        <v>2.1110000000000002</v>
      </c>
      <c r="E231">
        <v>311</v>
      </c>
      <c r="F231" s="12">
        <v>9.0340000000000007</v>
      </c>
      <c r="G231">
        <v>227</v>
      </c>
      <c r="H231" s="83">
        <v>16.564513934626259</v>
      </c>
      <c r="I231" s="84">
        <v>227</v>
      </c>
      <c r="J231" s="103">
        <v>11.925000000000001</v>
      </c>
      <c r="K231" s="116">
        <v>227</v>
      </c>
      <c r="L231" s="85">
        <v>38.767000000000003</v>
      </c>
      <c r="M231" s="86">
        <v>227</v>
      </c>
    </row>
    <row r="232" spans="2:13" x14ac:dyDescent="0.3">
      <c r="B232" s="79">
        <v>43.780999999999999</v>
      </c>
      <c r="C232" s="80">
        <v>228</v>
      </c>
      <c r="D232" s="10">
        <v>2.08</v>
      </c>
      <c r="E232">
        <v>316</v>
      </c>
      <c r="F232" s="12">
        <v>9.0120000000000005</v>
      </c>
      <c r="G232">
        <v>228</v>
      </c>
      <c r="H232" s="83">
        <v>16.48360757984986</v>
      </c>
      <c r="I232" s="84">
        <v>228</v>
      </c>
      <c r="J232" s="103">
        <v>11.893000000000001</v>
      </c>
      <c r="K232" s="116">
        <v>227</v>
      </c>
      <c r="L232" s="85">
        <v>38.741</v>
      </c>
      <c r="M232" s="86">
        <v>228</v>
      </c>
    </row>
    <row r="233" spans="2:13" x14ac:dyDescent="0.3">
      <c r="B233" s="79">
        <v>43.618000000000002</v>
      </c>
      <c r="C233" s="80">
        <v>228</v>
      </c>
      <c r="D233" s="10">
        <v>2.0489999999999999</v>
      </c>
      <c r="E233">
        <v>319</v>
      </c>
      <c r="F233" s="12">
        <v>9.0050000000000008</v>
      </c>
      <c r="G233">
        <v>229</v>
      </c>
      <c r="H233" s="83">
        <v>16.273715780512877</v>
      </c>
      <c r="I233" s="84">
        <v>229</v>
      </c>
      <c r="J233" s="103">
        <v>11.893000000000001</v>
      </c>
      <c r="K233" s="116">
        <v>229</v>
      </c>
      <c r="L233" s="85">
        <v>38.713000000000001</v>
      </c>
      <c r="M233" s="86">
        <v>229</v>
      </c>
    </row>
    <row r="234" spans="2:13" x14ac:dyDescent="0.3">
      <c r="B234" s="79">
        <v>43.618000000000002</v>
      </c>
      <c r="C234" s="80">
        <v>230</v>
      </c>
      <c r="D234" s="10">
        <v>2.0179999999999998</v>
      </c>
      <c r="E234">
        <v>324</v>
      </c>
      <c r="F234" s="12">
        <v>8.9559999999999995</v>
      </c>
      <c r="G234">
        <v>230</v>
      </c>
      <c r="H234" s="83">
        <v>16.234549139418029</v>
      </c>
      <c r="I234" s="84">
        <v>230</v>
      </c>
      <c r="J234" s="103">
        <v>11.888</v>
      </c>
      <c r="K234" s="116">
        <v>230</v>
      </c>
      <c r="L234" s="85">
        <v>38.523000000000003</v>
      </c>
      <c r="M234" s="86">
        <v>230</v>
      </c>
    </row>
    <row r="235" spans="2:13" x14ac:dyDescent="0.3">
      <c r="B235" s="79">
        <v>43.564</v>
      </c>
      <c r="C235" s="80">
        <v>231</v>
      </c>
      <c r="D235" s="10">
        <v>1.986</v>
      </c>
      <c r="E235">
        <v>327</v>
      </c>
      <c r="F235" s="12">
        <v>8.9489999999999998</v>
      </c>
      <c r="G235">
        <v>231</v>
      </c>
      <c r="H235" s="83">
        <v>16.148048140929024</v>
      </c>
      <c r="I235" s="84">
        <v>230</v>
      </c>
      <c r="J235" s="103">
        <v>11.877000000000001</v>
      </c>
      <c r="K235" s="116">
        <v>231</v>
      </c>
      <c r="L235" s="85">
        <v>38.47</v>
      </c>
      <c r="M235" s="86">
        <v>231</v>
      </c>
    </row>
    <row r="236" spans="2:13" x14ac:dyDescent="0.3">
      <c r="B236" s="79">
        <v>43.456000000000003</v>
      </c>
      <c r="C236" s="80">
        <v>232</v>
      </c>
      <c r="D236" s="10">
        <v>1.954</v>
      </c>
      <c r="E236">
        <v>340</v>
      </c>
      <c r="F236" s="12">
        <v>8.9269999999999996</v>
      </c>
      <c r="G236">
        <v>232</v>
      </c>
      <c r="H236" s="83">
        <v>16.148048140929024</v>
      </c>
      <c r="I236" s="84">
        <v>232</v>
      </c>
      <c r="J236" s="103">
        <v>11.866</v>
      </c>
      <c r="K236" s="116">
        <v>231</v>
      </c>
      <c r="L236" s="85">
        <v>38.415999999999997</v>
      </c>
      <c r="M236" s="86">
        <v>232</v>
      </c>
    </row>
    <row r="237" spans="2:13" x14ac:dyDescent="0.3">
      <c r="B237" s="79">
        <v>43.402000000000001</v>
      </c>
      <c r="C237" s="80">
        <v>233</v>
      </c>
      <c r="D237" s="10">
        <v>1.921</v>
      </c>
      <c r="E237">
        <v>344</v>
      </c>
      <c r="F237" s="12">
        <v>8.8770000000000007</v>
      </c>
      <c r="G237">
        <v>232</v>
      </c>
      <c r="H237" s="83">
        <v>16.065044528970891</v>
      </c>
      <c r="I237" s="84">
        <v>233</v>
      </c>
      <c r="J237" s="103">
        <v>11.866</v>
      </c>
      <c r="K237" s="116">
        <v>233</v>
      </c>
      <c r="L237" s="85">
        <v>38.17</v>
      </c>
      <c r="M237" s="86">
        <v>233</v>
      </c>
    </row>
    <row r="238" spans="2:13" x14ac:dyDescent="0.3">
      <c r="B238" s="79">
        <v>43.347000000000001</v>
      </c>
      <c r="C238" s="80">
        <v>233</v>
      </c>
      <c r="D238" s="10">
        <v>1.8879999999999999</v>
      </c>
      <c r="E238">
        <v>348</v>
      </c>
      <c r="F238" s="12">
        <v>8.8770000000000007</v>
      </c>
      <c r="G238">
        <v>234</v>
      </c>
      <c r="H238" s="83">
        <v>16.021394827498909</v>
      </c>
      <c r="I238" s="84">
        <v>234</v>
      </c>
      <c r="J238" s="103">
        <v>11.85</v>
      </c>
      <c r="K238" s="116">
        <v>234</v>
      </c>
      <c r="L238" s="85">
        <v>38.116</v>
      </c>
      <c r="M238" s="86">
        <v>234</v>
      </c>
    </row>
    <row r="239" spans="2:13" x14ac:dyDescent="0.3">
      <c r="B239" s="79">
        <v>43.347000000000001</v>
      </c>
      <c r="C239" s="80">
        <v>235</v>
      </c>
      <c r="D239" s="10">
        <v>1.8540000000000001</v>
      </c>
      <c r="E239">
        <v>353</v>
      </c>
      <c r="F239" s="12">
        <v>8.827</v>
      </c>
      <c r="G239">
        <v>235</v>
      </c>
      <c r="H239" s="83">
        <v>15.635280380893438</v>
      </c>
      <c r="I239" s="84">
        <v>235</v>
      </c>
      <c r="J239" s="103">
        <v>11.813000000000001</v>
      </c>
      <c r="K239" s="116">
        <v>235</v>
      </c>
      <c r="L239" s="85">
        <v>37.756999999999998</v>
      </c>
      <c r="M239" s="86">
        <v>235</v>
      </c>
    </row>
    <row r="240" spans="2:13" x14ac:dyDescent="0.3">
      <c r="B240" s="79">
        <v>43.183</v>
      </c>
      <c r="C240" s="80">
        <v>235</v>
      </c>
      <c r="D240" s="10">
        <v>1.819</v>
      </c>
      <c r="E240">
        <v>363</v>
      </c>
      <c r="F240" s="12">
        <v>8.82</v>
      </c>
      <c r="G240">
        <v>235</v>
      </c>
      <c r="H240" s="83">
        <v>15.189173957329329</v>
      </c>
      <c r="I240" s="84">
        <v>236</v>
      </c>
      <c r="J240" s="103">
        <v>11.786</v>
      </c>
      <c r="K240" s="116">
        <v>236</v>
      </c>
      <c r="L240" s="85">
        <v>37.703000000000003</v>
      </c>
      <c r="M240" s="86">
        <v>236</v>
      </c>
    </row>
    <row r="241" spans="2:13" x14ac:dyDescent="0.3">
      <c r="B241" s="79">
        <v>43.183</v>
      </c>
      <c r="C241" s="80">
        <v>237</v>
      </c>
      <c r="D241" s="10">
        <v>1.784</v>
      </c>
      <c r="E241">
        <v>379</v>
      </c>
      <c r="F241" s="12">
        <v>8.82</v>
      </c>
      <c r="G241">
        <v>237</v>
      </c>
      <c r="H241" s="83">
        <v>15.100900716913134</v>
      </c>
      <c r="I241" s="84">
        <v>236</v>
      </c>
      <c r="J241" s="103">
        <v>11.757999999999999</v>
      </c>
      <c r="K241" s="116">
        <v>236</v>
      </c>
      <c r="L241" s="85">
        <v>37.646999999999998</v>
      </c>
      <c r="M241" s="86">
        <v>237</v>
      </c>
    </row>
    <row r="242" spans="2:13" x14ac:dyDescent="0.3">
      <c r="B242" s="79">
        <v>43.128</v>
      </c>
      <c r="C242" s="80">
        <v>237</v>
      </c>
      <c r="D242" s="10">
        <v>1.748</v>
      </c>
      <c r="E242">
        <v>385</v>
      </c>
      <c r="F242" s="12">
        <v>8.7469999999999999</v>
      </c>
      <c r="G242">
        <v>238</v>
      </c>
      <c r="H242" s="83">
        <v>15.100900716913134</v>
      </c>
      <c r="I242" s="84">
        <v>238</v>
      </c>
      <c r="J242" s="103">
        <v>11.757999999999999</v>
      </c>
      <c r="K242" s="116">
        <v>238</v>
      </c>
      <c r="L242" s="85">
        <v>37.619</v>
      </c>
      <c r="M242" s="86">
        <v>238</v>
      </c>
    </row>
    <row r="243" spans="2:13" x14ac:dyDescent="0.3">
      <c r="B243" s="79">
        <v>43.128</v>
      </c>
      <c r="C243" s="80">
        <v>237</v>
      </c>
      <c r="D243" s="10">
        <v>1.7110000000000001</v>
      </c>
      <c r="E243">
        <v>396</v>
      </c>
      <c r="F243" s="12">
        <v>8.74</v>
      </c>
      <c r="G243">
        <v>239</v>
      </c>
      <c r="H243" s="83">
        <v>15.054455784347004</v>
      </c>
      <c r="I243" s="84">
        <v>239</v>
      </c>
      <c r="J243" s="103">
        <v>11.726000000000001</v>
      </c>
      <c r="K243" s="116">
        <v>239</v>
      </c>
      <c r="L243" s="85">
        <v>37.479999999999997</v>
      </c>
      <c r="M243" s="86">
        <v>239</v>
      </c>
    </row>
    <row r="244" spans="2:13" x14ac:dyDescent="0.3">
      <c r="B244" s="79">
        <v>43.128</v>
      </c>
      <c r="C244" s="80">
        <v>240</v>
      </c>
      <c r="D244" s="10">
        <v>1.673</v>
      </c>
      <c r="E244">
        <v>409</v>
      </c>
      <c r="F244" s="12">
        <v>8.6370000000000005</v>
      </c>
      <c r="G244">
        <v>240</v>
      </c>
      <c r="H244" s="83">
        <v>14.871506612327407</v>
      </c>
      <c r="I244" s="84">
        <v>240</v>
      </c>
      <c r="J244" s="103">
        <v>11.715</v>
      </c>
      <c r="K244" s="116">
        <v>240</v>
      </c>
      <c r="L244" s="85">
        <v>37.396000000000001</v>
      </c>
      <c r="M244" s="86">
        <v>240</v>
      </c>
    </row>
    <row r="245" spans="2:13" x14ac:dyDescent="0.3">
      <c r="B245" s="79">
        <v>43.073</v>
      </c>
      <c r="C245" s="80">
        <v>241</v>
      </c>
      <c r="D245" s="10">
        <v>1.635</v>
      </c>
      <c r="E245">
        <v>421</v>
      </c>
      <c r="F245" s="12">
        <v>8.5779999999999994</v>
      </c>
      <c r="G245">
        <v>241</v>
      </c>
      <c r="H245" s="83">
        <v>14.781336403605525</v>
      </c>
      <c r="I245" s="84">
        <v>241</v>
      </c>
      <c r="J245" s="103">
        <v>11.693</v>
      </c>
      <c r="K245" s="116">
        <v>240</v>
      </c>
      <c r="L245" s="85">
        <v>37.286000000000001</v>
      </c>
      <c r="M245" s="86">
        <v>240</v>
      </c>
    </row>
    <row r="246" spans="2:13" x14ac:dyDescent="0.3">
      <c r="B246" s="79">
        <v>42.853000000000002</v>
      </c>
      <c r="C246" s="80">
        <v>242</v>
      </c>
      <c r="D246" s="10">
        <v>1.595</v>
      </c>
      <c r="E246">
        <v>432</v>
      </c>
      <c r="F246" s="12">
        <v>8.5709999999999997</v>
      </c>
      <c r="G246">
        <v>242</v>
      </c>
      <c r="H246" s="83">
        <v>14.642866499883191</v>
      </c>
      <c r="I246" s="84">
        <v>242</v>
      </c>
      <c r="J246" s="103">
        <v>11.693</v>
      </c>
      <c r="K246" s="116">
        <v>242</v>
      </c>
      <c r="L246" s="85">
        <v>37.286000000000001</v>
      </c>
      <c r="M246" s="86">
        <v>242</v>
      </c>
    </row>
    <row r="247" spans="2:13" x14ac:dyDescent="0.3">
      <c r="B247" s="79">
        <v>42.52</v>
      </c>
      <c r="C247" s="80">
        <v>243</v>
      </c>
      <c r="D247" s="10">
        <v>1.5549999999999999</v>
      </c>
      <c r="E247">
        <v>445</v>
      </c>
      <c r="F247" s="12">
        <v>8.5630000000000006</v>
      </c>
      <c r="G247">
        <v>243</v>
      </c>
      <c r="H247" s="83">
        <v>14.546903874535779</v>
      </c>
      <c r="I247" s="84">
        <v>243</v>
      </c>
      <c r="J247" s="103">
        <v>11.644</v>
      </c>
      <c r="K247" s="116">
        <v>243</v>
      </c>
      <c r="L247" s="85">
        <v>37.201999999999998</v>
      </c>
      <c r="M247" s="86">
        <v>243</v>
      </c>
    </row>
    <row r="248" spans="2:13" x14ac:dyDescent="0.3">
      <c r="B248" s="79">
        <v>42.351999999999997</v>
      </c>
      <c r="C248" s="80">
        <v>244</v>
      </c>
      <c r="D248" s="10">
        <v>1.5129999999999999</v>
      </c>
      <c r="E248">
        <v>459</v>
      </c>
      <c r="F248" s="12">
        <v>8.5559999999999992</v>
      </c>
      <c r="G248">
        <v>244</v>
      </c>
      <c r="H248" s="83">
        <v>14.264069519203803</v>
      </c>
      <c r="I248" s="84">
        <v>244</v>
      </c>
      <c r="J248" s="103">
        <v>11.606</v>
      </c>
      <c r="K248" s="116">
        <v>244</v>
      </c>
      <c r="L248" s="85">
        <v>36.975000000000001</v>
      </c>
      <c r="M248" s="86">
        <v>244</v>
      </c>
    </row>
    <row r="249" spans="2:13" x14ac:dyDescent="0.3">
      <c r="B249" s="79">
        <v>42.295999999999999</v>
      </c>
      <c r="C249" s="80">
        <v>245</v>
      </c>
      <c r="D249" s="10">
        <v>1.4710000000000001</v>
      </c>
      <c r="E249">
        <v>470</v>
      </c>
      <c r="F249" s="12">
        <v>8.548</v>
      </c>
      <c r="G249">
        <v>245</v>
      </c>
      <c r="H249" s="83">
        <v>14.020990896049721</v>
      </c>
      <c r="I249" s="84">
        <v>245</v>
      </c>
      <c r="J249" s="103">
        <v>11.595000000000001</v>
      </c>
      <c r="K249" s="116">
        <v>244</v>
      </c>
      <c r="L249" s="85">
        <v>36.579000000000001</v>
      </c>
      <c r="M249" s="86">
        <v>245</v>
      </c>
    </row>
    <row r="250" spans="2:13" x14ac:dyDescent="0.3">
      <c r="B250" s="79">
        <v>42.241</v>
      </c>
      <c r="C250" s="80">
        <v>246</v>
      </c>
      <c r="D250" s="10">
        <v>1.427</v>
      </c>
      <c r="E250">
        <v>490</v>
      </c>
      <c r="F250" s="12">
        <v>8.5259999999999998</v>
      </c>
      <c r="G250">
        <v>246</v>
      </c>
      <c r="H250" s="83">
        <v>13.970956381289737</v>
      </c>
      <c r="I250" s="84">
        <v>246</v>
      </c>
      <c r="J250" s="103">
        <v>11.595000000000001</v>
      </c>
      <c r="K250" s="116">
        <v>246</v>
      </c>
      <c r="L250" s="85">
        <v>36.436</v>
      </c>
      <c r="M250" s="86">
        <v>246</v>
      </c>
    </row>
    <row r="251" spans="2:13" x14ac:dyDescent="0.3">
      <c r="B251" s="79">
        <v>42.185000000000002</v>
      </c>
      <c r="C251" s="80">
        <v>247</v>
      </c>
      <c r="D251" s="10">
        <v>1.381</v>
      </c>
      <c r="E251">
        <v>512</v>
      </c>
      <c r="F251" s="12">
        <v>8.5039999999999996</v>
      </c>
      <c r="G251">
        <v>247</v>
      </c>
      <c r="H251" s="83">
        <v>13.824371800004075</v>
      </c>
      <c r="I251" s="84">
        <v>247</v>
      </c>
      <c r="J251" s="103">
        <v>11.584</v>
      </c>
      <c r="K251" s="116">
        <v>247</v>
      </c>
      <c r="L251" s="85">
        <v>36.35</v>
      </c>
      <c r="M251" s="86">
        <v>246</v>
      </c>
    </row>
    <row r="252" spans="2:13" x14ac:dyDescent="0.3">
      <c r="B252" s="79">
        <v>42.128999999999998</v>
      </c>
      <c r="C252" s="80">
        <v>248</v>
      </c>
      <c r="D252" s="10">
        <v>1.335</v>
      </c>
      <c r="E252">
        <v>531</v>
      </c>
      <c r="F252" s="12">
        <v>8.1829999999999998</v>
      </c>
      <c r="G252">
        <v>248</v>
      </c>
      <c r="H252" s="83">
        <v>13.624915618908863</v>
      </c>
      <c r="I252" s="84">
        <v>248</v>
      </c>
      <c r="J252" s="103">
        <v>11.534000000000001</v>
      </c>
      <c r="K252" s="116">
        <v>248</v>
      </c>
      <c r="L252" s="85">
        <v>36.35</v>
      </c>
      <c r="M252" s="86">
        <v>248</v>
      </c>
    </row>
    <row r="253" spans="2:13" x14ac:dyDescent="0.3">
      <c r="B253" s="79">
        <v>42.073</v>
      </c>
      <c r="C253" s="80">
        <v>249</v>
      </c>
      <c r="D253" s="10">
        <v>1.286</v>
      </c>
      <c r="E253">
        <v>552</v>
      </c>
      <c r="F253" s="12">
        <v>8.1359999999999992</v>
      </c>
      <c r="G253">
        <v>249</v>
      </c>
      <c r="H253" s="83">
        <v>13.474567120291256</v>
      </c>
      <c r="I253" s="84">
        <v>249</v>
      </c>
      <c r="J253" s="103">
        <v>11.507</v>
      </c>
      <c r="K253" s="116">
        <v>249</v>
      </c>
      <c r="L253" s="85">
        <v>36.292000000000002</v>
      </c>
      <c r="M253" s="86">
        <v>249</v>
      </c>
    </row>
    <row r="254" spans="2:13" x14ac:dyDescent="0.3">
      <c r="B254" s="79">
        <v>41.847000000000001</v>
      </c>
      <c r="C254" s="80">
        <v>250</v>
      </c>
      <c r="D254" s="10">
        <v>1.236</v>
      </c>
      <c r="E254">
        <v>593</v>
      </c>
      <c r="F254" s="12">
        <v>8.1129999999999995</v>
      </c>
      <c r="G254">
        <v>250</v>
      </c>
      <c r="H254" s="83">
        <v>13.427237971172591</v>
      </c>
      <c r="I254" s="84">
        <v>250</v>
      </c>
      <c r="J254" s="103">
        <v>11.49</v>
      </c>
      <c r="K254" s="116">
        <v>250</v>
      </c>
      <c r="L254" s="85">
        <v>36.119999999999997</v>
      </c>
      <c r="M254" s="86">
        <v>250</v>
      </c>
    </row>
    <row r="255" spans="2:13" x14ac:dyDescent="0.3">
      <c r="B255" s="79">
        <v>41.734000000000002</v>
      </c>
      <c r="C255" s="80">
        <v>251</v>
      </c>
      <c r="D255" s="10">
        <v>1.1830000000000001</v>
      </c>
      <c r="E255">
        <v>631</v>
      </c>
      <c r="F255" s="12">
        <v>8.0969999999999995</v>
      </c>
      <c r="G255">
        <v>251</v>
      </c>
      <c r="H255" s="83">
        <v>13.221792219367913</v>
      </c>
      <c r="I255" s="84">
        <v>251</v>
      </c>
      <c r="J255" s="103">
        <v>11.407</v>
      </c>
      <c r="K255" s="116">
        <v>251</v>
      </c>
      <c r="L255" s="85">
        <v>35.945</v>
      </c>
      <c r="M255" s="86">
        <v>251</v>
      </c>
    </row>
    <row r="256" spans="2:13" x14ac:dyDescent="0.3">
      <c r="B256" s="79">
        <v>41.676000000000002</v>
      </c>
      <c r="C256" s="80">
        <v>252</v>
      </c>
      <c r="D256" s="10">
        <v>1.1279999999999999</v>
      </c>
      <c r="E256">
        <v>670</v>
      </c>
      <c r="F256" s="12">
        <v>8.0739999999999998</v>
      </c>
      <c r="G256">
        <v>252</v>
      </c>
      <c r="H256" s="83">
        <v>13.115436039023654</v>
      </c>
      <c r="I256" s="84">
        <v>252</v>
      </c>
      <c r="J256" s="103">
        <v>11.323</v>
      </c>
      <c r="K256" s="116">
        <v>252</v>
      </c>
      <c r="L256" s="85">
        <v>35.887</v>
      </c>
      <c r="M256" s="86">
        <v>252</v>
      </c>
    </row>
    <row r="257" spans="2:13" x14ac:dyDescent="0.3">
      <c r="B257" s="79">
        <v>41.563000000000002</v>
      </c>
      <c r="C257" s="80">
        <v>253</v>
      </c>
      <c r="D257" s="10">
        <v>1.07</v>
      </c>
      <c r="E257">
        <v>713</v>
      </c>
      <c r="F257" s="12">
        <v>8.0660000000000007</v>
      </c>
      <c r="G257">
        <v>253</v>
      </c>
      <c r="H257" s="83">
        <v>13.061933202803933</v>
      </c>
      <c r="I257" s="84">
        <v>253</v>
      </c>
      <c r="J257" s="103">
        <v>11.317</v>
      </c>
      <c r="K257" s="116">
        <v>253</v>
      </c>
      <c r="L257" s="85">
        <v>35.857999999999997</v>
      </c>
      <c r="M257" s="86">
        <v>252</v>
      </c>
    </row>
    <row r="258" spans="2:13" x14ac:dyDescent="0.3">
      <c r="B258" s="79">
        <v>41.162999999999997</v>
      </c>
      <c r="C258" s="80">
        <v>254</v>
      </c>
      <c r="D258" s="10">
        <v>1.0089999999999999</v>
      </c>
      <c r="E258">
        <v>767</v>
      </c>
      <c r="F258" s="12">
        <v>8.0419999999999998</v>
      </c>
      <c r="G258">
        <v>254</v>
      </c>
      <c r="H258" s="83">
        <v>12.959178058448305</v>
      </c>
      <c r="I258" s="84">
        <v>254</v>
      </c>
      <c r="J258" s="103">
        <v>11.227</v>
      </c>
      <c r="K258" s="116">
        <v>254</v>
      </c>
      <c r="L258" s="85">
        <v>35.857999999999997</v>
      </c>
      <c r="M258" s="86">
        <v>254</v>
      </c>
    </row>
    <row r="259" spans="2:13" x14ac:dyDescent="0.3">
      <c r="B259" s="79">
        <v>40.817</v>
      </c>
      <c r="C259" s="80">
        <v>255</v>
      </c>
      <c r="D259" s="10">
        <v>0.94399999999999995</v>
      </c>
      <c r="E259">
        <v>832</v>
      </c>
      <c r="F259" s="12">
        <v>8.0340000000000007</v>
      </c>
      <c r="G259">
        <v>254</v>
      </c>
      <c r="H259" s="83">
        <v>12.905027409942193</v>
      </c>
      <c r="I259" s="84">
        <v>255</v>
      </c>
      <c r="J259" s="103">
        <v>11.21</v>
      </c>
      <c r="K259" s="116">
        <v>254</v>
      </c>
      <c r="L259" s="85">
        <v>35.799999999999997</v>
      </c>
      <c r="M259" s="86">
        <v>255</v>
      </c>
    </row>
    <row r="260" spans="2:13" x14ac:dyDescent="0.3">
      <c r="B260" s="79">
        <v>40.698999999999998</v>
      </c>
      <c r="C260" s="80">
        <v>256</v>
      </c>
      <c r="D260" s="10">
        <v>0.874</v>
      </c>
      <c r="E260">
        <v>913</v>
      </c>
      <c r="F260" s="12">
        <v>8.0340000000000007</v>
      </c>
      <c r="G260">
        <v>256</v>
      </c>
      <c r="H260" s="83">
        <v>12.36592371489866</v>
      </c>
      <c r="I260" s="84">
        <v>256</v>
      </c>
      <c r="J260" s="103">
        <v>11.21</v>
      </c>
      <c r="K260" s="116">
        <v>256</v>
      </c>
      <c r="L260" s="85">
        <v>35.771000000000001</v>
      </c>
      <c r="M260" s="86">
        <v>256</v>
      </c>
    </row>
    <row r="261" spans="2:13" x14ac:dyDescent="0.3">
      <c r="B261" s="79">
        <v>40.466999999999999</v>
      </c>
      <c r="C261" s="80">
        <v>256</v>
      </c>
      <c r="D261" s="10">
        <v>0.79700000000000004</v>
      </c>
      <c r="E261">
        <v>1019</v>
      </c>
      <c r="F261" s="12">
        <v>8.0259999999999998</v>
      </c>
      <c r="G261">
        <v>257</v>
      </c>
      <c r="H261" s="83">
        <v>12.084724894722394</v>
      </c>
      <c r="I261" s="84">
        <v>256</v>
      </c>
      <c r="J261" s="103">
        <v>11.135999999999999</v>
      </c>
      <c r="K261" s="116">
        <v>257</v>
      </c>
      <c r="L261" s="85">
        <v>35.741</v>
      </c>
      <c r="M261" s="86">
        <v>257</v>
      </c>
    </row>
    <row r="262" spans="2:13" x14ac:dyDescent="0.3">
      <c r="B262" s="79">
        <v>40.466999999999999</v>
      </c>
      <c r="C262" s="80">
        <v>256</v>
      </c>
      <c r="D262" s="10">
        <v>0.71299999999999997</v>
      </c>
      <c r="E262">
        <v>1128</v>
      </c>
      <c r="F262" s="12">
        <v>8.01</v>
      </c>
      <c r="G262">
        <v>258</v>
      </c>
      <c r="H262" s="83">
        <v>12.084724894722394</v>
      </c>
      <c r="I262" s="84">
        <v>256</v>
      </c>
      <c r="J262" s="103">
        <v>11.118</v>
      </c>
      <c r="K262" s="116">
        <v>258</v>
      </c>
      <c r="L262" s="85">
        <v>35.683999999999997</v>
      </c>
      <c r="M262" s="86">
        <v>258</v>
      </c>
    </row>
    <row r="263" spans="2:13" x14ac:dyDescent="0.3">
      <c r="B263" s="79">
        <v>40.466999999999999</v>
      </c>
      <c r="C263" s="80">
        <v>259</v>
      </c>
      <c r="D263" s="10">
        <v>0.61799999999999999</v>
      </c>
      <c r="E263">
        <v>1287</v>
      </c>
      <c r="F263" s="12">
        <v>7.9619999999999997</v>
      </c>
      <c r="G263">
        <v>259</v>
      </c>
      <c r="H263" s="83">
        <v>12.084724894722394</v>
      </c>
      <c r="I263" s="84">
        <v>256</v>
      </c>
      <c r="J263" s="103">
        <v>11.113</v>
      </c>
      <c r="K263" s="116">
        <v>259</v>
      </c>
      <c r="L263" s="85">
        <v>35.594000000000001</v>
      </c>
      <c r="M263" s="86">
        <v>259</v>
      </c>
    </row>
    <row r="264" spans="2:13" x14ac:dyDescent="0.3">
      <c r="B264" s="79">
        <v>40.290999999999997</v>
      </c>
      <c r="C264" s="80">
        <v>260</v>
      </c>
      <c r="D264" s="10">
        <v>0.504</v>
      </c>
      <c r="E264">
        <v>1464</v>
      </c>
      <c r="F264" s="12">
        <v>7.93</v>
      </c>
      <c r="G264">
        <v>260</v>
      </c>
      <c r="H264" s="83">
        <v>12.084724894722394</v>
      </c>
      <c r="I264" s="84">
        <v>256</v>
      </c>
      <c r="J264" s="103">
        <v>11.061</v>
      </c>
      <c r="K264" s="116">
        <v>260</v>
      </c>
      <c r="L264" s="85">
        <v>35.506999999999998</v>
      </c>
      <c r="M264" s="86">
        <v>259</v>
      </c>
    </row>
    <row r="265" spans="2:13" x14ac:dyDescent="0.3">
      <c r="B265" s="79">
        <v>40.231999999999999</v>
      </c>
      <c r="C265" s="80">
        <v>260</v>
      </c>
      <c r="D265" s="10">
        <v>0.35599999999999998</v>
      </c>
      <c r="E265">
        <v>1535</v>
      </c>
      <c r="F265" s="12">
        <v>7.9139999999999997</v>
      </c>
      <c r="G265">
        <v>261</v>
      </c>
      <c r="H265" s="83">
        <v>12.084724894722394</v>
      </c>
      <c r="I265" s="84">
        <v>261</v>
      </c>
      <c r="J265" s="103">
        <v>11.032</v>
      </c>
      <c r="K265" s="116">
        <v>261</v>
      </c>
      <c r="L265" s="85">
        <v>35.506999999999998</v>
      </c>
      <c r="M265" s="86">
        <v>261</v>
      </c>
    </row>
    <row r="266" spans="2:13" x14ac:dyDescent="0.3">
      <c r="B266" s="79">
        <v>40.231999999999999</v>
      </c>
      <c r="C266" s="80">
        <v>262</v>
      </c>
      <c r="D266" s="10">
        <v>0.33900000000000002</v>
      </c>
      <c r="E266">
        <v>1556</v>
      </c>
      <c r="F266" s="12">
        <v>7.9059999999999997</v>
      </c>
      <c r="G266">
        <v>262</v>
      </c>
      <c r="H266" s="83">
        <v>12.03192986334229</v>
      </c>
      <c r="I266" s="84">
        <v>262</v>
      </c>
      <c r="J266" s="103">
        <v>11.015000000000001</v>
      </c>
      <c r="K266" s="116">
        <v>262</v>
      </c>
      <c r="L266" s="85">
        <v>35.447000000000003</v>
      </c>
      <c r="M266" s="86">
        <v>262</v>
      </c>
    </row>
    <row r="267" spans="2:13" x14ac:dyDescent="0.3">
      <c r="B267" s="79">
        <v>40.173999999999999</v>
      </c>
      <c r="C267" s="80">
        <v>263</v>
      </c>
      <c r="D267" s="10">
        <v>0.309</v>
      </c>
      <c r="E267">
        <v>1568</v>
      </c>
      <c r="F267" s="12">
        <v>7.8979999999999997</v>
      </c>
      <c r="G267">
        <v>263</v>
      </c>
      <c r="H267" s="83">
        <v>11.861406733319429</v>
      </c>
      <c r="I267" s="84">
        <v>263</v>
      </c>
      <c r="J267" s="103">
        <v>10.951000000000001</v>
      </c>
      <c r="K267" s="116">
        <v>263</v>
      </c>
      <c r="L267" s="85">
        <v>35.39</v>
      </c>
      <c r="M267" s="86">
        <v>263</v>
      </c>
    </row>
    <row r="268" spans="2:13" x14ac:dyDescent="0.3">
      <c r="B268" s="79">
        <v>39.878</v>
      </c>
      <c r="C268" s="80">
        <v>264</v>
      </c>
      <c r="D268" s="10">
        <v>0.27600000000000002</v>
      </c>
      <c r="E268">
        <v>1581</v>
      </c>
      <c r="F268" s="12">
        <v>7.8659999999999997</v>
      </c>
      <c r="G268">
        <v>264</v>
      </c>
      <c r="H268" s="83">
        <v>11.80222039253745</v>
      </c>
      <c r="I268" s="84">
        <v>264</v>
      </c>
      <c r="J268" s="103">
        <v>10.94</v>
      </c>
      <c r="K268" s="116">
        <v>264</v>
      </c>
      <c r="L268" s="85">
        <v>35.241999999999997</v>
      </c>
      <c r="M268" s="86">
        <v>264</v>
      </c>
    </row>
    <row r="269" spans="2:13" x14ac:dyDescent="0.3">
      <c r="B269" s="79">
        <v>39.759</v>
      </c>
      <c r="C269" s="80">
        <v>265</v>
      </c>
      <c r="D269" s="10">
        <v>0.23899999999999999</v>
      </c>
      <c r="E269">
        <v>1589</v>
      </c>
      <c r="F269" s="12">
        <v>7.8579999999999997</v>
      </c>
      <c r="G269">
        <v>265</v>
      </c>
      <c r="H269" s="83">
        <v>11.62832918569449</v>
      </c>
      <c r="I269" s="84">
        <v>265</v>
      </c>
      <c r="J269" s="103">
        <v>10.928000000000001</v>
      </c>
      <c r="K269" s="116">
        <v>264</v>
      </c>
      <c r="L269" s="85">
        <v>35.154000000000003</v>
      </c>
      <c r="M269" s="86">
        <v>265</v>
      </c>
    </row>
    <row r="270" spans="2:13" x14ac:dyDescent="0.3">
      <c r="B270" s="79">
        <v>39.698999999999998</v>
      </c>
      <c r="C270" s="80">
        <v>266</v>
      </c>
      <c r="D270" s="10">
        <v>0.19500000000000001</v>
      </c>
      <c r="E270">
        <v>1591</v>
      </c>
      <c r="F270" s="12">
        <v>7.8250000000000002</v>
      </c>
      <c r="G270">
        <v>266</v>
      </c>
      <c r="H270" s="83">
        <v>11.147563839967541</v>
      </c>
      <c r="I270" s="84">
        <v>266</v>
      </c>
      <c r="J270" s="103">
        <v>10.928000000000001</v>
      </c>
      <c r="K270" s="116">
        <v>266</v>
      </c>
      <c r="L270" s="85">
        <v>35.063000000000002</v>
      </c>
      <c r="M270" s="86">
        <v>265</v>
      </c>
    </row>
    <row r="271" spans="2:13" x14ac:dyDescent="0.3">
      <c r="B271" s="79">
        <v>39.219000000000001</v>
      </c>
      <c r="C271" s="80">
        <v>266</v>
      </c>
      <c r="D271">
        <v>0.13800000000000001</v>
      </c>
      <c r="E271">
        <v>1596</v>
      </c>
      <c r="F271" s="12">
        <v>7.8170000000000002</v>
      </c>
      <c r="G271">
        <v>267</v>
      </c>
      <c r="H271" s="83">
        <v>11.021209215314556</v>
      </c>
      <c r="I271" s="84">
        <v>267</v>
      </c>
      <c r="J271" s="103">
        <v>10.922000000000001</v>
      </c>
      <c r="K271" s="116">
        <v>267</v>
      </c>
      <c r="L271" s="85">
        <v>35.063000000000002</v>
      </c>
      <c r="M271" s="86">
        <v>267</v>
      </c>
    </row>
    <row r="272" spans="2:13" x14ac:dyDescent="0.3">
      <c r="B272" s="79">
        <v>39.219000000000001</v>
      </c>
      <c r="C272" s="80">
        <v>268</v>
      </c>
      <c r="D272" s="12"/>
      <c r="F272" s="12">
        <v>7.7930000000000001</v>
      </c>
      <c r="G272">
        <v>268</v>
      </c>
      <c r="H272" s="83">
        <v>10.834790539026677</v>
      </c>
      <c r="I272" s="84">
        <v>268</v>
      </c>
      <c r="J272" s="103">
        <v>10.91</v>
      </c>
      <c r="K272" s="116">
        <v>268</v>
      </c>
      <c r="L272" s="85">
        <v>34.734999999999999</v>
      </c>
      <c r="M272" s="86">
        <v>267</v>
      </c>
    </row>
    <row r="273" spans="2:13" x14ac:dyDescent="0.3">
      <c r="B273" s="79">
        <v>38.795000000000002</v>
      </c>
      <c r="C273" s="80">
        <v>269</v>
      </c>
      <c r="D273" s="12"/>
      <c r="F273" s="12">
        <v>7.7839999999999998</v>
      </c>
      <c r="G273">
        <v>269</v>
      </c>
      <c r="H273" s="83">
        <v>10.451983205989041</v>
      </c>
      <c r="I273" s="84">
        <v>269</v>
      </c>
      <c r="J273" s="103">
        <v>10.881</v>
      </c>
      <c r="K273" s="116">
        <v>269</v>
      </c>
      <c r="L273" s="85">
        <v>34.734999999999999</v>
      </c>
      <c r="M273" s="86">
        <v>269</v>
      </c>
    </row>
    <row r="274" spans="2:13" x14ac:dyDescent="0.3">
      <c r="B274" s="79">
        <v>38.734000000000002</v>
      </c>
      <c r="C274" s="80">
        <v>269</v>
      </c>
      <c r="D274" s="12"/>
      <c r="F274" s="12">
        <v>7.7679999999999998</v>
      </c>
      <c r="G274">
        <v>270</v>
      </c>
      <c r="H274" s="83">
        <v>10.31711325613224</v>
      </c>
      <c r="I274" s="84">
        <v>270</v>
      </c>
      <c r="J274" s="103">
        <v>10.852</v>
      </c>
      <c r="K274" s="116">
        <v>269</v>
      </c>
      <c r="L274" s="85">
        <v>34.613</v>
      </c>
      <c r="M274" s="86">
        <v>270</v>
      </c>
    </row>
    <row r="275" spans="2:13" x14ac:dyDescent="0.3">
      <c r="B275" s="79">
        <v>38.734000000000002</v>
      </c>
      <c r="C275" s="80">
        <v>271</v>
      </c>
      <c r="D275" s="12"/>
      <c r="F275" s="12">
        <v>7.7270000000000003</v>
      </c>
      <c r="G275">
        <v>271</v>
      </c>
      <c r="H275" s="83">
        <v>10.255222396180613</v>
      </c>
      <c r="I275" s="84">
        <v>271</v>
      </c>
      <c r="J275" s="103">
        <v>10.852</v>
      </c>
      <c r="K275" s="116">
        <v>271</v>
      </c>
      <c r="L275" s="85">
        <v>34.554000000000002</v>
      </c>
      <c r="M275" s="86">
        <v>271</v>
      </c>
    </row>
    <row r="276" spans="2:13" x14ac:dyDescent="0.3">
      <c r="B276" s="79">
        <v>38.673000000000002</v>
      </c>
      <c r="C276" s="80">
        <v>272</v>
      </c>
      <c r="D276" s="12"/>
      <c r="F276" s="12">
        <v>7.7110000000000003</v>
      </c>
      <c r="G276">
        <v>272</v>
      </c>
      <c r="H276" s="12">
        <v>9.843451089650717</v>
      </c>
      <c r="I276">
        <v>272</v>
      </c>
      <c r="J276" s="103">
        <v>10.781000000000001</v>
      </c>
      <c r="K276" s="116">
        <v>272</v>
      </c>
      <c r="L276" s="85">
        <v>34.462000000000003</v>
      </c>
      <c r="M276" s="86">
        <v>271</v>
      </c>
    </row>
    <row r="277" spans="2:13" x14ac:dyDescent="0.3">
      <c r="B277" s="79">
        <v>38.366</v>
      </c>
      <c r="C277" s="80">
        <v>272</v>
      </c>
      <c r="D277" s="12"/>
      <c r="F277" s="12">
        <v>7.694</v>
      </c>
      <c r="G277">
        <v>273</v>
      </c>
      <c r="H277" s="12">
        <v>9.7066846199102415</v>
      </c>
      <c r="I277">
        <v>273</v>
      </c>
      <c r="J277" s="103">
        <v>10.746</v>
      </c>
      <c r="K277" s="116">
        <v>273</v>
      </c>
      <c r="L277" s="85">
        <v>34.462000000000003</v>
      </c>
      <c r="M277" s="86">
        <v>273</v>
      </c>
    </row>
    <row r="278" spans="2:13" x14ac:dyDescent="0.3">
      <c r="B278" s="79">
        <v>38.366</v>
      </c>
      <c r="C278" s="80">
        <v>274</v>
      </c>
      <c r="D278" s="12"/>
      <c r="F278" s="12">
        <v>7.6859999999999999</v>
      </c>
      <c r="G278">
        <v>274</v>
      </c>
      <c r="H278" s="12">
        <v>9.6342702272249632</v>
      </c>
      <c r="I278">
        <v>274</v>
      </c>
      <c r="J278" s="103">
        <v>10.71</v>
      </c>
      <c r="K278" s="116">
        <v>273</v>
      </c>
      <c r="L278" s="85">
        <v>34.433</v>
      </c>
      <c r="M278" s="86">
        <v>274</v>
      </c>
    </row>
    <row r="279" spans="2:13" x14ac:dyDescent="0.3">
      <c r="B279" s="79">
        <v>38.305</v>
      </c>
      <c r="C279" s="80">
        <v>274</v>
      </c>
      <c r="D279" s="12"/>
      <c r="F279" s="12">
        <v>7.6609999999999996</v>
      </c>
      <c r="G279">
        <v>275</v>
      </c>
      <c r="H279" s="12">
        <v>9.4204456512439378</v>
      </c>
      <c r="I279">
        <v>274</v>
      </c>
      <c r="J279" s="103">
        <v>10.71</v>
      </c>
      <c r="K279" s="116">
        <v>275</v>
      </c>
      <c r="L279" s="85">
        <v>34.250999999999998</v>
      </c>
      <c r="M279" s="86">
        <v>275</v>
      </c>
    </row>
    <row r="280" spans="2:13" x14ac:dyDescent="0.3">
      <c r="B280" s="79">
        <v>38.305</v>
      </c>
      <c r="C280" s="80">
        <v>276</v>
      </c>
      <c r="D280" s="12"/>
      <c r="F280" s="12">
        <v>7.577</v>
      </c>
      <c r="G280">
        <v>276</v>
      </c>
      <c r="H280" s="12">
        <v>9.4204456512439378</v>
      </c>
      <c r="I280">
        <v>276</v>
      </c>
      <c r="J280" s="103">
        <v>10.669</v>
      </c>
      <c r="K280" s="116">
        <v>276</v>
      </c>
      <c r="L280" s="85">
        <v>34.19</v>
      </c>
      <c r="M280" s="86">
        <v>276</v>
      </c>
    </row>
    <row r="281" spans="2:13" x14ac:dyDescent="0.3">
      <c r="B281" s="79">
        <v>38.18</v>
      </c>
      <c r="C281" s="80">
        <v>277</v>
      </c>
      <c r="D281" s="12"/>
      <c r="F281" s="12">
        <v>7.56</v>
      </c>
      <c r="G281">
        <v>277</v>
      </c>
      <c r="H281" s="12">
        <v>9.2774454039944096</v>
      </c>
      <c r="I281">
        <v>277</v>
      </c>
      <c r="J281" s="103">
        <v>10.657</v>
      </c>
      <c r="K281" s="116">
        <v>277</v>
      </c>
      <c r="L281" s="85">
        <v>34.097999999999999</v>
      </c>
      <c r="M281" s="86">
        <v>277</v>
      </c>
    </row>
    <row r="282" spans="2:13" x14ac:dyDescent="0.3">
      <c r="B282" s="79">
        <v>38.118000000000002</v>
      </c>
      <c r="C282" s="80">
        <v>277</v>
      </c>
      <c r="D282" s="12"/>
      <c r="F282" s="12">
        <v>7.5439999999999996</v>
      </c>
      <c r="G282">
        <v>278</v>
      </c>
      <c r="H282" s="12">
        <v>8.8991853381378192</v>
      </c>
      <c r="I282">
        <v>278</v>
      </c>
      <c r="J282" s="103">
        <v>10.573</v>
      </c>
      <c r="K282" s="116">
        <v>278</v>
      </c>
      <c r="L282" s="85">
        <v>34.066000000000003</v>
      </c>
      <c r="M282" s="86">
        <v>278</v>
      </c>
    </row>
    <row r="283" spans="2:13" x14ac:dyDescent="0.3">
      <c r="B283" s="79">
        <v>38.118000000000002</v>
      </c>
      <c r="C283" s="80">
        <v>279</v>
      </c>
      <c r="D283" s="12"/>
      <c r="F283" s="12">
        <v>7.4669999999999996</v>
      </c>
      <c r="G283">
        <v>279</v>
      </c>
      <c r="H283" s="12">
        <v>8.6672448413192189</v>
      </c>
      <c r="I283">
        <v>279</v>
      </c>
      <c r="J283" s="103">
        <v>10.518000000000001</v>
      </c>
      <c r="K283" s="116">
        <v>279</v>
      </c>
      <c r="L283" s="85">
        <v>34.036999999999999</v>
      </c>
      <c r="M283" s="86">
        <v>279</v>
      </c>
    </row>
    <row r="284" spans="2:13" x14ac:dyDescent="0.3">
      <c r="B284" s="79">
        <v>38.055999999999997</v>
      </c>
      <c r="C284" s="80">
        <v>280</v>
      </c>
      <c r="D284" s="12"/>
      <c r="F284" s="12">
        <v>7.4589999999999996</v>
      </c>
      <c r="G284">
        <v>279</v>
      </c>
      <c r="H284" s="12">
        <v>8.5860683458825271</v>
      </c>
      <c r="I284">
        <v>280</v>
      </c>
      <c r="J284" s="103">
        <v>10.506</v>
      </c>
      <c r="K284" s="116">
        <v>280</v>
      </c>
      <c r="L284" s="85">
        <v>33.912999999999997</v>
      </c>
      <c r="M284" s="86">
        <v>280</v>
      </c>
    </row>
    <row r="285" spans="2:13" x14ac:dyDescent="0.3">
      <c r="B285" s="79">
        <v>37.93</v>
      </c>
      <c r="C285" s="80">
        <v>281</v>
      </c>
      <c r="D285" s="12"/>
      <c r="F285" s="12">
        <v>7.4589999999999996</v>
      </c>
      <c r="G285">
        <v>279</v>
      </c>
      <c r="H285" s="12">
        <v>7.7522194571296597</v>
      </c>
      <c r="I285">
        <v>281</v>
      </c>
      <c r="J285" s="103">
        <v>10.47</v>
      </c>
      <c r="K285" s="116">
        <v>281</v>
      </c>
      <c r="L285" s="85">
        <v>33.728000000000002</v>
      </c>
      <c r="M285" s="86">
        <v>281</v>
      </c>
    </row>
    <row r="286" spans="2:13" x14ac:dyDescent="0.3">
      <c r="B286" s="79">
        <v>37.744</v>
      </c>
      <c r="C286" s="80">
        <v>282</v>
      </c>
      <c r="D286" s="12"/>
      <c r="F286" s="12">
        <v>7.4589999999999996</v>
      </c>
      <c r="G286">
        <v>282</v>
      </c>
      <c r="H286" s="12">
        <v>7.6613538628816125</v>
      </c>
      <c r="I286">
        <v>282</v>
      </c>
      <c r="J286" s="103">
        <v>10.427</v>
      </c>
      <c r="K286" s="116">
        <v>282</v>
      </c>
      <c r="L286" s="85">
        <v>33.698</v>
      </c>
      <c r="M286" s="86">
        <v>282</v>
      </c>
    </row>
    <row r="287" spans="2:13" x14ac:dyDescent="0.3">
      <c r="B287" s="79">
        <v>37.680999999999997</v>
      </c>
      <c r="C287" s="80">
        <v>283</v>
      </c>
      <c r="D287" s="12"/>
      <c r="F287" s="12">
        <v>7.4249999999999998</v>
      </c>
      <c r="G287">
        <v>283</v>
      </c>
      <c r="H287" s="12">
        <v>7.5693975660604806</v>
      </c>
      <c r="I287">
        <v>283</v>
      </c>
      <c r="J287" s="103">
        <v>10.409000000000001</v>
      </c>
      <c r="K287" s="116">
        <v>283</v>
      </c>
      <c r="L287" s="85">
        <v>33.636000000000003</v>
      </c>
      <c r="M287" s="86">
        <v>283</v>
      </c>
    </row>
    <row r="288" spans="2:13" x14ac:dyDescent="0.3">
      <c r="B288" s="79">
        <v>37.619</v>
      </c>
      <c r="C288" s="80">
        <v>284</v>
      </c>
      <c r="D288" s="12"/>
      <c r="F288" s="12">
        <v>7.407</v>
      </c>
      <c r="G288">
        <v>284</v>
      </c>
      <c r="H288" s="12">
        <v>7.4848206370191104</v>
      </c>
      <c r="I288">
        <v>284</v>
      </c>
      <c r="J288" s="103">
        <v>10.39</v>
      </c>
      <c r="K288" s="116">
        <v>283</v>
      </c>
      <c r="L288" s="85">
        <v>33.479999999999997</v>
      </c>
      <c r="M288" s="86">
        <v>284</v>
      </c>
    </row>
    <row r="289" spans="2:13" x14ac:dyDescent="0.3">
      <c r="B289" s="79">
        <v>37.110999999999997</v>
      </c>
      <c r="C289" s="80">
        <v>285</v>
      </c>
      <c r="D289" s="12"/>
      <c r="F289" s="12">
        <v>7.399</v>
      </c>
      <c r="G289">
        <v>285</v>
      </c>
      <c r="H289" s="12">
        <v>7.2953007456807288</v>
      </c>
      <c r="I289">
        <v>285</v>
      </c>
      <c r="J289" s="103">
        <v>10.39</v>
      </c>
      <c r="K289" s="116">
        <v>285</v>
      </c>
      <c r="L289" s="85">
        <v>33.354999999999997</v>
      </c>
      <c r="M289" s="86">
        <v>284</v>
      </c>
    </row>
    <row r="290" spans="2:13" x14ac:dyDescent="0.3">
      <c r="B290" s="79">
        <v>36.790999999999997</v>
      </c>
      <c r="C290" s="80">
        <v>286</v>
      </c>
      <c r="D290" s="12"/>
      <c r="F290" s="12">
        <v>7.39</v>
      </c>
      <c r="G290">
        <v>286</v>
      </c>
      <c r="H290" s="12">
        <v>7.1096842353219856</v>
      </c>
      <c r="I290">
        <v>285</v>
      </c>
      <c r="J290" s="103">
        <v>10.347</v>
      </c>
      <c r="K290" s="116">
        <v>286</v>
      </c>
      <c r="L290" s="85">
        <v>33.354999999999997</v>
      </c>
      <c r="M290" s="86">
        <v>286</v>
      </c>
    </row>
    <row r="291" spans="2:13" x14ac:dyDescent="0.3">
      <c r="B291" s="79">
        <v>36.661999999999999</v>
      </c>
      <c r="C291" s="80">
        <v>286</v>
      </c>
      <c r="D291" s="12"/>
      <c r="F291" s="12">
        <v>7.3639999999999999</v>
      </c>
      <c r="G291">
        <v>286</v>
      </c>
      <c r="H291" s="12">
        <v>7.1096842353219856</v>
      </c>
      <c r="I291">
        <v>287</v>
      </c>
      <c r="J291" s="103">
        <v>10.28</v>
      </c>
      <c r="K291" s="116">
        <v>287</v>
      </c>
      <c r="L291" s="85">
        <v>33.167000000000002</v>
      </c>
      <c r="M291" s="86">
        <v>287</v>
      </c>
    </row>
    <row r="292" spans="2:13" x14ac:dyDescent="0.3">
      <c r="B292" s="79">
        <v>36.661999999999999</v>
      </c>
      <c r="C292" s="80">
        <v>288</v>
      </c>
      <c r="D292" s="12"/>
      <c r="F292" s="12">
        <v>7.3639999999999999</v>
      </c>
      <c r="G292">
        <v>288</v>
      </c>
      <c r="H292" s="12">
        <v>6.8171286758307152</v>
      </c>
      <c r="I292">
        <v>288</v>
      </c>
      <c r="J292" s="103">
        <v>10.260999999999999</v>
      </c>
      <c r="K292" s="116">
        <v>287</v>
      </c>
      <c r="L292" s="85">
        <v>32.881999999999998</v>
      </c>
      <c r="M292" s="86">
        <v>288</v>
      </c>
    </row>
    <row r="293" spans="2:13" x14ac:dyDescent="0.3">
      <c r="B293" s="79">
        <v>36.597999999999999</v>
      </c>
      <c r="C293" s="80">
        <v>288</v>
      </c>
      <c r="D293" s="12"/>
      <c r="F293" s="12">
        <v>7.3470000000000004</v>
      </c>
      <c r="G293">
        <v>288</v>
      </c>
      <c r="H293" s="12">
        <v>6.5016577028637403</v>
      </c>
      <c r="I293">
        <v>288</v>
      </c>
      <c r="J293" s="103">
        <v>10.260999999999999</v>
      </c>
      <c r="K293" s="116">
        <v>287</v>
      </c>
      <c r="L293" s="85">
        <v>32.82</v>
      </c>
      <c r="M293" s="86">
        <v>289</v>
      </c>
    </row>
    <row r="294" spans="2:13" x14ac:dyDescent="0.3">
      <c r="B294" s="79">
        <v>36.597999999999999</v>
      </c>
      <c r="C294" s="80">
        <v>290</v>
      </c>
      <c r="D294" s="12"/>
      <c r="F294" s="12">
        <v>7.3470000000000004</v>
      </c>
      <c r="G294">
        <v>290</v>
      </c>
      <c r="H294" s="12">
        <v>6.5016577028637403</v>
      </c>
      <c r="I294">
        <v>290</v>
      </c>
      <c r="J294" s="103">
        <v>10.260999999999999</v>
      </c>
      <c r="K294" s="116">
        <v>287</v>
      </c>
      <c r="L294" s="85">
        <v>32.722000000000001</v>
      </c>
      <c r="M294" s="86">
        <v>290</v>
      </c>
    </row>
    <row r="295" spans="2:13" x14ac:dyDescent="0.3">
      <c r="B295" s="79">
        <v>36.469000000000001</v>
      </c>
      <c r="C295" s="80">
        <v>291</v>
      </c>
      <c r="D295" s="12"/>
      <c r="F295" s="12">
        <v>7.3209999999999997</v>
      </c>
      <c r="G295">
        <v>291</v>
      </c>
      <c r="H295" s="12">
        <v>5.9601496036686061</v>
      </c>
      <c r="I295">
        <v>291</v>
      </c>
      <c r="J295" s="103">
        <v>10.260999999999999</v>
      </c>
      <c r="K295" s="116">
        <v>291</v>
      </c>
      <c r="L295" s="85">
        <v>32.659999999999997</v>
      </c>
      <c r="M295" s="86">
        <v>291</v>
      </c>
    </row>
    <row r="296" spans="2:13" x14ac:dyDescent="0.3">
      <c r="B296" s="79">
        <v>36.402999999999999</v>
      </c>
      <c r="C296" s="80">
        <v>291</v>
      </c>
      <c r="D296" s="12"/>
      <c r="F296" s="12">
        <v>7.2949999999999999</v>
      </c>
      <c r="G296">
        <v>292</v>
      </c>
      <c r="H296" s="12">
        <v>4.5275994379180808</v>
      </c>
      <c r="I296">
        <v>292</v>
      </c>
      <c r="J296" s="103">
        <v>10.23</v>
      </c>
      <c r="K296" s="116">
        <v>292</v>
      </c>
      <c r="L296" s="85">
        <v>32.627000000000002</v>
      </c>
      <c r="M296" s="86">
        <v>292</v>
      </c>
    </row>
    <row r="297" spans="2:13" x14ac:dyDescent="0.3">
      <c r="B297" s="79">
        <v>36.402999999999999</v>
      </c>
      <c r="C297" s="80">
        <v>293</v>
      </c>
      <c r="D297" s="12"/>
      <c r="F297" s="12">
        <v>7.2859999999999996</v>
      </c>
      <c r="G297">
        <v>292</v>
      </c>
      <c r="H297" s="12">
        <v>4.2069026220984442</v>
      </c>
      <c r="I297">
        <v>293</v>
      </c>
      <c r="J297" s="103">
        <v>10.167</v>
      </c>
      <c r="K297" s="116">
        <v>293</v>
      </c>
      <c r="L297" s="85">
        <v>32.530999999999999</v>
      </c>
      <c r="M297" s="86">
        <v>293</v>
      </c>
    </row>
    <row r="298" spans="2:13" x14ac:dyDescent="0.3">
      <c r="B298" s="79">
        <v>36.338000000000001</v>
      </c>
      <c r="C298" s="80">
        <v>294</v>
      </c>
      <c r="D298" s="12"/>
      <c r="F298" s="12">
        <v>7.2859999999999996</v>
      </c>
      <c r="G298">
        <v>294</v>
      </c>
      <c r="H298" s="12">
        <v>4.0527509332654033</v>
      </c>
      <c r="I298">
        <v>294</v>
      </c>
      <c r="J298" s="103">
        <v>10.148999999999999</v>
      </c>
      <c r="K298" s="116">
        <v>294</v>
      </c>
      <c r="L298" s="85">
        <v>32.435000000000002</v>
      </c>
      <c r="M298" s="86">
        <v>294</v>
      </c>
    </row>
    <row r="299" spans="2:13" x14ac:dyDescent="0.3">
      <c r="B299" s="79">
        <v>36.207999999999998</v>
      </c>
      <c r="C299" s="80">
        <v>295</v>
      </c>
      <c r="D299" s="12"/>
      <c r="F299" s="12">
        <v>7.26</v>
      </c>
      <c r="G299">
        <v>295</v>
      </c>
      <c r="H299" s="12">
        <v>3.8761097285648298</v>
      </c>
      <c r="I299">
        <v>295</v>
      </c>
      <c r="J299" s="103">
        <v>10.135999999999999</v>
      </c>
      <c r="K299" s="116">
        <v>295</v>
      </c>
      <c r="L299" s="85">
        <v>32.274000000000001</v>
      </c>
      <c r="M299" s="86">
        <v>294</v>
      </c>
    </row>
    <row r="300" spans="2:13" x14ac:dyDescent="0.3">
      <c r="B300" s="79">
        <v>36.143000000000001</v>
      </c>
      <c r="C300" s="80">
        <v>296</v>
      </c>
      <c r="D300" s="12"/>
      <c r="F300" s="12">
        <v>7.2069999999999999</v>
      </c>
      <c r="G300">
        <v>295</v>
      </c>
      <c r="H300" s="12">
        <v>3.6910246719124271</v>
      </c>
      <c r="I300">
        <v>296</v>
      </c>
      <c r="J300" s="103">
        <v>10.054</v>
      </c>
      <c r="K300" s="116">
        <v>296</v>
      </c>
      <c r="L300" s="85">
        <v>32.274000000000001</v>
      </c>
      <c r="M300" s="86">
        <v>296</v>
      </c>
    </row>
    <row r="301" spans="2:13" x14ac:dyDescent="0.3">
      <c r="B301" s="79">
        <v>36.076000000000001</v>
      </c>
      <c r="C301" s="80">
        <v>296</v>
      </c>
      <c r="D301" s="12"/>
      <c r="F301" s="12">
        <v>7.2069999999999999</v>
      </c>
      <c r="G301">
        <v>297</v>
      </c>
      <c r="H301" s="12"/>
      <c r="J301" s="17">
        <v>9.9969999999999999</v>
      </c>
      <c r="K301" s="10">
        <v>297</v>
      </c>
      <c r="L301" s="85">
        <v>32.24</v>
      </c>
      <c r="M301" s="86">
        <v>296</v>
      </c>
    </row>
    <row r="302" spans="2:13" x14ac:dyDescent="0.3">
      <c r="B302" s="79">
        <v>36.076000000000001</v>
      </c>
      <c r="C302" s="80">
        <v>296</v>
      </c>
      <c r="D302" s="12"/>
      <c r="F302" s="12">
        <v>7.1630000000000003</v>
      </c>
      <c r="G302">
        <v>298</v>
      </c>
      <c r="H302" s="12"/>
      <c r="J302" s="17">
        <v>9.952</v>
      </c>
      <c r="K302" s="10">
        <v>298</v>
      </c>
      <c r="L302" s="85">
        <v>32.24</v>
      </c>
      <c r="M302" s="86">
        <v>298</v>
      </c>
    </row>
    <row r="303" spans="2:13" x14ac:dyDescent="0.3">
      <c r="B303" s="79">
        <v>36.076000000000001</v>
      </c>
      <c r="C303" s="80">
        <v>299</v>
      </c>
      <c r="D303" s="12"/>
      <c r="F303" s="12">
        <v>7.1539999999999999</v>
      </c>
      <c r="G303">
        <v>299</v>
      </c>
      <c r="H303" s="12"/>
      <c r="J303" s="17">
        <v>9.92</v>
      </c>
      <c r="K303" s="10">
        <v>299</v>
      </c>
      <c r="L303" s="85">
        <v>32.177</v>
      </c>
      <c r="M303" s="86">
        <v>299</v>
      </c>
    </row>
    <row r="304" spans="2:13" x14ac:dyDescent="0.3">
      <c r="B304" s="79">
        <v>36.011000000000003</v>
      </c>
      <c r="C304" s="80">
        <v>299</v>
      </c>
      <c r="D304" s="12"/>
      <c r="F304" s="12">
        <v>7.1269999999999998</v>
      </c>
      <c r="G304">
        <v>300</v>
      </c>
      <c r="H304" s="12"/>
      <c r="J304" s="17">
        <v>9.8949999999999996</v>
      </c>
      <c r="K304" s="10">
        <v>299</v>
      </c>
      <c r="L304" s="85">
        <v>32.143000000000001</v>
      </c>
      <c r="M304" s="86">
        <v>300</v>
      </c>
    </row>
    <row r="305" spans="2:13" x14ac:dyDescent="0.3">
      <c r="B305" s="79">
        <v>36.011000000000003</v>
      </c>
      <c r="C305" s="80">
        <v>301</v>
      </c>
      <c r="D305" s="12"/>
      <c r="F305" s="12">
        <v>7.109</v>
      </c>
      <c r="G305">
        <v>301</v>
      </c>
      <c r="H305" s="12"/>
      <c r="J305" s="17">
        <v>9.8949999999999996</v>
      </c>
      <c r="K305" s="10">
        <v>301</v>
      </c>
      <c r="L305" s="85">
        <v>32.112000000000002</v>
      </c>
      <c r="M305" s="86">
        <v>301</v>
      </c>
    </row>
    <row r="306" spans="2:13" x14ac:dyDescent="0.3">
      <c r="B306" s="79">
        <v>35.945</v>
      </c>
      <c r="C306" s="80">
        <v>302</v>
      </c>
      <c r="D306" s="12"/>
      <c r="F306" s="12">
        <v>7.0730000000000004</v>
      </c>
      <c r="G306">
        <v>302</v>
      </c>
      <c r="H306" s="12"/>
      <c r="J306" s="17">
        <v>9.8879999999999999</v>
      </c>
      <c r="K306" s="10">
        <v>302</v>
      </c>
      <c r="L306" s="85">
        <v>32.014000000000003</v>
      </c>
      <c r="M306" s="86">
        <v>302</v>
      </c>
    </row>
    <row r="307" spans="2:13" x14ac:dyDescent="0.3">
      <c r="B307" s="79">
        <v>35.878999999999998</v>
      </c>
      <c r="C307" s="80">
        <v>303</v>
      </c>
      <c r="D307" s="12"/>
      <c r="F307" s="12">
        <v>7.01</v>
      </c>
      <c r="G307">
        <v>303</v>
      </c>
      <c r="H307" s="12"/>
      <c r="J307" s="17">
        <v>9.8819999999999997</v>
      </c>
      <c r="K307" s="10">
        <v>303</v>
      </c>
      <c r="L307" s="85">
        <v>31.949000000000002</v>
      </c>
      <c r="M307" s="86">
        <v>303</v>
      </c>
    </row>
    <row r="308" spans="2:13" x14ac:dyDescent="0.3">
      <c r="B308" s="79">
        <v>35.68</v>
      </c>
      <c r="C308" s="80">
        <v>304</v>
      </c>
      <c r="D308" s="12"/>
      <c r="F308" s="12">
        <v>7.0010000000000003</v>
      </c>
      <c r="G308">
        <v>304</v>
      </c>
      <c r="H308" s="12"/>
      <c r="J308" s="17">
        <v>9.8620000000000001</v>
      </c>
      <c r="K308" s="10">
        <v>304</v>
      </c>
      <c r="L308" s="85">
        <v>31.917000000000002</v>
      </c>
      <c r="M308" s="86">
        <v>304</v>
      </c>
    </row>
    <row r="309" spans="2:13" x14ac:dyDescent="0.3">
      <c r="B309" s="79">
        <v>35.613999999999997</v>
      </c>
      <c r="C309" s="80">
        <v>305</v>
      </c>
      <c r="D309" s="12"/>
      <c r="F309" s="12">
        <v>6.992</v>
      </c>
      <c r="G309">
        <v>305</v>
      </c>
      <c r="H309" s="12"/>
      <c r="J309" s="17">
        <v>9.8239999999999998</v>
      </c>
      <c r="K309" s="10">
        <v>304</v>
      </c>
      <c r="L309" s="85">
        <v>31.850999999999999</v>
      </c>
      <c r="M309" s="86">
        <v>305</v>
      </c>
    </row>
    <row r="310" spans="2:13" x14ac:dyDescent="0.3">
      <c r="B310" s="79">
        <v>35.548000000000002</v>
      </c>
      <c r="C310" s="80">
        <v>306</v>
      </c>
      <c r="D310" s="12"/>
      <c r="F310" s="12">
        <v>6.9829999999999997</v>
      </c>
      <c r="G310">
        <v>306</v>
      </c>
      <c r="H310" s="12"/>
      <c r="J310" s="17">
        <v>9.8239999999999998</v>
      </c>
      <c r="K310" s="10">
        <v>306</v>
      </c>
      <c r="L310" s="85">
        <v>31.785</v>
      </c>
      <c r="M310" s="86">
        <v>306</v>
      </c>
    </row>
    <row r="311" spans="2:13" x14ac:dyDescent="0.3">
      <c r="B311" s="79">
        <v>35.348999999999997</v>
      </c>
      <c r="C311" s="80">
        <v>307</v>
      </c>
      <c r="D311" s="12"/>
      <c r="F311" s="12">
        <v>6.9550000000000001</v>
      </c>
      <c r="G311">
        <v>306</v>
      </c>
      <c r="H311" s="12"/>
      <c r="J311" s="17">
        <v>9.798</v>
      </c>
      <c r="K311" s="10">
        <v>307</v>
      </c>
      <c r="L311" s="85">
        <v>31.521000000000001</v>
      </c>
      <c r="M311" s="86">
        <v>307</v>
      </c>
    </row>
    <row r="312" spans="2:13" x14ac:dyDescent="0.3">
      <c r="B312" s="79">
        <v>35.28</v>
      </c>
      <c r="C312" s="80">
        <v>308</v>
      </c>
      <c r="D312" s="12"/>
      <c r="F312" s="12">
        <v>6.9550000000000001</v>
      </c>
      <c r="G312">
        <v>308</v>
      </c>
      <c r="H312" s="12"/>
      <c r="J312" s="17">
        <v>9.7590000000000003</v>
      </c>
      <c r="K312" s="10">
        <v>307</v>
      </c>
      <c r="L312" s="85">
        <v>31.388000000000002</v>
      </c>
      <c r="M312" s="86">
        <v>308</v>
      </c>
    </row>
    <row r="313" spans="2:13" x14ac:dyDescent="0.3">
      <c r="B313" s="79">
        <v>35.213000000000001</v>
      </c>
      <c r="C313" s="80">
        <v>309</v>
      </c>
      <c r="D313" s="12"/>
      <c r="F313" s="12">
        <v>6.9189999999999996</v>
      </c>
      <c r="G313">
        <v>309</v>
      </c>
      <c r="H313" s="12"/>
      <c r="J313" s="17">
        <v>9.7590000000000003</v>
      </c>
      <c r="K313" s="10">
        <v>309</v>
      </c>
      <c r="L313" s="85">
        <v>31.355</v>
      </c>
      <c r="M313" s="86">
        <v>308</v>
      </c>
    </row>
    <row r="314" spans="2:13" x14ac:dyDescent="0.3">
      <c r="B314" s="79">
        <v>34.945</v>
      </c>
      <c r="C314" s="80">
        <v>310</v>
      </c>
      <c r="D314" s="12"/>
      <c r="F314" s="12">
        <v>6.8719999999999999</v>
      </c>
      <c r="G314">
        <v>310</v>
      </c>
      <c r="H314" s="12"/>
      <c r="J314" s="17">
        <v>9.7319999999999993</v>
      </c>
      <c r="K314" s="10">
        <v>310</v>
      </c>
      <c r="L314" s="85">
        <v>31.355</v>
      </c>
      <c r="M314" s="86">
        <v>310</v>
      </c>
    </row>
    <row r="315" spans="2:13" x14ac:dyDescent="0.3">
      <c r="B315" s="79">
        <v>34.875</v>
      </c>
      <c r="C315" s="80">
        <v>311</v>
      </c>
      <c r="D315" s="12"/>
      <c r="F315" s="12">
        <v>6.8630000000000004</v>
      </c>
      <c r="G315">
        <v>311</v>
      </c>
      <c r="H315" s="12"/>
      <c r="J315" s="17">
        <v>9.6999999999999993</v>
      </c>
      <c r="K315" s="10">
        <v>311</v>
      </c>
      <c r="L315" s="85">
        <v>31.288</v>
      </c>
      <c r="M315" s="86">
        <v>311</v>
      </c>
    </row>
    <row r="316" spans="2:13" x14ac:dyDescent="0.3">
      <c r="B316" s="79">
        <v>34.808</v>
      </c>
      <c r="C316" s="80">
        <v>312</v>
      </c>
      <c r="D316" s="12"/>
      <c r="F316" s="12">
        <v>6.8540000000000001</v>
      </c>
      <c r="G316">
        <v>312</v>
      </c>
      <c r="H316" s="12"/>
      <c r="J316" s="17">
        <v>9.6929999999999996</v>
      </c>
      <c r="K316" s="10">
        <v>312</v>
      </c>
      <c r="L316" s="85">
        <v>31.256</v>
      </c>
      <c r="M316" s="86">
        <v>311</v>
      </c>
    </row>
    <row r="317" spans="2:13" x14ac:dyDescent="0.3">
      <c r="B317" s="79">
        <v>34.74</v>
      </c>
      <c r="C317" s="80">
        <v>312</v>
      </c>
      <c r="D317" s="12"/>
      <c r="F317" s="12">
        <v>6.7789999999999999</v>
      </c>
      <c r="G317">
        <v>313</v>
      </c>
      <c r="H317" s="12"/>
      <c r="J317" s="17">
        <v>9.5809999999999995</v>
      </c>
      <c r="K317" s="10">
        <v>313</v>
      </c>
      <c r="L317" s="85">
        <v>31.256</v>
      </c>
      <c r="M317" s="86">
        <v>311</v>
      </c>
    </row>
    <row r="318" spans="2:13" x14ac:dyDescent="0.3">
      <c r="B318" s="79">
        <v>34.74</v>
      </c>
      <c r="C318" s="80">
        <v>312</v>
      </c>
      <c r="D318" s="12"/>
      <c r="F318" s="12">
        <v>6.77</v>
      </c>
      <c r="G318">
        <v>314</v>
      </c>
      <c r="H318" s="12"/>
      <c r="J318" s="17">
        <v>9.5670000000000002</v>
      </c>
      <c r="K318" s="10">
        <v>314</v>
      </c>
      <c r="L318" s="85">
        <v>31.256</v>
      </c>
      <c r="M318" s="86">
        <v>314</v>
      </c>
    </row>
    <row r="319" spans="2:13" x14ac:dyDescent="0.3">
      <c r="B319" s="79">
        <v>34.74</v>
      </c>
      <c r="C319" s="80">
        <v>315</v>
      </c>
      <c r="D319" s="12"/>
      <c r="F319" s="12">
        <v>6.7130000000000001</v>
      </c>
      <c r="G319">
        <v>315</v>
      </c>
      <c r="H319" s="12"/>
      <c r="J319" s="17">
        <v>9.5410000000000004</v>
      </c>
      <c r="K319" s="10">
        <v>315</v>
      </c>
      <c r="L319" s="85">
        <v>31.154</v>
      </c>
      <c r="M319" s="86">
        <v>315</v>
      </c>
    </row>
    <row r="320" spans="2:13" x14ac:dyDescent="0.3">
      <c r="B320" s="79">
        <v>34.603999999999999</v>
      </c>
      <c r="C320" s="80">
        <v>315</v>
      </c>
      <c r="D320" s="12"/>
      <c r="F320" s="12">
        <v>6.694</v>
      </c>
      <c r="G320">
        <v>316</v>
      </c>
      <c r="H320" s="12"/>
      <c r="J320" s="17">
        <v>9.5269999999999992</v>
      </c>
      <c r="K320" s="10">
        <v>316</v>
      </c>
      <c r="L320" s="85">
        <v>31.053999999999998</v>
      </c>
      <c r="M320" s="86">
        <v>316</v>
      </c>
    </row>
    <row r="321" spans="2:13" x14ac:dyDescent="0.3">
      <c r="B321" s="79">
        <v>34.603999999999999</v>
      </c>
      <c r="C321" s="80">
        <v>317</v>
      </c>
      <c r="D321" s="12"/>
      <c r="F321" s="12">
        <v>6.6660000000000004</v>
      </c>
      <c r="G321">
        <v>316</v>
      </c>
      <c r="H321" s="12"/>
      <c r="J321" s="17">
        <v>9.5139999999999993</v>
      </c>
      <c r="K321" s="10">
        <v>317</v>
      </c>
      <c r="L321" s="85">
        <v>31.021000000000001</v>
      </c>
      <c r="M321" s="86">
        <v>316</v>
      </c>
    </row>
    <row r="322" spans="2:13" x14ac:dyDescent="0.3">
      <c r="B322" s="79">
        <v>34.466000000000001</v>
      </c>
      <c r="C322" s="80">
        <v>318</v>
      </c>
      <c r="D322" s="12"/>
      <c r="F322" s="12">
        <v>6.6660000000000004</v>
      </c>
      <c r="G322">
        <v>318</v>
      </c>
      <c r="H322" s="12"/>
      <c r="J322" s="17">
        <v>9.4809999999999999</v>
      </c>
      <c r="K322" s="10">
        <v>318</v>
      </c>
      <c r="L322" s="85">
        <v>31.021000000000001</v>
      </c>
      <c r="M322" s="86">
        <v>318</v>
      </c>
    </row>
    <row r="323" spans="2:13" x14ac:dyDescent="0.3">
      <c r="B323" s="79">
        <v>34.396999999999998</v>
      </c>
      <c r="C323" s="80">
        <v>318</v>
      </c>
      <c r="D323" s="12"/>
      <c r="F323" s="12">
        <v>6.6459999999999999</v>
      </c>
      <c r="G323">
        <v>319</v>
      </c>
      <c r="H323" s="12"/>
      <c r="J323" s="17">
        <v>9.4600000000000009</v>
      </c>
      <c r="K323" s="10">
        <v>319</v>
      </c>
      <c r="L323" s="85">
        <v>30.92</v>
      </c>
      <c r="M323" s="86">
        <v>319</v>
      </c>
    </row>
    <row r="324" spans="2:13" x14ac:dyDescent="0.3">
      <c r="B324" s="79">
        <v>34.396999999999998</v>
      </c>
      <c r="C324" s="80">
        <v>320</v>
      </c>
      <c r="D324" s="12"/>
      <c r="F324" s="12">
        <v>6.6269999999999998</v>
      </c>
      <c r="G324">
        <v>320</v>
      </c>
      <c r="H324" s="12"/>
      <c r="J324" s="17">
        <v>9.4060000000000006</v>
      </c>
      <c r="K324" s="10">
        <v>320</v>
      </c>
      <c r="L324" s="85">
        <v>30.852</v>
      </c>
      <c r="M324" s="86">
        <v>320</v>
      </c>
    </row>
    <row r="325" spans="2:13" x14ac:dyDescent="0.3">
      <c r="B325" s="79">
        <v>34.329000000000001</v>
      </c>
      <c r="C325" s="80">
        <v>321</v>
      </c>
      <c r="D325" s="12"/>
      <c r="F325" s="12">
        <v>6.6180000000000003</v>
      </c>
      <c r="G325">
        <v>321</v>
      </c>
      <c r="H325" s="12"/>
      <c r="J325" s="17">
        <v>9.3789999999999996</v>
      </c>
      <c r="K325" s="10">
        <v>321</v>
      </c>
      <c r="L325" s="85">
        <v>30.817</v>
      </c>
      <c r="M325" s="86">
        <v>321</v>
      </c>
    </row>
    <row r="326" spans="2:13" x14ac:dyDescent="0.3">
      <c r="B326" s="79">
        <v>34.191000000000003</v>
      </c>
      <c r="C326" s="80">
        <v>322</v>
      </c>
      <c r="D326" s="12"/>
      <c r="F326" s="12">
        <v>6.6079999999999997</v>
      </c>
      <c r="G326">
        <v>322</v>
      </c>
      <c r="H326" s="12"/>
      <c r="J326" s="17">
        <v>9.3659999999999997</v>
      </c>
      <c r="K326" s="10">
        <v>322</v>
      </c>
      <c r="L326" s="85">
        <v>30.783999999999999</v>
      </c>
      <c r="M326" s="86">
        <v>322</v>
      </c>
    </row>
    <row r="327" spans="2:13" x14ac:dyDescent="0.3">
      <c r="B327" s="79">
        <v>34.121000000000002</v>
      </c>
      <c r="C327" s="80">
        <v>323</v>
      </c>
      <c r="D327" s="12"/>
      <c r="F327" s="12">
        <v>6.5890000000000004</v>
      </c>
      <c r="G327">
        <v>323</v>
      </c>
      <c r="H327" s="12"/>
      <c r="J327" s="17">
        <v>9.3520000000000003</v>
      </c>
      <c r="K327" s="10">
        <v>323</v>
      </c>
      <c r="L327" s="85">
        <v>30.751000000000001</v>
      </c>
      <c r="M327" s="86">
        <v>322</v>
      </c>
    </row>
    <row r="328" spans="2:13" x14ac:dyDescent="0.3">
      <c r="B328" s="79">
        <v>34.052</v>
      </c>
      <c r="C328" s="80">
        <v>323</v>
      </c>
      <c r="D328" s="12"/>
      <c r="F328" s="12">
        <v>6.5789999999999997</v>
      </c>
      <c r="G328">
        <v>324</v>
      </c>
      <c r="H328" s="12"/>
      <c r="J328" s="17">
        <v>9.3379999999999992</v>
      </c>
      <c r="K328" s="10">
        <v>324</v>
      </c>
      <c r="L328" s="85">
        <v>30.751000000000001</v>
      </c>
      <c r="M328" s="86">
        <v>324</v>
      </c>
    </row>
    <row r="329" spans="2:13" x14ac:dyDescent="0.3">
      <c r="B329" s="79">
        <v>34.052</v>
      </c>
      <c r="C329" s="80">
        <v>325</v>
      </c>
      <c r="D329" s="12"/>
      <c r="F329" s="12">
        <v>6.56</v>
      </c>
      <c r="G329">
        <v>325</v>
      </c>
      <c r="H329" s="12"/>
      <c r="J329" s="17">
        <v>9.3320000000000007</v>
      </c>
      <c r="K329" s="10">
        <v>325</v>
      </c>
      <c r="L329" s="85">
        <v>30.545000000000002</v>
      </c>
      <c r="M329" s="86">
        <v>325</v>
      </c>
    </row>
    <row r="330" spans="2:13" x14ac:dyDescent="0.3">
      <c r="B330" s="79">
        <v>33.981999999999999</v>
      </c>
      <c r="C330" s="80">
        <v>326</v>
      </c>
      <c r="D330" s="12"/>
      <c r="F330" s="12">
        <v>6.54</v>
      </c>
      <c r="G330">
        <v>326</v>
      </c>
      <c r="H330" s="12"/>
      <c r="J330" s="17">
        <v>9.3109999999999999</v>
      </c>
      <c r="K330" s="10">
        <v>326</v>
      </c>
      <c r="L330" s="85">
        <v>30.443000000000001</v>
      </c>
      <c r="M330" s="86">
        <v>326</v>
      </c>
    </row>
    <row r="331" spans="2:13" x14ac:dyDescent="0.3">
      <c r="B331" s="79">
        <v>33.912999999999997</v>
      </c>
      <c r="C331" s="80">
        <v>326</v>
      </c>
      <c r="D331" s="12"/>
      <c r="F331" s="12">
        <v>6.4619999999999997</v>
      </c>
      <c r="G331">
        <v>327</v>
      </c>
      <c r="H331" s="12"/>
      <c r="J331" s="17">
        <v>9.298</v>
      </c>
      <c r="K331" s="10">
        <v>327</v>
      </c>
      <c r="L331" s="85">
        <v>30.236999999999998</v>
      </c>
      <c r="M331" s="86">
        <v>327</v>
      </c>
    </row>
    <row r="332" spans="2:13" x14ac:dyDescent="0.3">
      <c r="B332" s="79">
        <v>33.912999999999997</v>
      </c>
      <c r="C332" s="80">
        <v>326</v>
      </c>
      <c r="D332" s="12"/>
      <c r="F332" s="12">
        <v>6.4420000000000002</v>
      </c>
      <c r="G332">
        <v>328</v>
      </c>
      <c r="H332" s="12"/>
      <c r="J332" s="17">
        <v>9.2629999999999999</v>
      </c>
      <c r="K332" s="10">
        <v>327</v>
      </c>
      <c r="L332" s="85">
        <v>30.167999999999999</v>
      </c>
      <c r="M332" s="86">
        <v>328</v>
      </c>
    </row>
    <row r="333" spans="2:13" x14ac:dyDescent="0.3">
      <c r="B333" s="79">
        <v>33.912999999999997</v>
      </c>
      <c r="C333" s="80">
        <v>329</v>
      </c>
      <c r="D333" s="12"/>
      <c r="F333" s="12">
        <v>6.4320000000000004</v>
      </c>
      <c r="G333">
        <v>328</v>
      </c>
      <c r="H333" s="12"/>
      <c r="J333" s="17">
        <v>9.2629999999999999</v>
      </c>
      <c r="K333" s="10">
        <v>327</v>
      </c>
      <c r="L333" s="85">
        <v>30.134</v>
      </c>
      <c r="M333" s="86">
        <v>329</v>
      </c>
    </row>
    <row r="334" spans="2:13" x14ac:dyDescent="0.3">
      <c r="B334" s="79">
        <v>33.843000000000004</v>
      </c>
      <c r="C334" s="80">
        <v>330</v>
      </c>
      <c r="D334" s="12"/>
      <c r="F334" s="12">
        <v>6.4320000000000004</v>
      </c>
      <c r="G334">
        <v>330</v>
      </c>
      <c r="H334" s="12"/>
      <c r="J334" s="17">
        <v>9.2629999999999999</v>
      </c>
      <c r="K334" s="10">
        <v>330</v>
      </c>
      <c r="L334" s="85">
        <v>30.027999999999999</v>
      </c>
      <c r="M334" s="86">
        <v>330</v>
      </c>
    </row>
    <row r="335" spans="2:13" x14ac:dyDescent="0.3">
      <c r="B335" s="79">
        <v>33.774000000000001</v>
      </c>
      <c r="C335" s="80">
        <v>331</v>
      </c>
      <c r="D335" s="12"/>
      <c r="F335" s="12">
        <v>6.3929999999999998</v>
      </c>
      <c r="G335">
        <v>331</v>
      </c>
      <c r="H335" s="12"/>
      <c r="J335" s="17">
        <v>9.2490000000000006</v>
      </c>
      <c r="K335" s="10">
        <v>331</v>
      </c>
      <c r="L335" s="85">
        <v>29.994</v>
      </c>
      <c r="M335" s="86">
        <v>330</v>
      </c>
    </row>
    <row r="336" spans="2:13" x14ac:dyDescent="0.3">
      <c r="B336" s="79">
        <v>33.701999999999998</v>
      </c>
      <c r="C336" s="80">
        <v>332</v>
      </c>
      <c r="D336" s="12"/>
      <c r="F336" s="12">
        <v>6.383</v>
      </c>
      <c r="G336">
        <v>331</v>
      </c>
      <c r="H336" s="12"/>
      <c r="J336" s="17">
        <v>9.2289999999999992</v>
      </c>
      <c r="K336" s="10">
        <v>332</v>
      </c>
      <c r="L336" s="85">
        <v>29.994</v>
      </c>
      <c r="M336" s="86">
        <v>332</v>
      </c>
    </row>
    <row r="337" spans="2:13" x14ac:dyDescent="0.3">
      <c r="B337" s="79">
        <v>33.631999999999998</v>
      </c>
      <c r="C337" s="80">
        <v>333</v>
      </c>
      <c r="D337" s="12"/>
      <c r="F337" s="12">
        <v>6.383</v>
      </c>
      <c r="G337">
        <v>331</v>
      </c>
      <c r="H337" s="12"/>
      <c r="J337" s="17">
        <v>9.16</v>
      </c>
      <c r="K337" s="10">
        <v>333</v>
      </c>
      <c r="L337" s="85">
        <v>29.853999999999999</v>
      </c>
      <c r="M337" s="86">
        <v>332</v>
      </c>
    </row>
    <row r="338" spans="2:13" x14ac:dyDescent="0.3">
      <c r="B338" s="79">
        <v>33.491999999999997</v>
      </c>
      <c r="C338" s="80">
        <v>334</v>
      </c>
      <c r="D338" s="12"/>
      <c r="F338" s="12">
        <v>6.383</v>
      </c>
      <c r="G338">
        <v>334</v>
      </c>
      <c r="H338" s="12"/>
      <c r="J338" s="17">
        <v>9.1389999999999993</v>
      </c>
      <c r="K338" s="10">
        <v>334</v>
      </c>
      <c r="L338" s="85">
        <v>29.853999999999999</v>
      </c>
      <c r="M338" s="86">
        <v>332</v>
      </c>
    </row>
    <row r="339" spans="2:13" x14ac:dyDescent="0.3">
      <c r="B339" s="79">
        <v>33.350999999999999</v>
      </c>
      <c r="C339" s="80">
        <v>334</v>
      </c>
      <c r="D339" s="12"/>
      <c r="F339" s="12">
        <v>6.3630000000000004</v>
      </c>
      <c r="G339">
        <v>335</v>
      </c>
      <c r="H339" s="12"/>
      <c r="J339" s="17">
        <v>9.1319999999999997</v>
      </c>
      <c r="K339" s="10">
        <v>335</v>
      </c>
      <c r="L339" s="85">
        <v>29.853999999999999</v>
      </c>
      <c r="M339" s="86">
        <v>332</v>
      </c>
    </row>
    <row r="340" spans="2:13" x14ac:dyDescent="0.3">
      <c r="B340" s="79">
        <v>33.350999999999999</v>
      </c>
      <c r="C340" s="80">
        <v>334</v>
      </c>
      <c r="D340" s="12"/>
      <c r="F340" s="12">
        <v>6.3529999999999998</v>
      </c>
      <c r="G340">
        <v>335</v>
      </c>
      <c r="H340" s="12"/>
      <c r="J340" s="17">
        <v>9.0690000000000008</v>
      </c>
      <c r="K340" s="10">
        <v>336</v>
      </c>
      <c r="L340" s="85">
        <v>29.853999999999999</v>
      </c>
      <c r="M340" s="86">
        <v>336</v>
      </c>
    </row>
    <row r="341" spans="2:13" x14ac:dyDescent="0.3">
      <c r="B341" s="79">
        <v>33.350999999999999</v>
      </c>
      <c r="C341" s="80">
        <v>334</v>
      </c>
      <c r="D341" s="12"/>
      <c r="F341" s="12">
        <v>6.3529999999999998</v>
      </c>
      <c r="G341">
        <v>335</v>
      </c>
      <c r="H341" s="12"/>
      <c r="J341" s="17">
        <v>9.0340000000000007</v>
      </c>
      <c r="K341" s="10">
        <v>337</v>
      </c>
      <c r="L341" s="85">
        <v>29.678000000000001</v>
      </c>
      <c r="M341" s="86">
        <v>337</v>
      </c>
    </row>
    <row r="342" spans="2:13" x14ac:dyDescent="0.3">
      <c r="B342" s="79">
        <v>33.350999999999999</v>
      </c>
      <c r="C342" s="80">
        <v>338</v>
      </c>
      <c r="D342" s="12"/>
      <c r="F342" s="12">
        <v>6.3529999999999998</v>
      </c>
      <c r="G342">
        <v>338</v>
      </c>
      <c r="H342" s="12"/>
      <c r="J342" s="17">
        <v>8.9979999999999993</v>
      </c>
      <c r="K342" s="10">
        <v>338</v>
      </c>
      <c r="L342" s="85">
        <v>29.643999999999998</v>
      </c>
      <c r="M342" s="86">
        <v>338</v>
      </c>
    </row>
    <row r="343" spans="2:13" x14ac:dyDescent="0.3">
      <c r="B343" s="79">
        <v>33.136000000000003</v>
      </c>
      <c r="C343" s="80">
        <v>339</v>
      </c>
      <c r="D343" s="12"/>
      <c r="F343" s="12">
        <v>6.3330000000000002</v>
      </c>
      <c r="G343">
        <v>339</v>
      </c>
      <c r="H343" s="12"/>
      <c r="J343" s="17">
        <v>8.9909999999999997</v>
      </c>
      <c r="K343" s="10">
        <v>338</v>
      </c>
      <c r="L343" s="85">
        <v>29.61</v>
      </c>
      <c r="M343" s="86">
        <v>338</v>
      </c>
    </row>
    <row r="344" spans="2:13" x14ac:dyDescent="0.3">
      <c r="B344" s="79">
        <v>32.994</v>
      </c>
      <c r="C344" s="80">
        <v>340</v>
      </c>
      <c r="D344" s="12"/>
      <c r="F344" s="12">
        <v>6.282</v>
      </c>
      <c r="G344">
        <v>340</v>
      </c>
      <c r="H344" s="12"/>
      <c r="J344" s="17">
        <v>8.9909999999999997</v>
      </c>
      <c r="K344" s="10">
        <v>340</v>
      </c>
      <c r="L344" s="85">
        <v>29.61</v>
      </c>
      <c r="M344" s="86">
        <v>340</v>
      </c>
    </row>
    <row r="345" spans="2:13" x14ac:dyDescent="0.3">
      <c r="B345" s="79">
        <v>32.921999999999997</v>
      </c>
      <c r="C345" s="80">
        <v>340</v>
      </c>
      <c r="D345" s="12"/>
      <c r="F345" s="12">
        <v>6.2720000000000002</v>
      </c>
      <c r="G345">
        <v>341</v>
      </c>
      <c r="H345" s="12"/>
      <c r="J345" s="17">
        <v>8.8559999999999999</v>
      </c>
      <c r="K345" s="10">
        <v>341</v>
      </c>
      <c r="L345" s="85">
        <v>29.573</v>
      </c>
      <c r="M345" s="86">
        <v>341</v>
      </c>
    </row>
    <row r="346" spans="2:13" x14ac:dyDescent="0.3">
      <c r="B346" s="79">
        <v>32.921999999999997</v>
      </c>
      <c r="C346" s="80">
        <v>342</v>
      </c>
      <c r="D346" s="12"/>
      <c r="F346" s="12">
        <v>6.2619999999999996</v>
      </c>
      <c r="G346">
        <v>342</v>
      </c>
      <c r="H346" s="12"/>
      <c r="J346" s="17">
        <v>8.8119999999999994</v>
      </c>
      <c r="K346" s="10">
        <v>342</v>
      </c>
      <c r="L346" s="85">
        <v>29.538</v>
      </c>
      <c r="M346" s="86">
        <v>341</v>
      </c>
    </row>
    <row r="347" spans="2:13" x14ac:dyDescent="0.3">
      <c r="B347" s="79">
        <v>32.777000000000001</v>
      </c>
      <c r="C347" s="80">
        <v>343</v>
      </c>
      <c r="D347" s="12"/>
      <c r="F347" s="12">
        <v>6.2309999999999999</v>
      </c>
      <c r="G347">
        <v>343</v>
      </c>
      <c r="H347" s="12"/>
      <c r="J347" s="17">
        <v>8.7910000000000004</v>
      </c>
      <c r="K347" s="10">
        <v>343</v>
      </c>
      <c r="L347" s="85">
        <v>29.538</v>
      </c>
      <c r="M347" s="86">
        <v>343</v>
      </c>
    </row>
    <row r="348" spans="2:13" x14ac:dyDescent="0.3">
      <c r="B348" s="79">
        <v>32.704999999999998</v>
      </c>
      <c r="C348" s="80">
        <v>344</v>
      </c>
      <c r="D348" s="12"/>
      <c r="F348" s="12">
        <v>6.2210000000000001</v>
      </c>
      <c r="G348">
        <v>344</v>
      </c>
      <c r="H348" s="12"/>
      <c r="J348" s="17">
        <v>8.7759999999999998</v>
      </c>
      <c r="K348" s="10">
        <v>343</v>
      </c>
      <c r="L348" s="85">
        <v>29.466999999999999</v>
      </c>
      <c r="M348" s="86">
        <v>344</v>
      </c>
    </row>
    <row r="349" spans="2:13" x14ac:dyDescent="0.3">
      <c r="B349" s="79">
        <v>32.485999999999997</v>
      </c>
      <c r="C349" s="80">
        <v>344</v>
      </c>
      <c r="D349" s="12"/>
      <c r="F349" s="12">
        <v>6.2110000000000003</v>
      </c>
      <c r="G349">
        <v>345</v>
      </c>
      <c r="H349" s="12"/>
      <c r="J349" s="17">
        <v>8.7759999999999998</v>
      </c>
      <c r="K349" s="10">
        <v>345</v>
      </c>
      <c r="L349" s="85">
        <v>29.433</v>
      </c>
      <c r="M349" s="86">
        <v>345</v>
      </c>
    </row>
    <row r="350" spans="2:13" x14ac:dyDescent="0.3">
      <c r="B350" s="79">
        <v>32.485999999999997</v>
      </c>
      <c r="C350" s="80">
        <v>346</v>
      </c>
      <c r="D350" s="12"/>
      <c r="F350" s="12">
        <v>6.2</v>
      </c>
      <c r="G350">
        <v>345</v>
      </c>
      <c r="H350" s="12"/>
      <c r="J350" s="17">
        <v>8.7620000000000005</v>
      </c>
      <c r="K350" s="10">
        <v>346</v>
      </c>
      <c r="L350" s="85">
        <v>29.396000000000001</v>
      </c>
      <c r="M350" s="86">
        <v>346</v>
      </c>
    </row>
    <row r="351" spans="2:13" x14ac:dyDescent="0.3">
      <c r="B351" s="79">
        <v>32.414000000000001</v>
      </c>
      <c r="C351" s="80">
        <v>347</v>
      </c>
      <c r="D351" s="12"/>
      <c r="F351" s="12">
        <v>6.2</v>
      </c>
      <c r="G351">
        <v>347</v>
      </c>
      <c r="H351" s="12"/>
      <c r="J351" s="17">
        <v>8.7249999999999996</v>
      </c>
      <c r="K351" s="10">
        <v>346</v>
      </c>
      <c r="L351" s="85">
        <v>29.327000000000002</v>
      </c>
      <c r="M351" s="86">
        <v>346</v>
      </c>
    </row>
    <row r="352" spans="2:13" x14ac:dyDescent="0.3">
      <c r="B352" s="79">
        <v>32.122</v>
      </c>
      <c r="C352" s="80">
        <v>348</v>
      </c>
      <c r="D352" s="12"/>
      <c r="F352" s="12">
        <v>6.17</v>
      </c>
      <c r="G352">
        <v>347</v>
      </c>
      <c r="H352" s="12"/>
      <c r="J352" s="17">
        <v>8.7249999999999996</v>
      </c>
      <c r="K352" s="10">
        <v>348</v>
      </c>
      <c r="L352" s="85">
        <v>29.327000000000002</v>
      </c>
      <c r="M352" s="86">
        <v>346</v>
      </c>
    </row>
    <row r="353" spans="2:13" x14ac:dyDescent="0.3">
      <c r="B353" s="79">
        <v>32.045999999999999</v>
      </c>
      <c r="C353" s="80">
        <v>349</v>
      </c>
      <c r="D353" s="12"/>
      <c r="F353" s="12">
        <v>6.17</v>
      </c>
      <c r="G353">
        <v>349</v>
      </c>
      <c r="H353" s="12"/>
      <c r="J353" s="17">
        <v>8.718</v>
      </c>
      <c r="K353" s="10">
        <v>349</v>
      </c>
      <c r="L353" s="85">
        <v>29.327000000000002</v>
      </c>
      <c r="M353" s="86">
        <v>349</v>
      </c>
    </row>
    <row r="354" spans="2:13" x14ac:dyDescent="0.3">
      <c r="B354" s="79">
        <v>31.824999999999999</v>
      </c>
      <c r="C354" s="80">
        <v>350</v>
      </c>
      <c r="D354" s="12"/>
      <c r="F354" s="12">
        <v>6.149</v>
      </c>
      <c r="G354">
        <v>350</v>
      </c>
      <c r="H354" s="12"/>
      <c r="J354" s="17">
        <v>8.7110000000000003</v>
      </c>
      <c r="K354" s="10">
        <v>350</v>
      </c>
      <c r="L354" s="85">
        <v>29.218</v>
      </c>
      <c r="M354" s="86">
        <v>350</v>
      </c>
    </row>
    <row r="355" spans="2:13" x14ac:dyDescent="0.3">
      <c r="B355" s="79">
        <v>31.751000000000001</v>
      </c>
      <c r="C355" s="80">
        <v>350</v>
      </c>
      <c r="D355" s="12"/>
      <c r="F355" s="12">
        <v>6.1180000000000003</v>
      </c>
      <c r="G355">
        <v>351</v>
      </c>
      <c r="H355" s="12"/>
      <c r="J355" s="17">
        <v>8.7029999999999994</v>
      </c>
      <c r="K355" s="10">
        <v>350</v>
      </c>
      <c r="L355" s="85">
        <v>29.183</v>
      </c>
      <c r="M355" s="86">
        <v>351</v>
      </c>
    </row>
    <row r="356" spans="2:13" x14ac:dyDescent="0.3">
      <c r="B356" s="79">
        <v>31.751000000000001</v>
      </c>
      <c r="C356" s="80">
        <v>352</v>
      </c>
      <c r="D356" s="12"/>
      <c r="F356" s="12">
        <v>6.1070000000000002</v>
      </c>
      <c r="G356">
        <v>352</v>
      </c>
      <c r="H356" s="12"/>
      <c r="J356" s="17">
        <v>8.7029999999999994</v>
      </c>
      <c r="K356" s="10">
        <v>352</v>
      </c>
      <c r="L356" s="85">
        <v>29.111000000000001</v>
      </c>
      <c r="M356" s="86">
        <v>352</v>
      </c>
    </row>
    <row r="357" spans="2:13" x14ac:dyDescent="0.3">
      <c r="B357" s="79">
        <v>31.6</v>
      </c>
      <c r="C357" s="80">
        <v>353</v>
      </c>
      <c r="D357" s="12"/>
      <c r="F357" s="12">
        <v>6.0970000000000004</v>
      </c>
      <c r="G357">
        <v>353</v>
      </c>
      <c r="H357" s="12"/>
      <c r="J357" s="17">
        <v>8.6449999999999996</v>
      </c>
      <c r="K357" s="10">
        <v>353</v>
      </c>
      <c r="L357" s="85">
        <v>29.076000000000001</v>
      </c>
      <c r="M357" s="86">
        <v>353</v>
      </c>
    </row>
    <row r="358" spans="2:13" x14ac:dyDescent="0.3">
      <c r="B358" s="79">
        <v>31.526</v>
      </c>
      <c r="C358" s="80">
        <v>353</v>
      </c>
      <c r="D358" s="12"/>
      <c r="F358" s="12">
        <v>6.0439999999999996</v>
      </c>
      <c r="G358">
        <v>354</v>
      </c>
      <c r="H358" s="12"/>
      <c r="J358" s="17">
        <v>8.6370000000000005</v>
      </c>
      <c r="K358" s="10">
        <v>354</v>
      </c>
      <c r="L358" s="85">
        <v>28.858000000000001</v>
      </c>
      <c r="M358" s="86">
        <v>354</v>
      </c>
    </row>
    <row r="359" spans="2:13" x14ac:dyDescent="0.3">
      <c r="B359" s="79">
        <v>31.526</v>
      </c>
      <c r="C359" s="80">
        <v>353</v>
      </c>
      <c r="D359" s="12"/>
      <c r="F359" s="12">
        <v>6.0229999999999997</v>
      </c>
      <c r="G359">
        <v>354</v>
      </c>
      <c r="H359" s="12"/>
      <c r="J359" s="17">
        <v>8.6150000000000002</v>
      </c>
      <c r="K359" s="10">
        <v>355</v>
      </c>
      <c r="L359" s="85">
        <v>28.788</v>
      </c>
      <c r="M359" s="86">
        <v>355</v>
      </c>
    </row>
    <row r="360" spans="2:13" x14ac:dyDescent="0.3">
      <c r="B360" s="79">
        <v>31.526</v>
      </c>
      <c r="C360" s="80">
        <v>356</v>
      </c>
      <c r="D360" s="12"/>
      <c r="F360" s="12">
        <v>6.0229999999999997</v>
      </c>
      <c r="G360">
        <v>356</v>
      </c>
      <c r="H360" s="12"/>
      <c r="J360" s="17">
        <v>8.6</v>
      </c>
      <c r="K360" s="10">
        <v>356</v>
      </c>
      <c r="L360" s="85">
        <v>28.75</v>
      </c>
      <c r="M360" s="86">
        <v>356</v>
      </c>
    </row>
    <row r="361" spans="2:13" x14ac:dyDescent="0.3">
      <c r="B361" s="79">
        <v>31.451000000000001</v>
      </c>
      <c r="C361" s="80">
        <v>357</v>
      </c>
      <c r="D361" s="12"/>
      <c r="F361" s="12">
        <v>6.0129999999999999</v>
      </c>
      <c r="G361">
        <v>357</v>
      </c>
      <c r="H361" s="12"/>
      <c r="J361" s="17">
        <v>8.593</v>
      </c>
      <c r="K361" s="10">
        <v>357</v>
      </c>
      <c r="L361" s="85">
        <v>28.713999999999999</v>
      </c>
      <c r="M361" s="86">
        <v>357</v>
      </c>
    </row>
    <row r="362" spans="2:13" x14ac:dyDescent="0.3">
      <c r="B362" s="79">
        <v>31.300999999999998</v>
      </c>
      <c r="C362" s="80">
        <v>358</v>
      </c>
      <c r="D362" s="12"/>
      <c r="F362" s="12">
        <v>6.0019999999999998</v>
      </c>
      <c r="G362">
        <v>358</v>
      </c>
      <c r="H362" s="12"/>
      <c r="J362" s="17">
        <v>8.5779999999999994</v>
      </c>
      <c r="K362" s="10">
        <v>358</v>
      </c>
      <c r="L362" s="85">
        <v>28.677</v>
      </c>
      <c r="M362" s="86">
        <v>358</v>
      </c>
    </row>
    <row r="363" spans="2:13" x14ac:dyDescent="0.3">
      <c r="B363" s="79">
        <v>31.225000000000001</v>
      </c>
      <c r="C363" s="80">
        <v>359</v>
      </c>
      <c r="D363" s="12"/>
      <c r="F363" s="12">
        <v>5.992</v>
      </c>
      <c r="G363">
        <v>358</v>
      </c>
      <c r="H363" s="12"/>
      <c r="J363" s="17">
        <v>8.5190000000000001</v>
      </c>
      <c r="K363" s="10">
        <v>359</v>
      </c>
      <c r="L363" s="85">
        <v>28.606000000000002</v>
      </c>
      <c r="M363" s="86">
        <v>359</v>
      </c>
    </row>
    <row r="364" spans="2:13" x14ac:dyDescent="0.3">
      <c r="B364" s="79">
        <v>31.148</v>
      </c>
      <c r="C364" s="80">
        <v>359</v>
      </c>
      <c r="D364" s="12"/>
      <c r="F364" s="12">
        <v>5.992</v>
      </c>
      <c r="G364">
        <v>360</v>
      </c>
      <c r="H364" s="12"/>
      <c r="J364" s="17">
        <v>8.4890000000000008</v>
      </c>
      <c r="K364" s="10">
        <v>360</v>
      </c>
      <c r="L364" s="85">
        <v>28.568000000000001</v>
      </c>
      <c r="M364" s="86">
        <v>359</v>
      </c>
    </row>
    <row r="365" spans="2:13" x14ac:dyDescent="0.3">
      <c r="B365" s="79">
        <v>31.148</v>
      </c>
      <c r="C365" s="80">
        <v>361</v>
      </c>
      <c r="D365" s="12"/>
      <c r="F365" s="12">
        <v>5.9809999999999999</v>
      </c>
      <c r="G365">
        <v>361</v>
      </c>
      <c r="H365" s="12"/>
      <c r="J365" s="17">
        <v>8.4589999999999996</v>
      </c>
      <c r="K365" s="10">
        <v>361</v>
      </c>
      <c r="L365" s="85">
        <v>28.568000000000001</v>
      </c>
      <c r="M365" s="86">
        <v>359</v>
      </c>
    </row>
    <row r="366" spans="2:13" x14ac:dyDescent="0.3">
      <c r="B366" s="79">
        <v>31.071999999999999</v>
      </c>
      <c r="C366" s="80">
        <v>362</v>
      </c>
      <c r="D366" s="12"/>
      <c r="F366" s="12">
        <v>5.96</v>
      </c>
      <c r="G366">
        <v>362</v>
      </c>
      <c r="H366" s="12"/>
      <c r="J366" s="17">
        <v>8.391</v>
      </c>
      <c r="K366" s="10">
        <v>362</v>
      </c>
      <c r="L366" s="85">
        <v>28.568000000000001</v>
      </c>
      <c r="M366" s="86">
        <v>362</v>
      </c>
    </row>
    <row r="367" spans="2:13" x14ac:dyDescent="0.3">
      <c r="B367" s="79">
        <v>30.995999999999999</v>
      </c>
      <c r="C367" s="80">
        <v>363</v>
      </c>
      <c r="D367" s="12"/>
      <c r="F367" s="12">
        <v>5.9489999999999998</v>
      </c>
      <c r="G367">
        <v>363</v>
      </c>
      <c r="H367" s="12"/>
      <c r="J367" s="17">
        <v>8.3829999999999991</v>
      </c>
      <c r="K367" s="10">
        <v>363</v>
      </c>
      <c r="L367" s="85">
        <v>28.457999999999998</v>
      </c>
      <c r="M367" s="86">
        <v>363</v>
      </c>
    </row>
    <row r="368" spans="2:13" x14ac:dyDescent="0.3">
      <c r="B368" s="79">
        <v>30.766999999999999</v>
      </c>
      <c r="C368" s="80">
        <v>364</v>
      </c>
      <c r="D368" s="12"/>
      <c r="F368" s="12">
        <v>5.9059999999999997</v>
      </c>
      <c r="G368">
        <v>364</v>
      </c>
      <c r="H368" s="12"/>
      <c r="J368" s="17">
        <v>8.375</v>
      </c>
      <c r="K368" s="10">
        <v>364</v>
      </c>
      <c r="L368" s="85">
        <v>28.31</v>
      </c>
      <c r="M368" s="86">
        <v>364</v>
      </c>
    </row>
    <row r="369" spans="2:13" x14ac:dyDescent="0.3">
      <c r="B369" s="79">
        <v>30.689</v>
      </c>
      <c r="C369" s="80">
        <v>365</v>
      </c>
      <c r="D369" s="12"/>
      <c r="F369" s="12">
        <v>5.8739999999999997</v>
      </c>
      <c r="G369">
        <v>364</v>
      </c>
      <c r="H369" s="12"/>
      <c r="J369" s="17">
        <v>8.3450000000000006</v>
      </c>
      <c r="K369" s="10">
        <v>365</v>
      </c>
      <c r="L369" s="85">
        <v>28.238</v>
      </c>
      <c r="M369" s="86">
        <v>364</v>
      </c>
    </row>
    <row r="370" spans="2:13" x14ac:dyDescent="0.3">
      <c r="B370" s="79">
        <v>30.611999999999998</v>
      </c>
      <c r="C370" s="80">
        <v>365</v>
      </c>
      <c r="D370" s="12"/>
      <c r="F370" s="12">
        <v>5.8739999999999997</v>
      </c>
      <c r="G370">
        <v>366</v>
      </c>
      <c r="H370" s="12"/>
      <c r="J370" s="17">
        <v>8.3219999999999992</v>
      </c>
      <c r="K370" s="10">
        <v>366</v>
      </c>
      <c r="L370" s="85">
        <v>28.238</v>
      </c>
      <c r="M370" s="86">
        <v>366</v>
      </c>
    </row>
    <row r="371" spans="2:13" x14ac:dyDescent="0.3">
      <c r="B371" s="79">
        <v>30.611999999999998</v>
      </c>
      <c r="C371" s="80">
        <v>367</v>
      </c>
      <c r="D371" s="12"/>
      <c r="F371" s="12">
        <v>5.8630000000000004</v>
      </c>
      <c r="G371">
        <v>366</v>
      </c>
      <c r="H371" s="12"/>
      <c r="J371" s="17">
        <v>8.2680000000000007</v>
      </c>
      <c r="K371" s="10">
        <v>366</v>
      </c>
      <c r="L371" s="85">
        <v>28.2</v>
      </c>
      <c r="M371" s="86">
        <v>367</v>
      </c>
    </row>
    <row r="372" spans="2:13" x14ac:dyDescent="0.3">
      <c r="B372" s="79">
        <v>30.535</v>
      </c>
      <c r="C372" s="80">
        <v>367</v>
      </c>
      <c r="D372" s="12"/>
      <c r="F372" s="12">
        <v>5.8630000000000004</v>
      </c>
      <c r="G372">
        <v>368</v>
      </c>
      <c r="H372" s="12"/>
      <c r="J372" s="17">
        <v>8.2680000000000007</v>
      </c>
      <c r="K372" s="10">
        <v>366</v>
      </c>
      <c r="L372" s="85">
        <v>28.164000000000001</v>
      </c>
      <c r="M372" s="86">
        <v>368</v>
      </c>
    </row>
    <row r="373" spans="2:13" x14ac:dyDescent="0.3">
      <c r="B373" s="79">
        <v>30.535</v>
      </c>
      <c r="C373" s="80">
        <v>367</v>
      </c>
      <c r="D373" s="12"/>
      <c r="F373" s="12">
        <v>5.8520000000000003</v>
      </c>
      <c r="G373">
        <v>369</v>
      </c>
      <c r="H373" s="12"/>
      <c r="J373" s="17">
        <v>8.2680000000000007</v>
      </c>
      <c r="K373" s="10">
        <v>369</v>
      </c>
      <c r="L373" s="85">
        <v>28.053000000000001</v>
      </c>
      <c r="M373" s="86">
        <v>369</v>
      </c>
    </row>
    <row r="374" spans="2:13" x14ac:dyDescent="0.3">
      <c r="B374" s="79">
        <v>30.535</v>
      </c>
      <c r="C374" s="80">
        <v>370</v>
      </c>
      <c r="D374" s="12"/>
      <c r="F374" s="12">
        <v>5.8410000000000002</v>
      </c>
      <c r="G374">
        <v>370</v>
      </c>
      <c r="H374" s="12"/>
      <c r="J374" s="17">
        <v>8.2609999999999992</v>
      </c>
      <c r="K374" s="10">
        <v>370</v>
      </c>
      <c r="L374" s="85">
        <v>27.978000000000002</v>
      </c>
      <c r="M374" s="86">
        <v>370</v>
      </c>
    </row>
    <row r="375" spans="2:13" x14ac:dyDescent="0.3">
      <c r="B375" s="79">
        <v>30.457000000000001</v>
      </c>
      <c r="C375" s="80">
        <v>370</v>
      </c>
      <c r="D375" s="12"/>
      <c r="F375" s="12">
        <v>5.7859999999999996</v>
      </c>
      <c r="G375">
        <v>371</v>
      </c>
      <c r="H375" s="12"/>
      <c r="J375" s="17">
        <v>8.2449999999999992</v>
      </c>
      <c r="K375" s="10">
        <v>371</v>
      </c>
      <c r="L375" s="85">
        <v>27.940999999999999</v>
      </c>
      <c r="M375" s="86">
        <v>370</v>
      </c>
    </row>
    <row r="376" spans="2:13" x14ac:dyDescent="0.3">
      <c r="B376" s="79">
        <v>30.457000000000001</v>
      </c>
      <c r="C376" s="80">
        <v>370</v>
      </c>
      <c r="D376" s="12"/>
      <c r="F376" s="12">
        <v>5.7640000000000002</v>
      </c>
      <c r="G376">
        <v>372</v>
      </c>
      <c r="H376" s="12"/>
      <c r="J376" s="17">
        <v>8.2059999999999995</v>
      </c>
      <c r="K376" s="10">
        <v>372</v>
      </c>
      <c r="L376" s="85">
        <v>27.940999999999999</v>
      </c>
      <c r="M376" s="86">
        <v>372</v>
      </c>
    </row>
    <row r="377" spans="2:13" x14ac:dyDescent="0.3">
      <c r="B377" s="79">
        <v>30.457000000000001</v>
      </c>
      <c r="C377" s="80">
        <v>373</v>
      </c>
      <c r="D377" s="12"/>
      <c r="F377" s="12">
        <v>5.7530000000000001</v>
      </c>
      <c r="G377">
        <v>373</v>
      </c>
      <c r="H377" s="12"/>
      <c r="J377" s="17">
        <v>8.16</v>
      </c>
      <c r="K377" s="10">
        <v>373</v>
      </c>
      <c r="L377" s="85">
        <v>27.827000000000002</v>
      </c>
      <c r="M377" s="86">
        <v>373</v>
      </c>
    </row>
    <row r="378" spans="2:13" x14ac:dyDescent="0.3">
      <c r="B378" s="79">
        <v>30.38</v>
      </c>
      <c r="C378" s="80">
        <v>374</v>
      </c>
      <c r="D378" s="12"/>
      <c r="F378" s="12">
        <v>5.742</v>
      </c>
      <c r="G378">
        <v>374</v>
      </c>
      <c r="H378" s="12"/>
      <c r="J378" s="17">
        <v>8.1050000000000004</v>
      </c>
      <c r="K378" s="10">
        <v>374</v>
      </c>
      <c r="L378" s="85">
        <v>27.791</v>
      </c>
      <c r="M378" s="86">
        <v>374</v>
      </c>
    </row>
    <row r="379" spans="2:13" x14ac:dyDescent="0.3">
      <c r="B379" s="79">
        <v>30.3</v>
      </c>
      <c r="C379" s="80">
        <v>375</v>
      </c>
      <c r="D379" s="12"/>
      <c r="F379" s="12">
        <v>5.6980000000000004</v>
      </c>
      <c r="G379">
        <v>375</v>
      </c>
      <c r="H379" s="12"/>
      <c r="J379" s="17">
        <v>8.0809999999999995</v>
      </c>
      <c r="K379" s="10">
        <v>375</v>
      </c>
      <c r="L379" s="85">
        <v>27.715</v>
      </c>
      <c r="M379" s="86">
        <v>374</v>
      </c>
    </row>
    <row r="380" spans="2:13" x14ac:dyDescent="0.3">
      <c r="B380" s="79">
        <v>30.222000000000001</v>
      </c>
      <c r="C380" s="80">
        <v>375</v>
      </c>
      <c r="D380" s="12"/>
      <c r="F380" s="12">
        <v>5.6749999999999998</v>
      </c>
      <c r="G380">
        <v>376</v>
      </c>
      <c r="H380" s="12"/>
      <c r="J380" s="17">
        <v>8.0739999999999998</v>
      </c>
      <c r="K380" s="10">
        <v>376</v>
      </c>
      <c r="L380" s="85">
        <v>27.715</v>
      </c>
      <c r="M380" s="86">
        <v>376</v>
      </c>
    </row>
    <row r="381" spans="2:13" x14ac:dyDescent="0.3">
      <c r="B381" s="79">
        <v>30.222000000000001</v>
      </c>
      <c r="C381" s="80">
        <v>375</v>
      </c>
      <c r="D381" s="12"/>
      <c r="F381" s="12">
        <v>5.6529999999999996</v>
      </c>
      <c r="G381">
        <v>376</v>
      </c>
      <c r="H381" s="12"/>
      <c r="J381" s="17">
        <v>8.0340000000000007</v>
      </c>
      <c r="K381" s="10">
        <v>377</v>
      </c>
      <c r="L381" s="85">
        <v>27.678000000000001</v>
      </c>
      <c r="M381" s="86">
        <v>377</v>
      </c>
    </row>
    <row r="382" spans="2:13" x14ac:dyDescent="0.3">
      <c r="B382" s="79">
        <v>30.222000000000001</v>
      </c>
      <c r="C382" s="80">
        <v>378</v>
      </c>
      <c r="D382" s="12"/>
      <c r="F382" s="12">
        <v>5.6529999999999996</v>
      </c>
      <c r="G382">
        <v>378</v>
      </c>
      <c r="H382" s="12"/>
      <c r="J382" s="17">
        <v>8.0259999999999998</v>
      </c>
      <c r="K382" s="10">
        <v>378</v>
      </c>
      <c r="L382" s="85">
        <v>27.602</v>
      </c>
      <c r="M382" s="86">
        <v>377</v>
      </c>
    </row>
    <row r="383" spans="2:13" x14ac:dyDescent="0.3">
      <c r="B383" s="79">
        <v>30.143999999999998</v>
      </c>
      <c r="C383" s="80">
        <v>379</v>
      </c>
      <c r="D383" s="12"/>
      <c r="F383" s="12">
        <v>5.63</v>
      </c>
      <c r="G383">
        <v>378</v>
      </c>
      <c r="H383" s="12"/>
      <c r="J383" s="17">
        <v>8.0020000000000007</v>
      </c>
      <c r="K383" s="10">
        <v>378</v>
      </c>
      <c r="L383" s="85">
        <v>27.602</v>
      </c>
      <c r="M383" s="86">
        <v>379</v>
      </c>
    </row>
    <row r="384" spans="2:13" x14ac:dyDescent="0.3">
      <c r="B384" s="79">
        <v>30.065999999999999</v>
      </c>
      <c r="C384" s="80">
        <v>380</v>
      </c>
      <c r="D384" s="12"/>
      <c r="F384" s="12">
        <v>5.63</v>
      </c>
      <c r="G384">
        <v>380</v>
      </c>
      <c r="H384" s="12"/>
      <c r="J384" s="17">
        <v>8.0020000000000007</v>
      </c>
      <c r="K384" s="10">
        <v>380</v>
      </c>
      <c r="L384" s="85">
        <v>27.565000000000001</v>
      </c>
      <c r="M384" s="86">
        <v>379</v>
      </c>
    </row>
    <row r="385" spans="2:13" x14ac:dyDescent="0.3">
      <c r="B385" s="79">
        <v>29.988</v>
      </c>
      <c r="C385" s="80">
        <v>381</v>
      </c>
      <c r="D385" s="12"/>
      <c r="F385" s="12">
        <v>5.585</v>
      </c>
      <c r="G385">
        <v>381</v>
      </c>
      <c r="H385" s="12"/>
      <c r="J385" s="17">
        <v>7.9939999999999998</v>
      </c>
      <c r="K385" s="10">
        <v>381</v>
      </c>
      <c r="L385" s="85">
        <v>27.565000000000001</v>
      </c>
      <c r="M385" s="86">
        <v>381</v>
      </c>
    </row>
    <row r="386" spans="2:13" x14ac:dyDescent="0.3">
      <c r="B386" s="79">
        <v>29.908999999999999</v>
      </c>
      <c r="C386" s="80">
        <v>381</v>
      </c>
      <c r="D386" s="12"/>
      <c r="F386" s="12">
        <v>5.55</v>
      </c>
      <c r="G386">
        <v>381</v>
      </c>
      <c r="H386" s="12"/>
      <c r="J386" s="17">
        <v>7.97</v>
      </c>
      <c r="K386" s="10">
        <v>382</v>
      </c>
      <c r="L386" s="85">
        <v>27.526</v>
      </c>
      <c r="M386" s="86">
        <v>382</v>
      </c>
    </row>
    <row r="387" spans="2:13" x14ac:dyDescent="0.3">
      <c r="B387" s="79">
        <v>29.908999999999999</v>
      </c>
      <c r="C387" s="80">
        <v>383</v>
      </c>
      <c r="D387" s="12"/>
      <c r="F387" s="12">
        <v>5.55</v>
      </c>
      <c r="G387">
        <v>381</v>
      </c>
      <c r="H387" s="12"/>
      <c r="J387" s="17">
        <v>7.9459999999999997</v>
      </c>
      <c r="K387" s="10">
        <v>383</v>
      </c>
      <c r="L387" s="85">
        <v>27.489000000000001</v>
      </c>
      <c r="M387" s="86">
        <v>383</v>
      </c>
    </row>
    <row r="388" spans="2:13" x14ac:dyDescent="0.3">
      <c r="B388" s="79">
        <v>29.748999999999999</v>
      </c>
      <c r="C388" s="80">
        <v>384</v>
      </c>
      <c r="D388" s="12"/>
      <c r="F388" s="12">
        <v>5.55</v>
      </c>
      <c r="G388">
        <v>384</v>
      </c>
      <c r="H388" s="12"/>
      <c r="J388" s="17">
        <v>7.9139999999999997</v>
      </c>
      <c r="K388" s="10">
        <v>383</v>
      </c>
      <c r="L388" s="85">
        <v>27.45</v>
      </c>
      <c r="M388" s="86">
        <v>384</v>
      </c>
    </row>
    <row r="389" spans="2:13" x14ac:dyDescent="0.3">
      <c r="B389" s="79">
        <v>29.59</v>
      </c>
      <c r="C389" s="80">
        <v>384</v>
      </c>
      <c r="D389" s="12"/>
      <c r="F389" s="12">
        <v>5.4809999999999999</v>
      </c>
      <c r="G389">
        <v>385</v>
      </c>
      <c r="H389" s="12"/>
      <c r="J389" s="17">
        <v>7.9139999999999997</v>
      </c>
      <c r="K389" s="10">
        <v>383</v>
      </c>
      <c r="L389" s="85">
        <v>27.335999999999999</v>
      </c>
      <c r="M389" s="86">
        <v>385</v>
      </c>
    </row>
    <row r="390" spans="2:13" x14ac:dyDescent="0.3">
      <c r="B390" s="79">
        <v>29.59</v>
      </c>
      <c r="C390" s="80">
        <v>386</v>
      </c>
      <c r="D390" s="12"/>
      <c r="F390" s="12">
        <v>5.399</v>
      </c>
      <c r="G390">
        <v>385</v>
      </c>
      <c r="H390" s="12"/>
      <c r="J390" s="17">
        <v>7.9139999999999997</v>
      </c>
      <c r="K390" s="10">
        <v>386</v>
      </c>
      <c r="L390" s="85">
        <v>27.297999999999998</v>
      </c>
      <c r="M390" s="86">
        <v>386</v>
      </c>
    </row>
    <row r="391" spans="2:13" x14ac:dyDescent="0.3">
      <c r="B391" s="79">
        <v>29.431000000000001</v>
      </c>
      <c r="C391" s="80">
        <v>386</v>
      </c>
      <c r="D391" s="12"/>
      <c r="F391" s="12">
        <v>5.399</v>
      </c>
      <c r="G391">
        <v>387</v>
      </c>
      <c r="H391" s="12"/>
      <c r="J391" s="17">
        <v>7.9059999999999997</v>
      </c>
      <c r="K391" s="10">
        <v>386</v>
      </c>
      <c r="L391" s="85">
        <v>27.184000000000001</v>
      </c>
      <c r="M391" s="86">
        <v>387</v>
      </c>
    </row>
    <row r="392" spans="2:13" x14ac:dyDescent="0.3">
      <c r="B392" s="79">
        <v>29.431000000000001</v>
      </c>
      <c r="C392" s="80">
        <v>386</v>
      </c>
      <c r="D392" s="12"/>
      <c r="F392" s="12">
        <v>5.3869999999999996</v>
      </c>
      <c r="G392">
        <v>388</v>
      </c>
      <c r="H392" s="12"/>
      <c r="J392" s="17">
        <v>7.9059999999999997</v>
      </c>
      <c r="K392" s="10">
        <v>386</v>
      </c>
      <c r="L392" s="85">
        <v>27.065999999999999</v>
      </c>
      <c r="M392" s="86">
        <v>388</v>
      </c>
    </row>
    <row r="393" spans="2:13" x14ac:dyDescent="0.3">
      <c r="B393" s="79">
        <v>29.431000000000001</v>
      </c>
      <c r="C393" s="80">
        <v>389</v>
      </c>
      <c r="D393" s="12"/>
      <c r="F393" s="12">
        <v>5.3639999999999999</v>
      </c>
      <c r="G393">
        <v>389</v>
      </c>
      <c r="H393" s="12"/>
      <c r="J393" s="17">
        <v>7.9059999999999997</v>
      </c>
      <c r="K393" s="10">
        <v>389</v>
      </c>
      <c r="L393" s="85">
        <v>26.951000000000001</v>
      </c>
      <c r="M393" s="86">
        <v>389</v>
      </c>
    </row>
    <row r="394" spans="2:13" x14ac:dyDescent="0.3">
      <c r="B394" s="79">
        <v>29.347999999999999</v>
      </c>
      <c r="C394" s="80">
        <v>389</v>
      </c>
      <c r="D394" s="12"/>
      <c r="F394" s="12">
        <v>5.3520000000000003</v>
      </c>
      <c r="G394">
        <v>390</v>
      </c>
      <c r="H394" s="12"/>
      <c r="J394" s="17">
        <v>7.8819999999999997</v>
      </c>
      <c r="K394" s="10">
        <v>390</v>
      </c>
      <c r="L394" s="85">
        <v>26.913</v>
      </c>
      <c r="M394" s="86">
        <v>390</v>
      </c>
    </row>
    <row r="395" spans="2:13" x14ac:dyDescent="0.3">
      <c r="B395" s="79">
        <v>29.347999999999999</v>
      </c>
      <c r="C395" s="80">
        <v>391</v>
      </c>
      <c r="D395" s="12"/>
      <c r="F395" s="12">
        <v>5.3040000000000003</v>
      </c>
      <c r="G395">
        <v>391</v>
      </c>
      <c r="H395" s="12"/>
      <c r="J395" s="17">
        <v>7.85</v>
      </c>
      <c r="K395" s="10">
        <v>390</v>
      </c>
      <c r="L395" s="85">
        <v>26.873000000000001</v>
      </c>
      <c r="M395" s="86">
        <v>391</v>
      </c>
    </row>
    <row r="396" spans="2:13" x14ac:dyDescent="0.3">
      <c r="B396" s="79">
        <v>29.268000000000001</v>
      </c>
      <c r="C396" s="80">
        <v>391</v>
      </c>
      <c r="D396" s="12"/>
      <c r="F396" s="12">
        <v>5.2919999999999998</v>
      </c>
      <c r="G396">
        <v>391</v>
      </c>
      <c r="H396" s="12"/>
      <c r="J396" s="17">
        <v>7.85</v>
      </c>
      <c r="K396" s="10">
        <v>392</v>
      </c>
      <c r="L396" s="85">
        <v>26.835000000000001</v>
      </c>
      <c r="M396" s="86">
        <v>392</v>
      </c>
    </row>
    <row r="397" spans="2:13" x14ac:dyDescent="0.3">
      <c r="B397" s="79">
        <v>29.268000000000001</v>
      </c>
      <c r="C397" s="80">
        <v>393</v>
      </c>
      <c r="D397" s="12"/>
      <c r="F397" s="12">
        <v>5.2919999999999998</v>
      </c>
      <c r="G397">
        <v>393</v>
      </c>
      <c r="H397" s="12"/>
      <c r="J397" s="17">
        <v>7.8419999999999996</v>
      </c>
      <c r="K397" s="10">
        <v>392</v>
      </c>
      <c r="L397" s="85">
        <v>26.797000000000001</v>
      </c>
      <c r="M397" s="86">
        <v>392</v>
      </c>
    </row>
    <row r="398" spans="2:13" x14ac:dyDescent="0.3">
      <c r="B398" s="79">
        <v>29.187000000000001</v>
      </c>
      <c r="C398" s="80">
        <v>393</v>
      </c>
      <c r="D398" s="12"/>
      <c r="F398" s="12">
        <v>5.28</v>
      </c>
      <c r="G398">
        <v>394</v>
      </c>
      <c r="H398" s="12"/>
      <c r="J398" s="17">
        <v>7.8419999999999996</v>
      </c>
      <c r="K398" s="10">
        <v>394</v>
      </c>
      <c r="L398" s="85">
        <v>26.797000000000001</v>
      </c>
      <c r="M398" s="86">
        <v>394</v>
      </c>
    </row>
    <row r="399" spans="2:13" x14ac:dyDescent="0.3">
      <c r="B399" s="79">
        <v>29.187000000000001</v>
      </c>
      <c r="C399" s="80">
        <v>393</v>
      </c>
      <c r="D399" s="12"/>
      <c r="F399" s="12">
        <v>5.2439999999999998</v>
      </c>
      <c r="G399">
        <v>395</v>
      </c>
      <c r="H399" s="12"/>
      <c r="J399" s="17">
        <v>7.8330000000000002</v>
      </c>
      <c r="K399" s="10">
        <v>394</v>
      </c>
      <c r="L399" s="85">
        <v>26.521999999999998</v>
      </c>
      <c r="M399" s="86">
        <v>395</v>
      </c>
    </row>
    <row r="400" spans="2:13" x14ac:dyDescent="0.3">
      <c r="B400" s="79">
        <v>29.187000000000001</v>
      </c>
      <c r="C400" s="80">
        <v>396</v>
      </c>
      <c r="D400" s="12"/>
      <c r="F400" s="12">
        <v>5.2320000000000002</v>
      </c>
      <c r="G400">
        <v>395</v>
      </c>
      <c r="H400" s="12"/>
      <c r="J400" s="17">
        <v>7.8330000000000002</v>
      </c>
      <c r="K400" s="10">
        <v>396</v>
      </c>
      <c r="L400" s="85">
        <v>26.443000000000001</v>
      </c>
      <c r="M400" s="86">
        <v>396</v>
      </c>
    </row>
    <row r="401" spans="2:13" x14ac:dyDescent="0.3">
      <c r="B401" s="79">
        <v>29.106000000000002</v>
      </c>
      <c r="C401" s="80">
        <v>397</v>
      </c>
      <c r="D401" s="12"/>
      <c r="F401" s="12">
        <v>5.2320000000000002</v>
      </c>
      <c r="G401">
        <v>397</v>
      </c>
      <c r="H401" s="12"/>
      <c r="J401" s="17">
        <v>7.8170000000000002</v>
      </c>
      <c r="K401" s="10">
        <v>397</v>
      </c>
      <c r="L401" s="85">
        <v>26.405000000000001</v>
      </c>
      <c r="M401" s="86">
        <v>397</v>
      </c>
    </row>
    <row r="402" spans="2:13" x14ac:dyDescent="0.3">
      <c r="B402" s="79">
        <v>29.024999999999999</v>
      </c>
      <c r="C402" s="80">
        <v>398</v>
      </c>
      <c r="D402" s="12"/>
      <c r="F402" s="12">
        <v>5.2190000000000003</v>
      </c>
      <c r="G402">
        <v>398</v>
      </c>
      <c r="H402" s="12"/>
      <c r="J402" s="17">
        <v>7.7679999999999998</v>
      </c>
      <c r="K402" s="10">
        <v>398</v>
      </c>
      <c r="L402" s="85">
        <v>26.364000000000001</v>
      </c>
      <c r="M402" s="86">
        <v>397</v>
      </c>
    </row>
    <row r="403" spans="2:13" x14ac:dyDescent="0.3">
      <c r="B403" s="79">
        <v>28.86</v>
      </c>
      <c r="C403" s="80">
        <v>399</v>
      </c>
      <c r="D403" s="12"/>
      <c r="F403" s="12">
        <v>5.2069999999999999</v>
      </c>
      <c r="G403">
        <v>399</v>
      </c>
      <c r="H403" s="12"/>
      <c r="J403" s="17">
        <v>7.7270000000000003</v>
      </c>
      <c r="K403" s="10">
        <v>399</v>
      </c>
      <c r="L403" s="85">
        <v>26.364000000000001</v>
      </c>
      <c r="M403" s="86">
        <v>397</v>
      </c>
    </row>
    <row r="404" spans="2:13" x14ac:dyDescent="0.3">
      <c r="B404" s="79">
        <v>28.779</v>
      </c>
      <c r="C404" s="80">
        <v>400</v>
      </c>
      <c r="D404" s="12"/>
      <c r="F404" s="12">
        <v>5.1829999999999998</v>
      </c>
      <c r="G404">
        <v>400</v>
      </c>
      <c r="H404" s="12"/>
      <c r="J404" s="17">
        <v>7.7190000000000003</v>
      </c>
      <c r="K404" s="10">
        <v>400</v>
      </c>
      <c r="L404" s="85">
        <v>26.364000000000001</v>
      </c>
      <c r="M404" s="86">
        <v>397</v>
      </c>
    </row>
    <row r="405" spans="2:13" x14ac:dyDescent="0.3">
      <c r="B405" s="79">
        <v>28.696999999999999</v>
      </c>
      <c r="C405" s="80">
        <v>400</v>
      </c>
      <c r="D405" s="12"/>
      <c r="F405" s="12">
        <v>5.1459999999999999</v>
      </c>
      <c r="G405">
        <v>400</v>
      </c>
      <c r="H405" s="12"/>
      <c r="J405" s="17">
        <v>7.7110000000000003</v>
      </c>
      <c r="K405" s="10">
        <v>400</v>
      </c>
      <c r="L405" s="85">
        <v>26.364000000000001</v>
      </c>
      <c r="M405" s="86">
        <v>401</v>
      </c>
    </row>
    <row r="406" spans="2:13" x14ac:dyDescent="0.3">
      <c r="B406" s="79">
        <v>28.696999999999999</v>
      </c>
      <c r="C406" s="80">
        <v>402</v>
      </c>
      <c r="D406" s="12"/>
      <c r="F406" s="12">
        <v>5.1459999999999999</v>
      </c>
      <c r="G406">
        <v>402</v>
      </c>
      <c r="H406" s="12"/>
      <c r="J406" s="17">
        <v>7.7110000000000003</v>
      </c>
      <c r="K406" s="10">
        <v>402</v>
      </c>
      <c r="L406" s="85">
        <v>26.286000000000001</v>
      </c>
      <c r="M406" s="86">
        <v>402</v>
      </c>
    </row>
    <row r="407" spans="2:13" x14ac:dyDescent="0.3">
      <c r="B407" s="79">
        <v>28.614999999999998</v>
      </c>
      <c r="C407" s="80">
        <v>402</v>
      </c>
      <c r="D407" s="12"/>
      <c r="F407" s="12">
        <v>5.133</v>
      </c>
      <c r="G407">
        <v>403</v>
      </c>
      <c r="H407" s="12"/>
      <c r="J407" s="17">
        <v>7.6859999999999999</v>
      </c>
      <c r="K407" s="10">
        <v>403</v>
      </c>
      <c r="L407" s="85">
        <v>26.245000000000001</v>
      </c>
      <c r="M407" s="86">
        <v>403</v>
      </c>
    </row>
    <row r="408" spans="2:13" x14ac:dyDescent="0.3">
      <c r="B408" s="79">
        <v>28.614999999999998</v>
      </c>
      <c r="C408" s="80">
        <v>402</v>
      </c>
      <c r="D408" s="12"/>
      <c r="F408" s="12">
        <v>5.1210000000000004</v>
      </c>
      <c r="G408">
        <v>403</v>
      </c>
      <c r="H408" s="12"/>
      <c r="J408" s="17">
        <v>7.6769999999999996</v>
      </c>
      <c r="K408" s="10">
        <v>404</v>
      </c>
      <c r="L408" s="85">
        <v>26.087</v>
      </c>
      <c r="M408" s="86">
        <v>404</v>
      </c>
    </row>
    <row r="409" spans="2:13" x14ac:dyDescent="0.3">
      <c r="B409" s="79">
        <v>28.614999999999998</v>
      </c>
      <c r="C409" s="80">
        <v>405</v>
      </c>
      <c r="D409" s="12"/>
      <c r="F409" s="12">
        <v>5.1210000000000004</v>
      </c>
      <c r="G409">
        <v>405</v>
      </c>
      <c r="H409" s="12"/>
      <c r="J409" s="17">
        <v>7.6529999999999996</v>
      </c>
      <c r="K409" s="10">
        <v>405</v>
      </c>
      <c r="L409" s="85">
        <v>26.045000000000002</v>
      </c>
      <c r="M409" s="86">
        <v>405</v>
      </c>
    </row>
    <row r="410" spans="2:13" x14ac:dyDescent="0.3">
      <c r="B410" s="79">
        <v>28.532</v>
      </c>
      <c r="C410" s="80">
        <v>405</v>
      </c>
      <c r="D410" s="12"/>
      <c r="F410" s="12">
        <v>5.1079999999999997</v>
      </c>
      <c r="G410">
        <v>405</v>
      </c>
      <c r="H410" s="12"/>
      <c r="J410" s="17">
        <v>7.6109999999999998</v>
      </c>
      <c r="K410" s="10">
        <v>406</v>
      </c>
      <c r="L410" s="85">
        <v>25.844000000000001</v>
      </c>
      <c r="M410" s="86">
        <v>405</v>
      </c>
    </row>
    <row r="411" spans="2:13" x14ac:dyDescent="0.3">
      <c r="B411" s="79">
        <v>28.532</v>
      </c>
      <c r="C411" s="80">
        <v>405</v>
      </c>
      <c r="D411" s="12"/>
      <c r="F411" s="12">
        <v>5.1079999999999997</v>
      </c>
      <c r="G411">
        <v>405</v>
      </c>
      <c r="H411" s="12"/>
      <c r="J411" s="17">
        <v>7.6020000000000003</v>
      </c>
      <c r="K411" s="10">
        <v>407</v>
      </c>
      <c r="L411" s="85">
        <v>25.844000000000001</v>
      </c>
      <c r="M411" s="86">
        <v>407</v>
      </c>
    </row>
    <row r="412" spans="2:13" x14ac:dyDescent="0.3">
      <c r="B412" s="79">
        <v>28.532</v>
      </c>
      <c r="C412" s="80">
        <v>408</v>
      </c>
      <c r="D412" s="12"/>
      <c r="F412" s="12">
        <v>5.1079999999999997</v>
      </c>
      <c r="G412">
        <v>408</v>
      </c>
      <c r="H412" s="12"/>
      <c r="J412" s="17">
        <v>7.569</v>
      </c>
      <c r="K412" s="10">
        <v>407</v>
      </c>
      <c r="L412" s="85">
        <v>25.640999999999998</v>
      </c>
      <c r="M412" s="86">
        <v>408</v>
      </c>
    </row>
    <row r="413" spans="2:13" x14ac:dyDescent="0.3">
      <c r="B413" s="79">
        <v>28.364000000000001</v>
      </c>
      <c r="C413" s="80">
        <v>408</v>
      </c>
      <c r="D413" s="12"/>
      <c r="F413" s="12">
        <v>5.0830000000000002</v>
      </c>
      <c r="G413">
        <v>408</v>
      </c>
      <c r="H413" s="12"/>
      <c r="J413" s="17">
        <v>7.569</v>
      </c>
      <c r="K413" s="10">
        <v>409</v>
      </c>
      <c r="L413" s="85">
        <v>25.559000000000001</v>
      </c>
      <c r="M413" s="86">
        <v>408</v>
      </c>
    </row>
    <row r="414" spans="2:13" x14ac:dyDescent="0.3">
      <c r="B414" s="79">
        <v>28.364000000000001</v>
      </c>
      <c r="C414" s="80">
        <v>408</v>
      </c>
      <c r="D414" s="12"/>
      <c r="F414" s="12">
        <v>5.0830000000000002</v>
      </c>
      <c r="G414">
        <v>408</v>
      </c>
      <c r="H414" s="12"/>
      <c r="J414" s="17">
        <v>7.5439999999999996</v>
      </c>
      <c r="K414" s="10">
        <v>410</v>
      </c>
      <c r="L414" s="85">
        <v>25.559000000000001</v>
      </c>
      <c r="M414" s="86">
        <v>410</v>
      </c>
    </row>
    <row r="415" spans="2:13" x14ac:dyDescent="0.3">
      <c r="B415" s="79">
        <v>28.364000000000001</v>
      </c>
      <c r="C415" s="80">
        <v>411</v>
      </c>
      <c r="D415" s="12"/>
      <c r="F415" s="12">
        <v>5.0830000000000002</v>
      </c>
      <c r="G415">
        <v>411</v>
      </c>
      <c r="H415" s="12"/>
      <c r="J415" s="17">
        <v>7.5270000000000001</v>
      </c>
      <c r="K415" s="10">
        <v>410</v>
      </c>
      <c r="L415" s="85">
        <v>25.518999999999998</v>
      </c>
      <c r="M415" s="86">
        <v>410</v>
      </c>
    </row>
    <row r="416" spans="2:13" x14ac:dyDescent="0.3">
      <c r="B416" s="79">
        <v>28.280999999999999</v>
      </c>
      <c r="C416" s="80">
        <v>411</v>
      </c>
      <c r="D416" s="12"/>
      <c r="F416" s="12">
        <v>5.0579999999999998</v>
      </c>
      <c r="G416">
        <v>412</v>
      </c>
      <c r="H416" s="12"/>
      <c r="J416" s="17">
        <v>7.5270000000000001</v>
      </c>
      <c r="K416" s="10">
        <v>412</v>
      </c>
      <c r="L416" s="85">
        <v>25.518999999999998</v>
      </c>
      <c r="M416" s="86">
        <v>412</v>
      </c>
    </row>
    <row r="417" spans="2:13" x14ac:dyDescent="0.3">
      <c r="B417" s="79">
        <v>28.280999999999999</v>
      </c>
      <c r="C417" s="80">
        <v>411</v>
      </c>
      <c r="D417" s="12"/>
      <c r="F417" s="12">
        <v>5.0460000000000003</v>
      </c>
      <c r="G417">
        <v>413</v>
      </c>
      <c r="H417" s="12"/>
      <c r="J417" s="17">
        <v>7.5010000000000003</v>
      </c>
      <c r="K417" s="10">
        <v>413</v>
      </c>
      <c r="L417" s="85">
        <v>25.478999999999999</v>
      </c>
      <c r="M417" s="86">
        <v>413</v>
      </c>
    </row>
    <row r="418" spans="2:13" x14ac:dyDescent="0.3">
      <c r="B418" s="79">
        <v>28.280999999999999</v>
      </c>
      <c r="C418" s="80">
        <v>411</v>
      </c>
      <c r="D418" s="12"/>
      <c r="F418" s="12">
        <v>5.0330000000000004</v>
      </c>
      <c r="G418">
        <v>413</v>
      </c>
      <c r="H418" s="12"/>
      <c r="J418" s="17">
        <v>7.476</v>
      </c>
      <c r="K418" s="10">
        <v>414</v>
      </c>
      <c r="L418" s="85">
        <v>25.314</v>
      </c>
      <c r="M418" s="86">
        <v>414</v>
      </c>
    </row>
    <row r="419" spans="2:13" x14ac:dyDescent="0.3">
      <c r="B419" s="79">
        <v>28.280999999999999</v>
      </c>
      <c r="C419" s="80">
        <v>415</v>
      </c>
      <c r="D419" s="12"/>
      <c r="F419" s="12">
        <v>5.0330000000000004</v>
      </c>
      <c r="G419">
        <v>415</v>
      </c>
      <c r="H419" s="12"/>
      <c r="J419" s="17">
        <v>7.4420000000000002</v>
      </c>
      <c r="K419" s="10">
        <v>415</v>
      </c>
      <c r="L419" s="85">
        <v>25.274000000000001</v>
      </c>
      <c r="M419" s="86">
        <v>414</v>
      </c>
    </row>
    <row r="420" spans="2:13" x14ac:dyDescent="0.3">
      <c r="B420" s="79">
        <v>28.198</v>
      </c>
      <c r="C420" s="80">
        <v>415</v>
      </c>
      <c r="D420" s="12"/>
      <c r="F420" s="12">
        <v>5.008</v>
      </c>
      <c r="G420">
        <v>416</v>
      </c>
      <c r="H420" s="12"/>
      <c r="J420" s="17">
        <v>7.4160000000000004</v>
      </c>
      <c r="K420" s="10">
        <v>416</v>
      </c>
      <c r="L420" s="85">
        <v>25.274000000000001</v>
      </c>
      <c r="M420" s="86">
        <v>416</v>
      </c>
    </row>
    <row r="421" spans="2:13" x14ac:dyDescent="0.3">
      <c r="B421" s="79">
        <v>28.198</v>
      </c>
      <c r="C421" s="80">
        <v>415</v>
      </c>
      <c r="D421" s="12"/>
      <c r="F421" s="12">
        <v>4.9950000000000001</v>
      </c>
      <c r="G421">
        <v>417</v>
      </c>
      <c r="H421" s="12"/>
      <c r="J421" s="17">
        <v>7.3470000000000004</v>
      </c>
      <c r="K421" s="10">
        <v>417</v>
      </c>
      <c r="L421" s="85">
        <v>25.231000000000002</v>
      </c>
      <c r="M421" s="86">
        <v>416</v>
      </c>
    </row>
    <row r="422" spans="2:13" x14ac:dyDescent="0.3">
      <c r="B422" s="79">
        <v>28.198</v>
      </c>
      <c r="C422" s="80">
        <v>418</v>
      </c>
      <c r="D422" s="12"/>
      <c r="F422" s="12">
        <v>4.9820000000000002</v>
      </c>
      <c r="G422">
        <v>418</v>
      </c>
      <c r="H422" s="12"/>
      <c r="J422" s="17">
        <v>7.33</v>
      </c>
      <c r="K422" s="10">
        <v>417</v>
      </c>
      <c r="L422" s="85">
        <v>25.231000000000002</v>
      </c>
      <c r="M422" s="86">
        <v>418</v>
      </c>
    </row>
    <row r="423" spans="2:13" x14ac:dyDescent="0.3">
      <c r="B423" s="79">
        <v>28.114000000000001</v>
      </c>
      <c r="C423" s="80">
        <v>419</v>
      </c>
      <c r="D423" s="12"/>
      <c r="F423" s="12">
        <v>4.9569999999999999</v>
      </c>
      <c r="G423">
        <v>419</v>
      </c>
      <c r="H423" s="12"/>
      <c r="J423" s="17">
        <v>7.33</v>
      </c>
      <c r="K423" s="10">
        <v>419</v>
      </c>
      <c r="L423" s="85">
        <v>25.19</v>
      </c>
      <c r="M423" s="86">
        <v>419</v>
      </c>
    </row>
    <row r="424" spans="2:13" x14ac:dyDescent="0.3">
      <c r="B424" s="79">
        <v>28.03</v>
      </c>
      <c r="C424" s="80">
        <v>419</v>
      </c>
      <c r="D424" s="12"/>
      <c r="F424" s="12">
        <v>4.944</v>
      </c>
      <c r="G424">
        <v>419</v>
      </c>
      <c r="H424" s="12"/>
      <c r="J424" s="17">
        <v>7.3120000000000003</v>
      </c>
      <c r="K424" s="10">
        <v>419</v>
      </c>
      <c r="L424" s="85">
        <v>25.065999999999999</v>
      </c>
      <c r="M424" s="86">
        <v>420</v>
      </c>
    </row>
    <row r="425" spans="2:13" x14ac:dyDescent="0.3">
      <c r="B425" s="79">
        <v>28.03</v>
      </c>
      <c r="C425" s="80">
        <v>419</v>
      </c>
      <c r="D425" s="12"/>
      <c r="F425" s="12">
        <v>4.944</v>
      </c>
      <c r="G425">
        <v>419</v>
      </c>
      <c r="H425" s="12"/>
      <c r="J425" s="17">
        <v>7.3120000000000003</v>
      </c>
      <c r="K425" s="10">
        <v>421</v>
      </c>
      <c r="L425" s="85">
        <v>24.981999999999999</v>
      </c>
      <c r="M425" s="86">
        <v>420</v>
      </c>
    </row>
    <row r="426" spans="2:13" x14ac:dyDescent="0.3">
      <c r="B426" s="79">
        <v>28.03</v>
      </c>
      <c r="C426" s="80">
        <v>422</v>
      </c>
      <c r="D426" s="12"/>
      <c r="F426" s="12">
        <v>4.944</v>
      </c>
      <c r="G426">
        <v>419</v>
      </c>
      <c r="H426" s="12"/>
      <c r="J426" s="17">
        <v>7.3040000000000003</v>
      </c>
      <c r="K426" s="10">
        <v>421</v>
      </c>
      <c r="L426" s="85">
        <v>24.981999999999999</v>
      </c>
      <c r="M426" s="86">
        <v>422</v>
      </c>
    </row>
    <row r="427" spans="2:13" x14ac:dyDescent="0.3">
      <c r="B427" s="79">
        <v>27.943999999999999</v>
      </c>
      <c r="C427" s="80">
        <v>422</v>
      </c>
      <c r="D427" s="12"/>
      <c r="F427" s="12">
        <v>4.944</v>
      </c>
      <c r="G427">
        <v>423</v>
      </c>
      <c r="H427" s="12"/>
      <c r="J427" s="17">
        <v>7.3040000000000003</v>
      </c>
      <c r="K427" s="10">
        <v>423</v>
      </c>
      <c r="L427" s="85">
        <v>24.771999999999998</v>
      </c>
      <c r="M427" s="86">
        <v>422</v>
      </c>
    </row>
    <row r="428" spans="2:13" x14ac:dyDescent="0.3">
      <c r="B428" s="79">
        <v>27.943999999999999</v>
      </c>
      <c r="C428" s="80">
        <v>424</v>
      </c>
      <c r="D428" s="12"/>
      <c r="F428" s="12">
        <v>4.931</v>
      </c>
      <c r="G428">
        <v>423</v>
      </c>
      <c r="H428" s="12"/>
      <c r="J428" s="17">
        <v>7.2690000000000001</v>
      </c>
      <c r="K428" s="10">
        <v>424</v>
      </c>
      <c r="L428" s="85">
        <v>24.771999999999998</v>
      </c>
      <c r="M428" s="86">
        <v>424</v>
      </c>
    </row>
    <row r="429" spans="2:13" x14ac:dyDescent="0.3">
      <c r="B429" s="79">
        <v>27.859000000000002</v>
      </c>
      <c r="C429" s="80">
        <v>425</v>
      </c>
      <c r="D429" s="12"/>
      <c r="F429" s="12">
        <v>4.931</v>
      </c>
      <c r="G429">
        <v>425</v>
      </c>
      <c r="H429" s="12"/>
      <c r="J429" s="17">
        <v>7.2329999999999997</v>
      </c>
      <c r="K429" s="10">
        <v>425</v>
      </c>
      <c r="L429" s="85">
        <v>24.731000000000002</v>
      </c>
      <c r="M429" s="86">
        <v>424</v>
      </c>
    </row>
    <row r="430" spans="2:13" x14ac:dyDescent="0.3">
      <c r="B430" s="79">
        <v>27.69</v>
      </c>
      <c r="C430" s="80">
        <v>426</v>
      </c>
      <c r="D430" s="12"/>
      <c r="F430" s="12">
        <v>4.9180000000000001</v>
      </c>
      <c r="G430">
        <v>425</v>
      </c>
      <c r="H430" s="12"/>
      <c r="J430" s="17">
        <v>7.1890000000000001</v>
      </c>
      <c r="K430" s="10">
        <v>426</v>
      </c>
      <c r="L430" s="85">
        <v>24.731000000000002</v>
      </c>
      <c r="M430" s="86">
        <v>426</v>
      </c>
    </row>
    <row r="431" spans="2:13" x14ac:dyDescent="0.3">
      <c r="B431" s="79">
        <v>27.603999999999999</v>
      </c>
      <c r="C431" s="80">
        <v>426</v>
      </c>
      <c r="D431" s="12"/>
      <c r="F431" s="12">
        <v>4.9180000000000001</v>
      </c>
      <c r="G431">
        <v>425</v>
      </c>
      <c r="H431" s="12"/>
      <c r="J431" s="17">
        <v>7.18</v>
      </c>
      <c r="K431" s="10">
        <v>427</v>
      </c>
      <c r="L431" s="85">
        <v>24.687999999999999</v>
      </c>
      <c r="M431" s="86">
        <v>427</v>
      </c>
    </row>
    <row r="432" spans="2:13" x14ac:dyDescent="0.3">
      <c r="B432" s="79">
        <v>27.603999999999999</v>
      </c>
      <c r="C432" s="80">
        <v>428</v>
      </c>
      <c r="D432" s="12"/>
      <c r="F432" s="12">
        <v>4.9180000000000001</v>
      </c>
      <c r="G432">
        <v>428</v>
      </c>
      <c r="H432" s="12"/>
      <c r="J432" s="17">
        <v>7.1269999999999998</v>
      </c>
      <c r="K432" s="10">
        <v>427</v>
      </c>
      <c r="L432" s="85">
        <v>24.646000000000001</v>
      </c>
      <c r="M432" s="86">
        <v>428</v>
      </c>
    </row>
    <row r="433" spans="2:13" x14ac:dyDescent="0.3">
      <c r="B433" s="79">
        <v>27.518999999999998</v>
      </c>
      <c r="C433" s="80">
        <v>428</v>
      </c>
      <c r="D433" s="12"/>
      <c r="F433" s="12">
        <v>4.9050000000000002</v>
      </c>
      <c r="G433">
        <v>429</v>
      </c>
      <c r="H433" s="12"/>
      <c r="J433" s="17">
        <v>7.1269999999999998</v>
      </c>
      <c r="K433" s="10">
        <v>429</v>
      </c>
      <c r="L433" s="85">
        <v>24.602</v>
      </c>
      <c r="M433" s="86">
        <v>429</v>
      </c>
    </row>
    <row r="434" spans="2:13" x14ac:dyDescent="0.3">
      <c r="B434" s="79">
        <v>27.518999999999998</v>
      </c>
      <c r="C434" s="80">
        <v>430</v>
      </c>
      <c r="D434" s="12"/>
      <c r="F434" s="12">
        <v>4.8789999999999996</v>
      </c>
      <c r="G434">
        <v>430</v>
      </c>
      <c r="H434" s="12"/>
      <c r="J434" s="17">
        <v>7.1180000000000003</v>
      </c>
      <c r="K434" s="10">
        <v>430</v>
      </c>
      <c r="L434" s="85">
        <v>24.518999999999998</v>
      </c>
      <c r="M434" s="86">
        <v>430</v>
      </c>
    </row>
    <row r="435" spans="2:13" x14ac:dyDescent="0.3">
      <c r="B435" s="79">
        <v>27.431000000000001</v>
      </c>
      <c r="C435" s="80">
        <v>430</v>
      </c>
      <c r="D435" s="12"/>
      <c r="F435" s="12">
        <v>4.8659999999999997</v>
      </c>
      <c r="G435">
        <v>431</v>
      </c>
      <c r="H435" s="12"/>
      <c r="J435" s="17">
        <v>7.0819999999999999</v>
      </c>
      <c r="K435" s="10">
        <v>430</v>
      </c>
      <c r="L435" s="85">
        <v>24.388999999999999</v>
      </c>
      <c r="M435" s="86">
        <v>430</v>
      </c>
    </row>
    <row r="436" spans="2:13" x14ac:dyDescent="0.3">
      <c r="B436" s="79">
        <v>27.431000000000001</v>
      </c>
      <c r="C436" s="80">
        <v>432</v>
      </c>
      <c r="D436" s="12"/>
      <c r="F436" s="12">
        <v>4.8529999999999998</v>
      </c>
      <c r="G436">
        <v>432</v>
      </c>
      <c r="H436" s="12"/>
      <c r="J436" s="17">
        <v>7.0819999999999999</v>
      </c>
      <c r="K436" s="10">
        <v>430</v>
      </c>
      <c r="L436" s="85">
        <v>24.388999999999999</v>
      </c>
      <c r="M436" s="86">
        <v>432</v>
      </c>
    </row>
    <row r="437" spans="2:13" x14ac:dyDescent="0.3">
      <c r="B437" s="79">
        <v>27.344999999999999</v>
      </c>
      <c r="C437" s="80">
        <v>433</v>
      </c>
      <c r="D437" s="12"/>
      <c r="F437" s="12">
        <v>4.84</v>
      </c>
      <c r="G437">
        <v>433</v>
      </c>
      <c r="H437" s="12"/>
      <c r="J437" s="17">
        <v>7.0819999999999999</v>
      </c>
      <c r="K437" s="10">
        <v>433</v>
      </c>
      <c r="L437" s="85">
        <v>24.347000000000001</v>
      </c>
      <c r="M437" s="86">
        <v>433</v>
      </c>
    </row>
    <row r="438" spans="2:13" x14ac:dyDescent="0.3">
      <c r="B438" s="79">
        <v>27.259</v>
      </c>
      <c r="C438" s="80">
        <v>433</v>
      </c>
      <c r="D438" s="12"/>
      <c r="F438" s="12">
        <v>4.8129999999999997</v>
      </c>
      <c r="G438">
        <v>434</v>
      </c>
      <c r="H438" s="12"/>
      <c r="J438" s="17">
        <v>7.0730000000000004</v>
      </c>
      <c r="K438" s="10">
        <v>433</v>
      </c>
      <c r="L438" s="85">
        <v>24.306000000000001</v>
      </c>
      <c r="M438" s="86">
        <v>433</v>
      </c>
    </row>
    <row r="439" spans="2:13" x14ac:dyDescent="0.3">
      <c r="B439" s="79">
        <v>27.259</v>
      </c>
      <c r="C439" s="80">
        <v>433</v>
      </c>
      <c r="D439" s="12"/>
      <c r="F439" s="12">
        <v>4.8</v>
      </c>
      <c r="G439">
        <v>435</v>
      </c>
      <c r="H439" s="12"/>
      <c r="J439" s="17">
        <v>7.0730000000000004</v>
      </c>
      <c r="K439" s="10">
        <v>435</v>
      </c>
      <c r="L439" s="85">
        <v>24.306000000000001</v>
      </c>
      <c r="M439" s="86">
        <v>435</v>
      </c>
    </row>
    <row r="440" spans="2:13" x14ac:dyDescent="0.3">
      <c r="B440" s="79">
        <v>27.259</v>
      </c>
      <c r="C440" s="80">
        <v>436</v>
      </c>
      <c r="D440" s="12"/>
      <c r="F440" s="12">
        <v>4.7869999999999999</v>
      </c>
      <c r="G440">
        <v>436</v>
      </c>
      <c r="H440" s="12"/>
      <c r="J440" s="17">
        <v>7.0549999999999997</v>
      </c>
      <c r="K440" s="10">
        <v>435</v>
      </c>
      <c r="L440" s="85">
        <v>24.260999999999999</v>
      </c>
      <c r="M440" s="86">
        <v>435</v>
      </c>
    </row>
    <row r="441" spans="2:13" x14ac:dyDescent="0.3">
      <c r="B441" s="79">
        <v>27.085000000000001</v>
      </c>
      <c r="C441" s="80">
        <v>436</v>
      </c>
      <c r="D441" s="12"/>
      <c r="F441" s="12">
        <v>4.7729999999999997</v>
      </c>
      <c r="G441">
        <v>437</v>
      </c>
      <c r="H441" s="12"/>
      <c r="J441" s="17">
        <v>7.0549999999999997</v>
      </c>
      <c r="K441" s="10">
        <v>437</v>
      </c>
      <c r="L441" s="85">
        <v>24.260999999999999</v>
      </c>
      <c r="M441" s="86">
        <v>435</v>
      </c>
    </row>
    <row r="442" spans="2:13" x14ac:dyDescent="0.3">
      <c r="B442" s="79">
        <v>27.085000000000001</v>
      </c>
      <c r="C442" s="80">
        <v>438</v>
      </c>
      <c r="D442" s="12"/>
      <c r="F442" s="12">
        <v>4.7329999999999997</v>
      </c>
      <c r="G442">
        <v>438</v>
      </c>
      <c r="H442" s="12"/>
      <c r="J442" s="17">
        <v>7.0369999999999999</v>
      </c>
      <c r="K442" s="10">
        <v>437</v>
      </c>
      <c r="L442" s="85">
        <v>24.260999999999999</v>
      </c>
      <c r="M442" s="86">
        <v>435</v>
      </c>
    </row>
    <row r="443" spans="2:13" x14ac:dyDescent="0.3">
      <c r="B443" s="79">
        <v>26.998000000000001</v>
      </c>
      <c r="C443" s="80">
        <v>438</v>
      </c>
      <c r="D443" s="12"/>
      <c r="F443" s="12">
        <v>4.72</v>
      </c>
      <c r="G443">
        <v>438</v>
      </c>
      <c r="H443" s="12"/>
      <c r="J443" s="17">
        <v>7.0369999999999999</v>
      </c>
      <c r="K443" s="10">
        <v>437</v>
      </c>
      <c r="L443" s="85">
        <v>24.260999999999999</v>
      </c>
      <c r="M443" s="86">
        <v>439</v>
      </c>
    </row>
    <row r="444" spans="2:13" x14ac:dyDescent="0.3">
      <c r="B444" s="79">
        <v>26.998000000000001</v>
      </c>
      <c r="C444" s="80">
        <v>440</v>
      </c>
      <c r="D444" s="12"/>
      <c r="F444" s="12">
        <v>4.72</v>
      </c>
      <c r="G444">
        <v>438</v>
      </c>
      <c r="H444" s="12"/>
      <c r="J444" s="17">
        <v>7.0369999999999999</v>
      </c>
      <c r="K444" s="10">
        <v>440</v>
      </c>
      <c r="L444" s="85">
        <v>24.219000000000001</v>
      </c>
      <c r="M444" s="86">
        <v>440</v>
      </c>
    </row>
    <row r="445" spans="2:13" x14ac:dyDescent="0.3">
      <c r="B445" s="79">
        <v>26.821000000000002</v>
      </c>
      <c r="C445" s="80">
        <v>440</v>
      </c>
      <c r="D445" s="12"/>
      <c r="F445" s="12">
        <v>4.72</v>
      </c>
      <c r="G445">
        <v>441</v>
      </c>
      <c r="H445" s="12"/>
      <c r="J445" s="17">
        <v>7.0279999999999996</v>
      </c>
      <c r="K445" s="10">
        <v>441</v>
      </c>
      <c r="L445" s="85">
        <v>24.045000000000002</v>
      </c>
      <c r="M445" s="86">
        <v>440</v>
      </c>
    </row>
    <row r="446" spans="2:13" x14ac:dyDescent="0.3">
      <c r="B446" s="79">
        <v>26.821000000000002</v>
      </c>
      <c r="C446" s="80">
        <v>442</v>
      </c>
      <c r="D446" s="12"/>
      <c r="F446" s="12">
        <v>4.7060000000000004</v>
      </c>
      <c r="G446">
        <v>441</v>
      </c>
      <c r="H446" s="12"/>
      <c r="J446" s="17">
        <v>7.0010000000000003</v>
      </c>
      <c r="K446" s="10">
        <v>442</v>
      </c>
      <c r="L446" s="85">
        <v>24.045000000000002</v>
      </c>
      <c r="M446" s="86">
        <v>442</v>
      </c>
    </row>
    <row r="447" spans="2:13" x14ac:dyDescent="0.3">
      <c r="B447" s="79">
        <v>26.733000000000001</v>
      </c>
      <c r="C447" s="80">
        <v>443</v>
      </c>
      <c r="D447" s="12"/>
      <c r="F447" s="12">
        <v>4.7060000000000004</v>
      </c>
      <c r="G447">
        <v>441</v>
      </c>
      <c r="H447" s="12"/>
      <c r="J447" s="17">
        <v>6.992</v>
      </c>
      <c r="K447" s="10">
        <v>443</v>
      </c>
      <c r="L447" s="85">
        <v>24.001999999999999</v>
      </c>
      <c r="M447" s="86">
        <v>442</v>
      </c>
    </row>
    <row r="448" spans="2:13" x14ac:dyDescent="0.3">
      <c r="B448" s="79">
        <v>26.645</v>
      </c>
      <c r="C448" s="80">
        <v>444</v>
      </c>
      <c r="D448" s="12"/>
      <c r="F448" s="12">
        <v>4.7060000000000004</v>
      </c>
      <c r="G448">
        <v>444</v>
      </c>
      <c r="H448" s="12"/>
      <c r="J448" s="17">
        <v>6.9829999999999997</v>
      </c>
      <c r="K448" s="10">
        <v>444</v>
      </c>
      <c r="L448" s="85">
        <v>24.001999999999999</v>
      </c>
      <c r="M448" s="86">
        <v>444</v>
      </c>
    </row>
    <row r="449" spans="2:13" x14ac:dyDescent="0.3">
      <c r="B449" s="79">
        <v>26.556000000000001</v>
      </c>
      <c r="C449" s="80">
        <v>444</v>
      </c>
      <c r="D449" s="12"/>
      <c r="F449" s="12">
        <v>4.6929999999999996</v>
      </c>
      <c r="G449">
        <v>445</v>
      </c>
      <c r="H449" s="12"/>
      <c r="J449" s="17">
        <v>6.9550000000000001</v>
      </c>
      <c r="K449" s="10">
        <v>445</v>
      </c>
      <c r="L449" s="85">
        <v>23.957000000000001</v>
      </c>
      <c r="M449" s="86">
        <v>444</v>
      </c>
    </row>
    <row r="450" spans="2:13" x14ac:dyDescent="0.3">
      <c r="B450" s="79">
        <v>26.556000000000001</v>
      </c>
      <c r="C450" s="80">
        <v>446</v>
      </c>
      <c r="D450" s="12"/>
      <c r="F450" s="12">
        <v>4.6790000000000003</v>
      </c>
      <c r="G450">
        <v>446</v>
      </c>
      <c r="H450" s="12"/>
      <c r="J450" s="17">
        <v>6.9089999999999998</v>
      </c>
      <c r="K450" s="10">
        <v>445</v>
      </c>
      <c r="L450" s="85">
        <v>23.957000000000001</v>
      </c>
      <c r="M450" s="86">
        <v>444</v>
      </c>
    </row>
    <row r="451" spans="2:13" x14ac:dyDescent="0.3">
      <c r="B451" s="79">
        <v>26.466999999999999</v>
      </c>
      <c r="C451" s="80">
        <v>446</v>
      </c>
      <c r="D451" s="12"/>
      <c r="F451" s="12">
        <v>4.6660000000000004</v>
      </c>
      <c r="G451">
        <v>447</v>
      </c>
      <c r="H451" s="12"/>
      <c r="J451" s="17">
        <v>6.9089999999999998</v>
      </c>
      <c r="K451" s="10">
        <v>445</v>
      </c>
      <c r="L451" s="85">
        <v>23.957000000000001</v>
      </c>
      <c r="M451" s="86">
        <v>447</v>
      </c>
    </row>
    <row r="452" spans="2:13" x14ac:dyDescent="0.3">
      <c r="B452" s="79">
        <v>26.466999999999999</v>
      </c>
      <c r="C452" s="80">
        <v>448</v>
      </c>
      <c r="D452" s="12"/>
      <c r="F452" s="12">
        <v>4.6520000000000001</v>
      </c>
      <c r="G452">
        <v>448</v>
      </c>
      <c r="H452" s="12"/>
      <c r="J452" s="17">
        <v>6.9089999999999998</v>
      </c>
      <c r="K452" s="10">
        <v>448</v>
      </c>
      <c r="L452" s="85">
        <v>23.914999999999999</v>
      </c>
      <c r="M452" s="86">
        <v>448</v>
      </c>
    </row>
    <row r="453" spans="2:13" x14ac:dyDescent="0.3">
      <c r="B453" s="79">
        <v>26.376000000000001</v>
      </c>
      <c r="C453" s="80">
        <v>449</v>
      </c>
      <c r="D453" s="12"/>
      <c r="F453" s="12">
        <v>4.6239999999999997</v>
      </c>
      <c r="G453">
        <v>449</v>
      </c>
      <c r="H453" s="12"/>
      <c r="J453" s="17">
        <v>6.891</v>
      </c>
      <c r="K453" s="10">
        <v>449</v>
      </c>
      <c r="L453" s="85">
        <v>23.783999999999999</v>
      </c>
      <c r="M453" s="86">
        <v>449</v>
      </c>
    </row>
    <row r="454" spans="2:13" x14ac:dyDescent="0.3">
      <c r="B454" s="79">
        <v>26.286000000000001</v>
      </c>
      <c r="C454" s="80">
        <v>449</v>
      </c>
      <c r="D454" s="12"/>
      <c r="F454" s="12">
        <v>4.5970000000000004</v>
      </c>
      <c r="G454">
        <v>450</v>
      </c>
      <c r="H454" s="12"/>
      <c r="J454" s="17">
        <v>6.8449999999999998</v>
      </c>
      <c r="K454" s="10">
        <v>450</v>
      </c>
      <c r="L454" s="85">
        <v>23.741</v>
      </c>
      <c r="M454" s="86">
        <v>449</v>
      </c>
    </row>
    <row r="455" spans="2:13" x14ac:dyDescent="0.3">
      <c r="B455" s="79">
        <v>26.286000000000001</v>
      </c>
      <c r="C455" s="80">
        <v>449</v>
      </c>
      <c r="D455" s="12"/>
      <c r="F455" s="12">
        <v>4.5830000000000002</v>
      </c>
      <c r="G455">
        <v>450</v>
      </c>
      <c r="H455" s="12"/>
      <c r="J455" s="17">
        <v>6.8259999999999996</v>
      </c>
      <c r="K455" s="10">
        <v>450</v>
      </c>
      <c r="L455" s="85">
        <v>23.741</v>
      </c>
      <c r="M455" s="86">
        <v>451</v>
      </c>
    </row>
    <row r="456" spans="2:13" x14ac:dyDescent="0.3">
      <c r="B456" s="79">
        <v>26.286000000000001</v>
      </c>
      <c r="C456" s="80">
        <v>449</v>
      </c>
      <c r="D456" s="12"/>
      <c r="F456" s="12">
        <v>4.5830000000000002</v>
      </c>
      <c r="G456">
        <v>452</v>
      </c>
      <c r="H456" s="12"/>
      <c r="J456" s="17">
        <v>6.8259999999999996</v>
      </c>
      <c r="K456" s="10">
        <v>452</v>
      </c>
      <c r="L456" s="85">
        <v>23.695</v>
      </c>
      <c r="M456" s="86">
        <v>451</v>
      </c>
    </row>
    <row r="457" spans="2:13" x14ac:dyDescent="0.3">
      <c r="B457" s="79">
        <v>26.286000000000001</v>
      </c>
      <c r="C457" s="80">
        <v>449</v>
      </c>
      <c r="D457" s="12"/>
      <c r="F457" s="12">
        <v>4.569</v>
      </c>
      <c r="G457">
        <v>452</v>
      </c>
      <c r="H457" s="12"/>
      <c r="J457" s="17">
        <v>6.8070000000000004</v>
      </c>
      <c r="K457" s="10">
        <v>453</v>
      </c>
      <c r="L457" s="85">
        <v>23.695</v>
      </c>
      <c r="M457" s="86">
        <v>453</v>
      </c>
    </row>
    <row r="458" spans="2:13" x14ac:dyDescent="0.3">
      <c r="B458" s="79">
        <v>26.286000000000001</v>
      </c>
      <c r="C458" s="80">
        <v>454</v>
      </c>
      <c r="D458" s="12"/>
      <c r="F458" s="12">
        <v>4.569</v>
      </c>
      <c r="G458">
        <v>454</v>
      </c>
      <c r="H458" s="12"/>
      <c r="J458" s="17">
        <v>6.798</v>
      </c>
      <c r="K458" s="10">
        <v>454</v>
      </c>
      <c r="L458" s="85">
        <v>23.52</v>
      </c>
      <c r="M458" s="86">
        <v>454</v>
      </c>
    </row>
    <row r="459" spans="2:13" x14ac:dyDescent="0.3">
      <c r="B459" s="79">
        <v>26.196000000000002</v>
      </c>
      <c r="C459" s="80">
        <v>454</v>
      </c>
      <c r="D459" s="12"/>
      <c r="F459" s="12">
        <v>4.5549999999999997</v>
      </c>
      <c r="G459">
        <v>454</v>
      </c>
      <c r="H459" s="12"/>
      <c r="J459" s="17">
        <v>6.7320000000000002</v>
      </c>
      <c r="K459" s="10">
        <v>455</v>
      </c>
      <c r="L459" s="85">
        <v>23.474</v>
      </c>
      <c r="M459" s="86">
        <v>454</v>
      </c>
    </row>
    <row r="460" spans="2:13" x14ac:dyDescent="0.3">
      <c r="B460" s="79">
        <v>26.196000000000002</v>
      </c>
      <c r="C460" s="80">
        <v>454</v>
      </c>
      <c r="D460" s="12"/>
      <c r="F460" s="12">
        <v>4.5549999999999997</v>
      </c>
      <c r="G460">
        <v>454</v>
      </c>
      <c r="H460" s="12"/>
      <c r="J460" s="17">
        <v>6.7229999999999999</v>
      </c>
      <c r="K460" s="10">
        <v>456</v>
      </c>
      <c r="L460" s="85">
        <v>23.474</v>
      </c>
      <c r="M460" s="86">
        <v>454</v>
      </c>
    </row>
    <row r="461" spans="2:13" x14ac:dyDescent="0.3">
      <c r="B461" s="79">
        <v>26.196000000000002</v>
      </c>
      <c r="C461" s="80">
        <v>457</v>
      </c>
      <c r="D461" s="12"/>
      <c r="F461" s="12">
        <v>4.5549999999999997</v>
      </c>
      <c r="G461">
        <v>457</v>
      </c>
      <c r="H461" s="12"/>
      <c r="J461" s="17">
        <v>6.7130000000000001</v>
      </c>
      <c r="K461" s="10">
        <v>457</v>
      </c>
      <c r="L461" s="85">
        <v>23.474</v>
      </c>
      <c r="M461" s="86">
        <v>457</v>
      </c>
    </row>
    <row r="462" spans="2:13" x14ac:dyDescent="0.3">
      <c r="B462" s="79">
        <v>26.106000000000002</v>
      </c>
      <c r="C462" s="80">
        <v>457</v>
      </c>
      <c r="D462" s="12"/>
      <c r="F462" s="12">
        <v>4.5410000000000004</v>
      </c>
      <c r="G462">
        <v>457</v>
      </c>
      <c r="H462" s="12"/>
      <c r="J462" s="17">
        <v>6.6660000000000004</v>
      </c>
      <c r="K462" s="10">
        <v>458</v>
      </c>
      <c r="L462" s="85">
        <v>23.431000000000001</v>
      </c>
      <c r="M462" s="86">
        <v>457</v>
      </c>
    </row>
    <row r="463" spans="2:13" x14ac:dyDescent="0.3">
      <c r="B463" s="79">
        <v>26.106000000000002</v>
      </c>
      <c r="C463" s="80">
        <v>457</v>
      </c>
      <c r="D463" s="12"/>
      <c r="F463" s="12">
        <v>4.5410000000000004</v>
      </c>
      <c r="G463">
        <v>459</v>
      </c>
      <c r="H463" s="12"/>
      <c r="J463" s="17">
        <v>6.6369999999999996</v>
      </c>
      <c r="K463" s="10">
        <v>458</v>
      </c>
      <c r="L463" s="85">
        <v>23.431000000000001</v>
      </c>
      <c r="M463" s="86">
        <v>459</v>
      </c>
    </row>
    <row r="464" spans="2:13" x14ac:dyDescent="0.3">
      <c r="B464" s="79">
        <v>26.106000000000002</v>
      </c>
      <c r="C464" s="80">
        <v>457</v>
      </c>
      <c r="D464" s="12"/>
      <c r="F464" s="12">
        <v>4.5129999999999999</v>
      </c>
      <c r="G464">
        <v>460</v>
      </c>
      <c r="H464" s="12"/>
      <c r="J464" s="17">
        <v>6.6369999999999996</v>
      </c>
      <c r="K464" s="10">
        <v>460</v>
      </c>
      <c r="L464" s="85">
        <v>23.384</v>
      </c>
      <c r="M464" s="86">
        <v>460</v>
      </c>
    </row>
    <row r="465" spans="2:13" x14ac:dyDescent="0.3">
      <c r="B465" s="79">
        <v>26.106000000000002</v>
      </c>
      <c r="C465" s="80">
        <v>461</v>
      </c>
      <c r="D465" s="12"/>
      <c r="F465" s="12">
        <v>4.4989999999999997</v>
      </c>
      <c r="G465">
        <v>461</v>
      </c>
      <c r="H465" s="12"/>
      <c r="J465" s="17">
        <v>6.569</v>
      </c>
      <c r="K465" s="10">
        <v>461</v>
      </c>
      <c r="L465" s="85">
        <v>23.341000000000001</v>
      </c>
      <c r="M465" s="86">
        <v>461</v>
      </c>
    </row>
    <row r="466" spans="2:13" x14ac:dyDescent="0.3">
      <c r="B466" s="79">
        <v>26.015999999999998</v>
      </c>
      <c r="C466" s="80">
        <v>461</v>
      </c>
      <c r="D466" s="12"/>
      <c r="F466" s="12">
        <v>4.4850000000000003</v>
      </c>
      <c r="G466">
        <v>462</v>
      </c>
      <c r="H466" s="12"/>
      <c r="J466" s="17">
        <v>6.55</v>
      </c>
      <c r="K466" s="10">
        <v>461</v>
      </c>
      <c r="L466" s="85">
        <v>23.297000000000001</v>
      </c>
      <c r="M466" s="86">
        <v>462</v>
      </c>
    </row>
    <row r="467" spans="2:13" x14ac:dyDescent="0.3">
      <c r="B467" s="79">
        <v>26.015999999999998</v>
      </c>
      <c r="C467" s="80">
        <v>461</v>
      </c>
      <c r="D467" s="12"/>
      <c r="F467" s="12">
        <v>4.4710000000000001</v>
      </c>
      <c r="G467">
        <v>463</v>
      </c>
      <c r="H467" s="12"/>
      <c r="J467" s="17">
        <v>6.55</v>
      </c>
      <c r="K467" s="10">
        <v>463</v>
      </c>
      <c r="L467" s="85">
        <v>23.251000000000001</v>
      </c>
      <c r="M467" s="86">
        <v>463</v>
      </c>
    </row>
    <row r="468" spans="2:13" x14ac:dyDescent="0.3">
      <c r="B468" s="79">
        <v>26.015999999999998</v>
      </c>
      <c r="C468" s="80">
        <v>464</v>
      </c>
      <c r="D468" s="12"/>
      <c r="F468" s="12">
        <v>4.4420000000000002</v>
      </c>
      <c r="G468">
        <v>464</v>
      </c>
      <c r="H468" s="12"/>
      <c r="J468" s="17">
        <v>6.54</v>
      </c>
      <c r="K468" s="10">
        <v>463</v>
      </c>
      <c r="L468" s="85">
        <v>23.16</v>
      </c>
      <c r="M468" s="86">
        <v>463</v>
      </c>
    </row>
    <row r="469" spans="2:13" x14ac:dyDescent="0.3">
      <c r="B469" s="79">
        <v>25.925000000000001</v>
      </c>
      <c r="C469" s="80">
        <v>465</v>
      </c>
      <c r="D469" s="12"/>
      <c r="F469" s="12">
        <v>4.4279999999999999</v>
      </c>
      <c r="G469">
        <v>464</v>
      </c>
      <c r="H469" s="12"/>
      <c r="J469" s="17">
        <v>6.54</v>
      </c>
      <c r="K469" s="10">
        <v>465</v>
      </c>
      <c r="L469" s="85">
        <v>23.16</v>
      </c>
      <c r="M469" s="86">
        <v>465</v>
      </c>
    </row>
    <row r="470" spans="2:13" x14ac:dyDescent="0.3">
      <c r="B470" s="79">
        <v>25.74</v>
      </c>
      <c r="C470" s="80">
        <v>466</v>
      </c>
      <c r="D470" s="12"/>
      <c r="F470" s="12">
        <v>4.4279999999999999</v>
      </c>
      <c r="G470">
        <v>466</v>
      </c>
      <c r="H470" s="12"/>
      <c r="J470" s="17">
        <v>6.53</v>
      </c>
      <c r="K470" s="10">
        <v>465</v>
      </c>
      <c r="L470" s="85">
        <v>23.071999999999999</v>
      </c>
      <c r="M470" s="86">
        <v>465</v>
      </c>
    </row>
    <row r="471" spans="2:13" x14ac:dyDescent="0.3">
      <c r="B471" s="79">
        <v>25.556999999999999</v>
      </c>
      <c r="C471" s="80">
        <v>467</v>
      </c>
      <c r="D471" s="12"/>
      <c r="F471" s="12">
        <v>4.4130000000000003</v>
      </c>
      <c r="G471">
        <v>467</v>
      </c>
      <c r="H471" s="12"/>
      <c r="J471" s="17">
        <v>6.53</v>
      </c>
      <c r="K471" s="10">
        <v>465</v>
      </c>
      <c r="L471" s="85">
        <v>23.071999999999999</v>
      </c>
      <c r="M471" s="86">
        <v>467</v>
      </c>
    </row>
    <row r="472" spans="2:13" x14ac:dyDescent="0.3">
      <c r="B472" s="79">
        <v>25.463999999999999</v>
      </c>
      <c r="C472" s="80">
        <v>467</v>
      </c>
      <c r="D472" s="12"/>
      <c r="F472" s="12">
        <v>4.399</v>
      </c>
      <c r="G472">
        <v>467</v>
      </c>
      <c r="H472" s="12"/>
      <c r="J472" s="17">
        <v>6.53</v>
      </c>
      <c r="K472" s="10">
        <v>465</v>
      </c>
      <c r="L472" s="85">
        <v>23.024999999999999</v>
      </c>
      <c r="M472" s="86">
        <v>467</v>
      </c>
    </row>
    <row r="473" spans="2:13" x14ac:dyDescent="0.3">
      <c r="B473" s="79">
        <v>25.463999999999999</v>
      </c>
      <c r="C473" s="80">
        <v>467</v>
      </c>
      <c r="D473" s="12"/>
      <c r="F473" s="12">
        <v>4.399</v>
      </c>
      <c r="G473">
        <v>469</v>
      </c>
      <c r="H473" s="12"/>
      <c r="J473" s="17">
        <v>6.53</v>
      </c>
      <c r="K473" s="10">
        <v>469</v>
      </c>
      <c r="L473" s="85">
        <v>23.024999999999999</v>
      </c>
      <c r="M473" s="86">
        <v>469</v>
      </c>
    </row>
    <row r="474" spans="2:13" x14ac:dyDescent="0.3">
      <c r="B474" s="79">
        <v>25.463999999999999</v>
      </c>
      <c r="C474" s="80">
        <v>467</v>
      </c>
      <c r="D474" s="12"/>
      <c r="F474" s="12">
        <v>4.3840000000000003</v>
      </c>
      <c r="G474">
        <v>469</v>
      </c>
      <c r="H474" s="12"/>
      <c r="J474" s="17">
        <v>6.5209999999999999</v>
      </c>
      <c r="K474" s="10">
        <v>469</v>
      </c>
      <c r="L474" s="85">
        <v>22.844999999999999</v>
      </c>
      <c r="M474" s="86">
        <v>470</v>
      </c>
    </row>
    <row r="475" spans="2:13" x14ac:dyDescent="0.3">
      <c r="B475" s="79">
        <v>25.463999999999999</v>
      </c>
      <c r="C475" s="80">
        <v>467</v>
      </c>
      <c r="D475" s="12"/>
      <c r="F475" s="12">
        <v>4.3840000000000003</v>
      </c>
      <c r="G475">
        <v>469</v>
      </c>
      <c r="H475" s="12"/>
      <c r="J475" s="17">
        <v>6.5209999999999999</v>
      </c>
      <c r="K475" s="10">
        <v>471</v>
      </c>
      <c r="L475" s="85">
        <v>22.753</v>
      </c>
      <c r="M475" s="86">
        <v>470</v>
      </c>
    </row>
    <row r="476" spans="2:13" x14ac:dyDescent="0.3">
      <c r="B476" s="79">
        <v>25.463999999999999</v>
      </c>
      <c r="C476" s="80">
        <v>472</v>
      </c>
      <c r="D476" s="12"/>
      <c r="F476" s="12">
        <v>4.3840000000000003</v>
      </c>
      <c r="G476">
        <v>469</v>
      </c>
      <c r="H476" s="12"/>
      <c r="J476" s="17">
        <v>6.4909999999999997</v>
      </c>
      <c r="K476" s="10">
        <v>471</v>
      </c>
      <c r="L476" s="85">
        <v>22.753</v>
      </c>
      <c r="M476" s="86">
        <v>470</v>
      </c>
    </row>
    <row r="477" spans="2:13" x14ac:dyDescent="0.3">
      <c r="B477" s="79">
        <v>25.369</v>
      </c>
      <c r="C477" s="80">
        <v>473</v>
      </c>
      <c r="D477" s="12"/>
      <c r="F477" s="12">
        <v>4.3840000000000003</v>
      </c>
      <c r="G477">
        <v>469</v>
      </c>
      <c r="H477" s="12"/>
      <c r="J477" s="17">
        <v>6.4909999999999997</v>
      </c>
      <c r="K477" s="10">
        <v>473</v>
      </c>
      <c r="L477" s="85">
        <v>22.753</v>
      </c>
      <c r="M477" s="86">
        <v>473</v>
      </c>
    </row>
    <row r="478" spans="2:13" x14ac:dyDescent="0.3">
      <c r="B478" s="79">
        <v>25.276</v>
      </c>
      <c r="C478" s="80">
        <v>474</v>
      </c>
      <c r="D478" s="12"/>
      <c r="F478" s="12">
        <v>4.3840000000000003</v>
      </c>
      <c r="G478">
        <v>474</v>
      </c>
      <c r="H478" s="12"/>
      <c r="J478" s="17">
        <v>6.4820000000000002</v>
      </c>
      <c r="K478" s="10">
        <v>474</v>
      </c>
      <c r="L478" s="85">
        <v>22.704999999999998</v>
      </c>
      <c r="M478" s="86">
        <v>473</v>
      </c>
    </row>
    <row r="479" spans="2:13" x14ac:dyDescent="0.3">
      <c r="B479" s="79">
        <v>25.183</v>
      </c>
      <c r="C479" s="80">
        <v>475</v>
      </c>
      <c r="D479" s="12"/>
      <c r="F479" s="12">
        <v>4.37</v>
      </c>
      <c r="G479">
        <v>474</v>
      </c>
      <c r="H479" s="12"/>
      <c r="J479" s="17">
        <v>6.4320000000000004</v>
      </c>
      <c r="K479" s="10">
        <v>475</v>
      </c>
      <c r="L479" s="85">
        <v>22.704999999999998</v>
      </c>
      <c r="M479" s="86">
        <v>475</v>
      </c>
    </row>
    <row r="480" spans="2:13" x14ac:dyDescent="0.3">
      <c r="B480" s="79">
        <v>24.995000000000001</v>
      </c>
      <c r="C480" s="80">
        <v>475</v>
      </c>
      <c r="D480" s="12"/>
      <c r="F480" s="12">
        <v>4.37</v>
      </c>
      <c r="G480">
        <v>476</v>
      </c>
      <c r="H480" s="12"/>
      <c r="J480" s="17">
        <v>6.4020000000000001</v>
      </c>
      <c r="K480" s="10">
        <v>475</v>
      </c>
      <c r="L480" s="85">
        <v>22.66</v>
      </c>
      <c r="M480" s="86">
        <v>476</v>
      </c>
    </row>
    <row r="481" spans="2:13" x14ac:dyDescent="0.3">
      <c r="B481" s="79">
        <v>24.995000000000001</v>
      </c>
      <c r="C481" s="80">
        <v>477</v>
      </c>
      <c r="D481" s="12"/>
      <c r="F481" s="12">
        <v>4.3550000000000004</v>
      </c>
      <c r="G481">
        <v>477</v>
      </c>
      <c r="H481" s="12"/>
      <c r="J481" s="17">
        <v>6.4020000000000001</v>
      </c>
      <c r="K481" s="10">
        <v>477</v>
      </c>
      <c r="L481" s="85">
        <v>22.567</v>
      </c>
      <c r="M481" s="86">
        <v>476</v>
      </c>
    </row>
    <row r="482" spans="2:13" x14ac:dyDescent="0.3">
      <c r="B482" s="79">
        <v>24.901</v>
      </c>
      <c r="C482" s="80">
        <v>478</v>
      </c>
      <c r="D482" s="12"/>
      <c r="F482" s="12">
        <v>4.3259999999999996</v>
      </c>
      <c r="G482">
        <v>477</v>
      </c>
      <c r="H482" s="12"/>
      <c r="J482" s="17">
        <v>6.3529999999999998</v>
      </c>
      <c r="K482" s="10">
        <v>478</v>
      </c>
      <c r="L482" s="85">
        <v>22.567</v>
      </c>
      <c r="M482" s="86">
        <v>478</v>
      </c>
    </row>
    <row r="483" spans="2:13" x14ac:dyDescent="0.3">
      <c r="B483" s="79">
        <v>24.803000000000001</v>
      </c>
      <c r="C483" s="80">
        <v>479</v>
      </c>
      <c r="D483" s="12"/>
      <c r="F483" s="12">
        <v>4.3259999999999996</v>
      </c>
      <c r="G483">
        <v>479</v>
      </c>
      <c r="H483" s="12"/>
      <c r="J483" s="17">
        <v>6.343</v>
      </c>
      <c r="K483" s="10">
        <v>479</v>
      </c>
      <c r="L483" s="85">
        <v>22.521999999999998</v>
      </c>
      <c r="M483" s="86">
        <v>479</v>
      </c>
    </row>
    <row r="484" spans="2:13" x14ac:dyDescent="0.3">
      <c r="B484" s="79">
        <v>24.707999999999998</v>
      </c>
      <c r="C484" s="80">
        <v>479</v>
      </c>
      <c r="D484" s="12"/>
      <c r="F484" s="12">
        <v>4.3109999999999999</v>
      </c>
      <c r="G484">
        <v>480</v>
      </c>
      <c r="H484" s="12"/>
      <c r="J484" s="17">
        <v>6.3330000000000002</v>
      </c>
      <c r="K484" s="10">
        <v>479</v>
      </c>
      <c r="L484" s="85">
        <v>22.474</v>
      </c>
      <c r="M484" s="86">
        <v>479</v>
      </c>
    </row>
    <row r="485" spans="2:13" x14ac:dyDescent="0.3">
      <c r="B485" s="79">
        <v>24.707999999999998</v>
      </c>
      <c r="C485" s="80">
        <v>479</v>
      </c>
      <c r="D485" s="12"/>
      <c r="F485" s="12">
        <v>4.2960000000000003</v>
      </c>
      <c r="G485">
        <v>481</v>
      </c>
      <c r="H485" s="12"/>
      <c r="J485" s="17">
        <v>6.3330000000000002</v>
      </c>
      <c r="K485" s="10">
        <v>479</v>
      </c>
      <c r="L485" s="85">
        <v>22.474</v>
      </c>
      <c r="M485" s="86">
        <v>479</v>
      </c>
    </row>
    <row r="486" spans="2:13" x14ac:dyDescent="0.3">
      <c r="B486" s="79">
        <v>24.707999999999998</v>
      </c>
      <c r="C486" s="80">
        <v>482</v>
      </c>
      <c r="D486" s="12"/>
      <c r="F486" s="12">
        <v>4.2670000000000003</v>
      </c>
      <c r="G486">
        <v>482</v>
      </c>
      <c r="H486" s="12"/>
      <c r="J486" s="17">
        <v>6.3330000000000002</v>
      </c>
      <c r="K486" s="10">
        <v>482</v>
      </c>
      <c r="L486" s="85">
        <v>22.474</v>
      </c>
      <c r="M486" s="86">
        <v>479</v>
      </c>
    </row>
    <row r="487" spans="2:13" x14ac:dyDescent="0.3">
      <c r="B487" s="79">
        <v>24.613</v>
      </c>
      <c r="C487" s="80">
        <v>483</v>
      </c>
      <c r="D487" s="12"/>
      <c r="F487" s="12">
        <v>4.2519999999999998</v>
      </c>
      <c r="G487">
        <v>482</v>
      </c>
      <c r="H487" s="12"/>
      <c r="J487" s="17">
        <v>6.3019999999999996</v>
      </c>
      <c r="K487" s="10">
        <v>482</v>
      </c>
      <c r="L487" s="85">
        <v>22.474</v>
      </c>
      <c r="M487" s="86">
        <v>483</v>
      </c>
    </row>
    <row r="488" spans="2:13" x14ac:dyDescent="0.3">
      <c r="B488" s="79">
        <v>24.516999999999999</v>
      </c>
      <c r="C488" s="80">
        <v>483</v>
      </c>
      <c r="D488" s="12"/>
      <c r="F488" s="12">
        <v>4.2519999999999998</v>
      </c>
      <c r="G488">
        <v>482</v>
      </c>
      <c r="H488" s="12"/>
      <c r="J488" s="17">
        <v>6.3019999999999996</v>
      </c>
      <c r="K488" s="10">
        <v>482</v>
      </c>
      <c r="L488" s="85">
        <v>22.428000000000001</v>
      </c>
      <c r="M488" s="86">
        <v>484</v>
      </c>
    </row>
    <row r="489" spans="2:13" x14ac:dyDescent="0.3">
      <c r="B489" s="79">
        <v>24.516999999999999</v>
      </c>
      <c r="C489" s="80">
        <v>483</v>
      </c>
      <c r="D489" s="12"/>
      <c r="F489" s="12">
        <v>4.2519999999999998</v>
      </c>
      <c r="G489">
        <v>485</v>
      </c>
      <c r="H489" s="12"/>
      <c r="J489" s="17">
        <v>6.3019999999999996</v>
      </c>
      <c r="K489" s="10">
        <v>485</v>
      </c>
      <c r="L489" s="85">
        <v>22.335000000000001</v>
      </c>
      <c r="M489" s="86">
        <v>484</v>
      </c>
    </row>
    <row r="490" spans="2:13" x14ac:dyDescent="0.3">
      <c r="B490" s="79">
        <v>24.516999999999999</v>
      </c>
      <c r="C490" s="80">
        <v>483</v>
      </c>
      <c r="D490" s="12"/>
      <c r="F490" s="12">
        <v>4.2220000000000004</v>
      </c>
      <c r="G490">
        <v>485</v>
      </c>
      <c r="H490" s="12"/>
      <c r="J490" s="17">
        <v>6.2919999999999998</v>
      </c>
      <c r="K490" s="10">
        <v>485</v>
      </c>
      <c r="L490" s="85">
        <v>22.335000000000001</v>
      </c>
      <c r="M490" s="86">
        <v>484</v>
      </c>
    </row>
    <row r="491" spans="2:13" x14ac:dyDescent="0.3">
      <c r="B491" s="79">
        <v>24.516999999999999</v>
      </c>
      <c r="C491" s="80">
        <v>487</v>
      </c>
      <c r="D491" s="12"/>
      <c r="F491" s="12">
        <v>4.2220000000000004</v>
      </c>
      <c r="G491">
        <v>485</v>
      </c>
      <c r="H491" s="12"/>
      <c r="J491" s="17">
        <v>6.2919999999999998</v>
      </c>
      <c r="K491" s="10">
        <v>487</v>
      </c>
      <c r="L491" s="85">
        <v>22.335000000000001</v>
      </c>
      <c r="M491" s="86">
        <v>484</v>
      </c>
    </row>
    <row r="492" spans="2:13" x14ac:dyDescent="0.3">
      <c r="B492" s="79">
        <v>24.420999999999999</v>
      </c>
      <c r="C492" s="80">
        <v>487</v>
      </c>
      <c r="D492" s="12"/>
      <c r="F492" s="12">
        <v>4.2220000000000004</v>
      </c>
      <c r="G492">
        <v>485</v>
      </c>
      <c r="H492" s="12"/>
      <c r="J492" s="17">
        <v>6.282</v>
      </c>
      <c r="K492" s="10">
        <v>488</v>
      </c>
      <c r="L492" s="85">
        <v>22.335000000000001</v>
      </c>
      <c r="M492" s="86">
        <v>488</v>
      </c>
    </row>
    <row r="493" spans="2:13" x14ac:dyDescent="0.3">
      <c r="B493" s="79">
        <v>24.420999999999999</v>
      </c>
      <c r="C493" s="80">
        <v>487</v>
      </c>
      <c r="D493" s="12"/>
      <c r="F493" s="12">
        <v>4.2220000000000004</v>
      </c>
      <c r="G493">
        <v>489</v>
      </c>
      <c r="H493" s="12"/>
      <c r="J493" s="17">
        <v>6.2409999999999997</v>
      </c>
      <c r="K493" s="10">
        <v>489</v>
      </c>
      <c r="L493" s="85">
        <v>22.289000000000001</v>
      </c>
      <c r="M493" s="86">
        <v>489</v>
      </c>
    </row>
    <row r="494" spans="2:13" x14ac:dyDescent="0.3">
      <c r="B494" s="79">
        <v>24.420999999999999</v>
      </c>
      <c r="C494" s="80">
        <v>490</v>
      </c>
      <c r="D494" s="12"/>
      <c r="F494" s="12">
        <v>4.2060000000000004</v>
      </c>
      <c r="G494">
        <v>489</v>
      </c>
      <c r="H494" s="12"/>
      <c r="J494" s="17">
        <v>6.2210000000000001</v>
      </c>
      <c r="K494" s="10">
        <v>490</v>
      </c>
      <c r="L494" s="85">
        <v>22.24</v>
      </c>
      <c r="M494" s="86">
        <v>489</v>
      </c>
    </row>
    <row r="495" spans="2:13" x14ac:dyDescent="0.3">
      <c r="B495" s="79">
        <v>24.324000000000002</v>
      </c>
      <c r="C495" s="80">
        <v>490</v>
      </c>
      <c r="D495" s="12"/>
      <c r="F495" s="12">
        <v>4.2060000000000004</v>
      </c>
      <c r="G495">
        <v>491</v>
      </c>
      <c r="H495" s="12"/>
      <c r="J495" s="17">
        <v>6.2</v>
      </c>
      <c r="K495" s="10">
        <v>491</v>
      </c>
      <c r="L495" s="85">
        <v>22.24</v>
      </c>
      <c r="M495" s="86">
        <v>491</v>
      </c>
    </row>
    <row r="496" spans="2:13" x14ac:dyDescent="0.3">
      <c r="B496" s="79">
        <v>24.324000000000002</v>
      </c>
      <c r="C496" s="80">
        <v>492</v>
      </c>
      <c r="D496" s="12"/>
      <c r="F496" s="12">
        <v>4.1609999999999996</v>
      </c>
      <c r="G496">
        <v>492</v>
      </c>
      <c r="H496" s="12"/>
      <c r="J496" s="17">
        <v>6.17</v>
      </c>
      <c r="K496" s="10">
        <v>491</v>
      </c>
      <c r="L496" s="85">
        <v>22.193999999999999</v>
      </c>
      <c r="M496" s="86">
        <v>491</v>
      </c>
    </row>
    <row r="497" spans="2:13" x14ac:dyDescent="0.3">
      <c r="B497" s="79">
        <v>24.224</v>
      </c>
      <c r="C497" s="80">
        <v>492</v>
      </c>
      <c r="D497" s="12"/>
      <c r="F497" s="12">
        <v>4.1449999999999996</v>
      </c>
      <c r="G497">
        <v>493</v>
      </c>
      <c r="H497" s="12"/>
      <c r="J497" s="17">
        <v>6.17</v>
      </c>
      <c r="K497" s="10">
        <v>493</v>
      </c>
      <c r="L497" s="85">
        <v>22.193999999999999</v>
      </c>
      <c r="M497" s="86">
        <v>491</v>
      </c>
    </row>
    <row r="498" spans="2:13" x14ac:dyDescent="0.3">
      <c r="B498" s="79">
        <v>24.224</v>
      </c>
      <c r="C498" s="80">
        <v>492</v>
      </c>
      <c r="D498" s="12"/>
      <c r="F498" s="12">
        <v>4.1150000000000002</v>
      </c>
      <c r="G498">
        <v>493</v>
      </c>
      <c r="H498" s="12"/>
      <c r="J498" s="17">
        <v>6.1390000000000002</v>
      </c>
      <c r="K498" s="10">
        <v>494</v>
      </c>
      <c r="L498" s="85">
        <v>22.193999999999999</v>
      </c>
      <c r="M498" s="86">
        <v>494</v>
      </c>
    </row>
    <row r="499" spans="2:13" x14ac:dyDescent="0.3">
      <c r="B499" s="79">
        <v>24.224</v>
      </c>
      <c r="C499" s="80">
        <v>492</v>
      </c>
      <c r="D499" s="12"/>
      <c r="F499" s="12">
        <v>4.1150000000000002</v>
      </c>
      <c r="G499">
        <v>493</v>
      </c>
      <c r="H499" s="12"/>
      <c r="J499" s="17">
        <v>6.1280000000000001</v>
      </c>
      <c r="K499" s="10">
        <v>494</v>
      </c>
      <c r="L499" s="85">
        <v>22.1</v>
      </c>
      <c r="M499" s="86">
        <v>495</v>
      </c>
    </row>
    <row r="500" spans="2:13" x14ac:dyDescent="0.3">
      <c r="B500" s="79">
        <v>24.224</v>
      </c>
      <c r="C500" s="80">
        <v>492</v>
      </c>
      <c r="D500" s="12"/>
      <c r="F500" s="12">
        <v>4.1150000000000002</v>
      </c>
      <c r="G500">
        <v>496</v>
      </c>
      <c r="H500" s="12"/>
      <c r="J500" s="17">
        <v>6.1280000000000001</v>
      </c>
      <c r="K500" s="10">
        <v>496</v>
      </c>
      <c r="L500" s="85">
        <v>22.007000000000001</v>
      </c>
      <c r="M500" s="86">
        <v>495</v>
      </c>
    </row>
    <row r="501" spans="2:13" x14ac:dyDescent="0.3">
      <c r="B501" s="79">
        <v>24.224</v>
      </c>
      <c r="C501" s="80">
        <v>497</v>
      </c>
      <c r="D501" s="12"/>
      <c r="F501" s="12">
        <v>4.0990000000000002</v>
      </c>
      <c r="G501">
        <v>497</v>
      </c>
      <c r="H501" s="12"/>
      <c r="J501" s="17">
        <v>6.1180000000000003</v>
      </c>
      <c r="K501" s="10">
        <v>497</v>
      </c>
      <c r="L501" s="85">
        <v>22.007000000000001</v>
      </c>
      <c r="M501" s="86">
        <v>497</v>
      </c>
    </row>
    <row r="502" spans="2:13" x14ac:dyDescent="0.3">
      <c r="B502" s="79">
        <v>24.126999999999999</v>
      </c>
      <c r="C502" s="80">
        <v>498</v>
      </c>
      <c r="D502" s="12"/>
      <c r="F502" s="12">
        <v>4.0839999999999996</v>
      </c>
      <c r="G502">
        <v>497</v>
      </c>
      <c r="H502" s="12"/>
      <c r="J502" s="17">
        <v>6.0970000000000004</v>
      </c>
      <c r="K502" s="10">
        <v>497</v>
      </c>
      <c r="L502" s="85">
        <v>21.957999999999998</v>
      </c>
      <c r="M502" s="86">
        <v>497</v>
      </c>
    </row>
    <row r="503" spans="2:13" x14ac:dyDescent="0.3">
      <c r="B503" s="79">
        <v>24.029</v>
      </c>
      <c r="C503" s="80">
        <v>499</v>
      </c>
      <c r="D503" s="12"/>
      <c r="F503" s="12">
        <v>4.0839999999999996</v>
      </c>
      <c r="G503">
        <v>497</v>
      </c>
      <c r="H503" s="12"/>
      <c r="J503" s="17">
        <v>6.0970000000000004</v>
      </c>
      <c r="K503" s="10">
        <v>497</v>
      </c>
      <c r="L503" s="85">
        <v>21.957999999999998</v>
      </c>
      <c r="M503" s="86">
        <v>499</v>
      </c>
    </row>
    <row r="504" spans="2:13" x14ac:dyDescent="0.3">
      <c r="B504" s="79">
        <v>23.931000000000001</v>
      </c>
      <c r="C504" s="80">
        <v>499</v>
      </c>
      <c r="D504" s="12"/>
      <c r="F504" s="12">
        <v>4.0839999999999996</v>
      </c>
      <c r="G504">
        <v>500</v>
      </c>
      <c r="H504" s="12"/>
      <c r="J504" s="17">
        <v>6.0970000000000004</v>
      </c>
      <c r="K504" s="10">
        <v>500</v>
      </c>
      <c r="L504" s="85">
        <v>21.911999999999999</v>
      </c>
      <c r="M504" s="86">
        <v>500</v>
      </c>
    </row>
    <row r="505" spans="2:13" x14ac:dyDescent="0.3">
      <c r="B505" s="79">
        <v>23.931000000000001</v>
      </c>
      <c r="C505" s="80">
        <v>501</v>
      </c>
      <c r="D505" s="12"/>
      <c r="F505" s="12">
        <v>4.0519999999999996</v>
      </c>
      <c r="G505">
        <v>500</v>
      </c>
      <c r="H505" s="12"/>
      <c r="J505" s="17">
        <v>6.0860000000000003</v>
      </c>
      <c r="K505" s="10">
        <v>500</v>
      </c>
      <c r="L505" s="85">
        <v>21.815000000000001</v>
      </c>
      <c r="M505" s="86">
        <v>500</v>
      </c>
    </row>
    <row r="506" spans="2:13" x14ac:dyDescent="0.3">
      <c r="B506" s="79">
        <v>23.832000000000001</v>
      </c>
      <c r="C506" s="80">
        <v>501</v>
      </c>
      <c r="D506" s="12"/>
      <c r="F506" s="12">
        <v>4.0519999999999996</v>
      </c>
      <c r="G506">
        <v>500</v>
      </c>
      <c r="H506" s="12"/>
      <c r="J506" s="17">
        <v>6.0860000000000003</v>
      </c>
      <c r="K506" s="10">
        <v>502</v>
      </c>
      <c r="L506" s="85">
        <v>21.815000000000001</v>
      </c>
      <c r="M506" s="86">
        <v>500</v>
      </c>
    </row>
    <row r="507" spans="2:13" x14ac:dyDescent="0.3">
      <c r="B507" s="79">
        <v>23.832000000000001</v>
      </c>
      <c r="C507" s="80">
        <v>503</v>
      </c>
      <c r="D507" s="12"/>
      <c r="F507" s="12">
        <v>4.0519999999999996</v>
      </c>
      <c r="G507">
        <v>500</v>
      </c>
      <c r="H507" s="12"/>
      <c r="J507" s="17">
        <v>6.0759999999999996</v>
      </c>
      <c r="K507" s="10">
        <v>503</v>
      </c>
      <c r="L507" s="85">
        <v>21.815000000000001</v>
      </c>
      <c r="M507" s="86">
        <v>500</v>
      </c>
    </row>
    <row r="508" spans="2:13" x14ac:dyDescent="0.3">
      <c r="B508" s="79">
        <v>23.733000000000001</v>
      </c>
      <c r="C508" s="80">
        <v>503</v>
      </c>
      <c r="D508" s="12"/>
      <c r="F508" s="12">
        <v>4.0519999999999996</v>
      </c>
      <c r="G508">
        <v>504</v>
      </c>
      <c r="H508" s="12"/>
      <c r="J508" s="17">
        <v>6.0229999999999997</v>
      </c>
      <c r="K508" s="10">
        <v>503</v>
      </c>
      <c r="L508" s="85">
        <v>21.815000000000001</v>
      </c>
      <c r="M508" s="86">
        <v>500</v>
      </c>
    </row>
    <row r="509" spans="2:13" x14ac:dyDescent="0.3">
      <c r="B509" s="79">
        <v>23.733000000000001</v>
      </c>
      <c r="C509" s="80">
        <v>503</v>
      </c>
      <c r="D509" s="12"/>
      <c r="F509" s="12">
        <v>4.0369999999999999</v>
      </c>
      <c r="G509">
        <v>504</v>
      </c>
      <c r="H509" s="12"/>
      <c r="J509" s="17">
        <v>6.0229999999999997</v>
      </c>
      <c r="K509" s="10">
        <v>505</v>
      </c>
      <c r="L509" s="85">
        <v>21.815000000000001</v>
      </c>
      <c r="M509" s="86">
        <v>505</v>
      </c>
    </row>
    <row r="510" spans="2:13" x14ac:dyDescent="0.3">
      <c r="B510" s="79">
        <v>23.733000000000001</v>
      </c>
      <c r="C510" s="80">
        <v>506</v>
      </c>
      <c r="D510" s="12"/>
      <c r="F510" s="12">
        <v>4.0369999999999999</v>
      </c>
      <c r="G510">
        <v>504</v>
      </c>
      <c r="H510" s="12"/>
      <c r="J510" s="17">
        <v>6.0129999999999999</v>
      </c>
      <c r="K510" s="10">
        <v>506</v>
      </c>
      <c r="L510" s="85">
        <v>21.768999999999998</v>
      </c>
      <c r="M510" s="86">
        <v>506</v>
      </c>
    </row>
    <row r="511" spans="2:13" x14ac:dyDescent="0.3">
      <c r="B511" s="79">
        <v>23.530999999999999</v>
      </c>
      <c r="C511" s="80">
        <v>506</v>
      </c>
      <c r="D511" s="12"/>
      <c r="F511" s="12">
        <v>4.0369999999999999</v>
      </c>
      <c r="G511">
        <v>504</v>
      </c>
      <c r="H511" s="12"/>
      <c r="J511" s="17">
        <v>5.9809999999999999</v>
      </c>
      <c r="K511" s="10">
        <v>507</v>
      </c>
      <c r="L511" s="85">
        <v>21.719000000000001</v>
      </c>
      <c r="M511" s="86">
        <v>507</v>
      </c>
    </row>
    <row r="512" spans="2:13" x14ac:dyDescent="0.3">
      <c r="B512" s="79">
        <v>23.530999999999999</v>
      </c>
      <c r="C512" s="80">
        <v>506</v>
      </c>
      <c r="D512" s="12"/>
      <c r="F512" s="12">
        <v>4.0369999999999999</v>
      </c>
      <c r="G512">
        <v>508</v>
      </c>
      <c r="H512" s="12"/>
      <c r="J512" s="17">
        <v>5.9279999999999999</v>
      </c>
      <c r="K512" s="10">
        <v>508</v>
      </c>
      <c r="L512" s="85">
        <v>21.622</v>
      </c>
      <c r="M512" s="86">
        <v>507</v>
      </c>
    </row>
    <row r="513" spans="2:13" x14ac:dyDescent="0.3">
      <c r="B513" s="79">
        <v>23.530999999999999</v>
      </c>
      <c r="C513" s="80">
        <v>509</v>
      </c>
      <c r="D513" s="12"/>
      <c r="F513" s="12">
        <v>4.0049999999999999</v>
      </c>
      <c r="G513">
        <v>509</v>
      </c>
      <c r="H513" s="12"/>
      <c r="J513" s="17">
        <v>5.9169999999999998</v>
      </c>
      <c r="K513" s="10">
        <v>509</v>
      </c>
      <c r="L513" s="85">
        <v>21.622</v>
      </c>
      <c r="M513" s="86">
        <v>509</v>
      </c>
    </row>
    <row r="514" spans="2:13" x14ac:dyDescent="0.3">
      <c r="B514" s="79">
        <v>23.431000000000001</v>
      </c>
      <c r="C514" s="80">
        <v>509</v>
      </c>
      <c r="D514" s="12"/>
      <c r="F514" s="12">
        <v>3.9889999999999999</v>
      </c>
      <c r="G514">
        <v>510</v>
      </c>
      <c r="H514" s="12"/>
      <c r="J514" s="17">
        <v>5.8840000000000003</v>
      </c>
      <c r="K514" s="10">
        <v>509</v>
      </c>
      <c r="L514" s="85">
        <v>21.574999999999999</v>
      </c>
      <c r="M514" s="86">
        <v>509</v>
      </c>
    </row>
    <row r="515" spans="2:13" x14ac:dyDescent="0.3">
      <c r="B515" s="79">
        <v>23.431000000000001</v>
      </c>
      <c r="C515" s="80">
        <v>511</v>
      </c>
      <c r="D515" s="12"/>
      <c r="F515" s="12">
        <v>3.9569999999999999</v>
      </c>
      <c r="G515">
        <v>510</v>
      </c>
      <c r="H515" s="12"/>
      <c r="J515" s="17">
        <v>5.8840000000000003</v>
      </c>
      <c r="K515" s="10">
        <v>511</v>
      </c>
      <c r="L515" s="85">
        <v>21.574999999999999</v>
      </c>
      <c r="M515" s="86">
        <v>511</v>
      </c>
    </row>
    <row r="516" spans="2:13" x14ac:dyDescent="0.3">
      <c r="B516" s="79">
        <v>23.33</v>
      </c>
      <c r="C516" s="80">
        <v>511</v>
      </c>
      <c r="D516" s="12"/>
      <c r="F516" s="12">
        <v>3.9569999999999999</v>
      </c>
      <c r="G516">
        <v>510</v>
      </c>
      <c r="H516" s="12"/>
      <c r="J516" s="17">
        <v>5.8739999999999997</v>
      </c>
      <c r="K516" s="10">
        <v>512</v>
      </c>
      <c r="L516" s="85">
        <v>21.477</v>
      </c>
      <c r="M516" s="86">
        <v>512</v>
      </c>
    </row>
    <row r="517" spans="2:13" x14ac:dyDescent="0.3">
      <c r="B517" s="79">
        <v>23.33</v>
      </c>
      <c r="C517" s="80">
        <v>511</v>
      </c>
      <c r="D517" s="12"/>
      <c r="F517" s="12">
        <v>3.9569999999999999</v>
      </c>
      <c r="G517">
        <v>510</v>
      </c>
      <c r="H517" s="12"/>
      <c r="J517" s="17">
        <v>5.8630000000000004</v>
      </c>
      <c r="K517" s="10">
        <v>512</v>
      </c>
      <c r="L517" s="85">
        <v>21.43</v>
      </c>
      <c r="M517" s="86">
        <v>512</v>
      </c>
    </row>
    <row r="518" spans="2:13" x14ac:dyDescent="0.3">
      <c r="B518" s="79">
        <v>23.33</v>
      </c>
      <c r="C518" s="80">
        <v>514</v>
      </c>
      <c r="D518" s="12"/>
      <c r="F518" s="12">
        <v>3.9569999999999999</v>
      </c>
      <c r="G518">
        <v>510</v>
      </c>
      <c r="H518" s="12"/>
      <c r="J518" s="17">
        <v>5.8630000000000004</v>
      </c>
      <c r="K518" s="10">
        <v>514</v>
      </c>
      <c r="L518" s="85">
        <v>21.43</v>
      </c>
      <c r="M518" s="86">
        <v>512</v>
      </c>
    </row>
    <row r="519" spans="2:13" x14ac:dyDescent="0.3">
      <c r="B519" s="79">
        <v>23.228999999999999</v>
      </c>
      <c r="C519" s="80">
        <v>514</v>
      </c>
      <c r="D519" s="12"/>
      <c r="F519" s="12">
        <v>3.9569999999999999</v>
      </c>
      <c r="G519">
        <v>515</v>
      </c>
      <c r="H519" s="12"/>
      <c r="J519" s="17">
        <v>5.8410000000000002</v>
      </c>
      <c r="K519" s="10">
        <v>515</v>
      </c>
      <c r="L519" s="85">
        <v>21.43</v>
      </c>
      <c r="M519" s="86">
        <v>512</v>
      </c>
    </row>
    <row r="520" spans="2:13" x14ac:dyDescent="0.3">
      <c r="B520" s="79">
        <v>23.228999999999999</v>
      </c>
      <c r="C520" s="80">
        <v>516</v>
      </c>
      <c r="D520" s="12"/>
      <c r="F520" s="12">
        <v>3.9249999999999998</v>
      </c>
      <c r="G520">
        <v>516</v>
      </c>
      <c r="H520" s="12"/>
      <c r="J520" s="17">
        <v>5.83</v>
      </c>
      <c r="K520" s="10">
        <v>515</v>
      </c>
      <c r="L520" s="85">
        <v>21.43</v>
      </c>
      <c r="M520" s="86">
        <v>516</v>
      </c>
    </row>
    <row r="521" spans="2:13" x14ac:dyDescent="0.3">
      <c r="B521" s="79">
        <v>23.126999999999999</v>
      </c>
      <c r="C521" s="80">
        <v>516</v>
      </c>
      <c r="D521" s="12"/>
      <c r="F521" s="12">
        <v>3.9079999999999999</v>
      </c>
      <c r="G521">
        <v>516</v>
      </c>
      <c r="H521" s="12"/>
      <c r="J521" s="17">
        <v>5.83</v>
      </c>
      <c r="K521" s="10">
        <v>517</v>
      </c>
      <c r="L521" s="85">
        <v>21.332000000000001</v>
      </c>
      <c r="M521" s="86">
        <v>516</v>
      </c>
    </row>
    <row r="522" spans="2:13" x14ac:dyDescent="0.3">
      <c r="B522" s="79">
        <v>23.126999999999999</v>
      </c>
      <c r="C522" s="80">
        <v>518</v>
      </c>
      <c r="D522" s="12"/>
      <c r="F522" s="12">
        <v>3.9079999999999999</v>
      </c>
      <c r="G522">
        <v>516</v>
      </c>
      <c r="H522" s="12"/>
      <c r="J522" s="17">
        <v>5.7750000000000004</v>
      </c>
      <c r="K522" s="10">
        <v>517</v>
      </c>
      <c r="L522" s="85">
        <v>21.332000000000001</v>
      </c>
      <c r="M522" s="86">
        <v>516</v>
      </c>
    </row>
    <row r="523" spans="2:13" x14ac:dyDescent="0.3">
      <c r="B523" s="79">
        <v>23.021999999999998</v>
      </c>
      <c r="C523" s="80">
        <v>518</v>
      </c>
      <c r="D523" s="12"/>
      <c r="F523" s="12">
        <v>3.9079999999999999</v>
      </c>
      <c r="G523">
        <v>519</v>
      </c>
      <c r="H523" s="12"/>
      <c r="J523" s="17">
        <v>5.7750000000000004</v>
      </c>
      <c r="K523" s="10">
        <v>519</v>
      </c>
      <c r="L523" s="85">
        <v>21.332000000000001</v>
      </c>
      <c r="M523" s="86">
        <v>519</v>
      </c>
    </row>
    <row r="524" spans="2:13" x14ac:dyDescent="0.3">
      <c r="B524" s="79">
        <v>23.021999999999998</v>
      </c>
      <c r="C524" s="80">
        <v>520</v>
      </c>
      <c r="D524" s="12"/>
      <c r="F524" s="12">
        <v>3.8759999999999999</v>
      </c>
      <c r="G524">
        <v>520</v>
      </c>
      <c r="H524" s="12"/>
      <c r="J524" s="17">
        <v>5.7640000000000002</v>
      </c>
      <c r="K524" s="10">
        <v>520</v>
      </c>
      <c r="L524" s="85">
        <v>21.283999999999999</v>
      </c>
      <c r="M524" s="86">
        <v>519</v>
      </c>
    </row>
    <row r="525" spans="2:13" x14ac:dyDescent="0.3">
      <c r="B525" s="79">
        <v>22.92</v>
      </c>
      <c r="C525" s="80">
        <v>520</v>
      </c>
      <c r="D525" s="12"/>
      <c r="F525" s="12">
        <v>3.859</v>
      </c>
      <c r="G525">
        <v>520</v>
      </c>
      <c r="H525" s="12"/>
      <c r="J525" s="17">
        <v>5.7530000000000001</v>
      </c>
      <c r="K525" s="10">
        <v>521</v>
      </c>
      <c r="L525" s="85">
        <v>21.283999999999999</v>
      </c>
      <c r="M525" s="86">
        <v>519</v>
      </c>
    </row>
    <row r="526" spans="2:13" x14ac:dyDescent="0.3">
      <c r="B526" s="79">
        <v>22.92</v>
      </c>
      <c r="C526" s="80">
        <v>520</v>
      </c>
      <c r="D526" s="12"/>
      <c r="F526" s="12">
        <v>3.859</v>
      </c>
      <c r="G526">
        <v>520</v>
      </c>
      <c r="H526" s="12"/>
      <c r="J526" s="17">
        <v>5.7309999999999999</v>
      </c>
      <c r="K526" s="10">
        <v>522</v>
      </c>
      <c r="L526" s="85">
        <v>21.283999999999999</v>
      </c>
      <c r="M526" s="86">
        <v>522</v>
      </c>
    </row>
    <row r="527" spans="2:13" x14ac:dyDescent="0.3">
      <c r="B527" s="79">
        <v>22.92</v>
      </c>
      <c r="C527" s="80">
        <v>520</v>
      </c>
      <c r="D527" s="12"/>
      <c r="F527" s="12">
        <v>3.859</v>
      </c>
      <c r="G527">
        <v>523</v>
      </c>
      <c r="H527" s="12"/>
      <c r="J527" s="17">
        <v>5.72</v>
      </c>
      <c r="K527" s="10">
        <v>523</v>
      </c>
      <c r="L527" s="85">
        <v>21.233000000000001</v>
      </c>
      <c r="M527" s="86">
        <v>522</v>
      </c>
    </row>
    <row r="528" spans="2:13" x14ac:dyDescent="0.3">
      <c r="B528" s="79">
        <v>22.92</v>
      </c>
      <c r="C528" s="80">
        <v>524</v>
      </c>
      <c r="D528" s="12"/>
      <c r="F528" s="12">
        <v>3.843</v>
      </c>
      <c r="G528">
        <v>523</v>
      </c>
      <c r="H528" s="12"/>
      <c r="J528" s="17">
        <v>5.6749999999999998</v>
      </c>
      <c r="K528" s="10">
        <v>524</v>
      </c>
      <c r="L528" s="85">
        <v>21.233000000000001</v>
      </c>
      <c r="M528" s="86">
        <v>524</v>
      </c>
    </row>
    <row r="529" spans="2:13" x14ac:dyDescent="0.3">
      <c r="B529" s="79">
        <v>22.817</v>
      </c>
      <c r="C529" s="80">
        <v>524</v>
      </c>
      <c r="D529" s="12"/>
      <c r="F529" s="12">
        <v>3.843</v>
      </c>
      <c r="G529">
        <v>525</v>
      </c>
      <c r="H529" s="12"/>
      <c r="J529" s="17">
        <v>5.6529999999999996</v>
      </c>
      <c r="K529" s="10">
        <v>525</v>
      </c>
      <c r="L529" s="85">
        <v>21.184999999999999</v>
      </c>
      <c r="M529" s="86">
        <v>524</v>
      </c>
    </row>
    <row r="530" spans="2:13" x14ac:dyDescent="0.3">
      <c r="B530" s="79">
        <v>22.817</v>
      </c>
      <c r="C530" s="80">
        <v>524</v>
      </c>
      <c r="D530" s="12"/>
      <c r="F530" s="12">
        <v>3.8260000000000001</v>
      </c>
      <c r="G530">
        <v>525</v>
      </c>
      <c r="H530" s="12"/>
      <c r="J530" s="17">
        <v>5.6189999999999998</v>
      </c>
      <c r="K530" s="10">
        <v>525</v>
      </c>
      <c r="L530" s="85">
        <v>21.184999999999999</v>
      </c>
      <c r="M530" s="86">
        <v>524</v>
      </c>
    </row>
    <row r="531" spans="2:13" x14ac:dyDescent="0.3">
      <c r="B531" s="79">
        <v>22.817</v>
      </c>
      <c r="C531" s="80">
        <v>527</v>
      </c>
      <c r="D531" s="12"/>
      <c r="F531" s="12">
        <v>3.8260000000000001</v>
      </c>
      <c r="G531">
        <v>527</v>
      </c>
      <c r="H531" s="12"/>
      <c r="J531" s="17">
        <v>5.6189999999999998</v>
      </c>
      <c r="K531" s="10">
        <v>527</v>
      </c>
      <c r="L531" s="85">
        <v>21.184999999999999</v>
      </c>
      <c r="M531" s="86">
        <v>527</v>
      </c>
    </row>
    <row r="532" spans="2:13" x14ac:dyDescent="0.3">
      <c r="B532" s="79">
        <v>22.713000000000001</v>
      </c>
      <c r="C532" s="80">
        <v>527</v>
      </c>
      <c r="D532" s="12"/>
      <c r="F532" s="12">
        <v>3.8090000000000002</v>
      </c>
      <c r="G532">
        <v>527</v>
      </c>
      <c r="H532" s="12"/>
      <c r="J532" s="17">
        <v>5.6070000000000002</v>
      </c>
      <c r="K532" s="10">
        <v>527</v>
      </c>
      <c r="L532" s="85">
        <v>21.036999999999999</v>
      </c>
      <c r="M532" s="86">
        <v>527</v>
      </c>
    </row>
    <row r="533" spans="2:13" x14ac:dyDescent="0.3">
      <c r="B533" s="79">
        <v>22.713000000000001</v>
      </c>
      <c r="C533" s="80">
        <v>529</v>
      </c>
      <c r="D533" s="12"/>
      <c r="F533" s="12">
        <v>3.8090000000000002</v>
      </c>
      <c r="G533">
        <v>529</v>
      </c>
      <c r="H533" s="12"/>
      <c r="J533" s="17">
        <v>5.6070000000000002</v>
      </c>
      <c r="K533" s="10">
        <v>529</v>
      </c>
      <c r="L533" s="85">
        <v>21.036999999999999</v>
      </c>
      <c r="M533" s="86">
        <v>527</v>
      </c>
    </row>
    <row r="534" spans="2:13" x14ac:dyDescent="0.3">
      <c r="B534" s="79">
        <v>22.609000000000002</v>
      </c>
      <c r="C534" s="80">
        <v>530</v>
      </c>
      <c r="D534" s="12"/>
      <c r="F534" s="12">
        <v>3.7930000000000001</v>
      </c>
      <c r="G534">
        <v>529</v>
      </c>
      <c r="H534" s="12"/>
      <c r="J534" s="17">
        <v>5.5960000000000001</v>
      </c>
      <c r="K534" s="10">
        <v>529</v>
      </c>
      <c r="L534" s="85">
        <v>21.036999999999999</v>
      </c>
      <c r="M534" s="86">
        <v>530</v>
      </c>
    </row>
    <row r="535" spans="2:13" x14ac:dyDescent="0.3">
      <c r="B535" s="79">
        <v>22.501999999999999</v>
      </c>
      <c r="C535" s="80">
        <v>530</v>
      </c>
      <c r="D535" s="12"/>
      <c r="F535" s="12">
        <v>3.7930000000000001</v>
      </c>
      <c r="G535">
        <v>531</v>
      </c>
      <c r="H535" s="12"/>
      <c r="J535" s="17">
        <v>5.5960000000000001</v>
      </c>
      <c r="K535" s="10">
        <v>529</v>
      </c>
      <c r="L535" s="85">
        <v>20.937000000000001</v>
      </c>
      <c r="M535" s="86">
        <v>531</v>
      </c>
    </row>
    <row r="536" spans="2:13" x14ac:dyDescent="0.3">
      <c r="B536" s="79">
        <v>22.501999999999999</v>
      </c>
      <c r="C536" s="80">
        <v>532</v>
      </c>
      <c r="D536" s="12"/>
      <c r="F536" s="12">
        <v>3.7589999999999999</v>
      </c>
      <c r="G536">
        <v>532</v>
      </c>
      <c r="H536" s="12"/>
      <c r="J536" s="17">
        <v>5.5960000000000001</v>
      </c>
      <c r="K536" s="10">
        <v>532</v>
      </c>
      <c r="L536" s="85">
        <v>20.885000000000002</v>
      </c>
      <c r="M536" s="86">
        <v>531</v>
      </c>
    </row>
    <row r="537" spans="2:13" x14ac:dyDescent="0.3">
      <c r="B537" s="79">
        <v>22.396999999999998</v>
      </c>
      <c r="C537" s="80">
        <v>533</v>
      </c>
      <c r="D537" s="12"/>
      <c r="F537" s="12">
        <v>3.742</v>
      </c>
      <c r="G537">
        <v>532</v>
      </c>
      <c r="H537" s="12"/>
      <c r="J537" s="17">
        <v>5.585</v>
      </c>
      <c r="K537" s="10">
        <v>532</v>
      </c>
      <c r="L537" s="85">
        <v>20.885000000000002</v>
      </c>
      <c r="M537" s="86">
        <v>533</v>
      </c>
    </row>
    <row r="538" spans="2:13" x14ac:dyDescent="0.3">
      <c r="B538" s="79">
        <v>22.292000000000002</v>
      </c>
      <c r="C538" s="80">
        <v>533</v>
      </c>
      <c r="D538" s="12"/>
      <c r="F538" s="12">
        <v>3.742</v>
      </c>
      <c r="G538">
        <v>534</v>
      </c>
      <c r="H538" s="12"/>
      <c r="J538" s="17">
        <v>5.585</v>
      </c>
      <c r="K538" s="10">
        <v>532</v>
      </c>
      <c r="L538" s="85">
        <v>20.835999999999999</v>
      </c>
      <c r="M538" s="86">
        <v>533</v>
      </c>
    </row>
    <row r="539" spans="2:13" x14ac:dyDescent="0.3">
      <c r="B539" s="79">
        <v>22.292000000000002</v>
      </c>
      <c r="C539" s="80">
        <v>533</v>
      </c>
      <c r="D539" s="12"/>
      <c r="F539" s="12">
        <v>3.7250000000000001</v>
      </c>
      <c r="G539">
        <v>534</v>
      </c>
      <c r="H539" s="12"/>
      <c r="J539" s="17">
        <v>5.585</v>
      </c>
      <c r="K539" s="10">
        <v>535</v>
      </c>
      <c r="L539" s="85">
        <v>20.835999999999999</v>
      </c>
      <c r="M539" s="86">
        <v>535</v>
      </c>
    </row>
    <row r="540" spans="2:13" x14ac:dyDescent="0.3">
      <c r="B540" s="79">
        <v>22.292000000000002</v>
      </c>
      <c r="C540" s="80">
        <v>533</v>
      </c>
      <c r="D540" s="12"/>
      <c r="F540" s="12">
        <v>3.7250000000000001</v>
      </c>
      <c r="G540">
        <v>536</v>
      </c>
      <c r="H540" s="12"/>
      <c r="J540" s="17">
        <v>5.5620000000000003</v>
      </c>
      <c r="K540" s="10">
        <v>536</v>
      </c>
      <c r="L540" s="85">
        <v>20.786999999999999</v>
      </c>
      <c r="M540" s="86">
        <v>535</v>
      </c>
    </row>
    <row r="541" spans="2:13" x14ac:dyDescent="0.3">
      <c r="B541" s="79">
        <v>22.292000000000002</v>
      </c>
      <c r="C541" s="80">
        <v>533</v>
      </c>
      <c r="D541" s="12"/>
      <c r="F541" s="12">
        <v>3.7080000000000002</v>
      </c>
      <c r="G541">
        <v>536</v>
      </c>
      <c r="H541" s="12"/>
      <c r="J541" s="17">
        <v>5.5270000000000001</v>
      </c>
      <c r="K541" s="10">
        <v>536</v>
      </c>
      <c r="L541" s="85">
        <v>20.786999999999999</v>
      </c>
      <c r="M541" s="86">
        <v>537</v>
      </c>
    </row>
    <row r="542" spans="2:13" x14ac:dyDescent="0.3">
      <c r="B542" s="79">
        <v>22.292000000000002</v>
      </c>
      <c r="C542" s="80">
        <v>533</v>
      </c>
      <c r="D542" s="12"/>
      <c r="F542" s="12">
        <v>3.7080000000000002</v>
      </c>
      <c r="G542">
        <v>536</v>
      </c>
      <c r="H542" s="12"/>
      <c r="J542" s="17">
        <v>5.5270000000000001</v>
      </c>
      <c r="K542" s="10">
        <v>538</v>
      </c>
      <c r="L542" s="85">
        <v>20.734999999999999</v>
      </c>
      <c r="M542" s="86">
        <v>538</v>
      </c>
    </row>
    <row r="543" spans="2:13" x14ac:dyDescent="0.3">
      <c r="B543" s="79">
        <v>22.292000000000002</v>
      </c>
      <c r="C543" s="80">
        <v>539</v>
      </c>
      <c r="D543" s="12"/>
      <c r="F543" s="12">
        <v>3.7080000000000002</v>
      </c>
      <c r="G543">
        <v>539</v>
      </c>
      <c r="H543" s="12"/>
      <c r="J543" s="17">
        <v>5.4930000000000003</v>
      </c>
      <c r="K543" s="10">
        <v>538</v>
      </c>
      <c r="L543" s="85">
        <v>20.634</v>
      </c>
      <c r="M543" s="86">
        <v>539</v>
      </c>
    </row>
    <row r="544" spans="2:13" x14ac:dyDescent="0.3">
      <c r="B544" s="79">
        <v>22.186</v>
      </c>
      <c r="C544" s="80">
        <v>540</v>
      </c>
      <c r="D544" s="12"/>
      <c r="F544" s="12">
        <v>3.6909999999999998</v>
      </c>
      <c r="G544">
        <v>539</v>
      </c>
      <c r="H544" s="12"/>
      <c r="J544" s="17">
        <v>5.4930000000000003</v>
      </c>
      <c r="K544" s="10">
        <v>538</v>
      </c>
      <c r="L544" s="85">
        <v>20.584</v>
      </c>
      <c r="M544" s="86">
        <v>540</v>
      </c>
    </row>
    <row r="545" spans="2:13" x14ac:dyDescent="0.3">
      <c r="B545" s="79">
        <v>22.079000000000001</v>
      </c>
      <c r="C545" s="80">
        <v>540</v>
      </c>
      <c r="D545" s="12"/>
      <c r="F545" s="12">
        <v>3.6909999999999998</v>
      </c>
      <c r="G545">
        <v>539</v>
      </c>
      <c r="H545" s="12"/>
      <c r="J545" s="17">
        <v>5.4930000000000003</v>
      </c>
      <c r="K545" s="10">
        <v>538</v>
      </c>
      <c r="L545" s="85">
        <v>20.481999999999999</v>
      </c>
      <c r="M545" s="86">
        <v>541</v>
      </c>
    </row>
    <row r="546" spans="2:13" x14ac:dyDescent="0.3">
      <c r="B546" s="79">
        <v>22.079000000000001</v>
      </c>
      <c r="C546" s="80">
        <v>540</v>
      </c>
      <c r="D546" s="12"/>
      <c r="F546" s="12">
        <v>3.6909999999999998</v>
      </c>
      <c r="G546">
        <v>542</v>
      </c>
      <c r="H546" s="12"/>
      <c r="J546" s="17">
        <v>5.4930000000000003</v>
      </c>
      <c r="K546" s="10">
        <v>542</v>
      </c>
      <c r="L546" s="85">
        <v>20.431999999999999</v>
      </c>
      <c r="M546" s="86">
        <v>541</v>
      </c>
    </row>
    <row r="547" spans="2:13" x14ac:dyDescent="0.3">
      <c r="B547" s="79">
        <v>22.079000000000001</v>
      </c>
      <c r="C547" s="80">
        <v>540</v>
      </c>
      <c r="D547" s="12"/>
      <c r="F547" s="12">
        <v>3.673</v>
      </c>
      <c r="G547">
        <v>543</v>
      </c>
      <c r="H547" s="12"/>
      <c r="J547" s="17">
        <v>5.4809999999999999</v>
      </c>
      <c r="K547" s="10">
        <v>542</v>
      </c>
      <c r="L547" s="85">
        <v>20.431999999999999</v>
      </c>
      <c r="M547" s="86">
        <v>543</v>
      </c>
    </row>
    <row r="548" spans="2:13" x14ac:dyDescent="0.3">
      <c r="B548" s="79">
        <v>22.079000000000001</v>
      </c>
      <c r="C548" s="80">
        <v>544</v>
      </c>
      <c r="D548" s="12"/>
      <c r="F548" s="12">
        <v>3.6379999999999999</v>
      </c>
      <c r="G548">
        <v>544</v>
      </c>
      <c r="H548" s="12"/>
      <c r="J548" s="17">
        <v>5.4809999999999999</v>
      </c>
      <c r="K548" s="10">
        <v>544</v>
      </c>
      <c r="L548" s="85">
        <v>20.382000000000001</v>
      </c>
      <c r="M548" s="86">
        <v>544</v>
      </c>
    </row>
    <row r="549" spans="2:13" x14ac:dyDescent="0.3">
      <c r="B549" s="79">
        <v>21.972000000000001</v>
      </c>
      <c r="C549" s="80">
        <v>544</v>
      </c>
      <c r="D549" s="12"/>
      <c r="F549" s="12">
        <v>3.621</v>
      </c>
      <c r="G549">
        <v>544</v>
      </c>
      <c r="H549" s="12"/>
      <c r="J549" s="17">
        <v>5.47</v>
      </c>
      <c r="K549" s="10">
        <v>544</v>
      </c>
      <c r="L549" s="85">
        <v>20.329000000000001</v>
      </c>
      <c r="M549" s="86">
        <v>544</v>
      </c>
    </row>
    <row r="550" spans="2:13" x14ac:dyDescent="0.3">
      <c r="B550" s="79">
        <v>21.972000000000001</v>
      </c>
      <c r="C550" s="80">
        <v>546</v>
      </c>
      <c r="D550" s="12"/>
      <c r="F550" s="12">
        <v>3.621</v>
      </c>
      <c r="G550">
        <v>546</v>
      </c>
      <c r="H550" s="12"/>
      <c r="J550" s="17">
        <v>5.47</v>
      </c>
      <c r="K550" s="10">
        <v>544</v>
      </c>
      <c r="L550" s="85">
        <v>20.329000000000001</v>
      </c>
      <c r="M550" s="86">
        <v>546</v>
      </c>
    </row>
    <row r="551" spans="2:13" x14ac:dyDescent="0.3">
      <c r="B551" s="79">
        <v>21.861999999999998</v>
      </c>
      <c r="C551" s="80">
        <v>546</v>
      </c>
      <c r="D551" s="12"/>
      <c r="F551" s="12">
        <v>3.6030000000000002</v>
      </c>
      <c r="G551">
        <v>547</v>
      </c>
      <c r="H551" s="12"/>
      <c r="J551" s="17">
        <v>5.47</v>
      </c>
      <c r="K551" s="10">
        <v>547</v>
      </c>
      <c r="L551" s="85">
        <v>20.279</v>
      </c>
      <c r="M551" s="86">
        <v>546</v>
      </c>
    </row>
    <row r="552" spans="2:13" x14ac:dyDescent="0.3">
      <c r="B552" s="79">
        <v>21.861999999999998</v>
      </c>
      <c r="C552" s="80">
        <v>546</v>
      </c>
      <c r="D552" s="12"/>
      <c r="F552" s="12">
        <v>3.5859999999999999</v>
      </c>
      <c r="G552">
        <v>548</v>
      </c>
      <c r="H552" s="12"/>
      <c r="J552" s="17">
        <v>5.4459999999999997</v>
      </c>
      <c r="K552" s="10">
        <v>547</v>
      </c>
      <c r="L552" s="85">
        <v>20.279</v>
      </c>
      <c r="M552" s="86">
        <v>546</v>
      </c>
    </row>
    <row r="553" spans="2:13" x14ac:dyDescent="0.3">
      <c r="B553" s="79">
        <v>21.861999999999998</v>
      </c>
      <c r="C553" s="80">
        <v>546</v>
      </c>
      <c r="D553" s="12"/>
      <c r="F553" s="12">
        <v>3.5680000000000001</v>
      </c>
      <c r="G553">
        <v>549</v>
      </c>
      <c r="H553" s="12"/>
      <c r="J553" s="17">
        <v>5.4459999999999997</v>
      </c>
      <c r="K553" s="10">
        <v>549</v>
      </c>
      <c r="L553" s="85">
        <v>20.279</v>
      </c>
      <c r="M553" s="86">
        <v>549</v>
      </c>
    </row>
    <row r="554" spans="2:13" x14ac:dyDescent="0.3">
      <c r="B554" s="79">
        <v>21.861999999999998</v>
      </c>
      <c r="C554" s="80">
        <v>550</v>
      </c>
      <c r="D554" s="12"/>
      <c r="F554" s="12">
        <v>3.55</v>
      </c>
      <c r="G554">
        <v>550</v>
      </c>
      <c r="H554" s="12"/>
      <c r="J554" s="17">
        <v>5.4340000000000002</v>
      </c>
      <c r="K554" s="10">
        <v>550</v>
      </c>
      <c r="L554" s="85">
        <v>20.225999999999999</v>
      </c>
      <c r="M554" s="86">
        <v>550</v>
      </c>
    </row>
    <row r="555" spans="2:13" x14ac:dyDescent="0.3">
      <c r="B555" s="79">
        <v>21.754000000000001</v>
      </c>
      <c r="C555" s="80">
        <v>550</v>
      </c>
      <c r="D555" s="12"/>
      <c r="F555" s="12">
        <v>3.532</v>
      </c>
      <c r="G555">
        <v>550</v>
      </c>
      <c r="H555" s="12"/>
      <c r="J555" s="17">
        <v>5.423</v>
      </c>
      <c r="K555" s="10">
        <v>551</v>
      </c>
      <c r="L555" s="85">
        <v>20.175000000000001</v>
      </c>
      <c r="M555" s="86">
        <v>551</v>
      </c>
    </row>
    <row r="556" spans="2:13" x14ac:dyDescent="0.3">
      <c r="B556" s="79">
        <v>21.754000000000001</v>
      </c>
      <c r="C556" s="80">
        <v>550</v>
      </c>
      <c r="D556" s="12"/>
      <c r="F556" s="12">
        <v>3.532</v>
      </c>
      <c r="G556">
        <v>550</v>
      </c>
      <c r="H556" s="12"/>
      <c r="J556" s="17">
        <v>5.4109999999999996</v>
      </c>
      <c r="K556" s="10">
        <v>552</v>
      </c>
      <c r="L556" s="85">
        <v>20.071000000000002</v>
      </c>
      <c r="M556" s="86">
        <v>552</v>
      </c>
    </row>
    <row r="557" spans="2:13" x14ac:dyDescent="0.3">
      <c r="B557" s="79">
        <v>21.754000000000001</v>
      </c>
      <c r="C557" s="80">
        <v>553</v>
      </c>
      <c r="D557" s="12"/>
      <c r="F557" s="12">
        <v>3.532</v>
      </c>
      <c r="G557">
        <v>553</v>
      </c>
      <c r="H557" s="12"/>
      <c r="J557" s="17">
        <v>5.3869999999999996</v>
      </c>
      <c r="K557" s="10">
        <v>553</v>
      </c>
      <c r="L557" s="85">
        <v>20.02</v>
      </c>
      <c r="M557" s="86">
        <v>552</v>
      </c>
    </row>
    <row r="558" spans="2:13" x14ac:dyDescent="0.3">
      <c r="B558" s="79">
        <v>21.646000000000001</v>
      </c>
      <c r="C558" s="80">
        <v>553</v>
      </c>
      <c r="D558" s="12"/>
      <c r="F558" s="12">
        <v>3.5139999999999998</v>
      </c>
      <c r="G558">
        <v>553</v>
      </c>
      <c r="H558" s="12"/>
      <c r="J558" s="17">
        <v>5.3760000000000003</v>
      </c>
      <c r="K558" s="10">
        <v>553</v>
      </c>
      <c r="L558" s="85">
        <v>20.02</v>
      </c>
      <c r="M558" s="86">
        <v>552</v>
      </c>
    </row>
    <row r="559" spans="2:13" x14ac:dyDescent="0.3">
      <c r="B559" s="79">
        <v>21.646000000000001</v>
      </c>
      <c r="C559" s="80">
        <v>555</v>
      </c>
      <c r="D559" s="12"/>
      <c r="F559" s="12">
        <v>3.5139999999999998</v>
      </c>
      <c r="G559">
        <v>553</v>
      </c>
      <c r="H559" s="12"/>
      <c r="J559" s="17">
        <v>5.3760000000000003</v>
      </c>
      <c r="K559" s="10">
        <v>555</v>
      </c>
      <c r="L559" s="85">
        <v>20.02</v>
      </c>
      <c r="M559" s="86">
        <v>555</v>
      </c>
    </row>
    <row r="560" spans="2:13" x14ac:dyDescent="0.3">
      <c r="B560" s="79">
        <v>21.536000000000001</v>
      </c>
      <c r="C560" s="80">
        <v>555</v>
      </c>
      <c r="D560" s="12"/>
      <c r="F560" s="12">
        <v>3.5139999999999998</v>
      </c>
      <c r="G560">
        <v>556</v>
      </c>
      <c r="H560" s="12"/>
      <c r="J560" s="17">
        <v>5.3639999999999999</v>
      </c>
      <c r="K560" s="10">
        <v>555</v>
      </c>
      <c r="L560" s="85">
        <v>19.914999999999999</v>
      </c>
      <c r="M560" s="86">
        <v>555</v>
      </c>
    </row>
    <row r="561" spans="2:13" x14ac:dyDescent="0.3">
      <c r="B561" s="79">
        <v>21.536000000000001</v>
      </c>
      <c r="C561" s="80">
        <v>555</v>
      </c>
      <c r="D561" s="12"/>
      <c r="F561" s="12">
        <v>3.496</v>
      </c>
      <c r="G561">
        <v>556</v>
      </c>
      <c r="H561" s="12"/>
      <c r="J561" s="17">
        <v>5.3639999999999999</v>
      </c>
      <c r="K561" s="10">
        <v>555</v>
      </c>
      <c r="L561" s="85">
        <v>19.914999999999999</v>
      </c>
      <c r="M561" s="86">
        <v>557</v>
      </c>
    </row>
    <row r="562" spans="2:13" x14ac:dyDescent="0.3">
      <c r="B562" s="79">
        <v>21.536000000000001</v>
      </c>
      <c r="C562" s="80">
        <v>558</v>
      </c>
      <c r="D562" s="12"/>
      <c r="F562" s="12">
        <v>3.496</v>
      </c>
      <c r="G562">
        <v>558</v>
      </c>
      <c r="H562" s="12"/>
      <c r="J562" s="17">
        <v>5.3639999999999999</v>
      </c>
      <c r="K562" s="10">
        <v>558</v>
      </c>
      <c r="L562" s="85">
        <v>19.863</v>
      </c>
      <c r="M562" s="86">
        <v>557</v>
      </c>
    </row>
    <row r="563" spans="2:13" x14ac:dyDescent="0.3">
      <c r="B563" s="79">
        <v>21.427</v>
      </c>
      <c r="C563" s="80">
        <v>558</v>
      </c>
      <c r="D563" s="12"/>
      <c r="F563" s="12">
        <v>3.4769999999999999</v>
      </c>
      <c r="G563">
        <v>558</v>
      </c>
      <c r="H563" s="12"/>
      <c r="J563" s="17">
        <v>5.3520000000000003</v>
      </c>
      <c r="K563" s="10">
        <v>559</v>
      </c>
      <c r="L563" s="85">
        <v>19.863</v>
      </c>
      <c r="M563" s="86">
        <v>557</v>
      </c>
    </row>
    <row r="564" spans="2:13" x14ac:dyDescent="0.3">
      <c r="B564" s="79">
        <v>21.427</v>
      </c>
      <c r="C564" s="80">
        <v>558</v>
      </c>
      <c r="D564" s="12"/>
      <c r="F564" s="12">
        <v>3.4769999999999999</v>
      </c>
      <c r="G564">
        <v>558</v>
      </c>
      <c r="H564" s="12"/>
      <c r="J564" s="17">
        <v>5.3159999999999998</v>
      </c>
      <c r="K564" s="10">
        <v>559</v>
      </c>
      <c r="L564" s="85">
        <v>19.863</v>
      </c>
      <c r="M564" s="86">
        <v>557</v>
      </c>
    </row>
    <row r="565" spans="2:13" x14ac:dyDescent="0.3">
      <c r="B565" s="79">
        <v>21.427</v>
      </c>
      <c r="C565" s="80">
        <v>558</v>
      </c>
      <c r="D565" s="12"/>
      <c r="F565" s="12">
        <v>3.4769999999999999</v>
      </c>
      <c r="G565">
        <v>561</v>
      </c>
      <c r="H565" s="12"/>
      <c r="J565" s="17">
        <v>5.3159999999999998</v>
      </c>
      <c r="K565" s="10">
        <v>559</v>
      </c>
      <c r="L565" s="85">
        <v>19.863</v>
      </c>
      <c r="M565" s="86">
        <v>561</v>
      </c>
    </row>
    <row r="566" spans="2:13" x14ac:dyDescent="0.3">
      <c r="B566" s="79">
        <v>21.427</v>
      </c>
      <c r="C566" s="80">
        <v>558</v>
      </c>
      <c r="D566" s="12"/>
      <c r="F566" s="12">
        <v>3.4590000000000001</v>
      </c>
      <c r="G566">
        <v>562</v>
      </c>
      <c r="H566" s="12"/>
      <c r="J566" s="17">
        <v>5.3159999999999998</v>
      </c>
      <c r="K566" s="10">
        <v>562</v>
      </c>
      <c r="L566" s="85">
        <v>19.809000000000001</v>
      </c>
      <c r="M566" s="86">
        <v>562</v>
      </c>
    </row>
    <row r="567" spans="2:13" x14ac:dyDescent="0.3">
      <c r="B567" s="79">
        <v>21.427</v>
      </c>
      <c r="C567" s="80">
        <v>563</v>
      </c>
      <c r="D567" s="12"/>
      <c r="F567" s="12">
        <v>3.4409999999999998</v>
      </c>
      <c r="G567">
        <v>562</v>
      </c>
      <c r="H567" s="12"/>
      <c r="J567" s="17">
        <v>5.3040000000000003</v>
      </c>
      <c r="K567" s="10">
        <v>562</v>
      </c>
      <c r="L567" s="85">
        <v>19.702999999999999</v>
      </c>
      <c r="M567" s="86">
        <v>562</v>
      </c>
    </row>
    <row r="568" spans="2:13" x14ac:dyDescent="0.3">
      <c r="B568" s="79">
        <v>21.317</v>
      </c>
      <c r="C568" s="80">
        <v>563</v>
      </c>
      <c r="D568" s="12"/>
      <c r="F568" s="12">
        <v>3.4409999999999998</v>
      </c>
      <c r="G568">
        <v>564</v>
      </c>
      <c r="H568" s="12"/>
      <c r="J568" s="17">
        <v>5.3040000000000003</v>
      </c>
      <c r="K568" s="10">
        <v>564</v>
      </c>
      <c r="L568" s="85">
        <v>19.702999999999999</v>
      </c>
      <c r="M568" s="86">
        <v>564</v>
      </c>
    </row>
    <row r="569" spans="2:13" x14ac:dyDescent="0.3">
      <c r="B569" s="79">
        <v>21.317</v>
      </c>
      <c r="C569" s="80">
        <v>565</v>
      </c>
      <c r="D569" s="12"/>
      <c r="F569" s="12">
        <v>3.4220000000000002</v>
      </c>
      <c r="G569">
        <v>565</v>
      </c>
      <c r="H569" s="12"/>
      <c r="J569" s="17">
        <v>5.2439999999999998</v>
      </c>
      <c r="K569" s="10">
        <v>564</v>
      </c>
      <c r="L569" s="85">
        <v>19.651</v>
      </c>
      <c r="M569" s="86">
        <v>565</v>
      </c>
    </row>
    <row r="570" spans="2:13" x14ac:dyDescent="0.3">
      <c r="B570" s="79">
        <v>21.202999999999999</v>
      </c>
      <c r="C570" s="80">
        <v>565</v>
      </c>
      <c r="D570" s="12"/>
      <c r="F570" s="12">
        <v>3.403</v>
      </c>
      <c r="G570">
        <v>565</v>
      </c>
      <c r="H570" s="12"/>
      <c r="J570" s="17">
        <v>5.2439999999999998</v>
      </c>
      <c r="K570" s="10">
        <v>566</v>
      </c>
      <c r="L570" s="85">
        <v>19.599</v>
      </c>
      <c r="M570" s="86">
        <v>566</v>
      </c>
    </row>
    <row r="571" spans="2:13" x14ac:dyDescent="0.3">
      <c r="B571" s="79">
        <v>21.202999999999999</v>
      </c>
      <c r="C571" s="80">
        <v>565</v>
      </c>
      <c r="D571" s="12"/>
      <c r="F571" s="12">
        <v>3.403</v>
      </c>
      <c r="G571">
        <v>565</v>
      </c>
      <c r="H571" s="12"/>
      <c r="J571" s="17">
        <v>5.2069999999999999</v>
      </c>
      <c r="K571" s="10">
        <v>567</v>
      </c>
      <c r="L571" s="85">
        <v>19.491</v>
      </c>
      <c r="M571" s="86">
        <v>567</v>
      </c>
    </row>
    <row r="572" spans="2:13" x14ac:dyDescent="0.3">
      <c r="B572" s="79">
        <v>21.202999999999999</v>
      </c>
      <c r="C572" s="80">
        <v>568</v>
      </c>
      <c r="D572" s="12"/>
      <c r="F572" s="12">
        <v>3.403</v>
      </c>
      <c r="G572">
        <v>568</v>
      </c>
      <c r="H572" s="12"/>
      <c r="J572" s="17">
        <v>5.1950000000000003</v>
      </c>
      <c r="K572" s="10">
        <v>568</v>
      </c>
      <c r="L572" s="85">
        <v>19.436</v>
      </c>
      <c r="M572" s="86">
        <v>567</v>
      </c>
    </row>
    <row r="573" spans="2:13" x14ac:dyDescent="0.3">
      <c r="B573" s="79">
        <v>21.091000000000001</v>
      </c>
      <c r="C573" s="80">
        <v>568</v>
      </c>
      <c r="D573" s="12"/>
      <c r="F573" s="12">
        <v>3.3849999999999998</v>
      </c>
      <c r="G573">
        <v>568</v>
      </c>
      <c r="H573" s="12"/>
      <c r="J573" s="17">
        <v>5.1829999999999998</v>
      </c>
      <c r="K573" s="10">
        <v>569</v>
      </c>
      <c r="L573" s="85">
        <v>19.436</v>
      </c>
      <c r="M573" s="86">
        <v>569</v>
      </c>
    </row>
    <row r="574" spans="2:13" x14ac:dyDescent="0.3">
      <c r="B574" s="79">
        <v>21.091000000000001</v>
      </c>
      <c r="C574" s="80">
        <v>570</v>
      </c>
      <c r="D574" s="12"/>
      <c r="F574" s="12">
        <v>3.3849999999999998</v>
      </c>
      <c r="G574">
        <v>570</v>
      </c>
      <c r="H574" s="12"/>
      <c r="J574" s="17">
        <v>5.17</v>
      </c>
      <c r="K574" s="10">
        <v>569</v>
      </c>
      <c r="L574" s="85">
        <v>19.382999999999999</v>
      </c>
      <c r="M574" s="86">
        <v>570</v>
      </c>
    </row>
    <row r="575" spans="2:13" x14ac:dyDescent="0.3">
      <c r="B575" s="79">
        <v>20.978999999999999</v>
      </c>
      <c r="C575" s="80">
        <v>570</v>
      </c>
      <c r="D575" s="12"/>
      <c r="F575" s="12">
        <v>3.3660000000000001</v>
      </c>
      <c r="G575">
        <v>571</v>
      </c>
      <c r="H575" s="12"/>
      <c r="J575" s="17">
        <v>5.17</v>
      </c>
      <c r="K575" s="10">
        <v>571</v>
      </c>
      <c r="L575" s="85">
        <v>19.331</v>
      </c>
      <c r="M575" s="86">
        <v>570</v>
      </c>
    </row>
    <row r="576" spans="2:13" x14ac:dyDescent="0.3">
      <c r="B576" s="79">
        <v>20.978999999999999</v>
      </c>
      <c r="C576" s="80">
        <v>570</v>
      </c>
      <c r="D576" s="12"/>
      <c r="F576" s="12">
        <v>3.347</v>
      </c>
      <c r="G576">
        <v>571</v>
      </c>
      <c r="H576" s="12"/>
      <c r="J576" s="17">
        <v>5.1459999999999999</v>
      </c>
      <c r="K576" s="10">
        <v>571</v>
      </c>
      <c r="L576" s="85">
        <v>19.331</v>
      </c>
      <c r="M576" s="86">
        <v>572</v>
      </c>
    </row>
    <row r="577" spans="2:13" x14ac:dyDescent="0.3">
      <c r="B577" s="79">
        <v>20.978999999999999</v>
      </c>
      <c r="C577" s="80">
        <v>573</v>
      </c>
      <c r="D577" s="12"/>
      <c r="F577" s="12">
        <v>3.347</v>
      </c>
      <c r="G577">
        <v>573</v>
      </c>
      <c r="H577" s="12"/>
      <c r="J577" s="17">
        <v>5.1459999999999999</v>
      </c>
      <c r="K577" s="10">
        <v>571</v>
      </c>
      <c r="L577" s="85">
        <v>19.274999999999999</v>
      </c>
      <c r="M577" s="86">
        <v>573</v>
      </c>
    </row>
    <row r="578" spans="2:13" x14ac:dyDescent="0.3">
      <c r="B578" s="79">
        <v>20.867000000000001</v>
      </c>
      <c r="C578" s="80">
        <v>573</v>
      </c>
      <c r="D578" s="12"/>
      <c r="F578" s="12">
        <v>3.3279999999999998</v>
      </c>
      <c r="G578">
        <v>573</v>
      </c>
      <c r="H578" s="12"/>
      <c r="J578" s="17">
        <v>5.1459999999999999</v>
      </c>
      <c r="K578" s="10">
        <v>574</v>
      </c>
      <c r="L578" s="85">
        <v>19.222000000000001</v>
      </c>
      <c r="M578" s="86">
        <v>573</v>
      </c>
    </row>
    <row r="579" spans="2:13" x14ac:dyDescent="0.3">
      <c r="B579" s="79">
        <v>20.867000000000001</v>
      </c>
      <c r="C579" s="80">
        <v>573</v>
      </c>
      <c r="D579" s="12"/>
      <c r="F579" s="12">
        <v>3.3279999999999998</v>
      </c>
      <c r="G579">
        <v>573</v>
      </c>
      <c r="H579" s="12"/>
      <c r="J579" s="17">
        <v>5.133</v>
      </c>
      <c r="K579" s="10">
        <v>575</v>
      </c>
      <c r="L579" s="85">
        <v>19.222000000000001</v>
      </c>
      <c r="M579" s="86">
        <v>573</v>
      </c>
    </row>
    <row r="580" spans="2:13" x14ac:dyDescent="0.3">
      <c r="B580" s="79">
        <v>20.867000000000001</v>
      </c>
      <c r="C580" s="80">
        <v>576</v>
      </c>
      <c r="D580" s="12"/>
      <c r="F580" s="12">
        <v>3.3279999999999998</v>
      </c>
      <c r="G580">
        <v>576</v>
      </c>
      <c r="H580" s="12"/>
      <c r="J580" s="17">
        <v>5.1210000000000004</v>
      </c>
      <c r="K580" s="10">
        <v>575</v>
      </c>
      <c r="L580" s="85">
        <v>19.222000000000001</v>
      </c>
      <c r="M580" s="86">
        <v>576</v>
      </c>
    </row>
    <row r="581" spans="2:13" x14ac:dyDescent="0.3">
      <c r="B581" s="79">
        <v>20.754000000000001</v>
      </c>
      <c r="C581" s="80">
        <v>576</v>
      </c>
      <c r="D581" s="12"/>
      <c r="F581" s="12">
        <v>3.3090000000000002</v>
      </c>
      <c r="G581">
        <v>576</v>
      </c>
      <c r="H581" s="12"/>
      <c r="J581" s="17">
        <v>5.1210000000000004</v>
      </c>
      <c r="K581" s="10">
        <v>575</v>
      </c>
      <c r="L581" s="85">
        <v>19.164999999999999</v>
      </c>
      <c r="M581" s="86">
        <v>577</v>
      </c>
    </row>
    <row r="582" spans="2:13" x14ac:dyDescent="0.3">
      <c r="B582" s="79">
        <v>20.754000000000001</v>
      </c>
      <c r="C582" s="80">
        <v>576</v>
      </c>
      <c r="D582" s="12"/>
      <c r="F582" s="12">
        <v>3.3090000000000002</v>
      </c>
      <c r="G582">
        <v>578</v>
      </c>
      <c r="H582" s="12"/>
      <c r="J582" s="17">
        <v>5.1210000000000004</v>
      </c>
      <c r="K582" s="10">
        <v>578</v>
      </c>
      <c r="L582" s="85">
        <v>19.111999999999998</v>
      </c>
      <c r="M582" s="86">
        <v>577</v>
      </c>
    </row>
    <row r="583" spans="2:13" x14ac:dyDescent="0.3">
      <c r="B583" s="79">
        <v>20.754000000000001</v>
      </c>
      <c r="C583" s="80">
        <v>579</v>
      </c>
      <c r="D583" s="12"/>
      <c r="F583" s="12">
        <v>3.2890000000000001</v>
      </c>
      <c r="G583">
        <v>578</v>
      </c>
      <c r="H583" s="12"/>
      <c r="J583" s="17">
        <v>5.0960000000000001</v>
      </c>
      <c r="K583" s="10">
        <v>579</v>
      </c>
      <c r="L583" s="85">
        <v>19.111999999999998</v>
      </c>
      <c r="M583" s="86">
        <v>579</v>
      </c>
    </row>
    <row r="584" spans="2:13" x14ac:dyDescent="0.3">
      <c r="B584" s="79">
        <v>20.64</v>
      </c>
      <c r="C584" s="80">
        <v>580</v>
      </c>
      <c r="D584" s="12"/>
      <c r="F584" s="12">
        <v>3.2890000000000001</v>
      </c>
      <c r="G584">
        <v>580</v>
      </c>
      <c r="H584" s="12"/>
      <c r="J584" s="17">
        <v>5.0830000000000002</v>
      </c>
      <c r="K584" s="10">
        <v>579</v>
      </c>
      <c r="L584" s="85">
        <v>19.059000000000001</v>
      </c>
      <c r="M584" s="86">
        <v>579</v>
      </c>
    </row>
    <row r="585" spans="2:13" x14ac:dyDescent="0.3">
      <c r="B585" s="79">
        <v>20.521999999999998</v>
      </c>
      <c r="C585" s="80">
        <v>580</v>
      </c>
      <c r="D585" s="12"/>
      <c r="F585" s="12">
        <v>3.27</v>
      </c>
      <c r="G585">
        <v>581</v>
      </c>
      <c r="H585" s="12"/>
      <c r="J585" s="17">
        <v>5.0830000000000002</v>
      </c>
      <c r="K585" s="10">
        <v>581</v>
      </c>
      <c r="L585" s="85">
        <v>19.059000000000001</v>
      </c>
      <c r="M585" s="86">
        <v>579</v>
      </c>
    </row>
    <row r="586" spans="2:13" x14ac:dyDescent="0.3">
      <c r="B586" s="79">
        <v>20.521999999999998</v>
      </c>
      <c r="C586" s="80">
        <v>580</v>
      </c>
      <c r="D586" s="12"/>
      <c r="F586" s="12">
        <v>3.25</v>
      </c>
      <c r="G586">
        <v>581</v>
      </c>
      <c r="H586" s="12"/>
      <c r="J586" s="17">
        <v>5.0330000000000004</v>
      </c>
      <c r="K586" s="10">
        <v>582</v>
      </c>
      <c r="L586" s="85">
        <v>19.059000000000001</v>
      </c>
      <c r="M586" s="86">
        <v>579</v>
      </c>
    </row>
    <row r="587" spans="2:13" x14ac:dyDescent="0.3">
      <c r="B587" s="79">
        <v>20.521999999999998</v>
      </c>
      <c r="C587" s="80">
        <v>580</v>
      </c>
      <c r="D587" s="12"/>
      <c r="F587" s="12">
        <v>3.25</v>
      </c>
      <c r="G587">
        <v>583</v>
      </c>
      <c r="H587" s="12"/>
      <c r="J587" s="17">
        <v>5.0199999999999996</v>
      </c>
      <c r="K587" s="10">
        <v>582</v>
      </c>
      <c r="L587" s="85">
        <v>19.059000000000001</v>
      </c>
      <c r="M587" s="86">
        <v>583</v>
      </c>
    </row>
    <row r="588" spans="2:13" x14ac:dyDescent="0.3">
      <c r="B588" s="79">
        <v>20.521999999999998</v>
      </c>
      <c r="C588" s="80">
        <v>584</v>
      </c>
      <c r="D588" s="12"/>
      <c r="F588" s="12">
        <v>3.2309999999999999</v>
      </c>
      <c r="G588">
        <v>583</v>
      </c>
      <c r="H588" s="12"/>
      <c r="J588" s="17">
        <v>5.0199999999999996</v>
      </c>
      <c r="K588" s="10">
        <v>582</v>
      </c>
      <c r="L588" s="85">
        <v>19.001999999999999</v>
      </c>
      <c r="M588" s="86">
        <v>584</v>
      </c>
    </row>
    <row r="589" spans="2:13" x14ac:dyDescent="0.3">
      <c r="B589" s="79">
        <v>20.407</v>
      </c>
      <c r="C589" s="80">
        <v>584</v>
      </c>
      <c r="D589" s="12"/>
      <c r="F589" s="12">
        <v>3.2309999999999999</v>
      </c>
      <c r="G589">
        <v>583</v>
      </c>
      <c r="H589" s="12"/>
      <c r="J589" s="17">
        <v>5.0199999999999996</v>
      </c>
      <c r="K589" s="10">
        <v>582</v>
      </c>
      <c r="L589" s="85">
        <v>18.948</v>
      </c>
      <c r="M589" s="86">
        <v>585</v>
      </c>
    </row>
    <row r="590" spans="2:13" x14ac:dyDescent="0.3">
      <c r="B590" s="79">
        <v>20.407</v>
      </c>
      <c r="C590" s="80">
        <v>586</v>
      </c>
      <c r="D590" s="12"/>
      <c r="F590" s="12">
        <v>3.2309999999999999</v>
      </c>
      <c r="G590">
        <v>583</v>
      </c>
      <c r="H590" s="12"/>
      <c r="J590" s="17">
        <v>5.0199999999999996</v>
      </c>
      <c r="K590" s="10">
        <v>586</v>
      </c>
      <c r="L590" s="85">
        <v>18.837</v>
      </c>
      <c r="M590" s="86">
        <v>586</v>
      </c>
    </row>
    <row r="591" spans="2:13" x14ac:dyDescent="0.3">
      <c r="B591" s="79">
        <v>20.292000000000002</v>
      </c>
      <c r="C591" s="80">
        <v>586</v>
      </c>
      <c r="D591" s="12"/>
      <c r="F591" s="12">
        <v>3.2309999999999999</v>
      </c>
      <c r="G591">
        <v>587</v>
      </c>
      <c r="H591" s="12"/>
      <c r="J591" s="17">
        <v>5.008</v>
      </c>
      <c r="K591" s="10">
        <v>587</v>
      </c>
      <c r="L591" s="85">
        <v>18.783000000000001</v>
      </c>
      <c r="M591" s="86">
        <v>586</v>
      </c>
    </row>
    <row r="592" spans="2:13" x14ac:dyDescent="0.3">
      <c r="B592" s="79">
        <v>20.292000000000002</v>
      </c>
      <c r="C592" s="80">
        <v>586</v>
      </c>
      <c r="D592" s="12"/>
      <c r="F592" s="12">
        <v>3.2109999999999999</v>
      </c>
      <c r="G592">
        <v>587</v>
      </c>
      <c r="H592" s="12"/>
      <c r="J592" s="17">
        <v>4.9950000000000001</v>
      </c>
      <c r="K592" s="10">
        <v>588</v>
      </c>
      <c r="L592" s="85">
        <v>18.783000000000001</v>
      </c>
      <c r="M592" s="86">
        <v>586</v>
      </c>
    </row>
    <row r="593" spans="2:13" x14ac:dyDescent="0.3">
      <c r="B593" s="79">
        <v>20.292000000000002</v>
      </c>
      <c r="C593" s="80">
        <v>586</v>
      </c>
      <c r="D593" s="12"/>
      <c r="F593" s="12">
        <v>3.2109999999999999</v>
      </c>
      <c r="G593">
        <v>589</v>
      </c>
      <c r="H593" s="12"/>
      <c r="J593" s="17">
        <v>4.9569999999999999</v>
      </c>
      <c r="K593" s="10">
        <v>588</v>
      </c>
      <c r="L593" s="85">
        <v>18.783000000000001</v>
      </c>
      <c r="M593" s="86">
        <v>589</v>
      </c>
    </row>
    <row r="594" spans="2:13" x14ac:dyDescent="0.3">
      <c r="B594" s="79">
        <v>20.292000000000002</v>
      </c>
      <c r="C594" s="80">
        <v>586</v>
      </c>
      <c r="D594" s="12"/>
      <c r="F594" s="12">
        <v>3.1909999999999998</v>
      </c>
      <c r="G594">
        <v>589</v>
      </c>
      <c r="H594" s="12"/>
      <c r="J594" s="17">
        <v>4.9569999999999999</v>
      </c>
      <c r="K594" s="10">
        <v>588</v>
      </c>
      <c r="L594" s="85">
        <v>18.725000000000001</v>
      </c>
      <c r="M594" s="86">
        <v>590</v>
      </c>
    </row>
    <row r="595" spans="2:13" x14ac:dyDescent="0.3">
      <c r="B595" s="79">
        <v>20.292000000000002</v>
      </c>
      <c r="C595" s="80">
        <v>591</v>
      </c>
      <c r="D595" s="12"/>
      <c r="F595" s="12">
        <v>3.1909999999999998</v>
      </c>
      <c r="G595">
        <v>589</v>
      </c>
      <c r="H595" s="12"/>
      <c r="J595" s="17">
        <v>4.9569999999999999</v>
      </c>
      <c r="K595" s="10">
        <v>588</v>
      </c>
      <c r="L595" s="85">
        <v>18.670999999999999</v>
      </c>
      <c r="M595" s="86">
        <v>590</v>
      </c>
    </row>
    <row r="596" spans="2:13" x14ac:dyDescent="0.3">
      <c r="B596" s="79">
        <v>20.175000000000001</v>
      </c>
      <c r="C596" s="80">
        <v>591</v>
      </c>
      <c r="D596" s="12"/>
      <c r="F596" s="12">
        <v>3.1909999999999998</v>
      </c>
      <c r="G596">
        <v>592</v>
      </c>
      <c r="H596" s="12"/>
      <c r="J596" s="17">
        <v>4.9569999999999999</v>
      </c>
      <c r="K596" s="10">
        <v>588</v>
      </c>
      <c r="L596" s="85">
        <v>18.670999999999999</v>
      </c>
      <c r="M596" s="86">
        <v>592</v>
      </c>
    </row>
    <row r="597" spans="2:13" x14ac:dyDescent="0.3">
      <c r="B597" s="79">
        <v>20.175000000000001</v>
      </c>
      <c r="C597" s="80">
        <v>591</v>
      </c>
      <c r="D597" s="12"/>
      <c r="F597" s="12">
        <v>3.1509999999999998</v>
      </c>
      <c r="G597">
        <v>592</v>
      </c>
      <c r="H597" s="12"/>
      <c r="J597" s="17">
        <v>4.9569999999999999</v>
      </c>
      <c r="K597" s="10">
        <v>593</v>
      </c>
      <c r="L597" s="85">
        <v>18.558</v>
      </c>
      <c r="M597" s="86">
        <v>593</v>
      </c>
    </row>
    <row r="598" spans="2:13" x14ac:dyDescent="0.3">
      <c r="B598" s="79">
        <v>20.175000000000001</v>
      </c>
      <c r="C598" s="80">
        <v>591</v>
      </c>
      <c r="D598" s="12"/>
      <c r="F598" s="12">
        <v>3.1509999999999998</v>
      </c>
      <c r="G598">
        <v>592</v>
      </c>
      <c r="H598" s="12"/>
      <c r="J598" s="17">
        <v>4.944</v>
      </c>
      <c r="K598" s="10">
        <v>593</v>
      </c>
      <c r="L598" s="85">
        <v>18.503</v>
      </c>
      <c r="M598" s="86">
        <v>594</v>
      </c>
    </row>
    <row r="599" spans="2:13" x14ac:dyDescent="0.3">
      <c r="B599" s="79">
        <v>20.175000000000001</v>
      </c>
      <c r="C599" s="80">
        <v>591</v>
      </c>
      <c r="D599" s="12"/>
      <c r="F599" s="12">
        <v>3.1509999999999998</v>
      </c>
      <c r="G599">
        <v>595</v>
      </c>
      <c r="H599" s="12"/>
      <c r="J599" s="17">
        <v>4.944</v>
      </c>
      <c r="K599" s="10">
        <v>593</v>
      </c>
      <c r="L599" s="85">
        <v>18.443999999999999</v>
      </c>
      <c r="M599" s="86">
        <v>594</v>
      </c>
    </row>
    <row r="600" spans="2:13" x14ac:dyDescent="0.3">
      <c r="B600" s="79">
        <v>20.175000000000001</v>
      </c>
      <c r="C600" s="80">
        <v>591</v>
      </c>
      <c r="D600" s="12"/>
      <c r="F600" s="12">
        <v>3.1309999999999998</v>
      </c>
      <c r="G600">
        <v>596</v>
      </c>
      <c r="H600" s="12"/>
      <c r="J600" s="17">
        <v>4.944</v>
      </c>
      <c r="K600" s="10">
        <v>596</v>
      </c>
      <c r="L600" s="85">
        <v>18.443999999999999</v>
      </c>
      <c r="M600" s="86">
        <v>594</v>
      </c>
    </row>
    <row r="601" spans="2:13" x14ac:dyDescent="0.3">
      <c r="B601" s="79">
        <v>20.175000000000001</v>
      </c>
      <c r="C601" s="80">
        <v>591</v>
      </c>
      <c r="D601" s="12"/>
      <c r="F601" s="12">
        <v>3.11</v>
      </c>
      <c r="G601">
        <v>597</v>
      </c>
      <c r="H601" s="12"/>
      <c r="J601" s="17">
        <v>4.931</v>
      </c>
      <c r="K601" s="10">
        <v>596</v>
      </c>
      <c r="L601" s="85">
        <v>18.443999999999999</v>
      </c>
      <c r="M601" s="86">
        <v>597</v>
      </c>
    </row>
    <row r="602" spans="2:13" x14ac:dyDescent="0.3">
      <c r="B602" s="79">
        <v>20.175000000000001</v>
      </c>
      <c r="C602" s="80">
        <v>598</v>
      </c>
      <c r="D602" s="12"/>
      <c r="F602" s="12">
        <v>3.09</v>
      </c>
      <c r="G602">
        <v>598</v>
      </c>
      <c r="H602" s="12"/>
      <c r="J602" s="17">
        <v>4.931</v>
      </c>
      <c r="K602" s="10">
        <v>596</v>
      </c>
      <c r="L602" s="85">
        <v>18.388999999999999</v>
      </c>
      <c r="M602" s="86">
        <v>597</v>
      </c>
    </row>
    <row r="603" spans="2:13" x14ac:dyDescent="0.3">
      <c r="B603" s="79">
        <v>20.058</v>
      </c>
      <c r="C603" s="80">
        <v>599</v>
      </c>
      <c r="D603" s="12"/>
      <c r="F603" s="12">
        <v>3.069</v>
      </c>
      <c r="G603">
        <v>598</v>
      </c>
      <c r="H603" s="12"/>
      <c r="J603" s="17">
        <v>4.931</v>
      </c>
      <c r="K603" s="10">
        <v>599</v>
      </c>
      <c r="L603" s="85">
        <v>18.388999999999999</v>
      </c>
      <c r="M603" s="86">
        <v>597</v>
      </c>
    </row>
    <row r="604" spans="2:13" x14ac:dyDescent="0.3">
      <c r="B604" s="79">
        <v>19.940000000000001</v>
      </c>
      <c r="C604" s="80">
        <v>599</v>
      </c>
      <c r="D604" s="12"/>
      <c r="F604" s="12">
        <v>3.069</v>
      </c>
      <c r="G604">
        <v>598</v>
      </c>
      <c r="H604" s="12"/>
      <c r="J604" s="17">
        <v>4.9050000000000002</v>
      </c>
      <c r="K604" s="10">
        <v>600</v>
      </c>
      <c r="L604" s="85">
        <v>18.388999999999999</v>
      </c>
      <c r="M604" s="86">
        <v>600</v>
      </c>
    </row>
    <row r="605" spans="2:13" x14ac:dyDescent="0.3">
      <c r="B605" s="79">
        <v>19.940000000000001</v>
      </c>
      <c r="C605" s="80">
        <v>599</v>
      </c>
      <c r="D605" s="12"/>
      <c r="F605" s="12">
        <v>3.069</v>
      </c>
      <c r="G605">
        <v>598</v>
      </c>
      <c r="H605" s="12"/>
      <c r="J605" s="17">
        <v>4.8920000000000003</v>
      </c>
      <c r="K605" s="10">
        <v>601</v>
      </c>
      <c r="L605" s="85">
        <v>18.332999999999998</v>
      </c>
      <c r="M605" s="86">
        <v>600</v>
      </c>
    </row>
    <row r="606" spans="2:13" x14ac:dyDescent="0.3">
      <c r="B606" s="79">
        <v>19.940000000000001</v>
      </c>
      <c r="C606" s="80">
        <v>599</v>
      </c>
      <c r="D606" s="12"/>
      <c r="F606" s="12">
        <v>3.069</v>
      </c>
      <c r="G606">
        <v>598</v>
      </c>
      <c r="H606" s="12"/>
      <c r="J606" s="17">
        <v>4.8789999999999996</v>
      </c>
      <c r="K606" s="10">
        <v>602</v>
      </c>
      <c r="L606" s="85">
        <v>18.332999999999998</v>
      </c>
      <c r="M606" s="86">
        <v>600</v>
      </c>
    </row>
    <row r="607" spans="2:13" x14ac:dyDescent="0.3">
      <c r="B607" s="79">
        <v>19.940000000000001</v>
      </c>
      <c r="C607" s="80">
        <v>603</v>
      </c>
      <c r="D607" s="12"/>
      <c r="F607" s="12">
        <v>3.069</v>
      </c>
      <c r="G607">
        <v>598</v>
      </c>
      <c r="H607" s="12"/>
      <c r="J607" s="17">
        <v>4.84</v>
      </c>
      <c r="K607" s="10">
        <v>603</v>
      </c>
      <c r="L607" s="85">
        <v>18.332999999999998</v>
      </c>
      <c r="M607" s="86">
        <v>600</v>
      </c>
    </row>
    <row r="608" spans="2:13" x14ac:dyDescent="0.3">
      <c r="B608" s="79">
        <v>19.818999999999999</v>
      </c>
      <c r="C608" s="80">
        <v>603</v>
      </c>
      <c r="D608" s="12"/>
      <c r="F608" s="12">
        <v>3.069</v>
      </c>
      <c r="G608">
        <v>604</v>
      </c>
      <c r="H608" s="12"/>
      <c r="J608" s="17">
        <v>4.827</v>
      </c>
      <c r="K608" s="10">
        <v>603</v>
      </c>
      <c r="L608" s="85">
        <v>18.332999999999998</v>
      </c>
      <c r="M608" s="86">
        <v>604</v>
      </c>
    </row>
    <row r="609" spans="2:13" x14ac:dyDescent="0.3">
      <c r="B609" s="79">
        <v>19.818999999999999</v>
      </c>
      <c r="C609" s="80">
        <v>603</v>
      </c>
      <c r="D609" s="12"/>
      <c r="F609" s="12">
        <v>3.048</v>
      </c>
      <c r="G609">
        <v>604</v>
      </c>
      <c r="H609" s="12"/>
      <c r="J609" s="17">
        <v>4.827</v>
      </c>
      <c r="K609" s="10">
        <v>605</v>
      </c>
      <c r="L609" s="85">
        <v>18.274000000000001</v>
      </c>
      <c r="M609" s="86">
        <v>604</v>
      </c>
    </row>
    <row r="610" spans="2:13" x14ac:dyDescent="0.3">
      <c r="B610" s="79">
        <v>19.818999999999999</v>
      </c>
      <c r="C610" s="80">
        <v>603</v>
      </c>
      <c r="D610" s="12"/>
      <c r="F610" s="12">
        <v>3.048</v>
      </c>
      <c r="G610">
        <v>604</v>
      </c>
      <c r="H610" s="12"/>
      <c r="J610" s="17">
        <v>4.8129999999999997</v>
      </c>
      <c r="K610" s="10">
        <v>606</v>
      </c>
      <c r="L610" s="85">
        <v>18.274000000000001</v>
      </c>
      <c r="M610" s="86">
        <v>606</v>
      </c>
    </row>
    <row r="611" spans="2:13" x14ac:dyDescent="0.3">
      <c r="B611" s="79">
        <v>19.818999999999999</v>
      </c>
      <c r="C611" s="80">
        <v>607</v>
      </c>
      <c r="D611" s="12"/>
      <c r="F611" s="12">
        <v>3.048</v>
      </c>
      <c r="G611">
        <v>607</v>
      </c>
      <c r="H611" s="12"/>
      <c r="J611" s="17">
        <v>4.8</v>
      </c>
      <c r="K611" s="10">
        <v>607</v>
      </c>
      <c r="L611" s="85">
        <v>18.219000000000001</v>
      </c>
      <c r="M611" s="86">
        <v>606</v>
      </c>
    </row>
    <row r="612" spans="2:13" x14ac:dyDescent="0.3">
      <c r="B612" s="79">
        <v>19.699000000000002</v>
      </c>
      <c r="C612" s="80">
        <v>607</v>
      </c>
      <c r="D612" s="12"/>
      <c r="F612" s="12">
        <v>3.0270000000000001</v>
      </c>
      <c r="G612">
        <v>607</v>
      </c>
      <c r="H612" s="12"/>
      <c r="J612" s="17">
        <v>4.7729999999999997</v>
      </c>
      <c r="K612" s="10">
        <v>607</v>
      </c>
      <c r="L612" s="85">
        <v>18.219000000000001</v>
      </c>
      <c r="M612" s="86">
        <v>606</v>
      </c>
    </row>
    <row r="613" spans="2:13" x14ac:dyDescent="0.3">
      <c r="B613" s="79">
        <v>19.699000000000002</v>
      </c>
      <c r="C613" s="80">
        <v>607</v>
      </c>
      <c r="D613" s="12"/>
      <c r="F613" s="12">
        <v>3.0270000000000001</v>
      </c>
      <c r="G613">
        <v>607</v>
      </c>
      <c r="H613" s="12"/>
      <c r="J613" s="17">
        <v>4.7729999999999997</v>
      </c>
      <c r="K613" s="10">
        <v>609</v>
      </c>
      <c r="L613" s="85">
        <v>18.219000000000001</v>
      </c>
      <c r="M613" s="86">
        <v>606</v>
      </c>
    </row>
    <row r="614" spans="2:13" x14ac:dyDescent="0.3">
      <c r="B614" s="79">
        <v>19.699000000000002</v>
      </c>
      <c r="C614" s="80">
        <v>607</v>
      </c>
      <c r="D614" s="12"/>
      <c r="F614" s="12">
        <v>3.0270000000000001</v>
      </c>
      <c r="G614">
        <v>610</v>
      </c>
      <c r="H614" s="12"/>
      <c r="J614" s="17">
        <v>4.76</v>
      </c>
      <c r="K614" s="10">
        <v>609</v>
      </c>
      <c r="L614" s="85">
        <v>18.219000000000001</v>
      </c>
      <c r="M614" s="86">
        <v>610</v>
      </c>
    </row>
    <row r="615" spans="2:13" x14ac:dyDescent="0.3">
      <c r="B615" s="79">
        <v>19.699000000000002</v>
      </c>
      <c r="C615" s="80">
        <v>607</v>
      </c>
      <c r="D615" s="12"/>
      <c r="F615" s="12">
        <v>3.0059999999999998</v>
      </c>
      <c r="G615">
        <v>610</v>
      </c>
      <c r="H615" s="12"/>
      <c r="J615" s="17">
        <v>4.76</v>
      </c>
      <c r="K615" s="10">
        <v>611</v>
      </c>
      <c r="L615" s="85">
        <v>18.158999999999999</v>
      </c>
      <c r="M615" s="86">
        <v>610</v>
      </c>
    </row>
    <row r="616" spans="2:13" x14ac:dyDescent="0.3">
      <c r="B616" s="79">
        <v>19.699000000000002</v>
      </c>
      <c r="C616" s="80">
        <v>612</v>
      </c>
      <c r="D616" s="12"/>
      <c r="F616" s="12">
        <v>3.0059999999999998</v>
      </c>
      <c r="G616">
        <v>610</v>
      </c>
      <c r="H616" s="12"/>
      <c r="J616" s="17">
        <v>4.7469999999999999</v>
      </c>
      <c r="K616" s="10">
        <v>611</v>
      </c>
      <c r="L616" s="85">
        <v>18.158999999999999</v>
      </c>
      <c r="M616" s="86">
        <v>610</v>
      </c>
    </row>
    <row r="617" spans="2:13" x14ac:dyDescent="0.3">
      <c r="B617" s="79">
        <v>19.579000000000001</v>
      </c>
      <c r="C617" s="80">
        <v>612</v>
      </c>
      <c r="D617" s="12"/>
      <c r="F617" s="12">
        <v>3.0059999999999998</v>
      </c>
      <c r="G617">
        <v>613</v>
      </c>
      <c r="H617" s="12"/>
      <c r="J617" s="17">
        <v>4.7469999999999999</v>
      </c>
      <c r="K617" s="10">
        <v>611</v>
      </c>
      <c r="L617" s="85">
        <v>18.158999999999999</v>
      </c>
      <c r="M617" s="86">
        <v>613</v>
      </c>
    </row>
    <row r="618" spans="2:13" x14ac:dyDescent="0.3">
      <c r="B618" s="79">
        <v>19.579000000000001</v>
      </c>
      <c r="C618" s="80">
        <v>612</v>
      </c>
      <c r="D618" s="12"/>
      <c r="F618" s="12">
        <v>2.9849999999999999</v>
      </c>
      <c r="G618">
        <v>613</v>
      </c>
      <c r="H618" s="12"/>
      <c r="J618" s="17">
        <v>4.7469999999999999</v>
      </c>
      <c r="K618" s="10">
        <v>614</v>
      </c>
      <c r="L618" s="85">
        <v>18.103000000000002</v>
      </c>
      <c r="M618" s="86">
        <v>614</v>
      </c>
    </row>
    <row r="619" spans="2:13" x14ac:dyDescent="0.3">
      <c r="B619" s="79">
        <v>19.579000000000001</v>
      </c>
      <c r="C619" s="80">
        <v>615</v>
      </c>
      <c r="D619" s="12"/>
      <c r="F619" s="12">
        <v>2.9849999999999999</v>
      </c>
      <c r="G619">
        <v>615</v>
      </c>
      <c r="H619" s="12"/>
      <c r="J619" s="17">
        <v>4.7329999999999997</v>
      </c>
      <c r="K619" s="10">
        <v>615</v>
      </c>
      <c r="L619" s="85">
        <v>18.047000000000001</v>
      </c>
      <c r="M619" s="86">
        <v>614</v>
      </c>
    </row>
    <row r="620" spans="2:13" x14ac:dyDescent="0.3">
      <c r="B620" s="79">
        <v>19.459</v>
      </c>
      <c r="C620" s="80">
        <v>615</v>
      </c>
      <c r="D620" s="12"/>
      <c r="F620" s="12">
        <v>2.9420000000000002</v>
      </c>
      <c r="G620">
        <v>615</v>
      </c>
      <c r="H620" s="12"/>
      <c r="J620" s="17">
        <v>4.7060000000000004</v>
      </c>
      <c r="K620" s="10">
        <v>616</v>
      </c>
      <c r="L620" s="85">
        <v>18.047000000000001</v>
      </c>
      <c r="M620" s="86">
        <v>614</v>
      </c>
    </row>
    <row r="621" spans="2:13" x14ac:dyDescent="0.3">
      <c r="B621" s="79">
        <v>19.459</v>
      </c>
      <c r="C621" s="80">
        <v>617</v>
      </c>
      <c r="D621" s="12"/>
      <c r="F621" s="12">
        <v>2.9420000000000002</v>
      </c>
      <c r="G621">
        <v>615</v>
      </c>
      <c r="H621" s="12"/>
      <c r="J621" s="17">
        <v>4.6929999999999996</v>
      </c>
      <c r="K621" s="10">
        <v>617</v>
      </c>
      <c r="L621" s="85">
        <v>18.047000000000001</v>
      </c>
      <c r="M621" s="86">
        <v>614</v>
      </c>
    </row>
    <row r="622" spans="2:13" x14ac:dyDescent="0.3">
      <c r="B622" s="79">
        <v>19.337</v>
      </c>
      <c r="C622" s="80">
        <v>617</v>
      </c>
      <c r="D622" s="12"/>
      <c r="F622" s="12">
        <v>2.9420000000000002</v>
      </c>
      <c r="G622">
        <v>618</v>
      </c>
      <c r="H622" s="12"/>
      <c r="J622" s="17">
        <v>4.6790000000000003</v>
      </c>
      <c r="K622" s="10">
        <v>618</v>
      </c>
      <c r="L622" s="85">
        <v>18.047000000000001</v>
      </c>
      <c r="M622" s="86">
        <v>618</v>
      </c>
    </row>
    <row r="623" spans="2:13" x14ac:dyDescent="0.3">
      <c r="B623" s="79">
        <v>19.337</v>
      </c>
      <c r="C623" s="80">
        <v>619</v>
      </c>
      <c r="D623" s="12"/>
      <c r="F623" s="12">
        <v>2.92</v>
      </c>
      <c r="G623">
        <v>618</v>
      </c>
      <c r="H623" s="12"/>
      <c r="J623" s="17">
        <v>4.6660000000000004</v>
      </c>
      <c r="K623" s="10">
        <v>619</v>
      </c>
      <c r="L623" s="85">
        <v>17.986000000000001</v>
      </c>
      <c r="M623" s="86">
        <v>618</v>
      </c>
    </row>
    <row r="624" spans="2:13" x14ac:dyDescent="0.3">
      <c r="B624" s="79">
        <v>19.212</v>
      </c>
      <c r="C624" s="80">
        <v>619</v>
      </c>
      <c r="D624" s="12"/>
      <c r="F624" s="12">
        <v>2.92</v>
      </c>
      <c r="G624">
        <v>618</v>
      </c>
      <c r="H624" s="12"/>
      <c r="J624" s="17">
        <v>4.6379999999999999</v>
      </c>
      <c r="K624" s="10">
        <v>619</v>
      </c>
      <c r="L624" s="85">
        <v>17.986000000000001</v>
      </c>
      <c r="M624" s="86">
        <v>620</v>
      </c>
    </row>
    <row r="625" spans="2:13" x14ac:dyDescent="0.3">
      <c r="B625" s="79">
        <v>19.212</v>
      </c>
      <c r="C625" s="80">
        <v>619</v>
      </c>
      <c r="D625" s="12"/>
      <c r="F625" s="12">
        <v>2.92</v>
      </c>
      <c r="G625">
        <v>618</v>
      </c>
      <c r="H625" s="12"/>
      <c r="J625" s="17">
        <v>4.6379999999999999</v>
      </c>
      <c r="K625" s="10">
        <v>619</v>
      </c>
      <c r="L625" s="85">
        <v>17.869</v>
      </c>
      <c r="M625" s="86">
        <v>621</v>
      </c>
    </row>
    <row r="626" spans="2:13" x14ac:dyDescent="0.3">
      <c r="B626" s="79">
        <v>19.212</v>
      </c>
      <c r="C626" s="80">
        <v>619</v>
      </c>
      <c r="D626" s="12"/>
      <c r="F626" s="12">
        <v>2.92</v>
      </c>
      <c r="G626">
        <v>618</v>
      </c>
      <c r="H626" s="12"/>
      <c r="J626" s="17">
        <v>4.6379999999999999</v>
      </c>
      <c r="K626" s="10">
        <v>619</v>
      </c>
      <c r="L626" s="85">
        <v>17.812000000000001</v>
      </c>
      <c r="M626" s="86">
        <v>621</v>
      </c>
    </row>
    <row r="627" spans="2:13" x14ac:dyDescent="0.3">
      <c r="B627" s="79">
        <v>19.212</v>
      </c>
      <c r="C627" s="80">
        <v>619</v>
      </c>
      <c r="D627" s="12"/>
      <c r="F627" s="12">
        <v>2.92</v>
      </c>
      <c r="G627">
        <v>623</v>
      </c>
      <c r="H627" s="12"/>
      <c r="J627" s="17">
        <v>4.6379999999999999</v>
      </c>
      <c r="K627" s="10">
        <v>623</v>
      </c>
      <c r="L627" s="85">
        <v>17.812000000000001</v>
      </c>
      <c r="M627" s="86">
        <v>623</v>
      </c>
    </row>
    <row r="628" spans="2:13" x14ac:dyDescent="0.3">
      <c r="B628" s="79">
        <v>19.212</v>
      </c>
      <c r="C628" s="80">
        <v>619</v>
      </c>
      <c r="D628" s="12"/>
      <c r="F628" s="12">
        <v>2.8980000000000001</v>
      </c>
      <c r="G628">
        <v>623</v>
      </c>
      <c r="H628" s="12"/>
      <c r="J628" s="17">
        <v>4.6239999999999997</v>
      </c>
      <c r="K628" s="10">
        <v>624</v>
      </c>
      <c r="L628" s="85">
        <v>17.754999999999999</v>
      </c>
      <c r="M628" s="86">
        <v>623</v>
      </c>
    </row>
    <row r="629" spans="2:13" x14ac:dyDescent="0.3">
      <c r="B629" s="79">
        <v>19.212</v>
      </c>
      <c r="C629" s="80">
        <v>619</v>
      </c>
      <c r="D629" s="12"/>
      <c r="F629" s="12">
        <v>2.8980000000000001</v>
      </c>
      <c r="G629">
        <v>625</v>
      </c>
      <c r="H629" s="12"/>
      <c r="J629" s="17">
        <v>4.5970000000000004</v>
      </c>
      <c r="K629" s="10">
        <v>624</v>
      </c>
      <c r="L629" s="85">
        <v>17.754999999999999</v>
      </c>
      <c r="M629" s="86">
        <v>623</v>
      </c>
    </row>
    <row r="630" spans="2:13" x14ac:dyDescent="0.3">
      <c r="B630" s="79">
        <v>19.212</v>
      </c>
      <c r="C630" s="80">
        <v>619</v>
      </c>
      <c r="D630" s="12"/>
      <c r="F630" s="12">
        <v>2.8540000000000001</v>
      </c>
      <c r="G630">
        <v>625</v>
      </c>
      <c r="H630" s="12"/>
      <c r="J630" s="17">
        <v>4.5970000000000004</v>
      </c>
      <c r="K630" s="10">
        <v>624</v>
      </c>
      <c r="L630" s="85">
        <v>17.754999999999999</v>
      </c>
      <c r="M630" s="86">
        <v>623</v>
      </c>
    </row>
    <row r="631" spans="2:13" x14ac:dyDescent="0.3">
      <c r="B631" s="79">
        <v>19.212</v>
      </c>
      <c r="C631" s="80">
        <v>619</v>
      </c>
      <c r="D631" s="12"/>
      <c r="F631" s="12">
        <v>2.8540000000000001</v>
      </c>
      <c r="G631">
        <v>627</v>
      </c>
      <c r="H631" s="12"/>
      <c r="J631" s="17">
        <v>4.5970000000000004</v>
      </c>
      <c r="K631" s="10">
        <v>624</v>
      </c>
      <c r="L631" s="85">
        <v>17.754999999999999</v>
      </c>
      <c r="M631" s="86">
        <v>623</v>
      </c>
    </row>
    <row r="632" spans="2:13" x14ac:dyDescent="0.3">
      <c r="B632" s="79">
        <v>19.212</v>
      </c>
      <c r="C632" s="80">
        <v>628</v>
      </c>
      <c r="D632" s="12"/>
      <c r="F632" s="12">
        <v>2.8319999999999999</v>
      </c>
      <c r="G632">
        <v>627</v>
      </c>
      <c r="H632" s="12"/>
      <c r="J632" s="17">
        <v>4.5970000000000004</v>
      </c>
      <c r="K632" s="10">
        <v>628</v>
      </c>
      <c r="L632" s="85">
        <v>17.754999999999999</v>
      </c>
      <c r="M632" s="86">
        <v>623</v>
      </c>
    </row>
    <row r="633" spans="2:13" x14ac:dyDescent="0.3">
      <c r="B633" s="79">
        <v>19.088999999999999</v>
      </c>
      <c r="C633" s="80">
        <v>628</v>
      </c>
      <c r="D633" s="12"/>
      <c r="F633" s="12">
        <v>2.8319999999999999</v>
      </c>
      <c r="G633">
        <v>629</v>
      </c>
      <c r="H633" s="12"/>
      <c r="J633" s="17">
        <v>4.569</v>
      </c>
      <c r="K633" s="10">
        <v>628</v>
      </c>
      <c r="L633" s="85">
        <v>17.754999999999999</v>
      </c>
      <c r="M633" s="86">
        <v>623</v>
      </c>
    </row>
    <row r="634" spans="2:13" x14ac:dyDescent="0.3">
      <c r="B634" s="79">
        <v>19.088999999999999</v>
      </c>
      <c r="C634" s="80">
        <v>628</v>
      </c>
      <c r="D634" s="12"/>
      <c r="F634" s="12">
        <v>2.8090000000000002</v>
      </c>
      <c r="G634">
        <v>629</v>
      </c>
      <c r="H634" s="12"/>
      <c r="J634" s="17">
        <v>4.569</v>
      </c>
      <c r="K634" s="10">
        <v>630</v>
      </c>
      <c r="L634" s="85">
        <v>17.754999999999999</v>
      </c>
      <c r="M634" s="86">
        <v>630</v>
      </c>
    </row>
    <row r="635" spans="2:13" x14ac:dyDescent="0.3">
      <c r="B635" s="79">
        <v>19.088999999999999</v>
      </c>
      <c r="C635" s="80">
        <v>631</v>
      </c>
      <c r="D635" s="12"/>
      <c r="F635" s="12">
        <v>2.8090000000000002</v>
      </c>
      <c r="G635">
        <v>629</v>
      </c>
      <c r="H635" s="12"/>
      <c r="J635" s="17">
        <v>4.5410000000000004</v>
      </c>
      <c r="K635" s="10">
        <v>630</v>
      </c>
      <c r="L635" s="85">
        <v>17.693999999999999</v>
      </c>
      <c r="M635" s="86">
        <v>631</v>
      </c>
    </row>
    <row r="636" spans="2:13" x14ac:dyDescent="0.3">
      <c r="B636" s="79">
        <v>18.965</v>
      </c>
      <c r="C636" s="80">
        <v>631</v>
      </c>
      <c r="D636" s="12"/>
      <c r="F636" s="12">
        <v>2.8090000000000002</v>
      </c>
      <c r="G636">
        <v>629</v>
      </c>
      <c r="H636" s="12"/>
      <c r="J636" s="17">
        <v>4.5410000000000004</v>
      </c>
      <c r="K636" s="10">
        <v>630</v>
      </c>
      <c r="L636" s="85">
        <v>17.635999999999999</v>
      </c>
      <c r="M636" s="86">
        <v>631</v>
      </c>
    </row>
    <row r="637" spans="2:13" x14ac:dyDescent="0.3">
      <c r="B637" s="79">
        <v>18.965</v>
      </c>
      <c r="C637" s="80">
        <v>631</v>
      </c>
      <c r="D637" s="12"/>
      <c r="F637" s="12">
        <v>2.8090000000000002</v>
      </c>
      <c r="G637">
        <v>629</v>
      </c>
      <c r="H637" s="12"/>
      <c r="J637" s="17">
        <v>4.5410000000000004</v>
      </c>
      <c r="K637" s="10">
        <v>633</v>
      </c>
      <c r="L637" s="85">
        <v>17.635999999999999</v>
      </c>
      <c r="M637" s="86">
        <v>633</v>
      </c>
    </row>
    <row r="638" spans="2:13" x14ac:dyDescent="0.3">
      <c r="B638" s="79">
        <v>18.965</v>
      </c>
      <c r="C638" s="80">
        <v>631</v>
      </c>
      <c r="D638" s="12"/>
      <c r="F638" s="12">
        <v>2.8090000000000002</v>
      </c>
      <c r="G638">
        <v>634</v>
      </c>
      <c r="H638" s="12"/>
      <c r="J638" s="17">
        <v>4.5270000000000001</v>
      </c>
      <c r="K638" s="10">
        <v>633</v>
      </c>
      <c r="L638" s="85">
        <v>17.574999999999999</v>
      </c>
      <c r="M638" s="86">
        <v>633</v>
      </c>
    </row>
    <row r="639" spans="2:13" x14ac:dyDescent="0.3">
      <c r="B639" s="79">
        <v>18.965</v>
      </c>
      <c r="C639" s="80">
        <v>631</v>
      </c>
      <c r="D639" s="12"/>
      <c r="F639" s="12">
        <v>2.786</v>
      </c>
      <c r="G639">
        <v>635</v>
      </c>
      <c r="H639" s="12"/>
      <c r="J639" s="17">
        <v>4.5270000000000001</v>
      </c>
      <c r="K639" s="10">
        <v>635</v>
      </c>
      <c r="L639" s="85">
        <v>17.574999999999999</v>
      </c>
      <c r="M639" s="86">
        <v>633</v>
      </c>
    </row>
    <row r="640" spans="2:13" x14ac:dyDescent="0.3">
      <c r="B640" s="79">
        <v>18.965</v>
      </c>
      <c r="C640" s="80">
        <v>636</v>
      </c>
      <c r="D640" s="12"/>
      <c r="F640" s="12">
        <v>2.7629999999999999</v>
      </c>
      <c r="G640">
        <v>636</v>
      </c>
      <c r="H640" s="12"/>
      <c r="J640" s="17">
        <v>4.4989999999999997</v>
      </c>
      <c r="K640" s="10">
        <v>636</v>
      </c>
      <c r="L640" s="85">
        <v>17.574999999999999</v>
      </c>
      <c r="M640" s="86">
        <v>636</v>
      </c>
    </row>
    <row r="641" spans="2:13" x14ac:dyDescent="0.3">
      <c r="B641" s="79">
        <v>18.84</v>
      </c>
      <c r="C641" s="80">
        <v>636</v>
      </c>
      <c r="D641" s="12"/>
      <c r="F641" s="12">
        <v>2.74</v>
      </c>
      <c r="G641">
        <v>636</v>
      </c>
      <c r="H641" s="12"/>
      <c r="J641" s="17">
        <v>4.4710000000000001</v>
      </c>
      <c r="K641" s="10">
        <v>636</v>
      </c>
      <c r="L641" s="85">
        <v>17.516999999999999</v>
      </c>
      <c r="M641" s="86">
        <v>636</v>
      </c>
    </row>
    <row r="642" spans="2:13" x14ac:dyDescent="0.3">
      <c r="B642" s="79">
        <v>18.84</v>
      </c>
      <c r="C642" s="80">
        <v>636</v>
      </c>
      <c r="D642" s="12"/>
      <c r="F642" s="12">
        <v>2.74</v>
      </c>
      <c r="G642">
        <v>638</v>
      </c>
      <c r="H642" s="12"/>
      <c r="J642" s="17">
        <v>4.4710000000000001</v>
      </c>
      <c r="K642" s="10">
        <v>638</v>
      </c>
      <c r="L642" s="85">
        <v>17.516999999999999</v>
      </c>
      <c r="M642" s="86">
        <v>636</v>
      </c>
    </row>
    <row r="643" spans="2:13" x14ac:dyDescent="0.3">
      <c r="B643" s="79">
        <v>18.84</v>
      </c>
      <c r="C643" s="80">
        <v>636</v>
      </c>
      <c r="D643" s="12"/>
      <c r="F643" s="12">
        <v>2.7170000000000001</v>
      </c>
      <c r="G643">
        <v>638</v>
      </c>
      <c r="H643" s="12"/>
      <c r="J643" s="17">
        <v>4.4560000000000004</v>
      </c>
      <c r="K643" s="10">
        <v>638</v>
      </c>
      <c r="L643" s="85">
        <v>17.516999999999999</v>
      </c>
      <c r="M643" s="86">
        <v>639</v>
      </c>
    </row>
    <row r="644" spans="2:13" x14ac:dyDescent="0.3">
      <c r="B644" s="79">
        <v>18.84</v>
      </c>
      <c r="C644" s="80">
        <v>640</v>
      </c>
      <c r="D644" s="12"/>
      <c r="F644" s="12">
        <v>2.7170000000000001</v>
      </c>
      <c r="G644">
        <v>638</v>
      </c>
      <c r="H644" s="12"/>
      <c r="J644" s="17">
        <v>4.4560000000000004</v>
      </c>
      <c r="K644" s="10">
        <v>640</v>
      </c>
      <c r="L644" s="85">
        <v>17.457999999999998</v>
      </c>
      <c r="M644" s="86">
        <v>639</v>
      </c>
    </row>
    <row r="645" spans="2:13" x14ac:dyDescent="0.3">
      <c r="B645" s="79">
        <v>18.715</v>
      </c>
      <c r="C645" s="80">
        <v>640</v>
      </c>
      <c r="D645" s="12"/>
      <c r="F645" s="12">
        <v>2.7170000000000001</v>
      </c>
      <c r="G645">
        <v>641</v>
      </c>
      <c r="H645" s="12"/>
      <c r="J645" s="17">
        <v>4.4279999999999999</v>
      </c>
      <c r="K645" s="10">
        <v>641</v>
      </c>
      <c r="L645" s="85">
        <v>17.457999999999998</v>
      </c>
      <c r="M645" s="86">
        <v>639</v>
      </c>
    </row>
    <row r="646" spans="2:13" x14ac:dyDescent="0.3">
      <c r="B646" s="79">
        <v>18.715</v>
      </c>
      <c r="C646" s="80">
        <v>640</v>
      </c>
      <c r="D646" s="12"/>
      <c r="F646" s="12">
        <v>2.6930000000000001</v>
      </c>
      <c r="G646">
        <v>641</v>
      </c>
      <c r="H646" s="12"/>
      <c r="J646" s="17">
        <v>4.4130000000000003</v>
      </c>
      <c r="K646" s="10">
        <v>642</v>
      </c>
      <c r="L646" s="85">
        <v>17.457999999999998</v>
      </c>
      <c r="M646" s="86">
        <v>639</v>
      </c>
    </row>
    <row r="647" spans="2:13" x14ac:dyDescent="0.3">
      <c r="B647" s="79">
        <v>18.715</v>
      </c>
      <c r="C647" s="80">
        <v>640</v>
      </c>
      <c r="D647" s="12"/>
      <c r="F647" s="12">
        <v>2.6930000000000001</v>
      </c>
      <c r="G647">
        <v>643</v>
      </c>
      <c r="H647" s="12"/>
      <c r="J647" s="17">
        <v>4.399</v>
      </c>
      <c r="K647" s="10">
        <v>642</v>
      </c>
      <c r="L647" s="85">
        <v>17.457999999999998</v>
      </c>
      <c r="M647" s="86">
        <v>643</v>
      </c>
    </row>
    <row r="648" spans="2:13" x14ac:dyDescent="0.3">
      <c r="B648" s="79">
        <v>18.715</v>
      </c>
      <c r="C648" s="80">
        <v>644</v>
      </c>
      <c r="D648" s="12"/>
      <c r="F648" s="12">
        <v>2.67</v>
      </c>
      <c r="G648">
        <v>643</v>
      </c>
      <c r="H648" s="12"/>
      <c r="J648" s="17">
        <v>4.399</v>
      </c>
      <c r="K648" s="10">
        <v>644</v>
      </c>
      <c r="L648" s="85">
        <v>17.396000000000001</v>
      </c>
      <c r="M648" s="86">
        <v>643</v>
      </c>
    </row>
    <row r="649" spans="2:13" x14ac:dyDescent="0.3">
      <c r="B649" s="79">
        <v>18.588999999999999</v>
      </c>
      <c r="C649" s="80">
        <v>644</v>
      </c>
      <c r="D649" s="12"/>
      <c r="F649" s="12">
        <v>2.67</v>
      </c>
      <c r="G649">
        <v>643</v>
      </c>
      <c r="H649" s="12"/>
      <c r="J649" s="17">
        <v>4.3550000000000004</v>
      </c>
      <c r="K649" s="10">
        <v>644</v>
      </c>
      <c r="L649" s="85">
        <v>17.396000000000001</v>
      </c>
      <c r="M649" s="86">
        <v>643</v>
      </c>
    </row>
    <row r="650" spans="2:13" x14ac:dyDescent="0.3">
      <c r="B650" s="79">
        <v>18.588999999999999</v>
      </c>
      <c r="C650" s="80">
        <v>644</v>
      </c>
      <c r="D650" s="12"/>
      <c r="F650" s="12">
        <v>2.67</v>
      </c>
      <c r="G650">
        <v>643</v>
      </c>
      <c r="H650" s="12"/>
      <c r="J650" s="17">
        <v>4.3550000000000004</v>
      </c>
      <c r="K650" s="10">
        <v>646</v>
      </c>
      <c r="L650" s="85">
        <v>17.396000000000001</v>
      </c>
      <c r="M650" s="86">
        <v>643</v>
      </c>
    </row>
    <row r="651" spans="2:13" x14ac:dyDescent="0.3">
      <c r="B651" s="79">
        <v>18.588999999999999</v>
      </c>
      <c r="C651" s="80">
        <v>644</v>
      </c>
      <c r="D651" s="12"/>
      <c r="F651" s="12">
        <v>2.67</v>
      </c>
      <c r="G651">
        <v>643</v>
      </c>
      <c r="H651" s="12"/>
      <c r="J651" s="17">
        <v>4.34</v>
      </c>
      <c r="K651" s="10">
        <v>646</v>
      </c>
      <c r="L651" s="85">
        <v>17.396000000000001</v>
      </c>
      <c r="M651" s="86">
        <v>647</v>
      </c>
    </row>
    <row r="652" spans="2:13" x14ac:dyDescent="0.3">
      <c r="B652" s="79">
        <v>18.588999999999999</v>
      </c>
      <c r="C652" s="80">
        <v>644</v>
      </c>
      <c r="D652" s="12"/>
      <c r="F652" s="12">
        <v>2.67</v>
      </c>
      <c r="G652">
        <v>648</v>
      </c>
      <c r="H652" s="12"/>
      <c r="J652" s="17">
        <v>4.34</v>
      </c>
      <c r="K652" s="10">
        <v>648</v>
      </c>
      <c r="L652" s="85">
        <v>17.338000000000001</v>
      </c>
      <c r="M652" s="86">
        <v>648</v>
      </c>
    </row>
    <row r="653" spans="2:13" x14ac:dyDescent="0.3">
      <c r="B653" s="79">
        <v>18.588999999999999</v>
      </c>
      <c r="C653" s="80">
        <v>644</v>
      </c>
      <c r="D653" s="12"/>
      <c r="F653" s="12">
        <v>2.6459999999999999</v>
      </c>
      <c r="G653">
        <v>649</v>
      </c>
      <c r="H653" s="12"/>
      <c r="J653" s="17">
        <v>4.3259999999999996</v>
      </c>
      <c r="K653" s="10">
        <v>648</v>
      </c>
      <c r="L653" s="85">
        <v>17.274999999999999</v>
      </c>
      <c r="M653" s="86">
        <v>649</v>
      </c>
    </row>
    <row r="654" spans="2:13" x14ac:dyDescent="0.3">
      <c r="B654" s="79">
        <v>18.588999999999999</v>
      </c>
      <c r="C654" s="80">
        <v>644</v>
      </c>
      <c r="D654" s="12"/>
      <c r="F654" s="12">
        <v>2.6219999999999999</v>
      </c>
      <c r="G654">
        <v>649</v>
      </c>
      <c r="H654" s="12"/>
      <c r="J654" s="17">
        <v>4.3259999999999996</v>
      </c>
      <c r="K654" s="10">
        <v>648</v>
      </c>
      <c r="L654" s="85">
        <v>17.216000000000001</v>
      </c>
      <c r="M654" s="86">
        <v>649</v>
      </c>
    </row>
    <row r="655" spans="2:13" x14ac:dyDescent="0.3">
      <c r="B655" s="79">
        <v>18.588999999999999</v>
      </c>
      <c r="C655" s="80">
        <v>644</v>
      </c>
      <c r="D655" s="12"/>
      <c r="F655" s="12">
        <v>2.6219999999999999</v>
      </c>
      <c r="G655">
        <v>649</v>
      </c>
      <c r="H655" s="12"/>
      <c r="J655" s="17">
        <v>4.3259999999999996</v>
      </c>
      <c r="K655" s="10">
        <v>651</v>
      </c>
      <c r="L655" s="85">
        <v>17.216000000000001</v>
      </c>
      <c r="M655" s="86">
        <v>649</v>
      </c>
    </row>
    <row r="656" spans="2:13" x14ac:dyDescent="0.3">
      <c r="B656" s="79">
        <v>18.588999999999999</v>
      </c>
      <c r="C656" s="80">
        <v>644</v>
      </c>
      <c r="D656" s="12"/>
      <c r="F656" s="12">
        <v>2.6219999999999999</v>
      </c>
      <c r="G656">
        <v>649</v>
      </c>
      <c r="H656" s="12"/>
      <c r="J656" s="17">
        <v>4.3109999999999999</v>
      </c>
      <c r="K656" s="10">
        <v>651</v>
      </c>
      <c r="L656" s="85">
        <v>17.216000000000001</v>
      </c>
      <c r="M656" s="86">
        <v>649</v>
      </c>
    </row>
    <row r="657" spans="2:13" x14ac:dyDescent="0.3">
      <c r="B657" s="79">
        <v>18.588999999999999</v>
      </c>
      <c r="C657" s="80">
        <v>653</v>
      </c>
      <c r="D657" s="12"/>
      <c r="F657" s="12">
        <v>2.6219999999999999</v>
      </c>
      <c r="G657">
        <v>653</v>
      </c>
      <c r="H657" s="12"/>
      <c r="J657" s="17">
        <v>4.3109999999999999</v>
      </c>
      <c r="K657" s="10">
        <v>653</v>
      </c>
      <c r="L657" s="85">
        <v>17.216000000000001</v>
      </c>
      <c r="M657" s="86">
        <v>649</v>
      </c>
    </row>
    <row r="658" spans="2:13" x14ac:dyDescent="0.3">
      <c r="B658" s="79">
        <v>18.329999999999998</v>
      </c>
      <c r="C658" s="80">
        <v>654</v>
      </c>
      <c r="D658" s="12"/>
      <c r="F658" s="12">
        <v>2.597</v>
      </c>
      <c r="G658">
        <v>653</v>
      </c>
      <c r="H658" s="12"/>
      <c r="J658" s="17">
        <v>4.2809999999999997</v>
      </c>
      <c r="K658" s="10">
        <v>654</v>
      </c>
      <c r="L658" s="85">
        <v>17.216000000000001</v>
      </c>
      <c r="M658" s="86">
        <v>654</v>
      </c>
    </row>
    <row r="659" spans="2:13" x14ac:dyDescent="0.3">
      <c r="B659" s="79">
        <v>18.201000000000001</v>
      </c>
      <c r="C659" s="80">
        <v>654</v>
      </c>
      <c r="D659" s="12"/>
      <c r="F659" s="12">
        <v>2.597</v>
      </c>
      <c r="G659">
        <v>653</v>
      </c>
      <c r="H659" s="12"/>
      <c r="J659" s="17">
        <v>4.2670000000000003</v>
      </c>
      <c r="K659" s="10">
        <v>654</v>
      </c>
      <c r="L659" s="85">
        <v>17.157</v>
      </c>
      <c r="M659" s="86">
        <v>654</v>
      </c>
    </row>
    <row r="660" spans="2:13" x14ac:dyDescent="0.3">
      <c r="B660" s="79">
        <v>18.201000000000001</v>
      </c>
      <c r="C660" s="80">
        <v>654</v>
      </c>
      <c r="D660" s="12"/>
      <c r="F660" s="12">
        <v>2.597</v>
      </c>
      <c r="G660">
        <v>653</v>
      </c>
      <c r="H660" s="12"/>
      <c r="J660" s="17">
        <v>4.2670000000000003</v>
      </c>
      <c r="K660" s="10">
        <v>656</v>
      </c>
      <c r="L660" s="85">
        <v>17.157</v>
      </c>
      <c r="M660" s="86">
        <v>656</v>
      </c>
    </row>
    <row r="661" spans="2:13" x14ac:dyDescent="0.3">
      <c r="B661" s="79">
        <v>18.201000000000001</v>
      </c>
      <c r="C661" s="80">
        <v>654</v>
      </c>
      <c r="D661" s="12"/>
      <c r="F661" s="12">
        <v>2.597</v>
      </c>
      <c r="G661">
        <v>657</v>
      </c>
      <c r="H661" s="12"/>
      <c r="J661" s="17">
        <v>4.2519999999999998</v>
      </c>
      <c r="K661" s="10">
        <v>657</v>
      </c>
      <c r="L661" s="85">
        <v>17.094000000000001</v>
      </c>
      <c r="M661" s="86">
        <v>656</v>
      </c>
    </row>
    <row r="662" spans="2:13" x14ac:dyDescent="0.3">
      <c r="B662" s="79">
        <v>18.201000000000001</v>
      </c>
      <c r="C662" s="80">
        <v>658</v>
      </c>
      <c r="D662" s="12"/>
      <c r="F662" s="12">
        <v>2.573</v>
      </c>
      <c r="G662">
        <v>657</v>
      </c>
      <c r="H662" s="12"/>
      <c r="J662" s="17">
        <v>4.2370000000000001</v>
      </c>
      <c r="K662" s="10">
        <v>658</v>
      </c>
      <c r="L662" s="85">
        <v>17.094000000000001</v>
      </c>
      <c r="M662" s="86">
        <v>656</v>
      </c>
    </row>
    <row r="663" spans="2:13" x14ac:dyDescent="0.3">
      <c r="B663" s="79">
        <v>18.071000000000002</v>
      </c>
      <c r="C663" s="80">
        <v>658</v>
      </c>
      <c r="D663" s="12"/>
      <c r="F663" s="12">
        <v>2.573</v>
      </c>
      <c r="G663">
        <v>657</v>
      </c>
      <c r="H663" s="12"/>
      <c r="J663" s="17">
        <v>4.2060000000000004</v>
      </c>
      <c r="K663" s="10">
        <v>658</v>
      </c>
      <c r="L663" s="85">
        <v>17.094000000000001</v>
      </c>
      <c r="M663" s="86">
        <v>656</v>
      </c>
    </row>
    <row r="664" spans="2:13" x14ac:dyDescent="0.3">
      <c r="B664" s="79">
        <v>18.071000000000002</v>
      </c>
      <c r="C664" s="80">
        <v>658</v>
      </c>
      <c r="D664" s="12"/>
      <c r="F664" s="12">
        <v>2.573</v>
      </c>
      <c r="G664">
        <v>660</v>
      </c>
      <c r="H664" s="12"/>
      <c r="J664" s="17">
        <v>4.2060000000000004</v>
      </c>
      <c r="K664" s="10">
        <v>658</v>
      </c>
      <c r="L664" s="85">
        <v>17.094000000000001</v>
      </c>
      <c r="M664" s="86">
        <v>660</v>
      </c>
    </row>
    <row r="665" spans="2:13" x14ac:dyDescent="0.3">
      <c r="B665" s="79">
        <v>18.071000000000002</v>
      </c>
      <c r="C665" s="80">
        <v>658</v>
      </c>
      <c r="D665" s="12"/>
      <c r="F665" s="12">
        <v>2.548</v>
      </c>
      <c r="G665">
        <v>660</v>
      </c>
      <c r="H665" s="12"/>
      <c r="J665" s="17">
        <v>4.2060000000000004</v>
      </c>
      <c r="K665" s="10">
        <v>658</v>
      </c>
      <c r="L665" s="85">
        <v>17.033999999999999</v>
      </c>
      <c r="M665" s="86">
        <v>660</v>
      </c>
    </row>
    <row r="666" spans="2:13" x14ac:dyDescent="0.3">
      <c r="B666" s="79">
        <v>18.071000000000002</v>
      </c>
      <c r="C666" s="80">
        <v>658</v>
      </c>
      <c r="D666" s="12"/>
      <c r="F666" s="12">
        <v>2.548</v>
      </c>
      <c r="G666">
        <v>660</v>
      </c>
      <c r="H666" s="12"/>
      <c r="J666" s="17">
        <v>4.2060000000000004</v>
      </c>
      <c r="K666" s="10">
        <v>662</v>
      </c>
      <c r="L666" s="85">
        <v>17.033999999999999</v>
      </c>
      <c r="M666" s="86">
        <v>660</v>
      </c>
    </row>
    <row r="667" spans="2:13" x14ac:dyDescent="0.3">
      <c r="B667" s="79">
        <v>18.071000000000002</v>
      </c>
      <c r="C667" s="80">
        <v>658</v>
      </c>
      <c r="D667" s="12"/>
      <c r="F667" s="12">
        <v>2.548</v>
      </c>
      <c r="G667">
        <v>660</v>
      </c>
      <c r="H667" s="12"/>
      <c r="J667" s="17">
        <v>4.1909999999999998</v>
      </c>
      <c r="K667" s="10">
        <v>662</v>
      </c>
      <c r="L667" s="85">
        <v>17.033999999999999</v>
      </c>
      <c r="M667" s="86">
        <v>660</v>
      </c>
    </row>
    <row r="668" spans="2:13" x14ac:dyDescent="0.3">
      <c r="B668" s="79">
        <v>18.071000000000002</v>
      </c>
      <c r="C668" s="80">
        <v>658</v>
      </c>
      <c r="D668" s="12"/>
      <c r="F668" s="12">
        <v>2.548</v>
      </c>
      <c r="G668">
        <v>660</v>
      </c>
      <c r="H668" s="12"/>
      <c r="J668" s="17">
        <v>4.1909999999999998</v>
      </c>
      <c r="K668" s="10">
        <v>662</v>
      </c>
      <c r="L668" s="85">
        <v>17.033999999999999</v>
      </c>
      <c r="M668" s="86">
        <v>660</v>
      </c>
    </row>
    <row r="669" spans="2:13" x14ac:dyDescent="0.3">
      <c r="B669" s="79">
        <v>18.071000000000002</v>
      </c>
      <c r="C669" s="80">
        <v>665</v>
      </c>
      <c r="D669" s="12"/>
      <c r="F669" s="12">
        <v>2.548</v>
      </c>
      <c r="G669">
        <v>660</v>
      </c>
      <c r="H669" s="12"/>
      <c r="J669" s="17">
        <v>4.1909999999999998</v>
      </c>
      <c r="K669" s="10">
        <v>662</v>
      </c>
      <c r="L669" s="85">
        <v>17.033999999999999</v>
      </c>
      <c r="M669" s="86">
        <v>665</v>
      </c>
    </row>
    <row r="670" spans="2:13" x14ac:dyDescent="0.3">
      <c r="B670" s="79">
        <v>17.940000000000001</v>
      </c>
      <c r="C670" s="80">
        <v>665</v>
      </c>
      <c r="D670" s="12"/>
      <c r="F670" s="12">
        <v>2.548</v>
      </c>
      <c r="G670">
        <v>666</v>
      </c>
      <c r="H670" s="12"/>
      <c r="J670" s="17">
        <v>4.1909999999999998</v>
      </c>
      <c r="K670" s="10">
        <v>666</v>
      </c>
      <c r="L670" s="85">
        <v>16.97</v>
      </c>
      <c r="M670" s="86">
        <v>666</v>
      </c>
    </row>
    <row r="671" spans="2:13" x14ac:dyDescent="0.3">
      <c r="B671" s="79">
        <v>17.940000000000001</v>
      </c>
      <c r="C671" s="80">
        <v>665</v>
      </c>
      <c r="D671" s="12"/>
      <c r="F671" s="12">
        <v>2.5230000000000001</v>
      </c>
      <c r="G671">
        <v>666</v>
      </c>
      <c r="H671" s="12"/>
      <c r="J671" s="17">
        <v>4.1760000000000002</v>
      </c>
      <c r="K671" s="10">
        <v>666</v>
      </c>
      <c r="L671" s="85">
        <v>16.91</v>
      </c>
      <c r="M671" s="86">
        <v>667</v>
      </c>
    </row>
    <row r="672" spans="2:13" x14ac:dyDescent="0.3">
      <c r="B672" s="79">
        <v>17.940000000000001</v>
      </c>
      <c r="C672" s="80">
        <v>665</v>
      </c>
      <c r="D672" s="12"/>
      <c r="F672" s="12">
        <v>2.5230000000000001</v>
      </c>
      <c r="G672">
        <v>666</v>
      </c>
      <c r="H672" s="12"/>
      <c r="J672" s="17">
        <v>4.1760000000000002</v>
      </c>
      <c r="K672" s="10">
        <v>666</v>
      </c>
      <c r="L672" s="85">
        <v>16.850000000000001</v>
      </c>
      <c r="M672" s="86">
        <v>667</v>
      </c>
    </row>
    <row r="673" spans="2:13" x14ac:dyDescent="0.3">
      <c r="B673" s="79">
        <v>17.940000000000001</v>
      </c>
      <c r="C673" s="80">
        <v>665</v>
      </c>
      <c r="D673" s="12"/>
      <c r="F673" s="12">
        <v>2.5230000000000001</v>
      </c>
      <c r="G673">
        <v>669</v>
      </c>
      <c r="H673" s="12"/>
      <c r="J673" s="17">
        <v>4.1760000000000002</v>
      </c>
      <c r="K673" s="10">
        <v>669</v>
      </c>
      <c r="L673" s="85">
        <v>16.850000000000001</v>
      </c>
      <c r="M673" s="86">
        <v>667</v>
      </c>
    </row>
    <row r="674" spans="2:13" x14ac:dyDescent="0.3">
      <c r="B674" s="79">
        <v>17.940000000000001</v>
      </c>
      <c r="C674" s="80">
        <v>670</v>
      </c>
      <c r="D674" s="12"/>
      <c r="F674" s="12">
        <v>2.4969999999999999</v>
      </c>
      <c r="G674">
        <v>669</v>
      </c>
      <c r="H674" s="12"/>
      <c r="J674" s="17">
        <v>4.1449999999999996</v>
      </c>
      <c r="K674" s="10">
        <v>669</v>
      </c>
      <c r="L674" s="85">
        <v>16.850000000000001</v>
      </c>
      <c r="M674" s="86">
        <v>667</v>
      </c>
    </row>
    <row r="675" spans="2:13" x14ac:dyDescent="0.3">
      <c r="B675" s="79">
        <v>17.809000000000001</v>
      </c>
      <c r="C675" s="80">
        <v>670</v>
      </c>
      <c r="D675" s="12"/>
      <c r="F675" s="12">
        <v>2.4969999999999999</v>
      </c>
      <c r="G675">
        <v>671</v>
      </c>
      <c r="H675" s="12"/>
      <c r="J675" s="17">
        <v>4.1449999999999996</v>
      </c>
      <c r="K675" s="10">
        <v>671</v>
      </c>
      <c r="L675" s="85">
        <v>16.850000000000001</v>
      </c>
      <c r="M675" s="86">
        <v>671</v>
      </c>
    </row>
    <row r="676" spans="2:13" x14ac:dyDescent="0.3">
      <c r="B676" s="79">
        <v>17.809000000000001</v>
      </c>
      <c r="C676" s="80">
        <v>670</v>
      </c>
      <c r="D676" s="12"/>
      <c r="F676" s="12">
        <v>2.472</v>
      </c>
      <c r="G676">
        <v>671</v>
      </c>
      <c r="H676" s="12"/>
      <c r="J676" s="17">
        <v>4.13</v>
      </c>
      <c r="K676" s="10">
        <v>671</v>
      </c>
      <c r="L676" s="85">
        <v>16.785</v>
      </c>
      <c r="M676" s="86">
        <v>671</v>
      </c>
    </row>
    <row r="677" spans="2:13" x14ac:dyDescent="0.3">
      <c r="B677" s="79">
        <v>17.809000000000001</v>
      </c>
      <c r="C677" s="80">
        <v>670</v>
      </c>
      <c r="D677" s="12"/>
      <c r="F677" s="12">
        <v>2.472</v>
      </c>
      <c r="G677">
        <v>671</v>
      </c>
      <c r="H677" s="12"/>
      <c r="J677" s="17">
        <v>4.13</v>
      </c>
      <c r="K677" s="10">
        <v>671</v>
      </c>
      <c r="L677" s="85">
        <v>16.785</v>
      </c>
      <c r="M677" s="86">
        <v>671</v>
      </c>
    </row>
    <row r="678" spans="2:13" x14ac:dyDescent="0.3">
      <c r="B678" s="79">
        <v>17.809000000000001</v>
      </c>
      <c r="C678" s="80">
        <v>674</v>
      </c>
      <c r="D678" s="12"/>
      <c r="F678" s="12">
        <v>2.472</v>
      </c>
      <c r="G678">
        <v>674</v>
      </c>
      <c r="H678" s="12"/>
      <c r="J678" s="17">
        <v>4.13</v>
      </c>
      <c r="K678" s="10">
        <v>671</v>
      </c>
      <c r="L678" s="85">
        <v>16.785</v>
      </c>
      <c r="M678" s="86">
        <v>674</v>
      </c>
    </row>
    <row r="679" spans="2:13" x14ac:dyDescent="0.3">
      <c r="B679" s="79">
        <v>17.672000000000001</v>
      </c>
      <c r="C679" s="80">
        <v>674</v>
      </c>
      <c r="D679" s="12"/>
      <c r="F679" s="12">
        <v>2.4460000000000002</v>
      </c>
      <c r="G679">
        <v>674</v>
      </c>
      <c r="H679" s="12"/>
      <c r="J679" s="17">
        <v>4.13</v>
      </c>
      <c r="K679" s="10">
        <v>671</v>
      </c>
      <c r="L679" s="85">
        <v>16.725000000000001</v>
      </c>
      <c r="M679" s="86">
        <v>674</v>
      </c>
    </row>
    <row r="680" spans="2:13" x14ac:dyDescent="0.3">
      <c r="B680" s="79">
        <v>17.672000000000001</v>
      </c>
      <c r="C680" s="80">
        <v>674</v>
      </c>
      <c r="D680" s="12"/>
      <c r="F680" s="12">
        <v>2.4460000000000002</v>
      </c>
      <c r="G680">
        <v>674</v>
      </c>
      <c r="H680" s="12"/>
      <c r="J680" s="17">
        <v>4.13</v>
      </c>
      <c r="K680" s="10">
        <v>676</v>
      </c>
      <c r="L680" s="85">
        <v>16.725000000000001</v>
      </c>
      <c r="M680" s="86">
        <v>674</v>
      </c>
    </row>
    <row r="681" spans="2:13" x14ac:dyDescent="0.3">
      <c r="B681" s="79">
        <v>17.672000000000001</v>
      </c>
      <c r="C681" s="80">
        <v>674</v>
      </c>
      <c r="D681" s="12"/>
      <c r="F681" s="12">
        <v>2.4460000000000002</v>
      </c>
      <c r="G681">
        <v>674</v>
      </c>
      <c r="H681" s="12"/>
      <c r="J681" s="17">
        <v>4.0990000000000002</v>
      </c>
      <c r="K681" s="10">
        <v>676</v>
      </c>
      <c r="L681" s="85">
        <v>16.725000000000001</v>
      </c>
      <c r="M681" s="86">
        <v>677</v>
      </c>
    </row>
    <row r="682" spans="2:13" x14ac:dyDescent="0.3">
      <c r="B682" s="79">
        <v>17.672000000000001</v>
      </c>
      <c r="C682" s="80">
        <v>674</v>
      </c>
      <c r="D682" s="12"/>
      <c r="F682" s="12">
        <v>2.4460000000000002</v>
      </c>
      <c r="G682">
        <v>674</v>
      </c>
      <c r="H682" s="12"/>
      <c r="J682" s="17">
        <v>4.0990000000000002</v>
      </c>
      <c r="K682" s="10">
        <v>676</v>
      </c>
      <c r="L682" s="85">
        <v>16.66</v>
      </c>
      <c r="M682" s="86">
        <v>677</v>
      </c>
    </row>
    <row r="683" spans="2:13" x14ac:dyDescent="0.3">
      <c r="B683" s="79">
        <v>17.672000000000001</v>
      </c>
      <c r="C683" s="80">
        <v>679</v>
      </c>
      <c r="D683" s="12"/>
      <c r="F683" s="12">
        <v>2.4460000000000002</v>
      </c>
      <c r="G683">
        <v>674</v>
      </c>
      <c r="H683" s="12"/>
      <c r="J683" s="17">
        <v>4.0990000000000002</v>
      </c>
      <c r="K683" s="10">
        <v>676</v>
      </c>
      <c r="L683" s="85">
        <v>16.66</v>
      </c>
      <c r="M683" s="86">
        <v>679</v>
      </c>
    </row>
    <row r="684" spans="2:13" x14ac:dyDescent="0.3">
      <c r="B684" s="79">
        <v>17.538</v>
      </c>
      <c r="C684" s="80">
        <v>679</v>
      </c>
      <c r="D684" s="12"/>
      <c r="F684" s="12">
        <v>2.4460000000000002</v>
      </c>
      <c r="G684">
        <v>680</v>
      </c>
      <c r="H684" s="12"/>
      <c r="J684" s="17">
        <v>4.0990000000000002</v>
      </c>
      <c r="K684" s="10">
        <v>676</v>
      </c>
      <c r="L684" s="85">
        <v>16.599</v>
      </c>
      <c r="M684" s="86">
        <v>680</v>
      </c>
    </row>
    <row r="685" spans="2:13" x14ac:dyDescent="0.3">
      <c r="B685" s="79">
        <v>17.538</v>
      </c>
      <c r="C685" s="80">
        <v>679</v>
      </c>
      <c r="D685" s="12"/>
      <c r="F685" s="12">
        <v>2.42</v>
      </c>
      <c r="G685">
        <v>680</v>
      </c>
      <c r="H685" s="12"/>
      <c r="J685" s="17">
        <v>4.0990000000000002</v>
      </c>
      <c r="K685" s="10">
        <v>681</v>
      </c>
      <c r="L685" s="85">
        <v>16.536999999999999</v>
      </c>
      <c r="M685" s="86">
        <v>681</v>
      </c>
    </row>
    <row r="686" spans="2:13" x14ac:dyDescent="0.3">
      <c r="B686" s="79">
        <v>17.538</v>
      </c>
      <c r="C686" s="80">
        <v>679</v>
      </c>
      <c r="D686" s="12"/>
      <c r="F686" s="12">
        <v>2.42</v>
      </c>
      <c r="G686">
        <v>682</v>
      </c>
      <c r="H686" s="12"/>
      <c r="J686" s="17">
        <v>4.0679999999999996</v>
      </c>
      <c r="K686" s="10">
        <v>681</v>
      </c>
      <c r="L686" s="85">
        <v>16.472000000000001</v>
      </c>
      <c r="M686" s="86">
        <v>681</v>
      </c>
    </row>
    <row r="687" spans="2:13" x14ac:dyDescent="0.3">
      <c r="B687" s="79">
        <v>17.538</v>
      </c>
      <c r="C687" s="80">
        <v>679</v>
      </c>
      <c r="D687" s="12"/>
      <c r="F687" s="12">
        <v>2.3929999999999998</v>
      </c>
      <c r="G687">
        <v>682</v>
      </c>
      <c r="H687" s="12"/>
      <c r="J687" s="17">
        <v>4.0679999999999996</v>
      </c>
      <c r="K687" s="10">
        <v>681</v>
      </c>
      <c r="L687" s="85">
        <v>16.472000000000001</v>
      </c>
      <c r="M687" s="86">
        <v>681</v>
      </c>
    </row>
    <row r="688" spans="2:13" x14ac:dyDescent="0.3">
      <c r="B688" s="79">
        <v>17.538</v>
      </c>
      <c r="C688" s="80">
        <v>679</v>
      </c>
      <c r="D688" s="12"/>
      <c r="F688" s="12">
        <v>2.3929999999999998</v>
      </c>
      <c r="G688">
        <v>682</v>
      </c>
      <c r="H688" s="12"/>
      <c r="J688" s="17">
        <v>4.0679999999999996</v>
      </c>
      <c r="K688" s="10">
        <v>681</v>
      </c>
      <c r="L688" s="85">
        <v>16.472000000000001</v>
      </c>
      <c r="M688" s="86">
        <v>681</v>
      </c>
    </row>
    <row r="689" spans="2:13" x14ac:dyDescent="0.3">
      <c r="B689" s="79">
        <v>17.538</v>
      </c>
      <c r="C689" s="80">
        <v>685</v>
      </c>
      <c r="D689" s="12"/>
      <c r="F689" s="12">
        <v>2.3929999999999998</v>
      </c>
      <c r="G689">
        <v>682</v>
      </c>
      <c r="H689" s="12"/>
      <c r="J689" s="17">
        <v>4.0679999999999996</v>
      </c>
      <c r="K689" s="10">
        <v>681</v>
      </c>
      <c r="L689" s="85">
        <v>16.472000000000001</v>
      </c>
      <c r="M689" s="86">
        <v>685</v>
      </c>
    </row>
    <row r="690" spans="2:13" x14ac:dyDescent="0.3">
      <c r="B690" s="79">
        <v>17.404</v>
      </c>
      <c r="C690" s="80">
        <v>685</v>
      </c>
      <c r="D690" s="12"/>
      <c r="F690" s="12">
        <v>2.3929999999999998</v>
      </c>
      <c r="G690">
        <v>682</v>
      </c>
      <c r="H690" s="12"/>
      <c r="J690" s="17">
        <v>4.0679999999999996</v>
      </c>
      <c r="K690" s="10">
        <v>681</v>
      </c>
      <c r="L690" s="85">
        <v>16.41</v>
      </c>
      <c r="M690" s="86">
        <v>686</v>
      </c>
    </row>
    <row r="691" spans="2:13" x14ac:dyDescent="0.3">
      <c r="B691" s="79">
        <v>17.404</v>
      </c>
      <c r="C691" s="80">
        <v>685</v>
      </c>
      <c r="D691" s="12"/>
      <c r="F691" s="12">
        <v>2.3929999999999998</v>
      </c>
      <c r="G691">
        <v>687</v>
      </c>
      <c r="H691" s="12"/>
      <c r="J691" s="17">
        <v>4.0679999999999996</v>
      </c>
      <c r="K691" s="10">
        <v>681</v>
      </c>
      <c r="L691" s="85">
        <v>16.343</v>
      </c>
      <c r="M691" s="86">
        <v>686</v>
      </c>
    </row>
    <row r="692" spans="2:13" x14ac:dyDescent="0.3">
      <c r="B692" s="79">
        <v>17.404</v>
      </c>
      <c r="C692" s="80">
        <v>685</v>
      </c>
      <c r="D692" s="12"/>
      <c r="F692" s="12">
        <v>2.3660000000000001</v>
      </c>
      <c r="G692">
        <v>687</v>
      </c>
      <c r="H692" s="12"/>
      <c r="J692" s="17">
        <v>4.0679999999999996</v>
      </c>
      <c r="K692" s="10">
        <v>688</v>
      </c>
      <c r="L692" s="85">
        <v>16.343</v>
      </c>
      <c r="M692" s="86">
        <v>686</v>
      </c>
    </row>
    <row r="693" spans="2:13" x14ac:dyDescent="0.3">
      <c r="B693" s="79">
        <v>17.404</v>
      </c>
      <c r="C693" s="80">
        <v>689</v>
      </c>
      <c r="D693" s="12"/>
      <c r="F693" s="12">
        <v>2.3660000000000001</v>
      </c>
      <c r="G693">
        <v>687</v>
      </c>
      <c r="H693" s="12"/>
      <c r="J693" s="17">
        <v>4.0519999999999996</v>
      </c>
      <c r="K693" s="10">
        <v>689</v>
      </c>
      <c r="L693" s="85">
        <v>16.343</v>
      </c>
      <c r="M693" s="86">
        <v>686</v>
      </c>
    </row>
    <row r="694" spans="2:13" x14ac:dyDescent="0.3">
      <c r="B694" s="79">
        <v>17.268000000000001</v>
      </c>
      <c r="C694" s="80">
        <v>689</v>
      </c>
      <c r="D694" s="12"/>
      <c r="F694" s="12">
        <v>2.3660000000000001</v>
      </c>
      <c r="G694">
        <v>690</v>
      </c>
      <c r="H694" s="12"/>
      <c r="J694" s="17">
        <v>4.0369999999999999</v>
      </c>
      <c r="K694" s="10">
        <v>689</v>
      </c>
      <c r="L694" s="85">
        <v>16.343</v>
      </c>
      <c r="M694" s="86">
        <v>686</v>
      </c>
    </row>
    <row r="695" spans="2:13" x14ac:dyDescent="0.3">
      <c r="B695" s="79">
        <v>17.268000000000001</v>
      </c>
      <c r="C695" s="80">
        <v>689</v>
      </c>
      <c r="D695" s="12"/>
      <c r="F695" s="12">
        <v>2.339</v>
      </c>
      <c r="G695">
        <v>690</v>
      </c>
      <c r="H695" s="12"/>
      <c r="J695" s="17">
        <v>4.0369999999999999</v>
      </c>
      <c r="K695" s="10">
        <v>689</v>
      </c>
      <c r="L695" s="85">
        <v>16.343</v>
      </c>
      <c r="M695" s="86">
        <v>691</v>
      </c>
    </row>
    <row r="696" spans="2:13" x14ac:dyDescent="0.3">
      <c r="B696" s="79">
        <v>17.268000000000001</v>
      </c>
      <c r="C696" s="80">
        <v>689</v>
      </c>
      <c r="D696" s="12"/>
      <c r="F696" s="12">
        <v>2.339</v>
      </c>
      <c r="G696">
        <v>690</v>
      </c>
      <c r="H696" s="12"/>
      <c r="J696" s="17">
        <v>4.0369999999999999</v>
      </c>
      <c r="K696" s="10">
        <v>692</v>
      </c>
      <c r="L696" s="85">
        <v>16.280999999999999</v>
      </c>
      <c r="M696" s="86">
        <v>691</v>
      </c>
    </row>
    <row r="697" spans="2:13" x14ac:dyDescent="0.3">
      <c r="B697" s="79">
        <v>17.268000000000001</v>
      </c>
      <c r="C697" s="80">
        <v>689</v>
      </c>
      <c r="D697" s="12"/>
      <c r="F697" s="12">
        <v>2.339</v>
      </c>
      <c r="G697">
        <v>693</v>
      </c>
      <c r="H697" s="12"/>
      <c r="J697" s="17">
        <v>4.0209999999999999</v>
      </c>
      <c r="K697" s="10">
        <v>692</v>
      </c>
      <c r="L697" s="85">
        <v>16.280999999999999</v>
      </c>
      <c r="M697" s="86">
        <v>691</v>
      </c>
    </row>
    <row r="698" spans="2:13" x14ac:dyDescent="0.3">
      <c r="B698" s="79">
        <v>17.268000000000001</v>
      </c>
      <c r="C698" s="80">
        <v>689</v>
      </c>
      <c r="D698" s="12"/>
      <c r="F698" s="12">
        <v>2.3119999999999998</v>
      </c>
      <c r="G698">
        <v>693</v>
      </c>
      <c r="H698" s="12"/>
      <c r="J698" s="17">
        <v>4.0209999999999999</v>
      </c>
      <c r="K698" s="10">
        <v>692</v>
      </c>
      <c r="L698" s="85">
        <v>16.280999999999999</v>
      </c>
      <c r="M698" s="86">
        <v>691</v>
      </c>
    </row>
    <row r="699" spans="2:13" x14ac:dyDescent="0.3">
      <c r="B699" s="79">
        <v>17.268000000000001</v>
      </c>
      <c r="C699" s="80">
        <v>689</v>
      </c>
      <c r="D699" s="12"/>
      <c r="F699" s="12">
        <v>2.3119999999999998</v>
      </c>
      <c r="G699">
        <v>693</v>
      </c>
      <c r="H699" s="12"/>
      <c r="J699" s="17">
        <v>4.0209999999999999</v>
      </c>
      <c r="K699" s="10">
        <v>692</v>
      </c>
      <c r="L699" s="85">
        <v>16.280999999999999</v>
      </c>
      <c r="M699" s="86">
        <v>695</v>
      </c>
    </row>
    <row r="700" spans="2:13" x14ac:dyDescent="0.3">
      <c r="B700" s="79">
        <v>17.268000000000001</v>
      </c>
      <c r="C700" s="80">
        <v>696</v>
      </c>
      <c r="D700" s="12"/>
      <c r="F700" s="12">
        <v>2.3119999999999998</v>
      </c>
      <c r="G700">
        <v>696</v>
      </c>
      <c r="H700" s="12"/>
      <c r="J700" s="17">
        <v>4.0209999999999999</v>
      </c>
      <c r="K700" s="10">
        <v>696</v>
      </c>
      <c r="L700" s="85">
        <v>16.218</v>
      </c>
      <c r="M700" s="86">
        <v>695</v>
      </c>
    </row>
    <row r="701" spans="2:13" x14ac:dyDescent="0.3">
      <c r="B701" s="79">
        <v>17.131</v>
      </c>
      <c r="C701" s="80">
        <v>696</v>
      </c>
      <c r="D701" s="12"/>
      <c r="F701" s="12">
        <v>2.2839999999999998</v>
      </c>
      <c r="G701">
        <v>696</v>
      </c>
      <c r="H701" s="12"/>
      <c r="J701" s="17">
        <v>3.9889999999999999</v>
      </c>
      <c r="K701" s="10">
        <v>697</v>
      </c>
      <c r="L701" s="85">
        <v>16.218</v>
      </c>
      <c r="M701" s="86">
        <v>697</v>
      </c>
    </row>
    <row r="702" spans="2:13" x14ac:dyDescent="0.3">
      <c r="B702" s="79">
        <v>17.131</v>
      </c>
      <c r="C702" s="80">
        <v>698</v>
      </c>
      <c r="D702" s="12"/>
      <c r="F702" s="12">
        <v>2.2839999999999998</v>
      </c>
      <c r="G702">
        <v>696</v>
      </c>
      <c r="H702" s="12"/>
      <c r="J702" s="17">
        <v>3.9569999999999999</v>
      </c>
      <c r="K702" s="10">
        <v>697</v>
      </c>
      <c r="L702" s="85">
        <v>16.151</v>
      </c>
      <c r="M702" s="86">
        <v>698</v>
      </c>
    </row>
    <row r="703" spans="2:13" x14ac:dyDescent="0.3">
      <c r="B703" s="79">
        <v>16.992999999999999</v>
      </c>
      <c r="C703" s="80">
        <v>699</v>
      </c>
      <c r="D703" s="12"/>
      <c r="F703" s="12">
        <v>2.2839999999999998</v>
      </c>
      <c r="G703">
        <v>696</v>
      </c>
      <c r="H703" s="12"/>
      <c r="J703" s="17">
        <v>3.9569999999999999</v>
      </c>
      <c r="K703" s="10">
        <v>697</v>
      </c>
      <c r="L703" s="85">
        <v>16.088000000000001</v>
      </c>
      <c r="M703" s="86">
        <v>698</v>
      </c>
    </row>
    <row r="704" spans="2:13" x14ac:dyDescent="0.3">
      <c r="B704" s="79">
        <v>16.850000000000001</v>
      </c>
      <c r="C704" s="80">
        <v>699</v>
      </c>
      <c r="D704" s="12"/>
      <c r="F704" s="12">
        <v>2.2839999999999998</v>
      </c>
      <c r="G704">
        <v>700</v>
      </c>
      <c r="H704" s="12"/>
      <c r="J704" s="17">
        <v>3.9569999999999999</v>
      </c>
      <c r="K704" s="10">
        <v>697</v>
      </c>
      <c r="L704" s="85">
        <v>16.088000000000001</v>
      </c>
      <c r="M704" s="86">
        <v>698</v>
      </c>
    </row>
    <row r="705" spans="2:13" x14ac:dyDescent="0.3">
      <c r="B705" s="79">
        <v>16.850000000000001</v>
      </c>
      <c r="C705" s="80">
        <v>699</v>
      </c>
      <c r="D705" s="12"/>
      <c r="F705" s="12">
        <v>2.2559999999999998</v>
      </c>
      <c r="G705">
        <v>700</v>
      </c>
      <c r="H705" s="12"/>
      <c r="J705" s="17">
        <v>3.9569999999999999</v>
      </c>
      <c r="K705" s="10">
        <v>701</v>
      </c>
      <c r="L705" s="85">
        <v>16.088000000000001</v>
      </c>
      <c r="M705" s="86">
        <v>698</v>
      </c>
    </row>
    <row r="706" spans="2:13" x14ac:dyDescent="0.3">
      <c r="B706" s="79">
        <v>16.850000000000001</v>
      </c>
      <c r="C706" s="80">
        <v>699</v>
      </c>
      <c r="D706" s="12"/>
      <c r="F706" s="12">
        <v>2.2559999999999998</v>
      </c>
      <c r="G706">
        <v>700</v>
      </c>
      <c r="H706" s="12"/>
      <c r="J706" s="17">
        <v>3.9409999999999998</v>
      </c>
      <c r="K706" s="10">
        <v>701</v>
      </c>
      <c r="L706" s="85">
        <v>16.088000000000001</v>
      </c>
      <c r="M706" s="86">
        <v>702</v>
      </c>
    </row>
    <row r="707" spans="2:13" x14ac:dyDescent="0.3">
      <c r="B707" s="79">
        <v>16.850000000000001</v>
      </c>
      <c r="C707" s="80">
        <v>703</v>
      </c>
      <c r="D707" s="12"/>
      <c r="F707" s="12">
        <v>2.2559999999999998</v>
      </c>
      <c r="G707">
        <v>700</v>
      </c>
      <c r="H707" s="12"/>
      <c r="J707" s="17">
        <v>3.9409999999999998</v>
      </c>
      <c r="K707" s="10">
        <v>703</v>
      </c>
      <c r="L707" s="85">
        <v>15.957000000000001</v>
      </c>
      <c r="M707" s="86">
        <v>702</v>
      </c>
    </row>
    <row r="708" spans="2:13" x14ac:dyDescent="0.3">
      <c r="B708" s="79">
        <v>16.709</v>
      </c>
      <c r="C708" s="80">
        <v>703</v>
      </c>
      <c r="D708" s="12"/>
      <c r="F708" s="12">
        <v>2.2559999999999998</v>
      </c>
      <c r="G708">
        <v>704</v>
      </c>
      <c r="H708" s="12"/>
      <c r="J708" s="17">
        <v>3.9079999999999999</v>
      </c>
      <c r="K708" s="10">
        <v>703</v>
      </c>
      <c r="L708" s="85">
        <v>15.957000000000001</v>
      </c>
      <c r="M708" s="86">
        <v>704</v>
      </c>
    </row>
    <row r="709" spans="2:13" x14ac:dyDescent="0.3">
      <c r="B709" s="79">
        <v>16.709</v>
      </c>
      <c r="C709" s="80">
        <v>703</v>
      </c>
      <c r="D709" s="12"/>
      <c r="F709" s="12">
        <v>2.2280000000000002</v>
      </c>
      <c r="G709">
        <v>704</v>
      </c>
      <c r="H709" s="12"/>
      <c r="J709" s="17">
        <v>3.9079999999999999</v>
      </c>
      <c r="K709" s="10">
        <v>705</v>
      </c>
      <c r="L709" s="85">
        <v>15.893000000000001</v>
      </c>
      <c r="M709" s="86">
        <v>705</v>
      </c>
    </row>
    <row r="710" spans="2:13" x14ac:dyDescent="0.3">
      <c r="B710" s="79">
        <v>16.709</v>
      </c>
      <c r="C710" s="80">
        <v>703</v>
      </c>
      <c r="D710" s="12"/>
      <c r="F710" s="12">
        <v>2.2280000000000002</v>
      </c>
      <c r="G710">
        <v>706</v>
      </c>
      <c r="H710" s="12"/>
      <c r="J710" s="17">
        <v>3.8919999999999999</v>
      </c>
      <c r="K710" s="10">
        <v>705</v>
      </c>
      <c r="L710" s="85">
        <v>15.824999999999999</v>
      </c>
      <c r="M710" s="86">
        <v>706</v>
      </c>
    </row>
    <row r="711" spans="2:13" x14ac:dyDescent="0.3">
      <c r="B711" s="79">
        <v>16.709</v>
      </c>
      <c r="C711" s="80">
        <v>707</v>
      </c>
      <c r="D711" s="12"/>
      <c r="F711" s="12">
        <v>2.1989999999999998</v>
      </c>
      <c r="G711">
        <v>706</v>
      </c>
      <c r="H711" s="12"/>
      <c r="J711" s="17">
        <v>3.8919999999999999</v>
      </c>
      <c r="K711" s="10">
        <v>707</v>
      </c>
      <c r="L711" s="85">
        <v>15.76</v>
      </c>
      <c r="M711" s="86">
        <v>707</v>
      </c>
    </row>
    <row r="712" spans="2:13" x14ac:dyDescent="0.3">
      <c r="B712" s="79">
        <v>16.568000000000001</v>
      </c>
      <c r="C712" s="80">
        <v>707</v>
      </c>
      <c r="D712" s="12"/>
      <c r="F712" s="12">
        <v>2.1989999999999998</v>
      </c>
      <c r="G712">
        <v>706</v>
      </c>
      <c r="H712" s="12"/>
      <c r="J712" s="17">
        <v>3.8759999999999999</v>
      </c>
      <c r="K712" s="10">
        <v>707</v>
      </c>
      <c r="L712" s="85">
        <v>15.696</v>
      </c>
      <c r="M712" s="86">
        <v>707</v>
      </c>
    </row>
    <row r="713" spans="2:13" x14ac:dyDescent="0.3">
      <c r="B713" s="79">
        <v>16.568000000000001</v>
      </c>
      <c r="C713" s="80">
        <v>707</v>
      </c>
      <c r="D713" s="12"/>
      <c r="F713" s="12">
        <v>2.1989999999999998</v>
      </c>
      <c r="G713">
        <v>709</v>
      </c>
      <c r="H713" s="12"/>
      <c r="J713" s="17">
        <v>3.8759999999999999</v>
      </c>
      <c r="K713" s="10">
        <v>707</v>
      </c>
      <c r="L713" s="85">
        <v>15.696</v>
      </c>
      <c r="M713" s="86">
        <v>709</v>
      </c>
    </row>
    <row r="714" spans="2:13" x14ac:dyDescent="0.3">
      <c r="B714" s="79">
        <v>16.568000000000001</v>
      </c>
      <c r="C714" s="80">
        <v>707</v>
      </c>
      <c r="D714" s="12"/>
      <c r="F714" s="12">
        <v>2.17</v>
      </c>
      <c r="G714">
        <v>709</v>
      </c>
      <c r="H714" s="12"/>
      <c r="J714" s="17">
        <v>3.8759999999999999</v>
      </c>
      <c r="K714" s="10">
        <v>707</v>
      </c>
      <c r="L714" s="85">
        <v>15.561</v>
      </c>
      <c r="M714" s="86">
        <v>710</v>
      </c>
    </row>
    <row r="715" spans="2:13" x14ac:dyDescent="0.3">
      <c r="B715" s="79">
        <v>16.568000000000001</v>
      </c>
      <c r="C715" s="80">
        <v>711</v>
      </c>
      <c r="D715" s="12"/>
      <c r="F715" s="12">
        <v>2.17</v>
      </c>
      <c r="G715">
        <v>709</v>
      </c>
      <c r="H715" s="12"/>
      <c r="J715" s="17">
        <v>3.8759999999999999</v>
      </c>
      <c r="K715" s="10">
        <v>711</v>
      </c>
      <c r="L715" s="85">
        <v>15.492000000000001</v>
      </c>
      <c r="M715" s="86">
        <v>710</v>
      </c>
    </row>
    <row r="716" spans="2:13" x14ac:dyDescent="0.3">
      <c r="B716" s="79">
        <v>16.425000000000001</v>
      </c>
      <c r="C716" s="80">
        <v>711</v>
      </c>
      <c r="D716" s="12"/>
      <c r="F716" s="12">
        <v>2.17</v>
      </c>
      <c r="G716">
        <v>709</v>
      </c>
      <c r="H716" s="12"/>
      <c r="J716" s="17">
        <v>3.859</v>
      </c>
      <c r="K716" s="10">
        <v>711</v>
      </c>
      <c r="L716" s="85">
        <v>15.492000000000001</v>
      </c>
      <c r="M716" s="86">
        <v>712</v>
      </c>
    </row>
    <row r="717" spans="2:13" x14ac:dyDescent="0.3">
      <c r="B717" s="79">
        <v>16.425000000000001</v>
      </c>
      <c r="C717" s="80">
        <v>713</v>
      </c>
      <c r="D717" s="12"/>
      <c r="F717" s="12">
        <v>2.17</v>
      </c>
      <c r="G717">
        <v>713</v>
      </c>
      <c r="H717" s="12"/>
      <c r="J717" s="17">
        <v>3.859</v>
      </c>
      <c r="K717" s="10">
        <v>711</v>
      </c>
      <c r="L717" s="85">
        <v>15.426</v>
      </c>
      <c r="M717" s="86">
        <v>712</v>
      </c>
    </row>
    <row r="718" spans="2:13" x14ac:dyDescent="0.3">
      <c r="B718" s="79">
        <v>16.280999999999999</v>
      </c>
      <c r="C718" s="80">
        <v>713</v>
      </c>
      <c r="D718" s="12"/>
      <c r="F718" s="12">
        <v>2.14</v>
      </c>
      <c r="G718">
        <v>713</v>
      </c>
      <c r="H718" s="12"/>
      <c r="J718" s="17">
        <v>3.859</v>
      </c>
      <c r="K718" s="10">
        <v>714</v>
      </c>
      <c r="L718" s="85">
        <v>15.426</v>
      </c>
      <c r="M718" s="86">
        <v>714</v>
      </c>
    </row>
    <row r="719" spans="2:13" x14ac:dyDescent="0.3">
      <c r="B719" s="79">
        <v>16.280999999999999</v>
      </c>
      <c r="C719" s="80">
        <v>715</v>
      </c>
      <c r="D719" s="12"/>
      <c r="F719" s="12">
        <v>2.14</v>
      </c>
      <c r="G719">
        <v>713</v>
      </c>
      <c r="H719" s="12"/>
      <c r="J719" s="17">
        <v>3.8260000000000001</v>
      </c>
      <c r="K719" s="10">
        <v>714</v>
      </c>
      <c r="L719" s="85">
        <v>15.36</v>
      </c>
      <c r="M719" s="86">
        <v>714</v>
      </c>
    </row>
    <row r="720" spans="2:13" x14ac:dyDescent="0.3">
      <c r="B720" s="79">
        <v>16.132000000000001</v>
      </c>
      <c r="C720" s="80">
        <v>715</v>
      </c>
      <c r="D720" s="12"/>
      <c r="F720" s="12">
        <v>2.14</v>
      </c>
      <c r="G720">
        <v>713</v>
      </c>
      <c r="H720" s="12"/>
      <c r="J720" s="17">
        <v>3.8260000000000001</v>
      </c>
      <c r="K720" s="10">
        <v>714</v>
      </c>
      <c r="L720" s="85">
        <v>15.36</v>
      </c>
      <c r="M720" s="86">
        <v>714</v>
      </c>
    </row>
    <row r="721" spans="2:13" x14ac:dyDescent="0.3">
      <c r="B721" s="79">
        <v>16.132000000000001</v>
      </c>
      <c r="C721" s="80">
        <v>715</v>
      </c>
      <c r="D721" s="12"/>
      <c r="F721" s="12">
        <v>2.14</v>
      </c>
      <c r="G721">
        <v>713</v>
      </c>
      <c r="H721" s="12"/>
      <c r="J721" s="17">
        <v>3.8260000000000001</v>
      </c>
      <c r="K721" s="10">
        <v>717</v>
      </c>
      <c r="L721" s="85">
        <v>15.36</v>
      </c>
      <c r="M721" s="86">
        <v>714</v>
      </c>
    </row>
    <row r="722" spans="2:13" x14ac:dyDescent="0.3">
      <c r="B722" s="79">
        <v>16.132000000000001</v>
      </c>
      <c r="C722" s="80">
        <v>715</v>
      </c>
      <c r="D722" s="12"/>
      <c r="F722" s="12">
        <v>2.14</v>
      </c>
      <c r="G722">
        <v>713</v>
      </c>
      <c r="H722" s="12"/>
      <c r="J722" s="17">
        <v>3.8090000000000002</v>
      </c>
      <c r="K722" s="10">
        <v>718</v>
      </c>
      <c r="L722" s="85">
        <v>15.36</v>
      </c>
      <c r="M722" s="86">
        <v>718</v>
      </c>
    </row>
    <row r="723" spans="2:13" x14ac:dyDescent="0.3">
      <c r="B723" s="79">
        <v>16.132000000000001</v>
      </c>
      <c r="C723" s="80">
        <v>715</v>
      </c>
      <c r="D723" s="12"/>
      <c r="F723" s="12">
        <v>2.14</v>
      </c>
      <c r="G723">
        <v>719</v>
      </c>
      <c r="H723" s="12"/>
      <c r="J723" s="17">
        <v>3.7759999999999998</v>
      </c>
      <c r="K723" s="10">
        <v>718</v>
      </c>
      <c r="L723" s="85">
        <v>15.289</v>
      </c>
      <c r="M723" s="86">
        <v>718</v>
      </c>
    </row>
    <row r="724" spans="2:13" x14ac:dyDescent="0.3">
      <c r="B724" s="79">
        <v>16.132000000000001</v>
      </c>
      <c r="C724" s="80">
        <v>715</v>
      </c>
      <c r="D724" s="12"/>
      <c r="F724" s="12">
        <v>2.1110000000000002</v>
      </c>
      <c r="G724">
        <v>720</v>
      </c>
      <c r="H724" s="12"/>
      <c r="J724" s="17">
        <v>3.7759999999999998</v>
      </c>
      <c r="K724" s="10">
        <v>720</v>
      </c>
      <c r="L724" s="85">
        <v>15.289</v>
      </c>
      <c r="M724" s="86">
        <v>720</v>
      </c>
    </row>
    <row r="725" spans="2:13" x14ac:dyDescent="0.3">
      <c r="B725" s="79">
        <v>16.132000000000001</v>
      </c>
      <c r="C725" s="80">
        <v>721</v>
      </c>
      <c r="D725" s="12"/>
      <c r="F725" s="12">
        <v>2.08</v>
      </c>
      <c r="G725">
        <v>720</v>
      </c>
      <c r="H725" s="12"/>
      <c r="J725" s="17">
        <v>3.742</v>
      </c>
      <c r="K725" s="10">
        <v>721</v>
      </c>
      <c r="L725" s="85">
        <v>15.222</v>
      </c>
      <c r="M725" s="86">
        <v>720</v>
      </c>
    </row>
    <row r="726" spans="2:13" x14ac:dyDescent="0.3">
      <c r="B726" s="79">
        <v>15.984999999999999</v>
      </c>
      <c r="C726" s="80">
        <v>722</v>
      </c>
      <c r="D726" s="12"/>
      <c r="F726" s="12">
        <v>2.08</v>
      </c>
      <c r="G726">
        <v>720</v>
      </c>
      <c r="H726" s="12"/>
      <c r="J726" s="17">
        <v>3.7250000000000001</v>
      </c>
      <c r="K726" s="10">
        <v>721</v>
      </c>
      <c r="L726" s="85">
        <v>15.222</v>
      </c>
      <c r="M726" s="86">
        <v>722</v>
      </c>
    </row>
    <row r="727" spans="2:13" x14ac:dyDescent="0.3">
      <c r="B727" s="79">
        <v>15.837</v>
      </c>
      <c r="C727" s="80">
        <v>722</v>
      </c>
      <c r="D727" s="12"/>
      <c r="F727" s="12">
        <v>2.08</v>
      </c>
      <c r="G727">
        <v>720</v>
      </c>
      <c r="H727" s="12"/>
      <c r="J727" s="17">
        <v>3.7250000000000001</v>
      </c>
      <c r="K727" s="10">
        <v>723</v>
      </c>
      <c r="L727" s="85">
        <v>15.151</v>
      </c>
      <c r="M727" s="86">
        <v>723</v>
      </c>
    </row>
    <row r="728" spans="2:13" x14ac:dyDescent="0.3">
      <c r="B728" s="79">
        <v>15.837</v>
      </c>
      <c r="C728" s="80">
        <v>722</v>
      </c>
      <c r="D728" s="12"/>
      <c r="F728" s="12">
        <v>2.08</v>
      </c>
      <c r="G728">
        <v>720</v>
      </c>
      <c r="H728" s="12"/>
      <c r="J728" s="17">
        <v>3.6560000000000001</v>
      </c>
      <c r="K728" s="10">
        <v>723</v>
      </c>
      <c r="L728" s="85">
        <v>15.084</v>
      </c>
      <c r="M728" s="86">
        <v>723</v>
      </c>
    </row>
    <row r="729" spans="2:13" x14ac:dyDescent="0.3">
      <c r="B729" s="79">
        <v>15.837</v>
      </c>
      <c r="C729" s="80">
        <v>722</v>
      </c>
      <c r="D729" s="12"/>
      <c r="F729" s="12">
        <v>2.08</v>
      </c>
      <c r="G729">
        <v>720</v>
      </c>
      <c r="H729" s="12"/>
      <c r="J729" s="17">
        <v>3.6560000000000001</v>
      </c>
      <c r="K729" s="10">
        <v>723</v>
      </c>
      <c r="L729" s="85">
        <v>15.084</v>
      </c>
      <c r="M729" s="86">
        <v>725</v>
      </c>
    </row>
    <row r="730" spans="2:13" x14ac:dyDescent="0.3">
      <c r="B730" s="79">
        <v>15.837</v>
      </c>
      <c r="C730" s="80">
        <v>722</v>
      </c>
      <c r="D730" s="12"/>
      <c r="F730" s="12">
        <v>2.08</v>
      </c>
      <c r="G730">
        <v>720</v>
      </c>
      <c r="H730" s="12"/>
      <c r="J730" s="17">
        <v>3.6560000000000001</v>
      </c>
      <c r="K730" s="10">
        <v>726</v>
      </c>
      <c r="L730" s="85">
        <v>15.016</v>
      </c>
      <c r="M730" s="86">
        <v>725</v>
      </c>
    </row>
    <row r="731" spans="2:13" x14ac:dyDescent="0.3">
      <c r="B731" s="79">
        <v>15.837</v>
      </c>
      <c r="C731" s="80">
        <v>722</v>
      </c>
      <c r="D731" s="12"/>
      <c r="F731" s="12">
        <v>2.08</v>
      </c>
      <c r="G731">
        <v>720</v>
      </c>
      <c r="H731" s="12"/>
      <c r="J731" s="17">
        <v>3.6379999999999999</v>
      </c>
      <c r="K731" s="10">
        <v>726</v>
      </c>
      <c r="L731" s="85">
        <v>15.016</v>
      </c>
      <c r="M731" s="86">
        <v>727</v>
      </c>
    </row>
    <row r="732" spans="2:13" x14ac:dyDescent="0.3">
      <c r="B732" s="79">
        <v>15.837</v>
      </c>
      <c r="C732" s="80">
        <v>722</v>
      </c>
      <c r="D732" s="12"/>
      <c r="F732" s="12">
        <v>2.08</v>
      </c>
      <c r="G732">
        <v>728</v>
      </c>
      <c r="H732" s="12"/>
      <c r="J732" s="17">
        <v>3.6379999999999999</v>
      </c>
      <c r="K732" s="10">
        <v>728</v>
      </c>
      <c r="L732" s="85">
        <v>14.944000000000001</v>
      </c>
      <c r="M732" s="86">
        <v>727</v>
      </c>
    </row>
    <row r="733" spans="2:13" x14ac:dyDescent="0.3">
      <c r="B733" s="79">
        <v>15.837</v>
      </c>
      <c r="C733" s="80">
        <v>722</v>
      </c>
      <c r="D733" s="12"/>
      <c r="F733" s="12">
        <v>2.0489999999999999</v>
      </c>
      <c r="G733">
        <v>728</v>
      </c>
      <c r="H733" s="12"/>
      <c r="J733" s="17">
        <v>3.621</v>
      </c>
      <c r="K733" s="10">
        <v>728</v>
      </c>
      <c r="L733" s="85">
        <v>14.944000000000001</v>
      </c>
      <c r="M733" s="86">
        <v>727</v>
      </c>
    </row>
    <row r="734" spans="2:13" x14ac:dyDescent="0.3">
      <c r="B734" s="79">
        <v>15.837</v>
      </c>
      <c r="C734" s="80">
        <v>730</v>
      </c>
      <c r="D734" s="12"/>
      <c r="F734" s="12">
        <v>2.0489999999999999</v>
      </c>
      <c r="G734">
        <v>728</v>
      </c>
      <c r="H734" s="12"/>
      <c r="J734" s="17">
        <v>3.621</v>
      </c>
      <c r="K734" s="10">
        <v>730</v>
      </c>
      <c r="L734" s="85">
        <v>14.944000000000001</v>
      </c>
      <c r="M734" s="86">
        <v>730</v>
      </c>
    </row>
    <row r="735" spans="2:13" x14ac:dyDescent="0.3">
      <c r="B735" s="79">
        <v>15.688000000000001</v>
      </c>
      <c r="C735" s="80">
        <v>730</v>
      </c>
      <c r="D735" s="12"/>
      <c r="F735" s="12">
        <v>2.0489999999999999</v>
      </c>
      <c r="G735">
        <v>728</v>
      </c>
      <c r="H735" s="12"/>
      <c r="J735" s="17">
        <v>3.6030000000000002</v>
      </c>
      <c r="K735" s="10">
        <v>730</v>
      </c>
      <c r="L735" s="85">
        <v>14.875</v>
      </c>
      <c r="M735" s="86">
        <v>731</v>
      </c>
    </row>
    <row r="736" spans="2:13" x14ac:dyDescent="0.3">
      <c r="B736" s="79">
        <v>15.688000000000001</v>
      </c>
      <c r="C736" s="80">
        <v>730</v>
      </c>
      <c r="D736" s="12"/>
      <c r="F736" s="12">
        <v>2.0489999999999999</v>
      </c>
      <c r="G736">
        <v>732</v>
      </c>
      <c r="H736" s="12"/>
      <c r="J736" s="17">
        <v>3.6030000000000002</v>
      </c>
      <c r="K736" s="10">
        <v>732</v>
      </c>
      <c r="L736" s="85">
        <v>14.802</v>
      </c>
      <c r="M736" s="86">
        <v>731</v>
      </c>
    </row>
    <row r="737" spans="2:13" x14ac:dyDescent="0.3">
      <c r="B737" s="79">
        <v>15.688000000000001</v>
      </c>
      <c r="C737" s="80">
        <v>730</v>
      </c>
      <c r="D737" s="12"/>
      <c r="F737" s="12">
        <v>2.0179999999999998</v>
      </c>
      <c r="G737">
        <v>732</v>
      </c>
      <c r="H737" s="12"/>
      <c r="J737" s="17">
        <v>3.5680000000000001</v>
      </c>
      <c r="K737" s="10">
        <v>732</v>
      </c>
      <c r="L737" s="85">
        <v>14.802</v>
      </c>
      <c r="M737" s="86">
        <v>731</v>
      </c>
    </row>
    <row r="738" spans="2:13" x14ac:dyDescent="0.3">
      <c r="B738" s="79">
        <v>15.688000000000001</v>
      </c>
      <c r="C738" s="80">
        <v>730</v>
      </c>
      <c r="D738" s="12"/>
      <c r="F738" s="12">
        <v>2.0179999999999998</v>
      </c>
      <c r="G738">
        <v>734</v>
      </c>
      <c r="H738" s="12"/>
      <c r="J738" s="17">
        <v>3.5680000000000001</v>
      </c>
      <c r="K738" s="10">
        <v>732</v>
      </c>
      <c r="L738" s="85">
        <v>14.802</v>
      </c>
      <c r="M738" s="86">
        <v>731</v>
      </c>
    </row>
    <row r="739" spans="2:13" x14ac:dyDescent="0.3">
      <c r="B739" s="79">
        <v>15.688000000000001</v>
      </c>
      <c r="C739" s="80">
        <v>730</v>
      </c>
      <c r="D739" s="12"/>
      <c r="F739" s="12">
        <v>1.986</v>
      </c>
      <c r="G739">
        <v>734</v>
      </c>
      <c r="H739" s="12"/>
      <c r="J739" s="17">
        <v>3.5680000000000001</v>
      </c>
      <c r="K739" s="10">
        <v>735</v>
      </c>
      <c r="L739" s="85">
        <v>14.802</v>
      </c>
      <c r="M739" s="86">
        <v>735</v>
      </c>
    </row>
    <row r="740" spans="2:13" x14ac:dyDescent="0.3">
      <c r="B740" s="79">
        <v>15.688000000000001</v>
      </c>
      <c r="C740" s="80">
        <v>730</v>
      </c>
      <c r="D740" s="12"/>
      <c r="F740" s="12">
        <v>1.986</v>
      </c>
      <c r="G740">
        <v>736</v>
      </c>
      <c r="H740" s="12"/>
      <c r="J740" s="17">
        <v>3.55</v>
      </c>
      <c r="K740" s="10">
        <v>735</v>
      </c>
      <c r="L740" s="85">
        <v>14.733000000000001</v>
      </c>
      <c r="M740" s="86">
        <v>735</v>
      </c>
    </row>
    <row r="741" spans="2:13" x14ac:dyDescent="0.3">
      <c r="B741" s="79">
        <v>15.688000000000001</v>
      </c>
      <c r="C741" s="80">
        <v>730</v>
      </c>
      <c r="D741" s="12"/>
      <c r="F741" s="12">
        <v>1.954</v>
      </c>
      <c r="G741">
        <v>736</v>
      </c>
      <c r="H741" s="12"/>
      <c r="J741" s="17">
        <v>3.55</v>
      </c>
      <c r="K741" s="10">
        <v>735</v>
      </c>
      <c r="L741" s="85">
        <v>14.733000000000001</v>
      </c>
      <c r="M741" s="86">
        <v>735</v>
      </c>
    </row>
    <row r="742" spans="2:13" x14ac:dyDescent="0.3">
      <c r="B742" s="79">
        <v>15.688000000000001</v>
      </c>
      <c r="C742" s="80">
        <v>730</v>
      </c>
      <c r="D742" s="12"/>
      <c r="F742" s="12">
        <v>1.954</v>
      </c>
      <c r="G742">
        <v>738</v>
      </c>
      <c r="H742" s="12"/>
      <c r="J742" s="17">
        <v>3.55</v>
      </c>
      <c r="K742" s="10">
        <v>735</v>
      </c>
      <c r="L742" s="85">
        <v>14.733000000000001</v>
      </c>
      <c r="M742" s="86">
        <v>738</v>
      </c>
    </row>
    <row r="743" spans="2:13" x14ac:dyDescent="0.3">
      <c r="B743" s="79">
        <v>15.688000000000001</v>
      </c>
      <c r="C743" s="80">
        <v>739</v>
      </c>
      <c r="D743" s="12"/>
      <c r="F743" s="12">
        <v>1.921</v>
      </c>
      <c r="G743">
        <v>738</v>
      </c>
      <c r="H743" s="12"/>
      <c r="J743" s="17">
        <v>3.55</v>
      </c>
      <c r="K743" s="10">
        <v>735</v>
      </c>
      <c r="L743" s="85">
        <v>14.664</v>
      </c>
      <c r="M743" s="86">
        <v>739</v>
      </c>
    </row>
    <row r="744" spans="2:13" x14ac:dyDescent="0.3">
      <c r="B744" s="79">
        <v>15.537000000000001</v>
      </c>
      <c r="C744" s="80">
        <v>739</v>
      </c>
      <c r="D744" s="12"/>
      <c r="F744" s="12">
        <v>1.921</v>
      </c>
      <c r="G744">
        <v>738</v>
      </c>
      <c r="H744" s="12"/>
      <c r="J744" s="17">
        <v>3.55</v>
      </c>
      <c r="K744" s="10">
        <v>740</v>
      </c>
      <c r="L744" s="85">
        <v>14.59</v>
      </c>
      <c r="M744" s="86">
        <v>739</v>
      </c>
    </row>
    <row r="745" spans="2:13" x14ac:dyDescent="0.3">
      <c r="B745" s="79">
        <v>15.537000000000001</v>
      </c>
      <c r="C745" s="80">
        <v>739</v>
      </c>
      <c r="D745" s="12"/>
      <c r="F745" s="12">
        <v>1.921</v>
      </c>
      <c r="G745">
        <v>738</v>
      </c>
      <c r="H745" s="12"/>
      <c r="J745" s="17">
        <v>3.532</v>
      </c>
      <c r="K745" s="10">
        <v>740</v>
      </c>
      <c r="L745" s="85">
        <v>14.59</v>
      </c>
      <c r="M745" s="86">
        <v>739</v>
      </c>
    </row>
    <row r="746" spans="2:13" x14ac:dyDescent="0.3">
      <c r="B746" s="79">
        <v>15.537000000000001</v>
      </c>
      <c r="C746" s="80">
        <v>739</v>
      </c>
      <c r="D746" s="12"/>
      <c r="F746" s="12">
        <v>1.921</v>
      </c>
      <c r="G746">
        <v>742</v>
      </c>
      <c r="H746" s="12"/>
      <c r="J746" s="17">
        <v>3.532</v>
      </c>
      <c r="K746" s="10">
        <v>740</v>
      </c>
      <c r="L746" s="85">
        <v>14.59</v>
      </c>
      <c r="M746" s="86">
        <v>739</v>
      </c>
    </row>
    <row r="747" spans="2:13" x14ac:dyDescent="0.3">
      <c r="B747" s="79">
        <v>15.537000000000001</v>
      </c>
      <c r="C747" s="80">
        <v>739</v>
      </c>
      <c r="D747" s="12"/>
      <c r="F747" s="12">
        <v>1.8879999999999999</v>
      </c>
      <c r="G747">
        <v>742</v>
      </c>
      <c r="H747" s="12"/>
      <c r="J747" s="17">
        <v>3.532</v>
      </c>
      <c r="K747" s="10">
        <v>743</v>
      </c>
      <c r="L747" s="85">
        <v>14.59</v>
      </c>
      <c r="M747" s="86">
        <v>739</v>
      </c>
    </row>
    <row r="748" spans="2:13" x14ac:dyDescent="0.3">
      <c r="B748" s="79">
        <v>15.537000000000001</v>
      </c>
      <c r="C748" s="80">
        <v>739</v>
      </c>
      <c r="D748" s="12"/>
      <c r="F748" s="12">
        <v>1.8879999999999999</v>
      </c>
      <c r="G748">
        <v>742</v>
      </c>
      <c r="H748" s="12"/>
      <c r="J748" s="17">
        <v>3.5139999999999998</v>
      </c>
      <c r="K748" s="10">
        <v>743</v>
      </c>
      <c r="L748" s="85">
        <v>14.59</v>
      </c>
      <c r="M748" s="86">
        <v>739</v>
      </c>
    </row>
    <row r="749" spans="2:13" x14ac:dyDescent="0.3">
      <c r="B749" s="79">
        <v>15.537000000000001</v>
      </c>
      <c r="C749" s="80">
        <v>745</v>
      </c>
      <c r="D749" s="12"/>
      <c r="F749" s="12">
        <v>1.8879999999999999</v>
      </c>
      <c r="G749">
        <v>745</v>
      </c>
      <c r="H749" s="12"/>
      <c r="J749" s="17">
        <v>3.5139999999999998</v>
      </c>
      <c r="K749" s="10">
        <v>743</v>
      </c>
      <c r="L749" s="85">
        <v>14.59</v>
      </c>
      <c r="M749" s="86">
        <v>745</v>
      </c>
    </row>
    <row r="750" spans="2:13" x14ac:dyDescent="0.3">
      <c r="B750" s="79">
        <v>15.384</v>
      </c>
      <c r="C750" s="80">
        <v>745</v>
      </c>
      <c r="D750" s="12"/>
      <c r="F750" s="12">
        <v>1.8540000000000001</v>
      </c>
      <c r="G750">
        <v>745</v>
      </c>
      <c r="H750" s="12"/>
      <c r="J750" s="17">
        <v>3.5139999999999998</v>
      </c>
      <c r="K750" s="10">
        <v>743</v>
      </c>
      <c r="L750" s="85">
        <v>14.52</v>
      </c>
      <c r="M750" s="86">
        <v>745</v>
      </c>
    </row>
    <row r="751" spans="2:13" x14ac:dyDescent="0.3">
      <c r="B751" s="79">
        <v>15.384</v>
      </c>
      <c r="C751" s="80">
        <v>745</v>
      </c>
      <c r="D751" s="12"/>
      <c r="F751" s="12">
        <v>1.8540000000000001</v>
      </c>
      <c r="G751">
        <v>745</v>
      </c>
      <c r="H751" s="12"/>
      <c r="J751" s="17">
        <v>3.5139999999999998</v>
      </c>
      <c r="K751" s="10">
        <v>747</v>
      </c>
      <c r="L751" s="85">
        <v>14.52</v>
      </c>
      <c r="M751" s="86">
        <v>745</v>
      </c>
    </row>
    <row r="752" spans="2:13" x14ac:dyDescent="0.3">
      <c r="B752" s="79">
        <v>15.384</v>
      </c>
      <c r="C752" s="80">
        <v>745</v>
      </c>
      <c r="D752" s="12"/>
      <c r="F752" s="12">
        <v>1.8540000000000001</v>
      </c>
      <c r="G752">
        <v>745</v>
      </c>
      <c r="H752" s="12"/>
      <c r="J752" s="17">
        <v>3.4769999999999999</v>
      </c>
      <c r="K752" s="10">
        <v>747</v>
      </c>
      <c r="L752" s="85">
        <v>14.52</v>
      </c>
      <c r="M752" s="86">
        <v>745</v>
      </c>
    </row>
    <row r="753" spans="2:13" x14ac:dyDescent="0.3">
      <c r="B753" s="79">
        <v>15.384</v>
      </c>
      <c r="C753" s="80">
        <v>745</v>
      </c>
      <c r="D753" s="12"/>
      <c r="F753" s="12">
        <v>1.8540000000000001</v>
      </c>
      <c r="G753">
        <v>745</v>
      </c>
      <c r="H753" s="12"/>
      <c r="J753" s="17">
        <v>3.4769999999999999</v>
      </c>
      <c r="K753" s="10">
        <v>747</v>
      </c>
      <c r="L753" s="85">
        <v>14.52</v>
      </c>
      <c r="M753" s="86">
        <v>745</v>
      </c>
    </row>
    <row r="754" spans="2:13" x14ac:dyDescent="0.3">
      <c r="B754" s="79">
        <v>15.384</v>
      </c>
      <c r="C754" s="80">
        <v>745</v>
      </c>
      <c r="D754" s="12"/>
      <c r="F754" s="12">
        <v>1.8540000000000001</v>
      </c>
      <c r="G754">
        <v>750</v>
      </c>
      <c r="H754" s="12"/>
      <c r="J754" s="17">
        <v>3.4769999999999999</v>
      </c>
      <c r="K754" s="10">
        <v>747</v>
      </c>
      <c r="L754" s="85">
        <v>14.52</v>
      </c>
      <c r="M754" s="86">
        <v>750</v>
      </c>
    </row>
    <row r="755" spans="2:13" x14ac:dyDescent="0.3">
      <c r="B755" s="79">
        <v>15.384</v>
      </c>
      <c r="C755" s="80">
        <v>745</v>
      </c>
      <c r="D755" s="12"/>
      <c r="F755" s="12">
        <v>1.819</v>
      </c>
      <c r="G755">
        <v>750</v>
      </c>
      <c r="H755" s="12"/>
      <c r="J755" s="17">
        <v>3.4769999999999999</v>
      </c>
      <c r="K755" s="10">
        <v>751</v>
      </c>
      <c r="L755" s="85">
        <v>14.445</v>
      </c>
      <c r="M755" s="86">
        <v>750</v>
      </c>
    </row>
    <row r="756" spans="2:13" x14ac:dyDescent="0.3">
      <c r="B756" s="79">
        <v>15.384</v>
      </c>
      <c r="C756" s="80">
        <v>745</v>
      </c>
      <c r="D756" s="12"/>
      <c r="F756" s="12">
        <v>1.819</v>
      </c>
      <c r="G756">
        <v>750</v>
      </c>
      <c r="H756" s="12"/>
      <c r="J756" s="17">
        <v>3.4590000000000001</v>
      </c>
      <c r="K756" s="10">
        <v>751</v>
      </c>
      <c r="L756" s="85">
        <v>14.445</v>
      </c>
      <c r="M756" s="86">
        <v>752</v>
      </c>
    </row>
    <row r="757" spans="2:13" x14ac:dyDescent="0.3">
      <c r="B757" s="79">
        <v>15.384</v>
      </c>
      <c r="C757" s="80">
        <v>745</v>
      </c>
      <c r="D757" s="12"/>
      <c r="F757" s="12">
        <v>1.819</v>
      </c>
      <c r="G757">
        <v>753</v>
      </c>
      <c r="H757" s="12"/>
      <c r="J757" s="17">
        <v>3.4590000000000001</v>
      </c>
      <c r="K757" s="10">
        <v>753</v>
      </c>
      <c r="L757" s="85">
        <v>14.375</v>
      </c>
      <c r="M757" s="86">
        <v>752</v>
      </c>
    </row>
    <row r="758" spans="2:13" x14ac:dyDescent="0.3">
      <c r="B758" s="79">
        <v>15.384</v>
      </c>
      <c r="C758" s="80">
        <v>754</v>
      </c>
      <c r="D758" s="12"/>
      <c r="F758" s="12">
        <v>1.784</v>
      </c>
      <c r="G758">
        <v>753</v>
      </c>
      <c r="H758" s="12"/>
      <c r="J758" s="17">
        <v>3.4409999999999998</v>
      </c>
      <c r="K758" s="10">
        <v>753</v>
      </c>
      <c r="L758" s="85">
        <v>14.375</v>
      </c>
      <c r="M758" s="86">
        <v>752</v>
      </c>
    </row>
    <row r="759" spans="2:13" x14ac:dyDescent="0.3">
      <c r="B759" s="79">
        <v>15.226000000000001</v>
      </c>
      <c r="C759" s="80">
        <v>754</v>
      </c>
      <c r="D759" s="12"/>
      <c r="F759" s="12">
        <v>1.784</v>
      </c>
      <c r="G759">
        <v>753</v>
      </c>
      <c r="H759" s="12"/>
      <c r="J759" s="17">
        <v>3.4409999999999998</v>
      </c>
      <c r="K759" s="10">
        <v>753</v>
      </c>
      <c r="L759" s="85">
        <v>14.375</v>
      </c>
      <c r="M759" s="86">
        <v>752</v>
      </c>
    </row>
    <row r="760" spans="2:13" x14ac:dyDescent="0.3">
      <c r="B760" s="79">
        <v>15.226000000000001</v>
      </c>
      <c r="C760" s="80">
        <v>754</v>
      </c>
      <c r="D760" s="12"/>
      <c r="F760" s="12">
        <v>1.784</v>
      </c>
      <c r="G760">
        <v>753</v>
      </c>
      <c r="H760" s="12"/>
      <c r="J760" s="17">
        <v>3.4409999999999998</v>
      </c>
      <c r="K760" s="10">
        <v>753</v>
      </c>
      <c r="L760" s="85">
        <v>14.375</v>
      </c>
      <c r="M760" s="86">
        <v>752</v>
      </c>
    </row>
    <row r="761" spans="2:13" x14ac:dyDescent="0.3">
      <c r="B761" s="79">
        <v>15.226000000000001</v>
      </c>
      <c r="C761" s="80">
        <v>754</v>
      </c>
      <c r="D761" s="12"/>
      <c r="F761" s="12">
        <v>1.784</v>
      </c>
      <c r="G761">
        <v>757</v>
      </c>
      <c r="H761" s="12"/>
      <c r="J761" s="17">
        <v>3.4409999999999998</v>
      </c>
      <c r="K761" s="10">
        <v>753</v>
      </c>
      <c r="L761" s="85">
        <v>14.375</v>
      </c>
      <c r="M761" s="86">
        <v>757</v>
      </c>
    </row>
    <row r="762" spans="2:13" x14ac:dyDescent="0.3">
      <c r="B762" s="79">
        <v>15.226000000000001</v>
      </c>
      <c r="C762" s="80">
        <v>754</v>
      </c>
      <c r="D762" s="12"/>
      <c r="F762" s="12">
        <v>1.748</v>
      </c>
      <c r="G762">
        <v>757</v>
      </c>
      <c r="H762" s="12"/>
      <c r="J762" s="17">
        <v>3.4409999999999998</v>
      </c>
      <c r="K762" s="10">
        <v>753</v>
      </c>
      <c r="L762" s="85">
        <v>14.304</v>
      </c>
      <c r="M762" s="86">
        <v>758</v>
      </c>
    </row>
    <row r="763" spans="2:13" x14ac:dyDescent="0.3">
      <c r="B763" s="79">
        <v>15.226000000000001</v>
      </c>
      <c r="C763" s="80">
        <v>759</v>
      </c>
      <c r="D763" s="12"/>
      <c r="F763" s="12">
        <v>1.748</v>
      </c>
      <c r="G763">
        <v>759</v>
      </c>
      <c r="H763" s="12"/>
      <c r="J763" s="17">
        <v>3.4409999999999998</v>
      </c>
      <c r="K763" s="10">
        <v>759</v>
      </c>
      <c r="L763" s="85">
        <v>14.228</v>
      </c>
      <c r="M763" s="86">
        <v>758</v>
      </c>
    </row>
    <row r="764" spans="2:13" x14ac:dyDescent="0.3">
      <c r="B764" s="79">
        <v>15.071</v>
      </c>
      <c r="C764" s="80">
        <v>759</v>
      </c>
      <c r="D764" s="12"/>
      <c r="F764" s="12">
        <v>1.7110000000000001</v>
      </c>
      <c r="G764">
        <v>759</v>
      </c>
      <c r="H764" s="12"/>
      <c r="J764" s="17">
        <v>3.4220000000000002</v>
      </c>
      <c r="K764" s="10">
        <v>759</v>
      </c>
      <c r="L764" s="85">
        <v>14.228</v>
      </c>
      <c r="M764" s="86">
        <v>758</v>
      </c>
    </row>
    <row r="765" spans="2:13" x14ac:dyDescent="0.3">
      <c r="B765" s="79">
        <v>15.071</v>
      </c>
      <c r="C765" s="80">
        <v>759</v>
      </c>
      <c r="D765" s="12"/>
      <c r="F765" s="12">
        <v>1.7110000000000001</v>
      </c>
      <c r="G765">
        <v>759</v>
      </c>
      <c r="H765" s="12"/>
      <c r="J765" s="17">
        <v>3.4220000000000002</v>
      </c>
      <c r="K765" s="10">
        <v>759</v>
      </c>
      <c r="L765" s="85">
        <v>14.228</v>
      </c>
      <c r="M765" s="86">
        <v>758</v>
      </c>
    </row>
    <row r="766" spans="2:13" x14ac:dyDescent="0.3">
      <c r="B766" s="79">
        <v>15.071</v>
      </c>
      <c r="C766" s="80">
        <v>759</v>
      </c>
      <c r="D766" s="12"/>
      <c r="F766" s="12">
        <v>1.7110000000000001</v>
      </c>
      <c r="G766">
        <v>759</v>
      </c>
      <c r="H766" s="12"/>
      <c r="J766" s="17">
        <v>3.4220000000000002</v>
      </c>
      <c r="K766" s="10">
        <v>759</v>
      </c>
      <c r="L766" s="85">
        <v>14.228</v>
      </c>
      <c r="M766" s="86">
        <v>758</v>
      </c>
    </row>
    <row r="767" spans="2:13" x14ac:dyDescent="0.3">
      <c r="B767" s="79">
        <v>15.071</v>
      </c>
      <c r="C767" s="80">
        <v>759</v>
      </c>
      <c r="D767" s="12"/>
      <c r="F767" s="12">
        <v>1.7110000000000001</v>
      </c>
      <c r="G767">
        <v>759</v>
      </c>
      <c r="H767" s="12"/>
      <c r="J767" s="17">
        <v>3.4220000000000002</v>
      </c>
      <c r="K767" s="10">
        <v>763</v>
      </c>
      <c r="L767" s="85">
        <v>14.228</v>
      </c>
      <c r="M767" s="86">
        <v>763</v>
      </c>
    </row>
    <row r="768" spans="2:13" x14ac:dyDescent="0.3">
      <c r="B768" s="79">
        <v>15.071</v>
      </c>
      <c r="C768" s="80">
        <v>764</v>
      </c>
      <c r="D768" s="12"/>
      <c r="F768" s="12">
        <v>1.7110000000000001</v>
      </c>
      <c r="G768">
        <v>764</v>
      </c>
      <c r="H768" s="12"/>
      <c r="J768" s="17">
        <v>3.3849999999999998</v>
      </c>
      <c r="K768" s="10">
        <v>763</v>
      </c>
      <c r="L768" s="85">
        <v>14.156000000000001</v>
      </c>
      <c r="M768" s="86">
        <v>763</v>
      </c>
    </row>
    <row r="769" spans="2:13" x14ac:dyDescent="0.3">
      <c r="B769" s="79">
        <v>14.914</v>
      </c>
      <c r="C769" s="80">
        <v>764</v>
      </c>
      <c r="D769" s="12"/>
      <c r="F769" s="12">
        <v>1.673</v>
      </c>
      <c r="G769">
        <v>764</v>
      </c>
      <c r="H769" s="12"/>
      <c r="J769" s="17">
        <v>3.3849999999999998</v>
      </c>
      <c r="K769" s="10">
        <v>763</v>
      </c>
      <c r="L769" s="85">
        <v>14.156000000000001</v>
      </c>
      <c r="M769" s="86">
        <v>763</v>
      </c>
    </row>
    <row r="770" spans="2:13" x14ac:dyDescent="0.3">
      <c r="B770" s="79">
        <v>14.914</v>
      </c>
      <c r="C770" s="80">
        <v>764</v>
      </c>
      <c r="D770" s="12"/>
      <c r="F770" s="12">
        <v>1.673</v>
      </c>
      <c r="G770">
        <v>764</v>
      </c>
      <c r="H770" s="12"/>
      <c r="J770" s="17">
        <v>3.3849999999999998</v>
      </c>
      <c r="K770" s="10">
        <v>763</v>
      </c>
      <c r="L770" s="85">
        <v>14.156000000000001</v>
      </c>
      <c r="M770" s="86">
        <v>766</v>
      </c>
    </row>
    <row r="771" spans="2:13" x14ac:dyDescent="0.3">
      <c r="B771" s="79">
        <v>14.914</v>
      </c>
      <c r="C771" s="80">
        <v>764</v>
      </c>
      <c r="D771" s="12"/>
      <c r="F771" s="12">
        <v>1.673</v>
      </c>
      <c r="G771">
        <v>767</v>
      </c>
      <c r="H771" s="12"/>
      <c r="J771" s="17">
        <v>3.3849999999999998</v>
      </c>
      <c r="K771" s="10">
        <v>763</v>
      </c>
      <c r="L771" s="85">
        <v>14.079000000000001</v>
      </c>
      <c r="M771" s="86">
        <v>766</v>
      </c>
    </row>
    <row r="772" spans="2:13" x14ac:dyDescent="0.3">
      <c r="B772" s="79">
        <v>14.914</v>
      </c>
      <c r="C772" s="80">
        <v>764</v>
      </c>
      <c r="D772" s="12"/>
      <c r="F772" s="12">
        <v>1.635</v>
      </c>
      <c r="G772">
        <v>767</v>
      </c>
      <c r="H772" s="12"/>
      <c r="J772" s="17">
        <v>3.3849999999999998</v>
      </c>
      <c r="K772" s="10">
        <v>763</v>
      </c>
      <c r="L772" s="85">
        <v>14.079000000000001</v>
      </c>
      <c r="M772" s="86">
        <v>766</v>
      </c>
    </row>
    <row r="773" spans="2:13" x14ac:dyDescent="0.3">
      <c r="B773" s="79">
        <v>14.914</v>
      </c>
      <c r="C773" s="80">
        <v>769</v>
      </c>
      <c r="D773" s="12"/>
      <c r="F773" s="12">
        <v>1.635</v>
      </c>
      <c r="G773">
        <v>769</v>
      </c>
      <c r="H773" s="12"/>
      <c r="J773" s="17">
        <v>3.3849999999999998</v>
      </c>
      <c r="K773" s="10">
        <v>769</v>
      </c>
      <c r="L773" s="85">
        <v>14.079000000000001</v>
      </c>
      <c r="M773" s="86">
        <v>766</v>
      </c>
    </row>
    <row r="774" spans="2:13" x14ac:dyDescent="0.3">
      <c r="B774" s="79">
        <v>14.755000000000001</v>
      </c>
      <c r="C774" s="80">
        <v>769</v>
      </c>
      <c r="D774" s="12"/>
      <c r="F774" s="12">
        <v>1.595</v>
      </c>
      <c r="G774">
        <v>769</v>
      </c>
      <c r="H774" s="12"/>
      <c r="J774" s="17">
        <v>3.3660000000000001</v>
      </c>
      <c r="K774" s="10">
        <v>769</v>
      </c>
      <c r="L774" s="85">
        <v>14.079000000000001</v>
      </c>
      <c r="M774" s="86">
        <v>770</v>
      </c>
    </row>
    <row r="775" spans="2:13" x14ac:dyDescent="0.3">
      <c r="B775" s="79">
        <v>14.755000000000001</v>
      </c>
      <c r="C775" s="80">
        <v>769</v>
      </c>
      <c r="D775" s="12"/>
      <c r="F775" s="12">
        <v>1.595</v>
      </c>
      <c r="G775">
        <v>769</v>
      </c>
      <c r="H775" s="12"/>
      <c r="J775" s="17">
        <v>3.3660000000000001</v>
      </c>
      <c r="K775" s="10">
        <v>769</v>
      </c>
      <c r="L775" s="85">
        <v>13.933999999999999</v>
      </c>
      <c r="M775" s="86">
        <v>771</v>
      </c>
    </row>
    <row r="776" spans="2:13" x14ac:dyDescent="0.3">
      <c r="B776" s="79">
        <v>14.755000000000001</v>
      </c>
      <c r="C776" s="80">
        <v>769</v>
      </c>
      <c r="D776" s="12"/>
      <c r="F776" s="12">
        <v>1.595</v>
      </c>
      <c r="G776">
        <v>769</v>
      </c>
      <c r="H776" s="12"/>
      <c r="J776" s="17">
        <v>3.3660000000000001</v>
      </c>
      <c r="K776" s="10">
        <v>772</v>
      </c>
      <c r="L776" s="85">
        <v>13.856</v>
      </c>
      <c r="M776" s="86">
        <v>771</v>
      </c>
    </row>
    <row r="777" spans="2:13" x14ac:dyDescent="0.3">
      <c r="B777" s="79">
        <v>14.755000000000001</v>
      </c>
      <c r="C777" s="80">
        <v>769</v>
      </c>
      <c r="D777" s="12"/>
      <c r="F777" s="12">
        <v>1.595</v>
      </c>
      <c r="G777">
        <v>769</v>
      </c>
      <c r="H777" s="12"/>
      <c r="J777" s="17">
        <v>3.347</v>
      </c>
      <c r="K777" s="10">
        <v>772</v>
      </c>
      <c r="L777" s="85">
        <v>13.856</v>
      </c>
      <c r="M777" s="86">
        <v>773</v>
      </c>
    </row>
    <row r="778" spans="2:13" x14ac:dyDescent="0.3">
      <c r="B778" s="79">
        <v>14.755000000000001</v>
      </c>
      <c r="C778" s="80">
        <v>774</v>
      </c>
      <c r="D778" s="12"/>
      <c r="F778" s="12">
        <v>1.595</v>
      </c>
      <c r="G778">
        <v>774</v>
      </c>
      <c r="H778" s="12"/>
      <c r="J778" s="17">
        <v>3.347</v>
      </c>
      <c r="K778" s="10">
        <v>774</v>
      </c>
      <c r="L778" s="85">
        <v>13.782</v>
      </c>
      <c r="M778" s="86">
        <v>773</v>
      </c>
    </row>
    <row r="779" spans="2:13" x14ac:dyDescent="0.3">
      <c r="B779" s="79">
        <v>14.593999999999999</v>
      </c>
      <c r="C779" s="80">
        <v>774</v>
      </c>
      <c r="D779" s="12"/>
      <c r="F779" s="12">
        <v>1.5549999999999999</v>
      </c>
      <c r="G779">
        <v>774</v>
      </c>
      <c r="H779" s="12"/>
      <c r="J779" s="17">
        <v>3.3279999999999998</v>
      </c>
      <c r="K779" s="10">
        <v>774</v>
      </c>
      <c r="L779" s="85">
        <v>13.782</v>
      </c>
      <c r="M779" s="86">
        <v>773</v>
      </c>
    </row>
    <row r="780" spans="2:13" x14ac:dyDescent="0.3">
      <c r="B780" s="79">
        <v>14.593999999999999</v>
      </c>
      <c r="C780" s="80">
        <v>774</v>
      </c>
      <c r="D780" s="12"/>
      <c r="F780" s="12">
        <v>1.5549999999999999</v>
      </c>
      <c r="G780">
        <v>776</v>
      </c>
      <c r="H780" s="12"/>
      <c r="J780" s="17">
        <v>3.3279999999999998</v>
      </c>
      <c r="K780" s="10">
        <v>774</v>
      </c>
      <c r="L780" s="85">
        <v>13.782</v>
      </c>
      <c r="M780" s="86">
        <v>776</v>
      </c>
    </row>
    <row r="781" spans="2:13" x14ac:dyDescent="0.3">
      <c r="B781" s="79">
        <v>14.593999999999999</v>
      </c>
      <c r="C781" s="80">
        <v>774</v>
      </c>
      <c r="D781" s="12"/>
      <c r="F781" s="12">
        <v>1.5129999999999999</v>
      </c>
      <c r="G781">
        <v>776</v>
      </c>
      <c r="H781" s="12"/>
      <c r="J781" s="17">
        <v>3.3279999999999998</v>
      </c>
      <c r="K781" s="10">
        <v>777</v>
      </c>
      <c r="L781" s="85">
        <v>13.708</v>
      </c>
      <c r="M781" s="86">
        <v>776</v>
      </c>
    </row>
    <row r="782" spans="2:13" x14ac:dyDescent="0.3">
      <c r="B782" s="79">
        <v>14.593999999999999</v>
      </c>
      <c r="C782" s="80">
        <v>774</v>
      </c>
      <c r="D782" s="12"/>
      <c r="F782" s="12">
        <v>1.5129999999999999</v>
      </c>
      <c r="G782">
        <v>776</v>
      </c>
      <c r="H782" s="12"/>
      <c r="J782" s="17">
        <v>3.2890000000000001</v>
      </c>
      <c r="K782" s="10">
        <v>777</v>
      </c>
      <c r="L782" s="85">
        <v>13.708</v>
      </c>
      <c r="M782" s="86">
        <v>778</v>
      </c>
    </row>
    <row r="783" spans="2:13" x14ac:dyDescent="0.3">
      <c r="B783" s="79">
        <v>14.593999999999999</v>
      </c>
      <c r="C783" s="80">
        <v>774</v>
      </c>
      <c r="D783" s="12"/>
      <c r="F783" s="12">
        <v>1.5129999999999999</v>
      </c>
      <c r="G783">
        <v>779</v>
      </c>
      <c r="H783" s="12"/>
      <c r="J783" s="17">
        <v>3.2890000000000001</v>
      </c>
      <c r="K783" s="10">
        <v>777</v>
      </c>
      <c r="L783" s="85">
        <v>13.629</v>
      </c>
      <c r="M783" s="86">
        <v>778</v>
      </c>
    </row>
    <row r="784" spans="2:13" x14ac:dyDescent="0.3">
      <c r="B784" s="79">
        <v>14.593999999999999</v>
      </c>
      <c r="C784" s="80">
        <v>780</v>
      </c>
      <c r="D784" s="12"/>
      <c r="F784" s="12">
        <v>1.4710000000000001</v>
      </c>
      <c r="G784">
        <v>779</v>
      </c>
      <c r="H784" s="12"/>
      <c r="J784" s="17">
        <v>3.2890000000000001</v>
      </c>
      <c r="K784" s="10">
        <v>780</v>
      </c>
      <c r="L784" s="85">
        <v>13.629</v>
      </c>
      <c r="M784" s="86">
        <v>778</v>
      </c>
    </row>
    <row r="785" spans="2:13" x14ac:dyDescent="0.3">
      <c r="B785" s="79">
        <v>14.432</v>
      </c>
      <c r="C785" s="80">
        <v>780</v>
      </c>
      <c r="D785" s="12"/>
      <c r="F785" s="12">
        <v>1.4710000000000001</v>
      </c>
      <c r="G785">
        <v>779</v>
      </c>
      <c r="H785" s="12"/>
      <c r="J785" s="17">
        <v>3.27</v>
      </c>
      <c r="K785" s="10">
        <v>780</v>
      </c>
      <c r="L785" s="85">
        <v>13.629</v>
      </c>
      <c r="M785" s="86">
        <v>778</v>
      </c>
    </row>
    <row r="786" spans="2:13" x14ac:dyDescent="0.3">
      <c r="B786" s="79">
        <v>14.432</v>
      </c>
      <c r="C786" s="80">
        <v>780</v>
      </c>
      <c r="D786" s="12"/>
      <c r="F786" s="12">
        <v>1.4710000000000001</v>
      </c>
      <c r="G786">
        <v>779</v>
      </c>
      <c r="H786" s="12"/>
      <c r="J786" s="17">
        <v>3.27</v>
      </c>
      <c r="K786" s="10">
        <v>780</v>
      </c>
      <c r="L786" s="85">
        <v>13.629</v>
      </c>
      <c r="M786" s="86">
        <v>778</v>
      </c>
    </row>
    <row r="787" spans="2:13" x14ac:dyDescent="0.3">
      <c r="B787" s="79">
        <v>14.432</v>
      </c>
      <c r="C787" s="80">
        <v>780</v>
      </c>
      <c r="D787" s="12"/>
      <c r="F787" s="12">
        <v>1.4710000000000001</v>
      </c>
      <c r="G787">
        <v>783</v>
      </c>
      <c r="H787" s="12"/>
      <c r="J787" s="17">
        <v>3.27</v>
      </c>
      <c r="K787" s="10">
        <v>780</v>
      </c>
      <c r="L787" s="85">
        <v>13.629</v>
      </c>
      <c r="M787" s="86">
        <v>778</v>
      </c>
    </row>
    <row r="788" spans="2:13" x14ac:dyDescent="0.3">
      <c r="B788" s="79">
        <v>14.432</v>
      </c>
      <c r="C788" s="80">
        <v>784</v>
      </c>
      <c r="D788" s="12"/>
      <c r="F788" s="12">
        <v>1.427</v>
      </c>
      <c r="G788">
        <v>784</v>
      </c>
      <c r="H788" s="12"/>
      <c r="J788" s="17">
        <v>3.27</v>
      </c>
      <c r="K788" s="10">
        <v>780</v>
      </c>
      <c r="L788" s="85">
        <v>13.629</v>
      </c>
      <c r="M788" s="86">
        <v>778</v>
      </c>
    </row>
    <row r="789" spans="2:13" x14ac:dyDescent="0.3">
      <c r="B789" s="79">
        <v>14.263999999999999</v>
      </c>
      <c r="C789" s="80">
        <v>784</v>
      </c>
      <c r="D789" s="12"/>
      <c r="F789" s="12">
        <v>1.381</v>
      </c>
      <c r="G789">
        <v>784</v>
      </c>
      <c r="H789" s="12"/>
      <c r="J789" s="17">
        <v>3.27</v>
      </c>
      <c r="K789" s="10">
        <v>780</v>
      </c>
      <c r="L789" s="85">
        <v>13.629</v>
      </c>
      <c r="M789" s="86">
        <v>778</v>
      </c>
    </row>
    <row r="790" spans="2:13" x14ac:dyDescent="0.3">
      <c r="B790" s="79">
        <v>14.263999999999999</v>
      </c>
      <c r="C790" s="80">
        <v>784</v>
      </c>
      <c r="D790" s="12"/>
      <c r="F790" s="12">
        <v>1.381</v>
      </c>
      <c r="G790">
        <v>786</v>
      </c>
      <c r="H790" s="12"/>
      <c r="J790" s="17">
        <v>3.27</v>
      </c>
      <c r="K790" s="10">
        <v>786</v>
      </c>
      <c r="L790" s="85">
        <v>13.629</v>
      </c>
      <c r="M790" s="86">
        <v>786</v>
      </c>
    </row>
    <row r="791" spans="2:13" x14ac:dyDescent="0.3">
      <c r="B791" s="79">
        <v>14.263999999999999</v>
      </c>
      <c r="C791" s="80">
        <v>784</v>
      </c>
      <c r="D791" s="12"/>
      <c r="F791" s="12">
        <v>1.335</v>
      </c>
      <c r="G791">
        <v>786</v>
      </c>
      <c r="H791" s="12"/>
      <c r="J791" s="17">
        <v>3.25</v>
      </c>
      <c r="K791" s="10">
        <v>786</v>
      </c>
      <c r="L791" s="85">
        <v>13.554</v>
      </c>
      <c r="M791" s="86">
        <v>786</v>
      </c>
    </row>
    <row r="792" spans="2:13" x14ac:dyDescent="0.3">
      <c r="B792" s="79">
        <v>14.263999999999999</v>
      </c>
      <c r="C792" s="80">
        <v>788</v>
      </c>
      <c r="D792" s="12"/>
      <c r="F792" s="12">
        <v>1.335</v>
      </c>
      <c r="G792">
        <v>786</v>
      </c>
      <c r="H792" s="12"/>
      <c r="J792" s="17">
        <v>3.25</v>
      </c>
      <c r="K792" s="10">
        <v>786</v>
      </c>
      <c r="L792" s="85">
        <v>13.554</v>
      </c>
      <c r="M792" s="86">
        <v>788</v>
      </c>
    </row>
    <row r="793" spans="2:13" x14ac:dyDescent="0.3">
      <c r="B793" s="79">
        <v>14.097</v>
      </c>
      <c r="C793" s="80">
        <v>788</v>
      </c>
      <c r="D793" s="12"/>
      <c r="F793" s="12">
        <v>1.335</v>
      </c>
      <c r="G793">
        <v>786</v>
      </c>
      <c r="H793" s="12"/>
      <c r="J793" s="17">
        <v>3.25</v>
      </c>
      <c r="K793" s="10">
        <v>789</v>
      </c>
      <c r="L793" s="85">
        <v>13.474</v>
      </c>
      <c r="M793" s="86">
        <v>788</v>
      </c>
    </row>
    <row r="794" spans="2:13" x14ac:dyDescent="0.3">
      <c r="B794" s="79">
        <v>14.097</v>
      </c>
      <c r="C794" s="80">
        <v>788</v>
      </c>
      <c r="D794" s="12"/>
      <c r="F794" s="12">
        <v>1.335</v>
      </c>
      <c r="G794">
        <v>790</v>
      </c>
      <c r="H794" s="12"/>
      <c r="J794" s="17">
        <v>3.2309999999999999</v>
      </c>
      <c r="K794" s="10">
        <v>789</v>
      </c>
      <c r="L794" s="85">
        <v>13.474</v>
      </c>
      <c r="M794" s="86">
        <v>788</v>
      </c>
    </row>
    <row r="795" spans="2:13" x14ac:dyDescent="0.3">
      <c r="B795" s="79">
        <v>14.097</v>
      </c>
      <c r="C795" s="80">
        <v>788</v>
      </c>
      <c r="D795" s="12"/>
      <c r="F795" s="12">
        <v>1.236</v>
      </c>
      <c r="G795">
        <v>791</v>
      </c>
      <c r="H795" s="12"/>
      <c r="J795" s="17">
        <v>3.2309999999999999</v>
      </c>
      <c r="K795" s="10">
        <v>791</v>
      </c>
      <c r="L795" s="85">
        <v>13.474</v>
      </c>
      <c r="M795" s="86">
        <v>788</v>
      </c>
    </row>
    <row r="796" spans="2:13" x14ac:dyDescent="0.3">
      <c r="B796" s="79">
        <v>14.097</v>
      </c>
      <c r="C796" s="80">
        <v>788</v>
      </c>
      <c r="D796" s="12"/>
      <c r="F796" s="12">
        <v>1.07</v>
      </c>
      <c r="G796">
        <v>792</v>
      </c>
      <c r="H796" s="12"/>
      <c r="J796" s="17">
        <v>3.1909999999999998</v>
      </c>
      <c r="K796" s="10">
        <v>791</v>
      </c>
      <c r="L796" s="85">
        <v>13.474</v>
      </c>
      <c r="M796" s="86">
        <v>792</v>
      </c>
    </row>
    <row r="797" spans="2:13" x14ac:dyDescent="0.3">
      <c r="B797" s="79">
        <v>14.097</v>
      </c>
      <c r="C797" s="80">
        <v>788</v>
      </c>
      <c r="D797" s="12"/>
      <c r="F797" s="12">
        <v>0.79700000000000004</v>
      </c>
      <c r="G797">
        <v>793</v>
      </c>
      <c r="H797" s="12"/>
      <c r="J797" s="17">
        <v>3.1909999999999998</v>
      </c>
      <c r="K797" s="10">
        <v>793</v>
      </c>
      <c r="L797" s="85">
        <v>13.398</v>
      </c>
      <c r="M797" s="86">
        <v>792</v>
      </c>
    </row>
    <row r="798" spans="2:13" x14ac:dyDescent="0.3">
      <c r="B798" s="79">
        <v>14.097</v>
      </c>
      <c r="C798" s="80">
        <v>794</v>
      </c>
      <c r="D798" s="12"/>
      <c r="F798" s="12"/>
      <c r="H798" s="12"/>
      <c r="J798" s="17">
        <v>3.1709999999999998</v>
      </c>
      <c r="K798" s="10">
        <v>793</v>
      </c>
      <c r="L798" s="85">
        <v>13.398</v>
      </c>
      <c r="M798" s="86">
        <v>792</v>
      </c>
    </row>
    <row r="799" spans="2:13" x14ac:dyDescent="0.3">
      <c r="B799" s="79">
        <v>13.929</v>
      </c>
      <c r="C799" s="80">
        <v>794</v>
      </c>
      <c r="D799" s="12"/>
      <c r="F799" s="12"/>
      <c r="H799" s="12"/>
      <c r="J799" s="17">
        <v>3.1709999999999998</v>
      </c>
      <c r="K799" s="10">
        <v>793</v>
      </c>
      <c r="L799" s="85">
        <v>13.398</v>
      </c>
      <c r="M799" s="86">
        <v>792</v>
      </c>
    </row>
    <row r="800" spans="2:13" x14ac:dyDescent="0.3">
      <c r="B800" s="79">
        <v>13.929</v>
      </c>
      <c r="C800" s="80">
        <v>794</v>
      </c>
      <c r="D800" s="12"/>
      <c r="F800" s="12"/>
      <c r="H800" s="12"/>
      <c r="J800" s="17">
        <v>3.1709999999999998</v>
      </c>
      <c r="K800" s="10">
        <v>793</v>
      </c>
      <c r="L800" s="85">
        <v>13.398</v>
      </c>
      <c r="M800" s="86">
        <v>792</v>
      </c>
    </row>
    <row r="801" spans="2:13" x14ac:dyDescent="0.3">
      <c r="B801" s="79">
        <v>13.929</v>
      </c>
      <c r="C801" s="80">
        <v>797</v>
      </c>
      <c r="D801" s="12"/>
      <c r="F801" s="12"/>
      <c r="H801" s="12"/>
      <c r="J801" s="17">
        <v>3.1709999999999998</v>
      </c>
      <c r="K801" s="10">
        <v>797</v>
      </c>
      <c r="L801" s="85">
        <v>13.398</v>
      </c>
      <c r="M801" s="86">
        <v>792</v>
      </c>
    </row>
    <row r="802" spans="2:13" x14ac:dyDescent="0.3">
      <c r="B802" s="79">
        <v>13.759</v>
      </c>
      <c r="C802" s="80">
        <v>797</v>
      </c>
      <c r="D802" s="12"/>
      <c r="F802" s="12"/>
      <c r="H802" s="12"/>
      <c r="J802" s="17">
        <v>3.1509999999999998</v>
      </c>
      <c r="K802" s="10">
        <v>797</v>
      </c>
      <c r="L802" s="85">
        <v>13.398</v>
      </c>
      <c r="M802" s="86">
        <v>792</v>
      </c>
    </row>
    <row r="803" spans="2:13" x14ac:dyDescent="0.3">
      <c r="B803" s="79">
        <v>13.759</v>
      </c>
      <c r="C803" s="80">
        <v>797</v>
      </c>
      <c r="D803" s="12"/>
      <c r="F803" s="12"/>
      <c r="H803" s="12"/>
      <c r="J803" s="17">
        <v>3.1509999999999998</v>
      </c>
      <c r="K803" s="10">
        <v>797</v>
      </c>
      <c r="L803" s="85">
        <v>13.398</v>
      </c>
      <c r="M803" s="86">
        <v>792</v>
      </c>
    </row>
    <row r="804" spans="2:13" x14ac:dyDescent="0.3">
      <c r="B804" s="79">
        <v>13.759</v>
      </c>
      <c r="C804" s="80">
        <v>800</v>
      </c>
      <c r="D804" s="12"/>
      <c r="F804" s="12"/>
      <c r="H804" s="12"/>
      <c r="J804" s="17">
        <v>3.1509999999999998</v>
      </c>
      <c r="K804" s="10">
        <v>797</v>
      </c>
      <c r="L804" s="85">
        <v>13.398</v>
      </c>
      <c r="M804" s="86">
        <v>792</v>
      </c>
    </row>
    <row r="805" spans="2:13" x14ac:dyDescent="0.3">
      <c r="B805" s="79">
        <v>13.587</v>
      </c>
      <c r="C805" s="80">
        <v>800</v>
      </c>
      <c r="D805" s="12"/>
      <c r="F805" s="12"/>
      <c r="H805" s="12"/>
      <c r="J805" s="17">
        <v>3.1509999999999998</v>
      </c>
      <c r="K805" s="10">
        <v>797</v>
      </c>
      <c r="L805" s="85">
        <v>13.398</v>
      </c>
      <c r="M805" s="86">
        <v>801</v>
      </c>
    </row>
    <row r="806" spans="2:13" x14ac:dyDescent="0.3">
      <c r="B806" s="79">
        <v>13.587</v>
      </c>
      <c r="C806" s="80">
        <v>800</v>
      </c>
      <c r="D806" s="12"/>
      <c r="F806" s="12"/>
      <c r="H806" s="12"/>
      <c r="J806" s="17">
        <v>3.1509999999999998</v>
      </c>
      <c r="K806" s="10">
        <v>802</v>
      </c>
      <c r="L806" s="85">
        <v>13.321999999999999</v>
      </c>
      <c r="M806" s="86">
        <v>801</v>
      </c>
    </row>
    <row r="807" spans="2:13" x14ac:dyDescent="0.3">
      <c r="B807" s="79">
        <v>13.587</v>
      </c>
      <c r="C807" s="80">
        <v>800</v>
      </c>
      <c r="D807" s="12"/>
      <c r="F807" s="12"/>
      <c r="H807" s="12"/>
      <c r="J807" s="17">
        <v>3.1309999999999998</v>
      </c>
      <c r="K807" s="10">
        <v>803</v>
      </c>
      <c r="L807" s="85">
        <v>13.321999999999999</v>
      </c>
      <c r="M807" s="86">
        <v>801</v>
      </c>
    </row>
    <row r="808" spans="2:13" x14ac:dyDescent="0.3">
      <c r="B808" s="79">
        <v>13.587</v>
      </c>
      <c r="C808" s="80">
        <v>800</v>
      </c>
      <c r="D808" s="12"/>
      <c r="F808" s="12"/>
      <c r="H808" s="12"/>
      <c r="J808" s="17">
        <v>3.09</v>
      </c>
      <c r="K808" s="10">
        <v>803</v>
      </c>
      <c r="L808" s="85">
        <v>13.321999999999999</v>
      </c>
      <c r="M808" s="86">
        <v>804</v>
      </c>
    </row>
    <row r="809" spans="2:13" x14ac:dyDescent="0.3">
      <c r="B809" s="79">
        <v>13.587</v>
      </c>
      <c r="C809" s="80">
        <v>800</v>
      </c>
      <c r="D809" s="12"/>
      <c r="F809" s="12"/>
      <c r="H809" s="12"/>
      <c r="J809" s="17">
        <v>3.09</v>
      </c>
      <c r="K809" s="10">
        <v>803</v>
      </c>
      <c r="L809" s="85">
        <v>13.241</v>
      </c>
      <c r="M809" s="86">
        <v>804</v>
      </c>
    </row>
    <row r="810" spans="2:13" x14ac:dyDescent="0.3">
      <c r="B810" s="79">
        <v>13.587</v>
      </c>
      <c r="C810" s="80">
        <v>806</v>
      </c>
      <c r="D810" s="12"/>
      <c r="F810" s="12"/>
      <c r="H810" s="12"/>
      <c r="J810" s="17">
        <v>3.09</v>
      </c>
      <c r="K810" s="10">
        <v>803</v>
      </c>
      <c r="L810" s="85">
        <v>13.241</v>
      </c>
      <c r="M810" s="86">
        <v>804</v>
      </c>
    </row>
    <row r="811" spans="2:13" x14ac:dyDescent="0.3">
      <c r="B811" s="79">
        <v>13.413</v>
      </c>
      <c r="C811" s="80">
        <v>806</v>
      </c>
      <c r="D811" s="12"/>
      <c r="F811" s="12"/>
      <c r="H811" s="12"/>
      <c r="J811" s="17">
        <v>3.09</v>
      </c>
      <c r="K811" s="10">
        <v>807</v>
      </c>
      <c r="L811" s="85">
        <v>13.241</v>
      </c>
      <c r="M811" s="86">
        <v>804</v>
      </c>
    </row>
    <row r="812" spans="2:13" x14ac:dyDescent="0.3">
      <c r="B812" s="79">
        <v>13.413</v>
      </c>
      <c r="C812" s="80">
        <v>806</v>
      </c>
      <c r="D812" s="12"/>
      <c r="F812" s="12"/>
      <c r="H812" s="12"/>
      <c r="J812" s="17">
        <v>3.048</v>
      </c>
      <c r="K812" s="10">
        <v>807</v>
      </c>
      <c r="L812" s="85">
        <v>13.241</v>
      </c>
      <c r="M812" s="86">
        <v>804</v>
      </c>
    </row>
    <row r="813" spans="2:13" x14ac:dyDescent="0.3">
      <c r="B813" s="79">
        <v>13.413</v>
      </c>
      <c r="C813" s="80">
        <v>806</v>
      </c>
      <c r="D813" s="12"/>
      <c r="F813" s="12"/>
      <c r="H813" s="12"/>
      <c r="J813" s="17">
        <v>3.048</v>
      </c>
      <c r="K813" s="10">
        <v>807</v>
      </c>
      <c r="L813" s="85">
        <v>13.241</v>
      </c>
      <c r="M813" s="86">
        <v>804</v>
      </c>
    </row>
    <row r="814" spans="2:13" x14ac:dyDescent="0.3">
      <c r="B814" s="79">
        <v>13.413</v>
      </c>
      <c r="C814" s="80">
        <v>806</v>
      </c>
      <c r="D814" s="12"/>
      <c r="F814" s="12"/>
      <c r="H814" s="12"/>
      <c r="J814" s="17">
        <v>3.048</v>
      </c>
      <c r="K814" s="10">
        <v>807</v>
      </c>
      <c r="L814" s="85">
        <v>13.241</v>
      </c>
      <c r="M814" s="86">
        <v>810</v>
      </c>
    </row>
    <row r="815" spans="2:13" x14ac:dyDescent="0.3">
      <c r="B815" s="79">
        <v>13.413</v>
      </c>
      <c r="C815" s="80">
        <v>806</v>
      </c>
      <c r="D815" s="12"/>
      <c r="F815" s="12"/>
      <c r="H815" s="12"/>
      <c r="J815" s="17">
        <v>3.048</v>
      </c>
      <c r="K815" s="10">
        <v>807</v>
      </c>
      <c r="L815" s="85">
        <v>13.163</v>
      </c>
      <c r="M815" s="86">
        <v>810</v>
      </c>
    </row>
    <row r="816" spans="2:13" x14ac:dyDescent="0.3">
      <c r="B816" s="79">
        <v>13.413</v>
      </c>
      <c r="C816" s="80">
        <v>806</v>
      </c>
      <c r="D816" s="12"/>
      <c r="F816" s="12"/>
      <c r="H816" s="12"/>
      <c r="J816" s="17">
        <v>3.048</v>
      </c>
      <c r="K816" s="10">
        <v>807</v>
      </c>
      <c r="L816" s="85">
        <v>13.163</v>
      </c>
      <c r="M816" s="86">
        <v>812</v>
      </c>
    </row>
    <row r="817" spans="2:13" x14ac:dyDescent="0.3">
      <c r="B817" s="79">
        <v>13.413</v>
      </c>
      <c r="C817" s="80">
        <v>806</v>
      </c>
      <c r="D817" s="12"/>
      <c r="F817" s="12"/>
      <c r="H817" s="12"/>
      <c r="J817" s="17">
        <v>3.048</v>
      </c>
      <c r="K817" s="10">
        <v>807</v>
      </c>
      <c r="L817" s="85">
        <v>13.081</v>
      </c>
      <c r="M817" s="86">
        <v>812</v>
      </c>
    </row>
    <row r="818" spans="2:13" x14ac:dyDescent="0.3">
      <c r="B818" s="79">
        <v>13.413</v>
      </c>
      <c r="C818" s="80">
        <v>806</v>
      </c>
      <c r="D818" s="12"/>
      <c r="F818" s="12"/>
      <c r="H818" s="12"/>
      <c r="J818" s="17">
        <v>3.048</v>
      </c>
      <c r="K818" s="10">
        <v>807</v>
      </c>
      <c r="L818" s="85">
        <v>13.081</v>
      </c>
      <c r="M818" s="86">
        <v>814</v>
      </c>
    </row>
    <row r="819" spans="2:13" x14ac:dyDescent="0.3">
      <c r="B819" s="79">
        <v>13.413</v>
      </c>
      <c r="C819" s="80">
        <v>806</v>
      </c>
      <c r="D819" s="12"/>
      <c r="F819" s="12"/>
      <c r="H819" s="12"/>
      <c r="J819" s="17">
        <v>3.048</v>
      </c>
      <c r="K819" s="10">
        <v>807</v>
      </c>
      <c r="L819" s="85">
        <v>13.003</v>
      </c>
      <c r="M819" s="86">
        <v>815</v>
      </c>
    </row>
    <row r="820" spans="2:13" x14ac:dyDescent="0.3">
      <c r="B820" s="79">
        <v>13.413</v>
      </c>
      <c r="C820" s="80">
        <v>816</v>
      </c>
      <c r="D820" s="12"/>
      <c r="F820" s="12"/>
      <c r="H820" s="12"/>
      <c r="J820" s="17">
        <v>3.048</v>
      </c>
      <c r="K820" s="10">
        <v>807</v>
      </c>
      <c r="L820" s="85">
        <v>12.923999999999999</v>
      </c>
      <c r="M820" s="86">
        <v>815</v>
      </c>
    </row>
    <row r="821" spans="2:13" x14ac:dyDescent="0.3">
      <c r="B821" s="79">
        <v>13.231</v>
      </c>
      <c r="C821" s="80">
        <v>816</v>
      </c>
      <c r="D821" s="12"/>
      <c r="F821" s="12"/>
      <c r="H821" s="12"/>
      <c r="J821" s="17">
        <v>3.048</v>
      </c>
      <c r="K821" s="10">
        <v>817</v>
      </c>
      <c r="L821" s="85">
        <v>12.923999999999999</v>
      </c>
      <c r="M821" s="86">
        <v>815</v>
      </c>
    </row>
    <row r="822" spans="2:13" x14ac:dyDescent="0.3">
      <c r="B822" s="79">
        <v>13.231</v>
      </c>
      <c r="C822" s="80">
        <v>816</v>
      </c>
      <c r="D822" s="12"/>
      <c r="F822" s="12"/>
      <c r="H822" s="12"/>
      <c r="J822" s="17">
        <v>3.0270000000000001</v>
      </c>
      <c r="K822" s="10">
        <v>817</v>
      </c>
      <c r="L822" s="85">
        <v>12.923999999999999</v>
      </c>
      <c r="M822" s="86">
        <v>815</v>
      </c>
    </row>
    <row r="823" spans="2:13" x14ac:dyDescent="0.3">
      <c r="B823" s="79">
        <v>13.231</v>
      </c>
      <c r="C823" s="80">
        <v>816</v>
      </c>
      <c r="D823" s="12"/>
      <c r="F823" s="12"/>
      <c r="H823" s="12"/>
      <c r="J823" s="17">
        <v>3.0270000000000001</v>
      </c>
      <c r="K823" s="10">
        <v>817</v>
      </c>
      <c r="L823" s="85">
        <v>12.923999999999999</v>
      </c>
      <c r="M823" s="86">
        <v>819</v>
      </c>
    </row>
    <row r="824" spans="2:13" x14ac:dyDescent="0.3">
      <c r="B824" s="79">
        <v>13.231</v>
      </c>
      <c r="C824" s="80">
        <v>816</v>
      </c>
      <c r="D824" s="12"/>
      <c r="F824" s="12"/>
      <c r="H824" s="12"/>
      <c r="J824" s="17">
        <v>3.0270000000000001</v>
      </c>
      <c r="K824" s="10">
        <v>817</v>
      </c>
      <c r="L824" s="85">
        <v>12.84</v>
      </c>
      <c r="M824" s="86">
        <v>819</v>
      </c>
    </row>
    <row r="825" spans="2:13" x14ac:dyDescent="0.3">
      <c r="B825" s="79">
        <v>13.231</v>
      </c>
      <c r="C825" s="80">
        <v>816</v>
      </c>
      <c r="D825" s="12"/>
      <c r="F825" s="12"/>
      <c r="H825" s="12"/>
      <c r="J825" s="17">
        <v>3.0270000000000001</v>
      </c>
      <c r="K825" s="10">
        <v>817</v>
      </c>
      <c r="L825" s="85">
        <v>12.84</v>
      </c>
      <c r="M825" s="86">
        <v>819</v>
      </c>
    </row>
    <row r="826" spans="2:13" x14ac:dyDescent="0.3">
      <c r="B826" s="79">
        <v>13.231</v>
      </c>
      <c r="C826" s="80">
        <v>816</v>
      </c>
      <c r="D826" s="12"/>
      <c r="F826" s="12"/>
      <c r="H826" s="12"/>
      <c r="J826" s="17">
        <v>3.0270000000000001</v>
      </c>
      <c r="K826" s="10">
        <v>822</v>
      </c>
      <c r="L826" s="85">
        <v>12.84</v>
      </c>
      <c r="M826" s="86">
        <v>819</v>
      </c>
    </row>
    <row r="827" spans="2:13" x14ac:dyDescent="0.3">
      <c r="B827" s="79">
        <v>13.231</v>
      </c>
      <c r="C827" s="80">
        <v>816</v>
      </c>
      <c r="D827" s="12"/>
      <c r="F827" s="12"/>
      <c r="H827" s="12"/>
      <c r="J827" s="17">
        <v>2.9849999999999999</v>
      </c>
      <c r="K827" s="10">
        <v>822</v>
      </c>
      <c r="L827" s="85">
        <v>12.84</v>
      </c>
      <c r="M827" s="86">
        <v>819</v>
      </c>
    </row>
    <row r="828" spans="2:13" x14ac:dyDescent="0.3">
      <c r="B828" s="79">
        <v>13.231</v>
      </c>
      <c r="C828" s="80">
        <v>824</v>
      </c>
      <c r="D828" s="12"/>
      <c r="F828" s="12"/>
      <c r="H828" s="12"/>
      <c r="J828" s="17">
        <v>2.9849999999999999</v>
      </c>
      <c r="K828" s="10">
        <v>822</v>
      </c>
      <c r="L828" s="85">
        <v>12.84</v>
      </c>
      <c r="M828" s="86">
        <v>819</v>
      </c>
    </row>
    <row r="829" spans="2:13" x14ac:dyDescent="0.3">
      <c r="B829" s="79">
        <v>13.052</v>
      </c>
      <c r="C829" s="80">
        <v>824</v>
      </c>
      <c r="D829" s="12"/>
      <c r="F829" s="12"/>
      <c r="H829" s="12"/>
      <c r="J829" s="17">
        <v>2.9849999999999999</v>
      </c>
      <c r="K829" s="10">
        <v>822</v>
      </c>
      <c r="L829" s="85">
        <v>12.84</v>
      </c>
      <c r="M829" s="86">
        <v>825</v>
      </c>
    </row>
    <row r="830" spans="2:13" x14ac:dyDescent="0.3">
      <c r="B830" s="79">
        <v>13.052</v>
      </c>
      <c r="C830" s="80">
        <v>824</v>
      </c>
      <c r="D830" s="12"/>
      <c r="F830" s="12"/>
      <c r="H830" s="12"/>
      <c r="J830" s="17">
        <v>2.9849999999999999</v>
      </c>
      <c r="K830" s="10">
        <v>822</v>
      </c>
      <c r="L830" s="85">
        <v>12.760999999999999</v>
      </c>
      <c r="M830" s="86">
        <v>825</v>
      </c>
    </row>
    <row r="831" spans="2:13" x14ac:dyDescent="0.3">
      <c r="B831" s="79">
        <v>13.052</v>
      </c>
      <c r="C831" s="80">
        <v>824</v>
      </c>
      <c r="D831" s="12"/>
      <c r="F831" s="12"/>
      <c r="H831" s="12"/>
      <c r="J831" s="17">
        <v>2.9849999999999999</v>
      </c>
      <c r="K831" s="10">
        <v>822</v>
      </c>
      <c r="L831" s="85">
        <v>12.760999999999999</v>
      </c>
      <c r="M831" s="86">
        <v>825</v>
      </c>
    </row>
    <row r="832" spans="2:13" x14ac:dyDescent="0.3">
      <c r="B832" s="79">
        <v>13.052</v>
      </c>
      <c r="C832" s="80">
        <v>824</v>
      </c>
      <c r="D832" s="12"/>
      <c r="F832" s="12"/>
      <c r="H832" s="12"/>
      <c r="J832" s="17">
        <v>2.9849999999999999</v>
      </c>
      <c r="K832" s="10">
        <v>822</v>
      </c>
      <c r="L832" s="85">
        <v>12.760999999999999</v>
      </c>
      <c r="M832" s="86">
        <v>825</v>
      </c>
    </row>
    <row r="833" spans="2:13" x14ac:dyDescent="0.3">
      <c r="B833" s="79">
        <v>13.052</v>
      </c>
      <c r="C833" s="80">
        <v>829</v>
      </c>
      <c r="D833" s="12"/>
      <c r="F833" s="12"/>
      <c r="H833" s="12"/>
      <c r="J833" s="17">
        <v>2.9849999999999999</v>
      </c>
      <c r="K833" s="10">
        <v>822</v>
      </c>
      <c r="L833" s="85">
        <v>12.760999999999999</v>
      </c>
      <c r="M833" s="86">
        <v>829</v>
      </c>
    </row>
    <row r="834" spans="2:13" x14ac:dyDescent="0.3">
      <c r="B834" s="79">
        <v>12.87</v>
      </c>
      <c r="C834" s="80">
        <v>829</v>
      </c>
      <c r="D834" s="12"/>
      <c r="F834" s="12"/>
      <c r="H834" s="12"/>
      <c r="J834" s="17">
        <v>2.9849999999999999</v>
      </c>
      <c r="K834" s="10">
        <v>830</v>
      </c>
      <c r="L834" s="85">
        <v>12.676</v>
      </c>
      <c r="M834" s="86">
        <v>829</v>
      </c>
    </row>
    <row r="835" spans="2:13" x14ac:dyDescent="0.3">
      <c r="B835" s="79">
        <v>12.87</v>
      </c>
      <c r="C835" s="80">
        <v>829</v>
      </c>
      <c r="D835" s="12"/>
      <c r="F835" s="12"/>
      <c r="H835" s="12"/>
      <c r="J835" s="17">
        <v>2.964</v>
      </c>
      <c r="K835" s="10">
        <v>830</v>
      </c>
      <c r="L835" s="85">
        <v>12.676</v>
      </c>
      <c r="M835" s="86">
        <v>829</v>
      </c>
    </row>
    <row r="836" spans="2:13" x14ac:dyDescent="0.3">
      <c r="B836" s="79">
        <v>12.87</v>
      </c>
      <c r="C836" s="80">
        <v>829</v>
      </c>
      <c r="D836" s="12"/>
      <c r="F836" s="12"/>
      <c r="H836" s="12"/>
      <c r="J836" s="17">
        <v>2.964</v>
      </c>
      <c r="K836" s="10">
        <v>830</v>
      </c>
      <c r="L836" s="85">
        <v>12.676</v>
      </c>
      <c r="M836" s="86">
        <v>829</v>
      </c>
    </row>
    <row r="837" spans="2:13" x14ac:dyDescent="0.3">
      <c r="B837" s="79">
        <v>12.87</v>
      </c>
      <c r="C837" s="80">
        <v>829</v>
      </c>
      <c r="D837" s="12"/>
      <c r="F837" s="12"/>
      <c r="H837" s="12"/>
      <c r="J837" s="17">
        <v>2.964</v>
      </c>
      <c r="K837" s="10">
        <v>830</v>
      </c>
      <c r="L837" s="85">
        <v>12.676</v>
      </c>
      <c r="M837" s="86">
        <v>829</v>
      </c>
    </row>
    <row r="838" spans="2:13" x14ac:dyDescent="0.3">
      <c r="B838" s="79">
        <v>12.87</v>
      </c>
      <c r="C838" s="80">
        <v>829</v>
      </c>
      <c r="D838" s="12"/>
      <c r="F838" s="12"/>
      <c r="H838" s="12"/>
      <c r="J838" s="17">
        <v>2.964</v>
      </c>
      <c r="K838" s="10">
        <v>830</v>
      </c>
      <c r="L838" s="85">
        <v>12.676</v>
      </c>
      <c r="M838" s="86">
        <v>829</v>
      </c>
    </row>
    <row r="839" spans="2:13" x14ac:dyDescent="0.3">
      <c r="B839" s="79">
        <v>12.87</v>
      </c>
      <c r="C839" s="80">
        <v>835</v>
      </c>
      <c r="D839" s="12"/>
      <c r="F839" s="12"/>
      <c r="H839" s="12"/>
      <c r="J839" s="17">
        <v>2.964</v>
      </c>
      <c r="K839" s="10">
        <v>830</v>
      </c>
      <c r="L839" s="85">
        <v>12.676</v>
      </c>
      <c r="M839" s="86">
        <v>835</v>
      </c>
    </row>
    <row r="840" spans="2:13" x14ac:dyDescent="0.3">
      <c r="B840" s="79">
        <v>12.686</v>
      </c>
      <c r="C840" s="80">
        <v>835</v>
      </c>
      <c r="D840" s="12"/>
      <c r="F840" s="12"/>
      <c r="H840" s="12"/>
      <c r="J840" s="17">
        <v>2.964</v>
      </c>
      <c r="K840" s="10">
        <v>836</v>
      </c>
      <c r="L840" s="85">
        <v>12.595000000000001</v>
      </c>
      <c r="M840" s="86">
        <v>835</v>
      </c>
    </row>
    <row r="841" spans="2:13" x14ac:dyDescent="0.3">
      <c r="B841" s="79">
        <v>12.686</v>
      </c>
      <c r="C841" s="80">
        <v>835</v>
      </c>
      <c r="D841" s="12"/>
      <c r="F841" s="12"/>
      <c r="H841" s="12"/>
      <c r="J841" s="17">
        <v>2.9420000000000002</v>
      </c>
      <c r="K841" s="10">
        <v>836</v>
      </c>
      <c r="L841" s="85">
        <v>12.595000000000001</v>
      </c>
      <c r="M841" s="86">
        <v>837</v>
      </c>
    </row>
    <row r="842" spans="2:13" x14ac:dyDescent="0.3">
      <c r="B842" s="79">
        <v>12.686</v>
      </c>
      <c r="C842" s="80">
        <v>835</v>
      </c>
      <c r="D842" s="12"/>
      <c r="F842" s="12"/>
      <c r="H842" s="12"/>
      <c r="J842" s="17">
        <v>2.9420000000000002</v>
      </c>
      <c r="K842" s="10">
        <v>836</v>
      </c>
      <c r="L842" s="85">
        <v>12.513999999999999</v>
      </c>
      <c r="M842" s="86">
        <v>837</v>
      </c>
    </row>
    <row r="843" spans="2:13" x14ac:dyDescent="0.3">
      <c r="B843" s="79">
        <v>12.686</v>
      </c>
      <c r="C843" s="80">
        <v>835</v>
      </c>
      <c r="D843" s="12"/>
      <c r="F843" s="12"/>
      <c r="H843" s="12"/>
      <c r="J843" s="17">
        <v>2.9420000000000002</v>
      </c>
      <c r="K843" s="10">
        <v>836</v>
      </c>
      <c r="L843" s="85">
        <v>12.513999999999999</v>
      </c>
      <c r="M843" s="86">
        <v>839</v>
      </c>
    </row>
    <row r="844" spans="2:13" x14ac:dyDescent="0.3">
      <c r="B844" s="79">
        <v>12.686</v>
      </c>
      <c r="C844" s="80">
        <v>835</v>
      </c>
      <c r="D844" s="12"/>
      <c r="F844" s="12"/>
      <c r="H844" s="12"/>
      <c r="J844" s="17">
        <v>2.9420000000000002</v>
      </c>
      <c r="K844" s="10">
        <v>836</v>
      </c>
      <c r="L844" s="85">
        <v>12.427</v>
      </c>
      <c r="M844" s="86">
        <v>840</v>
      </c>
    </row>
    <row r="845" spans="2:13" x14ac:dyDescent="0.3">
      <c r="B845" s="79">
        <v>12.686</v>
      </c>
      <c r="C845" s="80">
        <v>841</v>
      </c>
      <c r="D845" s="12"/>
      <c r="F845" s="12"/>
      <c r="H845" s="12"/>
      <c r="J845" s="17">
        <v>2.9420000000000002</v>
      </c>
      <c r="K845" s="10">
        <v>841</v>
      </c>
      <c r="L845" s="85">
        <v>12.345000000000001</v>
      </c>
      <c r="M845" s="86">
        <v>840</v>
      </c>
    </row>
    <row r="846" spans="2:13" x14ac:dyDescent="0.3">
      <c r="B846" s="79">
        <v>12.499000000000001</v>
      </c>
      <c r="C846" s="80">
        <v>841</v>
      </c>
      <c r="D846" s="12"/>
      <c r="F846" s="12"/>
      <c r="H846" s="12"/>
      <c r="J846" s="17">
        <v>2.8980000000000001</v>
      </c>
      <c r="K846" s="10">
        <v>841</v>
      </c>
      <c r="L846" s="85">
        <v>12.345000000000001</v>
      </c>
      <c r="M846" s="86">
        <v>842</v>
      </c>
    </row>
    <row r="847" spans="2:13" x14ac:dyDescent="0.3">
      <c r="B847" s="79">
        <v>12.499000000000001</v>
      </c>
      <c r="C847" s="80">
        <v>841</v>
      </c>
      <c r="D847" s="12"/>
      <c r="F847" s="12"/>
      <c r="H847" s="12"/>
      <c r="J847" s="17">
        <v>2.8980000000000001</v>
      </c>
      <c r="K847" s="10">
        <v>841</v>
      </c>
      <c r="L847" s="85">
        <v>12.257</v>
      </c>
      <c r="M847" s="86">
        <v>843</v>
      </c>
    </row>
    <row r="848" spans="2:13" x14ac:dyDescent="0.3">
      <c r="B848" s="79">
        <v>12.499000000000001</v>
      </c>
      <c r="C848" s="80">
        <v>841</v>
      </c>
      <c r="D848" s="12"/>
      <c r="F848" s="12"/>
      <c r="H848" s="12"/>
      <c r="J848" s="17">
        <v>2.8980000000000001</v>
      </c>
      <c r="K848" s="10">
        <v>841</v>
      </c>
      <c r="L848" s="85">
        <v>12.173</v>
      </c>
      <c r="M848" s="86">
        <v>843</v>
      </c>
    </row>
    <row r="849" spans="2:13" x14ac:dyDescent="0.3">
      <c r="B849" s="79">
        <v>12.499000000000001</v>
      </c>
      <c r="C849" s="80">
        <v>841</v>
      </c>
      <c r="D849" s="12"/>
      <c r="F849" s="12"/>
      <c r="H849" s="12"/>
      <c r="J849" s="17">
        <v>2.8980000000000001</v>
      </c>
      <c r="K849" s="10">
        <v>841</v>
      </c>
      <c r="L849" s="85">
        <v>12.173</v>
      </c>
      <c r="M849" s="86">
        <v>843</v>
      </c>
    </row>
    <row r="850" spans="2:13" x14ac:dyDescent="0.3">
      <c r="B850" s="79">
        <v>12.499000000000001</v>
      </c>
      <c r="C850" s="80">
        <v>841</v>
      </c>
      <c r="D850" s="12"/>
      <c r="F850" s="12"/>
      <c r="H850" s="12"/>
      <c r="J850" s="17">
        <v>2.8980000000000001</v>
      </c>
      <c r="K850" s="10">
        <v>846</v>
      </c>
      <c r="L850" s="85">
        <v>12.173</v>
      </c>
      <c r="M850" s="86">
        <v>846</v>
      </c>
    </row>
    <row r="851" spans="2:13" x14ac:dyDescent="0.3">
      <c r="B851" s="79">
        <v>12.499000000000001</v>
      </c>
      <c r="C851" s="80">
        <v>847</v>
      </c>
      <c r="D851" s="12"/>
      <c r="F851" s="12"/>
      <c r="H851" s="12"/>
      <c r="J851" s="17">
        <v>2.8759999999999999</v>
      </c>
      <c r="K851" s="10">
        <v>846</v>
      </c>
      <c r="L851" s="85">
        <v>12.089</v>
      </c>
      <c r="M851" s="86">
        <v>846</v>
      </c>
    </row>
    <row r="852" spans="2:13" x14ac:dyDescent="0.3">
      <c r="B852" s="79">
        <v>12.308999999999999</v>
      </c>
      <c r="C852" s="80">
        <v>848</v>
      </c>
      <c r="D852" s="12"/>
      <c r="F852" s="12"/>
      <c r="H852" s="12"/>
      <c r="J852" s="17">
        <v>2.8759999999999999</v>
      </c>
      <c r="K852" s="10">
        <v>846</v>
      </c>
      <c r="L852" s="85">
        <v>12.089</v>
      </c>
      <c r="M852" s="86">
        <v>846</v>
      </c>
    </row>
    <row r="853" spans="2:13" x14ac:dyDescent="0.3">
      <c r="B853" s="79">
        <v>12.111000000000001</v>
      </c>
      <c r="C853" s="80">
        <v>848</v>
      </c>
      <c r="D853" s="12"/>
      <c r="F853" s="12"/>
      <c r="H853" s="12"/>
      <c r="J853" s="17">
        <v>2.8759999999999999</v>
      </c>
      <c r="K853" s="10">
        <v>846</v>
      </c>
      <c r="L853" s="85">
        <v>12.089</v>
      </c>
      <c r="M853" s="86">
        <v>846</v>
      </c>
    </row>
    <row r="854" spans="2:13" x14ac:dyDescent="0.3">
      <c r="B854" s="79">
        <v>12.111000000000001</v>
      </c>
      <c r="C854" s="80">
        <v>848</v>
      </c>
      <c r="D854" s="12"/>
      <c r="F854" s="12"/>
      <c r="H854" s="12"/>
      <c r="J854" s="17">
        <v>2.8759999999999999</v>
      </c>
      <c r="K854" s="10">
        <v>850</v>
      </c>
      <c r="L854" s="85">
        <v>12.089</v>
      </c>
      <c r="M854" s="86">
        <v>846</v>
      </c>
    </row>
    <row r="855" spans="2:13" x14ac:dyDescent="0.3">
      <c r="B855" s="79">
        <v>12.111000000000001</v>
      </c>
      <c r="C855" s="80">
        <v>848</v>
      </c>
      <c r="D855" s="12"/>
      <c r="F855" s="12"/>
      <c r="H855" s="12"/>
      <c r="J855" s="17">
        <v>2.8540000000000001</v>
      </c>
      <c r="K855" s="10">
        <v>850</v>
      </c>
      <c r="L855" s="85">
        <v>12.089</v>
      </c>
      <c r="M855" s="86">
        <v>851</v>
      </c>
    </row>
    <row r="856" spans="2:13" x14ac:dyDescent="0.3">
      <c r="B856" s="79">
        <v>12.111000000000001</v>
      </c>
      <c r="C856" s="80">
        <v>848</v>
      </c>
      <c r="D856" s="12"/>
      <c r="F856" s="12"/>
      <c r="H856" s="12"/>
      <c r="J856" s="17">
        <v>2.8540000000000001</v>
      </c>
      <c r="K856" s="10">
        <v>850</v>
      </c>
      <c r="L856" s="85">
        <v>12</v>
      </c>
      <c r="M856" s="86">
        <v>851</v>
      </c>
    </row>
    <row r="857" spans="2:13" x14ac:dyDescent="0.3">
      <c r="B857" s="79">
        <v>12.111000000000001</v>
      </c>
      <c r="C857" s="80">
        <v>848</v>
      </c>
      <c r="D857" s="12"/>
      <c r="F857" s="12"/>
      <c r="H857" s="12"/>
      <c r="J857" s="17">
        <v>2.8540000000000001</v>
      </c>
      <c r="K857" s="10">
        <v>853</v>
      </c>
      <c r="L857" s="85">
        <v>12</v>
      </c>
      <c r="M857" s="86">
        <v>853</v>
      </c>
    </row>
    <row r="858" spans="2:13" x14ac:dyDescent="0.3">
      <c r="B858" s="79">
        <v>12.111000000000001</v>
      </c>
      <c r="C858" s="80">
        <v>848</v>
      </c>
      <c r="D858" s="12"/>
      <c r="F858" s="12"/>
      <c r="H858" s="12"/>
      <c r="J858" s="17">
        <v>2.8319999999999999</v>
      </c>
      <c r="K858" s="10">
        <v>854</v>
      </c>
      <c r="L858" s="85">
        <v>11.914</v>
      </c>
      <c r="M858" s="86">
        <v>854</v>
      </c>
    </row>
    <row r="859" spans="2:13" x14ac:dyDescent="0.3">
      <c r="B859" s="79">
        <v>12.111000000000001</v>
      </c>
      <c r="C859" s="80">
        <v>848</v>
      </c>
      <c r="D859" s="12"/>
      <c r="F859" s="12"/>
      <c r="H859" s="12"/>
      <c r="J859" s="17">
        <v>2.786</v>
      </c>
      <c r="K859" s="10">
        <v>854</v>
      </c>
      <c r="L859" s="85">
        <v>11.823</v>
      </c>
      <c r="M859" s="86">
        <v>854</v>
      </c>
    </row>
    <row r="860" spans="2:13" x14ac:dyDescent="0.3">
      <c r="B860" s="79">
        <v>12.111000000000001</v>
      </c>
      <c r="C860" s="80">
        <v>848</v>
      </c>
      <c r="D860" s="12"/>
      <c r="F860" s="12"/>
      <c r="H860" s="12"/>
      <c r="J860" s="17">
        <v>2.786</v>
      </c>
      <c r="K860" s="10">
        <v>854</v>
      </c>
      <c r="L860" s="85">
        <v>11.823</v>
      </c>
      <c r="M860" s="86">
        <v>854</v>
      </c>
    </row>
    <row r="861" spans="2:13" x14ac:dyDescent="0.3">
      <c r="B861" s="79">
        <v>12.111000000000001</v>
      </c>
      <c r="C861" s="80">
        <v>848</v>
      </c>
      <c r="D861" s="12"/>
      <c r="F861" s="12"/>
      <c r="H861" s="12"/>
      <c r="J861" s="17">
        <v>2.786</v>
      </c>
      <c r="K861" s="10">
        <v>857</v>
      </c>
      <c r="L861" s="85">
        <v>11.823</v>
      </c>
      <c r="M861" s="86">
        <v>857</v>
      </c>
    </row>
    <row r="862" spans="2:13" x14ac:dyDescent="0.3">
      <c r="B862" s="79">
        <v>12.111000000000001</v>
      </c>
      <c r="C862" s="80">
        <v>858</v>
      </c>
      <c r="D862" s="12"/>
      <c r="F862" s="12"/>
      <c r="H862" s="12"/>
      <c r="J862" s="17">
        <v>2.7629999999999999</v>
      </c>
      <c r="K862" s="10">
        <v>857</v>
      </c>
      <c r="L862" s="85">
        <v>11.737</v>
      </c>
      <c r="M862" s="86">
        <v>857</v>
      </c>
    </row>
    <row r="863" spans="2:13" x14ac:dyDescent="0.3">
      <c r="B863" s="79">
        <v>11.914</v>
      </c>
      <c r="C863" s="80">
        <v>858</v>
      </c>
      <c r="D863" s="12"/>
      <c r="F863" s="12"/>
      <c r="H863" s="12"/>
      <c r="J863" s="17">
        <v>2.7629999999999999</v>
      </c>
      <c r="K863" s="10">
        <v>857</v>
      </c>
      <c r="L863" s="85">
        <v>11.737</v>
      </c>
      <c r="M863" s="86">
        <v>857</v>
      </c>
    </row>
    <row r="864" spans="2:13" x14ac:dyDescent="0.3">
      <c r="B864" s="79">
        <v>11.914</v>
      </c>
      <c r="C864" s="80">
        <v>858</v>
      </c>
      <c r="D864" s="12"/>
      <c r="F864" s="12"/>
      <c r="H864" s="12"/>
      <c r="J864" s="17">
        <v>2.7629999999999999</v>
      </c>
      <c r="K864" s="10">
        <v>857</v>
      </c>
      <c r="L864" s="85">
        <v>11.737</v>
      </c>
      <c r="M864" s="86">
        <v>857</v>
      </c>
    </row>
    <row r="865" spans="2:13" x14ac:dyDescent="0.3">
      <c r="B865" s="79">
        <v>11.914</v>
      </c>
      <c r="C865" s="80">
        <v>858</v>
      </c>
      <c r="D865" s="12"/>
      <c r="F865" s="12"/>
      <c r="H865" s="12"/>
      <c r="J865" s="17">
        <v>2.7629999999999999</v>
      </c>
      <c r="K865" s="10">
        <v>857</v>
      </c>
      <c r="L865" s="85">
        <v>11.737</v>
      </c>
      <c r="M865" s="86">
        <v>857</v>
      </c>
    </row>
    <row r="866" spans="2:13" x14ac:dyDescent="0.3">
      <c r="B866" s="79">
        <v>11.914</v>
      </c>
      <c r="C866" s="80">
        <v>858</v>
      </c>
      <c r="D866" s="12"/>
      <c r="F866" s="12"/>
      <c r="H866" s="12"/>
      <c r="J866" s="17">
        <v>2.7629999999999999</v>
      </c>
      <c r="K866" s="10">
        <v>857</v>
      </c>
      <c r="L866" s="85">
        <v>11.737</v>
      </c>
      <c r="M866" s="86">
        <v>862</v>
      </c>
    </row>
    <row r="867" spans="2:13" x14ac:dyDescent="0.3">
      <c r="B867" s="79">
        <v>11.914</v>
      </c>
      <c r="C867" s="80">
        <v>858</v>
      </c>
      <c r="D867" s="12"/>
      <c r="F867" s="12"/>
      <c r="H867" s="12"/>
      <c r="J867" s="17">
        <v>2.7629999999999999</v>
      </c>
      <c r="K867" s="10">
        <v>857</v>
      </c>
      <c r="L867" s="85">
        <v>11.65</v>
      </c>
      <c r="M867" s="86">
        <v>862</v>
      </c>
    </row>
    <row r="868" spans="2:13" x14ac:dyDescent="0.3">
      <c r="B868" s="79">
        <v>11.914</v>
      </c>
      <c r="C868" s="80">
        <v>858</v>
      </c>
      <c r="D868" s="12"/>
      <c r="F868" s="12"/>
      <c r="H868" s="12"/>
      <c r="J868" s="17">
        <v>2.7629999999999999</v>
      </c>
      <c r="K868" s="10">
        <v>857</v>
      </c>
      <c r="L868" s="85">
        <v>11.65</v>
      </c>
      <c r="M868" s="86">
        <v>862</v>
      </c>
    </row>
    <row r="869" spans="2:13" x14ac:dyDescent="0.3">
      <c r="B869" s="79">
        <v>11.914</v>
      </c>
      <c r="C869" s="80">
        <v>865</v>
      </c>
      <c r="D869" s="12"/>
      <c r="F869" s="12"/>
      <c r="H869" s="12"/>
      <c r="J869" s="17">
        <v>2.7629999999999999</v>
      </c>
      <c r="K869" s="10">
        <v>857</v>
      </c>
      <c r="L869" s="85">
        <v>11.65</v>
      </c>
      <c r="M869" s="86">
        <v>865</v>
      </c>
    </row>
    <row r="870" spans="2:13" x14ac:dyDescent="0.3">
      <c r="B870" s="79">
        <v>11.715</v>
      </c>
      <c r="C870" s="80">
        <v>865</v>
      </c>
      <c r="D870" s="12"/>
      <c r="F870" s="12"/>
      <c r="H870" s="12"/>
      <c r="J870" s="17">
        <v>2.7629999999999999</v>
      </c>
      <c r="K870" s="10">
        <v>857</v>
      </c>
      <c r="L870" s="85">
        <v>11.555999999999999</v>
      </c>
      <c r="M870" s="86">
        <v>865</v>
      </c>
    </row>
    <row r="871" spans="2:13" x14ac:dyDescent="0.3">
      <c r="B871" s="79">
        <v>11.715</v>
      </c>
      <c r="C871" s="80">
        <v>865</v>
      </c>
      <c r="D871" s="12"/>
      <c r="F871" s="12"/>
      <c r="H871" s="12"/>
      <c r="J871" s="17">
        <v>2.7629999999999999</v>
      </c>
      <c r="K871" s="10">
        <v>867</v>
      </c>
      <c r="L871" s="85">
        <v>11.555999999999999</v>
      </c>
      <c r="M871" s="86">
        <v>865</v>
      </c>
    </row>
    <row r="872" spans="2:13" x14ac:dyDescent="0.3">
      <c r="B872" s="79">
        <v>11.715</v>
      </c>
      <c r="C872" s="80">
        <v>865</v>
      </c>
      <c r="D872" s="12"/>
      <c r="F872" s="12"/>
      <c r="H872" s="12"/>
      <c r="J872" s="17">
        <v>2.74</v>
      </c>
      <c r="K872" s="10">
        <v>867</v>
      </c>
      <c r="L872" s="85">
        <v>11.555999999999999</v>
      </c>
      <c r="M872" s="86">
        <v>865</v>
      </c>
    </row>
    <row r="873" spans="2:13" x14ac:dyDescent="0.3">
      <c r="B873" s="79">
        <v>11.715</v>
      </c>
      <c r="C873" s="80">
        <v>869</v>
      </c>
      <c r="D873" s="12"/>
      <c r="F873" s="12"/>
      <c r="H873" s="12"/>
      <c r="J873" s="17">
        <v>2.74</v>
      </c>
      <c r="K873" s="10">
        <v>867</v>
      </c>
      <c r="L873" s="85">
        <v>11.555999999999999</v>
      </c>
      <c r="M873" s="86">
        <v>865</v>
      </c>
    </row>
    <row r="874" spans="2:13" x14ac:dyDescent="0.3">
      <c r="B874" s="79">
        <v>11.512</v>
      </c>
      <c r="C874" s="80">
        <v>869</v>
      </c>
      <c r="D874" s="12"/>
      <c r="F874" s="12"/>
      <c r="H874" s="12"/>
      <c r="J874" s="17">
        <v>2.74</v>
      </c>
      <c r="K874" s="10">
        <v>867</v>
      </c>
      <c r="L874" s="85">
        <v>11.555999999999999</v>
      </c>
      <c r="M874" s="86">
        <v>865</v>
      </c>
    </row>
    <row r="875" spans="2:13" x14ac:dyDescent="0.3">
      <c r="B875" s="79">
        <v>11.512</v>
      </c>
      <c r="C875" s="80">
        <v>869</v>
      </c>
      <c r="D875" s="12"/>
      <c r="F875" s="12"/>
      <c r="H875" s="12"/>
      <c r="J875" s="17">
        <v>2.74</v>
      </c>
      <c r="K875" s="10">
        <v>867</v>
      </c>
      <c r="L875" s="85">
        <v>11.555999999999999</v>
      </c>
      <c r="M875" s="86">
        <v>865</v>
      </c>
    </row>
    <row r="876" spans="2:13" x14ac:dyDescent="0.3">
      <c r="B876" s="79">
        <v>11.512</v>
      </c>
      <c r="C876" s="80">
        <v>869</v>
      </c>
      <c r="D876" s="12"/>
      <c r="F876" s="12"/>
      <c r="H876" s="12"/>
      <c r="J876" s="17">
        <v>2.74</v>
      </c>
      <c r="K876" s="10">
        <v>867</v>
      </c>
      <c r="L876" s="85">
        <v>11.555999999999999</v>
      </c>
      <c r="M876" s="86">
        <v>865</v>
      </c>
    </row>
    <row r="877" spans="2:13" x14ac:dyDescent="0.3">
      <c r="B877" s="79">
        <v>11.512</v>
      </c>
      <c r="C877" s="80">
        <v>869</v>
      </c>
      <c r="D877" s="12"/>
      <c r="F877" s="12"/>
      <c r="H877" s="12"/>
      <c r="J877" s="17">
        <v>2.74</v>
      </c>
      <c r="K877" s="10">
        <v>867</v>
      </c>
      <c r="L877" s="85">
        <v>11.555999999999999</v>
      </c>
      <c r="M877" s="86">
        <v>865</v>
      </c>
    </row>
    <row r="878" spans="2:13" x14ac:dyDescent="0.3">
      <c r="B878" s="79">
        <v>11.512</v>
      </c>
      <c r="C878" s="80">
        <v>869</v>
      </c>
      <c r="D878" s="12"/>
      <c r="F878" s="12"/>
      <c r="H878" s="12"/>
      <c r="J878" s="17">
        <v>2.74</v>
      </c>
      <c r="K878" s="10">
        <v>867</v>
      </c>
      <c r="L878" s="85">
        <v>11.555999999999999</v>
      </c>
      <c r="M878" s="86">
        <v>865</v>
      </c>
    </row>
    <row r="879" spans="2:13" x14ac:dyDescent="0.3">
      <c r="B879" s="79">
        <v>11.512</v>
      </c>
      <c r="C879" s="80">
        <v>875</v>
      </c>
      <c r="D879" s="12"/>
      <c r="F879" s="12"/>
      <c r="H879" s="12"/>
      <c r="J879" s="17">
        <v>2.74</v>
      </c>
      <c r="K879" s="10">
        <v>875</v>
      </c>
      <c r="L879" s="85">
        <v>11.555999999999999</v>
      </c>
      <c r="M879" s="86">
        <v>865</v>
      </c>
    </row>
    <row r="880" spans="2:13" x14ac:dyDescent="0.3">
      <c r="B880" s="79">
        <v>11.305999999999999</v>
      </c>
      <c r="C880" s="80">
        <v>875</v>
      </c>
      <c r="D880" s="12"/>
      <c r="F880" s="12"/>
      <c r="H880" s="12"/>
      <c r="J880" s="17">
        <v>2.7170000000000001</v>
      </c>
      <c r="K880" s="10">
        <v>875</v>
      </c>
      <c r="L880" s="85">
        <v>11.555999999999999</v>
      </c>
      <c r="M880" s="86">
        <v>876</v>
      </c>
    </row>
    <row r="881" spans="2:13" x14ac:dyDescent="0.3">
      <c r="B881" s="79">
        <v>11.305999999999999</v>
      </c>
      <c r="C881" s="80">
        <v>875</v>
      </c>
      <c r="D881" s="12"/>
      <c r="F881" s="12"/>
      <c r="H881" s="12"/>
      <c r="J881" s="17">
        <v>2.7170000000000001</v>
      </c>
      <c r="K881" s="10">
        <v>875</v>
      </c>
      <c r="L881" s="85">
        <v>11.468</v>
      </c>
      <c r="M881" s="86">
        <v>877</v>
      </c>
    </row>
    <row r="882" spans="2:13" x14ac:dyDescent="0.3">
      <c r="B882" s="79">
        <v>11.305999999999999</v>
      </c>
      <c r="C882" s="80">
        <v>875</v>
      </c>
      <c r="D882" s="12"/>
      <c r="F882" s="12"/>
      <c r="H882" s="12"/>
      <c r="J882" s="17">
        <v>2.7170000000000001</v>
      </c>
      <c r="K882" s="10">
        <v>875</v>
      </c>
      <c r="L882" s="85">
        <v>11.372999999999999</v>
      </c>
      <c r="M882" s="86">
        <v>877</v>
      </c>
    </row>
    <row r="883" spans="2:13" x14ac:dyDescent="0.3">
      <c r="B883" s="79">
        <v>11.305999999999999</v>
      </c>
      <c r="C883" s="80">
        <v>879</v>
      </c>
      <c r="D883" s="12"/>
      <c r="F883" s="12"/>
      <c r="H883" s="12"/>
      <c r="J883" s="17">
        <v>2.7170000000000001</v>
      </c>
      <c r="K883" s="10">
        <v>879</v>
      </c>
      <c r="L883" s="85">
        <v>11.372999999999999</v>
      </c>
      <c r="M883" s="86">
        <v>877</v>
      </c>
    </row>
    <row r="884" spans="2:13" x14ac:dyDescent="0.3">
      <c r="B884" s="79">
        <v>11.09</v>
      </c>
      <c r="C884" s="80">
        <v>879</v>
      </c>
      <c r="D884" s="12"/>
      <c r="F884" s="12"/>
      <c r="H884" s="12"/>
      <c r="J884" s="17">
        <v>2.67</v>
      </c>
      <c r="K884" s="10">
        <v>879</v>
      </c>
      <c r="L884" s="85">
        <v>11.372999999999999</v>
      </c>
      <c r="M884" s="86">
        <v>877</v>
      </c>
    </row>
    <row r="885" spans="2:13" x14ac:dyDescent="0.3">
      <c r="B885" s="79">
        <v>11.09</v>
      </c>
      <c r="C885" s="80">
        <v>881</v>
      </c>
      <c r="D885" s="12"/>
      <c r="F885" s="12"/>
      <c r="H885" s="12"/>
      <c r="J885" s="17">
        <v>2.67</v>
      </c>
      <c r="K885" s="10">
        <v>879</v>
      </c>
      <c r="L885" s="85">
        <v>11.372999999999999</v>
      </c>
      <c r="M885" s="86">
        <v>877</v>
      </c>
    </row>
    <row r="886" spans="2:13" x14ac:dyDescent="0.3">
      <c r="B886" s="79">
        <v>10.875</v>
      </c>
      <c r="C886" s="80">
        <v>881</v>
      </c>
      <c r="D886" s="12"/>
      <c r="F886" s="12"/>
      <c r="H886" s="12"/>
      <c r="J886" s="17">
        <v>2.67</v>
      </c>
      <c r="K886" s="10">
        <v>879</v>
      </c>
      <c r="L886" s="85">
        <v>11.372999999999999</v>
      </c>
      <c r="M886" s="86">
        <v>877</v>
      </c>
    </row>
    <row r="887" spans="2:13" x14ac:dyDescent="0.3">
      <c r="B887" s="79">
        <v>10.875</v>
      </c>
      <c r="C887" s="80">
        <v>881</v>
      </c>
      <c r="D887" s="12"/>
      <c r="F887" s="12"/>
      <c r="H887" s="12"/>
      <c r="J887" s="17">
        <v>2.67</v>
      </c>
      <c r="K887" s="10">
        <v>883</v>
      </c>
      <c r="L887" s="85">
        <v>11.372999999999999</v>
      </c>
      <c r="M887" s="86">
        <v>883</v>
      </c>
    </row>
    <row r="888" spans="2:13" x14ac:dyDescent="0.3">
      <c r="B888" s="79">
        <v>10.875</v>
      </c>
      <c r="C888" s="80">
        <v>881</v>
      </c>
      <c r="D888" s="12"/>
      <c r="F888" s="12"/>
      <c r="H888" s="12"/>
      <c r="J888" s="17">
        <v>2.6459999999999999</v>
      </c>
      <c r="K888" s="10">
        <v>883</v>
      </c>
      <c r="L888" s="85">
        <v>11.282999999999999</v>
      </c>
      <c r="M888" s="86">
        <v>883</v>
      </c>
    </row>
    <row r="889" spans="2:13" x14ac:dyDescent="0.3">
      <c r="B889" s="79">
        <v>10.875</v>
      </c>
      <c r="C889" s="80">
        <v>881</v>
      </c>
      <c r="D889" s="12"/>
      <c r="F889" s="12"/>
      <c r="H889" s="12"/>
      <c r="J889" s="17">
        <v>2.6459999999999999</v>
      </c>
      <c r="K889" s="10">
        <v>883</v>
      </c>
      <c r="L889" s="85">
        <v>11.282999999999999</v>
      </c>
      <c r="M889" s="86">
        <v>883</v>
      </c>
    </row>
    <row r="890" spans="2:13" x14ac:dyDescent="0.3">
      <c r="B890" s="79">
        <v>10.875</v>
      </c>
      <c r="C890" s="80">
        <v>881</v>
      </c>
      <c r="D890" s="12"/>
      <c r="F890" s="12"/>
      <c r="H890" s="12"/>
      <c r="J890" s="17">
        <v>2.6459999999999999</v>
      </c>
      <c r="K890" s="10">
        <v>886</v>
      </c>
      <c r="L890" s="85">
        <v>11.282999999999999</v>
      </c>
      <c r="M890" s="86">
        <v>886</v>
      </c>
    </row>
    <row r="891" spans="2:13" x14ac:dyDescent="0.3">
      <c r="B891" s="79">
        <v>10.875</v>
      </c>
      <c r="C891" s="80">
        <v>881</v>
      </c>
      <c r="D891" s="12"/>
      <c r="F891" s="12"/>
      <c r="H891" s="12"/>
      <c r="J891" s="17">
        <v>2.6219999999999999</v>
      </c>
      <c r="K891" s="10">
        <v>886</v>
      </c>
      <c r="L891" s="85">
        <v>11.193</v>
      </c>
      <c r="M891" s="86">
        <v>887</v>
      </c>
    </row>
    <row r="892" spans="2:13" x14ac:dyDescent="0.3">
      <c r="B892" s="79">
        <v>10.875</v>
      </c>
      <c r="C892" s="80">
        <v>881</v>
      </c>
      <c r="D892" s="12"/>
      <c r="F892" s="12"/>
      <c r="H892" s="12"/>
      <c r="J892" s="17">
        <v>2.6219999999999999</v>
      </c>
      <c r="K892" s="10">
        <v>886</v>
      </c>
      <c r="L892" s="85">
        <v>11.096</v>
      </c>
      <c r="M892" s="86">
        <v>887</v>
      </c>
    </row>
    <row r="893" spans="2:13" x14ac:dyDescent="0.3">
      <c r="B893" s="79">
        <v>10.875</v>
      </c>
      <c r="C893" s="80">
        <v>881</v>
      </c>
      <c r="D893" s="12"/>
      <c r="F893" s="12"/>
      <c r="H893" s="12"/>
      <c r="J893" s="17">
        <v>2.6219999999999999</v>
      </c>
      <c r="K893" s="10">
        <v>886</v>
      </c>
      <c r="L893" s="85">
        <v>11.096</v>
      </c>
      <c r="M893" s="86">
        <v>887</v>
      </c>
    </row>
    <row r="894" spans="2:13" x14ac:dyDescent="0.3">
      <c r="B894" s="79">
        <v>10.875</v>
      </c>
      <c r="C894" s="80">
        <v>890</v>
      </c>
      <c r="D894" s="12"/>
      <c r="F894" s="12"/>
      <c r="H894" s="12"/>
      <c r="J894" s="17">
        <v>2.6219999999999999</v>
      </c>
      <c r="K894" s="10">
        <v>886</v>
      </c>
      <c r="L894" s="85">
        <v>11.096</v>
      </c>
      <c r="M894" s="86">
        <v>890</v>
      </c>
    </row>
    <row r="895" spans="2:13" x14ac:dyDescent="0.3">
      <c r="B895" s="79">
        <v>10.657</v>
      </c>
      <c r="C895" s="80">
        <v>890</v>
      </c>
      <c r="D895" s="12"/>
      <c r="F895" s="12"/>
      <c r="H895" s="12"/>
      <c r="J895" s="17">
        <v>2.6219999999999999</v>
      </c>
      <c r="K895" s="10">
        <v>886</v>
      </c>
      <c r="L895" s="85">
        <v>11.003</v>
      </c>
      <c r="M895" s="86">
        <v>890</v>
      </c>
    </row>
    <row r="896" spans="2:13" x14ac:dyDescent="0.3">
      <c r="B896" s="79">
        <v>10.657</v>
      </c>
      <c r="C896" s="80">
        <v>890</v>
      </c>
      <c r="D896" s="12"/>
      <c r="F896" s="12"/>
      <c r="H896" s="12"/>
      <c r="J896" s="17">
        <v>2.6219999999999999</v>
      </c>
      <c r="K896" s="10">
        <v>886</v>
      </c>
      <c r="L896" s="85">
        <v>11.003</v>
      </c>
      <c r="M896" s="86">
        <v>890</v>
      </c>
    </row>
    <row r="897" spans="2:13" x14ac:dyDescent="0.3">
      <c r="B897" s="79">
        <v>10.657</v>
      </c>
      <c r="C897" s="80">
        <v>890</v>
      </c>
      <c r="D897" s="12"/>
      <c r="F897" s="12"/>
      <c r="H897" s="12"/>
      <c r="J897" s="17">
        <v>2.6219999999999999</v>
      </c>
      <c r="K897" s="10">
        <v>893</v>
      </c>
      <c r="L897" s="85">
        <v>11.003</v>
      </c>
      <c r="M897" s="86">
        <v>890</v>
      </c>
    </row>
    <row r="898" spans="2:13" x14ac:dyDescent="0.3">
      <c r="B898" s="79">
        <v>10.657</v>
      </c>
      <c r="C898" s="80">
        <v>890</v>
      </c>
      <c r="D898" s="12"/>
      <c r="F898" s="12"/>
      <c r="H898" s="12"/>
      <c r="J898" s="17">
        <v>2.597</v>
      </c>
      <c r="K898" s="10">
        <v>893</v>
      </c>
      <c r="L898" s="85">
        <v>11.003</v>
      </c>
      <c r="M898" s="86">
        <v>894</v>
      </c>
    </row>
    <row r="899" spans="2:13" x14ac:dyDescent="0.3">
      <c r="B899" s="79">
        <v>10.657</v>
      </c>
      <c r="C899" s="80">
        <v>890</v>
      </c>
      <c r="D899" s="12"/>
      <c r="F899" s="12"/>
      <c r="H899" s="12"/>
      <c r="J899" s="17">
        <v>2.597</v>
      </c>
      <c r="K899" s="10">
        <v>893</v>
      </c>
      <c r="L899" s="85">
        <v>10.904999999999999</v>
      </c>
      <c r="M899" s="86">
        <v>894</v>
      </c>
    </row>
    <row r="900" spans="2:13" x14ac:dyDescent="0.3">
      <c r="B900" s="79">
        <v>10.657</v>
      </c>
      <c r="C900" s="80">
        <v>896</v>
      </c>
      <c r="D900" s="12"/>
      <c r="F900" s="12"/>
      <c r="H900" s="12"/>
      <c r="J900" s="17">
        <v>2.597</v>
      </c>
      <c r="K900" s="10">
        <v>893</v>
      </c>
      <c r="L900" s="85">
        <v>10.904999999999999</v>
      </c>
      <c r="M900" s="86">
        <v>894</v>
      </c>
    </row>
    <row r="901" spans="2:13" x14ac:dyDescent="0.3">
      <c r="B901" s="79">
        <v>10.433</v>
      </c>
      <c r="C901" s="80">
        <v>896</v>
      </c>
      <c r="D901" s="12"/>
      <c r="F901" s="12"/>
      <c r="H901" s="12"/>
      <c r="J901" s="17">
        <v>2.597</v>
      </c>
      <c r="K901" s="10">
        <v>893</v>
      </c>
      <c r="L901" s="85">
        <v>10.904999999999999</v>
      </c>
      <c r="M901" s="86">
        <v>894</v>
      </c>
    </row>
    <row r="902" spans="2:13" x14ac:dyDescent="0.3">
      <c r="B902" s="79">
        <v>10.433</v>
      </c>
      <c r="C902" s="80">
        <v>896</v>
      </c>
      <c r="D902" s="12"/>
      <c r="F902" s="12"/>
      <c r="H902" s="12"/>
      <c r="J902" s="17">
        <v>2.597</v>
      </c>
      <c r="K902" s="10">
        <v>893</v>
      </c>
      <c r="L902" s="85">
        <v>10.904999999999999</v>
      </c>
      <c r="M902" s="86">
        <v>894</v>
      </c>
    </row>
    <row r="903" spans="2:13" x14ac:dyDescent="0.3">
      <c r="B903" s="79">
        <v>10.433</v>
      </c>
      <c r="C903" s="80">
        <v>896</v>
      </c>
      <c r="D903" s="12"/>
      <c r="F903" s="12"/>
      <c r="H903" s="12"/>
      <c r="J903" s="17">
        <v>2.597</v>
      </c>
      <c r="K903" s="10">
        <v>893</v>
      </c>
      <c r="L903" s="85">
        <v>10.904999999999999</v>
      </c>
      <c r="M903" s="86">
        <v>894</v>
      </c>
    </row>
    <row r="904" spans="2:13" x14ac:dyDescent="0.3">
      <c r="B904" s="79">
        <v>10.433</v>
      </c>
      <c r="C904" s="80">
        <v>896</v>
      </c>
      <c r="D904" s="12"/>
      <c r="F904" s="12"/>
      <c r="H904" s="12"/>
      <c r="J904" s="17">
        <v>2.597</v>
      </c>
      <c r="K904" s="10">
        <v>900</v>
      </c>
      <c r="L904" s="85">
        <v>10.904999999999999</v>
      </c>
      <c r="M904" s="86">
        <v>900</v>
      </c>
    </row>
    <row r="905" spans="2:13" x14ac:dyDescent="0.3">
      <c r="B905" s="79">
        <v>10.433</v>
      </c>
      <c r="C905" s="80">
        <v>896</v>
      </c>
      <c r="D905" s="12"/>
      <c r="F905" s="12"/>
      <c r="H905" s="12"/>
      <c r="J905" s="17">
        <v>2.548</v>
      </c>
      <c r="K905" s="10">
        <v>900</v>
      </c>
      <c r="L905" s="85">
        <v>10.811</v>
      </c>
      <c r="M905" s="86">
        <v>900</v>
      </c>
    </row>
    <row r="906" spans="2:13" x14ac:dyDescent="0.3">
      <c r="B906" s="79">
        <v>10.433</v>
      </c>
      <c r="C906" s="80">
        <v>896</v>
      </c>
      <c r="D906" s="12"/>
      <c r="F906" s="12"/>
      <c r="H906" s="12"/>
      <c r="J906" s="17">
        <v>2.548</v>
      </c>
      <c r="K906" s="10">
        <v>900</v>
      </c>
      <c r="L906" s="85">
        <v>10.811</v>
      </c>
      <c r="M906" s="86">
        <v>902</v>
      </c>
    </row>
    <row r="907" spans="2:13" x14ac:dyDescent="0.3">
      <c r="B907" s="79">
        <v>10.433</v>
      </c>
      <c r="C907" s="80">
        <v>903</v>
      </c>
      <c r="D907" s="12"/>
      <c r="F907" s="12"/>
      <c r="H907" s="12"/>
      <c r="J907" s="17">
        <v>2.548</v>
      </c>
      <c r="K907" s="10">
        <v>900</v>
      </c>
      <c r="L907" s="85">
        <v>10.715999999999999</v>
      </c>
      <c r="M907" s="86">
        <v>902</v>
      </c>
    </row>
    <row r="908" spans="2:13" x14ac:dyDescent="0.3">
      <c r="B908" s="79">
        <v>10.205</v>
      </c>
      <c r="C908" s="80">
        <v>903</v>
      </c>
      <c r="D908" s="12"/>
      <c r="F908" s="12"/>
      <c r="H908" s="12"/>
      <c r="J908" s="17">
        <v>2.548</v>
      </c>
      <c r="K908" s="10">
        <v>904</v>
      </c>
      <c r="L908" s="85">
        <v>10.715999999999999</v>
      </c>
      <c r="M908" s="86">
        <v>902</v>
      </c>
    </row>
    <row r="909" spans="2:13" x14ac:dyDescent="0.3">
      <c r="B909" s="79">
        <v>10.205</v>
      </c>
      <c r="C909" s="80">
        <v>903</v>
      </c>
      <c r="D909" s="12"/>
      <c r="F909" s="12"/>
      <c r="H909" s="12"/>
      <c r="J909" s="17">
        <v>2.5230000000000001</v>
      </c>
      <c r="K909" s="10">
        <v>904</v>
      </c>
      <c r="L909" s="85">
        <v>10.715999999999999</v>
      </c>
      <c r="M909" s="86">
        <v>902</v>
      </c>
    </row>
    <row r="910" spans="2:13" x14ac:dyDescent="0.3">
      <c r="B910" s="79">
        <v>10.205</v>
      </c>
      <c r="C910" s="80">
        <v>903</v>
      </c>
      <c r="D910" s="12"/>
      <c r="F910" s="12"/>
      <c r="H910" s="12"/>
      <c r="J910" s="17">
        <v>2.5230000000000001</v>
      </c>
      <c r="K910" s="10">
        <v>904</v>
      </c>
      <c r="L910" s="85">
        <v>10.715999999999999</v>
      </c>
      <c r="M910" s="86">
        <v>902</v>
      </c>
    </row>
    <row r="911" spans="2:13" x14ac:dyDescent="0.3">
      <c r="B911" s="79">
        <v>10.205</v>
      </c>
      <c r="C911" s="80">
        <v>903</v>
      </c>
      <c r="D911" s="12"/>
      <c r="F911" s="12"/>
      <c r="H911" s="12"/>
      <c r="J911" s="17">
        <v>2.5230000000000001</v>
      </c>
      <c r="K911" s="10">
        <v>904</v>
      </c>
      <c r="L911" s="85">
        <v>10.715999999999999</v>
      </c>
      <c r="M911" s="86">
        <v>907</v>
      </c>
    </row>
    <row r="912" spans="2:13" x14ac:dyDescent="0.3">
      <c r="B912" s="79">
        <v>10.205</v>
      </c>
      <c r="C912" s="80">
        <v>903</v>
      </c>
      <c r="D912" s="12"/>
      <c r="F912" s="12"/>
      <c r="H912" s="12"/>
      <c r="J912" s="17">
        <v>2.5230000000000001</v>
      </c>
      <c r="K912" s="10">
        <v>904</v>
      </c>
      <c r="L912" s="85">
        <v>10.615</v>
      </c>
      <c r="M912" s="86">
        <v>907</v>
      </c>
    </row>
    <row r="913" spans="2:13" x14ac:dyDescent="0.3">
      <c r="B913" s="79">
        <v>10.205</v>
      </c>
      <c r="C913" s="80">
        <v>903</v>
      </c>
      <c r="D913" s="12"/>
      <c r="F913" s="12"/>
      <c r="H913" s="12"/>
      <c r="J913" s="17">
        <v>2.5230000000000001</v>
      </c>
      <c r="K913" s="10">
        <v>909</v>
      </c>
      <c r="L913" s="85">
        <v>10.615</v>
      </c>
      <c r="M913" s="86">
        <v>907</v>
      </c>
    </row>
    <row r="914" spans="2:13" x14ac:dyDescent="0.3">
      <c r="B914" s="79">
        <v>10.205</v>
      </c>
      <c r="C914" s="80">
        <v>910</v>
      </c>
      <c r="D914" s="12"/>
      <c r="F914" s="12"/>
      <c r="H914" s="12"/>
      <c r="J914" s="17">
        <v>2.4969999999999999</v>
      </c>
      <c r="K914" s="10">
        <v>909</v>
      </c>
      <c r="L914" s="85">
        <v>10.615</v>
      </c>
      <c r="M914" s="86">
        <v>907</v>
      </c>
    </row>
    <row r="915" spans="2:13" x14ac:dyDescent="0.3">
      <c r="B915" s="12">
        <v>9.9710000000000001</v>
      </c>
      <c r="C915">
        <v>910</v>
      </c>
      <c r="D915" s="12"/>
      <c r="F915" s="12"/>
      <c r="H915" s="12"/>
      <c r="J915" s="17">
        <v>2.4969999999999999</v>
      </c>
      <c r="K915" s="10">
        <v>909</v>
      </c>
      <c r="L915" s="85">
        <v>10.615</v>
      </c>
      <c r="M915" s="86">
        <v>911</v>
      </c>
    </row>
    <row r="916" spans="2:13" x14ac:dyDescent="0.3">
      <c r="B916" s="12">
        <v>9.9710000000000001</v>
      </c>
      <c r="C916">
        <v>910</v>
      </c>
      <c r="D916" s="12"/>
      <c r="F916" s="12"/>
      <c r="H916" s="12"/>
      <c r="J916" s="17">
        <v>2.4969999999999999</v>
      </c>
      <c r="K916" s="10">
        <v>909</v>
      </c>
      <c r="L916" s="85">
        <v>10.518000000000001</v>
      </c>
      <c r="M916" s="86">
        <v>911</v>
      </c>
    </row>
    <row r="917" spans="2:13" x14ac:dyDescent="0.3">
      <c r="B917" s="12">
        <v>9.9710000000000001</v>
      </c>
      <c r="C917">
        <v>910</v>
      </c>
      <c r="D917" s="12"/>
      <c r="F917" s="12"/>
      <c r="H917" s="12"/>
      <c r="J917" s="17">
        <v>2.4969999999999999</v>
      </c>
      <c r="K917" s="10">
        <v>909</v>
      </c>
      <c r="L917" s="85">
        <v>10.518000000000001</v>
      </c>
      <c r="M917" s="86">
        <v>911</v>
      </c>
    </row>
    <row r="918" spans="2:13" x14ac:dyDescent="0.3">
      <c r="B918" s="12">
        <v>9.9710000000000001</v>
      </c>
      <c r="C918">
        <v>910</v>
      </c>
      <c r="D918" s="12"/>
      <c r="F918" s="12"/>
      <c r="H918" s="12"/>
      <c r="J918" s="17">
        <v>2.4969999999999999</v>
      </c>
      <c r="K918" s="10">
        <v>909</v>
      </c>
      <c r="L918" s="85">
        <v>10.518000000000001</v>
      </c>
      <c r="M918" s="86">
        <v>911</v>
      </c>
    </row>
    <row r="919" spans="2:13" x14ac:dyDescent="0.3">
      <c r="B919" s="12">
        <v>9.9710000000000001</v>
      </c>
      <c r="C919">
        <v>910</v>
      </c>
      <c r="D919" s="12"/>
      <c r="F919" s="12"/>
      <c r="H919" s="12"/>
      <c r="J919" s="17">
        <v>2.4969999999999999</v>
      </c>
      <c r="K919" s="10">
        <v>909</v>
      </c>
      <c r="L919" s="85">
        <v>10.518000000000001</v>
      </c>
      <c r="M919" s="86">
        <v>915</v>
      </c>
    </row>
    <row r="920" spans="2:13" x14ac:dyDescent="0.3">
      <c r="B920" s="12">
        <v>9.9710000000000001</v>
      </c>
      <c r="C920">
        <v>916</v>
      </c>
      <c r="D920" s="12"/>
      <c r="F920" s="12"/>
      <c r="H920" s="12"/>
      <c r="J920" s="17">
        <v>2.4969999999999999</v>
      </c>
      <c r="K920" s="10">
        <v>916</v>
      </c>
      <c r="L920" s="85">
        <v>10.420999999999999</v>
      </c>
      <c r="M920" s="86">
        <v>915</v>
      </c>
    </row>
    <row r="921" spans="2:13" x14ac:dyDescent="0.3">
      <c r="B921" s="12">
        <v>9.7260000000000009</v>
      </c>
      <c r="C921">
        <v>916</v>
      </c>
      <c r="D921" s="12"/>
      <c r="F921" s="12"/>
      <c r="H921" s="12"/>
      <c r="J921" s="17">
        <v>2.472</v>
      </c>
      <c r="K921" s="10">
        <v>916</v>
      </c>
      <c r="L921" s="85">
        <v>10.420999999999999</v>
      </c>
      <c r="M921" s="86">
        <v>915</v>
      </c>
    </row>
    <row r="922" spans="2:13" x14ac:dyDescent="0.3">
      <c r="B922" s="12">
        <v>9.7260000000000009</v>
      </c>
      <c r="C922">
        <v>916</v>
      </c>
      <c r="D922" s="12"/>
      <c r="F922" s="12"/>
      <c r="H922" s="12"/>
      <c r="J922" s="17">
        <v>2.472</v>
      </c>
      <c r="K922" s="10">
        <v>916</v>
      </c>
      <c r="L922" s="85">
        <v>10.420999999999999</v>
      </c>
      <c r="M922" s="86">
        <v>915</v>
      </c>
    </row>
    <row r="923" spans="2:13" x14ac:dyDescent="0.3">
      <c r="B923" s="12">
        <v>9.7260000000000009</v>
      </c>
      <c r="C923">
        <v>916</v>
      </c>
      <c r="D923" s="12"/>
      <c r="F923" s="12"/>
      <c r="H923" s="12"/>
      <c r="J923" s="17">
        <v>2.472</v>
      </c>
      <c r="K923" s="10">
        <v>919</v>
      </c>
      <c r="L923" s="85">
        <v>10.420999999999999</v>
      </c>
      <c r="M923" s="86">
        <v>915</v>
      </c>
    </row>
    <row r="924" spans="2:13" x14ac:dyDescent="0.3">
      <c r="B924" s="12">
        <v>9.7260000000000009</v>
      </c>
      <c r="C924">
        <v>916</v>
      </c>
      <c r="D924" s="12"/>
      <c r="F924" s="12"/>
      <c r="H924" s="12"/>
      <c r="J924" s="17">
        <v>2.42</v>
      </c>
      <c r="K924" s="10">
        <v>919</v>
      </c>
      <c r="L924" s="85">
        <v>10.420999999999999</v>
      </c>
      <c r="M924" s="86">
        <v>920</v>
      </c>
    </row>
    <row r="925" spans="2:13" x14ac:dyDescent="0.3">
      <c r="B925" s="12">
        <v>9.7260000000000009</v>
      </c>
      <c r="C925">
        <v>916</v>
      </c>
      <c r="D925" s="12"/>
      <c r="F925" s="12"/>
      <c r="H925" s="12"/>
      <c r="J925" s="17">
        <v>2.42</v>
      </c>
      <c r="K925" s="10">
        <v>919</v>
      </c>
      <c r="L925" s="85">
        <v>10.317</v>
      </c>
      <c r="M925" s="86">
        <v>921</v>
      </c>
    </row>
    <row r="926" spans="2:13" x14ac:dyDescent="0.3">
      <c r="B926" s="12">
        <v>9.7260000000000009</v>
      </c>
      <c r="C926">
        <v>916</v>
      </c>
      <c r="D926" s="12"/>
      <c r="F926" s="12"/>
      <c r="H926" s="12"/>
      <c r="J926" s="17">
        <v>2.42</v>
      </c>
      <c r="K926" s="10">
        <v>919</v>
      </c>
      <c r="L926" s="85">
        <v>10.217000000000001</v>
      </c>
      <c r="M926" s="86">
        <v>921</v>
      </c>
    </row>
    <row r="927" spans="2:13" x14ac:dyDescent="0.3">
      <c r="B927" s="12">
        <v>9.7260000000000009</v>
      </c>
      <c r="C927">
        <v>916</v>
      </c>
      <c r="D927" s="12"/>
      <c r="F927" s="12"/>
      <c r="H927" s="12"/>
      <c r="J927" s="17">
        <v>2.42</v>
      </c>
      <c r="K927" s="10">
        <v>919</v>
      </c>
      <c r="L927" s="85">
        <v>10.217000000000001</v>
      </c>
      <c r="M927" s="86">
        <v>921</v>
      </c>
    </row>
    <row r="928" spans="2:13" x14ac:dyDescent="0.3">
      <c r="B928" s="12">
        <v>9.7260000000000009</v>
      </c>
      <c r="C928">
        <v>916</v>
      </c>
      <c r="D928" s="12"/>
      <c r="F928" s="12"/>
      <c r="H928" s="12"/>
      <c r="J928" s="17">
        <v>2.42</v>
      </c>
      <c r="K928" s="10">
        <v>919</v>
      </c>
      <c r="L928" s="85">
        <v>10.217000000000001</v>
      </c>
      <c r="M928" s="86">
        <v>924</v>
      </c>
    </row>
    <row r="929" spans="2:13" x14ac:dyDescent="0.3">
      <c r="B929" s="12">
        <v>9.7260000000000009</v>
      </c>
      <c r="C929">
        <v>916</v>
      </c>
      <c r="D929" s="12"/>
      <c r="F929" s="12"/>
      <c r="H929" s="12"/>
      <c r="J929" s="17">
        <v>2.42</v>
      </c>
      <c r="K929" s="10">
        <v>919</v>
      </c>
      <c r="L929" s="85">
        <v>10.111000000000001</v>
      </c>
      <c r="M929" s="86">
        <v>924</v>
      </c>
    </row>
    <row r="930" spans="2:13" x14ac:dyDescent="0.3">
      <c r="B930" s="12">
        <v>9.7260000000000009</v>
      </c>
      <c r="C930">
        <v>926</v>
      </c>
      <c r="D930" s="12"/>
      <c r="F930" s="12"/>
      <c r="H930" s="12"/>
      <c r="J930" s="17">
        <v>2.42</v>
      </c>
      <c r="K930" s="10">
        <v>926</v>
      </c>
      <c r="L930" s="85">
        <v>10.111000000000001</v>
      </c>
      <c r="M930" s="86">
        <v>924</v>
      </c>
    </row>
    <row r="931" spans="2:13" x14ac:dyDescent="0.3">
      <c r="B931" s="12">
        <v>9.7129999999999992</v>
      </c>
      <c r="C931">
        <v>927</v>
      </c>
      <c r="D931" s="12"/>
      <c r="F931" s="12"/>
      <c r="H931" s="12"/>
      <c r="J931" s="17">
        <v>2.3929999999999998</v>
      </c>
      <c r="K931" s="10">
        <v>926</v>
      </c>
      <c r="L931" s="85">
        <v>10.111000000000001</v>
      </c>
      <c r="M931" s="86">
        <v>927</v>
      </c>
    </row>
    <row r="932" spans="2:13" x14ac:dyDescent="0.3">
      <c r="B932" s="12">
        <v>9.4809999999999999</v>
      </c>
      <c r="C932">
        <v>927</v>
      </c>
      <c r="D932" s="12"/>
      <c r="F932" s="12"/>
      <c r="H932" s="12"/>
      <c r="J932" s="17">
        <v>2.3929999999999998</v>
      </c>
      <c r="K932" s="10">
        <v>926</v>
      </c>
      <c r="L932" s="85">
        <v>10.01</v>
      </c>
      <c r="M932" s="86">
        <v>928</v>
      </c>
    </row>
    <row r="933" spans="2:13" x14ac:dyDescent="0.3">
      <c r="B933" s="12">
        <v>9.4809999999999999</v>
      </c>
      <c r="C933">
        <v>927</v>
      </c>
      <c r="D933" s="12"/>
      <c r="F933" s="12"/>
      <c r="H933" s="12"/>
      <c r="J933" s="17">
        <v>2.3929999999999998</v>
      </c>
      <c r="K933" s="10">
        <v>926</v>
      </c>
      <c r="L933" s="12">
        <v>9.907</v>
      </c>
      <c r="M933">
        <v>929</v>
      </c>
    </row>
    <row r="934" spans="2:13" x14ac:dyDescent="0.3">
      <c r="B934" s="12">
        <v>9.4809999999999999</v>
      </c>
      <c r="C934">
        <v>927</v>
      </c>
      <c r="D934" s="12"/>
      <c r="F934" s="12"/>
      <c r="H934" s="12"/>
      <c r="J934" s="17">
        <v>2.3929999999999998</v>
      </c>
      <c r="K934" s="10">
        <v>926</v>
      </c>
      <c r="L934" s="12">
        <v>9.798</v>
      </c>
      <c r="M934">
        <v>929</v>
      </c>
    </row>
    <row r="935" spans="2:13" x14ac:dyDescent="0.3">
      <c r="B935" s="12">
        <v>9.4809999999999999</v>
      </c>
      <c r="C935">
        <v>927</v>
      </c>
      <c r="D935" s="12"/>
      <c r="F935" s="12"/>
      <c r="H935" s="12"/>
      <c r="J935" s="17">
        <v>2.3929999999999998</v>
      </c>
      <c r="K935" s="10">
        <v>926</v>
      </c>
      <c r="L935" s="12">
        <v>9.798</v>
      </c>
      <c r="M935">
        <v>929</v>
      </c>
    </row>
    <row r="936" spans="2:13" x14ac:dyDescent="0.3">
      <c r="B936" s="12">
        <v>9.4809999999999999</v>
      </c>
      <c r="C936">
        <v>927</v>
      </c>
      <c r="D936" s="12"/>
      <c r="F936" s="12"/>
      <c r="H936" s="12"/>
      <c r="J936" s="17">
        <v>2.3929999999999998</v>
      </c>
      <c r="K936" s="10">
        <v>926</v>
      </c>
      <c r="L936" s="12">
        <v>9.798</v>
      </c>
      <c r="M936">
        <v>929</v>
      </c>
    </row>
    <row r="937" spans="2:13" x14ac:dyDescent="0.3">
      <c r="B937" s="12">
        <v>9.4809999999999999</v>
      </c>
      <c r="C937">
        <v>933</v>
      </c>
      <c r="D937" s="12"/>
      <c r="F937" s="12"/>
      <c r="H937" s="12"/>
      <c r="J937" s="17">
        <v>2.3929999999999998</v>
      </c>
      <c r="K937" s="10">
        <v>926</v>
      </c>
      <c r="L937" s="12">
        <v>9.798</v>
      </c>
      <c r="M937">
        <v>933</v>
      </c>
    </row>
    <row r="938" spans="2:13" x14ac:dyDescent="0.3">
      <c r="B938" s="12">
        <v>9.2289999999999992</v>
      </c>
      <c r="C938">
        <v>933</v>
      </c>
      <c r="D938" s="12"/>
      <c r="F938" s="12"/>
      <c r="H938" s="12"/>
      <c r="J938" s="17">
        <v>2.3929999999999998</v>
      </c>
      <c r="K938" s="10">
        <v>934</v>
      </c>
      <c r="L938" s="12">
        <v>9.6929999999999996</v>
      </c>
      <c r="M938">
        <v>933</v>
      </c>
    </row>
    <row r="939" spans="2:13" x14ac:dyDescent="0.3">
      <c r="B939" s="12">
        <v>9.2289999999999992</v>
      </c>
      <c r="C939">
        <v>933</v>
      </c>
      <c r="D939" s="12"/>
      <c r="F939" s="12"/>
      <c r="H939" s="12"/>
      <c r="J939" s="17">
        <v>2.3660000000000001</v>
      </c>
      <c r="K939" s="10">
        <v>934</v>
      </c>
      <c r="L939" s="12">
        <v>9.6929999999999996</v>
      </c>
      <c r="M939">
        <v>933</v>
      </c>
    </row>
    <row r="940" spans="2:13" x14ac:dyDescent="0.3">
      <c r="B940" s="12">
        <v>9.2289999999999992</v>
      </c>
      <c r="C940">
        <v>933</v>
      </c>
      <c r="D940" s="12"/>
      <c r="F940" s="12"/>
      <c r="H940" s="12"/>
      <c r="J940" s="17">
        <v>2.3660000000000001</v>
      </c>
      <c r="K940" s="10">
        <v>934</v>
      </c>
      <c r="L940" s="12">
        <v>9.6929999999999996</v>
      </c>
      <c r="M940">
        <v>933</v>
      </c>
    </row>
    <row r="941" spans="2:13" x14ac:dyDescent="0.3">
      <c r="B941" s="12">
        <v>9.2289999999999992</v>
      </c>
      <c r="C941">
        <v>933</v>
      </c>
      <c r="D941" s="12"/>
      <c r="F941" s="12"/>
      <c r="H941" s="12"/>
      <c r="J941" s="17">
        <v>2.3660000000000001</v>
      </c>
      <c r="K941" s="10">
        <v>934</v>
      </c>
      <c r="L941" s="12">
        <v>9.6929999999999996</v>
      </c>
      <c r="M941">
        <v>937</v>
      </c>
    </row>
    <row r="942" spans="2:13" x14ac:dyDescent="0.3">
      <c r="B942" s="12">
        <v>9.2289999999999992</v>
      </c>
      <c r="C942">
        <v>933</v>
      </c>
      <c r="D942" s="12"/>
      <c r="F942" s="12"/>
      <c r="H942" s="12"/>
      <c r="J942" s="17">
        <v>2.3660000000000001</v>
      </c>
      <c r="K942" s="10">
        <v>934</v>
      </c>
      <c r="L942" s="12">
        <v>9.5809999999999995</v>
      </c>
      <c r="M942">
        <v>937</v>
      </c>
    </row>
    <row r="943" spans="2:13" x14ac:dyDescent="0.3">
      <c r="B943" s="12">
        <v>9.2289999999999992</v>
      </c>
      <c r="C943">
        <v>939</v>
      </c>
      <c r="D943" s="12"/>
      <c r="F943" s="12"/>
      <c r="H943" s="12"/>
      <c r="J943" s="17">
        <v>2.3660000000000001</v>
      </c>
      <c r="K943" s="10">
        <v>934</v>
      </c>
      <c r="L943" s="12">
        <v>9.5809999999999995</v>
      </c>
      <c r="M943">
        <v>937</v>
      </c>
    </row>
    <row r="944" spans="2:13" x14ac:dyDescent="0.3">
      <c r="B944" s="12">
        <v>8.9700000000000006</v>
      </c>
      <c r="C944">
        <v>939</v>
      </c>
      <c r="D944" s="12"/>
      <c r="F944" s="12"/>
      <c r="H944" s="12"/>
      <c r="J944" s="17">
        <v>2.3660000000000001</v>
      </c>
      <c r="K944" s="10">
        <v>940</v>
      </c>
      <c r="L944" s="12">
        <v>9.5809999999999995</v>
      </c>
      <c r="M944">
        <v>940</v>
      </c>
    </row>
    <row r="945" spans="2:13" x14ac:dyDescent="0.3">
      <c r="B945" s="12">
        <v>8.9700000000000006</v>
      </c>
      <c r="C945">
        <v>939</v>
      </c>
      <c r="D945" s="12"/>
      <c r="F945" s="12"/>
      <c r="H945" s="12"/>
      <c r="J945" s="17">
        <v>2.339</v>
      </c>
      <c r="K945" s="10">
        <v>940</v>
      </c>
      <c r="L945" s="12">
        <v>9.4740000000000002</v>
      </c>
      <c r="M945">
        <v>940</v>
      </c>
    </row>
    <row r="946" spans="2:13" x14ac:dyDescent="0.3">
      <c r="B946" s="12">
        <v>8.9700000000000006</v>
      </c>
      <c r="C946">
        <v>939</v>
      </c>
      <c r="D946" s="12"/>
      <c r="F946" s="12"/>
      <c r="H946" s="12"/>
      <c r="J946" s="17">
        <v>2.339</v>
      </c>
      <c r="K946" s="10">
        <v>940</v>
      </c>
      <c r="L946" s="12">
        <v>9.4740000000000002</v>
      </c>
      <c r="M946">
        <v>940</v>
      </c>
    </row>
    <row r="947" spans="2:13" x14ac:dyDescent="0.3">
      <c r="B947" s="12">
        <v>8.9700000000000006</v>
      </c>
      <c r="C947">
        <v>939</v>
      </c>
      <c r="D947" s="12"/>
      <c r="F947" s="12"/>
      <c r="H947" s="12"/>
      <c r="J947" s="17">
        <v>2.339</v>
      </c>
      <c r="K947" s="10">
        <v>940</v>
      </c>
      <c r="L947" s="12">
        <v>9.4740000000000002</v>
      </c>
      <c r="M947">
        <v>940</v>
      </c>
    </row>
    <row r="948" spans="2:13" x14ac:dyDescent="0.3">
      <c r="B948" s="12">
        <v>8.9700000000000006</v>
      </c>
      <c r="C948">
        <v>939</v>
      </c>
      <c r="D948" s="12"/>
      <c r="F948" s="12"/>
      <c r="H948" s="12"/>
      <c r="J948" s="17">
        <v>2.339</v>
      </c>
      <c r="K948" s="10">
        <v>940</v>
      </c>
      <c r="L948" s="12">
        <v>9.4740000000000002</v>
      </c>
      <c r="M948">
        <v>944</v>
      </c>
    </row>
    <row r="949" spans="2:13" x14ac:dyDescent="0.3">
      <c r="B949" s="12">
        <v>8.9700000000000006</v>
      </c>
      <c r="C949">
        <v>939</v>
      </c>
      <c r="D949" s="12"/>
      <c r="F949" s="12"/>
      <c r="H949" s="12"/>
      <c r="J949" s="17">
        <v>2.339</v>
      </c>
      <c r="K949" s="10">
        <v>940</v>
      </c>
      <c r="L949" s="12">
        <v>9.3659999999999997</v>
      </c>
      <c r="M949">
        <v>944</v>
      </c>
    </row>
    <row r="950" spans="2:13" x14ac:dyDescent="0.3">
      <c r="B950" s="12">
        <v>8.9700000000000006</v>
      </c>
      <c r="C950">
        <v>939</v>
      </c>
      <c r="D950" s="12"/>
      <c r="F950" s="12"/>
      <c r="H950" s="12"/>
      <c r="J950" s="17">
        <v>2.339</v>
      </c>
      <c r="K950" s="10">
        <v>940</v>
      </c>
      <c r="L950" s="12">
        <v>9.3659999999999997</v>
      </c>
      <c r="M950">
        <v>944</v>
      </c>
    </row>
    <row r="951" spans="2:13" x14ac:dyDescent="0.3">
      <c r="B951" s="12">
        <v>8.9700000000000006</v>
      </c>
      <c r="C951">
        <v>939</v>
      </c>
      <c r="D951" s="12"/>
      <c r="F951" s="12"/>
      <c r="H951" s="12"/>
      <c r="J951" s="17">
        <v>2.339</v>
      </c>
      <c r="K951" s="10">
        <v>940</v>
      </c>
      <c r="L951" s="12">
        <v>9.3659999999999997</v>
      </c>
      <c r="M951">
        <v>944</v>
      </c>
    </row>
    <row r="952" spans="2:13" x14ac:dyDescent="0.3">
      <c r="B952" s="12">
        <v>8.9700000000000006</v>
      </c>
      <c r="C952">
        <v>948</v>
      </c>
      <c r="D952" s="12"/>
      <c r="F952" s="12"/>
      <c r="H952" s="12"/>
      <c r="J952" s="17">
        <v>2.339</v>
      </c>
      <c r="K952" s="10">
        <v>948</v>
      </c>
      <c r="L952" s="12">
        <v>9.3659999999999997</v>
      </c>
      <c r="M952">
        <v>944</v>
      </c>
    </row>
    <row r="953" spans="2:13" x14ac:dyDescent="0.3">
      <c r="B953" s="12">
        <v>8.7029999999999994</v>
      </c>
      <c r="C953">
        <v>948</v>
      </c>
      <c r="D953" s="12"/>
      <c r="F953" s="12"/>
      <c r="H953" s="12"/>
      <c r="J953" s="17">
        <v>2.2839999999999998</v>
      </c>
      <c r="K953" s="10">
        <v>948</v>
      </c>
      <c r="L953" s="12">
        <v>9.3659999999999997</v>
      </c>
      <c r="M953">
        <v>949</v>
      </c>
    </row>
    <row r="954" spans="2:13" x14ac:dyDescent="0.3">
      <c r="B954" s="12">
        <v>8.7029999999999994</v>
      </c>
      <c r="C954">
        <v>948</v>
      </c>
      <c r="D954" s="12"/>
      <c r="F954" s="12"/>
      <c r="H954" s="12"/>
      <c r="J954" s="17">
        <v>2.2839999999999998</v>
      </c>
      <c r="K954" s="10">
        <v>948</v>
      </c>
      <c r="L954" s="12">
        <v>9.2490000000000006</v>
      </c>
      <c r="M954">
        <v>949</v>
      </c>
    </row>
    <row r="955" spans="2:13" x14ac:dyDescent="0.3">
      <c r="B955" s="12">
        <v>8.7029999999999994</v>
      </c>
      <c r="C955">
        <v>951</v>
      </c>
      <c r="D955" s="12"/>
      <c r="F955" s="12"/>
      <c r="H955" s="12"/>
      <c r="J955" s="17">
        <v>2.2839999999999998</v>
      </c>
      <c r="K955" s="10">
        <v>948</v>
      </c>
      <c r="L955" s="12">
        <v>9.2490000000000006</v>
      </c>
      <c r="M955">
        <v>949</v>
      </c>
    </row>
    <row r="956" spans="2:13" x14ac:dyDescent="0.3">
      <c r="B956" s="12">
        <v>8.4280000000000008</v>
      </c>
      <c r="C956">
        <v>951</v>
      </c>
      <c r="D956" s="12"/>
      <c r="F956" s="12"/>
      <c r="H956" s="12"/>
      <c r="J956" s="17">
        <v>2.2839999999999998</v>
      </c>
      <c r="K956" s="10">
        <v>948</v>
      </c>
      <c r="L956" s="12">
        <v>9.2490000000000006</v>
      </c>
      <c r="M956">
        <v>952</v>
      </c>
    </row>
    <row r="957" spans="2:13" x14ac:dyDescent="0.3">
      <c r="B957" s="12">
        <v>8.4280000000000008</v>
      </c>
      <c r="C957">
        <v>951</v>
      </c>
      <c r="D957" s="12"/>
      <c r="F957" s="12"/>
      <c r="H957" s="12"/>
      <c r="J957" s="17">
        <v>2.2839999999999998</v>
      </c>
      <c r="K957" s="10">
        <v>948</v>
      </c>
      <c r="L957" s="12">
        <v>9.1389999999999993</v>
      </c>
      <c r="M957">
        <v>952</v>
      </c>
    </row>
    <row r="958" spans="2:13" x14ac:dyDescent="0.3">
      <c r="B958" s="12">
        <v>8.4280000000000008</v>
      </c>
      <c r="C958">
        <v>951</v>
      </c>
      <c r="D958" s="12"/>
      <c r="F958" s="12"/>
      <c r="H958" s="12"/>
      <c r="J958" s="17">
        <v>2.2839999999999998</v>
      </c>
      <c r="K958" s="10">
        <v>948</v>
      </c>
      <c r="L958" s="12">
        <v>9.1389999999999993</v>
      </c>
      <c r="M958">
        <v>952</v>
      </c>
    </row>
    <row r="959" spans="2:13" x14ac:dyDescent="0.3">
      <c r="B959" s="12">
        <v>8.4280000000000008</v>
      </c>
      <c r="C959">
        <v>951</v>
      </c>
      <c r="D959" s="12"/>
      <c r="F959" s="12"/>
      <c r="H959" s="12"/>
      <c r="J959" s="17">
        <v>2.2839999999999998</v>
      </c>
      <c r="K959" s="10">
        <v>948</v>
      </c>
      <c r="L959" s="12">
        <v>9.1389999999999993</v>
      </c>
      <c r="M959">
        <v>955</v>
      </c>
    </row>
    <row r="960" spans="2:13" x14ac:dyDescent="0.3">
      <c r="B960" s="12">
        <v>8.4280000000000008</v>
      </c>
      <c r="C960">
        <v>951</v>
      </c>
      <c r="D960" s="12"/>
      <c r="F960" s="12"/>
      <c r="H960" s="12"/>
      <c r="J960" s="17">
        <v>2.2839999999999998</v>
      </c>
      <c r="K960" s="10">
        <v>956</v>
      </c>
      <c r="L960" s="12">
        <v>9.0190000000000001</v>
      </c>
      <c r="M960">
        <v>955</v>
      </c>
    </row>
    <row r="961" spans="2:13" x14ac:dyDescent="0.3">
      <c r="B961" s="12">
        <v>8.4280000000000008</v>
      </c>
      <c r="C961">
        <v>951</v>
      </c>
      <c r="D961" s="12"/>
      <c r="F961" s="12"/>
      <c r="H961" s="12"/>
      <c r="J961" s="17">
        <v>2.2559999999999998</v>
      </c>
      <c r="K961" s="10">
        <v>956</v>
      </c>
      <c r="L961" s="12">
        <v>9.0190000000000001</v>
      </c>
      <c r="M961">
        <v>957</v>
      </c>
    </row>
    <row r="962" spans="2:13" x14ac:dyDescent="0.3">
      <c r="B962" s="12">
        <v>8.4280000000000008</v>
      </c>
      <c r="C962">
        <v>958</v>
      </c>
      <c r="D962" s="12"/>
      <c r="F962" s="12"/>
      <c r="H962" s="12"/>
      <c r="J962" s="17">
        <v>2.2559999999999998</v>
      </c>
      <c r="K962" s="10">
        <v>956</v>
      </c>
      <c r="L962" s="12">
        <v>8.9060000000000006</v>
      </c>
      <c r="M962">
        <v>957</v>
      </c>
    </row>
    <row r="963" spans="2:13" x14ac:dyDescent="0.3">
      <c r="B963" s="12">
        <v>8.1359999999999992</v>
      </c>
      <c r="C963">
        <v>958</v>
      </c>
      <c r="D963" s="12"/>
      <c r="F963" s="12"/>
      <c r="H963" s="12"/>
      <c r="J963" s="17">
        <v>2.2559999999999998</v>
      </c>
      <c r="K963" s="10">
        <v>956</v>
      </c>
      <c r="L963" s="12">
        <v>8.9060000000000006</v>
      </c>
      <c r="M963">
        <v>957</v>
      </c>
    </row>
    <row r="964" spans="2:13" x14ac:dyDescent="0.3">
      <c r="B964" s="12">
        <v>8.1359999999999992</v>
      </c>
      <c r="C964">
        <v>958</v>
      </c>
      <c r="D964" s="12"/>
      <c r="F964" s="12"/>
      <c r="H964" s="12"/>
      <c r="J964" s="17">
        <v>2.2559999999999998</v>
      </c>
      <c r="K964" s="10">
        <v>956</v>
      </c>
      <c r="L964" s="12">
        <v>8.9060000000000006</v>
      </c>
      <c r="M964">
        <v>957</v>
      </c>
    </row>
    <row r="965" spans="2:13" x14ac:dyDescent="0.3">
      <c r="B965" s="12">
        <v>8.1359999999999992</v>
      </c>
      <c r="C965">
        <v>958</v>
      </c>
      <c r="D965" s="12"/>
      <c r="F965" s="12"/>
      <c r="H965" s="12"/>
      <c r="J965" s="17">
        <v>2.2559999999999998</v>
      </c>
      <c r="K965" s="10">
        <v>956</v>
      </c>
      <c r="L965" s="12">
        <v>8.9060000000000006</v>
      </c>
      <c r="M965">
        <v>957</v>
      </c>
    </row>
    <row r="966" spans="2:13" x14ac:dyDescent="0.3">
      <c r="B966" s="12">
        <v>8.1359999999999992</v>
      </c>
      <c r="C966">
        <v>958</v>
      </c>
      <c r="D966" s="12"/>
      <c r="F966" s="12"/>
      <c r="H966" s="12"/>
      <c r="J966" s="17">
        <v>2.2559999999999998</v>
      </c>
      <c r="K966" s="10">
        <v>956</v>
      </c>
      <c r="L966" s="12">
        <v>8.9060000000000006</v>
      </c>
      <c r="M966">
        <v>957</v>
      </c>
    </row>
    <row r="967" spans="2:13" x14ac:dyDescent="0.3">
      <c r="B967" s="12">
        <v>8.1359999999999992</v>
      </c>
      <c r="C967">
        <v>958</v>
      </c>
      <c r="D967" s="12"/>
      <c r="F967" s="12"/>
      <c r="H967" s="12"/>
      <c r="J967" s="17">
        <v>2.2559999999999998</v>
      </c>
      <c r="K967" s="10">
        <v>963</v>
      </c>
      <c r="L967" s="12">
        <v>8.9060000000000006</v>
      </c>
      <c r="M967">
        <v>957</v>
      </c>
    </row>
    <row r="968" spans="2:13" x14ac:dyDescent="0.3">
      <c r="B968" s="12">
        <v>8.1359999999999992</v>
      </c>
      <c r="C968">
        <v>964</v>
      </c>
      <c r="D968" s="12"/>
      <c r="F968" s="12"/>
      <c r="H968" s="12"/>
      <c r="J968" s="17">
        <v>2.2280000000000002</v>
      </c>
      <c r="K968" s="10">
        <v>963</v>
      </c>
      <c r="L968" s="12">
        <v>8.9060000000000006</v>
      </c>
      <c r="M968">
        <v>957</v>
      </c>
    </row>
    <row r="969" spans="2:13" x14ac:dyDescent="0.3">
      <c r="B969" s="12">
        <v>7.8419999999999996</v>
      </c>
      <c r="C969">
        <v>964</v>
      </c>
      <c r="D969" s="12"/>
      <c r="F969" s="12"/>
      <c r="H969" s="12"/>
      <c r="J969" s="17">
        <v>2.2280000000000002</v>
      </c>
      <c r="K969" s="10">
        <v>963</v>
      </c>
      <c r="L969" s="12">
        <v>8.9060000000000006</v>
      </c>
      <c r="M969">
        <v>965</v>
      </c>
    </row>
    <row r="970" spans="2:13" x14ac:dyDescent="0.3">
      <c r="B970" s="12">
        <v>7.8419999999999996</v>
      </c>
      <c r="C970">
        <v>964</v>
      </c>
      <c r="D970" s="12"/>
      <c r="F970" s="12"/>
      <c r="H970" s="12"/>
      <c r="J970" s="17">
        <v>2.2280000000000002</v>
      </c>
      <c r="K970" s="10">
        <v>963</v>
      </c>
      <c r="L970" s="12">
        <v>8.7910000000000004</v>
      </c>
      <c r="M970">
        <v>966</v>
      </c>
    </row>
    <row r="971" spans="2:13" x14ac:dyDescent="0.3">
      <c r="B971" s="12">
        <v>7.8419999999999996</v>
      </c>
      <c r="C971">
        <v>964</v>
      </c>
      <c r="D971" s="12"/>
      <c r="F971" s="12"/>
      <c r="H971" s="12"/>
      <c r="J971" s="17">
        <v>2.2280000000000002</v>
      </c>
      <c r="K971" s="10">
        <v>963</v>
      </c>
      <c r="L971" s="12">
        <v>8.6669999999999998</v>
      </c>
      <c r="M971">
        <v>966</v>
      </c>
    </row>
    <row r="972" spans="2:13" x14ac:dyDescent="0.3">
      <c r="B972" s="12">
        <v>7.8419999999999996</v>
      </c>
      <c r="C972">
        <v>964</v>
      </c>
      <c r="D972" s="12"/>
      <c r="F972" s="12"/>
      <c r="H972" s="12"/>
      <c r="J972" s="17">
        <v>2.2280000000000002</v>
      </c>
      <c r="K972" s="10">
        <v>963</v>
      </c>
      <c r="L972" s="12">
        <v>8.6669999999999998</v>
      </c>
      <c r="M972">
        <v>966</v>
      </c>
    </row>
    <row r="973" spans="2:13" x14ac:dyDescent="0.3">
      <c r="B973" s="12">
        <v>7.8419999999999996</v>
      </c>
      <c r="C973">
        <v>964</v>
      </c>
      <c r="D973" s="12"/>
      <c r="F973" s="12"/>
      <c r="H973" s="12"/>
      <c r="J973" s="17">
        <v>2.2280000000000002</v>
      </c>
      <c r="K973" s="10">
        <v>963</v>
      </c>
      <c r="L973" s="12">
        <v>8.6669999999999998</v>
      </c>
      <c r="M973">
        <v>966</v>
      </c>
    </row>
    <row r="974" spans="2:13" x14ac:dyDescent="0.3">
      <c r="B974" s="12">
        <v>7.8419999999999996</v>
      </c>
      <c r="C974">
        <v>964</v>
      </c>
      <c r="D974" s="12"/>
      <c r="F974" s="12"/>
      <c r="H974" s="12"/>
      <c r="J974" s="17">
        <v>2.2280000000000002</v>
      </c>
      <c r="K974" s="10">
        <v>963</v>
      </c>
      <c r="L974" s="12">
        <v>8.6669999999999998</v>
      </c>
      <c r="M974">
        <v>970</v>
      </c>
    </row>
    <row r="975" spans="2:13" x14ac:dyDescent="0.3">
      <c r="B975" s="12">
        <v>7.8419999999999996</v>
      </c>
      <c r="C975">
        <v>964</v>
      </c>
      <c r="D975" s="12"/>
      <c r="F975" s="12"/>
      <c r="H975" s="12"/>
      <c r="J975" s="17">
        <v>2.2280000000000002</v>
      </c>
      <c r="K975" s="10">
        <v>963</v>
      </c>
      <c r="L975" s="12">
        <v>8.548</v>
      </c>
      <c r="M975">
        <v>970</v>
      </c>
    </row>
    <row r="976" spans="2:13" x14ac:dyDescent="0.3">
      <c r="B976" s="12">
        <v>7.8419999999999996</v>
      </c>
      <c r="C976">
        <v>964</v>
      </c>
      <c r="D976" s="12"/>
      <c r="F976" s="12"/>
      <c r="H976" s="12"/>
      <c r="J976" s="17">
        <v>2.2280000000000002</v>
      </c>
      <c r="K976" s="10">
        <v>963</v>
      </c>
      <c r="L976" s="12">
        <v>8.548</v>
      </c>
      <c r="M976">
        <v>970</v>
      </c>
    </row>
    <row r="977" spans="2:13" x14ac:dyDescent="0.3">
      <c r="B977" s="12">
        <v>7.8419999999999996</v>
      </c>
      <c r="C977">
        <v>964</v>
      </c>
      <c r="D977" s="12"/>
      <c r="F977" s="12"/>
      <c r="H977" s="12"/>
      <c r="J977" s="17">
        <v>2.2280000000000002</v>
      </c>
      <c r="K977" s="10">
        <v>963</v>
      </c>
      <c r="L977" s="12">
        <v>8.548</v>
      </c>
      <c r="M977">
        <v>970</v>
      </c>
    </row>
    <row r="978" spans="2:13" x14ac:dyDescent="0.3">
      <c r="B978" s="12">
        <v>7.8419999999999996</v>
      </c>
      <c r="C978">
        <v>974</v>
      </c>
      <c r="D978" s="12"/>
      <c r="F978" s="12"/>
      <c r="H978" s="12"/>
      <c r="J978" s="17">
        <v>2.2280000000000002</v>
      </c>
      <c r="K978" s="10">
        <v>974</v>
      </c>
      <c r="L978" s="12">
        <v>8.548</v>
      </c>
      <c r="M978">
        <v>974</v>
      </c>
    </row>
    <row r="979" spans="2:13" x14ac:dyDescent="0.3">
      <c r="B979" s="12">
        <v>7.5350000000000001</v>
      </c>
      <c r="C979">
        <v>974</v>
      </c>
      <c r="D979" s="12"/>
      <c r="F979" s="12"/>
      <c r="H979" s="12"/>
      <c r="J979" s="17">
        <v>2.1989999999999998</v>
      </c>
      <c r="K979" s="10">
        <v>974</v>
      </c>
      <c r="L979" s="12">
        <v>8.4209999999999994</v>
      </c>
      <c r="M979">
        <v>974</v>
      </c>
    </row>
    <row r="980" spans="2:13" x14ac:dyDescent="0.3">
      <c r="B980" s="12">
        <v>7.5350000000000001</v>
      </c>
      <c r="C980">
        <v>974</v>
      </c>
      <c r="D980" s="12"/>
      <c r="F980" s="12"/>
      <c r="H980" s="12"/>
      <c r="J980" s="17">
        <v>2.1989999999999998</v>
      </c>
      <c r="K980" s="10">
        <v>974</v>
      </c>
      <c r="L980" s="12">
        <v>8.4209999999999994</v>
      </c>
      <c r="M980">
        <v>974</v>
      </c>
    </row>
    <row r="981" spans="2:13" x14ac:dyDescent="0.3">
      <c r="B981" s="12">
        <v>7.5350000000000001</v>
      </c>
      <c r="C981">
        <v>974</v>
      </c>
      <c r="D981" s="12"/>
      <c r="F981" s="12"/>
      <c r="H981" s="12"/>
      <c r="J981" s="17">
        <v>2.1989999999999998</v>
      </c>
      <c r="K981" s="10">
        <v>974</v>
      </c>
      <c r="L981" s="12">
        <v>8.4209999999999994</v>
      </c>
      <c r="M981">
        <v>977</v>
      </c>
    </row>
    <row r="982" spans="2:13" x14ac:dyDescent="0.3">
      <c r="B982" s="12">
        <v>7.5350000000000001</v>
      </c>
      <c r="C982">
        <v>974</v>
      </c>
      <c r="D982" s="12"/>
      <c r="F982" s="12"/>
      <c r="H982" s="12"/>
      <c r="J982" s="17">
        <v>2.1989999999999998</v>
      </c>
      <c r="K982" s="10">
        <v>978</v>
      </c>
      <c r="L982" s="12">
        <v>8.2989999999999995</v>
      </c>
      <c r="M982">
        <v>977</v>
      </c>
    </row>
    <row r="983" spans="2:13" x14ac:dyDescent="0.3">
      <c r="B983" s="12">
        <v>7.5350000000000001</v>
      </c>
      <c r="C983">
        <v>979</v>
      </c>
      <c r="D983" s="12"/>
      <c r="F983" s="12"/>
      <c r="H983" s="12"/>
      <c r="J983" s="17">
        <v>2.14</v>
      </c>
      <c r="K983" s="10">
        <v>978</v>
      </c>
      <c r="L983" s="12">
        <v>8.2989999999999995</v>
      </c>
      <c r="M983">
        <v>977</v>
      </c>
    </row>
    <row r="984" spans="2:13" x14ac:dyDescent="0.3">
      <c r="B984" s="12">
        <v>7.2160000000000002</v>
      </c>
      <c r="C984">
        <v>979</v>
      </c>
      <c r="D984" s="12"/>
      <c r="F984" s="12"/>
      <c r="H984" s="12"/>
      <c r="J984" s="17">
        <v>2.14</v>
      </c>
      <c r="K984" s="10">
        <v>978</v>
      </c>
      <c r="L984" s="12">
        <v>8.2989999999999995</v>
      </c>
      <c r="M984">
        <v>977</v>
      </c>
    </row>
    <row r="985" spans="2:13" x14ac:dyDescent="0.3">
      <c r="B985" s="12">
        <v>7.2160000000000002</v>
      </c>
      <c r="C985">
        <v>979</v>
      </c>
      <c r="D985" s="12"/>
      <c r="F985" s="12"/>
      <c r="H985" s="12"/>
      <c r="J985" s="17">
        <v>2.14</v>
      </c>
      <c r="K985" s="10">
        <v>978</v>
      </c>
      <c r="L985" s="12">
        <v>8.2989999999999995</v>
      </c>
      <c r="M985">
        <v>977</v>
      </c>
    </row>
    <row r="986" spans="2:13" x14ac:dyDescent="0.3">
      <c r="B986" s="12">
        <v>7.2160000000000002</v>
      </c>
      <c r="C986">
        <v>979</v>
      </c>
      <c r="D986" s="12"/>
      <c r="F986" s="12"/>
      <c r="H986" s="12"/>
      <c r="J986" s="17">
        <v>2.14</v>
      </c>
      <c r="K986" s="10">
        <v>978</v>
      </c>
      <c r="L986" s="12">
        <v>8.2989999999999995</v>
      </c>
      <c r="M986">
        <v>982</v>
      </c>
    </row>
    <row r="987" spans="2:13" x14ac:dyDescent="0.3">
      <c r="B987" s="12">
        <v>7.2160000000000002</v>
      </c>
      <c r="C987">
        <v>979</v>
      </c>
      <c r="D987" s="12"/>
      <c r="F987" s="12"/>
      <c r="H987" s="12"/>
      <c r="J987" s="17">
        <v>2.14</v>
      </c>
      <c r="K987" s="10">
        <v>978</v>
      </c>
      <c r="L987" s="12">
        <v>8.1750000000000007</v>
      </c>
      <c r="M987">
        <v>982</v>
      </c>
    </row>
    <row r="988" spans="2:13" x14ac:dyDescent="0.3">
      <c r="B988" s="12">
        <v>7.2160000000000002</v>
      </c>
      <c r="C988">
        <v>979</v>
      </c>
      <c r="D988" s="12"/>
      <c r="F988" s="12"/>
      <c r="H988" s="12"/>
      <c r="J988" s="17">
        <v>2.14</v>
      </c>
      <c r="K988" s="10">
        <v>978</v>
      </c>
      <c r="L988" s="12">
        <v>8.1750000000000007</v>
      </c>
      <c r="M988">
        <v>982</v>
      </c>
    </row>
    <row r="989" spans="2:13" x14ac:dyDescent="0.3">
      <c r="B989" s="12">
        <v>7.2160000000000002</v>
      </c>
      <c r="C989">
        <v>979</v>
      </c>
      <c r="D989" s="12"/>
      <c r="F989" s="12"/>
      <c r="H989" s="12"/>
      <c r="J989" s="17">
        <v>2.14</v>
      </c>
      <c r="K989" s="10">
        <v>985</v>
      </c>
      <c r="L989" s="12">
        <v>8.1750000000000007</v>
      </c>
      <c r="M989">
        <v>985</v>
      </c>
    </row>
    <row r="990" spans="2:13" x14ac:dyDescent="0.3">
      <c r="B990" s="12">
        <v>7.2160000000000002</v>
      </c>
      <c r="C990">
        <v>979</v>
      </c>
      <c r="D990" s="12"/>
      <c r="F990" s="12"/>
      <c r="H990" s="12"/>
      <c r="J990" s="17">
        <v>2.1110000000000002</v>
      </c>
      <c r="K990" s="10">
        <v>985</v>
      </c>
      <c r="L990" s="12">
        <v>8.0419999999999998</v>
      </c>
      <c r="M990">
        <v>985</v>
      </c>
    </row>
    <row r="991" spans="2:13" x14ac:dyDescent="0.3">
      <c r="B991" s="12">
        <v>7.2160000000000002</v>
      </c>
      <c r="C991">
        <v>979</v>
      </c>
      <c r="D991" s="12"/>
      <c r="F991" s="12"/>
      <c r="H991" s="12"/>
      <c r="J991" s="17">
        <v>2.1110000000000002</v>
      </c>
      <c r="K991" s="10">
        <v>985</v>
      </c>
      <c r="L991" s="12">
        <v>8.0419999999999998</v>
      </c>
      <c r="M991">
        <v>985</v>
      </c>
    </row>
    <row r="992" spans="2:13" x14ac:dyDescent="0.3">
      <c r="B992" s="12">
        <v>7.2160000000000002</v>
      </c>
      <c r="C992">
        <v>988</v>
      </c>
      <c r="D992" s="12"/>
      <c r="F992" s="12"/>
      <c r="H992" s="12"/>
      <c r="J992" s="17">
        <v>2.1110000000000002</v>
      </c>
      <c r="K992" s="10">
        <v>985</v>
      </c>
      <c r="L992" s="12">
        <v>8.0419999999999998</v>
      </c>
      <c r="M992">
        <v>985</v>
      </c>
    </row>
    <row r="993" spans="2:13" x14ac:dyDescent="0.3">
      <c r="B993" s="12">
        <v>6.8819999999999997</v>
      </c>
      <c r="C993">
        <v>988</v>
      </c>
      <c r="D993" s="12"/>
      <c r="F993" s="12"/>
      <c r="H993" s="12"/>
      <c r="J993" s="17">
        <v>2.1110000000000002</v>
      </c>
      <c r="K993" s="10">
        <v>985</v>
      </c>
      <c r="L993" s="12">
        <v>8.0419999999999998</v>
      </c>
      <c r="M993">
        <v>985</v>
      </c>
    </row>
    <row r="994" spans="2:13" x14ac:dyDescent="0.3">
      <c r="B994" s="12">
        <v>6.8819999999999997</v>
      </c>
      <c r="C994">
        <v>988</v>
      </c>
      <c r="D994" s="12"/>
      <c r="F994" s="12"/>
      <c r="H994" s="12"/>
      <c r="J994" s="17">
        <v>2.1110000000000002</v>
      </c>
      <c r="K994" s="10">
        <v>985</v>
      </c>
      <c r="L994" s="12">
        <v>8.0419999999999998</v>
      </c>
      <c r="M994">
        <v>985</v>
      </c>
    </row>
    <row r="995" spans="2:13" x14ac:dyDescent="0.3">
      <c r="B995" s="12">
        <v>6.8819999999999997</v>
      </c>
      <c r="C995">
        <v>988</v>
      </c>
      <c r="D995" s="12"/>
      <c r="F995" s="12"/>
      <c r="H995" s="12"/>
      <c r="J995" s="17">
        <v>2.1110000000000002</v>
      </c>
      <c r="K995" s="10">
        <v>991</v>
      </c>
      <c r="L995" s="12">
        <v>8.0419999999999998</v>
      </c>
      <c r="M995">
        <v>985</v>
      </c>
    </row>
    <row r="996" spans="2:13" x14ac:dyDescent="0.3">
      <c r="B996" s="12">
        <v>6.8819999999999997</v>
      </c>
      <c r="C996">
        <v>988</v>
      </c>
      <c r="D996" s="12"/>
      <c r="F996" s="12"/>
      <c r="H996" s="12"/>
      <c r="J996" s="17">
        <v>2.08</v>
      </c>
      <c r="K996" s="10">
        <v>991</v>
      </c>
      <c r="L996" s="12">
        <v>8.0419999999999998</v>
      </c>
      <c r="M996">
        <v>985</v>
      </c>
    </row>
    <row r="997" spans="2:13" x14ac:dyDescent="0.3">
      <c r="B997" s="12">
        <v>6.8819999999999997</v>
      </c>
      <c r="C997">
        <v>988</v>
      </c>
      <c r="D997" s="12"/>
      <c r="F997" s="12"/>
      <c r="H997" s="12"/>
      <c r="J997" s="17">
        <v>2.08</v>
      </c>
      <c r="K997" s="10">
        <v>993</v>
      </c>
      <c r="L997" s="12">
        <v>8.0419999999999998</v>
      </c>
      <c r="M997">
        <v>993</v>
      </c>
    </row>
    <row r="998" spans="2:13" x14ac:dyDescent="0.3">
      <c r="B998" s="12">
        <v>6.8819999999999997</v>
      </c>
      <c r="C998">
        <v>994</v>
      </c>
      <c r="D998" s="12"/>
      <c r="F998" s="12"/>
      <c r="H998" s="12"/>
      <c r="J998" s="17">
        <v>2.0489999999999999</v>
      </c>
      <c r="K998" s="10">
        <v>993</v>
      </c>
      <c r="L998" s="12">
        <v>7.9139999999999997</v>
      </c>
      <c r="M998">
        <v>993</v>
      </c>
    </row>
    <row r="999" spans="2:13" x14ac:dyDescent="0.3">
      <c r="B999" s="12">
        <v>6.53</v>
      </c>
      <c r="C999">
        <v>994</v>
      </c>
      <c r="D999" s="12"/>
      <c r="F999" s="12"/>
      <c r="H999" s="12"/>
      <c r="J999" s="17">
        <v>2.0489999999999999</v>
      </c>
      <c r="K999" s="10">
        <v>993</v>
      </c>
      <c r="L999" s="12">
        <v>7.9139999999999997</v>
      </c>
      <c r="M999">
        <v>993</v>
      </c>
    </row>
    <row r="1000" spans="2:13" x14ac:dyDescent="0.3">
      <c r="B1000" s="12">
        <v>6.53</v>
      </c>
      <c r="C1000">
        <v>994</v>
      </c>
      <c r="D1000" s="12"/>
      <c r="F1000" s="12"/>
      <c r="H1000" s="12"/>
      <c r="J1000" s="17">
        <v>2.0489999999999999</v>
      </c>
      <c r="K1000" s="10">
        <v>993</v>
      </c>
      <c r="L1000" s="12">
        <v>7.9139999999999997</v>
      </c>
      <c r="M1000">
        <v>993</v>
      </c>
    </row>
    <row r="1001" spans="2:13" x14ac:dyDescent="0.3">
      <c r="B1001" s="12">
        <v>6.53</v>
      </c>
      <c r="C1001">
        <v>994</v>
      </c>
      <c r="D1001" s="12"/>
      <c r="F1001" s="12"/>
      <c r="H1001" s="12"/>
      <c r="J1001" s="17">
        <v>2.0489999999999999</v>
      </c>
      <c r="K1001" s="10">
        <v>993</v>
      </c>
      <c r="L1001" s="12">
        <v>7.9139999999999997</v>
      </c>
      <c r="M1001">
        <v>993</v>
      </c>
    </row>
    <row r="1002" spans="2:13" x14ac:dyDescent="0.3">
      <c r="B1002" s="12">
        <v>6.53</v>
      </c>
      <c r="C1002">
        <v>994</v>
      </c>
      <c r="D1002" s="12"/>
      <c r="F1002" s="12"/>
      <c r="H1002" s="12"/>
      <c r="J1002" s="17">
        <v>2.0489999999999999</v>
      </c>
      <c r="K1002" s="10">
        <v>998</v>
      </c>
      <c r="L1002" s="12">
        <v>7.9139999999999997</v>
      </c>
      <c r="M1002">
        <v>993</v>
      </c>
    </row>
    <row r="1003" spans="2:13" x14ac:dyDescent="0.3">
      <c r="B1003" s="12">
        <v>6.53</v>
      </c>
      <c r="C1003">
        <v>994</v>
      </c>
      <c r="D1003" s="12"/>
      <c r="F1003" s="12"/>
      <c r="H1003" s="12"/>
      <c r="J1003" s="17">
        <v>1.986</v>
      </c>
      <c r="K1003" s="10">
        <v>998</v>
      </c>
      <c r="L1003" s="12">
        <v>7.9139999999999997</v>
      </c>
      <c r="M1003">
        <v>993</v>
      </c>
    </row>
    <row r="1004" spans="2:13" x14ac:dyDescent="0.3">
      <c r="B1004" s="12">
        <v>6.53</v>
      </c>
      <c r="C1004">
        <v>1000</v>
      </c>
      <c r="D1004" s="12"/>
      <c r="F1004" s="12"/>
      <c r="H1004" s="12"/>
      <c r="J1004" s="17">
        <v>1.986</v>
      </c>
      <c r="K1004" s="10">
        <v>998</v>
      </c>
      <c r="L1004" s="12">
        <v>7.9139999999999997</v>
      </c>
      <c r="M1004">
        <v>993</v>
      </c>
    </row>
    <row r="1005" spans="2:13" x14ac:dyDescent="0.3">
      <c r="B1005" s="12">
        <v>6.149</v>
      </c>
      <c r="C1005">
        <v>1000</v>
      </c>
      <c r="D1005" s="12"/>
      <c r="F1005" s="12"/>
      <c r="H1005" s="12"/>
      <c r="J1005" s="17">
        <v>1.986</v>
      </c>
      <c r="K1005" s="10">
        <v>998</v>
      </c>
      <c r="L1005" s="12">
        <v>7.9139999999999997</v>
      </c>
      <c r="M1005">
        <v>1001</v>
      </c>
    </row>
    <row r="1006" spans="2:13" x14ac:dyDescent="0.3">
      <c r="B1006" s="12">
        <v>6.149</v>
      </c>
      <c r="C1006">
        <v>1000</v>
      </c>
      <c r="D1006" s="12"/>
      <c r="F1006" s="12"/>
      <c r="H1006" s="12"/>
      <c r="J1006" s="17">
        <v>1.986</v>
      </c>
      <c r="K1006" s="10">
        <v>998</v>
      </c>
      <c r="L1006" s="12">
        <v>7.7759999999999998</v>
      </c>
      <c r="M1006">
        <v>1001</v>
      </c>
    </row>
    <row r="1007" spans="2:13" x14ac:dyDescent="0.3">
      <c r="B1007" s="12">
        <v>6.149</v>
      </c>
      <c r="C1007">
        <v>1000</v>
      </c>
      <c r="D1007" s="12"/>
      <c r="F1007" s="12"/>
      <c r="H1007" s="12"/>
      <c r="J1007" s="17">
        <v>1.986</v>
      </c>
      <c r="K1007" s="10">
        <v>998</v>
      </c>
      <c r="L1007" s="12">
        <v>7.7759999999999998</v>
      </c>
      <c r="M1007">
        <v>1001</v>
      </c>
    </row>
    <row r="1008" spans="2:13" x14ac:dyDescent="0.3">
      <c r="B1008" s="12">
        <v>6.149</v>
      </c>
      <c r="C1008">
        <v>1004</v>
      </c>
      <c r="D1008" s="12"/>
      <c r="F1008" s="12"/>
      <c r="H1008" s="12"/>
      <c r="J1008" s="17">
        <v>1.986</v>
      </c>
      <c r="K1008" s="10">
        <v>998</v>
      </c>
      <c r="L1008" s="12">
        <v>7.7759999999999998</v>
      </c>
      <c r="M1008">
        <v>1001</v>
      </c>
    </row>
    <row r="1009" spans="2:13" x14ac:dyDescent="0.3">
      <c r="B1009" s="12">
        <v>5.7530000000000001</v>
      </c>
      <c r="C1009">
        <v>1004</v>
      </c>
      <c r="D1009" s="12"/>
      <c r="F1009" s="12"/>
      <c r="H1009" s="12"/>
      <c r="J1009" s="17">
        <v>1.986</v>
      </c>
      <c r="K1009" s="10">
        <v>1005</v>
      </c>
      <c r="L1009" s="12">
        <v>7.7759999999999998</v>
      </c>
      <c r="M1009">
        <v>1001</v>
      </c>
    </row>
    <row r="1010" spans="2:13" x14ac:dyDescent="0.3">
      <c r="B1010" s="12">
        <v>5.7530000000000001</v>
      </c>
      <c r="C1010">
        <v>1004</v>
      </c>
      <c r="D1010" s="12"/>
      <c r="F1010" s="12"/>
      <c r="H1010" s="12"/>
      <c r="J1010" s="17">
        <v>1.954</v>
      </c>
      <c r="K1010" s="10">
        <v>1005</v>
      </c>
      <c r="L1010" s="12">
        <v>7.7759999999999998</v>
      </c>
      <c r="M1010">
        <v>1001</v>
      </c>
    </row>
    <row r="1011" spans="2:13" x14ac:dyDescent="0.3">
      <c r="B1011" s="12">
        <v>5.7530000000000001</v>
      </c>
      <c r="C1011">
        <v>1004</v>
      </c>
      <c r="D1011" s="12"/>
      <c r="F1011" s="12"/>
      <c r="H1011" s="12"/>
      <c r="J1011" s="17">
        <v>1.954</v>
      </c>
      <c r="K1011" s="10">
        <v>1007</v>
      </c>
      <c r="L1011" s="12">
        <v>7.7759999999999998</v>
      </c>
      <c r="M1011">
        <v>1001</v>
      </c>
    </row>
    <row r="1012" spans="2:13" x14ac:dyDescent="0.3">
      <c r="B1012" s="12">
        <v>5.7530000000000001</v>
      </c>
      <c r="C1012">
        <v>1004</v>
      </c>
      <c r="D1012" s="12"/>
      <c r="F1012" s="12"/>
      <c r="H1012" s="12"/>
      <c r="J1012" s="17">
        <v>1.921</v>
      </c>
      <c r="K1012" s="10">
        <v>1007</v>
      </c>
      <c r="L1012" s="12">
        <v>7.7759999999999998</v>
      </c>
      <c r="M1012">
        <v>1008</v>
      </c>
    </row>
    <row r="1013" spans="2:13" x14ac:dyDescent="0.3">
      <c r="B1013" s="12">
        <v>5.7530000000000001</v>
      </c>
      <c r="C1013">
        <v>1004</v>
      </c>
      <c r="D1013" s="12"/>
      <c r="F1013" s="12"/>
      <c r="H1013" s="12"/>
      <c r="J1013" s="17">
        <v>1.921</v>
      </c>
      <c r="K1013" s="10">
        <v>1007</v>
      </c>
      <c r="L1013" s="12">
        <v>7.6440000000000001</v>
      </c>
      <c r="M1013">
        <v>1008</v>
      </c>
    </row>
    <row r="1014" spans="2:13" x14ac:dyDescent="0.3">
      <c r="B1014" s="12">
        <v>5.7530000000000001</v>
      </c>
      <c r="C1014">
        <v>1010</v>
      </c>
      <c r="D1014" s="12"/>
      <c r="F1014" s="12"/>
      <c r="H1014" s="12"/>
      <c r="J1014" s="17">
        <v>1.921</v>
      </c>
      <c r="K1014" s="10">
        <v>1007</v>
      </c>
      <c r="L1014" s="12">
        <v>7.6440000000000001</v>
      </c>
      <c r="M1014">
        <v>1008</v>
      </c>
    </row>
    <row r="1015" spans="2:13" x14ac:dyDescent="0.3">
      <c r="B1015" s="12">
        <v>5.3280000000000003</v>
      </c>
      <c r="C1015">
        <v>1010</v>
      </c>
      <c r="D1015" s="12"/>
      <c r="F1015" s="12"/>
      <c r="H1015" s="12"/>
      <c r="J1015" s="17">
        <v>1.921</v>
      </c>
      <c r="K1015" s="10">
        <v>1007</v>
      </c>
      <c r="L1015" s="12">
        <v>7.6440000000000001</v>
      </c>
      <c r="M1015">
        <v>1008</v>
      </c>
    </row>
    <row r="1016" spans="2:13" x14ac:dyDescent="0.3">
      <c r="B1016" s="12">
        <v>5.3280000000000003</v>
      </c>
      <c r="C1016">
        <v>1010</v>
      </c>
      <c r="D1016" s="12"/>
      <c r="F1016" s="12"/>
      <c r="H1016" s="12"/>
      <c r="J1016" s="17">
        <v>1.921</v>
      </c>
      <c r="K1016" s="10">
        <v>1007</v>
      </c>
      <c r="L1016" s="12">
        <v>7.6440000000000001</v>
      </c>
      <c r="M1016">
        <v>1008</v>
      </c>
    </row>
    <row r="1017" spans="2:13" x14ac:dyDescent="0.3">
      <c r="B1017" s="12">
        <v>5.3280000000000003</v>
      </c>
      <c r="C1017">
        <v>1010</v>
      </c>
      <c r="D1017" s="12"/>
      <c r="F1017" s="12"/>
      <c r="H1017" s="12"/>
      <c r="J1017" s="17">
        <v>1.921</v>
      </c>
      <c r="K1017" s="10">
        <v>1007</v>
      </c>
      <c r="L1017" s="12">
        <v>7.6440000000000001</v>
      </c>
      <c r="M1017">
        <v>1013</v>
      </c>
    </row>
    <row r="1018" spans="2:13" x14ac:dyDescent="0.3">
      <c r="B1018" s="12">
        <v>5.3280000000000003</v>
      </c>
      <c r="C1018">
        <v>1010</v>
      </c>
      <c r="D1018" s="12"/>
      <c r="F1018" s="12"/>
      <c r="H1018" s="12"/>
      <c r="J1018" s="17">
        <v>1.921</v>
      </c>
      <c r="K1018" s="10">
        <v>1014</v>
      </c>
      <c r="L1018" s="12">
        <v>7.51</v>
      </c>
      <c r="M1018">
        <v>1013</v>
      </c>
    </row>
    <row r="1019" spans="2:13" x14ac:dyDescent="0.3">
      <c r="B1019" s="12">
        <v>5.3280000000000003</v>
      </c>
      <c r="C1019">
        <v>1010</v>
      </c>
      <c r="D1019" s="12"/>
      <c r="F1019" s="12"/>
      <c r="H1019" s="12"/>
      <c r="J1019" s="17">
        <v>1.8879999999999999</v>
      </c>
      <c r="K1019" s="10">
        <v>1014</v>
      </c>
      <c r="L1019" s="12">
        <v>7.51</v>
      </c>
      <c r="M1019">
        <v>1013</v>
      </c>
    </row>
    <row r="1020" spans="2:13" x14ac:dyDescent="0.3">
      <c r="B1020" s="12">
        <v>5.3280000000000003</v>
      </c>
      <c r="C1020">
        <v>1016</v>
      </c>
      <c r="D1020" s="12"/>
      <c r="F1020" s="12"/>
      <c r="H1020" s="12"/>
      <c r="J1020" s="17">
        <v>1.8879999999999999</v>
      </c>
      <c r="K1020" s="10">
        <v>1014</v>
      </c>
      <c r="L1020" s="12">
        <v>7.51</v>
      </c>
      <c r="M1020">
        <v>1013</v>
      </c>
    </row>
    <row r="1021" spans="2:13" x14ac:dyDescent="0.3">
      <c r="B1021" s="12">
        <v>4.8659999999999997</v>
      </c>
      <c r="C1021">
        <v>1017</v>
      </c>
      <c r="D1021" s="12"/>
      <c r="F1021" s="12"/>
      <c r="H1021" s="12"/>
      <c r="J1021" s="17">
        <v>1.8879999999999999</v>
      </c>
      <c r="K1021" s="10">
        <v>1014</v>
      </c>
      <c r="L1021" s="12">
        <v>7.51</v>
      </c>
      <c r="M1021">
        <v>1017</v>
      </c>
    </row>
    <row r="1022" spans="2:13" x14ac:dyDescent="0.3">
      <c r="B1022" s="12">
        <v>4.3550000000000004</v>
      </c>
      <c r="C1022">
        <v>1017</v>
      </c>
      <c r="D1022" s="12"/>
      <c r="F1022" s="12"/>
      <c r="H1022" s="12"/>
      <c r="J1022" s="17">
        <v>1.8879999999999999</v>
      </c>
      <c r="K1022" s="10">
        <v>1014</v>
      </c>
      <c r="L1022" s="12">
        <v>7.3639999999999999</v>
      </c>
      <c r="M1022">
        <v>1017</v>
      </c>
    </row>
    <row r="1023" spans="2:13" x14ac:dyDescent="0.3">
      <c r="B1023" s="12">
        <v>4.3550000000000004</v>
      </c>
      <c r="C1023">
        <v>1017</v>
      </c>
      <c r="D1023" s="12"/>
      <c r="F1023" s="12"/>
      <c r="H1023" s="12"/>
      <c r="J1023" s="17">
        <v>1.8879999999999999</v>
      </c>
      <c r="K1023" s="10">
        <v>1014</v>
      </c>
      <c r="L1023" s="12">
        <v>7.3639999999999999</v>
      </c>
      <c r="M1023">
        <v>1017</v>
      </c>
    </row>
    <row r="1024" spans="2:13" x14ac:dyDescent="0.3">
      <c r="B1024" s="12">
        <v>4.3550000000000004</v>
      </c>
      <c r="C1024">
        <v>1017</v>
      </c>
      <c r="D1024" s="12"/>
      <c r="F1024" s="12"/>
      <c r="H1024" s="12"/>
      <c r="J1024" s="17">
        <v>1.8879999999999999</v>
      </c>
      <c r="K1024" s="10">
        <v>1014</v>
      </c>
      <c r="L1024" s="12">
        <v>7.3639999999999999</v>
      </c>
      <c r="M1024">
        <v>1020</v>
      </c>
    </row>
    <row r="1025" spans="2:13" x14ac:dyDescent="0.3">
      <c r="B1025" s="12">
        <v>4.3550000000000004</v>
      </c>
      <c r="C1025">
        <v>1017</v>
      </c>
      <c r="D1025" s="12"/>
      <c r="F1025" s="12"/>
      <c r="H1025" s="12"/>
      <c r="J1025" s="17">
        <v>1.8879999999999999</v>
      </c>
      <c r="K1025" s="10">
        <v>1021</v>
      </c>
      <c r="L1025" s="12">
        <v>7.2249999999999996</v>
      </c>
      <c r="M1025">
        <v>1020</v>
      </c>
    </row>
    <row r="1026" spans="2:13" x14ac:dyDescent="0.3">
      <c r="B1026" s="12">
        <v>4.3550000000000004</v>
      </c>
      <c r="C1026">
        <v>1017</v>
      </c>
      <c r="D1026" s="12"/>
      <c r="F1026" s="12"/>
      <c r="H1026" s="12"/>
      <c r="J1026" s="17">
        <v>1.819</v>
      </c>
      <c r="K1026" s="10">
        <v>1021</v>
      </c>
      <c r="L1026" s="12">
        <v>7.2249999999999996</v>
      </c>
      <c r="M1026">
        <v>1020</v>
      </c>
    </row>
    <row r="1027" spans="2:13" x14ac:dyDescent="0.3">
      <c r="B1027" s="12">
        <v>4.3550000000000004</v>
      </c>
      <c r="C1027">
        <v>1017</v>
      </c>
      <c r="D1027" s="12"/>
      <c r="F1027" s="12"/>
      <c r="H1027" s="12"/>
      <c r="J1027" s="17">
        <v>1.819</v>
      </c>
      <c r="K1027" s="10">
        <v>1021</v>
      </c>
      <c r="L1027" s="12">
        <v>7.2249999999999996</v>
      </c>
      <c r="M1027">
        <v>1023</v>
      </c>
    </row>
    <row r="1028" spans="2:13" x14ac:dyDescent="0.3">
      <c r="B1028" s="12">
        <v>4.3550000000000004</v>
      </c>
      <c r="C1028">
        <v>1017</v>
      </c>
      <c r="D1028" s="12"/>
      <c r="F1028" s="12"/>
      <c r="H1028" s="12"/>
      <c r="J1028" s="17">
        <v>1.819</v>
      </c>
      <c r="K1028" s="10">
        <v>1021</v>
      </c>
      <c r="L1028" s="12">
        <v>7.0730000000000004</v>
      </c>
      <c r="M1028">
        <v>1023</v>
      </c>
    </row>
    <row r="1029" spans="2:13" x14ac:dyDescent="0.3">
      <c r="B1029" s="12">
        <v>4.3550000000000004</v>
      </c>
      <c r="C1029">
        <v>1025</v>
      </c>
      <c r="D1029" s="12"/>
      <c r="F1029" s="12"/>
      <c r="H1029" s="12"/>
      <c r="J1029" s="17">
        <v>1.819</v>
      </c>
      <c r="K1029" s="10">
        <v>1021</v>
      </c>
      <c r="L1029" s="12">
        <v>7.0730000000000004</v>
      </c>
      <c r="M1029">
        <v>1023</v>
      </c>
    </row>
    <row r="1030" spans="2:13" x14ac:dyDescent="0.3">
      <c r="B1030" s="12">
        <v>3.7759999999999998</v>
      </c>
      <c r="C1030">
        <v>1025</v>
      </c>
      <c r="D1030" s="12"/>
      <c r="F1030" s="12"/>
      <c r="H1030" s="12"/>
      <c r="J1030" s="17">
        <v>1.819</v>
      </c>
      <c r="K1030" s="10">
        <v>1021</v>
      </c>
      <c r="L1030" s="12">
        <v>7.0730000000000004</v>
      </c>
      <c r="M1030">
        <v>1023</v>
      </c>
    </row>
    <row r="1031" spans="2:13" x14ac:dyDescent="0.3">
      <c r="B1031" s="12">
        <v>3.7759999999999998</v>
      </c>
      <c r="C1031">
        <v>1025</v>
      </c>
      <c r="D1031" s="12"/>
      <c r="F1031" s="12"/>
      <c r="H1031" s="12"/>
      <c r="J1031" s="17">
        <v>1.819</v>
      </c>
      <c r="K1031" s="10">
        <v>1027</v>
      </c>
      <c r="L1031" s="12">
        <v>7.0730000000000004</v>
      </c>
      <c r="M1031">
        <v>1023</v>
      </c>
    </row>
    <row r="1032" spans="2:13" x14ac:dyDescent="0.3">
      <c r="B1032" s="12">
        <v>3.7759999999999998</v>
      </c>
      <c r="C1032">
        <v>1025</v>
      </c>
      <c r="D1032" s="12"/>
      <c r="F1032" s="12"/>
      <c r="H1032" s="12"/>
      <c r="J1032" s="17">
        <v>1.784</v>
      </c>
      <c r="K1032" s="10">
        <v>1027</v>
      </c>
      <c r="L1032" s="12">
        <v>7.0730000000000004</v>
      </c>
      <c r="M1032">
        <v>1028</v>
      </c>
    </row>
    <row r="1033" spans="2:13" x14ac:dyDescent="0.3">
      <c r="B1033" s="12">
        <v>3.7759999999999998</v>
      </c>
      <c r="C1033">
        <v>1025</v>
      </c>
      <c r="D1033" s="12"/>
      <c r="F1033" s="12"/>
      <c r="H1033" s="12"/>
      <c r="J1033" s="17">
        <v>1.784</v>
      </c>
      <c r="K1033" s="10">
        <v>1027</v>
      </c>
      <c r="L1033" s="12">
        <v>6.9279999999999999</v>
      </c>
      <c r="M1033">
        <v>1028</v>
      </c>
    </row>
    <row r="1034" spans="2:13" x14ac:dyDescent="0.3">
      <c r="B1034" s="12">
        <v>3.7759999999999998</v>
      </c>
      <c r="C1034">
        <v>1030</v>
      </c>
      <c r="D1034" s="12"/>
      <c r="F1034" s="12"/>
      <c r="H1034" s="12"/>
      <c r="J1034" s="17">
        <v>1.784</v>
      </c>
      <c r="K1034" s="10">
        <v>1027</v>
      </c>
      <c r="L1034" s="12">
        <v>6.9279999999999999</v>
      </c>
      <c r="M1034">
        <v>1028</v>
      </c>
    </row>
    <row r="1035" spans="2:13" x14ac:dyDescent="0.3">
      <c r="B1035" s="12">
        <v>3.069</v>
      </c>
      <c r="C1035">
        <v>1030</v>
      </c>
      <c r="D1035" s="12"/>
      <c r="F1035" s="12"/>
      <c r="H1035" s="12"/>
      <c r="J1035" s="17">
        <v>1.784</v>
      </c>
      <c r="K1035" s="10">
        <v>1027</v>
      </c>
      <c r="L1035" s="12">
        <v>6.9279999999999999</v>
      </c>
      <c r="M1035">
        <v>1028</v>
      </c>
    </row>
    <row r="1036" spans="2:13" x14ac:dyDescent="0.3">
      <c r="B1036" s="12">
        <v>3.069</v>
      </c>
      <c r="C1036">
        <v>1030</v>
      </c>
      <c r="D1036" s="12"/>
      <c r="F1036" s="12"/>
      <c r="H1036" s="12"/>
      <c r="J1036" s="17">
        <v>1.784</v>
      </c>
      <c r="K1036" s="10">
        <v>1027</v>
      </c>
      <c r="L1036" s="12">
        <v>6.9279999999999999</v>
      </c>
      <c r="M1036">
        <v>1028</v>
      </c>
    </row>
    <row r="1037" spans="2:13" x14ac:dyDescent="0.3">
      <c r="B1037" s="12">
        <v>3.069</v>
      </c>
      <c r="C1037">
        <v>1030</v>
      </c>
      <c r="D1037" s="12"/>
      <c r="F1037" s="12"/>
      <c r="H1037" s="12"/>
      <c r="J1037" s="17">
        <v>1.784</v>
      </c>
      <c r="K1037" s="10">
        <v>1027</v>
      </c>
      <c r="L1037" s="12">
        <v>6.9279999999999999</v>
      </c>
      <c r="M1037">
        <v>1033</v>
      </c>
    </row>
    <row r="1038" spans="2:13" x14ac:dyDescent="0.3">
      <c r="B1038" s="12">
        <v>3.069</v>
      </c>
      <c r="C1038">
        <v>1030</v>
      </c>
      <c r="D1038" s="12"/>
      <c r="F1038" s="12"/>
      <c r="H1038" s="12"/>
      <c r="J1038" s="17">
        <v>1.784</v>
      </c>
      <c r="K1038" s="10">
        <v>1027</v>
      </c>
      <c r="L1038" s="12">
        <v>6.7789999999999999</v>
      </c>
      <c r="M1038">
        <v>1034</v>
      </c>
    </row>
    <row r="1039" spans="2:13" x14ac:dyDescent="0.3">
      <c r="B1039" s="12">
        <v>3.069</v>
      </c>
      <c r="C1039">
        <v>1030</v>
      </c>
      <c r="D1039" s="12"/>
      <c r="F1039" s="12"/>
      <c r="H1039" s="12"/>
      <c r="J1039" s="17">
        <v>1.784</v>
      </c>
      <c r="K1039" s="10">
        <v>1027</v>
      </c>
      <c r="L1039" s="12">
        <v>6.6180000000000003</v>
      </c>
      <c r="M1039">
        <v>1034</v>
      </c>
    </row>
    <row r="1040" spans="2:13" x14ac:dyDescent="0.3">
      <c r="B1040" s="12">
        <v>3.069</v>
      </c>
      <c r="C1040">
        <v>1036</v>
      </c>
      <c r="D1040" s="12"/>
      <c r="F1040" s="12"/>
      <c r="H1040" s="12"/>
      <c r="J1040" s="17">
        <v>1.784</v>
      </c>
      <c r="K1040" s="10">
        <v>1036</v>
      </c>
      <c r="L1040" s="12">
        <v>6.6180000000000003</v>
      </c>
      <c r="M1040">
        <v>1034</v>
      </c>
    </row>
    <row r="1041" spans="2:13" x14ac:dyDescent="0.3">
      <c r="B1041" s="12">
        <v>2.17</v>
      </c>
      <c r="C1041">
        <v>1036</v>
      </c>
      <c r="D1041" s="12"/>
      <c r="F1041" s="12"/>
      <c r="H1041" s="12"/>
      <c r="J1041" s="17">
        <v>1.748</v>
      </c>
      <c r="K1041" s="10">
        <v>1036</v>
      </c>
      <c r="L1041" s="12">
        <v>6.6180000000000003</v>
      </c>
      <c r="M1041">
        <v>1034</v>
      </c>
    </row>
    <row r="1042" spans="2:13" x14ac:dyDescent="0.3">
      <c r="B1042" s="12">
        <v>2.17</v>
      </c>
      <c r="C1042">
        <v>1038</v>
      </c>
      <c r="D1042" s="12"/>
      <c r="F1042" s="12"/>
      <c r="H1042" s="12"/>
      <c r="J1042" s="17">
        <v>1.748</v>
      </c>
      <c r="K1042" s="10">
        <v>1036</v>
      </c>
      <c r="L1042" s="12">
        <v>6.6180000000000003</v>
      </c>
      <c r="M1042">
        <v>1038</v>
      </c>
    </row>
    <row r="1043" spans="2:13" x14ac:dyDescent="0.3">
      <c r="J1043" s="17">
        <v>1.748</v>
      </c>
      <c r="K1043" s="10">
        <v>1036</v>
      </c>
      <c r="L1043" s="12">
        <v>6.4619999999999997</v>
      </c>
      <c r="M1043">
        <v>1038</v>
      </c>
    </row>
    <row r="1044" spans="2:13" x14ac:dyDescent="0.3">
      <c r="J1044" s="17">
        <v>1.748</v>
      </c>
      <c r="K1044" s="10">
        <v>1036</v>
      </c>
      <c r="L1044" s="12">
        <v>6.4619999999999997</v>
      </c>
      <c r="M1044">
        <v>1038</v>
      </c>
    </row>
    <row r="1045" spans="2:13" x14ac:dyDescent="0.3">
      <c r="J1045" s="17">
        <v>1.748</v>
      </c>
      <c r="K1045" s="10">
        <v>1036</v>
      </c>
      <c r="L1045" s="12">
        <v>6.4619999999999997</v>
      </c>
      <c r="M1045">
        <v>1038</v>
      </c>
    </row>
    <row r="1046" spans="2:13" x14ac:dyDescent="0.3">
      <c r="J1046" s="17">
        <v>1.748</v>
      </c>
      <c r="K1046" s="10">
        <v>1036</v>
      </c>
      <c r="L1046" s="12">
        <v>6.4619999999999997</v>
      </c>
      <c r="M1046">
        <v>1042</v>
      </c>
    </row>
    <row r="1047" spans="2:13" x14ac:dyDescent="0.3">
      <c r="J1047" s="17">
        <v>1.748</v>
      </c>
      <c r="K1047" s="10">
        <v>1036</v>
      </c>
      <c r="L1047" s="12">
        <v>6.2919999999999998</v>
      </c>
      <c r="M1047">
        <v>1042</v>
      </c>
    </row>
    <row r="1048" spans="2:13" x14ac:dyDescent="0.3">
      <c r="J1048" s="17">
        <v>1.748</v>
      </c>
      <c r="K1048" s="10">
        <v>1044</v>
      </c>
      <c r="L1048" s="12">
        <v>6.2919999999999998</v>
      </c>
      <c r="M1048">
        <v>1042</v>
      </c>
    </row>
    <row r="1049" spans="2:13" x14ac:dyDescent="0.3">
      <c r="J1049" s="17">
        <v>1.7110000000000001</v>
      </c>
      <c r="K1049" s="10">
        <v>1044</v>
      </c>
      <c r="L1049" s="12">
        <v>6.2919999999999998</v>
      </c>
      <c r="M1049">
        <v>1042</v>
      </c>
    </row>
    <row r="1050" spans="2:13" x14ac:dyDescent="0.3">
      <c r="J1050" s="17">
        <v>1.7110000000000001</v>
      </c>
      <c r="K1050" s="10">
        <v>1044</v>
      </c>
      <c r="L1050" s="12">
        <v>6.2919999999999998</v>
      </c>
      <c r="M1050">
        <v>1046</v>
      </c>
    </row>
    <row r="1051" spans="2:13" x14ac:dyDescent="0.3">
      <c r="J1051" s="17">
        <v>1.7110000000000001</v>
      </c>
      <c r="K1051" s="10">
        <v>1044</v>
      </c>
      <c r="L1051" s="12">
        <v>5.96</v>
      </c>
      <c r="M1051">
        <v>1046</v>
      </c>
    </row>
    <row r="1052" spans="2:13" x14ac:dyDescent="0.3">
      <c r="J1052" s="17">
        <v>1.7110000000000001</v>
      </c>
      <c r="K1052" s="10">
        <v>1044</v>
      </c>
      <c r="L1052" s="12">
        <v>5.96</v>
      </c>
      <c r="M1052">
        <v>1046</v>
      </c>
    </row>
    <row r="1053" spans="2:13" x14ac:dyDescent="0.3">
      <c r="J1053" s="17">
        <v>1.7110000000000001</v>
      </c>
      <c r="K1053" s="10">
        <v>1044</v>
      </c>
      <c r="L1053" s="12">
        <v>5.96</v>
      </c>
      <c r="M1053">
        <v>1046</v>
      </c>
    </row>
    <row r="1054" spans="2:13" x14ac:dyDescent="0.3">
      <c r="J1054" s="17">
        <v>1.7110000000000001</v>
      </c>
      <c r="K1054" s="10">
        <v>1050</v>
      </c>
      <c r="L1054" s="12">
        <v>5.96</v>
      </c>
      <c r="M1054">
        <v>1050</v>
      </c>
    </row>
    <row r="1055" spans="2:13" x14ac:dyDescent="0.3">
      <c r="J1055" s="17">
        <v>1.635</v>
      </c>
      <c r="K1055" s="10">
        <v>1050</v>
      </c>
      <c r="L1055" s="12">
        <v>5.7750000000000004</v>
      </c>
      <c r="M1055">
        <v>1050</v>
      </c>
    </row>
    <row r="1056" spans="2:13" x14ac:dyDescent="0.3">
      <c r="J1056" s="17">
        <v>1.635</v>
      </c>
      <c r="K1056" s="10">
        <v>1050</v>
      </c>
      <c r="L1056" s="12">
        <v>5.7750000000000004</v>
      </c>
      <c r="M1056">
        <v>1050</v>
      </c>
    </row>
    <row r="1057" spans="10:13" x14ac:dyDescent="0.3">
      <c r="J1057" s="17">
        <v>1.635</v>
      </c>
      <c r="K1057" s="10">
        <v>1050</v>
      </c>
      <c r="L1057" s="12">
        <v>5.7750000000000004</v>
      </c>
      <c r="M1057">
        <v>1050</v>
      </c>
    </row>
    <row r="1058" spans="10:13" x14ac:dyDescent="0.3">
      <c r="J1058" s="17">
        <v>1.635</v>
      </c>
      <c r="K1058" s="10">
        <v>1050</v>
      </c>
      <c r="L1058" s="12">
        <v>5.7750000000000004</v>
      </c>
      <c r="M1058">
        <v>1050</v>
      </c>
    </row>
    <row r="1059" spans="10:13" x14ac:dyDescent="0.3">
      <c r="J1059" s="17">
        <v>1.635</v>
      </c>
      <c r="K1059" s="10">
        <v>1050</v>
      </c>
      <c r="L1059" s="12">
        <v>5.7750000000000004</v>
      </c>
      <c r="M1059">
        <v>1055</v>
      </c>
    </row>
    <row r="1060" spans="10:13" x14ac:dyDescent="0.3">
      <c r="J1060" s="17">
        <v>1.635</v>
      </c>
      <c r="K1060" s="10">
        <v>1056</v>
      </c>
      <c r="L1060" s="12">
        <v>5.5960000000000001</v>
      </c>
      <c r="M1060">
        <v>1055</v>
      </c>
    </row>
    <row r="1061" spans="10:13" x14ac:dyDescent="0.3">
      <c r="J1061" s="17">
        <v>1.595</v>
      </c>
      <c r="K1061" s="10">
        <v>1056</v>
      </c>
      <c r="L1061" s="12">
        <v>5.5960000000000001</v>
      </c>
      <c r="M1061">
        <v>1055</v>
      </c>
    </row>
    <row r="1062" spans="10:13" x14ac:dyDescent="0.3">
      <c r="J1062" s="17">
        <v>1.595</v>
      </c>
      <c r="K1062" s="10">
        <v>1056</v>
      </c>
      <c r="L1062" s="12">
        <v>5.5960000000000001</v>
      </c>
      <c r="M1062">
        <v>1055</v>
      </c>
    </row>
    <row r="1063" spans="10:13" x14ac:dyDescent="0.3">
      <c r="J1063" s="17">
        <v>1.595</v>
      </c>
      <c r="K1063" s="10">
        <v>1056</v>
      </c>
      <c r="L1063" s="12">
        <v>5.5960000000000001</v>
      </c>
      <c r="M1063">
        <v>1055</v>
      </c>
    </row>
    <row r="1064" spans="10:13" x14ac:dyDescent="0.3">
      <c r="J1064" s="17">
        <v>1.595</v>
      </c>
      <c r="K1064" s="10">
        <v>1056</v>
      </c>
      <c r="L1064" s="12">
        <v>5.5960000000000001</v>
      </c>
      <c r="M1064">
        <v>1055</v>
      </c>
    </row>
    <row r="1065" spans="10:13" x14ac:dyDescent="0.3">
      <c r="J1065" s="17">
        <v>1.595</v>
      </c>
      <c r="K1065" s="10">
        <v>1056</v>
      </c>
      <c r="L1065" s="12">
        <v>5.5960000000000001</v>
      </c>
      <c r="M1065">
        <v>1055</v>
      </c>
    </row>
    <row r="1066" spans="10:13" x14ac:dyDescent="0.3">
      <c r="J1066" s="17">
        <v>1.595</v>
      </c>
      <c r="K1066" s="10">
        <v>1056</v>
      </c>
      <c r="L1066" s="12">
        <v>5.5960000000000001</v>
      </c>
      <c r="M1066">
        <v>1055</v>
      </c>
    </row>
    <row r="1067" spans="10:13" x14ac:dyDescent="0.3">
      <c r="J1067" s="17">
        <v>1.595</v>
      </c>
      <c r="K1067" s="10">
        <v>1063</v>
      </c>
      <c r="L1067" s="12">
        <v>5.5960000000000001</v>
      </c>
      <c r="M1067">
        <v>1063</v>
      </c>
    </row>
    <row r="1068" spans="10:13" x14ac:dyDescent="0.3">
      <c r="J1068" s="17">
        <v>1.5549999999999999</v>
      </c>
      <c r="K1068" s="10">
        <v>1063</v>
      </c>
      <c r="L1068" s="12">
        <v>5.4109999999999996</v>
      </c>
      <c r="M1068">
        <v>1063</v>
      </c>
    </row>
    <row r="1069" spans="10:13" x14ac:dyDescent="0.3">
      <c r="J1069" s="17">
        <v>1.5549999999999999</v>
      </c>
      <c r="K1069" s="10">
        <v>1063</v>
      </c>
      <c r="L1069" s="12">
        <v>5.4109999999999996</v>
      </c>
      <c r="M1069">
        <v>1063</v>
      </c>
    </row>
    <row r="1070" spans="10:13" x14ac:dyDescent="0.3">
      <c r="J1070" s="17">
        <v>1.5549999999999999</v>
      </c>
      <c r="K1070" s="10">
        <v>1063</v>
      </c>
      <c r="L1070" s="12">
        <v>5.4109999999999996</v>
      </c>
      <c r="M1070">
        <v>1063</v>
      </c>
    </row>
    <row r="1071" spans="10:13" x14ac:dyDescent="0.3">
      <c r="J1071" s="17">
        <v>1.5549999999999999</v>
      </c>
      <c r="K1071" s="10">
        <v>1063</v>
      </c>
      <c r="L1071" s="12">
        <v>5.4109999999999996</v>
      </c>
      <c r="M1071">
        <v>1063</v>
      </c>
    </row>
    <row r="1072" spans="10:13" x14ac:dyDescent="0.3">
      <c r="J1072" s="17">
        <v>1.5549999999999999</v>
      </c>
      <c r="K1072" s="10">
        <v>1063</v>
      </c>
      <c r="L1072" s="12">
        <v>5.4109999999999996</v>
      </c>
      <c r="M1072">
        <v>1068</v>
      </c>
    </row>
    <row r="1073" spans="10:13" x14ac:dyDescent="0.3">
      <c r="J1073" s="17">
        <v>1.5549999999999999</v>
      </c>
      <c r="K1073" s="10">
        <v>1063</v>
      </c>
      <c r="L1073" s="12">
        <v>5.2069999999999999</v>
      </c>
      <c r="M1073">
        <v>1068</v>
      </c>
    </row>
    <row r="1074" spans="10:13" x14ac:dyDescent="0.3">
      <c r="J1074" s="17">
        <v>1.5549999999999999</v>
      </c>
      <c r="K1074" s="10">
        <v>1063</v>
      </c>
      <c r="L1074" s="12">
        <v>5.2069999999999999</v>
      </c>
      <c r="M1074">
        <v>1068</v>
      </c>
    </row>
    <row r="1075" spans="10:13" x14ac:dyDescent="0.3">
      <c r="J1075" s="17">
        <v>1.5549999999999999</v>
      </c>
      <c r="K1075" s="10">
        <v>1063</v>
      </c>
      <c r="L1075" s="12">
        <v>5.2069999999999999</v>
      </c>
      <c r="M1075">
        <v>1068</v>
      </c>
    </row>
    <row r="1076" spans="10:13" x14ac:dyDescent="0.3">
      <c r="J1076" s="17">
        <v>1.5549999999999999</v>
      </c>
      <c r="K1076" s="10">
        <v>1063</v>
      </c>
      <c r="L1076" s="12">
        <v>5.2069999999999999</v>
      </c>
      <c r="M1076">
        <v>1068</v>
      </c>
    </row>
    <row r="1077" spans="10:13" x14ac:dyDescent="0.3">
      <c r="J1077" s="17">
        <v>1.5549999999999999</v>
      </c>
      <c r="K1077" s="10">
        <v>1073</v>
      </c>
      <c r="L1077" s="12">
        <v>5.2069999999999999</v>
      </c>
      <c r="M1077">
        <v>1073</v>
      </c>
    </row>
    <row r="1078" spans="10:13" x14ac:dyDescent="0.3">
      <c r="J1078" s="17">
        <v>1.5129999999999999</v>
      </c>
      <c r="K1078" s="10">
        <v>1073</v>
      </c>
      <c r="L1078" s="12">
        <v>5.008</v>
      </c>
      <c r="M1078">
        <v>1073</v>
      </c>
    </row>
    <row r="1079" spans="10:13" x14ac:dyDescent="0.3">
      <c r="J1079" s="17">
        <v>1.5129999999999999</v>
      </c>
      <c r="K1079" s="10">
        <v>1075</v>
      </c>
      <c r="L1079" s="12">
        <v>5.008</v>
      </c>
      <c r="M1079">
        <v>1073</v>
      </c>
    </row>
    <row r="1080" spans="10:13" x14ac:dyDescent="0.3">
      <c r="J1080" s="17">
        <v>1.427</v>
      </c>
      <c r="K1080" s="10">
        <v>1075</v>
      </c>
      <c r="L1080" s="12">
        <v>5.008</v>
      </c>
      <c r="M1080">
        <v>1073</v>
      </c>
    </row>
    <row r="1081" spans="10:13" x14ac:dyDescent="0.3">
      <c r="J1081" s="17">
        <v>1.427</v>
      </c>
      <c r="K1081" s="10">
        <v>1075</v>
      </c>
      <c r="L1081" s="12">
        <v>5.008</v>
      </c>
      <c r="M1081">
        <v>1073</v>
      </c>
    </row>
    <row r="1082" spans="10:13" x14ac:dyDescent="0.3">
      <c r="J1082" s="17">
        <v>1.427</v>
      </c>
      <c r="K1082" s="10">
        <v>1075</v>
      </c>
      <c r="L1082" s="12">
        <v>5.008</v>
      </c>
      <c r="M1082">
        <v>1078</v>
      </c>
    </row>
    <row r="1083" spans="10:13" x14ac:dyDescent="0.3">
      <c r="J1083" s="17">
        <v>1.427</v>
      </c>
      <c r="K1083" s="10">
        <v>1075</v>
      </c>
      <c r="L1083" s="12">
        <v>4.7869999999999999</v>
      </c>
      <c r="M1083">
        <v>1078</v>
      </c>
    </row>
    <row r="1084" spans="10:13" x14ac:dyDescent="0.3">
      <c r="J1084" s="17">
        <v>1.427</v>
      </c>
      <c r="K1084" s="10">
        <v>1080</v>
      </c>
      <c r="L1084" s="12">
        <v>4.7869999999999999</v>
      </c>
      <c r="M1084">
        <v>1078</v>
      </c>
    </row>
    <row r="1085" spans="10:13" x14ac:dyDescent="0.3">
      <c r="J1085" s="17">
        <v>1.381</v>
      </c>
      <c r="K1085" s="10">
        <v>1080</v>
      </c>
      <c r="L1085" s="12">
        <v>4.7869999999999999</v>
      </c>
      <c r="M1085">
        <v>1078</v>
      </c>
    </row>
    <row r="1086" spans="10:13" x14ac:dyDescent="0.3">
      <c r="J1086" s="17">
        <v>1.381</v>
      </c>
      <c r="K1086" s="10">
        <v>1080</v>
      </c>
      <c r="L1086" s="12">
        <v>4.7869999999999999</v>
      </c>
      <c r="M1086">
        <v>1078</v>
      </c>
    </row>
    <row r="1087" spans="10:13" x14ac:dyDescent="0.3">
      <c r="J1087" s="17">
        <v>1.381</v>
      </c>
      <c r="K1087" s="10">
        <v>1080</v>
      </c>
      <c r="L1087" s="12">
        <v>4.7869999999999999</v>
      </c>
      <c r="M1087">
        <v>1078</v>
      </c>
    </row>
    <row r="1088" spans="10:13" x14ac:dyDescent="0.3">
      <c r="J1088" s="17">
        <v>1.381</v>
      </c>
      <c r="K1088" s="10">
        <v>1084</v>
      </c>
      <c r="L1088" s="12">
        <v>4.7869999999999999</v>
      </c>
      <c r="M1088">
        <v>1078</v>
      </c>
    </row>
    <row r="1089" spans="10:13" x14ac:dyDescent="0.3">
      <c r="J1089" s="17">
        <v>1.335</v>
      </c>
      <c r="K1089" s="10">
        <v>1084</v>
      </c>
      <c r="L1089" s="12">
        <v>4.7869999999999999</v>
      </c>
      <c r="M1089">
        <v>1085</v>
      </c>
    </row>
    <row r="1090" spans="10:13" x14ac:dyDescent="0.3">
      <c r="J1090" s="17">
        <v>1.335</v>
      </c>
      <c r="K1090" s="10">
        <v>1086</v>
      </c>
      <c r="L1090" s="12">
        <v>4.569</v>
      </c>
      <c r="M1090">
        <v>1085</v>
      </c>
    </row>
    <row r="1091" spans="10:13" x14ac:dyDescent="0.3">
      <c r="J1091" s="17">
        <v>1.286</v>
      </c>
      <c r="K1091" s="10">
        <v>1086</v>
      </c>
      <c r="L1091" s="12">
        <v>4.569</v>
      </c>
      <c r="M1091">
        <v>1085</v>
      </c>
    </row>
    <row r="1092" spans="10:13" x14ac:dyDescent="0.3">
      <c r="J1092" s="17">
        <v>1.286</v>
      </c>
      <c r="K1092" s="10">
        <v>1088</v>
      </c>
      <c r="L1092" s="12">
        <v>4.569</v>
      </c>
      <c r="M1092">
        <v>1085</v>
      </c>
    </row>
    <row r="1093" spans="10:13" x14ac:dyDescent="0.3">
      <c r="J1093" s="17">
        <v>1.1830000000000001</v>
      </c>
      <c r="K1093" s="10">
        <v>1088</v>
      </c>
      <c r="L1093" s="12">
        <v>4.569</v>
      </c>
      <c r="M1093">
        <v>1085</v>
      </c>
    </row>
    <row r="1094" spans="10:13" x14ac:dyDescent="0.3">
      <c r="J1094" s="17">
        <v>1.1830000000000001</v>
      </c>
      <c r="K1094" s="10">
        <v>1088</v>
      </c>
      <c r="L1094" s="12">
        <v>4.569</v>
      </c>
      <c r="M1094">
        <v>1090</v>
      </c>
    </row>
    <row r="1095" spans="10:13" x14ac:dyDescent="0.3">
      <c r="J1095" s="17">
        <v>1.1830000000000001</v>
      </c>
      <c r="K1095" s="10">
        <v>1088</v>
      </c>
      <c r="L1095" s="12">
        <v>4.34</v>
      </c>
      <c r="M1095">
        <v>1090</v>
      </c>
    </row>
    <row r="1096" spans="10:13" x14ac:dyDescent="0.3">
      <c r="J1096" s="17">
        <v>1.1830000000000001</v>
      </c>
      <c r="K1096" s="10">
        <v>1088</v>
      </c>
      <c r="L1096" s="12">
        <v>4.34</v>
      </c>
      <c r="M1096">
        <v>1090</v>
      </c>
    </row>
    <row r="1097" spans="10:13" x14ac:dyDescent="0.3">
      <c r="J1097" s="17">
        <v>1.1830000000000001</v>
      </c>
      <c r="K1097" s="10">
        <v>1093</v>
      </c>
      <c r="L1097" s="12">
        <v>4.34</v>
      </c>
      <c r="M1097">
        <v>1090</v>
      </c>
    </row>
    <row r="1098" spans="10:13" x14ac:dyDescent="0.3">
      <c r="J1098" s="17">
        <v>1.1279999999999999</v>
      </c>
      <c r="K1098" s="10">
        <v>1093</v>
      </c>
      <c r="L1098" s="12">
        <v>4.34</v>
      </c>
      <c r="M1098">
        <v>1090</v>
      </c>
    </row>
    <row r="1099" spans="10:13" x14ac:dyDescent="0.3">
      <c r="J1099" s="17">
        <v>1.1279999999999999</v>
      </c>
      <c r="K1099" s="10">
        <v>1093</v>
      </c>
      <c r="L1099" s="12">
        <v>4.34</v>
      </c>
      <c r="M1099">
        <v>1090</v>
      </c>
    </row>
    <row r="1100" spans="10:13" x14ac:dyDescent="0.3">
      <c r="J1100" s="17">
        <v>1.1279999999999999</v>
      </c>
      <c r="K1100" s="10">
        <v>1093</v>
      </c>
      <c r="L1100" s="12">
        <v>4.34</v>
      </c>
      <c r="M1100">
        <v>1096</v>
      </c>
    </row>
    <row r="1101" spans="10:13" x14ac:dyDescent="0.3">
      <c r="J1101" s="17">
        <v>1.1279999999999999</v>
      </c>
      <c r="K1101" s="10">
        <v>1093</v>
      </c>
      <c r="L1101" s="12">
        <v>4.0839999999999996</v>
      </c>
      <c r="M1101">
        <v>1096</v>
      </c>
    </row>
    <row r="1102" spans="10:13" x14ac:dyDescent="0.3">
      <c r="J1102" s="17">
        <v>1.1279999999999999</v>
      </c>
      <c r="K1102" s="10">
        <v>1093</v>
      </c>
      <c r="L1102" s="12">
        <v>4.0839999999999996</v>
      </c>
      <c r="M1102">
        <v>1096</v>
      </c>
    </row>
    <row r="1103" spans="10:13" x14ac:dyDescent="0.3">
      <c r="J1103" s="17">
        <v>1.1279999999999999</v>
      </c>
      <c r="K1103" s="10">
        <v>1093</v>
      </c>
      <c r="L1103" s="12">
        <v>4.0839999999999996</v>
      </c>
      <c r="M1103">
        <v>1099</v>
      </c>
    </row>
    <row r="1104" spans="10:13" x14ac:dyDescent="0.3">
      <c r="J1104" s="17">
        <v>1.1279999999999999</v>
      </c>
      <c r="K1104" s="10">
        <v>1093</v>
      </c>
      <c r="L1104" s="12">
        <v>3.8260000000000001</v>
      </c>
      <c r="M1104">
        <v>1099</v>
      </c>
    </row>
    <row r="1105" spans="10:13" x14ac:dyDescent="0.3">
      <c r="J1105" s="17">
        <v>1.1279999999999999</v>
      </c>
      <c r="K1105" s="10">
        <v>1101</v>
      </c>
      <c r="L1105" s="12">
        <v>3.8260000000000001</v>
      </c>
      <c r="M1105">
        <v>1099</v>
      </c>
    </row>
    <row r="1106" spans="10:13" x14ac:dyDescent="0.3">
      <c r="J1106" s="17">
        <v>1.07</v>
      </c>
      <c r="K1106" s="10">
        <v>1102</v>
      </c>
      <c r="L1106" s="12">
        <v>3.8260000000000001</v>
      </c>
      <c r="M1106">
        <v>1102</v>
      </c>
    </row>
    <row r="1107" spans="10:13" x14ac:dyDescent="0.3">
      <c r="J1107" s="17">
        <v>1.0089999999999999</v>
      </c>
      <c r="K1107" s="10">
        <v>1103</v>
      </c>
      <c r="L1107" s="12">
        <v>3.532</v>
      </c>
      <c r="M1107">
        <v>1102</v>
      </c>
    </row>
    <row r="1108" spans="10:13" x14ac:dyDescent="0.3">
      <c r="J1108" s="17">
        <v>0.874</v>
      </c>
      <c r="K1108" s="10">
        <v>1104</v>
      </c>
      <c r="L1108" s="12">
        <v>3.532</v>
      </c>
      <c r="M1108">
        <v>1104</v>
      </c>
    </row>
    <row r="1109" spans="10:13" x14ac:dyDescent="0.3">
      <c r="J1109" s="17">
        <v>0.71299999999999997</v>
      </c>
      <c r="K1109" s="10">
        <v>1105</v>
      </c>
      <c r="L1109" s="12">
        <v>3.2309999999999999</v>
      </c>
      <c r="M1109">
        <v>1104</v>
      </c>
    </row>
    <row r="1110" spans="10:13" x14ac:dyDescent="0.3">
      <c r="J1110" s="17">
        <v>0.35599999999999998</v>
      </c>
      <c r="K1110" s="10">
        <v>1106</v>
      </c>
      <c r="L1110" s="12">
        <v>3.2309999999999999</v>
      </c>
      <c r="M1110">
        <v>1104</v>
      </c>
    </row>
    <row r="1111" spans="10:13" x14ac:dyDescent="0.3">
      <c r="J1111" s="17"/>
      <c r="K1111" s="10"/>
      <c r="L1111" s="12">
        <v>3.2309999999999999</v>
      </c>
      <c r="M1111">
        <v>1104</v>
      </c>
    </row>
    <row r="1112" spans="10:13" x14ac:dyDescent="0.3">
      <c r="J1112" s="17"/>
      <c r="K1112" s="10"/>
      <c r="L1112" s="12">
        <v>3.2309999999999999</v>
      </c>
      <c r="M1112">
        <v>1104</v>
      </c>
    </row>
    <row r="1113" spans="10:13" x14ac:dyDescent="0.3">
      <c r="J1113" s="17"/>
      <c r="K1113" s="10"/>
      <c r="L1113" s="12">
        <v>3.2309999999999999</v>
      </c>
      <c r="M1113">
        <v>1109</v>
      </c>
    </row>
    <row r="1114" spans="10:13" x14ac:dyDescent="0.3">
      <c r="J1114" s="17"/>
      <c r="K1114" s="10"/>
      <c r="L1114" s="12">
        <v>2.8980000000000001</v>
      </c>
      <c r="M1114">
        <v>1109</v>
      </c>
    </row>
    <row r="1115" spans="10:13" x14ac:dyDescent="0.3">
      <c r="J1115" s="17"/>
      <c r="K1115" s="10"/>
      <c r="L1115" s="12">
        <v>2.8980000000000001</v>
      </c>
      <c r="M1115">
        <v>1109</v>
      </c>
    </row>
    <row r="1116" spans="10:13" x14ac:dyDescent="0.3">
      <c r="J1116" s="17"/>
      <c r="K1116" s="10"/>
      <c r="L1116" s="12">
        <v>2.8980000000000001</v>
      </c>
      <c r="M1116">
        <v>1112</v>
      </c>
    </row>
    <row r="1117" spans="10:13" x14ac:dyDescent="0.3">
      <c r="J1117" s="17"/>
      <c r="K1117" s="10"/>
      <c r="L1117" s="12">
        <v>2.4969999999999999</v>
      </c>
      <c r="M1117">
        <v>1113</v>
      </c>
    </row>
    <row r="1118" spans="10:13" x14ac:dyDescent="0.3">
      <c r="J1118" s="17"/>
      <c r="K1118" s="10"/>
      <c r="L1118" s="12">
        <v>2.0489999999999999</v>
      </c>
      <c r="M1118">
        <v>1114</v>
      </c>
    </row>
    <row r="1119" spans="10:13" x14ac:dyDescent="0.3">
      <c r="J1119" s="17"/>
      <c r="K1119" s="10"/>
      <c r="L1119" s="12">
        <v>1.427</v>
      </c>
      <c r="M1119">
        <v>1114</v>
      </c>
    </row>
    <row r="1120" spans="10:13" x14ac:dyDescent="0.3">
      <c r="J1120" s="17"/>
      <c r="K1120" s="10"/>
      <c r="L1120" s="12">
        <v>1.427</v>
      </c>
      <c r="M1120">
        <v>1116</v>
      </c>
    </row>
    <row r="1121" spans="10:11" x14ac:dyDescent="0.3">
      <c r="J1121" s="17"/>
      <c r="K1121" s="10"/>
    </row>
    <row r="1122" spans="10:11" x14ac:dyDescent="0.3">
      <c r="J1122" s="17"/>
      <c r="K1122" s="10"/>
    </row>
    <row r="1123" spans="10:11" x14ac:dyDescent="0.3">
      <c r="J1123" s="17"/>
      <c r="K1123" s="10"/>
    </row>
    <row r="1124" spans="10:11" x14ac:dyDescent="0.3">
      <c r="J1124" s="17"/>
      <c r="K1124" s="10"/>
    </row>
    <row r="1125" spans="10:11" x14ac:dyDescent="0.3">
      <c r="J1125" s="17"/>
      <c r="K1125" s="10"/>
    </row>
    <row r="1126" spans="10:11" x14ac:dyDescent="0.3">
      <c r="J1126" s="17"/>
      <c r="K1126" s="10"/>
    </row>
    <row r="1127" spans="10:11" x14ac:dyDescent="0.3">
      <c r="J1127" s="17"/>
      <c r="K1127" s="10"/>
    </row>
    <row r="1128" spans="10:11" x14ac:dyDescent="0.3">
      <c r="J1128" s="17"/>
      <c r="K1128" s="10"/>
    </row>
    <row r="1129" spans="10:11" x14ac:dyDescent="0.3">
      <c r="J1129" s="17"/>
      <c r="K1129" s="10"/>
    </row>
    <row r="1130" spans="10:11" x14ac:dyDescent="0.3">
      <c r="J1130" s="17"/>
      <c r="K1130" s="10"/>
    </row>
    <row r="1131" spans="10:11" x14ac:dyDescent="0.3">
      <c r="J1131" s="17"/>
      <c r="K1131" s="10"/>
    </row>
    <row r="1132" spans="10:11" x14ac:dyDescent="0.3">
      <c r="J1132" s="17"/>
      <c r="K1132" s="10"/>
    </row>
    <row r="1133" spans="10:11" x14ac:dyDescent="0.3">
      <c r="J1133" s="17"/>
      <c r="K1133" s="10"/>
    </row>
    <row r="1134" spans="10:11" x14ac:dyDescent="0.3">
      <c r="J1134" s="17"/>
      <c r="K1134" s="10"/>
    </row>
    <row r="1135" spans="10:11" x14ac:dyDescent="0.3">
      <c r="J1135" s="17"/>
      <c r="K1135" s="10"/>
    </row>
    <row r="1136" spans="10:11" x14ac:dyDescent="0.3">
      <c r="J1136" s="17"/>
      <c r="K1136" s="10"/>
    </row>
  </sheetData>
  <mergeCells count="6">
    <mergeCell ref="D2:E2"/>
    <mergeCell ref="B2:C2"/>
    <mergeCell ref="J2:K2"/>
    <mergeCell ref="L2:M2"/>
    <mergeCell ref="H2:I2"/>
    <mergeCell ref="F2:G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E90C1-EAC1-4571-87B1-D8DDFB7F179C}">
  <dimension ref="A1:BL1600"/>
  <sheetViews>
    <sheetView zoomScale="80" zoomScaleNormal="80" workbookViewId="0">
      <selection activeCell="AZ37" sqref="AZ37"/>
    </sheetView>
  </sheetViews>
  <sheetFormatPr defaultRowHeight="14.4" x14ac:dyDescent="0.3"/>
  <cols>
    <col min="4" max="5" width="11.88671875" customWidth="1"/>
    <col min="6" max="6" width="17.88671875" bestFit="1" customWidth="1"/>
    <col min="7" max="8" width="11.88671875" customWidth="1"/>
    <col min="11" max="12" width="11.88671875" customWidth="1"/>
    <col min="13" max="13" width="17.88671875" bestFit="1" customWidth="1"/>
    <col min="14" max="15" width="11.88671875" customWidth="1"/>
    <col min="18" max="19" width="11.88671875" customWidth="1"/>
    <col min="20" max="20" width="17.88671875" bestFit="1" customWidth="1"/>
    <col min="21" max="22" width="11.88671875" customWidth="1"/>
    <col min="25" max="26" width="11.88671875" customWidth="1"/>
    <col min="27" max="27" width="17.88671875" bestFit="1" customWidth="1"/>
    <col min="28" max="29" width="11.88671875" customWidth="1"/>
    <col min="32" max="33" width="11.88671875" customWidth="1"/>
    <col min="34" max="34" width="17.88671875" bestFit="1" customWidth="1"/>
    <col min="35" max="36" width="11.88671875" customWidth="1"/>
    <col min="39" max="40" width="11.88671875" customWidth="1"/>
    <col min="41" max="41" width="17.88671875" bestFit="1" customWidth="1"/>
    <col min="42" max="43" width="11.88671875" customWidth="1"/>
    <col min="49" max="49" width="10" bestFit="1" customWidth="1"/>
    <col min="55" max="55" width="10.109375" bestFit="1" customWidth="1"/>
    <col min="56" max="56" width="13.77734375" customWidth="1"/>
    <col min="57" max="57" width="13.6640625" customWidth="1"/>
  </cols>
  <sheetData>
    <row r="1" spans="1:64" x14ac:dyDescent="0.3">
      <c r="A1" s="1" t="s">
        <v>73</v>
      </c>
    </row>
    <row r="2" spans="1:64" ht="14.4" customHeight="1" x14ac:dyDescent="0.3">
      <c r="B2" s="172" t="s">
        <v>42</v>
      </c>
      <c r="C2" s="224"/>
      <c r="D2" s="224"/>
      <c r="E2" s="224"/>
      <c r="F2" s="224"/>
      <c r="G2" s="224"/>
      <c r="H2" s="173"/>
      <c r="I2" s="170" t="s">
        <v>77</v>
      </c>
      <c r="J2" s="223"/>
      <c r="K2" s="223"/>
      <c r="L2" s="223"/>
      <c r="M2" s="223"/>
      <c r="N2" s="223"/>
      <c r="O2" s="171"/>
      <c r="P2" s="180" t="s">
        <v>78</v>
      </c>
      <c r="Q2" s="222"/>
      <c r="R2" s="222"/>
      <c r="S2" s="222"/>
      <c r="T2" s="222"/>
      <c r="U2" s="222"/>
      <c r="V2" s="181"/>
      <c r="W2" s="178" t="s">
        <v>41</v>
      </c>
      <c r="X2" s="227"/>
      <c r="Y2" s="227"/>
      <c r="Z2" s="227"/>
      <c r="AA2" s="227"/>
      <c r="AB2" s="227"/>
      <c r="AC2" s="179"/>
      <c r="AD2" s="174" t="s">
        <v>79</v>
      </c>
      <c r="AE2" s="226"/>
      <c r="AF2" s="226"/>
      <c r="AG2" s="226"/>
      <c r="AH2" s="226"/>
      <c r="AI2" s="226"/>
      <c r="AJ2" s="175"/>
      <c r="AK2" s="176" t="s">
        <v>43</v>
      </c>
      <c r="AL2" s="225"/>
      <c r="AM2" s="225"/>
      <c r="AN2" s="225"/>
      <c r="AO2" s="225"/>
      <c r="AP2" s="225"/>
      <c r="AQ2" s="177"/>
    </row>
    <row r="3" spans="1:64" ht="43.2" customHeight="1" x14ac:dyDescent="0.3">
      <c r="B3" s="73" t="s">
        <v>83</v>
      </c>
      <c r="C3" s="73" t="s">
        <v>89</v>
      </c>
      <c r="D3" s="73" t="s">
        <v>85</v>
      </c>
      <c r="E3" s="73" t="s">
        <v>86</v>
      </c>
      <c r="F3" s="138" t="s">
        <v>87</v>
      </c>
      <c r="G3" s="73" t="s">
        <v>92</v>
      </c>
      <c r="H3" s="73" t="s">
        <v>98</v>
      </c>
      <c r="I3" s="139" t="s">
        <v>83</v>
      </c>
      <c r="J3" s="74" t="s">
        <v>90</v>
      </c>
      <c r="K3" s="74" t="s">
        <v>85</v>
      </c>
      <c r="L3" s="74" t="s">
        <v>86</v>
      </c>
      <c r="M3" s="151" t="s">
        <v>87</v>
      </c>
      <c r="N3" s="74" t="s">
        <v>92</v>
      </c>
      <c r="O3" s="74" t="s">
        <v>98</v>
      </c>
      <c r="P3" s="154" t="s">
        <v>83</v>
      </c>
      <c r="Q3" s="75" t="s">
        <v>90</v>
      </c>
      <c r="R3" s="75" t="s">
        <v>85</v>
      </c>
      <c r="S3" s="75" t="s">
        <v>86</v>
      </c>
      <c r="T3" s="152" t="s">
        <v>87</v>
      </c>
      <c r="U3" s="75" t="s">
        <v>92</v>
      </c>
      <c r="V3" s="75" t="s">
        <v>98</v>
      </c>
      <c r="W3" s="156" t="s">
        <v>83</v>
      </c>
      <c r="X3" s="76" t="s">
        <v>91</v>
      </c>
      <c r="Y3" s="76" t="s">
        <v>85</v>
      </c>
      <c r="Z3" s="76" t="s">
        <v>86</v>
      </c>
      <c r="AA3" s="153" t="s">
        <v>87</v>
      </c>
      <c r="AB3" s="76" t="s">
        <v>92</v>
      </c>
      <c r="AC3" s="76" t="s">
        <v>98</v>
      </c>
      <c r="AD3" s="158" t="s">
        <v>83</v>
      </c>
      <c r="AE3" s="78" t="s">
        <v>90</v>
      </c>
      <c r="AF3" s="78" t="s">
        <v>85</v>
      </c>
      <c r="AG3" s="78" t="s">
        <v>86</v>
      </c>
      <c r="AH3" s="163" t="s">
        <v>87</v>
      </c>
      <c r="AI3" s="78" t="s">
        <v>92</v>
      </c>
      <c r="AJ3" s="78" t="s">
        <v>98</v>
      </c>
      <c r="AK3" s="165" t="s">
        <v>83</v>
      </c>
      <c r="AL3" s="77" t="s">
        <v>91</v>
      </c>
      <c r="AM3" s="77" t="s">
        <v>85</v>
      </c>
      <c r="AN3" s="77" t="s">
        <v>86</v>
      </c>
      <c r="AO3" s="164" t="s">
        <v>87</v>
      </c>
      <c r="AP3" s="77" t="s">
        <v>92</v>
      </c>
      <c r="AQ3" s="77" t="s">
        <v>98</v>
      </c>
      <c r="AT3" s="141" t="s">
        <v>42</v>
      </c>
      <c r="AU3" s="70" t="s">
        <v>77</v>
      </c>
      <c r="AV3" s="143" t="s">
        <v>78</v>
      </c>
      <c r="AW3" s="71" t="s">
        <v>41</v>
      </c>
      <c r="AX3" s="142" t="s">
        <v>79</v>
      </c>
      <c r="AY3" s="72" t="s">
        <v>43</v>
      </c>
      <c r="BD3" s="136"/>
      <c r="BE3" s="136"/>
      <c r="BF3" s="2"/>
      <c r="BH3" s="137"/>
      <c r="BI3" s="137"/>
      <c r="BJ3" s="137"/>
      <c r="BK3" s="137"/>
      <c r="BL3" s="137"/>
    </row>
    <row r="4" spans="1:64" x14ac:dyDescent="0.3">
      <c r="B4" s="6">
        <f>COUNTA(B5:B1020)</f>
        <v>1016</v>
      </c>
      <c r="C4" s="6" t="s">
        <v>14</v>
      </c>
      <c r="D4" s="6" t="s">
        <v>16</v>
      </c>
      <c r="E4" s="6"/>
      <c r="F4" s="80" t="s">
        <v>53</v>
      </c>
      <c r="G4" s="140"/>
      <c r="H4" s="140"/>
      <c r="I4" s="150">
        <f>COUNTA(I5:I328)</f>
        <v>324</v>
      </c>
      <c r="J4" s="65" t="s">
        <v>14</v>
      </c>
      <c r="K4" s="65" t="s">
        <v>16</v>
      </c>
      <c r="L4" s="65"/>
      <c r="M4" s="81" t="s">
        <v>53</v>
      </c>
      <c r="N4" s="160"/>
      <c r="O4" s="160"/>
      <c r="P4" s="155">
        <f>COUNTA(P5:P738)</f>
        <v>734</v>
      </c>
      <c r="Q4" s="4" t="s">
        <v>14</v>
      </c>
      <c r="R4" s="4" t="s">
        <v>16</v>
      </c>
      <c r="S4" s="4"/>
      <c r="T4" s="45" t="s">
        <v>53</v>
      </c>
      <c r="U4" s="161"/>
      <c r="V4" s="161"/>
      <c r="W4" s="157">
        <f>COUNTA(W5:W295)</f>
        <v>291</v>
      </c>
      <c r="X4" s="5" t="s">
        <v>14</v>
      </c>
      <c r="Y4" s="5" t="s">
        <v>16</v>
      </c>
      <c r="Z4" s="5"/>
      <c r="AA4" s="84" t="s">
        <v>53</v>
      </c>
      <c r="AB4" s="162"/>
      <c r="AC4" s="162"/>
      <c r="AD4" s="159">
        <f>COUNTA(AD5:AD1002)</f>
        <v>998</v>
      </c>
      <c r="AE4" s="3" t="s">
        <v>14</v>
      </c>
      <c r="AF4" s="3" t="s">
        <v>16</v>
      </c>
      <c r="AG4" s="3"/>
      <c r="AH4" s="149" t="s">
        <v>53</v>
      </c>
      <c r="AI4" s="167"/>
      <c r="AJ4" s="167"/>
      <c r="AK4" s="166">
        <f>COUNTA(AK5:AK1082)</f>
        <v>1078</v>
      </c>
      <c r="AL4" s="7" t="s">
        <v>14</v>
      </c>
      <c r="AM4" s="7" t="s">
        <v>16</v>
      </c>
      <c r="AN4" s="7"/>
      <c r="AO4" s="86" t="s">
        <v>53</v>
      </c>
      <c r="AP4" s="168"/>
      <c r="AQ4" s="168"/>
      <c r="AS4" s="144" t="s">
        <v>97</v>
      </c>
      <c r="AT4" s="147">
        <v>0</v>
      </c>
      <c r="AU4" s="113">
        <v>0</v>
      </c>
      <c r="AV4" s="12">
        <v>0</v>
      </c>
      <c r="AW4" s="113">
        <v>0</v>
      </c>
      <c r="AX4" s="12">
        <v>0</v>
      </c>
      <c r="AY4" s="113">
        <v>0</v>
      </c>
      <c r="BC4" s="1"/>
    </row>
    <row r="5" spans="1:64" x14ac:dyDescent="0.3">
      <c r="B5" s="10">
        <v>269</v>
      </c>
      <c r="C5" s="12">
        <v>312.19541613172157</v>
      </c>
      <c r="D5">
        <v>0.78300000000000003</v>
      </c>
      <c r="E5">
        <f t="shared" ref="E5:E68" si="0">MROUND(D5,0.05)</f>
        <v>0.8</v>
      </c>
      <c r="F5" s="68">
        <v>0.2</v>
      </c>
      <c r="G5" s="1" t="s">
        <v>55</v>
      </c>
      <c r="I5" s="10">
        <v>3</v>
      </c>
      <c r="J5" s="12">
        <v>68.110559249227762</v>
      </c>
      <c r="K5" s="66">
        <v>0.20699999999999999</v>
      </c>
      <c r="L5">
        <f t="shared" ref="L5:L68" si="1">MROUND(K5,0.05)</f>
        <v>0.2</v>
      </c>
      <c r="M5" s="68">
        <v>0.15000000000000002</v>
      </c>
      <c r="N5" s="1" t="s">
        <v>74</v>
      </c>
      <c r="P5">
        <v>38</v>
      </c>
      <c r="Q5" s="12">
        <v>240.88529997506902</v>
      </c>
      <c r="R5">
        <v>0.221</v>
      </c>
      <c r="S5">
        <f t="shared" ref="S5:S68" si="2">MROUND(R5,0.05)</f>
        <v>0.2</v>
      </c>
      <c r="T5" s="68">
        <v>0.2</v>
      </c>
      <c r="U5" s="1" t="s">
        <v>55</v>
      </c>
      <c r="W5" s="10">
        <v>90</v>
      </c>
      <c r="X5" s="12">
        <v>241.36186003986563</v>
      </c>
      <c r="Y5">
        <v>0.623</v>
      </c>
      <c r="Z5">
        <f t="shared" ref="Z5:Z68" si="3">MROUND(Y5,0.05)</f>
        <v>0.60000000000000009</v>
      </c>
      <c r="AA5" s="68">
        <v>0.25</v>
      </c>
      <c r="AB5" s="1" t="s">
        <v>56</v>
      </c>
      <c r="AD5" s="10">
        <v>466</v>
      </c>
      <c r="AE5" s="12">
        <v>177.07321749096499</v>
      </c>
      <c r="AF5" s="10">
        <v>0.40600000000000003</v>
      </c>
      <c r="AG5">
        <f t="shared" ref="AG5:AG68" si="4">MROUND(AF5,0.05)</f>
        <v>0.4</v>
      </c>
      <c r="AH5" s="68">
        <v>0.2</v>
      </c>
      <c r="AI5" s="1" t="s">
        <v>55</v>
      </c>
      <c r="AK5" s="10">
        <v>774</v>
      </c>
      <c r="AL5" s="12">
        <v>253.38632940773317</v>
      </c>
      <c r="AM5">
        <v>0.58099999999999996</v>
      </c>
      <c r="AN5">
        <f t="shared" ref="AN5:AN68" si="5">MROUND(AM5,0.05)</f>
        <v>0.60000000000000009</v>
      </c>
      <c r="AO5" s="68">
        <v>0.15000000000000002</v>
      </c>
      <c r="AP5" s="1" t="s">
        <v>74</v>
      </c>
      <c r="AS5" s="145" t="s">
        <v>96</v>
      </c>
      <c r="AT5" s="147">
        <v>0</v>
      </c>
      <c r="AU5" s="113">
        <v>0</v>
      </c>
      <c r="AV5" s="12">
        <v>0</v>
      </c>
      <c r="AW5" s="113">
        <v>0</v>
      </c>
      <c r="AX5" s="12">
        <v>0</v>
      </c>
      <c r="AY5" s="113">
        <v>0</v>
      </c>
      <c r="BC5" s="1"/>
    </row>
    <row r="6" spans="1:64" x14ac:dyDescent="0.3">
      <c r="B6" s="10">
        <v>289</v>
      </c>
      <c r="C6" s="12">
        <v>279.89239965477913</v>
      </c>
      <c r="D6">
        <v>0.65900000000000003</v>
      </c>
      <c r="E6">
        <f t="shared" si="0"/>
        <v>0.65</v>
      </c>
      <c r="F6" s="69">
        <v>794</v>
      </c>
      <c r="G6">
        <f>COUNTA(F7)</f>
        <v>1</v>
      </c>
      <c r="H6">
        <f>(G6/1016)*100</f>
        <v>9.8425196850393692E-2</v>
      </c>
      <c r="I6" s="10">
        <v>4</v>
      </c>
      <c r="J6" s="12">
        <v>2.5231325220201604</v>
      </c>
      <c r="K6" s="66">
        <v>0.59199999999999997</v>
      </c>
      <c r="L6">
        <f t="shared" si="1"/>
        <v>0.60000000000000009</v>
      </c>
      <c r="M6" s="69">
        <v>664</v>
      </c>
      <c r="N6">
        <f>COUNTA(M6:M7)</f>
        <v>2</v>
      </c>
      <c r="O6">
        <f>(N6/324)*100</f>
        <v>0.61728395061728392</v>
      </c>
      <c r="P6">
        <v>444</v>
      </c>
      <c r="Q6" s="12">
        <v>186.45146971151894</v>
      </c>
      <c r="R6">
        <v>0.38900000000000001</v>
      </c>
      <c r="S6">
        <f t="shared" si="2"/>
        <v>0.4</v>
      </c>
      <c r="T6" s="69">
        <v>38</v>
      </c>
      <c r="U6">
        <f>COUNTA(T6:T9)</f>
        <v>4</v>
      </c>
      <c r="V6">
        <f>(U6/734)*100</f>
        <v>0.54495912806539504</v>
      </c>
      <c r="W6" s="10">
        <v>307</v>
      </c>
      <c r="X6" s="12">
        <v>230.91639367058221</v>
      </c>
      <c r="Y6">
        <v>0.38300000000000001</v>
      </c>
      <c r="Z6">
        <f t="shared" si="3"/>
        <v>0.4</v>
      </c>
      <c r="AA6" s="69">
        <v>301</v>
      </c>
      <c r="AB6">
        <f>COUNTA(AA6)</f>
        <v>1</v>
      </c>
      <c r="AC6">
        <f>(AB6/291)*100</f>
        <v>0.3436426116838488</v>
      </c>
      <c r="AD6" s="10">
        <v>754</v>
      </c>
      <c r="AE6" s="12">
        <v>160.68808713609334</v>
      </c>
      <c r="AF6" s="10">
        <v>0.42</v>
      </c>
      <c r="AG6">
        <f t="shared" si="4"/>
        <v>0.4</v>
      </c>
      <c r="AH6" s="69">
        <v>228</v>
      </c>
      <c r="AI6">
        <f>COUNTA(AH6:AH8)</f>
        <v>3</v>
      </c>
      <c r="AJ6">
        <f>(AI6/998)*100</f>
        <v>0.30060120240480964</v>
      </c>
      <c r="AK6" s="10">
        <v>3</v>
      </c>
      <c r="AL6" s="12">
        <v>234.34047491673294</v>
      </c>
      <c r="AM6">
        <v>0.23699999999999999</v>
      </c>
      <c r="AN6">
        <f t="shared" si="5"/>
        <v>0.25</v>
      </c>
      <c r="AO6" s="69">
        <v>217</v>
      </c>
      <c r="AP6">
        <f>COUNTA(AO6)</f>
        <v>1</v>
      </c>
      <c r="AQ6">
        <f>(AP6/1078)*100</f>
        <v>9.27643784786642E-2</v>
      </c>
      <c r="AS6" s="145" t="s">
        <v>74</v>
      </c>
      <c r="AT6" s="147">
        <v>0</v>
      </c>
      <c r="AU6" s="113">
        <v>0.61728395061728392</v>
      </c>
      <c r="AV6" s="12">
        <v>0</v>
      </c>
      <c r="AW6" s="113">
        <v>0</v>
      </c>
      <c r="AX6" s="12">
        <v>0</v>
      </c>
      <c r="AY6" s="113">
        <v>9.27643784786642E-2</v>
      </c>
      <c r="AZ6" s="1"/>
      <c r="BC6" s="1"/>
    </row>
    <row r="7" spans="1:64" x14ac:dyDescent="0.3">
      <c r="B7" s="10">
        <v>999</v>
      </c>
      <c r="C7" s="12">
        <v>265.37117520120012</v>
      </c>
      <c r="D7">
        <v>0.48799999999999999</v>
      </c>
      <c r="E7">
        <f t="shared" si="0"/>
        <v>0.5</v>
      </c>
      <c r="F7" s="68">
        <v>0.25</v>
      </c>
      <c r="G7" s="1" t="s">
        <v>56</v>
      </c>
      <c r="I7" s="10">
        <v>305</v>
      </c>
      <c r="J7" s="12">
        <v>92.932831420833622</v>
      </c>
      <c r="K7" s="10">
        <v>0.36799999999999999</v>
      </c>
      <c r="L7">
        <f t="shared" si="1"/>
        <v>0.35000000000000003</v>
      </c>
      <c r="M7" s="69">
        <v>1109</v>
      </c>
      <c r="P7">
        <v>266</v>
      </c>
      <c r="Q7" s="12">
        <v>184.50293349440088</v>
      </c>
      <c r="R7">
        <v>0.18099999999999999</v>
      </c>
      <c r="S7">
        <f t="shared" si="2"/>
        <v>0.2</v>
      </c>
      <c r="T7" s="69">
        <v>129</v>
      </c>
      <c r="W7" s="10">
        <v>151</v>
      </c>
      <c r="X7" s="12">
        <v>203.516563665105</v>
      </c>
      <c r="Y7">
        <v>0.78200000000000003</v>
      </c>
      <c r="Z7">
        <f t="shared" si="3"/>
        <v>0.8</v>
      </c>
      <c r="AA7" s="68">
        <v>0.30000000000000004</v>
      </c>
      <c r="AB7" s="1" t="s">
        <v>57</v>
      </c>
      <c r="AD7" s="10">
        <v>698</v>
      </c>
      <c r="AE7" s="12">
        <v>141.71876341051995</v>
      </c>
      <c r="AF7" s="10">
        <v>0.69499999999999995</v>
      </c>
      <c r="AG7">
        <f t="shared" si="4"/>
        <v>0.70000000000000007</v>
      </c>
      <c r="AH7" s="69">
        <v>731</v>
      </c>
      <c r="AK7" s="10">
        <v>1135</v>
      </c>
      <c r="AL7" s="12">
        <v>189.91127570522536</v>
      </c>
      <c r="AM7">
        <v>0.27400000000000002</v>
      </c>
      <c r="AN7">
        <f t="shared" si="5"/>
        <v>0.25</v>
      </c>
      <c r="AO7" s="68">
        <v>0.25</v>
      </c>
      <c r="AP7" s="1" t="s">
        <v>56</v>
      </c>
      <c r="AS7" s="145" t="s">
        <v>55</v>
      </c>
      <c r="AT7" s="147">
        <v>9.8425196850393692E-2</v>
      </c>
      <c r="AU7" s="113">
        <v>0.30864197530864196</v>
      </c>
      <c r="AV7" s="12">
        <v>0.54495912806539504</v>
      </c>
      <c r="AW7" s="113">
        <v>0</v>
      </c>
      <c r="AX7" s="12">
        <v>0.30060120240480964</v>
      </c>
      <c r="AY7" s="113">
        <v>0</v>
      </c>
      <c r="BC7" s="1"/>
    </row>
    <row r="8" spans="1:64" x14ac:dyDescent="0.3">
      <c r="B8" s="10">
        <v>242</v>
      </c>
      <c r="C8" s="12">
        <v>264.42717737497043</v>
      </c>
      <c r="D8">
        <v>0.53300000000000003</v>
      </c>
      <c r="E8">
        <f t="shared" si="0"/>
        <v>0.55000000000000004</v>
      </c>
      <c r="F8" s="69">
        <v>205</v>
      </c>
      <c r="G8">
        <f>COUNTA(F8:F10)</f>
        <v>3</v>
      </c>
      <c r="H8">
        <f>(G8/1016)*100</f>
        <v>0.29527559055118108</v>
      </c>
      <c r="I8" s="10">
        <v>1105</v>
      </c>
      <c r="J8" s="12">
        <v>87.847778597949159</v>
      </c>
      <c r="K8" s="10">
        <v>0.23899999999999999</v>
      </c>
      <c r="L8">
        <f t="shared" si="1"/>
        <v>0.25</v>
      </c>
      <c r="M8" s="68">
        <v>0.2</v>
      </c>
      <c r="N8" s="1" t="s">
        <v>55</v>
      </c>
      <c r="P8">
        <v>639</v>
      </c>
      <c r="Q8" s="12">
        <v>149.09300878245219</v>
      </c>
      <c r="R8">
        <v>0.60399999999999998</v>
      </c>
      <c r="S8">
        <f t="shared" si="2"/>
        <v>0.60000000000000009</v>
      </c>
      <c r="T8" s="69">
        <v>136</v>
      </c>
      <c r="W8" s="10">
        <v>174</v>
      </c>
      <c r="X8" s="12">
        <v>182.1956772005384</v>
      </c>
      <c r="Y8">
        <v>0.54700000000000004</v>
      </c>
      <c r="Z8">
        <f t="shared" si="3"/>
        <v>0.55000000000000004</v>
      </c>
      <c r="AA8" s="69">
        <v>33</v>
      </c>
      <c r="AB8">
        <f>COUNTA(AA8:AA12)</f>
        <v>5</v>
      </c>
      <c r="AC8">
        <f>(AB8/291)*100</f>
        <v>1.7182130584192441</v>
      </c>
      <c r="AD8" s="10">
        <v>228</v>
      </c>
      <c r="AE8" s="12">
        <v>131.2805030365711</v>
      </c>
      <c r="AF8" s="10">
        <v>0.215</v>
      </c>
      <c r="AG8">
        <f t="shared" si="4"/>
        <v>0.2</v>
      </c>
      <c r="AH8" s="69">
        <v>837</v>
      </c>
      <c r="AK8" s="10">
        <v>889</v>
      </c>
      <c r="AL8" s="12">
        <v>170.92504971954702</v>
      </c>
      <c r="AM8">
        <v>0.36299999999999999</v>
      </c>
      <c r="AN8">
        <f t="shared" si="5"/>
        <v>0.35000000000000003</v>
      </c>
      <c r="AO8" s="69">
        <v>3</v>
      </c>
      <c r="AP8">
        <f>COUNTA(AO8:AO12)</f>
        <v>5</v>
      </c>
      <c r="AQ8">
        <f>(AP8/1078)*100</f>
        <v>0.463821892393321</v>
      </c>
      <c r="AS8" s="145" t="s">
        <v>56</v>
      </c>
      <c r="AT8" s="147">
        <v>0.29527559055118108</v>
      </c>
      <c r="AU8" s="113">
        <v>0.92592592592592582</v>
      </c>
      <c r="AV8" s="12">
        <v>0.40871934604904631</v>
      </c>
      <c r="AW8" s="113">
        <v>0.3436426116838488</v>
      </c>
      <c r="AX8" s="12">
        <v>0.50100200400801598</v>
      </c>
      <c r="AY8" s="113">
        <v>0.463821892393321</v>
      </c>
      <c r="AZ8" s="1"/>
      <c r="BC8" s="1"/>
    </row>
    <row r="9" spans="1:64" x14ac:dyDescent="0.3">
      <c r="B9" s="10">
        <v>675</v>
      </c>
      <c r="C9" s="12">
        <v>248.11875084988588</v>
      </c>
      <c r="D9">
        <v>0.44700000000000001</v>
      </c>
      <c r="E9">
        <f t="shared" si="0"/>
        <v>0.45</v>
      </c>
      <c r="F9" s="69">
        <v>457</v>
      </c>
      <c r="I9" s="10">
        <v>908</v>
      </c>
      <c r="J9" s="12">
        <v>67.951476871235613</v>
      </c>
      <c r="K9" s="10">
        <v>0.70299999999999996</v>
      </c>
      <c r="L9">
        <f t="shared" si="1"/>
        <v>0.70000000000000007</v>
      </c>
      <c r="M9" s="69">
        <v>3</v>
      </c>
      <c r="N9">
        <f>COUNTA(M9)</f>
        <v>1</v>
      </c>
      <c r="O9">
        <f>(N9/324)*100</f>
        <v>0.30864197530864196</v>
      </c>
      <c r="P9">
        <v>209</v>
      </c>
      <c r="Q9" s="12">
        <v>143.49105896140983</v>
      </c>
      <c r="R9">
        <v>0.67400000000000004</v>
      </c>
      <c r="S9">
        <f t="shared" si="2"/>
        <v>0.65</v>
      </c>
      <c r="T9" s="69">
        <v>266</v>
      </c>
      <c r="W9" s="10">
        <v>171</v>
      </c>
      <c r="X9" s="12">
        <v>177.43094152728327</v>
      </c>
      <c r="Y9">
        <v>0.57299999999999995</v>
      </c>
      <c r="Z9">
        <f t="shared" si="3"/>
        <v>0.55000000000000004</v>
      </c>
      <c r="AA9" s="69">
        <v>66</v>
      </c>
      <c r="AD9" s="10">
        <v>712</v>
      </c>
      <c r="AE9" s="12">
        <v>111.72435366009347</v>
      </c>
      <c r="AF9" s="10">
        <v>0.68700000000000006</v>
      </c>
      <c r="AG9">
        <f t="shared" si="4"/>
        <v>0.70000000000000007</v>
      </c>
      <c r="AH9" s="68">
        <v>0.25</v>
      </c>
      <c r="AI9" s="1" t="s">
        <v>56</v>
      </c>
      <c r="AK9" s="10">
        <v>553</v>
      </c>
      <c r="AL9" s="12">
        <v>161.88053315306701</v>
      </c>
      <c r="AM9">
        <v>0.48199999999999998</v>
      </c>
      <c r="AN9">
        <f t="shared" si="5"/>
        <v>0.5</v>
      </c>
      <c r="AO9" s="69">
        <v>14</v>
      </c>
      <c r="AS9" s="145" t="s">
        <v>57</v>
      </c>
      <c r="AT9" s="147">
        <v>1.1811023622047243</v>
      </c>
      <c r="AU9" s="113">
        <v>0.92592592592592582</v>
      </c>
      <c r="AV9" s="12">
        <v>0.40871934604904631</v>
      </c>
      <c r="AW9" s="113">
        <v>1.7182130584192441</v>
      </c>
      <c r="AX9" s="12">
        <v>1.2024048096192386</v>
      </c>
      <c r="AY9" s="113">
        <v>1.0204081632653061</v>
      </c>
      <c r="AZ9" s="1"/>
      <c r="BC9" s="1"/>
    </row>
    <row r="10" spans="1:64" x14ac:dyDescent="0.3">
      <c r="B10" s="10">
        <v>426</v>
      </c>
      <c r="C10" s="12">
        <v>246.91169110628104</v>
      </c>
      <c r="D10">
        <v>0.56599999999999995</v>
      </c>
      <c r="E10">
        <f t="shared" si="0"/>
        <v>0.55000000000000004</v>
      </c>
      <c r="F10" s="69">
        <v>638</v>
      </c>
      <c r="I10" s="10">
        <v>617</v>
      </c>
      <c r="J10" s="12">
        <v>65.262860227299768</v>
      </c>
      <c r="K10" s="10">
        <v>0.57899999999999996</v>
      </c>
      <c r="L10">
        <f t="shared" si="1"/>
        <v>0.60000000000000009</v>
      </c>
      <c r="M10" s="68">
        <v>0.25</v>
      </c>
      <c r="N10" s="1" t="s">
        <v>56</v>
      </c>
      <c r="P10">
        <v>69</v>
      </c>
      <c r="Q10" s="12">
        <v>140.26256859700612</v>
      </c>
      <c r="R10">
        <v>0.26500000000000001</v>
      </c>
      <c r="S10">
        <f t="shared" si="2"/>
        <v>0.25</v>
      </c>
      <c r="T10" s="68">
        <v>0.25</v>
      </c>
      <c r="U10" s="1" t="s">
        <v>56</v>
      </c>
      <c r="W10" s="10">
        <v>160</v>
      </c>
      <c r="X10" s="12">
        <v>171.95995022896267</v>
      </c>
      <c r="Y10">
        <v>0.44600000000000001</v>
      </c>
      <c r="Z10">
        <f t="shared" si="3"/>
        <v>0.45</v>
      </c>
      <c r="AA10" s="69">
        <v>182</v>
      </c>
      <c r="AD10" s="10">
        <v>181</v>
      </c>
      <c r="AE10" s="12">
        <v>108.30853104676692</v>
      </c>
      <c r="AF10" s="10">
        <v>0.496</v>
      </c>
      <c r="AG10">
        <f t="shared" si="4"/>
        <v>0.5</v>
      </c>
      <c r="AH10" s="69">
        <v>44</v>
      </c>
      <c r="AI10">
        <f>COUNTA(AH10:AH14)</f>
        <v>5</v>
      </c>
      <c r="AJ10">
        <f>(AI10/998)*100</f>
        <v>0.50100200400801598</v>
      </c>
      <c r="AK10" s="10">
        <v>691</v>
      </c>
      <c r="AL10" s="12">
        <v>158.54510317278971</v>
      </c>
      <c r="AM10">
        <v>0.64100000000000001</v>
      </c>
      <c r="AN10">
        <f t="shared" si="5"/>
        <v>0.65</v>
      </c>
      <c r="AO10" s="69">
        <v>83</v>
      </c>
      <c r="AS10" s="145" t="s">
        <v>58</v>
      </c>
      <c r="AT10" s="147">
        <v>1.3779527559055118</v>
      </c>
      <c r="AU10" s="113">
        <v>1.8518518518518516</v>
      </c>
      <c r="AV10" s="12">
        <v>1.7711171662125342</v>
      </c>
      <c r="AW10" s="113">
        <v>0.3436426116838488</v>
      </c>
      <c r="AX10" s="12">
        <v>1.7034068136272544</v>
      </c>
      <c r="AY10" s="113">
        <v>2.5046382189239331</v>
      </c>
      <c r="AZ10" s="1"/>
    </row>
    <row r="11" spans="1:64" x14ac:dyDescent="0.3">
      <c r="B11" s="10">
        <v>128</v>
      </c>
      <c r="C11" s="12">
        <v>243.60475369945254</v>
      </c>
      <c r="D11">
        <v>0.42799999999999999</v>
      </c>
      <c r="E11">
        <f t="shared" si="0"/>
        <v>0.45</v>
      </c>
      <c r="F11" s="68">
        <v>0.30000000000000004</v>
      </c>
      <c r="G11" s="1" t="s">
        <v>57</v>
      </c>
      <c r="I11" s="10">
        <v>616</v>
      </c>
      <c r="J11" s="12">
        <v>59.289856291437502</v>
      </c>
      <c r="K11" s="10">
        <v>0.71699999999999997</v>
      </c>
      <c r="L11">
        <f t="shared" si="1"/>
        <v>0.70000000000000007</v>
      </c>
      <c r="M11" s="69">
        <v>336</v>
      </c>
      <c r="N11">
        <f>COUNTA(M11:M13)</f>
        <v>3</v>
      </c>
      <c r="O11">
        <f>(N11/324)*100</f>
        <v>0.92592592592592582</v>
      </c>
      <c r="P11">
        <v>284</v>
      </c>
      <c r="Q11" s="12">
        <v>139.70455131201285</v>
      </c>
      <c r="R11">
        <v>0.436</v>
      </c>
      <c r="S11">
        <f t="shared" si="2"/>
        <v>0.45</v>
      </c>
      <c r="T11" s="69">
        <v>27</v>
      </c>
      <c r="U11">
        <f>COUNTA(T11:T13)</f>
        <v>3</v>
      </c>
      <c r="V11">
        <f>(U11/734)*100</f>
        <v>0.40871934604904631</v>
      </c>
      <c r="W11" s="10">
        <v>154</v>
      </c>
      <c r="X11" s="12">
        <v>165.22992961980535</v>
      </c>
      <c r="Y11">
        <v>0.626</v>
      </c>
      <c r="Z11">
        <f t="shared" si="3"/>
        <v>0.65</v>
      </c>
      <c r="AA11" s="69">
        <v>231</v>
      </c>
      <c r="AD11" s="10">
        <v>689</v>
      </c>
      <c r="AE11" s="12">
        <v>107.6612102639412</v>
      </c>
      <c r="AF11" s="10">
        <v>0.27700000000000002</v>
      </c>
      <c r="AG11">
        <f t="shared" si="4"/>
        <v>0.30000000000000004</v>
      </c>
      <c r="AH11" s="69">
        <v>83</v>
      </c>
      <c r="AK11" s="10">
        <v>338</v>
      </c>
      <c r="AL11" s="12">
        <v>157.46853696442759</v>
      </c>
      <c r="AM11">
        <v>0.379</v>
      </c>
      <c r="AN11">
        <f t="shared" si="5"/>
        <v>0.4</v>
      </c>
      <c r="AO11" s="69">
        <v>242</v>
      </c>
      <c r="AS11" s="145" t="s">
        <v>59</v>
      </c>
      <c r="AT11" s="147">
        <v>2.6574803149606301</v>
      </c>
      <c r="AU11" s="113">
        <v>1.8518518518518516</v>
      </c>
      <c r="AV11" s="12">
        <v>0.9536784741144414</v>
      </c>
      <c r="AW11" s="113">
        <v>4.4673539518900345</v>
      </c>
      <c r="AX11" s="12">
        <v>2.0040080160320639</v>
      </c>
      <c r="AY11" s="113">
        <v>3.710575139146568</v>
      </c>
      <c r="AZ11" s="1"/>
    </row>
    <row r="12" spans="1:64" x14ac:dyDescent="0.3">
      <c r="B12" s="10">
        <v>331</v>
      </c>
      <c r="C12" s="12">
        <v>222.22452982995273</v>
      </c>
      <c r="D12">
        <v>0.53500000000000003</v>
      </c>
      <c r="E12">
        <f t="shared" si="0"/>
        <v>0.55000000000000004</v>
      </c>
      <c r="F12" s="69">
        <v>8</v>
      </c>
      <c r="G12">
        <f>COUNTA(F12:F23)</f>
        <v>12</v>
      </c>
      <c r="H12">
        <f>(G12/1016)*100</f>
        <v>1.1811023622047243</v>
      </c>
      <c r="I12" s="10">
        <v>152</v>
      </c>
      <c r="J12" s="12">
        <v>57.800114545133852</v>
      </c>
      <c r="K12" s="10">
        <v>0.32800000000000001</v>
      </c>
      <c r="L12">
        <f t="shared" si="1"/>
        <v>0.35000000000000003</v>
      </c>
      <c r="M12" s="69">
        <v>1105</v>
      </c>
      <c r="P12">
        <v>372</v>
      </c>
      <c r="Q12" s="12">
        <v>138.48665139440988</v>
      </c>
      <c r="R12">
        <v>0.54400000000000004</v>
      </c>
      <c r="S12">
        <f t="shared" si="2"/>
        <v>0.55000000000000004</v>
      </c>
      <c r="T12" s="69">
        <v>69</v>
      </c>
      <c r="W12" s="10">
        <v>262</v>
      </c>
      <c r="X12" s="12">
        <v>157.95051419782928</v>
      </c>
      <c r="Y12">
        <v>0.77800000000000002</v>
      </c>
      <c r="Z12">
        <f t="shared" si="3"/>
        <v>0.8</v>
      </c>
      <c r="AA12" s="69">
        <v>265</v>
      </c>
      <c r="AD12" s="10">
        <v>1016</v>
      </c>
      <c r="AE12" s="12">
        <v>85.633497148882668</v>
      </c>
      <c r="AF12" s="10">
        <v>0.49299999999999999</v>
      </c>
      <c r="AG12">
        <f t="shared" si="4"/>
        <v>0.5</v>
      </c>
      <c r="AH12" s="69">
        <v>95</v>
      </c>
      <c r="AK12" s="10">
        <v>945</v>
      </c>
      <c r="AL12" s="12">
        <v>156.4911799541307</v>
      </c>
      <c r="AM12">
        <v>0.55600000000000005</v>
      </c>
      <c r="AN12">
        <f t="shared" si="5"/>
        <v>0.55000000000000004</v>
      </c>
      <c r="AO12" s="69">
        <v>1135</v>
      </c>
      <c r="AS12" s="145" t="s">
        <v>60</v>
      </c>
      <c r="AT12" s="147">
        <v>3.1496062992125982</v>
      </c>
      <c r="AU12" s="113">
        <v>4.3209876543209873</v>
      </c>
      <c r="AV12" s="12">
        <v>3.1335149863760217</v>
      </c>
      <c r="AW12" s="113">
        <v>3.0927835051546393</v>
      </c>
      <c r="AX12" s="12">
        <v>4.9098196392785569</v>
      </c>
      <c r="AY12" s="113">
        <v>5.0092764378478662</v>
      </c>
      <c r="AZ12" s="1"/>
    </row>
    <row r="13" spans="1:64" x14ac:dyDescent="0.3">
      <c r="B13" s="10">
        <v>340</v>
      </c>
      <c r="C13" s="12">
        <v>208.77240734167316</v>
      </c>
      <c r="D13">
        <v>0.622</v>
      </c>
      <c r="E13">
        <f t="shared" si="0"/>
        <v>0.60000000000000009</v>
      </c>
      <c r="F13" s="69">
        <v>14</v>
      </c>
      <c r="I13" s="10">
        <v>664</v>
      </c>
      <c r="J13" s="12">
        <v>56.927819326006237</v>
      </c>
      <c r="K13" s="10">
        <v>0.15</v>
      </c>
      <c r="L13">
        <f t="shared" si="1"/>
        <v>0.15000000000000002</v>
      </c>
      <c r="M13" s="69">
        <v>1574</v>
      </c>
      <c r="P13">
        <v>430</v>
      </c>
      <c r="Q13" s="12">
        <v>127.57572830456678</v>
      </c>
      <c r="R13">
        <v>0.67800000000000005</v>
      </c>
      <c r="S13">
        <f t="shared" si="2"/>
        <v>0.70000000000000007</v>
      </c>
      <c r="T13" s="69">
        <v>279</v>
      </c>
      <c r="W13" s="10">
        <v>204</v>
      </c>
      <c r="X13" s="12">
        <v>156.382524303682</v>
      </c>
      <c r="Y13">
        <v>0.627</v>
      </c>
      <c r="Z13">
        <f t="shared" si="3"/>
        <v>0.65</v>
      </c>
      <c r="AA13" s="68">
        <v>0.35000000000000003</v>
      </c>
      <c r="AB13" s="1" t="s">
        <v>58</v>
      </c>
      <c r="AD13" s="10">
        <v>414</v>
      </c>
      <c r="AE13" s="12">
        <v>83.406991460692211</v>
      </c>
      <c r="AF13" s="10">
        <v>0.55100000000000005</v>
      </c>
      <c r="AG13">
        <f t="shared" si="4"/>
        <v>0.55000000000000004</v>
      </c>
      <c r="AH13" s="69">
        <v>932</v>
      </c>
      <c r="AK13" s="10">
        <v>867</v>
      </c>
      <c r="AL13" s="12">
        <v>147.22645825248739</v>
      </c>
      <c r="AM13">
        <v>0.72</v>
      </c>
      <c r="AN13">
        <f t="shared" si="5"/>
        <v>0.70000000000000007</v>
      </c>
      <c r="AO13" s="68">
        <v>0.30000000000000004</v>
      </c>
      <c r="AP13" s="1" t="s">
        <v>57</v>
      </c>
      <c r="AS13" s="145" t="s">
        <v>61</v>
      </c>
      <c r="AT13" s="147">
        <v>5.1181102362204722</v>
      </c>
      <c r="AU13" s="113">
        <v>3.3950617283950617</v>
      </c>
      <c r="AV13" s="12">
        <v>4.223433242506812</v>
      </c>
      <c r="AW13" s="113">
        <v>8.2474226804123703</v>
      </c>
      <c r="AX13" s="12">
        <v>6.312625250501001</v>
      </c>
      <c r="AY13" s="113">
        <v>6.3079777365491658</v>
      </c>
      <c r="AZ13" s="1"/>
    </row>
    <row r="14" spans="1:64" x14ac:dyDescent="0.3">
      <c r="B14" s="10">
        <v>905</v>
      </c>
      <c r="C14" s="12">
        <v>207.84088783009526</v>
      </c>
      <c r="D14">
        <v>0.38900000000000001</v>
      </c>
      <c r="E14">
        <f t="shared" si="0"/>
        <v>0.4</v>
      </c>
      <c r="F14" s="69">
        <v>47</v>
      </c>
      <c r="I14" s="10">
        <v>887</v>
      </c>
      <c r="J14" s="12">
        <v>50.184338388446967</v>
      </c>
      <c r="K14" s="10">
        <v>0.67300000000000004</v>
      </c>
      <c r="L14">
        <f t="shared" si="1"/>
        <v>0.65</v>
      </c>
      <c r="M14" s="68">
        <v>0.30000000000000004</v>
      </c>
      <c r="N14" s="1" t="s">
        <v>57</v>
      </c>
      <c r="P14">
        <v>176</v>
      </c>
      <c r="Q14" s="12">
        <v>104.6616537955522</v>
      </c>
      <c r="R14">
        <v>0.33</v>
      </c>
      <c r="S14">
        <f t="shared" si="2"/>
        <v>0.35000000000000003</v>
      </c>
      <c r="T14" s="68">
        <v>0.30000000000000004</v>
      </c>
      <c r="U14" s="1" t="s">
        <v>57</v>
      </c>
      <c r="W14" s="10">
        <v>116</v>
      </c>
      <c r="X14" s="12">
        <v>144.91261896491801</v>
      </c>
      <c r="Y14">
        <v>0.47499999999999998</v>
      </c>
      <c r="Z14">
        <f t="shared" si="3"/>
        <v>0.5</v>
      </c>
      <c r="AA14" s="69">
        <v>96</v>
      </c>
      <c r="AB14">
        <f>COUNTA(AA14)</f>
        <v>1</v>
      </c>
      <c r="AC14">
        <f>(AB14/291)*100</f>
        <v>0.3436426116838488</v>
      </c>
      <c r="AD14" s="10">
        <v>107</v>
      </c>
      <c r="AE14" s="12">
        <v>83.329101646229716</v>
      </c>
      <c r="AF14" s="10">
        <v>0.46700000000000003</v>
      </c>
      <c r="AG14">
        <f t="shared" si="4"/>
        <v>0.45</v>
      </c>
      <c r="AH14" s="69">
        <v>1001</v>
      </c>
      <c r="AK14" s="10">
        <v>484</v>
      </c>
      <c r="AL14" s="12">
        <v>146.63720343585194</v>
      </c>
      <c r="AM14">
        <v>0.438</v>
      </c>
      <c r="AN14">
        <f t="shared" si="5"/>
        <v>0.45</v>
      </c>
      <c r="AO14" s="69">
        <v>7</v>
      </c>
      <c r="AP14">
        <f>COUNTA(AO14:AO24)</f>
        <v>11</v>
      </c>
      <c r="AQ14">
        <f>(AP14/1078)*100</f>
        <v>1.0204081632653061</v>
      </c>
      <c r="AS14" s="145" t="s">
        <v>62</v>
      </c>
      <c r="AT14" s="147">
        <v>7.9724409448818898</v>
      </c>
      <c r="AU14" s="113">
        <v>6.1728395061728394</v>
      </c>
      <c r="AV14" s="12">
        <v>6.4032697547683926</v>
      </c>
      <c r="AW14" s="113">
        <v>7.9037800687285218</v>
      </c>
      <c r="AX14" s="12">
        <v>5.3106212424849701</v>
      </c>
      <c r="AY14" s="113">
        <v>10.111317254174397</v>
      </c>
      <c r="AZ14" s="1"/>
    </row>
    <row r="15" spans="1:64" x14ac:dyDescent="0.3">
      <c r="B15" s="10">
        <v>711</v>
      </c>
      <c r="C15" s="12">
        <v>200.97538506391282</v>
      </c>
      <c r="D15">
        <v>0.68100000000000005</v>
      </c>
      <c r="E15">
        <f t="shared" si="0"/>
        <v>0.70000000000000007</v>
      </c>
      <c r="F15" s="69">
        <v>54</v>
      </c>
      <c r="I15" s="10">
        <v>1301</v>
      </c>
      <c r="J15" s="12">
        <v>37.894057034742481</v>
      </c>
      <c r="K15" s="10">
        <v>0.53500000000000003</v>
      </c>
      <c r="L15">
        <f t="shared" si="1"/>
        <v>0.55000000000000004</v>
      </c>
      <c r="M15" s="69">
        <v>269</v>
      </c>
      <c r="N15">
        <f>COUNTA(M15:M17)</f>
        <v>3</v>
      </c>
      <c r="O15">
        <f>(N15/324)*100</f>
        <v>0.92592592592592582</v>
      </c>
      <c r="P15">
        <v>136</v>
      </c>
      <c r="Q15" s="12">
        <v>99.084284735491195</v>
      </c>
      <c r="R15">
        <v>0.20200000000000001</v>
      </c>
      <c r="S15">
        <f t="shared" si="2"/>
        <v>0.2</v>
      </c>
      <c r="T15" s="69">
        <v>82</v>
      </c>
      <c r="U15">
        <f>COUNTA(T15:T17)</f>
        <v>3</v>
      </c>
      <c r="V15">
        <f>(U15/734)*100</f>
        <v>0.40871934604904631</v>
      </c>
      <c r="W15" s="10">
        <v>183</v>
      </c>
      <c r="X15" s="12">
        <v>133.81739649636094</v>
      </c>
      <c r="Y15">
        <v>0.495</v>
      </c>
      <c r="Z15">
        <f t="shared" si="3"/>
        <v>0.5</v>
      </c>
      <c r="AA15" s="68">
        <v>0.4</v>
      </c>
      <c r="AB15" s="1" t="s">
        <v>59</v>
      </c>
      <c r="AD15" s="10">
        <v>796</v>
      </c>
      <c r="AE15" s="12">
        <v>82.842552290939238</v>
      </c>
      <c r="AF15" s="10">
        <v>0.27600000000000002</v>
      </c>
      <c r="AG15">
        <f t="shared" si="4"/>
        <v>0.30000000000000004</v>
      </c>
      <c r="AH15" s="68">
        <v>0.30000000000000004</v>
      </c>
      <c r="AI15" s="1" t="s">
        <v>57</v>
      </c>
      <c r="AK15" s="10">
        <v>1024</v>
      </c>
      <c r="AL15" s="12">
        <v>142.36103093672608</v>
      </c>
      <c r="AM15">
        <v>0.54400000000000004</v>
      </c>
      <c r="AN15">
        <f t="shared" si="5"/>
        <v>0.55000000000000004</v>
      </c>
      <c r="AO15" s="69">
        <v>40</v>
      </c>
      <c r="AS15" s="145" t="s">
        <v>63</v>
      </c>
      <c r="AT15" s="147">
        <v>10.039370078740157</v>
      </c>
      <c r="AU15" s="113">
        <v>14.814814814814813</v>
      </c>
      <c r="AV15" s="12">
        <v>7.3569482288828345</v>
      </c>
      <c r="AW15" s="113">
        <v>11.683848797250858</v>
      </c>
      <c r="AX15" s="12">
        <v>10.521042084168336</v>
      </c>
      <c r="AY15" s="113">
        <v>11.502782931354361</v>
      </c>
      <c r="AZ15" s="1"/>
    </row>
    <row r="16" spans="1:64" x14ac:dyDescent="0.3">
      <c r="B16" s="10">
        <v>91</v>
      </c>
      <c r="C16" s="12">
        <v>175.18136537568202</v>
      </c>
      <c r="D16">
        <v>0.55300000000000005</v>
      </c>
      <c r="E16">
        <f t="shared" si="0"/>
        <v>0.55000000000000004</v>
      </c>
      <c r="F16" s="69">
        <v>374</v>
      </c>
      <c r="I16" s="10">
        <v>299</v>
      </c>
      <c r="J16" s="12">
        <v>34.508853156701655</v>
      </c>
      <c r="K16" s="10">
        <v>0.751</v>
      </c>
      <c r="L16">
        <f t="shared" si="1"/>
        <v>0.75</v>
      </c>
      <c r="M16" s="69">
        <v>293</v>
      </c>
      <c r="P16">
        <v>399</v>
      </c>
      <c r="Q16" s="12">
        <v>90.438727940104343</v>
      </c>
      <c r="R16">
        <v>0.44400000000000001</v>
      </c>
      <c r="S16">
        <f t="shared" si="2"/>
        <v>0.45</v>
      </c>
      <c r="T16" s="69">
        <v>557</v>
      </c>
      <c r="W16" s="10">
        <v>20</v>
      </c>
      <c r="X16" s="12">
        <v>126.95293666993729</v>
      </c>
      <c r="Y16">
        <v>0.53</v>
      </c>
      <c r="Z16">
        <f t="shared" si="3"/>
        <v>0.55000000000000004</v>
      </c>
      <c r="AA16" s="69">
        <v>3</v>
      </c>
      <c r="AB16">
        <f>COUNTA(AA16:AA28)</f>
        <v>13</v>
      </c>
      <c r="AC16">
        <f>(AB16/291)*100</f>
        <v>4.4673539518900345</v>
      </c>
      <c r="AD16" s="10">
        <v>348</v>
      </c>
      <c r="AE16" s="12">
        <v>71.352474684330474</v>
      </c>
      <c r="AF16" s="10">
        <v>0.64700000000000002</v>
      </c>
      <c r="AG16">
        <f t="shared" si="4"/>
        <v>0.65</v>
      </c>
      <c r="AH16" s="69">
        <v>101</v>
      </c>
      <c r="AI16">
        <f>COUNTA(AH16:AH27)</f>
        <v>12</v>
      </c>
      <c r="AJ16">
        <f>(AI16/998)*100</f>
        <v>1.2024048096192386</v>
      </c>
      <c r="AK16" s="10">
        <v>942</v>
      </c>
      <c r="AL16" s="12">
        <v>142.30959515999976</v>
      </c>
      <c r="AM16">
        <v>0.42899999999999999</v>
      </c>
      <c r="AN16">
        <f t="shared" si="5"/>
        <v>0.45</v>
      </c>
      <c r="AO16" s="69">
        <v>95</v>
      </c>
      <c r="AS16" s="145" t="s">
        <v>64</v>
      </c>
      <c r="AT16" s="147">
        <v>10.334645669291339</v>
      </c>
      <c r="AU16" s="113">
        <v>11.111111111111111</v>
      </c>
      <c r="AV16" s="12">
        <v>8.9918256130790191</v>
      </c>
      <c r="AW16" s="113">
        <v>12.027491408934708</v>
      </c>
      <c r="AX16" s="12">
        <v>9.2184368737474944</v>
      </c>
      <c r="AY16" s="113">
        <v>12.523191094619666</v>
      </c>
      <c r="AZ16" s="1"/>
    </row>
    <row r="17" spans="2:52" x14ac:dyDescent="0.3">
      <c r="B17" s="10">
        <v>172</v>
      </c>
      <c r="C17" s="12">
        <v>169.11652172843</v>
      </c>
      <c r="D17">
        <v>0.72099999999999997</v>
      </c>
      <c r="E17">
        <f t="shared" si="0"/>
        <v>0.70000000000000007</v>
      </c>
      <c r="F17" s="69">
        <v>699</v>
      </c>
      <c r="I17" s="10">
        <v>365</v>
      </c>
      <c r="J17" s="12">
        <v>28.592780761486772</v>
      </c>
      <c r="K17" s="10">
        <v>0.58599999999999997</v>
      </c>
      <c r="L17">
        <f t="shared" si="1"/>
        <v>0.60000000000000009</v>
      </c>
      <c r="M17" s="69">
        <v>635</v>
      </c>
      <c r="P17">
        <v>654</v>
      </c>
      <c r="Q17" s="12">
        <v>83.580835639181927</v>
      </c>
      <c r="R17">
        <v>0.65200000000000002</v>
      </c>
      <c r="S17">
        <f t="shared" si="2"/>
        <v>0.65</v>
      </c>
      <c r="T17" s="69">
        <v>695</v>
      </c>
      <c r="W17" s="10">
        <v>123</v>
      </c>
      <c r="X17" s="12">
        <v>120.57617121767024</v>
      </c>
      <c r="Y17">
        <v>0.629</v>
      </c>
      <c r="Z17">
        <f t="shared" si="3"/>
        <v>0.65</v>
      </c>
      <c r="AA17" s="69">
        <v>9</v>
      </c>
      <c r="AD17" s="10">
        <v>886</v>
      </c>
      <c r="AE17" s="12">
        <v>67.062185469260854</v>
      </c>
      <c r="AF17" s="10">
        <v>0.59499999999999997</v>
      </c>
      <c r="AG17">
        <f t="shared" si="4"/>
        <v>0.60000000000000009</v>
      </c>
      <c r="AH17" s="69">
        <v>118</v>
      </c>
      <c r="AK17" s="10">
        <v>1105</v>
      </c>
      <c r="AL17" s="12">
        <v>141.81755593928105</v>
      </c>
      <c r="AM17">
        <v>0.36899999999999999</v>
      </c>
      <c r="AN17">
        <f t="shared" si="5"/>
        <v>0.35000000000000003</v>
      </c>
      <c r="AO17" s="69">
        <v>113</v>
      </c>
      <c r="AS17" s="145" t="s">
        <v>65</v>
      </c>
      <c r="AT17" s="147">
        <v>12.795275590551181</v>
      </c>
      <c r="AU17" s="113">
        <v>14.19753086419753</v>
      </c>
      <c r="AV17" s="12">
        <v>11.444141689373296</v>
      </c>
      <c r="AW17" s="113">
        <v>14.0893470790378</v>
      </c>
      <c r="AX17" s="12">
        <v>13.527054108216433</v>
      </c>
      <c r="AY17" s="113">
        <v>12.894248608534323</v>
      </c>
      <c r="AZ17" s="1"/>
    </row>
    <row r="18" spans="2:52" x14ac:dyDescent="0.3">
      <c r="B18" s="10">
        <v>113</v>
      </c>
      <c r="C18" s="12">
        <v>162.93302867031784</v>
      </c>
      <c r="D18">
        <v>0.58299999999999996</v>
      </c>
      <c r="E18">
        <f t="shared" si="0"/>
        <v>0.60000000000000009</v>
      </c>
      <c r="F18" s="69">
        <v>737</v>
      </c>
      <c r="I18" s="10">
        <v>311</v>
      </c>
      <c r="J18" s="12">
        <v>28.503581415245126</v>
      </c>
      <c r="K18" s="10">
        <v>0.626</v>
      </c>
      <c r="L18">
        <f t="shared" si="1"/>
        <v>0.65</v>
      </c>
      <c r="M18" s="68">
        <v>0.35000000000000003</v>
      </c>
      <c r="N18" s="1" t="s">
        <v>58</v>
      </c>
      <c r="P18">
        <v>585</v>
      </c>
      <c r="Q18" s="12">
        <v>82.096854568586153</v>
      </c>
      <c r="R18">
        <v>0.52500000000000002</v>
      </c>
      <c r="S18">
        <f t="shared" si="2"/>
        <v>0.55000000000000004</v>
      </c>
      <c r="T18" s="68">
        <v>0.35000000000000003</v>
      </c>
      <c r="U18" s="1" t="s">
        <v>58</v>
      </c>
      <c r="W18" s="10">
        <v>178</v>
      </c>
      <c r="X18" s="12">
        <v>116.43429639295339</v>
      </c>
      <c r="Y18">
        <v>0.47399999999999998</v>
      </c>
      <c r="Z18">
        <f t="shared" si="3"/>
        <v>0.45</v>
      </c>
      <c r="AA18" s="69">
        <v>44</v>
      </c>
      <c r="AD18" s="10">
        <v>54</v>
      </c>
      <c r="AE18" s="12">
        <v>67.0166036896739</v>
      </c>
      <c r="AF18" s="10">
        <v>0.38100000000000001</v>
      </c>
      <c r="AG18">
        <f t="shared" si="4"/>
        <v>0.4</v>
      </c>
      <c r="AH18" s="69">
        <v>261</v>
      </c>
      <c r="AK18" s="10">
        <v>618</v>
      </c>
      <c r="AL18" s="12">
        <v>133.91393642120451</v>
      </c>
      <c r="AM18">
        <v>0.435</v>
      </c>
      <c r="AN18">
        <f t="shared" si="5"/>
        <v>0.45</v>
      </c>
      <c r="AO18" s="69">
        <v>116</v>
      </c>
      <c r="AS18" s="145" t="s">
        <v>66</v>
      </c>
      <c r="AT18" s="147">
        <v>12.893700787401574</v>
      </c>
      <c r="AU18" s="113">
        <v>15.74074074074074</v>
      </c>
      <c r="AV18" s="12">
        <v>15.803814713896458</v>
      </c>
      <c r="AW18" s="113">
        <v>15.120274914089347</v>
      </c>
      <c r="AX18" s="12">
        <v>13.026052104208416</v>
      </c>
      <c r="AY18" s="113">
        <v>12.708719851576994</v>
      </c>
      <c r="AZ18" s="1"/>
    </row>
    <row r="19" spans="2:52" x14ac:dyDescent="0.3">
      <c r="B19" s="10">
        <v>266</v>
      </c>
      <c r="C19" s="12">
        <v>162.07036892637694</v>
      </c>
      <c r="D19">
        <v>0.36899999999999999</v>
      </c>
      <c r="E19">
        <f t="shared" si="0"/>
        <v>0.35000000000000003</v>
      </c>
      <c r="F19" s="69">
        <v>776</v>
      </c>
      <c r="I19" s="10">
        <v>1212</v>
      </c>
      <c r="J19" s="12">
        <v>26.306001075107577</v>
      </c>
      <c r="K19" s="10">
        <v>0.754</v>
      </c>
      <c r="L19">
        <f t="shared" si="1"/>
        <v>0.75</v>
      </c>
      <c r="M19" s="69">
        <v>152</v>
      </c>
      <c r="N19">
        <f>COUNTA(M19:M24)</f>
        <v>6</v>
      </c>
      <c r="O19">
        <f>(N19/324)*100</f>
        <v>1.8518518518518516</v>
      </c>
      <c r="P19">
        <v>3</v>
      </c>
      <c r="Q19" s="12">
        <v>75.48510853538464</v>
      </c>
      <c r="R19" s="64">
        <v>0.73199999999999998</v>
      </c>
      <c r="S19">
        <f t="shared" si="2"/>
        <v>0.75</v>
      </c>
      <c r="T19" s="69">
        <v>16</v>
      </c>
      <c r="U19">
        <f>COUNTA(T19:T31)</f>
        <v>13</v>
      </c>
      <c r="V19">
        <f>(U19/734)*100</f>
        <v>1.7711171662125342</v>
      </c>
      <c r="W19" s="10">
        <v>179</v>
      </c>
      <c r="X19" s="12">
        <v>111.73688884054388</v>
      </c>
      <c r="Y19">
        <v>0.498</v>
      </c>
      <c r="Z19">
        <f t="shared" si="3"/>
        <v>0.5</v>
      </c>
      <c r="AA19" s="69">
        <v>70</v>
      </c>
      <c r="AD19" s="10">
        <v>897</v>
      </c>
      <c r="AE19" s="12">
        <v>66.283992766109264</v>
      </c>
      <c r="AF19" s="10">
        <v>0.61699999999999999</v>
      </c>
      <c r="AG19">
        <f t="shared" si="4"/>
        <v>0.60000000000000009</v>
      </c>
      <c r="AH19" s="69">
        <v>316</v>
      </c>
      <c r="AK19" s="10">
        <v>78</v>
      </c>
      <c r="AL19" s="12">
        <v>133.43006119341064</v>
      </c>
      <c r="AM19">
        <v>0.34</v>
      </c>
      <c r="AN19">
        <f t="shared" si="5"/>
        <v>0.35000000000000003</v>
      </c>
      <c r="AO19" s="69">
        <v>172</v>
      </c>
      <c r="AS19" s="145" t="s">
        <v>67</v>
      </c>
      <c r="AT19" s="147">
        <v>12.303149606299213</v>
      </c>
      <c r="AU19" s="113">
        <v>12.037037037037036</v>
      </c>
      <c r="AV19" s="12">
        <v>11.852861035422343</v>
      </c>
      <c r="AW19" s="113">
        <v>12.371134020618557</v>
      </c>
      <c r="AX19" s="12">
        <v>12.024048096192384</v>
      </c>
      <c r="AY19" s="113">
        <v>9.2764378478664185</v>
      </c>
      <c r="AZ19" s="1"/>
    </row>
    <row r="20" spans="2:52" x14ac:dyDescent="0.3">
      <c r="B20" s="10">
        <v>794</v>
      </c>
      <c r="C20" s="12">
        <v>146.98974048032875</v>
      </c>
      <c r="D20">
        <v>0.17499999999999999</v>
      </c>
      <c r="E20">
        <f t="shared" si="0"/>
        <v>0.2</v>
      </c>
      <c r="F20" s="69">
        <v>813</v>
      </c>
      <c r="I20" s="10">
        <v>535</v>
      </c>
      <c r="J20" s="12">
        <v>24.755003390850785</v>
      </c>
      <c r="K20" s="10">
        <v>0.55700000000000005</v>
      </c>
      <c r="L20">
        <f t="shared" si="1"/>
        <v>0.55000000000000004</v>
      </c>
      <c r="M20" s="69">
        <v>305</v>
      </c>
      <c r="P20">
        <v>547</v>
      </c>
      <c r="Q20" s="12">
        <v>74.78013158905803</v>
      </c>
      <c r="R20">
        <v>0.53800000000000003</v>
      </c>
      <c r="S20">
        <f t="shared" si="2"/>
        <v>0.55000000000000004</v>
      </c>
      <c r="T20" s="69">
        <v>45</v>
      </c>
      <c r="W20" s="10">
        <v>225</v>
      </c>
      <c r="X20" s="12">
        <v>111.4002297781503</v>
      </c>
      <c r="Y20">
        <v>0.56399999999999995</v>
      </c>
      <c r="Z20">
        <f t="shared" si="3"/>
        <v>0.55000000000000004</v>
      </c>
      <c r="AA20" s="69">
        <v>73</v>
      </c>
      <c r="AD20" s="10">
        <v>340</v>
      </c>
      <c r="AE20" s="12">
        <v>62.934835947685954</v>
      </c>
      <c r="AF20" s="10">
        <v>0.54</v>
      </c>
      <c r="AG20">
        <f t="shared" si="4"/>
        <v>0.55000000000000004</v>
      </c>
      <c r="AH20" s="69">
        <v>449</v>
      </c>
      <c r="AK20" s="10">
        <v>116</v>
      </c>
      <c r="AL20" s="12">
        <v>131.8326481171847</v>
      </c>
      <c r="AM20">
        <v>0.316</v>
      </c>
      <c r="AN20">
        <f t="shared" si="5"/>
        <v>0.30000000000000004</v>
      </c>
      <c r="AO20" s="69">
        <v>340</v>
      </c>
      <c r="AS20" s="145" t="s">
        <v>68</v>
      </c>
      <c r="AT20" s="147">
        <v>8.956692913385826</v>
      </c>
      <c r="AU20" s="113">
        <v>8.0246913580246915</v>
      </c>
      <c r="AV20" s="12">
        <v>13.623978201634879</v>
      </c>
      <c r="AW20" s="113">
        <v>5.8419243986254292</v>
      </c>
      <c r="AX20" s="12">
        <v>11.322645290581162</v>
      </c>
      <c r="AY20" s="113">
        <v>7.6066790352504636</v>
      </c>
      <c r="AZ20" s="1"/>
    </row>
    <row r="21" spans="2:52" x14ac:dyDescent="0.3">
      <c r="B21" s="10">
        <v>638</v>
      </c>
      <c r="C21" s="12">
        <v>143.35478906490505</v>
      </c>
      <c r="D21">
        <v>0.23400000000000001</v>
      </c>
      <c r="E21">
        <f t="shared" si="0"/>
        <v>0.25</v>
      </c>
      <c r="F21" s="69">
        <v>889</v>
      </c>
      <c r="I21" s="10">
        <v>1290</v>
      </c>
      <c r="J21" s="12">
        <v>24.316505599592421</v>
      </c>
      <c r="K21" s="10">
        <v>0.56100000000000005</v>
      </c>
      <c r="L21">
        <f t="shared" si="1"/>
        <v>0.55000000000000004</v>
      </c>
      <c r="M21" s="69">
        <v>323</v>
      </c>
      <c r="P21">
        <v>551</v>
      </c>
      <c r="Q21" s="12">
        <v>73.490322497983456</v>
      </c>
      <c r="R21">
        <v>0.79700000000000004</v>
      </c>
      <c r="S21">
        <f t="shared" si="2"/>
        <v>0.8</v>
      </c>
      <c r="T21" s="69">
        <v>83</v>
      </c>
      <c r="W21" s="10">
        <v>192</v>
      </c>
      <c r="X21" s="12">
        <v>110.56331012161233</v>
      </c>
      <c r="Y21">
        <v>0.78900000000000003</v>
      </c>
      <c r="Z21">
        <f t="shared" si="3"/>
        <v>0.8</v>
      </c>
      <c r="AA21" s="69">
        <v>74</v>
      </c>
      <c r="AD21" s="10">
        <v>627</v>
      </c>
      <c r="AE21" s="12">
        <v>62.147985960561229</v>
      </c>
      <c r="AF21" s="10">
        <v>0.628</v>
      </c>
      <c r="AG21">
        <f t="shared" si="4"/>
        <v>0.65</v>
      </c>
      <c r="AH21" s="69">
        <v>689</v>
      </c>
      <c r="AK21" s="10">
        <v>971</v>
      </c>
      <c r="AL21" s="12">
        <v>130.60763425062035</v>
      </c>
      <c r="AM21">
        <v>0.77300000000000002</v>
      </c>
      <c r="AN21">
        <f t="shared" si="5"/>
        <v>0.75</v>
      </c>
      <c r="AO21" s="69">
        <v>373</v>
      </c>
      <c r="AS21" s="145" t="s">
        <v>69</v>
      </c>
      <c r="AT21" s="147">
        <v>6.9881889763779528</v>
      </c>
      <c r="AU21" s="113">
        <v>3.0864197530864197</v>
      </c>
      <c r="AV21" s="12">
        <v>8.583106267029974</v>
      </c>
      <c r="AW21" s="113">
        <v>2.4054982817869419</v>
      </c>
      <c r="AX21" s="12">
        <v>5.0100200400801604</v>
      </c>
      <c r="AY21" s="113">
        <v>2.5046382189239331</v>
      </c>
      <c r="AZ21" s="1"/>
    </row>
    <row r="22" spans="2:52" x14ac:dyDescent="0.3">
      <c r="B22" s="10">
        <v>140</v>
      </c>
      <c r="C22" s="12">
        <v>142.84183920803966</v>
      </c>
      <c r="D22">
        <v>0.73199999999999998</v>
      </c>
      <c r="E22">
        <f t="shared" si="0"/>
        <v>0.75</v>
      </c>
      <c r="F22" s="69">
        <v>907</v>
      </c>
      <c r="I22" s="10">
        <v>269</v>
      </c>
      <c r="J22" s="12">
        <v>23.976397862229554</v>
      </c>
      <c r="K22" s="10">
        <v>0.28399999999999997</v>
      </c>
      <c r="L22">
        <f t="shared" si="1"/>
        <v>0.30000000000000004</v>
      </c>
      <c r="M22" s="69">
        <v>499</v>
      </c>
      <c r="P22">
        <v>532</v>
      </c>
      <c r="Q22" s="12">
        <v>66.562894827143893</v>
      </c>
      <c r="R22">
        <v>0.54800000000000004</v>
      </c>
      <c r="S22">
        <f t="shared" si="2"/>
        <v>0.55000000000000004</v>
      </c>
      <c r="T22" s="69">
        <v>94</v>
      </c>
      <c r="W22" s="10">
        <v>309</v>
      </c>
      <c r="X22" s="12">
        <v>108.3050042878058</v>
      </c>
      <c r="Y22">
        <v>0.54</v>
      </c>
      <c r="Z22">
        <f t="shared" si="3"/>
        <v>0.55000000000000004</v>
      </c>
      <c r="AA22" s="69">
        <v>97</v>
      </c>
      <c r="AD22" s="10">
        <v>852</v>
      </c>
      <c r="AE22" s="12">
        <v>60.978428697733506</v>
      </c>
      <c r="AF22" s="10">
        <v>0.57899999999999996</v>
      </c>
      <c r="AG22">
        <f t="shared" si="4"/>
        <v>0.60000000000000009</v>
      </c>
      <c r="AH22" s="69">
        <v>796</v>
      </c>
      <c r="AK22" s="10">
        <v>40</v>
      </c>
      <c r="AL22" s="12">
        <v>129.66102834945266</v>
      </c>
      <c r="AM22">
        <v>0.29799999999999999</v>
      </c>
      <c r="AN22">
        <f t="shared" si="5"/>
        <v>0.30000000000000004</v>
      </c>
      <c r="AO22" s="69">
        <v>419</v>
      </c>
      <c r="AS22" s="145" t="s">
        <v>70</v>
      </c>
      <c r="AT22" s="147">
        <v>1.7716535433070866</v>
      </c>
      <c r="AU22" s="113">
        <v>0.30864197530864196</v>
      </c>
      <c r="AV22" s="12">
        <v>3.4059945504087197</v>
      </c>
      <c r="AW22" s="113">
        <v>0.3436426116838488</v>
      </c>
      <c r="AX22" s="12">
        <v>2.4048096192384771</v>
      </c>
      <c r="AY22" s="113">
        <v>1.0204081632653061</v>
      </c>
      <c r="AZ22" s="1"/>
    </row>
    <row r="23" spans="2:52" x14ac:dyDescent="0.3">
      <c r="B23" s="10">
        <v>637</v>
      </c>
      <c r="C23" s="12">
        <v>140.13224530598211</v>
      </c>
      <c r="D23">
        <v>0.81899999999999995</v>
      </c>
      <c r="E23">
        <f t="shared" si="0"/>
        <v>0.8</v>
      </c>
      <c r="F23" s="69">
        <v>945</v>
      </c>
      <c r="I23" s="10">
        <v>349</v>
      </c>
      <c r="J23" s="12">
        <v>21.780933275879654</v>
      </c>
      <c r="K23" s="10">
        <v>0.64800000000000002</v>
      </c>
      <c r="L23">
        <f t="shared" si="1"/>
        <v>0.65</v>
      </c>
      <c r="M23" s="69">
        <v>507</v>
      </c>
      <c r="N23" s="10"/>
      <c r="O23" s="10"/>
      <c r="P23">
        <v>271</v>
      </c>
      <c r="Q23" s="12">
        <v>62.912577826407073</v>
      </c>
      <c r="R23">
        <v>0.61899999999999999</v>
      </c>
      <c r="S23">
        <f t="shared" si="2"/>
        <v>0.60000000000000009</v>
      </c>
      <c r="T23" s="69">
        <v>96</v>
      </c>
      <c r="W23" s="10">
        <v>46</v>
      </c>
      <c r="X23" s="12">
        <v>106.56464469744604</v>
      </c>
      <c r="Y23">
        <v>0.48699999999999999</v>
      </c>
      <c r="Z23">
        <f t="shared" si="3"/>
        <v>0.5</v>
      </c>
      <c r="AA23" s="69">
        <v>129</v>
      </c>
      <c r="AD23" s="10">
        <v>716</v>
      </c>
      <c r="AE23" s="12">
        <v>60.95650058361803</v>
      </c>
      <c r="AF23" s="10">
        <v>0.47799999999999998</v>
      </c>
      <c r="AG23">
        <f t="shared" si="4"/>
        <v>0.5</v>
      </c>
      <c r="AH23" s="69">
        <v>937</v>
      </c>
      <c r="AI23" s="10"/>
      <c r="AJ23" s="10"/>
      <c r="AK23" s="10">
        <v>117</v>
      </c>
      <c r="AL23" s="12">
        <v>123.59486817000176</v>
      </c>
      <c r="AM23">
        <v>0.41399999999999998</v>
      </c>
      <c r="AN23">
        <f t="shared" si="5"/>
        <v>0.4</v>
      </c>
      <c r="AO23" s="69">
        <v>494</v>
      </c>
      <c r="AQ23" s="10"/>
      <c r="AS23" s="146" t="s">
        <v>71</v>
      </c>
      <c r="AT23" s="148">
        <v>2.066929133858268</v>
      </c>
      <c r="AU23" s="114">
        <v>0.30864197530864196</v>
      </c>
      <c r="AV23" s="115">
        <v>1.0899182561307901</v>
      </c>
      <c r="AW23" s="114">
        <v>0</v>
      </c>
      <c r="AX23" s="115">
        <v>0.70140280561122248</v>
      </c>
      <c r="AY23" s="114">
        <v>0.7421150278293136</v>
      </c>
      <c r="AZ23" s="1"/>
    </row>
    <row r="24" spans="2:52" x14ac:dyDescent="0.3">
      <c r="B24" s="10">
        <v>828</v>
      </c>
      <c r="C24" s="12">
        <v>139.92811625594527</v>
      </c>
      <c r="D24">
        <v>0.41</v>
      </c>
      <c r="E24">
        <f t="shared" si="0"/>
        <v>0.4</v>
      </c>
      <c r="F24" s="68">
        <v>0.35000000000000003</v>
      </c>
      <c r="G24" s="1" t="s">
        <v>58</v>
      </c>
      <c r="I24" s="10">
        <v>1361</v>
      </c>
      <c r="J24" s="12">
        <v>21.179289213998612</v>
      </c>
      <c r="K24" s="10">
        <v>0.754</v>
      </c>
      <c r="L24">
        <f t="shared" si="1"/>
        <v>0.75</v>
      </c>
      <c r="M24" s="69">
        <v>1402</v>
      </c>
      <c r="N24" s="10"/>
      <c r="O24" s="10"/>
      <c r="P24">
        <v>83</v>
      </c>
      <c r="Q24" s="12">
        <v>62.009543016379276</v>
      </c>
      <c r="R24">
        <v>0.36399999999999999</v>
      </c>
      <c r="S24">
        <f t="shared" si="2"/>
        <v>0.35000000000000003</v>
      </c>
      <c r="T24" s="69">
        <v>138</v>
      </c>
      <c r="W24" s="10">
        <v>14</v>
      </c>
      <c r="X24" s="12">
        <v>102.74138623566876</v>
      </c>
      <c r="Y24">
        <v>0.60399999999999998</v>
      </c>
      <c r="Z24">
        <f t="shared" si="3"/>
        <v>0.60000000000000009</v>
      </c>
      <c r="AA24" s="69">
        <v>198</v>
      </c>
      <c r="AD24" s="10">
        <v>147</v>
      </c>
      <c r="AE24" s="12">
        <v>55.465316982679362</v>
      </c>
      <c r="AF24" s="10">
        <v>0.46400000000000002</v>
      </c>
      <c r="AG24">
        <f t="shared" si="4"/>
        <v>0.45</v>
      </c>
      <c r="AH24" s="69">
        <v>980</v>
      </c>
      <c r="AI24" s="10"/>
      <c r="AJ24" s="10"/>
      <c r="AK24" s="10">
        <v>413</v>
      </c>
      <c r="AL24" s="12">
        <v>121.15555874756139</v>
      </c>
      <c r="AM24">
        <v>0.38400000000000001</v>
      </c>
      <c r="AN24">
        <f t="shared" si="5"/>
        <v>0.4</v>
      </c>
      <c r="AO24" s="69">
        <v>653</v>
      </c>
      <c r="AQ24" s="10"/>
    </row>
    <row r="25" spans="2:52" x14ac:dyDescent="0.3">
      <c r="B25" s="10">
        <v>1047</v>
      </c>
      <c r="C25" s="12">
        <v>139.5194184756179</v>
      </c>
      <c r="D25">
        <v>0.44900000000000001</v>
      </c>
      <c r="E25">
        <f t="shared" si="0"/>
        <v>0.45</v>
      </c>
      <c r="F25" s="69">
        <v>31</v>
      </c>
      <c r="G25">
        <f>COUNTA(F25:F38)</f>
        <v>14</v>
      </c>
      <c r="H25">
        <f>(G25/1016)*100</f>
        <v>1.3779527559055118</v>
      </c>
      <c r="I25" s="10">
        <v>137</v>
      </c>
      <c r="J25" s="12">
        <v>20.867389014906145</v>
      </c>
      <c r="K25" s="10">
        <v>0.42899999999999999</v>
      </c>
      <c r="L25">
        <f t="shared" si="1"/>
        <v>0.45</v>
      </c>
      <c r="M25" s="68">
        <v>0.4</v>
      </c>
      <c r="N25" s="1" t="s">
        <v>59</v>
      </c>
      <c r="O25" s="10"/>
      <c r="P25">
        <v>27</v>
      </c>
      <c r="Q25" s="12">
        <v>52.408323250249985</v>
      </c>
      <c r="R25">
        <v>0.26100000000000001</v>
      </c>
      <c r="S25">
        <f t="shared" si="2"/>
        <v>0.25</v>
      </c>
      <c r="T25" s="69">
        <v>176</v>
      </c>
      <c r="W25" s="10">
        <v>38</v>
      </c>
      <c r="X25" s="12">
        <v>100.19155600471777</v>
      </c>
      <c r="Y25">
        <v>0.72499999999999998</v>
      </c>
      <c r="Z25">
        <f t="shared" si="3"/>
        <v>0.75</v>
      </c>
      <c r="AA25" s="69">
        <v>220</v>
      </c>
      <c r="AD25" s="10">
        <v>93</v>
      </c>
      <c r="AE25" s="12">
        <v>55.308998636575424</v>
      </c>
      <c r="AF25" s="10">
        <v>0.61699999999999999</v>
      </c>
      <c r="AG25">
        <f t="shared" si="4"/>
        <v>0.60000000000000009</v>
      </c>
      <c r="AH25" s="69">
        <v>998</v>
      </c>
      <c r="AI25" s="10"/>
      <c r="AJ25" s="10"/>
      <c r="AK25" s="10">
        <v>957</v>
      </c>
      <c r="AL25" s="12">
        <v>120.62895780433603</v>
      </c>
      <c r="AM25">
        <v>0.57799999999999996</v>
      </c>
      <c r="AN25">
        <f t="shared" si="5"/>
        <v>0.60000000000000009</v>
      </c>
      <c r="AO25" s="68">
        <v>0.35000000000000003</v>
      </c>
      <c r="AP25" s="1" t="s">
        <v>58</v>
      </c>
    </row>
    <row r="26" spans="2:52" x14ac:dyDescent="0.3">
      <c r="B26" s="10">
        <v>520</v>
      </c>
      <c r="C26" s="12">
        <v>132.75561929451291</v>
      </c>
      <c r="D26">
        <v>0.45500000000000002</v>
      </c>
      <c r="E26">
        <f t="shared" si="0"/>
        <v>0.45</v>
      </c>
      <c r="F26" s="69">
        <v>44</v>
      </c>
      <c r="I26" s="10">
        <v>1360</v>
      </c>
      <c r="J26" s="12">
        <v>19.291654126230029</v>
      </c>
      <c r="K26" s="10">
        <v>0.60199999999999998</v>
      </c>
      <c r="L26">
        <f t="shared" si="1"/>
        <v>0.60000000000000009</v>
      </c>
      <c r="M26" s="69">
        <v>139</v>
      </c>
      <c r="N26">
        <f>COUNTA(M26:M31)</f>
        <v>6</v>
      </c>
      <c r="O26">
        <f>(N26/324)*100</f>
        <v>1.8518518518518516</v>
      </c>
      <c r="P26">
        <v>432</v>
      </c>
      <c r="Q26" s="12">
        <v>52.098868139974208</v>
      </c>
      <c r="R26">
        <v>0.35199999999999998</v>
      </c>
      <c r="S26">
        <f t="shared" si="2"/>
        <v>0.35000000000000003</v>
      </c>
      <c r="T26" s="69">
        <v>432</v>
      </c>
      <c r="W26" s="10">
        <v>126</v>
      </c>
      <c r="X26" s="12">
        <v>98.181308145875931</v>
      </c>
      <c r="Y26">
        <v>0.58499999999999996</v>
      </c>
      <c r="Z26">
        <f t="shared" si="3"/>
        <v>0.60000000000000009</v>
      </c>
      <c r="AA26" s="69">
        <v>256</v>
      </c>
      <c r="AD26" s="10">
        <v>276</v>
      </c>
      <c r="AE26" s="12">
        <v>55.114132324429072</v>
      </c>
      <c r="AF26" s="10">
        <v>0.55900000000000005</v>
      </c>
      <c r="AG26">
        <f t="shared" si="4"/>
        <v>0.55000000000000004</v>
      </c>
      <c r="AH26" s="69">
        <v>1030</v>
      </c>
      <c r="AI26" s="10"/>
      <c r="AJ26" s="10"/>
      <c r="AK26" s="10">
        <v>14</v>
      </c>
      <c r="AL26" s="12">
        <v>118.54319975153801</v>
      </c>
      <c r="AM26">
        <v>0.24199999999999999</v>
      </c>
      <c r="AN26">
        <f t="shared" si="5"/>
        <v>0.25</v>
      </c>
      <c r="AO26" s="69">
        <v>20</v>
      </c>
      <c r="AP26">
        <f>COUNTA(AO26:AO52)</f>
        <v>27</v>
      </c>
      <c r="AQ26">
        <f>(AP26/1078)*100</f>
        <v>2.5046382189239331</v>
      </c>
    </row>
    <row r="27" spans="2:52" x14ac:dyDescent="0.3">
      <c r="B27" s="10">
        <v>549</v>
      </c>
      <c r="C27" s="12">
        <v>130.98970733918574</v>
      </c>
      <c r="D27">
        <v>0.504</v>
      </c>
      <c r="E27">
        <f t="shared" si="0"/>
        <v>0.5</v>
      </c>
      <c r="F27" s="69">
        <v>65</v>
      </c>
      <c r="I27" s="10">
        <v>1001</v>
      </c>
      <c r="J27" s="12">
        <v>18.952067844163853</v>
      </c>
      <c r="K27" s="10">
        <v>0.55200000000000005</v>
      </c>
      <c r="L27">
        <f t="shared" si="1"/>
        <v>0.55000000000000004</v>
      </c>
      <c r="M27" s="69">
        <v>328</v>
      </c>
      <c r="N27" s="10"/>
      <c r="O27" s="10"/>
      <c r="P27">
        <v>316</v>
      </c>
      <c r="Q27" s="12">
        <v>48.605513835943491</v>
      </c>
      <c r="R27">
        <v>0.69199999999999995</v>
      </c>
      <c r="S27">
        <f t="shared" si="2"/>
        <v>0.70000000000000007</v>
      </c>
      <c r="T27" s="69">
        <v>472</v>
      </c>
      <c r="W27" s="10">
        <v>182</v>
      </c>
      <c r="X27" s="12">
        <v>96.79494053868811</v>
      </c>
      <c r="Y27">
        <v>0.317</v>
      </c>
      <c r="Z27">
        <f t="shared" si="3"/>
        <v>0.30000000000000004</v>
      </c>
      <c r="AA27" s="69">
        <v>307</v>
      </c>
      <c r="AD27" s="10">
        <v>350</v>
      </c>
      <c r="AE27" s="12">
        <v>51.547294845683332</v>
      </c>
      <c r="AF27" s="10">
        <v>0.33200000000000002</v>
      </c>
      <c r="AG27">
        <f t="shared" si="4"/>
        <v>0.35000000000000003</v>
      </c>
      <c r="AH27" s="69">
        <v>1072</v>
      </c>
      <c r="AI27" s="10"/>
      <c r="AJ27" s="10"/>
      <c r="AK27" s="10">
        <v>173</v>
      </c>
      <c r="AL27" s="12">
        <v>118.43735638852196</v>
      </c>
      <c r="AM27">
        <v>0.65</v>
      </c>
      <c r="AN27">
        <f t="shared" si="5"/>
        <v>0.65</v>
      </c>
      <c r="AO27" s="69">
        <v>36</v>
      </c>
      <c r="AQ27" s="10"/>
    </row>
    <row r="28" spans="2:52" x14ac:dyDescent="0.3">
      <c r="B28" s="10">
        <v>33</v>
      </c>
      <c r="C28" s="12">
        <v>129.85776518322439</v>
      </c>
      <c r="D28">
        <v>0.69399999999999995</v>
      </c>
      <c r="E28">
        <f t="shared" si="0"/>
        <v>0.70000000000000007</v>
      </c>
      <c r="F28" s="69">
        <v>266</v>
      </c>
      <c r="I28" s="10">
        <v>1114</v>
      </c>
      <c r="J28" s="12">
        <v>18.695032897264507</v>
      </c>
      <c r="K28" s="10">
        <v>0.77300000000000002</v>
      </c>
      <c r="L28">
        <f t="shared" si="1"/>
        <v>0.75</v>
      </c>
      <c r="M28" s="69">
        <v>500</v>
      </c>
      <c r="N28" s="10"/>
      <c r="O28" s="10"/>
      <c r="P28">
        <v>62</v>
      </c>
      <c r="Q28" s="12">
        <v>47.465749487486981</v>
      </c>
      <c r="R28">
        <v>0.47899999999999998</v>
      </c>
      <c r="S28">
        <f t="shared" si="2"/>
        <v>0.5</v>
      </c>
      <c r="T28" s="69">
        <v>576</v>
      </c>
      <c r="W28" s="10">
        <v>66</v>
      </c>
      <c r="X28" s="12">
        <v>89.807215167406724</v>
      </c>
      <c r="Y28">
        <v>0.32100000000000001</v>
      </c>
      <c r="Z28">
        <f t="shared" si="3"/>
        <v>0.30000000000000004</v>
      </c>
      <c r="AA28" s="69">
        <v>317</v>
      </c>
      <c r="AD28" s="10">
        <v>83</v>
      </c>
      <c r="AE28" s="12">
        <v>50.87601272202955</v>
      </c>
      <c r="AF28" s="10">
        <v>0.254</v>
      </c>
      <c r="AG28">
        <f t="shared" si="4"/>
        <v>0.25</v>
      </c>
      <c r="AH28" s="68">
        <v>0.35000000000000003</v>
      </c>
      <c r="AI28" s="1" t="s">
        <v>58</v>
      </c>
      <c r="AJ28" s="10"/>
      <c r="AK28" s="10">
        <v>1066</v>
      </c>
      <c r="AL28" s="12">
        <v>115.55616404746435</v>
      </c>
      <c r="AM28">
        <v>0.40500000000000003</v>
      </c>
      <c r="AN28">
        <f t="shared" si="5"/>
        <v>0.4</v>
      </c>
      <c r="AO28" s="69">
        <v>56</v>
      </c>
      <c r="AQ28" s="10"/>
    </row>
    <row r="29" spans="2:52" x14ac:dyDescent="0.3">
      <c r="B29" s="10">
        <v>152</v>
      </c>
      <c r="C29" s="12">
        <v>128.89034208926014</v>
      </c>
      <c r="D29">
        <v>0.53700000000000003</v>
      </c>
      <c r="E29">
        <f t="shared" si="0"/>
        <v>0.55000000000000004</v>
      </c>
      <c r="F29" s="69">
        <v>291</v>
      </c>
      <c r="I29" s="10">
        <v>1138</v>
      </c>
      <c r="J29" s="12">
        <v>17.495336137220487</v>
      </c>
      <c r="K29" s="10">
        <v>0.47599999999999998</v>
      </c>
      <c r="L29">
        <f t="shared" si="1"/>
        <v>0.5</v>
      </c>
      <c r="M29" s="69">
        <v>1437</v>
      </c>
      <c r="N29" s="10"/>
      <c r="O29" s="10"/>
      <c r="P29">
        <v>33</v>
      </c>
      <c r="Q29" s="12">
        <v>45.050458758017655</v>
      </c>
      <c r="R29">
        <v>0.66300000000000003</v>
      </c>
      <c r="S29">
        <f t="shared" si="2"/>
        <v>0.65</v>
      </c>
      <c r="T29" s="69">
        <v>650</v>
      </c>
      <c r="W29" s="10">
        <v>215</v>
      </c>
      <c r="X29" s="12">
        <v>89.639764852821543</v>
      </c>
      <c r="Y29">
        <v>0.65800000000000003</v>
      </c>
      <c r="Z29">
        <f t="shared" si="3"/>
        <v>0.65</v>
      </c>
      <c r="AA29" s="68">
        <v>0.45</v>
      </c>
      <c r="AB29" s="1" t="s">
        <v>60</v>
      </c>
      <c r="AD29" s="10">
        <v>868</v>
      </c>
      <c r="AE29" s="12">
        <v>49.280595650091833</v>
      </c>
      <c r="AF29" s="10">
        <v>0.60299999999999998</v>
      </c>
      <c r="AG29">
        <f t="shared" si="4"/>
        <v>0.60000000000000009</v>
      </c>
      <c r="AH29" s="69">
        <v>39</v>
      </c>
      <c r="AI29">
        <f>COUNTA(AH29:AH45)</f>
        <v>17</v>
      </c>
      <c r="AJ29">
        <f>(AI29/998)*100</f>
        <v>1.7034068136272544</v>
      </c>
      <c r="AK29" s="10">
        <v>383</v>
      </c>
      <c r="AL29" s="12">
        <v>113.99198874372347</v>
      </c>
      <c r="AM29">
        <v>0.73699999999999999</v>
      </c>
      <c r="AN29">
        <f t="shared" si="5"/>
        <v>0.75</v>
      </c>
      <c r="AO29" s="69">
        <v>66</v>
      </c>
      <c r="AQ29" s="10"/>
    </row>
    <row r="30" spans="2:52" x14ac:dyDescent="0.3">
      <c r="B30" s="10">
        <v>291</v>
      </c>
      <c r="C30" s="12">
        <v>127.59868084877061</v>
      </c>
      <c r="D30">
        <v>0.36599999999999999</v>
      </c>
      <c r="E30">
        <f t="shared" si="0"/>
        <v>0.35000000000000003</v>
      </c>
      <c r="F30" s="69">
        <v>309</v>
      </c>
      <c r="I30" s="10">
        <v>621</v>
      </c>
      <c r="J30" s="12">
        <v>17.338161855051762</v>
      </c>
      <c r="K30" s="10">
        <v>0.45700000000000002</v>
      </c>
      <c r="L30">
        <f t="shared" si="1"/>
        <v>0.45</v>
      </c>
      <c r="M30" s="69">
        <v>1449</v>
      </c>
      <c r="N30" s="10"/>
      <c r="O30" s="10"/>
      <c r="P30">
        <v>531</v>
      </c>
      <c r="Q30" s="12">
        <v>44.601675581688838</v>
      </c>
      <c r="R30">
        <v>0.56299999999999994</v>
      </c>
      <c r="S30">
        <f t="shared" si="2"/>
        <v>0.55000000000000004</v>
      </c>
      <c r="T30" s="69">
        <v>693</v>
      </c>
      <c r="W30" s="10">
        <v>173</v>
      </c>
      <c r="X30" s="12">
        <v>89.120526704334196</v>
      </c>
      <c r="Y30">
        <v>0.68400000000000005</v>
      </c>
      <c r="Z30">
        <f t="shared" si="3"/>
        <v>0.70000000000000007</v>
      </c>
      <c r="AA30" s="69">
        <v>55</v>
      </c>
      <c r="AB30">
        <f>COUNTA(AA30:AA38)</f>
        <v>9</v>
      </c>
      <c r="AC30">
        <f>(AB30/291)*100</f>
        <v>3.0927835051546393</v>
      </c>
      <c r="AD30" s="10">
        <v>560</v>
      </c>
      <c r="AE30" s="12">
        <v>48.903229309280349</v>
      </c>
      <c r="AF30" s="10">
        <v>0.73699999999999999</v>
      </c>
      <c r="AG30">
        <f t="shared" si="4"/>
        <v>0.75</v>
      </c>
      <c r="AH30" s="69">
        <v>85</v>
      </c>
      <c r="AI30" s="10"/>
      <c r="AJ30" s="10"/>
      <c r="AK30" s="10">
        <v>347</v>
      </c>
      <c r="AL30" s="12">
        <v>113.34904321613649</v>
      </c>
      <c r="AM30">
        <v>0.66700000000000004</v>
      </c>
      <c r="AN30">
        <f t="shared" si="5"/>
        <v>0.65</v>
      </c>
      <c r="AO30" s="69">
        <v>78</v>
      </c>
      <c r="AQ30" s="10"/>
    </row>
    <row r="31" spans="2:52" x14ac:dyDescent="0.3">
      <c r="B31" s="10">
        <v>490</v>
      </c>
      <c r="C31" s="12">
        <v>126.53704554325994</v>
      </c>
      <c r="D31">
        <v>0.53500000000000003</v>
      </c>
      <c r="E31">
        <f t="shared" si="0"/>
        <v>0.55000000000000004</v>
      </c>
      <c r="F31" s="69">
        <v>417</v>
      </c>
      <c r="I31" s="10">
        <v>1066</v>
      </c>
      <c r="J31" s="12">
        <v>16.549133695530212</v>
      </c>
      <c r="K31" s="10">
        <v>0.497</v>
      </c>
      <c r="L31">
        <f t="shared" si="1"/>
        <v>0.5</v>
      </c>
      <c r="M31" s="69">
        <v>1594</v>
      </c>
      <c r="N31" s="10"/>
      <c r="O31" s="10"/>
      <c r="P31">
        <v>480</v>
      </c>
      <c r="Q31" s="12">
        <v>40.64828357019298</v>
      </c>
      <c r="R31">
        <v>0.80200000000000005</v>
      </c>
      <c r="S31">
        <f t="shared" si="2"/>
        <v>0.8</v>
      </c>
      <c r="T31" s="69">
        <v>736</v>
      </c>
      <c r="W31" s="10">
        <v>284</v>
      </c>
      <c r="X31" s="12">
        <v>88.875171806717361</v>
      </c>
      <c r="Y31">
        <v>0.50800000000000001</v>
      </c>
      <c r="Z31">
        <f t="shared" si="3"/>
        <v>0.5</v>
      </c>
      <c r="AA31" s="69">
        <v>109</v>
      </c>
      <c r="AD31" s="10">
        <v>238</v>
      </c>
      <c r="AE31" s="12">
        <v>48.54784981087483</v>
      </c>
      <c r="AF31" s="10">
        <v>0.35899999999999999</v>
      </c>
      <c r="AG31">
        <f t="shared" si="4"/>
        <v>0.35000000000000003</v>
      </c>
      <c r="AH31" s="69">
        <v>110</v>
      </c>
      <c r="AI31" s="10"/>
      <c r="AJ31" s="10"/>
      <c r="AK31" s="10">
        <v>1086</v>
      </c>
      <c r="AL31" s="12">
        <v>111.70725796532398</v>
      </c>
      <c r="AM31">
        <v>0.7</v>
      </c>
      <c r="AN31">
        <f t="shared" si="5"/>
        <v>0.70000000000000007</v>
      </c>
      <c r="AO31" s="69">
        <v>79</v>
      </c>
      <c r="AQ31" s="10"/>
    </row>
    <row r="32" spans="2:52" x14ac:dyDescent="0.3">
      <c r="B32" s="10">
        <v>605</v>
      </c>
      <c r="C32" s="12">
        <v>125.95613005830064</v>
      </c>
      <c r="D32">
        <v>0.436</v>
      </c>
      <c r="E32">
        <f t="shared" si="0"/>
        <v>0.45</v>
      </c>
      <c r="F32" s="69">
        <v>425</v>
      </c>
      <c r="I32" s="10">
        <v>618</v>
      </c>
      <c r="J32" s="12">
        <v>16.053151835524293</v>
      </c>
      <c r="K32" s="10">
        <v>0.81399999999999995</v>
      </c>
      <c r="L32">
        <f t="shared" si="1"/>
        <v>0.8</v>
      </c>
      <c r="M32" s="68">
        <v>0.45</v>
      </c>
      <c r="N32" s="1" t="s">
        <v>60</v>
      </c>
      <c r="O32" s="10"/>
      <c r="P32">
        <v>22</v>
      </c>
      <c r="Q32" s="12">
        <v>40.627918304961987</v>
      </c>
      <c r="R32">
        <v>0.67100000000000004</v>
      </c>
      <c r="S32">
        <f t="shared" si="2"/>
        <v>0.65</v>
      </c>
      <c r="T32" s="68">
        <v>0.4</v>
      </c>
      <c r="U32" s="1" t="s">
        <v>59</v>
      </c>
      <c r="W32" s="10">
        <v>188</v>
      </c>
      <c r="X32" s="12">
        <v>88.088045485636144</v>
      </c>
      <c r="Y32">
        <v>0.60599999999999998</v>
      </c>
      <c r="Z32">
        <f t="shared" si="3"/>
        <v>0.60000000000000009</v>
      </c>
      <c r="AA32" s="69">
        <v>146</v>
      </c>
      <c r="AD32" s="10">
        <v>375</v>
      </c>
      <c r="AE32" s="12">
        <v>48.516367819034997</v>
      </c>
      <c r="AF32" s="10">
        <v>0.41</v>
      </c>
      <c r="AG32">
        <f t="shared" si="4"/>
        <v>0.4</v>
      </c>
      <c r="AH32" s="69">
        <v>153</v>
      </c>
      <c r="AI32" s="10"/>
      <c r="AJ32" s="10"/>
      <c r="AK32" s="10">
        <v>36</v>
      </c>
      <c r="AL32" s="12">
        <v>107.19720863503764</v>
      </c>
      <c r="AM32">
        <v>0.34399999999999997</v>
      </c>
      <c r="AN32">
        <f t="shared" si="5"/>
        <v>0.35000000000000003</v>
      </c>
      <c r="AO32" s="69">
        <v>94</v>
      </c>
      <c r="AQ32" s="10"/>
    </row>
    <row r="33" spans="2:43" x14ac:dyDescent="0.3">
      <c r="B33" s="10">
        <v>484</v>
      </c>
      <c r="C33" s="12">
        <v>125.37201513797082</v>
      </c>
      <c r="D33">
        <v>0.64500000000000002</v>
      </c>
      <c r="E33">
        <f t="shared" si="0"/>
        <v>0.65</v>
      </c>
      <c r="F33" s="69">
        <v>509</v>
      </c>
      <c r="I33" s="10">
        <v>984</v>
      </c>
      <c r="J33" s="12">
        <v>16.005492694719358</v>
      </c>
      <c r="K33" s="10">
        <v>0.755</v>
      </c>
      <c r="L33">
        <f t="shared" si="1"/>
        <v>0.75</v>
      </c>
      <c r="M33" s="69">
        <v>44</v>
      </c>
      <c r="N33">
        <f>COUNTA(M33:M46)</f>
        <v>14</v>
      </c>
      <c r="O33">
        <f>(N33/324)*100</f>
        <v>4.3209876543209873</v>
      </c>
      <c r="P33">
        <v>213</v>
      </c>
      <c r="Q33" s="12">
        <v>39.638082675669253</v>
      </c>
      <c r="R33">
        <v>0.71399999999999997</v>
      </c>
      <c r="S33">
        <f t="shared" si="2"/>
        <v>0.70000000000000007</v>
      </c>
      <c r="T33" s="69">
        <v>39</v>
      </c>
      <c r="U33">
        <f>COUNTA(T33:T39)</f>
        <v>7</v>
      </c>
      <c r="V33">
        <f>(U33/734)*100</f>
        <v>0.9536784741144414</v>
      </c>
      <c r="W33" s="10">
        <v>15</v>
      </c>
      <c r="X33" s="12">
        <v>84.883068156740265</v>
      </c>
      <c r="Y33">
        <v>0.749</v>
      </c>
      <c r="Z33">
        <f t="shared" si="3"/>
        <v>0.75</v>
      </c>
      <c r="AA33" s="69">
        <v>160</v>
      </c>
      <c r="AD33" s="10">
        <v>119</v>
      </c>
      <c r="AE33" s="12">
        <v>47.107634227574145</v>
      </c>
      <c r="AF33" s="10">
        <v>0.55400000000000005</v>
      </c>
      <c r="AG33">
        <f t="shared" si="4"/>
        <v>0.55000000000000004</v>
      </c>
      <c r="AH33" s="69">
        <v>221</v>
      </c>
      <c r="AI33" s="10"/>
      <c r="AJ33" s="10"/>
      <c r="AK33" s="10">
        <v>235</v>
      </c>
      <c r="AL33" s="12">
        <v>105.39991627970474</v>
      </c>
      <c r="AM33">
        <v>0.56499999999999995</v>
      </c>
      <c r="AN33">
        <f t="shared" si="5"/>
        <v>0.55000000000000004</v>
      </c>
      <c r="AO33" s="69">
        <v>97</v>
      </c>
      <c r="AQ33" s="10"/>
    </row>
    <row r="34" spans="2:43" x14ac:dyDescent="0.3">
      <c r="B34" s="10">
        <v>425</v>
      </c>
      <c r="C34" s="12">
        <v>124.88053186839879</v>
      </c>
      <c r="D34">
        <v>0.374</v>
      </c>
      <c r="E34">
        <f t="shared" si="0"/>
        <v>0.35000000000000003</v>
      </c>
      <c r="F34" s="69">
        <v>624</v>
      </c>
      <c r="I34" s="10">
        <v>1386</v>
      </c>
      <c r="J34" s="12">
        <v>16.001514692248396</v>
      </c>
      <c r="K34" s="10">
        <v>0.54400000000000004</v>
      </c>
      <c r="L34">
        <f t="shared" si="1"/>
        <v>0.55000000000000004</v>
      </c>
      <c r="M34" s="69">
        <v>57</v>
      </c>
      <c r="N34" s="10"/>
      <c r="O34" s="10"/>
      <c r="P34">
        <v>368</v>
      </c>
      <c r="Q34" s="12">
        <v>38.366551026490789</v>
      </c>
      <c r="R34">
        <v>0.71399999999999997</v>
      </c>
      <c r="S34">
        <f t="shared" si="2"/>
        <v>0.70000000000000007</v>
      </c>
      <c r="T34" s="69">
        <v>113</v>
      </c>
      <c r="W34" s="10">
        <v>140</v>
      </c>
      <c r="X34" s="12">
        <v>84.11535026434413</v>
      </c>
      <c r="Y34">
        <v>0.61399999999999999</v>
      </c>
      <c r="Z34">
        <f t="shared" si="3"/>
        <v>0.60000000000000009</v>
      </c>
      <c r="AA34" s="69">
        <v>161</v>
      </c>
      <c r="AD34" s="10">
        <v>201</v>
      </c>
      <c r="AE34" s="12">
        <v>46.808018635488807</v>
      </c>
      <c r="AF34" s="10">
        <v>0.61699999999999999</v>
      </c>
      <c r="AG34">
        <f t="shared" si="4"/>
        <v>0.60000000000000009</v>
      </c>
      <c r="AH34" s="69">
        <v>238</v>
      </c>
      <c r="AI34" s="10"/>
      <c r="AJ34" s="10"/>
      <c r="AK34" s="10">
        <v>87</v>
      </c>
      <c r="AL34" s="12">
        <v>104.48510816581809</v>
      </c>
      <c r="AM34">
        <v>0.44900000000000001</v>
      </c>
      <c r="AN34">
        <f t="shared" si="5"/>
        <v>0.45</v>
      </c>
      <c r="AO34" s="69">
        <v>227</v>
      </c>
      <c r="AQ34" s="10"/>
    </row>
    <row r="35" spans="2:43" x14ac:dyDescent="0.3">
      <c r="B35" s="10">
        <v>205</v>
      </c>
      <c r="C35" s="12">
        <v>120.04278620310187</v>
      </c>
      <c r="D35">
        <v>0.27300000000000002</v>
      </c>
      <c r="E35">
        <f t="shared" si="0"/>
        <v>0.25</v>
      </c>
      <c r="F35" s="69">
        <v>734</v>
      </c>
      <c r="I35" s="10">
        <v>1012</v>
      </c>
      <c r="J35" s="12">
        <v>15.789246431009456</v>
      </c>
      <c r="K35" s="10">
        <v>0.76500000000000001</v>
      </c>
      <c r="L35">
        <f t="shared" si="1"/>
        <v>0.75</v>
      </c>
      <c r="M35" s="69">
        <v>137</v>
      </c>
      <c r="N35" s="10"/>
      <c r="O35" s="10"/>
      <c r="P35">
        <v>729</v>
      </c>
      <c r="Q35" s="12">
        <v>37.781329431381728</v>
      </c>
      <c r="R35">
        <v>0.44900000000000001</v>
      </c>
      <c r="S35">
        <f t="shared" si="2"/>
        <v>0.45</v>
      </c>
      <c r="T35" s="69">
        <v>320</v>
      </c>
      <c r="W35" s="10">
        <v>88</v>
      </c>
      <c r="X35" s="12">
        <v>82.683326079089142</v>
      </c>
      <c r="Y35">
        <v>0.54</v>
      </c>
      <c r="Z35">
        <f t="shared" si="3"/>
        <v>0.55000000000000004</v>
      </c>
      <c r="AA35" s="69">
        <v>178</v>
      </c>
      <c r="AD35" s="10">
        <v>837</v>
      </c>
      <c r="AE35" s="12">
        <v>45.722335991292745</v>
      </c>
      <c r="AF35" s="10">
        <v>0.22</v>
      </c>
      <c r="AG35">
        <f t="shared" si="4"/>
        <v>0.2</v>
      </c>
      <c r="AH35" s="69">
        <v>312</v>
      </c>
      <c r="AI35" s="10"/>
      <c r="AJ35" s="10"/>
      <c r="AK35" s="10">
        <v>1037</v>
      </c>
      <c r="AL35" s="12">
        <v>104.40526035783193</v>
      </c>
      <c r="AM35">
        <v>0.61799999999999999</v>
      </c>
      <c r="AN35">
        <f t="shared" si="5"/>
        <v>0.60000000000000009</v>
      </c>
      <c r="AO35" s="69">
        <v>268</v>
      </c>
      <c r="AQ35" s="10"/>
    </row>
    <row r="36" spans="2:43" x14ac:dyDescent="0.3">
      <c r="B36" s="10">
        <v>250</v>
      </c>
      <c r="C36" s="12">
        <v>116.9139133401339</v>
      </c>
      <c r="D36">
        <v>0.57599999999999996</v>
      </c>
      <c r="E36">
        <f t="shared" si="0"/>
        <v>0.60000000000000009</v>
      </c>
      <c r="F36" s="69">
        <v>780</v>
      </c>
      <c r="I36" s="10">
        <v>464</v>
      </c>
      <c r="J36" s="12">
        <v>15.785213932812928</v>
      </c>
      <c r="K36" s="10">
        <v>0.58399999999999996</v>
      </c>
      <c r="L36">
        <f t="shared" si="1"/>
        <v>0.60000000000000009</v>
      </c>
      <c r="M36" s="69">
        <v>292</v>
      </c>
      <c r="N36" s="10"/>
      <c r="O36" s="10"/>
      <c r="P36">
        <v>191</v>
      </c>
      <c r="Q36" s="12">
        <v>37.551468623666274</v>
      </c>
      <c r="R36">
        <v>0.82399999999999995</v>
      </c>
      <c r="S36">
        <f t="shared" si="2"/>
        <v>0.8</v>
      </c>
      <c r="T36" s="69">
        <v>329</v>
      </c>
      <c r="W36" s="10">
        <v>266</v>
      </c>
      <c r="X36" s="12">
        <v>80.736298213824895</v>
      </c>
      <c r="Y36">
        <v>0.71499999999999997</v>
      </c>
      <c r="Z36">
        <f t="shared" si="3"/>
        <v>0.70000000000000007</v>
      </c>
      <c r="AA36" s="69">
        <v>252</v>
      </c>
      <c r="AD36" s="10">
        <v>945</v>
      </c>
      <c r="AE36" s="12">
        <v>45.694480294792648</v>
      </c>
      <c r="AF36" s="10">
        <v>0.52</v>
      </c>
      <c r="AG36">
        <f t="shared" si="4"/>
        <v>0.5</v>
      </c>
      <c r="AH36" s="69">
        <v>319</v>
      </c>
      <c r="AI36" s="10"/>
      <c r="AJ36" s="10"/>
      <c r="AK36" s="10">
        <v>479</v>
      </c>
      <c r="AL36" s="12">
        <v>104.07485830409044</v>
      </c>
      <c r="AM36">
        <v>0.69299999999999995</v>
      </c>
      <c r="AN36">
        <f t="shared" si="5"/>
        <v>0.70000000000000007</v>
      </c>
      <c r="AO36" s="69">
        <v>304</v>
      </c>
      <c r="AQ36" s="10"/>
    </row>
    <row r="37" spans="2:43" x14ac:dyDescent="0.3">
      <c r="B37" s="10">
        <v>809</v>
      </c>
      <c r="C37" s="12">
        <v>116.81258869219646</v>
      </c>
      <c r="D37">
        <v>0.42099999999999999</v>
      </c>
      <c r="E37">
        <f t="shared" si="0"/>
        <v>0.4</v>
      </c>
      <c r="F37" s="69">
        <v>918</v>
      </c>
      <c r="I37" s="10">
        <v>231</v>
      </c>
      <c r="J37" s="12">
        <v>15.655625581928012</v>
      </c>
      <c r="K37" s="10">
        <v>0.5</v>
      </c>
      <c r="L37">
        <f t="shared" si="1"/>
        <v>0.5</v>
      </c>
      <c r="M37" s="69">
        <v>294</v>
      </c>
      <c r="N37" s="10"/>
      <c r="O37" s="10"/>
      <c r="P37">
        <v>671</v>
      </c>
      <c r="Q37" s="12">
        <v>36.044606135284099</v>
      </c>
      <c r="R37">
        <v>0.47899999999999998</v>
      </c>
      <c r="S37">
        <f t="shared" si="2"/>
        <v>0.5</v>
      </c>
      <c r="T37" s="69">
        <v>366</v>
      </c>
      <c r="W37" s="10">
        <v>64</v>
      </c>
      <c r="X37" s="12">
        <v>80.354541746319228</v>
      </c>
      <c r="Y37">
        <v>0.754</v>
      </c>
      <c r="Z37">
        <f t="shared" si="3"/>
        <v>0.75</v>
      </c>
      <c r="AA37" s="69">
        <v>292</v>
      </c>
      <c r="AD37" s="10">
        <v>366</v>
      </c>
      <c r="AE37" s="12">
        <v>45.438807705996645</v>
      </c>
      <c r="AF37" s="10">
        <v>0.436</v>
      </c>
      <c r="AG37">
        <f t="shared" si="4"/>
        <v>0.45</v>
      </c>
      <c r="AH37" s="69">
        <v>341</v>
      </c>
      <c r="AI37" s="10"/>
      <c r="AJ37" s="10"/>
      <c r="AK37" s="10">
        <v>7</v>
      </c>
      <c r="AL37" s="12">
        <v>103.8844472535482</v>
      </c>
      <c r="AM37">
        <v>0.29099999999999998</v>
      </c>
      <c r="AN37">
        <f t="shared" si="5"/>
        <v>0.30000000000000004</v>
      </c>
      <c r="AO37" s="69">
        <v>324</v>
      </c>
      <c r="AQ37" s="10"/>
    </row>
    <row r="38" spans="2:43" x14ac:dyDescent="0.3">
      <c r="B38" s="10">
        <v>117</v>
      </c>
      <c r="C38" s="12">
        <v>113.37880651868178</v>
      </c>
      <c r="D38">
        <v>0.63700000000000001</v>
      </c>
      <c r="E38">
        <f t="shared" si="0"/>
        <v>0.65</v>
      </c>
      <c r="F38" s="69">
        <v>1074</v>
      </c>
      <c r="I38" s="10">
        <v>992</v>
      </c>
      <c r="J38" s="12">
        <v>15.426226723051945</v>
      </c>
      <c r="K38" s="10">
        <v>0.73399999999999999</v>
      </c>
      <c r="L38">
        <f t="shared" si="1"/>
        <v>0.75</v>
      </c>
      <c r="M38" s="69">
        <v>295</v>
      </c>
      <c r="N38" s="10"/>
      <c r="O38" s="10"/>
      <c r="P38">
        <v>277</v>
      </c>
      <c r="Q38" s="12">
        <v>35.698535828874334</v>
      </c>
      <c r="R38">
        <v>0.60799999999999998</v>
      </c>
      <c r="S38">
        <f t="shared" si="2"/>
        <v>0.60000000000000009</v>
      </c>
      <c r="T38" s="69">
        <v>444</v>
      </c>
      <c r="W38" s="10">
        <v>185</v>
      </c>
      <c r="X38" s="12">
        <v>78.306587509893092</v>
      </c>
      <c r="Y38">
        <v>0.78600000000000003</v>
      </c>
      <c r="Z38">
        <f t="shared" si="3"/>
        <v>0.8</v>
      </c>
      <c r="AA38" s="69">
        <v>305</v>
      </c>
      <c r="AD38" s="10">
        <v>288</v>
      </c>
      <c r="AE38" s="12">
        <v>40.42842568758433</v>
      </c>
      <c r="AF38" s="10">
        <v>0.44400000000000001</v>
      </c>
      <c r="AG38">
        <f t="shared" si="4"/>
        <v>0.45</v>
      </c>
      <c r="AH38" s="69">
        <v>350</v>
      </c>
      <c r="AI38" s="10"/>
      <c r="AJ38" s="10"/>
      <c r="AK38" s="10">
        <v>289</v>
      </c>
      <c r="AL38" s="12">
        <v>103.14829910216862</v>
      </c>
      <c r="AM38">
        <v>0.53300000000000003</v>
      </c>
      <c r="AN38">
        <f t="shared" si="5"/>
        <v>0.55000000000000004</v>
      </c>
      <c r="AO38" s="69">
        <v>427</v>
      </c>
      <c r="AQ38" s="10"/>
    </row>
    <row r="39" spans="2:43" x14ac:dyDescent="0.3">
      <c r="B39" s="10">
        <v>712</v>
      </c>
      <c r="C39" s="12">
        <v>112.33013191585955</v>
      </c>
      <c r="D39">
        <v>0.54200000000000004</v>
      </c>
      <c r="E39">
        <f t="shared" si="0"/>
        <v>0.55000000000000004</v>
      </c>
      <c r="F39" s="68">
        <v>0.4</v>
      </c>
      <c r="G39" s="1" t="s">
        <v>59</v>
      </c>
      <c r="I39" s="10">
        <v>240</v>
      </c>
      <c r="J39" s="12">
        <v>15.314395976995534</v>
      </c>
      <c r="K39" s="10">
        <v>0.68200000000000005</v>
      </c>
      <c r="L39">
        <f t="shared" si="1"/>
        <v>0.70000000000000007</v>
      </c>
      <c r="M39" s="69">
        <v>357</v>
      </c>
      <c r="N39" s="10"/>
      <c r="O39" s="10"/>
      <c r="P39">
        <v>686</v>
      </c>
      <c r="Q39" s="12">
        <v>35.179380857010237</v>
      </c>
      <c r="R39">
        <v>0.71099999999999997</v>
      </c>
      <c r="S39">
        <f t="shared" si="2"/>
        <v>0.70000000000000007</v>
      </c>
      <c r="T39" s="69">
        <v>708</v>
      </c>
      <c r="W39" s="10">
        <v>81</v>
      </c>
      <c r="X39" s="12">
        <v>77.368475955413658</v>
      </c>
      <c r="Y39">
        <v>0.47799999999999998</v>
      </c>
      <c r="Z39">
        <f t="shared" si="3"/>
        <v>0.5</v>
      </c>
      <c r="AA39" s="68">
        <v>0.5</v>
      </c>
      <c r="AB39" s="1" t="s">
        <v>61</v>
      </c>
      <c r="AD39" s="10">
        <v>153</v>
      </c>
      <c r="AE39" s="12">
        <v>40.090027155381122</v>
      </c>
      <c r="AF39" s="10">
        <v>0.33700000000000002</v>
      </c>
      <c r="AG39">
        <f t="shared" si="4"/>
        <v>0.35000000000000003</v>
      </c>
      <c r="AH39" s="69">
        <v>407</v>
      </c>
      <c r="AI39" s="10"/>
      <c r="AJ39" s="10"/>
      <c r="AK39" s="10">
        <v>870</v>
      </c>
      <c r="AL39" s="12">
        <v>101.49580870454101</v>
      </c>
      <c r="AM39">
        <v>0.59199999999999997</v>
      </c>
      <c r="AN39">
        <f t="shared" si="5"/>
        <v>0.60000000000000009</v>
      </c>
      <c r="AO39" s="69">
        <v>498</v>
      </c>
      <c r="AQ39" s="10"/>
    </row>
    <row r="40" spans="2:43" x14ac:dyDescent="0.3">
      <c r="B40" s="10">
        <v>877</v>
      </c>
      <c r="C40" s="12">
        <v>111.39965830589523</v>
      </c>
      <c r="D40">
        <v>0.48099999999999998</v>
      </c>
      <c r="E40">
        <f t="shared" si="0"/>
        <v>0.5</v>
      </c>
      <c r="F40" s="69">
        <v>18</v>
      </c>
      <c r="G40">
        <f>COUNTA(F40:F66)</f>
        <v>27</v>
      </c>
      <c r="H40">
        <f>(G40/1016)*100</f>
        <v>2.6574803149606301</v>
      </c>
      <c r="I40" s="10">
        <v>548</v>
      </c>
      <c r="J40" s="12">
        <v>15.109329911383053</v>
      </c>
      <c r="K40" s="10">
        <v>0.47499999999999998</v>
      </c>
      <c r="L40">
        <f t="shared" si="1"/>
        <v>0.5</v>
      </c>
      <c r="M40" s="69">
        <v>498</v>
      </c>
      <c r="N40" s="10"/>
      <c r="O40" s="10"/>
      <c r="P40">
        <v>235</v>
      </c>
      <c r="Q40" s="12">
        <v>35.054293383605746</v>
      </c>
      <c r="R40">
        <v>0.55900000000000005</v>
      </c>
      <c r="S40">
        <f t="shared" si="2"/>
        <v>0.55000000000000004</v>
      </c>
      <c r="T40" s="68">
        <v>0.45</v>
      </c>
      <c r="U40" s="1" t="s">
        <v>60</v>
      </c>
      <c r="W40" s="10">
        <v>96</v>
      </c>
      <c r="X40" s="12">
        <v>77.032025146936292</v>
      </c>
      <c r="Y40">
        <v>0.35599999999999998</v>
      </c>
      <c r="Z40">
        <f t="shared" si="3"/>
        <v>0.35000000000000003</v>
      </c>
      <c r="AA40" s="69">
        <v>24</v>
      </c>
      <c r="AB40">
        <f>COUNTA(AA40:AA63)</f>
        <v>24</v>
      </c>
      <c r="AC40">
        <f>(AB40/291)*100</f>
        <v>8.2474226804123703</v>
      </c>
      <c r="AD40" s="10">
        <v>59</v>
      </c>
      <c r="AE40" s="12">
        <v>39.213408397851062</v>
      </c>
      <c r="AF40" s="10">
        <v>0.376</v>
      </c>
      <c r="AG40">
        <f t="shared" si="4"/>
        <v>0.4</v>
      </c>
      <c r="AH40" s="69">
        <v>427</v>
      </c>
      <c r="AI40" s="10"/>
      <c r="AJ40" s="10"/>
      <c r="AK40" s="10">
        <v>1097</v>
      </c>
      <c r="AL40" s="12">
        <v>99.82616863717999</v>
      </c>
      <c r="AM40">
        <v>0.56000000000000005</v>
      </c>
      <c r="AN40">
        <f t="shared" si="5"/>
        <v>0.55000000000000004</v>
      </c>
      <c r="AO40" s="69">
        <v>508</v>
      </c>
      <c r="AQ40" s="10"/>
    </row>
    <row r="41" spans="2:43" x14ac:dyDescent="0.3">
      <c r="B41" s="10">
        <v>74</v>
      </c>
      <c r="C41" s="12">
        <v>111.35678952845532</v>
      </c>
      <c r="D41">
        <v>0.51300000000000001</v>
      </c>
      <c r="E41">
        <f t="shared" si="0"/>
        <v>0.5</v>
      </c>
      <c r="F41" s="69">
        <v>26</v>
      </c>
      <c r="I41" s="10">
        <v>1408</v>
      </c>
      <c r="J41" s="12">
        <v>15.016348536598279</v>
      </c>
      <c r="K41" s="10">
        <v>0.64600000000000002</v>
      </c>
      <c r="L41">
        <f t="shared" si="1"/>
        <v>0.65</v>
      </c>
      <c r="M41" s="69">
        <v>621</v>
      </c>
      <c r="N41" s="10"/>
      <c r="O41" s="10"/>
      <c r="P41">
        <v>25</v>
      </c>
      <c r="Q41" s="12">
        <v>33.347374984722428</v>
      </c>
      <c r="R41">
        <v>0.83799999999999997</v>
      </c>
      <c r="S41">
        <f t="shared" si="2"/>
        <v>0.85000000000000009</v>
      </c>
      <c r="T41" s="69">
        <v>11</v>
      </c>
      <c r="U41">
        <f>COUNTA(T41:T63)</f>
        <v>23</v>
      </c>
      <c r="V41">
        <f>(U41/734)*100</f>
        <v>3.1335149863760217</v>
      </c>
      <c r="W41" s="10">
        <v>220</v>
      </c>
      <c r="X41" s="12">
        <v>76.738909415984025</v>
      </c>
      <c r="Y41">
        <v>0.39200000000000002</v>
      </c>
      <c r="Z41">
        <f t="shared" si="3"/>
        <v>0.4</v>
      </c>
      <c r="AA41" s="69">
        <v>26</v>
      </c>
      <c r="AD41" s="10">
        <v>316</v>
      </c>
      <c r="AE41" s="12">
        <v>38.882446366175728</v>
      </c>
      <c r="AF41" s="10">
        <v>0.314</v>
      </c>
      <c r="AG41">
        <f t="shared" si="4"/>
        <v>0.30000000000000004</v>
      </c>
      <c r="AH41" s="69">
        <v>571</v>
      </c>
      <c r="AI41" s="10"/>
      <c r="AJ41" s="10"/>
      <c r="AK41" s="10">
        <v>443</v>
      </c>
      <c r="AL41" s="12">
        <v>99.470319704608102</v>
      </c>
      <c r="AM41">
        <v>0.748</v>
      </c>
      <c r="AN41">
        <f t="shared" si="5"/>
        <v>0.75</v>
      </c>
      <c r="AO41" s="69">
        <v>557</v>
      </c>
      <c r="AQ41" s="10"/>
    </row>
    <row r="42" spans="2:43" x14ac:dyDescent="0.3">
      <c r="B42" s="10">
        <v>887</v>
      </c>
      <c r="C42" s="12">
        <v>110.43944446997195</v>
      </c>
      <c r="D42">
        <v>0.51200000000000001</v>
      </c>
      <c r="E42">
        <f t="shared" si="0"/>
        <v>0.5</v>
      </c>
      <c r="F42" s="69">
        <v>37</v>
      </c>
      <c r="I42" s="10">
        <v>1123</v>
      </c>
      <c r="J42" s="12">
        <v>14.820047957642227</v>
      </c>
      <c r="K42" s="10">
        <v>0.56899999999999995</v>
      </c>
      <c r="L42">
        <f t="shared" si="1"/>
        <v>0.55000000000000004</v>
      </c>
      <c r="M42" s="69">
        <v>1030</v>
      </c>
      <c r="N42" s="10"/>
      <c r="O42" s="10"/>
      <c r="P42">
        <v>126</v>
      </c>
      <c r="Q42" s="12">
        <v>32.038815848365687</v>
      </c>
      <c r="R42">
        <v>0.47399999999999998</v>
      </c>
      <c r="S42">
        <f t="shared" si="2"/>
        <v>0.45</v>
      </c>
      <c r="T42" s="69">
        <v>13</v>
      </c>
      <c r="W42" s="10">
        <v>19</v>
      </c>
      <c r="X42" s="12">
        <v>75.239287209854709</v>
      </c>
      <c r="Y42">
        <v>0.626</v>
      </c>
      <c r="Z42">
        <f t="shared" si="3"/>
        <v>0.65</v>
      </c>
      <c r="AA42" s="69">
        <v>29</v>
      </c>
      <c r="AD42" s="10">
        <v>371</v>
      </c>
      <c r="AE42" s="12">
        <v>38.540384700830906</v>
      </c>
      <c r="AF42" s="10">
        <v>0.48699999999999999</v>
      </c>
      <c r="AG42">
        <f t="shared" si="4"/>
        <v>0.5</v>
      </c>
      <c r="AH42" s="69">
        <v>687</v>
      </c>
      <c r="AI42" s="10"/>
      <c r="AJ42" s="10"/>
      <c r="AK42" s="10">
        <v>121</v>
      </c>
      <c r="AL42" s="12">
        <v>99.239007222825492</v>
      </c>
      <c r="AM42">
        <v>0.441</v>
      </c>
      <c r="AN42">
        <f t="shared" si="5"/>
        <v>0.45</v>
      </c>
      <c r="AO42" s="69">
        <v>578</v>
      </c>
      <c r="AQ42" s="10"/>
    </row>
    <row r="43" spans="2:43" x14ac:dyDescent="0.3">
      <c r="B43" s="10">
        <v>66</v>
      </c>
      <c r="C43" s="12">
        <v>109.08106248776203</v>
      </c>
      <c r="D43">
        <v>0.69099999999999995</v>
      </c>
      <c r="E43">
        <f t="shared" si="0"/>
        <v>0.70000000000000007</v>
      </c>
      <c r="F43" s="69">
        <v>73</v>
      </c>
      <c r="I43" s="10">
        <v>965</v>
      </c>
      <c r="J43" s="12">
        <v>14.494292838262302</v>
      </c>
      <c r="K43" s="10">
        <v>0.72799999999999998</v>
      </c>
      <c r="L43">
        <f t="shared" si="1"/>
        <v>0.75</v>
      </c>
      <c r="M43" s="69">
        <v>1048</v>
      </c>
      <c r="N43" s="10"/>
      <c r="O43" s="10"/>
      <c r="P43">
        <v>127</v>
      </c>
      <c r="Q43" s="12">
        <v>31.821492892821276</v>
      </c>
      <c r="R43">
        <v>0.443</v>
      </c>
      <c r="S43">
        <f t="shared" si="2"/>
        <v>0.45</v>
      </c>
      <c r="T43" s="69">
        <v>48</v>
      </c>
      <c r="W43" s="10">
        <v>74</v>
      </c>
      <c r="X43" s="12">
        <v>74.068445038051593</v>
      </c>
      <c r="Y43">
        <v>0.42299999999999999</v>
      </c>
      <c r="Z43">
        <f t="shared" si="3"/>
        <v>0.4</v>
      </c>
      <c r="AA43" s="69">
        <v>36</v>
      </c>
      <c r="AD43" s="10">
        <v>1001</v>
      </c>
      <c r="AE43" s="12">
        <v>38.019848173524181</v>
      </c>
      <c r="AF43" s="10">
        <v>0.249</v>
      </c>
      <c r="AG43">
        <f t="shared" si="4"/>
        <v>0.25</v>
      </c>
      <c r="AH43" s="69">
        <v>834</v>
      </c>
      <c r="AI43" s="10"/>
      <c r="AJ43" s="10"/>
      <c r="AK43" s="10">
        <v>1049</v>
      </c>
      <c r="AL43" s="12">
        <v>98.298600727554359</v>
      </c>
      <c r="AM43">
        <v>0.45800000000000002</v>
      </c>
      <c r="AN43">
        <f t="shared" si="5"/>
        <v>0.45</v>
      </c>
      <c r="AO43" s="69">
        <v>590</v>
      </c>
      <c r="AQ43" s="10"/>
    </row>
    <row r="44" spans="2:43" x14ac:dyDescent="0.3">
      <c r="B44" s="10">
        <v>65</v>
      </c>
      <c r="C44" s="12">
        <v>106.11204733634602</v>
      </c>
      <c r="D44">
        <v>0.33500000000000002</v>
      </c>
      <c r="E44">
        <f t="shared" si="0"/>
        <v>0.35000000000000003</v>
      </c>
      <c r="F44" s="69">
        <v>75</v>
      </c>
      <c r="I44" s="10">
        <v>1025</v>
      </c>
      <c r="J44" s="12">
        <v>13.202518459530507</v>
      </c>
      <c r="K44" s="10">
        <v>0.64800000000000002</v>
      </c>
      <c r="L44">
        <f t="shared" si="1"/>
        <v>0.65</v>
      </c>
      <c r="M44" s="69">
        <v>1189</v>
      </c>
      <c r="N44" s="10"/>
      <c r="O44" s="10"/>
      <c r="P44">
        <v>576</v>
      </c>
      <c r="Q44" s="12">
        <v>31.117497871311748</v>
      </c>
      <c r="R44">
        <v>0.33400000000000002</v>
      </c>
      <c r="S44">
        <f t="shared" si="2"/>
        <v>0.35000000000000003</v>
      </c>
      <c r="T44" s="69">
        <v>81</v>
      </c>
      <c r="W44" s="10">
        <v>129</v>
      </c>
      <c r="X44" s="12">
        <v>73.587280040497802</v>
      </c>
      <c r="Y44">
        <v>0.4</v>
      </c>
      <c r="Z44">
        <f t="shared" si="3"/>
        <v>0.4</v>
      </c>
      <c r="AA44" s="69">
        <v>46</v>
      </c>
      <c r="AD44" s="10">
        <v>1050</v>
      </c>
      <c r="AE44" s="12">
        <v>37.003267509886122</v>
      </c>
      <c r="AF44" s="10">
        <v>0.68</v>
      </c>
      <c r="AG44">
        <f t="shared" si="4"/>
        <v>0.70000000000000007</v>
      </c>
      <c r="AH44" s="69">
        <v>952</v>
      </c>
      <c r="AI44" s="10"/>
      <c r="AJ44" s="10"/>
      <c r="AK44" s="10">
        <v>232</v>
      </c>
      <c r="AL44" s="12">
        <v>93.320436336740116</v>
      </c>
      <c r="AM44">
        <v>0.59199999999999997</v>
      </c>
      <c r="AN44">
        <f t="shared" si="5"/>
        <v>0.60000000000000009</v>
      </c>
      <c r="AO44" s="69">
        <v>759</v>
      </c>
      <c r="AQ44" s="10"/>
    </row>
    <row r="45" spans="2:43" x14ac:dyDescent="0.3">
      <c r="B45" s="10">
        <v>932</v>
      </c>
      <c r="C45" s="12">
        <v>105.46331763693235</v>
      </c>
      <c r="D45">
        <v>0.54400000000000004</v>
      </c>
      <c r="E45">
        <f t="shared" si="0"/>
        <v>0.55000000000000004</v>
      </c>
      <c r="F45" s="69">
        <v>80</v>
      </c>
      <c r="I45" s="10">
        <v>126</v>
      </c>
      <c r="J45" s="12">
        <v>13.139683491853527</v>
      </c>
      <c r="K45" s="10">
        <v>0.623</v>
      </c>
      <c r="L45">
        <f t="shared" si="1"/>
        <v>0.60000000000000009</v>
      </c>
      <c r="M45" s="69">
        <v>1460</v>
      </c>
      <c r="N45" s="10"/>
      <c r="O45" s="10"/>
      <c r="P45">
        <v>197</v>
      </c>
      <c r="Q45" s="12">
        <v>30.868956498070936</v>
      </c>
      <c r="R45">
        <v>0.499</v>
      </c>
      <c r="S45">
        <f t="shared" si="2"/>
        <v>0.5</v>
      </c>
      <c r="T45" s="69">
        <v>119</v>
      </c>
      <c r="W45" s="10">
        <v>61</v>
      </c>
      <c r="X45" s="12">
        <v>72.097159731721064</v>
      </c>
      <c r="Y45">
        <v>0.73699999999999999</v>
      </c>
      <c r="Z45">
        <f t="shared" si="3"/>
        <v>0.75</v>
      </c>
      <c r="AA45" s="69">
        <v>59</v>
      </c>
      <c r="AD45" s="10">
        <v>390</v>
      </c>
      <c r="AE45" s="12">
        <v>36.401379015167599</v>
      </c>
      <c r="AF45" s="10">
        <v>0.502</v>
      </c>
      <c r="AG45">
        <f t="shared" si="4"/>
        <v>0.5</v>
      </c>
      <c r="AH45" s="69">
        <v>1091</v>
      </c>
      <c r="AI45" s="10"/>
      <c r="AJ45" s="10"/>
      <c r="AK45" s="10">
        <v>946</v>
      </c>
      <c r="AL45" s="12">
        <v>90.780190313186395</v>
      </c>
      <c r="AM45">
        <v>0.67</v>
      </c>
      <c r="AN45">
        <f t="shared" si="5"/>
        <v>0.65</v>
      </c>
      <c r="AO45" s="69">
        <v>889</v>
      </c>
      <c r="AQ45" s="10"/>
    </row>
    <row r="46" spans="2:43" x14ac:dyDescent="0.3">
      <c r="B46" s="10">
        <v>716</v>
      </c>
      <c r="C46" s="12">
        <v>104.65192110968842</v>
      </c>
      <c r="D46">
        <v>0.55000000000000004</v>
      </c>
      <c r="E46">
        <f t="shared" si="0"/>
        <v>0.55000000000000004</v>
      </c>
      <c r="F46" s="69">
        <v>89</v>
      </c>
      <c r="I46" s="10">
        <v>499</v>
      </c>
      <c r="J46" s="12">
        <v>12.885279843040477</v>
      </c>
      <c r="K46" s="10">
        <v>0.36399999999999999</v>
      </c>
      <c r="L46">
        <f t="shared" si="1"/>
        <v>0.35000000000000003</v>
      </c>
      <c r="M46" s="69">
        <v>1607</v>
      </c>
      <c r="N46" s="10"/>
      <c r="O46" s="10"/>
      <c r="P46">
        <v>247</v>
      </c>
      <c r="Q46" s="12">
        <v>30.776011719007506</v>
      </c>
      <c r="R46">
        <v>0.65400000000000003</v>
      </c>
      <c r="S46">
        <f t="shared" si="2"/>
        <v>0.65</v>
      </c>
      <c r="T46" s="69">
        <v>126</v>
      </c>
      <c r="W46" s="10">
        <v>39</v>
      </c>
      <c r="X46" s="12">
        <v>71.440749681613084</v>
      </c>
      <c r="Y46">
        <v>0.69799999999999995</v>
      </c>
      <c r="Z46">
        <f t="shared" si="3"/>
        <v>0.70000000000000007</v>
      </c>
      <c r="AA46" s="69">
        <v>77</v>
      </c>
      <c r="AD46" s="10">
        <v>393</v>
      </c>
      <c r="AE46" s="12">
        <v>35.871100957586393</v>
      </c>
      <c r="AF46" s="10">
        <v>0.40300000000000002</v>
      </c>
      <c r="AG46">
        <f t="shared" si="4"/>
        <v>0.4</v>
      </c>
      <c r="AH46" s="68">
        <v>0.4</v>
      </c>
      <c r="AI46" s="1" t="s">
        <v>59</v>
      </c>
      <c r="AJ46" s="10"/>
      <c r="AK46" s="10">
        <v>591</v>
      </c>
      <c r="AL46" s="12">
        <v>90.585025771121266</v>
      </c>
      <c r="AM46">
        <v>0.38200000000000001</v>
      </c>
      <c r="AN46">
        <f t="shared" si="5"/>
        <v>0.4</v>
      </c>
      <c r="AO46" s="69">
        <v>907</v>
      </c>
      <c r="AQ46" s="10"/>
    </row>
    <row r="47" spans="2:43" x14ac:dyDescent="0.3">
      <c r="B47" s="10">
        <v>958</v>
      </c>
      <c r="C47" s="12">
        <v>103.44658719182388</v>
      </c>
      <c r="D47">
        <v>0.72</v>
      </c>
      <c r="E47">
        <f t="shared" si="0"/>
        <v>0.70000000000000007</v>
      </c>
      <c r="F47" s="69">
        <v>137</v>
      </c>
      <c r="I47" s="10">
        <v>705</v>
      </c>
      <c r="J47" s="12">
        <v>12.84073677960901</v>
      </c>
      <c r="K47" s="10">
        <v>0.8</v>
      </c>
      <c r="L47">
        <f t="shared" si="1"/>
        <v>0.8</v>
      </c>
      <c r="M47" s="68">
        <v>0.5</v>
      </c>
      <c r="N47" s="1" t="s">
        <v>61</v>
      </c>
      <c r="O47" s="10"/>
      <c r="P47">
        <v>339</v>
      </c>
      <c r="Q47" s="12">
        <v>30.235508811988709</v>
      </c>
      <c r="R47">
        <v>0.71699999999999997</v>
      </c>
      <c r="S47">
        <f t="shared" si="2"/>
        <v>0.70000000000000007</v>
      </c>
      <c r="T47" s="69">
        <v>127</v>
      </c>
      <c r="W47" s="10">
        <v>86</v>
      </c>
      <c r="X47" s="12">
        <v>70.536785927355623</v>
      </c>
      <c r="Y47">
        <v>0.68400000000000005</v>
      </c>
      <c r="Z47">
        <f t="shared" si="3"/>
        <v>0.70000000000000007</v>
      </c>
      <c r="AA47" s="69">
        <v>81</v>
      </c>
      <c r="AD47" s="10">
        <v>424</v>
      </c>
      <c r="AE47" s="12">
        <v>35.233628199729644</v>
      </c>
      <c r="AF47" s="10">
        <v>0.48199999999999998</v>
      </c>
      <c r="AG47">
        <f t="shared" si="4"/>
        <v>0.5</v>
      </c>
      <c r="AH47" s="69">
        <v>54</v>
      </c>
      <c r="AI47">
        <f>COUNTA(AH47:AH66)</f>
        <v>20</v>
      </c>
      <c r="AJ47">
        <f>(AI47/998)*100</f>
        <v>2.0040080160320639</v>
      </c>
      <c r="AK47" s="10">
        <v>1076</v>
      </c>
      <c r="AL47" s="12">
        <v>90.573077604377858</v>
      </c>
      <c r="AM47">
        <v>0.59899999999999998</v>
      </c>
      <c r="AN47">
        <f t="shared" si="5"/>
        <v>0.60000000000000009</v>
      </c>
      <c r="AO47" s="69">
        <v>915</v>
      </c>
      <c r="AQ47" s="10"/>
    </row>
    <row r="48" spans="2:43" x14ac:dyDescent="0.3">
      <c r="B48" s="10">
        <v>818</v>
      </c>
      <c r="C48" s="12">
        <v>102.27373811447546</v>
      </c>
      <c r="D48">
        <v>0.47299999999999998</v>
      </c>
      <c r="E48">
        <f t="shared" si="0"/>
        <v>0.45</v>
      </c>
      <c r="F48" s="69">
        <v>148</v>
      </c>
      <c r="I48" s="10">
        <v>1402</v>
      </c>
      <c r="J48" s="12">
        <v>12.786084527485141</v>
      </c>
      <c r="K48" s="10">
        <v>0.35299999999999998</v>
      </c>
      <c r="L48">
        <f t="shared" si="1"/>
        <v>0.35000000000000003</v>
      </c>
      <c r="M48" s="69">
        <v>231</v>
      </c>
      <c r="N48">
        <f>COUNTA(M48:M58)</f>
        <v>11</v>
      </c>
      <c r="O48">
        <f>(N48/324)*100</f>
        <v>3.3950617283950617</v>
      </c>
      <c r="P48">
        <v>172</v>
      </c>
      <c r="Q48" s="12">
        <v>30.208124432206827</v>
      </c>
      <c r="R48">
        <v>0.66300000000000003</v>
      </c>
      <c r="S48">
        <f t="shared" si="2"/>
        <v>0.65</v>
      </c>
      <c r="T48" s="69">
        <v>157</v>
      </c>
      <c r="W48" s="10">
        <v>27</v>
      </c>
      <c r="X48" s="12">
        <v>70.343378101312879</v>
      </c>
      <c r="Y48">
        <v>0.73699999999999999</v>
      </c>
      <c r="Z48">
        <f t="shared" si="3"/>
        <v>0.75</v>
      </c>
      <c r="AA48" s="69">
        <v>91</v>
      </c>
      <c r="AD48" s="10">
        <v>891</v>
      </c>
      <c r="AE48" s="12">
        <v>34.558626896356614</v>
      </c>
      <c r="AF48" s="10">
        <v>0.70599999999999996</v>
      </c>
      <c r="AG48">
        <f t="shared" si="4"/>
        <v>0.70000000000000007</v>
      </c>
      <c r="AH48" s="69">
        <v>59</v>
      </c>
      <c r="AI48" s="10"/>
      <c r="AJ48" s="10"/>
      <c r="AK48" s="10">
        <v>1129</v>
      </c>
      <c r="AL48" s="12">
        <v>89.109811024044049</v>
      </c>
      <c r="AM48">
        <v>0.51900000000000002</v>
      </c>
      <c r="AN48">
        <f t="shared" si="5"/>
        <v>0.5</v>
      </c>
      <c r="AO48" s="69">
        <v>953</v>
      </c>
      <c r="AQ48" s="10"/>
    </row>
    <row r="49" spans="2:43" x14ac:dyDescent="0.3">
      <c r="B49" s="10">
        <v>937</v>
      </c>
      <c r="C49" s="12">
        <v>100.54675185778835</v>
      </c>
      <c r="D49">
        <v>0.47</v>
      </c>
      <c r="E49">
        <f t="shared" si="0"/>
        <v>0.45</v>
      </c>
      <c r="F49" s="69">
        <v>149</v>
      </c>
      <c r="I49" s="10">
        <v>1018</v>
      </c>
      <c r="J49" s="12">
        <v>12.585348599266302</v>
      </c>
      <c r="K49" s="10">
        <v>0.54400000000000004</v>
      </c>
      <c r="L49">
        <f t="shared" si="1"/>
        <v>0.55000000000000004</v>
      </c>
      <c r="M49" s="69">
        <v>285</v>
      </c>
      <c r="N49" s="10"/>
      <c r="O49" s="10"/>
      <c r="P49">
        <v>538</v>
      </c>
      <c r="Q49" s="12">
        <v>29.723743372794239</v>
      </c>
      <c r="R49">
        <v>0.67600000000000005</v>
      </c>
      <c r="S49">
        <f t="shared" si="2"/>
        <v>0.70000000000000007</v>
      </c>
      <c r="T49" s="69">
        <v>223</v>
      </c>
      <c r="W49" s="10">
        <v>241</v>
      </c>
      <c r="X49" s="12">
        <v>68.673716032402396</v>
      </c>
      <c r="Y49">
        <v>0.72499999999999998</v>
      </c>
      <c r="Z49">
        <f t="shared" si="3"/>
        <v>0.75</v>
      </c>
      <c r="AA49" s="69">
        <v>114</v>
      </c>
      <c r="AD49" s="10">
        <v>38</v>
      </c>
      <c r="AE49" s="12">
        <v>34.475630741297174</v>
      </c>
      <c r="AF49" s="10">
        <v>0.54700000000000004</v>
      </c>
      <c r="AG49">
        <f t="shared" si="4"/>
        <v>0.55000000000000004</v>
      </c>
      <c r="AH49" s="69">
        <v>182</v>
      </c>
      <c r="AI49" s="10"/>
      <c r="AJ49" s="10"/>
      <c r="AK49" s="10">
        <v>1104</v>
      </c>
      <c r="AL49" s="12">
        <v>84.405477006004347</v>
      </c>
      <c r="AM49">
        <v>0.61</v>
      </c>
      <c r="AN49">
        <f t="shared" si="5"/>
        <v>0.60000000000000009</v>
      </c>
      <c r="AO49" s="69">
        <v>1048</v>
      </c>
      <c r="AQ49" s="10"/>
    </row>
    <row r="50" spans="2:43" x14ac:dyDescent="0.3">
      <c r="B50" s="10">
        <v>374</v>
      </c>
      <c r="C50" s="12">
        <v>98.549564176260432</v>
      </c>
      <c r="D50">
        <v>0.30499999999999999</v>
      </c>
      <c r="E50">
        <f t="shared" si="0"/>
        <v>0.30000000000000004</v>
      </c>
      <c r="F50" s="69">
        <v>165</v>
      </c>
      <c r="I50" s="10">
        <v>1289</v>
      </c>
      <c r="J50" s="12">
        <v>12.448022035418692</v>
      </c>
      <c r="K50" s="10">
        <v>0.78</v>
      </c>
      <c r="L50">
        <f t="shared" si="1"/>
        <v>0.8</v>
      </c>
      <c r="M50" s="69">
        <v>374</v>
      </c>
      <c r="N50" s="10"/>
      <c r="O50" s="10"/>
      <c r="P50">
        <v>245</v>
      </c>
      <c r="Q50" s="12">
        <v>29.398554436676449</v>
      </c>
      <c r="R50">
        <v>0.79900000000000004</v>
      </c>
      <c r="S50">
        <f t="shared" si="2"/>
        <v>0.8</v>
      </c>
      <c r="T50" s="69">
        <v>250</v>
      </c>
      <c r="W50" s="10">
        <v>91</v>
      </c>
      <c r="X50" s="12">
        <v>68.534521815855797</v>
      </c>
      <c r="Y50">
        <v>0.51900000000000002</v>
      </c>
      <c r="Z50">
        <f t="shared" si="3"/>
        <v>0.5</v>
      </c>
      <c r="AA50" s="69">
        <v>116</v>
      </c>
      <c r="AD50" s="10">
        <v>305</v>
      </c>
      <c r="AE50" s="12">
        <v>34.160269945505064</v>
      </c>
      <c r="AF50" s="10">
        <v>0.61</v>
      </c>
      <c r="AG50">
        <f t="shared" si="4"/>
        <v>0.60000000000000009</v>
      </c>
      <c r="AH50" s="69">
        <v>218</v>
      </c>
      <c r="AI50" s="10"/>
      <c r="AJ50" s="10"/>
      <c r="AK50" s="10">
        <v>148</v>
      </c>
      <c r="AL50" s="12">
        <v>82.933949747129191</v>
      </c>
      <c r="AM50">
        <v>0.40699999999999997</v>
      </c>
      <c r="AN50">
        <f t="shared" si="5"/>
        <v>0.4</v>
      </c>
      <c r="AO50" s="69">
        <v>1088</v>
      </c>
      <c r="AQ50" s="10"/>
    </row>
    <row r="51" spans="2:43" x14ac:dyDescent="0.3">
      <c r="B51" s="10">
        <v>780</v>
      </c>
      <c r="C51" s="12">
        <v>97.729622535218809</v>
      </c>
      <c r="D51">
        <v>0.36799999999999999</v>
      </c>
      <c r="E51">
        <f t="shared" si="0"/>
        <v>0.35000000000000003</v>
      </c>
      <c r="F51" s="69">
        <v>244</v>
      </c>
      <c r="I51" s="10">
        <v>1374</v>
      </c>
      <c r="J51" s="12">
        <v>11.850667567031337</v>
      </c>
      <c r="K51" s="10">
        <v>0.63900000000000001</v>
      </c>
      <c r="L51">
        <f t="shared" si="1"/>
        <v>0.65</v>
      </c>
      <c r="M51" s="69">
        <v>411</v>
      </c>
      <c r="N51" s="10"/>
      <c r="O51" s="10"/>
      <c r="P51">
        <v>434</v>
      </c>
      <c r="Q51" s="12">
        <v>28.852105891041116</v>
      </c>
      <c r="R51">
        <v>0.82199999999999995</v>
      </c>
      <c r="S51">
        <f t="shared" si="2"/>
        <v>0.8</v>
      </c>
      <c r="T51" s="69">
        <v>284</v>
      </c>
      <c r="W51" s="10">
        <v>112</v>
      </c>
      <c r="X51" s="12">
        <v>68.064744232777102</v>
      </c>
      <c r="Y51">
        <v>0.73</v>
      </c>
      <c r="Z51">
        <f t="shared" si="3"/>
        <v>0.75</v>
      </c>
      <c r="AA51" s="69">
        <v>163</v>
      </c>
      <c r="AD51" s="10">
        <v>346</v>
      </c>
      <c r="AE51" s="12">
        <v>33.980890852364645</v>
      </c>
      <c r="AF51" s="10">
        <v>0.78200000000000003</v>
      </c>
      <c r="AG51">
        <f t="shared" si="4"/>
        <v>0.8</v>
      </c>
      <c r="AH51" s="69">
        <v>251</v>
      </c>
      <c r="AI51" s="10"/>
      <c r="AJ51" s="10"/>
      <c r="AK51" s="10">
        <v>662</v>
      </c>
      <c r="AL51" s="12">
        <v>82.88327116894034</v>
      </c>
      <c r="AM51">
        <v>0.60299999999999998</v>
      </c>
      <c r="AN51">
        <f t="shared" si="5"/>
        <v>0.60000000000000009</v>
      </c>
      <c r="AO51" s="69">
        <v>1105</v>
      </c>
      <c r="AQ51" s="10"/>
    </row>
    <row r="52" spans="2:43" x14ac:dyDescent="0.3">
      <c r="B52" s="10">
        <v>262</v>
      </c>
      <c r="C52" s="12">
        <v>96.21707088541703</v>
      </c>
      <c r="D52">
        <v>0.40699999999999997</v>
      </c>
      <c r="E52">
        <f t="shared" si="0"/>
        <v>0.4</v>
      </c>
      <c r="F52" s="69">
        <v>257</v>
      </c>
      <c r="I52" s="10">
        <v>1260</v>
      </c>
      <c r="J52" s="12">
        <v>11.742735741504962</v>
      </c>
      <c r="K52" s="10">
        <v>0.68600000000000005</v>
      </c>
      <c r="L52">
        <f t="shared" si="1"/>
        <v>0.70000000000000007</v>
      </c>
      <c r="M52" s="69">
        <v>486</v>
      </c>
      <c r="N52" s="10"/>
      <c r="O52" s="10"/>
      <c r="P52">
        <v>361</v>
      </c>
      <c r="Q52" s="12">
        <v>28.655055093293861</v>
      </c>
      <c r="R52">
        <v>0.745</v>
      </c>
      <c r="S52">
        <f t="shared" si="2"/>
        <v>0.75</v>
      </c>
      <c r="T52" s="69">
        <v>295</v>
      </c>
      <c r="W52" s="10">
        <v>238</v>
      </c>
      <c r="X52" s="12">
        <v>67.923364833817402</v>
      </c>
      <c r="Y52">
        <v>0.61899999999999999</v>
      </c>
      <c r="Z52">
        <f t="shared" si="3"/>
        <v>0.60000000000000009</v>
      </c>
      <c r="AA52" s="69">
        <v>179</v>
      </c>
      <c r="AD52" s="10">
        <v>21</v>
      </c>
      <c r="AE52" s="12">
        <v>33.915256223619281</v>
      </c>
      <c r="AF52" s="10">
        <v>0.62</v>
      </c>
      <c r="AG52">
        <f t="shared" si="4"/>
        <v>0.60000000000000009</v>
      </c>
      <c r="AH52" s="69">
        <v>317</v>
      </c>
      <c r="AI52" s="10"/>
      <c r="AJ52" s="10"/>
      <c r="AK52" s="10">
        <v>493</v>
      </c>
      <c r="AL52" s="12">
        <v>82.606295256800081</v>
      </c>
      <c r="AM52">
        <v>0.63500000000000001</v>
      </c>
      <c r="AN52">
        <f t="shared" si="5"/>
        <v>0.65</v>
      </c>
      <c r="AO52" s="69">
        <v>1153</v>
      </c>
      <c r="AQ52" s="10"/>
    </row>
    <row r="53" spans="2:43" x14ac:dyDescent="0.3">
      <c r="B53" s="10">
        <v>871</v>
      </c>
      <c r="C53" s="12">
        <v>94.829511527559333</v>
      </c>
      <c r="D53">
        <v>0.65200000000000002</v>
      </c>
      <c r="E53">
        <f t="shared" si="0"/>
        <v>0.65</v>
      </c>
      <c r="F53" s="69">
        <v>262</v>
      </c>
      <c r="I53" s="10">
        <v>800</v>
      </c>
      <c r="J53" s="12">
        <v>11.578951768645235</v>
      </c>
      <c r="K53" s="10">
        <v>0.748</v>
      </c>
      <c r="L53">
        <f t="shared" si="1"/>
        <v>0.75</v>
      </c>
      <c r="M53" s="69">
        <v>548</v>
      </c>
      <c r="N53" s="10"/>
      <c r="O53" s="10"/>
      <c r="P53">
        <v>486</v>
      </c>
      <c r="Q53" s="12">
        <v>28.211735845458893</v>
      </c>
      <c r="R53">
        <v>0.84599999999999997</v>
      </c>
      <c r="S53">
        <f t="shared" si="2"/>
        <v>0.85000000000000009</v>
      </c>
      <c r="T53" s="69">
        <v>298</v>
      </c>
      <c r="W53" s="10">
        <v>299</v>
      </c>
      <c r="X53" s="12">
        <v>67.611477852970012</v>
      </c>
      <c r="Y53">
        <v>0.64</v>
      </c>
      <c r="Z53">
        <f t="shared" si="3"/>
        <v>0.65</v>
      </c>
      <c r="AA53" s="69">
        <v>183</v>
      </c>
      <c r="AD53" s="10">
        <v>207</v>
      </c>
      <c r="AE53" s="12">
        <v>33.396973533360814</v>
      </c>
      <c r="AF53" s="10">
        <v>0.60299999999999998</v>
      </c>
      <c r="AG53">
        <f t="shared" si="4"/>
        <v>0.60000000000000009</v>
      </c>
      <c r="AH53" s="69">
        <v>375</v>
      </c>
      <c r="AI53" s="10"/>
      <c r="AJ53" s="10"/>
      <c r="AK53" s="10">
        <v>1014</v>
      </c>
      <c r="AL53" s="12">
        <v>81.870110146190214</v>
      </c>
      <c r="AM53">
        <v>0.55100000000000005</v>
      </c>
      <c r="AN53">
        <f t="shared" si="5"/>
        <v>0.55000000000000004</v>
      </c>
      <c r="AO53" s="68">
        <v>0.4</v>
      </c>
      <c r="AP53" s="1" t="s">
        <v>59</v>
      </c>
    </row>
    <row r="54" spans="2:43" x14ac:dyDescent="0.3">
      <c r="B54" s="10">
        <v>604</v>
      </c>
      <c r="C54" s="12">
        <v>93.977118375171429</v>
      </c>
      <c r="D54">
        <v>0.58299999999999996</v>
      </c>
      <c r="E54">
        <f t="shared" si="0"/>
        <v>0.60000000000000009</v>
      </c>
      <c r="F54" s="69">
        <v>438</v>
      </c>
      <c r="I54" s="10">
        <v>950</v>
      </c>
      <c r="J54" s="12">
        <v>11.562445770562215</v>
      </c>
      <c r="K54" s="10">
        <v>0.61499999999999999</v>
      </c>
      <c r="L54">
        <f t="shared" si="1"/>
        <v>0.60000000000000009</v>
      </c>
      <c r="M54" s="69">
        <v>985</v>
      </c>
      <c r="N54" s="10"/>
      <c r="O54" s="10"/>
      <c r="P54">
        <v>138</v>
      </c>
      <c r="Q54" s="12">
        <v>27.948747032649287</v>
      </c>
      <c r="R54">
        <v>0.371</v>
      </c>
      <c r="S54">
        <f t="shared" si="2"/>
        <v>0.35000000000000003</v>
      </c>
      <c r="T54" s="69">
        <v>358</v>
      </c>
      <c r="W54" s="10">
        <v>73</v>
      </c>
      <c r="X54" s="12">
        <v>67.470092220862028</v>
      </c>
      <c r="Y54">
        <v>0.4</v>
      </c>
      <c r="Z54">
        <f t="shared" si="3"/>
        <v>0.4</v>
      </c>
      <c r="AA54" s="69">
        <v>187</v>
      </c>
      <c r="AD54" s="10">
        <v>952</v>
      </c>
      <c r="AE54" s="12">
        <v>33.0963439119136</v>
      </c>
      <c r="AF54" s="10">
        <v>0.36099999999999999</v>
      </c>
      <c r="AG54">
        <f t="shared" si="4"/>
        <v>0.35000000000000003</v>
      </c>
      <c r="AH54" s="69">
        <v>393</v>
      </c>
      <c r="AI54" s="10"/>
      <c r="AJ54" s="10"/>
      <c r="AK54" s="10">
        <v>802</v>
      </c>
      <c r="AL54" s="12">
        <v>81.255836609923975</v>
      </c>
      <c r="AM54">
        <v>0.60099999999999998</v>
      </c>
      <c r="AN54">
        <f t="shared" si="5"/>
        <v>0.60000000000000009</v>
      </c>
      <c r="AO54" s="69">
        <v>5</v>
      </c>
      <c r="AP54">
        <f>COUNTA(AO54:AO93)</f>
        <v>40</v>
      </c>
      <c r="AQ54">
        <f>(AP54/1078)*100</f>
        <v>3.710575139146568</v>
      </c>
    </row>
    <row r="55" spans="2:43" x14ac:dyDescent="0.3">
      <c r="B55" s="10">
        <v>857</v>
      </c>
      <c r="C55" s="12">
        <v>92.658413401610076</v>
      </c>
      <c r="D55">
        <v>0.65100000000000002</v>
      </c>
      <c r="E55">
        <f t="shared" si="0"/>
        <v>0.65</v>
      </c>
      <c r="F55" s="69">
        <v>532</v>
      </c>
      <c r="I55" s="10">
        <v>1177</v>
      </c>
      <c r="J55" s="12">
        <v>11.451797811161432</v>
      </c>
      <c r="K55" s="10">
        <v>0.66800000000000004</v>
      </c>
      <c r="L55">
        <f t="shared" si="1"/>
        <v>0.65</v>
      </c>
      <c r="M55" s="69">
        <v>1066</v>
      </c>
      <c r="N55" s="10"/>
      <c r="O55" s="10"/>
      <c r="P55">
        <v>113</v>
      </c>
      <c r="Q55" s="12">
        <v>27.839197382113831</v>
      </c>
      <c r="R55">
        <v>0.39100000000000001</v>
      </c>
      <c r="S55">
        <f t="shared" si="2"/>
        <v>0.4</v>
      </c>
      <c r="T55" s="69">
        <v>365</v>
      </c>
      <c r="W55" s="10">
        <v>265</v>
      </c>
      <c r="X55" s="12">
        <v>67.003303162875369</v>
      </c>
      <c r="Y55">
        <v>0.29699999999999999</v>
      </c>
      <c r="Z55">
        <f t="shared" si="3"/>
        <v>0.30000000000000004</v>
      </c>
      <c r="AA55" s="69">
        <v>196</v>
      </c>
      <c r="AD55" s="10">
        <v>541</v>
      </c>
      <c r="AE55" s="12">
        <v>32.847270666047386</v>
      </c>
      <c r="AF55" s="10">
        <v>0.79400000000000004</v>
      </c>
      <c r="AG55">
        <f t="shared" si="4"/>
        <v>0.8</v>
      </c>
      <c r="AH55" s="69">
        <v>394</v>
      </c>
      <c r="AI55" s="10"/>
      <c r="AJ55" s="10"/>
      <c r="AK55" s="10">
        <v>760</v>
      </c>
      <c r="AL55" s="12">
        <v>80.44243493460101</v>
      </c>
      <c r="AM55">
        <v>0.74099999999999999</v>
      </c>
      <c r="AN55">
        <f t="shared" si="5"/>
        <v>0.75</v>
      </c>
      <c r="AO55" s="69">
        <v>23</v>
      </c>
      <c r="AQ55" s="10"/>
    </row>
    <row r="56" spans="2:43" x14ac:dyDescent="0.3">
      <c r="B56" s="10">
        <v>1024</v>
      </c>
      <c r="C56" s="12">
        <v>91.99231834279567</v>
      </c>
      <c r="D56">
        <v>0.50800000000000001</v>
      </c>
      <c r="E56">
        <f t="shared" si="0"/>
        <v>0.5</v>
      </c>
      <c r="F56" s="69">
        <v>618</v>
      </c>
      <c r="I56" s="10">
        <v>45</v>
      </c>
      <c r="J56" s="12">
        <v>11.435108274271006</v>
      </c>
      <c r="K56" s="10">
        <v>0.82599999999999996</v>
      </c>
      <c r="L56">
        <f t="shared" si="1"/>
        <v>0.85000000000000009</v>
      </c>
      <c r="M56" s="69">
        <v>1138</v>
      </c>
      <c r="N56" s="10"/>
      <c r="O56" s="10"/>
      <c r="P56">
        <v>96</v>
      </c>
      <c r="Q56" s="12">
        <v>27.345449066032199</v>
      </c>
      <c r="R56">
        <v>0.33400000000000002</v>
      </c>
      <c r="S56">
        <f t="shared" si="2"/>
        <v>0.35000000000000003</v>
      </c>
      <c r="T56" s="69">
        <v>399</v>
      </c>
      <c r="W56" s="10">
        <v>317</v>
      </c>
      <c r="X56" s="12">
        <v>66.491124754991972</v>
      </c>
      <c r="Y56">
        <v>0.379</v>
      </c>
      <c r="Z56">
        <f t="shared" si="3"/>
        <v>0.4</v>
      </c>
      <c r="AA56" s="69">
        <v>199</v>
      </c>
      <c r="AD56" s="10">
        <v>540</v>
      </c>
      <c r="AE56" s="12">
        <v>32.315802242738464</v>
      </c>
      <c r="AF56" s="10">
        <v>0.65</v>
      </c>
      <c r="AG56">
        <f t="shared" si="4"/>
        <v>0.65</v>
      </c>
      <c r="AH56" s="69">
        <v>466</v>
      </c>
      <c r="AI56" s="10"/>
      <c r="AJ56" s="10"/>
      <c r="AK56" s="10">
        <v>633</v>
      </c>
      <c r="AL56" s="12">
        <v>79.947873733893118</v>
      </c>
      <c r="AM56">
        <v>0.752</v>
      </c>
      <c r="AN56">
        <f t="shared" si="5"/>
        <v>0.75</v>
      </c>
      <c r="AO56" s="69">
        <v>27</v>
      </c>
      <c r="AQ56" s="10"/>
    </row>
    <row r="57" spans="2:43" x14ac:dyDescent="0.3">
      <c r="B57" s="10">
        <v>647</v>
      </c>
      <c r="C57" s="12">
        <v>91.320667814610118</v>
      </c>
      <c r="D57">
        <v>0.61299999999999999</v>
      </c>
      <c r="E57">
        <f t="shared" si="0"/>
        <v>0.60000000000000009</v>
      </c>
      <c r="F57" s="69">
        <v>673</v>
      </c>
      <c r="I57" s="10">
        <v>531</v>
      </c>
      <c r="J57" s="12">
        <v>11.11324596323283</v>
      </c>
      <c r="K57" s="10">
        <v>0.70899999999999996</v>
      </c>
      <c r="L57">
        <f t="shared" si="1"/>
        <v>0.70000000000000007</v>
      </c>
      <c r="M57" s="69">
        <v>1471</v>
      </c>
      <c r="N57" s="10"/>
      <c r="O57" s="10"/>
      <c r="P57">
        <v>337</v>
      </c>
      <c r="Q57" s="12">
        <v>26.587639895954705</v>
      </c>
      <c r="R57">
        <v>0.72399999999999998</v>
      </c>
      <c r="S57">
        <f t="shared" si="2"/>
        <v>0.70000000000000007</v>
      </c>
      <c r="T57" s="69">
        <v>415</v>
      </c>
      <c r="W57" s="10">
        <v>165</v>
      </c>
      <c r="X57" s="12">
        <v>64.479736424540391</v>
      </c>
      <c r="Y57">
        <v>0.77900000000000003</v>
      </c>
      <c r="Z57">
        <f t="shared" si="3"/>
        <v>0.8</v>
      </c>
      <c r="AA57" s="69">
        <v>201</v>
      </c>
      <c r="AD57" s="10">
        <v>911</v>
      </c>
      <c r="AE57" s="12">
        <v>31.755404570407364</v>
      </c>
      <c r="AF57" s="10">
        <v>0.441</v>
      </c>
      <c r="AG57">
        <f t="shared" si="4"/>
        <v>0.45</v>
      </c>
      <c r="AH57" s="69">
        <v>576</v>
      </c>
      <c r="AI57" s="10"/>
      <c r="AJ57" s="10"/>
      <c r="AK57" s="10">
        <v>393</v>
      </c>
      <c r="AL57" s="12">
        <v>79.581535669193855</v>
      </c>
      <c r="AM57">
        <v>0.82</v>
      </c>
      <c r="AN57">
        <f t="shared" si="5"/>
        <v>0.8</v>
      </c>
      <c r="AO57" s="69">
        <v>73</v>
      </c>
      <c r="AQ57" s="10"/>
    </row>
    <row r="58" spans="2:43" x14ac:dyDescent="0.3">
      <c r="B58" s="10">
        <v>320</v>
      </c>
      <c r="C58" s="12">
        <v>90.775281247799086</v>
      </c>
      <c r="D58">
        <v>0.48299999999999998</v>
      </c>
      <c r="E58">
        <f t="shared" si="0"/>
        <v>0.5</v>
      </c>
      <c r="F58" s="69">
        <v>762</v>
      </c>
      <c r="I58" s="10">
        <v>1411</v>
      </c>
      <c r="J58" s="12">
        <v>10.864129316100282</v>
      </c>
      <c r="K58" s="10">
        <v>0.79900000000000004</v>
      </c>
      <c r="L58">
        <f t="shared" si="1"/>
        <v>0.8</v>
      </c>
      <c r="M58" s="69">
        <v>1589</v>
      </c>
      <c r="N58" s="10"/>
      <c r="O58" s="10"/>
      <c r="P58">
        <v>36</v>
      </c>
      <c r="Q58" s="12">
        <v>26.489286760944477</v>
      </c>
      <c r="R58">
        <v>0.78800000000000003</v>
      </c>
      <c r="S58">
        <f t="shared" si="2"/>
        <v>0.8</v>
      </c>
      <c r="T58" s="69">
        <v>436</v>
      </c>
      <c r="W58" s="10">
        <v>292</v>
      </c>
      <c r="X58" s="12">
        <v>64.33146832000007</v>
      </c>
      <c r="Y58">
        <v>0.42499999999999999</v>
      </c>
      <c r="Z58">
        <f t="shared" si="3"/>
        <v>0.45</v>
      </c>
      <c r="AA58" s="69">
        <v>214</v>
      </c>
      <c r="AD58" s="10">
        <v>834</v>
      </c>
      <c r="AE58" s="12">
        <v>30.912235091040241</v>
      </c>
      <c r="AF58" s="10">
        <v>0.34499999999999997</v>
      </c>
      <c r="AG58">
        <f t="shared" si="4"/>
        <v>0.35000000000000003</v>
      </c>
      <c r="AH58" s="69">
        <v>732</v>
      </c>
      <c r="AI58" s="10"/>
      <c r="AJ58" s="10"/>
      <c r="AK58" s="10">
        <v>727</v>
      </c>
      <c r="AL58" s="12">
        <v>79.515911962325774</v>
      </c>
      <c r="AM58">
        <v>0.505</v>
      </c>
      <c r="AN58">
        <f t="shared" si="5"/>
        <v>0.5</v>
      </c>
      <c r="AO58" s="69">
        <v>98</v>
      </c>
      <c r="AQ58" s="10"/>
    </row>
    <row r="59" spans="2:43" x14ac:dyDescent="0.3">
      <c r="B59" s="10">
        <v>165</v>
      </c>
      <c r="C59" s="12">
        <v>90.120699109342553</v>
      </c>
      <c r="D59">
        <v>0.40100000000000002</v>
      </c>
      <c r="E59">
        <f t="shared" si="0"/>
        <v>0.4</v>
      </c>
      <c r="F59" s="69">
        <v>772</v>
      </c>
      <c r="I59" s="10">
        <v>1576</v>
      </c>
      <c r="J59" s="12">
        <v>10.769963905481454</v>
      </c>
      <c r="K59" s="10">
        <v>0.624</v>
      </c>
      <c r="L59">
        <f t="shared" si="1"/>
        <v>0.60000000000000009</v>
      </c>
      <c r="M59" s="68">
        <v>0.55000000000000004</v>
      </c>
      <c r="N59" s="1" t="s">
        <v>62</v>
      </c>
      <c r="O59" s="10"/>
      <c r="P59">
        <v>629</v>
      </c>
      <c r="Q59" s="12">
        <v>26.347109894438344</v>
      </c>
      <c r="R59">
        <v>0.76300000000000001</v>
      </c>
      <c r="S59">
        <f t="shared" si="2"/>
        <v>0.75</v>
      </c>
      <c r="T59" s="69">
        <v>440</v>
      </c>
      <c r="W59" s="10">
        <v>318</v>
      </c>
      <c r="X59" s="12">
        <v>64.246306945399212</v>
      </c>
      <c r="Y59">
        <v>0.64500000000000002</v>
      </c>
      <c r="Z59">
        <f t="shared" si="3"/>
        <v>0.65</v>
      </c>
      <c r="AA59" s="69">
        <v>221</v>
      </c>
      <c r="AD59" s="10">
        <v>588</v>
      </c>
      <c r="AE59" s="12">
        <v>30.877204716387297</v>
      </c>
      <c r="AF59" s="10">
        <v>0.71899999999999997</v>
      </c>
      <c r="AG59">
        <f t="shared" si="4"/>
        <v>0.70000000000000007</v>
      </c>
      <c r="AH59" s="69">
        <v>754</v>
      </c>
      <c r="AI59" s="10"/>
      <c r="AJ59" s="10"/>
      <c r="AK59" s="10">
        <v>788</v>
      </c>
      <c r="AL59" s="12">
        <v>78.15196796047158</v>
      </c>
      <c r="AM59">
        <v>0.51300000000000001</v>
      </c>
      <c r="AN59">
        <f t="shared" si="5"/>
        <v>0.5</v>
      </c>
      <c r="AO59" s="69">
        <v>117</v>
      </c>
      <c r="AQ59" s="10"/>
    </row>
    <row r="60" spans="2:43" x14ac:dyDescent="0.3">
      <c r="B60" s="10">
        <v>1004</v>
      </c>
      <c r="C60" s="12">
        <v>88.878036991663038</v>
      </c>
      <c r="D60">
        <v>0.48699999999999999</v>
      </c>
      <c r="E60">
        <f t="shared" si="0"/>
        <v>0.5</v>
      </c>
      <c r="F60" s="69">
        <v>809</v>
      </c>
      <c r="I60" s="10">
        <v>1406</v>
      </c>
      <c r="J60" s="12">
        <v>10.548987449506859</v>
      </c>
      <c r="K60" s="10">
        <v>0.55400000000000005</v>
      </c>
      <c r="L60">
        <f t="shared" si="1"/>
        <v>0.55000000000000004</v>
      </c>
      <c r="M60" s="69">
        <v>102</v>
      </c>
      <c r="N60">
        <f>COUNTA(M60:M79)</f>
        <v>20</v>
      </c>
      <c r="O60">
        <f>(N60/324)*100</f>
        <v>6.1728395061728394</v>
      </c>
      <c r="P60">
        <v>214</v>
      </c>
      <c r="Q60" s="12">
        <v>26.140919334624822</v>
      </c>
      <c r="R60">
        <v>0.73199999999999998</v>
      </c>
      <c r="S60">
        <f t="shared" si="2"/>
        <v>0.75</v>
      </c>
      <c r="T60" s="69">
        <v>626</v>
      </c>
      <c r="W60" s="10">
        <v>206</v>
      </c>
      <c r="X60" s="12">
        <v>64.192775781865677</v>
      </c>
      <c r="Y60">
        <v>0.65100000000000002</v>
      </c>
      <c r="Z60">
        <f t="shared" si="3"/>
        <v>0.65</v>
      </c>
      <c r="AA60" s="69">
        <v>230</v>
      </c>
      <c r="AD60" s="10">
        <v>586</v>
      </c>
      <c r="AE60" s="12">
        <v>30.237614275506598</v>
      </c>
      <c r="AF60" s="10">
        <v>0.58899999999999997</v>
      </c>
      <c r="AG60">
        <f t="shared" si="4"/>
        <v>0.60000000000000009</v>
      </c>
      <c r="AH60" s="69">
        <v>783</v>
      </c>
      <c r="AI60" s="10"/>
      <c r="AJ60" s="10"/>
      <c r="AK60" s="10">
        <v>250</v>
      </c>
      <c r="AL60" s="12">
        <v>77.589504544215231</v>
      </c>
      <c r="AM60">
        <v>0.46899999999999997</v>
      </c>
      <c r="AN60">
        <f t="shared" si="5"/>
        <v>0.45</v>
      </c>
      <c r="AO60" s="69">
        <v>148</v>
      </c>
      <c r="AQ60" s="10"/>
    </row>
    <row r="61" spans="2:43" x14ac:dyDescent="0.3">
      <c r="B61" s="10">
        <v>833</v>
      </c>
      <c r="C61" s="12">
        <v>88.771246416138993</v>
      </c>
      <c r="D61">
        <v>0.63700000000000001</v>
      </c>
      <c r="E61">
        <f t="shared" si="0"/>
        <v>0.65</v>
      </c>
      <c r="F61" s="69">
        <v>810</v>
      </c>
      <c r="I61" s="10">
        <v>966</v>
      </c>
      <c r="J61" s="12">
        <v>10.267630413297484</v>
      </c>
      <c r="K61" s="10">
        <v>0.61299999999999999</v>
      </c>
      <c r="L61">
        <f t="shared" si="1"/>
        <v>0.60000000000000009</v>
      </c>
      <c r="M61" s="69">
        <v>156</v>
      </c>
      <c r="N61" s="10"/>
      <c r="O61" s="10"/>
      <c r="P61">
        <v>119</v>
      </c>
      <c r="Q61" s="12">
        <v>25.891323262882167</v>
      </c>
      <c r="R61">
        <v>0.443</v>
      </c>
      <c r="S61">
        <f t="shared" si="2"/>
        <v>0.45</v>
      </c>
      <c r="T61" s="69">
        <v>709</v>
      </c>
      <c r="W61" s="10">
        <v>33</v>
      </c>
      <c r="X61" s="12">
        <v>63.733947936469377</v>
      </c>
      <c r="Y61">
        <v>0.30399999999999999</v>
      </c>
      <c r="Z61">
        <f t="shared" si="3"/>
        <v>0.30000000000000004</v>
      </c>
      <c r="AA61" s="69">
        <v>280</v>
      </c>
      <c r="AD61" s="10">
        <v>681</v>
      </c>
      <c r="AE61" s="12">
        <v>29.734450387792556</v>
      </c>
      <c r="AF61" s="10">
        <v>0.81899999999999995</v>
      </c>
      <c r="AG61">
        <f t="shared" si="4"/>
        <v>0.8</v>
      </c>
      <c r="AH61" s="69">
        <v>813</v>
      </c>
      <c r="AI61" s="10"/>
      <c r="AJ61" s="10"/>
      <c r="AK61" s="10">
        <v>95</v>
      </c>
      <c r="AL61" s="12">
        <v>77.440852136692627</v>
      </c>
      <c r="AM61">
        <v>0.30099999999999999</v>
      </c>
      <c r="AN61">
        <f t="shared" si="5"/>
        <v>0.30000000000000004</v>
      </c>
      <c r="AO61" s="69">
        <v>177</v>
      </c>
      <c r="AQ61" s="10"/>
    </row>
    <row r="62" spans="2:43" x14ac:dyDescent="0.3">
      <c r="B62" s="10">
        <v>18</v>
      </c>
      <c r="C62" s="12">
        <v>88.370893101932154</v>
      </c>
      <c r="D62">
        <v>0.41899999999999998</v>
      </c>
      <c r="E62">
        <f t="shared" si="0"/>
        <v>0.4</v>
      </c>
      <c r="F62" s="69">
        <v>815</v>
      </c>
      <c r="I62" s="10">
        <v>1579</v>
      </c>
      <c r="J62" s="12">
        <v>10.054611869782539</v>
      </c>
      <c r="K62" s="10">
        <v>0.60799999999999998</v>
      </c>
      <c r="L62">
        <f t="shared" si="1"/>
        <v>0.60000000000000009</v>
      </c>
      <c r="M62" s="69">
        <v>216</v>
      </c>
      <c r="N62" s="10"/>
      <c r="O62" s="10"/>
      <c r="P62">
        <v>243</v>
      </c>
      <c r="Q62" s="12">
        <v>25.773029905083614</v>
      </c>
      <c r="R62">
        <v>0.77800000000000002</v>
      </c>
      <c r="S62">
        <f t="shared" si="2"/>
        <v>0.8</v>
      </c>
      <c r="T62" s="69">
        <v>729</v>
      </c>
      <c r="W62" s="10">
        <v>111</v>
      </c>
      <c r="X62" s="12">
        <v>61.687365216468606</v>
      </c>
      <c r="Y62">
        <v>0.58299999999999996</v>
      </c>
      <c r="Z62">
        <f t="shared" si="3"/>
        <v>0.60000000000000009</v>
      </c>
      <c r="AA62" s="69">
        <v>281</v>
      </c>
      <c r="AD62" s="10">
        <v>352</v>
      </c>
      <c r="AE62" s="12">
        <v>29.292253740486174</v>
      </c>
      <c r="AF62" s="10">
        <v>0.68600000000000005</v>
      </c>
      <c r="AG62">
        <f t="shared" si="4"/>
        <v>0.70000000000000007</v>
      </c>
      <c r="AH62" s="69">
        <v>821</v>
      </c>
      <c r="AI62" s="10"/>
      <c r="AJ62" s="10"/>
      <c r="AK62" s="10">
        <v>912</v>
      </c>
      <c r="AL62" s="12">
        <v>77.062597182769196</v>
      </c>
      <c r="AM62">
        <v>0.65500000000000003</v>
      </c>
      <c r="AN62">
        <f t="shared" si="5"/>
        <v>0.65</v>
      </c>
      <c r="AO62" s="69">
        <v>186</v>
      </c>
      <c r="AQ62" s="10"/>
    </row>
    <row r="63" spans="2:43" x14ac:dyDescent="0.3">
      <c r="B63" s="10">
        <v>394</v>
      </c>
      <c r="C63" s="12">
        <v>87.887627241212613</v>
      </c>
      <c r="D63">
        <v>0.53600000000000003</v>
      </c>
      <c r="E63">
        <f t="shared" si="0"/>
        <v>0.55000000000000004</v>
      </c>
      <c r="F63" s="69">
        <v>828</v>
      </c>
      <c r="I63" s="10">
        <v>877</v>
      </c>
      <c r="J63" s="12">
        <v>9.8110605737595105</v>
      </c>
      <c r="K63" s="10">
        <v>0.77400000000000002</v>
      </c>
      <c r="L63">
        <f t="shared" si="1"/>
        <v>0.75</v>
      </c>
      <c r="M63" s="69">
        <v>304</v>
      </c>
      <c r="N63" s="10"/>
      <c r="O63" s="10"/>
      <c r="P63">
        <v>134</v>
      </c>
      <c r="Q63" s="12">
        <v>25.611970120386207</v>
      </c>
      <c r="R63">
        <v>0.64300000000000002</v>
      </c>
      <c r="S63">
        <f t="shared" si="2"/>
        <v>0.65</v>
      </c>
      <c r="T63" s="69">
        <v>732</v>
      </c>
      <c r="W63" s="10">
        <v>72</v>
      </c>
      <c r="X63" s="12">
        <v>60.29917219912894</v>
      </c>
      <c r="Y63">
        <v>0.62</v>
      </c>
      <c r="Z63">
        <f t="shared" si="3"/>
        <v>0.60000000000000009</v>
      </c>
      <c r="AA63" s="69">
        <v>284</v>
      </c>
      <c r="AD63" s="10">
        <v>174</v>
      </c>
      <c r="AE63" s="12">
        <v>28.637276245549582</v>
      </c>
      <c r="AF63" s="10">
        <v>0.63400000000000001</v>
      </c>
      <c r="AG63">
        <f t="shared" si="4"/>
        <v>0.65</v>
      </c>
      <c r="AH63" s="69">
        <v>942</v>
      </c>
      <c r="AI63" s="10"/>
      <c r="AJ63" s="10"/>
      <c r="AK63" s="10">
        <v>419</v>
      </c>
      <c r="AL63" s="12">
        <v>76.723975308726523</v>
      </c>
      <c r="AM63">
        <v>0.32200000000000001</v>
      </c>
      <c r="AN63">
        <f t="shared" si="5"/>
        <v>0.30000000000000004</v>
      </c>
      <c r="AO63" s="69">
        <v>189</v>
      </c>
      <c r="AQ63" s="10"/>
    </row>
    <row r="64" spans="2:43" x14ac:dyDescent="0.3">
      <c r="B64" s="10">
        <v>40</v>
      </c>
      <c r="C64" s="12">
        <v>87.833283699886948</v>
      </c>
      <c r="D64">
        <v>0.59299999999999997</v>
      </c>
      <c r="E64">
        <f t="shared" si="0"/>
        <v>0.60000000000000009</v>
      </c>
      <c r="F64" s="69">
        <v>905</v>
      </c>
      <c r="I64" s="10">
        <v>993</v>
      </c>
      <c r="J64" s="12">
        <v>9.6342702272249632</v>
      </c>
      <c r="K64" s="10">
        <v>0.61099999999999999</v>
      </c>
      <c r="L64">
        <f t="shared" si="1"/>
        <v>0.60000000000000009</v>
      </c>
      <c r="M64" s="69">
        <v>512</v>
      </c>
      <c r="N64" s="10"/>
      <c r="O64" s="10"/>
      <c r="P64">
        <v>446</v>
      </c>
      <c r="Q64" s="12">
        <v>24.870459803396116</v>
      </c>
      <c r="R64">
        <v>0.752</v>
      </c>
      <c r="S64">
        <f t="shared" si="2"/>
        <v>0.75</v>
      </c>
      <c r="T64" s="68">
        <v>0.5</v>
      </c>
      <c r="U64" s="1" t="s">
        <v>93</v>
      </c>
      <c r="W64" s="10">
        <v>177</v>
      </c>
      <c r="X64" s="12">
        <v>58.681141338050402</v>
      </c>
      <c r="Y64">
        <v>0.61</v>
      </c>
      <c r="Z64">
        <f t="shared" si="3"/>
        <v>0.60000000000000009</v>
      </c>
      <c r="AA64" s="68">
        <v>0.55000000000000004</v>
      </c>
      <c r="AB64" s="1" t="s">
        <v>62</v>
      </c>
      <c r="AD64" s="10">
        <v>353</v>
      </c>
      <c r="AE64" s="12">
        <v>28.487942814710099</v>
      </c>
      <c r="AF64" s="10">
        <v>0.624</v>
      </c>
      <c r="AG64">
        <f t="shared" si="4"/>
        <v>0.60000000000000009</v>
      </c>
      <c r="AH64" s="69">
        <v>954</v>
      </c>
      <c r="AI64" s="10"/>
      <c r="AJ64" s="10"/>
      <c r="AK64" s="10">
        <v>322</v>
      </c>
      <c r="AL64" s="12">
        <v>76.109153909189018</v>
      </c>
      <c r="AM64">
        <v>0.71799999999999997</v>
      </c>
      <c r="AN64">
        <f t="shared" si="5"/>
        <v>0.70000000000000007</v>
      </c>
      <c r="AO64" s="69">
        <v>222</v>
      </c>
      <c r="AQ64" s="10"/>
    </row>
    <row r="65" spans="2:43" x14ac:dyDescent="0.3">
      <c r="B65" s="10">
        <v>98</v>
      </c>
      <c r="C65" s="12">
        <v>87.752793497177422</v>
      </c>
      <c r="D65">
        <v>0.48199999999999998</v>
      </c>
      <c r="E65">
        <f t="shared" si="0"/>
        <v>0.5</v>
      </c>
      <c r="F65" s="69">
        <v>1050</v>
      </c>
      <c r="I65" s="10">
        <v>1084</v>
      </c>
      <c r="J65" s="12">
        <v>9.554646793969475</v>
      </c>
      <c r="K65" s="10">
        <v>0.57499999999999996</v>
      </c>
      <c r="L65">
        <f t="shared" si="1"/>
        <v>0.60000000000000009</v>
      </c>
      <c r="M65" s="69">
        <v>535</v>
      </c>
      <c r="N65" s="10"/>
      <c r="O65" s="10"/>
      <c r="P65">
        <v>179</v>
      </c>
      <c r="Q65" s="12">
        <v>23.994977018727077</v>
      </c>
      <c r="R65">
        <v>0.61899999999999999</v>
      </c>
      <c r="S65">
        <f t="shared" si="2"/>
        <v>0.60000000000000009</v>
      </c>
      <c r="T65" s="69">
        <v>17</v>
      </c>
      <c r="U65">
        <f>COUNTA(T65:T95)</f>
        <v>31</v>
      </c>
      <c r="V65">
        <f>(U65/734)*100</f>
        <v>4.223433242506812</v>
      </c>
      <c r="W65" s="10">
        <v>118</v>
      </c>
      <c r="X65" s="12">
        <v>57.304555751061002</v>
      </c>
      <c r="Y65">
        <v>0.84499999999999997</v>
      </c>
      <c r="Z65">
        <f t="shared" si="3"/>
        <v>0.85000000000000009</v>
      </c>
      <c r="AA65" s="69">
        <v>4</v>
      </c>
      <c r="AB65">
        <f>COUNTA(AA65:AA87)</f>
        <v>23</v>
      </c>
      <c r="AC65">
        <f>(AB65/291)*100</f>
        <v>7.9037800687285218</v>
      </c>
      <c r="AD65" s="10">
        <v>760</v>
      </c>
      <c r="AE65" s="12">
        <v>28.078282107351455</v>
      </c>
      <c r="AF65" s="10">
        <v>0.55300000000000005</v>
      </c>
      <c r="AG65">
        <f t="shared" si="4"/>
        <v>0.55000000000000004</v>
      </c>
      <c r="AH65" s="69">
        <v>969</v>
      </c>
      <c r="AI65" s="10"/>
      <c r="AJ65" s="10"/>
      <c r="AK65" s="10">
        <v>847</v>
      </c>
      <c r="AL65" s="12">
        <v>75.724247197771987</v>
      </c>
      <c r="AM65">
        <v>0.63900000000000001</v>
      </c>
      <c r="AN65">
        <f t="shared" si="5"/>
        <v>0.65</v>
      </c>
      <c r="AO65" s="69">
        <v>338</v>
      </c>
      <c r="AQ65" s="10"/>
    </row>
    <row r="66" spans="2:43" x14ac:dyDescent="0.3">
      <c r="B66" s="10">
        <v>827</v>
      </c>
      <c r="C66" s="12">
        <v>87.320072226530613</v>
      </c>
      <c r="D66">
        <v>0.67900000000000005</v>
      </c>
      <c r="E66">
        <f t="shared" si="0"/>
        <v>0.70000000000000007</v>
      </c>
      <c r="F66" s="69">
        <v>1089</v>
      </c>
      <c r="I66" s="10">
        <v>1589</v>
      </c>
      <c r="J66" s="12">
        <v>9.5145852053923008</v>
      </c>
      <c r="K66" s="10">
        <v>0.50800000000000001</v>
      </c>
      <c r="L66">
        <f t="shared" si="1"/>
        <v>0.5</v>
      </c>
      <c r="M66" s="69">
        <v>784</v>
      </c>
      <c r="N66" s="10"/>
      <c r="O66" s="10"/>
      <c r="P66">
        <v>250</v>
      </c>
      <c r="Q66" s="12">
        <v>23.880619591771051</v>
      </c>
      <c r="R66">
        <v>0.443</v>
      </c>
      <c r="S66">
        <f t="shared" si="2"/>
        <v>0.45</v>
      </c>
      <c r="T66" s="69">
        <v>28</v>
      </c>
      <c r="W66" s="10">
        <v>147</v>
      </c>
      <c r="X66" s="12">
        <v>55.154545780753651</v>
      </c>
      <c r="Y66">
        <v>0.86299999999999999</v>
      </c>
      <c r="Z66">
        <f t="shared" si="3"/>
        <v>0.85000000000000009</v>
      </c>
      <c r="AA66" s="69">
        <v>5</v>
      </c>
      <c r="AD66" s="10">
        <v>356</v>
      </c>
      <c r="AE66" s="12">
        <v>27.83691051330625</v>
      </c>
      <c r="AF66" s="10">
        <v>0.83799999999999997</v>
      </c>
      <c r="AG66">
        <f t="shared" si="4"/>
        <v>0.85000000000000009</v>
      </c>
      <c r="AH66" s="69">
        <v>1131</v>
      </c>
      <c r="AI66" s="10"/>
      <c r="AJ66" s="10"/>
      <c r="AK66" s="10">
        <v>269</v>
      </c>
      <c r="AL66" s="12">
        <v>75.018123061893647</v>
      </c>
      <c r="AM66">
        <v>0.52600000000000002</v>
      </c>
      <c r="AN66">
        <f t="shared" si="5"/>
        <v>0.55000000000000004</v>
      </c>
      <c r="AO66" s="69">
        <v>375</v>
      </c>
      <c r="AQ66" s="10"/>
    </row>
    <row r="67" spans="2:43" x14ac:dyDescent="0.3">
      <c r="B67" s="10">
        <v>729</v>
      </c>
      <c r="C67" s="12">
        <v>86.885195866354465</v>
      </c>
      <c r="D67">
        <v>0.64800000000000002</v>
      </c>
      <c r="E67">
        <f t="shared" si="0"/>
        <v>0.65</v>
      </c>
      <c r="F67" s="68">
        <v>0.45</v>
      </c>
      <c r="G67" s="1" t="s">
        <v>60</v>
      </c>
      <c r="I67" s="10">
        <v>385</v>
      </c>
      <c r="J67" s="12">
        <v>9.4944910220216396</v>
      </c>
      <c r="K67" s="10">
        <v>0.59799999999999998</v>
      </c>
      <c r="L67">
        <f t="shared" si="1"/>
        <v>0.60000000000000009</v>
      </c>
      <c r="M67" s="69">
        <v>913</v>
      </c>
      <c r="N67" s="10"/>
      <c r="O67" s="10"/>
      <c r="P67">
        <v>366</v>
      </c>
      <c r="Q67" s="12">
        <v>23.792484140779695</v>
      </c>
      <c r="R67">
        <v>0.38500000000000001</v>
      </c>
      <c r="S67">
        <f t="shared" si="2"/>
        <v>0.4</v>
      </c>
      <c r="T67" s="69">
        <v>62</v>
      </c>
      <c r="W67" s="10">
        <v>155</v>
      </c>
      <c r="X67" s="12">
        <v>54.156322726875089</v>
      </c>
      <c r="Y67">
        <v>0.60299999999999998</v>
      </c>
      <c r="Z67">
        <f t="shared" si="3"/>
        <v>0.60000000000000009</v>
      </c>
      <c r="AA67" s="69">
        <v>18</v>
      </c>
      <c r="AD67" s="10">
        <v>467</v>
      </c>
      <c r="AE67" s="12">
        <v>27.660253838881513</v>
      </c>
      <c r="AF67" s="10">
        <v>0.56999999999999995</v>
      </c>
      <c r="AG67">
        <f t="shared" si="4"/>
        <v>0.55000000000000004</v>
      </c>
      <c r="AH67" s="68">
        <v>0.45</v>
      </c>
      <c r="AI67" s="1" t="s">
        <v>60</v>
      </c>
      <c r="AJ67" s="10"/>
      <c r="AK67" s="10">
        <v>968</v>
      </c>
      <c r="AL67" s="12">
        <v>74.163788396369213</v>
      </c>
      <c r="AM67">
        <v>0.53700000000000003</v>
      </c>
      <c r="AN67">
        <f t="shared" si="5"/>
        <v>0.55000000000000004</v>
      </c>
      <c r="AO67" s="69">
        <v>413</v>
      </c>
      <c r="AQ67" s="10"/>
    </row>
    <row r="68" spans="2:43" x14ac:dyDescent="0.3">
      <c r="B68" s="10">
        <v>270</v>
      </c>
      <c r="C68" s="12">
        <v>85.041170112456257</v>
      </c>
      <c r="D68">
        <v>0.64100000000000001</v>
      </c>
      <c r="E68">
        <f t="shared" si="0"/>
        <v>0.65</v>
      </c>
      <c r="F68" s="69">
        <v>27</v>
      </c>
      <c r="G68">
        <f>COUNTA(F68:F99)</f>
        <v>32</v>
      </c>
      <c r="H68">
        <f>(G68/1016)*100</f>
        <v>3.1496062992125982</v>
      </c>
      <c r="I68" s="10">
        <v>216</v>
      </c>
      <c r="J68" s="12">
        <v>9.4406974388262963</v>
      </c>
      <c r="K68" s="10">
        <v>0.56699999999999995</v>
      </c>
      <c r="L68">
        <f t="shared" si="1"/>
        <v>0.55000000000000004</v>
      </c>
      <c r="M68" s="69">
        <v>1001</v>
      </c>
      <c r="N68" s="10"/>
      <c r="O68" s="10"/>
      <c r="P68">
        <v>315</v>
      </c>
      <c r="Q68" s="12">
        <v>22.925821338976608</v>
      </c>
      <c r="R68">
        <v>0.622</v>
      </c>
      <c r="S68">
        <f t="shared" si="2"/>
        <v>0.60000000000000009</v>
      </c>
      <c r="T68" s="69">
        <v>65</v>
      </c>
      <c r="W68" s="10">
        <v>113</v>
      </c>
      <c r="X68" s="12">
        <v>54.143390435012833</v>
      </c>
      <c r="Y68">
        <v>0.64600000000000002</v>
      </c>
      <c r="Z68">
        <f t="shared" si="3"/>
        <v>0.65</v>
      </c>
      <c r="AA68" s="69">
        <v>20</v>
      </c>
      <c r="AD68" s="10">
        <v>32</v>
      </c>
      <c r="AE68" s="12">
        <v>27.628013085792652</v>
      </c>
      <c r="AF68" s="10">
        <v>0.65400000000000003</v>
      </c>
      <c r="AG68">
        <f t="shared" si="4"/>
        <v>0.65</v>
      </c>
      <c r="AH68" s="69">
        <v>16</v>
      </c>
      <c r="AI68">
        <f>COUNTA(AH68:AH116)</f>
        <v>49</v>
      </c>
      <c r="AJ68">
        <f>(AI68/998)*100</f>
        <v>4.9098196392785569</v>
      </c>
      <c r="AK68" s="10">
        <v>360</v>
      </c>
      <c r="AL68" s="12">
        <v>73.528428208785002</v>
      </c>
      <c r="AM68">
        <v>0.66</v>
      </c>
      <c r="AN68">
        <f t="shared" si="5"/>
        <v>0.65</v>
      </c>
      <c r="AO68" s="69">
        <v>429</v>
      </c>
      <c r="AQ68" s="10"/>
    </row>
    <row r="69" spans="2:43" x14ac:dyDescent="0.3">
      <c r="B69" s="10">
        <v>508</v>
      </c>
      <c r="C69" s="12">
        <v>84.846310384910737</v>
      </c>
      <c r="D69">
        <v>0.59</v>
      </c>
      <c r="E69">
        <f t="shared" ref="E69:E132" si="6">MROUND(D69,0.05)</f>
        <v>0.60000000000000009</v>
      </c>
      <c r="F69" s="69">
        <v>35</v>
      </c>
      <c r="I69" s="10">
        <v>1070</v>
      </c>
      <c r="J69" s="12">
        <v>9.2980086624780878</v>
      </c>
      <c r="K69" s="10">
        <v>0.71199999999999997</v>
      </c>
      <c r="L69">
        <f t="shared" ref="L69:L132" si="7">MROUND(K69,0.05)</f>
        <v>0.70000000000000007</v>
      </c>
      <c r="M69" s="69">
        <v>1018</v>
      </c>
      <c r="N69" s="10"/>
      <c r="O69" s="10"/>
      <c r="P69">
        <v>87</v>
      </c>
      <c r="Q69" s="12">
        <v>22.79493492437344</v>
      </c>
      <c r="R69">
        <v>0.81</v>
      </c>
      <c r="S69">
        <f t="shared" ref="S69:S132" si="8">MROUND(R69,0.05)</f>
        <v>0.8</v>
      </c>
      <c r="T69" s="69">
        <v>75</v>
      </c>
      <c r="W69" s="10">
        <v>227</v>
      </c>
      <c r="X69" s="12">
        <v>53.9289696553166</v>
      </c>
      <c r="Y69">
        <v>0.61099999999999999</v>
      </c>
      <c r="Z69">
        <f t="shared" ref="Z69:Z132" si="9">MROUND(Y69,0.05)</f>
        <v>0.60000000000000009</v>
      </c>
      <c r="AA69" s="69">
        <v>21</v>
      </c>
      <c r="AD69" s="10">
        <v>90</v>
      </c>
      <c r="AE69" s="12">
        <v>27.56803736671181</v>
      </c>
      <c r="AF69" s="10">
        <v>0.51900000000000002</v>
      </c>
      <c r="AG69">
        <f t="shared" ref="AG69:AG132" si="10">MROUND(AF69,0.05)</f>
        <v>0.5</v>
      </c>
      <c r="AH69" s="69">
        <v>18</v>
      </c>
      <c r="AI69" s="10"/>
      <c r="AJ69" s="10"/>
      <c r="AK69" s="10">
        <v>755</v>
      </c>
      <c r="AL69" s="12">
        <v>73.129939557961521</v>
      </c>
      <c r="AM69">
        <v>0.52100000000000002</v>
      </c>
      <c r="AN69">
        <f t="shared" ref="AN69:AN132" si="11">MROUND(AM69,0.05)</f>
        <v>0.5</v>
      </c>
      <c r="AO69" s="69">
        <v>437</v>
      </c>
      <c r="AQ69" s="10"/>
    </row>
    <row r="70" spans="2:43" x14ac:dyDescent="0.3">
      <c r="B70" s="10">
        <v>244</v>
      </c>
      <c r="C70" s="12">
        <v>83.581597317222986</v>
      </c>
      <c r="D70">
        <v>0.38</v>
      </c>
      <c r="E70">
        <f t="shared" si="6"/>
        <v>0.4</v>
      </c>
      <c r="F70" s="69">
        <v>43</v>
      </c>
      <c r="I70" s="10">
        <v>139</v>
      </c>
      <c r="J70" s="12">
        <v>9.2568364661301246</v>
      </c>
      <c r="K70" s="10">
        <v>0.40100000000000002</v>
      </c>
      <c r="L70">
        <f t="shared" si="7"/>
        <v>0.4</v>
      </c>
      <c r="M70" s="69">
        <v>1024</v>
      </c>
      <c r="N70" s="10"/>
      <c r="O70" s="10"/>
      <c r="P70">
        <v>34</v>
      </c>
      <c r="Q70" s="12">
        <v>22.674525974407022</v>
      </c>
      <c r="R70">
        <v>0.73499999999999999</v>
      </c>
      <c r="S70">
        <f t="shared" si="8"/>
        <v>0.75</v>
      </c>
      <c r="T70" s="69">
        <v>79</v>
      </c>
      <c r="W70" s="10">
        <v>301</v>
      </c>
      <c r="X70" s="12">
        <v>53.789492853680855</v>
      </c>
      <c r="Y70">
        <v>0.251</v>
      </c>
      <c r="Z70">
        <f t="shared" si="9"/>
        <v>0.25</v>
      </c>
      <c r="AA70" s="69">
        <v>76</v>
      </c>
      <c r="AD70" s="10">
        <v>154</v>
      </c>
      <c r="AE70" s="12">
        <v>27.111643055624818</v>
      </c>
      <c r="AF70" s="10">
        <v>0.71</v>
      </c>
      <c r="AG70">
        <f t="shared" si="10"/>
        <v>0.70000000000000007</v>
      </c>
      <c r="AH70" s="69">
        <v>20</v>
      </c>
      <c r="AI70" s="10"/>
      <c r="AJ70" s="10"/>
      <c r="AK70" s="10">
        <v>454</v>
      </c>
      <c r="AL70" s="12">
        <v>72.311411010423285</v>
      </c>
      <c r="AM70">
        <v>0.55600000000000005</v>
      </c>
      <c r="AN70">
        <f t="shared" si="11"/>
        <v>0.55000000000000004</v>
      </c>
      <c r="AO70" s="69">
        <v>460</v>
      </c>
      <c r="AQ70" s="10"/>
    </row>
    <row r="71" spans="2:43" x14ac:dyDescent="0.3">
      <c r="B71" s="10">
        <v>362</v>
      </c>
      <c r="C71" s="12">
        <v>83.35430925672236</v>
      </c>
      <c r="D71">
        <v>0.80400000000000005</v>
      </c>
      <c r="E71">
        <f t="shared" si="6"/>
        <v>0.8</v>
      </c>
      <c r="F71" s="69">
        <v>62</v>
      </c>
      <c r="I71" s="10">
        <v>937</v>
      </c>
      <c r="J71" s="12">
        <v>9.1739377536036439</v>
      </c>
      <c r="K71" s="10">
        <v>0.68600000000000005</v>
      </c>
      <c r="L71">
        <f t="shared" si="7"/>
        <v>0.70000000000000007</v>
      </c>
      <c r="M71" s="69">
        <v>1123</v>
      </c>
      <c r="N71" s="10"/>
      <c r="O71" s="10"/>
      <c r="P71">
        <v>360</v>
      </c>
      <c r="Q71" s="12">
        <v>22.657673853183113</v>
      </c>
      <c r="R71">
        <v>0.83199999999999996</v>
      </c>
      <c r="S71">
        <f t="shared" si="8"/>
        <v>0.85000000000000009</v>
      </c>
      <c r="T71" s="69">
        <v>91</v>
      </c>
      <c r="W71" s="10">
        <v>235</v>
      </c>
      <c r="X71" s="12">
        <v>53.661518375583114</v>
      </c>
      <c r="Y71">
        <v>0.58899999999999997</v>
      </c>
      <c r="Z71">
        <f t="shared" si="9"/>
        <v>0.60000000000000009</v>
      </c>
      <c r="AA71" s="69">
        <v>88</v>
      </c>
      <c r="AD71" s="10">
        <v>639</v>
      </c>
      <c r="AE71" s="12">
        <v>26.070198867281963</v>
      </c>
      <c r="AF71" s="10">
        <v>0.46899999999999997</v>
      </c>
      <c r="AG71">
        <f t="shared" si="10"/>
        <v>0.45</v>
      </c>
      <c r="AH71" s="69">
        <v>25</v>
      </c>
      <c r="AI71" s="10"/>
      <c r="AJ71" s="10"/>
      <c r="AK71" s="10">
        <v>84</v>
      </c>
      <c r="AL71" s="12">
        <v>71.61519538580977</v>
      </c>
      <c r="AM71">
        <v>0.42499999999999999</v>
      </c>
      <c r="AN71">
        <f t="shared" si="11"/>
        <v>0.45</v>
      </c>
      <c r="AO71" s="69">
        <v>490</v>
      </c>
      <c r="AQ71" s="10"/>
    </row>
    <row r="72" spans="2:43" x14ac:dyDescent="0.3">
      <c r="B72" s="10">
        <v>743</v>
      </c>
      <c r="C72" s="12">
        <v>82.670235903104413</v>
      </c>
      <c r="D72">
        <v>0.52900000000000003</v>
      </c>
      <c r="E72">
        <f t="shared" si="6"/>
        <v>0.55000000000000004</v>
      </c>
      <c r="F72" s="69">
        <v>128</v>
      </c>
      <c r="I72" s="10">
        <v>407</v>
      </c>
      <c r="J72" s="12">
        <v>9.1461378783123646</v>
      </c>
      <c r="K72" s="10">
        <v>0.78200000000000003</v>
      </c>
      <c r="L72">
        <f t="shared" si="7"/>
        <v>0.8</v>
      </c>
      <c r="M72" s="69">
        <v>1290</v>
      </c>
      <c r="N72" s="10"/>
      <c r="O72" s="10"/>
      <c r="P72">
        <v>696</v>
      </c>
      <c r="Q72" s="12">
        <v>22.465799686034291</v>
      </c>
      <c r="R72">
        <v>0.56100000000000005</v>
      </c>
      <c r="S72">
        <f t="shared" si="8"/>
        <v>0.55000000000000004</v>
      </c>
      <c r="T72" s="69">
        <v>98</v>
      </c>
      <c r="W72" s="10">
        <v>290</v>
      </c>
      <c r="X72" s="12">
        <v>53.610480545604915</v>
      </c>
      <c r="Y72">
        <v>0.73099999999999998</v>
      </c>
      <c r="Z72">
        <f t="shared" si="9"/>
        <v>0.75</v>
      </c>
      <c r="AA72" s="69">
        <v>100</v>
      </c>
      <c r="AD72" s="10">
        <v>36</v>
      </c>
      <c r="AE72" s="12">
        <v>25.731003930322746</v>
      </c>
      <c r="AF72" s="10">
        <v>0.58599999999999997</v>
      </c>
      <c r="AG72">
        <f t="shared" si="10"/>
        <v>0.60000000000000009</v>
      </c>
      <c r="AH72" s="69">
        <v>42</v>
      </c>
      <c r="AI72" s="10"/>
      <c r="AJ72" s="10"/>
      <c r="AK72" s="10">
        <v>1028</v>
      </c>
      <c r="AL72" s="12">
        <v>71.294456913123639</v>
      </c>
      <c r="AM72">
        <v>0.46400000000000002</v>
      </c>
      <c r="AN72">
        <f t="shared" si="11"/>
        <v>0.45</v>
      </c>
      <c r="AO72" s="69">
        <v>556</v>
      </c>
      <c r="AQ72" s="10"/>
    </row>
    <row r="73" spans="2:43" x14ac:dyDescent="0.3">
      <c r="B73" s="10">
        <v>921</v>
      </c>
      <c r="C73" s="12">
        <v>82.067382191620993</v>
      </c>
      <c r="D73">
        <v>0.82899999999999996</v>
      </c>
      <c r="E73">
        <f t="shared" si="6"/>
        <v>0.85000000000000009</v>
      </c>
      <c r="F73" s="69">
        <v>154</v>
      </c>
      <c r="I73" s="10">
        <v>370</v>
      </c>
      <c r="J73" s="12">
        <v>9.0551988758361617</v>
      </c>
      <c r="K73" s="10">
        <v>0.70799999999999996</v>
      </c>
      <c r="L73">
        <f t="shared" si="7"/>
        <v>0.70000000000000007</v>
      </c>
      <c r="M73" s="69">
        <v>1301</v>
      </c>
      <c r="N73" s="10"/>
      <c r="O73" s="10"/>
      <c r="P73">
        <v>30</v>
      </c>
      <c r="Q73" s="12">
        <v>22.448790876262745</v>
      </c>
      <c r="R73">
        <v>0.68799999999999994</v>
      </c>
      <c r="S73">
        <f t="shared" si="8"/>
        <v>0.70000000000000007</v>
      </c>
      <c r="T73" s="69">
        <v>102</v>
      </c>
      <c r="W73" s="10">
        <v>120</v>
      </c>
      <c r="X73" s="12">
        <v>53.176476988442204</v>
      </c>
      <c r="Y73">
        <v>0.61599999999999999</v>
      </c>
      <c r="Z73">
        <f t="shared" si="9"/>
        <v>0.60000000000000009</v>
      </c>
      <c r="AA73" s="69">
        <v>103</v>
      </c>
      <c r="AD73" s="10">
        <v>819</v>
      </c>
      <c r="AE73" s="12">
        <v>24.888371552065365</v>
      </c>
      <c r="AF73" s="10">
        <v>0.629</v>
      </c>
      <c r="AG73">
        <f t="shared" si="10"/>
        <v>0.65</v>
      </c>
      <c r="AH73" s="69">
        <v>47</v>
      </c>
      <c r="AI73" s="10"/>
      <c r="AJ73" s="10"/>
      <c r="AK73" s="10">
        <v>545</v>
      </c>
      <c r="AL73" s="12">
        <v>70.780051120845087</v>
      </c>
      <c r="AM73">
        <v>0.51800000000000002</v>
      </c>
      <c r="AN73">
        <f t="shared" si="11"/>
        <v>0.5</v>
      </c>
      <c r="AO73" s="69">
        <v>591</v>
      </c>
      <c r="AQ73" s="10"/>
    </row>
    <row r="74" spans="2:43" x14ac:dyDescent="0.3">
      <c r="B74" s="10">
        <v>304</v>
      </c>
      <c r="C74" s="12">
        <v>81.894212115008443</v>
      </c>
      <c r="D74">
        <v>0.72599999999999998</v>
      </c>
      <c r="E74">
        <f t="shared" si="6"/>
        <v>0.75</v>
      </c>
      <c r="F74" s="69">
        <v>252</v>
      </c>
      <c r="I74" s="10">
        <v>1460</v>
      </c>
      <c r="J74" s="12">
        <v>8.9491210386183582</v>
      </c>
      <c r="K74" s="10">
        <v>0.46100000000000002</v>
      </c>
      <c r="L74">
        <f t="shared" si="7"/>
        <v>0.45</v>
      </c>
      <c r="M74" s="69">
        <v>1386</v>
      </c>
      <c r="N74" s="10"/>
      <c r="O74" s="10"/>
      <c r="P74">
        <v>114</v>
      </c>
      <c r="Q74" s="12">
        <v>22.38631467677876</v>
      </c>
      <c r="R74">
        <v>0.64700000000000002</v>
      </c>
      <c r="S74">
        <f t="shared" si="8"/>
        <v>0.65</v>
      </c>
      <c r="T74" s="69">
        <v>123</v>
      </c>
      <c r="W74" s="10">
        <v>313</v>
      </c>
      <c r="X74" s="12">
        <v>52.621681481021035</v>
      </c>
      <c r="Y74">
        <v>0.66</v>
      </c>
      <c r="Z74">
        <f t="shared" si="9"/>
        <v>0.65</v>
      </c>
      <c r="AA74" s="69">
        <v>107</v>
      </c>
      <c r="AD74" s="10">
        <v>342</v>
      </c>
      <c r="AE74" s="12">
        <v>24.60021860904132</v>
      </c>
      <c r="AF74" s="10">
        <v>0.73699999999999999</v>
      </c>
      <c r="AG74">
        <f t="shared" si="10"/>
        <v>0.75</v>
      </c>
      <c r="AH74" s="69">
        <v>72</v>
      </c>
      <c r="AI74" s="10"/>
      <c r="AJ74" s="10"/>
      <c r="AK74" s="10">
        <v>27</v>
      </c>
      <c r="AL74" s="12">
        <v>70.617065932462367</v>
      </c>
      <c r="AM74">
        <v>0.38200000000000001</v>
      </c>
      <c r="AN74">
        <f t="shared" si="11"/>
        <v>0.4</v>
      </c>
      <c r="AO74" s="69">
        <v>596</v>
      </c>
      <c r="AQ74" s="10"/>
    </row>
    <row r="75" spans="2:43" x14ac:dyDescent="0.3">
      <c r="B75" s="10">
        <v>383</v>
      </c>
      <c r="C75" s="12">
        <v>81.72067508342306</v>
      </c>
      <c r="D75">
        <v>0.68899999999999995</v>
      </c>
      <c r="E75">
        <f t="shared" si="6"/>
        <v>0.70000000000000007</v>
      </c>
      <c r="F75" s="69">
        <v>283</v>
      </c>
      <c r="I75" s="10">
        <v>357</v>
      </c>
      <c r="J75" s="12">
        <v>8.8633447360553195</v>
      </c>
      <c r="K75" s="10">
        <v>0.443</v>
      </c>
      <c r="L75">
        <f t="shared" si="7"/>
        <v>0.45</v>
      </c>
      <c r="M75" s="69">
        <v>1406</v>
      </c>
      <c r="N75" s="10"/>
      <c r="O75" s="10"/>
      <c r="P75">
        <v>19</v>
      </c>
      <c r="Q75" s="12">
        <v>22.286559770435339</v>
      </c>
      <c r="R75">
        <v>0.76100000000000001</v>
      </c>
      <c r="S75">
        <f t="shared" si="8"/>
        <v>0.75</v>
      </c>
      <c r="T75" s="69">
        <v>124</v>
      </c>
      <c r="W75" s="10">
        <v>149</v>
      </c>
      <c r="X75" s="12">
        <v>51.400117269569172</v>
      </c>
      <c r="Y75">
        <v>0.76900000000000002</v>
      </c>
      <c r="Z75">
        <f t="shared" si="9"/>
        <v>0.75</v>
      </c>
      <c r="AA75" s="69">
        <v>171</v>
      </c>
      <c r="AD75" s="10">
        <v>117</v>
      </c>
      <c r="AE75" s="12">
        <v>24.595042339944769</v>
      </c>
      <c r="AF75" s="10">
        <v>0.53500000000000003</v>
      </c>
      <c r="AG75">
        <f t="shared" si="10"/>
        <v>0.55000000000000004</v>
      </c>
      <c r="AH75" s="69">
        <v>107</v>
      </c>
      <c r="AI75" s="10"/>
      <c r="AJ75" s="10"/>
      <c r="AK75" s="10">
        <v>926</v>
      </c>
      <c r="AL75" s="12">
        <v>70.469063229023291</v>
      </c>
      <c r="AM75">
        <v>0.39600000000000002</v>
      </c>
      <c r="AN75">
        <f t="shared" si="11"/>
        <v>0.4</v>
      </c>
      <c r="AO75" s="69">
        <v>634</v>
      </c>
      <c r="AQ75" s="10"/>
    </row>
    <row r="76" spans="2:43" x14ac:dyDescent="0.3">
      <c r="B76" s="10">
        <v>1048</v>
      </c>
      <c r="C76" s="12">
        <v>81.430364269271536</v>
      </c>
      <c r="D76">
        <v>0.64400000000000002</v>
      </c>
      <c r="E76">
        <f t="shared" si="6"/>
        <v>0.65</v>
      </c>
      <c r="F76" s="69">
        <v>306</v>
      </c>
      <c r="I76" s="10">
        <v>1067</v>
      </c>
      <c r="J76" s="12">
        <v>8.7112040996762143</v>
      </c>
      <c r="K76" s="10">
        <v>0.73299999999999998</v>
      </c>
      <c r="L76">
        <f t="shared" si="7"/>
        <v>0.75</v>
      </c>
      <c r="M76" s="69">
        <v>1487</v>
      </c>
      <c r="N76" s="10"/>
      <c r="O76" s="10"/>
      <c r="P76">
        <v>10</v>
      </c>
      <c r="Q76" s="12">
        <v>22.283703068536735</v>
      </c>
      <c r="R76">
        <v>0.746</v>
      </c>
      <c r="S76">
        <f t="shared" si="8"/>
        <v>0.75</v>
      </c>
      <c r="T76" s="69">
        <v>195</v>
      </c>
      <c r="W76" s="10">
        <v>321</v>
      </c>
      <c r="X76" s="12">
        <v>51.29473188540139</v>
      </c>
      <c r="Y76">
        <v>0.746</v>
      </c>
      <c r="Z76">
        <f t="shared" si="9"/>
        <v>0.75</v>
      </c>
      <c r="AA76" s="69">
        <v>174</v>
      </c>
      <c r="AD76" s="10">
        <v>30</v>
      </c>
      <c r="AE76" s="12">
        <v>24.374034782395526</v>
      </c>
      <c r="AF76" s="10">
        <v>0.621</v>
      </c>
      <c r="AG76">
        <f t="shared" si="10"/>
        <v>0.60000000000000009</v>
      </c>
      <c r="AH76" s="69">
        <v>116</v>
      </c>
      <c r="AI76" s="10"/>
      <c r="AJ76" s="10"/>
      <c r="AK76" s="10">
        <v>986</v>
      </c>
      <c r="AL76" s="12">
        <v>70.26187932870603</v>
      </c>
      <c r="AM76">
        <v>0.72799999999999998</v>
      </c>
      <c r="AN76">
        <f t="shared" si="11"/>
        <v>0.75</v>
      </c>
      <c r="AO76" s="69">
        <v>643</v>
      </c>
      <c r="AQ76" s="10"/>
    </row>
    <row r="77" spans="2:43" x14ac:dyDescent="0.3">
      <c r="B77" s="10">
        <v>529</v>
      </c>
      <c r="C77" s="12">
        <v>80.641620610791577</v>
      </c>
      <c r="D77">
        <v>0.72299999999999998</v>
      </c>
      <c r="E77">
        <f t="shared" si="6"/>
        <v>0.70000000000000007</v>
      </c>
      <c r="F77" s="69">
        <v>360</v>
      </c>
      <c r="I77" s="10">
        <v>82</v>
      </c>
      <c r="J77" s="12">
        <v>8.5190758917798277</v>
      </c>
      <c r="K77" s="10">
        <v>0.65800000000000003</v>
      </c>
      <c r="L77">
        <f t="shared" si="7"/>
        <v>0.65</v>
      </c>
      <c r="M77" s="69">
        <v>1505</v>
      </c>
      <c r="N77" s="10"/>
      <c r="O77" s="10"/>
      <c r="P77">
        <v>479</v>
      </c>
      <c r="Q77" s="12">
        <v>22.128893530973112</v>
      </c>
      <c r="R77">
        <v>0.71699999999999997</v>
      </c>
      <c r="S77">
        <f t="shared" si="8"/>
        <v>0.70000000000000007</v>
      </c>
      <c r="T77" s="69">
        <v>197</v>
      </c>
      <c r="W77" s="10">
        <v>272</v>
      </c>
      <c r="X77" s="12">
        <v>50.919789953403047</v>
      </c>
      <c r="Y77">
        <v>0.68300000000000005</v>
      </c>
      <c r="Z77">
        <f t="shared" si="9"/>
        <v>0.70000000000000007</v>
      </c>
      <c r="AA77" s="69">
        <v>211</v>
      </c>
      <c r="AD77" s="10">
        <v>189</v>
      </c>
      <c r="AE77" s="12">
        <v>23.987016285186868</v>
      </c>
      <c r="AF77" s="10">
        <v>0.59499999999999997</v>
      </c>
      <c r="AG77">
        <f t="shared" si="10"/>
        <v>0.60000000000000009</v>
      </c>
      <c r="AH77" s="69">
        <v>120</v>
      </c>
      <c r="AI77" s="10"/>
      <c r="AJ77" s="10"/>
      <c r="AK77" s="10">
        <v>175</v>
      </c>
      <c r="AL77" s="12">
        <v>69.664963738360044</v>
      </c>
      <c r="AM77">
        <v>0.58699999999999997</v>
      </c>
      <c r="AN77">
        <f t="shared" si="11"/>
        <v>0.60000000000000009</v>
      </c>
      <c r="AO77" s="69">
        <v>648</v>
      </c>
      <c r="AQ77" s="10"/>
    </row>
    <row r="78" spans="2:43" x14ac:dyDescent="0.3">
      <c r="B78" s="10">
        <v>934</v>
      </c>
      <c r="C78" s="12">
        <v>79.786062390698248</v>
      </c>
      <c r="D78">
        <v>0.63400000000000001</v>
      </c>
      <c r="E78">
        <f t="shared" si="6"/>
        <v>0.65</v>
      </c>
      <c r="F78" s="69">
        <v>378</v>
      </c>
      <c r="I78" s="10">
        <v>1574</v>
      </c>
      <c r="J78" s="12">
        <v>8.4213682167299027</v>
      </c>
      <c r="K78" s="10">
        <v>0.22500000000000001</v>
      </c>
      <c r="L78">
        <f t="shared" si="7"/>
        <v>0.25</v>
      </c>
      <c r="M78" s="69">
        <v>1546</v>
      </c>
      <c r="N78" s="10"/>
      <c r="O78" s="10"/>
      <c r="P78">
        <v>369</v>
      </c>
      <c r="Q78" s="12">
        <v>21.53697207471421</v>
      </c>
      <c r="R78">
        <v>0.53800000000000003</v>
      </c>
      <c r="S78">
        <f t="shared" si="8"/>
        <v>0.55000000000000004</v>
      </c>
      <c r="T78" s="69">
        <v>307</v>
      </c>
      <c r="W78" s="10">
        <v>44</v>
      </c>
      <c r="X78" s="12">
        <v>50.340129776217246</v>
      </c>
      <c r="Y78">
        <v>0.41399999999999998</v>
      </c>
      <c r="Z78">
        <f t="shared" si="9"/>
        <v>0.4</v>
      </c>
      <c r="AA78" s="69">
        <v>212</v>
      </c>
      <c r="AD78" s="10">
        <v>779</v>
      </c>
      <c r="AE78" s="12">
        <v>23.832586114527231</v>
      </c>
      <c r="AF78" s="10">
        <v>0.45900000000000002</v>
      </c>
      <c r="AG78">
        <f t="shared" si="10"/>
        <v>0.45</v>
      </c>
      <c r="AH78" s="69">
        <v>147</v>
      </c>
      <c r="AI78" s="10"/>
      <c r="AJ78" s="10"/>
      <c r="AK78" s="10">
        <v>98</v>
      </c>
      <c r="AL78" s="12">
        <v>69.409536732130036</v>
      </c>
      <c r="AM78">
        <v>0.41599999999999998</v>
      </c>
      <c r="AN78">
        <f t="shared" si="11"/>
        <v>0.4</v>
      </c>
      <c r="AO78" s="69">
        <v>673</v>
      </c>
      <c r="AQ78" s="10"/>
    </row>
    <row r="79" spans="2:43" x14ac:dyDescent="0.3">
      <c r="B79" s="10">
        <v>918</v>
      </c>
      <c r="C79" s="12">
        <v>79.697445334626835</v>
      </c>
      <c r="D79">
        <v>0.36399999999999999</v>
      </c>
      <c r="E79">
        <f t="shared" si="6"/>
        <v>0.35000000000000003</v>
      </c>
      <c r="F79" s="69">
        <v>447</v>
      </c>
      <c r="I79" s="10">
        <v>425</v>
      </c>
      <c r="J79" s="12">
        <v>8.4138052441968885</v>
      </c>
      <c r="K79" s="10">
        <v>0.624</v>
      </c>
      <c r="L79">
        <f t="shared" si="7"/>
        <v>0.60000000000000009</v>
      </c>
      <c r="M79" s="69">
        <v>1596</v>
      </c>
      <c r="N79" s="10"/>
      <c r="O79" s="10"/>
      <c r="P79">
        <v>702</v>
      </c>
      <c r="Q79" s="12">
        <v>21.140176919837781</v>
      </c>
      <c r="R79">
        <v>0.629</v>
      </c>
      <c r="S79">
        <f t="shared" si="8"/>
        <v>0.65</v>
      </c>
      <c r="T79" s="69">
        <v>312</v>
      </c>
      <c r="W79" s="10">
        <v>208</v>
      </c>
      <c r="X79" s="12">
        <v>49.698665905955082</v>
      </c>
      <c r="Y79">
        <v>0.61199999999999999</v>
      </c>
      <c r="Z79">
        <f t="shared" si="9"/>
        <v>0.60000000000000009</v>
      </c>
      <c r="AA79" s="69">
        <v>225</v>
      </c>
      <c r="AD79" s="10">
        <v>179</v>
      </c>
      <c r="AE79" s="12">
        <v>23.78177886053437</v>
      </c>
      <c r="AF79" s="10">
        <v>0.46600000000000003</v>
      </c>
      <c r="AG79">
        <f t="shared" si="10"/>
        <v>0.45</v>
      </c>
      <c r="AH79" s="69">
        <v>163</v>
      </c>
      <c r="AI79" s="10"/>
      <c r="AJ79" s="10"/>
      <c r="AK79" s="10">
        <v>127</v>
      </c>
      <c r="AL79" s="12">
        <v>69.213898799779003</v>
      </c>
      <c r="AM79">
        <v>0.51100000000000001</v>
      </c>
      <c r="AN79">
        <f t="shared" si="11"/>
        <v>0.5</v>
      </c>
      <c r="AO79" s="69">
        <v>679</v>
      </c>
      <c r="AQ79" s="10"/>
    </row>
    <row r="80" spans="2:43" x14ac:dyDescent="0.3">
      <c r="B80" s="10">
        <v>451</v>
      </c>
      <c r="C80" s="12">
        <v>79.130681515156041</v>
      </c>
      <c r="D80">
        <v>0.75900000000000001</v>
      </c>
      <c r="E80">
        <f t="shared" si="6"/>
        <v>0.75</v>
      </c>
      <c r="F80" s="69">
        <v>507</v>
      </c>
      <c r="I80" s="10">
        <v>460</v>
      </c>
      <c r="J80" s="12">
        <v>8.1992102035511074</v>
      </c>
      <c r="K80" s="10">
        <v>0.63800000000000001</v>
      </c>
      <c r="L80">
        <f t="shared" si="7"/>
        <v>0.65</v>
      </c>
      <c r="M80" s="68">
        <v>0.60000000000000009</v>
      </c>
      <c r="N80" s="1" t="s">
        <v>63</v>
      </c>
      <c r="O80" s="10"/>
      <c r="P80">
        <v>157</v>
      </c>
      <c r="Q80" s="12">
        <v>20.824634184945396</v>
      </c>
      <c r="R80">
        <v>0.46800000000000003</v>
      </c>
      <c r="S80">
        <f t="shared" si="8"/>
        <v>0.45</v>
      </c>
      <c r="T80" s="69">
        <v>338</v>
      </c>
      <c r="W80" s="10">
        <v>213</v>
      </c>
      <c r="X80" s="12">
        <v>49.520292438150278</v>
      </c>
      <c r="Y80">
        <v>0.64400000000000002</v>
      </c>
      <c r="Z80">
        <f t="shared" si="9"/>
        <v>0.65</v>
      </c>
      <c r="AA80" s="69">
        <v>237</v>
      </c>
      <c r="AD80" s="10">
        <v>162</v>
      </c>
      <c r="AE80" s="12">
        <v>23.590951761294829</v>
      </c>
      <c r="AF80" s="10">
        <v>0.74399999999999999</v>
      </c>
      <c r="AG80">
        <f t="shared" si="10"/>
        <v>0.75</v>
      </c>
      <c r="AH80" s="69">
        <v>179</v>
      </c>
      <c r="AI80" s="10"/>
      <c r="AJ80" s="10"/>
      <c r="AK80" s="10">
        <v>66</v>
      </c>
      <c r="AL80" s="12">
        <v>68.562383266352555</v>
      </c>
      <c r="AM80">
        <v>0.35599999999999998</v>
      </c>
      <c r="AN80">
        <f t="shared" si="11"/>
        <v>0.35000000000000003</v>
      </c>
      <c r="AO80" s="69">
        <v>683</v>
      </c>
      <c r="AQ80" s="10"/>
    </row>
    <row r="81" spans="2:43" x14ac:dyDescent="0.3">
      <c r="B81" s="10">
        <v>546</v>
      </c>
      <c r="C81" s="12">
        <v>78.951070386698774</v>
      </c>
      <c r="D81">
        <v>0.66</v>
      </c>
      <c r="E81">
        <f t="shared" si="6"/>
        <v>0.65</v>
      </c>
      <c r="F81" s="69">
        <v>520</v>
      </c>
      <c r="I81" s="10">
        <v>1525</v>
      </c>
      <c r="J81" s="12">
        <v>8.1133522333748029</v>
      </c>
      <c r="K81" s="10">
        <v>0.68899999999999995</v>
      </c>
      <c r="L81">
        <f t="shared" si="7"/>
        <v>0.70000000000000007</v>
      </c>
      <c r="M81" s="69">
        <v>4</v>
      </c>
      <c r="N81">
        <f>COUNTA(M81:M128)</f>
        <v>48</v>
      </c>
      <c r="O81">
        <f>(N81/324)*100</f>
        <v>14.814814814814813</v>
      </c>
      <c r="P81">
        <v>224</v>
      </c>
      <c r="Q81" s="12">
        <v>20.597170104306954</v>
      </c>
      <c r="R81">
        <v>0.58799999999999997</v>
      </c>
      <c r="S81">
        <f t="shared" si="8"/>
        <v>0.60000000000000009</v>
      </c>
      <c r="T81" s="69">
        <v>349</v>
      </c>
      <c r="W81" s="10">
        <v>316</v>
      </c>
      <c r="X81" s="12">
        <v>49.230188638714175</v>
      </c>
      <c r="Y81">
        <v>0.75900000000000001</v>
      </c>
      <c r="Z81">
        <f t="shared" si="9"/>
        <v>0.75</v>
      </c>
      <c r="AA81" s="69">
        <v>245</v>
      </c>
      <c r="AD81" s="10">
        <v>387</v>
      </c>
      <c r="AE81" s="12">
        <v>23.469201670539018</v>
      </c>
      <c r="AF81" s="10">
        <v>0.58799999999999997</v>
      </c>
      <c r="AG81">
        <f t="shared" si="10"/>
        <v>0.60000000000000009</v>
      </c>
      <c r="AH81" s="69">
        <v>202</v>
      </c>
      <c r="AI81" s="10"/>
      <c r="AJ81" s="10"/>
      <c r="AK81" s="10">
        <v>133</v>
      </c>
      <c r="AL81" s="12">
        <v>68.349419994523629</v>
      </c>
      <c r="AM81">
        <v>0.56899999999999995</v>
      </c>
      <c r="AN81">
        <f t="shared" si="11"/>
        <v>0.55000000000000004</v>
      </c>
      <c r="AO81" s="69">
        <v>710</v>
      </c>
      <c r="AQ81" s="10"/>
    </row>
    <row r="82" spans="2:43" x14ac:dyDescent="0.3">
      <c r="B82" s="10">
        <v>157</v>
      </c>
      <c r="C82" s="12">
        <v>78.520921870706232</v>
      </c>
      <c r="D82">
        <v>0.64100000000000001</v>
      </c>
      <c r="E82">
        <f t="shared" si="6"/>
        <v>0.65</v>
      </c>
      <c r="F82" s="69">
        <v>541</v>
      </c>
      <c r="I82" s="10">
        <v>1078</v>
      </c>
      <c r="J82" s="12">
        <v>7.994787373389312</v>
      </c>
      <c r="K82" s="10">
        <v>0.751</v>
      </c>
      <c r="L82">
        <f t="shared" si="7"/>
        <v>0.75</v>
      </c>
      <c r="M82" s="69">
        <v>14</v>
      </c>
      <c r="N82" s="10"/>
      <c r="O82" s="10"/>
      <c r="P82">
        <v>540</v>
      </c>
      <c r="Q82" s="12">
        <v>20.432700426489394</v>
      </c>
      <c r="R82">
        <v>0.6</v>
      </c>
      <c r="S82">
        <f t="shared" si="8"/>
        <v>0.60000000000000009</v>
      </c>
      <c r="T82" s="69">
        <v>354</v>
      </c>
      <c r="W82" s="10">
        <v>71</v>
      </c>
      <c r="X82" s="12">
        <v>48.783317159296296</v>
      </c>
      <c r="Y82">
        <v>0.68500000000000005</v>
      </c>
      <c r="Z82">
        <f t="shared" si="9"/>
        <v>0.70000000000000007</v>
      </c>
      <c r="AA82" s="69">
        <v>259</v>
      </c>
      <c r="AD82" s="10">
        <v>103</v>
      </c>
      <c r="AE82" s="12">
        <v>23.458348859937633</v>
      </c>
      <c r="AF82" s="10">
        <v>0.57899999999999996</v>
      </c>
      <c r="AG82">
        <f t="shared" si="10"/>
        <v>0.60000000000000009</v>
      </c>
      <c r="AH82" s="69">
        <v>229</v>
      </c>
      <c r="AI82" s="10"/>
      <c r="AJ82" s="10"/>
      <c r="AK82" s="10">
        <v>1013</v>
      </c>
      <c r="AL82" s="12">
        <v>68.258079859086138</v>
      </c>
      <c r="AM82">
        <v>0.60699999999999998</v>
      </c>
      <c r="AN82">
        <f t="shared" si="11"/>
        <v>0.60000000000000009</v>
      </c>
      <c r="AO82" s="69">
        <v>767</v>
      </c>
      <c r="AQ82" s="10"/>
    </row>
    <row r="83" spans="2:43" x14ac:dyDescent="0.3">
      <c r="B83" s="10">
        <v>670</v>
      </c>
      <c r="C83" s="12">
        <v>78.138118667322203</v>
      </c>
      <c r="D83">
        <v>0.56699999999999995</v>
      </c>
      <c r="E83">
        <f t="shared" si="6"/>
        <v>0.55000000000000004</v>
      </c>
      <c r="F83" s="69">
        <v>553</v>
      </c>
      <c r="I83" s="10">
        <v>222</v>
      </c>
      <c r="J83" s="12">
        <v>7.9227968265911954</v>
      </c>
      <c r="K83" s="10">
        <v>0.78300000000000003</v>
      </c>
      <c r="L83">
        <f t="shared" si="7"/>
        <v>0.8</v>
      </c>
      <c r="M83" s="69">
        <v>55</v>
      </c>
      <c r="N83" s="10"/>
      <c r="O83" s="10"/>
      <c r="P83">
        <v>333</v>
      </c>
      <c r="Q83" s="12">
        <v>20.404639941160397</v>
      </c>
      <c r="R83">
        <v>0.73899999999999999</v>
      </c>
      <c r="S83">
        <f t="shared" si="8"/>
        <v>0.75</v>
      </c>
      <c r="T83" s="69">
        <v>389</v>
      </c>
      <c r="W83" s="10">
        <v>133</v>
      </c>
      <c r="X83" s="12">
        <v>48.164742815751296</v>
      </c>
      <c r="Y83">
        <v>0.66500000000000004</v>
      </c>
      <c r="Z83">
        <f t="shared" si="9"/>
        <v>0.65</v>
      </c>
      <c r="AA83" s="69">
        <v>271</v>
      </c>
      <c r="AD83" s="10">
        <v>507</v>
      </c>
      <c r="AE83" s="12">
        <v>23.097345502114162</v>
      </c>
      <c r="AF83" s="10">
        <v>0.61499999999999999</v>
      </c>
      <c r="AG83">
        <f t="shared" si="10"/>
        <v>0.60000000000000009</v>
      </c>
      <c r="AH83" s="69">
        <v>233</v>
      </c>
      <c r="AI83" s="10"/>
      <c r="AJ83" s="10"/>
      <c r="AK83" s="10">
        <v>73</v>
      </c>
      <c r="AL83" s="12">
        <v>68.15073889023455</v>
      </c>
      <c r="AM83">
        <v>0.38300000000000001</v>
      </c>
      <c r="AN83">
        <f t="shared" si="11"/>
        <v>0.4</v>
      </c>
      <c r="AO83" s="69">
        <v>789</v>
      </c>
      <c r="AQ83" s="10"/>
    </row>
    <row r="84" spans="2:43" x14ac:dyDescent="0.3">
      <c r="B84" s="10">
        <v>692</v>
      </c>
      <c r="C84" s="12">
        <v>77.407962261502206</v>
      </c>
      <c r="D84">
        <v>0.61099999999999999</v>
      </c>
      <c r="E84">
        <f t="shared" si="6"/>
        <v>0.60000000000000009</v>
      </c>
      <c r="F84" s="69">
        <v>602</v>
      </c>
      <c r="I84" s="10">
        <v>803</v>
      </c>
      <c r="J84" s="12">
        <v>7.9227968265911954</v>
      </c>
      <c r="K84" s="10">
        <v>0.59799999999999998</v>
      </c>
      <c r="L84">
        <f t="shared" si="7"/>
        <v>0.60000000000000009</v>
      </c>
      <c r="M84" s="69">
        <v>108</v>
      </c>
      <c r="N84" s="10"/>
      <c r="O84" s="10"/>
      <c r="P84">
        <v>340</v>
      </c>
      <c r="Q84" s="12">
        <v>20.276317441660456</v>
      </c>
      <c r="R84">
        <v>0.79500000000000004</v>
      </c>
      <c r="S84">
        <f t="shared" si="8"/>
        <v>0.8</v>
      </c>
      <c r="T84" s="69">
        <v>425</v>
      </c>
      <c r="W84" s="10">
        <v>257</v>
      </c>
      <c r="X84" s="12">
        <v>47.53678095954718</v>
      </c>
      <c r="Y84">
        <v>0.70099999999999996</v>
      </c>
      <c r="Z84">
        <f t="shared" si="9"/>
        <v>0.70000000000000007</v>
      </c>
      <c r="AA84" s="69">
        <v>274</v>
      </c>
      <c r="AD84" s="10">
        <v>613</v>
      </c>
      <c r="AE84" s="12">
        <v>22.283703068536735</v>
      </c>
      <c r="AF84" s="10">
        <v>0.67800000000000005</v>
      </c>
      <c r="AG84">
        <f t="shared" si="10"/>
        <v>0.70000000000000007</v>
      </c>
      <c r="AH84" s="69">
        <v>248</v>
      </c>
      <c r="AI84" s="10"/>
      <c r="AJ84" s="10"/>
      <c r="AK84" s="10">
        <v>74</v>
      </c>
      <c r="AL84" s="12">
        <v>67.426674561228708</v>
      </c>
      <c r="AM84">
        <v>0.51</v>
      </c>
      <c r="AN84">
        <f t="shared" si="11"/>
        <v>0.5</v>
      </c>
      <c r="AO84" s="69">
        <v>796</v>
      </c>
      <c r="AQ84" s="10"/>
    </row>
    <row r="85" spans="2:43" x14ac:dyDescent="0.3">
      <c r="B85" s="10">
        <v>286</v>
      </c>
      <c r="C85" s="12">
        <v>77.376703930887075</v>
      </c>
      <c r="D85">
        <v>0.82499999999999996</v>
      </c>
      <c r="E85">
        <f t="shared" si="6"/>
        <v>0.85000000000000009</v>
      </c>
      <c r="F85" s="69">
        <v>605</v>
      </c>
      <c r="I85" s="10">
        <v>1202</v>
      </c>
      <c r="J85" s="12">
        <v>7.8825179849509972</v>
      </c>
      <c r="K85" s="10">
        <v>0.78500000000000003</v>
      </c>
      <c r="L85">
        <f t="shared" si="7"/>
        <v>0.8</v>
      </c>
      <c r="M85" s="69">
        <v>111</v>
      </c>
      <c r="N85" s="10"/>
      <c r="O85" s="10"/>
      <c r="P85">
        <v>606</v>
      </c>
      <c r="Q85" s="12">
        <v>20.074369626682653</v>
      </c>
      <c r="R85">
        <v>0.86899999999999999</v>
      </c>
      <c r="S85">
        <f t="shared" si="8"/>
        <v>0.85000000000000009</v>
      </c>
      <c r="T85" s="69">
        <v>458</v>
      </c>
      <c r="W85" s="10">
        <v>102</v>
      </c>
      <c r="X85" s="12">
        <v>47.146808982142652</v>
      </c>
      <c r="Y85">
        <v>0.60899999999999999</v>
      </c>
      <c r="Z85">
        <f t="shared" si="9"/>
        <v>0.60000000000000009</v>
      </c>
      <c r="AA85" s="69">
        <v>302</v>
      </c>
      <c r="AD85" s="10">
        <v>504</v>
      </c>
      <c r="AE85" s="12">
        <v>22.275130764673257</v>
      </c>
      <c r="AF85" s="10">
        <v>0.749</v>
      </c>
      <c r="AG85">
        <f t="shared" si="10"/>
        <v>0.75</v>
      </c>
      <c r="AH85" s="69">
        <v>272</v>
      </c>
      <c r="AI85" s="10"/>
      <c r="AJ85" s="10"/>
      <c r="AK85" s="10">
        <v>331</v>
      </c>
      <c r="AL85" s="12">
        <v>67.054590657745081</v>
      </c>
      <c r="AM85">
        <v>0.77200000000000002</v>
      </c>
      <c r="AN85">
        <f t="shared" si="11"/>
        <v>0.75</v>
      </c>
      <c r="AO85" s="69">
        <v>811</v>
      </c>
      <c r="AQ85" s="10"/>
    </row>
    <row r="86" spans="2:43" x14ac:dyDescent="0.3">
      <c r="B86" s="10">
        <v>1006</v>
      </c>
      <c r="C86" s="12">
        <v>77.315796177606003</v>
      </c>
      <c r="D86">
        <v>0.77</v>
      </c>
      <c r="E86">
        <f t="shared" si="6"/>
        <v>0.75</v>
      </c>
      <c r="F86" s="69">
        <v>607</v>
      </c>
      <c r="I86" s="10">
        <v>1109</v>
      </c>
      <c r="J86" s="12">
        <v>7.8663487002629697</v>
      </c>
      <c r="K86" s="10">
        <v>0.14099999999999999</v>
      </c>
      <c r="L86">
        <f t="shared" si="7"/>
        <v>0.15000000000000002</v>
      </c>
      <c r="M86" s="69">
        <v>115</v>
      </c>
      <c r="N86" s="10"/>
      <c r="O86" s="10"/>
      <c r="P86">
        <v>379</v>
      </c>
      <c r="Q86" s="12">
        <v>19.975817212820104</v>
      </c>
      <c r="R86">
        <v>0.75800000000000001</v>
      </c>
      <c r="S86">
        <f t="shared" si="8"/>
        <v>0.75</v>
      </c>
      <c r="T86" s="69">
        <v>465</v>
      </c>
      <c r="W86" s="10">
        <v>207</v>
      </c>
      <c r="X86" s="12">
        <v>47.030540472271042</v>
      </c>
      <c r="Y86">
        <v>0.622</v>
      </c>
      <c r="Z86">
        <f t="shared" si="9"/>
        <v>0.60000000000000009</v>
      </c>
      <c r="AA86" s="69">
        <v>309</v>
      </c>
      <c r="AD86" s="10">
        <v>287</v>
      </c>
      <c r="AE86" s="12">
        <v>22.200698812582036</v>
      </c>
      <c r="AF86" s="10">
        <v>0.76700000000000002</v>
      </c>
      <c r="AG86">
        <f t="shared" si="10"/>
        <v>0.75</v>
      </c>
      <c r="AH86" s="69">
        <v>288</v>
      </c>
      <c r="AI86" s="10"/>
      <c r="AJ86" s="10"/>
      <c r="AK86" s="10">
        <v>83</v>
      </c>
      <c r="AL86" s="12">
        <v>66.945320026969014</v>
      </c>
      <c r="AM86">
        <v>0.22700000000000001</v>
      </c>
      <c r="AN86">
        <f t="shared" si="11"/>
        <v>0.25</v>
      </c>
      <c r="AO86" s="69">
        <v>918</v>
      </c>
      <c r="AQ86" s="10"/>
    </row>
    <row r="87" spans="2:43" x14ac:dyDescent="0.3">
      <c r="B87" s="10">
        <v>562</v>
      </c>
      <c r="C87" s="12">
        <v>77.101414451448306</v>
      </c>
      <c r="D87">
        <v>0.499</v>
      </c>
      <c r="E87">
        <f t="shared" si="6"/>
        <v>0.5</v>
      </c>
      <c r="F87" s="69">
        <v>675</v>
      </c>
      <c r="I87" s="10">
        <v>505</v>
      </c>
      <c r="J87" s="12">
        <v>7.7193011790968242</v>
      </c>
      <c r="K87" s="10">
        <v>0.628</v>
      </c>
      <c r="L87">
        <f t="shared" si="7"/>
        <v>0.65</v>
      </c>
      <c r="M87" s="69">
        <v>126</v>
      </c>
      <c r="N87" s="10"/>
      <c r="O87" s="10"/>
      <c r="P87">
        <v>378</v>
      </c>
      <c r="Q87" s="12">
        <v>19.892783880183504</v>
      </c>
      <c r="R87">
        <v>0.74399999999999999</v>
      </c>
      <c r="S87">
        <f t="shared" si="8"/>
        <v>0.75</v>
      </c>
      <c r="T87" s="69">
        <v>491</v>
      </c>
      <c r="W87" s="10">
        <v>161</v>
      </c>
      <c r="X87" s="12">
        <v>46.681361171395061</v>
      </c>
      <c r="Y87">
        <v>0.42599999999999999</v>
      </c>
      <c r="Z87">
        <f t="shared" si="9"/>
        <v>0.45</v>
      </c>
      <c r="AA87" s="69">
        <v>310</v>
      </c>
      <c r="AD87" s="10">
        <v>1054</v>
      </c>
      <c r="AE87" s="12">
        <v>21.952702969845401</v>
      </c>
      <c r="AF87" s="10">
        <v>0.70899999999999996</v>
      </c>
      <c r="AG87">
        <f t="shared" si="10"/>
        <v>0.70000000000000007</v>
      </c>
      <c r="AH87" s="69">
        <v>290</v>
      </c>
      <c r="AI87" s="10"/>
      <c r="AJ87" s="10"/>
      <c r="AK87" s="10">
        <v>275</v>
      </c>
      <c r="AL87" s="12">
        <v>65.923808582670119</v>
      </c>
      <c r="AM87">
        <v>0.63300000000000001</v>
      </c>
      <c r="AN87">
        <f t="shared" si="11"/>
        <v>0.65</v>
      </c>
      <c r="AO87" s="69">
        <v>926</v>
      </c>
      <c r="AQ87" s="10"/>
    </row>
    <row r="88" spans="2:43" x14ac:dyDescent="0.3">
      <c r="B88" s="10">
        <v>801</v>
      </c>
      <c r="C88" s="12">
        <v>76.295455635445393</v>
      </c>
      <c r="D88">
        <v>0.69099999999999995</v>
      </c>
      <c r="E88">
        <f t="shared" si="6"/>
        <v>0.70000000000000007</v>
      </c>
      <c r="F88" s="69">
        <v>708</v>
      </c>
      <c r="I88" s="10">
        <v>44</v>
      </c>
      <c r="J88" s="12">
        <v>7.7027892860092297</v>
      </c>
      <c r="K88" s="10">
        <v>0.47099999999999997</v>
      </c>
      <c r="L88">
        <f t="shared" si="7"/>
        <v>0.45</v>
      </c>
      <c r="M88" s="69">
        <v>223</v>
      </c>
      <c r="N88" s="10"/>
      <c r="O88" s="10"/>
      <c r="P88">
        <v>232</v>
      </c>
      <c r="Q88" s="12">
        <v>19.767579929754209</v>
      </c>
      <c r="R88">
        <v>0.6</v>
      </c>
      <c r="S88">
        <f t="shared" si="8"/>
        <v>0.60000000000000009</v>
      </c>
      <c r="T88" s="69">
        <v>513</v>
      </c>
      <c r="W88" s="10">
        <v>77</v>
      </c>
      <c r="X88" s="12">
        <v>45.691693791128451</v>
      </c>
      <c r="Y88">
        <v>0.52100000000000002</v>
      </c>
      <c r="Z88">
        <f t="shared" si="9"/>
        <v>0.5</v>
      </c>
      <c r="AA88" s="68">
        <v>0.60000000000000009</v>
      </c>
      <c r="AB88" s="1" t="s">
        <v>63</v>
      </c>
      <c r="AD88" s="10">
        <v>502</v>
      </c>
      <c r="AE88" s="12">
        <v>21.871353340774334</v>
      </c>
      <c r="AF88" s="10">
        <v>0.61699999999999999</v>
      </c>
      <c r="AG88">
        <f t="shared" si="10"/>
        <v>0.60000000000000009</v>
      </c>
      <c r="AH88" s="69">
        <v>300</v>
      </c>
      <c r="AI88" s="10"/>
      <c r="AJ88" s="10"/>
      <c r="AK88" s="10">
        <v>168</v>
      </c>
      <c r="AL88" s="12">
        <v>65.876472767410135</v>
      </c>
      <c r="AM88">
        <v>0.52100000000000002</v>
      </c>
      <c r="AN88">
        <f t="shared" si="11"/>
        <v>0.5</v>
      </c>
      <c r="AO88" s="69">
        <v>955</v>
      </c>
      <c r="AQ88" s="10"/>
    </row>
    <row r="89" spans="2:43" x14ac:dyDescent="0.3">
      <c r="B89" s="10">
        <v>1103</v>
      </c>
      <c r="C89" s="12">
        <v>76.26791501098343</v>
      </c>
      <c r="D89">
        <v>0.70899999999999996</v>
      </c>
      <c r="E89">
        <f t="shared" si="6"/>
        <v>0.70000000000000007</v>
      </c>
      <c r="F89" s="69">
        <v>749</v>
      </c>
      <c r="I89" s="10">
        <v>1484</v>
      </c>
      <c r="J89" s="12">
        <v>7.4507210490296236</v>
      </c>
      <c r="K89" s="10">
        <v>0.79500000000000004</v>
      </c>
      <c r="L89">
        <f t="shared" si="7"/>
        <v>0.8</v>
      </c>
      <c r="M89" s="69">
        <v>274</v>
      </c>
      <c r="N89" s="10"/>
      <c r="O89" s="10"/>
      <c r="P89">
        <v>129</v>
      </c>
      <c r="Q89" s="12">
        <v>19.566888641321171</v>
      </c>
      <c r="R89">
        <v>0.21299999999999999</v>
      </c>
      <c r="S89">
        <f t="shared" si="8"/>
        <v>0.2</v>
      </c>
      <c r="T89" s="69">
        <v>581</v>
      </c>
      <c r="W89" s="10">
        <v>144</v>
      </c>
      <c r="X89" s="12">
        <v>45.676364982373954</v>
      </c>
      <c r="Y89">
        <v>0.75900000000000001</v>
      </c>
      <c r="Z89">
        <f t="shared" si="9"/>
        <v>0.75</v>
      </c>
      <c r="AA89" s="69">
        <v>8</v>
      </c>
      <c r="AB89">
        <f>COUNTA(AA89:AA122)</f>
        <v>34</v>
      </c>
      <c r="AC89">
        <f>(AB89/291)*100</f>
        <v>11.683848797250858</v>
      </c>
      <c r="AD89" s="10">
        <v>847</v>
      </c>
      <c r="AE89" s="12">
        <v>21.739975138111184</v>
      </c>
      <c r="AF89" s="10">
        <v>0.629</v>
      </c>
      <c r="AG89">
        <f t="shared" si="10"/>
        <v>0.65</v>
      </c>
      <c r="AH89" s="69">
        <v>314</v>
      </c>
      <c r="AI89" s="10"/>
      <c r="AJ89" s="10"/>
      <c r="AK89" s="10">
        <v>177</v>
      </c>
      <c r="AL89" s="12">
        <v>65.749754571703903</v>
      </c>
      <c r="AM89">
        <v>0.38200000000000001</v>
      </c>
      <c r="AN89">
        <f t="shared" si="11"/>
        <v>0.4</v>
      </c>
      <c r="AO89" s="69">
        <v>964</v>
      </c>
      <c r="AQ89" s="10"/>
    </row>
    <row r="90" spans="2:43" x14ac:dyDescent="0.3">
      <c r="B90" s="10">
        <v>1045</v>
      </c>
      <c r="C90" s="12">
        <v>75.988608747156547</v>
      </c>
      <c r="D90">
        <v>0.497</v>
      </c>
      <c r="E90">
        <f t="shared" si="6"/>
        <v>0.5</v>
      </c>
      <c r="F90" s="69">
        <v>805</v>
      </c>
      <c r="I90" s="10">
        <v>1412</v>
      </c>
      <c r="J90" s="12">
        <v>7.4421717392156159</v>
      </c>
      <c r="K90" s="10">
        <v>0.71</v>
      </c>
      <c r="L90">
        <f t="shared" si="7"/>
        <v>0.70000000000000007</v>
      </c>
      <c r="M90" s="69">
        <v>320</v>
      </c>
      <c r="N90" s="10"/>
      <c r="O90" s="10"/>
      <c r="P90">
        <v>204</v>
      </c>
      <c r="Q90" s="12">
        <v>19.45268086139518</v>
      </c>
      <c r="R90">
        <v>0.66400000000000003</v>
      </c>
      <c r="S90">
        <f t="shared" si="8"/>
        <v>0.65</v>
      </c>
      <c r="T90" s="69">
        <v>652</v>
      </c>
      <c r="W90" s="10">
        <v>287</v>
      </c>
      <c r="X90" s="12">
        <v>45.436005522422334</v>
      </c>
      <c r="Y90">
        <v>0.74399999999999999</v>
      </c>
      <c r="Z90">
        <f t="shared" si="9"/>
        <v>0.75</v>
      </c>
      <c r="AA90" s="69">
        <v>14</v>
      </c>
      <c r="AD90" s="10">
        <v>155</v>
      </c>
      <c r="AE90" s="12">
        <v>21.539927810962908</v>
      </c>
      <c r="AF90" s="10">
        <v>0.72899999999999998</v>
      </c>
      <c r="AG90">
        <f t="shared" si="10"/>
        <v>0.75</v>
      </c>
      <c r="AH90" s="69">
        <v>363</v>
      </c>
      <c r="AI90" s="10"/>
      <c r="AJ90" s="10"/>
      <c r="AK90" s="10">
        <v>1048</v>
      </c>
      <c r="AL90" s="12">
        <v>65.495582676751852</v>
      </c>
      <c r="AM90">
        <v>0.35099999999999998</v>
      </c>
      <c r="AN90">
        <f t="shared" si="11"/>
        <v>0.35000000000000003</v>
      </c>
      <c r="AO90" s="69">
        <v>1026</v>
      </c>
      <c r="AQ90" s="10"/>
    </row>
    <row r="91" spans="2:43" x14ac:dyDescent="0.3">
      <c r="B91" s="10">
        <v>874</v>
      </c>
      <c r="C91" s="12">
        <v>75.39396941079346</v>
      </c>
      <c r="D91">
        <v>0.70899999999999996</v>
      </c>
      <c r="E91">
        <f t="shared" si="6"/>
        <v>0.70000000000000007</v>
      </c>
      <c r="F91" s="69">
        <v>818</v>
      </c>
      <c r="I91" s="10">
        <v>1505</v>
      </c>
      <c r="J91" s="12">
        <v>7.3906682018027627</v>
      </c>
      <c r="K91" s="10">
        <v>0.57399999999999995</v>
      </c>
      <c r="L91">
        <f t="shared" si="7"/>
        <v>0.55000000000000004</v>
      </c>
      <c r="M91" s="69">
        <v>365</v>
      </c>
      <c r="N91" s="10"/>
      <c r="O91" s="10"/>
      <c r="P91">
        <v>200</v>
      </c>
      <c r="Q91" s="12">
        <v>19.318035887788287</v>
      </c>
      <c r="R91">
        <v>0.84399999999999997</v>
      </c>
      <c r="S91">
        <f t="shared" si="8"/>
        <v>0.85000000000000009</v>
      </c>
      <c r="T91" s="69">
        <v>671</v>
      </c>
      <c r="W91" s="10">
        <v>78</v>
      </c>
      <c r="X91" s="12">
        <v>45.090008926957509</v>
      </c>
      <c r="Y91">
        <v>0.65500000000000003</v>
      </c>
      <c r="Z91">
        <f t="shared" si="9"/>
        <v>0.65</v>
      </c>
      <c r="AA91" s="69">
        <v>45</v>
      </c>
      <c r="AD91" s="10">
        <v>98</v>
      </c>
      <c r="AE91" s="12">
        <v>21.459980040314772</v>
      </c>
      <c r="AF91" s="10">
        <v>0.68200000000000005</v>
      </c>
      <c r="AG91">
        <f t="shared" si="10"/>
        <v>0.70000000000000007</v>
      </c>
      <c r="AH91" s="69">
        <v>366</v>
      </c>
      <c r="AI91" s="10"/>
      <c r="AJ91" s="10"/>
      <c r="AK91" s="10">
        <v>600</v>
      </c>
      <c r="AL91" s="12">
        <v>65.368126117636308</v>
      </c>
      <c r="AM91">
        <v>0.47399999999999998</v>
      </c>
      <c r="AN91">
        <f t="shared" si="11"/>
        <v>0.45</v>
      </c>
      <c r="AO91" s="69">
        <v>1041</v>
      </c>
      <c r="AQ91" s="10"/>
    </row>
    <row r="92" spans="2:43" x14ac:dyDescent="0.3">
      <c r="B92" s="10">
        <v>414</v>
      </c>
      <c r="C92" s="12">
        <v>74.668525112264035</v>
      </c>
      <c r="D92">
        <v>0.56299999999999994</v>
      </c>
      <c r="E92">
        <f t="shared" si="6"/>
        <v>0.55000000000000004</v>
      </c>
      <c r="F92" s="69">
        <v>839</v>
      </c>
      <c r="I92" s="10">
        <v>836</v>
      </c>
      <c r="J92" s="12">
        <v>7.1275702616623153</v>
      </c>
      <c r="K92" s="10">
        <v>0.66700000000000004</v>
      </c>
      <c r="L92">
        <f t="shared" si="7"/>
        <v>0.65</v>
      </c>
      <c r="M92" s="69">
        <v>385</v>
      </c>
      <c r="N92" s="10"/>
      <c r="O92" s="10"/>
      <c r="P92">
        <v>288</v>
      </c>
      <c r="Q92" s="12">
        <v>19.165844845873465</v>
      </c>
      <c r="R92">
        <v>0.75600000000000001</v>
      </c>
      <c r="S92">
        <f t="shared" si="8"/>
        <v>0.75</v>
      </c>
      <c r="T92" s="69">
        <v>683</v>
      </c>
      <c r="W92" s="10">
        <v>146</v>
      </c>
      <c r="X92" s="12">
        <v>45.029256878064807</v>
      </c>
      <c r="Y92">
        <v>0.46500000000000002</v>
      </c>
      <c r="Z92">
        <f t="shared" si="9"/>
        <v>0.45</v>
      </c>
      <c r="AA92" s="69">
        <v>50</v>
      </c>
      <c r="AD92" s="10">
        <v>247</v>
      </c>
      <c r="AE92" s="12">
        <v>21.355898597908148</v>
      </c>
      <c r="AF92" s="10">
        <v>0.69</v>
      </c>
      <c r="AG92">
        <f t="shared" si="10"/>
        <v>0.70000000000000007</v>
      </c>
      <c r="AH92" s="69">
        <v>383</v>
      </c>
      <c r="AI92" s="10"/>
      <c r="AJ92" s="10"/>
      <c r="AK92" s="10">
        <v>761</v>
      </c>
      <c r="AL92" s="12">
        <v>65.351567731043417</v>
      </c>
      <c r="AM92">
        <v>0.442</v>
      </c>
      <c r="AN92">
        <f t="shared" si="11"/>
        <v>0.45</v>
      </c>
      <c r="AO92" s="69">
        <v>1066</v>
      </c>
      <c r="AQ92" s="10"/>
    </row>
    <row r="93" spans="2:43" x14ac:dyDescent="0.3">
      <c r="B93" s="10">
        <v>770</v>
      </c>
      <c r="C93" s="12">
        <v>74.318995856114313</v>
      </c>
      <c r="D93">
        <v>0.52600000000000002</v>
      </c>
      <c r="E93">
        <f t="shared" si="6"/>
        <v>0.55000000000000004</v>
      </c>
      <c r="F93" s="69">
        <v>882</v>
      </c>
      <c r="I93" s="10">
        <v>1344</v>
      </c>
      <c r="J93" s="12">
        <v>7.1096842353219856</v>
      </c>
      <c r="K93" s="10">
        <v>0.57699999999999996</v>
      </c>
      <c r="L93">
        <f t="shared" si="7"/>
        <v>0.60000000000000009</v>
      </c>
      <c r="M93" s="69">
        <v>416</v>
      </c>
      <c r="N93" s="10"/>
      <c r="O93" s="10"/>
      <c r="P93">
        <v>402</v>
      </c>
      <c r="Q93" s="12">
        <v>19.089294321771131</v>
      </c>
      <c r="R93">
        <v>0.56899999999999995</v>
      </c>
      <c r="S93">
        <f t="shared" si="8"/>
        <v>0.55000000000000004</v>
      </c>
      <c r="T93" s="69">
        <v>713</v>
      </c>
      <c r="W93" s="10">
        <v>193</v>
      </c>
      <c r="X93" s="12">
        <v>44.998142717142549</v>
      </c>
      <c r="Y93">
        <v>0.59199999999999997</v>
      </c>
      <c r="Z93">
        <f t="shared" si="9"/>
        <v>0.60000000000000009</v>
      </c>
      <c r="AA93" s="69">
        <v>72</v>
      </c>
      <c r="AD93" s="10">
        <v>251</v>
      </c>
      <c r="AE93" s="12">
        <v>21.269273853246691</v>
      </c>
      <c r="AF93" s="10">
        <v>0.38400000000000001</v>
      </c>
      <c r="AG93">
        <f t="shared" si="10"/>
        <v>0.4</v>
      </c>
      <c r="AH93" s="69">
        <v>410</v>
      </c>
      <c r="AI93" s="10"/>
      <c r="AJ93" s="10"/>
      <c r="AK93" s="10">
        <v>205</v>
      </c>
      <c r="AL93" s="12">
        <v>64.950939820536973</v>
      </c>
      <c r="AM93">
        <v>0.77300000000000002</v>
      </c>
      <c r="AN93">
        <f t="shared" si="11"/>
        <v>0.75</v>
      </c>
      <c r="AO93" s="69">
        <v>1081</v>
      </c>
      <c r="AQ93" s="10"/>
    </row>
    <row r="94" spans="2:43" x14ac:dyDescent="0.3">
      <c r="B94" s="10">
        <v>396</v>
      </c>
      <c r="C94" s="12">
        <v>73.55093594014123</v>
      </c>
      <c r="D94">
        <v>0.71</v>
      </c>
      <c r="E94">
        <f t="shared" si="6"/>
        <v>0.70000000000000007</v>
      </c>
      <c r="F94" s="69">
        <v>885</v>
      </c>
      <c r="I94" s="10">
        <v>1024</v>
      </c>
      <c r="J94" s="12">
        <v>7.0917530989903286</v>
      </c>
      <c r="K94" s="10">
        <v>0.57299999999999995</v>
      </c>
      <c r="L94">
        <f t="shared" si="7"/>
        <v>0.55000000000000004</v>
      </c>
      <c r="M94" s="69">
        <v>425</v>
      </c>
      <c r="N94" s="10"/>
      <c r="O94" s="10"/>
      <c r="P94">
        <v>389</v>
      </c>
      <c r="Q94" s="12">
        <v>18.978921655499228</v>
      </c>
      <c r="R94">
        <v>0.51800000000000002</v>
      </c>
      <c r="S94">
        <f t="shared" si="8"/>
        <v>0.5</v>
      </c>
      <c r="T94" s="69">
        <v>733</v>
      </c>
      <c r="W94" s="10">
        <v>55</v>
      </c>
      <c r="X94" s="12">
        <v>44.891909643128521</v>
      </c>
      <c r="Y94">
        <v>0.45500000000000002</v>
      </c>
      <c r="Z94">
        <f t="shared" si="9"/>
        <v>0.45</v>
      </c>
      <c r="AA94" s="69">
        <v>82</v>
      </c>
      <c r="AD94" s="10">
        <v>296</v>
      </c>
      <c r="AE94" s="12">
        <v>20.809343314108421</v>
      </c>
      <c r="AF94" s="10">
        <v>0.47499999999999998</v>
      </c>
      <c r="AG94">
        <f t="shared" si="10"/>
        <v>0.5</v>
      </c>
      <c r="AH94" s="69">
        <v>421</v>
      </c>
      <c r="AI94" s="10"/>
      <c r="AJ94" s="10"/>
      <c r="AK94" s="10">
        <v>1027</v>
      </c>
      <c r="AL94" s="12">
        <v>64.839105891128952</v>
      </c>
      <c r="AM94">
        <v>0.77500000000000002</v>
      </c>
      <c r="AN94">
        <f t="shared" si="11"/>
        <v>0.8</v>
      </c>
      <c r="AO94" s="68">
        <v>0.45</v>
      </c>
      <c r="AP94" s="1" t="s">
        <v>60</v>
      </c>
    </row>
    <row r="95" spans="2:43" x14ac:dyDescent="0.3">
      <c r="B95" s="10">
        <v>724</v>
      </c>
      <c r="C95" s="12">
        <v>73.293416915792136</v>
      </c>
      <c r="D95">
        <v>0.52800000000000002</v>
      </c>
      <c r="E95">
        <f t="shared" si="6"/>
        <v>0.55000000000000004</v>
      </c>
      <c r="F95" s="69">
        <v>937</v>
      </c>
      <c r="I95" s="10">
        <v>847</v>
      </c>
      <c r="J95" s="12">
        <v>7.037685577673801</v>
      </c>
      <c r="K95" s="10">
        <v>0.62</v>
      </c>
      <c r="L95">
        <f t="shared" si="7"/>
        <v>0.60000000000000009</v>
      </c>
      <c r="M95" s="69">
        <v>457</v>
      </c>
      <c r="N95" s="10"/>
      <c r="O95" s="10"/>
      <c r="P95">
        <v>415</v>
      </c>
      <c r="Q95" s="12">
        <v>18.878022898899452</v>
      </c>
      <c r="R95">
        <v>0.45400000000000001</v>
      </c>
      <c r="S95">
        <f t="shared" si="8"/>
        <v>0.45</v>
      </c>
      <c r="T95" s="69">
        <v>779</v>
      </c>
      <c r="W95" s="10">
        <v>308</v>
      </c>
      <c r="X95" s="12">
        <v>44.648753120236677</v>
      </c>
      <c r="Y95">
        <v>0.78700000000000003</v>
      </c>
      <c r="Z95">
        <f t="shared" si="9"/>
        <v>0.8</v>
      </c>
      <c r="AA95" s="69">
        <v>84</v>
      </c>
      <c r="AD95" s="10">
        <v>120</v>
      </c>
      <c r="AE95" s="12">
        <v>20.71428798138497</v>
      </c>
      <c r="AF95" s="10">
        <v>0.46800000000000003</v>
      </c>
      <c r="AG95">
        <f t="shared" si="10"/>
        <v>0.45</v>
      </c>
      <c r="AH95" s="69">
        <v>432</v>
      </c>
      <c r="AI95" s="10"/>
      <c r="AJ95" s="10"/>
      <c r="AK95" s="10">
        <v>821</v>
      </c>
      <c r="AL95" s="12">
        <v>63.783871921452565</v>
      </c>
      <c r="AM95">
        <v>0.78100000000000003</v>
      </c>
      <c r="AN95">
        <f t="shared" si="11"/>
        <v>0.8</v>
      </c>
      <c r="AO95" s="69">
        <v>26</v>
      </c>
      <c r="AP95">
        <f>COUNTA(AO95:AO148)</f>
        <v>54</v>
      </c>
      <c r="AQ95">
        <f>(AP95/1078)*100</f>
        <v>5.0092764378478662</v>
      </c>
    </row>
    <row r="96" spans="2:43" x14ac:dyDescent="0.3">
      <c r="B96" s="10">
        <v>676</v>
      </c>
      <c r="C96" s="12">
        <v>71.924768127947189</v>
      </c>
      <c r="D96">
        <v>0.7</v>
      </c>
      <c r="E96">
        <f t="shared" si="6"/>
        <v>0.70000000000000007</v>
      </c>
      <c r="F96" s="69">
        <v>944</v>
      </c>
      <c r="I96" s="10">
        <v>14</v>
      </c>
      <c r="J96" s="12">
        <v>6.9740770435150212</v>
      </c>
      <c r="K96" s="10">
        <v>0.59599999999999997</v>
      </c>
      <c r="L96">
        <f t="shared" si="7"/>
        <v>0.60000000000000009</v>
      </c>
      <c r="M96" s="69">
        <v>464</v>
      </c>
      <c r="N96" s="10"/>
      <c r="O96" s="10"/>
      <c r="P96">
        <v>719</v>
      </c>
      <c r="Q96" s="12">
        <v>18.735851794980775</v>
      </c>
      <c r="R96">
        <v>0.79</v>
      </c>
      <c r="S96">
        <f t="shared" si="8"/>
        <v>0.8</v>
      </c>
      <c r="T96" s="68">
        <v>0.55000000000000004</v>
      </c>
      <c r="U96" s="1" t="s">
        <v>62</v>
      </c>
      <c r="W96" s="10">
        <v>205</v>
      </c>
      <c r="X96" s="12">
        <v>44.541686750799308</v>
      </c>
      <c r="Y96">
        <v>0.60499999999999998</v>
      </c>
      <c r="Z96">
        <f t="shared" si="9"/>
        <v>0.60000000000000009</v>
      </c>
      <c r="AA96" s="69">
        <v>90</v>
      </c>
      <c r="AD96" s="10">
        <v>173</v>
      </c>
      <c r="AE96" s="12">
        <v>20.584803144258199</v>
      </c>
      <c r="AF96" s="10">
        <v>0.60399999999999998</v>
      </c>
      <c r="AG96">
        <f t="shared" si="10"/>
        <v>0.60000000000000009</v>
      </c>
      <c r="AH96" s="69">
        <v>435</v>
      </c>
      <c r="AI96" s="10"/>
      <c r="AJ96" s="10"/>
      <c r="AK96" s="10">
        <v>349</v>
      </c>
      <c r="AL96" s="12">
        <v>63.521834365989491</v>
      </c>
      <c r="AM96">
        <v>0.72099999999999997</v>
      </c>
      <c r="AN96">
        <f t="shared" si="11"/>
        <v>0.70000000000000007</v>
      </c>
      <c r="AO96" s="69">
        <v>28</v>
      </c>
      <c r="AQ96" s="10"/>
    </row>
    <row r="97" spans="2:43" x14ac:dyDescent="0.3">
      <c r="B97" s="10">
        <v>122</v>
      </c>
      <c r="C97" s="12">
        <v>71.627639536078092</v>
      </c>
      <c r="D97">
        <v>0.82499999999999996</v>
      </c>
      <c r="E97">
        <f t="shared" si="6"/>
        <v>0.85000000000000009</v>
      </c>
      <c r="F97" s="69">
        <v>1018</v>
      </c>
      <c r="I97" s="10">
        <v>336</v>
      </c>
      <c r="J97" s="12">
        <v>6.8821879561770221</v>
      </c>
      <c r="K97" s="10">
        <v>0.23100000000000001</v>
      </c>
      <c r="L97">
        <f t="shared" si="7"/>
        <v>0.25</v>
      </c>
      <c r="M97" s="69">
        <v>493</v>
      </c>
      <c r="N97" s="10"/>
      <c r="O97" s="10"/>
      <c r="P97">
        <v>290</v>
      </c>
      <c r="Q97" s="12">
        <v>18.52054894844245</v>
      </c>
      <c r="R97">
        <v>0.71699999999999997</v>
      </c>
      <c r="S97">
        <f t="shared" si="8"/>
        <v>0.70000000000000007</v>
      </c>
      <c r="T97" s="69">
        <v>14</v>
      </c>
      <c r="U97">
        <f>COUNTA(T97:T143)</f>
        <v>47</v>
      </c>
      <c r="V97">
        <f>(U97/734)*100</f>
        <v>6.4032697547683926</v>
      </c>
      <c r="W97" s="10">
        <v>94</v>
      </c>
      <c r="X97" s="12">
        <v>44.310977217119621</v>
      </c>
      <c r="Y97">
        <v>0.79200000000000004</v>
      </c>
      <c r="Z97">
        <f t="shared" si="9"/>
        <v>0.8</v>
      </c>
      <c r="AA97" s="69">
        <v>95</v>
      </c>
      <c r="AD97" s="10">
        <v>980</v>
      </c>
      <c r="AE97" s="12">
        <v>20.429584498079894</v>
      </c>
      <c r="AF97" s="10">
        <v>0.28000000000000003</v>
      </c>
      <c r="AG97">
        <f t="shared" si="10"/>
        <v>0.30000000000000004</v>
      </c>
      <c r="AH97" s="69">
        <v>483</v>
      </c>
      <c r="AI97" s="10"/>
      <c r="AJ97" s="10"/>
      <c r="AK97" s="10">
        <v>851</v>
      </c>
      <c r="AL97" s="12">
        <v>63.455654280961852</v>
      </c>
      <c r="AM97">
        <v>0.55500000000000005</v>
      </c>
      <c r="AN97">
        <f t="shared" si="11"/>
        <v>0.55000000000000004</v>
      </c>
      <c r="AO97" s="69">
        <v>48</v>
      </c>
      <c r="AQ97" s="10"/>
    </row>
    <row r="98" spans="2:43" x14ac:dyDescent="0.3">
      <c r="B98" s="10">
        <v>303</v>
      </c>
      <c r="C98" s="12">
        <v>71.096842353219856</v>
      </c>
      <c r="D98">
        <v>0.66200000000000003</v>
      </c>
      <c r="E98">
        <f t="shared" si="6"/>
        <v>0.65</v>
      </c>
      <c r="F98" s="69">
        <v>1047</v>
      </c>
      <c r="I98" s="10">
        <v>362</v>
      </c>
      <c r="J98" s="12">
        <v>6.8171286758307152</v>
      </c>
      <c r="K98" s="10">
        <v>0.627</v>
      </c>
      <c r="L98">
        <f t="shared" si="7"/>
        <v>0.65</v>
      </c>
      <c r="M98" s="69">
        <v>539</v>
      </c>
      <c r="N98" s="10"/>
      <c r="O98" s="10"/>
      <c r="P98">
        <v>104</v>
      </c>
      <c r="Q98" s="12">
        <v>18.379076451721904</v>
      </c>
      <c r="R98">
        <v>0.61499999999999999</v>
      </c>
      <c r="S98">
        <f t="shared" si="8"/>
        <v>0.60000000000000009</v>
      </c>
      <c r="T98" s="69">
        <v>15</v>
      </c>
      <c r="W98" s="10">
        <v>273</v>
      </c>
      <c r="X98" s="12">
        <v>44.04727481090562</v>
      </c>
      <c r="Y98">
        <v>0.70499999999999996</v>
      </c>
      <c r="Z98">
        <f t="shared" si="9"/>
        <v>0.70000000000000007</v>
      </c>
      <c r="AA98" s="69">
        <v>102</v>
      </c>
      <c r="AD98" s="10">
        <v>440</v>
      </c>
      <c r="AE98" s="12">
        <v>20.382788411968651</v>
      </c>
      <c r="AF98" s="10">
        <v>0.72399999999999998</v>
      </c>
      <c r="AG98">
        <f t="shared" si="10"/>
        <v>0.70000000000000007</v>
      </c>
      <c r="AH98" s="69">
        <v>512</v>
      </c>
      <c r="AI98" s="10"/>
      <c r="AJ98" s="10"/>
      <c r="AK98" s="10">
        <v>75</v>
      </c>
      <c r="AL98" s="12">
        <v>63.224485373121411</v>
      </c>
      <c r="AM98">
        <v>0.77400000000000002</v>
      </c>
      <c r="AN98">
        <f t="shared" si="11"/>
        <v>0.75</v>
      </c>
      <c r="AO98" s="69">
        <v>61</v>
      </c>
      <c r="AQ98" s="10"/>
    </row>
    <row r="99" spans="2:43" x14ac:dyDescent="0.3">
      <c r="B99" s="10">
        <v>737</v>
      </c>
      <c r="C99" s="12">
        <v>70.863649104710106</v>
      </c>
      <c r="D99">
        <v>0.29299999999999998</v>
      </c>
      <c r="E99">
        <f t="shared" si="6"/>
        <v>0.30000000000000004</v>
      </c>
      <c r="F99" s="69">
        <v>1087</v>
      </c>
      <c r="I99" s="10">
        <v>9</v>
      </c>
      <c r="J99" s="12">
        <v>6.6851109205610202</v>
      </c>
      <c r="K99" s="10">
        <v>0.70199999999999996</v>
      </c>
      <c r="L99">
        <f t="shared" si="7"/>
        <v>0.70000000000000007</v>
      </c>
      <c r="M99" s="69">
        <v>596</v>
      </c>
      <c r="N99" s="10"/>
      <c r="O99" s="10"/>
      <c r="P99">
        <v>677</v>
      </c>
      <c r="Q99" s="12">
        <v>18.212053739309848</v>
      </c>
      <c r="R99">
        <v>0.67100000000000004</v>
      </c>
      <c r="S99">
        <f t="shared" si="8"/>
        <v>0.65</v>
      </c>
      <c r="T99" s="69">
        <v>21</v>
      </c>
      <c r="W99" s="10">
        <v>226</v>
      </c>
      <c r="X99" s="12">
        <v>43.627580673521138</v>
      </c>
      <c r="Y99">
        <v>0.74399999999999999</v>
      </c>
      <c r="Z99">
        <f t="shared" si="9"/>
        <v>0.75</v>
      </c>
      <c r="AA99" s="69">
        <v>104</v>
      </c>
      <c r="AD99" s="10">
        <v>363</v>
      </c>
      <c r="AE99" s="12">
        <v>20.367165823322498</v>
      </c>
      <c r="AF99" s="10">
        <v>0.45300000000000001</v>
      </c>
      <c r="AG99">
        <f t="shared" si="10"/>
        <v>0.45</v>
      </c>
      <c r="AH99" s="69">
        <v>524</v>
      </c>
      <c r="AI99" s="10"/>
      <c r="AJ99" s="10"/>
      <c r="AK99" s="10">
        <v>742</v>
      </c>
      <c r="AL99" s="12">
        <v>62.728139531230696</v>
      </c>
      <c r="AM99">
        <v>0.73599999999999999</v>
      </c>
      <c r="AN99">
        <f t="shared" si="11"/>
        <v>0.75</v>
      </c>
      <c r="AO99" s="69">
        <v>84</v>
      </c>
      <c r="AQ99" s="10"/>
    </row>
    <row r="100" spans="2:43" x14ac:dyDescent="0.3">
      <c r="B100" s="10">
        <v>941</v>
      </c>
      <c r="C100" s="12">
        <v>70.763859458687818</v>
      </c>
      <c r="D100">
        <v>0.60499999999999998</v>
      </c>
      <c r="E100">
        <f t="shared" si="6"/>
        <v>0.60000000000000009</v>
      </c>
      <c r="F100" s="68">
        <v>0.5</v>
      </c>
      <c r="G100" s="1" t="s">
        <v>61</v>
      </c>
      <c r="I100" s="10">
        <v>698</v>
      </c>
      <c r="J100" s="12">
        <v>6.6084882071784081</v>
      </c>
      <c r="K100" s="10">
        <v>0.71299999999999997</v>
      </c>
      <c r="L100">
        <f t="shared" si="7"/>
        <v>0.70000000000000007</v>
      </c>
      <c r="M100" s="69">
        <v>598</v>
      </c>
      <c r="N100" s="10"/>
      <c r="O100" s="10"/>
      <c r="P100">
        <v>51</v>
      </c>
      <c r="Q100" s="12">
        <v>18.156038062637279</v>
      </c>
      <c r="R100">
        <v>0.61699999999999999</v>
      </c>
      <c r="S100">
        <f t="shared" si="8"/>
        <v>0.60000000000000009</v>
      </c>
      <c r="T100" s="69">
        <v>23</v>
      </c>
      <c r="W100" s="10">
        <v>153</v>
      </c>
      <c r="X100" s="12">
        <v>42.469649622663852</v>
      </c>
      <c r="Y100">
        <v>0.68899999999999995</v>
      </c>
      <c r="Z100">
        <f t="shared" si="9"/>
        <v>0.70000000000000007</v>
      </c>
      <c r="AA100" s="69">
        <v>111</v>
      </c>
      <c r="AD100" s="10">
        <v>110</v>
      </c>
      <c r="AE100" s="12">
        <v>20.310825007719227</v>
      </c>
      <c r="AF100" s="10">
        <v>0.35099999999999998</v>
      </c>
      <c r="AG100">
        <f t="shared" si="10"/>
        <v>0.35000000000000003</v>
      </c>
      <c r="AH100" s="69">
        <v>580</v>
      </c>
      <c r="AI100" s="10"/>
      <c r="AJ100" s="10"/>
      <c r="AK100" s="10">
        <v>1083</v>
      </c>
      <c r="AL100" s="12">
        <v>62.444344065346989</v>
      </c>
      <c r="AM100">
        <v>0.47</v>
      </c>
      <c r="AN100">
        <f t="shared" si="11"/>
        <v>0.45</v>
      </c>
      <c r="AO100" s="69">
        <v>87</v>
      </c>
      <c r="AQ100" s="10"/>
    </row>
    <row r="101" spans="2:43" x14ac:dyDescent="0.3">
      <c r="B101" s="10">
        <v>87</v>
      </c>
      <c r="C101" s="12">
        <v>70.663027974945194</v>
      </c>
      <c r="D101">
        <v>0.73299999999999998</v>
      </c>
      <c r="E101">
        <f t="shared" si="6"/>
        <v>0.75</v>
      </c>
      <c r="F101" s="69">
        <v>20</v>
      </c>
      <c r="G101">
        <f>COUNTA(F101:F152)</f>
        <v>52</v>
      </c>
      <c r="H101">
        <f>(G101/1016)*100</f>
        <v>5.1181102362204722</v>
      </c>
      <c r="I101" s="10">
        <v>388</v>
      </c>
      <c r="J101" s="12">
        <v>6.5891933099180697</v>
      </c>
      <c r="K101" s="10">
        <v>0.76800000000000002</v>
      </c>
      <c r="L101">
        <f t="shared" si="7"/>
        <v>0.75</v>
      </c>
      <c r="M101" s="69">
        <v>603</v>
      </c>
      <c r="N101" s="10"/>
      <c r="O101" s="10"/>
      <c r="P101">
        <v>462</v>
      </c>
      <c r="Q101" s="12">
        <v>18.156038062637279</v>
      </c>
      <c r="R101">
        <v>0.54700000000000004</v>
      </c>
      <c r="S101">
        <f t="shared" si="8"/>
        <v>0.55000000000000004</v>
      </c>
      <c r="T101" s="69">
        <v>32</v>
      </c>
      <c r="W101" s="10">
        <v>245</v>
      </c>
      <c r="X101" s="12">
        <v>42.340539427209819</v>
      </c>
      <c r="Y101">
        <v>0.56599999999999995</v>
      </c>
      <c r="Z101">
        <f t="shared" si="9"/>
        <v>0.55000000000000004</v>
      </c>
      <c r="AA101" s="69">
        <v>115</v>
      </c>
      <c r="AD101" s="10">
        <v>564</v>
      </c>
      <c r="AE101" s="12">
        <v>20.140856956758888</v>
      </c>
      <c r="AF101" s="10">
        <v>0.74199999999999999</v>
      </c>
      <c r="AG101">
        <f t="shared" si="10"/>
        <v>0.75</v>
      </c>
      <c r="AH101" s="69">
        <v>604</v>
      </c>
      <c r="AI101" s="10"/>
      <c r="AJ101" s="10"/>
      <c r="AK101" s="10">
        <v>1051</v>
      </c>
      <c r="AL101" s="12">
        <v>62.226811773130208</v>
      </c>
      <c r="AM101">
        <v>0.51</v>
      </c>
      <c r="AN101">
        <f t="shared" si="11"/>
        <v>0.5</v>
      </c>
      <c r="AO101" s="69">
        <v>104</v>
      </c>
      <c r="AQ101" s="10"/>
    </row>
    <row r="102" spans="2:43" x14ac:dyDescent="0.3">
      <c r="B102" s="10">
        <v>149</v>
      </c>
      <c r="C102" s="12">
        <v>70.293584523825643</v>
      </c>
      <c r="D102">
        <v>0.42399999999999999</v>
      </c>
      <c r="E102">
        <f t="shared" si="6"/>
        <v>0.4</v>
      </c>
      <c r="F102" s="69">
        <v>21</v>
      </c>
      <c r="I102" s="10">
        <v>1274</v>
      </c>
      <c r="J102" s="12">
        <v>6.5407070491730073</v>
      </c>
      <c r="K102" s="10">
        <v>0.82399999999999995</v>
      </c>
      <c r="L102">
        <f t="shared" si="7"/>
        <v>0.8</v>
      </c>
      <c r="M102" s="69">
        <v>611</v>
      </c>
      <c r="N102" s="10"/>
      <c r="O102" s="10"/>
      <c r="P102">
        <v>506</v>
      </c>
      <c r="Q102" s="12">
        <v>18.156038062637279</v>
      </c>
      <c r="R102">
        <v>0.752</v>
      </c>
      <c r="S102">
        <f t="shared" si="8"/>
        <v>0.75</v>
      </c>
      <c r="T102" s="69">
        <v>40</v>
      </c>
      <c r="W102" s="10">
        <v>13</v>
      </c>
      <c r="X102" s="12">
        <v>42.032691946561208</v>
      </c>
      <c r="Y102">
        <v>0.625</v>
      </c>
      <c r="Z102">
        <f t="shared" si="9"/>
        <v>0.65</v>
      </c>
      <c r="AA102" s="69">
        <v>120</v>
      </c>
      <c r="AD102" s="10">
        <v>544</v>
      </c>
      <c r="AE102" s="12">
        <v>20.115554362652666</v>
      </c>
      <c r="AF102" s="10">
        <v>0.495</v>
      </c>
      <c r="AG102">
        <f t="shared" si="10"/>
        <v>0.5</v>
      </c>
      <c r="AH102" s="69">
        <v>620</v>
      </c>
      <c r="AI102" s="10"/>
      <c r="AJ102" s="10"/>
      <c r="AK102" s="10">
        <v>642</v>
      </c>
      <c r="AL102" s="12">
        <v>62.125445929632555</v>
      </c>
      <c r="AM102">
        <v>0.54600000000000004</v>
      </c>
      <c r="AN102">
        <f t="shared" si="11"/>
        <v>0.55000000000000004</v>
      </c>
      <c r="AO102" s="69">
        <v>109</v>
      </c>
      <c r="AQ102" s="10"/>
    </row>
    <row r="103" spans="2:43" x14ac:dyDescent="0.3">
      <c r="B103" s="10">
        <v>524</v>
      </c>
      <c r="C103" s="12">
        <v>70.155789384257119</v>
      </c>
      <c r="D103">
        <v>0.60199999999999998</v>
      </c>
      <c r="E103">
        <f t="shared" si="6"/>
        <v>0.60000000000000009</v>
      </c>
      <c r="F103" s="69">
        <v>74</v>
      </c>
      <c r="I103" s="10">
        <v>99</v>
      </c>
      <c r="J103" s="12">
        <v>6.5309666014019667</v>
      </c>
      <c r="K103" s="10">
        <v>0.64700000000000002</v>
      </c>
      <c r="L103">
        <f t="shared" si="7"/>
        <v>0.65</v>
      </c>
      <c r="M103" s="69">
        <v>617</v>
      </c>
      <c r="N103" s="10"/>
      <c r="O103" s="10"/>
      <c r="P103">
        <v>573</v>
      </c>
      <c r="Q103" s="12">
        <v>17.81981881100225</v>
      </c>
      <c r="R103">
        <v>0.83599999999999997</v>
      </c>
      <c r="S103">
        <f t="shared" si="8"/>
        <v>0.85000000000000009</v>
      </c>
      <c r="T103" s="69">
        <v>46</v>
      </c>
      <c r="W103" s="10">
        <v>128</v>
      </c>
      <c r="X103" s="12">
        <v>41.197430904511165</v>
      </c>
      <c r="Y103">
        <v>0.72</v>
      </c>
      <c r="Z103">
        <f t="shared" si="9"/>
        <v>0.70000000000000007</v>
      </c>
      <c r="AA103" s="69">
        <v>126</v>
      </c>
      <c r="AD103" s="10">
        <v>763</v>
      </c>
      <c r="AE103" s="12">
        <v>19.979003910967972</v>
      </c>
      <c r="AF103" s="10">
        <v>0.66100000000000003</v>
      </c>
      <c r="AG103">
        <f t="shared" si="10"/>
        <v>0.65</v>
      </c>
      <c r="AH103" s="69">
        <v>639</v>
      </c>
      <c r="AI103" s="10"/>
      <c r="AJ103" s="10"/>
      <c r="AK103" s="10">
        <v>189</v>
      </c>
      <c r="AL103" s="12">
        <v>61.687365216468606</v>
      </c>
      <c r="AM103">
        <v>0.40400000000000003</v>
      </c>
      <c r="AN103">
        <f t="shared" si="11"/>
        <v>0.4</v>
      </c>
      <c r="AO103" s="69">
        <v>121</v>
      </c>
      <c r="AQ103" s="10"/>
    </row>
    <row r="104" spans="2:43" x14ac:dyDescent="0.3">
      <c r="B104" s="10">
        <v>649</v>
      </c>
      <c r="C104" s="12">
        <v>70.024087360918784</v>
      </c>
      <c r="D104">
        <v>0.55000000000000004</v>
      </c>
      <c r="E104">
        <f t="shared" si="6"/>
        <v>0.55000000000000004</v>
      </c>
      <c r="F104" s="69">
        <v>76</v>
      </c>
      <c r="I104" s="10">
        <v>894</v>
      </c>
      <c r="J104" s="12">
        <v>6.5309666014019667</v>
      </c>
      <c r="K104" s="10">
        <v>0.73699999999999999</v>
      </c>
      <c r="L104">
        <f t="shared" si="7"/>
        <v>0.75</v>
      </c>
      <c r="M104" s="69">
        <v>626</v>
      </c>
      <c r="N104" s="10"/>
      <c r="O104" s="10"/>
      <c r="P104">
        <v>262</v>
      </c>
      <c r="Q104" s="12">
        <v>17.723097801630637</v>
      </c>
      <c r="R104">
        <v>0.76300000000000001</v>
      </c>
      <c r="S104">
        <f t="shared" si="8"/>
        <v>0.75</v>
      </c>
      <c r="T104" s="69">
        <v>54</v>
      </c>
      <c r="W104" s="10">
        <v>280</v>
      </c>
      <c r="X104" s="12">
        <v>40.746832592664823</v>
      </c>
      <c r="Y104">
        <v>0.49299999999999999</v>
      </c>
      <c r="Z104">
        <f t="shared" si="9"/>
        <v>0.5</v>
      </c>
      <c r="AA104" s="69">
        <v>140</v>
      </c>
      <c r="AD104" s="10">
        <v>795</v>
      </c>
      <c r="AE104" s="12">
        <v>19.857549874153154</v>
      </c>
      <c r="AF104" s="10">
        <v>0.68100000000000005</v>
      </c>
      <c r="AG104">
        <f t="shared" si="10"/>
        <v>0.70000000000000007</v>
      </c>
      <c r="AH104" s="69">
        <v>670</v>
      </c>
      <c r="AI104" s="10"/>
      <c r="AJ104" s="10"/>
      <c r="AK104" s="10">
        <v>89</v>
      </c>
      <c r="AL104" s="12">
        <v>61.670850846071552</v>
      </c>
      <c r="AM104">
        <v>0.56100000000000005</v>
      </c>
      <c r="AN104">
        <f t="shared" si="11"/>
        <v>0.55000000000000004</v>
      </c>
      <c r="AO104" s="69">
        <v>134</v>
      </c>
      <c r="AQ104" s="10"/>
    </row>
    <row r="105" spans="2:43" x14ac:dyDescent="0.3">
      <c r="B105" s="10">
        <v>385</v>
      </c>
      <c r="C105" s="12">
        <v>69.651254930187136</v>
      </c>
      <c r="D105">
        <v>0.49399999999999999</v>
      </c>
      <c r="E105">
        <f t="shared" si="6"/>
        <v>0.5</v>
      </c>
      <c r="F105" s="69">
        <v>98</v>
      </c>
      <c r="I105" s="10">
        <v>39</v>
      </c>
      <c r="J105" s="12">
        <v>6.4327509825806866</v>
      </c>
      <c r="K105" s="10">
        <v>0.84699999999999998</v>
      </c>
      <c r="L105">
        <f t="shared" si="7"/>
        <v>0.85000000000000009</v>
      </c>
      <c r="M105" s="69">
        <v>632</v>
      </c>
      <c r="N105" s="10"/>
      <c r="O105" s="10"/>
      <c r="P105">
        <v>417</v>
      </c>
      <c r="Q105" s="12">
        <v>17.564337211785986</v>
      </c>
      <c r="R105">
        <v>0.60799999999999998</v>
      </c>
      <c r="S105">
        <f t="shared" si="8"/>
        <v>0.60000000000000009</v>
      </c>
      <c r="T105" s="69">
        <v>56</v>
      </c>
      <c r="W105" s="10">
        <v>75</v>
      </c>
      <c r="X105" s="12">
        <v>40.662376624996753</v>
      </c>
      <c r="Y105">
        <v>0.75</v>
      </c>
      <c r="Z105">
        <f t="shared" si="9"/>
        <v>0.75</v>
      </c>
      <c r="AA105" s="69">
        <v>155</v>
      </c>
      <c r="AD105" s="10">
        <v>744</v>
      </c>
      <c r="AE105" s="12">
        <v>19.854343682177117</v>
      </c>
      <c r="AF105" s="10">
        <v>0.441</v>
      </c>
      <c r="AG105">
        <f t="shared" si="10"/>
        <v>0.45</v>
      </c>
      <c r="AH105" s="69">
        <v>744</v>
      </c>
      <c r="AI105" s="10"/>
      <c r="AJ105" s="10"/>
      <c r="AK105" s="10">
        <v>1056</v>
      </c>
      <c r="AL105" s="12">
        <v>61.229517713866464</v>
      </c>
      <c r="AM105">
        <v>0.625</v>
      </c>
      <c r="AN105">
        <f t="shared" si="11"/>
        <v>0.65</v>
      </c>
      <c r="AO105" s="69">
        <v>169</v>
      </c>
      <c r="AQ105" s="10"/>
    </row>
    <row r="106" spans="2:43" x14ac:dyDescent="0.3">
      <c r="B106" s="10">
        <v>543</v>
      </c>
      <c r="C106" s="12">
        <v>69.583585282154559</v>
      </c>
      <c r="D106">
        <v>0.52600000000000002</v>
      </c>
      <c r="E106">
        <f t="shared" si="6"/>
        <v>0.55000000000000004</v>
      </c>
      <c r="F106" s="69">
        <v>99</v>
      </c>
      <c r="I106" s="10">
        <v>1458</v>
      </c>
      <c r="J106" s="12">
        <v>6.422846818149976</v>
      </c>
      <c r="K106" s="10">
        <v>0.58699999999999997</v>
      </c>
      <c r="L106">
        <f t="shared" si="7"/>
        <v>0.60000000000000009</v>
      </c>
      <c r="M106" s="69">
        <v>803</v>
      </c>
      <c r="N106" s="10"/>
      <c r="O106" s="10"/>
      <c r="P106">
        <v>483</v>
      </c>
      <c r="Q106" s="12">
        <v>17.535317221354788</v>
      </c>
      <c r="R106">
        <v>0.75600000000000001</v>
      </c>
      <c r="S106">
        <f t="shared" si="8"/>
        <v>0.75</v>
      </c>
      <c r="T106" s="69">
        <v>61</v>
      </c>
      <c r="W106" s="10">
        <v>229</v>
      </c>
      <c r="X106" s="12">
        <v>40.494508388970672</v>
      </c>
      <c r="Y106">
        <v>0.69499999999999995</v>
      </c>
      <c r="Z106">
        <f t="shared" si="9"/>
        <v>0.70000000000000007</v>
      </c>
      <c r="AA106" s="69">
        <v>157</v>
      </c>
      <c r="AD106" s="10">
        <v>734</v>
      </c>
      <c r="AE106" s="12">
        <v>19.677198620585273</v>
      </c>
      <c r="AF106" s="10">
        <v>0.65300000000000002</v>
      </c>
      <c r="AG106">
        <f t="shared" si="10"/>
        <v>0.65</v>
      </c>
      <c r="AH106" s="69">
        <v>747</v>
      </c>
      <c r="AI106" s="10"/>
      <c r="AJ106" s="10"/>
      <c r="AK106" s="10">
        <v>1145</v>
      </c>
      <c r="AL106" s="12">
        <v>61.229517713866464</v>
      </c>
      <c r="AM106">
        <v>0.53900000000000003</v>
      </c>
      <c r="AN106">
        <f t="shared" si="11"/>
        <v>0.55000000000000004</v>
      </c>
      <c r="AO106" s="69">
        <v>174</v>
      </c>
      <c r="AQ106" s="10"/>
    </row>
    <row r="107" spans="2:43" x14ac:dyDescent="0.3">
      <c r="B107" s="10">
        <v>748</v>
      </c>
      <c r="C107" s="12">
        <v>69.037074009601071</v>
      </c>
      <c r="D107">
        <v>0.51500000000000001</v>
      </c>
      <c r="E107">
        <f t="shared" si="6"/>
        <v>0.5</v>
      </c>
      <c r="F107" s="69">
        <v>130</v>
      </c>
      <c r="I107" s="10">
        <v>832</v>
      </c>
      <c r="J107" s="12">
        <v>6.4129273576850814</v>
      </c>
      <c r="K107" s="10">
        <v>0.64200000000000002</v>
      </c>
      <c r="L107">
        <f t="shared" si="7"/>
        <v>0.65</v>
      </c>
      <c r="M107" s="69">
        <v>847</v>
      </c>
      <c r="N107" s="10"/>
      <c r="O107" s="10"/>
      <c r="P107">
        <v>766</v>
      </c>
      <c r="Q107" s="12">
        <v>17.517155313611116</v>
      </c>
      <c r="R107">
        <v>0.70699999999999996</v>
      </c>
      <c r="S107">
        <f t="shared" si="8"/>
        <v>0.70000000000000007</v>
      </c>
      <c r="T107" s="69">
        <v>64</v>
      </c>
      <c r="W107" s="10">
        <v>18</v>
      </c>
      <c r="X107" s="12">
        <v>40.376427690905281</v>
      </c>
      <c r="Y107">
        <v>0.56699999999999995</v>
      </c>
      <c r="Z107">
        <f t="shared" si="9"/>
        <v>0.55000000000000004</v>
      </c>
      <c r="AA107" s="69">
        <v>175</v>
      </c>
      <c r="AD107" s="10">
        <v>164</v>
      </c>
      <c r="AE107" s="12">
        <v>19.553870084563041</v>
      </c>
      <c r="AF107" s="10">
        <v>0.63800000000000001</v>
      </c>
      <c r="AG107">
        <f t="shared" si="10"/>
        <v>0.65</v>
      </c>
      <c r="AH107" s="69">
        <v>749</v>
      </c>
      <c r="AI107" s="10"/>
      <c r="AJ107" s="10"/>
      <c r="AK107" s="10">
        <v>20</v>
      </c>
      <c r="AL107" s="12">
        <v>61.024347767439551</v>
      </c>
      <c r="AM107">
        <v>0.34300000000000003</v>
      </c>
      <c r="AN107">
        <f t="shared" si="11"/>
        <v>0.35000000000000003</v>
      </c>
      <c r="AO107" s="69">
        <v>176</v>
      </c>
      <c r="AQ107" s="10"/>
    </row>
    <row r="108" spans="2:43" x14ac:dyDescent="0.3">
      <c r="B108" s="10">
        <v>337</v>
      </c>
      <c r="C108" s="12">
        <v>68.347557130294263</v>
      </c>
      <c r="D108">
        <v>0.66300000000000003</v>
      </c>
      <c r="E108">
        <f t="shared" si="6"/>
        <v>0.65</v>
      </c>
      <c r="F108" s="69">
        <v>146</v>
      </c>
      <c r="I108" s="10">
        <v>1384</v>
      </c>
      <c r="J108" s="12">
        <v>6.4029925300965518</v>
      </c>
      <c r="K108" s="10">
        <v>0.63100000000000001</v>
      </c>
      <c r="L108">
        <f t="shared" si="7"/>
        <v>0.65</v>
      </c>
      <c r="M108" s="69">
        <v>950</v>
      </c>
      <c r="N108" s="10"/>
      <c r="O108" s="10"/>
      <c r="P108">
        <v>39</v>
      </c>
      <c r="Q108" s="12">
        <v>17.175843575066036</v>
      </c>
      <c r="R108">
        <v>0.42299999999999999</v>
      </c>
      <c r="S108">
        <f t="shared" si="8"/>
        <v>0.4</v>
      </c>
      <c r="T108" s="69">
        <v>67</v>
      </c>
      <c r="W108" s="10">
        <v>3</v>
      </c>
      <c r="X108" s="12">
        <v>39.985083422745838</v>
      </c>
      <c r="Y108" s="64">
        <v>0.39400000000000002</v>
      </c>
      <c r="Z108">
        <f t="shared" si="9"/>
        <v>0.4</v>
      </c>
      <c r="AA108" s="69">
        <v>177</v>
      </c>
      <c r="AD108" s="10">
        <v>872</v>
      </c>
      <c r="AE108" s="12">
        <v>19.537584689812654</v>
      </c>
      <c r="AF108" s="10">
        <v>0.84299999999999997</v>
      </c>
      <c r="AG108">
        <f t="shared" si="10"/>
        <v>0.85000000000000009</v>
      </c>
      <c r="AH108" s="69">
        <v>778</v>
      </c>
      <c r="AI108" s="10"/>
      <c r="AJ108" s="10"/>
      <c r="AK108" s="10">
        <v>974</v>
      </c>
      <c r="AL108" s="12">
        <v>60.611924423984746</v>
      </c>
      <c r="AM108">
        <v>0.71899999999999997</v>
      </c>
      <c r="AN108">
        <f t="shared" si="11"/>
        <v>0.70000000000000007</v>
      </c>
      <c r="AO108" s="69">
        <v>195</v>
      </c>
      <c r="AQ108" s="10"/>
    </row>
    <row r="109" spans="2:43" x14ac:dyDescent="0.3">
      <c r="B109" s="10">
        <v>688</v>
      </c>
      <c r="C109" s="12">
        <v>68.313084979111565</v>
      </c>
      <c r="D109">
        <v>0.64</v>
      </c>
      <c r="E109">
        <f t="shared" si="6"/>
        <v>0.65</v>
      </c>
      <c r="F109" s="69">
        <v>201</v>
      </c>
      <c r="I109" s="10">
        <v>1594</v>
      </c>
      <c r="J109" s="12">
        <v>6.2926742996331511</v>
      </c>
      <c r="K109" s="10">
        <v>0.39500000000000002</v>
      </c>
      <c r="L109">
        <f t="shared" si="7"/>
        <v>0.4</v>
      </c>
      <c r="M109" s="69">
        <v>966</v>
      </c>
      <c r="N109" s="10"/>
      <c r="O109" s="10"/>
      <c r="P109">
        <v>745</v>
      </c>
      <c r="Q109" s="12">
        <v>17.071746594589516</v>
      </c>
      <c r="R109">
        <v>0.82199999999999995</v>
      </c>
      <c r="S109">
        <f t="shared" si="8"/>
        <v>0.8</v>
      </c>
      <c r="T109" s="69">
        <v>89</v>
      </c>
      <c r="W109" s="10">
        <v>145</v>
      </c>
      <c r="X109" s="12">
        <v>39.88305609200026</v>
      </c>
      <c r="Y109">
        <v>0.747</v>
      </c>
      <c r="Z109">
        <f t="shared" si="9"/>
        <v>0.75</v>
      </c>
      <c r="AA109" s="69">
        <v>188</v>
      </c>
      <c r="AD109" s="10">
        <v>515</v>
      </c>
      <c r="AE109" s="12">
        <v>19.419926703017065</v>
      </c>
      <c r="AF109" s="10">
        <v>0.83199999999999996</v>
      </c>
      <c r="AG109">
        <f t="shared" si="10"/>
        <v>0.85000000000000009</v>
      </c>
      <c r="AH109" s="69">
        <v>779</v>
      </c>
      <c r="AI109" s="10"/>
      <c r="AJ109" s="10"/>
      <c r="AK109" s="10">
        <v>415</v>
      </c>
      <c r="AL109" s="12">
        <v>60.457330085534146</v>
      </c>
      <c r="AM109">
        <v>0.63100000000000001</v>
      </c>
      <c r="AN109">
        <f t="shared" si="11"/>
        <v>0.65</v>
      </c>
      <c r="AO109" s="69">
        <v>218</v>
      </c>
      <c r="AQ109" s="10"/>
    </row>
    <row r="110" spans="2:43" x14ac:dyDescent="0.3">
      <c r="B110" s="10">
        <v>355</v>
      </c>
      <c r="C110" s="12">
        <v>68.104950903115139</v>
      </c>
      <c r="D110">
        <v>0.76100000000000001</v>
      </c>
      <c r="E110">
        <f t="shared" si="6"/>
        <v>0.75</v>
      </c>
      <c r="F110" s="69">
        <v>233</v>
      </c>
      <c r="I110" s="10">
        <v>411</v>
      </c>
      <c r="J110" s="12">
        <v>6.1700779887762653</v>
      </c>
      <c r="K110" s="10">
        <v>0.47899999999999998</v>
      </c>
      <c r="L110">
        <f t="shared" si="7"/>
        <v>0.5</v>
      </c>
      <c r="M110" s="69">
        <v>993</v>
      </c>
      <c r="N110" s="10"/>
      <c r="O110" s="10"/>
      <c r="P110">
        <v>44</v>
      </c>
      <c r="Q110" s="12">
        <v>16.568356763568953</v>
      </c>
      <c r="R110">
        <v>0.59799999999999998</v>
      </c>
      <c r="S110">
        <f t="shared" si="8"/>
        <v>0.60000000000000009</v>
      </c>
      <c r="T110" s="69">
        <v>97</v>
      </c>
      <c r="W110" s="10">
        <v>295</v>
      </c>
      <c r="X110" s="12">
        <v>39.625231943389338</v>
      </c>
      <c r="Y110">
        <v>0.64200000000000002</v>
      </c>
      <c r="Z110">
        <f t="shared" si="9"/>
        <v>0.65</v>
      </c>
      <c r="AA110" s="69">
        <v>193</v>
      </c>
      <c r="AD110" s="10">
        <v>3</v>
      </c>
      <c r="AE110" s="12">
        <v>19.367404830771182</v>
      </c>
      <c r="AF110" s="66">
        <v>0.48699999999999999</v>
      </c>
      <c r="AG110">
        <f t="shared" si="10"/>
        <v>0.5</v>
      </c>
      <c r="AH110" s="69">
        <v>785</v>
      </c>
      <c r="AI110" s="10"/>
      <c r="AJ110" s="10"/>
      <c r="AK110" s="10">
        <v>959</v>
      </c>
      <c r="AL110" s="12">
        <v>59.901950594055243</v>
      </c>
      <c r="AM110">
        <v>0.81799999999999995</v>
      </c>
      <c r="AN110">
        <f t="shared" si="11"/>
        <v>0.8</v>
      </c>
      <c r="AO110" s="69">
        <v>219</v>
      </c>
      <c r="AQ110" s="10"/>
    </row>
    <row r="111" spans="2:43" x14ac:dyDescent="0.3">
      <c r="B111" s="10">
        <v>663</v>
      </c>
      <c r="C111" s="12">
        <v>67.651953907518561</v>
      </c>
      <c r="D111">
        <v>0.55300000000000005</v>
      </c>
      <c r="E111">
        <f t="shared" si="6"/>
        <v>0.55000000000000004</v>
      </c>
      <c r="F111" s="69">
        <v>237</v>
      </c>
      <c r="I111" s="10">
        <v>668</v>
      </c>
      <c r="J111" s="12">
        <v>6.1494076526633306</v>
      </c>
      <c r="K111" s="10">
        <v>0.66800000000000004</v>
      </c>
      <c r="L111">
        <f t="shared" si="7"/>
        <v>0.65</v>
      </c>
      <c r="M111" s="69">
        <v>1043</v>
      </c>
      <c r="N111" s="10"/>
      <c r="O111" s="10"/>
      <c r="P111">
        <v>365</v>
      </c>
      <c r="Q111" s="12">
        <v>16.448811606198852</v>
      </c>
      <c r="R111">
        <v>0.44700000000000001</v>
      </c>
      <c r="S111">
        <f t="shared" si="8"/>
        <v>0.45</v>
      </c>
      <c r="T111" s="69">
        <v>128</v>
      </c>
      <c r="W111" s="10">
        <v>199</v>
      </c>
      <c r="X111" s="12">
        <v>39.591478925691305</v>
      </c>
      <c r="Y111">
        <v>0.496</v>
      </c>
      <c r="Z111">
        <f t="shared" si="9"/>
        <v>0.5</v>
      </c>
      <c r="AA111" s="69">
        <v>200</v>
      </c>
      <c r="AD111" s="10">
        <v>476</v>
      </c>
      <c r="AE111" s="12">
        <v>19.228852378420591</v>
      </c>
      <c r="AF111" s="10">
        <v>0.68500000000000005</v>
      </c>
      <c r="AG111">
        <f t="shared" si="10"/>
        <v>0.70000000000000007</v>
      </c>
      <c r="AH111" s="69">
        <v>911</v>
      </c>
      <c r="AI111" s="10"/>
      <c r="AJ111" s="10"/>
      <c r="AK111" s="10">
        <v>1102</v>
      </c>
      <c r="AL111" s="12">
        <v>59.42927875332888</v>
      </c>
      <c r="AM111">
        <v>0.67500000000000004</v>
      </c>
      <c r="AN111">
        <f t="shared" si="11"/>
        <v>0.70000000000000007</v>
      </c>
      <c r="AO111" s="69">
        <v>234</v>
      </c>
      <c r="AQ111" s="10"/>
    </row>
    <row r="112" spans="2:43" x14ac:dyDescent="0.3">
      <c r="B112" s="10">
        <v>456</v>
      </c>
      <c r="C112" s="12">
        <v>67.615244089484349</v>
      </c>
      <c r="D112">
        <v>0.55700000000000005</v>
      </c>
      <c r="E112">
        <f t="shared" si="6"/>
        <v>0.55000000000000004</v>
      </c>
      <c r="F112" s="69">
        <v>247</v>
      </c>
      <c r="I112" s="10">
        <v>76</v>
      </c>
      <c r="J112" s="12">
        <v>6.0869755011658482</v>
      </c>
      <c r="K112" s="10">
        <v>0.65300000000000002</v>
      </c>
      <c r="L112">
        <f t="shared" si="7"/>
        <v>0.65</v>
      </c>
      <c r="M112" s="69">
        <v>1084</v>
      </c>
      <c r="N112" s="10"/>
      <c r="O112" s="10"/>
      <c r="P112">
        <v>42</v>
      </c>
      <c r="Q112" s="12">
        <v>16.312788383647018</v>
      </c>
      <c r="R112">
        <v>0.748</v>
      </c>
      <c r="S112">
        <f t="shared" si="8"/>
        <v>0.75</v>
      </c>
      <c r="T112" s="69">
        <v>141</v>
      </c>
      <c r="W112" s="10">
        <v>141</v>
      </c>
      <c r="X112" s="12">
        <v>39.070281419296009</v>
      </c>
      <c r="Y112">
        <v>0.83499999999999996</v>
      </c>
      <c r="Z112">
        <f t="shared" si="9"/>
        <v>0.85000000000000009</v>
      </c>
      <c r="AA112" s="69">
        <v>205</v>
      </c>
      <c r="AD112" s="10">
        <v>124</v>
      </c>
      <c r="AE112" s="12">
        <v>19.212291482764975</v>
      </c>
      <c r="AF112" s="10">
        <v>0.80900000000000005</v>
      </c>
      <c r="AG112">
        <f t="shared" si="10"/>
        <v>0.8</v>
      </c>
      <c r="AH112" s="69">
        <v>925</v>
      </c>
      <c r="AI112" s="10"/>
      <c r="AJ112" s="10"/>
      <c r="AK112" s="10">
        <v>426</v>
      </c>
      <c r="AL112" s="12">
        <v>59.307033666597142</v>
      </c>
      <c r="AM112">
        <v>0.53600000000000003</v>
      </c>
      <c r="AN112">
        <f t="shared" si="11"/>
        <v>0.55000000000000004</v>
      </c>
      <c r="AO112" s="69">
        <v>250</v>
      </c>
      <c r="AQ112" s="10"/>
    </row>
    <row r="113" spans="2:43" x14ac:dyDescent="0.3">
      <c r="B113" s="10">
        <v>137</v>
      </c>
      <c r="C113" s="12">
        <v>67.054590657745081</v>
      </c>
      <c r="D113">
        <v>0.40300000000000002</v>
      </c>
      <c r="E113">
        <f t="shared" si="6"/>
        <v>0.4</v>
      </c>
      <c r="F113" s="69">
        <v>296</v>
      </c>
      <c r="I113" s="10">
        <v>754</v>
      </c>
      <c r="J113" s="12">
        <v>6.0765077797464979</v>
      </c>
      <c r="K113" s="10">
        <v>0.628</v>
      </c>
      <c r="L113">
        <f t="shared" si="7"/>
        <v>0.65</v>
      </c>
      <c r="M113" s="69">
        <v>1094</v>
      </c>
      <c r="N113" s="10"/>
      <c r="O113" s="10"/>
      <c r="P113">
        <v>626</v>
      </c>
      <c r="Q113" s="12">
        <v>16.132270855148299</v>
      </c>
      <c r="R113">
        <v>0.435</v>
      </c>
      <c r="S113">
        <f t="shared" si="8"/>
        <v>0.45</v>
      </c>
      <c r="T113" s="69">
        <v>160</v>
      </c>
      <c r="W113" s="10">
        <v>127</v>
      </c>
      <c r="X113" s="12">
        <v>38.542036490597049</v>
      </c>
      <c r="Y113">
        <v>0.81</v>
      </c>
      <c r="Z113">
        <f t="shared" si="9"/>
        <v>0.8</v>
      </c>
      <c r="AA113" s="69">
        <v>207</v>
      </c>
      <c r="AD113" s="10">
        <v>204</v>
      </c>
      <c r="AE113" s="12">
        <v>19.189082217172583</v>
      </c>
      <c r="AF113" s="10">
        <v>0.51</v>
      </c>
      <c r="AG113">
        <f t="shared" si="10"/>
        <v>0.5</v>
      </c>
      <c r="AH113" s="69">
        <v>946</v>
      </c>
      <c r="AI113" s="10"/>
      <c r="AJ113" s="10"/>
      <c r="AK113" s="10">
        <v>907</v>
      </c>
      <c r="AL113" s="12">
        <v>59.059628620589706</v>
      </c>
      <c r="AM113">
        <v>0.32500000000000001</v>
      </c>
      <c r="AN113">
        <f t="shared" si="11"/>
        <v>0.35000000000000003</v>
      </c>
      <c r="AO113" s="69">
        <v>254</v>
      </c>
      <c r="AQ113" s="10"/>
    </row>
    <row r="114" spans="2:43" x14ac:dyDescent="0.3">
      <c r="B114" s="10">
        <v>135</v>
      </c>
      <c r="C114" s="12">
        <v>67.019453459142994</v>
      </c>
      <c r="D114">
        <v>0.53500000000000003</v>
      </c>
      <c r="E114">
        <f t="shared" si="6"/>
        <v>0.55000000000000004</v>
      </c>
      <c r="F114" s="69">
        <v>318</v>
      </c>
      <c r="I114" s="10">
        <v>1048</v>
      </c>
      <c r="J114" s="12">
        <v>6.0660219949194216</v>
      </c>
      <c r="K114" s="10">
        <v>0.45400000000000001</v>
      </c>
      <c r="L114">
        <f t="shared" si="7"/>
        <v>0.45</v>
      </c>
      <c r="M114" s="69">
        <v>1095</v>
      </c>
      <c r="N114" s="10"/>
      <c r="O114" s="10"/>
      <c r="P114">
        <v>693</v>
      </c>
      <c r="Q114" s="12">
        <v>16.080887772001631</v>
      </c>
      <c r="R114">
        <v>0.32600000000000001</v>
      </c>
      <c r="S114">
        <f t="shared" si="8"/>
        <v>0.35000000000000003</v>
      </c>
      <c r="T114" s="69">
        <v>168</v>
      </c>
      <c r="W114" s="10">
        <v>29</v>
      </c>
      <c r="X114" s="12">
        <v>38.043283119368908</v>
      </c>
      <c r="Y114">
        <v>0.49399999999999999</v>
      </c>
      <c r="Z114">
        <f t="shared" si="9"/>
        <v>0.5</v>
      </c>
      <c r="AA114" s="69">
        <v>208</v>
      </c>
      <c r="AD114" s="10">
        <v>925</v>
      </c>
      <c r="AE114" s="12">
        <v>19.162522921098383</v>
      </c>
      <c r="AF114" s="10">
        <v>0.46600000000000003</v>
      </c>
      <c r="AG114">
        <f t="shared" si="10"/>
        <v>0.45</v>
      </c>
      <c r="AH114" s="69">
        <v>951</v>
      </c>
      <c r="AI114" s="10"/>
      <c r="AJ114" s="10"/>
      <c r="AK114" s="10">
        <v>966</v>
      </c>
      <c r="AL114" s="12">
        <v>58.900960191616328</v>
      </c>
      <c r="AM114">
        <v>0.70099999999999996</v>
      </c>
      <c r="AN114">
        <f t="shared" si="11"/>
        <v>0.70000000000000007</v>
      </c>
      <c r="AO114" s="69">
        <v>278</v>
      </c>
      <c r="AQ114" s="10"/>
    </row>
    <row r="115" spans="2:43" x14ac:dyDescent="0.3">
      <c r="B115" s="10">
        <v>336</v>
      </c>
      <c r="C115" s="12">
        <v>66.522713126281403</v>
      </c>
      <c r="D115">
        <v>0.72</v>
      </c>
      <c r="E115">
        <f t="shared" si="6"/>
        <v>0.70000000000000007</v>
      </c>
      <c r="F115" s="69">
        <v>320</v>
      </c>
      <c r="I115" s="10">
        <v>1547</v>
      </c>
      <c r="J115" s="12">
        <v>6.0660219949194216</v>
      </c>
      <c r="K115" s="10">
        <v>0.84</v>
      </c>
      <c r="L115">
        <f t="shared" si="7"/>
        <v>0.85000000000000009</v>
      </c>
      <c r="M115" s="69">
        <v>1107</v>
      </c>
      <c r="N115" s="10"/>
      <c r="O115" s="10"/>
      <c r="P115">
        <v>652</v>
      </c>
      <c r="Q115" s="12">
        <v>15.997535700593629</v>
      </c>
      <c r="R115">
        <v>0.52200000000000002</v>
      </c>
      <c r="S115">
        <f t="shared" si="8"/>
        <v>0.5</v>
      </c>
      <c r="T115" s="69">
        <v>192</v>
      </c>
      <c r="W115" s="10">
        <v>283</v>
      </c>
      <c r="X115" s="12">
        <v>37.737493700380789</v>
      </c>
      <c r="Y115">
        <v>0.79700000000000004</v>
      </c>
      <c r="Z115">
        <f t="shared" si="9"/>
        <v>0.8</v>
      </c>
      <c r="AA115" s="69">
        <v>222</v>
      </c>
      <c r="AD115" s="10">
        <v>981</v>
      </c>
      <c r="AE115" s="12">
        <v>19.065935330370994</v>
      </c>
      <c r="AF115" s="10">
        <v>0.68799999999999994</v>
      </c>
      <c r="AG115">
        <f t="shared" si="10"/>
        <v>0.70000000000000007</v>
      </c>
      <c r="AH115" s="69">
        <v>1049</v>
      </c>
      <c r="AI115" s="10"/>
      <c r="AJ115" s="10"/>
      <c r="AK115" s="10">
        <v>894</v>
      </c>
      <c r="AL115" s="12">
        <v>58.740779414579535</v>
      </c>
      <c r="AM115">
        <v>0.435</v>
      </c>
      <c r="AN115">
        <f t="shared" si="11"/>
        <v>0.45</v>
      </c>
      <c r="AO115" s="69">
        <v>279</v>
      </c>
      <c r="AQ115" s="10"/>
    </row>
    <row r="116" spans="2:43" x14ac:dyDescent="0.3">
      <c r="B116" s="10">
        <v>762</v>
      </c>
      <c r="C116" s="12">
        <v>66.487294841691465</v>
      </c>
      <c r="D116">
        <v>0.42299999999999999</v>
      </c>
      <c r="E116">
        <f t="shared" si="6"/>
        <v>0.4</v>
      </c>
      <c r="F116" s="69">
        <v>377</v>
      </c>
      <c r="I116" s="10">
        <v>936</v>
      </c>
      <c r="J116" s="12">
        <v>6.0238963325203505</v>
      </c>
      <c r="K116" s="10">
        <v>0.77100000000000002</v>
      </c>
      <c r="L116">
        <f t="shared" si="7"/>
        <v>0.75</v>
      </c>
      <c r="M116" s="69">
        <v>1137</v>
      </c>
      <c r="N116" s="10"/>
      <c r="O116" s="10"/>
      <c r="P116">
        <v>125</v>
      </c>
      <c r="Q116" s="12">
        <v>15.825492676356289</v>
      </c>
      <c r="R116">
        <v>0.78200000000000003</v>
      </c>
      <c r="S116">
        <f t="shared" si="8"/>
        <v>0.8</v>
      </c>
      <c r="T116" s="69">
        <v>235</v>
      </c>
      <c r="W116" s="10">
        <v>285</v>
      </c>
      <c r="X116" s="12">
        <v>37.171488454817066</v>
      </c>
      <c r="Y116">
        <v>0.78800000000000003</v>
      </c>
      <c r="Z116">
        <f t="shared" si="9"/>
        <v>0.8</v>
      </c>
      <c r="AA116" s="69">
        <v>227</v>
      </c>
      <c r="AD116" s="10">
        <v>422</v>
      </c>
      <c r="AE116" s="12">
        <v>18.793526803384566</v>
      </c>
      <c r="AF116" s="10">
        <v>0.83299999999999996</v>
      </c>
      <c r="AG116">
        <f t="shared" si="10"/>
        <v>0.85000000000000009</v>
      </c>
      <c r="AH116" s="69">
        <v>1097</v>
      </c>
      <c r="AI116" s="10"/>
      <c r="AJ116" s="10"/>
      <c r="AK116" s="10">
        <v>597</v>
      </c>
      <c r="AL116" s="12">
        <v>58.651842272561765</v>
      </c>
      <c r="AM116">
        <v>0.71299999999999997</v>
      </c>
      <c r="AN116">
        <f t="shared" si="11"/>
        <v>0.70000000000000007</v>
      </c>
      <c r="AO116" s="69">
        <v>282</v>
      </c>
      <c r="AQ116" s="10"/>
    </row>
    <row r="117" spans="2:43" x14ac:dyDescent="0.3">
      <c r="B117" s="10">
        <v>591</v>
      </c>
      <c r="C117" s="12">
        <v>66.380926601091147</v>
      </c>
      <c r="D117">
        <v>0.70099999999999996</v>
      </c>
      <c r="E117">
        <f t="shared" si="6"/>
        <v>0.70000000000000007</v>
      </c>
      <c r="F117" s="69">
        <v>380</v>
      </c>
      <c r="I117" s="10">
        <v>80</v>
      </c>
      <c r="J117" s="12">
        <v>6.0027226419354989</v>
      </c>
      <c r="K117" s="10">
        <v>0.65500000000000003</v>
      </c>
      <c r="L117">
        <f t="shared" si="7"/>
        <v>0.65</v>
      </c>
      <c r="M117" s="69">
        <v>1159</v>
      </c>
      <c r="N117" s="10"/>
      <c r="O117" s="10"/>
      <c r="P117">
        <v>41</v>
      </c>
      <c r="Q117" s="12">
        <v>15.569997087911576</v>
      </c>
      <c r="R117">
        <v>0.59</v>
      </c>
      <c r="S117">
        <f t="shared" si="8"/>
        <v>0.60000000000000009</v>
      </c>
      <c r="T117" s="69">
        <v>252</v>
      </c>
      <c r="W117" s="10">
        <v>217</v>
      </c>
      <c r="X117" s="12">
        <v>37.080606580252997</v>
      </c>
      <c r="Y117">
        <v>0.64500000000000002</v>
      </c>
      <c r="Z117">
        <f t="shared" si="9"/>
        <v>0.65</v>
      </c>
      <c r="AA117" s="69">
        <v>235</v>
      </c>
      <c r="AD117" s="10">
        <v>665</v>
      </c>
      <c r="AE117" s="12">
        <v>18.691627298748728</v>
      </c>
      <c r="AF117" s="10">
        <v>0.72399999999999998</v>
      </c>
      <c r="AG117">
        <f t="shared" si="10"/>
        <v>0.70000000000000007</v>
      </c>
      <c r="AH117" s="68">
        <v>0.5</v>
      </c>
      <c r="AI117" s="1" t="s">
        <v>61</v>
      </c>
      <c r="AJ117" s="10"/>
      <c r="AK117" s="10">
        <v>237</v>
      </c>
      <c r="AL117" s="12">
        <v>58.526885678301795</v>
      </c>
      <c r="AM117">
        <v>0.55700000000000005</v>
      </c>
      <c r="AN117">
        <f t="shared" si="11"/>
        <v>0.55000000000000004</v>
      </c>
      <c r="AO117" s="69">
        <v>352</v>
      </c>
      <c r="AQ117" s="10"/>
    </row>
    <row r="118" spans="2:43" x14ac:dyDescent="0.3">
      <c r="B118" s="10">
        <v>243</v>
      </c>
      <c r="C118" s="12">
        <v>65.699386455329062</v>
      </c>
      <c r="D118">
        <v>0.66100000000000003</v>
      </c>
      <c r="E118">
        <f t="shared" si="6"/>
        <v>0.65</v>
      </c>
      <c r="F118" s="69">
        <v>385</v>
      </c>
      <c r="I118" s="10">
        <v>409</v>
      </c>
      <c r="J118" s="12">
        <v>5.9601496036686061</v>
      </c>
      <c r="K118" s="10">
        <v>0.73599999999999999</v>
      </c>
      <c r="L118">
        <f t="shared" si="7"/>
        <v>0.75</v>
      </c>
      <c r="M118" s="69">
        <v>1208</v>
      </c>
      <c r="N118" s="10"/>
      <c r="O118" s="10"/>
      <c r="P118">
        <v>7</v>
      </c>
      <c r="Q118" s="12">
        <v>15.549539849950783</v>
      </c>
      <c r="R118">
        <v>0.72499999999999998</v>
      </c>
      <c r="S118">
        <f t="shared" si="8"/>
        <v>0.75</v>
      </c>
      <c r="T118" s="69">
        <v>275</v>
      </c>
      <c r="W118" s="10">
        <v>222</v>
      </c>
      <c r="X118" s="12">
        <v>36.673190904307091</v>
      </c>
      <c r="Y118">
        <v>0.58699999999999997</v>
      </c>
      <c r="Z118">
        <f t="shared" si="9"/>
        <v>0.60000000000000009</v>
      </c>
      <c r="AA118" s="69">
        <v>238</v>
      </c>
      <c r="AD118" s="10">
        <v>95</v>
      </c>
      <c r="AE118" s="12">
        <v>18.657537123923763</v>
      </c>
      <c r="AF118" s="10">
        <v>0.27400000000000002</v>
      </c>
      <c r="AG118">
        <f t="shared" si="10"/>
        <v>0.25</v>
      </c>
      <c r="AH118" s="69">
        <v>3</v>
      </c>
      <c r="AI118">
        <f>COUNTA(AH118:AH180)</f>
        <v>63</v>
      </c>
      <c r="AJ118">
        <f>(AI118/998)*100</f>
        <v>6.312625250501001</v>
      </c>
      <c r="AK118" s="10">
        <v>346</v>
      </c>
      <c r="AL118" s="12">
        <v>57.538486808573353</v>
      </c>
      <c r="AM118">
        <v>0.65600000000000003</v>
      </c>
      <c r="AN118">
        <f t="shared" si="11"/>
        <v>0.65</v>
      </c>
      <c r="AO118" s="69">
        <v>353</v>
      </c>
      <c r="AQ118" s="10"/>
    </row>
    <row r="119" spans="2:43" x14ac:dyDescent="0.3">
      <c r="B119" s="10">
        <v>134</v>
      </c>
      <c r="C119" s="12">
        <v>65.410963653871065</v>
      </c>
      <c r="D119">
        <v>0.66100000000000003</v>
      </c>
      <c r="E119">
        <f t="shared" si="6"/>
        <v>0.65</v>
      </c>
      <c r="F119" s="69">
        <v>415</v>
      </c>
      <c r="I119" s="10">
        <v>1451</v>
      </c>
      <c r="J119" s="12">
        <v>5.9172702727031981</v>
      </c>
      <c r="K119" s="10">
        <v>0.747</v>
      </c>
      <c r="L119">
        <f t="shared" si="7"/>
        <v>0.75</v>
      </c>
      <c r="M119" s="69">
        <v>1344</v>
      </c>
      <c r="N119" s="10"/>
      <c r="O119" s="10"/>
      <c r="P119">
        <v>82</v>
      </c>
      <c r="Q119" s="12">
        <v>15.430353037616328</v>
      </c>
      <c r="R119">
        <v>0.318</v>
      </c>
      <c r="S119">
        <f t="shared" si="8"/>
        <v>0.30000000000000004</v>
      </c>
      <c r="T119" s="69">
        <v>309</v>
      </c>
      <c r="W119" s="10">
        <v>286</v>
      </c>
      <c r="X119" s="12">
        <v>36.373386025146289</v>
      </c>
      <c r="Y119">
        <v>0.59899999999999998</v>
      </c>
      <c r="Z119">
        <f t="shared" si="9"/>
        <v>0.60000000000000009</v>
      </c>
      <c r="AA119" s="69">
        <v>244</v>
      </c>
      <c r="AD119" s="10">
        <v>349</v>
      </c>
      <c r="AE119" s="12">
        <v>18.643883600599406</v>
      </c>
      <c r="AF119" s="10">
        <v>0.72</v>
      </c>
      <c r="AG119">
        <f t="shared" si="10"/>
        <v>0.70000000000000007</v>
      </c>
      <c r="AH119" s="69">
        <v>7</v>
      </c>
      <c r="AI119" s="10"/>
      <c r="AJ119" s="10"/>
      <c r="AK119" s="10">
        <v>357</v>
      </c>
      <c r="AL119" s="12">
        <v>57.411107021689766</v>
      </c>
      <c r="AM119">
        <v>0.628</v>
      </c>
      <c r="AN119">
        <f t="shared" si="11"/>
        <v>0.65</v>
      </c>
      <c r="AO119" s="69">
        <v>377</v>
      </c>
      <c r="AQ119" s="10"/>
    </row>
    <row r="120" spans="2:43" x14ac:dyDescent="0.3">
      <c r="B120" s="10">
        <v>695</v>
      </c>
      <c r="C120" s="12">
        <v>64.975439070720043</v>
      </c>
      <c r="D120">
        <v>0.60299999999999998</v>
      </c>
      <c r="E120">
        <f t="shared" si="6"/>
        <v>0.60000000000000009</v>
      </c>
      <c r="F120" s="69">
        <v>423</v>
      </c>
      <c r="I120" s="10">
        <v>596</v>
      </c>
      <c r="J120" s="12">
        <v>5.8957136608955105</v>
      </c>
      <c r="K120" s="10">
        <v>0.58499999999999996</v>
      </c>
      <c r="L120">
        <f t="shared" si="7"/>
        <v>0.60000000000000009</v>
      </c>
      <c r="M120" s="69">
        <v>1360</v>
      </c>
      <c r="N120" s="10"/>
      <c r="O120" s="10"/>
      <c r="P120">
        <v>714</v>
      </c>
      <c r="Q120" s="12">
        <v>15.413841151626722</v>
      </c>
      <c r="R120">
        <v>0.68400000000000005</v>
      </c>
      <c r="S120">
        <f t="shared" si="8"/>
        <v>0.70000000000000007</v>
      </c>
      <c r="T120" s="69">
        <v>342</v>
      </c>
      <c r="W120" s="10">
        <v>76</v>
      </c>
      <c r="X120" s="12">
        <v>35.365282478630789</v>
      </c>
      <c r="Y120">
        <v>0.56100000000000005</v>
      </c>
      <c r="Z120">
        <f t="shared" si="9"/>
        <v>0.55000000000000004</v>
      </c>
      <c r="AA120" s="69">
        <v>286</v>
      </c>
      <c r="AD120" s="10">
        <v>780</v>
      </c>
      <c r="AE120" s="12">
        <v>18.626802622574058</v>
      </c>
      <c r="AF120" s="10">
        <v>0.65600000000000003</v>
      </c>
      <c r="AG120">
        <f t="shared" si="10"/>
        <v>0.65</v>
      </c>
      <c r="AH120" s="69">
        <v>27</v>
      </c>
      <c r="AI120" s="10"/>
      <c r="AJ120" s="10"/>
      <c r="AK120" s="10">
        <v>895</v>
      </c>
      <c r="AL120" s="12">
        <v>57.174427912774583</v>
      </c>
      <c r="AM120">
        <v>0.498</v>
      </c>
      <c r="AN120">
        <f t="shared" si="11"/>
        <v>0.5</v>
      </c>
      <c r="AO120" s="69">
        <v>484</v>
      </c>
      <c r="AQ120" s="10"/>
    </row>
    <row r="121" spans="2:43" x14ac:dyDescent="0.3">
      <c r="B121" s="10">
        <v>8</v>
      </c>
      <c r="C121" s="12">
        <v>64.720193558654771</v>
      </c>
      <c r="D121">
        <v>0.32400000000000001</v>
      </c>
      <c r="E121">
        <f t="shared" si="6"/>
        <v>0.30000000000000004</v>
      </c>
      <c r="F121" s="69">
        <v>424</v>
      </c>
      <c r="I121" s="10">
        <v>1456</v>
      </c>
      <c r="J121" s="12">
        <v>5.686851891536576</v>
      </c>
      <c r="K121" s="10">
        <v>0.74</v>
      </c>
      <c r="L121">
        <f t="shared" si="7"/>
        <v>0.75</v>
      </c>
      <c r="M121" s="69">
        <v>1444</v>
      </c>
      <c r="N121" s="10"/>
      <c r="O121" s="10"/>
      <c r="P121">
        <v>329</v>
      </c>
      <c r="Q121" s="12">
        <v>15.409710415614819</v>
      </c>
      <c r="R121">
        <v>0.377</v>
      </c>
      <c r="S121">
        <f t="shared" si="8"/>
        <v>0.4</v>
      </c>
      <c r="T121" s="69">
        <v>369</v>
      </c>
      <c r="W121" s="10">
        <v>237</v>
      </c>
      <c r="X121" s="12">
        <v>35.23001430893602</v>
      </c>
      <c r="Y121">
        <v>0.53800000000000003</v>
      </c>
      <c r="Z121">
        <f t="shared" si="9"/>
        <v>0.55000000000000004</v>
      </c>
      <c r="AA121" s="69">
        <v>304</v>
      </c>
      <c r="AD121" s="10">
        <v>101</v>
      </c>
      <c r="AE121" s="12">
        <v>18.085774493851883</v>
      </c>
      <c r="AF121" s="10">
        <v>0.314</v>
      </c>
      <c r="AG121">
        <f t="shared" si="10"/>
        <v>0.30000000000000004</v>
      </c>
      <c r="AH121" s="69">
        <v>31</v>
      </c>
      <c r="AI121" s="10"/>
      <c r="AJ121" s="10"/>
      <c r="AK121" s="10">
        <v>489</v>
      </c>
      <c r="AL121" s="12">
        <v>56.845005414577713</v>
      </c>
      <c r="AM121">
        <v>0.71</v>
      </c>
      <c r="AN121">
        <f t="shared" si="11"/>
        <v>0.70000000000000007</v>
      </c>
      <c r="AO121" s="69">
        <v>515</v>
      </c>
      <c r="AQ121" s="10"/>
    </row>
    <row r="122" spans="2:43" x14ac:dyDescent="0.3">
      <c r="B122" s="10">
        <v>1032</v>
      </c>
      <c r="C122" s="12">
        <v>64.609930903605715</v>
      </c>
      <c r="D122">
        <v>0.81699999999999995</v>
      </c>
      <c r="E122">
        <f t="shared" si="6"/>
        <v>0.8</v>
      </c>
      <c r="F122" s="69">
        <v>445</v>
      </c>
      <c r="I122" s="10">
        <v>539</v>
      </c>
      <c r="J122" s="12">
        <v>5.5965786691946899</v>
      </c>
      <c r="K122" s="10">
        <v>0.623</v>
      </c>
      <c r="L122">
        <f t="shared" si="7"/>
        <v>0.60000000000000009</v>
      </c>
      <c r="M122" s="69">
        <v>1458</v>
      </c>
      <c r="N122" s="10"/>
      <c r="O122" s="10"/>
      <c r="P122">
        <v>100</v>
      </c>
      <c r="Q122" s="12">
        <v>15.347615963921077</v>
      </c>
      <c r="R122">
        <v>0.70399999999999996</v>
      </c>
      <c r="S122">
        <f t="shared" si="8"/>
        <v>0.70000000000000007</v>
      </c>
      <c r="T122" s="69">
        <v>372</v>
      </c>
      <c r="W122" s="10">
        <v>26</v>
      </c>
      <c r="X122" s="12">
        <v>35.094224761665885</v>
      </c>
      <c r="Y122">
        <v>0.48699999999999999</v>
      </c>
      <c r="Z122">
        <f t="shared" si="9"/>
        <v>0.5</v>
      </c>
      <c r="AA122" s="69">
        <v>312</v>
      </c>
      <c r="AD122" s="10">
        <v>75</v>
      </c>
      <c r="AE122" s="12">
        <v>18.015236883066319</v>
      </c>
      <c r="AF122" s="10">
        <v>0.747</v>
      </c>
      <c r="AG122">
        <f t="shared" si="10"/>
        <v>0.75</v>
      </c>
      <c r="AH122" s="69">
        <v>35</v>
      </c>
      <c r="AI122" s="10"/>
      <c r="AJ122" s="10"/>
      <c r="AK122" s="10">
        <v>872</v>
      </c>
      <c r="AL122" s="12">
        <v>56.2166156397479</v>
      </c>
      <c r="AM122">
        <v>0.63300000000000001</v>
      </c>
      <c r="AN122">
        <f t="shared" si="11"/>
        <v>0.65</v>
      </c>
      <c r="AO122" s="69">
        <v>520</v>
      </c>
      <c r="AQ122" s="10"/>
    </row>
    <row r="123" spans="2:43" x14ac:dyDescent="0.3">
      <c r="B123" s="10">
        <v>29</v>
      </c>
      <c r="C123" s="12">
        <v>63.984173294193951</v>
      </c>
      <c r="D123">
        <v>0.67300000000000004</v>
      </c>
      <c r="E123">
        <f t="shared" si="6"/>
        <v>0.65</v>
      </c>
      <c r="F123" s="69">
        <v>481</v>
      </c>
      <c r="I123" s="10">
        <v>465</v>
      </c>
      <c r="J123" s="12">
        <v>5.3879366755708729</v>
      </c>
      <c r="K123" s="10">
        <v>0.69299999999999995</v>
      </c>
      <c r="L123">
        <f t="shared" si="7"/>
        <v>0.70000000000000007</v>
      </c>
      <c r="M123" s="69">
        <v>1468</v>
      </c>
      <c r="N123" s="10"/>
      <c r="O123" s="10"/>
      <c r="P123">
        <v>222</v>
      </c>
      <c r="Q123" s="12">
        <v>15.310238410480206</v>
      </c>
      <c r="R123">
        <v>0.59199999999999997</v>
      </c>
      <c r="S123">
        <f t="shared" si="8"/>
        <v>0.60000000000000009</v>
      </c>
      <c r="T123" s="69">
        <v>388</v>
      </c>
      <c r="W123" s="10">
        <v>296</v>
      </c>
      <c r="X123" s="12">
        <v>35.036127712393828</v>
      </c>
      <c r="Y123">
        <v>0.78600000000000003</v>
      </c>
      <c r="Z123">
        <f t="shared" si="9"/>
        <v>0.8</v>
      </c>
      <c r="AA123" s="68">
        <v>0.65</v>
      </c>
      <c r="AB123" s="1" t="s">
        <v>94</v>
      </c>
      <c r="AD123" s="10">
        <v>58</v>
      </c>
      <c r="AE123" s="12">
        <v>17.751810818109593</v>
      </c>
      <c r="AF123" s="10">
        <v>0.54700000000000004</v>
      </c>
      <c r="AG123">
        <f t="shared" si="10"/>
        <v>0.55000000000000004</v>
      </c>
      <c r="AH123" s="69">
        <v>70</v>
      </c>
      <c r="AI123" s="10"/>
      <c r="AJ123" s="10"/>
      <c r="AK123" s="10">
        <v>1018</v>
      </c>
      <c r="AL123" s="12">
        <v>56.012405431135647</v>
      </c>
      <c r="AM123">
        <v>0.628</v>
      </c>
      <c r="AN123">
        <f t="shared" si="11"/>
        <v>0.65</v>
      </c>
      <c r="AO123" s="69">
        <v>575</v>
      </c>
      <c r="AQ123" s="10"/>
    </row>
    <row r="124" spans="2:43" x14ac:dyDescent="0.3">
      <c r="B124" s="10">
        <v>867</v>
      </c>
      <c r="C124" s="12">
        <v>63.947349013277488</v>
      </c>
      <c r="D124">
        <v>0.877</v>
      </c>
      <c r="E124">
        <f t="shared" si="6"/>
        <v>0.9</v>
      </c>
      <c r="F124" s="69">
        <v>489</v>
      </c>
      <c r="I124" s="10">
        <v>922</v>
      </c>
      <c r="J124" s="12">
        <v>5.3879366755708729</v>
      </c>
      <c r="K124" s="10">
        <v>0.73099999999999998</v>
      </c>
      <c r="L124">
        <f t="shared" si="7"/>
        <v>0.75</v>
      </c>
      <c r="M124" s="69">
        <v>1534</v>
      </c>
      <c r="N124" s="10"/>
      <c r="O124" s="10"/>
      <c r="P124">
        <v>15</v>
      </c>
      <c r="Q124" s="12">
        <v>15.251913480711664</v>
      </c>
      <c r="R124">
        <v>0.54200000000000004</v>
      </c>
      <c r="S124">
        <f t="shared" si="8"/>
        <v>0.55000000000000004</v>
      </c>
      <c r="T124" s="69">
        <v>390</v>
      </c>
      <c r="W124" s="10">
        <v>28</v>
      </c>
      <c r="X124" s="12">
        <v>34.780812116063046</v>
      </c>
      <c r="Y124">
        <v>0.82099999999999995</v>
      </c>
      <c r="Z124">
        <f t="shared" si="9"/>
        <v>0.8</v>
      </c>
      <c r="AA124" s="69">
        <v>13</v>
      </c>
      <c r="AB124">
        <f>COUNTA(AA124:AA158)</f>
        <v>35</v>
      </c>
      <c r="AC124">
        <f>(AB124/291)*100</f>
        <v>12.027491408934708</v>
      </c>
      <c r="AD124" s="10">
        <v>1075</v>
      </c>
      <c r="AE124" s="12">
        <v>17.679940843579836</v>
      </c>
      <c r="AF124" s="10">
        <v>0.58899999999999997</v>
      </c>
      <c r="AG124">
        <f t="shared" si="10"/>
        <v>0.60000000000000009</v>
      </c>
      <c r="AH124" s="69">
        <v>90</v>
      </c>
      <c r="AI124" s="10"/>
      <c r="AJ124" s="10"/>
      <c r="AK124" s="10">
        <v>324</v>
      </c>
      <c r="AL124" s="12">
        <v>55.994217370281532</v>
      </c>
      <c r="AM124">
        <v>0.33500000000000002</v>
      </c>
      <c r="AN124">
        <f t="shared" si="11"/>
        <v>0.35000000000000003</v>
      </c>
      <c r="AO124" s="69">
        <v>600</v>
      </c>
      <c r="AQ124" s="10"/>
    </row>
    <row r="125" spans="2:43" x14ac:dyDescent="0.3">
      <c r="B125" s="10">
        <v>643</v>
      </c>
      <c r="C125" s="12">
        <v>63.724957465488572</v>
      </c>
      <c r="D125">
        <v>0.64200000000000002</v>
      </c>
      <c r="E125">
        <f t="shared" si="6"/>
        <v>0.65</v>
      </c>
      <c r="F125" s="69">
        <v>528</v>
      </c>
      <c r="I125" s="10">
        <v>127</v>
      </c>
      <c r="J125" s="12">
        <v>5.3523723484583137</v>
      </c>
      <c r="K125" s="10">
        <v>0.70299999999999996</v>
      </c>
      <c r="L125">
        <f t="shared" si="7"/>
        <v>0.70000000000000007</v>
      </c>
      <c r="M125" s="69">
        <v>1558</v>
      </c>
      <c r="N125" s="10"/>
      <c r="O125" s="10"/>
      <c r="P125">
        <v>14</v>
      </c>
      <c r="Q125" s="12">
        <v>15.243563130520608</v>
      </c>
      <c r="R125">
        <v>0.56999999999999995</v>
      </c>
      <c r="S125">
        <f t="shared" si="8"/>
        <v>0.55000000000000004</v>
      </c>
      <c r="T125" s="69">
        <v>402</v>
      </c>
      <c r="W125" s="10">
        <v>306</v>
      </c>
      <c r="X125" s="12">
        <v>34.722190669796824</v>
      </c>
      <c r="Y125">
        <v>0.68100000000000005</v>
      </c>
      <c r="Z125">
        <f t="shared" si="9"/>
        <v>0.70000000000000007</v>
      </c>
      <c r="AA125" s="69">
        <v>17</v>
      </c>
      <c r="AD125" s="10">
        <v>261</v>
      </c>
      <c r="AE125" s="12">
        <v>17.567961340001958</v>
      </c>
      <c r="AF125" s="10">
        <v>0.27700000000000002</v>
      </c>
      <c r="AG125">
        <f t="shared" si="10"/>
        <v>0.30000000000000004</v>
      </c>
      <c r="AH125" s="69">
        <v>113</v>
      </c>
      <c r="AI125" s="10"/>
      <c r="AJ125" s="10"/>
      <c r="AK125" s="10">
        <v>367</v>
      </c>
      <c r="AL125" s="12">
        <v>55.843939840593571</v>
      </c>
      <c r="AM125">
        <v>0.48</v>
      </c>
      <c r="AN125">
        <f t="shared" si="11"/>
        <v>0.5</v>
      </c>
      <c r="AO125" s="69">
        <v>610</v>
      </c>
      <c r="AQ125" s="10"/>
    </row>
    <row r="126" spans="2:43" x14ac:dyDescent="0.3">
      <c r="B126" s="10">
        <v>730</v>
      </c>
      <c r="C126" s="12">
        <v>62.373958932336201</v>
      </c>
      <c r="D126">
        <v>0.51400000000000001</v>
      </c>
      <c r="E126">
        <f t="shared" si="6"/>
        <v>0.5</v>
      </c>
      <c r="F126" s="69">
        <v>536</v>
      </c>
      <c r="I126" s="10">
        <v>1520</v>
      </c>
      <c r="J126" s="12">
        <v>5.3285309277130155</v>
      </c>
      <c r="K126" s="10">
        <v>0.78300000000000003</v>
      </c>
      <c r="L126">
        <f t="shared" si="7"/>
        <v>0.8</v>
      </c>
      <c r="M126" s="69">
        <v>1576</v>
      </c>
      <c r="N126" s="10"/>
      <c r="O126" s="10"/>
      <c r="P126">
        <v>338</v>
      </c>
      <c r="Q126" s="12">
        <v>15.113542745679723</v>
      </c>
      <c r="R126">
        <v>0.47899999999999998</v>
      </c>
      <c r="S126">
        <f t="shared" si="8"/>
        <v>0.5</v>
      </c>
      <c r="T126" s="69">
        <v>451</v>
      </c>
      <c r="W126" s="10">
        <v>124</v>
      </c>
      <c r="X126" s="12">
        <v>34.564152887420853</v>
      </c>
      <c r="Y126">
        <v>0.72499999999999998</v>
      </c>
      <c r="Z126">
        <f t="shared" si="9"/>
        <v>0.75</v>
      </c>
      <c r="AA126" s="69">
        <v>19</v>
      </c>
      <c r="AD126" s="10">
        <v>61</v>
      </c>
      <c r="AE126" s="12">
        <v>17.462556255144076</v>
      </c>
      <c r="AF126" s="10">
        <v>0.53300000000000003</v>
      </c>
      <c r="AG126">
        <f t="shared" si="10"/>
        <v>0.55000000000000004</v>
      </c>
      <c r="AH126" s="69">
        <v>125</v>
      </c>
      <c r="AI126" s="10"/>
      <c r="AJ126" s="10"/>
      <c r="AK126" s="10">
        <v>780</v>
      </c>
      <c r="AL126" s="12">
        <v>54.40496272993699</v>
      </c>
      <c r="AM126">
        <v>0.56399999999999995</v>
      </c>
      <c r="AN126">
        <f t="shared" si="11"/>
        <v>0.55000000000000004</v>
      </c>
      <c r="AO126" s="69">
        <v>618</v>
      </c>
      <c r="AQ126" s="10"/>
    </row>
    <row r="127" spans="2:43" x14ac:dyDescent="0.3">
      <c r="B127" s="10">
        <v>267</v>
      </c>
      <c r="C127" s="12">
        <v>61.955106775092361</v>
      </c>
      <c r="D127">
        <v>0.627</v>
      </c>
      <c r="E127">
        <f t="shared" si="6"/>
        <v>0.65</v>
      </c>
      <c r="F127" s="69">
        <v>537</v>
      </c>
      <c r="I127" s="10">
        <v>1052</v>
      </c>
      <c r="J127" s="12">
        <v>5.3165701249132988</v>
      </c>
      <c r="K127" s="10">
        <v>0.77700000000000002</v>
      </c>
      <c r="L127">
        <f t="shared" si="7"/>
        <v>0.8</v>
      </c>
      <c r="M127" s="69">
        <v>1579</v>
      </c>
      <c r="N127" s="10"/>
      <c r="O127" s="10"/>
      <c r="P127">
        <v>203</v>
      </c>
      <c r="Q127" s="12">
        <v>15.109329911383053</v>
      </c>
      <c r="R127">
        <v>0.86799999999999999</v>
      </c>
      <c r="S127">
        <f t="shared" si="8"/>
        <v>0.85000000000000009</v>
      </c>
      <c r="T127" s="69">
        <v>452</v>
      </c>
      <c r="W127" s="10">
        <v>106</v>
      </c>
      <c r="X127" s="12">
        <v>34.027695219955127</v>
      </c>
      <c r="Y127">
        <v>0.84399999999999997</v>
      </c>
      <c r="Z127">
        <f t="shared" si="9"/>
        <v>0.85000000000000009</v>
      </c>
      <c r="AA127" s="69">
        <v>37</v>
      </c>
      <c r="AD127" s="10">
        <v>480</v>
      </c>
      <c r="AE127" s="12">
        <v>17.429714724395517</v>
      </c>
      <c r="AF127" s="10">
        <v>0.68600000000000005</v>
      </c>
      <c r="AG127">
        <f t="shared" si="10"/>
        <v>0.70000000000000007</v>
      </c>
      <c r="AH127" s="69">
        <v>126</v>
      </c>
      <c r="AI127" s="10"/>
      <c r="AJ127" s="10"/>
      <c r="AK127" s="10">
        <v>28</v>
      </c>
      <c r="AL127" s="12">
        <v>54.36750502922385</v>
      </c>
      <c r="AM127">
        <v>0.44400000000000001</v>
      </c>
      <c r="AN127">
        <f t="shared" si="11"/>
        <v>0.45</v>
      </c>
      <c r="AO127" s="69">
        <v>625</v>
      </c>
      <c r="AQ127" s="10"/>
    </row>
    <row r="128" spans="2:43" x14ac:dyDescent="0.3">
      <c r="B128" s="10">
        <v>735</v>
      </c>
      <c r="C128" s="12">
        <v>61.879021347158158</v>
      </c>
      <c r="D128">
        <v>0.67100000000000004</v>
      </c>
      <c r="E128">
        <f t="shared" si="6"/>
        <v>0.65</v>
      </c>
      <c r="F128" s="69">
        <v>547</v>
      </c>
      <c r="I128" s="10">
        <v>401</v>
      </c>
      <c r="J128" s="12">
        <v>5.304582352895193</v>
      </c>
      <c r="K128" s="10">
        <v>0.63200000000000001</v>
      </c>
      <c r="L128">
        <f t="shared" si="7"/>
        <v>0.65</v>
      </c>
      <c r="M128" s="69">
        <v>1603</v>
      </c>
      <c r="N128" s="10"/>
      <c r="O128" s="10"/>
      <c r="P128">
        <v>769</v>
      </c>
      <c r="Q128" s="12">
        <v>15.029061688476027</v>
      </c>
      <c r="R128">
        <v>0.55100000000000005</v>
      </c>
      <c r="S128">
        <f t="shared" si="8"/>
        <v>0.55000000000000004</v>
      </c>
      <c r="T128" s="69">
        <v>462</v>
      </c>
      <c r="W128" s="10">
        <v>8</v>
      </c>
      <c r="X128" s="12">
        <v>33.967774072479408</v>
      </c>
      <c r="Y128">
        <v>0.58099999999999996</v>
      </c>
      <c r="Z128">
        <f t="shared" si="9"/>
        <v>0.60000000000000009</v>
      </c>
      <c r="AA128" s="69">
        <v>60</v>
      </c>
      <c r="AD128" s="10">
        <v>1033</v>
      </c>
      <c r="AE128" s="12">
        <v>17.367511282499866</v>
      </c>
      <c r="AF128" s="10">
        <v>0.59499999999999997</v>
      </c>
      <c r="AG128">
        <f t="shared" si="10"/>
        <v>0.60000000000000009</v>
      </c>
      <c r="AH128" s="69">
        <v>141</v>
      </c>
      <c r="AI128" s="10"/>
      <c r="AJ128" s="10"/>
      <c r="AK128" s="10">
        <v>226</v>
      </c>
      <c r="AL128" s="12">
        <v>53.846272770461212</v>
      </c>
      <c r="AM128">
        <v>0.78400000000000003</v>
      </c>
      <c r="AN128">
        <f t="shared" si="11"/>
        <v>0.8</v>
      </c>
      <c r="AO128" s="69">
        <v>674</v>
      </c>
      <c r="AQ128" s="10"/>
    </row>
    <row r="129" spans="2:43" x14ac:dyDescent="0.3">
      <c r="B129" s="10">
        <v>975</v>
      </c>
      <c r="C129" s="12">
        <v>61.533403596204778</v>
      </c>
      <c r="D129">
        <v>0.88500000000000001</v>
      </c>
      <c r="E129">
        <f t="shared" si="6"/>
        <v>0.9</v>
      </c>
      <c r="F129" s="69">
        <v>549</v>
      </c>
      <c r="I129" s="10">
        <v>108</v>
      </c>
      <c r="J129" s="12">
        <v>5.2320789569544912</v>
      </c>
      <c r="K129" s="10">
        <v>0.60199999999999998</v>
      </c>
      <c r="L129">
        <f t="shared" si="7"/>
        <v>0.60000000000000009</v>
      </c>
      <c r="M129" s="68">
        <v>0.65</v>
      </c>
      <c r="N129" s="1" t="s">
        <v>64</v>
      </c>
      <c r="O129" s="10"/>
      <c r="P129">
        <v>453</v>
      </c>
      <c r="Q129" s="12">
        <v>15.012108426804138</v>
      </c>
      <c r="R129">
        <v>0.60399999999999998</v>
      </c>
      <c r="S129">
        <f t="shared" si="8"/>
        <v>0.60000000000000009</v>
      </c>
      <c r="T129" s="69">
        <v>498</v>
      </c>
      <c r="W129" s="10">
        <v>259</v>
      </c>
      <c r="X129" s="12">
        <v>33.725137291224193</v>
      </c>
      <c r="Y129">
        <v>0.53700000000000003</v>
      </c>
      <c r="Z129">
        <f t="shared" si="9"/>
        <v>0.55000000000000004</v>
      </c>
      <c r="AA129" s="69">
        <v>62</v>
      </c>
      <c r="AD129" s="10">
        <v>1029</v>
      </c>
      <c r="AE129" s="12">
        <v>17.120156050633256</v>
      </c>
      <c r="AF129" s="10">
        <v>0.65400000000000003</v>
      </c>
      <c r="AG129">
        <f t="shared" si="10"/>
        <v>0.65</v>
      </c>
      <c r="AH129" s="69">
        <v>156</v>
      </c>
      <c r="AI129" s="10"/>
      <c r="AJ129" s="10"/>
      <c r="AK129" s="10">
        <v>956</v>
      </c>
      <c r="AL129" s="12">
        <v>53.202808496363616</v>
      </c>
      <c r="AM129">
        <v>0.621</v>
      </c>
      <c r="AN129">
        <f t="shared" si="11"/>
        <v>0.60000000000000009</v>
      </c>
      <c r="AO129" s="69">
        <v>725</v>
      </c>
      <c r="AQ129" s="10"/>
    </row>
    <row r="130" spans="2:43" x14ac:dyDescent="0.3">
      <c r="B130" s="10">
        <v>694</v>
      </c>
      <c r="C130" s="12">
        <v>61.379055783849203</v>
      </c>
      <c r="D130">
        <v>0.77100000000000002</v>
      </c>
      <c r="E130">
        <f t="shared" si="6"/>
        <v>0.75</v>
      </c>
      <c r="F130" s="69">
        <v>562</v>
      </c>
      <c r="I130" s="10">
        <v>292</v>
      </c>
      <c r="J130" s="12">
        <v>5.2076868476185245</v>
      </c>
      <c r="K130" s="10">
        <v>0.42599999999999999</v>
      </c>
      <c r="L130">
        <f t="shared" si="7"/>
        <v>0.45</v>
      </c>
      <c r="M130" s="69">
        <v>56</v>
      </c>
      <c r="N130">
        <f>COUNTA(M130:M165)</f>
        <v>36</v>
      </c>
      <c r="O130">
        <f>(N130/324)*100</f>
        <v>11.111111111111111</v>
      </c>
      <c r="P130">
        <v>733</v>
      </c>
      <c r="Q130" s="12">
        <v>14.789947727612189</v>
      </c>
      <c r="R130">
        <v>0.49199999999999999</v>
      </c>
      <c r="S130">
        <f t="shared" si="8"/>
        <v>0.5</v>
      </c>
      <c r="T130" s="69">
        <v>531</v>
      </c>
      <c r="W130" s="10">
        <v>63</v>
      </c>
      <c r="X130" s="12">
        <v>33.604109156851869</v>
      </c>
      <c r="Y130">
        <v>0.64700000000000002</v>
      </c>
      <c r="Z130">
        <f t="shared" si="9"/>
        <v>0.65</v>
      </c>
      <c r="AA130" s="69">
        <v>63</v>
      </c>
      <c r="AD130" s="10">
        <v>229</v>
      </c>
      <c r="AE130" s="12">
        <v>17.112717355495807</v>
      </c>
      <c r="AF130" s="10">
        <v>0.45200000000000001</v>
      </c>
      <c r="AG130">
        <f t="shared" si="10"/>
        <v>0.45</v>
      </c>
      <c r="AH130" s="69">
        <v>181</v>
      </c>
      <c r="AI130" s="10"/>
      <c r="AJ130" s="10"/>
      <c r="AK130" s="10">
        <v>960</v>
      </c>
      <c r="AL130" s="12">
        <v>52.729244199383082</v>
      </c>
      <c r="AM130">
        <v>0.73699999999999999</v>
      </c>
      <c r="AN130">
        <f t="shared" si="11"/>
        <v>0.75</v>
      </c>
      <c r="AO130" s="69">
        <v>757</v>
      </c>
      <c r="AQ130" s="10"/>
    </row>
    <row r="131" spans="2:43" x14ac:dyDescent="0.3">
      <c r="B131" s="10">
        <v>302</v>
      </c>
      <c r="C131" s="12">
        <v>61.225358664974699</v>
      </c>
      <c r="D131">
        <v>0.74199999999999999</v>
      </c>
      <c r="E131">
        <f t="shared" si="6"/>
        <v>0.75</v>
      </c>
      <c r="F131" s="69">
        <v>598</v>
      </c>
      <c r="I131" s="10">
        <v>15</v>
      </c>
      <c r="J131" s="12">
        <v>5.183179949983594</v>
      </c>
      <c r="K131" s="10">
        <v>0.69699999999999995</v>
      </c>
      <c r="L131">
        <f t="shared" si="7"/>
        <v>0.70000000000000007</v>
      </c>
      <c r="M131" s="69">
        <v>61</v>
      </c>
      <c r="N131" s="10"/>
      <c r="O131" s="10"/>
      <c r="P131">
        <v>718</v>
      </c>
      <c r="Q131" s="12">
        <v>14.751157181565089</v>
      </c>
      <c r="R131">
        <v>0.81100000000000005</v>
      </c>
      <c r="S131">
        <f t="shared" si="8"/>
        <v>0.8</v>
      </c>
      <c r="T131" s="69">
        <v>532</v>
      </c>
      <c r="W131" s="10">
        <v>60</v>
      </c>
      <c r="X131" s="12">
        <v>33.480742154032924</v>
      </c>
      <c r="Y131">
        <v>0.65800000000000003</v>
      </c>
      <c r="Z131">
        <f t="shared" si="9"/>
        <v>0.65</v>
      </c>
      <c r="AA131" s="69">
        <v>78</v>
      </c>
      <c r="AD131" s="10">
        <v>813</v>
      </c>
      <c r="AE131" s="12">
        <v>17.086656419784791</v>
      </c>
      <c r="AF131" s="10">
        <v>0.379</v>
      </c>
      <c r="AG131">
        <f t="shared" si="10"/>
        <v>0.4</v>
      </c>
      <c r="AH131" s="69">
        <v>204</v>
      </c>
      <c r="AI131" s="10"/>
      <c r="AJ131" s="10"/>
      <c r="AK131" s="10">
        <v>472</v>
      </c>
      <c r="AL131" s="12">
        <v>52.670051453069355</v>
      </c>
      <c r="AM131">
        <v>0.71899999999999997</v>
      </c>
      <c r="AN131">
        <f t="shared" si="11"/>
        <v>0.70000000000000007</v>
      </c>
      <c r="AO131" s="69">
        <v>758</v>
      </c>
      <c r="AQ131" s="10"/>
    </row>
    <row r="132" spans="2:43" x14ac:dyDescent="0.3">
      <c r="B132" s="10">
        <v>316</v>
      </c>
      <c r="C132" s="12">
        <v>60.993043060722904</v>
      </c>
      <c r="D132">
        <v>0.80900000000000005</v>
      </c>
      <c r="E132">
        <f t="shared" si="6"/>
        <v>0.8</v>
      </c>
      <c r="F132" s="69">
        <v>669</v>
      </c>
      <c r="I132" s="10">
        <v>203</v>
      </c>
      <c r="J132" s="12">
        <v>5.1338152066487419</v>
      </c>
      <c r="K132" s="10">
        <v>0.75700000000000001</v>
      </c>
      <c r="L132">
        <f t="shared" si="7"/>
        <v>0.75</v>
      </c>
      <c r="M132" s="69">
        <v>76</v>
      </c>
      <c r="N132" s="10"/>
      <c r="O132" s="10"/>
      <c r="P132">
        <v>695</v>
      </c>
      <c r="Q132" s="12">
        <v>14.599325319639474</v>
      </c>
      <c r="R132">
        <v>0.317</v>
      </c>
      <c r="S132">
        <f t="shared" si="8"/>
        <v>0.30000000000000004</v>
      </c>
      <c r="T132" s="69">
        <v>547</v>
      </c>
      <c r="W132" s="10">
        <v>67</v>
      </c>
      <c r="X132" s="12">
        <v>33.358827348972149</v>
      </c>
      <c r="Y132">
        <v>0.77400000000000002</v>
      </c>
      <c r="Z132">
        <f t="shared" si="9"/>
        <v>0.75</v>
      </c>
      <c r="AA132" s="69">
        <v>113</v>
      </c>
      <c r="AD132" s="10">
        <v>1022</v>
      </c>
      <c r="AE132" s="12">
        <v>17.030677270463148</v>
      </c>
      <c r="AF132" s="10">
        <v>0.59</v>
      </c>
      <c r="AG132">
        <f t="shared" si="10"/>
        <v>0.60000000000000009</v>
      </c>
      <c r="AH132" s="69">
        <v>205</v>
      </c>
      <c r="AI132" s="10"/>
      <c r="AJ132" s="10"/>
      <c r="AK132" s="10">
        <v>186</v>
      </c>
      <c r="AL132" s="12">
        <v>52.650708796723677</v>
      </c>
      <c r="AM132">
        <v>0.40899999999999997</v>
      </c>
      <c r="AN132">
        <f t="shared" si="11"/>
        <v>0.4</v>
      </c>
      <c r="AO132" s="69">
        <v>761</v>
      </c>
      <c r="AQ132" s="10"/>
    </row>
    <row r="133" spans="2:43" x14ac:dyDescent="0.3">
      <c r="B133" s="10">
        <v>139</v>
      </c>
      <c r="C133" s="12">
        <v>60.64237608354879</v>
      </c>
      <c r="D133">
        <v>0.73</v>
      </c>
      <c r="E133">
        <f t="shared" ref="E133:E196" si="12">MROUND(D133,0.05)</f>
        <v>0.75</v>
      </c>
      <c r="F133" s="69">
        <v>713</v>
      </c>
      <c r="I133" s="10">
        <v>294</v>
      </c>
      <c r="J133" s="12">
        <v>5.1338152066487419</v>
      </c>
      <c r="K133" s="10">
        <v>0.43099999999999999</v>
      </c>
      <c r="L133">
        <f t="shared" ref="L133:L196" si="13">MROUND(K133,0.05)</f>
        <v>0.45</v>
      </c>
      <c r="M133" s="69">
        <v>80</v>
      </c>
      <c r="N133" s="10"/>
      <c r="O133" s="10"/>
      <c r="P133">
        <v>756</v>
      </c>
      <c r="Q133" s="12">
        <v>14.476713337750658</v>
      </c>
      <c r="R133">
        <v>0.74399999999999999</v>
      </c>
      <c r="S133">
        <f t="shared" ref="S133:S196" si="14">MROUND(R133,0.05)</f>
        <v>0.75</v>
      </c>
      <c r="T133" s="69">
        <v>558</v>
      </c>
      <c r="W133" s="10">
        <v>143</v>
      </c>
      <c r="X133" s="12">
        <v>33.316816100883869</v>
      </c>
      <c r="Y133">
        <v>0.74299999999999999</v>
      </c>
      <c r="Z133">
        <f t="shared" ref="Z133:Z196" si="15">MROUND(Y133,0.05)</f>
        <v>0.75</v>
      </c>
      <c r="AA133" s="69">
        <v>119</v>
      </c>
      <c r="AD133" s="10">
        <v>918</v>
      </c>
      <c r="AE133" s="12">
        <v>16.997001285532939</v>
      </c>
      <c r="AF133" s="10">
        <v>0.621</v>
      </c>
      <c r="AG133">
        <f t="shared" ref="AG133:AG196" si="16">MROUND(AF133,0.05)</f>
        <v>0.60000000000000009</v>
      </c>
      <c r="AH133" s="69">
        <v>206</v>
      </c>
      <c r="AI133" s="10"/>
      <c r="AJ133" s="10"/>
      <c r="AK133" s="10">
        <v>382</v>
      </c>
      <c r="AL133" s="12">
        <v>52.63014943519871</v>
      </c>
      <c r="AM133">
        <v>0.72299999999999998</v>
      </c>
      <c r="AN133">
        <f t="shared" ref="AN133:AN196" si="17">MROUND(AM133,0.05)</f>
        <v>0.70000000000000007</v>
      </c>
      <c r="AO133" s="69">
        <v>801</v>
      </c>
      <c r="AQ133" s="10"/>
    </row>
    <row r="134" spans="2:43" x14ac:dyDescent="0.3">
      <c r="B134" s="10">
        <v>348</v>
      </c>
      <c r="C134" s="12">
        <v>60.329781721633438</v>
      </c>
      <c r="D134">
        <v>0.53800000000000003</v>
      </c>
      <c r="E134">
        <f t="shared" si="12"/>
        <v>0.55000000000000004</v>
      </c>
      <c r="F134" s="69">
        <v>730</v>
      </c>
      <c r="I134" s="10">
        <v>1149</v>
      </c>
      <c r="J134" s="12">
        <v>5.1089539699502913</v>
      </c>
      <c r="K134" s="10">
        <v>0.81599999999999995</v>
      </c>
      <c r="L134">
        <f t="shared" si="13"/>
        <v>0.8</v>
      </c>
      <c r="M134" s="69">
        <v>82</v>
      </c>
      <c r="N134" s="10"/>
      <c r="O134" s="10"/>
      <c r="P134">
        <v>320</v>
      </c>
      <c r="Q134" s="12">
        <v>14.27299292922217</v>
      </c>
      <c r="R134">
        <v>0.40300000000000002</v>
      </c>
      <c r="S134">
        <f t="shared" si="14"/>
        <v>0.4</v>
      </c>
      <c r="T134" s="69">
        <v>580</v>
      </c>
      <c r="W134" s="10">
        <v>298</v>
      </c>
      <c r="X134" s="12">
        <v>33.215388986327078</v>
      </c>
      <c r="Y134">
        <v>0.63</v>
      </c>
      <c r="Z134">
        <f t="shared" si="15"/>
        <v>0.65</v>
      </c>
      <c r="AA134" s="69">
        <v>123</v>
      </c>
      <c r="AD134" s="10">
        <v>542</v>
      </c>
      <c r="AE134" s="12">
        <v>16.955750918234195</v>
      </c>
      <c r="AF134" s="10">
        <v>0.61399999999999999</v>
      </c>
      <c r="AG134">
        <f t="shared" si="16"/>
        <v>0.60000000000000009</v>
      </c>
      <c r="AH134" s="69">
        <v>210</v>
      </c>
      <c r="AI134" s="10"/>
      <c r="AJ134" s="10"/>
      <c r="AK134" s="10">
        <v>598</v>
      </c>
      <c r="AL134" s="12">
        <v>52.212385400711746</v>
      </c>
      <c r="AM134">
        <v>0.65400000000000003</v>
      </c>
      <c r="AN134">
        <f t="shared" si="17"/>
        <v>0.65</v>
      </c>
      <c r="AO134" s="69">
        <v>841</v>
      </c>
      <c r="AQ134" s="10"/>
    </row>
    <row r="135" spans="2:43" x14ac:dyDescent="0.3">
      <c r="B135" s="10">
        <v>796</v>
      </c>
      <c r="C135" s="12">
        <v>60.0940040331175</v>
      </c>
      <c r="D135">
        <v>0.55000000000000004</v>
      </c>
      <c r="E135">
        <f t="shared" si="12"/>
        <v>0.55000000000000004</v>
      </c>
      <c r="F135" s="69">
        <v>748</v>
      </c>
      <c r="I135" s="10">
        <v>416</v>
      </c>
      <c r="J135" s="12">
        <v>5.096477873256914</v>
      </c>
      <c r="K135" s="10">
        <v>0.6</v>
      </c>
      <c r="L135">
        <f t="shared" si="13"/>
        <v>0.60000000000000009</v>
      </c>
      <c r="M135" s="69">
        <v>99</v>
      </c>
      <c r="N135" s="10"/>
      <c r="O135" s="10"/>
      <c r="P135">
        <v>240</v>
      </c>
      <c r="Q135" s="12">
        <v>14.264069519203803</v>
      </c>
      <c r="R135">
        <v>0.66500000000000004</v>
      </c>
      <c r="S135">
        <f t="shared" si="14"/>
        <v>0.65</v>
      </c>
      <c r="T135" s="69">
        <v>585</v>
      </c>
      <c r="W135" s="10">
        <v>167</v>
      </c>
      <c r="X135" s="12">
        <v>33.132870921045424</v>
      </c>
      <c r="Y135">
        <v>0.77100000000000002</v>
      </c>
      <c r="Z135">
        <f t="shared" si="15"/>
        <v>0.75</v>
      </c>
      <c r="AA135" s="69">
        <v>130</v>
      </c>
      <c r="AD135" s="10">
        <v>585</v>
      </c>
      <c r="AE135" s="12">
        <v>16.951995907465477</v>
      </c>
      <c r="AF135" s="10">
        <v>0.57499999999999996</v>
      </c>
      <c r="AG135">
        <f t="shared" si="16"/>
        <v>0.60000000000000009</v>
      </c>
      <c r="AH135" s="69">
        <v>235</v>
      </c>
      <c r="AI135" s="10"/>
      <c r="AJ135" s="10"/>
      <c r="AK135" s="10">
        <v>610</v>
      </c>
      <c r="AL135" s="12">
        <v>52.032841244014826</v>
      </c>
      <c r="AM135">
        <v>0.44400000000000001</v>
      </c>
      <c r="AN135">
        <f t="shared" si="17"/>
        <v>0.45</v>
      </c>
      <c r="AO135" s="69">
        <v>846</v>
      </c>
      <c r="AQ135" s="10"/>
    </row>
    <row r="136" spans="2:43" x14ac:dyDescent="0.3">
      <c r="B136" s="10">
        <v>1110</v>
      </c>
      <c r="C136" s="12">
        <v>58.819842017034162</v>
      </c>
      <c r="D136">
        <v>0.505</v>
      </c>
      <c r="E136">
        <f t="shared" si="12"/>
        <v>0.5</v>
      </c>
      <c r="F136" s="69">
        <v>777</v>
      </c>
      <c r="I136" s="10">
        <v>295</v>
      </c>
      <c r="J136" s="12">
        <v>5.0839711602372217</v>
      </c>
      <c r="K136" s="10">
        <v>0.44700000000000001</v>
      </c>
      <c r="L136">
        <f t="shared" si="13"/>
        <v>0.45</v>
      </c>
      <c r="M136" s="69">
        <v>174</v>
      </c>
      <c r="N136" s="10"/>
      <c r="O136" s="10"/>
      <c r="P136">
        <v>259</v>
      </c>
      <c r="Q136" s="12">
        <v>14.201448654487676</v>
      </c>
      <c r="R136">
        <v>0.74</v>
      </c>
      <c r="S136">
        <f t="shared" si="14"/>
        <v>0.75</v>
      </c>
      <c r="T136" s="69">
        <v>608</v>
      </c>
      <c r="W136" s="10">
        <v>221</v>
      </c>
      <c r="X136" s="12">
        <v>32.905362919177513</v>
      </c>
      <c r="Y136">
        <v>0.49299999999999999</v>
      </c>
      <c r="Z136">
        <f t="shared" si="15"/>
        <v>0.5</v>
      </c>
      <c r="AA136" s="69">
        <v>133</v>
      </c>
      <c r="AD136" s="10">
        <v>620</v>
      </c>
      <c r="AE136" s="12">
        <v>16.940725881239732</v>
      </c>
      <c r="AF136" s="10">
        <v>0.47</v>
      </c>
      <c r="AG136">
        <f t="shared" si="16"/>
        <v>0.45</v>
      </c>
      <c r="AH136" s="69">
        <v>243</v>
      </c>
      <c r="AI136" s="10"/>
      <c r="AJ136" s="10"/>
      <c r="AK136" s="10">
        <v>846</v>
      </c>
      <c r="AL136" s="12">
        <v>51.971630436240631</v>
      </c>
      <c r="AM136">
        <v>0.42599999999999999</v>
      </c>
      <c r="AN136">
        <f t="shared" si="17"/>
        <v>0.45</v>
      </c>
      <c r="AO136" s="69">
        <v>863</v>
      </c>
      <c r="AQ136" s="10"/>
    </row>
    <row r="137" spans="2:43" x14ac:dyDescent="0.3">
      <c r="B137" s="10">
        <v>662</v>
      </c>
      <c r="C137" s="12">
        <v>58.699581395119829</v>
      </c>
      <c r="D137">
        <v>0.76900000000000002</v>
      </c>
      <c r="E137">
        <f t="shared" si="12"/>
        <v>0.75</v>
      </c>
      <c r="F137" s="69">
        <v>798</v>
      </c>
      <c r="I137" s="10">
        <v>1566</v>
      </c>
      <c r="J137" s="12">
        <v>5.033633572304379</v>
      </c>
      <c r="K137" s="10">
        <v>0.69</v>
      </c>
      <c r="L137">
        <f t="shared" si="13"/>
        <v>0.70000000000000007</v>
      </c>
      <c r="M137" s="69">
        <v>279</v>
      </c>
      <c r="N137" s="10"/>
      <c r="O137" s="10"/>
      <c r="P137">
        <v>334</v>
      </c>
      <c r="Q137" s="12">
        <v>14.201448654487676</v>
      </c>
      <c r="R137">
        <v>0.74</v>
      </c>
      <c r="S137">
        <f t="shared" si="14"/>
        <v>0.75</v>
      </c>
      <c r="T137" s="69">
        <v>696</v>
      </c>
      <c r="W137" s="10">
        <v>152</v>
      </c>
      <c r="X137" s="12">
        <v>32.467137525292266</v>
      </c>
      <c r="Y137">
        <v>0.83199999999999996</v>
      </c>
      <c r="Z137">
        <f t="shared" si="15"/>
        <v>0.85000000000000009</v>
      </c>
      <c r="AA137" s="69">
        <v>154</v>
      </c>
      <c r="AD137" s="10">
        <v>811</v>
      </c>
      <c r="AE137" s="12">
        <v>16.766970253373863</v>
      </c>
      <c r="AF137" s="10">
        <v>0.58399999999999996</v>
      </c>
      <c r="AG137">
        <f t="shared" si="16"/>
        <v>0.60000000000000009</v>
      </c>
      <c r="AH137" s="69">
        <v>253</v>
      </c>
      <c r="AI137" s="10"/>
      <c r="AJ137" s="10"/>
      <c r="AK137" s="10">
        <v>194</v>
      </c>
      <c r="AL137" s="12">
        <v>51.771580675327954</v>
      </c>
      <c r="AM137">
        <v>0.53900000000000003</v>
      </c>
      <c r="AN137">
        <f t="shared" si="17"/>
        <v>0.55000000000000004</v>
      </c>
      <c r="AO137" s="69">
        <v>894</v>
      </c>
      <c r="AQ137" s="10"/>
    </row>
    <row r="138" spans="2:43" x14ac:dyDescent="0.3">
      <c r="B138" s="10">
        <v>658</v>
      </c>
      <c r="C138" s="12">
        <v>58.537762057886567</v>
      </c>
      <c r="D138">
        <v>0.57999999999999996</v>
      </c>
      <c r="E138">
        <f t="shared" si="12"/>
        <v>0.60000000000000009</v>
      </c>
      <c r="F138" s="69">
        <v>877</v>
      </c>
      <c r="I138" s="10">
        <v>1166</v>
      </c>
      <c r="J138" s="12">
        <v>5.0209703231304035</v>
      </c>
      <c r="K138" s="10">
        <v>0.70599999999999996</v>
      </c>
      <c r="L138">
        <f t="shared" si="13"/>
        <v>0.70000000000000007</v>
      </c>
      <c r="M138" s="69">
        <v>300</v>
      </c>
      <c r="N138" s="10"/>
      <c r="O138" s="10"/>
      <c r="P138">
        <v>646</v>
      </c>
      <c r="Q138" s="12">
        <v>14.048207338801282</v>
      </c>
      <c r="R138">
        <v>0.73499999999999999</v>
      </c>
      <c r="S138">
        <f t="shared" si="14"/>
        <v>0.75</v>
      </c>
      <c r="T138" s="69">
        <v>731</v>
      </c>
      <c r="W138" s="10">
        <v>157</v>
      </c>
      <c r="X138" s="12">
        <v>32.467137525292266</v>
      </c>
      <c r="Y138">
        <v>0.58099999999999996</v>
      </c>
      <c r="Z138">
        <f t="shared" si="15"/>
        <v>0.60000000000000009</v>
      </c>
      <c r="AA138" s="69">
        <v>166</v>
      </c>
      <c r="AD138" s="10">
        <v>165</v>
      </c>
      <c r="AE138" s="12">
        <v>16.690860145242773</v>
      </c>
      <c r="AF138" s="10">
        <v>0.69799999999999995</v>
      </c>
      <c r="AG138">
        <f t="shared" si="16"/>
        <v>0.70000000000000007</v>
      </c>
      <c r="AH138" s="69">
        <v>269</v>
      </c>
      <c r="AI138" s="10"/>
      <c r="AJ138" s="10"/>
      <c r="AK138" s="10">
        <v>342</v>
      </c>
      <c r="AL138" s="12">
        <v>51.609008938667742</v>
      </c>
      <c r="AM138">
        <v>0.54700000000000004</v>
      </c>
      <c r="AN138">
        <f t="shared" si="17"/>
        <v>0.55000000000000004</v>
      </c>
      <c r="AO138" s="69">
        <v>942</v>
      </c>
      <c r="AQ138" s="10"/>
    </row>
    <row r="139" spans="2:43" x14ac:dyDescent="0.3">
      <c r="B139" s="10">
        <v>380</v>
      </c>
      <c r="C139" s="12">
        <v>58.335129477988382</v>
      </c>
      <c r="D139">
        <v>0.501</v>
      </c>
      <c r="E139">
        <f t="shared" si="12"/>
        <v>0.5</v>
      </c>
      <c r="F139" s="69">
        <v>886</v>
      </c>
      <c r="I139" s="10">
        <v>38</v>
      </c>
      <c r="J139" s="12">
        <v>4.9827874851668792</v>
      </c>
      <c r="K139" s="10">
        <v>0.69499999999999995</v>
      </c>
      <c r="L139">
        <f t="shared" si="13"/>
        <v>0.70000000000000007</v>
      </c>
      <c r="M139" s="69">
        <v>311</v>
      </c>
      <c r="N139" s="10"/>
      <c r="O139" s="10"/>
      <c r="P139">
        <v>659</v>
      </c>
      <c r="Q139" s="12">
        <v>13.9755123756653</v>
      </c>
      <c r="R139">
        <v>0.69299999999999995</v>
      </c>
      <c r="S139">
        <f t="shared" si="14"/>
        <v>0.70000000000000007</v>
      </c>
      <c r="T139" s="69">
        <v>764</v>
      </c>
      <c r="W139" s="10">
        <v>253</v>
      </c>
      <c r="X139" s="12">
        <v>32.276378289738616</v>
      </c>
      <c r="Y139">
        <v>0.70299999999999996</v>
      </c>
      <c r="Z139">
        <f t="shared" si="15"/>
        <v>0.70000000000000007</v>
      </c>
      <c r="AA139" s="69">
        <v>204</v>
      </c>
      <c r="AD139" s="10">
        <v>814</v>
      </c>
      <c r="AE139" s="12">
        <v>16.660318747018781</v>
      </c>
      <c r="AF139" s="10">
        <v>0.57299999999999995</v>
      </c>
      <c r="AG139">
        <f t="shared" si="16"/>
        <v>0.55000000000000004</v>
      </c>
      <c r="AH139" s="69">
        <v>270</v>
      </c>
      <c r="AI139" s="10"/>
      <c r="AJ139" s="10"/>
      <c r="AK139" s="10">
        <v>810</v>
      </c>
      <c r="AL139" s="12">
        <v>51.609008938667742</v>
      </c>
      <c r="AM139">
        <v>0.67</v>
      </c>
      <c r="AN139">
        <f t="shared" si="17"/>
        <v>0.65</v>
      </c>
      <c r="AO139" s="69">
        <v>951</v>
      </c>
      <c r="AQ139" s="10"/>
    </row>
    <row r="140" spans="2:43" x14ac:dyDescent="0.3">
      <c r="B140" s="10">
        <v>574</v>
      </c>
      <c r="C140" s="12">
        <v>58.13179057694331</v>
      </c>
      <c r="D140">
        <v>0.56999999999999995</v>
      </c>
      <c r="E140">
        <f t="shared" si="12"/>
        <v>0.55000000000000004</v>
      </c>
      <c r="F140" s="69">
        <v>887</v>
      </c>
      <c r="I140" s="10">
        <v>498</v>
      </c>
      <c r="J140" s="12">
        <v>4.9314171699869007</v>
      </c>
      <c r="K140" s="10">
        <v>0.42499999999999999</v>
      </c>
      <c r="L140">
        <f t="shared" si="13"/>
        <v>0.45</v>
      </c>
      <c r="M140" s="69">
        <v>349</v>
      </c>
      <c r="N140" s="10"/>
      <c r="O140" s="10"/>
      <c r="P140">
        <v>343</v>
      </c>
      <c r="Q140" s="12">
        <v>13.943589153480511</v>
      </c>
      <c r="R140">
        <v>0.878</v>
      </c>
      <c r="S140">
        <f t="shared" si="14"/>
        <v>0.9</v>
      </c>
      <c r="T140" s="69">
        <v>769</v>
      </c>
      <c r="W140" s="10">
        <v>263</v>
      </c>
      <c r="X140" s="12">
        <v>32.001040074199018</v>
      </c>
      <c r="Y140">
        <v>0.76600000000000001</v>
      </c>
      <c r="Z140">
        <f t="shared" si="15"/>
        <v>0.75</v>
      </c>
      <c r="AA140" s="69">
        <v>206</v>
      </c>
      <c r="AD140" s="10">
        <v>967</v>
      </c>
      <c r="AE140" s="12">
        <v>16.599067367797783</v>
      </c>
      <c r="AF140" s="10">
        <v>0.68300000000000005</v>
      </c>
      <c r="AG140">
        <f t="shared" si="16"/>
        <v>0.70000000000000007</v>
      </c>
      <c r="AH140" s="69">
        <v>271</v>
      </c>
      <c r="AI140" s="10"/>
      <c r="AJ140" s="10"/>
      <c r="AK140" s="10">
        <v>878</v>
      </c>
      <c r="AL140" s="12">
        <v>51.589268461182023</v>
      </c>
      <c r="AM140">
        <v>0.747</v>
      </c>
      <c r="AN140">
        <f t="shared" si="17"/>
        <v>0.75</v>
      </c>
      <c r="AO140" s="69">
        <v>963</v>
      </c>
      <c r="AQ140" s="10"/>
    </row>
    <row r="141" spans="2:43" x14ac:dyDescent="0.3">
      <c r="B141" s="10">
        <v>959</v>
      </c>
      <c r="C141" s="12">
        <v>57.312331810071839</v>
      </c>
      <c r="D141">
        <v>0.71</v>
      </c>
      <c r="E141">
        <f t="shared" si="12"/>
        <v>0.70000000000000007</v>
      </c>
      <c r="F141" s="69">
        <v>893</v>
      </c>
      <c r="I141" s="10">
        <v>1364</v>
      </c>
      <c r="J141" s="12">
        <v>4.9314171699869007</v>
      </c>
      <c r="K141" s="10">
        <v>0.78400000000000003</v>
      </c>
      <c r="L141">
        <f t="shared" si="13"/>
        <v>0.8</v>
      </c>
      <c r="M141" s="69">
        <v>362</v>
      </c>
      <c r="N141" s="10"/>
      <c r="O141" s="10"/>
      <c r="P141">
        <v>350</v>
      </c>
      <c r="Q141" s="12">
        <v>13.911592676604096</v>
      </c>
      <c r="R141">
        <v>0.72</v>
      </c>
      <c r="S141">
        <f t="shared" si="14"/>
        <v>0.70000000000000007</v>
      </c>
      <c r="T141" s="69">
        <v>800</v>
      </c>
      <c r="W141" s="10">
        <v>310</v>
      </c>
      <c r="X141" s="12">
        <v>31.937316720215222</v>
      </c>
      <c r="Y141">
        <v>0.57399999999999995</v>
      </c>
      <c r="Z141">
        <f t="shared" si="15"/>
        <v>0.55000000000000004</v>
      </c>
      <c r="AA141" s="69">
        <v>210</v>
      </c>
      <c r="AD141" s="10">
        <v>890</v>
      </c>
      <c r="AE141" s="12">
        <v>16.595231650272787</v>
      </c>
      <c r="AF141" s="10">
        <v>0.59199999999999997</v>
      </c>
      <c r="AG141">
        <f t="shared" si="16"/>
        <v>0.60000000000000009</v>
      </c>
      <c r="AH141" s="69">
        <v>278</v>
      </c>
      <c r="AI141" s="10"/>
      <c r="AJ141" s="10"/>
      <c r="AK141" s="10">
        <v>101</v>
      </c>
      <c r="AL141" s="12">
        <v>51.264936792000917</v>
      </c>
      <c r="AM141">
        <v>0.55900000000000005</v>
      </c>
      <c r="AN141">
        <f t="shared" si="17"/>
        <v>0.55000000000000004</v>
      </c>
      <c r="AO141" s="69">
        <v>984</v>
      </c>
      <c r="AQ141" s="10"/>
    </row>
    <row r="142" spans="2:43" x14ac:dyDescent="0.3">
      <c r="B142" s="10">
        <v>650</v>
      </c>
      <c r="C142" s="12">
        <v>57.271217825293817</v>
      </c>
      <c r="D142">
        <v>0.57999999999999996</v>
      </c>
      <c r="E142">
        <f t="shared" si="12"/>
        <v>0.60000000000000009</v>
      </c>
      <c r="F142" s="69">
        <v>910</v>
      </c>
      <c r="I142" s="10">
        <v>1043</v>
      </c>
      <c r="J142" s="12">
        <v>4.8138300462500707</v>
      </c>
      <c r="K142" s="10">
        <v>0.61899999999999999</v>
      </c>
      <c r="L142">
        <f t="shared" si="13"/>
        <v>0.60000000000000009</v>
      </c>
      <c r="M142" s="69">
        <v>401</v>
      </c>
      <c r="N142" s="10"/>
      <c r="O142" s="10"/>
      <c r="P142">
        <v>387</v>
      </c>
      <c r="Q142" s="12">
        <v>13.847377926420419</v>
      </c>
      <c r="R142">
        <v>0.871</v>
      </c>
      <c r="S142">
        <f t="shared" si="14"/>
        <v>0.85000000000000009</v>
      </c>
      <c r="T142" s="69">
        <v>811</v>
      </c>
      <c r="W142" s="10">
        <v>135</v>
      </c>
      <c r="X142" s="12">
        <v>31.8714685697053</v>
      </c>
      <c r="Y142">
        <v>0.79700000000000004</v>
      </c>
      <c r="Z142">
        <f t="shared" si="15"/>
        <v>0.8</v>
      </c>
      <c r="AA142" s="69">
        <v>213</v>
      </c>
      <c r="AD142" s="10">
        <v>921</v>
      </c>
      <c r="AE142" s="12">
        <v>16.44106916679311</v>
      </c>
      <c r="AF142" s="10">
        <v>0.56999999999999995</v>
      </c>
      <c r="AG142">
        <f t="shared" si="16"/>
        <v>0.55000000000000004</v>
      </c>
      <c r="AH142" s="69">
        <v>283</v>
      </c>
      <c r="AI142" s="10"/>
      <c r="AJ142" s="10"/>
      <c r="AK142" s="10">
        <v>1068</v>
      </c>
      <c r="AL142" s="12">
        <v>51.060871670528627</v>
      </c>
      <c r="AM142">
        <v>0.69499999999999995</v>
      </c>
      <c r="AN142">
        <f t="shared" si="17"/>
        <v>0.70000000000000007</v>
      </c>
      <c r="AO142" s="69">
        <v>1019</v>
      </c>
      <c r="AQ142" s="10"/>
    </row>
    <row r="143" spans="2:43" x14ac:dyDescent="0.3">
      <c r="B143" s="10">
        <v>247</v>
      </c>
      <c r="C143" s="12">
        <v>57.022794997655616</v>
      </c>
      <c r="D143">
        <v>0.496</v>
      </c>
      <c r="E143">
        <f t="shared" si="12"/>
        <v>0.5</v>
      </c>
      <c r="F143" s="69">
        <v>914</v>
      </c>
      <c r="I143" s="10">
        <v>1160</v>
      </c>
      <c r="J143" s="12">
        <v>4.8005870224074103</v>
      </c>
      <c r="K143" s="10">
        <v>0.64100000000000001</v>
      </c>
      <c r="L143">
        <f t="shared" si="13"/>
        <v>0.65</v>
      </c>
      <c r="M143" s="69">
        <v>423</v>
      </c>
      <c r="N143" s="10"/>
      <c r="O143" s="10"/>
      <c r="P143">
        <v>498</v>
      </c>
      <c r="Q143" s="12">
        <v>13.741230821299258</v>
      </c>
      <c r="R143">
        <v>0.56999999999999995</v>
      </c>
      <c r="S143">
        <f t="shared" si="14"/>
        <v>0.55000000000000004</v>
      </c>
      <c r="T143" s="69">
        <v>819</v>
      </c>
      <c r="W143" s="10">
        <v>198</v>
      </c>
      <c r="X143" s="12">
        <v>31.679132077130131</v>
      </c>
      <c r="Y143">
        <v>0.39700000000000002</v>
      </c>
      <c r="Z143">
        <f t="shared" si="15"/>
        <v>0.4</v>
      </c>
      <c r="AA143" s="69">
        <v>215</v>
      </c>
      <c r="AD143" s="10">
        <v>690</v>
      </c>
      <c r="AE143" s="12">
        <v>16.425573339441794</v>
      </c>
      <c r="AF143" s="10">
        <v>0.74</v>
      </c>
      <c r="AG143">
        <f t="shared" si="16"/>
        <v>0.75</v>
      </c>
      <c r="AH143" s="69">
        <v>292</v>
      </c>
      <c r="AI143" s="10"/>
      <c r="AJ143" s="10"/>
      <c r="AK143" s="10">
        <v>475</v>
      </c>
      <c r="AL143" s="12">
        <v>50.753235590981859</v>
      </c>
      <c r="AM143">
        <v>0.78200000000000003</v>
      </c>
      <c r="AN143">
        <f t="shared" si="17"/>
        <v>0.8</v>
      </c>
      <c r="AO143" s="69">
        <v>1028</v>
      </c>
      <c r="AQ143" s="10"/>
    </row>
    <row r="144" spans="2:43" x14ac:dyDescent="0.3">
      <c r="B144" s="10">
        <v>82</v>
      </c>
      <c r="C144" s="12">
        <v>56.980354852130091</v>
      </c>
      <c r="D144">
        <v>0.63</v>
      </c>
      <c r="E144">
        <f t="shared" si="12"/>
        <v>0.65</v>
      </c>
      <c r="F144" s="69">
        <v>927</v>
      </c>
      <c r="I144" s="10">
        <v>55</v>
      </c>
      <c r="J144" s="12">
        <v>4.7606369212833171</v>
      </c>
      <c r="K144" s="10">
        <v>0.61599999999999999</v>
      </c>
      <c r="L144">
        <f t="shared" si="13"/>
        <v>0.60000000000000009</v>
      </c>
      <c r="M144" s="69">
        <v>460</v>
      </c>
      <c r="N144" s="10"/>
      <c r="O144" s="10"/>
      <c r="P144">
        <v>275</v>
      </c>
      <c r="Q144" s="12">
        <v>13.652921641510575</v>
      </c>
      <c r="R144">
        <v>0.57399999999999995</v>
      </c>
      <c r="S144">
        <f t="shared" si="14"/>
        <v>0.55000000000000004</v>
      </c>
      <c r="T144" s="68">
        <v>0.60000000000000009</v>
      </c>
      <c r="U144" s="1" t="s">
        <v>63</v>
      </c>
      <c r="W144" s="10">
        <v>31</v>
      </c>
      <c r="X144" s="12">
        <v>31.441106572962415</v>
      </c>
      <c r="Y144">
        <v>0.78500000000000003</v>
      </c>
      <c r="Z144">
        <f t="shared" si="15"/>
        <v>0.8</v>
      </c>
      <c r="AA144" s="69">
        <v>217</v>
      </c>
      <c r="AD144" s="10">
        <v>662</v>
      </c>
      <c r="AE144" s="12">
        <v>16.367333326240967</v>
      </c>
      <c r="AF144" s="10">
        <v>0.83099999999999996</v>
      </c>
      <c r="AG144">
        <f t="shared" si="16"/>
        <v>0.85000000000000009</v>
      </c>
      <c r="AH144" s="69">
        <v>296</v>
      </c>
      <c r="AI144" s="10"/>
      <c r="AJ144" s="10"/>
      <c r="AK144" s="10">
        <v>318</v>
      </c>
      <c r="AL144" s="12">
        <v>50.628903320739923</v>
      </c>
      <c r="AM144">
        <v>0.66800000000000004</v>
      </c>
      <c r="AN144">
        <f t="shared" si="17"/>
        <v>0.65</v>
      </c>
      <c r="AO144" s="69">
        <v>1049</v>
      </c>
      <c r="AQ144" s="10"/>
    </row>
    <row r="145" spans="2:43" x14ac:dyDescent="0.3">
      <c r="B145" s="10">
        <v>189</v>
      </c>
      <c r="C145" s="12">
        <v>56.773285156815298</v>
      </c>
      <c r="D145">
        <v>0.87</v>
      </c>
      <c r="E145">
        <f t="shared" si="12"/>
        <v>0.85000000000000009</v>
      </c>
      <c r="F145" s="69">
        <v>942</v>
      </c>
      <c r="I145" s="10">
        <v>929</v>
      </c>
      <c r="J145" s="12">
        <v>4.7472455110108198</v>
      </c>
      <c r="K145" s="10">
        <v>0.69499999999999995</v>
      </c>
      <c r="L145">
        <f t="shared" si="13"/>
        <v>0.70000000000000007</v>
      </c>
      <c r="M145" s="69">
        <v>461</v>
      </c>
      <c r="N145" s="10"/>
      <c r="O145" s="10"/>
      <c r="P145">
        <v>94</v>
      </c>
      <c r="Q145" s="12">
        <v>13.568730160508924</v>
      </c>
      <c r="R145">
        <v>0.34399999999999997</v>
      </c>
      <c r="S145">
        <f t="shared" si="14"/>
        <v>0.35000000000000003</v>
      </c>
      <c r="T145" s="69">
        <v>35</v>
      </c>
      <c r="U145">
        <f>COUNTA(T145:T198)</f>
        <v>54</v>
      </c>
      <c r="V145">
        <f>(U145/734)*100</f>
        <v>7.3569482288828345</v>
      </c>
      <c r="W145" s="10">
        <v>95</v>
      </c>
      <c r="X145" s="12">
        <v>31.376246046798332</v>
      </c>
      <c r="Y145">
        <v>0.61</v>
      </c>
      <c r="Z145">
        <f t="shared" si="15"/>
        <v>0.60000000000000009</v>
      </c>
      <c r="AA145" s="69">
        <v>219</v>
      </c>
      <c r="AD145" s="10">
        <v>844</v>
      </c>
      <c r="AE145" s="12">
        <v>16.3634432885565</v>
      </c>
      <c r="AF145" s="10">
        <v>0.79500000000000004</v>
      </c>
      <c r="AG145">
        <f t="shared" si="16"/>
        <v>0.8</v>
      </c>
      <c r="AH145" s="69">
        <v>315</v>
      </c>
      <c r="AI145" s="10"/>
      <c r="AJ145" s="10"/>
      <c r="AK145" s="10">
        <v>503</v>
      </c>
      <c r="AL145" s="12">
        <v>50.54710470857902</v>
      </c>
      <c r="AM145">
        <v>0.70299999999999996</v>
      </c>
      <c r="AN145">
        <f t="shared" si="17"/>
        <v>0.70000000000000007</v>
      </c>
      <c r="AO145" s="69">
        <v>1052</v>
      </c>
      <c r="AQ145" s="10"/>
    </row>
    <row r="146" spans="2:43" x14ac:dyDescent="0.3">
      <c r="B146" s="10">
        <v>378</v>
      </c>
      <c r="C146" s="12">
        <v>56.730658353548755</v>
      </c>
      <c r="D146">
        <v>0.44600000000000001</v>
      </c>
      <c r="E146">
        <f t="shared" si="12"/>
        <v>0.45</v>
      </c>
      <c r="F146" s="69">
        <v>999</v>
      </c>
      <c r="I146" s="10">
        <v>603</v>
      </c>
      <c r="J146" s="12">
        <v>4.7068426868115987</v>
      </c>
      <c r="K146" s="10">
        <v>0.59399999999999997</v>
      </c>
      <c r="L146">
        <f t="shared" si="13"/>
        <v>0.60000000000000009</v>
      </c>
      <c r="M146" s="69">
        <v>505</v>
      </c>
      <c r="N146" s="10"/>
      <c r="O146" s="10"/>
      <c r="P146">
        <v>440</v>
      </c>
      <c r="Q146" s="12">
        <v>13.413006660368081</v>
      </c>
      <c r="R146">
        <v>0.42499999999999999</v>
      </c>
      <c r="S146">
        <f t="shared" si="14"/>
        <v>0.45</v>
      </c>
      <c r="T146" s="69">
        <v>41</v>
      </c>
      <c r="W146" s="10">
        <v>210</v>
      </c>
      <c r="X146" s="12">
        <v>31.331576548121713</v>
      </c>
      <c r="Y146">
        <v>0.64900000000000002</v>
      </c>
      <c r="Z146">
        <f t="shared" si="15"/>
        <v>0.65</v>
      </c>
      <c r="AA146" s="69">
        <v>223</v>
      </c>
      <c r="AD146" s="10">
        <v>1030</v>
      </c>
      <c r="AE146" s="12">
        <v>16.218855999801114</v>
      </c>
      <c r="AF146" s="10">
        <v>0.28599999999999998</v>
      </c>
      <c r="AG146">
        <f t="shared" si="16"/>
        <v>0.30000000000000004</v>
      </c>
      <c r="AH146" s="69">
        <v>331</v>
      </c>
      <c r="AI146" s="10"/>
      <c r="AJ146" s="10"/>
      <c r="AK146" s="10">
        <v>647</v>
      </c>
      <c r="AL146" s="12">
        <v>50.463911990895028</v>
      </c>
      <c r="AM146">
        <v>0.628</v>
      </c>
      <c r="AN146">
        <f t="shared" si="17"/>
        <v>0.65</v>
      </c>
      <c r="AO146" s="69">
        <v>1083</v>
      </c>
      <c r="AQ146" s="10"/>
    </row>
    <row r="147" spans="2:43" x14ac:dyDescent="0.3">
      <c r="B147" s="10">
        <v>473</v>
      </c>
      <c r="C147" s="12">
        <v>56.605959388393998</v>
      </c>
      <c r="D147">
        <v>0.84099999999999997</v>
      </c>
      <c r="E147">
        <f t="shared" si="12"/>
        <v>0.85000000000000009</v>
      </c>
      <c r="F147" s="69">
        <v>1002</v>
      </c>
      <c r="I147" s="10">
        <v>1016</v>
      </c>
      <c r="J147" s="12">
        <v>4.6932977876881319</v>
      </c>
      <c r="K147" s="10">
        <v>0.74</v>
      </c>
      <c r="L147">
        <f t="shared" si="13"/>
        <v>0.75</v>
      </c>
      <c r="M147" s="69">
        <v>643</v>
      </c>
      <c r="N147" s="10"/>
      <c r="O147" s="10"/>
      <c r="P147">
        <v>801</v>
      </c>
      <c r="Q147" s="12">
        <v>13.236229121451411</v>
      </c>
      <c r="R147">
        <v>0.81</v>
      </c>
      <c r="S147">
        <f t="shared" si="14"/>
        <v>0.8</v>
      </c>
      <c r="T147" s="69">
        <v>44</v>
      </c>
      <c r="W147" s="10">
        <v>203</v>
      </c>
      <c r="X147" s="12">
        <v>30.982177018018589</v>
      </c>
      <c r="Y147">
        <v>0.72699999999999998</v>
      </c>
      <c r="Z147">
        <f t="shared" si="15"/>
        <v>0.75</v>
      </c>
      <c r="AA147" s="69">
        <v>236</v>
      </c>
      <c r="AD147" s="10">
        <v>539</v>
      </c>
      <c r="AE147" s="12">
        <v>16.11252752275383</v>
      </c>
      <c r="AF147" s="10">
        <v>0.77400000000000002</v>
      </c>
      <c r="AG147">
        <f t="shared" si="16"/>
        <v>0.75</v>
      </c>
      <c r="AH147" s="69">
        <v>332</v>
      </c>
      <c r="AI147" s="10"/>
      <c r="AJ147" s="10"/>
      <c r="AK147" s="10">
        <v>767</v>
      </c>
      <c r="AL147" s="12">
        <v>50.381845503951325</v>
      </c>
      <c r="AM147">
        <v>0.375</v>
      </c>
      <c r="AN147">
        <f t="shared" si="17"/>
        <v>0.4</v>
      </c>
      <c r="AO147" s="69">
        <v>1094</v>
      </c>
      <c r="AQ147" s="10"/>
    </row>
    <row r="148" spans="2:43" x14ac:dyDescent="0.3">
      <c r="B148" s="10">
        <v>758</v>
      </c>
      <c r="C148" s="12">
        <v>56.269815175166535</v>
      </c>
      <c r="D148">
        <v>0.73199999999999998</v>
      </c>
      <c r="E148">
        <f t="shared" si="12"/>
        <v>0.75</v>
      </c>
      <c r="F148" s="69">
        <v>1004</v>
      </c>
      <c r="I148" s="10">
        <v>1471</v>
      </c>
      <c r="J148" s="12">
        <v>4.6660900350262517</v>
      </c>
      <c r="K148" s="10">
        <v>0.51400000000000001</v>
      </c>
      <c r="L148">
        <f t="shared" si="13"/>
        <v>0.5</v>
      </c>
      <c r="M148" s="69">
        <v>668</v>
      </c>
      <c r="N148" s="10"/>
      <c r="O148" s="10"/>
      <c r="P148">
        <v>302</v>
      </c>
      <c r="Q148" s="12">
        <v>13.231418571003069</v>
      </c>
      <c r="R148">
        <v>0.76</v>
      </c>
      <c r="S148">
        <f t="shared" si="14"/>
        <v>0.75</v>
      </c>
      <c r="T148" s="69">
        <v>51</v>
      </c>
      <c r="W148" s="10">
        <v>223</v>
      </c>
      <c r="X148" s="12">
        <v>30.583030745209843</v>
      </c>
      <c r="Y148">
        <v>0.64900000000000002</v>
      </c>
      <c r="Z148">
        <f t="shared" si="15"/>
        <v>0.65</v>
      </c>
      <c r="AA148" s="69">
        <v>242</v>
      </c>
      <c r="AD148" s="10">
        <v>973</v>
      </c>
      <c r="AE148" s="12">
        <v>16.100669902463039</v>
      </c>
      <c r="AF148" s="10">
        <v>0.749</v>
      </c>
      <c r="AG148">
        <f t="shared" si="16"/>
        <v>0.75</v>
      </c>
      <c r="AH148" s="69">
        <v>333</v>
      </c>
      <c r="AI148" s="10"/>
      <c r="AJ148" s="10"/>
      <c r="AK148" s="10">
        <v>884</v>
      </c>
      <c r="AL148" s="12">
        <v>50.090376788911378</v>
      </c>
      <c r="AM148">
        <v>0.54600000000000004</v>
      </c>
      <c r="AN148">
        <f t="shared" si="17"/>
        <v>0.55000000000000004</v>
      </c>
      <c r="AO148" s="69">
        <v>1125</v>
      </c>
      <c r="AQ148" s="10"/>
    </row>
    <row r="149" spans="2:43" x14ac:dyDescent="0.3">
      <c r="B149" s="10">
        <v>329</v>
      </c>
      <c r="C149" s="12">
        <v>55.848499646254851</v>
      </c>
      <c r="D149">
        <v>0.72599999999999998</v>
      </c>
      <c r="E149">
        <f t="shared" si="12"/>
        <v>0.75</v>
      </c>
      <c r="F149" s="69">
        <v>1024</v>
      </c>
      <c r="I149" s="10">
        <v>428</v>
      </c>
      <c r="J149" s="12">
        <v>4.624978308224887</v>
      </c>
      <c r="K149" s="10">
        <v>0.69399999999999995</v>
      </c>
      <c r="L149">
        <f t="shared" si="13"/>
        <v>0.70000000000000007</v>
      </c>
      <c r="M149" s="69">
        <v>745</v>
      </c>
      <c r="N149" s="10"/>
      <c r="O149" s="10"/>
      <c r="P149">
        <v>663</v>
      </c>
      <c r="Q149" s="12">
        <v>13.202518459530507</v>
      </c>
      <c r="R149">
        <v>0.83799999999999997</v>
      </c>
      <c r="S149">
        <f t="shared" si="14"/>
        <v>0.85000000000000009</v>
      </c>
      <c r="T149" s="69">
        <v>71</v>
      </c>
      <c r="W149" s="10">
        <v>289</v>
      </c>
      <c r="X149" s="12">
        <v>30.583030745209843</v>
      </c>
      <c r="Y149">
        <v>0.75800000000000001</v>
      </c>
      <c r="Z149">
        <f t="shared" si="15"/>
        <v>0.75</v>
      </c>
      <c r="AA149" s="69">
        <v>250</v>
      </c>
      <c r="AD149" s="10">
        <v>571</v>
      </c>
      <c r="AE149" s="12">
        <v>16.045218476089687</v>
      </c>
      <c r="AF149" s="10">
        <v>0.35699999999999998</v>
      </c>
      <c r="AG149">
        <f t="shared" si="16"/>
        <v>0.35000000000000003</v>
      </c>
      <c r="AH149" s="69">
        <v>368</v>
      </c>
      <c r="AI149" s="10"/>
      <c r="AJ149" s="10"/>
      <c r="AK149" s="10">
        <v>646</v>
      </c>
      <c r="AL149" s="12">
        <v>49.923605727341865</v>
      </c>
      <c r="AM149">
        <v>0.50900000000000001</v>
      </c>
      <c r="AN149">
        <f t="shared" si="17"/>
        <v>0.5</v>
      </c>
      <c r="AO149" s="68">
        <v>0.5</v>
      </c>
      <c r="AP149" s="1" t="s">
        <v>61</v>
      </c>
    </row>
    <row r="150" spans="2:43" x14ac:dyDescent="0.3">
      <c r="B150" s="10">
        <v>1082</v>
      </c>
      <c r="C150" s="12">
        <v>55.678394764227662</v>
      </c>
      <c r="D150">
        <v>0.84699999999999998</v>
      </c>
      <c r="E150">
        <f t="shared" si="12"/>
        <v>0.85000000000000009</v>
      </c>
      <c r="F150" s="69">
        <v>1045</v>
      </c>
      <c r="I150" s="10">
        <v>862</v>
      </c>
      <c r="J150" s="12">
        <v>4.5834978442375407</v>
      </c>
      <c r="K150" s="10">
        <v>0.80100000000000005</v>
      </c>
      <c r="L150">
        <f t="shared" si="13"/>
        <v>0.8</v>
      </c>
      <c r="M150" s="69">
        <v>754</v>
      </c>
      <c r="N150" s="10"/>
      <c r="O150" s="10"/>
      <c r="P150">
        <v>249</v>
      </c>
      <c r="Q150" s="12">
        <v>13.183216521636506</v>
      </c>
      <c r="R150">
        <v>0.68300000000000005</v>
      </c>
      <c r="S150">
        <f t="shared" si="14"/>
        <v>0.70000000000000007</v>
      </c>
      <c r="T150" s="69">
        <v>104</v>
      </c>
      <c r="W150" s="10">
        <v>230</v>
      </c>
      <c r="X150" s="12">
        <v>30.336406229719689</v>
      </c>
      <c r="Y150">
        <v>0.51600000000000001</v>
      </c>
      <c r="Z150">
        <f t="shared" si="15"/>
        <v>0.5</v>
      </c>
      <c r="AA150" s="69">
        <v>268</v>
      </c>
      <c r="AD150" s="10">
        <v>152</v>
      </c>
      <c r="AE150" s="12">
        <v>15.981609827356992</v>
      </c>
      <c r="AF150" s="10">
        <v>0.78700000000000003</v>
      </c>
      <c r="AG150">
        <f t="shared" si="16"/>
        <v>0.8</v>
      </c>
      <c r="AH150" s="69">
        <v>371</v>
      </c>
      <c r="AI150" s="10"/>
      <c r="AJ150" s="10"/>
      <c r="AK150" s="10">
        <v>1117</v>
      </c>
      <c r="AL150" s="12">
        <v>49.734519838408019</v>
      </c>
      <c r="AM150">
        <v>0.56499999999999995</v>
      </c>
      <c r="AN150">
        <f t="shared" si="17"/>
        <v>0.55000000000000004</v>
      </c>
      <c r="AO150" s="69">
        <v>18</v>
      </c>
      <c r="AP150">
        <f>COUNTA(AO150:AO217)</f>
        <v>68</v>
      </c>
      <c r="AQ150">
        <f>(AP150/1078)*100</f>
        <v>6.3079777365491658</v>
      </c>
    </row>
    <row r="151" spans="2:43" x14ac:dyDescent="0.3">
      <c r="B151" s="10">
        <v>482</v>
      </c>
      <c r="C151" s="12">
        <v>55.507768594176262</v>
      </c>
      <c r="D151">
        <v>0.56000000000000005</v>
      </c>
      <c r="E151">
        <f t="shared" si="12"/>
        <v>0.55000000000000004</v>
      </c>
      <c r="F151" s="69">
        <v>1096</v>
      </c>
      <c r="I151" s="10">
        <v>223</v>
      </c>
      <c r="J151" s="12">
        <v>4.5695873482905078</v>
      </c>
      <c r="K151" s="10">
        <v>0.59</v>
      </c>
      <c r="L151">
        <f t="shared" si="13"/>
        <v>0.60000000000000009</v>
      </c>
      <c r="M151" s="69">
        <v>792</v>
      </c>
      <c r="N151" s="10"/>
      <c r="O151" s="10"/>
      <c r="P151">
        <v>791</v>
      </c>
      <c r="Q151" s="12">
        <v>13.10086602596561</v>
      </c>
      <c r="R151">
        <v>0.70099999999999996</v>
      </c>
      <c r="S151">
        <f t="shared" si="14"/>
        <v>0.70000000000000007</v>
      </c>
      <c r="T151" s="69">
        <v>111</v>
      </c>
      <c r="W151" s="10">
        <v>125</v>
      </c>
      <c r="X151" s="12">
        <v>30.155392268213877</v>
      </c>
      <c r="Y151">
        <v>0.80500000000000005</v>
      </c>
      <c r="Z151">
        <f t="shared" si="15"/>
        <v>0.8</v>
      </c>
      <c r="AA151" s="69">
        <v>288</v>
      </c>
      <c r="AD151" s="10">
        <v>855</v>
      </c>
      <c r="AE151" s="12">
        <v>15.829514913726197</v>
      </c>
      <c r="AF151" s="10">
        <v>0.68500000000000005</v>
      </c>
      <c r="AG151">
        <f t="shared" si="16"/>
        <v>0.70000000000000007</v>
      </c>
      <c r="AH151" s="69">
        <v>390</v>
      </c>
      <c r="AI151" s="10"/>
      <c r="AJ151" s="10"/>
      <c r="AK151" s="10">
        <v>602</v>
      </c>
      <c r="AL151" s="12">
        <v>49.651247784081136</v>
      </c>
      <c r="AM151">
        <v>0.70599999999999996</v>
      </c>
      <c r="AN151">
        <f t="shared" si="17"/>
        <v>0.70000000000000007</v>
      </c>
      <c r="AO151" s="69">
        <v>32</v>
      </c>
      <c r="AQ151" s="10"/>
    </row>
    <row r="152" spans="2:43" x14ac:dyDescent="0.3">
      <c r="B152" s="10">
        <v>146</v>
      </c>
      <c r="C152" s="12">
        <v>55.465316982679362</v>
      </c>
      <c r="D152">
        <v>0.51300000000000001</v>
      </c>
      <c r="E152">
        <f t="shared" si="12"/>
        <v>0.5</v>
      </c>
      <c r="F152" s="69">
        <v>1110</v>
      </c>
      <c r="I152" s="10">
        <v>985</v>
      </c>
      <c r="J152" s="12">
        <v>4.5416385396362884</v>
      </c>
      <c r="K152" s="10">
        <v>0.52300000000000002</v>
      </c>
      <c r="L152">
        <f t="shared" si="13"/>
        <v>0.5</v>
      </c>
      <c r="M152" s="69">
        <v>832</v>
      </c>
      <c r="N152" s="10"/>
      <c r="O152" s="10"/>
      <c r="P152">
        <v>373</v>
      </c>
      <c r="Q152" s="12">
        <v>13.096005752741039</v>
      </c>
      <c r="R152">
        <v>0.79200000000000004</v>
      </c>
      <c r="S152">
        <f t="shared" si="14"/>
        <v>0.8</v>
      </c>
      <c r="T152" s="69">
        <v>147</v>
      </c>
      <c r="W152" s="10">
        <v>142</v>
      </c>
      <c r="X152" s="12">
        <v>29.905241283460299</v>
      </c>
      <c r="Y152">
        <v>0.80400000000000005</v>
      </c>
      <c r="Z152">
        <f t="shared" si="15"/>
        <v>0.8</v>
      </c>
      <c r="AA152" s="69">
        <v>294</v>
      </c>
      <c r="AD152" s="10">
        <v>683</v>
      </c>
      <c r="AE152" s="12">
        <v>15.74887498567468</v>
      </c>
      <c r="AF152" s="10">
        <v>0.55500000000000005</v>
      </c>
      <c r="AG152">
        <f t="shared" si="16"/>
        <v>0.55000000000000004</v>
      </c>
      <c r="AH152" s="69">
        <v>403</v>
      </c>
      <c r="AI152" s="10"/>
      <c r="AJ152" s="10"/>
      <c r="AK152" s="10">
        <v>1064</v>
      </c>
      <c r="AL152" s="12">
        <v>49.059195992320113</v>
      </c>
      <c r="AM152">
        <v>0.54900000000000004</v>
      </c>
      <c r="AN152">
        <f t="shared" si="17"/>
        <v>0.55000000000000004</v>
      </c>
      <c r="AO152" s="69">
        <v>54</v>
      </c>
      <c r="AQ152" s="10"/>
    </row>
    <row r="153" spans="2:43" x14ac:dyDescent="0.3">
      <c r="B153" s="10">
        <v>80</v>
      </c>
      <c r="C153" s="12">
        <v>55.422832855002824</v>
      </c>
      <c r="D153">
        <v>0.41099999999999998</v>
      </c>
      <c r="E153">
        <f t="shared" si="12"/>
        <v>0.4</v>
      </c>
      <c r="F153" s="68">
        <v>0.55000000000000004</v>
      </c>
      <c r="G153" s="1" t="s">
        <v>62</v>
      </c>
      <c r="I153" s="10">
        <v>1079</v>
      </c>
      <c r="J153" s="12">
        <v>4.5416385396362884</v>
      </c>
      <c r="K153" s="10">
        <v>0.83</v>
      </c>
      <c r="L153">
        <f t="shared" si="13"/>
        <v>0.85000000000000009</v>
      </c>
      <c r="M153" s="69">
        <v>836</v>
      </c>
      <c r="N153" s="10"/>
      <c r="O153" s="10"/>
      <c r="P153">
        <v>79</v>
      </c>
      <c r="Q153" s="12">
        <v>13.091143675071056</v>
      </c>
      <c r="R153">
        <v>0.52</v>
      </c>
      <c r="S153">
        <f t="shared" si="14"/>
        <v>0.5</v>
      </c>
      <c r="T153" s="69">
        <v>158</v>
      </c>
      <c r="W153" s="10">
        <v>119</v>
      </c>
      <c r="X153" s="12">
        <v>29.81356278910015</v>
      </c>
      <c r="Y153">
        <v>0.67300000000000004</v>
      </c>
      <c r="Z153">
        <f t="shared" si="15"/>
        <v>0.65</v>
      </c>
      <c r="AA153" s="69">
        <v>295</v>
      </c>
      <c r="AD153" s="10">
        <v>484</v>
      </c>
      <c r="AE153" s="12">
        <v>15.590427482591444</v>
      </c>
      <c r="AF153" s="10">
        <v>0.82199999999999995</v>
      </c>
      <c r="AG153">
        <f t="shared" si="16"/>
        <v>0.8</v>
      </c>
      <c r="AH153" s="69">
        <v>424</v>
      </c>
      <c r="AI153" s="10"/>
      <c r="AJ153" s="10"/>
      <c r="AK153" s="10">
        <v>216</v>
      </c>
      <c r="AL153" s="12">
        <v>49.037130872297453</v>
      </c>
      <c r="AM153">
        <v>0.54200000000000004</v>
      </c>
      <c r="AN153">
        <f t="shared" si="17"/>
        <v>0.55000000000000004</v>
      </c>
      <c r="AO153" s="69">
        <v>69</v>
      </c>
      <c r="AQ153" s="10"/>
    </row>
    <row r="154" spans="2:43" x14ac:dyDescent="0.3">
      <c r="B154" s="10">
        <v>1040</v>
      </c>
      <c r="C154" s="12">
        <v>55.208768743212396</v>
      </c>
      <c r="D154">
        <v>0.67100000000000004</v>
      </c>
      <c r="E154">
        <f t="shared" si="12"/>
        <v>0.65</v>
      </c>
      <c r="F154" s="69">
        <v>5</v>
      </c>
      <c r="G154">
        <f>COUNTA(F154:F234)</f>
        <v>81</v>
      </c>
      <c r="H154">
        <f>(G154/1016)*100</f>
        <v>7.9724409448818898</v>
      </c>
      <c r="I154" s="10">
        <v>1037</v>
      </c>
      <c r="J154" s="12">
        <v>4.5135166683820502</v>
      </c>
      <c r="K154" s="10">
        <v>0.86599999999999999</v>
      </c>
      <c r="L154">
        <f t="shared" si="13"/>
        <v>0.85000000000000009</v>
      </c>
      <c r="M154" s="69">
        <v>887</v>
      </c>
      <c r="N154" s="10"/>
      <c r="O154" s="10"/>
      <c r="P154">
        <v>13</v>
      </c>
      <c r="Q154" s="12">
        <v>13.081414098346015</v>
      </c>
      <c r="R154">
        <v>0.442</v>
      </c>
      <c r="S154">
        <f t="shared" si="14"/>
        <v>0.45</v>
      </c>
      <c r="T154" s="69">
        <v>170</v>
      </c>
      <c r="W154" s="10">
        <v>7</v>
      </c>
      <c r="X154" s="12">
        <v>29.790064831759068</v>
      </c>
      <c r="Y154">
        <v>0.70099999999999996</v>
      </c>
      <c r="Z154">
        <f t="shared" si="15"/>
        <v>0.70000000000000007</v>
      </c>
      <c r="AA154" s="69">
        <v>298</v>
      </c>
      <c r="AD154" s="10">
        <v>436</v>
      </c>
      <c r="AE154" s="12">
        <v>15.426226723051945</v>
      </c>
      <c r="AF154" s="10">
        <v>0.50800000000000001</v>
      </c>
      <c r="AG154">
        <f t="shared" si="16"/>
        <v>0.5</v>
      </c>
      <c r="AH154" s="69">
        <v>429</v>
      </c>
      <c r="AI154" s="10"/>
      <c r="AJ154" s="10"/>
      <c r="AK154" s="10">
        <v>278</v>
      </c>
      <c r="AL154" s="12">
        <v>49.037130872297453</v>
      </c>
      <c r="AM154">
        <v>0.45700000000000002</v>
      </c>
      <c r="AN154">
        <f t="shared" si="17"/>
        <v>0.45</v>
      </c>
      <c r="AO154" s="69">
        <v>74</v>
      </c>
      <c r="AQ154" s="10"/>
    </row>
    <row r="155" spans="2:43" x14ac:dyDescent="0.3">
      <c r="B155" s="10">
        <v>987</v>
      </c>
      <c r="C155" s="12">
        <v>55.080624426334758</v>
      </c>
      <c r="D155">
        <v>0.58599999999999997</v>
      </c>
      <c r="E155">
        <f t="shared" si="12"/>
        <v>0.60000000000000009</v>
      </c>
      <c r="F155" s="69">
        <v>25</v>
      </c>
      <c r="I155" s="10">
        <v>1111</v>
      </c>
      <c r="J155" s="12">
        <v>4.4710022201226938</v>
      </c>
      <c r="K155" s="10">
        <v>0.75600000000000001</v>
      </c>
      <c r="L155">
        <f t="shared" si="13"/>
        <v>0.75</v>
      </c>
      <c r="M155" s="69">
        <v>976</v>
      </c>
      <c r="N155" s="10"/>
      <c r="O155" s="10"/>
      <c r="P155">
        <v>489</v>
      </c>
      <c r="Q155" s="12">
        <v>13.07654659525719</v>
      </c>
      <c r="R155">
        <v>0.68600000000000005</v>
      </c>
      <c r="S155">
        <f t="shared" si="14"/>
        <v>0.70000000000000007</v>
      </c>
      <c r="T155" s="69">
        <v>177</v>
      </c>
      <c r="W155" s="10">
        <v>4</v>
      </c>
      <c r="X155" s="12">
        <v>29.745153548712175</v>
      </c>
      <c r="Y155" s="64">
        <v>0.55500000000000005</v>
      </c>
      <c r="Z155">
        <f t="shared" si="15"/>
        <v>0.55000000000000004</v>
      </c>
      <c r="AA155" s="69">
        <v>299</v>
      </c>
      <c r="AD155" s="10">
        <v>79</v>
      </c>
      <c r="AE155" s="12">
        <v>15.355909731596892</v>
      </c>
      <c r="AF155" s="10">
        <v>0.59</v>
      </c>
      <c r="AG155">
        <f t="shared" si="16"/>
        <v>0.60000000000000009</v>
      </c>
      <c r="AH155" s="69">
        <v>431</v>
      </c>
      <c r="AI155" s="10"/>
      <c r="AJ155" s="10"/>
      <c r="AK155" s="10">
        <v>1119</v>
      </c>
      <c r="AL155" s="12">
        <v>48.930559366514501</v>
      </c>
      <c r="AM155">
        <v>0.56399999999999995</v>
      </c>
      <c r="AN155">
        <f t="shared" si="17"/>
        <v>0.55000000000000004</v>
      </c>
      <c r="AO155" s="69">
        <v>110</v>
      </c>
      <c r="AQ155" s="10"/>
    </row>
    <row r="156" spans="2:43" x14ac:dyDescent="0.3">
      <c r="B156" s="10">
        <v>457</v>
      </c>
      <c r="C156" s="12">
        <v>55.036686645590798</v>
      </c>
      <c r="D156">
        <v>0.27100000000000002</v>
      </c>
      <c r="E156">
        <f t="shared" si="12"/>
        <v>0.25</v>
      </c>
      <c r="F156" s="69">
        <v>48</v>
      </c>
      <c r="I156" s="10">
        <v>70</v>
      </c>
      <c r="J156" s="12">
        <v>4.442433223290478</v>
      </c>
      <c r="K156" s="10">
        <v>0.69599999999999995</v>
      </c>
      <c r="L156">
        <f t="shared" si="13"/>
        <v>0.70000000000000007</v>
      </c>
      <c r="M156" s="69">
        <v>1025</v>
      </c>
      <c r="N156" s="10"/>
      <c r="O156" s="10"/>
      <c r="P156">
        <v>597</v>
      </c>
      <c r="Q156" s="12">
        <v>13.003315405727481</v>
      </c>
      <c r="R156">
        <v>0.63200000000000001</v>
      </c>
      <c r="S156">
        <f t="shared" si="14"/>
        <v>0.65</v>
      </c>
      <c r="T156" s="69">
        <v>179</v>
      </c>
      <c r="W156" s="10">
        <v>172</v>
      </c>
      <c r="X156" s="12">
        <v>29.745153548712175</v>
      </c>
      <c r="Y156">
        <v>0.71699999999999997</v>
      </c>
      <c r="Z156">
        <f t="shared" si="15"/>
        <v>0.70000000000000007</v>
      </c>
      <c r="AA156" s="69">
        <v>303</v>
      </c>
      <c r="AD156" s="10">
        <v>24</v>
      </c>
      <c r="AE156" s="12">
        <v>15.23520820354025</v>
      </c>
      <c r="AF156" s="10">
        <v>0.73799999999999999</v>
      </c>
      <c r="AG156">
        <f t="shared" si="16"/>
        <v>0.75</v>
      </c>
      <c r="AH156" s="69">
        <v>434</v>
      </c>
      <c r="AI156" s="10"/>
      <c r="AJ156" s="10"/>
      <c r="AK156" s="10">
        <v>252</v>
      </c>
      <c r="AL156" s="12">
        <v>48.888907467613215</v>
      </c>
      <c r="AM156">
        <v>0.60499999999999998</v>
      </c>
      <c r="AN156">
        <f t="shared" si="17"/>
        <v>0.60000000000000009</v>
      </c>
      <c r="AO156" s="69">
        <v>127</v>
      </c>
      <c r="AQ156" s="10"/>
    </row>
    <row r="157" spans="2:43" x14ac:dyDescent="0.3">
      <c r="B157" s="10">
        <v>636</v>
      </c>
      <c r="C157" s="12">
        <v>54.993871391359896</v>
      </c>
      <c r="D157">
        <v>0.66200000000000003</v>
      </c>
      <c r="E157">
        <f t="shared" si="12"/>
        <v>0.65</v>
      </c>
      <c r="F157" s="69">
        <v>50</v>
      </c>
      <c r="I157" s="10">
        <v>18</v>
      </c>
      <c r="J157" s="12">
        <v>4.4136793080657757</v>
      </c>
      <c r="K157" s="10">
        <v>0.74199999999999999</v>
      </c>
      <c r="L157">
        <f t="shared" si="13"/>
        <v>0.75</v>
      </c>
      <c r="M157" s="69">
        <v>1092</v>
      </c>
      <c r="N157" s="10"/>
      <c r="O157" s="10"/>
      <c r="P157">
        <v>656</v>
      </c>
      <c r="Q157" s="12">
        <v>12.944432165496771</v>
      </c>
      <c r="R157">
        <v>0.83099999999999996</v>
      </c>
      <c r="S157">
        <f t="shared" si="14"/>
        <v>0.85000000000000009</v>
      </c>
      <c r="T157" s="69">
        <v>221</v>
      </c>
      <c r="W157" s="10">
        <v>50</v>
      </c>
      <c r="X157" s="12">
        <v>29.536820005757789</v>
      </c>
      <c r="Y157">
        <v>0.59199999999999997</v>
      </c>
      <c r="Z157">
        <f t="shared" si="15"/>
        <v>0.60000000000000009</v>
      </c>
      <c r="AA157" s="69">
        <v>313</v>
      </c>
      <c r="AD157" s="10">
        <v>11</v>
      </c>
      <c r="AE157" s="12">
        <v>15.214300813144606</v>
      </c>
      <c r="AF157" s="10">
        <v>0.53500000000000003</v>
      </c>
      <c r="AG157">
        <f t="shared" si="16"/>
        <v>0.55000000000000004</v>
      </c>
      <c r="AH157" s="69">
        <v>436</v>
      </c>
      <c r="AI157" s="10"/>
      <c r="AJ157" s="10"/>
      <c r="AK157" s="10">
        <v>714</v>
      </c>
      <c r="AL157" s="12">
        <v>48.888907467613215</v>
      </c>
      <c r="AM157">
        <v>0.77200000000000002</v>
      </c>
      <c r="AN157">
        <f t="shared" si="17"/>
        <v>0.75</v>
      </c>
      <c r="AO157" s="69">
        <v>168</v>
      </c>
      <c r="AQ157" s="10"/>
    </row>
    <row r="158" spans="2:43" x14ac:dyDescent="0.3">
      <c r="B158" s="10">
        <v>555</v>
      </c>
      <c r="C158" s="12">
        <v>54.951022777505351</v>
      </c>
      <c r="D158">
        <v>0.81</v>
      </c>
      <c r="E158">
        <f t="shared" si="12"/>
        <v>0.8</v>
      </c>
      <c r="F158" s="69">
        <v>72</v>
      </c>
      <c r="I158" s="10">
        <v>507</v>
      </c>
      <c r="J158" s="12">
        <v>4.3992318738587164</v>
      </c>
      <c r="K158" s="10">
        <v>0.36699999999999999</v>
      </c>
      <c r="L158">
        <f t="shared" si="13"/>
        <v>0.35000000000000003</v>
      </c>
      <c r="M158" s="69">
        <v>1160</v>
      </c>
      <c r="N158" s="10"/>
      <c r="O158" s="10"/>
      <c r="P158">
        <v>642</v>
      </c>
      <c r="Q158" s="12">
        <v>12.914889870235298</v>
      </c>
      <c r="R158">
        <v>0.67900000000000005</v>
      </c>
      <c r="S158">
        <f t="shared" si="14"/>
        <v>0.70000000000000007</v>
      </c>
      <c r="T158" s="69">
        <v>222</v>
      </c>
      <c r="W158" s="10">
        <v>139</v>
      </c>
      <c r="X158" s="12">
        <v>29.536820005757789</v>
      </c>
      <c r="Y158">
        <v>0.90900000000000003</v>
      </c>
      <c r="Z158">
        <f t="shared" si="15"/>
        <v>0.9</v>
      </c>
      <c r="AA158" s="69">
        <v>318</v>
      </c>
      <c r="AD158" s="10">
        <v>1076</v>
      </c>
      <c r="AE158" s="12">
        <v>15.159806655254442</v>
      </c>
      <c r="AF158" s="10">
        <v>0.66800000000000004</v>
      </c>
      <c r="AG158">
        <f t="shared" si="16"/>
        <v>0.65</v>
      </c>
      <c r="AH158" s="69">
        <v>473</v>
      </c>
      <c r="AI158" s="10"/>
      <c r="AJ158" s="10"/>
      <c r="AK158" s="10">
        <v>373</v>
      </c>
      <c r="AL158" s="12">
        <v>48.674882073233533</v>
      </c>
      <c r="AM158">
        <v>0.29899999999999999</v>
      </c>
      <c r="AN158">
        <f t="shared" si="17"/>
        <v>0.30000000000000004</v>
      </c>
      <c r="AO158" s="69">
        <v>171</v>
      </c>
      <c r="AQ158" s="10"/>
    </row>
    <row r="159" spans="2:43" x14ac:dyDescent="0.3">
      <c r="B159" s="10">
        <v>278</v>
      </c>
      <c r="C159" s="12">
        <v>54.822275995687662</v>
      </c>
      <c r="D159">
        <v>0.753</v>
      </c>
      <c r="E159">
        <f t="shared" si="12"/>
        <v>0.75</v>
      </c>
      <c r="F159" s="69">
        <v>81</v>
      </c>
      <c r="I159" s="10">
        <v>732</v>
      </c>
      <c r="J159" s="12">
        <v>4.3701937223683167</v>
      </c>
      <c r="K159" s="10">
        <v>0.73699999999999999</v>
      </c>
      <c r="L159">
        <f t="shared" si="13"/>
        <v>0.75</v>
      </c>
      <c r="M159" s="69">
        <v>1177</v>
      </c>
      <c r="N159" s="10"/>
      <c r="O159" s="10"/>
      <c r="P159">
        <v>553</v>
      </c>
      <c r="Q159" s="12">
        <v>12.90995958188223</v>
      </c>
      <c r="R159">
        <v>0.59899999999999998</v>
      </c>
      <c r="S159">
        <f t="shared" si="14"/>
        <v>0.60000000000000009</v>
      </c>
      <c r="T159" s="69">
        <v>224</v>
      </c>
      <c r="W159" s="10">
        <v>278</v>
      </c>
      <c r="X159" s="12">
        <v>29.491523070343277</v>
      </c>
      <c r="Y159">
        <v>0.71599999999999997</v>
      </c>
      <c r="Z159">
        <f t="shared" si="15"/>
        <v>0.70000000000000007</v>
      </c>
      <c r="AA159" s="68">
        <v>0.70000000000000007</v>
      </c>
      <c r="AB159" s="1" t="s">
        <v>65</v>
      </c>
      <c r="AD159" s="10">
        <v>125</v>
      </c>
      <c r="AE159" s="12">
        <v>15.155606681034691</v>
      </c>
      <c r="AF159" s="10">
        <v>0.51400000000000001</v>
      </c>
      <c r="AG159">
        <f t="shared" si="16"/>
        <v>0.5</v>
      </c>
      <c r="AH159" s="69">
        <v>525</v>
      </c>
      <c r="AI159" s="10"/>
      <c r="AJ159" s="10"/>
      <c r="AK159" s="10">
        <v>1088</v>
      </c>
      <c r="AL159" s="12">
        <v>48.610752628137625</v>
      </c>
      <c r="AM159">
        <v>0.35899999999999999</v>
      </c>
      <c r="AN159">
        <f t="shared" si="17"/>
        <v>0.35000000000000003</v>
      </c>
      <c r="AO159" s="69">
        <v>209</v>
      </c>
      <c r="AQ159" s="10"/>
    </row>
    <row r="160" spans="2:43" x14ac:dyDescent="0.3">
      <c r="B160" s="10">
        <v>260</v>
      </c>
      <c r="C160" s="12">
        <v>54.735113489987739</v>
      </c>
      <c r="D160">
        <v>0.72899999999999998</v>
      </c>
      <c r="E160">
        <f t="shared" si="12"/>
        <v>0.75</v>
      </c>
      <c r="F160" s="69">
        <v>91</v>
      </c>
      <c r="I160" s="10">
        <v>1008</v>
      </c>
      <c r="J160" s="12">
        <v>4.3701937223683167</v>
      </c>
      <c r="K160" s="10">
        <v>0.78800000000000003</v>
      </c>
      <c r="L160">
        <f t="shared" si="13"/>
        <v>0.8</v>
      </c>
      <c r="M160" s="69">
        <v>1270</v>
      </c>
      <c r="N160" s="10"/>
      <c r="O160" s="10"/>
      <c r="P160">
        <v>215</v>
      </c>
      <c r="Q160" s="12">
        <v>12.875394701698205</v>
      </c>
      <c r="R160">
        <v>0.629</v>
      </c>
      <c r="S160">
        <f t="shared" si="14"/>
        <v>0.65</v>
      </c>
      <c r="T160" s="69">
        <v>232</v>
      </c>
      <c r="W160" s="10">
        <v>121</v>
      </c>
      <c r="X160" s="12">
        <v>29.374724500274379</v>
      </c>
      <c r="Y160">
        <v>0.77100000000000002</v>
      </c>
      <c r="Z160">
        <f t="shared" si="15"/>
        <v>0.75</v>
      </c>
      <c r="AA160" s="69">
        <v>2</v>
      </c>
      <c r="AB160">
        <f>COUNTA(AA160:AA200)</f>
        <v>41</v>
      </c>
      <c r="AC160">
        <f>(AB160/291)*100</f>
        <v>14.0893470790378</v>
      </c>
      <c r="AD160" s="10">
        <v>19</v>
      </c>
      <c r="AE160" s="12">
        <v>15.045995847863043</v>
      </c>
      <c r="AF160" s="10">
        <v>0.76700000000000002</v>
      </c>
      <c r="AG160">
        <f t="shared" si="16"/>
        <v>0.75</v>
      </c>
      <c r="AH160" s="69">
        <v>527</v>
      </c>
      <c r="AI160" s="10"/>
      <c r="AJ160" s="10"/>
      <c r="AK160" s="10">
        <v>210</v>
      </c>
      <c r="AL160" s="12">
        <v>48.3296797508183</v>
      </c>
      <c r="AM160">
        <v>0.67100000000000004</v>
      </c>
      <c r="AN160">
        <f t="shared" si="17"/>
        <v>0.65</v>
      </c>
      <c r="AO160" s="69">
        <v>212</v>
      </c>
      <c r="AQ160" s="10"/>
    </row>
    <row r="161" spans="2:43" x14ac:dyDescent="0.3">
      <c r="B161" s="10">
        <v>284</v>
      </c>
      <c r="C161" s="12">
        <v>54.475126497459769</v>
      </c>
      <c r="D161">
        <v>0.61399999999999999</v>
      </c>
      <c r="E161">
        <f t="shared" si="12"/>
        <v>0.60000000000000009</v>
      </c>
      <c r="F161" s="69">
        <v>96</v>
      </c>
      <c r="I161" s="10">
        <v>1519</v>
      </c>
      <c r="J161" s="12">
        <v>4.3115307436145427</v>
      </c>
      <c r="K161" s="10">
        <v>0.877</v>
      </c>
      <c r="L161">
        <f t="shared" si="13"/>
        <v>0.9</v>
      </c>
      <c r="M161" s="69">
        <v>1374</v>
      </c>
      <c r="N161" s="10"/>
      <c r="O161" s="10"/>
      <c r="P161">
        <v>228</v>
      </c>
      <c r="Q161" s="12">
        <v>12.83081732136564</v>
      </c>
      <c r="R161">
        <v>0.71899999999999997</v>
      </c>
      <c r="S161">
        <f t="shared" si="14"/>
        <v>0.70000000000000007</v>
      </c>
      <c r="T161" s="69">
        <v>239</v>
      </c>
      <c r="W161" s="10">
        <v>268</v>
      </c>
      <c r="X161" s="12">
        <v>29.305290869122373</v>
      </c>
      <c r="Y161">
        <v>0.65100000000000002</v>
      </c>
      <c r="Z161">
        <f t="shared" si="15"/>
        <v>0.65</v>
      </c>
      <c r="AA161" s="69">
        <v>7</v>
      </c>
      <c r="AD161" s="10">
        <v>221</v>
      </c>
      <c r="AE161" s="12">
        <v>15.045995847863043</v>
      </c>
      <c r="AF161" s="10">
        <v>0.371</v>
      </c>
      <c r="AG161">
        <f t="shared" si="16"/>
        <v>0.35000000000000003</v>
      </c>
      <c r="AH161" s="69">
        <v>536</v>
      </c>
      <c r="AI161" s="10"/>
      <c r="AJ161" s="10"/>
      <c r="AK161" s="10">
        <v>576</v>
      </c>
      <c r="AL161" s="12">
        <v>48.265091640309286</v>
      </c>
      <c r="AM161">
        <v>0.75600000000000001</v>
      </c>
      <c r="AN161">
        <f t="shared" si="17"/>
        <v>0.75</v>
      </c>
      <c r="AO161" s="69">
        <v>228</v>
      </c>
      <c r="AQ161" s="10"/>
    </row>
    <row r="162" spans="2:43" x14ac:dyDescent="0.3">
      <c r="B162" s="10">
        <v>207</v>
      </c>
      <c r="C162" s="12">
        <v>54.431869530622627</v>
      </c>
      <c r="D162">
        <v>0.60799999999999998</v>
      </c>
      <c r="E162">
        <f t="shared" si="12"/>
        <v>0.60000000000000009</v>
      </c>
      <c r="F162" s="69">
        <v>107</v>
      </c>
      <c r="I162" s="10">
        <v>1606</v>
      </c>
      <c r="J162" s="12">
        <v>4.2520585056228128</v>
      </c>
      <c r="K162" s="10">
        <v>0.80800000000000005</v>
      </c>
      <c r="L162">
        <f t="shared" si="13"/>
        <v>0.8</v>
      </c>
      <c r="M162" s="69">
        <v>1384</v>
      </c>
      <c r="N162" s="10"/>
      <c r="O162" s="10"/>
      <c r="P162">
        <v>740</v>
      </c>
      <c r="Q162" s="12">
        <v>12.751183861221682</v>
      </c>
      <c r="R162">
        <v>0.77100000000000002</v>
      </c>
      <c r="S162">
        <f t="shared" si="14"/>
        <v>0.75</v>
      </c>
      <c r="T162" s="69">
        <v>271</v>
      </c>
      <c r="W162" s="10">
        <v>305</v>
      </c>
      <c r="X162" s="12">
        <v>29.095995829227252</v>
      </c>
      <c r="Y162">
        <v>0.42699999999999999</v>
      </c>
      <c r="Z162">
        <f t="shared" si="15"/>
        <v>0.45</v>
      </c>
      <c r="AA162" s="69">
        <v>11</v>
      </c>
      <c r="AD162" s="10">
        <v>767</v>
      </c>
      <c r="AE162" s="12">
        <v>15.037531151920016</v>
      </c>
      <c r="AF162" s="10">
        <v>0.65500000000000003</v>
      </c>
      <c r="AG162">
        <f t="shared" si="16"/>
        <v>0.65</v>
      </c>
      <c r="AH162" s="69">
        <v>544</v>
      </c>
      <c r="AI162" s="10"/>
      <c r="AJ162" s="10"/>
      <c r="AK162" s="10">
        <v>234</v>
      </c>
      <c r="AL162" s="12">
        <v>48.048287612711</v>
      </c>
      <c r="AM162">
        <v>0.44400000000000001</v>
      </c>
      <c r="AN162">
        <f t="shared" si="17"/>
        <v>0.45</v>
      </c>
      <c r="AO162" s="69">
        <v>230</v>
      </c>
      <c r="AQ162" s="10"/>
    </row>
    <row r="163" spans="2:43" x14ac:dyDescent="0.3">
      <c r="B163" s="10">
        <v>1097</v>
      </c>
      <c r="C163" s="12">
        <v>54.388578160154211</v>
      </c>
      <c r="D163">
        <v>0.56999999999999995</v>
      </c>
      <c r="E163">
        <f t="shared" si="12"/>
        <v>0.55000000000000004</v>
      </c>
      <c r="F163" s="69">
        <v>108</v>
      </c>
      <c r="I163" s="10">
        <v>1444</v>
      </c>
      <c r="J163" s="12">
        <v>4.2069026220984442</v>
      </c>
      <c r="K163" s="10">
        <v>0.57999999999999996</v>
      </c>
      <c r="L163">
        <f t="shared" si="13"/>
        <v>0.60000000000000009</v>
      </c>
      <c r="M163" s="69">
        <v>1395</v>
      </c>
      <c r="N163" s="10"/>
      <c r="O163" s="10"/>
      <c r="P163">
        <v>306</v>
      </c>
      <c r="Q163" s="12">
        <v>12.478669653497139</v>
      </c>
      <c r="R163">
        <v>0.60699999999999998</v>
      </c>
      <c r="S163">
        <f t="shared" si="14"/>
        <v>0.60000000000000009</v>
      </c>
      <c r="T163" s="69">
        <v>277</v>
      </c>
      <c r="W163" s="10">
        <v>239</v>
      </c>
      <c r="X163" s="12">
        <v>29.071917889867549</v>
      </c>
      <c r="Y163">
        <v>0.72599999999999998</v>
      </c>
      <c r="Z163">
        <f t="shared" si="15"/>
        <v>0.75</v>
      </c>
      <c r="AA163" s="69">
        <v>32</v>
      </c>
      <c r="AD163" s="10">
        <v>1024</v>
      </c>
      <c r="AE163" s="12">
        <v>14.905713688256792</v>
      </c>
      <c r="AF163" s="10">
        <v>0.71699999999999997</v>
      </c>
      <c r="AG163">
        <f t="shared" si="16"/>
        <v>0.70000000000000007</v>
      </c>
      <c r="AH163" s="69">
        <v>555</v>
      </c>
      <c r="AI163" s="10"/>
      <c r="AJ163" s="10"/>
      <c r="AK163" s="10">
        <v>765</v>
      </c>
      <c r="AL163" s="12">
        <v>48.027083601257957</v>
      </c>
      <c r="AM163">
        <v>0.75900000000000001</v>
      </c>
      <c r="AN163">
        <f t="shared" si="17"/>
        <v>0.75</v>
      </c>
      <c r="AO163" s="69">
        <v>267</v>
      </c>
      <c r="AQ163" s="10"/>
    </row>
    <row r="164" spans="2:43" x14ac:dyDescent="0.3">
      <c r="B164" s="10">
        <v>279</v>
      </c>
      <c r="C164" s="12">
        <v>54.083391222445442</v>
      </c>
      <c r="D164">
        <v>0.77900000000000003</v>
      </c>
      <c r="E164">
        <f t="shared" si="12"/>
        <v>0.8</v>
      </c>
      <c r="F164" s="69">
        <v>135</v>
      </c>
      <c r="I164" s="10">
        <v>1342</v>
      </c>
      <c r="J164" s="12">
        <v>4.0996051017755537</v>
      </c>
      <c r="K164" s="10">
        <v>0.89</v>
      </c>
      <c r="L164">
        <f t="shared" si="13"/>
        <v>0.9</v>
      </c>
      <c r="M164" s="69">
        <v>1408</v>
      </c>
      <c r="N164" s="10"/>
      <c r="O164" s="10"/>
      <c r="P164">
        <v>699</v>
      </c>
      <c r="Q164" s="12">
        <v>12.412170838050638</v>
      </c>
      <c r="R164">
        <v>0.84299999999999997</v>
      </c>
      <c r="S164">
        <f t="shared" si="14"/>
        <v>0.85000000000000009</v>
      </c>
      <c r="T164" s="69">
        <v>292</v>
      </c>
      <c r="W164" s="10">
        <v>159</v>
      </c>
      <c r="X164" s="12">
        <v>28.953426675501316</v>
      </c>
      <c r="Y164">
        <v>0.69499999999999995</v>
      </c>
      <c r="Z164">
        <f t="shared" si="15"/>
        <v>0.70000000000000007</v>
      </c>
      <c r="AA164" s="69">
        <v>39</v>
      </c>
      <c r="AD164" s="10">
        <v>184</v>
      </c>
      <c r="AE164" s="12">
        <v>14.867225193896278</v>
      </c>
      <c r="AF164" s="10">
        <v>0.61099999999999999</v>
      </c>
      <c r="AG164">
        <f t="shared" si="16"/>
        <v>0.60000000000000009</v>
      </c>
      <c r="AH164" s="69">
        <v>616</v>
      </c>
      <c r="AI164" s="10"/>
      <c r="AJ164" s="10"/>
      <c r="AK164" s="10">
        <v>857</v>
      </c>
      <c r="AL164" s="12">
        <v>48.027083601257957</v>
      </c>
      <c r="AM164">
        <v>0.84299999999999997</v>
      </c>
      <c r="AN164">
        <f t="shared" si="17"/>
        <v>0.85000000000000009</v>
      </c>
      <c r="AO164" s="69">
        <v>341</v>
      </c>
      <c r="AQ164" s="10"/>
    </row>
    <row r="165" spans="2:43" x14ac:dyDescent="0.3">
      <c r="B165" s="10">
        <v>687</v>
      </c>
      <c r="C165" s="12">
        <v>53.995035971231431</v>
      </c>
      <c r="D165">
        <v>0.878</v>
      </c>
      <c r="E165">
        <f t="shared" si="12"/>
        <v>0.9</v>
      </c>
      <c r="F165" s="69">
        <v>152</v>
      </c>
      <c r="I165" s="10">
        <v>1189</v>
      </c>
      <c r="J165" s="12">
        <v>4.0527509332654033</v>
      </c>
      <c r="K165" s="10">
        <v>0.44</v>
      </c>
      <c r="L165">
        <f t="shared" si="13"/>
        <v>0.45</v>
      </c>
      <c r="M165" s="69">
        <v>1539</v>
      </c>
      <c r="N165" s="10"/>
      <c r="O165" s="10"/>
      <c r="P165">
        <v>515</v>
      </c>
      <c r="Q165" s="12">
        <v>12.401908603275855</v>
      </c>
      <c r="R165">
        <v>0.60899999999999999</v>
      </c>
      <c r="S165">
        <f t="shared" si="14"/>
        <v>0.60000000000000009</v>
      </c>
      <c r="T165" s="69">
        <v>306</v>
      </c>
      <c r="W165" s="10">
        <v>130</v>
      </c>
      <c r="X165" s="12">
        <v>28.858724611653752</v>
      </c>
      <c r="Y165">
        <v>0.65900000000000003</v>
      </c>
      <c r="Z165">
        <f t="shared" si="15"/>
        <v>0.65</v>
      </c>
      <c r="AA165" s="69">
        <v>42</v>
      </c>
      <c r="AD165" s="10">
        <v>333</v>
      </c>
      <c r="AE165" s="12">
        <v>14.764098687649708</v>
      </c>
      <c r="AF165" s="10">
        <v>0.498</v>
      </c>
      <c r="AG165">
        <f t="shared" si="16"/>
        <v>0.5</v>
      </c>
      <c r="AH165" s="69">
        <v>619</v>
      </c>
      <c r="AI165" s="10"/>
      <c r="AJ165" s="10"/>
      <c r="AK165" s="10">
        <v>1004</v>
      </c>
      <c r="AL165" s="12">
        <v>48.027083601257957</v>
      </c>
      <c r="AM165">
        <v>0.73599999999999999</v>
      </c>
      <c r="AN165">
        <f t="shared" si="17"/>
        <v>0.75</v>
      </c>
      <c r="AO165" s="69">
        <v>367</v>
      </c>
      <c r="AQ165" s="10"/>
    </row>
    <row r="166" spans="2:43" x14ac:dyDescent="0.3">
      <c r="B166" s="10">
        <v>928</v>
      </c>
      <c r="C166" s="12">
        <v>53.643719996435195</v>
      </c>
      <c r="D166">
        <v>0.54</v>
      </c>
      <c r="E166">
        <f t="shared" si="12"/>
        <v>0.55000000000000004</v>
      </c>
      <c r="F166" s="69">
        <v>171</v>
      </c>
      <c r="I166" s="10">
        <v>1294</v>
      </c>
      <c r="J166" s="12">
        <v>3.9894228040143269</v>
      </c>
      <c r="K166" s="10">
        <v>0.745</v>
      </c>
      <c r="L166">
        <f t="shared" si="13"/>
        <v>0.75</v>
      </c>
      <c r="M166" s="68">
        <v>0.70000000000000007</v>
      </c>
      <c r="N166" s="1" t="s">
        <v>65</v>
      </c>
      <c r="O166" s="10"/>
      <c r="P166">
        <v>291</v>
      </c>
      <c r="Q166" s="12">
        <v>12.147776061271683</v>
      </c>
      <c r="R166">
        <v>0.83099999999999996</v>
      </c>
      <c r="S166">
        <f t="shared" si="14"/>
        <v>0.85000000000000009</v>
      </c>
      <c r="T166" s="69">
        <v>315</v>
      </c>
      <c r="W166" s="10">
        <v>297</v>
      </c>
      <c r="X166" s="12">
        <v>28.621710694551499</v>
      </c>
      <c r="Y166">
        <v>0.77400000000000002</v>
      </c>
      <c r="Z166">
        <f t="shared" si="15"/>
        <v>0.75</v>
      </c>
      <c r="AA166" s="69">
        <v>49</v>
      </c>
      <c r="AD166" s="10">
        <v>637</v>
      </c>
      <c r="AE166" s="12">
        <v>14.720916089494047</v>
      </c>
      <c r="AF166" s="10">
        <v>0.74399999999999999</v>
      </c>
      <c r="AG166">
        <f t="shared" si="16"/>
        <v>0.75</v>
      </c>
      <c r="AH166" s="69">
        <v>629</v>
      </c>
      <c r="AI166" s="10"/>
      <c r="AJ166" s="10"/>
      <c r="AK166" s="10">
        <v>718</v>
      </c>
      <c r="AL166" s="12">
        <v>47.96208800159787</v>
      </c>
      <c r="AM166">
        <v>0.54900000000000004</v>
      </c>
      <c r="AN166">
        <f t="shared" si="17"/>
        <v>0.55000000000000004</v>
      </c>
      <c r="AO166" s="69">
        <v>372</v>
      </c>
      <c r="AQ166" s="10"/>
    </row>
    <row r="167" spans="2:43" x14ac:dyDescent="0.3">
      <c r="B167" s="10">
        <v>423</v>
      </c>
      <c r="C167" s="12">
        <v>53.599792058742366</v>
      </c>
      <c r="D167">
        <v>0.48</v>
      </c>
      <c r="E167">
        <f t="shared" si="12"/>
        <v>0.5</v>
      </c>
      <c r="F167" s="69">
        <v>242</v>
      </c>
      <c r="I167" s="10">
        <v>1558</v>
      </c>
      <c r="J167" s="12">
        <v>3.9734330691124042</v>
      </c>
      <c r="K167" s="10">
        <v>0.60099999999999998</v>
      </c>
      <c r="L167">
        <f t="shared" si="13"/>
        <v>0.60000000000000009</v>
      </c>
      <c r="M167" s="69">
        <v>9</v>
      </c>
      <c r="N167">
        <f>COUNTA(M167:M212)</f>
        <v>46</v>
      </c>
      <c r="O167">
        <f>(N167/324)*100</f>
        <v>14.19753086419753</v>
      </c>
      <c r="P167">
        <v>471</v>
      </c>
      <c r="Q167" s="12">
        <v>12.126795430653198</v>
      </c>
      <c r="R167">
        <v>0.747</v>
      </c>
      <c r="S167">
        <f t="shared" si="14"/>
        <v>0.75</v>
      </c>
      <c r="T167" s="69">
        <v>317</v>
      </c>
      <c r="W167" s="10">
        <v>115</v>
      </c>
      <c r="X167" s="12">
        <v>27.946469128327266</v>
      </c>
      <c r="Y167">
        <v>0.60299999999999998</v>
      </c>
      <c r="Z167">
        <f t="shared" si="15"/>
        <v>0.60000000000000009</v>
      </c>
      <c r="AA167" s="69">
        <v>52</v>
      </c>
      <c r="AD167" s="10">
        <v>947</v>
      </c>
      <c r="AE167" s="12">
        <v>14.712264360219255</v>
      </c>
      <c r="AF167" s="10">
        <v>0.58699999999999997</v>
      </c>
      <c r="AG167">
        <f t="shared" si="16"/>
        <v>0.60000000000000009</v>
      </c>
      <c r="AH167" s="69">
        <v>713</v>
      </c>
      <c r="AI167" s="10"/>
      <c r="AJ167" s="10"/>
      <c r="AK167" s="10">
        <v>791</v>
      </c>
      <c r="AL167" s="12">
        <v>47.655822057164329</v>
      </c>
      <c r="AM167">
        <v>0.70899999999999996</v>
      </c>
      <c r="AN167">
        <f t="shared" si="17"/>
        <v>0.70000000000000007</v>
      </c>
      <c r="AO167" s="69">
        <v>395</v>
      </c>
      <c r="AQ167" s="10"/>
    </row>
    <row r="168" spans="2:43" x14ac:dyDescent="0.3">
      <c r="B168" s="10">
        <v>528</v>
      </c>
      <c r="C168" s="12">
        <v>53.290088014351284</v>
      </c>
      <c r="D168">
        <v>0.52</v>
      </c>
      <c r="E168">
        <f t="shared" si="12"/>
        <v>0.5</v>
      </c>
      <c r="F168" s="69">
        <v>249</v>
      </c>
      <c r="I168" s="10">
        <v>807</v>
      </c>
      <c r="J168" s="12">
        <v>3.9573787284315491</v>
      </c>
      <c r="K168" s="10">
        <v>0.79400000000000004</v>
      </c>
      <c r="L168">
        <f t="shared" si="13"/>
        <v>0.8</v>
      </c>
      <c r="M168" s="69">
        <v>15</v>
      </c>
      <c r="N168" s="10"/>
      <c r="O168" s="10"/>
      <c r="P168">
        <v>144</v>
      </c>
      <c r="Q168" s="12">
        <v>12.047792665040701</v>
      </c>
      <c r="R168">
        <v>0.71299999999999997</v>
      </c>
      <c r="S168">
        <f t="shared" si="14"/>
        <v>0.70000000000000007</v>
      </c>
      <c r="T168" s="69">
        <v>355</v>
      </c>
      <c r="W168" s="10">
        <v>300</v>
      </c>
      <c r="X168" s="12">
        <v>27.946469128327266</v>
      </c>
      <c r="Y168">
        <v>0.78</v>
      </c>
      <c r="Z168">
        <f t="shared" si="15"/>
        <v>0.8</v>
      </c>
      <c r="AA168" s="69">
        <v>68</v>
      </c>
      <c r="AD168" s="10">
        <v>619</v>
      </c>
      <c r="AE168" s="12">
        <v>14.694945620419411</v>
      </c>
      <c r="AF168" s="10">
        <v>0.51600000000000001</v>
      </c>
      <c r="AG168">
        <f t="shared" si="16"/>
        <v>0.5</v>
      </c>
      <c r="AH168" s="69">
        <v>716</v>
      </c>
      <c r="AI168" s="10"/>
      <c r="AJ168" s="10"/>
      <c r="AK168" s="10">
        <v>790</v>
      </c>
      <c r="AL168" s="12">
        <v>47.590319416609375</v>
      </c>
      <c r="AM168">
        <v>0.55500000000000005</v>
      </c>
      <c r="AN168">
        <f t="shared" si="17"/>
        <v>0.55000000000000004</v>
      </c>
      <c r="AO168" s="69">
        <v>430</v>
      </c>
      <c r="AQ168" s="10"/>
    </row>
    <row r="169" spans="2:43" x14ac:dyDescent="0.3">
      <c r="B169" s="10">
        <v>468</v>
      </c>
      <c r="C169" s="12">
        <v>53.244672694151419</v>
      </c>
      <c r="D169">
        <v>0.61</v>
      </c>
      <c r="E169">
        <f t="shared" si="12"/>
        <v>0.60000000000000009</v>
      </c>
      <c r="F169" s="69">
        <v>272</v>
      </c>
      <c r="I169" s="10">
        <v>1534</v>
      </c>
      <c r="J169" s="12">
        <v>3.9250730555360964</v>
      </c>
      <c r="K169" s="10">
        <v>0.624</v>
      </c>
      <c r="L169">
        <f t="shared" si="13"/>
        <v>0.60000000000000009</v>
      </c>
      <c r="M169" s="69">
        <v>38</v>
      </c>
      <c r="N169" s="10"/>
      <c r="O169" s="10"/>
      <c r="P169">
        <v>405</v>
      </c>
      <c r="Q169" s="12">
        <v>12.037219786597795</v>
      </c>
      <c r="R169">
        <v>0.85099999999999998</v>
      </c>
      <c r="S169">
        <f t="shared" si="14"/>
        <v>0.85000000000000009</v>
      </c>
      <c r="T169" s="69">
        <v>359</v>
      </c>
      <c r="W169" s="10">
        <v>93</v>
      </c>
      <c r="X169" s="12">
        <v>27.676360131214398</v>
      </c>
      <c r="Y169">
        <v>0.68200000000000005</v>
      </c>
      <c r="Z169">
        <f t="shared" si="15"/>
        <v>0.70000000000000007</v>
      </c>
      <c r="AA169" s="69">
        <v>71</v>
      </c>
      <c r="AD169" s="10">
        <v>237</v>
      </c>
      <c r="AE169" s="12">
        <v>14.686278591874</v>
      </c>
      <c r="AF169" s="10">
        <v>0.56100000000000005</v>
      </c>
      <c r="AG169">
        <f t="shared" si="16"/>
        <v>0.55000000000000004</v>
      </c>
      <c r="AH169" s="69">
        <v>724</v>
      </c>
      <c r="AI169" s="10"/>
      <c r="AJ169" s="10"/>
      <c r="AK169" s="10">
        <v>508</v>
      </c>
      <c r="AL169" s="12">
        <v>47.524726494801691</v>
      </c>
      <c r="AM169">
        <v>0.371</v>
      </c>
      <c r="AN169">
        <f t="shared" si="17"/>
        <v>0.35000000000000003</v>
      </c>
      <c r="AO169" s="69">
        <v>445</v>
      </c>
      <c r="AQ169" s="10"/>
    </row>
    <row r="170" spans="2:43" x14ac:dyDescent="0.3">
      <c r="B170" s="10">
        <v>1092</v>
      </c>
      <c r="C170" s="12">
        <v>52.574477911488238</v>
      </c>
      <c r="D170">
        <v>0.80500000000000005</v>
      </c>
      <c r="E170">
        <f t="shared" si="12"/>
        <v>0.8</v>
      </c>
      <c r="F170" s="69">
        <v>280</v>
      </c>
      <c r="I170" s="10">
        <v>1128</v>
      </c>
      <c r="J170" s="12">
        <v>3.9088200952233594</v>
      </c>
      <c r="K170" s="10">
        <v>0.83099999999999996</v>
      </c>
      <c r="L170">
        <f t="shared" si="13"/>
        <v>0.85000000000000009</v>
      </c>
      <c r="M170" s="69">
        <v>41</v>
      </c>
      <c r="N170" s="10"/>
      <c r="O170" s="10"/>
      <c r="P170">
        <v>314</v>
      </c>
      <c r="Q170" s="12">
        <v>12.005445283870998</v>
      </c>
      <c r="R170">
        <v>0.70199999999999996</v>
      </c>
      <c r="S170">
        <f t="shared" si="14"/>
        <v>0.70000000000000007</v>
      </c>
      <c r="T170" s="69">
        <v>417</v>
      </c>
      <c r="W170" s="10">
        <v>236</v>
      </c>
      <c r="X170" s="12">
        <v>27.676360131214398</v>
      </c>
      <c r="Y170">
        <v>0.65300000000000002</v>
      </c>
      <c r="Z170">
        <f t="shared" si="15"/>
        <v>0.65</v>
      </c>
      <c r="AA170" s="69">
        <v>86</v>
      </c>
      <c r="AD170" s="10">
        <v>978</v>
      </c>
      <c r="AE170" s="12">
        <v>14.437081196458864</v>
      </c>
      <c r="AF170" s="10">
        <v>0.58899999999999997</v>
      </c>
      <c r="AG170">
        <f t="shared" si="16"/>
        <v>0.60000000000000009</v>
      </c>
      <c r="AH170" s="69">
        <v>751</v>
      </c>
      <c r="AI170" s="10"/>
      <c r="AJ170" s="10"/>
      <c r="AK170" s="10">
        <v>1070</v>
      </c>
      <c r="AL170" s="12">
        <v>47.480500607176403</v>
      </c>
      <c r="AM170">
        <v>0.70799999999999996</v>
      </c>
      <c r="AN170">
        <f t="shared" si="17"/>
        <v>0.70000000000000007</v>
      </c>
      <c r="AO170" s="69">
        <v>462</v>
      </c>
      <c r="AQ170" s="10"/>
    </row>
    <row r="171" spans="2:43" x14ac:dyDescent="0.3">
      <c r="B171" s="10">
        <v>232</v>
      </c>
      <c r="C171" s="12">
        <v>52.52965582744708</v>
      </c>
      <c r="D171">
        <v>0.67</v>
      </c>
      <c r="E171">
        <f t="shared" si="12"/>
        <v>0.65</v>
      </c>
      <c r="F171" s="69">
        <v>300</v>
      </c>
      <c r="I171" s="10">
        <v>486</v>
      </c>
      <c r="J171" s="12">
        <v>3.8924992719778939</v>
      </c>
      <c r="K171" s="10">
        <v>0.48599999999999999</v>
      </c>
      <c r="L171">
        <f t="shared" si="13"/>
        <v>0.5</v>
      </c>
      <c r="M171" s="69">
        <v>49</v>
      </c>
      <c r="N171" s="10"/>
      <c r="O171" s="10"/>
      <c r="P171">
        <v>40</v>
      </c>
      <c r="Q171" s="12">
        <v>11.994835078277374</v>
      </c>
      <c r="R171">
        <v>0.53100000000000003</v>
      </c>
      <c r="S171">
        <f t="shared" si="14"/>
        <v>0.55000000000000004</v>
      </c>
      <c r="T171" s="69">
        <v>453</v>
      </c>
      <c r="W171" s="10">
        <v>195</v>
      </c>
      <c r="X171" s="12">
        <v>27.403588879648574</v>
      </c>
      <c r="Y171">
        <v>0.76200000000000001</v>
      </c>
      <c r="Z171">
        <f t="shared" si="15"/>
        <v>0.75</v>
      </c>
      <c r="AA171" s="69">
        <v>87</v>
      </c>
      <c r="AD171" s="10">
        <v>806</v>
      </c>
      <c r="AE171" s="12">
        <v>14.410599215379804</v>
      </c>
      <c r="AF171" s="10">
        <v>0.63300000000000001</v>
      </c>
      <c r="AG171">
        <f t="shared" si="16"/>
        <v>0.65</v>
      </c>
      <c r="AH171" s="69">
        <v>764</v>
      </c>
      <c r="AI171" s="10"/>
      <c r="AJ171" s="10"/>
      <c r="AK171" s="10">
        <v>1103</v>
      </c>
      <c r="AL171" s="12">
        <v>47.459042917409356</v>
      </c>
      <c r="AM171">
        <v>0.77400000000000002</v>
      </c>
      <c r="AN171">
        <f t="shared" si="17"/>
        <v>0.75</v>
      </c>
      <c r="AO171" s="69">
        <v>486</v>
      </c>
      <c r="AQ171" s="10"/>
    </row>
    <row r="172" spans="2:43" x14ac:dyDescent="0.3">
      <c r="B172" s="10">
        <v>753</v>
      </c>
      <c r="C172" s="12">
        <v>51.574458144572183</v>
      </c>
      <c r="D172">
        <v>0.69599999999999995</v>
      </c>
      <c r="E172">
        <f t="shared" si="12"/>
        <v>0.70000000000000007</v>
      </c>
      <c r="F172" s="69">
        <v>330</v>
      </c>
      <c r="I172" s="10">
        <v>1092</v>
      </c>
      <c r="J172" s="12">
        <v>3.8761097285648298</v>
      </c>
      <c r="K172" s="10">
        <v>0.65500000000000003</v>
      </c>
      <c r="L172">
        <f t="shared" si="13"/>
        <v>0.65</v>
      </c>
      <c r="M172" s="69">
        <v>59</v>
      </c>
      <c r="N172" s="10"/>
      <c r="O172" s="10"/>
      <c r="P172">
        <v>788</v>
      </c>
      <c r="Q172" s="12">
        <v>11.978902148847066</v>
      </c>
      <c r="R172">
        <v>0.57899999999999996</v>
      </c>
      <c r="S172">
        <f t="shared" si="14"/>
        <v>0.60000000000000009</v>
      </c>
      <c r="T172" s="69">
        <v>510</v>
      </c>
      <c r="W172" s="10">
        <v>22</v>
      </c>
      <c r="X172" s="12">
        <v>27.128075067297424</v>
      </c>
      <c r="Y172">
        <v>0.77100000000000002</v>
      </c>
      <c r="Z172">
        <f t="shared" si="15"/>
        <v>0.75</v>
      </c>
      <c r="AA172" s="69">
        <v>92</v>
      </c>
      <c r="AD172" s="10">
        <v>932</v>
      </c>
      <c r="AE172" s="12">
        <v>14.406180819073164</v>
      </c>
      <c r="AF172" s="10">
        <v>0.22500000000000001</v>
      </c>
      <c r="AG172">
        <f t="shared" si="16"/>
        <v>0.25</v>
      </c>
      <c r="AH172" s="69">
        <v>787</v>
      </c>
      <c r="AI172" s="10"/>
      <c r="AJ172" s="10"/>
      <c r="AK172" s="10">
        <v>343</v>
      </c>
      <c r="AL172" s="12">
        <v>47.391925018011527</v>
      </c>
      <c r="AM172">
        <v>0.60499999999999998</v>
      </c>
      <c r="AN172">
        <f t="shared" si="17"/>
        <v>0.60000000000000009</v>
      </c>
      <c r="AO172" s="69">
        <v>510</v>
      </c>
      <c r="AQ172" s="10"/>
    </row>
    <row r="173" spans="2:43" x14ac:dyDescent="0.3">
      <c r="B173" s="10">
        <v>976</v>
      </c>
      <c r="C173" s="12">
        <v>51.206537848477844</v>
      </c>
      <c r="D173">
        <v>0.73399999999999999</v>
      </c>
      <c r="E173">
        <f t="shared" si="12"/>
        <v>0.75</v>
      </c>
      <c r="F173" s="69">
        <v>331</v>
      </c>
      <c r="I173" s="10">
        <v>30</v>
      </c>
      <c r="J173" s="12">
        <v>3.8431209607463424</v>
      </c>
      <c r="K173" s="10">
        <v>0.79500000000000004</v>
      </c>
      <c r="L173">
        <f t="shared" si="13"/>
        <v>0.8</v>
      </c>
      <c r="M173" s="69">
        <v>70</v>
      </c>
      <c r="N173" s="10"/>
      <c r="O173" s="10"/>
      <c r="P173">
        <v>554</v>
      </c>
      <c r="Q173" s="12">
        <v>11.780624362746346</v>
      </c>
      <c r="R173">
        <v>0.77800000000000002</v>
      </c>
      <c r="S173">
        <f t="shared" si="14"/>
        <v>0.8</v>
      </c>
      <c r="T173" s="69">
        <v>512</v>
      </c>
      <c r="W173" s="10">
        <v>322</v>
      </c>
      <c r="X173" s="12">
        <v>27.00105485560433</v>
      </c>
      <c r="Y173">
        <v>0.72499999999999998</v>
      </c>
      <c r="Z173">
        <f t="shared" si="15"/>
        <v>0.75</v>
      </c>
      <c r="AA173" s="69">
        <v>93</v>
      </c>
      <c r="AD173" s="10">
        <v>672</v>
      </c>
      <c r="AE173" s="12">
        <v>14.281910763849952</v>
      </c>
      <c r="AF173" s="10">
        <v>0.65600000000000003</v>
      </c>
      <c r="AG173">
        <f t="shared" si="16"/>
        <v>0.65</v>
      </c>
      <c r="AH173" s="69">
        <v>861</v>
      </c>
      <c r="AI173" s="10"/>
      <c r="AJ173" s="10"/>
      <c r="AK173" s="10">
        <v>1090</v>
      </c>
      <c r="AL173" s="12">
        <v>47.281645409672436</v>
      </c>
      <c r="AM173">
        <v>0.80900000000000005</v>
      </c>
      <c r="AN173">
        <f t="shared" si="17"/>
        <v>0.8</v>
      </c>
      <c r="AO173" s="69">
        <v>532</v>
      </c>
      <c r="AQ173" s="10"/>
    </row>
    <row r="174" spans="2:43" x14ac:dyDescent="0.3">
      <c r="B174" s="10">
        <v>26</v>
      </c>
      <c r="C174" s="12">
        <v>51.067105219765104</v>
      </c>
      <c r="D174">
        <v>0.42099999999999999</v>
      </c>
      <c r="E174">
        <f t="shared" si="12"/>
        <v>0.4</v>
      </c>
      <c r="F174" s="69">
        <v>346</v>
      </c>
      <c r="I174" s="10">
        <v>300</v>
      </c>
      <c r="J174" s="12">
        <v>3.8431209607463424</v>
      </c>
      <c r="K174" s="10">
        <v>0.626</v>
      </c>
      <c r="L174">
        <f t="shared" si="13"/>
        <v>0.65</v>
      </c>
      <c r="M174" s="69">
        <v>90</v>
      </c>
      <c r="N174" s="10"/>
      <c r="O174" s="10"/>
      <c r="P174">
        <v>304</v>
      </c>
      <c r="Q174" s="12">
        <v>11.758988670724991</v>
      </c>
      <c r="R174">
        <v>0.82199999999999995</v>
      </c>
      <c r="S174">
        <f t="shared" si="14"/>
        <v>0.8</v>
      </c>
      <c r="T174" s="69">
        <v>515</v>
      </c>
      <c r="W174" s="10">
        <v>80</v>
      </c>
      <c r="X174" s="12">
        <v>26.925500863905981</v>
      </c>
      <c r="Y174">
        <v>0.81</v>
      </c>
      <c r="Z174">
        <f t="shared" si="15"/>
        <v>0.8</v>
      </c>
      <c r="AA174" s="69">
        <v>105</v>
      </c>
      <c r="AD174" s="10">
        <v>169</v>
      </c>
      <c r="AE174" s="12">
        <v>14.210411387253952</v>
      </c>
      <c r="AF174" s="10">
        <v>0.63900000000000001</v>
      </c>
      <c r="AG174">
        <f t="shared" si="16"/>
        <v>0.65</v>
      </c>
      <c r="AH174" s="69">
        <v>867</v>
      </c>
      <c r="AI174" s="10"/>
      <c r="AJ174" s="10"/>
      <c r="AK174" s="10">
        <v>1109</v>
      </c>
      <c r="AL174" s="12">
        <v>46.972298294543386</v>
      </c>
      <c r="AM174">
        <v>0.78200000000000003</v>
      </c>
      <c r="AN174">
        <f t="shared" si="17"/>
        <v>0.8</v>
      </c>
      <c r="AO174" s="69">
        <v>540</v>
      </c>
      <c r="AQ174" s="10"/>
    </row>
    <row r="175" spans="2:43" x14ac:dyDescent="0.3">
      <c r="B175" s="10">
        <v>530</v>
      </c>
      <c r="C175" s="12">
        <v>50.974770846915249</v>
      </c>
      <c r="D175">
        <v>0.623</v>
      </c>
      <c r="E175">
        <f t="shared" si="12"/>
        <v>0.60000000000000009</v>
      </c>
      <c r="F175" s="69">
        <v>348</v>
      </c>
      <c r="I175" s="10">
        <v>885</v>
      </c>
      <c r="J175" s="12">
        <v>3.8431209607463424</v>
      </c>
      <c r="K175" s="10">
        <v>0.75</v>
      </c>
      <c r="L175">
        <f t="shared" si="13"/>
        <v>0.75</v>
      </c>
      <c r="M175" s="69">
        <v>118</v>
      </c>
      <c r="N175" s="10"/>
      <c r="O175" s="10"/>
      <c r="P175">
        <v>767</v>
      </c>
      <c r="Q175" s="12">
        <v>11.672044863118989</v>
      </c>
      <c r="R175">
        <v>0.74199999999999999</v>
      </c>
      <c r="S175">
        <f t="shared" si="14"/>
        <v>0.75</v>
      </c>
      <c r="T175" s="69">
        <v>530</v>
      </c>
      <c r="W175" s="10">
        <v>166</v>
      </c>
      <c r="X175" s="12">
        <v>26.747584941199605</v>
      </c>
      <c r="Y175">
        <v>0.65300000000000002</v>
      </c>
      <c r="Z175">
        <f t="shared" si="15"/>
        <v>0.65</v>
      </c>
      <c r="AA175" s="69">
        <v>117</v>
      </c>
      <c r="AD175" s="10">
        <v>265</v>
      </c>
      <c r="AE175" s="12">
        <v>14.201448654487676</v>
      </c>
      <c r="AF175" s="10">
        <v>0.72799999999999998</v>
      </c>
      <c r="AG175">
        <f t="shared" si="16"/>
        <v>0.75</v>
      </c>
      <c r="AH175" s="69">
        <v>945</v>
      </c>
      <c r="AI175" s="10"/>
      <c r="AJ175" s="10"/>
      <c r="AK175" s="10">
        <v>964</v>
      </c>
      <c r="AL175" s="12">
        <v>46.615854931552015</v>
      </c>
      <c r="AM175">
        <v>0.40200000000000002</v>
      </c>
      <c r="AN175">
        <f t="shared" si="17"/>
        <v>0.4</v>
      </c>
      <c r="AO175" s="69">
        <v>543</v>
      </c>
      <c r="AQ175" s="10"/>
    </row>
    <row r="176" spans="2:43" x14ac:dyDescent="0.3">
      <c r="B176" s="10">
        <v>443</v>
      </c>
      <c r="C176" s="12">
        <v>50.881017740509137</v>
      </c>
      <c r="D176">
        <v>0.72799999999999998</v>
      </c>
      <c r="E176">
        <f t="shared" si="12"/>
        <v>0.75</v>
      </c>
      <c r="F176" s="69">
        <v>359</v>
      </c>
      <c r="I176" s="10">
        <v>228</v>
      </c>
      <c r="J176" s="12">
        <v>3.8098465598998676</v>
      </c>
      <c r="K176" s="10">
        <v>0.73599999999999999</v>
      </c>
      <c r="L176">
        <f t="shared" si="13"/>
        <v>0.75</v>
      </c>
      <c r="M176" s="69">
        <v>127</v>
      </c>
      <c r="N176" s="10"/>
      <c r="O176" s="10"/>
      <c r="P176">
        <v>732</v>
      </c>
      <c r="Q176" s="12">
        <v>11.655670698129811</v>
      </c>
      <c r="R176">
        <v>0.44900000000000001</v>
      </c>
      <c r="S176">
        <f t="shared" si="14"/>
        <v>0.45</v>
      </c>
      <c r="T176" s="69">
        <v>536</v>
      </c>
      <c r="W176" s="10">
        <v>156</v>
      </c>
      <c r="X176" s="12">
        <v>26.518110802944285</v>
      </c>
      <c r="Y176">
        <v>0.80400000000000005</v>
      </c>
      <c r="Z176">
        <f t="shared" si="15"/>
        <v>0.8</v>
      </c>
      <c r="AA176" s="69">
        <v>128</v>
      </c>
      <c r="AD176" s="10">
        <v>292</v>
      </c>
      <c r="AE176" s="12">
        <v>14.129542123312897</v>
      </c>
      <c r="AF176" s="10">
        <v>0.51200000000000001</v>
      </c>
      <c r="AG176">
        <f t="shared" si="16"/>
        <v>0.5</v>
      </c>
      <c r="AH176" s="69">
        <v>1008</v>
      </c>
      <c r="AI176" s="10"/>
      <c r="AJ176" s="10"/>
      <c r="AK176" s="10">
        <v>984</v>
      </c>
      <c r="AL176" s="12">
        <v>46.458537172785029</v>
      </c>
      <c r="AM176">
        <v>0.46</v>
      </c>
      <c r="AN176">
        <f t="shared" si="17"/>
        <v>0.45</v>
      </c>
      <c r="AO176" s="69">
        <v>545</v>
      </c>
      <c r="AQ176" s="10"/>
    </row>
    <row r="177" spans="2:43" x14ac:dyDescent="0.3">
      <c r="B177" s="10">
        <v>410</v>
      </c>
      <c r="C177" s="12">
        <v>50.226183510035661</v>
      </c>
      <c r="D177">
        <v>0.56499999999999995</v>
      </c>
      <c r="E177">
        <f t="shared" si="12"/>
        <v>0.55000000000000004</v>
      </c>
      <c r="F177" s="69">
        <v>373</v>
      </c>
      <c r="I177" s="10">
        <v>876</v>
      </c>
      <c r="J177" s="12">
        <v>3.8098465598998676</v>
      </c>
      <c r="K177" s="10">
        <v>0.83099999999999996</v>
      </c>
      <c r="L177">
        <f t="shared" si="13"/>
        <v>0.85000000000000009</v>
      </c>
      <c r="M177" s="69">
        <v>195</v>
      </c>
      <c r="N177" s="10"/>
      <c r="O177" s="10"/>
      <c r="P177">
        <v>229</v>
      </c>
      <c r="Q177" s="12">
        <v>11.611893376510729</v>
      </c>
      <c r="R177">
        <v>0.72099999999999997</v>
      </c>
      <c r="S177">
        <f t="shared" si="14"/>
        <v>0.70000000000000007</v>
      </c>
      <c r="T177" s="69">
        <v>540</v>
      </c>
      <c r="W177" s="10">
        <v>255</v>
      </c>
      <c r="X177" s="12">
        <v>26.179855746946696</v>
      </c>
      <c r="Y177">
        <v>0.78300000000000003</v>
      </c>
      <c r="Z177">
        <f t="shared" si="15"/>
        <v>0.8</v>
      </c>
      <c r="AA177" s="69">
        <v>134</v>
      </c>
      <c r="AD177" s="10">
        <v>404</v>
      </c>
      <c r="AE177" s="12">
        <v>14.125035810928056</v>
      </c>
      <c r="AF177" s="10">
        <v>0.76700000000000002</v>
      </c>
      <c r="AG177">
        <f t="shared" si="16"/>
        <v>0.75</v>
      </c>
      <c r="AH177" s="69">
        <v>1016</v>
      </c>
      <c r="AI177" s="10"/>
      <c r="AJ177" s="10"/>
      <c r="AK177" s="10">
        <v>700</v>
      </c>
      <c r="AL177" s="12">
        <v>46.436607250782991</v>
      </c>
      <c r="AM177">
        <v>0.67200000000000004</v>
      </c>
      <c r="AN177">
        <f t="shared" si="17"/>
        <v>0.65</v>
      </c>
      <c r="AO177" s="69">
        <v>553</v>
      </c>
      <c r="AQ177" s="10"/>
    </row>
    <row r="178" spans="2:43" x14ac:dyDescent="0.3">
      <c r="B178" s="10">
        <v>1016</v>
      </c>
      <c r="C178" s="12">
        <v>50.226183510035661</v>
      </c>
      <c r="D178">
        <v>0.57799999999999996</v>
      </c>
      <c r="E178">
        <f t="shared" si="12"/>
        <v>0.60000000000000009</v>
      </c>
      <c r="F178" s="69">
        <v>387</v>
      </c>
      <c r="I178" s="10">
        <v>1094</v>
      </c>
      <c r="J178" s="12">
        <v>3.7762789755305186</v>
      </c>
      <c r="K178" s="10">
        <v>0.61799999999999999</v>
      </c>
      <c r="L178">
        <f t="shared" si="13"/>
        <v>0.60000000000000009</v>
      </c>
      <c r="M178" s="69">
        <v>240</v>
      </c>
      <c r="N178" s="10"/>
      <c r="O178" s="10"/>
      <c r="P178">
        <v>317</v>
      </c>
      <c r="Q178" s="12">
        <v>11.567950386808615</v>
      </c>
      <c r="R178">
        <v>0.61299999999999999</v>
      </c>
      <c r="S178">
        <f t="shared" si="14"/>
        <v>0.60000000000000009</v>
      </c>
      <c r="T178" s="69">
        <v>543</v>
      </c>
      <c r="W178" s="10">
        <v>170</v>
      </c>
      <c r="X178" s="12">
        <v>26.101924840666168</v>
      </c>
      <c r="Y178">
        <v>0.78700000000000003</v>
      </c>
      <c r="Z178">
        <f t="shared" si="15"/>
        <v>0.8</v>
      </c>
      <c r="AA178" s="69">
        <v>150</v>
      </c>
      <c r="AD178" s="10">
        <v>407</v>
      </c>
      <c r="AE178" s="12">
        <v>14.120528060434797</v>
      </c>
      <c r="AF178" s="10">
        <v>0.35199999999999998</v>
      </c>
      <c r="AG178">
        <f t="shared" si="16"/>
        <v>0.35000000000000003</v>
      </c>
      <c r="AH178" s="69">
        <v>1038</v>
      </c>
      <c r="AI178" s="10"/>
      <c r="AJ178" s="10"/>
      <c r="AK178" s="10">
        <v>563</v>
      </c>
      <c r="AL178" s="12">
        <v>46.391344046770683</v>
      </c>
      <c r="AM178">
        <v>0.58199999999999996</v>
      </c>
      <c r="AN178">
        <f t="shared" si="17"/>
        <v>0.60000000000000009</v>
      </c>
      <c r="AO178" s="69">
        <v>638</v>
      </c>
      <c r="AQ178" s="10"/>
    </row>
    <row r="179" spans="2:43" x14ac:dyDescent="0.3">
      <c r="B179" s="10">
        <v>187</v>
      </c>
      <c r="C179" s="12">
        <v>50.036968740794279</v>
      </c>
      <c r="D179">
        <v>0.88800000000000001</v>
      </c>
      <c r="E179">
        <f t="shared" si="12"/>
        <v>0.9</v>
      </c>
      <c r="F179" s="69">
        <v>394</v>
      </c>
      <c r="I179" s="10">
        <v>1560</v>
      </c>
      <c r="J179" s="12">
        <v>3.7253605245148118</v>
      </c>
      <c r="K179" s="10">
        <v>0.72799999999999998</v>
      </c>
      <c r="L179">
        <f t="shared" si="13"/>
        <v>0.75</v>
      </c>
      <c r="M179" s="69">
        <v>252</v>
      </c>
      <c r="N179" s="10"/>
      <c r="O179" s="10"/>
      <c r="P179">
        <v>583</v>
      </c>
      <c r="Q179" s="12">
        <v>11.556938532445283</v>
      </c>
      <c r="R179">
        <v>0.88600000000000001</v>
      </c>
      <c r="S179">
        <f t="shared" si="14"/>
        <v>0.9</v>
      </c>
      <c r="T179" s="69">
        <v>553</v>
      </c>
      <c r="W179" s="10">
        <v>57</v>
      </c>
      <c r="X179" s="12">
        <v>25.626879583250027</v>
      </c>
      <c r="Y179">
        <v>0.78700000000000003</v>
      </c>
      <c r="Z179">
        <f t="shared" si="15"/>
        <v>0.8</v>
      </c>
      <c r="AA179" s="69">
        <v>153</v>
      </c>
      <c r="AD179" s="10">
        <v>485</v>
      </c>
      <c r="AE179" s="12">
        <v>14.106996166516312</v>
      </c>
      <c r="AF179" s="10">
        <v>0.61899999999999999</v>
      </c>
      <c r="AG179">
        <f t="shared" si="16"/>
        <v>0.60000000000000009</v>
      </c>
      <c r="AH179" s="69">
        <v>1078</v>
      </c>
      <c r="AI179" s="10"/>
      <c r="AJ179" s="10"/>
      <c r="AK179" s="10">
        <v>1069</v>
      </c>
      <c r="AL179" s="12">
        <v>46.391344046770683</v>
      </c>
      <c r="AM179">
        <v>0.52200000000000002</v>
      </c>
      <c r="AN179">
        <f t="shared" si="17"/>
        <v>0.5</v>
      </c>
      <c r="AO179" s="69">
        <v>645</v>
      </c>
      <c r="AQ179" s="10"/>
    </row>
    <row r="180" spans="2:43" x14ac:dyDescent="0.3">
      <c r="B180" s="10">
        <v>501</v>
      </c>
      <c r="C180" s="12">
        <v>49.848312865182741</v>
      </c>
      <c r="D180">
        <v>0.61699999999999999</v>
      </c>
      <c r="E180">
        <f t="shared" si="12"/>
        <v>0.60000000000000009</v>
      </c>
      <c r="F180" s="69">
        <v>410</v>
      </c>
      <c r="I180" s="10">
        <v>118</v>
      </c>
      <c r="J180" s="12">
        <v>3.70823233942262</v>
      </c>
      <c r="K180" s="10">
        <v>0.70799999999999996</v>
      </c>
      <c r="L180">
        <f t="shared" si="13"/>
        <v>0.70000000000000007</v>
      </c>
      <c r="M180" s="69">
        <v>303</v>
      </c>
      <c r="N180" s="10"/>
      <c r="O180" s="10"/>
      <c r="P180">
        <v>811</v>
      </c>
      <c r="Q180" s="12">
        <v>11.507254783503184</v>
      </c>
      <c r="R180">
        <v>0.55700000000000005</v>
      </c>
      <c r="S180">
        <f t="shared" si="14"/>
        <v>0.55000000000000004</v>
      </c>
      <c r="T180" s="69">
        <v>559</v>
      </c>
      <c r="W180" s="10">
        <v>264</v>
      </c>
      <c r="X180" s="12">
        <v>25.547261900862186</v>
      </c>
      <c r="Y180">
        <v>0.72699999999999998</v>
      </c>
      <c r="Z180">
        <f t="shared" si="15"/>
        <v>0.75</v>
      </c>
      <c r="AA180" s="69">
        <v>159</v>
      </c>
      <c r="AD180" s="10">
        <v>643</v>
      </c>
      <c r="AE180" s="12">
        <v>14.106996166516312</v>
      </c>
      <c r="AF180" s="10">
        <v>0.78300000000000003</v>
      </c>
      <c r="AG180">
        <f t="shared" si="16"/>
        <v>0.8</v>
      </c>
      <c r="AH180" s="69">
        <v>1128</v>
      </c>
      <c r="AI180" s="10"/>
      <c r="AJ180" s="10"/>
      <c r="AK180" s="10">
        <v>1163</v>
      </c>
      <c r="AL180" s="12">
        <v>46.346036637108675</v>
      </c>
      <c r="AM180">
        <v>0.85199999999999998</v>
      </c>
      <c r="AN180">
        <f t="shared" si="17"/>
        <v>0.85000000000000009</v>
      </c>
      <c r="AO180" s="69">
        <v>646</v>
      </c>
      <c r="AQ180" s="10"/>
    </row>
    <row r="181" spans="2:43" x14ac:dyDescent="0.3">
      <c r="B181" s="10">
        <v>813</v>
      </c>
      <c r="C181" s="12">
        <v>49.705070290706864</v>
      </c>
      <c r="D181">
        <v>0.29599999999999999</v>
      </c>
      <c r="E181">
        <f t="shared" si="12"/>
        <v>0.30000000000000004</v>
      </c>
      <c r="F181" s="69">
        <v>414</v>
      </c>
      <c r="I181" s="10">
        <v>1215</v>
      </c>
      <c r="J181" s="12">
        <v>3.6910246719124271</v>
      </c>
      <c r="K181" s="10">
        <v>0.76800000000000002</v>
      </c>
      <c r="L181">
        <f t="shared" si="13"/>
        <v>0.75</v>
      </c>
      <c r="M181" s="69">
        <v>340</v>
      </c>
      <c r="N181" s="10"/>
      <c r="O181" s="10"/>
      <c r="P181">
        <v>578</v>
      </c>
      <c r="Q181" s="12">
        <v>11.485104128154994</v>
      </c>
      <c r="R181">
        <v>0.67300000000000004</v>
      </c>
      <c r="S181">
        <f t="shared" si="14"/>
        <v>0.65</v>
      </c>
      <c r="T181" s="69">
        <v>565</v>
      </c>
      <c r="W181" s="10">
        <v>107</v>
      </c>
      <c r="X181" s="12">
        <v>25.142860496789307</v>
      </c>
      <c r="Y181">
        <v>0.52600000000000002</v>
      </c>
      <c r="Z181">
        <f t="shared" si="15"/>
        <v>0.55000000000000004</v>
      </c>
      <c r="AA181" s="69">
        <v>162</v>
      </c>
      <c r="AD181" s="10">
        <v>705</v>
      </c>
      <c r="AE181" s="12">
        <v>14.007362844007739</v>
      </c>
      <c r="AF181" s="10">
        <v>0.59599999999999997</v>
      </c>
      <c r="AG181">
        <f t="shared" si="16"/>
        <v>0.60000000000000009</v>
      </c>
      <c r="AH181" s="68">
        <v>0.55000000000000004</v>
      </c>
      <c r="AI181" s="1" t="s">
        <v>62</v>
      </c>
      <c r="AJ181" s="10"/>
      <c r="AK181" s="10">
        <v>482</v>
      </c>
      <c r="AL181" s="12">
        <v>46.278680169155834</v>
      </c>
      <c r="AM181">
        <v>0.58399999999999996</v>
      </c>
      <c r="AN181">
        <f t="shared" si="17"/>
        <v>0.60000000000000009</v>
      </c>
      <c r="AO181" s="69">
        <v>666</v>
      </c>
      <c r="AQ181" s="10"/>
    </row>
    <row r="182" spans="2:43" x14ac:dyDescent="0.3">
      <c r="B182" s="10">
        <v>1085</v>
      </c>
      <c r="C182" s="12">
        <v>49.562698208002651</v>
      </c>
      <c r="D182">
        <v>0.70099999999999996</v>
      </c>
      <c r="E182">
        <f t="shared" si="12"/>
        <v>0.70000000000000007</v>
      </c>
      <c r="F182" s="69">
        <v>426</v>
      </c>
      <c r="I182" s="10">
        <v>1474</v>
      </c>
      <c r="J182" s="12">
        <v>3.6037540643471577</v>
      </c>
      <c r="K182" s="10">
        <v>0.83399999999999996</v>
      </c>
      <c r="L182">
        <f t="shared" si="13"/>
        <v>0.85000000000000009</v>
      </c>
      <c r="M182" s="69">
        <v>370</v>
      </c>
      <c r="N182" s="10"/>
      <c r="O182" s="10"/>
      <c r="P182">
        <v>499</v>
      </c>
      <c r="Q182" s="12">
        <v>11.451797811161432</v>
      </c>
      <c r="R182">
        <v>0.752</v>
      </c>
      <c r="S182">
        <f t="shared" si="14"/>
        <v>0.75</v>
      </c>
      <c r="T182" s="69">
        <v>574</v>
      </c>
      <c r="W182" s="10">
        <v>175</v>
      </c>
      <c r="X182" s="12">
        <v>24.952237121658939</v>
      </c>
      <c r="Y182">
        <v>0.59699999999999998</v>
      </c>
      <c r="Z182">
        <f t="shared" si="15"/>
        <v>0.60000000000000009</v>
      </c>
      <c r="AA182" s="69">
        <v>172</v>
      </c>
      <c r="AD182" s="10">
        <v>940</v>
      </c>
      <c r="AE182" s="12">
        <v>13.943589153480511</v>
      </c>
      <c r="AF182" s="10">
        <v>0.80400000000000005</v>
      </c>
      <c r="AG182">
        <f t="shared" si="16"/>
        <v>0.8</v>
      </c>
      <c r="AH182" s="69">
        <v>10</v>
      </c>
      <c r="AI182">
        <f>COUNTA(AH182:AH234)</f>
        <v>53</v>
      </c>
      <c r="AJ182">
        <f>(AI182/998)*100</f>
        <v>5.3106212424849701</v>
      </c>
      <c r="AK182" s="10">
        <v>777</v>
      </c>
      <c r="AL182" s="12">
        <v>46.074638283300025</v>
      </c>
      <c r="AM182">
        <v>0.88100000000000001</v>
      </c>
      <c r="AN182">
        <f t="shared" si="17"/>
        <v>0.9</v>
      </c>
      <c r="AO182" s="69">
        <v>669</v>
      </c>
      <c r="AQ182" s="10"/>
    </row>
    <row r="183" spans="2:43" x14ac:dyDescent="0.3">
      <c r="B183" s="10">
        <v>800</v>
      </c>
      <c r="C183" s="12">
        <v>49.370940688232743</v>
      </c>
      <c r="D183">
        <v>0.75</v>
      </c>
      <c r="E183">
        <f t="shared" si="12"/>
        <v>0.75</v>
      </c>
      <c r="F183" s="69">
        <v>444</v>
      </c>
      <c r="I183" s="10">
        <v>90</v>
      </c>
      <c r="J183" s="12">
        <v>3.5860450919955182</v>
      </c>
      <c r="K183" s="10">
        <v>0.71699999999999997</v>
      </c>
      <c r="L183">
        <f t="shared" si="13"/>
        <v>0.70000000000000007</v>
      </c>
      <c r="M183" s="69">
        <v>428</v>
      </c>
      <c r="N183" s="10"/>
      <c r="O183" s="10"/>
      <c r="P183">
        <v>323</v>
      </c>
      <c r="Q183" s="12">
        <v>11.407238117613467</v>
      </c>
      <c r="R183">
        <v>0.75700000000000001</v>
      </c>
      <c r="S183">
        <f t="shared" si="14"/>
        <v>0.75</v>
      </c>
      <c r="T183" s="69">
        <v>615</v>
      </c>
      <c r="W183" s="10">
        <v>211</v>
      </c>
      <c r="X183" s="12">
        <v>24.842286676816478</v>
      </c>
      <c r="Y183">
        <v>0.54200000000000004</v>
      </c>
      <c r="Z183">
        <f t="shared" si="15"/>
        <v>0.55000000000000004</v>
      </c>
      <c r="AA183" s="69">
        <v>173</v>
      </c>
      <c r="AD183" s="10">
        <v>1036</v>
      </c>
      <c r="AE183" s="12">
        <v>13.902437300372828</v>
      </c>
      <c r="AF183" s="10">
        <v>0.629</v>
      </c>
      <c r="AG183">
        <f t="shared" si="16"/>
        <v>0.65</v>
      </c>
      <c r="AH183" s="69">
        <v>11</v>
      </c>
      <c r="AI183" s="10"/>
      <c r="AJ183" s="10"/>
      <c r="AK183" s="10">
        <v>915</v>
      </c>
      <c r="AL183" s="12">
        <v>45.550753694098418</v>
      </c>
      <c r="AM183">
        <v>0.35299999999999998</v>
      </c>
      <c r="AN183">
        <f t="shared" si="17"/>
        <v>0.35000000000000003</v>
      </c>
      <c r="AO183" s="69">
        <v>703</v>
      </c>
      <c r="AQ183" s="10"/>
    </row>
    <row r="184" spans="2:43" x14ac:dyDescent="0.3">
      <c r="B184" s="10">
        <v>151</v>
      </c>
      <c r="C184" s="12">
        <v>49.275428073330374</v>
      </c>
      <c r="D184">
        <v>0.69599999999999995</v>
      </c>
      <c r="E184">
        <f t="shared" si="12"/>
        <v>0.70000000000000007</v>
      </c>
      <c r="F184" s="69">
        <v>456</v>
      </c>
      <c r="I184" s="10">
        <v>1462</v>
      </c>
      <c r="J184" s="12">
        <v>3.5860450919955182</v>
      </c>
      <c r="K184" s="10">
        <v>0.9</v>
      </c>
      <c r="L184">
        <f t="shared" si="13"/>
        <v>0.9</v>
      </c>
      <c r="M184" s="69">
        <v>465</v>
      </c>
      <c r="N184" s="10"/>
      <c r="O184" s="10"/>
      <c r="P184">
        <v>590</v>
      </c>
      <c r="Q184" s="12">
        <v>11.379299701632172</v>
      </c>
      <c r="R184">
        <v>0.67500000000000004</v>
      </c>
      <c r="S184">
        <f t="shared" si="14"/>
        <v>0.70000000000000007</v>
      </c>
      <c r="T184" s="69">
        <v>616</v>
      </c>
      <c r="W184" s="10">
        <v>169</v>
      </c>
      <c r="X184" s="12">
        <v>24.73184742979732</v>
      </c>
      <c r="Y184">
        <v>0.745</v>
      </c>
      <c r="Z184">
        <f t="shared" si="15"/>
        <v>0.75</v>
      </c>
      <c r="AA184" s="69">
        <v>190</v>
      </c>
      <c r="AD184" s="10">
        <v>1002</v>
      </c>
      <c r="AE184" s="12">
        <v>13.851974566522602</v>
      </c>
      <c r="AF184" s="10">
        <v>0.63100000000000001</v>
      </c>
      <c r="AG184">
        <f t="shared" si="16"/>
        <v>0.65</v>
      </c>
      <c r="AH184" s="69">
        <v>14</v>
      </c>
      <c r="AI184" s="10"/>
      <c r="AJ184" s="10"/>
      <c r="AK184" s="10">
        <v>880</v>
      </c>
      <c r="AL184" s="12">
        <v>45.482219474550924</v>
      </c>
      <c r="AM184">
        <v>0.77300000000000002</v>
      </c>
      <c r="AN184">
        <f t="shared" si="17"/>
        <v>0.75</v>
      </c>
      <c r="AO184" s="69">
        <v>706</v>
      </c>
      <c r="AQ184" s="10"/>
    </row>
    <row r="185" spans="2:43" x14ac:dyDescent="0.3">
      <c r="B185" s="10">
        <v>845</v>
      </c>
      <c r="C185" s="12">
        <v>49.226309038358359</v>
      </c>
      <c r="D185">
        <v>0.80900000000000005</v>
      </c>
      <c r="E185">
        <f t="shared" si="12"/>
        <v>0.8</v>
      </c>
      <c r="F185" s="69">
        <v>482</v>
      </c>
      <c r="I185" s="10">
        <v>274</v>
      </c>
      <c r="J185" s="12">
        <v>3.5682482323055424</v>
      </c>
      <c r="K185" s="10">
        <v>0.62</v>
      </c>
      <c r="L185">
        <f t="shared" si="13"/>
        <v>0.60000000000000009</v>
      </c>
      <c r="M185" s="69">
        <v>484</v>
      </c>
      <c r="N185" s="10"/>
      <c r="O185" s="10"/>
      <c r="P185">
        <v>201</v>
      </c>
      <c r="Q185" s="12">
        <v>11.278148363940012</v>
      </c>
      <c r="R185">
        <v>0.77</v>
      </c>
      <c r="S185">
        <f t="shared" si="14"/>
        <v>0.75</v>
      </c>
      <c r="T185" s="69">
        <v>630</v>
      </c>
      <c r="W185" s="10">
        <v>137</v>
      </c>
      <c r="X185" s="12">
        <v>24.677732356252434</v>
      </c>
      <c r="Y185">
        <v>0.78800000000000003</v>
      </c>
      <c r="Z185">
        <f t="shared" si="15"/>
        <v>0.8</v>
      </c>
      <c r="AA185" s="69">
        <v>197</v>
      </c>
      <c r="AD185" s="10">
        <v>651</v>
      </c>
      <c r="AE185" s="12">
        <v>13.833578841850541</v>
      </c>
      <c r="AF185" s="10">
        <v>0.73799999999999999</v>
      </c>
      <c r="AG185">
        <f t="shared" si="16"/>
        <v>0.75</v>
      </c>
      <c r="AH185" s="69">
        <v>38</v>
      </c>
      <c r="AI185" s="10"/>
      <c r="AJ185" s="10"/>
      <c r="AK185" s="10">
        <v>1084</v>
      </c>
      <c r="AL185" s="12">
        <v>45.320966820741639</v>
      </c>
      <c r="AM185">
        <v>0.64500000000000002</v>
      </c>
      <c r="AN185">
        <f t="shared" si="17"/>
        <v>0.65</v>
      </c>
      <c r="AO185" s="69">
        <v>727</v>
      </c>
      <c r="AQ185" s="10"/>
    </row>
    <row r="186" spans="2:43" x14ac:dyDescent="0.3">
      <c r="B186" s="10">
        <v>296</v>
      </c>
      <c r="C186" s="12">
        <v>49.03453432304503</v>
      </c>
      <c r="D186">
        <v>0.51700000000000002</v>
      </c>
      <c r="E186">
        <f t="shared" si="12"/>
        <v>0.5</v>
      </c>
      <c r="F186" s="69">
        <v>490</v>
      </c>
      <c r="I186" s="10">
        <v>1159</v>
      </c>
      <c r="J186" s="12">
        <v>3.5682482323055424</v>
      </c>
      <c r="K186" s="10">
        <v>0.59199999999999997</v>
      </c>
      <c r="L186">
        <f t="shared" si="13"/>
        <v>0.60000000000000009</v>
      </c>
      <c r="M186" s="69">
        <v>521</v>
      </c>
      <c r="N186" s="10"/>
      <c r="O186" s="10"/>
      <c r="P186">
        <v>615</v>
      </c>
      <c r="Q186" s="12">
        <v>11.198843474056307</v>
      </c>
      <c r="R186">
        <v>0.58799999999999997</v>
      </c>
      <c r="S186">
        <f t="shared" si="14"/>
        <v>0.60000000000000009</v>
      </c>
      <c r="T186" s="69">
        <v>639</v>
      </c>
      <c r="W186" s="10">
        <v>200</v>
      </c>
      <c r="X186" s="12">
        <v>24.258839988272157</v>
      </c>
      <c r="Y186">
        <v>0.59399999999999997</v>
      </c>
      <c r="Z186">
        <f t="shared" si="15"/>
        <v>0.60000000000000009</v>
      </c>
      <c r="AA186" s="69">
        <v>216</v>
      </c>
      <c r="AD186" s="10">
        <v>899</v>
      </c>
      <c r="AE186" s="12">
        <v>13.805939296073046</v>
      </c>
      <c r="AF186" s="10">
        <v>0.67800000000000005</v>
      </c>
      <c r="AG186">
        <f t="shared" si="16"/>
        <v>0.70000000000000007</v>
      </c>
      <c r="AH186" s="69">
        <v>58</v>
      </c>
      <c r="AI186" s="10"/>
      <c r="AJ186" s="10"/>
      <c r="AK186" s="10">
        <v>941</v>
      </c>
      <c r="AL186" s="12">
        <v>44.835149082253253</v>
      </c>
      <c r="AM186">
        <v>0.58099999999999996</v>
      </c>
      <c r="AN186">
        <f t="shared" si="17"/>
        <v>0.60000000000000009</v>
      </c>
      <c r="AO186" s="69">
        <v>733</v>
      </c>
      <c r="AQ186" s="10"/>
    </row>
    <row r="187" spans="2:43" x14ac:dyDescent="0.3">
      <c r="B187" s="10">
        <v>194</v>
      </c>
      <c r="C187" s="12">
        <v>48.986473336650405</v>
      </c>
      <c r="D187">
        <v>0.71799999999999997</v>
      </c>
      <c r="E187">
        <f t="shared" si="12"/>
        <v>0.70000000000000007</v>
      </c>
      <c r="F187" s="69">
        <v>511</v>
      </c>
      <c r="I187" s="10">
        <v>111</v>
      </c>
      <c r="J187" s="12">
        <v>3.5503621636219189</v>
      </c>
      <c r="K187" s="10">
        <v>0.60899999999999999</v>
      </c>
      <c r="L187">
        <f t="shared" si="13"/>
        <v>0.60000000000000009</v>
      </c>
      <c r="M187" s="69">
        <v>531</v>
      </c>
      <c r="N187" s="10"/>
      <c r="O187" s="10"/>
      <c r="P187">
        <v>196</v>
      </c>
      <c r="Q187" s="12">
        <v>11.170383851240114</v>
      </c>
      <c r="R187">
        <v>0.77100000000000002</v>
      </c>
      <c r="S187">
        <f t="shared" si="14"/>
        <v>0.75</v>
      </c>
      <c r="T187" s="69">
        <v>647</v>
      </c>
      <c r="W187" s="10">
        <v>2</v>
      </c>
      <c r="X187" s="12">
        <v>24.002935112037051</v>
      </c>
      <c r="Y187" s="64">
        <v>0.69299999999999995</v>
      </c>
      <c r="Z187">
        <f t="shared" si="15"/>
        <v>0.70000000000000007</v>
      </c>
      <c r="AA187" s="69">
        <v>229</v>
      </c>
      <c r="AD187" s="10">
        <v>234</v>
      </c>
      <c r="AE187" s="12">
        <v>13.676216184368958</v>
      </c>
      <c r="AF187" s="10">
        <v>0.60899999999999999</v>
      </c>
      <c r="AG187">
        <f t="shared" si="16"/>
        <v>0.60000000000000009</v>
      </c>
      <c r="AH187" s="69">
        <v>61</v>
      </c>
      <c r="AI187" s="10"/>
      <c r="AJ187" s="10"/>
      <c r="AK187" s="10">
        <v>387</v>
      </c>
      <c r="AL187" s="12">
        <v>44.81242472748265</v>
      </c>
      <c r="AM187">
        <v>0.54600000000000004</v>
      </c>
      <c r="AN187">
        <f t="shared" si="17"/>
        <v>0.55000000000000004</v>
      </c>
      <c r="AO187" s="69">
        <v>753</v>
      </c>
      <c r="AQ187" s="10"/>
    </row>
    <row r="188" spans="2:43" x14ac:dyDescent="0.3">
      <c r="B188" s="10">
        <v>256</v>
      </c>
      <c r="C188" s="12">
        <v>48.694496651678143</v>
      </c>
      <c r="D188">
        <v>0.748</v>
      </c>
      <c r="E188">
        <f t="shared" si="12"/>
        <v>0.75</v>
      </c>
      <c r="F188" s="69">
        <v>522</v>
      </c>
      <c r="I188" s="10">
        <v>164</v>
      </c>
      <c r="J188" s="12">
        <v>3.5503621636219189</v>
      </c>
      <c r="K188" s="10">
        <v>0.748</v>
      </c>
      <c r="L188">
        <f t="shared" si="13"/>
        <v>0.75</v>
      </c>
      <c r="M188" s="69">
        <v>565</v>
      </c>
      <c r="N188" s="10"/>
      <c r="O188" s="10"/>
      <c r="P188">
        <v>804</v>
      </c>
      <c r="Q188" s="12">
        <v>11.164683221192279</v>
      </c>
      <c r="R188">
        <v>0.77400000000000002</v>
      </c>
      <c r="S188">
        <f t="shared" si="14"/>
        <v>0.75</v>
      </c>
      <c r="T188" s="69">
        <v>648</v>
      </c>
      <c r="W188" s="10">
        <v>293</v>
      </c>
      <c r="X188" s="12">
        <v>23.891280583191296</v>
      </c>
      <c r="Y188">
        <v>0.81899999999999995</v>
      </c>
      <c r="Z188">
        <f t="shared" si="15"/>
        <v>0.8</v>
      </c>
      <c r="AA188" s="69">
        <v>232</v>
      </c>
      <c r="AD188" s="10">
        <v>748</v>
      </c>
      <c r="AE188" s="12">
        <v>13.545250769045841</v>
      </c>
      <c r="AF188" s="10">
        <v>0.65200000000000002</v>
      </c>
      <c r="AG188">
        <f t="shared" si="16"/>
        <v>0.65</v>
      </c>
      <c r="AH188" s="69">
        <v>86</v>
      </c>
      <c r="AI188" s="10"/>
      <c r="AJ188" s="10"/>
      <c r="AK188" s="10">
        <v>914</v>
      </c>
      <c r="AL188" s="12">
        <v>44.554548299770609</v>
      </c>
      <c r="AM188">
        <v>0.62</v>
      </c>
      <c r="AN188">
        <f t="shared" si="17"/>
        <v>0.60000000000000009</v>
      </c>
      <c r="AO188" s="69">
        <v>755</v>
      </c>
      <c r="AQ188" s="10"/>
    </row>
    <row r="189" spans="2:43" x14ac:dyDescent="0.3">
      <c r="B189" s="10">
        <v>946</v>
      </c>
      <c r="C189" s="12">
        <v>48.694496651678143</v>
      </c>
      <c r="D189">
        <v>0.77200000000000002</v>
      </c>
      <c r="E189">
        <f t="shared" si="12"/>
        <v>0.75</v>
      </c>
      <c r="F189" s="69">
        <v>543</v>
      </c>
      <c r="I189" s="10">
        <v>643</v>
      </c>
      <c r="J189" s="12">
        <v>3.5503621636219189</v>
      </c>
      <c r="K189" s="10">
        <v>0.626</v>
      </c>
      <c r="L189">
        <f t="shared" si="13"/>
        <v>0.65</v>
      </c>
      <c r="M189" s="69">
        <v>616</v>
      </c>
      <c r="N189" s="10"/>
      <c r="O189" s="10"/>
      <c r="P189">
        <v>312</v>
      </c>
      <c r="Q189" s="12">
        <v>11.158979678944617</v>
      </c>
      <c r="R189">
        <v>0.48</v>
      </c>
      <c r="S189">
        <f t="shared" si="14"/>
        <v>0.5</v>
      </c>
      <c r="T189" s="69">
        <v>651</v>
      </c>
      <c r="W189" s="10">
        <v>267</v>
      </c>
      <c r="X189" s="12">
        <v>23.77642441290137</v>
      </c>
      <c r="Y189">
        <v>0.81100000000000005</v>
      </c>
      <c r="Z189">
        <f t="shared" si="15"/>
        <v>0.8</v>
      </c>
      <c r="AA189" s="69">
        <v>240</v>
      </c>
      <c r="AD189" s="10">
        <v>367</v>
      </c>
      <c r="AE189" s="12">
        <v>13.446189622059965</v>
      </c>
      <c r="AF189" s="10">
        <v>0.70099999999999996</v>
      </c>
      <c r="AG189">
        <f t="shared" si="16"/>
        <v>0.70000000000000007</v>
      </c>
      <c r="AH189" s="69">
        <v>105</v>
      </c>
      <c r="AI189" s="10"/>
      <c r="AJ189" s="10"/>
      <c r="AK189" s="10">
        <v>1038</v>
      </c>
      <c r="AL189" s="12">
        <v>44.414299799255957</v>
      </c>
      <c r="AM189">
        <v>0.58299999999999996</v>
      </c>
      <c r="AN189">
        <f t="shared" si="17"/>
        <v>0.60000000000000009</v>
      </c>
      <c r="AO189" s="69">
        <v>775</v>
      </c>
      <c r="AQ189" s="10"/>
    </row>
    <row r="190" spans="2:43" x14ac:dyDescent="0.3">
      <c r="B190" s="10">
        <v>433</v>
      </c>
      <c r="C190" s="12">
        <v>48.646099718731548</v>
      </c>
      <c r="D190">
        <v>0.63500000000000001</v>
      </c>
      <c r="E190">
        <f t="shared" si="12"/>
        <v>0.65</v>
      </c>
      <c r="F190" s="69">
        <v>572</v>
      </c>
      <c r="I190" s="10">
        <v>252</v>
      </c>
      <c r="J190" s="12">
        <v>3.5143169441487601</v>
      </c>
      <c r="K190" s="10">
        <v>0.71299999999999997</v>
      </c>
      <c r="L190">
        <f t="shared" si="13"/>
        <v>0.70000000000000007</v>
      </c>
      <c r="M190" s="69">
        <v>676</v>
      </c>
      <c r="N190" s="10"/>
      <c r="O190" s="10"/>
      <c r="P190">
        <v>603</v>
      </c>
      <c r="Q190" s="12">
        <v>11.009650523917072</v>
      </c>
      <c r="R190">
        <v>0.70899999999999996</v>
      </c>
      <c r="S190">
        <f t="shared" si="14"/>
        <v>0.70000000000000007</v>
      </c>
      <c r="T190" s="69">
        <v>668</v>
      </c>
      <c r="W190" s="10">
        <v>294</v>
      </c>
      <c r="X190" s="12">
        <v>23.6879012866228</v>
      </c>
      <c r="Y190">
        <v>0.67100000000000004</v>
      </c>
      <c r="Z190">
        <f t="shared" si="15"/>
        <v>0.65</v>
      </c>
      <c r="AA190" s="69">
        <v>247</v>
      </c>
      <c r="AD190" s="10">
        <v>382</v>
      </c>
      <c r="AE190" s="12">
        <v>13.446189622059965</v>
      </c>
      <c r="AF190" s="10">
        <v>0.754</v>
      </c>
      <c r="AG190">
        <f t="shared" si="16"/>
        <v>0.75</v>
      </c>
      <c r="AH190" s="69">
        <v>108</v>
      </c>
      <c r="AI190" s="10"/>
      <c r="AJ190" s="10"/>
      <c r="AK190" s="10">
        <v>341</v>
      </c>
      <c r="AL190" s="12">
        <v>44.366973484344882</v>
      </c>
      <c r="AM190">
        <v>0.5</v>
      </c>
      <c r="AN190">
        <f t="shared" si="17"/>
        <v>0.5</v>
      </c>
      <c r="AO190" s="69">
        <v>782</v>
      </c>
      <c r="AQ190" s="10"/>
    </row>
    <row r="191" spans="2:43" x14ac:dyDescent="0.3">
      <c r="B191" s="10">
        <v>893</v>
      </c>
      <c r="C191" s="12">
        <v>48.646099718731548</v>
      </c>
      <c r="D191">
        <v>0.50900000000000001</v>
      </c>
      <c r="E191">
        <f t="shared" si="12"/>
        <v>0.5</v>
      </c>
      <c r="F191" s="69">
        <v>573</v>
      </c>
      <c r="I191" s="10">
        <v>1069</v>
      </c>
      <c r="J191" s="12">
        <v>3.5143169441487601</v>
      </c>
      <c r="K191" s="10">
        <v>0.71099999999999997</v>
      </c>
      <c r="L191">
        <f t="shared" si="13"/>
        <v>0.70000000000000007</v>
      </c>
      <c r="M191" s="69">
        <v>698</v>
      </c>
      <c r="N191" s="10"/>
      <c r="O191" s="10"/>
      <c r="P191">
        <v>121</v>
      </c>
      <c r="Q191" s="12">
        <v>10.905070998313775</v>
      </c>
      <c r="R191">
        <v>0.64900000000000002</v>
      </c>
      <c r="S191">
        <f t="shared" si="14"/>
        <v>0.65</v>
      </c>
      <c r="T191" s="69">
        <v>669</v>
      </c>
      <c r="W191" s="10">
        <v>49</v>
      </c>
      <c r="X191" s="12">
        <v>23.515270236135521</v>
      </c>
      <c r="Y191">
        <v>0.71599999999999997</v>
      </c>
      <c r="Z191">
        <f t="shared" si="15"/>
        <v>0.70000000000000007</v>
      </c>
      <c r="AA191" s="69">
        <v>253</v>
      </c>
      <c r="AD191" s="10">
        <v>987</v>
      </c>
      <c r="AE191" s="12">
        <v>13.44145421440402</v>
      </c>
      <c r="AF191" s="10">
        <v>0.58299999999999996</v>
      </c>
      <c r="AG191">
        <f t="shared" si="16"/>
        <v>0.60000000000000009</v>
      </c>
      <c r="AH191" s="69">
        <v>109</v>
      </c>
      <c r="AI191" s="10"/>
      <c r="AJ191" s="10"/>
      <c r="AK191" s="10">
        <v>518</v>
      </c>
      <c r="AL191" s="12">
        <v>43.631958095964656</v>
      </c>
      <c r="AM191">
        <v>0.71699999999999997</v>
      </c>
      <c r="AN191">
        <f t="shared" si="17"/>
        <v>0.70000000000000007</v>
      </c>
      <c r="AO191" s="69">
        <v>788</v>
      </c>
      <c r="AQ191" s="10"/>
    </row>
    <row r="192" spans="2:43" x14ac:dyDescent="0.3">
      <c r="B192" s="10">
        <v>835</v>
      </c>
      <c r="C192" s="12">
        <v>48.207020412494053</v>
      </c>
      <c r="D192">
        <v>0.73899999999999999</v>
      </c>
      <c r="E192">
        <f t="shared" si="12"/>
        <v>0.75</v>
      </c>
      <c r="F192" s="69">
        <v>574</v>
      </c>
      <c r="I192" s="10">
        <v>637</v>
      </c>
      <c r="J192" s="12">
        <v>3.477898169151024</v>
      </c>
      <c r="K192" s="10">
        <v>0.84699999999999998</v>
      </c>
      <c r="L192">
        <f t="shared" si="13"/>
        <v>0.85000000000000009</v>
      </c>
      <c r="M192" s="69">
        <v>799</v>
      </c>
      <c r="N192" s="10"/>
      <c r="O192" s="10"/>
      <c r="P192">
        <v>390</v>
      </c>
      <c r="Q192" s="12">
        <v>10.823032759612019</v>
      </c>
      <c r="R192">
        <v>0.55100000000000005</v>
      </c>
      <c r="S192">
        <f t="shared" si="14"/>
        <v>0.55000000000000004</v>
      </c>
      <c r="T192" s="69">
        <v>679</v>
      </c>
      <c r="W192" s="10">
        <v>131</v>
      </c>
      <c r="X192" s="12">
        <v>23.458348859937633</v>
      </c>
      <c r="Y192">
        <v>0.75600000000000001</v>
      </c>
      <c r="Z192">
        <f t="shared" si="15"/>
        <v>0.75</v>
      </c>
      <c r="AA192" s="69">
        <v>257</v>
      </c>
      <c r="AD192" s="10">
        <v>984</v>
      </c>
      <c r="AE192" s="12">
        <v>13.389254195014408</v>
      </c>
      <c r="AF192" s="10">
        <v>0.54700000000000004</v>
      </c>
      <c r="AG192">
        <f t="shared" si="16"/>
        <v>0.55000000000000004</v>
      </c>
      <c r="AH192" s="69">
        <v>117</v>
      </c>
      <c r="AI192" s="10"/>
      <c r="AJ192" s="10"/>
      <c r="AK192" s="10">
        <v>272</v>
      </c>
      <c r="AL192" s="12">
        <v>43.487270502931509</v>
      </c>
      <c r="AM192">
        <v>0.57199999999999995</v>
      </c>
      <c r="AN192">
        <f t="shared" si="17"/>
        <v>0.55000000000000004</v>
      </c>
      <c r="AO192" s="69">
        <v>793</v>
      </c>
      <c r="AQ192" s="10"/>
    </row>
    <row r="193" spans="2:43" x14ac:dyDescent="0.3">
      <c r="B193" s="10">
        <v>273</v>
      </c>
      <c r="C193" s="12">
        <v>48.058886110162661</v>
      </c>
      <c r="D193">
        <v>0.80100000000000005</v>
      </c>
      <c r="E193">
        <f t="shared" si="12"/>
        <v>0.8</v>
      </c>
      <c r="F193" s="69">
        <v>583</v>
      </c>
      <c r="I193" s="10">
        <v>1137</v>
      </c>
      <c r="J193" s="12">
        <v>3.477898169151024</v>
      </c>
      <c r="K193" s="10">
        <v>0.59099999999999997</v>
      </c>
      <c r="L193">
        <f t="shared" si="13"/>
        <v>0.60000000000000009</v>
      </c>
      <c r="M193" s="69">
        <v>822</v>
      </c>
      <c r="N193" s="10"/>
      <c r="O193" s="10"/>
      <c r="P193">
        <v>111</v>
      </c>
      <c r="Q193" s="12">
        <v>10.817149077329084</v>
      </c>
      <c r="R193">
        <v>0.61799999999999999</v>
      </c>
      <c r="S193">
        <f t="shared" si="14"/>
        <v>0.60000000000000009</v>
      </c>
      <c r="T193" s="69">
        <v>685</v>
      </c>
      <c r="W193" s="10">
        <v>244</v>
      </c>
      <c r="X193" s="12">
        <v>23.368620856544172</v>
      </c>
      <c r="Y193">
        <v>0.59599999999999997</v>
      </c>
      <c r="Z193">
        <f t="shared" si="15"/>
        <v>0.60000000000000009</v>
      </c>
      <c r="AA193" s="69">
        <v>258</v>
      </c>
      <c r="AD193" s="10">
        <v>862</v>
      </c>
      <c r="AE193" s="12">
        <v>13.379741402200711</v>
      </c>
      <c r="AF193" s="10">
        <v>0.65800000000000003</v>
      </c>
      <c r="AG193">
        <f t="shared" si="16"/>
        <v>0.65</v>
      </c>
      <c r="AH193" s="69">
        <v>119</v>
      </c>
      <c r="AI193" s="10"/>
      <c r="AJ193" s="10"/>
      <c r="AK193" s="10">
        <v>639</v>
      </c>
      <c r="AL193" s="12">
        <v>43.343568706980427</v>
      </c>
      <c r="AM193">
        <v>0.61099999999999999</v>
      </c>
      <c r="AN193">
        <f t="shared" si="17"/>
        <v>0.60000000000000009</v>
      </c>
      <c r="AO193" s="69">
        <v>798</v>
      </c>
      <c r="AQ193" s="10"/>
    </row>
    <row r="194" spans="2:43" x14ac:dyDescent="0.3">
      <c r="B194" s="10">
        <v>595</v>
      </c>
      <c r="C194" s="12">
        <v>48.058886110162661</v>
      </c>
      <c r="D194">
        <v>0.72099999999999997</v>
      </c>
      <c r="E194">
        <f t="shared" si="12"/>
        <v>0.70000000000000007</v>
      </c>
      <c r="F194" s="69">
        <v>587</v>
      </c>
      <c r="I194" s="10">
        <v>676</v>
      </c>
      <c r="J194" s="12">
        <v>3.4595450164017998</v>
      </c>
      <c r="K194" s="10">
        <v>0.70599999999999996</v>
      </c>
      <c r="L194">
        <f t="shared" si="13"/>
        <v>0.70000000000000007</v>
      </c>
      <c r="M194" s="69">
        <v>856</v>
      </c>
      <c r="N194" s="10"/>
      <c r="O194" s="10"/>
      <c r="P194">
        <v>65</v>
      </c>
      <c r="Q194" s="12">
        <v>10.805372101515728</v>
      </c>
      <c r="R194">
        <v>0.51100000000000001</v>
      </c>
      <c r="S194">
        <f t="shared" si="14"/>
        <v>0.5</v>
      </c>
      <c r="T194" s="69">
        <v>706</v>
      </c>
      <c r="W194" s="10">
        <v>303</v>
      </c>
      <c r="X194" s="12">
        <v>23.13590077361723</v>
      </c>
      <c r="Y194">
        <v>0.67400000000000004</v>
      </c>
      <c r="Z194">
        <f t="shared" si="15"/>
        <v>0.65</v>
      </c>
      <c r="AA194" s="69">
        <v>266</v>
      </c>
      <c r="AD194" s="10">
        <v>64</v>
      </c>
      <c r="AE194" s="12">
        <v>13.37022184112204</v>
      </c>
      <c r="AF194" s="10">
        <v>0.628</v>
      </c>
      <c r="AG194">
        <f t="shared" si="16"/>
        <v>0.65</v>
      </c>
      <c r="AH194" s="69">
        <v>142</v>
      </c>
      <c r="AI194" s="10"/>
      <c r="AJ194" s="10"/>
      <c r="AK194" s="10">
        <v>1062</v>
      </c>
      <c r="AL194" s="12">
        <v>43.174329102978291</v>
      </c>
      <c r="AM194">
        <v>0.54100000000000004</v>
      </c>
      <c r="AN194">
        <f t="shared" si="17"/>
        <v>0.55000000000000004</v>
      </c>
      <c r="AO194" s="69">
        <v>807</v>
      </c>
      <c r="AQ194" s="10"/>
    </row>
    <row r="195" spans="2:43" x14ac:dyDescent="0.3">
      <c r="B195" s="10">
        <v>639</v>
      </c>
      <c r="C195" s="12">
        <v>47.911622548219185</v>
      </c>
      <c r="D195">
        <v>0.70399999999999996</v>
      </c>
      <c r="E195">
        <f t="shared" si="12"/>
        <v>0.70000000000000007</v>
      </c>
      <c r="F195" s="69">
        <v>599</v>
      </c>
      <c r="I195" s="10">
        <v>1539</v>
      </c>
      <c r="J195" s="12">
        <v>3.4595450164017998</v>
      </c>
      <c r="K195" s="10">
        <v>0.65</v>
      </c>
      <c r="L195">
        <f t="shared" si="13"/>
        <v>0.65</v>
      </c>
      <c r="M195" s="69">
        <v>865</v>
      </c>
      <c r="N195" s="10"/>
      <c r="O195" s="10"/>
      <c r="P195">
        <v>319</v>
      </c>
      <c r="Q195" s="12">
        <v>10.69879596364428</v>
      </c>
      <c r="R195">
        <v>0.85</v>
      </c>
      <c r="S195">
        <f t="shared" si="14"/>
        <v>0.85000000000000009</v>
      </c>
      <c r="T195" s="69">
        <v>749</v>
      </c>
      <c r="W195" s="10">
        <v>250</v>
      </c>
      <c r="X195" s="12">
        <v>23.105612761999058</v>
      </c>
      <c r="Y195">
        <v>0.625</v>
      </c>
      <c r="Z195">
        <f t="shared" si="15"/>
        <v>0.65</v>
      </c>
      <c r="AA195" s="69">
        <v>269</v>
      </c>
      <c r="AD195" s="10">
        <v>81</v>
      </c>
      <c r="AE195" s="12">
        <v>13.308178713582905</v>
      </c>
      <c r="AF195" s="10">
        <v>0.78300000000000003</v>
      </c>
      <c r="AG195">
        <f t="shared" si="16"/>
        <v>0.8</v>
      </c>
      <c r="AH195" s="69">
        <v>159</v>
      </c>
      <c r="AI195" s="10"/>
      <c r="AJ195" s="10"/>
      <c r="AK195" s="10">
        <v>858</v>
      </c>
      <c r="AL195" s="12">
        <v>43.125642058926516</v>
      </c>
      <c r="AM195">
        <v>0.64900000000000002</v>
      </c>
      <c r="AN195">
        <f t="shared" si="17"/>
        <v>0.65</v>
      </c>
      <c r="AO195" s="69">
        <v>808</v>
      </c>
      <c r="AQ195" s="10"/>
    </row>
    <row r="196" spans="2:43" x14ac:dyDescent="0.3">
      <c r="B196" s="10">
        <v>907</v>
      </c>
      <c r="C196" s="12">
        <v>47.713229884241443</v>
      </c>
      <c r="D196">
        <v>0.32200000000000001</v>
      </c>
      <c r="E196">
        <f t="shared" si="12"/>
        <v>0.30000000000000004</v>
      </c>
      <c r="F196" s="69">
        <v>603</v>
      </c>
      <c r="I196" s="10">
        <v>293</v>
      </c>
      <c r="J196" s="12">
        <v>3.441093978088511</v>
      </c>
      <c r="K196" s="10">
        <v>0.28799999999999998</v>
      </c>
      <c r="L196">
        <f t="shared" si="13"/>
        <v>0.30000000000000004</v>
      </c>
      <c r="M196" s="69">
        <v>908</v>
      </c>
      <c r="N196" s="10"/>
      <c r="O196" s="10"/>
      <c r="P196">
        <v>768</v>
      </c>
      <c r="Q196" s="12">
        <v>10.657061855426031</v>
      </c>
      <c r="R196">
        <v>0.75</v>
      </c>
      <c r="S196">
        <f t="shared" si="14"/>
        <v>0.75</v>
      </c>
      <c r="T196" s="69">
        <v>759</v>
      </c>
      <c r="W196" s="10">
        <v>271</v>
      </c>
      <c r="X196" s="12">
        <v>22.986831253243512</v>
      </c>
      <c r="Y196">
        <v>0.53700000000000003</v>
      </c>
      <c r="Z196">
        <f t="shared" si="15"/>
        <v>0.55000000000000004</v>
      </c>
      <c r="AA196" s="69">
        <v>272</v>
      </c>
      <c r="AD196" s="10">
        <v>203</v>
      </c>
      <c r="AE196" s="12">
        <v>13.250650294192317</v>
      </c>
      <c r="AF196" s="10">
        <v>0.75800000000000001</v>
      </c>
      <c r="AG196">
        <f t="shared" si="16"/>
        <v>0.75</v>
      </c>
      <c r="AH196" s="69">
        <v>176</v>
      </c>
      <c r="AI196" s="10"/>
      <c r="AJ196" s="10"/>
      <c r="AK196" s="10">
        <v>279</v>
      </c>
      <c r="AL196" s="12">
        <v>43.07837782985218</v>
      </c>
      <c r="AM196">
        <v>0.443</v>
      </c>
      <c r="AN196">
        <f t="shared" si="17"/>
        <v>0.45</v>
      </c>
      <c r="AO196" s="69">
        <v>822</v>
      </c>
      <c r="AQ196" s="10"/>
    </row>
    <row r="197" spans="2:43" x14ac:dyDescent="0.3">
      <c r="B197" s="10">
        <v>669</v>
      </c>
      <c r="C197" s="12">
        <v>47.464408249280815</v>
      </c>
      <c r="D197">
        <v>0.48499999999999999</v>
      </c>
      <c r="E197">
        <f t="shared" ref="E197:E260" si="18">MROUND(D197,0.05)</f>
        <v>0.5</v>
      </c>
      <c r="F197" s="69">
        <v>645</v>
      </c>
      <c r="I197" s="10">
        <v>320</v>
      </c>
      <c r="J197" s="12">
        <v>3.441093978088511</v>
      </c>
      <c r="K197" s="10">
        <v>0.60399999999999998</v>
      </c>
      <c r="L197">
        <f t="shared" ref="L197:L260" si="19">MROUND(K197,0.05)</f>
        <v>0.60000000000000009</v>
      </c>
      <c r="M197" s="69">
        <v>929</v>
      </c>
      <c r="N197" s="10"/>
      <c r="O197" s="10"/>
      <c r="P197">
        <v>257</v>
      </c>
      <c r="Q197" s="12">
        <v>10.645107772184812</v>
      </c>
      <c r="R197">
        <v>0.64500000000000002</v>
      </c>
      <c r="S197">
        <f t="shared" ref="S197:S260" si="20">MROUND(R197,0.05)</f>
        <v>0.65</v>
      </c>
      <c r="T197" s="69">
        <v>788</v>
      </c>
      <c r="W197" s="10">
        <v>248</v>
      </c>
      <c r="X197" s="12">
        <v>22.956346563987136</v>
      </c>
      <c r="Y197">
        <v>0.77900000000000003</v>
      </c>
      <c r="Z197">
        <f t="shared" ref="Z197:Z260" si="21">MROUND(Y197,0.05)</f>
        <v>0.8</v>
      </c>
      <c r="AA197" s="69">
        <v>273</v>
      </c>
      <c r="AD197" s="10">
        <v>334</v>
      </c>
      <c r="AE197" s="12">
        <v>13.250650294192317</v>
      </c>
      <c r="AF197" s="10">
        <v>0.61399999999999999</v>
      </c>
      <c r="AG197">
        <f t="shared" ref="AG197:AG260" si="22">MROUND(AF197,0.05)</f>
        <v>0.60000000000000009</v>
      </c>
      <c r="AH197" s="69">
        <v>237</v>
      </c>
      <c r="AI197" s="10"/>
      <c r="AJ197" s="10"/>
      <c r="AK197" s="10">
        <v>418</v>
      </c>
      <c r="AL197" s="12">
        <v>43.07837782985218</v>
      </c>
      <c r="AM197">
        <v>0.52600000000000002</v>
      </c>
      <c r="AN197">
        <f t="shared" ref="AN197:AN260" si="23">MROUND(AM197,0.05)</f>
        <v>0.55000000000000004</v>
      </c>
      <c r="AO197" s="69">
        <v>825</v>
      </c>
      <c r="AQ197" s="10"/>
    </row>
    <row r="198" spans="2:43" x14ac:dyDescent="0.3">
      <c r="B198" s="10">
        <v>389</v>
      </c>
      <c r="C198" s="12">
        <v>47.264138426907174</v>
      </c>
      <c r="D198">
        <v>0.873</v>
      </c>
      <c r="E198">
        <f t="shared" si="18"/>
        <v>0.85000000000000009</v>
      </c>
      <c r="F198" s="69">
        <v>649</v>
      </c>
      <c r="I198" s="10">
        <v>565</v>
      </c>
      <c r="J198" s="12">
        <v>3.441093978088511</v>
      </c>
      <c r="K198" s="10">
        <v>0.68</v>
      </c>
      <c r="L198">
        <f t="shared" si="19"/>
        <v>0.70000000000000007</v>
      </c>
      <c r="M198" s="69">
        <v>937</v>
      </c>
      <c r="N198" s="10"/>
      <c r="O198" s="10"/>
      <c r="P198">
        <v>586</v>
      </c>
      <c r="Q198" s="12">
        <v>10.597156592484673</v>
      </c>
      <c r="R198">
        <v>0.72299999999999998</v>
      </c>
      <c r="S198">
        <f t="shared" si="20"/>
        <v>0.70000000000000007</v>
      </c>
      <c r="T198" s="69">
        <v>809</v>
      </c>
      <c r="W198" s="10">
        <v>36</v>
      </c>
      <c r="X198" s="12">
        <v>22.598592464869881</v>
      </c>
      <c r="Y198">
        <v>0.48199999999999998</v>
      </c>
      <c r="Z198">
        <f t="shared" si="21"/>
        <v>0.5</v>
      </c>
      <c r="AA198" s="69">
        <v>278</v>
      </c>
      <c r="AD198" s="10">
        <v>295</v>
      </c>
      <c r="AE198" s="12">
        <v>13.183216521636506</v>
      </c>
      <c r="AF198" s="10">
        <v>0.71299999999999997</v>
      </c>
      <c r="AG198">
        <f t="shared" si="22"/>
        <v>0.70000000000000007</v>
      </c>
      <c r="AH198" s="69">
        <v>239</v>
      </c>
      <c r="AI198" s="10"/>
      <c r="AJ198" s="10"/>
      <c r="AK198" s="10">
        <v>783</v>
      </c>
      <c r="AL198" s="12">
        <v>43.07837782985218</v>
      </c>
      <c r="AM198">
        <v>0.63</v>
      </c>
      <c r="AN198">
        <f t="shared" si="23"/>
        <v>0.65</v>
      </c>
      <c r="AO198" s="69">
        <v>828</v>
      </c>
      <c r="AQ198" s="10"/>
    </row>
    <row r="199" spans="2:43" x14ac:dyDescent="0.3">
      <c r="B199" s="10">
        <v>1015</v>
      </c>
      <c r="C199" s="12">
        <v>47.214275329844078</v>
      </c>
      <c r="D199">
        <v>0.78800000000000003</v>
      </c>
      <c r="E199">
        <f t="shared" si="18"/>
        <v>0.8</v>
      </c>
      <c r="F199" s="69">
        <v>655</v>
      </c>
      <c r="I199" s="10">
        <v>1241</v>
      </c>
      <c r="J199" s="12">
        <v>3.441093978088511</v>
      </c>
      <c r="K199" s="10">
        <v>0.79500000000000004</v>
      </c>
      <c r="L199">
        <f t="shared" si="19"/>
        <v>0.8</v>
      </c>
      <c r="M199" s="69">
        <v>1028</v>
      </c>
      <c r="N199" s="10"/>
      <c r="O199" s="10"/>
      <c r="P199">
        <v>35</v>
      </c>
      <c r="Q199" s="12">
        <v>10.500597343678363</v>
      </c>
      <c r="R199">
        <v>0.57499999999999996</v>
      </c>
      <c r="S199">
        <f t="shared" si="20"/>
        <v>0.60000000000000009</v>
      </c>
      <c r="T199" s="68">
        <v>0.65</v>
      </c>
      <c r="U199" s="1" t="s">
        <v>64</v>
      </c>
      <c r="W199" s="10">
        <v>114</v>
      </c>
      <c r="X199" s="12">
        <v>22.508265478488592</v>
      </c>
      <c r="Y199">
        <v>0.48699999999999999</v>
      </c>
      <c r="Z199">
        <f t="shared" si="21"/>
        <v>0.5</v>
      </c>
      <c r="AA199" s="69">
        <v>306</v>
      </c>
      <c r="AD199" s="10">
        <v>1085</v>
      </c>
      <c r="AE199" s="12">
        <v>13.120289114504834</v>
      </c>
      <c r="AF199" s="10">
        <v>0.73099999999999998</v>
      </c>
      <c r="AG199">
        <f t="shared" si="22"/>
        <v>0.75</v>
      </c>
      <c r="AH199" s="69">
        <v>276</v>
      </c>
      <c r="AI199" s="10"/>
      <c r="AJ199" s="10"/>
      <c r="AK199" s="10">
        <v>517</v>
      </c>
      <c r="AL199" s="12">
        <v>42.786257342985927</v>
      </c>
      <c r="AM199">
        <v>0.66900000000000004</v>
      </c>
      <c r="AN199">
        <f t="shared" si="23"/>
        <v>0.65</v>
      </c>
      <c r="AO199" s="69">
        <v>836</v>
      </c>
      <c r="AQ199" s="10"/>
    </row>
    <row r="200" spans="2:43" x14ac:dyDescent="0.3">
      <c r="B200" s="10">
        <v>1064</v>
      </c>
      <c r="C200" s="12">
        <v>47.064369070197493</v>
      </c>
      <c r="D200">
        <v>0.64300000000000002</v>
      </c>
      <c r="E200">
        <f t="shared" si="18"/>
        <v>0.65</v>
      </c>
      <c r="F200" s="69">
        <v>659</v>
      </c>
      <c r="I200" s="10">
        <v>784</v>
      </c>
      <c r="J200" s="12">
        <v>3.4225434710991616</v>
      </c>
      <c r="K200" s="10">
        <v>0.55100000000000005</v>
      </c>
      <c r="L200">
        <f t="shared" si="19"/>
        <v>0.55000000000000004</v>
      </c>
      <c r="M200" s="69">
        <v>1053</v>
      </c>
      <c r="N200" s="10"/>
      <c r="O200" s="10"/>
      <c r="P200">
        <v>662</v>
      </c>
      <c r="Q200" s="12">
        <v>10.421484211277653</v>
      </c>
      <c r="R200">
        <v>0.77300000000000002</v>
      </c>
      <c r="S200">
        <f t="shared" si="20"/>
        <v>0.75</v>
      </c>
      <c r="T200" s="69">
        <v>4</v>
      </c>
      <c r="U200">
        <f>COUNTA(T200:T265)</f>
        <v>66</v>
      </c>
      <c r="V200">
        <f>(U200/734)*100</f>
        <v>8.9918256130790191</v>
      </c>
      <c r="W200" s="10">
        <v>256</v>
      </c>
      <c r="X200" s="12">
        <v>22.414734536739338</v>
      </c>
      <c r="Y200">
        <v>0.39200000000000002</v>
      </c>
      <c r="Z200">
        <f t="shared" si="21"/>
        <v>0.4</v>
      </c>
      <c r="AA200" s="69">
        <v>314</v>
      </c>
      <c r="AD200" s="10">
        <v>312</v>
      </c>
      <c r="AE200" s="12">
        <v>13.115436039023654</v>
      </c>
      <c r="AF200" s="10">
        <v>0.33300000000000002</v>
      </c>
      <c r="AG200">
        <f t="shared" si="22"/>
        <v>0.35000000000000003</v>
      </c>
      <c r="AH200" s="69">
        <v>277</v>
      </c>
      <c r="AI200" s="10"/>
      <c r="AJ200" s="10"/>
      <c r="AK200" s="10">
        <v>625</v>
      </c>
      <c r="AL200" s="12">
        <v>42.664074502482627</v>
      </c>
      <c r="AM200">
        <v>0.46899999999999997</v>
      </c>
      <c r="AN200">
        <f t="shared" si="23"/>
        <v>0.45</v>
      </c>
      <c r="AO200" s="69">
        <v>873</v>
      </c>
      <c r="AQ200" s="10"/>
    </row>
    <row r="201" spans="2:43" x14ac:dyDescent="0.3">
      <c r="B201" s="10">
        <v>13</v>
      </c>
      <c r="C201" s="12">
        <v>47.014294099350707</v>
      </c>
      <c r="D201">
        <v>0.71199999999999997</v>
      </c>
      <c r="E201">
        <f t="shared" si="18"/>
        <v>0.70000000000000007</v>
      </c>
      <c r="F201" s="69">
        <v>663</v>
      </c>
      <c r="I201" s="10">
        <v>1238</v>
      </c>
      <c r="J201" s="12">
        <v>3.4038918691829769</v>
      </c>
      <c r="K201" s="10">
        <v>0.84399999999999997</v>
      </c>
      <c r="L201">
        <f t="shared" si="19"/>
        <v>0.85000000000000009</v>
      </c>
      <c r="M201" s="69">
        <v>1069</v>
      </c>
      <c r="N201" s="10"/>
      <c r="O201" s="10"/>
      <c r="P201">
        <v>23</v>
      </c>
      <c r="Q201" s="12">
        <v>10.329446928505254</v>
      </c>
      <c r="R201">
        <v>0.55200000000000005</v>
      </c>
      <c r="S201">
        <f t="shared" si="20"/>
        <v>0.55000000000000004</v>
      </c>
      <c r="T201" s="69">
        <v>12</v>
      </c>
      <c r="W201" s="10">
        <v>136</v>
      </c>
      <c r="X201" s="12">
        <v>22.38631467677876</v>
      </c>
      <c r="Y201">
        <v>0.85899999999999999</v>
      </c>
      <c r="Z201">
        <f t="shared" si="21"/>
        <v>0.85000000000000009</v>
      </c>
      <c r="AA201" s="68">
        <v>0.75</v>
      </c>
      <c r="AB201" s="1" t="s">
        <v>66</v>
      </c>
      <c r="AD201" s="10">
        <v>391</v>
      </c>
      <c r="AE201" s="12">
        <v>13.081414098346015</v>
      </c>
      <c r="AF201" s="10">
        <v>0.73</v>
      </c>
      <c r="AG201">
        <f t="shared" si="22"/>
        <v>0.75</v>
      </c>
      <c r="AH201" s="69">
        <v>340</v>
      </c>
      <c r="AI201" s="10"/>
      <c r="AJ201" s="10"/>
      <c r="AK201" s="10">
        <v>228</v>
      </c>
      <c r="AL201" s="12">
        <v>42.565477468931753</v>
      </c>
      <c r="AM201">
        <v>0.47799999999999998</v>
      </c>
      <c r="AN201">
        <f t="shared" si="23"/>
        <v>0.5</v>
      </c>
      <c r="AO201" s="69">
        <v>895</v>
      </c>
      <c r="AQ201" s="10"/>
    </row>
    <row r="202" spans="2:43" x14ac:dyDescent="0.3">
      <c r="B202" s="10">
        <v>1079</v>
      </c>
      <c r="C202" s="12">
        <v>47.014294099350707</v>
      </c>
      <c r="D202">
        <v>0.57999999999999996</v>
      </c>
      <c r="E202">
        <f t="shared" si="18"/>
        <v>0.60000000000000009</v>
      </c>
      <c r="F202" s="69">
        <v>664</v>
      </c>
      <c r="I202" s="10">
        <v>1607</v>
      </c>
      <c r="J202" s="12">
        <v>3.4038918691829769</v>
      </c>
      <c r="K202" s="10">
        <v>0.46400000000000002</v>
      </c>
      <c r="L202">
        <f t="shared" si="19"/>
        <v>0.45</v>
      </c>
      <c r="M202" s="69">
        <v>1070</v>
      </c>
      <c r="N202" s="10"/>
      <c r="O202" s="10"/>
      <c r="P202">
        <v>580</v>
      </c>
      <c r="Q202" s="12">
        <v>10.205439469191727</v>
      </c>
      <c r="R202">
        <v>0.56100000000000005</v>
      </c>
      <c r="S202">
        <f t="shared" si="20"/>
        <v>0.55000000000000004</v>
      </c>
      <c r="T202" s="69">
        <v>22</v>
      </c>
      <c r="W202" s="10">
        <v>47</v>
      </c>
      <c r="X202" s="12">
        <v>22.292272075993825</v>
      </c>
      <c r="Y202">
        <v>0.75</v>
      </c>
      <c r="Z202">
        <f t="shared" si="21"/>
        <v>0.75</v>
      </c>
      <c r="AA202" s="69">
        <v>15</v>
      </c>
      <c r="AB202">
        <f>COUNTA(AA202:AA245)</f>
        <v>44</v>
      </c>
      <c r="AC202">
        <f>(AB202/291)*100</f>
        <v>15.120274914089347</v>
      </c>
      <c r="AD202" s="10">
        <v>156</v>
      </c>
      <c r="AE202" s="12">
        <v>13.047303442899274</v>
      </c>
      <c r="AF202" s="10">
        <v>0.52200000000000002</v>
      </c>
      <c r="AG202">
        <f t="shared" si="22"/>
        <v>0.5</v>
      </c>
      <c r="AH202" s="69">
        <v>409</v>
      </c>
      <c r="AI202" s="10"/>
      <c r="AJ202" s="10"/>
      <c r="AK202" s="10">
        <v>623</v>
      </c>
      <c r="AL202" s="12">
        <v>42.565477468931753</v>
      </c>
      <c r="AM202">
        <v>0.67700000000000005</v>
      </c>
      <c r="AN202">
        <f t="shared" si="23"/>
        <v>0.70000000000000007</v>
      </c>
      <c r="AO202" s="69">
        <v>908</v>
      </c>
      <c r="AQ202" s="10"/>
    </row>
    <row r="203" spans="2:43" x14ac:dyDescent="0.3">
      <c r="B203" s="10">
        <v>945</v>
      </c>
      <c r="C203" s="12">
        <v>46.76175353991944</v>
      </c>
      <c r="D203">
        <v>0.311</v>
      </c>
      <c r="E203">
        <f t="shared" si="18"/>
        <v>0.30000000000000004</v>
      </c>
      <c r="F203" s="69">
        <v>670</v>
      </c>
      <c r="I203" s="10">
        <v>102</v>
      </c>
      <c r="J203" s="12">
        <v>3.3851375012865379</v>
      </c>
      <c r="K203" s="10">
        <v>0.53100000000000003</v>
      </c>
      <c r="L203">
        <f t="shared" si="19"/>
        <v>0.55000000000000004</v>
      </c>
      <c r="M203" s="69">
        <v>1161</v>
      </c>
      <c r="N203" s="10"/>
      <c r="O203" s="10"/>
      <c r="P203">
        <v>354</v>
      </c>
      <c r="Q203" s="12">
        <v>10.192955746513828</v>
      </c>
      <c r="R203">
        <v>0.505</v>
      </c>
      <c r="S203">
        <f t="shared" si="20"/>
        <v>0.5</v>
      </c>
      <c r="T203" s="69">
        <v>33</v>
      </c>
      <c r="W203" s="10">
        <v>269</v>
      </c>
      <c r="X203" s="12">
        <v>21.766314217063808</v>
      </c>
      <c r="Y203">
        <v>0.69399999999999995</v>
      </c>
      <c r="Z203">
        <f t="shared" si="21"/>
        <v>0.70000000000000007</v>
      </c>
      <c r="AA203" s="69">
        <v>22</v>
      </c>
      <c r="AD203" s="10">
        <v>788</v>
      </c>
      <c r="AE203" s="12">
        <v>13.017994599947034</v>
      </c>
      <c r="AF203" s="10">
        <v>0.86099999999999999</v>
      </c>
      <c r="AG203">
        <f t="shared" si="22"/>
        <v>0.85000000000000009</v>
      </c>
      <c r="AH203" s="69">
        <v>414</v>
      </c>
      <c r="AI203" s="10"/>
      <c r="AJ203" s="10"/>
      <c r="AK203" s="10">
        <v>752</v>
      </c>
      <c r="AL203" s="12">
        <v>42.541540744154538</v>
      </c>
      <c r="AM203">
        <v>0.625</v>
      </c>
      <c r="AN203">
        <f t="shared" si="23"/>
        <v>0.65</v>
      </c>
      <c r="AO203" s="69">
        <v>924</v>
      </c>
      <c r="AQ203" s="10"/>
    </row>
    <row r="204" spans="2:43" x14ac:dyDescent="0.3">
      <c r="B204" s="10">
        <v>1090</v>
      </c>
      <c r="C204" s="12">
        <v>46.659535976503825</v>
      </c>
      <c r="D204">
        <v>0.72299999999999998</v>
      </c>
      <c r="E204">
        <f t="shared" si="18"/>
        <v>0.70000000000000007</v>
      </c>
      <c r="F204" s="69">
        <v>700</v>
      </c>
      <c r="I204" s="10">
        <v>521</v>
      </c>
      <c r="J204" s="12">
        <v>3.3851375012865379</v>
      </c>
      <c r="K204" s="10">
        <v>0.70799999999999996</v>
      </c>
      <c r="L204">
        <f t="shared" si="19"/>
        <v>0.70000000000000007</v>
      </c>
      <c r="M204" s="69">
        <v>1166</v>
      </c>
      <c r="N204" s="10"/>
      <c r="O204" s="10"/>
      <c r="P204">
        <v>526</v>
      </c>
      <c r="Q204" s="12">
        <v>10.174201442224778</v>
      </c>
      <c r="R204">
        <v>0.752</v>
      </c>
      <c r="S204">
        <f t="shared" si="20"/>
        <v>0.75</v>
      </c>
      <c r="T204" s="69">
        <v>60</v>
      </c>
      <c r="W204" s="10">
        <v>138</v>
      </c>
      <c r="X204" s="12">
        <v>21.70480664627101</v>
      </c>
      <c r="Y204">
        <v>0.78800000000000003</v>
      </c>
      <c r="Z204">
        <f t="shared" si="21"/>
        <v>0.8</v>
      </c>
      <c r="AA204" s="69">
        <v>23</v>
      </c>
      <c r="AD204" s="10">
        <v>1004</v>
      </c>
      <c r="AE204" s="12">
        <v>12.949349328889884</v>
      </c>
      <c r="AF204" s="10">
        <v>0.67300000000000004</v>
      </c>
      <c r="AG204">
        <f t="shared" si="22"/>
        <v>0.65</v>
      </c>
      <c r="AH204" s="69">
        <v>417</v>
      </c>
      <c r="AI204" s="10"/>
      <c r="AJ204" s="10"/>
      <c r="AK204" s="10">
        <v>1118</v>
      </c>
      <c r="AL204" s="12">
        <v>42.418653026937712</v>
      </c>
      <c r="AM204">
        <v>0.64200000000000002</v>
      </c>
      <c r="AN204">
        <f t="shared" si="23"/>
        <v>0.65</v>
      </c>
      <c r="AO204" s="69">
        <v>970</v>
      </c>
      <c r="AQ204" s="10"/>
    </row>
    <row r="205" spans="2:43" x14ac:dyDescent="0.3">
      <c r="B205" s="10">
        <v>624</v>
      </c>
      <c r="C205" s="12">
        <v>46.609026070356101</v>
      </c>
      <c r="D205">
        <v>0.33200000000000002</v>
      </c>
      <c r="E205">
        <f t="shared" si="18"/>
        <v>0.35000000000000003</v>
      </c>
      <c r="F205" s="69">
        <v>712</v>
      </c>
      <c r="I205" s="10">
        <v>1561</v>
      </c>
      <c r="J205" s="12">
        <v>3.3473135487536019</v>
      </c>
      <c r="K205" s="10">
        <v>0.82299999999999995</v>
      </c>
      <c r="L205">
        <f t="shared" si="19"/>
        <v>0.8</v>
      </c>
      <c r="M205" s="69">
        <v>1226</v>
      </c>
      <c r="N205" s="10"/>
      <c r="O205" s="10"/>
      <c r="P205">
        <v>11</v>
      </c>
      <c r="Q205" s="12">
        <v>10.124020118074668</v>
      </c>
      <c r="R205">
        <v>0.45200000000000001</v>
      </c>
      <c r="S205">
        <f t="shared" si="20"/>
        <v>0.45</v>
      </c>
      <c r="T205" s="69">
        <v>66</v>
      </c>
      <c r="W205" s="10">
        <v>276</v>
      </c>
      <c r="X205" s="12">
        <v>21.610744203031455</v>
      </c>
      <c r="Y205">
        <v>0.82499999999999996</v>
      </c>
      <c r="Z205">
        <f t="shared" si="21"/>
        <v>0.85000000000000009</v>
      </c>
      <c r="AA205" s="69">
        <v>27</v>
      </c>
      <c r="AD205" s="10">
        <v>142</v>
      </c>
      <c r="AE205" s="12">
        <v>12.924744804801888</v>
      </c>
      <c r="AF205" s="10">
        <v>0.54500000000000004</v>
      </c>
      <c r="AG205">
        <f t="shared" si="22"/>
        <v>0.55000000000000004</v>
      </c>
      <c r="AH205" s="69">
        <v>418</v>
      </c>
      <c r="AI205" s="10"/>
      <c r="AJ205" s="10"/>
      <c r="AK205" s="10">
        <v>219</v>
      </c>
      <c r="AL205" s="12">
        <v>42.394633402686189</v>
      </c>
      <c r="AM205">
        <v>0.46200000000000002</v>
      </c>
      <c r="AN205">
        <f t="shared" si="23"/>
        <v>0.45</v>
      </c>
      <c r="AO205" s="69">
        <v>1008</v>
      </c>
      <c r="AQ205" s="10"/>
    </row>
    <row r="206" spans="2:43" x14ac:dyDescent="0.3">
      <c r="B206" s="10">
        <v>542</v>
      </c>
      <c r="C206" s="12">
        <v>46.354277641821376</v>
      </c>
      <c r="D206">
        <v>0.67800000000000005</v>
      </c>
      <c r="E206">
        <f t="shared" si="18"/>
        <v>0.70000000000000007</v>
      </c>
      <c r="F206" s="69">
        <v>716</v>
      </c>
      <c r="I206" s="10">
        <v>1577</v>
      </c>
      <c r="J206" s="12">
        <v>3.3090572803628526</v>
      </c>
      <c r="K206" s="10">
        <v>0.76700000000000002</v>
      </c>
      <c r="L206">
        <f t="shared" si="19"/>
        <v>0.75</v>
      </c>
      <c r="M206" s="69">
        <v>1260</v>
      </c>
      <c r="N206" s="10"/>
      <c r="O206" s="10"/>
      <c r="P206">
        <v>758</v>
      </c>
      <c r="Q206" s="12">
        <v>10.010192414267436</v>
      </c>
      <c r="R206">
        <v>0.71799999999999997</v>
      </c>
      <c r="S206">
        <f t="shared" si="20"/>
        <v>0.70000000000000007</v>
      </c>
      <c r="T206" s="69">
        <v>70</v>
      </c>
      <c r="W206" s="10">
        <v>216</v>
      </c>
      <c r="X206" s="12">
        <v>21.418408156725352</v>
      </c>
      <c r="Y206">
        <v>0.68200000000000005</v>
      </c>
      <c r="Z206">
        <f t="shared" si="21"/>
        <v>0.70000000000000007</v>
      </c>
      <c r="AA206" s="69">
        <v>38</v>
      </c>
      <c r="AD206" s="10">
        <v>421</v>
      </c>
      <c r="AE206" s="12">
        <v>12.845693636299952</v>
      </c>
      <c r="AF206" s="10">
        <v>0.46700000000000003</v>
      </c>
      <c r="AG206">
        <f t="shared" si="22"/>
        <v>0.45</v>
      </c>
      <c r="AH206" s="69">
        <v>452</v>
      </c>
      <c r="AI206" s="10"/>
      <c r="AJ206" s="10"/>
      <c r="AK206" s="10">
        <v>1101</v>
      </c>
      <c r="AL206" s="12">
        <v>42.221590289610141</v>
      </c>
      <c r="AM206">
        <v>0.624</v>
      </c>
      <c r="AN206">
        <f t="shared" si="23"/>
        <v>0.60000000000000009</v>
      </c>
      <c r="AO206" s="69">
        <v>1051</v>
      </c>
      <c r="AQ206" s="10"/>
    </row>
    <row r="207" spans="2:43" x14ac:dyDescent="0.3">
      <c r="B207" s="10">
        <v>198</v>
      </c>
      <c r="C207" s="12">
        <v>46.303434747106401</v>
      </c>
      <c r="D207">
        <v>0.64800000000000002</v>
      </c>
      <c r="E207">
        <f t="shared" si="18"/>
        <v>0.65</v>
      </c>
      <c r="F207" s="69">
        <v>724</v>
      </c>
      <c r="I207" s="10">
        <v>959</v>
      </c>
      <c r="J207" s="12">
        <v>3.2897623212397704</v>
      </c>
      <c r="K207" s="10">
        <v>0.75800000000000001</v>
      </c>
      <c r="L207">
        <f t="shared" si="19"/>
        <v>0.75</v>
      </c>
      <c r="M207" s="69">
        <v>1286</v>
      </c>
      <c r="N207" s="10"/>
      <c r="O207" s="10"/>
      <c r="P207">
        <v>621</v>
      </c>
      <c r="Q207" s="12">
        <v>10.003830677104837</v>
      </c>
      <c r="R207">
        <v>0.80700000000000005</v>
      </c>
      <c r="S207">
        <f t="shared" si="20"/>
        <v>0.8</v>
      </c>
      <c r="T207" s="69">
        <v>76</v>
      </c>
      <c r="W207" s="10">
        <v>43</v>
      </c>
      <c r="X207" s="12">
        <v>21.38568784184578</v>
      </c>
      <c r="Y207">
        <v>0.77</v>
      </c>
      <c r="Z207">
        <f t="shared" si="21"/>
        <v>0.75</v>
      </c>
      <c r="AA207" s="69">
        <v>43</v>
      </c>
      <c r="AD207" s="10">
        <v>630</v>
      </c>
      <c r="AE207" s="12">
        <v>12.83081732136564</v>
      </c>
      <c r="AF207" s="10">
        <v>0.81299999999999994</v>
      </c>
      <c r="AG207">
        <f t="shared" si="22"/>
        <v>0.8</v>
      </c>
      <c r="AH207" s="69">
        <v>467</v>
      </c>
      <c r="AI207" s="10"/>
      <c r="AJ207" s="10"/>
      <c r="AK207" s="10">
        <v>236</v>
      </c>
      <c r="AL207" s="12">
        <v>42.197458493517416</v>
      </c>
      <c r="AM207">
        <v>0.76100000000000001</v>
      </c>
      <c r="AN207">
        <f t="shared" si="23"/>
        <v>0.75</v>
      </c>
      <c r="AO207" s="69">
        <v>1069</v>
      </c>
      <c r="AQ207" s="10"/>
    </row>
    <row r="208" spans="2:43" x14ac:dyDescent="0.3">
      <c r="B208" s="10">
        <v>169</v>
      </c>
      <c r="C208" s="12">
        <v>46.252535963599016</v>
      </c>
      <c r="D208">
        <v>0.73399999999999999</v>
      </c>
      <c r="E208">
        <f t="shared" si="18"/>
        <v>0.75</v>
      </c>
      <c r="F208" s="69">
        <v>743</v>
      </c>
      <c r="I208" s="10">
        <v>22</v>
      </c>
      <c r="J208" s="12">
        <v>3.2703535245865036</v>
      </c>
      <c r="K208" s="10">
        <v>0.73099999999999998</v>
      </c>
      <c r="L208">
        <f t="shared" si="19"/>
        <v>0.75</v>
      </c>
      <c r="M208" s="69">
        <v>1412</v>
      </c>
      <c r="N208" s="10"/>
      <c r="O208" s="10"/>
      <c r="P208">
        <v>587</v>
      </c>
      <c r="Q208" s="12">
        <v>9.984721145468372</v>
      </c>
      <c r="R208">
        <v>0.64</v>
      </c>
      <c r="S208">
        <f t="shared" si="20"/>
        <v>0.65</v>
      </c>
      <c r="T208" s="69">
        <v>93</v>
      </c>
      <c r="W208" s="10">
        <v>279</v>
      </c>
      <c r="X208" s="12">
        <v>21.355898597908148</v>
      </c>
      <c r="Y208">
        <v>0.746</v>
      </c>
      <c r="Z208">
        <f t="shared" si="21"/>
        <v>0.75</v>
      </c>
      <c r="AA208" s="69">
        <v>47</v>
      </c>
      <c r="AD208" s="10">
        <v>653</v>
      </c>
      <c r="AE208" s="12">
        <v>12.781104552796732</v>
      </c>
      <c r="AF208" s="10">
        <v>0.70799999999999996</v>
      </c>
      <c r="AG208">
        <f t="shared" si="22"/>
        <v>0.70000000000000007</v>
      </c>
      <c r="AH208" s="69">
        <v>478</v>
      </c>
      <c r="AI208" s="10"/>
      <c r="AJ208" s="10"/>
      <c r="AK208" s="10">
        <v>1058</v>
      </c>
      <c r="AL208" s="12">
        <v>41.774419445565179</v>
      </c>
      <c r="AM208">
        <v>0.53300000000000003</v>
      </c>
      <c r="AN208">
        <f t="shared" si="23"/>
        <v>0.55000000000000004</v>
      </c>
      <c r="AO208" s="69">
        <v>1073</v>
      </c>
      <c r="AQ208" s="10"/>
    </row>
    <row r="209" spans="2:43" x14ac:dyDescent="0.3">
      <c r="B209" s="10">
        <v>1063</v>
      </c>
      <c r="C209" s="12">
        <v>46.150569990336848</v>
      </c>
      <c r="D209">
        <v>0.61399999999999999</v>
      </c>
      <c r="E209">
        <f t="shared" si="18"/>
        <v>0.60000000000000009</v>
      </c>
      <c r="F209" s="69">
        <v>750</v>
      </c>
      <c r="I209" s="10">
        <v>61</v>
      </c>
      <c r="J209" s="12">
        <v>3.231186201200472</v>
      </c>
      <c r="K209" s="10">
        <v>0.63600000000000001</v>
      </c>
      <c r="L209">
        <f t="shared" si="19"/>
        <v>0.65</v>
      </c>
      <c r="M209" s="69">
        <v>1450</v>
      </c>
      <c r="N209" s="10"/>
      <c r="O209" s="10"/>
      <c r="P209">
        <v>309</v>
      </c>
      <c r="Q209" s="12">
        <v>9.9655749703337584</v>
      </c>
      <c r="R209">
        <v>0.54200000000000004</v>
      </c>
      <c r="S209">
        <f t="shared" si="20"/>
        <v>0.55000000000000004</v>
      </c>
      <c r="T209" s="69">
        <v>114</v>
      </c>
      <c r="W209" s="10">
        <v>122</v>
      </c>
      <c r="X209" s="12">
        <v>21.323082362194416</v>
      </c>
      <c r="Y209">
        <v>0.74399999999999999</v>
      </c>
      <c r="Z209">
        <f t="shared" si="21"/>
        <v>0.75</v>
      </c>
      <c r="AA209" s="69">
        <v>58</v>
      </c>
      <c r="AD209" s="10">
        <v>660</v>
      </c>
      <c r="AE209" s="12">
        <v>12.771138777750961</v>
      </c>
      <c r="AF209" s="10">
        <v>0.64200000000000002</v>
      </c>
      <c r="AG209">
        <f t="shared" si="22"/>
        <v>0.65</v>
      </c>
      <c r="AH209" s="69">
        <v>501</v>
      </c>
      <c r="AI209" s="10"/>
      <c r="AJ209" s="10"/>
      <c r="AK209" s="10">
        <v>1108</v>
      </c>
      <c r="AL209" s="12">
        <v>41.473115400012226</v>
      </c>
      <c r="AM209">
        <v>0.495</v>
      </c>
      <c r="AN209">
        <f t="shared" si="23"/>
        <v>0.5</v>
      </c>
      <c r="AO209" s="69">
        <v>1093</v>
      </c>
      <c r="AQ209" s="10"/>
    </row>
    <row r="210" spans="2:43" x14ac:dyDescent="0.3">
      <c r="B210" s="10">
        <v>810</v>
      </c>
      <c r="C210" s="12">
        <v>46.099502428089828</v>
      </c>
      <c r="D210">
        <v>0.41199999999999998</v>
      </c>
      <c r="E210">
        <f t="shared" si="18"/>
        <v>0.4</v>
      </c>
      <c r="F210" s="69">
        <v>751</v>
      </c>
      <c r="I210" s="10">
        <v>981</v>
      </c>
      <c r="J210" s="12">
        <v>3.211423409074988</v>
      </c>
      <c r="K210" s="10">
        <v>0.76</v>
      </c>
      <c r="L210">
        <f t="shared" si="19"/>
        <v>0.75</v>
      </c>
      <c r="M210" s="69">
        <v>1472</v>
      </c>
      <c r="N210" s="10"/>
      <c r="O210" s="10"/>
      <c r="P210">
        <v>650</v>
      </c>
      <c r="Q210" s="12">
        <v>9.9463919400917522</v>
      </c>
      <c r="R210">
        <v>0.32900000000000001</v>
      </c>
      <c r="S210">
        <f t="shared" si="20"/>
        <v>0.35000000000000003</v>
      </c>
      <c r="T210" s="69">
        <v>121</v>
      </c>
      <c r="W210" s="10">
        <v>45</v>
      </c>
      <c r="X210" s="12">
        <v>21.260292528114064</v>
      </c>
      <c r="Y210">
        <v>0.60699999999999998</v>
      </c>
      <c r="Z210">
        <f t="shared" si="21"/>
        <v>0.60000000000000009</v>
      </c>
      <c r="AA210" s="69">
        <v>61</v>
      </c>
      <c r="AD210" s="10">
        <v>365</v>
      </c>
      <c r="AE210" s="12">
        <v>12.741194683142286</v>
      </c>
      <c r="AF210" s="10">
        <v>0.60799999999999998</v>
      </c>
      <c r="AG210">
        <f t="shared" si="22"/>
        <v>0.60000000000000009</v>
      </c>
      <c r="AH210" s="69">
        <v>509</v>
      </c>
      <c r="AI210" s="10"/>
      <c r="AJ210" s="10"/>
      <c r="AK210" s="10">
        <v>911</v>
      </c>
      <c r="AL210" s="12">
        <v>41.169606288516398</v>
      </c>
      <c r="AM210">
        <v>0.69799999999999995</v>
      </c>
      <c r="AN210">
        <f t="shared" si="23"/>
        <v>0.70000000000000007</v>
      </c>
      <c r="AO210" s="69">
        <v>1108</v>
      </c>
      <c r="AQ210" s="10"/>
    </row>
    <row r="211" spans="2:43" x14ac:dyDescent="0.3">
      <c r="B211" s="10">
        <v>4</v>
      </c>
      <c r="C211" s="12">
        <v>46.046995709247597</v>
      </c>
      <c r="D211">
        <v>0.60199999999999998</v>
      </c>
      <c r="E211">
        <f t="shared" si="18"/>
        <v>0.60000000000000009</v>
      </c>
      <c r="F211" s="69">
        <v>768</v>
      </c>
      <c r="I211" s="10">
        <v>227</v>
      </c>
      <c r="J211" s="12">
        <v>3.1915382432114616</v>
      </c>
      <c r="K211" s="10">
        <v>0.84299999999999997</v>
      </c>
      <c r="L211">
        <f t="shared" si="19"/>
        <v>0.85000000000000009</v>
      </c>
      <c r="M211" s="69">
        <v>1525</v>
      </c>
      <c r="N211" s="10"/>
      <c r="O211" s="10"/>
      <c r="P211">
        <v>313</v>
      </c>
      <c r="Q211" s="12">
        <v>9.9079144575980802</v>
      </c>
      <c r="R211">
        <v>0.89500000000000002</v>
      </c>
      <c r="S211">
        <f t="shared" si="20"/>
        <v>0.9</v>
      </c>
      <c r="T211" s="69">
        <v>130</v>
      </c>
      <c r="W211" s="10">
        <v>89</v>
      </c>
      <c r="X211" s="12">
        <v>21.161246368854474</v>
      </c>
      <c r="Y211">
        <v>0.74399999999999999</v>
      </c>
      <c r="Z211">
        <f t="shared" si="21"/>
        <v>0.75</v>
      </c>
      <c r="AA211" s="69">
        <v>64</v>
      </c>
      <c r="AD211" s="10">
        <v>592</v>
      </c>
      <c r="AE211" s="12">
        <v>12.69614612248424</v>
      </c>
      <c r="AF211" s="10">
        <v>0.76100000000000001</v>
      </c>
      <c r="AG211">
        <f t="shared" si="22"/>
        <v>0.75</v>
      </c>
      <c r="AH211" s="69">
        <v>567</v>
      </c>
      <c r="AI211" s="10"/>
      <c r="AJ211" s="10"/>
      <c r="AK211" s="10">
        <v>1036</v>
      </c>
      <c r="AL211" s="12">
        <v>41.093766050123058</v>
      </c>
      <c r="AM211">
        <v>0.64900000000000002</v>
      </c>
      <c r="AN211">
        <f t="shared" si="23"/>
        <v>0.65</v>
      </c>
      <c r="AO211" s="69">
        <v>1111</v>
      </c>
      <c r="AQ211" s="10"/>
    </row>
    <row r="212" spans="2:43" x14ac:dyDescent="0.3">
      <c r="B212" s="10">
        <v>81</v>
      </c>
      <c r="C212" s="12">
        <v>45.78912052349763</v>
      </c>
      <c r="D212">
        <v>0.52700000000000002</v>
      </c>
      <c r="E212">
        <f t="shared" si="18"/>
        <v>0.55000000000000004</v>
      </c>
      <c r="F212" s="69">
        <v>769</v>
      </c>
      <c r="I212" s="10">
        <v>1053</v>
      </c>
      <c r="J212" s="12">
        <v>3.1915382432114616</v>
      </c>
      <c r="K212" s="10">
        <v>0.67600000000000005</v>
      </c>
      <c r="L212">
        <f t="shared" si="19"/>
        <v>0.70000000000000007</v>
      </c>
      <c r="M212" s="69">
        <v>1566</v>
      </c>
      <c r="N212" s="10"/>
      <c r="O212" s="10"/>
      <c r="P212">
        <v>336</v>
      </c>
      <c r="Q212" s="12">
        <v>9.8821795713894502</v>
      </c>
      <c r="R212">
        <v>0.74199999999999999</v>
      </c>
      <c r="S212">
        <f t="shared" si="20"/>
        <v>0.75</v>
      </c>
      <c r="T212" s="69">
        <v>132</v>
      </c>
      <c r="W212" s="10">
        <v>252</v>
      </c>
      <c r="X212" s="12">
        <v>20.738860099136065</v>
      </c>
      <c r="Y212">
        <v>0.45700000000000002</v>
      </c>
      <c r="Z212">
        <f t="shared" si="21"/>
        <v>0.45</v>
      </c>
      <c r="AA212" s="69">
        <v>67</v>
      </c>
      <c r="AD212" s="10">
        <v>26</v>
      </c>
      <c r="AE212" s="12">
        <v>12.650937149998411</v>
      </c>
      <c r="AF212" s="10">
        <v>0.76100000000000001</v>
      </c>
      <c r="AG212">
        <f t="shared" si="22"/>
        <v>0.75</v>
      </c>
      <c r="AH212" s="69">
        <v>574</v>
      </c>
      <c r="AI212" s="10"/>
      <c r="AJ212" s="10"/>
      <c r="AK212" s="10">
        <v>1012</v>
      </c>
      <c r="AL212" s="12">
        <v>41.068971558960058</v>
      </c>
      <c r="AM212">
        <v>0.71899999999999997</v>
      </c>
      <c r="AN212">
        <f t="shared" si="23"/>
        <v>0.70000000000000007</v>
      </c>
      <c r="AO212" s="69">
        <v>1116</v>
      </c>
      <c r="AQ212" s="10"/>
    </row>
    <row r="213" spans="2:43" x14ac:dyDescent="0.3">
      <c r="B213" s="10">
        <v>6</v>
      </c>
      <c r="C213" s="12">
        <v>45.686120273933888</v>
      </c>
      <c r="D213">
        <v>0.57999999999999996</v>
      </c>
      <c r="E213">
        <f t="shared" si="18"/>
        <v>0.60000000000000009</v>
      </c>
      <c r="F213" s="69">
        <v>770</v>
      </c>
      <c r="I213" s="10">
        <v>799</v>
      </c>
      <c r="J213" s="12">
        <v>3.1715284017974339</v>
      </c>
      <c r="K213" s="10">
        <v>0.72099999999999997</v>
      </c>
      <c r="L213">
        <f t="shared" si="19"/>
        <v>0.70000000000000007</v>
      </c>
      <c r="M213" s="68">
        <v>0.75</v>
      </c>
      <c r="N213" s="1" t="s">
        <v>66</v>
      </c>
      <c r="O213" s="10"/>
      <c r="P213">
        <v>353</v>
      </c>
      <c r="Q213" s="12">
        <v>9.8821795713894502</v>
      </c>
      <c r="R213">
        <v>0.64800000000000002</v>
      </c>
      <c r="S213">
        <f t="shared" si="20"/>
        <v>0.65</v>
      </c>
      <c r="T213" s="69">
        <v>134</v>
      </c>
      <c r="W213" s="10">
        <v>314</v>
      </c>
      <c r="X213" s="12">
        <v>20.238605721276894</v>
      </c>
      <c r="Y213">
        <v>0.68700000000000006</v>
      </c>
      <c r="Z213">
        <f t="shared" si="21"/>
        <v>0.70000000000000007</v>
      </c>
      <c r="AA213" s="69">
        <v>75</v>
      </c>
      <c r="AD213" s="10">
        <v>501</v>
      </c>
      <c r="AE213" s="12">
        <v>12.585348599266302</v>
      </c>
      <c r="AF213" s="10">
        <v>0.56799999999999995</v>
      </c>
      <c r="AG213">
        <f t="shared" si="22"/>
        <v>0.55000000000000004</v>
      </c>
      <c r="AH213" s="69">
        <v>618</v>
      </c>
      <c r="AI213" s="10"/>
      <c r="AJ213" s="10"/>
      <c r="AK213" s="10">
        <v>892</v>
      </c>
      <c r="AL213" s="12">
        <v>40.530650878283545</v>
      </c>
      <c r="AM213">
        <v>0.72599999999999998</v>
      </c>
      <c r="AN213">
        <f t="shared" si="23"/>
        <v>0.75</v>
      </c>
      <c r="AO213" s="69">
        <v>1129</v>
      </c>
      <c r="AQ213" s="10"/>
    </row>
    <row r="214" spans="2:43" x14ac:dyDescent="0.3">
      <c r="B214" s="10">
        <v>790</v>
      </c>
      <c r="C214" s="12">
        <v>45.686120273933888</v>
      </c>
      <c r="D214">
        <v>0.69199999999999995</v>
      </c>
      <c r="E214">
        <f t="shared" si="18"/>
        <v>0.70000000000000007</v>
      </c>
      <c r="F214" s="69">
        <v>791</v>
      </c>
      <c r="I214" s="10">
        <v>918</v>
      </c>
      <c r="J214" s="12">
        <v>3.1715284017974339</v>
      </c>
      <c r="K214" s="10">
        <v>0.749</v>
      </c>
      <c r="L214">
        <f t="shared" si="19"/>
        <v>0.75</v>
      </c>
      <c r="M214" s="69">
        <v>18</v>
      </c>
      <c r="N214">
        <f>COUNTA(M214:M264)</f>
        <v>51</v>
      </c>
      <c r="O214">
        <f>(N214/324)*100</f>
        <v>15.74074074074074</v>
      </c>
      <c r="P214">
        <v>734</v>
      </c>
      <c r="Q214" s="12">
        <v>9.843451089650717</v>
      </c>
      <c r="R214">
        <v>0.73599999999999999</v>
      </c>
      <c r="S214">
        <f t="shared" si="20"/>
        <v>0.75</v>
      </c>
      <c r="T214" s="69">
        <v>140</v>
      </c>
      <c r="W214" s="10">
        <v>97</v>
      </c>
      <c r="X214" s="12">
        <v>20.102891122894256</v>
      </c>
      <c r="Y214">
        <v>0.39600000000000002</v>
      </c>
      <c r="Z214">
        <f t="shared" si="21"/>
        <v>0.4</v>
      </c>
      <c r="AA214" s="69">
        <v>89</v>
      </c>
      <c r="AD214" s="10">
        <v>31</v>
      </c>
      <c r="AE214" s="12">
        <v>12.51941643835281</v>
      </c>
      <c r="AF214" s="10">
        <v>0.51800000000000002</v>
      </c>
      <c r="AG214">
        <f t="shared" si="22"/>
        <v>0.5</v>
      </c>
      <c r="AH214" s="69">
        <v>625</v>
      </c>
      <c r="AI214" s="10"/>
      <c r="AJ214" s="10"/>
      <c r="AK214" s="10">
        <v>285</v>
      </c>
      <c r="AL214" s="12">
        <v>40.376427690905281</v>
      </c>
      <c r="AM214">
        <v>0.61199999999999999</v>
      </c>
      <c r="AN214">
        <f t="shared" si="23"/>
        <v>0.60000000000000009</v>
      </c>
      <c r="AO214" s="69">
        <v>1142</v>
      </c>
      <c r="AQ214" s="10"/>
    </row>
    <row r="215" spans="2:43" x14ac:dyDescent="0.3">
      <c r="B215" s="10">
        <v>110</v>
      </c>
      <c r="C215" s="12">
        <v>45.634532969767882</v>
      </c>
      <c r="D215">
        <v>0.59599999999999997</v>
      </c>
      <c r="E215">
        <f t="shared" si="18"/>
        <v>0.60000000000000009</v>
      </c>
      <c r="F215" s="69">
        <v>796</v>
      </c>
      <c r="I215" s="10">
        <v>1214</v>
      </c>
      <c r="J215" s="12">
        <v>3.1715284017974339</v>
      </c>
      <c r="K215" s="10">
        <v>0.80800000000000005</v>
      </c>
      <c r="L215">
        <f t="shared" si="19"/>
        <v>0.8</v>
      </c>
      <c r="M215" s="69">
        <v>22</v>
      </c>
      <c r="N215" s="10"/>
      <c r="O215" s="10"/>
      <c r="P215">
        <v>704</v>
      </c>
      <c r="Q215" s="12">
        <v>9.8110605737595105</v>
      </c>
      <c r="R215">
        <v>0.82099999999999995</v>
      </c>
      <c r="S215">
        <f t="shared" si="20"/>
        <v>0.8</v>
      </c>
      <c r="T215" s="69">
        <v>148</v>
      </c>
      <c r="W215" s="10">
        <v>117</v>
      </c>
      <c r="X215" s="12">
        <v>19.796543432364224</v>
      </c>
      <c r="Y215">
        <v>0.69199999999999995</v>
      </c>
      <c r="Z215">
        <f t="shared" si="21"/>
        <v>0.70000000000000007</v>
      </c>
      <c r="AA215" s="69">
        <v>108</v>
      </c>
      <c r="AD215" s="10">
        <v>397</v>
      </c>
      <c r="AE215" s="12">
        <v>12.51941643835281</v>
      </c>
      <c r="AF215" s="10">
        <v>0.70899999999999996</v>
      </c>
      <c r="AG215">
        <f t="shared" si="22"/>
        <v>0.70000000000000007</v>
      </c>
      <c r="AH215" s="69">
        <v>634</v>
      </c>
      <c r="AI215" s="10"/>
      <c r="AJ215" s="10"/>
      <c r="AK215" s="10">
        <v>980</v>
      </c>
      <c r="AL215" s="12">
        <v>40.324362643212062</v>
      </c>
      <c r="AM215">
        <v>0.83699999999999997</v>
      </c>
      <c r="AN215">
        <f t="shared" si="23"/>
        <v>0.85000000000000009</v>
      </c>
      <c r="AO215" s="69">
        <v>1144</v>
      </c>
      <c r="AQ215" s="10"/>
    </row>
    <row r="216" spans="2:43" x14ac:dyDescent="0.3">
      <c r="B216" s="10">
        <v>313</v>
      </c>
      <c r="C216" s="12">
        <v>45.374313701000027</v>
      </c>
      <c r="D216">
        <v>0.82299999999999995</v>
      </c>
      <c r="E216">
        <f t="shared" si="18"/>
        <v>0.8</v>
      </c>
      <c r="F216" s="69">
        <v>802</v>
      </c>
      <c r="I216" s="10">
        <v>1496</v>
      </c>
      <c r="J216" s="12">
        <v>3.1513915099419605</v>
      </c>
      <c r="K216" s="10">
        <v>0.73</v>
      </c>
      <c r="L216">
        <f t="shared" si="19"/>
        <v>0.75</v>
      </c>
      <c r="M216" s="69">
        <v>23</v>
      </c>
      <c r="N216" s="10"/>
      <c r="O216" s="10"/>
      <c r="P216">
        <v>91</v>
      </c>
      <c r="Q216" s="12">
        <v>9.7459565993925459</v>
      </c>
      <c r="R216">
        <v>0.497</v>
      </c>
      <c r="S216">
        <f t="shared" si="20"/>
        <v>0.5</v>
      </c>
      <c r="T216" s="69">
        <v>150</v>
      </c>
      <c r="W216" s="10">
        <v>32</v>
      </c>
      <c r="X216" s="12">
        <v>19.725668679947603</v>
      </c>
      <c r="Y216">
        <v>0.71</v>
      </c>
      <c r="Z216">
        <f t="shared" si="21"/>
        <v>0.70000000000000007</v>
      </c>
      <c r="AA216" s="69">
        <v>112</v>
      </c>
      <c r="AD216" s="10">
        <v>434</v>
      </c>
      <c r="AE216" s="12">
        <v>12.427548301108118</v>
      </c>
      <c r="AF216" s="10">
        <v>0.51200000000000001</v>
      </c>
      <c r="AG216">
        <f t="shared" si="22"/>
        <v>0.5</v>
      </c>
      <c r="AH216" s="69">
        <v>683</v>
      </c>
      <c r="AI216" s="10"/>
      <c r="AJ216" s="10"/>
      <c r="AK216" s="10">
        <v>1057</v>
      </c>
      <c r="AL216" s="12">
        <v>40.299094770350614</v>
      </c>
      <c r="AM216">
        <v>0.58899999999999997</v>
      </c>
      <c r="AN216">
        <f t="shared" si="23"/>
        <v>0.60000000000000009</v>
      </c>
      <c r="AO216" s="69">
        <v>1156</v>
      </c>
      <c r="AQ216" s="10"/>
    </row>
    <row r="217" spans="2:43" x14ac:dyDescent="0.3">
      <c r="B217" s="10">
        <v>492</v>
      </c>
      <c r="C217" s="12">
        <v>45.112593455760049</v>
      </c>
      <c r="D217">
        <v>0.64700000000000002</v>
      </c>
      <c r="E217">
        <f t="shared" si="18"/>
        <v>0.65</v>
      </c>
      <c r="F217" s="69">
        <v>811</v>
      </c>
      <c r="I217" s="10">
        <v>115</v>
      </c>
      <c r="J217" s="12">
        <v>3.1311251163856024</v>
      </c>
      <c r="K217" s="10">
        <v>0.58499999999999996</v>
      </c>
      <c r="L217">
        <f t="shared" si="19"/>
        <v>0.60000000000000009</v>
      </c>
      <c r="M217" s="69">
        <v>74</v>
      </c>
      <c r="N217" s="10"/>
      <c r="O217" s="10"/>
      <c r="P217">
        <v>120</v>
      </c>
      <c r="Q217" s="12">
        <v>9.7394222663754348</v>
      </c>
      <c r="R217">
        <v>0.73899999999999999</v>
      </c>
      <c r="S217">
        <f t="shared" si="20"/>
        <v>0.75</v>
      </c>
      <c r="T217" s="69">
        <v>154</v>
      </c>
      <c r="W217" s="10">
        <v>190</v>
      </c>
      <c r="X217" s="12">
        <v>19.586400251927472</v>
      </c>
      <c r="Y217">
        <v>0.72399999999999998</v>
      </c>
      <c r="Z217">
        <f t="shared" si="21"/>
        <v>0.70000000000000007</v>
      </c>
      <c r="AA217" s="69">
        <v>121</v>
      </c>
      <c r="AD217" s="10">
        <v>92</v>
      </c>
      <c r="AE217" s="12">
        <v>12.39677430017721</v>
      </c>
      <c r="AF217" s="10">
        <v>0.80200000000000005</v>
      </c>
      <c r="AG217">
        <f t="shared" si="22"/>
        <v>0.8</v>
      </c>
      <c r="AH217" s="69">
        <v>688</v>
      </c>
      <c r="AI217" s="10"/>
      <c r="AJ217" s="10"/>
      <c r="AK217" s="10">
        <v>547</v>
      </c>
      <c r="AL217" s="12">
        <v>40.221613164323699</v>
      </c>
      <c r="AM217">
        <v>0.63</v>
      </c>
      <c r="AN217">
        <f t="shared" si="23"/>
        <v>0.65</v>
      </c>
      <c r="AO217" s="69">
        <v>1167</v>
      </c>
      <c r="AQ217" s="10"/>
    </row>
    <row r="218" spans="2:43" x14ac:dyDescent="0.3">
      <c r="B218" s="10">
        <v>241</v>
      </c>
      <c r="C218" s="12">
        <v>44.955679611792362</v>
      </c>
      <c r="D218">
        <v>0.71</v>
      </c>
      <c r="E218">
        <f t="shared" si="18"/>
        <v>0.70000000000000007</v>
      </c>
      <c r="F218" s="69">
        <v>855</v>
      </c>
      <c r="I218" s="10">
        <v>340</v>
      </c>
      <c r="J218" s="12">
        <v>3.1311251163856024</v>
      </c>
      <c r="K218" s="10">
        <v>0.71499999999999997</v>
      </c>
      <c r="L218">
        <f t="shared" si="19"/>
        <v>0.70000000000000007</v>
      </c>
      <c r="M218" s="69">
        <v>164</v>
      </c>
      <c r="N218" s="10"/>
      <c r="O218" s="10"/>
      <c r="P218">
        <v>66</v>
      </c>
      <c r="Q218" s="12">
        <v>9.72634043069759</v>
      </c>
      <c r="R218">
        <v>0.65700000000000003</v>
      </c>
      <c r="S218">
        <f t="shared" si="20"/>
        <v>0.65</v>
      </c>
      <c r="T218" s="69">
        <v>172</v>
      </c>
      <c r="W218" s="10">
        <v>100</v>
      </c>
      <c r="X218" s="12">
        <v>19.482112521119262</v>
      </c>
      <c r="Y218">
        <v>0.56100000000000005</v>
      </c>
      <c r="Z218">
        <f t="shared" si="21"/>
        <v>0.55000000000000004</v>
      </c>
      <c r="AA218" s="69">
        <v>122</v>
      </c>
      <c r="AD218" s="10">
        <v>751</v>
      </c>
      <c r="AE218" s="12">
        <v>12.39677430017721</v>
      </c>
      <c r="AF218" s="10">
        <v>0.51600000000000001</v>
      </c>
      <c r="AG218">
        <f t="shared" si="22"/>
        <v>0.5</v>
      </c>
      <c r="AH218" s="69">
        <v>726</v>
      </c>
      <c r="AI218" s="10"/>
      <c r="AJ218" s="10"/>
      <c r="AK218" s="10">
        <v>779</v>
      </c>
      <c r="AL218" s="12">
        <v>40.14398201189433</v>
      </c>
      <c r="AM218">
        <v>0.53100000000000003</v>
      </c>
      <c r="AN218">
        <f t="shared" si="23"/>
        <v>0.55000000000000004</v>
      </c>
      <c r="AO218" s="68">
        <v>0.55000000000000004</v>
      </c>
      <c r="AP218" s="1" t="s">
        <v>62</v>
      </c>
    </row>
    <row r="219" spans="2:43" x14ac:dyDescent="0.3">
      <c r="B219" s="10">
        <v>365</v>
      </c>
      <c r="C219" s="12">
        <v>44.796795046711658</v>
      </c>
      <c r="D219">
        <v>0.74299999999999999</v>
      </c>
      <c r="E219">
        <f t="shared" si="18"/>
        <v>0.75</v>
      </c>
      <c r="F219" s="69">
        <v>892</v>
      </c>
      <c r="I219" s="10">
        <v>1468</v>
      </c>
      <c r="J219" s="12">
        <v>3.110726690017501</v>
      </c>
      <c r="K219" s="10">
        <v>0.59599999999999997</v>
      </c>
      <c r="L219">
        <f t="shared" si="19"/>
        <v>0.60000000000000009</v>
      </c>
      <c r="M219" s="69">
        <v>203</v>
      </c>
      <c r="N219" s="10"/>
      <c r="O219" s="10"/>
      <c r="P219">
        <v>754</v>
      </c>
      <c r="Q219" s="12">
        <v>9.5812614605491913</v>
      </c>
      <c r="R219">
        <v>0.65300000000000002</v>
      </c>
      <c r="S219">
        <f t="shared" si="20"/>
        <v>0.65</v>
      </c>
      <c r="T219" s="69">
        <v>182</v>
      </c>
      <c r="W219" s="10">
        <v>150</v>
      </c>
      <c r="X219" s="12">
        <v>19.413369239820483</v>
      </c>
      <c r="Y219">
        <v>0.69399999999999995</v>
      </c>
      <c r="Z219">
        <f t="shared" si="21"/>
        <v>0.70000000000000007</v>
      </c>
      <c r="AA219" s="69">
        <v>124</v>
      </c>
      <c r="AD219" s="10">
        <v>900</v>
      </c>
      <c r="AE219" s="12">
        <v>12.381358616327757</v>
      </c>
      <c r="AF219" s="10">
        <v>0.83899999999999997</v>
      </c>
      <c r="AG219">
        <f t="shared" si="22"/>
        <v>0.85000000000000009</v>
      </c>
      <c r="AH219" s="69">
        <v>760</v>
      </c>
      <c r="AI219" s="10"/>
      <c r="AJ219" s="10"/>
      <c r="AK219" s="10">
        <v>31</v>
      </c>
      <c r="AL219" s="12">
        <v>40.117013654374198</v>
      </c>
      <c r="AM219">
        <v>0.60399999999999998</v>
      </c>
      <c r="AN219">
        <f t="shared" si="23"/>
        <v>0.60000000000000009</v>
      </c>
      <c r="AO219" s="69">
        <v>38</v>
      </c>
      <c r="AP219">
        <f>COUNTA(AO219:AO327)</f>
        <v>109</v>
      </c>
      <c r="AQ219">
        <f>(AP219/1078)*100</f>
        <v>10.111317254174397</v>
      </c>
    </row>
    <row r="220" spans="2:43" x14ac:dyDescent="0.3">
      <c r="B220" s="10">
        <v>419</v>
      </c>
      <c r="C220" s="12">
        <v>44.796795046711658</v>
      </c>
      <c r="D220">
        <v>0.69799999999999995</v>
      </c>
      <c r="E220">
        <f t="shared" si="18"/>
        <v>0.70000000000000007</v>
      </c>
      <c r="F220" s="69">
        <v>899</v>
      </c>
      <c r="I220" s="10">
        <v>512</v>
      </c>
      <c r="J220" s="12">
        <v>3.0695231927842155</v>
      </c>
      <c r="K220" s="10">
        <v>0.56699999999999995</v>
      </c>
      <c r="L220">
        <f t="shared" si="19"/>
        <v>0.55000000000000004</v>
      </c>
      <c r="M220" s="69">
        <v>228</v>
      </c>
      <c r="N220" s="10"/>
      <c r="O220" s="10"/>
      <c r="P220">
        <v>770</v>
      </c>
      <c r="Q220" s="12">
        <v>9.5011938050817086</v>
      </c>
      <c r="R220">
        <v>0.80400000000000005</v>
      </c>
      <c r="S220">
        <f t="shared" si="20"/>
        <v>0.8</v>
      </c>
      <c r="T220" s="69">
        <v>186</v>
      </c>
      <c r="W220" s="10">
        <v>82</v>
      </c>
      <c r="X220" s="12">
        <v>18.803686382540917</v>
      </c>
      <c r="Y220">
        <v>0.61599999999999999</v>
      </c>
      <c r="Z220">
        <f t="shared" si="21"/>
        <v>0.60000000000000009</v>
      </c>
      <c r="AA220" s="69">
        <v>131</v>
      </c>
      <c r="AD220" s="10">
        <v>317</v>
      </c>
      <c r="AE220" s="12">
        <v>12.314334321349161</v>
      </c>
      <c r="AF220" s="10">
        <v>0.41899999999999998</v>
      </c>
      <c r="AG220">
        <f t="shared" si="22"/>
        <v>0.4</v>
      </c>
      <c r="AH220" s="69">
        <v>768</v>
      </c>
      <c r="AI220" s="10"/>
      <c r="AJ220" s="10"/>
      <c r="AK220" s="10">
        <v>807</v>
      </c>
      <c r="AL220" s="12">
        <v>40.064611492533153</v>
      </c>
      <c r="AM220">
        <v>0.51100000000000001</v>
      </c>
      <c r="AN220">
        <f t="shared" si="23"/>
        <v>0.5</v>
      </c>
      <c r="AO220" s="69">
        <v>41</v>
      </c>
      <c r="AQ220" s="10"/>
    </row>
    <row r="221" spans="2:43" x14ac:dyDescent="0.3">
      <c r="B221" s="10">
        <v>59</v>
      </c>
      <c r="C221" s="12">
        <v>44.638771124556392</v>
      </c>
      <c r="D221">
        <v>0.64800000000000002</v>
      </c>
      <c r="E221">
        <f t="shared" si="18"/>
        <v>0.65</v>
      </c>
      <c r="F221" s="69">
        <v>900</v>
      </c>
      <c r="I221" s="10">
        <v>615</v>
      </c>
      <c r="J221" s="12">
        <v>3.0695231927842155</v>
      </c>
      <c r="K221" s="10">
        <v>0.90700000000000003</v>
      </c>
      <c r="L221">
        <f t="shared" si="19"/>
        <v>0.9</v>
      </c>
      <c r="M221" s="69">
        <v>299</v>
      </c>
      <c r="N221" s="10"/>
      <c r="O221" s="10"/>
      <c r="P221">
        <v>643</v>
      </c>
      <c r="Q221" s="12">
        <v>9.4944910220216396</v>
      </c>
      <c r="R221">
        <v>0.85299999999999998</v>
      </c>
      <c r="S221">
        <f t="shared" si="20"/>
        <v>0.85000000000000009</v>
      </c>
      <c r="T221" s="69">
        <v>190</v>
      </c>
      <c r="W221" s="10">
        <v>109</v>
      </c>
      <c r="X221" s="12">
        <v>18.548027522824118</v>
      </c>
      <c r="Y221">
        <v>0.46600000000000003</v>
      </c>
      <c r="Z221">
        <f t="shared" si="21"/>
        <v>0.45</v>
      </c>
      <c r="AA221" s="69">
        <v>143</v>
      </c>
      <c r="AD221" s="10">
        <v>616</v>
      </c>
      <c r="AE221" s="12">
        <v>12.241743928678163</v>
      </c>
      <c r="AF221" s="10">
        <v>0.48799999999999999</v>
      </c>
      <c r="AG221">
        <f t="shared" si="22"/>
        <v>0.5</v>
      </c>
      <c r="AH221" s="69">
        <v>773</v>
      </c>
      <c r="AI221" s="10"/>
      <c r="AJ221" s="10"/>
      <c r="AK221" s="10">
        <v>265</v>
      </c>
      <c r="AL221" s="12">
        <v>40.039179696592726</v>
      </c>
      <c r="AM221">
        <v>0.80300000000000005</v>
      </c>
      <c r="AN221">
        <f t="shared" si="23"/>
        <v>0.8</v>
      </c>
      <c r="AO221" s="69">
        <v>46</v>
      </c>
      <c r="AQ221" s="10"/>
    </row>
    <row r="222" spans="2:43" x14ac:dyDescent="0.3">
      <c r="B222" s="10">
        <v>334</v>
      </c>
      <c r="C222" s="12">
        <v>44.585972022543253</v>
      </c>
      <c r="D222">
        <v>0.61599999999999999</v>
      </c>
      <c r="E222">
        <f t="shared" si="18"/>
        <v>0.60000000000000009</v>
      </c>
      <c r="F222" s="69">
        <v>912</v>
      </c>
      <c r="I222" s="10">
        <v>792</v>
      </c>
      <c r="J222" s="12">
        <v>3.0695231927842155</v>
      </c>
      <c r="K222" s="10">
        <v>0.65800000000000003</v>
      </c>
      <c r="L222">
        <f t="shared" si="19"/>
        <v>0.65</v>
      </c>
      <c r="M222" s="69">
        <v>388</v>
      </c>
      <c r="N222" s="10"/>
      <c r="O222" s="10"/>
      <c r="P222">
        <v>81</v>
      </c>
      <c r="Q222" s="12">
        <v>9.352622986269985</v>
      </c>
      <c r="R222">
        <v>0.44400000000000001</v>
      </c>
      <c r="S222">
        <f t="shared" si="20"/>
        <v>0.45</v>
      </c>
      <c r="T222" s="69">
        <v>193</v>
      </c>
      <c r="W222" s="10">
        <v>134</v>
      </c>
      <c r="X222" s="12">
        <v>17.604161587208253</v>
      </c>
      <c r="Y222">
        <v>0.71299999999999997</v>
      </c>
      <c r="Z222">
        <f t="shared" si="21"/>
        <v>0.70000000000000007</v>
      </c>
      <c r="AA222" s="69">
        <v>144</v>
      </c>
      <c r="AD222" s="10">
        <v>710</v>
      </c>
      <c r="AE222" s="12">
        <v>12.194850504416484</v>
      </c>
      <c r="AF222" s="10">
        <v>0.65</v>
      </c>
      <c r="AG222">
        <f t="shared" si="22"/>
        <v>0.65</v>
      </c>
      <c r="AH222" s="69">
        <v>775</v>
      </c>
      <c r="AI222" s="10"/>
      <c r="AJ222" s="10"/>
      <c r="AK222" s="10">
        <v>1034</v>
      </c>
      <c r="AL222" s="12">
        <v>39.986675534212857</v>
      </c>
      <c r="AM222">
        <v>0.83799999999999997</v>
      </c>
      <c r="AN222">
        <f t="shared" si="23"/>
        <v>0.85000000000000009</v>
      </c>
      <c r="AO222" s="69">
        <v>47</v>
      </c>
      <c r="AQ222" s="10"/>
    </row>
    <row r="223" spans="2:43" x14ac:dyDescent="0.3">
      <c r="B223" s="10">
        <v>381</v>
      </c>
      <c r="C223" s="12">
        <v>44.478754530781274</v>
      </c>
      <c r="D223">
        <v>0.80900000000000005</v>
      </c>
      <c r="E223">
        <f t="shared" si="18"/>
        <v>0.8</v>
      </c>
      <c r="F223" s="69">
        <v>928</v>
      </c>
      <c r="I223" s="10">
        <v>734</v>
      </c>
      <c r="J223" s="12">
        <v>3.0066594033278284</v>
      </c>
      <c r="K223" s="10">
        <v>0.91300000000000003</v>
      </c>
      <c r="L223">
        <f t="shared" si="19"/>
        <v>0.9</v>
      </c>
      <c r="M223" s="69">
        <v>409</v>
      </c>
      <c r="N223" s="10"/>
      <c r="O223" s="10"/>
      <c r="P223">
        <v>128</v>
      </c>
      <c r="Q223" s="12">
        <v>9.338999347593866</v>
      </c>
      <c r="R223">
        <v>0.54100000000000004</v>
      </c>
      <c r="S223">
        <f t="shared" si="20"/>
        <v>0.55000000000000004</v>
      </c>
      <c r="T223" s="69">
        <v>204</v>
      </c>
      <c r="W223" s="10">
        <v>168</v>
      </c>
      <c r="X223" s="12">
        <v>17.567961340001958</v>
      </c>
      <c r="Y223">
        <v>0.8</v>
      </c>
      <c r="Z223">
        <f t="shared" si="21"/>
        <v>0.8</v>
      </c>
      <c r="AA223" s="69">
        <v>145</v>
      </c>
      <c r="AD223" s="10">
        <v>789</v>
      </c>
      <c r="AE223" s="12">
        <v>12.179179240065665</v>
      </c>
      <c r="AF223" s="10">
        <v>0.68799999999999994</v>
      </c>
      <c r="AG223">
        <f t="shared" si="22"/>
        <v>0.70000000000000007</v>
      </c>
      <c r="AH223" s="69">
        <v>802</v>
      </c>
      <c r="AI223" s="10"/>
      <c r="AJ223" s="10"/>
      <c r="AK223" s="10">
        <v>340</v>
      </c>
      <c r="AL223" s="12">
        <v>39.830346128799995</v>
      </c>
      <c r="AM223">
        <v>0.309</v>
      </c>
      <c r="AN223">
        <f t="shared" si="23"/>
        <v>0.30000000000000004</v>
      </c>
      <c r="AO223" s="69">
        <v>49</v>
      </c>
      <c r="AQ223" s="10"/>
    </row>
    <row r="224" spans="2:43" x14ac:dyDescent="0.3">
      <c r="B224" s="10">
        <v>20</v>
      </c>
      <c r="C224" s="12">
        <v>44.425765252767178</v>
      </c>
      <c r="D224">
        <v>0.497</v>
      </c>
      <c r="E224">
        <f t="shared" si="18"/>
        <v>0.5</v>
      </c>
      <c r="F224" s="69">
        <v>932</v>
      </c>
      <c r="I224" s="10">
        <v>41</v>
      </c>
      <c r="J224" s="12">
        <v>2.9854106607209232</v>
      </c>
      <c r="K224" s="10">
        <v>0.68600000000000005</v>
      </c>
      <c r="L224">
        <f t="shared" si="19"/>
        <v>0.70000000000000007</v>
      </c>
      <c r="M224" s="69">
        <v>451</v>
      </c>
      <c r="N224" s="10"/>
      <c r="O224" s="10"/>
      <c r="P224">
        <v>61</v>
      </c>
      <c r="Q224" s="12">
        <v>9.3116922735056384</v>
      </c>
      <c r="R224">
        <v>0.55400000000000005</v>
      </c>
      <c r="S224">
        <f t="shared" si="20"/>
        <v>0.55000000000000004</v>
      </c>
      <c r="T224" s="69">
        <v>209</v>
      </c>
      <c r="W224" s="10">
        <v>68</v>
      </c>
      <c r="X224" s="12">
        <v>17.488057028880771</v>
      </c>
      <c r="Y224">
        <v>0.67800000000000005</v>
      </c>
      <c r="Z224">
        <f t="shared" si="21"/>
        <v>0.70000000000000007</v>
      </c>
      <c r="AA224" s="69">
        <v>149</v>
      </c>
      <c r="AD224" s="10">
        <v>28</v>
      </c>
      <c r="AE224" s="12">
        <v>12.168720518308383</v>
      </c>
      <c r="AF224" s="10">
        <v>0.71499999999999997</v>
      </c>
      <c r="AG224">
        <f t="shared" si="22"/>
        <v>0.70000000000000007</v>
      </c>
      <c r="AH224" s="69">
        <v>810</v>
      </c>
      <c r="AI224" s="10"/>
      <c r="AJ224" s="10"/>
      <c r="AK224" s="10">
        <v>927</v>
      </c>
      <c r="AL224" s="12">
        <v>39.751950882576949</v>
      </c>
      <c r="AM224">
        <v>0.73699999999999999</v>
      </c>
      <c r="AN224">
        <f t="shared" si="23"/>
        <v>0.75</v>
      </c>
      <c r="AO224" s="69">
        <v>51</v>
      </c>
      <c r="AQ224" s="10"/>
    </row>
    <row r="225" spans="2:43" x14ac:dyDescent="0.3">
      <c r="B225" s="10">
        <v>209</v>
      </c>
      <c r="C225" s="12">
        <v>44.425765252767178</v>
      </c>
      <c r="D225">
        <v>0.66400000000000003</v>
      </c>
      <c r="E225">
        <f t="shared" si="18"/>
        <v>0.65</v>
      </c>
      <c r="F225" s="69">
        <v>965</v>
      </c>
      <c r="I225" s="10">
        <v>484</v>
      </c>
      <c r="J225" s="12">
        <v>2.9854106607209232</v>
      </c>
      <c r="K225" s="10">
        <v>0.68899999999999995</v>
      </c>
      <c r="L225">
        <f t="shared" si="19"/>
        <v>0.70000000000000007</v>
      </c>
      <c r="M225" s="69">
        <v>534</v>
      </c>
      <c r="N225" s="10"/>
      <c r="O225" s="10"/>
      <c r="P225">
        <v>792</v>
      </c>
      <c r="Q225" s="12">
        <v>9.2980086624780878</v>
      </c>
      <c r="R225">
        <v>0.79600000000000004</v>
      </c>
      <c r="S225">
        <f t="shared" si="20"/>
        <v>0.8</v>
      </c>
      <c r="T225" s="69">
        <v>215</v>
      </c>
      <c r="W225" s="10">
        <v>288</v>
      </c>
      <c r="X225" s="12">
        <v>17.094106455639025</v>
      </c>
      <c r="Y225">
        <v>0.67</v>
      </c>
      <c r="Z225">
        <f t="shared" si="21"/>
        <v>0.65</v>
      </c>
      <c r="AA225" s="69">
        <v>167</v>
      </c>
      <c r="AD225" s="10">
        <v>604</v>
      </c>
      <c r="AE225" s="12">
        <v>12.168720518308383</v>
      </c>
      <c r="AF225" s="10">
        <v>0.45300000000000001</v>
      </c>
      <c r="AG225">
        <f t="shared" si="22"/>
        <v>0.45</v>
      </c>
      <c r="AH225" s="69">
        <v>814</v>
      </c>
      <c r="AI225" s="10"/>
      <c r="AJ225" s="10"/>
      <c r="AK225" s="10">
        <v>566</v>
      </c>
      <c r="AL225" s="12">
        <v>39.435197222018907</v>
      </c>
      <c r="AM225">
        <v>0.77100000000000002</v>
      </c>
      <c r="AN225">
        <f t="shared" si="23"/>
        <v>0.75</v>
      </c>
      <c r="AO225" s="69">
        <v>89</v>
      </c>
      <c r="AQ225" s="10"/>
    </row>
    <row r="226" spans="2:43" x14ac:dyDescent="0.3">
      <c r="B226" s="10">
        <v>259</v>
      </c>
      <c r="C226" s="12">
        <v>44.319596632448444</v>
      </c>
      <c r="D226">
        <v>0.66</v>
      </c>
      <c r="E226">
        <f t="shared" si="18"/>
        <v>0.65</v>
      </c>
      <c r="F226" s="69">
        <v>968</v>
      </c>
      <c r="I226" s="10">
        <v>1425</v>
      </c>
      <c r="J226" s="12">
        <v>2.9854106607209232</v>
      </c>
      <c r="K226" s="10">
        <v>0.79500000000000004</v>
      </c>
      <c r="L226">
        <f t="shared" si="19"/>
        <v>0.8</v>
      </c>
      <c r="M226" s="69">
        <v>673</v>
      </c>
      <c r="N226" s="10"/>
      <c r="O226" s="10"/>
      <c r="P226">
        <v>31</v>
      </c>
      <c r="Q226" s="12">
        <v>9.2911592997345629</v>
      </c>
      <c r="R226">
        <v>0.74</v>
      </c>
      <c r="S226">
        <f t="shared" si="20"/>
        <v>0.75</v>
      </c>
      <c r="T226" s="69">
        <v>219</v>
      </c>
      <c r="W226" s="10">
        <v>242</v>
      </c>
      <c r="X226" s="12">
        <v>16.854071983660649</v>
      </c>
      <c r="Y226">
        <v>0.628</v>
      </c>
      <c r="Z226">
        <f t="shared" si="21"/>
        <v>0.65</v>
      </c>
      <c r="AA226" s="69">
        <v>169</v>
      </c>
      <c r="AD226" s="10">
        <v>535</v>
      </c>
      <c r="AE226" s="12">
        <v>12.142534302209397</v>
      </c>
      <c r="AF226" s="10">
        <v>0.59499999999999997</v>
      </c>
      <c r="AG226">
        <f t="shared" si="22"/>
        <v>0.60000000000000009</v>
      </c>
      <c r="AH226" s="69">
        <v>815</v>
      </c>
      <c r="AI226" s="10"/>
      <c r="AJ226" s="10"/>
      <c r="AK226" s="10">
        <v>1159</v>
      </c>
      <c r="AL226" s="12">
        <v>39.32850618755149</v>
      </c>
      <c r="AM226">
        <v>0.66300000000000003</v>
      </c>
      <c r="AN226">
        <f t="shared" si="23"/>
        <v>0.65</v>
      </c>
      <c r="AO226" s="69">
        <v>100</v>
      </c>
      <c r="AQ226" s="10"/>
    </row>
    <row r="227" spans="2:43" x14ac:dyDescent="0.3">
      <c r="B227" s="10">
        <v>64</v>
      </c>
      <c r="C227" s="12">
        <v>44.21173316075069</v>
      </c>
      <c r="D227">
        <v>0.69499999999999995</v>
      </c>
      <c r="E227">
        <f t="shared" si="18"/>
        <v>0.70000000000000007</v>
      </c>
      <c r="F227" s="69">
        <v>995</v>
      </c>
      <c r="I227" s="10">
        <v>304</v>
      </c>
      <c r="J227" s="12">
        <v>2.9640095915284457</v>
      </c>
      <c r="K227" s="10">
        <v>0.52700000000000002</v>
      </c>
      <c r="L227">
        <f t="shared" si="19"/>
        <v>0.55000000000000004</v>
      </c>
      <c r="M227" s="69">
        <v>688</v>
      </c>
      <c r="N227" s="10"/>
      <c r="O227" s="10"/>
      <c r="P227">
        <v>678</v>
      </c>
      <c r="Q227" s="12">
        <v>9.2361815431083798</v>
      </c>
      <c r="R227">
        <v>0.69499999999999995</v>
      </c>
      <c r="S227">
        <f t="shared" si="20"/>
        <v>0.70000000000000007</v>
      </c>
      <c r="T227" s="69">
        <v>237</v>
      </c>
      <c r="W227" s="10">
        <v>251</v>
      </c>
      <c r="X227" s="12">
        <v>16.854071983660649</v>
      </c>
      <c r="Y227">
        <v>0.91500000000000004</v>
      </c>
      <c r="Z227">
        <f t="shared" si="21"/>
        <v>0.9</v>
      </c>
      <c r="AA227" s="69">
        <v>186</v>
      </c>
      <c r="AD227" s="10">
        <v>745</v>
      </c>
      <c r="AE227" s="12">
        <v>12.121544598871786</v>
      </c>
      <c r="AF227" s="10">
        <v>0.86099999999999999</v>
      </c>
      <c r="AG227">
        <f t="shared" si="22"/>
        <v>0.85000000000000009</v>
      </c>
      <c r="AH227" s="69">
        <v>832</v>
      </c>
      <c r="AI227" s="10"/>
      <c r="AJ227" s="10"/>
      <c r="AK227" s="10">
        <v>243</v>
      </c>
      <c r="AL227" s="12">
        <v>39.036048559492322</v>
      </c>
      <c r="AM227">
        <v>0.53600000000000003</v>
      </c>
      <c r="AN227">
        <f t="shared" si="23"/>
        <v>0.55000000000000004</v>
      </c>
      <c r="AO227" s="69">
        <v>101</v>
      </c>
      <c r="AQ227" s="10"/>
    </row>
    <row r="228" spans="2:43" x14ac:dyDescent="0.3">
      <c r="B228" s="10">
        <v>963</v>
      </c>
      <c r="C228" s="12">
        <v>44.21173316075069</v>
      </c>
      <c r="D228">
        <v>0.67600000000000005</v>
      </c>
      <c r="E228">
        <f t="shared" si="18"/>
        <v>0.70000000000000007</v>
      </c>
      <c r="F228" s="69">
        <v>1014</v>
      </c>
      <c r="I228" s="10">
        <v>500</v>
      </c>
      <c r="J228" s="12">
        <v>2.9640095915284457</v>
      </c>
      <c r="K228" s="10">
        <v>0.41399999999999998</v>
      </c>
      <c r="L228">
        <f t="shared" si="19"/>
        <v>0.4</v>
      </c>
      <c r="M228" s="69">
        <v>732</v>
      </c>
      <c r="N228" s="10"/>
      <c r="O228" s="10"/>
      <c r="P228">
        <v>276</v>
      </c>
      <c r="Q228" s="12">
        <v>9.2016536407804619</v>
      </c>
      <c r="R228">
        <v>0.747</v>
      </c>
      <c r="S228">
        <f t="shared" si="20"/>
        <v>0.75</v>
      </c>
      <c r="T228" s="69">
        <v>240</v>
      </c>
      <c r="W228" s="10">
        <v>163</v>
      </c>
      <c r="X228" s="12">
        <v>16.690860145242773</v>
      </c>
      <c r="Y228">
        <v>0.503</v>
      </c>
      <c r="Z228">
        <f t="shared" si="21"/>
        <v>0.5</v>
      </c>
      <c r="AA228" s="69">
        <v>195</v>
      </c>
      <c r="AD228" s="10">
        <v>818</v>
      </c>
      <c r="AE228" s="12">
        <v>12.084724894722394</v>
      </c>
      <c r="AF228" s="10">
        <v>0.77900000000000003</v>
      </c>
      <c r="AG228">
        <f t="shared" si="22"/>
        <v>0.8</v>
      </c>
      <c r="AH228" s="69">
        <v>903</v>
      </c>
      <c r="AI228" s="10"/>
      <c r="AJ228" s="10"/>
      <c r="AK228" s="10">
        <v>1059</v>
      </c>
      <c r="AL228" s="12">
        <v>39.009946217182438</v>
      </c>
      <c r="AM228">
        <v>0.65200000000000002</v>
      </c>
      <c r="AN228">
        <f t="shared" si="23"/>
        <v>0.65</v>
      </c>
      <c r="AO228" s="69">
        <v>112</v>
      </c>
      <c r="AQ228" s="10"/>
    </row>
    <row r="229" spans="2:43" x14ac:dyDescent="0.3">
      <c r="B229" s="10">
        <v>499</v>
      </c>
      <c r="C229" s="12">
        <v>44.105049330506155</v>
      </c>
      <c r="D229">
        <v>0.84199999999999997</v>
      </c>
      <c r="E229">
        <f t="shared" si="18"/>
        <v>0.85000000000000009</v>
      </c>
      <c r="F229" s="69">
        <v>1039</v>
      </c>
      <c r="I229" s="10">
        <v>1286</v>
      </c>
      <c r="J229" s="12">
        <v>2.9640095915284457</v>
      </c>
      <c r="K229" s="10">
        <v>0.67700000000000005</v>
      </c>
      <c r="L229">
        <f t="shared" si="19"/>
        <v>0.70000000000000007</v>
      </c>
      <c r="M229" s="69">
        <v>794</v>
      </c>
      <c r="N229" s="10"/>
      <c r="O229" s="10"/>
      <c r="P229">
        <v>504</v>
      </c>
      <c r="Q229" s="12">
        <v>9.1947325012974037</v>
      </c>
      <c r="R229">
        <v>0.80800000000000005</v>
      </c>
      <c r="S229">
        <f t="shared" si="20"/>
        <v>0.8</v>
      </c>
      <c r="T229" s="69">
        <v>247</v>
      </c>
      <c r="W229" s="10">
        <v>274</v>
      </c>
      <c r="X229" s="12">
        <v>16.648851278356862</v>
      </c>
      <c r="Y229">
        <v>0.54100000000000004</v>
      </c>
      <c r="Z229">
        <f t="shared" si="21"/>
        <v>0.55000000000000004</v>
      </c>
      <c r="AA229" s="69">
        <v>203</v>
      </c>
      <c r="AD229" s="10">
        <v>979</v>
      </c>
      <c r="AE229" s="12">
        <v>11.989526454393429</v>
      </c>
      <c r="AF229" s="10">
        <v>0.59499999999999997</v>
      </c>
      <c r="AG229">
        <f t="shared" si="22"/>
        <v>0.60000000000000009</v>
      </c>
      <c r="AH229" s="69">
        <v>912</v>
      </c>
      <c r="AI229" s="10"/>
      <c r="AJ229" s="10"/>
      <c r="AK229" s="10">
        <v>412</v>
      </c>
      <c r="AL229" s="12">
        <v>38.928263590144759</v>
      </c>
      <c r="AM229">
        <v>0.53300000000000003</v>
      </c>
      <c r="AN229">
        <f t="shared" si="23"/>
        <v>0.55000000000000004</v>
      </c>
      <c r="AO229" s="69">
        <v>123</v>
      </c>
      <c r="AQ229" s="10"/>
    </row>
    <row r="230" spans="2:43" x14ac:dyDescent="0.3">
      <c r="B230" s="10">
        <v>933</v>
      </c>
      <c r="C230" s="12">
        <v>44.105049330506155</v>
      </c>
      <c r="D230">
        <v>0.67600000000000005</v>
      </c>
      <c r="E230">
        <f t="shared" si="18"/>
        <v>0.70000000000000007</v>
      </c>
      <c r="F230" s="69">
        <v>1054</v>
      </c>
      <c r="I230" s="10">
        <v>631</v>
      </c>
      <c r="J230" s="12">
        <v>2.9424528720438512</v>
      </c>
      <c r="K230" s="10">
        <v>0.8</v>
      </c>
      <c r="L230">
        <f t="shared" si="19"/>
        <v>0.8</v>
      </c>
      <c r="M230" s="69">
        <v>800</v>
      </c>
      <c r="N230" s="10"/>
      <c r="O230" s="10"/>
      <c r="P230">
        <v>775</v>
      </c>
      <c r="Q230" s="12">
        <v>9.0551988758361617</v>
      </c>
      <c r="R230">
        <v>0.71</v>
      </c>
      <c r="S230">
        <f t="shared" si="20"/>
        <v>0.70000000000000007</v>
      </c>
      <c r="T230" s="69">
        <v>248</v>
      </c>
      <c r="W230" s="10">
        <v>214</v>
      </c>
      <c r="X230" s="12">
        <v>16.564513934626259</v>
      </c>
      <c r="Y230">
        <v>0.504</v>
      </c>
      <c r="Z230">
        <f t="shared" si="21"/>
        <v>0.5</v>
      </c>
      <c r="AA230" s="69">
        <v>226</v>
      </c>
      <c r="AD230" s="10">
        <v>559</v>
      </c>
      <c r="AE230" s="12">
        <v>11.952300068157815</v>
      </c>
      <c r="AF230" s="10">
        <v>0.71399999999999997</v>
      </c>
      <c r="AG230">
        <f t="shared" si="22"/>
        <v>0.70000000000000007</v>
      </c>
      <c r="AH230" s="69">
        <v>921</v>
      </c>
      <c r="AI230" s="10"/>
      <c r="AJ230" s="10"/>
      <c r="AK230" s="10">
        <v>176</v>
      </c>
      <c r="AL230" s="12">
        <v>38.793931766153356</v>
      </c>
      <c r="AM230">
        <v>0.46800000000000003</v>
      </c>
      <c r="AN230">
        <f t="shared" si="23"/>
        <v>0.45</v>
      </c>
      <c r="AO230" s="69">
        <v>126</v>
      </c>
      <c r="AQ230" s="10"/>
    </row>
    <row r="231" spans="2:43" x14ac:dyDescent="0.3">
      <c r="B231" s="10">
        <v>1029</v>
      </c>
      <c r="C231" s="12">
        <v>44.105049330506155</v>
      </c>
      <c r="D231">
        <v>0.77600000000000002</v>
      </c>
      <c r="E231">
        <f t="shared" si="18"/>
        <v>0.8</v>
      </c>
      <c r="F231" s="69">
        <v>1068</v>
      </c>
      <c r="I231" s="10">
        <v>195</v>
      </c>
      <c r="J231" s="12">
        <v>2.9207370559031141</v>
      </c>
      <c r="K231" s="10">
        <v>0.67700000000000005</v>
      </c>
      <c r="L231">
        <f t="shared" si="19"/>
        <v>0.70000000000000007</v>
      </c>
      <c r="M231" s="69">
        <v>817</v>
      </c>
      <c r="N231" s="10"/>
      <c r="O231" s="10"/>
      <c r="P231">
        <v>712</v>
      </c>
      <c r="Q231" s="12">
        <v>9.0340829538766094</v>
      </c>
      <c r="R231">
        <v>0.81599999999999995</v>
      </c>
      <c r="S231">
        <f t="shared" si="20"/>
        <v>0.8</v>
      </c>
      <c r="T231" s="69">
        <v>257</v>
      </c>
      <c r="W231" s="10">
        <v>240</v>
      </c>
      <c r="X231" s="12">
        <v>16.564513934626259</v>
      </c>
      <c r="Y231">
        <v>0.69699999999999995</v>
      </c>
      <c r="Z231">
        <f t="shared" si="21"/>
        <v>0.70000000000000007</v>
      </c>
      <c r="AA231" s="69">
        <v>233</v>
      </c>
      <c r="AD231" s="10">
        <v>268</v>
      </c>
      <c r="AE231" s="12">
        <v>11.925638647339508</v>
      </c>
      <c r="AF231" s="10">
        <v>0.8</v>
      </c>
      <c r="AG231">
        <f t="shared" si="22"/>
        <v>0.8</v>
      </c>
      <c r="AH231" s="69">
        <v>984</v>
      </c>
      <c r="AI231" s="10"/>
      <c r="AJ231" s="10"/>
      <c r="AK231" s="10">
        <v>806</v>
      </c>
      <c r="AL231" s="12">
        <v>38.76766640649636</v>
      </c>
      <c r="AM231">
        <v>0.66200000000000003</v>
      </c>
      <c r="AN231">
        <f t="shared" si="23"/>
        <v>0.65</v>
      </c>
      <c r="AO231" s="69">
        <v>133</v>
      </c>
      <c r="AQ231" s="10"/>
    </row>
    <row r="232" spans="2:43" x14ac:dyDescent="0.3">
      <c r="B232" s="10">
        <v>919</v>
      </c>
      <c r="C232" s="12">
        <v>43.781984132731893</v>
      </c>
      <c r="D232">
        <v>0.73399999999999999</v>
      </c>
      <c r="E232">
        <f t="shared" si="18"/>
        <v>0.75</v>
      </c>
      <c r="F232" s="69">
        <v>1077</v>
      </c>
      <c r="I232" s="10">
        <v>355</v>
      </c>
      <c r="J232" s="12">
        <v>2.9207370559031141</v>
      </c>
      <c r="K232" s="10">
        <v>0.86599999999999999</v>
      </c>
      <c r="L232">
        <f t="shared" si="19"/>
        <v>0.85000000000000009</v>
      </c>
      <c r="M232" s="69">
        <v>877</v>
      </c>
      <c r="N232" s="10"/>
      <c r="O232" s="10"/>
      <c r="P232">
        <v>77</v>
      </c>
      <c r="Q232" s="12">
        <v>9.0129175605962022</v>
      </c>
      <c r="R232">
        <v>0.76800000000000002</v>
      </c>
      <c r="S232">
        <f t="shared" si="20"/>
        <v>0.75</v>
      </c>
      <c r="T232" s="69">
        <v>269</v>
      </c>
      <c r="W232" s="10">
        <v>79</v>
      </c>
      <c r="X232" s="12">
        <v>16.48360757984986</v>
      </c>
      <c r="Y232">
        <v>0.82299999999999995</v>
      </c>
      <c r="Z232">
        <f t="shared" si="21"/>
        <v>0.8</v>
      </c>
      <c r="AA232" s="69">
        <v>239</v>
      </c>
      <c r="AD232" s="10">
        <v>175</v>
      </c>
      <c r="AE232" s="12">
        <v>11.893566051444646</v>
      </c>
      <c r="AF232" s="10">
        <v>0.60299999999999998</v>
      </c>
      <c r="AG232">
        <f t="shared" si="22"/>
        <v>0.60000000000000009</v>
      </c>
      <c r="AH232" s="69">
        <v>1007</v>
      </c>
      <c r="AI232" s="10"/>
      <c r="AJ232" s="10"/>
      <c r="AK232" s="10">
        <v>410</v>
      </c>
      <c r="AL232" s="12">
        <v>38.741383239809721</v>
      </c>
      <c r="AM232">
        <v>0.60799999999999998</v>
      </c>
      <c r="AN232">
        <f t="shared" si="23"/>
        <v>0.60000000000000009</v>
      </c>
      <c r="AO232" s="69">
        <v>170</v>
      </c>
      <c r="AQ232" s="10"/>
    </row>
    <row r="233" spans="2:43" x14ac:dyDescent="0.3">
      <c r="B233" s="10">
        <v>214</v>
      </c>
      <c r="C233" s="12">
        <v>43.618824510728778</v>
      </c>
      <c r="D233">
        <v>0.623</v>
      </c>
      <c r="E233">
        <f t="shared" si="18"/>
        <v>0.60000000000000009</v>
      </c>
      <c r="F233" s="69">
        <v>1086</v>
      </c>
      <c r="I233" s="10">
        <v>1487</v>
      </c>
      <c r="J233" s="12">
        <v>2.9207370559031141</v>
      </c>
      <c r="K233" s="10">
        <v>0.55300000000000005</v>
      </c>
      <c r="L233">
        <f t="shared" si="19"/>
        <v>0.55000000000000004</v>
      </c>
      <c r="M233" s="69">
        <v>885</v>
      </c>
      <c r="N233" s="10"/>
      <c r="O233" s="10"/>
      <c r="P233">
        <v>596</v>
      </c>
      <c r="Q233" s="12">
        <v>9.005851375612961</v>
      </c>
      <c r="R233">
        <v>0.73599999999999999</v>
      </c>
      <c r="S233">
        <f t="shared" si="20"/>
        <v>0.75</v>
      </c>
      <c r="T233" s="69">
        <v>274</v>
      </c>
      <c r="W233" s="10">
        <v>196</v>
      </c>
      <c r="X233" s="12">
        <v>16.273715780512877</v>
      </c>
      <c r="Y233">
        <v>0.50800000000000001</v>
      </c>
      <c r="Z233">
        <f t="shared" si="21"/>
        <v>0.5</v>
      </c>
      <c r="AA233" s="69">
        <v>241</v>
      </c>
      <c r="AD233" s="10">
        <v>843</v>
      </c>
      <c r="AE233" s="12">
        <v>11.893566051444646</v>
      </c>
      <c r="AF233" s="10">
        <v>0.69299999999999995</v>
      </c>
      <c r="AG233">
        <f t="shared" si="22"/>
        <v>0.70000000000000007</v>
      </c>
      <c r="AH233" s="69">
        <v>1009</v>
      </c>
      <c r="AI233" s="10"/>
      <c r="AJ233" s="10"/>
      <c r="AK233" s="10">
        <v>731</v>
      </c>
      <c r="AL233" s="12">
        <v>38.713437823419405</v>
      </c>
      <c r="AM233">
        <v>0.81</v>
      </c>
      <c r="AN233">
        <f t="shared" si="23"/>
        <v>0.8</v>
      </c>
      <c r="AO233" s="69">
        <v>178</v>
      </c>
      <c r="AQ233" s="10"/>
    </row>
    <row r="234" spans="2:43" x14ac:dyDescent="0.3">
      <c r="B234" s="10">
        <v>458</v>
      </c>
      <c r="C234" s="12">
        <v>43.618824510728778</v>
      </c>
      <c r="D234">
        <v>0.64800000000000002</v>
      </c>
      <c r="E234">
        <f t="shared" si="18"/>
        <v>0.65</v>
      </c>
      <c r="F234" s="69">
        <v>1097</v>
      </c>
      <c r="I234" s="10">
        <v>554</v>
      </c>
      <c r="J234" s="12">
        <v>2.8988585676524603</v>
      </c>
      <c r="K234" s="10">
        <v>0.83899999999999997</v>
      </c>
      <c r="L234">
        <f t="shared" si="19"/>
        <v>0.85000000000000009</v>
      </c>
      <c r="M234" s="69">
        <v>894</v>
      </c>
      <c r="N234" s="10"/>
      <c r="O234" s="10"/>
      <c r="P234">
        <v>124</v>
      </c>
      <c r="Q234" s="12">
        <v>8.9562319821627696</v>
      </c>
      <c r="R234">
        <v>0.47699999999999998</v>
      </c>
      <c r="S234">
        <f t="shared" si="20"/>
        <v>0.5</v>
      </c>
      <c r="T234" s="69">
        <v>311</v>
      </c>
      <c r="W234" s="10">
        <v>59</v>
      </c>
      <c r="X234" s="12">
        <v>16.234549139418029</v>
      </c>
      <c r="Y234">
        <v>0.48599999999999999</v>
      </c>
      <c r="Z234">
        <f t="shared" si="21"/>
        <v>0.5</v>
      </c>
      <c r="AA234" s="69">
        <v>243</v>
      </c>
      <c r="AD234" s="10">
        <v>1063</v>
      </c>
      <c r="AE234" s="12">
        <v>11.888212206450685</v>
      </c>
      <c r="AF234" s="10">
        <v>0.78100000000000003</v>
      </c>
      <c r="AG234">
        <f t="shared" si="22"/>
        <v>0.8</v>
      </c>
      <c r="AH234" s="69">
        <v>1084</v>
      </c>
      <c r="AI234" s="10"/>
      <c r="AJ234" s="10"/>
      <c r="AK234" s="10">
        <v>962</v>
      </c>
      <c r="AL234" s="12">
        <v>38.523862907856291</v>
      </c>
      <c r="AM234">
        <v>0.84099999999999997</v>
      </c>
      <c r="AN234">
        <f t="shared" si="23"/>
        <v>0.85000000000000009</v>
      </c>
      <c r="AO234" s="69">
        <v>181</v>
      </c>
      <c r="AQ234" s="10"/>
    </row>
    <row r="235" spans="2:43" x14ac:dyDescent="0.3">
      <c r="B235" s="10">
        <v>856</v>
      </c>
      <c r="C235" s="12">
        <v>43.564789284262972</v>
      </c>
      <c r="D235">
        <v>0.73099999999999998</v>
      </c>
      <c r="E235">
        <f t="shared" si="18"/>
        <v>0.75</v>
      </c>
      <c r="F235" s="68">
        <v>0.60000000000000009</v>
      </c>
      <c r="G235" s="1" t="s">
        <v>63</v>
      </c>
      <c r="I235" s="10">
        <v>598</v>
      </c>
      <c r="J235" s="12">
        <v>2.8988585676524603</v>
      </c>
      <c r="K235" s="10">
        <v>0.62</v>
      </c>
      <c r="L235">
        <f t="shared" si="19"/>
        <v>0.60000000000000009</v>
      </c>
      <c r="M235" s="69">
        <v>918</v>
      </c>
      <c r="N235" s="10"/>
      <c r="O235" s="10"/>
      <c r="P235">
        <v>774</v>
      </c>
      <c r="Q235" s="12">
        <v>8.9491210386183582</v>
      </c>
      <c r="R235">
        <v>0.77700000000000002</v>
      </c>
      <c r="S235">
        <f t="shared" si="20"/>
        <v>0.8</v>
      </c>
      <c r="T235" s="69">
        <v>318</v>
      </c>
      <c r="W235" s="10">
        <v>25</v>
      </c>
      <c r="X235" s="12">
        <v>16.148048140929024</v>
      </c>
      <c r="Y235">
        <v>0.78300000000000003</v>
      </c>
      <c r="Z235">
        <f t="shared" si="21"/>
        <v>0.8</v>
      </c>
      <c r="AA235" s="69">
        <v>263</v>
      </c>
      <c r="AD235" s="10">
        <v>1098</v>
      </c>
      <c r="AE235" s="12">
        <v>11.877497276642755</v>
      </c>
      <c r="AF235" s="10">
        <v>0.65900000000000003</v>
      </c>
      <c r="AG235">
        <f t="shared" si="22"/>
        <v>0.65</v>
      </c>
      <c r="AH235" s="68">
        <v>0.60000000000000009</v>
      </c>
      <c r="AI235" s="1" t="s">
        <v>63</v>
      </c>
      <c r="AJ235" s="10"/>
      <c r="AK235" s="10">
        <v>1124</v>
      </c>
      <c r="AL235" s="12">
        <v>38.470945488773125</v>
      </c>
      <c r="AM235">
        <v>0.63900000000000001</v>
      </c>
      <c r="AN235">
        <f t="shared" si="23"/>
        <v>0.65</v>
      </c>
      <c r="AO235" s="69">
        <v>182</v>
      </c>
      <c r="AQ235" s="10"/>
    </row>
    <row r="236" spans="2:43" x14ac:dyDescent="0.3">
      <c r="B236" s="10">
        <v>54</v>
      </c>
      <c r="C236" s="12">
        <v>43.456517264401128</v>
      </c>
      <c r="D236">
        <v>0.30499999999999999</v>
      </c>
      <c r="E236">
        <f t="shared" si="18"/>
        <v>0.30000000000000004</v>
      </c>
      <c r="F236" s="69">
        <v>4</v>
      </c>
      <c r="G236">
        <f>COUNTA(F236:F337)</f>
        <v>102</v>
      </c>
      <c r="H236">
        <f>(G236/1016)*100</f>
        <v>10.039370078740157</v>
      </c>
      <c r="I236" s="10">
        <v>435</v>
      </c>
      <c r="J236" s="12">
        <v>2.8768136958757959</v>
      </c>
      <c r="K236" s="10">
        <v>0.89700000000000002</v>
      </c>
      <c r="L236">
        <f t="shared" si="19"/>
        <v>0.9</v>
      </c>
      <c r="M236" s="69">
        <v>922</v>
      </c>
      <c r="N236" s="10"/>
      <c r="O236" s="10"/>
      <c r="P236">
        <v>153</v>
      </c>
      <c r="Q236" s="12">
        <v>8.9277542249112791</v>
      </c>
      <c r="R236">
        <v>0.82699999999999996</v>
      </c>
      <c r="S236">
        <f t="shared" si="20"/>
        <v>0.85000000000000009</v>
      </c>
      <c r="T236" s="69">
        <v>353</v>
      </c>
      <c r="W236" s="10">
        <v>275</v>
      </c>
      <c r="X236" s="12">
        <v>16.148048140929024</v>
      </c>
      <c r="Y236">
        <v>0.81499999999999995</v>
      </c>
      <c r="Z236">
        <f t="shared" si="21"/>
        <v>0.8</v>
      </c>
      <c r="AA236" s="69">
        <v>264</v>
      </c>
      <c r="AD236" s="10">
        <v>202</v>
      </c>
      <c r="AE236" s="12">
        <v>11.866772671948722</v>
      </c>
      <c r="AF236" s="10">
        <v>0.45200000000000001</v>
      </c>
      <c r="AG236">
        <f t="shared" si="22"/>
        <v>0.45</v>
      </c>
      <c r="AH236" s="69">
        <v>12</v>
      </c>
      <c r="AI236">
        <f>COUNTA(AH236:AH340)</f>
        <v>105</v>
      </c>
      <c r="AJ236">
        <f>(AI236/998)*100</f>
        <v>10.521042084168336</v>
      </c>
      <c r="AK236" s="10">
        <v>841</v>
      </c>
      <c r="AL236" s="12">
        <v>38.416298055675888</v>
      </c>
      <c r="AM236">
        <v>0.434</v>
      </c>
      <c r="AN236">
        <f t="shared" si="23"/>
        <v>0.45</v>
      </c>
      <c r="AO236" s="69">
        <v>192</v>
      </c>
      <c r="AQ236" s="10"/>
    </row>
    <row r="237" spans="2:43" x14ac:dyDescent="0.3">
      <c r="B237" s="10">
        <v>170</v>
      </c>
      <c r="C237" s="12">
        <v>43.402279968173026</v>
      </c>
      <c r="D237">
        <v>0.61599999999999999</v>
      </c>
      <c r="E237">
        <f t="shared" si="18"/>
        <v>0.60000000000000009</v>
      </c>
      <c r="F237" s="69">
        <v>6</v>
      </c>
      <c r="I237" s="10">
        <v>174</v>
      </c>
      <c r="J237" s="12">
        <v>2.8545985858444336</v>
      </c>
      <c r="K237" s="10">
        <v>0.63300000000000001</v>
      </c>
      <c r="L237">
        <f t="shared" si="19"/>
        <v>0.65</v>
      </c>
      <c r="M237" s="69">
        <v>936</v>
      </c>
      <c r="N237" s="10"/>
      <c r="O237" s="10"/>
      <c r="P237">
        <v>412</v>
      </c>
      <c r="Q237" s="12">
        <v>8.8776983401727811</v>
      </c>
      <c r="R237">
        <v>0.74199999999999999</v>
      </c>
      <c r="S237">
        <f t="shared" si="20"/>
        <v>0.75</v>
      </c>
      <c r="T237" s="69">
        <v>363</v>
      </c>
      <c r="W237" s="10">
        <v>219</v>
      </c>
      <c r="X237" s="12">
        <v>16.065044528970891</v>
      </c>
      <c r="Y237">
        <v>0.65600000000000003</v>
      </c>
      <c r="Z237">
        <f t="shared" si="21"/>
        <v>0.65</v>
      </c>
      <c r="AA237" s="69">
        <v>279</v>
      </c>
      <c r="AD237" s="10">
        <v>483</v>
      </c>
      <c r="AE237" s="12">
        <v>11.866772671948722</v>
      </c>
      <c r="AF237" s="10">
        <v>0.442</v>
      </c>
      <c r="AG237">
        <f t="shared" si="22"/>
        <v>0.45</v>
      </c>
      <c r="AH237" s="69">
        <v>21</v>
      </c>
      <c r="AI237" s="10"/>
      <c r="AJ237" s="10"/>
      <c r="AK237" s="10">
        <v>586</v>
      </c>
      <c r="AL237" s="12">
        <v>38.170250340290494</v>
      </c>
      <c r="AM237">
        <v>0.57399999999999995</v>
      </c>
      <c r="AN237">
        <f t="shared" si="23"/>
        <v>0.55000000000000004</v>
      </c>
      <c r="AO237" s="69">
        <v>194</v>
      </c>
      <c r="AQ237" s="10"/>
    </row>
    <row r="238" spans="2:43" x14ac:dyDescent="0.3">
      <c r="B238" s="10">
        <v>76</v>
      </c>
      <c r="C238" s="12">
        <v>43.34797480990494</v>
      </c>
      <c r="D238">
        <v>0.49199999999999999</v>
      </c>
      <c r="E238">
        <f t="shared" si="18"/>
        <v>0.5</v>
      </c>
      <c r="F238" s="69">
        <v>9</v>
      </c>
      <c r="I238" s="10">
        <v>635</v>
      </c>
      <c r="J238" s="12">
        <v>2.8096414677602568</v>
      </c>
      <c r="K238" s="10">
        <v>0.318</v>
      </c>
      <c r="L238">
        <f t="shared" si="19"/>
        <v>0.30000000000000004</v>
      </c>
      <c r="M238" s="69">
        <v>959</v>
      </c>
      <c r="N238" s="10"/>
      <c r="O238" s="10"/>
      <c r="P238">
        <v>516</v>
      </c>
      <c r="Q238" s="12">
        <v>8.8776983401727811</v>
      </c>
      <c r="R238">
        <v>0.73799999999999999</v>
      </c>
      <c r="S238">
        <f t="shared" si="20"/>
        <v>0.75</v>
      </c>
      <c r="T238" s="69">
        <v>367</v>
      </c>
      <c r="W238" s="10">
        <v>277</v>
      </c>
      <c r="X238" s="12">
        <v>16.021394827498909</v>
      </c>
      <c r="Y238">
        <v>0.78800000000000003</v>
      </c>
      <c r="Z238">
        <f t="shared" si="21"/>
        <v>0.8</v>
      </c>
      <c r="AA238" s="69">
        <v>282</v>
      </c>
      <c r="AD238" s="10">
        <v>647</v>
      </c>
      <c r="AE238" s="12">
        <v>11.850667567031337</v>
      </c>
      <c r="AF238" s="10">
        <v>0.65900000000000003</v>
      </c>
      <c r="AG238">
        <f t="shared" si="22"/>
        <v>0.65</v>
      </c>
      <c r="AH238" s="69">
        <v>23</v>
      </c>
      <c r="AI238" s="10"/>
      <c r="AJ238" s="10"/>
      <c r="AK238" s="10">
        <v>621</v>
      </c>
      <c r="AL238" s="12">
        <v>38.116842005828531</v>
      </c>
      <c r="AM238">
        <v>0.69099999999999995</v>
      </c>
      <c r="AN238">
        <f t="shared" si="23"/>
        <v>0.70000000000000007</v>
      </c>
      <c r="AO238" s="69">
        <v>202</v>
      </c>
      <c r="AQ238" s="10"/>
    </row>
    <row r="239" spans="2:43" x14ac:dyDescent="0.3">
      <c r="B239" s="10">
        <v>826</v>
      </c>
      <c r="C239" s="12">
        <v>43.34797480990494</v>
      </c>
      <c r="D239">
        <v>0.73399999999999999</v>
      </c>
      <c r="E239">
        <f t="shared" si="18"/>
        <v>0.75</v>
      </c>
      <c r="F239" s="69">
        <v>11</v>
      </c>
      <c r="I239" s="10">
        <v>1095</v>
      </c>
      <c r="J239" s="12">
        <v>2.7868909599918852</v>
      </c>
      <c r="K239" s="10">
        <v>0.57599999999999996</v>
      </c>
      <c r="L239">
        <f t="shared" si="19"/>
        <v>0.60000000000000009</v>
      </c>
      <c r="M239" s="69">
        <v>965</v>
      </c>
      <c r="N239" s="10"/>
      <c r="O239" s="10"/>
      <c r="P239">
        <v>449</v>
      </c>
      <c r="Q239" s="12">
        <v>8.8273586161315514</v>
      </c>
      <c r="R239">
        <v>0.79100000000000004</v>
      </c>
      <c r="S239">
        <f t="shared" si="20"/>
        <v>0.8</v>
      </c>
      <c r="T239" s="69">
        <v>407</v>
      </c>
      <c r="W239" s="10">
        <v>258</v>
      </c>
      <c r="X239" s="12">
        <v>15.635280380893438</v>
      </c>
      <c r="Y239">
        <v>0.69799999999999995</v>
      </c>
      <c r="Z239">
        <f t="shared" si="21"/>
        <v>0.70000000000000007</v>
      </c>
      <c r="AA239" s="69">
        <v>287</v>
      </c>
      <c r="AD239" s="10">
        <v>113</v>
      </c>
      <c r="AE239" s="12">
        <v>11.81300360208926</v>
      </c>
      <c r="AF239" s="10">
        <v>0.48299999999999998</v>
      </c>
      <c r="AG239">
        <f t="shared" si="22"/>
        <v>0.5</v>
      </c>
      <c r="AH239" s="69">
        <v>30</v>
      </c>
      <c r="AI239" s="10"/>
      <c r="AJ239" s="10"/>
      <c r="AK239" s="10">
        <v>51</v>
      </c>
      <c r="AL239" s="12">
        <v>37.757731900101753</v>
      </c>
      <c r="AM239">
        <v>0.55200000000000005</v>
      </c>
      <c r="AN239">
        <f t="shared" si="23"/>
        <v>0.55000000000000004</v>
      </c>
      <c r="AO239" s="69">
        <v>213</v>
      </c>
      <c r="AQ239" s="10"/>
    </row>
    <row r="240" spans="2:43" x14ac:dyDescent="0.3">
      <c r="B240" s="10">
        <v>36</v>
      </c>
      <c r="C240" s="12">
        <v>43.183175395275406</v>
      </c>
      <c r="D240">
        <v>0.77900000000000003</v>
      </c>
      <c r="E240">
        <f t="shared" si="18"/>
        <v>0.8</v>
      </c>
      <c r="F240" s="69">
        <v>32</v>
      </c>
      <c r="I240" s="10">
        <v>1603</v>
      </c>
      <c r="J240" s="12">
        <v>2.7868909599918852</v>
      </c>
      <c r="K240" s="10">
        <v>0.624</v>
      </c>
      <c r="L240">
        <f t="shared" si="19"/>
        <v>0.60000000000000009</v>
      </c>
      <c r="M240" s="69">
        <v>981</v>
      </c>
      <c r="N240" s="10"/>
      <c r="O240" s="10"/>
      <c r="P240">
        <v>359</v>
      </c>
      <c r="Q240" s="12">
        <v>8.8201437733927239</v>
      </c>
      <c r="R240">
        <v>0.58299999999999996</v>
      </c>
      <c r="S240">
        <f t="shared" si="20"/>
        <v>0.60000000000000009</v>
      </c>
      <c r="T240" s="69">
        <v>416</v>
      </c>
      <c r="W240" s="10">
        <v>5</v>
      </c>
      <c r="X240" s="12">
        <v>15.189173957329329</v>
      </c>
      <c r="Y240">
        <v>0.54500000000000004</v>
      </c>
      <c r="Z240">
        <f t="shared" si="21"/>
        <v>0.55000000000000004</v>
      </c>
      <c r="AA240" s="69">
        <v>289</v>
      </c>
      <c r="AD240" s="10">
        <v>163</v>
      </c>
      <c r="AE240" s="12">
        <v>11.786027080004791</v>
      </c>
      <c r="AF240" s="10">
        <v>0.46200000000000002</v>
      </c>
      <c r="AG240">
        <f t="shared" si="22"/>
        <v>0.45</v>
      </c>
      <c r="AH240" s="69">
        <v>36</v>
      </c>
      <c r="AI240" s="10"/>
      <c r="AJ240" s="10"/>
      <c r="AK240" s="10">
        <v>747</v>
      </c>
      <c r="AL240" s="12">
        <v>37.703739226989271</v>
      </c>
      <c r="AM240">
        <v>0.69399999999999995</v>
      </c>
      <c r="AN240">
        <f t="shared" si="23"/>
        <v>0.70000000000000007</v>
      </c>
      <c r="AO240" s="69">
        <v>216</v>
      </c>
      <c r="AQ240" s="10"/>
    </row>
    <row r="241" spans="2:43" x14ac:dyDescent="0.3">
      <c r="B241" s="10">
        <v>927</v>
      </c>
      <c r="C241" s="12">
        <v>43.183175395275406</v>
      </c>
      <c r="D241">
        <v>0.49399999999999999</v>
      </c>
      <c r="E241">
        <f t="shared" si="18"/>
        <v>0.5</v>
      </c>
      <c r="F241" s="69">
        <v>34</v>
      </c>
      <c r="I241" s="10">
        <v>75</v>
      </c>
      <c r="J241" s="12">
        <v>2.763953195770684</v>
      </c>
      <c r="K241" s="10">
        <v>0.84599999999999997</v>
      </c>
      <c r="L241">
        <f t="shared" si="19"/>
        <v>0.85000000000000009</v>
      </c>
      <c r="M241" s="69">
        <v>984</v>
      </c>
      <c r="N241" s="10"/>
      <c r="O241" s="10"/>
      <c r="P241">
        <v>545</v>
      </c>
      <c r="Q241" s="12">
        <v>8.8201437733927239</v>
      </c>
      <c r="R241">
        <v>0.65600000000000003</v>
      </c>
      <c r="S241">
        <f t="shared" si="20"/>
        <v>0.65</v>
      </c>
      <c r="T241" s="69">
        <v>420</v>
      </c>
      <c r="W241" s="10">
        <v>162</v>
      </c>
      <c r="X241" s="12">
        <v>15.100900716913134</v>
      </c>
      <c r="Y241">
        <v>0.70299999999999996</v>
      </c>
      <c r="Z241">
        <f t="shared" si="21"/>
        <v>0.70000000000000007</v>
      </c>
      <c r="AA241" s="69">
        <v>290</v>
      </c>
      <c r="AD241" s="10">
        <v>271</v>
      </c>
      <c r="AE241" s="12">
        <v>11.758988670724991</v>
      </c>
      <c r="AF241" s="10">
        <v>0.47599999999999998</v>
      </c>
      <c r="AG241">
        <f t="shared" si="22"/>
        <v>0.5</v>
      </c>
      <c r="AH241" s="69">
        <v>43</v>
      </c>
      <c r="AI241" s="10"/>
      <c r="AJ241" s="10"/>
      <c r="AK241" s="10">
        <v>1000</v>
      </c>
      <c r="AL241" s="12">
        <v>37.647978182090775</v>
      </c>
      <c r="AM241">
        <v>0.61599999999999999</v>
      </c>
      <c r="AN241">
        <f t="shared" si="23"/>
        <v>0.60000000000000009</v>
      </c>
      <c r="AO241" s="69">
        <v>220</v>
      </c>
      <c r="AQ241" s="10"/>
    </row>
    <row r="242" spans="2:43" x14ac:dyDescent="0.3">
      <c r="B242" s="10">
        <v>974</v>
      </c>
      <c r="C242" s="12">
        <v>43.128594353440263</v>
      </c>
      <c r="D242">
        <v>0.62</v>
      </c>
      <c r="E242">
        <f t="shared" si="18"/>
        <v>0.60000000000000009</v>
      </c>
      <c r="F242" s="69">
        <v>39</v>
      </c>
      <c r="I242" s="10">
        <v>190</v>
      </c>
      <c r="J242" s="12">
        <v>2.763953195770684</v>
      </c>
      <c r="K242" s="10">
        <v>0.80600000000000005</v>
      </c>
      <c r="L242">
        <f t="shared" si="19"/>
        <v>0.8</v>
      </c>
      <c r="M242" s="69">
        <v>992</v>
      </c>
      <c r="N242" s="10"/>
      <c r="O242" s="10"/>
      <c r="P242">
        <v>458</v>
      </c>
      <c r="Q242" s="12">
        <v>8.7476680686102437</v>
      </c>
      <c r="R242">
        <v>0.52400000000000002</v>
      </c>
      <c r="S242">
        <f t="shared" si="20"/>
        <v>0.5</v>
      </c>
      <c r="T242" s="69">
        <v>433</v>
      </c>
      <c r="W242" s="10">
        <v>164</v>
      </c>
      <c r="X242" s="12">
        <v>15.100900716913134</v>
      </c>
      <c r="Y242">
        <v>0.9</v>
      </c>
      <c r="Z242">
        <f t="shared" si="21"/>
        <v>0.9</v>
      </c>
      <c r="AA242" s="69">
        <v>297</v>
      </c>
      <c r="AD242" s="10">
        <v>328</v>
      </c>
      <c r="AE242" s="12">
        <v>11.758988670724991</v>
      </c>
      <c r="AF242" s="10">
        <v>0.751</v>
      </c>
      <c r="AG242">
        <f t="shared" si="22"/>
        <v>0.75</v>
      </c>
      <c r="AH242" s="69">
        <v>50</v>
      </c>
      <c r="AI242" s="10"/>
      <c r="AJ242" s="10"/>
      <c r="AK242" s="10">
        <v>938</v>
      </c>
      <c r="AL242" s="12">
        <v>37.619220539149048</v>
      </c>
      <c r="AM242">
        <v>0.57399999999999995</v>
      </c>
      <c r="AN242">
        <f t="shared" si="23"/>
        <v>0.55000000000000004</v>
      </c>
      <c r="AO242" s="69">
        <v>235</v>
      </c>
      <c r="AQ242" s="10"/>
    </row>
    <row r="243" spans="2:43" x14ac:dyDescent="0.3">
      <c r="B243" s="10">
        <v>1067</v>
      </c>
      <c r="C243" s="12">
        <v>43.128594353440263</v>
      </c>
      <c r="D243">
        <v>0.86599999999999999</v>
      </c>
      <c r="E243">
        <f t="shared" si="18"/>
        <v>0.85000000000000009</v>
      </c>
      <c r="F243" s="69">
        <v>40</v>
      </c>
      <c r="I243" s="10">
        <v>663</v>
      </c>
      <c r="J243" s="12">
        <v>2.763953195770684</v>
      </c>
      <c r="K243" s="10">
        <v>0.85599999999999998</v>
      </c>
      <c r="L243">
        <f t="shared" si="19"/>
        <v>0.85000000000000009</v>
      </c>
      <c r="M243" s="69">
        <v>1012</v>
      </c>
      <c r="N243" s="10"/>
      <c r="O243" s="10"/>
      <c r="P243">
        <v>795</v>
      </c>
      <c r="Q243" s="12">
        <v>8.7403874447366334</v>
      </c>
      <c r="R243">
        <v>0.86599999999999999</v>
      </c>
      <c r="S243">
        <f t="shared" si="20"/>
        <v>0.85000000000000009</v>
      </c>
      <c r="T243" s="69">
        <v>442</v>
      </c>
      <c r="W243" s="10">
        <v>304</v>
      </c>
      <c r="X243" s="12">
        <v>15.054455784347004</v>
      </c>
      <c r="Y243">
        <v>0.59199999999999997</v>
      </c>
      <c r="Z243">
        <f t="shared" si="21"/>
        <v>0.60000000000000009</v>
      </c>
      <c r="AA243" s="69">
        <v>316</v>
      </c>
      <c r="AD243" s="10">
        <v>801</v>
      </c>
      <c r="AE243" s="12">
        <v>11.726460285670077</v>
      </c>
      <c r="AF243" s="10">
        <v>0.66900000000000004</v>
      </c>
      <c r="AG243">
        <f t="shared" si="22"/>
        <v>0.65</v>
      </c>
      <c r="AH243" s="69">
        <v>52</v>
      </c>
      <c r="AI243" s="10"/>
      <c r="AJ243" s="10"/>
      <c r="AK243" s="10">
        <v>1098</v>
      </c>
      <c r="AL243" s="12">
        <v>37.480197300792121</v>
      </c>
      <c r="AM243">
        <v>0.65200000000000002</v>
      </c>
      <c r="AN243">
        <f t="shared" si="23"/>
        <v>0.65</v>
      </c>
      <c r="AO243" s="69">
        <v>237</v>
      </c>
      <c r="AQ243" s="10"/>
    </row>
    <row r="244" spans="2:43" x14ac:dyDescent="0.3">
      <c r="B244" s="10">
        <v>1111</v>
      </c>
      <c r="C244" s="12">
        <v>43.128594353440263</v>
      </c>
      <c r="D244">
        <v>0.72699999999999998</v>
      </c>
      <c r="E244">
        <f t="shared" si="18"/>
        <v>0.75</v>
      </c>
      <c r="F244" s="69">
        <v>41</v>
      </c>
      <c r="I244" s="10">
        <v>1571</v>
      </c>
      <c r="J244" s="12">
        <v>2.763953195770684</v>
      </c>
      <c r="K244" s="10">
        <v>0.80300000000000005</v>
      </c>
      <c r="L244">
        <f t="shared" si="19"/>
        <v>0.8</v>
      </c>
      <c r="M244" s="69">
        <v>1016</v>
      </c>
      <c r="N244" s="10"/>
      <c r="O244" s="10"/>
      <c r="P244">
        <v>12</v>
      </c>
      <c r="Q244" s="12">
        <v>8.6378143833657681</v>
      </c>
      <c r="R244">
        <v>0.64800000000000002</v>
      </c>
      <c r="S244">
        <f t="shared" si="20"/>
        <v>0.65</v>
      </c>
      <c r="T244" s="69">
        <v>445</v>
      </c>
      <c r="W244" s="10">
        <v>23</v>
      </c>
      <c r="X244" s="12">
        <v>14.871506612327407</v>
      </c>
      <c r="Y244">
        <v>0.76200000000000001</v>
      </c>
      <c r="Z244">
        <f t="shared" si="21"/>
        <v>0.75</v>
      </c>
      <c r="AA244" s="69">
        <v>321</v>
      </c>
      <c r="AD244" s="10">
        <v>1089</v>
      </c>
      <c r="AE244" s="12">
        <v>11.715597420637607</v>
      </c>
      <c r="AF244" s="10">
        <v>0.751</v>
      </c>
      <c r="AG244">
        <f t="shared" si="22"/>
        <v>0.75</v>
      </c>
      <c r="AH244" s="69">
        <v>62</v>
      </c>
      <c r="AI244" s="10"/>
      <c r="AJ244" s="10"/>
      <c r="AK244" s="10">
        <v>230</v>
      </c>
      <c r="AL244" s="12">
        <v>37.396875751018335</v>
      </c>
      <c r="AM244">
        <v>0.50600000000000001</v>
      </c>
      <c r="AN244">
        <f t="shared" si="23"/>
        <v>0.5</v>
      </c>
      <c r="AO244" s="69">
        <v>243</v>
      </c>
      <c r="AQ244" s="10"/>
    </row>
    <row r="245" spans="2:43" x14ac:dyDescent="0.3">
      <c r="B245" s="10">
        <v>825</v>
      </c>
      <c r="C245" s="12">
        <v>43.073944149428421</v>
      </c>
      <c r="D245">
        <v>0.63300000000000001</v>
      </c>
      <c r="E245">
        <f t="shared" si="18"/>
        <v>0.65</v>
      </c>
      <c r="F245" s="69">
        <v>42</v>
      </c>
      <c r="I245" s="10">
        <v>279</v>
      </c>
      <c r="J245" s="12">
        <v>2.7408234736913393</v>
      </c>
      <c r="K245" s="10">
        <v>0.63800000000000001</v>
      </c>
      <c r="L245">
        <f t="shared" si="19"/>
        <v>0.65</v>
      </c>
      <c r="M245" s="69">
        <v>1039</v>
      </c>
      <c r="N245" s="10"/>
      <c r="O245" s="10"/>
      <c r="P245">
        <v>778</v>
      </c>
      <c r="Q245" s="12">
        <v>8.5786505748685453</v>
      </c>
      <c r="R245">
        <v>0.78700000000000003</v>
      </c>
      <c r="S245">
        <f t="shared" si="20"/>
        <v>0.8</v>
      </c>
      <c r="T245" s="69">
        <v>454</v>
      </c>
      <c r="W245" s="10">
        <v>158</v>
      </c>
      <c r="X245" s="12">
        <v>14.781336403605525</v>
      </c>
      <c r="Y245">
        <v>0.78800000000000003</v>
      </c>
      <c r="Z245">
        <f t="shared" si="21"/>
        <v>0.8</v>
      </c>
      <c r="AA245" s="69">
        <v>322</v>
      </c>
      <c r="AD245" s="10">
        <v>49</v>
      </c>
      <c r="AE245" s="12">
        <v>11.693841417795799</v>
      </c>
      <c r="AF245" s="10">
        <v>0.77500000000000002</v>
      </c>
      <c r="AG245">
        <f t="shared" si="22"/>
        <v>0.8</v>
      </c>
      <c r="AH245" s="69">
        <v>73</v>
      </c>
      <c r="AI245" s="10"/>
      <c r="AJ245" s="10"/>
      <c r="AK245" s="10">
        <v>917</v>
      </c>
      <c r="AL245" s="12">
        <v>37.286059846762093</v>
      </c>
      <c r="AM245">
        <v>0.71099999999999997</v>
      </c>
      <c r="AN245">
        <f t="shared" si="23"/>
        <v>0.70000000000000007</v>
      </c>
      <c r="AO245" s="69">
        <v>264</v>
      </c>
      <c r="AQ245" s="10"/>
    </row>
    <row r="246" spans="2:43" x14ac:dyDescent="0.3">
      <c r="B246" s="10">
        <v>778</v>
      </c>
      <c r="C246" s="12">
        <v>42.853160856248692</v>
      </c>
      <c r="D246">
        <v>0.80700000000000005</v>
      </c>
      <c r="E246">
        <f t="shared" si="18"/>
        <v>0.8</v>
      </c>
      <c r="F246" s="69">
        <v>53</v>
      </c>
      <c r="I246" s="10">
        <v>327</v>
      </c>
      <c r="J246" s="12">
        <v>2.7408234736913393</v>
      </c>
      <c r="K246" s="10">
        <v>0.83199999999999996</v>
      </c>
      <c r="L246">
        <f t="shared" si="19"/>
        <v>0.85000000000000009</v>
      </c>
      <c r="M246" s="69">
        <v>1067</v>
      </c>
      <c r="N246" s="10"/>
      <c r="O246" s="10"/>
      <c r="P246">
        <v>593</v>
      </c>
      <c r="Q246" s="12">
        <v>8.5712263843174092</v>
      </c>
      <c r="R246">
        <v>0.76800000000000002</v>
      </c>
      <c r="S246">
        <f t="shared" si="20"/>
        <v>0.75</v>
      </c>
      <c r="T246" s="69">
        <v>507</v>
      </c>
      <c r="W246" s="10">
        <v>62</v>
      </c>
      <c r="X246" s="12">
        <v>14.642866499883191</v>
      </c>
      <c r="Y246">
        <v>0.65800000000000003</v>
      </c>
      <c r="Z246">
        <f t="shared" si="21"/>
        <v>0.65</v>
      </c>
      <c r="AA246" s="68">
        <v>0.8</v>
      </c>
      <c r="AB246" s="1" t="s">
        <v>67</v>
      </c>
      <c r="AD246" s="10">
        <v>880</v>
      </c>
      <c r="AE246" s="12">
        <v>11.693841417795799</v>
      </c>
      <c r="AF246" s="10">
        <v>0.76600000000000001</v>
      </c>
      <c r="AG246">
        <f t="shared" si="22"/>
        <v>0.75</v>
      </c>
      <c r="AH246" s="69">
        <v>79</v>
      </c>
      <c r="AI246" s="10"/>
      <c r="AJ246" s="10"/>
      <c r="AK246" s="10">
        <v>1054</v>
      </c>
      <c r="AL246" s="12">
        <v>37.286059846762093</v>
      </c>
      <c r="AM246">
        <v>0.61399999999999999</v>
      </c>
      <c r="AN246">
        <f t="shared" si="23"/>
        <v>0.60000000000000009</v>
      </c>
      <c r="AO246" s="69">
        <v>269</v>
      </c>
      <c r="AQ246" s="10"/>
    </row>
    <row r="247" spans="2:43" x14ac:dyDescent="0.3">
      <c r="B247" s="10">
        <v>504</v>
      </c>
      <c r="C247" s="12">
        <v>42.520585056228128</v>
      </c>
      <c r="D247">
        <v>0.84499999999999997</v>
      </c>
      <c r="E247">
        <f t="shared" si="18"/>
        <v>0.85000000000000009</v>
      </c>
      <c r="F247" s="69">
        <v>85</v>
      </c>
      <c r="I247" s="10">
        <v>328</v>
      </c>
      <c r="J247" s="12">
        <v>2.7408234736913393</v>
      </c>
      <c r="K247" s="10">
        <v>0.40600000000000003</v>
      </c>
      <c r="L247">
        <f t="shared" si="19"/>
        <v>0.4</v>
      </c>
      <c r="M247" s="69">
        <v>1078</v>
      </c>
      <c r="N247" s="10"/>
      <c r="O247" s="10"/>
      <c r="P247">
        <v>346</v>
      </c>
      <c r="Q247" s="12">
        <v>8.5637957575333008</v>
      </c>
      <c r="R247">
        <v>0.83299999999999996</v>
      </c>
      <c r="S247">
        <f t="shared" si="20"/>
        <v>0.85000000000000009</v>
      </c>
      <c r="T247" s="69">
        <v>518</v>
      </c>
      <c r="W247" s="10">
        <v>186</v>
      </c>
      <c r="X247" s="12">
        <v>14.546903874535779</v>
      </c>
      <c r="Y247">
        <v>0.746</v>
      </c>
      <c r="Z247">
        <f t="shared" si="21"/>
        <v>0.75</v>
      </c>
      <c r="AA247" s="69">
        <v>25</v>
      </c>
      <c r="AB247">
        <f>COUNTA(AA247:AA282)</f>
        <v>36</v>
      </c>
      <c r="AC247">
        <f>(AB247/291)*100</f>
        <v>12.371134020618557</v>
      </c>
      <c r="AD247" s="10">
        <v>522</v>
      </c>
      <c r="AE247" s="12">
        <v>11.64474179680661</v>
      </c>
      <c r="AF247" s="10">
        <v>0.72599999999999998</v>
      </c>
      <c r="AG247">
        <f t="shared" si="22"/>
        <v>0.75</v>
      </c>
      <c r="AH247" s="69">
        <v>89</v>
      </c>
      <c r="AI247" s="10"/>
      <c r="AJ247" s="10"/>
      <c r="AK247" s="10">
        <v>1137</v>
      </c>
      <c r="AL247" s="12">
        <v>37.202303492218356</v>
      </c>
      <c r="AM247">
        <v>0.77900000000000003</v>
      </c>
      <c r="AN247">
        <f t="shared" si="23"/>
        <v>0.8</v>
      </c>
      <c r="AO247" s="69">
        <v>272</v>
      </c>
      <c r="AQ247" s="10"/>
    </row>
    <row r="248" spans="2:43" x14ac:dyDescent="0.3">
      <c r="B248" s="10">
        <v>72</v>
      </c>
      <c r="C248" s="12">
        <v>42.352566281429716</v>
      </c>
      <c r="D248">
        <v>0.54500000000000004</v>
      </c>
      <c r="E248">
        <f t="shared" si="18"/>
        <v>0.55000000000000004</v>
      </c>
      <c r="F248" s="69">
        <v>110</v>
      </c>
      <c r="I248" s="10">
        <v>1508</v>
      </c>
      <c r="J248" s="12">
        <v>2.7408234736913393</v>
      </c>
      <c r="K248" s="10">
        <v>0.79200000000000004</v>
      </c>
      <c r="L248">
        <f t="shared" si="19"/>
        <v>0.8</v>
      </c>
      <c r="M248" s="69">
        <v>1111</v>
      </c>
      <c r="N248" s="10"/>
      <c r="O248" s="10"/>
      <c r="P248">
        <v>145</v>
      </c>
      <c r="Q248" s="12">
        <v>8.5563586777479035</v>
      </c>
      <c r="R248">
        <v>0.72099999999999997</v>
      </c>
      <c r="S248">
        <f t="shared" si="20"/>
        <v>0.70000000000000007</v>
      </c>
      <c r="T248" s="69">
        <v>524</v>
      </c>
      <c r="W248" s="10">
        <v>232</v>
      </c>
      <c r="X248" s="12">
        <v>14.264069519203803</v>
      </c>
      <c r="Y248">
        <v>0.69399999999999995</v>
      </c>
      <c r="Z248">
        <f t="shared" si="21"/>
        <v>0.70000000000000007</v>
      </c>
      <c r="AA248" s="69">
        <v>28</v>
      </c>
      <c r="AD248" s="10">
        <v>239</v>
      </c>
      <c r="AE248" s="12">
        <v>11.606409601292736</v>
      </c>
      <c r="AF248" s="10">
        <v>0.55300000000000005</v>
      </c>
      <c r="AG248">
        <f t="shared" si="22"/>
        <v>0.55000000000000004</v>
      </c>
      <c r="AH248" s="69">
        <v>93</v>
      </c>
      <c r="AI248" s="10"/>
      <c r="AJ248" s="10"/>
      <c r="AK248" s="10">
        <v>748</v>
      </c>
      <c r="AL248" s="12">
        <v>36.975730190715879</v>
      </c>
      <c r="AM248">
        <v>0.59299999999999997</v>
      </c>
      <c r="AN248">
        <f t="shared" si="23"/>
        <v>0.60000000000000009</v>
      </c>
      <c r="AO248" s="69">
        <v>284</v>
      </c>
      <c r="AQ248" s="10"/>
    </row>
    <row r="249" spans="2:43" x14ac:dyDescent="0.3">
      <c r="B249" s="10">
        <v>834</v>
      </c>
      <c r="C249" s="12">
        <v>42.296913413479437</v>
      </c>
      <c r="D249">
        <v>0.80800000000000005</v>
      </c>
      <c r="E249">
        <f t="shared" si="18"/>
        <v>0.8</v>
      </c>
      <c r="F249" s="69">
        <v>113</v>
      </c>
      <c r="I249" s="10">
        <v>57</v>
      </c>
      <c r="J249" s="12">
        <v>2.717496892263898</v>
      </c>
      <c r="K249" s="10">
        <v>0.42699999999999999</v>
      </c>
      <c r="L249">
        <f t="shared" si="19"/>
        <v>0.45</v>
      </c>
      <c r="M249" s="69">
        <v>1114</v>
      </c>
      <c r="N249" s="10"/>
      <c r="O249" s="10"/>
      <c r="P249">
        <v>679</v>
      </c>
      <c r="Q249" s="12">
        <v>8.5489151281199618</v>
      </c>
      <c r="R249">
        <v>0.58699999999999997</v>
      </c>
      <c r="S249">
        <f t="shared" si="20"/>
        <v>0.60000000000000009</v>
      </c>
      <c r="T249" s="69">
        <v>541</v>
      </c>
      <c r="W249" s="10">
        <v>315</v>
      </c>
      <c r="X249" s="12">
        <v>14.020990896049721</v>
      </c>
      <c r="Y249">
        <v>0.92300000000000004</v>
      </c>
      <c r="Z249">
        <f t="shared" si="21"/>
        <v>0.9</v>
      </c>
      <c r="AA249" s="69">
        <v>31</v>
      </c>
      <c r="AD249" s="10">
        <v>706</v>
      </c>
      <c r="AE249" s="12">
        <v>11.595434270609841</v>
      </c>
      <c r="AF249" s="10">
        <v>0.626</v>
      </c>
      <c r="AG249">
        <f t="shared" si="22"/>
        <v>0.65</v>
      </c>
      <c r="AH249" s="69">
        <v>94</v>
      </c>
      <c r="AI249" s="10"/>
      <c r="AJ249" s="10"/>
      <c r="AK249" s="10">
        <v>1019</v>
      </c>
      <c r="AL249" s="12">
        <v>36.579330742404004</v>
      </c>
      <c r="AM249">
        <v>0.434</v>
      </c>
      <c r="AN249">
        <f t="shared" si="23"/>
        <v>0.45</v>
      </c>
      <c r="AO249" s="69">
        <v>289</v>
      </c>
      <c r="AQ249" s="10"/>
    </row>
    <row r="250" spans="2:43" x14ac:dyDescent="0.3">
      <c r="B250" s="10">
        <v>14</v>
      </c>
      <c r="C250" s="12">
        <v>42.241187222802544</v>
      </c>
      <c r="D250">
        <v>0.315</v>
      </c>
      <c r="E250">
        <f t="shared" si="18"/>
        <v>0.30000000000000004</v>
      </c>
      <c r="F250" s="69">
        <v>121</v>
      </c>
      <c r="I250" s="10">
        <v>1193</v>
      </c>
      <c r="J250" s="12">
        <v>2.717496892263898</v>
      </c>
      <c r="K250" s="10">
        <v>0.81699999999999995</v>
      </c>
      <c r="L250">
        <f t="shared" si="19"/>
        <v>0.8</v>
      </c>
      <c r="M250" s="69">
        <v>1140</v>
      </c>
      <c r="N250" s="10"/>
      <c r="O250" s="10"/>
      <c r="P250">
        <v>790</v>
      </c>
      <c r="Q250" s="12">
        <v>8.5265454906648905</v>
      </c>
      <c r="R250">
        <v>0.86899999999999999</v>
      </c>
      <c r="S250">
        <f t="shared" si="20"/>
        <v>0.85000000000000009</v>
      </c>
      <c r="T250" s="69">
        <v>545</v>
      </c>
      <c r="W250" s="10">
        <v>197</v>
      </c>
      <c r="X250" s="12">
        <v>13.970956381289737</v>
      </c>
      <c r="Y250">
        <v>0.68799999999999994</v>
      </c>
      <c r="Z250">
        <f t="shared" si="21"/>
        <v>0.70000000000000007</v>
      </c>
      <c r="AA250" s="69">
        <v>57</v>
      </c>
      <c r="AD250" s="10">
        <v>786</v>
      </c>
      <c r="AE250" s="12">
        <v>11.595434270609841</v>
      </c>
      <c r="AF250" s="10">
        <v>0.57899999999999996</v>
      </c>
      <c r="AG250">
        <f t="shared" si="22"/>
        <v>0.60000000000000009</v>
      </c>
      <c r="AH250" s="69">
        <v>103</v>
      </c>
      <c r="AI250" s="10"/>
      <c r="AJ250" s="10"/>
      <c r="AK250" s="10">
        <v>995</v>
      </c>
      <c r="AL250" s="12">
        <v>36.436340009602425</v>
      </c>
      <c r="AM250">
        <v>0.58899999999999997</v>
      </c>
      <c r="AN250">
        <f t="shared" si="23"/>
        <v>0.60000000000000009</v>
      </c>
      <c r="AO250" s="69">
        <v>293</v>
      </c>
      <c r="AQ250" s="10"/>
    </row>
    <row r="251" spans="2:43" x14ac:dyDescent="0.3">
      <c r="B251" s="10">
        <v>393</v>
      </c>
      <c r="C251" s="12">
        <v>42.185387418824746</v>
      </c>
      <c r="D251">
        <v>0.84499999999999997</v>
      </c>
      <c r="E251">
        <f t="shared" si="18"/>
        <v>0.85000000000000009</v>
      </c>
      <c r="F251" s="69">
        <v>153</v>
      </c>
      <c r="I251" s="10">
        <v>1161</v>
      </c>
      <c r="J251" s="12">
        <v>2.6939683377854364</v>
      </c>
      <c r="K251" s="10">
        <v>0.72099999999999997</v>
      </c>
      <c r="L251">
        <f t="shared" si="19"/>
        <v>0.70000000000000007</v>
      </c>
      <c r="M251" s="69">
        <v>1191</v>
      </c>
      <c r="N251" s="10"/>
      <c r="O251" s="10"/>
      <c r="P251">
        <v>363</v>
      </c>
      <c r="Q251" s="12">
        <v>8.5041170112456257</v>
      </c>
      <c r="R251">
        <v>0.66</v>
      </c>
      <c r="S251">
        <f t="shared" si="20"/>
        <v>0.65</v>
      </c>
      <c r="T251" s="69">
        <v>567</v>
      </c>
      <c r="W251" s="10">
        <v>58</v>
      </c>
      <c r="X251" s="12">
        <v>13.824371800004075</v>
      </c>
      <c r="Y251">
        <v>0.76500000000000001</v>
      </c>
      <c r="Z251">
        <f t="shared" si="21"/>
        <v>0.75</v>
      </c>
      <c r="AA251" s="69">
        <v>79</v>
      </c>
      <c r="AD251" s="10">
        <v>463</v>
      </c>
      <c r="AE251" s="12">
        <v>11.584448541690975</v>
      </c>
      <c r="AF251" s="10">
        <v>0.65600000000000003</v>
      </c>
      <c r="AG251">
        <f t="shared" si="22"/>
        <v>0.65</v>
      </c>
      <c r="AH251" s="69">
        <v>106</v>
      </c>
      <c r="AI251" s="10"/>
      <c r="AJ251" s="10"/>
      <c r="AK251" s="10">
        <v>202</v>
      </c>
      <c r="AL251" s="12">
        <v>36.350625847791832</v>
      </c>
      <c r="AM251">
        <v>0.56799999999999995</v>
      </c>
      <c r="AN251">
        <f t="shared" si="23"/>
        <v>0.55000000000000004</v>
      </c>
      <c r="AO251" s="69">
        <v>294</v>
      </c>
      <c r="AQ251" s="10"/>
    </row>
    <row r="252" spans="2:43" x14ac:dyDescent="0.3">
      <c r="B252" s="10">
        <v>1109</v>
      </c>
      <c r="C252" s="12">
        <v>42.129513709047444</v>
      </c>
      <c r="D252">
        <v>0.67600000000000005</v>
      </c>
      <c r="E252">
        <f t="shared" si="18"/>
        <v>0.70000000000000007</v>
      </c>
      <c r="F252" s="69">
        <v>162</v>
      </c>
      <c r="I252" s="10">
        <v>374</v>
      </c>
      <c r="J252" s="12">
        <v>2.6702324712498182</v>
      </c>
      <c r="K252" s="10">
        <v>0.51</v>
      </c>
      <c r="L252">
        <f t="shared" si="19"/>
        <v>0.5</v>
      </c>
      <c r="M252" s="69">
        <v>1199</v>
      </c>
      <c r="N252" s="10"/>
      <c r="O252" s="10"/>
      <c r="P252">
        <v>307</v>
      </c>
      <c r="Q252" s="12">
        <v>8.1836666631204835</v>
      </c>
      <c r="R252">
        <v>0.52300000000000002</v>
      </c>
      <c r="S252">
        <f t="shared" si="20"/>
        <v>0.5</v>
      </c>
      <c r="T252" s="69">
        <v>578</v>
      </c>
      <c r="W252" s="10">
        <v>201</v>
      </c>
      <c r="X252" s="12">
        <v>13.624915618908863</v>
      </c>
      <c r="Y252">
        <v>0.48499999999999999</v>
      </c>
      <c r="Z252">
        <f t="shared" si="21"/>
        <v>0.5</v>
      </c>
      <c r="AA252" s="69">
        <v>80</v>
      </c>
      <c r="AD252" s="10">
        <v>747</v>
      </c>
      <c r="AE252" s="12">
        <v>11.534883286137944</v>
      </c>
      <c r="AF252" s="10">
        <v>0.46600000000000003</v>
      </c>
      <c r="AG252">
        <f t="shared" si="22"/>
        <v>0.45</v>
      </c>
      <c r="AH252" s="69">
        <v>128</v>
      </c>
      <c r="AI252" s="10"/>
      <c r="AJ252" s="10"/>
      <c r="AK252" s="10">
        <v>306</v>
      </c>
      <c r="AL252" s="12">
        <v>36.350625847791832</v>
      </c>
      <c r="AM252">
        <v>0.60799999999999998</v>
      </c>
      <c r="AN252">
        <f t="shared" si="23"/>
        <v>0.60000000000000009</v>
      </c>
      <c r="AO252" s="69">
        <v>303</v>
      </c>
      <c r="AQ252" s="10"/>
    </row>
    <row r="253" spans="2:43" x14ac:dyDescent="0.3">
      <c r="B253" s="10">
        <v>518</v>
      </c>
      <c r="C253" s="12">
        <v>42.073565799029879</v>
      </c>
      <c r="D253">
        <v>0.57699999999999996</v>
      </c>
      <c r="E253">
        <f t="shared" si="18"/>
        <v>0.60000000000000009</v>
      </c>
      <c r="F253" s="69">
        <v>170</v>
      </c>
      <c r="I253" s="10">
        <v>688</v>
      </c>
      <c r="J253" s="12">
        <v>2.6702324712498182</v>
      </c>
      <c r="K253" s="10">
        <v>0.73299999999999998</v>
      </c>
      <c r="L253">
        <f t="shared" si="19"/>
        <v>0.75</v>
      </c>
      <c r="M253" s="69">
        <v>1212</v>
      </c>
      <c r="N253" s="10"/>
      <c r="O253" s="10"/>
      <c r="P253">
        <v>297</v>
      </c>
      <c r="Q253" s="12">
        <v>8.1368578902564384</v>
      </c>
      <c r="R253">
        <v>0.88</v>
      </c>
      <c r="S253">
        <f t="shared" si="20"/>
        <v>0.9</v>
      </c>
      <c r="T253" s="69">
        <v>587</v>
      </c>
      <c r="W253" s="10">
        <v>231</v>
      </c>
      <c r="X253" s="12">
        <v>13.474567120291256</v>
      </c>
      <c r="Y253">
        <v>0.311</v>
      </c>
      <c r="Z253">
        <f t="shared" si="21"/>
        <v>0.30000000000000004</v>
      </c>
      <c r="AA253" s="69">
        <v>85</v>
      </c>
      <c r="AD253" s="10">
        <v>828</v>
      </c>
      <c r="AE253" s="12">
        <v>11.507254783503184</v>
      </c>
      <c r="AF253" s="10">
        <v>0.64500000000000002</v>
      </c>
      <c r="AG253">
        <f t="shared" si="22"/>
        <v>0.65</v>
      </c>
      <c r="AH253" s="69">
        <v>131</v>
      </c>
      <c r="AI253" s="10"/>
      <c r="AJ253" s="10"/>
      <c r="AK253" s="10">
        <v>787</v>
      </c>
      <c r="AL253" s="12">
        <v>36.292785908890018</v>
      </c>
      <c r="AM253">
        <v>0.60899999999999999</v>
      </c>
      <c r="AN253">
        <f t="shared" si="23"/>
        <v>0.60000000000000009</v>
      </c>
      <c r="AO253" s="69">
        <v>312</v>
      </c>
      <c r="AQ253" s="10"/>
    </row>
    <row r="254" spans="2:43" x14ac:dyDescent="0.3">
      <c r="B254" s="10">
        <v>47</v>
      </c>
      <c r="C254" s="12">
        <v>41.847504941498514</v>
      </c>
      <c r="D254">
        <v>0.30299999999999999</v>
      </c>
      <c r="E254">
        <f t="shared" si="18"/>
        <v>0.30000000000000004</v>
      </c>
      <c r="F254" s="69">
        <v>188</v>
      </c>
      <c r="I254" s="10">
        <v>1489</v>
      </c>
      <c r="J254" s="12">
        <v>2.6702324712498182</v>
      </c>
      <c r="K254" s="10">
        <v>0.77</v>
      </c>
      <c r="L254">
        <f t="shared" si="19"/>
        <v>0.75</v>
      </c>
      <c r="M254" s="69">
        <v>1215</v>
      </c>
      <c r="N254" s="10"/>
      <c r="O254" s="10"/>
      <c r="P254">
        <v>708</v>
      </c>
      <c r="Q254" s="12">
        <v>8.1133522333748029</v>
      </c>
      <c r="R254">
        <v>0.39500000000000002</v>
      </c>
      <c r="S254">
        <f t="shared" si="20"/>
        <v>0.4</v>
      </c>
      <c r="T254" s="69">
        <v>588</v>
      </c>
      <c r="W254" s="10">
        <v>110</v>
      </c>
      <c r="X254" s="12">
        <v>13.427237971172591</v>
      </c>
      <c r="Y254">
        <v>0.84599999999999997</v>
      </c>
      <c r="Z254">
        <f t="shared" si="21"/>
        <v>0.85000000000000009</v>
      </c>
      <c r="AA254" s="69">
        <v>94</v>
      </c>
      <c r="AD254" s="10">
        <v>50</v>
      </c>
      <c r="AE254" s="12">
        <v>11.490645795125545</v>
      </c>
      <c r="AF254" s="10">
        <v>0.60299999999999998</v>
      </c>
      <c r="AG254">
        <f t="shared" si="22"/>
        <v>0.60000000000000009</v>
      </c>
      <c r="AH254" s="69">
        <v>137</v>
      </c>
      <c r="AI254" s="10"/>
      <c r="AJ254" s="10"/>
      <c r="AK254" s="10">
        <v>789</v>
      </c>
      <c r="AL254" s="12">
        <v>36.120472885748896</v>
      </c>
      <c r="AM254">
        <v>0.40699999999999997</v>
      </c>
      <c r="AN254">
        <f t="shared" si="23"/>
        <v>0.4</v>
      </c>
      <c r="AO254" s="69">
        <v>315</v>
      </c>
      <c r="AQ254" s="10"/>
    </row>
    <row r="255" spans="2:43" x14ac:dyDescent="0.3">
      <c r="B255" s="10">
        <v>553</v>
      </c>
      <c r="C255" s="12">
        <v>41.73477802981229</v>
      </c>
      <c r="D255">
        <v>0.44500000000000001</v>
      </c>
      <c r="E255">
        <f t="shared" si="18"/>
        <v>0.45</v>
      </c>
      <c r="F255" s="69">
        <v>190</v>
      </c>
      <c r="I255" s="10">
        <v>1150</v>
      </c>
      <c r="J255" s="12">
        <v>2.6462837142006137</v>
      </c>
      <c r="K255" s="10">
        <v>0.81499999999999995</v>
      </c>
      <c r="L255">
        <f t="shared" si="19"/>
        <v>0.8</v>
      </c>
      <c r="M255" s="69">
        <v>1294</v>
      </c>
      <c r="N255" s="10"/>
      <c r="O255" s="10"/>
      <c r="P255">
        <v>787</v>
      </c>
      <c r="Q255" s="12">
        <v>8.097643889049511</v>
      </c>
      <c r="R255">
        <v>0.67600000000000005</v>
      </c>
      <c r="S255">
        <f t="shared" si="20"/>
        <v>0.70000000000000007</v>
      </c>
      <c r="T255" s="69">
        <v>597</v>
      </c>
      <c r="W255" s="10">
        <v>24</v>
      </c>
      <c r="X255" s="12">
        <v>13.221792219367913</v>
      </c>
      <c r="Y255">
        <v>0.495</v>
      </c>
      <c r="Z255">
        <f t="shared" si="21"/>
        <v>0.5</v>
      </c>
      <c r="AA255" s="69">
        <v>99</v>
      </c>
      <c r="AD255" s="10">
        <v>73</v>
      </c>
      <c r="AE255" s="12">
        <v>11.407238117613467</v>
      </c>
      <c r="AF255" s="10">
        <v>0.60399999999999998</v>
      </c>
      <c r="AG255">
        <f t="shared" si="22"/>
        <v>0.60000000000000009</v>
      </c>
      <c r="AH255" s="69">
        <v>151</v>
      </c>
      <c r="AI255" s="10"/>
      <c r="AJ255" s="10"/>
      <c r="AK255" s="10">
        <v>603</v>
      </c>
      <c r="AL255" s="12">
        <v>35.94556286938964</v>
      </c>
      <c r="AM255">
        <v>0.82799999999999996</v>
      </c>
      <c r="AN255">
        <f t="shared" si="23"/>
        <v>0.85000000000000009</v>
      </c>
      <c r="AO255" s="69">
        <v>319</v>
      </c>
      <c r="AQ255" s="10"/>
    </row>
    <row r="256" spans="2:43" x14ac:dyDescent="0.3">
      <c r="B256" s="10">
        <v>39</v>
      </c>
      <c r="C256" s="12">
        <v>41.67677275087059</v>
      </c>
      <c r="D256">
        <v>0.61699999999999999</v>
      </c>
      <c r="E256">
        <f t="shared" si="18"/>
        <v>0.60000000000000009</v>
      </c>
      <c r="F256" s="69">
        <v>207</v>
      </c>
      <c r="I256" s="10">
        <v>1395</v>
      </c>
      <c r="J256" s="12">
        <v>2.6462837142006137</v>
      </c>
      <c r="K256" s="10">
        <v>0.64</v>
      </c>
      <c r="L256">
        <f t="shared" si="19"/>
        <v>0.65</v>
      </c>
      <c r="M256" s="69">
        <v>1361</v>
      </c>
      <c r="N256" s="10"/>
      <c r="O256" s="10"/>
      <c r="P256">
        <v>8</v>
      </c>
      <c r="Q256" s="12">
        <v>8.0740240704645121</v>
      </c>
      <c r="R256">
        <v>0.82299999999999995</v>
      </c>
      <c r="S256">
        <f t="shared" si="20"/>
        <v>0.8</v>
      </c>
      <c r="T256" s="69">
        <v>654</v>
      </c>
      <c r="W256" s="10">
        <v>48</v>
      </c>
      <c r="X256" s="12">
        <v>13.115436039023654</v>
      </c>
      <c r="Y256">
        <v>0.91100000000000003</v>
      </c>
      <c r="Z256">
        <f t="shared" si="21"/>
        <v>0.9</v>
      </c>
      <c r="AA256" s="69">
        <v>125</v>
      </c>
      <c r="AD256" s="10">
        <v>774</v>
      </c>
      <c r="AE256" s="12">
        <v>11.32321606942263</v>
      </c>
      <c r="AF256" s="10">
        <v>0.70199999999999996</v>
      </c>
      <c r="AG256">
        <f t="shared" si="22"/>
        <v>0.70000000000000007</v>
      </c>
      <c r="AH256" s="69">
        <v>173</v>
      </c>
      <c r="AI256" s="10"/>
      <c r="AJ256" s="10"/>
      <c r="AK256" s="10">
        <v>55</v>
      </c>
      <c r="AL256" s="12">
        <v>35.887070087980391</v>
      </c>
      <c r="AM256">
        <v>0.63500000000000001</v>
      </c>
      <c r="AN256">
        <f t="shared" si="23"/>
        <v>0.65</v>
      </c>
      <c r="AO256" s="69">
        <v>332</v>
      </c>
      <c r="AQ256" s="10"/>
    </row>
    <row r="257" spans="2:43" x14ac:dyDescent="0.3">
      <c r="B257" s="10">
        <v>112</v>
      </c>
      <c r="C257" s="12">
        <v>41.56358278946449</v>
      </c>
      <c r="D257">
        <v>0.8</v>
      </c>
      <c r="E257">
        <f t="shared" si="18"/>
        <v>0.8</v>
      </c>
      <c r="F257" s="69">
        <v>212</v>
      </c>
      <c r="I257" s="10">
        <v>534</v>
      </c>
      <c r="J257" s="12">
        <v>2.6221162334209898</v>
      </c>
      <c r="K257" s="10">
        <v>0.754</v>
      </c>
      <c r="L257">
        <f t="shared" si="19"/>
        <v>0.75</v>
      </c>
      <c r="M257" s="69">
        <v>1451</v>
      </c>
      <c r="N257" s="10"/>
      <c r="O257" s="10"/>
      <c r="P257">
        <v>746</v>
      </c>
      <c r="Q257" s="12">
        <v>8.0661354275741495</v>
      </c>
      <c r="R257">
        <v>0.66200000000000003</v>
      </c>
      <c r="S257">
        <f t="shared" si="20"/>
        <v>0.65</v>
      </c>
      <c r="T257" s="69">
        <v>674</v>
      </c>
      <c r="W257" s="10">
        <v>108</v>
      </c>
      <c r="X257" s="12">
        <v>13.061933202803933</v>
      </c>
      <c r="Y257">
        <v>0.752</v>
      </c>
      <c r="Z257">
        <f t="shared" si="21"/>
        <v>0.75</v>
      </c>
      <c r="AA257" s="69">
        <v>127</v>
      </c>
      <c r="AD257" s="10">
        <v>62</v>
      </c>
      <c r="AE257" s="12">
        <v>11.317592420667806</v>
      </c>
      <c r="AF257" s="10">
        <v>0.58899999999999997</v>
      </c>
      <c r="AG257">
        <f t="shared" si="22"/>
        <v>0.60000000000000009</v>
      </c>
      <c r="AH257" s="69">
        <v>175</v>
      </c>
      <c r="AI257" s="10"/>
      <c r="AJ257" s="10"/>
      <c r="AK257" s="10">
        <v>295</v>
      </c>
      <c r="AL257" s="12">
        <v>35.85867560616316</v>
      </c>
      <c r="AM257">
        <v>0.66800000000000004</v>
      </c>
      <c r="AN257">
        <f t="shared" si="23"/>
        <v>0.65</v>
      </c>
      <c r="AO257" s="69">
        <v>342</v>
      </c>
      <c r="AQ257" s="10"/>
    </row>
    <row r="258" spans="2:43" x14ac:dyDescent="0.3">
      <c r="B258" s="10">
        <v>909</v>
      </c>
      <c r="C258" s="12">
        <v>41.163420486319581</v>
      </c>
      <c r="D258">
        <v>0.79600000000000004</v>
      </c>
      <c r="E258">
        <f t="shared" si="18"/>
        <v>0.8</v>
      </c>
      <c r="F258" s="69">
        <v>214</v>
      </c>
      <c r="I258" s="10">
        <v>976</v>
      </c>
      <c r="J258" s="12">
        <v>2.5977239243415307</v>
      </c>
      <c r="K258" s="10">
        <v>0.626</v>
      </c>
      <c r="L258">
        <f t="shared" si="19"/>
        <v>0.65</v>
      </c>
      <c r="M258" s="69">
        <v>1456</v>
      </c>
      <c r="N258" s="10"/>
      <c r="O258" s="10"/>
      <c r="P258">
        <v>392</v>
      </c>
      <c r="Q258" s="12">
        <v>8.0424230722181154</v>
      </c>
      <c r="R258">
        <v>0.754</v>
      </c>
      <c r="S258">
        <f t="shared" si="20"/>
        <v>0.75</v>
      </c>
      <c r="T258" s="69">
        <v>677</v>
      </c>
      <c r="W258" s="10">
        <v>17</v>
      </c>
      <c r="X258" s="12">
        <v>12.959178058448305</v>
      </c>
      <c r="Y258">
        <v>0.67300000000000004</v>
      </c>
      <c r="Z258">
        <f t="shared" si="21"/>
        <v>0.65</v>
      </c>
      <c r="AA258" s="69">
        <v>135</v>
      </c>
      <c r="AD258" s="10">
        <v>248</v>
      </c>
      <c r="AE258" s="12">
        <v>11.227230955528665</v>
      </c>
      <c r="AF258" s="10">
        <v>0.43</v>
      </c>
      <c r="AG258">
        <f t="shared" si="22"/>
        <v>0.45</v>
      </c>
      <c r="AH258" s="69">
        <v>184</v>
      </c>
      <c r="AI258" s="10"/>
      <c r="AJ258" s="10"/>
      <c r="AK258" s="10">
        <v>1128</v>
      </c>
      <c r="AL258" s="12">
        <v>35.85867560616316</v>
      </c>
      <c r="AM258">
        <v>0.61299999999999999</v>
      </c>
      <c r="AN258">
        <f t="shared" si="23"/>
        <v>0.60000000000000009</v>
      </c>
      <c r="AO258" s="69">
        <v>380</v>
      </c>
      <c r="AQ258" s="10"/>
    </row>
    <row r="259" spans="2:43" x14ac:dyDescent="0.3">
      <c r="B259" s="10">
        <v>802</v>
      </c>
      <c r="C259" s="12">
        <v>40.817079075871661</v>
      </c>
      <c r="D259">
        <v>0.57299999999999995</v>
      </c>
      <c r="E259">
        <f t="shared" si="18"/>
        <v>0.55000000000000004</v>
      </c>
      <c r="F259" s="69">
        <v>224</v>
      </c>
      <c r="I259" s="10">
        <v>1191</v>
      </c>
      <c r="J259" s="12">
        <v>2.5977239243415307</v>
      </c>
      <c r="K259" s="10">
        <v>0.73399999999999999</v>
      </c>
      <c r="L259">
        <f t="shared" si="19"/>
        <v>0.75</v>
      </c>
      <c r="M259" s="69">
        <v>1469</v>
      </c>
      <c r="N259" s="10"/>
      <c r="O259" s="10"/>
      <c r="P259">
        <v>349</v>
      </c>
      <c r="Q259" s="12">
        <v>8.0345034020823434</v>
      </c>
      <c r="R259">
        <v>0.51800000000000002</v>
      </c>
      <c r="S259">
        <f t="shared" si="20"/>
        <v>0.5</v>
      </c>
      <c r="T259" s="69">
        <v>702</v>
      </c>
      <c r="W259" s="10">
        <v>42</v>
      </c>
      <c r="X259" s="12">
        <v>12.905027409942193</v>
      </c>
      <c r="Y259">
        <v>0.70099999999999996</v>
      </c>
      <c r="Z259">
        <f t="shared" si="21"/>
        <v>0.70000000000000007</v>
      </c>
      <c r="AA259" s="69">
        <v>137</v>
      </c>
      <c r="AD259" s="10">
        <v>14</v>
      </c>
      <c r="AE259" s="12">
        <v>11.210207092884616</v>
      </c>
      <c r="AF259" s="10">
        <v>0.56699999999999995</v>
      </c>
      <c r="AG259">
        <f t="shared" si="22"/>
        <v>0.55000000000000004</v>
      </c>
      <c r="AH259" s="69">
        <v>189</v>
      </c>
      <c r="AI259" s="10"/>
      <c r="AJ259" s="10"/>
      <c r="AK259" s="10">
        <v>227</v>
      </c>
      <c r="AL259" s="12">
        <v>35.800040862133315</v>
      </c>
      <c r="AM259">
        <v>0.34799999999999998</v>
      </c>
      <c r="AN259">
        <f t="shared" si="23"/>
        <v>0.35000000000000003</v>
      </c>
      <c r="AO259" s="69">
        <v>381</v>
      </c>
      <c r="AQ259" s="10"/>
    </row>
    <row r="260" spans="2:43" x14ac:dyDescent="0.3">
      <c r="B260" s="10">
        <v>61</v>
      </c>
      <c r="C260" s="12">
        <v>40.699934246881121</v>
      </c>
      <c r="D260">
        <v>0.79400000000000004</v>
      </c>
      <c r="E260">
        <f t="shared" si="18"/>
        <v>0.8</v>
      </c>
      <c r="F260" s="69">
        <v>238</v>
      </c>
      <c r="I260" s="10">
        <v>1226</v>
      </c>
      <c r="J260" s="12">
        <v>2.5977239243415307</v>
      </c>
      <c r="K260" s="10">
        <v>0.69599999999999995</v>
      </c>
      <c r="L260">
        <f t="shared" si="19"/>
        <v>0.70000000000000007</v>
      </c>
      <c r="M260" s="69">
        <v>1489</v>
      </c>
      <c r="N260" s="10"/>
      <c r="O260" s="10"/>
      <c r="P260">
        <v>474</v>
      </c>
      <c r="Q260" s="12">
        <v>8.0345034020823434</v>
      </c>
      <c r="R260">
        <v>0.67900000000000005</v>
      </c>
      <c r="S260">
        <f t="shared" si="20"/>
        <v>0.70000000000000007</v>
      </c>
      <c r="T260" s="69">
        <v>722</v>
      </c>
      <c r="W260" s="10">
        <v>233</v>
      </c>
      <c r="X260" s="12">
        <v>12.36592371489866</v>
      </c>
      <c r="Y260">
        <v>0.745</v>
      </c>
      <c r="Z260">
        <f t="shared" si="21"/>
        <v>0.75</v>
      </c>
      <c r="AA260" s="69">
        <v>138</v>
      </c>
      <c r="AD260" s="10">
        <v>971</v>
      </c>
      <c r="AE260" s="12">
        <v>11.210207092884616</v>
      </c>
      <c r="AF260" s="10">
        <v>0.58199999999999996</v>
      </c>
      <c r="AG260">
        <f t="shared" si="22"/>
        <v>0.60000000000000009</v>
      </c>
      <c r="AH260" s="69">
        <v>195</v>
      </c>
      <c r="AI260" s="10"/>
      <c r="AJ260" s="10"/>
      <c r="AK260" s="10">
        <v>933</v>
      </c>
      <c r="AL260" s="12">
        <v>35.771577299007077</v>
      </c>
      <c r="AM260">
        <v>0.58399999999999996</v>
      </c>
      <c r="AN260">
        <f t="shared" si="23"/>
        <v>0.60000000000000009</v>
      </c>
      <c r="AO260" s="69">
        <v>386</v>
      </c>
      <c r="AQ260" s="10"/>
    </row>
    <row r="261" spans="2:43" x14ac:dyDescent="0.3">
      <c r="B261" s="10">
        <v>28</v>
      </c>
      <c r="C261" s="12">
        <v>40.467773628386901</v>
      </c>
      <c r="D261">
        <v>0.69</v>
      </c>
      <c r="E261">
        <f t="shared" ref="E261:E324" si="24">MROUND(D261,0.05)</f>
        <v>0.70000000000000007</v>
      </c>
      <c r="F261" s="69">
        <v>250</v>
      </c>
      <c r="I261" s="10">
        <v>1454</v>
      </c>
      <c r="J261" s="12">
        <v>2.5977239243415307</v>
      </c>
      <c r="K261" s="10">
        <v>0.83799999999999997</v>
      </c>
      <c r="L261">
        <f t="shared" ref="L261:L324" si="25">MROUND(K261,0.05)</f>
        <v>0.85000000000000009</v>
      </c>
      <c r="M261" s="69">
        <v>1496</v>
      </c>
      <c r="N261" s="10"/>
      <c r="O261" s="10"/>
      <c r="P261">
        <v>225</v>
      </c>
      <c r="Q261" s="12">
        <v>8.0265759177621465</v>
      </c>
      <c r="R261">
        <v>0.67800000000000005</v>
      </c>
      <c r="S261">
        <f t="shared" ref="S261:S324" si="26">MROUND(R261,0.05)</f>
        <v>0.70000000000000007</v>
      </c>
      <c r="T261" s="69">
        <v>738</v>
      </c>
      <c r="W261" s="10">
        <v>37</v>
      </c>
      <c r="X261" s="12">
        <v>12.084724894722394</v>
      </c>
      <c r="Y261">
        <v>0.65100000000000002</v>
      </c>
      <c r="Z261">
        <f t="shared" ref="Z261:Z295" si="27">MROUND(Y261,0.05)</f>
        <v>0.65</v>
      </c>
      <c r="AA261" s="69">
        <v>142</v>
      </c>
      <c r="AD261" s="10">
        <v>461</v>
      </c>
      <c r="AE261" s="12">
        <v>11.136136298429758</v>
      </c>
      <c r="AF261" s="10">
        <v>0.60199999999999998</v>
      </c>
      <c r="AG261">
        <f t="shared" ref="AG261:AG324" si="28">MROUND(AF261,0.05)</f>
        <v>0.60000000000000009</v>
      </c>
      <c r="AH261" s="69">
        <v>199</v>
      </c>
      <c r="AI261" s="10"/>
      <c r="AJ261" s="10"/>
      <c r="AK261" s="10">
        <v>432</v>
      </c>
      <c r="AL261" s="12">
        <v>35.741309926089571</v>
      </c>
      <c r="AM261">
        <v>0.66300000000000003</v>
      </c>
      <c r="AN261">
        <f t="shared" ref="AN261:AN324" si="29">MROUND(AM261,0.05)</f>
        <v>0.65</v>
      </c>
      <c r="AO261" s="69">
        <v>387</v>
      </c>
      <c r="AQ261" s="10"/>
    </row>
    <row r="262" spans="2:43" x14ac:dyDescent="0.3">
      <c r="B262" s="10">
        <v>181</v>
      </c>
      <c r="C262" s="12">
        <v>40.467773628386901</v>
      </c>
      <c r="D262">
        <v>0.63200000000000001</v>
      </c>
      <c r="E262">
        <f t="shared" si="24"/>
        <v>0.65</v>
      </c>
      <c r="F262" s="69">
        <v>284</v>
      </c>
      <c r="I262" s="10">
        <v>406</v>
      </c>
      <c r="J262" s="12">
        <v>2.5731003930322749</v>
      </c>
      <c r="K262" s="10">
        <v>0.86299999999999999</v>
      </c>
      <c r="L262">
        <f t="shared" si="25"/>
        <v>0.85000000000000009</v>
      </c>
      <c r="M262" s="69">
        <v>1560</v>
      </c>
      <c r="N262" s="10"/>
      <c r="O262" s="10"/>
      <c r="P262">
        <v>231</v>
      </c>
      <c r="Q262" s="12">
        <v>8.0106974137494547</v>
      </c>
      <c r="R262">
        <v>0.71699999999999997</v>
      </c>
      <c r="S262">
        <f t="shared" si="26"/>
        <v>0.70000000000000007</v>
      </c>
      <c r="T262" s="69">
        <v>741</v>
      </c>
      <c r="W262" s="10">
        <v>98</v>
      </c>
      <c r="X262" s="12">
        <v>12.084724894722394</v>
      </c>
      <c r="Y262">
        <v>0.874</v>
      </c>
      <c r="Z262">
        <f t="shared" si="27"/>
        <v>0.85000000000000009</v>
      </c>
      <c r="AA262" s="69">
        <v>151</v>
      </c>
      <c r="AD262" s="10">
        <v>267</v>
      </c>
      <c r="AE262" s="12">
        <v>11.118972964882337</v>
      </c>
      <c r="AF262" s="10">
        <v>0.64600000000000002</v>
      </c>
      <c r="AG262">
        <f t="shared" si="28"/>
        <v>0.65</v>
      </c>
      <c r="AH262" s="69">
        <v>201</v>
      </c>
      <c r="AI262" s="10"/>
      <c r="AJ262" s="10"/>
      <c r="AK262" s="10">
        <v>906</v>
      </c>
      <c r="AL262" s="12">
        <v>35.684266402570699</v>
      </c>
      <c r="AM262">
        <v>0.55500000000000005</v>
      </c>
      <c r="AN262">
        <f t="shared" si="29"/>
        <v>0.55000000000000004</v>
      </c>
      <c r="AO262" s="69">
        <v>389</v>
      </c>
      <c r="AQ262" s="10"/>
    </row>
    <row r="263" spans="2:43" x14ac:dyDescent="0.3">
      <c r="B263" s="10">
        <v>750</v>
      </c>
      <c r="C263" s="12">
        <v>40.467773628386901</v>
      </c>
      <c r="D263">
        <v>0.56000000000000005</v>
      </c>
      <c r="E263">
        <f t="shared" si="24"/>
        <v>0.55000000000000004</v>
      </c>
      <c r="F263" s="69">
        <v>292</v>
      </c>
      <c r="I263" s="10">
        <v>1040</v>
      </c>
      <c r="J263" s="12">
        <v>2.548238936628457</v>
      </c>
      <c r="K263" s="10">
        <v>0.78200000000000003</v>
      </c>
      <c r="L263">
        <f t="shared" si="25"/>
        <v>0.8</v>
      </c>
      <c r="M263" s="69">
        <v>1577</v>
      </c>
      <c r="N263" s="10"/>
      <c r="O263" s="10"/>
      <c r="P263">
        <v>445</v>
      </c>
      <c r="Q263" s="12">
        <v>7.9628719271259847</v>
      </c>
      <c r="R263">
        <v>0.63500000000000001</v>
      </c>
      <c r="S263">
        <f t="shared" si="26"/>
        <v>0.65</v>
      </c>
      <c r="T263" s="69">
        <v>746</v>
      </c>
      <c r="W263" s="10">
        <v>212</v>
      </c>
      <c r="X263" s="12">
        <v>12.084724894722394</v>
      </c>
      <c r="Y263">
        <v>0.57399999999999995</v>
      </c>
      <c r="Z263">
        <f t="shared" si="27"/>
        <v>0.55000000000000004</v>
      </c>
      <c r="AA263" s="69">
        <v>156</v>
      </c>
      <c r="AD263" s="10">
        <v>255</v>
      </c>
      <c r="AE263" s="12">
        <v>11.11324596323283</v>
      </c>
      <c r="AF263" s="10">
        <v>0.60399999999999998</v>
      </c>
      <c r="AG263">
        <f t="shared" si="28"/>
        <v>0.60000000000000009</v>
      </c>
      <c r="AH263" s="69">
        <v>207</v>
      </c>
      <c r="AI263" s="10"/>
      <c r="AJ263" s="10"/>
      <c r="AK263" s="10">
        <v>1047</v>
      </c>
      <c r="AL263" s="12">
        <v>35.594952886132056</v>
      </c>
      <c r="AM263">
        <v>0.54400000000000004</v>
      </c>
      <c r="AN263">
        <f t="shared" si="29"/>
        <v>0.55000000000000004</v>
      </c>
      <c r="AO263" s="69">
        <v>391</v>
      </c>
      <c r="AQ263" s="10"/>
    </row>
    <row r="264" spans="2:43" x14ac:dyDescent="0.3">
      <c r="B264" s="10">
        <v>599</v>
      </c>
      <c r="C264" s="12">
        <v>40.291195310356983</v>
      </c>
      <c r="D264">
        <v>0.53800000000000003</v>
      </c>
      <c r="E264">
        <f t="shared" si="24"/>
        <v>0.55000000000000004</v>
      </c>
      <c r="F264" s="69">
        <v>299</v>
      </c>
      <c r="I264" s="10">
        <v>1309</v>
      </c>
      <c r="J264" s="12">
        <v>2.548238936628457</v>
      </c>
      <c r="K264" s="10">
        <v>0.84199999999999997</v>
      </c>
      <c r="L264">
        <f t="shared" si="25"/>
        <v>0.85000000000000009</v>
      </c>
      <c r="M264" s="69">
        <v>1592</v>
      </c>
      <c r="N264" s="10"/>
      <c r="O264" s="10"/>
      <c r="P264">
        <v>268</v>
      </c>
      <c r="Q264" s="12">
        <v>7.9308280469265648</v>
      </c>
      <c r="R264">
        <v>0.69699999999999995</v>
      </c>
      <c r="S264">
        <f t="shared" si="26"/>
        <v>0.70000000000000007</v>
      </c>
      <c r="T264" s="69">
        <v>754</v>
      </c>
      <c r="W264" s="10">
        <v>234</v>
      </c>
      <c r="X264" s="12">
        <v>12.084724894722394</v>
      </c>
      <c r="Y264">
        <v>0.85299999999999998</v>
      </c>
      <c r="Z264">
        <f t="shared" si="27"/>
        <v>0.85000000000000009</v>
      </c>
      <c r="AA264" s="69">
        <v>158</v>
      </c>
      <c r="AD264" s="10">
        <v>275</v>
      </c>
      <c r="AE264" s="12">
        <v>11.061569520147181</v>
      </c>
      <c r="AF264" s="10">
        <v>0.70399999999999996</v>
      </c>
      <c r="AG264">
        <f t="shared" si="28"/>
        <v>0.70000000000000007</v>
      </c>
      <c r="AH264" s="69">
        <v>234</v>
      </c>
      <c r="AI264" s="10"/>
      <c r="AJ264" s="10"/>
      <c r="AK264" s="10">
        <v>37</v>
      </c>
      <c r="AL264" s="12">
        <v>35.507207679522736</v>
      </c>
      <c r="AM264">
        <v>0.67700000000000005</v>
      </c>
      <c r="AN264">
        <f t="shared" si="29"/>
        <v>0.70000000000000007</v>
      </c>
      <c r="AO264" s="69">
        <v>405</v>
      </c>
      <c r="AQ264" s="10"/>
    </row>
    <row r="265" spans="2:43" x14ac:dyDescent="0.3">
      <c r="B265" s="10">
        <v>672</v>
      </c>
      <c r="C265" s="12">
        <v>40.23269110091708</v>
      </c>
      <c r="D265">
        <v>0.625</v>
      </c>
      <c r="E265">
        <f t="shared" si="24"/>
        <v>0.65</v>
      </c>
      <c r="F265" s="69">
        <v>328</v>
      </c>
      <c r="I265" s="10">
        <v>319</v>
      </c>
      <c r="J265" s="12">
        <v>2.5231325220201604</v>
      </c>
      <c r="K265" s="10">
        <v>0.78</v>
      </c>
      <c r="L265">
        <f t="shared" si="25"/>
        <v>0.8</v>
      </c>
      <c r="M265" s="68">
        <v>0.8</v>
      </c>
      <c r="N265" s="1" t="s">
        <v>67</v>
      </c>
      <c r="O265" s="10"/>
      <c r="P265">
        <v>132</v>
      </c>
      <c r="Q265" s="12">
        <v>7.9147574568630983</v>
      </c>
      <c r="R265">
        <v>0.66100000000000003</v>
      </c>
      <c r="S265">
        <f t="shared" si="26"/>
        <v>0.65</v>
      </c>
      <c r="T265" s="69">
        <v>806</v>
      </c>
      <c r="W265" s="10">
        <v>281</v>
      </c>
      <c r="X265" s="12">
        <v>12.084724894722394</v>
      </c>
      <c r="Y265">
        <v>0.52</v>
      </c>
      <c r="Z265">
        <f t="shared" si="27"/>
        <v>0.5</v>
      </c>
      <c r="AA265" s="69">
        <v>165</v>
      </c>
      <c r="AD265" s="10">
        <v>300</v>
      </c>
      <c r="AE265" s="12">
        <v>11.032755797020142</v>
      </c>
      <c r="AF265" s="10">
        <v>0.439</v>
      </c>
      <c r="AG265">
        <f t="shared" si="28"/>
        <v>0.45</v>
      </c>
      <c r="AH265" s="69">
        <v>250</v>
      </c>
      <c r="AI265" s="10"/>
      <c r="AJ265" s="10"/>
      <c r="AK265" s="10">
        <v>1002</v>
      </c>
      <c r="AL265" s="12">
        <v>35.507207679522736</v>
      </c>
      <c r="AM265">
        <v>0.73</v>
      </c>
      <c r="AN265">
        <f t="shared" si="29"/>
        <v>0.75</v>
      </c>
      <c r="AO265" s="69">
        <v>411</v>
      </c>
      <c r="AQ265" s="10"/>
    </row>
    <row r="266" spans="2:43" x14ac:dyDescent="0.3">
      <c r="B266" s="10">
        <v>943</v>
      </c>
      <c r="C266" s="12">
        <v>40.23269110091708</v>
      </c>
      <c r="D266">
        <v>0.749</v>
      </c>
      <c r="E266">
        <f t="shared" si="24"/>
        <v>0.75</v>
      </c>
      <c r="F266" s="69">
        <v>334</v>
      </c>
      <c r="I266" s="10">
        <v>451</v>
      </c>
      <c r="J266" s="12">
        <v>2.5231325220201604</v>
      </c>
      <c r="K266" s="10">
        <v>0.753</v>
      </c>
      <c r="L266">
        <f t="shared" si="25"/>
        <v>0.75</v>
      </c>
      <c r="M266" s="69">
        <v>30</v>
      </c>
      <c r="N266">
        <f>COUNTA(M266:M304)</f>
        <v>39</v>
      </c>
      <c r="O266">
        <f>(N266/324)*100</f>
        <v>12.037037037037036</v>
      </c>
      <c r="P266">
        <v>321</v>
      </c>
      <c r="Q266" s="12">
        <v>7.9067099128838976</v>
      </c>
      <c r="R266">
        <v>0.76800000000000002</v>
      </c>
      <c r="S266">
        <f t="shared" si="26"/>
        <v>0.75</v>
      </c>
      <c r="T266" s="68">
        <v>0.70000000000000007</v>
      </c>
      <c r="U266" s="1" t="s">
        <v>65</v>
      </c>
      <c r="W266" s="10">
        <v>249</v>
      </c>
      <c r="X266" s="12">
        <v>12.03192986334229</v>
      </c>
      <c r="Y266">
        <v>0.77500000000000002</v>
      </c>
      <c r="Z266">
        <f t="shared" si="27"/>
        <v>0.8</v>
      </c>
      <c r="AA266" s="69">
        <v>168</v>
      </c>
      <c r="AD266" s="10">
        <v>937</v>
      </c>
      <c r="AE266" s="12">
        <v>11.015431385708913</v>
      </c>
      <c r="AF266" s="10">
        <v>0.32</v>
      </c>
      <c r="AG266">
        <f t="shared" si="28"/>
        <v>0.30000000000000004</v>
      </c>
      <c r="AH266" s="69">
        <v>255</v>
      </c>
      <c r="AI266" s="10"/>
      <c r="AJ266" s="10"/>
      <c r="AK266" s="10">
        <v>245</v>
      </c>
      <c r="AL266" s="12">
        <v>35.447991574969834</v>
      </c>
      <c r="AM266">
        <v>0.60599999999999998</v>
      </c>
      <c r="AN266">
        <f t="shared" si="29"/>
        <v>0.60000000000000009</v>
      </c>
      <c r="AO266" s="69">
        <v>412</v>
      </c>
      <c r="AQ266" s="10"/>
    </row>
    <row r="267" spans="2:43" x14ac:dyDescent="0.3">
      <c r="B267" s="10">
        <v>421</v>
      </c>
      <c r="C267" s="12">
        <v>40.174101693831219</v>
      </c>
      <c r="D267">
        <v>0.74199999999999999</v>
      </c>
      <c r="E267">
        <f t="shared" si="24"/>
        <v>0.75</v>
      </c>
      <c r="F267" s="69">
        <v>338</v>
      </c>
      <c r="I267" s="10">
        <v>461</v>
      </c>
      <c r="J267" s="12">
        <v>2.4977737626138796</v>
      </c>
      <c r="K267" s="10">
        <v>0.63700000000000001</v>
      </c>
      <c r="L267">
        <f t="shared" si="25"/>
        <v>0.65</v>
      </c>
      <c r="M267" s="69">
        <v>78</v>
      </c>
      <c r="N267" s="10"/>
      <c r="O267" s="10"/>
      <c r="P267">
        <v>556</v>
      </c>
      <c r="Q267" s="12">
        <v>7.8986541696685881</v>
      </c>
      <c r="R267">
        <v>0.80400000000000005</v>
      </c>
      <c r="S267">
        <f t="shared" si="26"/>
        <v>0.8</v>
      </c>
      <c r="T267" s="69">
        <v>30</v>
      </c>
      <c r="U267">
        <f>COUNTA(T267:T350)</f>
        <v>84</v>
      </c>
      <c r="V267">
        <f>(U267/734)*100</f>
        <v>11.444141689373296</v>
      </c>
      <c r="W267" s="10">
        <v>247</v>
      </c>
      <c r="X267" s="12">
        <v>11.861406733319429</v>
      </c>
      <c r="Y267">
        <v>0.71199999999999997</v>
      </c>
      <c r="Z267">
        <f t="shared" si="27"/>
        <v>0.70000000000000007</v>
      </c>
      <c r="AA267" s="69">
        <v>170</v>
      </c>
      <c r="AD267" s="10">
        <v>354</v>
      </c>
      <c r="AE267" s="12">
        <v>10.951674078151354</v>
      </c>
      <c r="AF267" s="10">
        <v>0.67800000000000005</v>
      </c>
      <c r="AG267">
        <f t="shared" si="28"/>
        <v>0.70000000000000007</v>
      </c>
      <c r="AH267" s="69">
        <v>262</v>
      </c>
      <c r="AI267" s="10"/>
      <c r="AJ267" s="10"/>
      <c r="AK267" s="10">
        <v>784</v>
      </c>
      <c r="AL267" s="12">
        <v>35.390475274513896</v>
      </c>
      <c r="AM267">
        <v>0.63700000000000001</v>
      </c>
      <c r="AN267">
        <f t="shared" si="29"/>
        <v>0.65</v>
      </c>
      <c r="AO267" s="69">
        <v>418</v>
      </c>
      <c r="AQ267" s="10"/>
    </row>
    <row r="268" spans="2:43" x14ac:dyDescent="0.3">
      <c r="B268" s="10">
        <v>799</v>
      </c>
      <c r="C268" s="12">
        <v>39.878267156111718</v>
      </c>
      <c r="D268">
        <v>0.85699999999999998</v>
      </c>
      <c r="E268">
        <f t="shared" si="24"/>
        <v>0.85000000000000009</v>
      </c>
      <c r="F268" s="69">
        <v>340</v>
      </c>
      <c r="I268" s="10">
        <v>856</v>
      </c>
      <c r="J268" s="12">
        <v>2.4977737626138796</v>
      </c>
      <c r="K268" s="10">
        <v>0.67600000000000005</v>
      </c>
      <c r="L268">
        <f t="shared" si="25"/>
        <v>0.70000000000000007</v>
      </c>
      <c r="M268" s="69">
        <v>155</v>
      </c>
      <c r="N268" s="10"/>
      <c r="O268" s="10"/>
      <c r="P268">
        <v>478</v>
      </c>
      <c r="Q268" s="12">
        <v>7.8663487002629697</v>
      </c>
      <c r="R268">
        <v>0.746</v>
      </c>
      <c r="S268">
        <f t="shared" si="26"/>
        <v>0.75</v>
      </c>
      <c r="T268" s="69">
        <v>47</v>
      </c>
      <c r="W268" s="10">
        <v>187</v>
      </c>
      <c r="X268" s="12">
        <v>11.80222039253745</v>
      </c>
      <c r="Y268">
        <v>0.52100000000000002</v>
      </c>
      <c r="Z268">
        <f t="shared" si="27"/>
        <v>0.5</v>
      </c>
      <c r="AA268" s="69">
        <v>185</v>
      </c>
      <c r="AD268" s="10">
        <v>667</v>
      </c>
      <c r="AE268" s="12">
        <v>10.940041919714261</v>
      </c>
      <c r="AF268" s="10">
        <v>0.61499999999999999</v>
      </c>
      <c r="AG268">
        <f t="shared" si="28"/>
        <v>0.60000000000000009</v>
      </c>
      <c r="AH268" s="69">
        <v>264</v>
      </c>
      <c r="AI268" s="10"/>
      <c r="AJ268" s="10"/>
      <c r="AK268" s="10">
        <v>504</v>
      </c>
      <c r="AL268" s="12">
        <v>35.242661305428555</v>
      </c>
      <c r="AM268">
        <v>0.58399999999999996</v>
      </c>
      <c r="AN268">
        <f t="shared" si="29"/>
        <v>0.60000000000000009</v>
      </c>
      <c r="AO268" s="69">
        <v>426</v>
      </c>
      <c r="AQ268" s="10"/>
    </row>
    <row r="269" spans="2:43" x14ac:dyDescent="0.3">
      <c r="B269" s="10">
        <v>1068</v>
      </c>
      <c r="C269" s="12">
        <v>39.759957479141981</v>
      </c>
      <c r="D269">
        <v>0.57399999999999995</v>
      </c>
      <c r="E269">
        <f t="shared" si="24"/>
        <v>0.55000000000000004</v>
      </c>
      <c r="F269" s="69">
        <v>404</v>
      </c>
      <c r="I269" s="10">
        <v>1030</v>
      </c>
      <c r="J269" s="12">
        <v>2.4977737626138796</v>
      </c>
      <c r="K269" s="10">
        <v>0.45</v>
      </c>
      <c r="L269">
        <f t="shared" si="25"/>
        <v>0.45</v>
      </c>
      <c r="M269" s="69">
        <v>190</v>
      </c>
      <c r="N269" s="10"/>
      <c r="O269" s="10"/>
      <c r="P269">
        <v>141</v>
      </c>
      <c r="Q269" s="12">
        <v>7.858251581595959</v>
      </c>
      <c r="R269">
        <v>0.57099999999999995</v>
      </c>
      <c r="S269">
        <f t="shared" si="26"/>
        <v>0.55000000000000004</v>
      </c>
      <c r="T269" s="69">
        <v>59</v>
      </c>
      <c r="W269" s="10">
        <v>9</v>
      </c>
      <c r="X269" s="12">
        <v>11.62832918569449</v>
      </c>
      <c r="Y269">
        <v>0.38100000000000001</v>
      </c>
      <c r="Z269">
        <f t="shared" si="27"/>
        <v>0.4</v>
      </c>
      <c r="AA269" s="69">
        <v>192</v>
      </c>
      <c r="AD269" s="10">
        <v>20</v>
      </c>
      <c r="AE269" s="12">
        <v>10.928397380044261</v>
      </c>
      <c r="AF269" s="10">
        <v>0.46400000000000002</v>
      </c>
      <c r="AG269">
        <f t="shared" si="28"/>
        <v>0.45</v>
      </c>
      <c r="AH269" s="69">
        <v>284</v>
      </c>
      <c r="AI269" s="10"/>
      <c r="AJ269" s="10"/>
      <c r="AK269" s="10">
        <v>49</v>
      </c>
      <c r="AL269" s="12">
        <v>35.154036782707458</v>
      </c>
      <c r="AM269">
        <v>0.55200000000000005</v>
      </c>
      <c r="AN269">
        <f t="shared" si="29"/>
        <v>0.55000000000000004</v>
      </c>
      <c r="AO269" s="69">
        <v>434</v>
      </c>
      <c r="AQ269" s="10"/>
    </row>
    <row r="270" spans="2:43" x14ac:dyDescent="0.3">
      <c r="B270" s="10">
        <v>551</v>
      </c>
      <c r="C270" s="12">
        <v>39.699066846377946</v>
      </c>
      <c r="D270">
        <v>0.74199999999999999</v>
      </c>
      <c r="E270">
        <f t="shared" si="24"/>
        <v>0.75</v>
      </c>
      <c r="F270" s="69">
        <v>407</v>
      </c>
      <c r="I270" s="10">
        <v>913</v>
      </c>
      <c r="J270" s="12">
        <v>2.4721548929484132</v>
      </c>
      <c r="K270" s="10">
        <v>0.54</v>
      </c>
      <c r="L270">
        <f t="shared" si="25"/>
        <v>0.55000000000000004</v>
      </c>
      <c r="M270" s="69">
        <v>222</v>
      </c>
      <c r="N270" s="10"/>
      <c r="O270" s="10"/>
      <c r="P270">
        <v>752</v>
      </c>
      <c r="Q270" s="12">
        <v>7.8257793287161714</v>
      </c>
      <c r="R270">
        <v>0.84299999999999997</v>
      </c>
      <c r="S270">
        <f t="shared" si="26"/>
        <v>0.85000000000000009</v>
      </c>
      <c r="T270" s="69">
        <v>74</v>
      </c>
      <c r="W270" s="10">
        <v>103</v>
      </c>
      <c r="X270" s="12">
        <v>11.147563839967541</v>
      </c>
      <c r="Y270">
        <v>0.53400000000000003</v>
      </c>
      <c r="Z270">
        <f t="shared" si="27"/>
        <v>0.55000000000000004</v>
      </c>
      <c r="AA270" s="69">
        <v>248</v>
      </c>
      <c r="AD270" s="10">
        <v>1048</v>
      </c>
      <c r="AE270" s="12">
        <v>10.928397380044261</v>
      </c>
      <c r="AF270" s="10">
        <v>0.69</v>
      </c>
      <c r="AG270">
        <f t="shared" si="28"/>
        <v>0.70000000000000007</v>
      </c>
      <c r="AH270" s="69">
        <v>305</v>
      </c>
      <c r="AI270" s="10"/>
      <c r="AJ270" s="10"/>
      <c r="AK270" s="10">
        <v>182</v>
      </c>
      <c r="AL270" s="12">
        <v>35.06337268997769</v>
      </c>
      <c r="AM270">
        <v>0.56200000000000006</v>
      </c>
      <c r="AN270">
        <f t="shared" si="29"/>
        <v>0.55000000000000004</v>
      </c>
      <c r="AO270" s="69">
        <v>447</v>
      </c>
      <c r="AQ270" s="10"/>
    </row>
    <row r="271" spans="2:43" x14ac:dyDescent="0.3">
      <c r="B271" s="10">
        <v>75</v>
      </c>
      <c r="C271" s="12">
        <v>39.219901759113952</v>
      </c>
      <c r="D271">
        <v>0.39800000000000002</v>
      </c>
      <c r="E271">
        <f t="shared" si="24"/>
        <v>0.4</v>
      </c>
      <c r="F271" s="69">
        <v>416</v>
      </c>
      <c r="I271" s="10">
        <v>1270</v>
      </c>
      <c r="J271" s="12">
        <v>2.4721548929484132</v>
      </c>
      <c r="K271" s="10">
        <v>0.63100000000000001</v>
      </c>
      <c r="L271">
        <f t="shared" si="25"/>
        <v>0.65</v>
      </c>
      <c r="M271" s="69">
        <v>250</v>
      </c>
      <c r="N271" s="10"/>
      <c r="O271" s="10"/>
      <c r="P271">
        <v>161</v>
      </c>
      <c r="Q271" s="12">
        <v>7.8176401904467188</v>
      </c>
      <c r="R271">
        <v>0.748</v>
      </c>
      <c r="S271">
        <f t="shared" si="26"/>
        <v>0.75</v>
      </c>
      <c r="T271" s="69">
        <v>100</v>
      </c>
      <c r="W271" s="10">
        <v>191</v>
      </c>
      <c r="X271" s="12">
        <v>11.021209215314556</v>
      </c>
      <c r="Y271">
        <v>0.86099999999999999</v>
      </c>
      <c r="Z271">
        <f t="shared" si="27"/>
        <v>0.85000000000000009</v>
      </c>
      <c r="AA271" s="69">
        <v>249</v>
      </c>
      <c r="AD271" s="10">
        <v>331</v>
      </c>
      <c r="AE271" s="12">
        <v>10.922570454873924</v>
      </c>
      <c r="AF271" s="10">
        <v>0.499</v>
      </c>
      <c r="AG271">
        <f t="shared" si="28"/>
        <v>0.5</v>
      </c>
      <c r="AH271" s="69">
        <v>307</v>
      </c>
      <c r="AI271" s="10"/>
      <c r="AJ271" s="10"/>
      <c r="AK271" s="10">
        <v>485</v>
      </c>
      <c r="AL271" s="12">
        <v>35.06337268997769</v>
      </c>
      <c r="AM271">
        <v>0.81499999999999995</v>
      </c>
      <c r="AN271">
        <f t="shared" si="29"/>
        <v>0.8</v>
      </c>
      <c r="AO271" s="69">
        <v>454</v>
      </c>
      <c r="AQ271" s="10"/>
    </row>
    <row r="272" spans="2:43" x14ac:dyDescent="0.3">
      <c r="B272" s="10">
        <v>306</v>
      </c>
      <c r="C272" s="12">
        <v>39.219901759113952</v>
      </c>
      <c r="D272">
        <v>0.44900000000000001</v>
      </c>
      <c r="E272">
        <f t="shared" si="24"/>
        <v>0.45</v>
      </c>
      <c r="F272" s="69">
        <v>418</v>
      </c>
      <c r="I272" s="10">
        <v>794</v>
      </c>
      <c r="J272" s="12">
        <v>2.4462677409178384</v>
      </c>
      <c r="K272" s="10">
        <v>0.73299999999999998</v>
      </c>
      <c r="L272">
        <f t="shared" si="25"/>
        <v>0.75</v>
      </c>
      <c r="M272" s="69">
        <v>319</v>
      </c>
      <c r="N272" s="10"/>
      <c r="O272" s="10"/>
      <c r="P272">
        <v>103</v>
      </c>
      <c r="Q272" s="12">
        <v>7.793171773024592</v>
      </c>
      <c r="R272">
        <v>0.84299999999999997</v>
      </c>
      <c r="S272">
        <f t="shared" si="26"/>
        <v>0.85000000000000009</v>
      </c>
      <c r="T272" s="69">
        <v>101</v>
      </c>
      <c r="W272" s="10">
        <v>282</v>
      </c>
      <c r="X272" s="12">
        <v>10.834790539026677</v>
      </c>
      <c r="Y272">
        <v>0.77</v>
      </c>
      <c r="Z272">
        <f t="shared" si="27"/>
        <v>0.75</v>
      </c>
      <c r="AA272" s="69">
        <v>255</v>
      </c>
      <c r="AD272" s="10">
        <v>100</v>
      </c>
      <c r="AE272" s="12">
        <v>10.910907269000948</v>
      </c>
      <c r="AF272" s="10">
        <v>0.7</v>
      </c>
      <c r="AG272">
        <f t="shared" si="28"/>
        <v>0.70000000000000007</v>
      </c>
      <c r="AH272" s="69">
        <v>309</v>
      </c>
      <c r="AI272" s="10"/>
      <c r="AJ272" s="10"/>
      <c r="AK272" s="10">
        <v>113</v>
      </c>
      <c r="AL272" s="12">
        <v>34.735022564999731</v>
      </c>
      <c r="AM272">
        <v>0.29399999999999998</v>
      </c>
      <c r="AN272">
        <f t="shared" si="29"/>
        <v>0.30000000000000004</v>
      </c>
      <c r="AO272" s="69">
        <v>463</v>
      </c>
      <c r="AQ272" s="10"/>
    </row>
    <row r="273" spans="2:43" x14ac:dyDescent="0.3">
      <c r="B273" s="10">
        <v>1028</v>
      </c>
      <c r="C273" s="12">
        <v>38.795572760708609</v>
      </c>
      <c r="D273">
        <v>0.76200000000000001</v>
      </c>
      <c r="E273">
        <f t="shared" si="24"/>
        <v>0.75</v>
      </c>
      <c r="F273" s="69">
        <v>420</v>
      </c>
      <c r="I273" s="10">
        <v>1437</v>
      </c>
      <c r="J273" s="12">
        <v>2.4462677409178384</v>
      </c>
      <c r="K273" s="10">
        <v>0.40699999999999997</v>
      </c>
      <c r="L273">
        <f t="shared" si="25"/>
        <v>0.4</v>
      </c>
      <c r="M273" s="69">
        <v>407</v>
      </c>
      <c r="N273" s="10"/>
      <c r="O273" s="10"/>
      <c r="P273">
        <v>149</v>
      </c>
      <c r="Q273" s="12">
        <v>7.7849985439557878</v>
      </c>
      <c r="R273">
        <v>0.82499999999999996</v>
      </c>
      <c r="S273">
        <f t="shared" si="26"/>
        <v>0.85000000000000009</v>
      </c>
      <c r="T273" s="69">
        <v>105</v>
      </c>
      <c r="W273" s="10">
        <v>243</v>
      </c>
      <c r="X273" s="12">
        <v>10.451983205989041</v>
      </c>
      <c r="Y273">
        <v>0.75900000000000001</v>
      </c>
      <c r="Z273">
        <f t="shared" si="27"/>
        <v>0.75</v>
      </c>
      <c r="AA273" s="69">
        <v>262</v>
      </c>
      <c r="AD273" s="10">
        <v>306</v>
      </c>
      <c r="AE273" s="12">
        <v>10.881694613449236</v>
      </c>
      <c r="AF273" s="10">
        <v>0.68500000000000005</v>
      </c>
      <c r="AG273">
        <f t="shared" si="28"/>
        <v>0.70000000000000007</v>
      </c>
      <c r="AH273" s="69">
        <v>318</v>
      </c>
      <c r="AI273" s="10"/>
      <c r="AJ273" s="10"/>
      <c r="AK273" s="10">
        <v>725</v>
      </c>
      <c r="AL273" s="12">
        <v>34.735022564999731</v>
      </c>
      <c r="AM273">
        <v>0.47299999999999998</v>
      </c>
      <c r="AN273">
        <f t="shared" si="29"/>
        <v>0.45</v>
      </c>
      <c r="AO273" s="69">
        <v>481</v>
      </c>
      <c r="AQ273" s="10"/>
    </row>
    <row r="274" spans="2:43" x14ac:dyDescent="0.3">
      <c r="B274" s="10">
        <v>358</v>
      </c>
      <c r="C274" s="12">
        <v>38.734809661542364</v>
      </c>
      <c r="D274">
        <v>0.80300000000000005</v>
      </c>
      <c r="E274">
        <f t="shared" si="24"/>
        <v>0.8</v>
      </c>
      <c r="F274" s="69">
        <v>427</v>
      </c>
      <c r="I274" s="10">
        <v>1546</v>
      </c>
      <c r="J274" s="12">
        <v>2.4462677409178384</v>
      </c>
      <c r="K274" s="10">
        <v>0.55100000000000005</v>
      </c>
      <c r="L274">
        <f t="shared" si="25"/>
        <v>0.55000000000000004</v>
      </c>
      <c r="M274" s="69">
        <v>588</v>
      </c>
      <c r="N274" s="10"/>
      <c r="O274" s="10"/>
      <c r="P274">
        <v>627</v>
      </c>
      <c r="Q274" s="12">
        <v>7.7686262891483402</v>
      </c>
      <c r="R274">
        <v>0.85399999999999998</v>
      </c>
      <c r="S274">
        <f t="shared" si="26"/>
        <v>0.85000000000000009</v>
      </c>
      <c r="T274" s="69">
        <v>109</v>
      </c>
      <c r="W274" s="10">
        <v>104</v>
      </c>
      <c r="X274" s="12">
        <v>10.31711325613224</v>
      </c>
      <c r="Y274">
        <v>0.58699999999999997</v>
      </c>
      <c r="Z274">
        <f t="shared" si="27"/>
        <v>0.60000000000000009</v>
      </c>
      <c r="AA274" s="69">
        <v>267</v>
      </c>
      <c r="AD274" s="10">
        <v>704</v>
      </c>
      <c r="AE274" s="12">
        <v>10.852403323135505</v>
      </c>
      <c r="AF274" s="10">
        <v>0.72799999999999998</v>
      </c>
      <c r="AG274">
        <f t="shared" si="28"/>
        <v>0.75</v>
      </c>
      <c r="AH274" s="69">
        <v>325</v>
      </c>
      <c r="AI274" s="10"/>
      <c r="AJ274" s="10"/>
      <c r="AK274" s="10">
        <v>376</v>
      </c>
      <c r="AL274" s="12">
        <v>34.61384710770804</v>
      </c>
      <c r="AM274">
        <v>0.79800000000000004</v>
      </c>
      <c r="AN274">
        <f t="shared" si="29"/>
        <v>0.8</v>
      </c>
      <c r="AO274" s="69">
        <v>496</v>
      </c>
      <c r="AQ274" s="10"/>
    </row>
    <row r="275" spans="2:43" x14ac:dyDescent="0.3">
      <c r="B275" s="10">
        <v>988</v>
      </c>
      <c r="C275" s="12">
        <v>38.734809661542364</v>
      </c>
      <c r="D275">
        <v>0.78500000000000003</v>
      </c>
      <c r="E275">
        <f t="shared" si="24"/>
        <v>0.8</v>
      </c>
      <c r="F275" s="69">
        <v>459</v>
      </c>
      <c r="I275" s="10">
        <v>1323</v>
      </c>
      <c r="J275" s="12">
        <v>2.4201036973199614</v>
      </c>
      <c r="K275" s="10">
        <v>0.93100000000000005</v>
      </c>
      <c r="L275">
        <f t="shared" si="25"/>
        <v>0.95000000000000007</v>
      </c>
      <c r="M275" s="69">
        <v>618</v>
      </c>
      <c r="N275" s="10"/>
      <c r="O275" s="10"/>
      <c r="P275">
        <v>189</v>
      </c>
      <c r="Q275" s="12">
        <v>7.7275438949305961</v>
      </c>
      <c r="R275">
        <v>0.753</v>
      </c>
      <c r="S275">
        <f t="shared" si="26"/>
        <v>0.75</v>
      </c>
      <c r="T275" s="69">
        <v>139</v>
      </c>
      <c r="W275" s="10">
        <v>180</v>
      </c>
      <c r="X275" s="12">
        <v>10.255222396180613</v>
      </c>
      <c r="Y275">
        <v>0.84699999999999998</v>
      </c>
      <c r="Z275">
        <f t="shared" si="27"/>
        <v>0.85000000000000009</v>
      </c>
      <c r="AA275" s="69">
        <v>275</v>
      </c>
      <c r="AD275" s="10">
        <v>871</v>
      </c>
      <c r="AE275" s="12">
        <v>10.852403323135505</v>
      </c>
      <c r="AF275" s="10">
        <v>0.71299999999999997</v>
      </c>
      <c r="AG275">
        <f t="shared" si="28"/>
        <v>0.70000000000000007</v>
      </c>
      <c r="AH275" s="69">
        <v>330</v>
      </c>
      <c r="AI275" s="10"/>
      <c r="AJ275" s="10"/>
      <c r="AK275" s="10">
        <v>772</v>
      </c>
      <c r="AL275" s="12">
        <v>34.554942411363321</v>
      </c>
      <c r="AM275">
        <v>0.77900000000000003</v>
      </c>
      <c r="AN275">
        <f t="shared" si="29"/>
        <v>0.8</v>
      </c>
      <c r="AO275" s="69">
        <v>499</v>
      </c>
      <c r="AQ275" s="10"/>
    </row>
    <row r="276" spans="2:43" x14ac:dyDescent="0.3">
      <c r="B276" s="10">
        <v>906</v>
      </c>
      <c r="C276" s="12">
        <v>38.673951093732278</v>
      </c>
      <c r="D276">
        <v>0.83399999999999996</v>
      </c>
      <c r="E276">
        <f t="shared" si="24"/>
        <v>0.85000000000000009</v>
      </c>
      <c r="F276" s="69">
        <v>461</v>
      </c>
      <c r="I276" s="10">
        <v>1596</v>
      </c>
      <c r="J276" s="12">
        <v>2.4201036973199614</v>
      </c>
      <c r="K276" s="10">
        <v>0.56999999999999995</v>
      </c>
      <c r="L276">
        <f t="shared" si="25"/>
        <v>0.55000000000000004</v>
      </c>
      <c r="M276" s="69">
        <v>631</v>
      </c>
      <c r="N276" s="10"/>
      <c r="O276" s="10"/>
      <c r="P276">
        <v>376</v>
      </c>
      <c r="Q276" s="12">
        <v>7.7110496522284242</v>
      </c>
      <c r="R276">
        <v>0.74199999999999999</v>
      </c>
      <c r="S276">
        <f t="shared" si="26"/>
        <v>0.75</v>
      </c>
      <c r="T276" s="69">
        <v>144</v>
      </c>
      <c r="W276" s="10">
        <v>312</v>
      </c>
      <c r="X276" s="12">
        <v>9.843451089650717</v>
      </c>
      <c r="Y276">
        <v>0.624</v>
      </c>
      <c r="Z276">
        <f t="shared" si="27"/>
        <v>0.60000000000000009</v>
      </c>
      <c r="AA276" s="69">
        <v>277</v>
      </c>
      <c r="AD276" s="10">
        <v>146</v>
      </c>
      <c r="AE276" s="12">
        <v>10.78177955786151</v>
      </c>
      <c r="AF276" s="10">
        <v>0.83799999999999997</v>
      </c>
      <c r="AG276">
        <f t="shared" si="28"/>
        <v>0.85000000000000009</v>
      </c>
      <c r="AH276" s="69">
        <v>334</v>
      </c>
      <c r="AI276" s="10"/>
      <c r="AJ276" s="10"/>
      <c r="AK276" s="10">
        <v>184</v>
      </c>
      <c r="AL276" s="12">
        <v>34.462702263881745</v>
      </c>
      <c r="AM276">
        <v>0.64700000000000002</v>
      </c>
      <c r="AN276">
        <f t="shared" si="29"/>
        <v>0.65</v>
      </c>
      <c r="AO276" s="69">
        <v>505</v>
      </c>
      <c r="AQ276" s="10"/>
    </row>
    <row r="277" spans="2:43" x14ac:dyDescent="0.3">
      <c r="B277" s="10">
        <v>9</v>
      </c>
      <c r="C277" s="12">
        <v>38.366551026490789</v>
      </c>
      <c r="D277">
        <v>0.61099999999999999</v>
      </c>
      <c r="E277">
        <f t="shared" si="24"/>
        <v>0.60000000000000009</v>
      </c>
      <c r="F277" s="69">
        <v>468</v>
      </c>
      <c r="I277" s="10">
        <v>493</v>
      </c>
      <c r="J277" s="12">
        <v>2.3936536824085959</v>
      </c>
      <c r="K277" s="10">
        <v>0.60799999999999998</v>
      </c>
      <c r="L277">
        <f t="shared" si="25"/>
        <v>0.60000000000000009</v>
      </c>
      <c r="M277" s="69">
        <v>705</v>
      </c>
      <c r="N277" s="10"/>
      <c r="O277" s="10"/>
      <c r="P277">
        <v>303</v>
      </c>
      <c r="Q277" s="12">
        <v>7.6945200519710824</v>
      </c>
      <c r="R277">
        <v>0.86499999999999999</v>
      </c>
      <c r="S277">
        <f t="shared" si="26"/>
        <v>0.85000000000000009</v>
      </c>
      <c r="T277" s="69">
        <v>145</v>
      </c>
      <c r="W277" s="10">
        <v>52</v>
      </c>
      <c r="X277" s="12">
        <v>9.7066846199102415</v>
      </c>
      <c r="Y277">
        <v>0.67700000000000005</v>
      </c>
      <c r="Z277">
        <f t="shared" si="27"/>
        <v>0.70000000000000007</v>
      </c>
      <c r="AA277" s="69">
        <v>283</v>
      </c>
      <c r="AD277" s="10">
        <v>679</v>
      </c>
      <c r="AE277" s="12">
        <v>10.746293626524414</v>
      </c>
      <c r="AF277" s="10">
        <v>0.85</v>
      </c>
      <c r="AG277">
        <f t="shared" si="28"/>
        <v>0.85000000000000009</v>
      </c>
      <c r="AH277" s="69">
        <v>353</v>
      </c>
      <c r="AI277" s="10"/>
      <c r="AJ277" s="10"/>
      <c r="AK277" s="10">
        <v>1094</v>
      </c>
      <c r="AL277" s="12">
        <v>34.462702263881745</v>
      </c>
      <c r="AM277">
        <v>0.46700000000000003</v>
      </c>
      <c r="AN277">
        <f t="shared" si="29"/>
        <v>0.45</v>
      </c>
      <c r="AO277" s="69">
        <v>525</v>
      </c>
      <c r="AQ277" s="10"/>
    </row>
    <row r="278" spans="2:43" x14ac:dyDescent="0.3">
      <c r="B278" s="10">
        <v>246</v>
      </c>
      <c r="C278" s="12">
        <v>38.366551026490789</v>
      </c>
      <c r="D278">
        <v>0.71699999999999997</v>
      </c>
      <c r="E278">
        <f t="shared" si="24"/>
        <v>0.70000000000000007</v>
      </c>
      <c r="F278" s="69">
        <v>479</v>
      </c>
      <c r="I278" s="10">
        <v>822</v>
      </c>
      <c r="J278" s="12">
        <v>2.3669081090812791</v>
      </c>
      <c r="K278" s="10">
        <v>0.68300000000000005</v>
      </c>
      <c r="L278">
        <f t="shared" si="25"/>
        <v>0.70000000000000007</v>
      </c>
      <c r="M278" s="69">
        <v>807</v>
      </c>
      <c r="N278" s="10"/>
      <c r="O278" s="10"/>
      <c r="P278">
        <v>588</v>
      </c>
      <c r="Q278" s="12">
        <v>7.6862419214926847</v>
      </c>
      <c r="R278">
        <v>0.67100000000000004</v>
      </c>
      <c r="S278">
        <f t="shared" si="26"/>
        <v>0.65</v>
      </c>
      <c r="T278" s="69">
        <v>159</v>
      </c>
      <c r="W278" s="10">
        <v>40</v>
      </c>
      <c r="X278" s="12">
        <v>9.6342702272249632</v>
      </c>
      <c r="Y278">
        <v>0.84499999999999997</v>
      </c>
      <c r="Z278">
        <f t="shared" si="27"/>
        <v>0.85000000000000009</v>
      </c>
      <c r="AA278" s="69">
        <v>285</v>
      </c>
      <c r="AD278" s="10">
        <v>27</v>
      </c>
      <c r="AE278" s="12">
        <v>10.710690126254152</v>
      </c>
      <c r="AF278" s="10">
        <v>0.51500000000000001</v>
      </c>
      <c r="AG278">
        <f t="shared" si="28"/>
        <v>0.5</v>
      </c>
      <c r="AH278" s="69">
        <v>365</v>
      </c>
      <c r="AI278" s="10"/>
      <c r="AJ278" s="10"/>
      <c r="AK278" s="10">
        <v>1113</v>
      </c>
      <c r="AL278" s="12">
        <v>34.433133230326042</v>
      </c>
      <c r="AM278">
        <v>0.71899999999999997</v>
      </c>
      <c r="AN278">
        <f t="shared" si="29"/>
        <v>0.70000000000000007</v>
      </c>
      <c r="AO278" s="69">
        <v>541</v>
      </c>
      <c r="AQ278" s="10"/>
    </row>
    <row r="279" spans="2:43" x14ac:dyDescent="0.3">
      <c r="B279" s="10">
        <v>272</v>
      </c>
      <c r="C279" s="12">
        <v>38.305107379470968</v>
      </c>
      <c r="D279">
        <v>0.57199999999999995</v>
      </c>
      <c r="E279">
        <f t="shared" si="24"/>
        <v>0.55000000000000004</v>
      </c>
      <c r="F279" s="69">
        <v>501</v>
      </c>
      <c r="I279" s="10">
        <v>1039</v>
      </c>
      <c r="J279" s="12">
        <v>2.3669081090812791</v>
      </c>
      <c r="K279" s="10">
        <v>0.72699999999999998</v>
      </c>
      <c r="L279">
        <f t="shared" si="25"/>
        <v>0.75</v>
      </c>
      <c r="M279" s="69">
        <v>862</v>
      </c>
      <c r="N279" s="10"/>
      <c r="O279" s="10"/>
      <c r="P279">
        <v>211</v>
      </c>
      <c r="Q279" s="12">
        <v>7.6613538628816125</v>
      </c>
      <c r="R279">
        <v>0.81699999999999995</v>
      </c>
      <c r="S279">
        <f t="shared" si="26"/>
        <v>0.8</v>
      </c>
      <c r="T279" s="69">
        <v>194</v>
      </c>
      <c r="W279" s="10">
        <v>53</v>
      </c>
      <c r="X279" s="12">
        <v>9.4204456512439378</v>
      </c>
      <c r="Y279">
        <v>0.871</v>
      </c>
      <c r="Z279">
        <f t="shared" si="27"/>
        <v>0.85000000000000009</v>
      </c>
      <c r="AA279" s="69">
        <v>293</v>
      </c>
      <c r="AD279" s="10">
        <v>785</v>
      </c>
      <c r="AE279" s="12">
        <v>10.710690126254152</v>
      </c>
      <c r="AF279" s="10">
        <v>0.44500000000000001</v>
      </c>
      <c r="AG279">
        <f t="shared" si="28"/>
        <v>0.45</v>
      </c>
      <c r="AH279" s="69">
        <v>387</v>
      </c>
      <c r="AI279" s="10"/>
      <c r="AJ279" s="10"/>
      <c r="AK279" s="10">
        <v>1032</v>
      </c>
      <c r="AL279" s="12">
        <v>34.251465903213237</v>
      </c>
      <c r="AM279">
        <v>0.69299999999999995</v>
      </c>
      <c r="AN279">
        <f t="shared" si="29"/>
        <v>0.70000000000000007</v>
      </c>
      <c r="AO279" s="69">
        <v>586</v>
      </c>
      <c r="AQ279" s="10"/>
    </row>
    <row r="280" spans="2:43" x14ac:dyDescent="0.3">
      <c r="B280" s="10">
        <v>373</v>
      </c>
      <c r="C280" s="12">
        <v>38.305107379470968</v>
      </c>
      <c r="D280">
        <v>0.54700000000000004</v>
      </c>
      <c r="E280">
        <f t="shared" si="24"/>
        <v>0.55000000000000004</v>
      </c>
      <c r="F280" s="69">
        <v>503</v>
      </c>
      <c r="I280" s="10">
        <v>59</v>
      </c>
      <c r="J280" s="12">
        <v>2.3398568422792878</v>
      </c>
      <c r="K280" s="10">
        <v>0.69799999999999995</v>
      </c>
      <c r="L280">
        <f t="shared" si="25"/>
        <v>0.70000000000000007</v>
      </c>
      <c r="M280" s="69">
        <v>898</v>
      </c>
      <c r="N280" s="10"/>
      <c r="O280" s="10"/>
      <c r="P280">
        <v>806</v>
      </c>
      <c r="Q280" s="12">
        <v>7.5778033405173453</v>
      </c>
      <c r="R280">
        <v>0.67200000000000004</v>
      </c>
      <c r="S280">
        <f t="shared" si="26"/>
        <v>0.65</v>
      </c>
      <c r="T280" s="69">
        <v>206</v>
      </c>
      <c r="W280" s="10">
        <v>105</v>
      </c>
      <c r="X280" s="12">
        <v>9.4204456512439378</v>
      </c>
      <c r="Y280">
        <v>0.70499999999999996</v>
      </c>
      <c r="Z280">
        <f t="shared" si="27"/>
        <v>0.70000000000000007</v>
      </c>
      <c r="AA280" s="69">
        <v>296</v>
      </c>
      <c r="AD280" s="10">
        <v>998</v>
      </c>
      <c r="AE280" s="12">
        <v>10.669002544723829</v>
      </c>
      <c r="AF280" s="10">
        <v>0.318</v>
      </c>
      <c r="AG280">
        <f t="shared" si="28"/>
        <v>0.30000000000000004</v>
      </c>
      <c r="AH280" s="69">
        <v>415</v>
      </c>
      <c r="AI280" s="10"/>
      <c r="AJ280" s="10"/>
      <c r="AK280" s="10">
        <v>590</v>
      </c>
      <c r="AL280" s="12">
        <v>34.190074963669687</v>
      </c>
      <c r="AM280">
        <v>0.36</v>
      </c>
      <c r="AN280">
        <f t="shared" si="29"/>
        <v>0.35000000000000003</v>
      </c>
      <c r="AO280" s="69">
        <v>588</v>
      </c>
      <c r="AQ280" s="10"/>
    </row>
    <row r="281" spans="2:43" x14ac:dyDescent="0.3">
      <c r="B281" s="10">
        <v>312</v>
      </c>
      <c r="C281" s="12">
        <v>38.180256085669306</v>
      </c>
      <c r="D281">
        <v>0.86199999999999999</v>
      </c>
      <c r="E281">
        <f t="shared" si="24"/>
        <v>0.85000000000000009</v>
      </c>
      <c r="F281" s="69">
        <v>505</v>
      </c>
      <c r="I281" s="10">
        <v>285</v>
      </c>
      <c r="J281" s="12">
        <v>2.3398568422792878</v>
      </c>
      <c r="K281" s="10">
        <v>0.52200000000000002</v>
      </c>
      <c r="L281">
        <f t="shared" si="25"/>
        <v>0.5</v>
      </c>
      <c r="M281" s="69">
        <v>1008</v>
      </c>
      <c r="N281" s="10"/>
      <c r="O281" s="10"/>
      <c r="P281">
        <v>233</v>
      </c>
      <c r="Q281" s="12">
        <v>7.5609824466539273</v>
      </c>
      <c r="R281">
        <v>0.79700000000000004</v>
      </c>
      <c r="S281">
        <f t="shared" si="26"/>
        <v>0.8</v>
      </c>
      <c r="T281" s="69">
        <v>213</v>
      </c>
      <c r="W281" s="10">
        <v>87</v>
      </c>
      <c r="X281" s="12">
        <v>9.2774454039944096</v>
      </c>
      <c r="Y281">
        <v>0.71799999999999997</v>
      </c>
      <c r="Z281">
        <f t="shared" si="27"/>
        <v>0.70000000000000007</v>
      </c>
      <c r="AA281" s="69">
        <v>300</v>
      </c>
      <c r="AD281" s="10">
        <v>51</v>
      </c>
      <c r="AE281" s="12">
        <v>10.657061855426031</v>
      </c>
      <c r="AF281" s="10">
        <v>0.86099999999999999</v>
      </c>
      <c r="AG281">
        <f t="shared" si="28"/>
        <v>0.85000000000000009</v>
      </c>
      <c r="AH281" s="69">
        <v>461</v>
      </c>
      <c r="AI281" s="10"/>
      <c r="AJ281" s="10"/>
      <c r="AK281" s="10">
        <v>655</v>
      </c>
      <c r="AL281" s="12">
        <v>34.09871481818854</v>
      </c>
      <c r="AM281">
        <v>0.67900000000000005</v>
      </c>
      <c r="AN281">
        <f t="shared" si="29"/>
        <v>0.70000000000000007</v>
      </c>
      <c r="AO281" s="69">
        <v>606</v>
      </c>
      <c r="AQ281" s="10"/>
    </row>
    <row r="282" spans="2:43" x14ac:dyDescent="0.3">
      <c r="B282" s="10">
        <v>274</v>
      </c>
      <c r="C282" s="12">
        <v>38.1185121489778</v>
      </c>
      <c r="D282">
        <v>0.79900000000000004</v>
      </c>
      <c r="E282">
        <f t="shared" si="24"/>
        <v>0.8</v>
      </c>
      <c r="F282" s="69">
        <v>506</v>
      </c>
      <c r="I282" s="10">
        <v>673</v>
      </c>
      <c r="J282" s="12">
        <v>2.3398568422792878</v>
      </c>
      <c r="K282" s="10">
        <v>0.745</v>
      </c>
      <c r="L282">
        <f t="shared" si="25"/>
        <v>0.75</v>
      </c>
      <c r="M282" s="69">
        <v>1040</v>
      </c>
      <c r="N282" s="10"/>
      <c r="O282" s="10"/>
      <c r="P282">
        <v>74</v>
      </c>
      <c r="Q282" s="12">
        <v>7.5441240478707519</v>
      </c>
      <c r="R282">
        <v>0.71499999999999997</v>
      </c>
      <c r="S282">
        <f t="shared" si="26"/>
        <v>0.70000000000000007</v>
      </c>
      <c r="T282" s="69">
        <v>218</v>
      </c>
      <c r="W282" s="10">
        <v>209</v>
      </c>
      <c r="X282" s="12">
        <v>8.8991853381378192</v>
      </c>
      <c r="Y282">
        <v>0.85399999999999998</v>
      </c>
      <c r="Z282">
        <f t="shared" si="27"/>
        <v>0.85000000000000009</v>
      </c>
      <c r="AA282" s="69">
        <v>308</v>
      </c>
      <c r="AD282" s="10">
        <v>128</v>
      </c>
      <c r="AE282" s="12">
        <v>10.573099452277335</v>
      </c>
      <c r="AF282" s="10">
        <v>0.61199999999999999</v>
      </c>
      <c r="AG282">
        <f t="shared" si="28"/>
        <v>0.60000000000000009</v>
      </c>
      <c r="AH282" s="69">
        <v>481</v>
      </c>
      <c r="AI282" s="10"/>
      <c r="AJ282" s="10"/>
      <c r="AK282" s="10">
        <v>1040</v>
      </c>
      <c r="AL282" s="12">
        <v>34.066961194478452</v>
      </c>
      <c r="AM282">
        <v>0.752</v>
      </c>
      <c r="AN282">
        <f t="shared" si="29"/>
        <v>0.75</v>
      </c>
      <c r="AO282" s="69">
        <v>629</v>
      </c>
      <c r="AQ282" s="10"/>
    </row>
    <row r="283" spans="2:43" x14ac:dyDescent="0.3">
      <c r="B283" s="10">
        <v>293</v>
      </c>
      <c r="C283" s="12">
        <v>38.1185121489778</v>
      </c>
      <c r="D283">
        <v>0.77200000000000002</v>
      </c>
      <c r="E283">
        <f t="shared" si="24"/>
        <v>0.75</v>
      </c>
      <c r="F283" s="69">
        <v>508</v>
      </c>
      <c r="I283" s="10">
        <v>898</v>
      </c>
      <c r="J283" s="12">
        <v>2.3398568422792878</v>
      </c>
      <c r="K283" s="10">
        <v>0.78600000000000003</v>
      </c>
      <c r="L283">
        <f t="shared" si="25"/>
        <v>0.8</v>
      </c>
      <c r="M283" s="69">
        <v>1052</v>
      </c>
      <c r="N283" s="10"/>
      <c r="O283" s="10"/>
      <c r="P283">
        <v>683</v>
      </c>
      <c r="Q283" s="12">
        <v>7.467790306335611</v>
      </c>
      <c r="R283">
        <v>0.49299999999999999</v>
      </c>
      <c r="S283">
        <f t="shared" si="26"/>
        <v>0.5</v>
      </c>
      <c r="T283" s="69">
        <v>225</v>
      </c>
      <c r="W283" s="10">
        <v>21</v>
      </c>
      <c r="X283" s="12">
        <v>8.6672448413192189</v>
      </c>
      <c r="Y283">
        <v>0.54200000000000004</v>
      </c>
      <c r="Z283">
        <f t="shared" si="27"/>
        <v>0.55000000000000004</v>
      </c>
      <c r="AA283" s="68">
        <v>0.85000000000000009</v>
      </c>
      <c r="AB283" s="1" t="s">
        <v>68</v>
      </c>
      <c r="AD283" s="10">
        <v>430</v>
      </c>
      <c r="AE283" s="12">
        <v>10.518769720717611</v>
      </c>
      <c r="AF283" s="10">
        <v>0.68</v>
      </c>
      <c r="AG283">
        <f t="shared" si="28"/>
        <v>0.70000000000000007</v>
      </c>
      <c r="AH283" s="69">
        <v>485</v>
      </c>
      <c r="AI283" s="10"/>
      <c r="AJ283" s="10"/>
      <c r="AK283" s="10">
        <v>183</v>
      </c>
      <c r="AL283" s="12">
        <v>34.037048370188103</v>
      </c>
      <c r="AM283">
        <v>0.61399999999999999</v>
      </c>
      <c r="AN283">
        <f t="shared" si="29"/>
        <v>0.60000000000000009</v>
      </c>
      <c r="AO283" s="69">
        <v>632</v>
      </c>
      <c r="AQ283" s="10"/>
    </row>
    <row r="284" spans="2:43" x14ac:dyDescent="0.3">
      <c r="B284" s="10">
        <v>506</v>
      </c>
      <c r="C284" s="12">
        <v>38.056668037759792</v>
      </c>
      <c r="D284">
        <v>0.623</v>
      </c>
      <c r="E284">
        <f t="shared" si="24"/>
        <v>0.60000000000000009</v>
      </c>
      <c r="F284" s="69">
        <v>516</v>
      </c>
      <c r="I284" s="10">
        <v>1450</v>
      </c>
      <c r="J284" s="12">
        <v>2.3398568422792878</v>
      </c>
      <c r="K284" s="10">
        <v>0.68500000000000005</v>
      </c>
      <c r="L284">
        <f t="shared" si="25"/>
        <v>0.70000000000000007</v>
      </c>
      <c r="M284" s="69">
        <v>1091</v>
      </c>
      <c r="N284" s="10"/>
      <c r="O284" s="10"/>
      <c r="P284">
        <v>70</v>
      </c>
      <c r="Q284" s="12">
        <v>7.459260560198083</v>
      </c>
      <c r="R284">
        <v>0.65600000000000003</v>
      </c>
      <c r="S284">
        <f t="shared" si="26"/>
        <v>0.65</v>
      </c>
      <c r="T284" s="69">
        <v>228</v>
      </c>
      <c r="W284" s="10">
        <v>11</v>
      </c>
      <c r="X284" s="12">
        <v>8.5860683458825271</v>
      </c>
      <c r="Y284">
        <v>0.69699999999999995</v>
      </c>
      <c r="Z284">
        <f t="shared" si="27"/>
        <v>0.70000000000000007</v>
      </c>
      <c r="AA284" s="69">
        <v>40</v>
      </c>
      <c r="AB284">
        <f>COUNTA(AA284:AA300)</f>
        <v>17</v>
      </c>
      <c r="AC284">
        <f>(AB284/291)*100</f>
        <v>5.8419243986254292</v>
      </c>
      <c r="AD284" s="10">
        <v>116</v>
      </c>
      <c r="AE284" s="12">
        <v>10.506658295030757</v>
      </c>
      <c r="AF284" s="10">
        <v>0.44</v>
      </c>
      <c r="AG284">
        <f t="shared" si="28"/>
        <v>0.45</v>
      </c>
      <c r="AH284" s="69">
        <v>490</v>
      </c>
      <c r="AI284" s="10"/>
      <c r="AJ284" s="10"/>
      <c r="AK284" s="10">
        <v>462</v>
      </c>
      <c r="AL284" s="12">
        <v>33.913379081997604</v>
      </c>
      <c r="AM284">
        <v>0.496</v>
      </c>
      <c r="AN284">
        <f t="shared" si="29"/>
        <v>0.5</v>
      </c>
      <c r="AO284" s="69">
        <v>640</v>
      </c>
      <c r="AQ284" s="10"/>
    </row>
    <row r="285" spans="2:43" x14ac:dyDescent="0.3">
      <c r="B285" s="10">
        <v>939</v>
      </c>
      <c r="C285" s="12">
        <v>37.930999005440576</v>
      </c>
      <c r="D285">
        <v>0.80800000000000005</v>
      </c>
      <c r="E285">
        <f t="shared" si="24"/>
        <v>0.8</v>
      </c>
      <c r="F285" s="69">
        <v>518</v>
      </c>
      <c r="I285" s="10">
        <v>250</v>
      </c>
      <c r="J285" s="12">
        <v>2.3124891541124435</v>
      </c>
      <c r="K285" s="10">
        <v>0.81699999999999995</v>
      </c>
      <c r="L285">
        <f t="shared" si="25"/>
        <v>0.8</v>
      </c>
      <c r="M285" s="69">
        <v>1149</v>
      </c>
      <c r="N285" s="10"/>
      <c r="O285" s="10"/>
      <c r="P285">
        <v>187</v>
      </c>
      <c r="Q285" s="12">
        <v>7.459260560198083</v>
      </c>
      <c r="R285">
        <v>0.82599999999999996</v>
      </c>
      <c r="S285">
        <f t="shared" si="26"/>
        <v>0.85000000000000009</v>
      </c>
      <c r="T285" s="69">
        <v>229</v>
      </c>
      <c r="W285" s="10">
        <v>92</v>
      </c>
      <c r="X285" s="12">
        <v>7.7522194571296597</v>
      </c>
      <c r="Y285">
        <v>0.68600000000000005</v>
      </c>
      <c r="Z285">
        <f t="shared" si="27"/>
        <v>0.70000000000000007</v>
      </c>
      <c r="AA285" s="69">
        <v>53</v>
      </c>
      <c r="AD285" s="10">
        <v>959</v>
      </c>
      <c r="AE285" s="12">
        <v>10.470239959126893</v>
      </c>
      <c r="AF285" s="10">
        <v>0.81599999999999995</v>
      </c>
      <c r="AG285">
        <f t="shared" si="28"/>
        <v>0.8</v>
      </c>
      <c r="AH285" s="69">
        <v>502</v>
      </c>
      <c r="AI285" s="10"/>
      <c r="AJ285" s="10"/>
      <c r="AK285" s="10">
        <v>352</v>
      </c>
      <c r="AL285" s="12">
        <v>33.728912422740045</v>
      </c>
      <c r="AM285">
        <v>0.45300000000000001</v>
      </c>
      <c r="AN285">
        <f t="shared" si="29"/>
        <v>0.45</v>
      </c>
      <c r="AO285" s="69">
        <v>642</v>
      </c>
      <c r="AQ285" s="10"/>
    </row>
    <row r="286" spans="2:43" x14ac:dyDescent="0.3">
      <c r="B286" s="10">
        <v>395</v>
      </c>
      <c r="C286" s="12">
        <v>37.744240972685802</v>
      </c>
      <c r="D286">
        <v>0.73299999999999998</v>
      </c>
      <c r="E286">
        <f t="shared" si="24"/>
        <v>0.75</v>
      </c>
      <c r="F286" s="69">
        <v>524</v>
      </c>
      <c r="I286" s="10">
        <v>287</v>
      </c>
      <c r="J286" s="12">
        <v>2.3124891541124435</v>
      </c>
      <c r="K286" s="10">
        <v>0.876</v>
      </c>
      <c r="L286">
        <f t="shared" si="25"/>
        <v>0.9</v>
      </c>
      <c r="M286" s="69">
        <v>1150</v>
      </c>
      <c r="N286" s="10"/>
      <c r="O286" s="10"/>
      <c r="P286">
        <v>272</v>
      </c>
      <c r="Q286" s="12">
        <v>7.459260560198083</v>
      </c>
      <c r="R286">
        <v>0.69399999999999995</v>
      </c>
      <c r="S286">
        <f t="shared" si="26"/>
        <v>0.70000000000000007</v>
      </c>
      <c r="T286" s="69">
        <v>230</v>
      </c>
      <c r="W286" s="10">
        <v>30</v>
      </c>
      <c r="X286" s="12">
        <v>7.6613538628816125</v>
      </c>
      <c r="Y286">
        <v>0.95399999999999996</v>
      </c>
      <c r="Z286">
        <f t="shared" si="27"/>
        <v>0.95000000000000007</v>
      </c>
      <c r="AA286" s="69">
        <v>98</v>
      </c>
      <c r="AD286" s="10">
        <v>159</v>
      </c>
      <c r="AE286" s="12">
        <v>10.427591146587158</v>
      </c>
      <c r="AF286" s="10">
        <v>0.56000000000000005</v>
      </c>
      <c r="AG286">
        <f t="shared" si="28"/>
        <v>0.55000000000000004</v>
      </c>
      <c r="AH286" s="69">
        <v>507</v>
      </c>
      <c r="AI286" s="10"/>
      <c r="AJ286" s="10"/>
      <c r="AK286" s="10">
        <v>497</v>
      </c>
      <c r="AL286" s="12">
        <v>33.698699529051439</v>
      </c>
      <c r="AM286">
        <v>0.82699999999999996</v>
      </c>
      <c r="AN286">
        <f t="shared" si="29"/>
        <v>0.85000000000000009</v>
      </c>
      <c r="AO286" s="69">
        <v>652</v>
      </c>
      <c r="AQ286" s="10"/>
    </row>
    <row r="287" spans="2:43" x14ac:dyDescent="0.3">
      <c r="B287" s="10">
        <v>346</v>
      </c>
      <c r="C287" s="12">
        <v>37.681782604975751</v>
      </c>
      <c r="D287">
        <v>0.53200000000000003</v>
      </c>
      <c r="E287">
        <f t="shared" si="24"/>
        <v>0.55000000000000004</v>
      </c>
      <c r="F287" s="69">
        <v>530</v>
      </c>
      <c r="I287" s="10">
        <v>1140</v>
      </c>
      <c r="J287" s="12">
        <v>2.3124891541124435</v>
      </c>
      <c r="K287" s="10">
        <v>0.72699999999999998</v>
      </c>
      <c r="L287">
        <f t="shared" si="25"/>
        <v>0.75</v>
      </c>
      <c r="M287" s="69">
        <v>1193</v>
      </c>
      <c r="N287" s="10"/>
      <c r="O287" s="10"/>
      <c r="P287">
        <v>511</v>
      </c>
      <c r="Q287" s="12">
        <v>7.4250435882244181</v>
      </c>
      <c r="R287">
        <v>0.76600000000000001</v>
      </c>
      <c r="S287">
        <f t="shared" si="26"/>
        <v>0.75</v>
      </c>
      <c r="T287" s="69">
        <v>231</v>
      </c>
      <c r="W287" s="10">
        <v>84</v>
      </c>
      <c r="X287" s="12">
        <v>7.5693975660604806</v>
      </c>
      <c r="Y287">
        <v>0.58499999999999996</v>
      </c>
      <c r="Z287">
        <f t="shared" si="27"/>
        <v>0.60000000000000009</v>
      </c>
      <c r="AA287" s="69">
        <v>101</v>
      </c>
      <c r="AD287" s="10">
        <v>168</v>
      </c>
      <c r="AE287" s="12">
        <v>10.409259592159394</v>
      </c>
      <c r="AF287" s="10">
        <v>0.64500000000000002</v>
      </c>
      <c r="AG287">
        <f t="shared" si="28"/>
        <v>0.65</v>
      </c>
      <c r="AH287" s="69">
        <v>535</v>
      </c>
      <c r="AI287" s="10"/>
      <c r="AJ287" s="10"/>
      <c r="AK287" s="10">
        <v>204</v>
      </c>
      <c r="AL287" s="12">
        <v>33.636299728889107</v>
      </c>
      <c r="AM287">
        <v>0.57999999999999996</v>
      </c>
      <c r="AN287">
        <f t="shared" si="29"/>
        <v>0.60000000000000009</v>
      </c>
      <c r="AO287" s="69">
        <v>656</v>
      </c>
      <c r="AQ287" s="10"/>
    </row>
    <row r="288" spans="2:43" x14ac:dyDescent="0.3">
      <c r="B288" s="10">
        <v>575</v>
      </c>
      <c r="C288" s="12">
        <v>37.619220539149048</v>
      </c>
      <c r="D288">
        <v>0.68300000000000005</v>
      </c>
      <c r="E288">
        <f t="shared" si="24"/>
        <v>0.70000000000000007</v>
      </c>
      <c r="F288" s="69">
        <v>557</v>
      </c>
      <c r="I288" s="10">
        <v>1169</v>
      </c>
      <c r="J288" s="12">
        <v>2.3124891541124435</v>
      </c>
      <c r="K288" s="10">
        <v>0.90700000000000003</v>
      </c>
      <c r="L288">
        <f t="shared" si="25"/>
        <v>0.9</v>
      </c>
      <c r="M288" s="69">
        <v>1202</v>
      </c>
      <c r="N288" s="10"/>
      <c r="O288" s="10"/>
      <c r="P288">
        <v>544</v>
      </c>
      <c r="Q288" s="12">
        <v>7.4078758344133657</v>
      </c>
      <c r="R288">
        <v>0.85099999999999998</v>
      </c>
      <c r="S288">
        <f t="shared" si="26"/>
        <v>0.85000000000000009</v>
      </c>
      <c r="T288" s="69">
        <v>236</v>
      </c>
      <c r="W288" s="10">
        <v>101</v>
      </c>
      <c r="X288" s="12">
        <v>7.4848206370191104</v>
      </c>
      <c r="Y288">
        <v>0.86599999999999999</v>
      </c>
      <c r="Z288">
        <f t="shared" si="27"/>
        <v>0.85000000000000009</v>
      </c>
      <c r="AA288" s="69">
        <v>106</v>
      </c>
      <c r="AD288" s="10">
        <v>25</v>
      </c>
      <c r="AE288" s="12">
        <v>10.390895697366123</v>
      </c>
      <c r="AF288" s="10">
        <v>0.45400000000000001</v>
      </c>
      <c r="AG288">
        <f t="shared" si="28"/>
        <v>0.45</v>
      </c>
      <c r="AH288" s="69">
        <v>542</v>
      </c>
      <c r="AI288" s="10"/>
      <c r="AJ288" s="10"/>
      <c r="AK288" s="10">
        <v>526</v>
      </c>
      <c r="AL288" s="12">
        <v>33.480742154032924</v>
      </c>
      <c r="AM288">
        <v>0.78300000000000003</v>
      </c>
      <c r="AN288">
        <f t="shared" si="29"/>
        <v>0.8</v>
      </c>
      <c r="AO288" s="69">
        <v>675</v>
      </c>
      <c r="AQ288" s="10"/>
    </row>
    <row r="289" spans="2:43" x14ac:dyDescent="0.3">
      <c r="B289" s="10">
        <v>503</v>
      </c>
      <c r="C289" s="12">
        <v>37.111497080285318</v>
      </c>
      <c r="D289">
        <v>0.61799999999999999</v>
      </c>
      <c r="E289">
        <f t="shared" si="24"/>
        <v>0.60000000000000009</v>
      </c>
      <c r="F289" s="69">
        <v>563</v>
      </c>
      <c r="I289" s="10">
        <v>1449</v>
      </c>
      <c r="J289" s="12">
        <v>2.3124891541124435</v>
      </c>
      <c r="K289" s="10">
        <v>0.41</v>
      </c>
      <c r="L289">
        <f t="shared" si="25"/>
        <v>0.4</v>
      </c>
      <c r="M289" s="69">
        <v>1214</v>
      </c>
      <c r="N289" s="10"/>
      <c r="O289" s="10"/>
      <c r="P289">
        <v>456</v>
      </c>
      <c r="Q289" s="12">
        <v>7.3992770203319189</v>
      </c>
      <c r="R289">
        <v>0.77</v>
      </c>
      <c r="S289">
        <f t="shared" si="26"/>
        <v>0.75</v>
      </c>
      <c r="T289" s="69">
        <v>249</v>
      </c>
      <c r="W289" s="10">
        <v>85</v>
      </c>
      <c r="X289" s="12">
        <v>7.2953007456807288</v>
      </c>
      <c r="Y289">
        <v>0.78600000000000003</v>
      </c>
      <c r="Z289">
        <f t="shared" si="27"/>
        <v>0.8</v>
      </c>
      <c r="AA289" s="69">
        <v>110</v>
      </c>
      <c r="AD289" s="10">
        <v>727</v>
      </c>
      <c r="AE289" s="12">
        <v>10.390895697366123</v>
      </c>
      <c r="AF289" s="10">
        <v>0.747</v>
      </c>
      <c r="AG289">
        <f t="shared" si="28"/>
        <v>0.75</v>
      </c>
      <c r="AH289" s="69">
        <v>585</v>
      </c>
      <c r="AI289" s="10"/>
      <c r="AJ289" s="10"/>
      <c r="AK289" s="10">
        <v>355</v>
      </c>
      <c r="AL289" s="12">
        <v>33.355010331126941</v>
      </c>
      <c r="AM289">
        <v>0.753</v>
      </c>
      <c r="AN289">
        <f t="shared" si="29"/>
        <v>0.75</v>
      </c>
      <c r="AO289" s="69">
        <v>693</v>
      </c>
      <c r="AQ289" s="10"/>
    </row>
    <row r="290" spans="2:43" x14ac:dyDescent="0.3">
      <c r="B290" s="10">
        <v>258</v>
      </c>
      <c r="C290" s="12">
        <v>36.791044562609954</v>
      </c>
      <c r="D290">
        <v>0.65300000000000002</v>
      </c>
      <c r="E290">
        <f t="shared" si="24"/>
        <v>0.65</v>
      </c>
      <c r="F290" s="69">
        <v>569</v>
      </c>
      <c r="I290" s="10">
        <v>1542</v>
      </c>
      <c r="J290" s="12">
        <v>2.3124891541124435</v>
      </c>
      <c r="K290" s="10">
        <v>0.85399999999999998</v>
      </c>
      <c r="L290">
        <f t="shared" si="25"/>
        <v>0.85000000000000009</v>
      </c>
      <c r="M290" s="69">
        <v>1241</v>
      </c>
      <c r="N290" s="10"/>
      <c r="O290" s="10"/>
      <c r="P290">
        <v>21</v>
      </c>
      <c r="Q290" s="12">
        <v>7.3906682018027627</v>
      </c>
      <c r="R290">
        <v>0.52800000000000002</v>
      </c>
      <c r="S290">
        <f t="shared" si="26"/>
        <v>0.55000000000000004</v>
      </c>
      <c r="T290" s="69">
        <v>264</v>
      </c>
      <c r="W290" s="10">
        <v>99</v>
      </c>
      <c r="X290" s="12">
        <v>7.1096842353219856</v>
      </c>
      <c r="Y290">
        <v>0.82099999999999995</v>
      </c>
      <c r="Z290">
        <f t="shared" si="27"/>
        <v>0.8</v>
      </c>
      <c r="AA290" s="69">
        <v>118</v>
      </c>
      <c r="AD290" s="10">
        <v>728</v>
      </c>
      <c r="AE290" s="12">
        <v>10.347919873686072</v>
      </c>
      <c r="AF290" s="10">
        <v>0.76600000000000001</v>
      </c>
      <c r="AG290">
        <f t="shared" si="28"/>
        <v>0.75</v>
      </c>
      <c r="AH290" s="69">
        <v>586</v>
      </c>
      <c r="AI290" s="10"/>
      <c r="AJ290" s="10"/>
      <c r="AK290" s="10">
        <v>881</v>
      </c>
      <c r="AL290" s="12">
        <v>33.355010331126941</v>
      </c>
      <c r="AM290">
        <v>0.68100000000000005</v>
      </c>
      <c r="AN290">
        <f t="shared" si="29"/>
        <v>0.70000000000000007</v>
      </c>
      <c r="AO290" s="69">
        <v>709</v>
      </c>
      <c r="AQ290" s="10"/>
    </row>
    <row r="291" spans="2:43" x14ac:dyDescent="0.3">
      <c r="B291" s="10">
        <v>49</v>
      </c>
      <c r="C291" s="12">
        <v>36.662773863646919</v>
      </c>
      <c r="D291">
        <v>0.72199999999999998</v>
      </c>
      <c r="E291">
        <f t="shared" si="24"/>
        <v>0.70000000000000007</v>
      </c>
      <c r="F291" s="69">
        <v>570</v>
      </c>
      <c r="I291" s="10">
        <v>49</v>
      </c>
      <c r="J291" s="12">
        <v>2.2847936741452539</v>
      </c>
      <c r="K291" s="10">
        <v>0.68200000000000005</v>
      </c>
      <c r="L291">
        <f t="shared" si="25"/>
        <v>0.70000000000000007</v>
      </c>
      <c r="M291" s="69">
        <v>1274</v>
      </c>
      <c r="N291" s="10"/>
      <c r="O291" s="10"/>
      <c r="P291">
        <v>258</v>
      </c>
      <c r="Q291" s="12">
        <v>7.364781368494107</v>
      </c>
      <c r="R291">
        <v>0.88</v>
      </c>
      <c r="S291">
        <f t="shared" si="26"/>
        <v>0.9</v>
      </c>
      <c r="T291" s="69">
        <v>268</v>
      </c>
      <c r="W291" s="10">
        <v>302</v>
      </c>
      <c r="X291" s="12">
        <v>7.1096842353219856</v>
      </c>
      <c r="Y291">
        <v>0.56299999999999994</v>
      </c>
      <c r="Z291">
        <f t="shared" si="27"/>
        <v>0.55000000000000004</v>
      </c>
      <c r="AA291" s="69">
        <v>136</v>
      </c>
      <c r="AD291" s="10">
        <v>701</v>
      </c>
      <c r="AE291" s="12">
        <v>10.280023453913834</v>
      </c>
      <c r="AF291" s="10">
        <v>0.61799999999999999</v>
      </c>
      <c r="AG291">
        <f t="shared" si="28"/>
        <v>0.60000000000000009</v>
      </c>
      <c r="AH291" s="69">
        <v>587</v>
      </c>
      <c r="AI291" s="10"/>
      <c r="AJ291" s="10"/>
      <c r="AK291" s="10">
        <v>751</v>
      </c>
      <c r="AL291" s="12">
        <v>33.167438349248208</v>
      </c>
      <c r="AM291">
        <v>0.60599999999999998</v>
      </c>
      <c r="AN291">
        <f t="shared" si="29"/>
        <v>0.60000000000000009</v>
      </c>
      <c r="AO291" s="69">
        <v>718</v>
      </c>
      <c r="AQ291" s="10"/>
    </row>
    <row r="292" spans="2:43" x14ac:dyDescent="0.3">
      <c r="B292" s="10">
        <v>477</v>
      </c>
      <c r="C292" s="12">
        <v>36.662773863646919</v>
      </c>
      <c r="D292">
        <v>0.64300000000000002</v>
      </c>
      <c r="E292">
        <f t="shared" si="24"/>
        <v>0.65</v>
      </c>
      <c r="F292" s="69">
        <v>580</v>
      </c>
      <c r="I292" s="10">
        <v>1028</v>
      </c>
      <c r="J292" s="12">
        <v>2.2847936741452539</v>
      </c>
      <c r="K292" s="10">
        <v>0.71099999999999997</v>
      </c>
      <c r="L292">
        <f t="shared" si="25"/>
        <v>0.70000000000000007</v>
      </c>
      <c r="M292" s="69">
        <v>1289</v>
      </c>
      <c r="N292" s="10"/>
      <c r="O292" s="10"/>
      <c r="P292">
        <v>697</v>
      </c>
      <c r="Q292" s="12">
        <v>7.364781368494107</v>
      </c>
      <c r="R292">
        <v>0.72699999999999998</v>
      </c>
      <c r="S292">
        <f t="shared" si="26"/>
        <v>0.75</v>
      </c>
      <c r="T292" s="69">
        <v>272</v>
      </c>
      <c r="W292" s="10">
        <v>224</v>
      </c>
      <c r="X292" s="12">
        <v>6.8171286758307152</v>
      </c>
      <c r="Y292">
        <v>0.82699999999999996</v>
      </c>
      <c r="Z292">
        <f t="shared" si="27"/>
        <v>0.85000000000000009</v>
      </c>
      <c r="AA292" s="69">
        <v>141</v>
      </c>
      <c r="AD292" s="10">
        <v>212</v>
      </c>
      <c r="AE292" s="12">
        <v>10.261428280195595</v>
      </c>
      <c r="AF292" s="10">
        <v>0.71199999999999997</v>
      </c>
      <c r="AG292">
        <f t="shared" si="28"/>
        <v>0.70000000000000007</v>
      </c>
      <c r="AH292" s="69">
        <v>626</v>
      </c>
      <c r="AI292" s="10"/>
      <c r="AJ292" s="10"/>
      <c r="AK292" s="10">
        <v>247</v>
      </c>
      <c r="AL292" s="12">
        <v>32.882138333586219</v>
      </c>
      <c r="AM292">
        <v>0.57599999999999996</v>
      </c>
      <c r="AN292">
        <f t="shared" si="29"/>
        <v>0.60000000000000009</v>
      </c>
      <c r="AO292" s="69">
        <v>768</v>
      </c>
      <c r="AQ292" s="10"/>
    </row>
    <row r="293" spans="2:43" x14ac:dyDescent="0.3">
      <c r="B293" s="10">
        <v>625</v>
      </c>
      <c r="C293" s="12">
        <v>36.598469927872543</v>
      </c>
      <c r="D293">
        <v>0.79400000000000004</v>
      </c>
      <c r="E293">
        <f t="shared" si="24"/>
        <v>0.8</v>
      </c>
      <c r="F293" s="69">
        <v>593</v>
      </c>
      <c r="I293" s="10">
        <v>1091</v>
      </c>
      <c r="J293" s="12">
        <v>2.2847936741452539</v>
      </c>
      <c r="K293" s="10">
        <v>0.77500000000000002</v>
      </c>
      <c r="L293">
        <f t="shared" si="25"/>
        <v>0.8</v>
      </c>
      <c r="M293" s="69">
        <v>1364</v>
      </c>
      <c r="N293" s="10"/>
      <c r="O293" s="10"/>
      <c r="P293">
        <v>264</v>
      </c>
      <c r="Q293" s="12">
        <v>7.3474728102097053</v>
      </c>
      <c r="R293">
        <v>0.71399999999999997</v>
      </c>
      <c r="S293">
        <f t="shared" si="26"/>
        <v>0.70000000000000007</v>
      </c>
      <c r="T293" s="69">
        <v>290</v>
      </c>
      <c r="W293" s="10">
        <v>34</v>
      </c>
      <c r="X293" s="12">
        <v>6.5016577028637403</v>
      </c>
      <c r="Y293">
        <v>0.90700000000000003</v>
      </c>
      <c r="Z293">
        <f t="shared" si="27"/>
        <v>0.9</v>
      </c>
      <c r="AA293" s="69">
        <v>147</v>
      </c>
      <c r="AD293" s="10">
        <v>629</v>
      </c>
      <c r="AE293" s="12">
        <v>10.261428280195595</v>
      </c>
      <c r="AF293" s="10">
        <v>0.51400000000000001</v>
      </c>
      <c r="AG293">
        <f t="shared" si="28"/>
        <v>0.5</v>
      </c>
      <c r="AH293" s="69">
        <v>633</v>
      </c>
      <c r="AI293" s="10"/>
      <c r="AJ293" s="10"/>
      <c r="AK293" s="10">
        <v>156</v>
      </c>
      <c r="AL293" s="12">
        <v>32.820125759142783</v>
      </c>
      <c r="AM293">
        <v>0.61899999999999999</v>
      </c>
      <c r="AN293">
        <f t="shared" si="29"/>
        <v>0.60000000000000009</v>
      </c>
      <c r="AO293" s="69">
        <v>773</v>
      </c>
      <c r="AQ293" s="10"/>
    </row>
    <row r="294" spans="2:43" x14ac:dyDescent="0.3">
      <c r="B294" s="10">
        <v>843</v>
      </c>
      <c r="C294" s="12">
        <v>36.598469927872543</v>
      </c>
      <c r="D294">
        <v>0.60699999999999998</v>
      </c>
      <c r="E294">
        <f t="shared" si="24"/>
        <v>0.60000000000000009</v>
      </c>
      <c r="F294" s="69">
        <v>604</v>
      </c>
      <c r="I294" s="10">
        <v>588</v>
      </c>
      <c r="J294" s="12">
        <v>2.2567583341910251</v>
      </c>
      <c r="K294" s="10">
        <v>0.80300000000000005</v>
      </c>
      <c r="L294">
        <f t="shared" si="25"/>
        <v>0.8</v>
      </c>
      <c r="M294" s="69">
        <v>1411</v>
      </c>
      <c r="N294" s="10"/>
      <c r="O294" s="10"/>
      <c r="P294">
        <v>743</v>
      </c>
      <c r="Q294" s="12">
        <v>7.3474728102097053</v>
      </c>
      <c r="R294">
        <v>0.873</v>
      </c>
      <c r="S294">
        <f t="shared" si="26"/>
        <v>0.85000000000000009</v>
      </c>
      <c r="T294" s="69">
        <v>293</v>
      </c>
      <c r="W294" s="10">
        <v>51</v>
      </c>
      <c r="X294" s="12">
        <v>6.5016577028637403</v>
      </c>
      <c r="Y294">
        <v>0.88600000000000001</v>
      </c>
      <c r="Z294">
        <f t="shared" si="27"/>
        <v>0.9</v>
      </c>
      <c r="AA294" s="69">
        <v>152</v>
      </c>
      <c r="AD294" s="10">
        <v>719</v>
      </c>
      <c r="AE294" s="12">
        <v>10.261428280195595</v>
      </c>
      <c r="AF294" s="10">
        <v>0.60899999999999999</v>
      </c>
      <c r="AG294">
        <f t="shared" si="28"/>
        <v>0.60000000000000009</v>
      </c>
      <c r="AH294" s="69">
        <v>659</v>
      </c>
      <c r="AI294" s="10"/>
      <c r="AJ294" s="10"/>
      <c r="AK294" s="10">
        <v>1166</v>
      </c>
      <c r="AL294" s="12">
        <v>32.722995845769866</v>
      </c>
      <c r="AM294">
        <v>0.59199999999999997</v>
      </c>
      <c r="AN294">
        <f t="shared" si="29"/>
        <v>0.60000000000000009</v>
      </c>
      <c r="AO294" s="69">
        <v>779</v>
      </c>
      <c r="AQ294" s="10"/>
    </row>
    <row r="295" spans="2:43" x14ac:dyDescent="0.3">
      <c r="B295" s="10">
        <v>1056</v>
      </c>
      <c r="C295" s="12">
        <v>36.469521911184287</v>
      </c>
      <c r="D295">
        <v>0.82699999999999996</v>
      </c>
      <c r="E295">
        <f t="shared" si="24"/>
        <v>0.85000000000000009</v>
      </c>
      <c r="F295" s="69">
        <v>616</v>
      </c>
      <c r="I295" s="10">
        <v>1208</v>
      </c>
      <c r="J295" s="12">
        <v>2.2567583341910251</v>
      </c>
      <c r="K295" s="10">
        <v>0.60199999999999998</v>
      </c>
      <c r="L295">
        <f t="shared" si="25"/>
        <v>0.60000000000000009</v>
      </c>
      <c r="M295" s="69">
        <v>1413</v>
      </c>
      <c r="N295" s="10"/>
      <c r="O295" s="10"/>
      <c r="P295">
        <v>514</v>
      </c>
      <c r="Q295" s="12">
        <v>7.3214332499415953</v>
      </c>
      <c r="R295">
        <v>0.753</v>
      </c>
      <c r="S295">
        <f t="shared" si="26"/>
        <v>0.75</v>
      </c>
      <c r="T295" s="69">
        <v>308</v>
      </c>
      <c r="W295" s="10">
        <v>70</v>
      </c>
      <c r="X295" s="12">
        <v>5.9601496036686061</v>
      </c>
      <c r="Y295">
        <v>0.42</v>
      </c>
      <c r="Z295">
        <f t="shared" si="27"/>
        <v>0.4</v>
      </c>
      <c r="AA295" s="69">
        <v>180</v>
      </c>
      <c r="AD295" s="10">
        <v>946</v>
      </c>
      <c r="AE295" s="12">
        <v>10.261428280195595</v>
      </c>
      <c r="AF295" s="10">
        <v>0.45100000000000001</v>
      </c>
      <c r="AG295">
        <f t="shared" si="28"/>
        <v>0.45</v>
      </c>
      <c r="AH295" s="69">
        <v>663</v>
      </c>
      <c r="AI295" s="10"/>
      <c r="AJ295" s="10"/>
      <c r="AK295" s="10">
        <v>41</v>
      </c>
      <c r="AL295" s="12">
        <v>32.66068111015322</v>
      </c>
      <c r="AM295">
        <v>0.54400000000000004</v>
      </c>
      <c r="AN295">
        <f t="shared" si="29"/>
        <v>0.55000000000000004</v>
      </c>
      <c r="AO295" s="69">
        <v>780</v>
      </c>
      <c r="AQ295" s="10"/>
    </row>
    <row r="296" spans="2:43" x14ac:dyDescent="0.3">
      <c r="B296" s="10">
        <v>245</v>
      </c>
      <c r="C296" s="12">
        <v>36.403127862319153</v>
      </c>
      <c r="D296">
        <v>0.625</v>
      </c>
      <c r="E296">
        <f t="shared" si="24"/>
        <v>0.65</v>
      </c>
      <c r="F296" s="69">
        <v>617</v>
      </c>
      <c r="I296" s="10">
        <v>1283</v>
      </c>
      <c r="J296" s="12">
        <v>2.2567583341910251</v>
      </c>
      <c r="K296" s="10">
        <v>0.91900000000000004</v>
      </c>
      <c r="L296">
        <f t="shared" si="25"/>
        <v>0.9</v>
      </c>
      <c r="M296" s="69">
        <v>1425</v>
      </c>
      <c r="N296" s="10"/>
      <c r="O296" s="10"/>
      <c r="P296">
        <v>799</v>
      </c>
      <c r="Q296" s="12">
        <v>7.2953007456807288</v>
      </c>
      <c r="R296">
        <v>0.81299999999999994</v>
      </c>
      <c r="S296">
        <f t="shared" si="26"/>
        <v>0.8</v>
      </c>
      <c r="T296" s="69">
        <v>310</v>
      </c>
      <c r="W296" s="10"/>
      <c r="X296" s="12"/>
      <c r="AA296" s="69">
        <v>191</v>
      </c>
      <c r="AD296" s="10">
        <v>797</v>
      </c>
      <c r="AE296" s="12">
        <v>10.230361214406379</v>
      </c>
      <c r="AF296" s="10">
        <v>0.85299999999999998</v>
      </c>
      <c r="AG296">
        <f t="shared" si="28"/>
        <v>0.85000000000000009</v>
      </c>
      <c r="AH296" s="69">
        <v>666</v>
      </c>
      <c r="AI296" s="10"/>
      <c r="AJ296" s="10"/>
      <c r="AK296" s="10">
        <v>549</v>
      </c>
      <c r="AL296" s="12">
        <v>32.627527999422043</v>
      </c>
      <c r="AM296">
        <v>0.58199999999999996</v>
      </c>
      <c r="AN296">
        <f t="shared" si="29"/>
        <v>0.60000000000000009</v>
      </c>
      <c r="AO296" s="69">
        <v>790</v>
      </c>
      <c r="AQ296" s="10"/>
    </row>
    <row r="297" spans="2:43" x14ac:dyDescent="0.3">
      <c r="B297" s="10">
        <v>327</v>
      </c>
      <c r="C297" s="12">
        <v>36.403127862319153</v>
      </c>
      <c r="D297">
        <v>0.81499999999999995</v>
      </c>
      <c r="E297">
        <f t="shared" si="24"/>
        <v>0.8</v>
      </c>
      <c r="F297" s="69">
        <v>627</v>
      </c>
      <c r="I297" s="10">
        <v>1413</v>
      </c>
      <c r="J297" s="12">
        <v>2.2567583341910251</v>
      </c>
      <c r="K297" s="10">
        <v>0.78800000000000003</v>
      </c>
      <c r="L297">
        <f t="shared" si="25"/>
        <v>0.8</v>
      </c>
      <c r="M297" s="69">
        <v>1443</v>
      </c>
      <c r="N297" s="10"/>
      <c r="O297" s="10"/>
      <c r="P297">
        <v>749</v>
      </c>
      <c r="Q297" s="12">
        <v>7.286569083969237</v>
      </c>
      <c r="R297">
        <v>0.58199999999999996</v>
      </c>
      <c r="S297">
        <f t="shared" si="26"/>
        <v>0.60000000000000009</v>
      </c>
      <c r="T297" s="69">
        <v>314</v>
      </c>
      <c r="W297" s="10"/>
      <c r="X297" s="12"/>
      <c r="AA297" s="69">
        <v>209</v>
      </c>
      <c r="AD297" s="10">
        <v>725</v>
      </c>
      <c r="AE297" s="12">
        <v>10.167942320474443</v>
      </c>
      <c r="AF297" s="10">
        <v>0.58399999999999996</v>
      </c>
      <c r="AG297">
        <f t="shared" si="28"/>
        <v>0.60000000000000009</v>
      </c>
      <c r="AH297" s="69">
        <v>667</v>
      </c>
      <c r="AI297" s="10"/>
      <c r="AJ297" s="10"/>
      <c r="AK297" s="10">
        <v>754</v>
      </c>
      <c r="AL297" s="12">
        <v>32.531779994089888</v>
      </c>
      <c r="AM297">
        <v>0.57499999999999996</v>
      </c>
      <c r="AN297">
        <f t="shared" si="29"/>
        <v>0.60000000000000009</v>
      </c>
      <c r="AO297" s="69">
        <v>799</v>
      </c>
      <c r="AQ297" s="10"/>
    </row>
    <row r="298" spans="2:43" x14ac:dyDescent="0.3">
      <c r="B298" s="10">
        <v>494</v>
      </c>
      <c r="C298" s="12">
        <v>36.338364462986462</v>
      </c>
      <c r="D298">
        <v>0.76</v>
      </c>
      <c r="E298">
        <f t="shared" si="24"/>
        <v>0.75</v>
      </c>
      <c r="F298" s="69">
        <v>647</v>
      </c>
      <c r="I298" s="10">
        <v>457</v>
      </c>
      <c r="J298" s="12">
        <v>2.2283703068536735</v>
      </c>
      <c r="K298" s="10">
        <v>0.59399999999999997</v>
      </c>
      <c r="L298">
        <f t="shared" si="25"/>
        <v>0.60000000000000009</v>
      </c>
      <c r="M298" s="69">
        <v>1484</v>
      </c>
      <c r="N298" s="10"/>
      <c r="O298" s="10"/>
      <c r="P298">
        <v>764</v>
      </c>
      <c r="Q298" s="12">
        <v>7.286569083969237</v>
      </c>
      <c r="R298">
        <v>0.56100000000000005</v>
      </c>
      <c r="S298">
        <f t="shared" si="26"/>
        <v>0.55000000000000004</v>
      </c>
      <c r="T298" s="69">
        <v>316</v>
      </c>
      <c r="W298" s="10"/>
      <c r="X298" s="12"/>
      <c r="AA298" s="69">
        <v>224</v>
      </c>
      <c r="AD298" s="10">
        <v>692</v>
      </c>
      <c r="AE298" s="12">
        <v>10.149141794707308</v>
      </c>
      <c r="AF298" s="10">
        <v>0.752</v>
      </c>
      <c r="AG298">
        <f t="shared" si="28"/>
        <v>0.75</v>
      </c>
      <c r="AH298" s="69">
        <v>669</v>
      </c>
      <c r="AI298" s="10"/>
      <c r="AJ298" s="10"/>
      <c r="AK298" s="10">
        <v>1093</v>
      </c>
      <c r="AL298" s="12">
        <v>32.435749348745823</v>
      </c>
      <c r="AM298">
        <v>0.502</v>
      </c>
      <c r="AN298">
        <f t="shared" si="29"/>
        <v>0.5</v>
      </c>
      <c r="AO298" s="69">
        <v>827</v>
      </c>
      <c r="AQ298" s="10"/>
    </row>
    <row r="299" spans="2:43" x14ac:dyDescent="0.3">
      <c r="B299" s="10">
        <v>512</v>
      </c>
      <c r="C299" s="12">
        <v>36.208490153744286</v>
      </c>
      <c r="D299">
        <v>0.64900000000000002</v>
      </c>
      <c r="E299">
        <f t="shared" si="24"/>
        <v>0.65</v>
      </c>
      <c r="F299" s="69">
        <v>650</v>
      </c>
      <c r="I299" s="10">
        <v>1199</v>
      </c>
      <c r="J299" s="12">
        <v>2.2283703068536735</v>
      </c>
      <c r="K299" s="10">
        <v>0.73799999999999999</v>
      </c>
      <c r="L299">
        <f t="shared" si="25"/>
        <v>0.75</v>
      </c>
      <c r="M299" s="69">
        <v>1508</v>
      </c>
      <c r="N299" s="10"/>
      <c r="O299" s="10"/>
      <c r="P299">
        <v>666</v>
      </c>
      <c r="Q299" s="12">
        <v>7.2603110919598848</v>
      </c>
      <c r="R299">
        <v>0.876</v>
      </c>
      <c r="S299">
        <f t="shared" si="26"/>
        <v>0.9</v>
      </c>
      <c r="T299" s="69">
        <v>332</v>
      </c>
      <c r="W299" s="10"/>
      <c r="X299" s="12"/>
      <c r="AA299" s="69">
        <v>234</v>
      </c>
      <c r="AD299" s="10">
        <v>975</v>
      </c>
      <c r="AE299" s="12">
        <v>10.136588738827655</v>
      </c>
      <c r="AF299" s="10">
        <v>0.77200000000000002</v>
      </c>
      <c r="AG299">
        <f t="shared" si="28"/>
        <v>0.75</v>
      </c>
      <c r="AH299" s="69">
        <v>697</v>
      </c>
      <c r="AI299" s="10"/>
      <c r="AJ299" s="10"/>
      <c r="AK299" s="10">
        <v>303</v>
      </c>
      <c r="AL299" s="12">
        <v>32.274405827959662</v>
      </c>
      <c r="AM299">
        <v>0.55400000000000005</v>
      </c>
      <c r="AN299">
        <f t="shared" si="29"/>
        <v>0.55000000000000004</v>
      </c>
      <c r="AO299" s="69">
        <v>831</v>
      </c>
      <c r="AQ299" s="10"/>
    </row>
    <row r="300" spans="2:43" x14ac:dyDescent="0.3">
      <c r="B300" s="10">
        <v>629</v>
      </c>
      <c r="C300" s="12">
        <v>36.143377995122108</v>
      </c>
      <c r="D300">
        <v>0.748</v>
      </c>
      <c r="E300">
        <f t="shared" si="24"/>
        <v>0.75</v>
      </c>
      <c r="F300" s="69">
        <v>658</v>
      </c>
      <c r="I300" s="10">
        <v>1469</v>
      </c>
      <c r="J300" s="12">
        <v>2.2283703068536735</v>
      </c>
      <c r="K300" s="10">
        <v>0.77300000000000002</v>
      </c>
      <c r="L300">
        <f t="shared" si="25"/>
        <v>0.75</v>
      </c>
      <c r="M300" s="69">
        <v>1520</v>
      </c>
      <c r="N300" s="10"/>
      <c r="O300" s="10"/>
      <c r="P300">
        <v>377</v>
      </c>
      <c r="Q300" s="12">
        <v>7.2075081286943155</v>
      </c>
      <c r="R300">
        <v>0.71599999999999997</v>
      </c>
      <c r="S300">
        <f t="shared" si="26"/>
        <v>0.70000000000000007</v>
      </c>
      <c r="T300" s="69">
        <v>337</v>
      </c>
      <c r="W300" s="10"/>
      <c r="X300" s="12"/>
      <c r="AA300" s="69">
        <v>276</v>
      </c>
      <c r="AD300" s="10">
        <v>626</v>
      </c>
      <c r="AE300" s="12">
        <v>10.054611869782539</v>
      </c>
      <c r="AF300" s="10">
        <v>0.61399999999999999</v>
      </c>
      <c r="AG300">
        <f t="shared" si="28"/>
        <v>0.60000000000000009</v>
      </c>
      <c r="AH300" s="69">
        <v>701</v>
      </c>
      <c r="AI300" s="10"/>
      <c r="AJ300" s="10"/>
      <c r="AK300" s="10">
        <v>939</v>
      </c>
      <c r="AL300" s="12">
        <v>32.274405827959662</v>
      </c>
      <c r="AM300">
        <v>0.62</v>
      </c>
      <c r="AN300">
        <f t="shared" si="29"/>
        <v>0.60000000000000009</v>
      </c>
      <c r="AO300" s="69">
        <v>842</v>
      </c>
      <c r="AQ300" s="10"/>
    </row>
    <row r="301" spans="2:43" x14ac:dyDescent="0.3">
      <c r="B301" s="10">
        <v>225</v>
      </c>
      <c r="C301" s="12">
        <v>36.076383724374082</v>
      </c>
      <c r="D301">
        <v>0.81399999999999995</v>
      </c>
      <c r="E301">
        <f t="shared" si="24"/>
        <v>0.8</v>
      </c>
      <c r="F301" s="69">
        <v>692</v>
      </c>
      <c r="I301" s="10">
        <v>865</v>
      </c>
      <c r="J301" s="12">
        <v>2.1996159369293582</v>
      </c>
      <c r="K301" s="10">
        <v>0.71599999999999997</v>
      </c>
      <c r="L301">
        <f t="shared" si="25"/>
        <v>0.70000000000000007</v>
      </c>
      <c r="M301" s="69">
        <v>1528</v>
      </c>
      <c r="N301" s="10"/>
      <c r="O301" s="10"/>
      <c r="P301">
        <v>487</v>
      </c>
      <c r="Q301" s="12">
        <v>7.2075081286943155</v>
      </c>
      <c r="R301">
        <v>0.72399999999999998</v>
      </c>
      <c r="S301">
        <f t="shared" si="26"/>
        <v>0.70000000000000007</v>
      </c>
      <c r="T301" s="69">
        <v>339</v>
      </c>
      <c r="W301" s="12"/>
      <c r="X301" s="12"/>
      <c r="AA301" s="68">
        <v>0.9</v>
      </c>
      <c r="AB301" s="1" t="s">
        <v>69</v>
      </c>
      <c r="AD301" s="10">
        <v>697</v>
      </c>
      <c r="AE301" s="12">
        <v>9.9974648917468212</v>
      </c>
      <c r="AF301" s="10">
        <v>0.622</v>
      </c>
      <c r="AG301">
        <f t="shared" si="28"/>
        <v>0.60000000000000009</v>
      </c>
      <c r="AH301" s="69">
        <v>705</v>
      </c>
      <c r="AI301" s="10"/>
      <c r="AJ301" s="10"/>
      <c r="AK301" s="10">
        <v>312</v>
      </c>
      <c r="AL301" s="12">
        <v>32.240855514731408</v>
      </c>
      <c r="AM301">
        <v>0.56499999999999995</v>
      </c>
      <c r="AN301">
        <f t="shared" si="29"/>
        <v>0.55000000000000004</v>
      </c>
      <c r="AO301" s="69">
        <v>851</v>
      </c>
      <c r="AQ301" s="10"/>
    </row>
    <row r="302" spans="2:43" x14ac:dyDescent="0.3">
      <c r="B302" s="10">
        <v>257</v>
      </c>
      <c r="C302" s="12">
        <v>36.076383724374082</v>
      </c>
      <c r="D302">
        <v>0.40400000000000003</v>
      </c>
      <c r="E302">
        <f t="shared" si="24"/>
        <v>0.4</v>
      </c>
      <c r="F302" s="69">
        <v>695</v>
      </c>
      <c r="I302" s="10">
        <v>1167</v>
      </c>
      <c r="J302" s="12">
        <v>2.1996159369293582</v>
      </c>
      <c r="K302" s="10">
        <v>0.84399999999999997</v>
      </c>
      <c r="L302">
        <f t="shared" si="25"/>
        <v>0.85000000000000009</v>
      </c>
      <c r="M302" s="69">
        <v>1561</v>
      </c>
      <c r="N302" s="10"/>
      <c r="O302" s="10"/>
      <c r="P302">
        <v>17</v>
      </c>
      <c r="Q302" s="12">
        <v>7.1632083351545113</v>
      </c>
      <c r="R302">
        <v>0.48699999999999999</v>
      </c>
      <c r="S302">
        <f t="shared" si="26"/>
        <v>0.5</v>
      </c>
      <c r="T302" s="69">
        <v>350</v>
      </c>
      <c r="W302" s="12"/>
      <c r="X302" s="12"/>
      <c r="AA302" s="69">
        <v>34</v>
      </c>
      <c r="AB302">
        <f>COUNTA(AA302:AA308)</f>
        <v>7</v>
      </c>
      <c r="AC302">
        <f>(AB302/291)*100</f>
        <v>2.4054982817869419</v>
      </c>
      <c r="AD302" s="10">
        <v>666</v>
      </c>
      <c r="AE302" s="12">
        <v>9.9527903916638198</v>
      </c>
      <c r="AF302" s="10">
        <v>0.58799999999999997</v>
      </c>
      <c r="AG302">
        <f t="shared" si="28"/>
        <v>0.60000000000000009</v>
      </c>
      <c r="AH302" s="69">
        <v>708</v>
      </c>
      <c r="AI302" s="10"/>
      <c r="AJ302" s="10"/>
      <c r="AK302" s="10">
        <v>1140</v>
      </c>
      <c r="AL302" s="12">
        <v>32.240855514731408</v>
      </c>
      <c r="AM302">
        <v>0.59099999999999997</v>
      </c>
      <c r="AN302">
        <f t="shared" si="29"/>
        <v>0.60000000000000009</v>
      </c>
      <c r="AO302" s="69">
        <v>868</v>
      </c>
      <c r="AQ302" s="10"/>
    </row>
    <row r="303" spans="2:43" x14ac:dyDescent="0.3">
      <c r="B303" s="10">
        <v>619</v>
      </c>
      <c r="C303" s="12">
        <v>36.076383724374082</v>
      </c>
      <c r="D303">
        <v>0.71299999999999997</v>
      </c>
      <c r="E303">
        <f t="shared" si="24"/>
        <v>0.70000000000000007</v>
      </c>
      <c r="F303" s="69">
        <v>709</v>
      </c>
      <c r="I303" s="10">
        <v>23</v>
      </c>
      <c r="J303" s="12">
        <v>2.1704806646271009</v>
      </c>
      <c r="K303" s="10">
        <v>0.746</v>
      </c>
      <c r="L303">
        <f t="shared" si="25"/>
        <v>0.75</v>
      </c>
      <c r="M303" s="69">
        <v>1571</v>
      </c>
      <c r="N303" s="10"/>
      <c r="O303" s="10"/>
      <c r="P303">
        <v>429</v>
      </c>
      <c r="Q303" s="12">
        <v>7.154315459801416</v>
      </c>
      <c r="R303">
        <v>0.82799999999999996</v>
      </c>
      <c r="S303">
        <f t="shared" si="26"/>
        <v>0.85000000000000009</v>
      </c>
      <c r="T303" s="69">
        <v>356</v>
      </c>
      <c r="W303" s="12"/>
      <c r="X303" s="12"/>
      <c r="AA303" s="69">
        <v>48</v>
      </c>
      <c r="AD303" s="10">
        <v>732</v>
      </c>
      <c r="AE303" s="12">
        <v>9.9207568666925852</v>
      </c>
      <c r="AF303" s="10">
        <v>0.41</v>
      </c>
      <c r="AG303">
        <f t="shared" si="28"/>
        <v>0.4</v>
      </c>
      <c r="AH303" s="69">
        <v>709</v>
      </c>
      <c r="AI303" s="10"/>
      <c r="AJ303" s="10"/>
      <c r="AK303" s="10">
        <v>930</v>
      </c>
      <c r="AL303" s="12">
        <v>32.177607085963281</v>
      </c>
      <c r="AM303">
        <v>0.59899999999999998</v>
      </c>
      <c r="AN303">
        <f t="shared" si="29"/>
        <v>0.60000000000000009</v>
      </c>
      <c r="AO303" s="69">
        <v>884</v>
      </c>
      <c r="AQ303" s="10"/>
    </row>
    <row r="304" spans="2:43" x14ac:dyDescent="0.3">
      <c r="B304" s="10">
        <v>353</v>
      </c>
      <c r="C304" s="12">
        <v>36.01103270266993</v>
      </c>
      <c r="D304">
        <v>0.79200000000000004</v>
      </c>
      <c r="E304">
        <f t="shared" si="24"/>
        <v>0.8</v>
      </c>
      <c r="F304" s="69">
        <v>717</v>
      </c>
      <c r="I304" s="10">
        <v>155</v>
      </c>
      <c r="J304" s="12">
        <v>2.1704806646271009</v>
      </c>
      <c r="K304" s="10">
        <v>0.79300000000000004</v>
      </c>
      <c r="L304">
        <f t="shared" si="25"/>
        <v>0.8</v>
      </c>
      <c r="M304" s="69">
        <v>1606</v>
      </c>
      <c r="N304" s="10"/>
      <c r="O304" s="10"/>
      <c r="P304">
        <v>669</v>
      </c>
      <c r="Q304" s="12">
        <v>7.1275702616623153</v>
      </c>
      <c r="R304">
        <v>0.61499999999999999</v>
      </c>
      <c r="S304">
        <f t="shared" si="26"/>
        <v>0.60000000000000009</v>
      </c>
      <c r="T304" s="69">
        <v>368</v>
      </c>
      <c r="W304" s="12"/>
      <c r="X304" s="12"/>
      <c r="AA304" s="69">
        <v>51</v>
      </c>
      <c r="AD304" s="10">
        <v>243</v>
      </c>
      <c r="AE304" s="12">
        <v>9.8950553808522983</v>
      </c>
      <c r="AF304" s="10">
        <v>0.48899999999999999</v>
      </c>
      <c r="AG304">
        <f t="shared" si="28"/>
        <v>0.5</v>
      </c>
      <c r="AH304" s="69">
        <v>714</v>
      </c>
      <c r="AI304" s="10"/>
      <c r="AJ304" s="10"/>
      <c r="AK304" s="10">
        <v>899</v>
      </c>
      <c r="AL304" s="12">
        <v>32.143955739027902</v>
      </c>
      <c r="AM304">
        <v>0.83699999999999997</v>
      </c>
      <c r="AN304">
        <f t="shared" si="29"/>
        <v>0.85000000000000009</v>
      </c>
      <c r="AO304" s="69">
        <v>898</v>
      </c>
      <c r="AQ304" s="10"/>
    </row>
    <row r="305" spans="2:43" x14ac:dyDescent="0.3">
      <c r="B305" s="10">
        <v>873</v>
      </c>
      <c r="C305" s="12">
        <v>36.01103270266993</v>
      </c>
      <c r="D305">
        <v>0.877</v>
      </c>
      <c r="E305">
        <f t="shared" si="24"/>
        <v>0.9</v>
      </c>
      <c r="F305" s="69">
        <v>718</v>
      </c>
      <c r="I305" s="10">
        <v>1443</v>
      </c>
      <c r="J305" s="12">
        <v>2.1704806646271009</v>
      </c>
      <c r="K305" s="10">
        <v>0.81499999999999995</v>
      </c>
      <c r="L305">
        <f t="shared" si="25"/>
        <v>0.8</v>
      </c>
      <c r="M305" s="68">
        <v>0.85000000000000009</v>
      </c>
      <c r="N305" s="1" t="s">
        <v>68</v>
      </c>
      <c r="O305" s="10"/>
      <c r="P305">
        <v>716</v>
      </c>
      <c r="Q305" s="12">
        <v>7.1096842353219856</v>
      </c>
      <c r="R305">
        <v>0.68</v>
      </c>
      <c r="S305">
        <f t="shared" si="26"/>
        <v>0.70000000000000007</v>
      </c>
      <c r="T305" s="69">
        <v>375</v>
      </c>
      <c r="W305" s="12"/>
      <c r="X305" s="12"/>
      <c r="AA305" s="69">
        <v>139</v>
      </c>
      <c r="AD305" s="10">
        <v>861</v>
      </c>
      <c r="AE305" s="12">
        <v>9.8950553808522983</v>
      </c>
      <c r="AF305" s="10">
        <v>0.48499999999999999</v>
      </c>
      <c r="AG305">
        <f t="shared" si="28"/>
        <v>0.5</v>
      </c>
      <c r="AH305" s="69">
        <v>717</v>
      </c>
      <c r="AI305" s="10"/>
      <c r="AJ305" s="10"/>
      <c r="AK305" s="10">
        <v>973</v>
      </c>
      <c r="AL305" s="12">
        <v>32.112251669433093</v>
      </c>
      <c r="AM305">
        <v>0.86099999999999999</v>
      </c>
      <c r="AN305">
        <f t="shared" si="29"/>
        <v>0.85000000000000009</v>
      </c>
      <c r="AO305" s="69">
        <v>906</v>
      </c>
      <c r="AQ305" s="10"/>
    </row>
    <row r="306" spans="2:43" x14ac:dyDescent="0.3">
      <c r="B306" s="10">
        <v>43</v>
      </c>
      <c r="C306" s="12">
        <v>35.94556286938964</v>
      </c>
      <c r="D306">
        <v>0.45400000000000001</v>
      </c>
      <c r="E306">
        <f t="shared" si="24"/>
        <v>0.45</v>
      </c>
      <c r="F306" s="69">
        <v>725</v>
      </c>
      <c r="I306" s="10">
        <v>323</v>
      </c>
      <c r="J306" s="12">
        <v>2.1409489393833252</v>
      </c>
      <c r="K306" s="10">
        <v>0.374</v>
      </c>
      <c r="L306">
        <f t="shared" si="25"/>
        <v>0.35000000000000003</v>
      </c>
      <c r="M306" s="69">
        <v>39</v>
      </c>
      <c r="N306">
        <f>COUNTA(M306:M331)</f>
        <v>26</v>
      </c>
      <c r="O306">
        <f>(N306/324)*100</f>
        <v>8.0246913580246915</v>
      </c>
      <c r="P306">
        <v>605</v>
      </c>
      <c r="Q306" s="12">
        <v>7.0737765096228413</v>
      </c>
      <c r="R306">
        <v>0.83399999999999996</v>
      </c>
      <c r="S306">
        <f t="shared" si="26"/>
        <v>0.85000000000000009</v>
      </c>
      <c r="T306" s="69">
        <v>377</v>
      </c>
      <c r="W306" s="12"/>
      <c r="X306" s="12"/>
      <c r="AA306" s="69">
        <v>164</v>
      </c>
      <c r="AD306" s="10">
        <v>492</v>
      </c>
      <c r="AE306" s="12">
        <v>9.8886195717936527</v>
      </c>
      <c r="AF306" s="10">
        <v>0.626</v>
      </c>
      <c r="AG306">
        <f t="shared" si="28"/>
        <v>0.65</v>
      </c>
      <c r="AH306" s="69">
        <v>719</v>
      </c>
      <c r="AI306" s="10"/>
      <c r="AJ306" s="10"/>
      <c r="AK306" s="10">
        <v>102</v>
      </c>
      <c r="AL306" s="12">
        <v>32.014962650482765</v>
      </c>
      <c r="AM306">
        <v>0.65</v>
      </c>
      <c r="AN306">
        <f t="shared" si="29"/>
        <v>0.65</v>
      </c>
      <c r="AO306" s="69">
        <v>919</v>
      </c>
      <c r="AQ306" s="10"/>
    </row>
    <row r="307" spans="2:43" x14ac:dyDescent="0.3">
      <c r="B307" s="10">
        <v>282</v>
      </c>
      <c r="C307" s="12">
        <v>35.879973574150291</v>
      </c>
      <c r="D307">
        <v>0.67300000000000004</v>
      </c>
      <c r="E307">
        <f t="shared" si="24"/>
        <v>0.65</v>
      </c>
      <c r="F307" s="69">
        <v>736</v>
      </c>
      <c r="I307" s="10">
        <v>423</v>
      </c>
      <c r="J307" s="12">
        <v>2.1409489393833252</v>
      </c>
      <c r="K307" s="10">
        <v>0.65800000000000003</v>
      </c>
      <c r="L307">
        <f t="shared" si="25"/>
        <v>0.65</v>
      </c>
      <c r="M307" s="69">
        <v>45</v>
      </c>
      <c r="N307" s="10"/>
      <c r="O307" s="10"/>
      <c r="P307">
        <v>491</v>
      </c>
      <c r="Q307" s="12">
        <v>7.0104954480248605</v>
      </c>
      <c r="R307">
        <v>0.49</v>
      </c>
      <c r="S307">
        <f t="shared" si="26"/>
        <v>0.5</v>
      </c>
      <c r="T307" s="69">
        <v>385</v>
      </c>
      <c r="W307" s="12"/>
      <c r="X307" s="12"/>
      <c r="AA307" s="69">
        <v>251</v>
      </c>
      <c r="AD307" s="10">
        <v>849</v>
      </c>
      <c r="AE307" s="12">
        <v>9.8821795713894502</v>
      </c>
      <c r="AF307" s="10">
        <v>0.77600000000000002</v>
      </c>
      <c r="AG307">
        <f t="shared" si="28"/>
        <v>0.8</v>
      </c>
      <c r="AH307" s="69">
        <v>725</v>
      </c>
      <c r="AI307" s="10"/>
      <c r="AJ307" s="10"/>
      <c r="AK307" s="10">
        <v>665</v>
      </c>
      <c r="AL307" s="12">
        <v>31.949274530326662</v>
      </c>
      <c r="AM307">
        <v>0.59799999999999998</v>
      </c>
      <c r="AN307">
        <f t="shared" si="29"/>
        <v>0.60000000000000009</v>
      </c>
      <c r="AO307" s="69">
        <v>922</v>
      </c>
      <c r="AQ307" s="10"/>
    </row>
    <row r="308" spans="2:43" x14ac:dyDescent="0.3">
      <c r="B308" s="10">
        <v>197</v>
      </c>
      <c r="C308" s="12">
        <v>35.680698154333939</v>
      </c>
      <c r="D308">
        <v>0.77700000000000002</v>
      </c>
      <c r="E308">
        <f t="shared" si="24"/>
        <v>0.8</v>
      </c>
      <c r="F308" s="69">
        <v>747</v>
      </c>
      <c r="I308" s="10">
        <v>626</v>
      </c>
      <c r="J308" s="12">
        <v>2.1409489393833252</v>
      </c>
      <c r="K308" s="10">
        <v>0.59599999999999997</v>
      </c>
      <c r="L308">
        <f t="shared" si="25"/>
        <v>0.60000000000000009</v>
      </c>
      <c r="M308" s="69">
        <v>75</v>
      </c>
      <c r="N308" s="10"/>
      <c r="O308" s="10"/>
      <c r="P308">
        <v>425</v>
      </c>
      <c r="Q308" s="12">
        <v>7.0014086062951479</v>
      </c>
      <c r="R308">
        <v>0.51400000000000001</v>
      </c>
      <c r="S308">
        <f t="shared" si="26"/>
        <v>0.5</v>
      </c>
      <c r="T308" s="69">
        <v>398</v>
      </c>
      <c r="W308" s="12"/>
      <c r="X308" s="12"/>
      <c r="AA308" s="69">
        <v>315</v>
      </c>
      <c r="AD308" s="10">
        <v>284</v>
      </c>
      <c r="AE308" s="12">
        <v>9.8628343399738014</v>
      </c>
      <c r="AF308" s="10">
        <v>0.57699999999999996</v>
      </c>
      <c r="AG308">
        <f t="shared" si="28"/>
        <v>0.60000000000000009</v>
      </c>
      <c r="AH308" s="69">
        <v>758</v>
      </c>
      <c r="AI308" s="10"/>
      <c r="AJ308" s="10"/>
      <c r="AK308" s="10">
        <v>741</v>
      </c>
      <c r="AL308" s="12">
        <v>31.917377081185784</v>
      </c>
      <c r="AM308">
        <v>0.73299999999999998</v>
      </c>
      <c r="AN308">
        <f t="shared" si="29"/>
        <v>0.75</v>
      </c>
      <c r="AO308" s="69">
        <v>923</v>
      </c>
      <c r="AQ308" s="10"/>
    </row>
    <row r="309" spans="2:43" x14ac:dyDescent="0.3">
      <c r="B309" s="10">
        <v>652</v>
      </c>
      <c r="C309" s="12">
        <v>35.614621077096537</v>
      </c>
      <c r="D309">
        <v>0.73199999999999998</v>
      </c>
      <c r="E309">
        <f t="shared" si="24"/>
        <v>0.75</v>
      </c>
      <c r="F309" s="69">
        <v>752</v>
      </c>
      <c r="I309" s="10">
        <v>1019</v>
      </c>
      <c r="J309" s="12">
        <v>2.1409489393833252</v>
      </c>
      <c r="K309" s="10">
        <v>0.92</v>
      </c>
      <c r="L309">
        <f t="shared" si="25"/>
        <v>0.9</v>
      </c>
      <c r="M309" s="69">
        <v>227</v>
      </c>
      <c r="N309" s="10"/>
      <c r="O309" s="10"/>
      <c r="P309">
        <v>32</v>
      </c>
      <c r="Q309" s="12">
        <v>6.992309955789306</v>
      </c>
      <c r="R309">
        <v>0.56799999999999995</v>
      </c>
      <c r="S309">
        <f t="shared" si="26"/>
        <v>0.55000000000000004</v>
      </c>
      <c r="T309" s="69">
        <v>414</v>
      </c>
      <c r="W309" s="12"/>
      <c r="X309" s="12"/>
      <c r="AA309" s="68">
        <v>0.95000000000000007</v>
      </c>
      <c r="AB309" s="1" t="s">
        <v>70</v>
      </c>
      <c r="AD309" s="10">
        <v>141</v>
      </c>
      <c r="AE309" s="12">
        <v>9.8240295953811803</v>
      </c>
      <c r="AF309" s="10">
        <v>0.48699999999999999</v>
      </c>
      <c r="AG309">
        <f t="shared" si="28"/>
        <v>0.5</v>
      </c>
      <c r="AH309" s="69">
        <v>786</v>
      </c>
      <c r="AI309" s="10"/>
      <c r="AJ309" s="10"/>
      <c r="AK309" s="10">
        <v>969</v>
      </c>
      <c r="AL309" s="12">
        <v>31.851487708503939</v>
      </c>
      <c r="AM309">
        <v>0.67100000000000004</v>
      </c>
      <c r="AN309">
        <f t="shared" si="29"/>
        <v>0.65</v>
      </c>
      <c r="AO309" s="69">
        <v>938</v>
      </c>
      <c r="AQ309" s="10"/>
    </row>
    <row r="310" spans="2:43" x14ac:dyDescent="0.3">
      <c r="B310" s="10">
        <v>487</v>
      </c>
      <c r="C310" s="12">
        <v>35.548421176609928</v>
      </c>
      <c r="D310">
        <v>0.86399999999999999</v>
      </c>
      <c r="E310">
        <f t="shared" si="24"/>
        <v>0.85000000000000009</v>
      </c>
      <c r="F310" s="69">
        <v>771</v>
      </c>
      <c r="I310" s="10">
        <v>1403</v>
      </c>
      <c r="J310" s="12">
        <v>2.1409489393833252</v>
      </c>
      <c r="K310" s="10">
        <v>0.87</v>
      </c>
      <c r="L310">
        <f t="shared" si="25"/>
        <v>0.85000000000000009</v>
      </c>
      <c r="M310" s="69">
        <v>327</v>
      </c>
      <c r="N310" s="10"/>
      <c r="O310" s="10"/>
      <c r="P310">
        <v>400</v>
      </c>
      <c r="Q310" s="12">
        <v>6.9831994503491543</v>
      </c>
      <c r="R310">
        <v>0.83899999999999997</v>
      </c>
      <c r="S310">
        <f t="shared" si="26"/>
        <v>0.85000000000000009</v>
      </c>
      <c r="T310" s="69">
        <v>430</v>
      </c>
      <c r="W310" s="12"/>
      <c r="X310" s="12"/>
      <c r="AA310" s="69">
        <v>30</v>
      </c>
      <c r="AB310">
        <f>COUNTA(AA310)</f>
        <v>1</v>
      </c>
      <c r="AC310">
        <f>(AB310/291)*100</f>
        <v>0.3436426116838488</v>
      </c>
      <c r="AD310" s="10">
        <v>1065</v>
      </c>
      <c r="AE310" s="12">
        <v>9.8240295953811803</v>
      </c>
      <c r="AF310" s="10">
        <v>0.76100000000000001</v>
      </c>
      <c r="AG310">
        <f t="shared" si="28"/>
        <v>0.75</v>
      </c>
      <c r="AH310" s="69">
        <v>811</v>
      </c>
      <c r="AI310" s="10"/>
      <c r="AJ310" s="10"/>
      <c r="AK310" s="10">
        <v>568</v>
      </c>
      <c r="AL310" s="12">
        <v>31.785461751362867</v>
      </c>
      <c r="AM310">
        <v>0.63200000000000001</v>
      </c>
      <c r="AN310">
        <f t="shared" si="29"/>
        <v>0.65</v>
      </c>
      <c r="AO310" s="69">
        <v>945</v>
      </c>
      <c r="AQ310" s="10"/>
    </row>
    <row r="311" spans="2:43" x14ac:dyDescent="0.3">
      <c r="B311" s="10">
        <v>926</v>
      </c>
      <c r="C311" s="12">
        <v>35.349077628745682</v>
      </c>
      <c r="D311">
        <v>0.66900000000000004</v>
      </c>
      <c r="E311">
        <f t="shared" si="24"/>
        <v>0.65</v>
      </c>
      <c r="F311" s="69">
        <v>786</v>
      </c>
      <c r="I311" s="10">
        <v>1528</v>
      </c>
      <c r="J311" s="12">
        <v>2.1409489393833252</v>
      </c>
      <c r="K311" s="10">
        <v>0.78400000000000003</v>
      </c>
      <c r="L311">
        <f t="shared" si="25"/>
        <v>0.8</v>
      </c>
      <c r="M311" s="69">
        <v>355</v>
      </c>
      <c r="N311" s="10"/>
      <c r="O311" s="10"/>
      <c r="P311">
        <v>46</v>
      </c>
      <c r="Q311" s="12">
        <v>6.955796338302048</v>
      </c>
      <c r="R311">
        <v>0.56000000000000005</v>
      </c>
      <c r="S311">
        <f t="shared" si="26"/>
        <v>0.55000000000000004</v>
      </c>
      <c r="T311" s="69">
        <v>439</v>
      </c>
      <c r="W311" s="12"/>
      <c r="X311" s="12"/>
      <c r="AA311" s="68" t="s">
        <v>88</v>
      </c>
      <c r="AD311" s="10">
        <v>778</v>
      </c>
      <c r="AE311" s="12">
        <v>9.7980743859715247</v>
      </c>
      <c r="AF311" s="10">
        <v>0.438</v>
      </c>
      <c r="AG311">
        <f t="shared" si="28"/>
        <v>0.45</v>
      </c>
      <c r="AH311" s="69">
        <v>852</v>
      </c>
      <c r="AI311" s="10"/>
      <c r="AJ311" s="10"/>
      <c r="AK311" s="10">
        <v>478</v>
      </c>
      <c r="AL311" s="12">
        <v>31.52199455477589</v>
      </c>
      <c r="AM311">
        <v>0.57499999999999996</v>
      </c>
      <c r="AN311">
        <f t="shared" si="29"/>
        <v>0.60000000000000009</v>
      </c>
      <c r="AO311" s="69">
        <v>949</v>
      </c>
      <c r="AQ311" s="10"/>
    </row>
    <row r="312" spans="2:43" x14ac:dyDescent="0.3">
      <c r="B312" s="10">
        <v>831</v>
      </c>
      <c r="C312" s="12">
        <v>35.280575093570896</v>
      </c>
      <c r="D312">
        <v>0.65400000000000003</v>
      </c>
      <c r="E312">
        <f t="shared" si="24"/>
        <v>0.65</v>
      </c>
      <c r="F312" s="69">
        <v>830</v>
      </c>
      <c r="I312" s="10">
        <v>78</v>
      </c>
      <c r="J312" s="12">
        <v>2.1110041228223762</v>
      </c>
      <c r="K312" s="10">
        <v>0.79900000000000004</v>
      </c>
      <c r="L312">
        <f t="shared" si="25"/>
        <v>0.8</v>
      </c>
      <c r="M312" s="69">
        <v>406</v>
      </c>
      <c r="N312" s="10"/>
      <c r="O312" s="10"/>
      <c r="P312">
        <v>269</v>
      </c>
      <c r="Q312" s="12">
        <v>6.955796338302048</v>
      </c>
      <c r="R312">
        <v>0.64800000000000002</v>
      </c>
      <c r="S312">
        <f t="shared" si="26"/>
        <v>0.65</v>
      </c>
      <c r="T312" s="69">
        <v>441</v>
      </c>
      <c r="W312" s="12"/>
      <c r="X312" s="12"/>
      <c r="AA312" s="69">
        <v>291</v>
      </c>
      <c r="AD312" s="10">
        <v>39</v>
      </c>
      <c r="AE312" s="12">
        <v>9.7590121398730805</v>
      </c>
      <c r="AF312" s="10">
        <v>0.36099999999999999</v>
      </c>
      <c r="AG312">
        <f t="shared" si="28"/>
        <v>0.35000000000000003</v>
      </c>
      <c r="AH312" s="69">
        <v>863</v>
      </c>
      <c r="AI312" s="10"/>
      <c r="AJ312" s="10"/>
      <c r="AK312" s="10">
        <v>404</v>
      </c>
      <c r="AL312" s="12">
        <v>31.388417604525223</v>
      </c>
      <c r="AM312">
        <v>0.61899999999999999</v>
      </c>
      <c r="AN312">
        <f t="shared" si="29"/>
        <v>0.60000000000000009</v>
      </c>
      <c r="AO312" s="69">
        <v>968</v>
      </c>
      <c r="AQ312" s="10"/>
    </row>
    <row r="313" spans="2:43" x14ac:dyDescent="0.3">
      <c r="B313" s="10">
        <v>38</v>
      </c>
      <c r="C313" s="12">
        <v>35.213747210678605</v>
      </c>
      <c r="D313">
        <v>0.69099999999999995</v>
      </c>
      <c r="E313">
        <f t="shared" si="24"/>
        <v>0.70000000000000007</v>
      </c>
      <c r="F313" s="69">
        <v>843</v>
      </c>
      <c r="I313" s="10">
        <v>817</v>
      </c>
      <c r="J313" s="12">
        <v>2.1110041228223762</v>
      </c>
      <c r="K313" s="10">
        <v>0.753</v>
      </c>
      <c r="L313">
        <f t="shared" si="25"/>
        <v>0.75</v>
      </c>
      <c r="M313" s="69">
        <v>554</v>
      </c>
      <c r="N313" s="10"/>
      <c r="O313" s="10"/>
      <c r="P313">
        <v>154</v>
      </c>
      <c r="Q313" s="12">
        <v>6.9190900328035996</v>
      </c>
      <c r="R313">
        <v>0.64900000000000002</v>
      </c>
      <c r="S313">
        <f t="shared" si="26"/>
        <v>0.65</v>
      </c>
      <c r="T313" s="69">
        <v>443</v>
      </c>
      <c r="W313" s="12"/>
      <c r="X313" s="12"/>
      <c r="AA313" s="68" t="s">
        <v>54</v>
      </c>
      <c r="AD313" s="10">
        <v>1109</v>
      </c>
      <c r="AE313" s="12">
        <v>9.7590121398730805</v>
      </c>
      <c r="AF313" s="10">
        <v>0.69699999999999995</v>
      </c>
      <c r="AG313">
        <f t="shared" si="28"/>
        <v>0.70000000000000007</v>
      </c>
      <c r="AH313" s="69">
        <v>866</v>
      </c>
      <c r="AI313" s="10"/>
      <c r="AJ313" s="10"/>
      <c r="AK313" s="10">
        <v>449</v>
      </c>
      <c r="AL313" s="12">
        <v>31.355949617967127</v>
      </c>
      <c r="AM313">
        <v>0.68700000000000006</v>
      </c>
      <c r="AN313">
        <f t="shared" si="29"/>
        <v>0.70000000000000007</v>
      </c>
      <c r="AO313" s="69">
        <v>972</v>
      </c>
      <c r="AQ313" s="10"/>
    </row>
    <row r="314" spans="2:43" x14ac:dyDescent="0.3">
      <c r="B314" s="10">
        <v>254</v>
      </c>
      <c r="C314" s="12">
        <v>34.94515770969555</v>
      </c>
      <c r="D314">
        <v>0.79300000000000004</v>
      </c>
      <c r="E314">
        <f t="shared" si="24"/>
        <v>0.8</v>
      </c>
      <c r="F314" s="69">
        <v>846</v>
      </c>
      <c r="I314" s="10">
        <v>1219</v>
      </c>
      <c r="J314" s="12">
        <v>2.1110041228223762</v>
      </c>
      <c r="K314" s="10">
        <v>0.82799999999999996</v>
      </c>
      <c r="L314">
        <f t="shared" si="25"/>
        <v>0.85000000000000009</v>
      </c>
      <c r="M314" s="69">
        <v>637</v>
      </c>
      <c r="N314" s="10"/>
      <c r="O314" s="10"/>
      <c r="P314">
        <v>460</v>
      </c>
      <c r="Q314" s="12">
        <v>6.8729314786104583</v>
      </c>
      <c r="R314">
        <v>0.82899999999999996</v>
      </c>
      <c r="S314">
        <f t="shared" si="26"/>
        <v>0.85000000000000009</v>
      </c>
      <c r="T314" s="69">
        <v>468</v>
      </c>
      <c r="W314" s="12"/>
      <c r="X314" s="12"/>
      <c r="AD314" s="10">
        <v>270</v>
      </c>
      <c r="AE314" s="12">
        <v>9.7328835464263168</v>
      </c>
      <c r="AF314" s="10">
        <v>0.496</v>
      </c>
      <c r="AG314">
        <f t="shared" si="28"/>
        <v>0.5</v>
      </c>
      <c r="AH314" s="69">
        <v>868</v>
      </c>
      <c r="AI314" s="10"/>
      <c r="AJ314" s="10"/>
      <c r="AK314" s="10">
        <v>463</v>
      </c>
      <c r="AL314" s="12">
        <v>31.355949617967127</v>
      </c>
      <c r="AM314">
        <v>0.53800000000000003</v>
      </c>
      <c r="AN314">
        <f t="shared" si="29"/>
        <v>0.55000000000000004</v>
      </c>
      <c r="AO314" s="69">
        <v>1003</v>
      </c>
      <c r="AQ314" s="10"/>
    </row>
    <row r="315" spans="2:43" x14ac:dyDescent="0.3">
      <c r="B315" s="10">
        <v>369</v>
      </c>
      <c r="C315" s="12">
        <v>34.87586181136605</v>
      </c>
      <c r="D315">
        <v>0.71399999999999997</v>
      </c>
      <c r="E315">
        <f t="shared" si="24"/>
        <v>0.70000000000000007</v>
      </c>
      <c r="F315" s="69">
        <v>862</v>
      </c>
      <c r="I315" s="10">
        <v>1511</v>
      </c>
      <c r="J315" s="12">
        <v>2.1110041228223762</v>
      </c>
      <c r="K315" s="10">
        <v>0.83799999999999997</v>
      </c>
      <c r="L315">
        <f t="shared" si="25"/>
        <v>0.85000000000000009</v>
      </c>
      <c r="M315" s="69">
        <v>652</v>
      </c>
      <c r="N315" s="10"/>
      <c r="O315" s="10"/>
      <c r="P315">
        <v>28</v>
      </c>
      <c r="Q315" s="12">
        <v>6.8636625175776977</v>
      </c>
      <c r="R315">
        <v>0.49199999999999999</v>
      </c>
      <c r="S315">
        <f t="shared" si="26"/>
        <v>0.5</v>
      </c>
      <c r="T315" s="69">
        <v>474</v>
      </c>
      <c r="W315" s="12"/>
      <c r="X315" s="12"/>
      <c r="AD315" s="10">
        <v>40</v>
      </c>
      <c r="AE315" s="12">
        <v>9.7001238319893908</v>
      </c>
      <c r="AF315" s="10">
        <v>0.65700000000000003</v>
      </c>
      <c r="AG315">
        <f t="shared" si="28"/>
        <v>0.65</v>
      </c>
      <c r="AH315" s="69">
        <v>877</v>
      </c>
      <c r="AI315" s="10"/>
      <c r="AJ315" s="10"/>
      <c r="AK315" s="10">
        <v>1081</v>
      </c>
      <c r="AL315" s="12">
        <v>31.288877991178698</v>
      </c>
      <c r="AM315">
        <v>0.42</v>
      </c>
      <c r="AN315">
        <f t="shared" si="29"/>
        <v>0.4</v>
      </c>
      <c r="AO315" s="69">
        <v>1014</v>
      </c>
      <c r="AQ315" s="10"/>
    </row>
    <row r="316" spans="2:43" x14ac:dyDescent="0.3">
      <c r="B316" s="10">
        <v>786</v>
      </c>
      <c r="C316" s="12">
        <v>34.808256933807833</v>
      </c>
      <c r="D316">
        <v>0.59799999999999998</v>
      </c>
      <c r="E316">
        <f t="shared" si="24"/>
        <v>0.60000000000000009</v>
      </c>
      <c r="F316" s="69">
        <v>865</v>
      </c>
      <c r="I316" s="10">
        <v>56</v>
      </c>
      <c r="J316" s="12">
        <v>2.0806283791440396</v>
      </c>
      <c r="K316" s="10">
        <v>0.64200000000000002</v>
      </c>
      <c r="L316">
        <f t="shared" si="25"/>
        <v>0.65</v>
      </c>
      <c r="M316" s="69">
        <v>663</v>
      </c>
      <c r="N316" s="10"/>
      <c r="O316" s="10"/>
      <c r="P316">
        <v>107</v>
      </c>
      <c r="Q316" s="12">
        <v>6.8543810224357609</v>
      </c>
      <c r="R316">
        <v>0.74</v>
      </c>
      <c r="S316">
        <f t="shared" si="26"/>
        <v>0.75</v>
      </c>
      <c r="T316" s="69">
        <v>479</v>
      </c>
      <c r="W316" s="12"/>
      <c r="X316" s="12"/>
      <c r="AD316" s="10">
        <v>768</v>
      </c>
      <c r="AE316" s="12">
        <v>9.6935586036014136</v>
      </c>
      <c r="AF316" s="10">
        <v>0.55900000000000005</v>
      </c>
      <c r="AG316">
        <f t="shared" si="28"/>
        <v>0.55000000000000004</v>
      </c>
      <c r="AH316" s="69">
        <v>885</v>
      </c>
      <c r="AI316" s="10"/>
      <c r="AJ316" s="10"/>
      <c r="AK316" s="10">
        <v>72</v>
      </c>
      <c r="AL316" s="12">
        <v>31.256306606432091</v>
      </c>
      <c r="AM316">
        <v>0.64600000000000002</v>
      </c>
      <c r="AN316">
        <f t="shared" si="29"/>
        <v>0.65</v>
      </c>
      <c r="AO316" s="69">
        <v>1020</v>
      </c>
      <c r="AQ316" s="10"/>
    </row>
    <row r="317" spans="2:43" x14ac:dyDescent="0.3">
      <c r="B317" s="10">
        <v>617</v>
      </c>
      <c r="C317" s="12">
        <v>34.740520497748165</v>
      </c>
      <c r="D317">
        <v>0.61899999999999999</v>
      </c>
      <c r="E317">
        <f t="shared" si="24"/>
        <v>0.60000000000000009</v>
      </c>
      <c r="F317" s="69">
        <v>880</v>
      </c>
      <c r="I317" s="10">
        <v>74</v>
      </c>
      <c r="J317" s="12">
        <v>2.0806283791440396</v>
      </c>
      <c r="K317" s="10">
        <v>0.73</v>
      </c>
      <c r="L317">
        <f t="shared" si="25"/>
        <v>0.75</v>
      </c>
      <c r="M317" s="69">
        <v>876</v>
      </c>
      <c r="N317" s="10"/>
      <c r="O317" s="10"/>
      <c r="P317">
        <v>163</v>
      </c>
      <c r="Q317" s="12">
        <v>6.7796716413805305</v>
      </c>
      <c r="R317">
        <v>0.88400000000000001</v>
      </c>
      <c r="S317">
        <f t="shared" si="26"/>
        <v>0.9</v>
      </c>
      <c r="T317" s="69">
        <v>481</v>
      </c>
      <c r="W317" s="12"/>
      <c r="X317" s="12"/>
      <c r="AD317" s="10">
        <v>682</v>
      </c>
      <c r="AE317" s="12">
        <v>9.5812614605491913</v>
      </c>
      <c r="AF317" s="10">
        <v>0.874</v>
      </c>
      <c r="AG317">
        <f t="shared" si="28"/>
        <v>0.85000000000000009</v>
      </c>
      <c r="AH317" s="69">
        <v>886</v>
      </c>
      <c r="AI317" s="10"/>
      <c r="AJ317" s="10"/>
      <c r="AK317" s="10">
        <v>244</v>
      </c>
      <c r="AL317" s="12">
        <v>31.256306606432091</v>
      </c>
      <c r="AM317">
        <v>0.58799999999999997</v>
      </c>
      <c r="AN317">
        <f t="shared" si="29"/>
        <v>0.60000000000000009</v>
      </c>
      <c r="AO317" s="69">
        <v>1024</v>
      </c>
      <c r="AQ317" s="10"/>
    </row>
    <row r="318" spans="2:43" x14ac:dyDescent="0.3">
      <c r="B318" s="10">
        <v>891</v>
      </c>
      <c r="C318" s="12">
        <v>34.740520497748165</v>
      </c>
      <c r="D318">
        <v>0.82</v>
      </c>
      <c r="E318">
        <f t="shared" si="24"/>
        <v>0.8</v>
      </c>
      <c r="F318" s="69">
        <v>916</v>
      </c>
      <c r="I318" s="10">
        <v>1107</v>
      </c>
      <c r="J318" s="12">
        <v>2.0806283791440396</v>
      </c>
      <c r="K318" s="10">
        <v>0.57499999999999996</v>
      </c>
      <c r="L318">
        <f t="shared" si="25"/>
        <v>0.60000000000000009</v>
      </c>
      <c r="M318" s="69">
        <v>1037</v>
      </c>
      <c r="N318" s="10"/>
      <c r="O318" s="10"/>
      <c r="P318">
        <v>505</v>
      </c>
      <c r="Q318" s="12">
        <v>6.7702750025730758</v>
      </c>
      <c r="R318">
        <v>0.81699999999999995</v>
      </c>
      <c r="S318">
        <f t="shared" si="26"/>
        <v>0.8</v>
      </c>
      <c r="T318" s="69">
        <v>487</v>
      </c>
      <c r="W318" s="12"/>
      <c r="X318" s="12"/>
      <c r="AD318" s="10">
        <v>472</v>
      </c>
      <c r="AE318" s="12">
        <v>9.5679633813292888</v>
      </c>
      <c r="AF318" s="10">
        <v>0.91100000000000003</v>
      </c>
      <c r="AG318">
        <f t="shared" si="28"/>
        <v>0.9</v>
      </c>
      <c r="AH318" s="69">
        <v>887</v>
      </c>
      <c r="AI318" s="10"/>
      <c r="AJ318" s="10"/>
      <c r="AK318" s="10">
        <v>589</v>
      </c>
      <c r="AL318" s="12">
        <v>31.256306606432091</v>
      </c>
      <c r="AM318">
        <v>0.82199999999999995</v>
      </c>
      <c r="AN318">
        <f t="shared" si="29"/>
        <v>0.8</v>
      </c>
      <c r="AO318" s="69">
        <v>1047</v>
      </c>
      <c r="AQ318" s="10"/>
    </row>
    <row r="319" spans="2:43" x14ac:dyDescent="0.3">
      <c r="B319" s="10">
        <v>1001</v>
      </c>
      <c r="C319" s="12">
        <v>34.740520497748165</v>
      </c>
      <c r="D319">
        <v>0.57999999999999996</v>
      </c>
      <c r="E319">
        <f t="shared" si="24"/>
        <v>0.60000000000000009</v>
      </c>
      <c r="F319" s="69">
        <v>938</v>
      </c>
      <c r="I319" s="10">
        <v>1531</v>
      </c>
      <c r="J319" s="12">
        <v>2.0806283791440396</v>
      </c>
      <c r="K319" s="10">
        <v>0.83499999999999996</v>
      </c>
      <c r="L319">
        <f t="shared" si="25"/>
        <v>0.85000000000000009</v>
      </c>
      <c r="M319" s="69">
        <v>1079</v>
      </c>
      <c r="N319" s="10"/>
      <c r="O319" s="10"/>
      <c r="P319">
        <v>648</v>
      </c>
      <c r="Q319" s="12">
        <v>6.7136189855862956</v>
      </c>
      <c r="R319">
        <v>0.57899999999999996</v>
      </c>
      <c r="S319">
        <f t="shared" si="26"/>
        <v>0.60000000000000009</v>
      </c>
      <c r="T319" s="69">
        <v>489</v>
      </c>
      <c r="W319" s="12"/>
      <c r="X319" s="12"/>
      <c r="AD319" s="10">
        <v>380</v>
      </c>
      <c r="AE319" s="12">
        <v>9.5413116209756055</v>
      </c>
      <c r="AF319" s="10">
        <v>0.85699999999999998</v>
      </c>
      <c r="AG319">
        <f t="shared" si="28"/>
        <v>0.85000000000000009</v>
      </c>
      <c r="AH319" s="69">
        <v>890</v>
      </c>
      <c r="AI319" s="10"/>
      <c r="AJ319" s="10"/>
      <c r="AK319" s="10">
        <v>1146</v>
      </c>
      <c r="AL319" s="12">
        <v>31.154301548126778</v>
      </c>
      <c r="AM319">
        <v>0.72199999999999998</v>
      </c>
      <c r="AN319">
        <f t="shared" si="29"/>
        <v>0.70000000000000007</v>
      </c>
      <c r="AO319" s="69">
        <v>1058</v>
      </c>
      <c r="AQ319" s="10"/>
    </row>
    <row r="320" spans="2:43" x14ac:dyDescent="0.3">
      <c r="B320" s="10">
        <v>34</v>
      </c>
      <c r="C320" s="12">
        <v>34.604649858413836</v>
      </c>
      <c r="D320">
        <v>0.58699999999999997</v>
      </c>
      <c r="E320">
        <f t="shared" si="24"/>
        <v>0.60000000000000009</v>
      </c>
      <c r="F320" s="69">
        <v>941</v>
      </c>
      <c r="I320" s="10">
        <v>1592</v>
      </c>
      <c r="J320" s="12">
        <v>2.0806283791440396</v>
      </c>
      <c r="K320" s="10">
        <v>0.753</v>
      </c>
      <c r="L320">
        <f t="shared" si="25"/>
        <v>0.75</v>
      </c>
      <c r="M320" s="69">
        <v>1128</v>
      </c>
      <c r="N320" s="10"/>
      <c r="O320" s="10"/>
      <c r="P320">
        <v>468</v>
      </c>
      <c r="Q320" s="12">
        <v>6.6946270975072038</v>
      </c>
      <c r="R320">
        <v>0.68200000000000005</v>
      </c>
      <c r="S320">
        <f t="shared" si="26"/>
        <v>0.70000000000000007</v>
      </c>
      <c r="T320" s="69">
        <v>493</v>
      </c>
      <c r="W320" s="12"/>
      <c r="X320" s="12"/>
      <c r="AD320" s="10">
        <v>506</v>
      </c>
      <c r="AE320" s="12">
        <v>9.5279577843112371</v>
      </c>
      <c r="AF320" s="10">
        <v>0.77500000000000002</v>
      </c>
      <c r="AG320">
        <f t="shared" si="28"/>
        <v>0.8</v>
      </c>
      <c r="AH320" s="69">
        <v>897</v>
      </c>
      <c r="AI320" s="10"/>
      <c r="AJ320" s="10"/>
      <c r="AK320" s="10">
        <v>458</v>
      </c>
      <c r="AL320" s="12">
        <v>31.054011515139429</v>
      </c>
      <c r="AM320">
        <v>0.90300000000000002</v>
      </c>
      <c r="AN320">
        <f t="shared" si="29"/>
        <v>0.9</v>
      </c>
      <c r="AO320" s="69">
        <v>1062</v>
      </c>
      <c r="AQ320" s="10"/>
    </row>
    <row r="321" spans="2:43" x14ac:dyDescent="0.3">
      <c r="B321" s="10">
        <v>1022</v>
      </c>
      <c r="C321" s="12">
        <v>34.604649858413836</v>
      </c>
      <c r="D321">
        <v>0.76600000000000001</v>
      </c>
      <c r="E321">
        <f t="shared" si="24"/>
        <v>0.75</v>
      </c>
      <c r="F321" s="69">
        <v>970</v>
      </c>
      <c r="I321" s="10">
        <v>632</v>
      </c>
      <c r="J321" s="12">
        <v>2.0498025508877769</v>
      </c>
      <c r="K321" s="10">
        <v>0.60699999999999998</v>
      </c>
      <c r="L321">
        <f t="shared" si="25"/>
        <v>0.60000000000000009</v>
      </c>
      <c r="M321" s="69">
        <v>1167</v>
      </c>
      <c r="N321" s="10"/>
      <c r="O321" s="10"/>
      <c r="P321">
        <v>48</v>
      </c>
      <c r="Q321" s="12">
        <v>6.6660378120182591</v>
      </c>
      <c r="R321">
        <v>0.47</v>
      </c>
      <c r="S321">
        <f t="shared" si="26"/>
        <v>0.45</v>
      </c>
      <c r="T321" s="69">
        <v>525</v>
      </c>
      <c r="W321" s="12"/>
      <c r="X321" s="12"/>
      <c r="AD321" s="10">
        <v>954</v>
      </c>
      <c r="AE321" s="12">
        <v>9.5145852053923008</v>
      </c>
      <c r="AF321" s="10">
        <v>0.38700000000000001</v>
      </c>
      <c r="AG321">
        <f t="shared" si="28"/>
        <v>0.4</v>
      </c>
      <c r="AH321" s="69">
        <v>918</v>
      </c>
      <c r="AI321" s="10"/>
      <c r="AJ321" s="10"/>
      <c r="AK321" s="10">
        <v>134</v>
      </c>
      <c r="AL321" s="12">
        <v>31.021193528148398</v>
      </c>
      <c r="AM321">
        <v>0.46300000000000002</v>
      </c>
      <c r="AN321">
        <f t="shared" si="29"/>
        <v>0.45</v>
      </c>
      <c r="AO321" s="69">
        <v>1064</v>
      </c>
      <c r="AQ321" s="10"/>
    </row>
    <row r="322" spans="2:43" x14ac:dyDescent="0.3">
      <c r="B322" s="10">
        <v>969</v>
      </c>
      <c r="C322" s="12">
        <v>34.46639660942099</v>
      </c>
      <c r="D322">
        <v>0.67400000000000004</v>
      </c>
      <c r="E322">
        <f t="shared" si="24"/>
        <v>0.65</v>
      </c>
      <c r="F322" s="69">
        <v>974</v>
      </c>
      <c r="I322" s="10">
        <v>745</v>
      </c>
      <c r="J322" s="12">
        <v>2.0498025508877769</v>
      </c>
      <c r="K322" s="10">
        <v>0.64200000000000002</v>
      </c>
      <c r="L322">
        <f t="shared" si="25"/>
        <v>0.65</v>
      </c>
      <c r="M322" s="69">
        <v>1219</v>
      </c>
      <c r="N322" s="10"/>
      <c r="O322" s="10"/>
      <c r="P322">
        <v>464</v>
      </c>
      <c r="Q322" s="12">
        <v>6.6660378120182591</v>
      </c>
      <c r="R322">
        <v>0.76300000000000001</v>
      </c>
      <c r="S322">
        <f t="shared" si="26"/>
        <v>0.75</v>
      </c>
      <c r="T322" s="69">
        <v>538</v>
      </c>
      <c r="W322" s="12"/>
      <c r="X322" s="12"/>
      <c r="AD322" s="10">
        <v>48</v>
      </c>
      <c r="AE322" s="12">
        <v>9.4810712400183181</v>
      </c>
      <c r="AF322" s="10">
        <v>0.66</v>
      </c>
      <c r="AG322">
        <f t="shared" si="28"/>
        <v>0.65</v>
      </c>
      <c r="AH322" s="69">
        <v>922</v>
      </c>
      <c r="AI322" s="10"/>
      <c r="AJ322" s="10"/>
      <c r="AK322" s="10">
        <v>834</v>
      </c>
      <c r="AL322" s="12">
        <v>31.021193528148398</v>
      </c>
      <c r="AM322">
        <v>0.83099999999999996</v>
      </c>
      <c r="AN322">
        <f t="shared" si="29"/>
        <v>0.85000000000000009</v>
      </c>
      <c r="AO322" s="69">
        <v>1071</v>
      </c>
      <c r="AQ322" s="10"/>
    </row>
    <row r="323" spans="2:43" x14ac:dyDescent="0.3">
      <c r="B323" s="10">
        <v>371</v>
      </c>
      <c r="C323" s="12">
        <v>34.397986989392081</v>
      </c>
      <c r="D323">
        <v>0.68100000000000005</v>
      </c>
      <c r="E323">
        <f t="shared" si="24"/>
        <v>0.70000000000000007</v>
      </c>
      <c r="F323" s="69">
        <v>983</v>
      </c>
      <c r="I323" s="10">
        <v>1472</v>
      </c>
      <c r="J323" s="12">
        <v>2.0498025508877769</v>
      </c>
      <c r="K323" s="10">
        <v>0.67700000000000005</v>
      </c>
      <c r="L323">
        <f t="shared" si="25"/>
        <v>0.70000000000000007</v>
      </c>
      <c r="M323" s="69">
        <v>1238</v>
      </c>
      <c r="N323" s="10"/>
      <c r="O323" s="10"/>
      <c r="P323">
        <v>517</v>
      </c>
      <c r="Q323" s="12">
        <v>6.6469099739886763</v>
      </c>
      <c r="R323">
        <v>0.79800000000000004</v>
      </c>
      <c r="S323">
        <f t="shared" si="26"/>
        <v>0.8</v>
      </c>
      <c r="T323" s="69">
        <v>546</v>
      </c>
      <c r="W323" s="12"/>
      <c r="X323" s="12"/>
      <c r="AD323" s="10">
        <v>290</v>
      </c>
      <c r="AE323" s="12">
        <v>9.4609058760185292</v>
      </c>
      <c r="AF323" s="10">
        <v>0.46700000000000003</v>
      </c>
      <c r="AG323">
        <f t="shared" si="28"/>
        <v>0.45</v>
      </c>
      <c r="AH323" s="69">
        <v>947</v>
      </c>
      <c r="AI323" s="10"/>
      <c r="AJ323" s="10"/>
      <c r="AK323" s="10">
        <v>323</v>
      </c>
      <c r="AL323" s="12">
        <v>30.920471764538682</v>
      </c>
      <c r="AM323">
        <v>0.78700000000000003</v>
      </c>
      <c r="AN323">
        <f t="shared" si="29"/>
        <v>0.8</v>
      </c>
      <c r="AO323" s="69">
        <v>1078</v>
      </c>
      <c r="AQ323" s="10"/>
    </row>
    <row r="324" spans="2:43" x14ac:dyDescent="0.3">
      <c r="B324" s="10">
        <v>980</v>
      </c>
      <c r="C324" s="12">
        <v>34.397986989392081</v>
      </c>
      <c r="D324">
        <v>0.72499999999999998</v>
      </c>
      <c r="E324">
        <f t="shared" si="24"/>
        <v>0.75</v>
      </c>
      <c r="F324" s="69">
        <v>987</v>
      </c>
      <c r="I324" s="10">
        <v>156</v>
      </c>
      <c r="J324" s="12">
        <v>2.018506017616128</v>
      </c>
      <c r="K324" s="10">
        <v>0.56399999999999995</v>
      </c>
      <c r="L324">
        <f t="shared" si="25"/>
        <v>0.55000000000000004</v>
      </c>
      <c r="M324" s="69">
        <v>1309</v>
      </c>
      <c r="N324" s="10"/>
      <c r="O324" s="10"/>
      <c r="P324">
        <v>408</v>
      </c>
      <c r="Q324" s="12">
        <v>6.6277269326189892</v>
      </c>
      <c r="R324">
        <v>0.85799999999999998</v>
      </c>
      <c r="S324">
        <f t="shared" si="26"/>
        <v>0.85000000000000009</v>
      </c>
      <c r="T324" s="69">
        <v>572</v>
      </c>
      <c r="W324" s="12"/>
      <c r="X324" s="12"/>
      <c r="AD324" s="10">
        <v>655</v>
      </c>
      <c r="AE324" s="12">
        <v>9.40692023773423</v>
      </c>
      <c r="AF324" s="10">
        <v>0.82099999999999995</v>
      </c>
      <c r="AG324">
        <f t="shared" si="28"/>
        <v>0.8</v>
      </c>
      <c r="AH324" s="69">
        <v>948</v>
      </c>
      <c r="AI324" s="10"/>
      <c r="AJ324" s="10"/>
      <c r="AK324" s="10">
        <v>1089</v>
      </c>
      <c r="AL324" s="12">
        <v>30.85245344610389</v>
      </c>
      <c r="AM324">
        <v>0.69299999999999995</v>
      </c>
      <c r="AN324">
        <f t="shared" si="29"/>
        <v>0.70000000000000007</v>
      </c>
      <c r="AO324" s="69">
        <v>1097</v>
      </c>
      <c r="AQ324" s="10"/>
    </row>
    <row r="325" spans="2:43" x14ac:dyDescent="0.3">
      <c r="B325" s="10">
        <v>10</v>
      </c>
      <c r="C325" s="12">
        <v>34.329441047108048</v>
      </c>
      <c r="D325">
        <v>0.65100000000000002</v>
      </c>
      <c r="E325">
        <f t="shared" ref="E325:E388" si="30">MROUND(D325,0.05)</f>
        <v>0.65</v>
      </c>
      <c r="F325" s="69">
        <v>991</v>
      </c>
      <c r="I325" s="10">
        <v>303</v>
      </c>
      <c r="J325" s="12">
        <v>2.018506017616128</v>
      </c>
      <c r="K325" s="10">
        <v>0.70899999999999996</v>
      </c>
      <c r="L325">
        <f t="shared" ref="L325:L328" si="31">MROUND(K325,0.05)</f>
        <v>0.70000000000000007</v>
      </c>
      <c r="M325" s="69">
        <v>1403</v>
      </c>
      <c r="N325" s="10"/>
      <c r="O325" s="10"/>
      <c r="P325">
        <v>796</v>
      </c>
      <c r="Q325" s="12">
        <v>6.6181145607257053</v>
      </c>
      <c r="R325">
        <v>0.83299999999999996</v>
      </c>
      <c r="S325">
        <f t="shared" ref="S325:S388" si="32">MROUND(R325,0.05)</f>
        <v>0.85000000000000009</v>
      </c>
      <c r="T325" s="69">
        <v>575</v>
      </c>
      <c r="W325" s="12"/>
      <c r="X325" s="12"/>
      <c r="AD325" s="10">
        <v>318</v>
      </c>
      <c r="AE325" s="12">
        <v>9.37981090114293</v>
      </c>
      <c r="AF325" s="10">
        <v>0.61799999999999999</v>
      </c>
      <c r="AG325">
        <f t="shared" ref="AG325:AG388" si="33">MROUND(AF325,0.05)</f>
        <v>0.60000000000000009</v>
      </c>
      <c r="AH325" s="69">
        <v>962</v>
      </c>
      <c r="AI325" s="10"/>
      <c r="AJ325" s="10"/>
      <c r="AK325" s="10">
        <v>1149</v>
      </c>
      <c r="AL325" s="12">
        <v>30.817355117173147</v>
      </c>
      <c r="AM325">
        <v>0.73899999999999999</v>
      </c>
      <c r="AN325">
        <f t="shared" ref="AN325:AN388" si="34">MROUND(AM325,0.05)</f>
        <v>0.75</v>
      </c>
      <c r="AO325" s="69">
        <v>1117</v>
      </c>
      <c r="AQ325" s="10"/>
    </row>
    <row r="326" spans="2:43" x14ac:dyDescent="0.3">
      <c r="B326" s="10">
        <v>120</v>
      </c>
      <c r="C326" s="12">
        <v>34.191936914656161</v>
      </c>
      <c r="D326">
        <v>0.83099999999999996</v>
      </c>
      <c r="E326">
        <f t="shared" si="30"/>
        <v>0.85000000000000009</v>
      </c>
      <c r="F326" s="69">
        <v>998</v>
      </c>
      <c r="I326" s="10">
        <v>331</v>
      </c>
      <c r="J326" s="12">
        <v>2.018506017616128</v>
      </c>
      <c r="K326" s="10">
        <v>0.98399999999999999</v>
      </c>
      <c r="L326">
        <f t="shared" si="31"/>
        <v>1</v>
      </c>
      <c r="M326" s="69">
        <v>1454</v>
      </c>
      <c r="N326" s="10"/>
      <c r="O326" s="10"/>
      <c r="P326">
        <v>789</v>
      </c>
      <c r="Q326" s="12">
        <v>6.6084882071784081</v>
      </c>
      <c r="R326">
        <v>0.89100000000000001</v>
      </c>
      <c r="S326">
        <f t="shared" si="32"/>
        <v>0.9</v>
      </c>
      <c r="T326" s="69">
        <v>579</v>
      </c>
      <c r="W326" s="12"/>
      <c r="X326" s="12"/>
      <c r="AD326" s="10">
        <v>802</v>
      </c>
      <c r="AE326" s="12">
        <v>9.3662268087129252</v>
      </c>
      <c r="AF326" s="10">
        <v>0.53200000000000003</v>
      </c>
      <c r="AG326">
        <f t="shared" si="33"/>
        <v>0.55000000000000004</v>
      </c>
      <c r="AH326" s="69">
        <v>971</v>
      </c>
      <c r="AI326" s="10"/>
      <c r="AJ326" s="10"/>
      <c r="AK326" s="10">
        <v>397</v>
      </c>
      <c r="AL326" s="12">
        <v>30.784284840586789</v>
      </c>
      <c r="AM326">
        <v>0.81799999999999995</v>
      </c>
      <c r="AN326">
        <f t="shared" si="34"/>
        <v>0.8</v>
      </c>
      <c r="AO326" s="69">
        <v>1119</v>
      </c>
      <c r="AQ326" s="10"/>
    </row>
    <row r="327" spans="2:43" x14ac:dyDescent="0.3">
      <c r="B327" s="10">
        <v>271</v>
      </c>
      <c r="C327" s="12">
        <v>34.121111349219454</v>
      </c>
      <c r="D327">
        <v>0.79700000000000004</v>
      </c>
      <c r="E327">
        <f t="shared" si="30"/>
        <v>0.8</v>
      </c>
      <c r="F327" s="69">
        <v>1001</v>
      </c>
      <c r="I327" s="10">
        <v>611</v>
      </c>
      <c r="J327" s="12">
        <v>2.018506017616128</v>
      </c>
      <c r="K327" s="10">
        <v>0.60699999999999998</v>
      </c>
      <c r="L327">
        <f t="shared" si="31"/>
        <v>0.60000000000000009</v>
      </c>
      <c r="M327" s="69">
        <v>1474</v>
      </c>
      <c r="N327" s="10"/>
      <c r="O327" s="10"/>
      <c r="P327">
        <v>709</v>
      </c>
      <c r="Q327" s="12">
        <v>6.5891933099180697</v>
      </c>
      <c r="R327">
        <v>0.47399999999999998</v>
      </c>
      <c r="S327">
        <f t="shared" si="32"/>
        <v>0.45</v>
      </c>
      <c r="T327" s="69">
        <v>586</v>
      </c>
      <c r="W327" s="12"/>
      <c r="X327" s="12"/>
      <c r="AD327" s="10">
        <v>658</v>
      </c>
      <c r="AE327" s="12">
        <v>9.352622986269985</v>
      </c>
      <c r="AF327" s="10">
        <v>0.80800000000000005</v>
      </c>
      <c r="AG327">
        <f t="shared" si="33"/>
        <v>0.8</v>
      </c>
      <c r="AH327" s="69">
        <v>974</v>
      </c>
      <c r="AI327" s="10"/>
      <c r="AJ327" s="10"/>
      <c r="AK327" s="10">
        <v>291</v>
      </c>
      <c r="AL327" s="12">
        <v>30.751178999752273</v>
      </c>
      <c r="AM327">
        <v>0.67500000000000004</v>
      </c>
      <c r="AN327">
        <f t="shared" si="34"/>
        <v>0.70000000000000007</v>
      </c>
      <c r="AO327" s="69">
        <v>1145</v>
      </c>
      <c r="AQ327" s="10"/>
    </row>
    <row r="328" spans="2:43" x14ac:dyDescent="0.3">
      <c r="B328" s="10">
        <v>590</v>
      </c>
      <c r="C328" s="12">
        <v>34.052008066930689</v>
      </c>
      <c r="D328">
        <v>0.89900000000000002</v>
      </c>
      <c r="E328">
        <f t="shared" si="30"/>
        <v>0.9</v>
      </c>
      <c r="F328" s="69">
        <v>1007</v>
      </c>
      <c r="I328" s="10">
        <v>652</v>
      </c>
      <c r="J328" s="12">
        <v>2.018506017616128</v>
      </c>
      <c r="K328" s="10">
        <v>0.85599999999999998</v>
      </c>
      <c r="L328">
        <f t="shared" si="31"/>
        <v>0.85000000000000009</v>
      </c>
      <c r="M328" s="69">
        <v>1511</v>
      </c>
      <c r="N328" s="10"/>
      <c r="O328" s="10"/>
      <c r="P328">
        <v>171</v>
      </c>
      <c r="Q328" s="12">
        <v>6.5795246424795408</v>
      </c>
      <c r="R328">
        <v>0.76200000000000001</v>
      </c>
      <c r="S328">
        <f t="shared" si="32"/>
        <v>0.75</v>
      </c>
      <c r="T328" s="69">
        <v>590</v>
      </c>
      <c r="W328" s="12"/>
      <c r="X328" s="12"/>
      <c r="AD328" s="10">
        <v>1088</v>
      </c>
      <c r="AE328" s="12">
        <v>9.338999347593866</v>
      </c>
      <c r="AF328" s="10">
        <v>0.61399999999999999</v>
      </c>
      <c r="AG328">
        <f t="shared" si="33"/>
        <v>0.60000000000000009</v>
      </c>
      <c r="AH328" s="69">
        <v>978</v>
      </c>
      <c r="AI328" s="10"/>
      <c r="AJ328" s="10"/>
      <c r="AK328" s="10">
        <v>304</v>
      </c>
      <c r="AL328" s="12">
        <v>30.751178999752273</v>
      </c>
      <c r="AM328">
        <v>0.35099999999999998</v>
      </c>
      <c r="AN328">
        <f t="shared" si="34"/>
        <v>0.35000000000000003</v>
      </c>
      <c r="AO328" s="68">
        <v>0.60000000000000009</v>
      </c>
      <c r="AP328" s="1" t="s">
        <v>63</v>
      </c>
    </row>
    <row r="329" spans="2:43" x14ac:dyDescent="0.3">
      <c r="B329" s="10">
        <v>611</v>
      </c>
      <c r="C329" s="12">
        <v>34.052008066930689</v>
      </c>
      <c r="D329">
        <v>0.66900000000000004</v>
      </c>
      <c r="E329">
        <f t="shared" si="30"/>
        <v>0.65</v>
      </c>
      <c r="F329" s="69">
        <v>1008</v>
      </c>
      <c r="I329" s="10"/>
      <c r="J329" s="12"/>
      <c r="K329" s="10"/>
      <c r="M329" s="69">
        <v>1531</v>
      </c>
      <c r="N329" s="10"/>
      <c r="O329" s="10"/>
      <c r="P329">
        <v>388</v>
      </c>
      <c r="Q329" s="12">
        <v>6.5601445572524169</v>
      </c>
      <c r="R329">
        <v>0.56799999999999995</v>
      </c>
      <c r="S329">
        <f t="shared" si="32"/>
        <v>0.55000000000000004</v>
      </c>
      <c r="T329" s="69">
        <v>603</v>
      </c>
      <c r="W329" s="12"/>
      <c r="X329" s="12"/>
      <c r="AD329" s="10">
        <v>608</v>
      </c>
      <c r="AE329" s="12">
        <v>9.3321800700525035</v>
      </c>
      <c r="AF329" s="10">
        <v>0.74299999999999999</v>
      </c>
      <c r="AG329">
        <f t="shared" si="33"/>
        <v>0.75</v>
      </c>
      <c r="AH329" s="69">
        <v>979</v>
      </c>
      <c r="AI329" s="10"/>
      <c r="AJ329" s="10"/>
      <c r="AK329" s="10">
        <v>437</v>
      </c>
      <c r="AL329" s="12">
        <v>30.545538763982005</v>
      </c>
      <c r="AM329">
        <v>0.42099999999999999</v>
      </c>
      <c r="AN329">
        <f t="shared" si="34"/>
        <v>0.4</v>
      </c>
      <c r="AO329" s="69">
        <v>13</v>
      </c>
      <c r="AP329">
        <f>COUNTA(AO329:AO452)</f>
        <v>124</v>
      </c>
      <c r="AQ329">
        <f>(AP329/1078)*100</f>
        <v>11.502782931354361</v>
      </c>
    </row>
    <row r="330" spans="2:43" x14ac:dyDescent="0.3">
      <c r="B330" s="10">
        <v>335</v>
      </c>
      <c r="C330" s="12">
        <v>33.982764264767994</v>
      </c>
      <c r="D330">
        <v>0.78700000000000003</v>
      </c>
      <c r="E330">
        <f t="shared" si="30"/>
        <v>0.8</v>
      </c>
      <c r="F330" s="69">
        <v>1016</v>
      </c>
      <c r="I330" s="10"/>
      <c r="J330" s="12"/>
      <c r="K330" s="10"/>
      <c r="M330" s="69">
        <v>1542</v>
      </c>
      <c r="N330" s="10"/>
      <c r="O330" s="10"/>
      <c r="P330">
        <v>467</v>
      </c>
      <c r="Q330" s="12">
        <v>6.5407070491730073</v>
      </c>
      <c r="R330">
        <v>0.77800000000000002</v>
      </c>
      <c r="S330">
        <f t="shared" si="32"/>
        <v>0.8</v>
      </c>
      <c r="T330" s="69">
        <v>613</v>
      </c>
      <c r="W330" s="12"/>
      <c r="X330" s="12"/>
      <c r="AD330" s="10">
        <v>280</v>
      </c>
      <c r="AE330" s="12">
        <v>9.3116922735056384</v>
      </c>
      <c r="AF330" s="10">
        <v>0.80200000000000005</v>
      </c>
      <c r="AG330">
        <f t="shared" si="33"/>
        <v>0.8</v>
      </c>
      <c r="AH330" s="69">
        <v>987</v>
      </c>
      <c r="AI330" s="10"/>
      <c r="AJ330" s="10"/>
      <c r="AK330" s="10">
        <v>32</v>
      </c>
      <c r="AL330" s="12">
        <v>30.443243332679337</v>
      </c>
      <c r="AM330">
        <v>0.51800000000000002</v>
      </c>
      <c r="AN330">
        <f t="shared" si="34"/>
        <v>0.5</v>
      </c>
      <c r="AO330" s="69">
        <v>15</v>
      </c>
      <c r="AQ330" s="10"/>
    </row>
    <row r="331" spans="2:43" x14ac:dyDescent="0.3">
      <c r="B331" s="10">
        <v>160</v>
      </c>
      <c r="C331" s="12">
        <v>33.913379081997604</v>
      </c>
      <c r="D331">
        <v>0.76300000000000001</v>
      </c>
      <c r="E331">
        <f t="shared" si="30"/>
        <v>0.75</v>
      </c>
      <c r="F331" s="69">
        <v>1046</v>
      </c>
      <c r="I331" s="10"/>
      <c r="J331" s="12"/>
      <c r="K331" s="10"/>
      <c r="M331" s="69">
        <v>1547</v>
      </c>
      <c r="N331" s="10"/>
      <c r="O331" s="10"/>
      <c r="P331">
        <v>521</v>
      </c>
      <c r="Q331" s="12">
        <v>6.4623724024009439</v>
      </c>
      <c r="R331">
        <v>0.77900000000000003</v>
      </c>
      <c r="S331">
        <f t="shared" si="32"/>
        <v>0.8</v>
      </c>
      <c r="T331" s="69">
        <v>620</v>
      </c>
      <c r="W331" s="12"/>
      <c r="X331" s="12"/>
      <c r="AD331" s="10">
        <v>369</v>
      </c>
      <c r="AE331" s="12">
        <v>9.2980086624780878</v>
      </c>
      <c r="AF331" s="10">
        <v>0.749</v>
      </c>
      <c r="AG331">
        <f t="shared" si="33"/>
        <v>0.75</v>
      </c>
      <c r="AH331" s="69">
        <v>1006</v>
      </c>
      <c r="AI331" s="10"/>
      <c r="AJ331" s="10"/>
      <c r="AK331" s="10">
        <v>1015</v>
      </c>
      <c r="AL331" s="12">
        <v>30.237614275506598</v>
      </c>
      <c r="AM331">
        <v>0.77200000000000002</v>
      </c>
      <c r="AN331">
        <f t="shared" si="34"/>
        <v>0.75</v>
      </c>
      <c r="AO331" s="69">
        <v>31</v>
      </c>
      <c r="AQ331" s="10"/>
    </row>
    <row r="332" spans="2:43" x14ac:dyDescent="0.3">
      <c r="B332" s="10">
        <v>455</v>
      </c>
      <c r="C332" s="12">
        <v>33.913379081997604</v>
      </c>
      <c r="D332">
        <v>0.85299999999999998</v>
      </c>
      <c r="E332">
        <f t="shared" si="30"/>
        <v>0.85000000000000009</v>
      </c>
      <c r="F332" s="69">
        <v>1052</v>
      </c>
      <c r="I332" s="10"/>
      <c r="J332" s="12"/>
      <c r="K332" s="10"/>
      <c r="M332" s="68">
        <v>0.9</v>
      </c>
      <c r="N332" s="1" t="s">
        <v>69</v>
      </c>
      <c r="O332" s="10"/>
      <c r="P332">
        <v>99</v>
      </c>
      <c r="Q332" s="12">
        <v>6.4426399215202386</v>
      </c>
      <c r="R332">
        <v>0.82599999999999996</v>
      </c>
      <c r="S332">
        <f t="shared" si="32"/>
        <v>0.85000000000000009</v>
      </c>
      <c r="T332" s="69">
        <v>624</v>
      </c>
      <c r="W332" s="12"/>
      <c r="X332" s="12"/>
      <c r="AD332" s="10">
        <v>105</v>
      </c>
      <c r="AE332" s="12">
        <v>9.2637112063767386</v>
      </c>
      <c r="AF332" s="10">
        <v>0.56999999999999995</v>
      </c>
      <c r="AG332">
        <f t="shared" si="33"/>
        <v>0.55000000000000004</v>
      </c>
      <c r="AH332" s="69">
        <v>1013</v>
      </c>
      <c r="AI332" s="10"/>
      <c r="AJ332" s="10"/>
      <c r="AK332" s="10">
        <v>613</v>
      </c>
      <c r="AL332" s="12">
        <v>30.168056393753545</v>
      </c>
      <c r="AM332">
        <v>0.74099999999999999</v>
      </c>
      <c r="AN332">
        <f t="shared" si="34"/>
        <v>0.75</v>
      </c>
      <c r="AO332" s="69">
        <v>71</v>
      </c>
      <c r="AQ332" s="10"/>
    </row>
    <row r="333" spans="2:43" x14ac:dyDescent="0.3">
      <c r="B333" s="10">
        <v>481</v>
      </c>
      <c r="C333" s="12">
        <v>33.913379081997604</v>
      </c>
      <c r="D333">
        <v>0.50700000000000001</v>
      </c>
      <c r="E333">
        <f t="shared" si="30"/>
        <v>0.5</v>
      </c>
      <c r="F333" s="69">
        <v>1059</v>
      </c>
      <c r="I333" s="10"/>
      <c r="J333" s="12"/>
      <c r="K333" s="10"/>
      <c r="M333" s="69">
        <v>287</v>
      </c>
      <c r="N333">
        <f>COUNTA(M333:M342)</f>
        <v>10</v>
      </c>
      <c r="O333">
        <f>(N333/324)*100</f>
        <v>3.0864197530864197</v>
      </c>
      <c r="P333">
        <v>279</v>
      </c>
      <c r="Q333" s="12">
        <v>6.4327509825806866</v>
      </c>
      <c r="R333">
        <v>0.23400000000000001</v>
      </c>
      <c r="S333">
        <f t="shared" si="32"/>
        <v>0.25</v>
      </c>
      <c r="T333" s="69">
        <v>631</v>
      </c>
      <c r="W333" s="12"/>
      <c r="X333" s="12"/>
      <c r="AD333" s="10">
        <v>598</v>
      </c>
      <c r="AE333" s="12">
        <v>9.2637112063767386</v>
      </c>
      <c r="AF333" s="10">
        <v>0.76800000000000002</v>
      </c>
      <c r="AG333">
        <f t="shared" si="33"/>
        <v>0.75</v>
      </c>
      <c r="AH333" s="69">
        <v>1022</v>
      </c>
      <c r="AI333" s="10"/>
      <c r="AJ333" s="10"/>
      <c r="AK333" s="10">
        <v>667</v>
      </c>
      <c r="AL333" s="12">
        <v>30.134273565246566</v>
      </c>
      <c r="AM333">
        <v>0.71399999999999997</v>
      </c>
      <c r="AN333">
        <f t="shared" si="34"/>
        <v>0.70000000000000007</v>
      </c>
      <c r="AO333" s="69">
        <v>88</v>
      </c>
      <c r="AQ333" s="10"/>
    </row>
    <row r="334" spans="2:43" x14ac:dyDescent="0.3">
      <c r="B334" s="10">
        <v>415</v>
      </c>
      <c r="C334" s="12">
        <v>33.843851649062529</v>
      </c>
      <c r="D334">
        <v>0.50800000000000001</v>
      </c>
      <c r="E334">
        <f t="shared" si="30"/>
        <v>0.5</v>
      </c>
      <c r="F334" s="69">
        <v>1063</v>
      </c>
      <c r="I334" s="10"/>
      <c r="J334" s="12"/>
      <c r="K334" s="10"/>
      <c r="M334" s="69">
        <v>435</v>
      </c>
      <c r="N334" s="10"/>
      <c r="O334" s="10"/>
      <c r="P334">
        <v>411</v>
      </c>
      <c r="Q334" s="12">
        <v>6.4327509825806866</v>
      </c>
      <c r="R334">
        <v>0.82399999999999995</v>
      </c>
      <c r="S334">
        <f t="shared" si="32"/>
        <v>0.8</v>
      </c>
      <c r="T334" s="69">
        <v>642</v>
      </c>
      <c r="W334" s="12"/>
      <c r="X334" s="12"/>
      <c r="AD334" s="10">
        <v>854</v>
      </c>
      <c r="AE334" s="12">
        <v>9.2637112063767386</v>
      </c>
      <c r="AF334" s="10">
        <v>0.65900000000000003</v>
      </c>
      <c r="AG334">
        <f t="shared" si="33"/>
        <v>0.65</v>
      </c>
      <c r="AH334" s="69">
        <v>1033</v>
      </c>
      <c r="AI334" s="10"/>
      <c r="AJ334" s="10"/>
      <c r="AK334" s="10">
        <v>657</v>
      </c>
      <c r="AL334" s="12">
        <v>30.028457262760639</v>
      </c>
      <c r="AM334">
        <v>0.81699999999999995</v>
      </c>
      <c r="AN334">
        <f t="shared" si="34"/>
        <v>0.8</v>
      </c>
      <c r="AO334" s="69">
        <v>93</v>
      </c>
      <c r="AQ334" s="10"/>
    </row>
    <row r="335" spans="2:43" x14ac:dyDescent="0.3">
      <c r="B335" s="10">
        <v>461</v>
      </c>
      <c r="C335" s="12">
        <v>33.774181087455432</v>
      </c>
      <c r="D335">
        <v>0.59599999999999997</v>
      </c>
      <c r="E335">
        <f t="shared" si="30"/>
        <v>0.60000000000000009</v>
      </c>
      <c r="F335" s="69">
        <v>1071</v>
      </c>
      <c r="I335" s="10"/>
      <c r="J335" s="12"/>
      <c r="K335" s="10"/>
      <c r="M335" s="69">
        <v>615</v>
      </c>
      <c r="N335" s="10"/>
      <c r="O335" s="10"/>
      <c r="P335">
        <v>299</v>
      </c>
      <c r="Q335" s="12">
        <v>6.3930422637425703</v>
      </c>
      <c r="R335">
        <v>0.84799999999999998</v>
      </c>
      <c r="S335">
        <f t="shared" si="32"/>
        <v>0.85000000000000009</v>
      </c>
      <c r="T335" s="69">
        <v>659</v>
      </c>
      <c r="W335" s="12"/>
      <c r="X335" s="12"/>
      <c r="AD335" s="10">
        <v>557</v>
      </c>
      <c r="AE335" s="12">
        <v>9.249956616449774</v>
      </c>
      <c r="AF335" s="10">
        <v>0.68500000000000005</v>
      </c>
      <c r="AG335">
        <f t="shared" si="33"/>
        <v>0.70000000000000007</v>
      </c>
      <c r="AH335" s="69">
        <v>1040</v>
      </c>
      <c r="AI335" s="10"/>
      <c r="AJ335" s="10"/>
      <c r="AK335" s="10">
        <v>1110</v>
      </c>
      <c r="AL335" s="12">
        <v>29.994517204146927</v>
      </c>
      <c r="AM335">
        <v>0.67400000000000004</v>
      </c>
      <c r="AN335">
        <f t="shared" si="34"/>
        <v>0.65</v>
      </c>
      <c r="AO335" s="69">
        <v>105</v>
      </c>
      <c r="AQ335" s="10"/>
    </row>
    <row r="336" spans="2:43" x14ac:dyDescent="0.3">
      <c r="B336" s="10">
        <v>420</v>
      </c>
      <c r="C336" s="12">
        <v>33.702477621952937</v>
      </c>
      <c r="D336">
        <v>0.623</v>
      </c>
      <c r="E336">
        <f t="shared" si="30"/>
        <v>0.60000000000000009</v>
      </c>
      <c r="F336" s="69">
        <v>1079</v>
      </c>
      <c r="I336" s="10"/>
      <c r="J336" s="12"/>
      <c r="K336" s="10"/>
      <c r="M336" s="69">
        <v>734</v>
      </c>
      <c r="N336" s="10"/>
      <c r="O336" s="10"/>
      <c r="P336">
        <v>194</v>
      </c>
      <c r="Q336" s="12">
        <v>6.3830764864229232</v>
      </c>
      <c r="R336">
        <v>0.69</v>
      </c>
      <c r="S336">
        <f t="shared" si="32"/>
        <v>0.70000000000000007</v>
      </c>
      <c r="T336" s="69">
        <v>673</v>
      </c>
      <c r="W336" s="12"/>
      <c r="X336" s="12"/>
      <c r="AD336" s="10">
        <v>1067</v>
      </c>
      <c r="AE336" s="12">
        <v>9.2292862965010674</v>
      </c>
      <c r="AF336" s="10">
        <v>0.70799999999999996</v>
      </c>
      <c r="AG336">
        <f t="shared" si="33"/>
        <v>0.70000000000000007</v>
      </c>
      <c r="AH336" s="69">
        <v>1060</v>
      </c>
      <c r="AI336" s="10"/>
      <c r="AJ336" s="10"/>
      <c r="AK336" s="10">
        <v>1153</v>
      </c>
      <c r="AL336" s="12">
        <v>29.994517204146927</v>
      </c>
      <c r="AM336">
        <v>0.35299999999999998</v>
      </c>
      <c r="AN336">
        <f t="shared" si="34"/>
        <v>0.35000000000000003</v>
      </c>
      <c r="AO336" s="69">
        <v>107</v>
      </c>
      <c r="AQ336" s="10"/>
    </row>
    <row r="337" spans="2:43" x14ac:dyDescent="0.3">
      <c r="B337" s="10">
        <v>547</v>
      </c>
      <c r="C337" s="12">
        <v>33.632514201925474</v>
      </c>
      <c r="D337">
        <v>0.5</v>
      </c>
      <c r="E337">
        <f t="shared" si="30"/>
        <v>0.5</v>
      </c>
      <c r="F337" s="69">
        <v>1083</v>
      </c>
      <c r="I337" s="10"/>
      <c r="J337" s="12"/>
      <c r="K337" s="10"/>
      <c r="M337" s="69">
        <v>1019</v>
      </c>
      <c r="N337" s="10"/>
      <c r="O337" s="10"/>
      <c r="P337">
        <v>443</v>
      </c>
      <c r="Q337" s="12">
        <v>6.3830764864229232</v>
      </c>
      <c r="R337">
        <v>0.70099999999999996</v>
      </c>
      <c r="S337">
        <f t="shared" si="32"/>
        <v>0.70000000000000007</v>
      </c>
      <c r="T337" s="69">
        <v>678</v>
      </c>
      <c r="W337" s="12"/>
      <c r="X337" s="12"/>
      <c r="AD337" s="10">
        <v>450</v>
      </c>
      <c r="AE337" s="12">
        <v>9.1600483622111533</v>
      </c>
      <c r="AF337" s="10">
        <v>0.71299999999999997</v>
      </c>
      <c r="AG337">
        <f t="shared" si="33"/>
        <v>0.70000000000000007</v>
      </c>
      <c r="AH337" s="69">
        <v>1064</v>
      </c>
      <c r="AI337" s="10"/>
      <c r="AJ337" s="10"/>
      <c r="AK337" s="10">
        <v>253</v>
      </c>
      <c r="AL337" s="12">
        <v>29.854106607209232</v>
      </c>
      <c r="AM337">
        <v>0.748</v>
      </c>
      <c r="AN337">
        <f t="shared" si="34"/>
        <v>0.75</v>
      </c>
      <c r="AO337" s="69">
        <v>132</v>
      </c>
      <c r="AQ337" s="10"/>
    </row>
    <row r="338" spans="2:43" x14ac:dyDescent="0.3">
      <c r="B338" s="10">
        <v>985</v>
      </c>
      <c r="C338" s="12">
        <v>33.492148914509478</v>
      </c>
      <c r="D338">
        <v>0.68</v>
      </c>
      <c r="E338">
        <f t="shared" si="30"/>
        <v>0.70000000000000007</v>
      </c>
      <c r="F338" s="68">
        <v>0.65</v>
      </c>
      <c r="G338" s="1" t="s">
        <v>64</v>
      </c>
      <c r="I338" s="10"/>
      <c r="J338" s="12"/>
      <c r="K338" s="10"/>
      <c r="M338" s="69">
        <v>1169</v>
      </c>
      <c r="N338" s="10"/>
      <c r="O338" s="10"/>
      <c r="P338">
        <v>518</v>
      </c>
      <c r="Q338" s="12">
        <v>6.3830764864229232</v>
      </c>
      <c r="R338">
        <v>0.66400000000000003</v>
      </c>
      <c r="S338">
        <f t="shared" si="32"/>
        <v>0.65</v>
      </c>
      <c r="T338" s="69">
        <v>686</v>
      </c>
      <c r="W338" s="12"/>
      <c r="X338" s="12"/>
      <c r="AD338" s="10">
        <v>182</v>
      </c>
      <c r="AE338" s="12">
        <v>9.1391746965810157</v>
      </c>
      <c r="AF338" s="10">
        <v>0.41499999999999998</v>
      </c>
      <c r="AG338">
        <f t="shared" si="33"/>
        <v>0.4</v>
      </c>
      <c r="AH338" s="69">
        <v>1075</v>
      </c>
      <c r="AI338" s="10"/>
      <c r="AJ338" s="10"/>
      <c r="AK338" s="10">
        <v>581</v>
      </c>
      <c r="AL338" s="12">
        <v>29.854106607209232</v>
      </c>
      <c r="AM338">
        <v>0.625</v>
      </c>
      <c r="AN338">
        <f t="shared" si="34"/>
        <v>0.65</v>
      </c>
      <c r="AO338" s="69">
        <v>140</v>
      </c>
      <c r="AQ338" s="10"/>
    </row>
    <row r="339" spans="2:43" x14ac:dyDescent="0.3">
      <c r="B339" s="10">
        <v>104</v>
      </c>
      <c r="C339" s="12">
        <v>33.351192876427049</v>
      </c>
      <c r="D339">
        <v>0.75800000000000001</v>
      </c>
      <c r="E339">
        <f t="shared" si="30"/>
        <v>0.75</v>
      </c>
      <c r="F339" s="69">
        <v>10</v>
      </c>
      <c r="G339">
        <f>COUNTA(F339:F443)</f>
        <v>105</v>
      </c>
      <c r="H339">
        <f>(G339/1016)*100</f>
        <v>10.334645669291339</v>
      </c>
      <c r="I339" s="10"/>
      <c r="J339" s="12"/>
      <c r="K339" s="10"/>
      <c r="M339" s="69">
        <v>1283</v>
      </c>
      <c r="N339" s="10"/>
      <c r="O339" s="10"/>
      <c r="P339">
        <v>809</v>
      </c>
      <c r="Q339" s="12">
        <v>6.3630981072570441</v>
      </c>
      <c r="R339">
        <v>0.61899999999999999</v>
      </c>
      <c r="S339">
        <f t="shared" si="32"/>
        <v>0.60000000000000009</v>
      </c>
      <c r="T339" s="69">
        <v>700</v>
      </c>
      <c r="W339" s="12"/>
      <c r="X339" s="12"/>
      <c r="AD339" s="10">
        <v>1128</v>
      </c>
      <c r="AE339" s="12">
        <v>9.1322062055208306</v>
      </c>
      <c r="AF339" s="10">
        <v>0.47699999999999998</v>
      </c>
      <c r="AG339">
        <f t="shared" si="33"/>
        <v>0.5</v>
      </c>
      <c r="AH339" s="69">
        <v>1088</v>
      </c>
      <c r="AI339" s="10"/>
      <c r="AJ339" s="10"/>
      <c r="AK339" s="10">
        <v>674</v>
      </c>
      <c r="AL339" s="12">
        <v>29.854106607209232</v>
      </c>
      <c r="AM339">
        <v>0.442</v>
      </c>
      <c r="AN339">
        <f t="shared" si="34"/>
        <v>0.45</v>
      </c>
      <c r="AO339" s="69">
        <v>143</v>
      </c>
      <c r="AQ339" s="10"/>
    </row>
    <row r="340" spans="2:43" x14ac:dyDescent="0.3">
      <c r="B340" s="10">
        <v>444</v>
      </c>
      <c r="C340" s="12">
        <v>33.351192876427049</v>
      </c>
      <c r="D340">
        <v>0.53700000000000003</v>
      </c>
      <c r="E340">
        <f t="shared" si="30"/>
        <v>0.55000000000000004</v>
      </c>
      <c r="F340" s="69">
        <v>15</v>
      </c>
      <c r="I340" s="10"/>
      <c r="J340" s="12"/>
      <c r="K340" s="10"/>
      <c r="M340" s="69">
        <v>1342</v>
      </c>
      <c r="N340" s="10"/>
      <c r="O340" s="10"/>
      <c r="P340">
        <v>135</v>
      </c>
      <c r="Q340" s="12">
        <v>6.3530853581629652</v>
      </c>
      <c r="R340">
        <v>0.76200000000000001</v>
      </c>
      <c r="S340">
        <f t="shared" si="32"/>
        <v>0.75</v>
      </c>
      <c r="T340" s="69">
        <v>711</v>
      </c>
      <c r="W340" s="12"/>
      <c r="X340" s="12"/>
      <c r="AD340" s="10">
        <v>126</v>
      </c>
      <c r="AE340" s="12">
        <v>9.0692488437516978</v>
      </c>
      <c r="AF340" s="10">
        <v>0.49099999999999999</v>
      </c>
      <c r="AG340">
        <f t="shared" si="33"/>
        <v>0.5</v>
      </c>
      <c r="AH340" s="69">
        <v>1093</v>
      </c>
      <c r="AI340" s="10"/>
      <c r="AJ340" s="10"/>
      <c r="AK340" s="10">
        <v>729</v>
      </c>
      <c r="AL340" s="12">
        <v>29.854106607209232</v>
      </c>
      <c r="AM340">
        <v>0.755</v>
      </c>
      <c r="AN340">
        <f t="shared" si="34"/>
        <v>0.75</v>
      </c>
      <c r="AO340" s="69">
        <v>156</v>
      </c>
      <c r="AQ340" s="10"/>
    </row>
    <row r="341" spans="2:43" x14ac:dyDescent="0.3">
      <c r="B341" s="10">
        <v>582</v>
      </c>
      <c r="C341" s="12">
        <v>33.351192876427049</v>
      </c>
      <c r="D341">
        <v>0.72499999999999998</v>
      </c>
      <c r="E341">
        <f t="shared" si="30"/>
        <v>0.75</v>
      </c>
      <c r="F341" s="69">
        <v>29</v>
      </c>
      <c r="I341" s="10"/>
      <c r="J341" s="12"/>
      <c r="K341" s="10"/>
      <c r="M341" s="69">
        <v>1462</v>
      </c>
      <c r="N341" s="10"/>
      <c r="O341" s="10"/>
      <c r="P341">
        <v>332</v>
      </c>
      <c r="Q341" s="12">
        <v>6.3530853581629652</v>
      </c>
      <c r="R341">
        <v>0.68799999999999994</v>
      </c>
      <c r="S341">
        <f t="shared" si="32"/>
        <v>0.70000000000000007</v>
      </c>
      <c r="T341" s="69">
        <v>714</v>
      </c>
      <c r="W341" s="12"/>
      <c r="X341" s="12"/>
      <c r="AD341" s="10">
        <v>151</v>
      </c>
      <c r="AE341" s="12">
        <v>9.0340829538766094</v>
      </c>
      <c r="AF341" s="10">
        <v>0.58499999999999996</v>
      </c>
      <c r="AG341">
        <f t="shared" si="33"/>
        <v>0.60000000000000009</v>
      </c>
      <c r="AH341" s="68">
        <v>0.65</v>
      </c>
      <c r="AI341" s="1" t="s">
        <v>64</v>
      </c>
      <c r="AJ341" s="10"/>
      <c r="AK341" s="10">
        <v>863</v>
      </c>
      <c r="AL341" s="12">
        <v>29.678731729098292</v>
      </c>
      <c r="AM341">
        <v>0.45900000000000002</v>
      </c>
      <c r="AN341">
        <f t="shared" si="34"/>
        <v>0.45</v>
      </c>
      <c r="AO341" s="69">
        <v>157</v>
      </c>
      <c r="AQ341" s="10"/>
    </row>
    <row r="342" spans="2:43" x14ac:dyDescent="0.3">
      <c r="B342" s="10">
        <v>1007</v>
      </c>
      <c r="C342" s="12">
        <v>33.351192876427049</v>
      </c>
      <c r="D342">
        <v>0.60499999999999998</v>
      </c>
      <c r="E342">
        <f t="shared" si="30"/>
        <v>0.60000000000000009</v>
      </c>
      <c r="F342" s="69">
        <v>45</v>
      </c>
      <c r="I342" s="10"/>
      <c r="J342" s="12"/>
      <c r="K342" s="10"/>
      <c r="M342" s="69">
        <v>1519</v>
      </c>
      <c r="N342" s="10"/>
      <c r="O342" s="10"/>
      <c r="P342">
        <v>694</v>
      </c>
      <c r="Q342" s="12">
        <v>6.3530853581629652</v>
      </c>
      <c r="R342">
        <v>0.74299999999999999</v>
      </c>
      <c r="S342">
        <f t="shared" si="32"/>
        <v>0.75</v>
      </c>
      <c r="T342" s="69">
        <v>716</v>
      </c>
      <c r="W342" s="12"/>
      <c r="X342" s="12"/>
      <c r="AD342" s="10">
        <v>566</v>
      </c>
      <c r="AE342" s="12">
        <v>8.9987796419934831</v>
      </c>
      <c r="AF342" s="10">
        <v>0.81200000000000006</v>
      </c>
      <c r="AG342">
        <f t="shared" si="33"/>
        <v>0.8</v>
      </c>
      <c r="AH342" s="69">
        <v>13</v>
      </c>
      <c r="AI342">
        <f>COUNTA(AH342:AH433)</f>
        <v>92</v>
      </c>
      <c r="AJ342">
        <f>(AI342/998)*100</f>
        <v>9.2184368737474944</v>
      </c>
      <c r="AK342" s="10">
        <v>201</v>
      </c>
      <c r="AL342" s="12">
        <v>29.644391270124093</v>
      </c>
      <c r="AM342">
        <v>0.58599999999999997</v>
      </c>
      <c r="AN342">
        <f t="shared" si="34"/>
        <v>0.60000000000000009</v>
      </c>
      <c r="AO342" s="69">
        <v>175</v>
      </c>
      <c r="AQ342" s="10"/>
    </row>
    <row r="343" spans="2:43" x14ac:dyDescent="0.3">
      <c r="B343" s="10">
        <v>721</v>
      </c>
      <c r="C343" s="12">
        <v>33.136713527137907</v>
      </c>
      <c r="D343">
        <v>0.88300000000000001</v>
      </c>
      <c r="E343">
        <f t="shared" si="30"/>
        <v>0.9</v>
      </c>
      <c r="F343" s="69">
        <v>51</v>
      </c>
      <c r="I343" s="10"/>
      <c r="J343" s="12"/>
      <c r="K343" s="10"/>
      <c r="M343" s="68">
        <v>0.95000000000000007</v>
      </c>
      <c r="N343" s="1" t="s">
        <v>72</v>
      </c>
      <c r="O343" s="10"/>
      <c r="P343">
        <v>772</v>
      </c>
      <c r="Q343" s="12">
        <v>6.333012368467128</v>
      </c>
      <c r="R343">
        <v>0.81200000000000006</v>
      </c>
      <c r="S343">
        <f t="shared" si="32"/>
        <v>0.8</v>
      </c>
      <c r="T343" s="69">
        <v>748</v>
      </c>
      <c r="W343" s="12"/>
      <c r="X343" s="12"/>
      <c r="AD343" s="10">
        <v>224</v>
      </c>
      <c r="AE343" s="12">
        <v>8.9917023466462034</v>
      </c>
      <c r="AF343" s="10">
        <v>0.79</v>
      </c>
      <c r="AG343">
        <f t="shared" si="33"/>
        <v>0.8</v>
      </c>
      <c r="AH343" s="69">
        <v>32</v>
      </c>
      <c r="AI343" s="10"/>
      <c r="AJ343" s="10"/>
      <c r="AK343" s="10">
        <v>770</v>
      </c>
      <c r="AL343" s="12">
        <v>29.610010984540907</v>
      </c>
      <c r="AM343">
        <v>0.84199999999999997</v>
      </c>
      <c r="AN343">
        <f t="shared" si="34"/>
        <v>0.85000000000000009</v>
      </c>
      <c r="AO343" s="69">
        <v>183</v>
      </c>
      <c r="AQ343" s="10"/>
    </row>
    <row r="344" spans="2:43" x14ac:dyDescent="0.3">
      <c r="B344" s="10">
        <v>532</v>
      </c>
      <c r="C344" s="12">
        <v>32.994239053940376</v>
      </c>
      <c r="D344">
        <v>0.38300000000000001</v>
      </c>
      <c r="E344">
        <f t="shared" si="30"/>
        <v>0.4</v>
      </c>
      <c r="F344" s="69">
        <v>59</v>
      </c>
      <c r="I344" s="10"/>
      <c r="J344" s="12"/>
      <c r="K344" s="10"/>
      <c r="M344" s="69">
        <v>1323</v>
      </c>
      <c r="N344">
        <f>COUNTA(M344)</f>
        <v>1</v>
      </c>
      <c r="O344">
        <f>(N344/324)*100</f>
        <v>0.30864197530864196</v>
      </c>
      <c r="P344">
        <v>618</v>
      </c>
      <c r="Q344" s="12">
        <v>6.2825493143142177</v>
      </c>
      <c r="R344">
        <v>0.76200000000000001</v>
      </c>
      <c r="S344">
        <f t="shared" si="32"/>
        <v>0.75</v>
      </c>
      <c r="T344" s="69">
        <v>751</v>
      </c>
      <c r="W344" s="12"/>
      <c r="X344" s="12"/>
      <c r="AD344" s="10">
        <v>688</v>
      </c>
      <c r="AE344" s="12">
        <v>8.9917023466462034</v>
      </c>
      <c r="AF344" s="10">
        <v>0.52800000000000002</v>
      </c>
      <c r="AG344">
        <f t="shared" si="33"/>
        <v>0.55000000000000004</v>
      </c>
      <c r="AH344" s="69">
        <v>40</v>
      </c>
      <c r="AI344" s="10"/>
      <c r="AJ344" s="10"/>
      <c r="AK344" s="10">
        <v>910</v>
      </c>
      <c r="AL344" s="12">
        <v>29.610010984540907</v>
      </c>
      <c r="AM344">
        <v>0.83299999999999996</v>
      </c>
      <c r="AN344">
        <f t="shared" si="34"/>
        <v>0.85000000000000009</v>
      </c>
      <c r="AO344" s="69">
        <v>201</v>
      </c>
      <c r="AQ344" s="10"/>
    </row>
    <row r="345" spans="2:43" x14ac:dyDescent="0.3">
      <c r="B345" s="10">
        <v>96</v>
      </c>
      <c r="C345" s="12">
        <v>32.922770606876995</v>
      </c>
      <c r="D345">
        <v>0.53800000000000003</v>
      </c>
      <c r="E345">
        <f t="shared" si="30"/>
        <v>0.55000000000000004</v>
      </c>
      <c r="F345" s="69">
        <v>82</v>
      </c>
      <c r="I345" s="10"/>
      <c r="J345" s="12"/>
      <c r="K345" s="10"/>
      <c r="M345" s="68">
        <v>1</v>
      </c>
      <c r="N345" s="1" t="s">
        <v>71</v>
      </c>
      <c r="O345" s="10"/>
      <c r="P345">
        <v>251</v>
      </c>
      <c r="Q345" s="12">
        <v>6.2724079851614025</v>
      </c>
      <c r="R345">
        <v>0.79600000000000004</v>
      </c>
      <c r="S345">
        <f t="shared" si="32"/>
        <v>0.8</v>
      </c>
      <c r="T345" s="69">
        <v>755</v>
      </c>
      <c r="W345" s="12"/>
      <c r="X345" s="12"/>
      <c r="AD345" s="10">
        <v>87</v>
      </c>
      <c r="AE345" s="12">
        <v>8.8561592101591096</v>
      </c>
      <c r="AF345" s="10">
        <v>0.72399999999999998</v>
      </c>
      <c r="AG345">
        <f t="shared" si="33"/>
        <v>0.70000000000000007</v>
      </c>
      <c r="AH345" s="69">
        <v>41</v>
      </c>
      <c r="AI345" s="10"/>
      <c r="AJ345" s="10"/>
      <c r="AK345" s="10">
        <v>1011</v>
      </c>
      <c r="AL345" s="12">
        <v>29.573438137602182</v>
      </c>
      <c r="AM345">
        <v>0.753</v>
      </c>
      <c r="AN345">
        <f t="shared" si="34"/>
        <v>0.75</v>
      </c>
      <c r="AO345" s="69">
        <v>204</v>
      </c>
      <c r="AQ345" s="10"/>
    </row>
    <row r="346" spans="2:43" x14ac:dyDescent="0.3">
      <c r="B346" s="10">
        <v>1042</v>
      </c>
      <c r="C346" s="12">
        <v>32.922770606876995</v>
      </c>
      <c r="D346">
        <v>0.84</v>
      </c>
      <c r="E346">
        <f t="shared" si="30"/>
        <v>0.85000000000000009</v>
      </c>
      <c r="F346" s="69">
        <v>95</v>
      </c>
      <c r="I346" s="10"/>
      <c r="J346" s="12"/>
      <c r="K346" s="10"/>
      <c r="M346" s="69">
        <v>331</v>
      </c>
      <c r="N346">
        <f>COUNTA(M346)</f>
        <v>1</v>
      </c>
      <c r="O346">
        <f>(N346/324)*100</f>
        <v>0.30864197530864196</v>
      </c>
      <c r="P346">
        <v>193</v>
      </c>
      <c r="Q346" s="12">
        <v>6.2622502327712048</v>
      </c>
      <c r="R346">
        <v>0.64800000000000002</v>
      </c>
      <c r="S346">
        <f t="shared" si="32"/>
        <v>0.65</v>
      </c>
      <c r="T346" s="69">
        <v>758</v>
      </c>
      <c r="W346" s="12"/>
      <c r="X346" s="12"/>
      <c r="AD346" s="10">
        <v>89</v>
      </c>
      <c r="AE346" s="12">
        <v>8.8129230241075476</v>
      </c>
      <c r="AF346" s="10">
        <v>0.58399999999999996</v>
      </c>
      <c r="AG346">
        <f t="shared" si="33"/>
        <v>0.60000000000000009</v>
      </c>
      <c r="AH346" s="69">
        <v>48</v>
      </c>
      <c r="AI346" s="10"/>
      <c r="AJ346" s="10"/>
      <c r="AK346" s="10">
        <v>212</v>
      </c>
      <c r="AL346" s="12">
        <v>29.538975270090312</v>
      </c>
      <c r="AM346">
        <v>0.495</v>
      </c>
      <c r="AN346">
        <f t="shared" si="34"/>
        <v>0.5</v>
      </c>
      <c r="AO346" s="69">
        <v>225</v>
      </c>
      <c r="AQ346" s="10"/>
    </row>
    <row r="347" spans="2:43" x14ac:dyDescent="0.3">
      <c r="B347" s="10">
        <v>323</v>
      </c>
      <c r="C347" s="12">
        <v>32.77742405753586</v>
      </c>
      <c r="D347">
        <v>0.86</v>
      </c>
      <c r="E347">
        <f t="shared" si="30"/>
        <v>0.85000000000000009</v>
      </c>
      <c r="F347" s="69">
        <v>117</v>
      </c>
      <c r="I347" s="10"/>
      <c r="J347" s="12"/>
      <c r="K347" s="10"/>
      <c r="M347" s="68" t="s">
        <v>88</v>
      </c>
      <c r="N347" s="10"/>
      <c r="O347" s="10"/>
      <c r="P347">
        <v>730</v>
      </c>
      <c r="Q347" s="12">
        <v>6.2316776324215031</v>
      </c>
      <c r="R347">
        <v>0.86299999999999999</v>
      </c>
      <c r="S347">
        <f t="shared" si="32"/>
        <v>0.85000000000000009</v>
      </c>
      <c r="T347" s="69">
        <v>766</v>
      </c>
      <c r="W347" s="12"/>
      <c r="X347" s="12"/>
      <c r="AD347" s="10">
        <v>245</v>
      </c>
      <c r="AE347" s="12">
        <v>8.7912251913726092</v>
      </c>
      <c r="AF347" s="10">
        <v>0.70799999999999996</v>
      </c>
      <c r="AG347">
        <f t="shared" si="33"/>
        <v>0.70000000000000007</v>
      </c>
      <c r="AH347" s="69">
        <v>56</v>
      </c>
      <c r="AI347" s="10"/>
      <c r="AJ347" s="10"/>
      <c r="AK347" s="10">
        <v>999</v>
      </c>
      <c r="AL347" s="12">
        <v>29.538975270090312</v>
      </c>
      <c r="AM347">
        <v>0.73899999999999999</v>
      </c>
      <c r="AN347">
        <f t="shared" si="34"/>
        <v>0.75</v>
      </c>
      <c r="AO347" s="69">
        <v>232</v>
      </c>
      <c r="AQ347" s="10"/>
    </row>
    <row r="348" spans="2:43" x14ac:dyDescent="0.3">
      <c r="B348" s="10">
        <v>587</v>
      </c>
      <c r="C348" s="12">
        <v>32.705481826935532</v>
      </c>
      <c r="D348">
        <v>0.56899999999999995</v>
      </c>
      <c r="E348">
        <f t="shared" si="30"/>
        <v>0.55000000000000004</v>
      </c>
      <c r="F348" s="69">
        <v>132</v>
      </c>
      <c r="I348" s="10"/>
      <c r="J348" s="12"/>
      <c r="K348" s="10"/>
      <c r="M348" s="69">
        <v>324</v>
      </c>
      <c r="N348" s="10"/>
      <c r="O348" s="10"/>
      <c r="P348">
        <v>394</v>
      </c>
      <c r="Q348" s="12">
        <v>6.221453380035002</v>
      </c>
      <c r="R348">
        <v>0.74</v>
      </c>
      <c r="S348">
        <f t="shared" si="32"/>
        <v>0.75</v>
      </c>
      <c r="T348" s="69">
        <v>775</v>
      </c>
      <c r="W348" s="12"/>
      <c r="X348" s="12"/>
      <c r="AD348" s="10">
        <v>195</v>
      </c>
      <c r="AE348" s="12">
        <v>8.77673016883152</v>
      </c>
      <c r="AF348" s="10">
        <v>0.59599999999999997</v>
      </c>
      <c r="AG348">
        <f t="shared" si="33"/>
        <v>0.60000000000000009</v>
      </c>
      <c r="AH348" s="69">
        <v>64</v>
      </c>
      <c r="AI348" s="10"/>
      <c r="AJ348" s="10"/>
      <c r="AK348" s="10">
        <v>172</v>
      </c>
      <c r="AL348" s="12">
        <v>29.467768315727287</v>
      </c>
      <c r="AM348">
        <v>0.318</v>
      </c>
      <c r="AN348">
        <f t="shared" si="34"/>
        <v>0.30000000000000004</v>
      </c>
      <c r="AO348" s="69">
        <v>238</v>
      </c>
      <c r="AQ348" s="10"/>
    </row>
    <row r="349" spans="2:43" x14ac:dyDescent="0.3">
      <c r="B349" s="10">
        <v>678</v>
      </c>
      <c r="C349" s="12">
        <v>32.486739735328577</v>
      </c>
      <c r="D349">
        <v>0.80200000000000005</v>
      </c>
      <c r="E349">
        <f t="shared" si="30"/>
        <v>0.8</v>
      </c>
      <c r="F349" s="69">
        <v>134</v>
      </c>
      <c r="I349" s="10"/>
      <c r="J349" s="12"/>
      <c r="K349" s="10"/>
      <c r="M349" s="68" t="s">
        <v>54</v>
      </c>
      <c r="N349" s="10"/>
      <c r="O349" s="10"/>
      <c r="P349">
        <v>457</v>
      </c>
      <c r="Q349" s="12">
        <v>6.2112122975692463</v>
      </c>
      <c r="R349">
        <v>0.84199999999999997</v>
      </c>
      <c r="S349">
        <f t="shared" si="32"/>
        <v>0.85000000000000009</v>
      </c>
      <c r="T349" s="69">
        <v>787</v>
      </c>
      <c r="W349" s="12"/>
      <c r="X349" s="12"/>
      <c r="AD349" s="10">
        <v>196</v>
      </c>
      <c r="AE349" s="12">
        <v>8.77673016883152</v>
      </c>
      <c r="AF349" s="10">
        <v>0.72099999999999997</v>
      </c>
      <c r="AG349">
        <f t="shared" si="33"/>
        <v>0.70000000000000007</v>
      </c>
      <c r="AH349" s="69">
        <v>77</v>
      </c>
      <c r="AI349" s="10"/>
      <c r="AJ349" s="10"/>
      <c r="AK349" s="10">
        <v>572</v>
      </c>
      <c r="AL349" s="12">
        <v>29.433181721278533</v>
      </c>
      <c r="AM349">
        <v>0.623</v>
      </c>
      <c r="AN349">
        <f t="shared" si="34"/>
        <v>0.60000000000000009</v>
      </c>
      <c r="AO349" s="69">
        <v>244</v>
      </c>
      <c r="AQ349" s="10"/>
    </row>
    <row r="350" spans="2:43" x14ac:dyDescent="0.3">
      <c r="B350" s="10">
        <v>793</v>
      </c>
      <c r="C350" s="12">
        <v>32.486739735328577</v>
      </c>
      <c r="D350">
        <v>0.67500000000000004</v>
      </c>
      <c r="E350">
        <f t="shared" si="30"/>
        <v>0.70000000000000007</v>
      </c>
      <c r="F350" s="69">
        <v>144</v>
      </c>
      <c r="I350" s="10"/>
      <c r="J350" s="12"/>
      <c r="K350" s="10"/>
      <c r="N350" s="10"/>
      <c r="O350" s="10"/>
      <c r="P350">
        <v>484</v>
      </c>
      <c r="Q350" s="12">
        <v>6.2009543016379274</v>
      </c>
      <c r="R350">
        <v>0.80500000000000005</v>
      </c>
      <c r="S350">
        <f t="shared" si="32"/>
        <v>0.8</v>
      </c>
      <c r="T350" s="69">
        <v>791</v>
      </c>
      <c r="W350" s="12"/>
      <c r="X350" s="12"/>
      <c r="AD350" s="10">
        <v>10</v>
      </c>
      <c r="AE350" s="12">
        <v>8.7622111677093422</v>
      </c>
      <c r="AF350" s="10">
        <v>0.54700000000000004</v>
      </c>
      <c r="AG350">
        <f t="shared" si="33"/>
        <v>0.55000000000000004</v>
      </c>
      <c r="AH350" s="69">
        <v>82</v>
      </c>
      <c r="AI350" s="10"/>
      <c r="AJ350" s="10"/>
      <c r="AK350" s="10">
        <v>739</v>
      </c>
      <c r="AL350" s="12">
        <v>29.39638887706711</v>
      </c>
      <c r="AM350">
        <v>0.751</v>
      </c>
      <c r="AN350">
        <f t="shared" si="34"/>
        <v>0.75</v>
      </c>
      <c r="AO350" s="69">
        <v>245</v>
      </c>
      <c r="AQ350" s="10"/>
    </row>
    <row r="351" spans="2:43" x14ac:dyDescent="0.3">
      <c r="B351" s="10">
        <v>450</v>
      </c>
      <c r="C351" s="12">
        <v>32.414152346088834</v>
      </c>
      <c r="D351">
        <v>0.83099999999999996</v>
      </c>
      <c r="E351">
        <f t="shared" si="30"/>
        <v>0.85000000000000009</v>
      </c>
      <c r="F351" s="69">
        <v>150</v>
      </c>
      <c r="I351" s="10"/>
      <c r="J351" s="12"/>
      <c r="K351" s="10"/>
      <c r="N351" s="10"/>
      <c r="O351" s="10"/>
      <c r="P351">
        <v>579</v>
      </c>
      <c r="Q351" s="12">
        <v>6.2009543016379274</v>
      </c>
      <c r="R351">
        <v>0.70499999999999996</v>
      </c>
      <c r="S351">
        <f t="shared" si="32"/>
        <v>0.70000000000000007</v>
      </c>
      <c r="T351" s="68">
        <v>0.75</v>
      </c>
      <c r="U351" s="1" t="s">
        <v>66</v>
      </c>
      <c r="W351" s="12"/>
      <c r="X351" s="12"/>
      <c r="AD351" s="10">
        <v>310</v>
      </c>
      <c r="AE351" s="12">
        <v>8.7258079726271038</v>
      </c>
      <c r="AF351" s="10">
        <v>0.76800000000000002</v>
      </c>
      <c r="AG351">
        <f t="shared" si="33"/>
        <v>0.75</v>
      </c>
      <c r="AH351" s="69">
        <v>102</v>
      </c>
      <c r="AI351" s="10"/>
      <c r="AJ351" s="10"/>
      <c r="AK351" s="10">
        <v>898</v>
      </c>
      <c r="AL351" s="12">
        <v>29.327006537807478</v>
      </c>
      <c r="AM351">
        <v>0.55600000000000005</v>
      </c>
      <c r="AN351">
        <f t="shared" si="34"/>
        <v>0.55000000000000004</v>
      </c>
      <c r="AO351" s="69">
        <v>247</v>
      </c>
      <c r="AQ351" s="10"/>
    </row>
    <row r="352" spans="2:43" x14ac:dyDescent="0.3">
      <c r="B352" s="10">
        <v>485</v>
      </c>
      <c r="C352" s="12">
        <v>32.122162552564482</v>
      </c>
      <c r="D352">
        <v>0.63200000000000001</v>
      </c>
      <c r="E352">
        <f t="shared" si="30"/>
        <v>0.65</v>
      </c>
      <c r="F352" s="69">
        <v>155</v>
      </c>
      <c r="I352" s="10"/>
      <c r="J352" s="12"/>
      <c r="K352" s="10"/>
      <c r="N352" s="10"/>
      <c r="O352" s="10"/>
      <c r="P352">
        <v>407</v>
      </c>
      <c r="Q352" s="12">
        <v>6.1700779887762653</v>
      </c>
      <c r="R352">
        <v>0.67400000000000004</v>
      </c>
      <c r="S352">
        <f t="shared" si="32"/>
        <v>0.65</v>
      </c>
      <c r="T352" s="69">
        <v>3</v>
      </c>
      <c r="U352">
        <f>COUNTA(T352:T467)</f>
        <v>116</v>
      </c>
      <c r="V352">
        <f>(U352/734)*100</f>
        <v>15.803814713896458</v>
      </c>
      <c r="W352" s="12"/>
      <c r="X352" s="12"/>
      <c r="AD352" s="10">
        <v>537</v>
      </c>
      <c r="AE352" s="12">
        <v>8.7258079726271038</v>
      </c>
      <c r="AF352" s="10">
        <v>0.67200000000000004</v>
      </c>
      <c r="AG352">
        <f t="shared" si="33"/>
        <v>0.65</v>
      </c>
      <c r="AH352" s="69">
        <v>114</v>
      </c>
      <c r="AI352" s="10"/>
      <c r="AJ352" s="10"/>
      <c r="AK352" s="10">
        <v>1029</v>
      </c>
      <c r="AL352" s="12">
        <v>29.327006537807478</v>
      </c>
      <c r="AM352">
        <v>0.57499999999999996</v>
      </c>
      <c r="AN352">
        <f t="shared" si="34"/>
        <v>0.60000000000000009</v>
      </c>
      <c r="AO352" s="69">
        <v>252</v>
      </c>
      <c r="AQ352" s="10"/>
    </row>
    <row r="353" spans="2:43" x14ac:dyDescent="0.3">
      <c r="B353" s="10">
        <v>325</v>
      </c>
      <c r="C353" s="12">
        <v>32.046762968876941</v>
      </c>
      <c r="D353">
        <v>0.64500000000000002</v>
      </c>
      <c r="E353">
        <f t="shared" si="30"/>
        <v>0.65</v>
      </c>
      <c r="F353" s="69">
        <v>157</v>
      </c>
      <c r="I353" s="10"/>
      <c r="J353" s="12"/>
      <c r="K353" s="10"/>
      <c r="N353" s="10"/>
      <c r="O353" s="10"/>
      <c r="P353">
        <v>613</v>
      </c>
      <c r="Q353" s="12">
        <v>6.1700779887762653</v>
      </c>
      <c r="R353">
        <v>0.68</v>
      </c>
      <c r="S353">
        <f t="shared" si="32"/>
        <v>0.70000000000000007</v>
      </c>
      <c r="T353" s="69">
        <v>7</v>
      </c>
      <c r="W353" s="12"/>
      <c r="X353" s="12"/>
      <c r="AD353" s="10">
        <v>158</v>
      </c>
      <c r="AE353" s="12">
        <v>8.7185090939156105</v>
      </c>
      <c r="AF353" s="10">
        <v>0.85799999999999998</v>
      </c>
      <c r="AG353">
        <f t="shared" si="33"/>
        <v>0.85000000000000009</v>
      </c>
      <c r="AH353" s="69">
        <v>122</v>
      </c>
      <c r="AI353" s="10"/>
      <c r="AJ353" s="10"/>
      <c r="AK353" s="10">
        <v>1143</v>
      </c>
      <c r="AL353" s="12">
        <v>29.327006537807478</v>
      </c>
      <c r="AM353">
        <v>0.85399999999999998</v>
      </c>
      <c r="AN353">
        <f t="shared" si="34"/>
        <v>0.85000000000000009</v>
      </c>
      <c r="AO353" s="69">
        <v>260</v>
      </c>
      <c r="AQ353" s="10"/>
    </row>
    <row r="354" spans="2:43" x14ac:dyDescent="0.3">
      <c r="B354" s="10">
        <v>612</v>
      </c>
      <c r="C354" s="12">
        <v>31.825493834924572</v>
      </c>
      <c r="D354">
        <v>0.745</v>
      </c>
      <c r="E354">
        <f t="shared" si="30"/>
        <v>0.75</v>
      </c>
      <c r="F354" s="69">
        <v>181</v>
      </c>
      <c r="I354" s="10"/>
      <c r="J354" s="12"/>
      <c r="K354" s="10"/>
      <c r="N354" s="10"/>
      <c r="O354" s="10"/>
      <c r="P354">
        <v>122</v>
      </c>
      <c r="Q354" s="12">
        <v>6.1494076526633306</v>
      </c>
      <c r="R354">
        <v>0.877</v>
      </c>
      <c r="S354">
        <f t="shared" si="32"/>
        <v>0.9</v>
      </c>
      <c r="T354" s="69">
        <v>10</v>
      </c>
      <c r="W354" s="12"/>
      <c r="X354" s="12"/>
      <c r="AD354" s="10">
        <v>278</v>
      </c>
      <c r="AE354" s="12">
        <v>8.7112040996762143</v>
      </c>
      <c r="AF354" s="10">
        <v>0.52100000000000002</v>
      </c>
      <c r="AG354">
        <f t="shared" si="33"/>
        <v>0.5</v>
      </c>
      <c r="AH354" s="69">
        <v>127</v>
      </c>
      <c r="AI354" s="10"/>
      <c r="AJ354" s="10"/>
      <c r="AK354" s="10">
        <v>1134</v>
      </c>
      <c r="AL354" s="12">
        <v>29.218266799126305</v>
      </c>
      <c r="AM354">
        <v>0.64900000000000002</v>
      </c>
      <c r="AN354">
        <f t="shared" si="34"/>
        <v>0.65</v>
      </c>
      <c r="AO354" s="69">
        <v>263</v>
      </c>
      <c r="AQ354" s="10"/>
    </row>
    <row r="355" spans="2:43" x14ac:dyDescent="0.3">
      <c r="B355" s="10">
        <v>497</v>
      </c>
      <c r="C355" s="12">
        <v>31.751394796469995</v>
      </c>
      <c r="D355">
        <v>0.66700000000000004</v>
      </c>
      <c r="E355">
        <f t="shared" si="30"/>
        <v>0.65</v>
      </c>
      <c r="F355" s="69">
        <v>185</v>
      </c>
      <c r="I355" s="10"/>
      <c r="J355" s="12"/>
      <c r="K355" s="10"/>
      <c r="N355" s="10"/>
      <c r="O355" s="10"/>
      <c r="P355">
        <v>736</v>
      </c>
      <c r="Q355" s="12">
        <v>6.1182712113156432</v>
      </c>
      <c r="R355">
        <v>0.374</v>
      </c>
      <c r="S355">
        <f t="shared" si="32"/>
        <v>0.35000000000000003</v>
      </c>
      <c r="T355" s="69">
        <v>19</v>
      </c>
      <c r="W355" s="12"/>
      <c r="X355" s="12"/>
      <c r="AD355" s="10">
        <v>232</v>
      </c>
      <c r="AE355" s="12">
        <v>8.7038929745110138</v>
      </c>
      <c r="AF355" s="10">
        <v>0.79500000000000004</v>
      </c>
      <c r="AG355">
        <f t="shared" si="33"/>
        <v>0.8</v>
      </c>
      <c r="AH355" s="69">
        <v>133</v>
      </c>
      <c r="AI355" s="10"/>
      <c r="AJ355" s="10"/>
      <c r="AK355" s="10">
        <v>733</v>
      </c>
      <c r="AL355" s="12">
        <v>29.183384510254296</v>
      </c>
      <c r="AM355">
        <v>0.51600000000000001</v>
      </c>
      <c r="AN355">
        <f t="shared" si="34"/>
        <v>0.5</v>
      </c>
      <c r="AO355" s="69">
        <v>273</v>
      </c>
      <c r="AQ355" s="10"/>
    </row>
    <row r="356" spans="2:43" x14ac:dyDescent="0.3">
      <c r="B356" s="10">
        <v>538</v>
      </c>
      <c r="C356" s="12">
        <v>31.751394796469995</v>
      </c>
      <c r="D356">
        <v>0.79100000000000004</v>
      </c>
      <c r="E356">
        <f t="shared" si="30"/>
        <v>0.8</v>
      </c>
      <c r="F356" s="69">
        <v>198</v>
      </c>
      <c r="I356" s="10"/>
      <c r="J356" s="12"/>
      <c r="K356" s="10"/>
      <c r="N356" s="10"/>
      <c r="O356" s="10"/>
      <c r="P356">
        <v>308</v>
      </c>
      <c r="Q356" s="12">
        <v>6.1078571251086311</v>
      </c>
      <c r="R356">
        <v>0.68300000000000005</v>
      </c>
      <c r="S356">
        <f t="shared" si="32"/>
        <v>0.70000000000000007</v>
      </c>
      <c r="T356" s="69">
        <v>31</v>
      </c>
      <c r="W356" s="12"/>
      <c r="X356" s="12"/>
      <c r="AD356" s="10">
        <v>1010</v>
      </c>
      <c r="AE356" s="12">
        <v>8.7038929745110138</v>
      </c>
      <c r="AF356" s="10">
        <v>0.67600000000000005</v>
      </c>
      <c r="AG356">
        <f t="shared" si="33"/>
        <v>0.70000000000000007</v>
      </c>
      <c r="AH356" s="69">
        <v>164</v>
      </c>
      <c r="AI356" s="10"/>
      <c r="AJ356" s="10"/>
      <c r="AK356" s="10">
        <v>1030</v>
      </c>
      <c r="AL356" s="12">
        <v>29.111307785390274</v>
      </c>
      <c r="AM356">
        <v>0.75900000000000001</v>
      </c>
      <c r="AN356">
        <f t="shared" si="34"/>
        <v>0.75</v>
      </c>
      <c r="AO356" s="69">
        <v>285</v>
      </c>
      <c r="AQ356" s="10"/>
    </row>
    <row r="357" spans="2:43" x14ac:dyDescent="0.3">
      <c r="B357" s="10">
        <v>89</v>
      </c>
      <c r="C357" s="12">
        <v>31.600660988906355</v>
      </c>
      <c r="D357">
        <v>0.39500000000000002</v>
      </c>
      <c r="E357">
        <f t="shared" si="30"/>
        <v>0.4</v>
      </c>
      <c r="F357" s="69">
        <v>206</v>
      </c>
      <c r="I357" s="10"/>
      <c r="J357" s="12"/>
      <c r="K357" s="10"/>
      <c r="N357" s="10"/>
      <c r="O357" s="10"/>
      <c r="P357">
        <v>685</v>
      </c>
      <c r="Q357" s="12">
        <v>6.0974252522082422</v>
      </c>
      <c r="R357">
        <v>0.62</v>
      </c>
      <c r="S357">
        <f t="shared" si="32"/>
        <v>0.60000000000000009</v>
      </c>
      <c r="T357" s="69">
        <v>34</v>
      </c>
      <c r="W357" s="12"/>
      <c r="X357" s="12"/>
      <c r="AD357" s="10">
        <v>400</v>
      </c>
      <c r="AE357" s="12">
        <v>8.6451813905755639</v>
      </c>
      <c r="AF357" s="10">
        <v>0.80800000000000005</v>
      </c>
      <c r="AG357">
        <f t="shared" si="33"/>
        <v>0.8</v>
      </c>
      <c r="AH357" s="69">
        <v>168</v>
      </c>
      <c r="AI357" s="10"/>
      <c r="AJ357" s="10"/>
      <c r="AK357" s="10">
        <v>53</v>
      </c>
      <c r="AL357" s="12">
        <v>29.076297180076903</v>
      </c>
      <c r="AM357">
        <v>0.73899999999999999</v>
      </c>
      <c r="AN357">
        <f t="shared" si="34"/>
        <v>0.75</v>
      </c>
      <c r="AO357" s="69">
        <v>290</v>
      </c>
      <c r="AQ357" s="10"/>
    </row>
    <row r="358" spans="2:43" x14ac:dyDescent="0.3">
      <c r="B358" s="10">
        <v>328</v>
      </c>
      <c r="C358" s="12">
        <v>31.526033505981498</v>
      </c>
      <c r="D358">
        <v>0.59399999999999997</v>
      </c>
      <c r="E358">
        <f t="shared" si="30"/>
        <v>0.60000000000000009</v>
      </c>
      <c r="F358" s="69">
        <v>209</v>
      </c>
      <c r="I358" s="10"/>
      <c r="J358" s="12"/>
      <c r="K358" s="10"/>
      <c r="N358" s="10"/>
      <c r="O358" s="10"/>
      <c r="P358">
        <v>68</v>
      </c>
      <c r="Q358" s="12">
        <v>6.0449958588818875</v>
      </c>
      <c r="R358">
        <v>0.72699999999999998</v>
      </c>
      <c r="S358">
        <f t="shared" si="32"/>
        <v>0.75</v>
      </c>
      <c r="T358" s="69">
        <v>37</v>
      </c>
      <c r="W358" s="12"/>
      <c r="X358" s="12"/>
      <c r="AD358" s="10">
        <v>370</v>
      </c>
      <c r="AE358" s="12">
        <v>8.6378143833657681</v>
      </c>
      <c r="AF358" s="10">
        <v>0.88400000000000001</v>
      </c>
      <c r="AG358">
        <f t="shared" si="33"/>
        <v>0.9</v>
      </c>
      <c r="AH358" s="69">
        <v>169</v>
      </c>
      <c r="AI358" s="10"/>
      <c r="AJ358" s="10"/>
      <c r="AK358" s="10">
        <v>897</v>
      </c>
      <c r="AL358" s="12">
        <v>28.858724611653752</v>
      </c>
      <c r="AM358">
        <v>0.63900000000000001</v>
      </c>
      <c r="AN358">
        <f t="shared" si="34"/>
        <v>0.65</v>
      </c>
      <c r="AO358" s="69">
        <v>297</v>
      </c>
      <c r="AQ358" s="10"/>
    </row>
    <row r="359" spans="2:43" x14ac:dyDescent="0.3">
      <c r="B359" s="10">
        <v>630</v>
      </c>
      <c r="C359" s="12">
        <v>31.526033505981498</v>
      </c>
      <c r="D359">
        <v>0.63600000000000001</v>
      </c>
      <c r="E359">
        <f t="shared" si="30"/>
        <v>0.65</v>
      </c>
      <c r="F359" s="69">
        <v>216</v>
      </c>
      <c r="I359" s="10"/>
      <c r="J359" s="12"/>
      <c r="K359" s="10"/>
      <c r="N359" s="10"/>
      <c r="O359" s="10"/>
      <c r="P359">
        <v>295</v>
      </c>
      <c r="Q359" s="12">
        <v>6.0238963325203505</v>
      </c>
      <c r="R359">
        <v>0.443</v>
      </c>
      <c r="S359">
        <f t="shared" si="32"/>
        <v>0.45</v>
      </c>
      <c r="T359" s="69">
        <v>42</v>
      </c>
      <c r="W359" s="12"/>
      <c r="X359" s="12"/>
      <c r="AD359" s="10">
        <v>741</v>
      </c>
      <c r="AE359" s="12">
        <v>8.6156755659704363</v>
      </c>
      <c r="AF359" s="10">
        <v>0.83599999999999997</v>
      </c>
      <c r="AG359">
        <f t="shared" si="33"/>
        <v>0.85000000000000009</v>
      </c>
      <c r="AH359" s="69">
        <v>174</v>
      </c>
      <c r="AI359" s="10"/>
      <c r="AJ359" s="10"/>
      <c r="AK359" s="10">
        <v>936</v>
      </c>
      <c r="AL359" s="12">
        <v>28.788046471897282</v>
      </c>
      <c r="AM359">
        <v>0.73899999999999999</v>
      </c>
      <c r="AN359">
        <f t="shared" si="34"/>
        <v>0.75</v>
      </c>
      <c r="AO359" s="69">
        <v>306</v>
      </c>
      <c r="AQ359" s="10"/>
    </row>
    <row r="360" spans="2:43" x14ac:dyDescent="0.3">
      <c r="B360" s="10">
        <v>1046</v>
      </c>
      <c r="C360" s="12">
        <v>31.526033505981498</v>
      </c>
      <c r="D360">
        <v>0.58199999999999996</v>
      </c>
      <c r="E360">
        <f t="shared" si="30"/>
        <v>0.60000000000000009</v>
      </c>
      <c r="F360" s="69">
        <v>227</v>
      </c>
      <c r="I360" s="10"/>
      <c r="J360" s="12"/>
      <c r="K360" s="10"/>
      <c r="N360" s="10"/>
      <c r="O360" s="10"/>
      <c r="P360">
        <v>385</v>
      </c>
      <c r="Q360" s="12">
        <v>6.0238963325203505</v>
      </c>
      <c r="R360">
        <v>0.70499999999999996</v>
      </c>
      <c r="S360">
        <f t="shared" si="32"/>
        <v>0.70000000000000007</v>
      </c>
      <c r="T360" s="69">
        <v>53</v>
      </c>
      <c r="W360" s="12"/>
      <c r="X360" s="12"/>
      <c r="AD360" s="10">
        <v>919</v>
      </c>
      <c r="AE360" s="12">
        <v>8.6008846957224669</v>
      </c>
      <c r="AF360" s="10">
        <v>0.69299999999999995</v>
      </c>
      <c r="AG360">
        <f t="shared" si="33"/>
        <v>0.70000000000000007</v>
      </c>
      <c r="AH360" s="69">
        <v>220</v>
      </c>
      <c r="AI360" s="10"/>
      <c r="AJ360" s="10"/>
      <c r="AK360" s="10">
        <v>544</v>
      </c>
      <c r="AL360" s="12">
        <v>28.750428039284348</v>
      </c>
      <c r="AM360">
        <v>0.82299999999999995</v>
      </c>
      <c r="AN360">
        <f t="shared" si="34"/>
        <v>0.8</v>
      </c>
      <c r="AO360" s="69">
        <v>320</v>
      </c>
      <c r="AQ360" s="10"/>
    </row>
    <row r="361" spans="2:43" x14ac:dyDescent="0.3">
      <c r="B361" s="10">
        <v>747</v>
      </c>
      <c r="C361" s="12">
        <v>31.451228947447316</v>
      </c>
      <c r="D361">
        <v>0.6</v>
      </c>
      <c r="E361">
        <f t="shared" si="30"/>
        <v>0.60000000000000009</v>
      </c>
      <c r="F361" s="69">
        <v>231</v>
      </c>
      <c r="I361" s="10"/>
      <c r="J361" s="12"/>
      <c r="K361" s="10"/>
      <c r="N361" s="10"/>
      <c r="O361" s="10"/>
      <c r="P361">
        <v>162</v>
      </c>
      <c r="Q361" s="12">
        <v>6.0133188066556569</v>
      </c>
      <c r="R361">
        <v>0.88300000000000001</v>
      </c>
      <c r="S361">
        <f t="shared" si="32"/>
        <v>0.9</v>
      </c>
      <c r="T361" s="69">
        <v>57</v>
      </c>
      <c r="W361" s="12"/>
      <c r="X361" s="12"/>
      <c r="AD361" s="10">
        <v>319</v>
      </c>
      <c r="AE361" s="12">
        <v>8.5934797139831218</v>
      </c>
      <c r="AF361" s="10">
        <v>0.36299999999999999</v>
      </c>
      <c r="AG361">
        <f t="shared" si="33"/>
        <v>0.35000000000000003</v>
      </c>
      <c r="AH361" s="69">
        <v>267</v>
      </c>
      <c r="AI361" s="10"/>
      <c r="AJ361" s="10"/>
      <c r="AK361" s="10">
        <v>852</v>
      </c>
      <c r="AL361" s="12">
        <v>28.714977436356996</v>
      </c>
      <c r="AM361">
        <v>0.69799999999999995</v>
      </c>
      <c r="AN361">
        <f t="shared" si="34"/>
        <v>0.70000000000000007</v>
      </c>
      <c r="AO361" s="69">
        <v>326</v>
      </c>
      <c r="AQ361" s="10"/>
    </row>
    <row r="362" spans="2:43" x14ac:dyDescent="0.3">
      <c r="B362" s="10">
        <v>1002</v>
      </c>
      <c r="C362" s="12">
        <v>31.301083522359217</v>
      </c>
      <c r="D362">
        <v>0.51100000000000001</v>
      </c>
      <c r="E362">
        <f t="shared" si="30"/>
        <v>0.5</v>
      </c>
      <c r="F362" s="69">
        <v>232</v>
      </c>
      <c r="I362" s="10"/>
      <c r="J362" s="12"/>
      <c r="K362" s="10"/>
      <c r="N362" s="10"/>
      <c r="O362" s="10"/>
      <c r="P362">
        <v>741</v>
      </c>
      <c r="Q362" s="12">
        <v>6.0027226419354989</v>
      </c>
      <c r="R362">
        <v>0.67300000000000004</v>
      </c>
      <c r="S362">
        <f t="shared" si="32"/>
        <v>0.65</v>
      </c>
      <c r="T362" s="69">
        <v>68</v>
      </c>
      <c r="W362" s="12"/>
      <c r="X362" s="12"/>
      <c r="AD362" s="10">
        <v>833</v>
      </c>
      <c r="AE362" s="12">
        <v>8.5786505748685453</v>
      </c>
      <c r="AF362" s="10">
        <v>0.72299999999999998</v>
      </c>
      <c r="AG362">
        <f t="shared" si="33"/>
        <v>0.70000000000000007</v>
      </c>
      <c r="AH362" s="69">
        <v>273</v>
      </c>
      <c r="AI362" s="10"/>
      <c r="AJ362" s="10"/>
      <c r="AK362" s="10">
        <v>629</v>
      </c>
      <c r="AL362" s="12">
        <v>28.677263152965654</v>
      </c>
      <c r="AM362">
        <v>0.57199999999999995</v>
      </c>
      <c r="AN362">
        <f t="shared" si="34"/>
        <v>0.55000000000000004</v>
      </c>
      <c r="AO362" s="69">
        <v>339</v>
      </c>
      <c r="AQ362" s="10"/>
    </row>
    <row r="363" spans="2:43" x14ac:dyDescent="0.3">
      <c r="B363" s="10">
        <v>1078</v>
      </c>
      <c r="C363" s="12">
        <v>31.225740077029204</v>
      </c>
      <c r="D363">
        <v>0.68799999999999994</v>
      </c>
      <c r="E363">
        <f t="shared" si="30"/>
        <v>0.70000000000000007</v>
      </c>
      <c r="F363" s="69">
        <v>243</v>
      </c>
      <c r="I363" s="10"/>
      <c r="J363" s="12"/>
      <c r="K363" s="10"/>
      <c r="N363" s="10"/>
      <c r="O363" s="10"/>
      <c r="P363">
        <v>327</v>
      </c>
      <c r="Q363" s="12">
        <v>5.9921077394796214</v>
      </c>
      <c r="R363">
        <v>0.86699999999999999</v>
      </c>
      <c r="S363">
        <f t="shared" si="32"/>
        <v>0.85000000000000009</v>
      </c>
      <c r="T363" s="69">
        <v>77</v>
      </c>
      <c r="W363" s="12"/>
      <c r="X363" s="12"/>
      <c r="AD363" s="10">
        <v>1006</v>
      </c>
      <c r="AE363" s="12">
        <v>8.5190758917798277</v>
      </c>
      <c r="AF363" s="10">
        <v>0.60299999999999998</v>
      </c>
      <c r="AG363">
        <f t="shared" si="33"/>
        <v>0.60000000000000009</v>
      </c>
      <c r="AH363" s="69">
        <v>279</v>
      </c>
      <c r="AI363" s="10"/>
      <c r="AJ363" s="10"/>
      <c r="AK363" s="10">
        <v>994</v>
      </c>
      <c r="AL363" s="12">
        <v>28.606136673820338</v>
      </c>
      <c r="AM363">
        <v>0.86399999999999999</v>
      </c>
      <c r="AN363">
        <f t="shared" si="34"/>
        <v>0.85000000000000009</v>
      </c>
      <c r="AO363" s="69">
        <v>343</v>
      </c>
      <c r="AQ363" s="10"/>
    </row>
    <row r="364" spans="2:43" x14ac:dyDescent="0.3">
      <c r="B364" s="10">
        <v>996</v>
      </c>
      <c r="C364" s="12">
        <v>31.148170621855051</v>
      </c>
      <c r="D364">
        <v>0.72499999999999998</v>
      </c>
      <c r="E364">
        <f t="shared" si="30"/>
        <v>0.75</v>
      </c>
      <c r="F364" s="69">
        <v>245</v>
      </c>
      <c r="I364" s="10"/>
      <c r="J364" s="12"/>
      <c r="K364" s="10"/>
      <c r="N364" s="10"/>
      <c r="O364" s="10"/>
      <c r="P364">
        <v>673</v>
      </c>
      <c r="Q364" s="12">
        <v>5.9921077394796214</v>
      </c>
      <c r="R364">
        <v>0.71899999999999997</v>
      </c>
      <c r="S364">
        <f t="shared" si="32"/>
        <v>0.70000000000000007</v>
      </c>
      <c r="T364" s="69">
        <v>107</v>
      </c>
      <c r="W364" s="12"/>
      <c r="X364" s="12"/>
      <c r="AD364" s="10">
        <v>824</v>
      </c>
      <c r="AE364" s="12">
        <v>8.4891317713892391</v>
      </c>
      <c r="AF364" s="10">
        <v>0.67</v>
      </c>
      <c r="AG364">
        <f t="shared" si="33"/>
        <v>0.65</v>
      </c>
      <c r="AH364" s="69">
        <v>289</v>
      </c>
      <c r="AI364" s="10"/>
      <c r="AJ364" s="10"/>
      <c r="AK364" s="10">
        <v>320</v>
      </c>
      <c r="AL364" s="12">
        <v>28.568278705151968</v>
      </c>
      <c r="AM364">
        <v>0.624</v>
      </c>
      <c r="AN364">
        <f t="shared" si="34"/>
        <v>0.60000000000000009</v>
      </c>
      <c r="AO364" s="69">
        <v>362</v>
      </c>
      <c r="AQ364" s="10"/>
    </row>
    <row r="365" spans="2:43" x14ac:dyDescent="0.3">
      <c r="B365" s="10">
        <v>1037</v>
      </c>
      <c r="C365" s="12">
        <v>31.148170621855051</v>
      </c>
      <c r="D365">
        <v>0.877</v>
      </c>
      <c r="E365">
        <f t="shared" si="30"/>
        <v>0.9</v>
      </c>
      <c r="F365" s="69">
        <v>253</v>
      </c>
      <c r="I365" s="10"/>
      <c r="J365" s="12"/>
      <c r="K365" s="10"/>
      <c r="N365" s="10"/>
      <c r="O365" s="10"/>
      <c r="P365">
        <v>422</v>
      </c>
      <c r="Q365" s="12">
        <v>5.9814739995303894</v>
      </c>
      <c r="R365">
        <v>0.85799999999999998</v>
      </c>
      <c r="S365">
        <f t="shared" si="32"/>
        <v>0.85000000000000009</v>
      </c>
      <c r="T365" s="69">
        <v>108</v>
      </c>
      <c r="W365" s="12"/>
      <c r="X365" s="12"/>
      <c r="AD365" s="10">
        <v>108</v>
      </c>
      <c r="AE365" s="12">
        <v>8.4590816531179165</v>
      </c>
      <c r="AF365" s="10">
        <v>0.57299999999999995</v>
      </c>
      <c r="AG365">
        <f t="shared" si="33"/>
        <v>0.55000000000000004</v>
      </c>
      <c r="AH365" s="69">
        <v>291</v>
      </c>
      <c r="AI365" s="10"/>
      <c r="AJ365" s="10"/>
      <c r="AK365" s="10">
        <v>652</v>
      </c>
      <c r="AL365" s="12">
        <v>28.568278705151968</v>
      </c>
      <c r="AM365">
        <v>0.53</v>
      </c>
      <c r="AN365">
        <f t="shared" si="34"/>
        <v>0.55000000000000004</v>
      </c>
      <c r="AO365" s="69">
        <v>363</v>
      </c>
      <c r="AQ365" s="10"/>
    </row>
    <row r="366" spans="2:43" x14ac:dyDescent="0.3">
      <c r="B366" s="10">
        <v>356</v>
      </c>
      <c r="C366" s="12">
        <v>31.072456400688278</v>
      </c>
      <c r="D366">
        <v>0.90900000000000003</v>
      </c>
      <c r="E366">
        <f t="shared" si="30"/>
        <v>0.9</v>
      </c>
      <c r="F366" s="69">
        <v>258</v>
      </c>
      <c r="I366" s="10"/>
      <c r="J366" s="12"/>
      <c r="K366" s="10"/>
      <c r="N366" s="10"/>
      <c r="O366" s="10"/>
      <c r="P366">
        <v>771</v>
      </c>
      <c r="Q366" s="12">
        <v>5.9601496036686061</v>
      </c>
      <c r="R366">
        <v>0.877</v>
      </c>
      <c r="S366">
        <f t="shared" si="32"/>
        <v>0.9</v>
      </c>
      <c r="T366" s="69">
        <v>120</v>
      </c>
      <c r="W366" s="12"/>
      <c r="X366" s="12"/>
      <c r="AD366" s="10">
        <v>675</v>
      </c>
      <c r="AE366" s="12">
        <v>8.3910754271341474</v>
      </c>
      <c r="AF366" s="10">
        <v>0.68700000000000006</v>
      </c>
      <c r="AG366">
        <f t="shared" si="33"/>
        <v>0.70000000000000007</v>
      </c>
      <c r="AH366" s="69">
        <v>338</v>
      </c>
      <c r="AI366" s="10"/>
      <c r="AJ366" s="10"/>
      <c r="AK366" s="10">
        <v>1021</v>
      </c>
      <c r="AL366" s="12">
        <v>28.568278705151968</v>
      </c>
      <c r="AM366">
        <v>0.66500000000000004</v>
      </c>
      <c r="AN366">
        <f t="shared" si="34"/>
        <v>0.65</v>
      </c>
      <c r="AO366" s="69">
        <v>369</v>
      </c>
      <c r="AQ366" s="10"/>
    </row>
    <row r="367" spans="2:43" x14ac:dyDescent="0.3">
      <c r="B367" s="10">
        <v>223</v>
      </c>
      <c r="C367" s="12">
        <v>30.996557235556885</v>
      </c>
      <c r="D367">
        <v>0.85</v>
      </c>
      <c r="E367">
        <f t="shared" si="30"/>
        <v>0.85000000000000009</v>
      </c>
      <c r="F367" s="69">
        <v>259</v>
      </c>
      <c r="I367" s="10"/>
      <c r="J367" s="12"/>
      <c r="K367" s="10"/>
      <c r="N367" s="10"/>
      <c r="O367" s="10"/>
      <c r="P367">
        <v>160</v>
      </c>
      <c r="Q367" s="12">
        <v>5.9494587437545556</v>
      </c>
      <c r="R367">
        <v>0.57399999999999995</v>
      </c>
      <c r="S367">
        <f t="shared" si="32"/>
        <v>0.55000000000000004</v>
      </c>
      <c r="T367" s="69">
        <v>135</v>
      </c>
      <c r="W367" s="12"/>
      <c r="X367" s="12"/>
      <c r="AD367" s="10">
        <v>383</v>
      </c>
      <c r="AE367" s="12">
        <v>8.3834851266869315</v>
      </c>
      <c r="AF367" s="10">
        <v>0.45200000000000001</v>
      </c>
      <c r="AG367">
        <f t="shared" si="33"/>
        <v>0.45</v>
      </c>
      <c r="AH367" s="69">
        <v>348</v>
      </c>
      <c r="AI367" s="10"/>
      <c r="AJ367" s="10"/>
      <c r="AK367" s="10">
        <v>263</v>
      </c>
      <c r="AL367" s="12">
        <v>28.458876899941728</v>
      </c>
      <c r="AM367">
        <v>0.61</v>
      </c>
      <c r="AN367">
        <f t="shared" si="34"/>
        <v>0.60000000000000009</v>
      </c>
      <c r="AO367" s="69">
        <v>370</v>
      </c>
      <c r="AQ367" s="10"/>
    </row>
    <row r="368" spans="2:43" x14ac:dyDescent="0.3">
      <c r="B368" s="10">
        <v>237</v>
      </c>
      <c r="C368" s="12">
        <v>30.767736372872697</v>
      </c>
      <c r="D368">
        <v>0.48</v>
      </c>
      <c r="E368">
        <f t="shared" si="30"/>
        <v>0.5</v>
      </c>
      <c r="F368" s="69">
        <v>267</v>
      </c>
      <c r="I368" s="10"/>
      <c r="J368" s="12"/>
      <c r="K368" s="10"/>
      <c r="N368" s="10"/>
      <c r="O368" s="10"/>
      <c r="P368">
        <v>628</v>
      </c>
      <c r="Q368" s="12">
        <v>5.9065018010446302</v>
      </c>
      <c r="R368">
        <v>0.76100000000000001</v>
      </c>
      <c r="S368">
        <f t="shared" si="32"/>
        <v>0.75</v>
      </c>
      <c r="T368" s="69">
        <v>142</v>
      </c>
      <c r="W368" s="12"/>
      <c r="X368" s="12"/>
      <c r="AD368" s="10">
        <v>1106</v>
      </c>
      <c r="AE368" s="12">
        <v>8.3758879478481241</v>
      </c>
      <c r="AF368" s="10">
        <v>0.79200000000000004</v>
      </c>
      <c r="AG368">
        <f t="shared" si="33"/>
        <v>0.8</v>
      </c>
      <c r="AH368" s="69">
        <v>355</v>
      </c>
      <c r="AI368" s="10"/>
      <c r="AJ368" s="10"/>
      <c r="AK368" s="10">
        <v>1131</v>
      </c>
      <c r="AL368" s="12">
        <v>28.310851160125598</v>
      </c>
      <c r="AM368">
        <v>0.63200000000000001</v>
      </c>
      <c r="AN368">
        <f t="shared" si="34"/>
        <v>0.65</v>
      </c>
      <c r="AO368" s="69">
        <v>378</v>
      </c>
      <c r="AQ368" s="10"/>
    </row>
    <row r="369" spans="2:43" x14ac:dyDescent="0.3">
      <c r="B369" s="10">
        <v>1038</v>
      </c>
      <c r="C369" s="12">
        <v>30.689009290633674</v>
      </c>
      <c r="D369">
        <v>0.82299999999999995</v>
      </c>
      <c r="E369">
        <f t="shared" si="30"/>
        <v>0.8</v>
      </c>
      <c r="F369" s="69">
        <v>270</v>
      </c>
      <c r="I369" s="10"/>
      <c r="J369" s="12"/>
      <c r="K369" s="10"/>
      <c r="N369" s="10"/>
      <c r="O369" s="10"/>
      <c r="P369">
        <v>108</v>
      </c>
      <c r="Q369" s="12">
        <v>5.8740779414579531</v>
      </c>
      <c r="R369">
        <v>0.72699999999999998</v>
      </c>
      <c r="S369">
        <f t="shared" si="32"/>
        <v>0.75</v>
      </c>
      <c r="T369" s="69">
        <v>161</v>
      </c>
      <c r="W369" s="12"/>
      <c r="X369" s="12"/>
      <c r="AD369" s="10">
        <v>1047</v>
      </c>
      <c r="AE369" s="12">
        <v>8.3454300726213866</v>
      </c>
      <c r="AF369" s="10">
        <v>0.84699999999999998</v>
      </c>
      <c r="AG369">
        <f t="shared" si="33"/>
        <v>0.85000000000000009</v>
      </c>
      <c r="AH369" s="69">
        <v>358</v>
      </c>
      <c r="AI369" s="10"/>
      <c r="AJ369" s="10"/>
      <c r="AK369" s="10">
        <v>192</v>
      </c>
      <c r="AL369" s="12">
        <v>28.238801795891277</v>
      </c>
      <c r="AM369">
        <v>0.52500000000000002</v>
      </c>
      <c r="AN369">
        <f t="shared" si="34"/>
        <v>0.55000000000000004</v>
      </c>
      <c r="AO369" s="69">
        <v>398</v>
      </c>
      <c r="AQ369" s="10"/>
    </row>
    <row r="370" spans="2:43" x14ac:dyDescent="0.3">
      <c r="B370" s="10">
        <v>435</v>
      </c>
      <c r="C370" s="12">
        <v>30.612159429303247</v>
      </c>
      <c r="D370">
        <v>0.73499999999999999</v>
      </c>
      <c r="E370">
        <f t="shared" si="30"/>
        <v>0.75</v>
      </c>
      <c r="F370" s="69">
        <v>282</v>
      </c>
      <c r="I370" s="10"/>
      <c r="J370" s="12"/>
      <c r="K370" s="10"/>
      <c r="N370" s="10"/>
      <c r="O370" s="10"/>
      <c r="P370">
        <v>726</v>
      </c>
      <c r="Q370" s="12">
        <v>5.8740779414579531</v>
      </c>
      <c r="R370">
        <v>0.89800000000000002</v>
      </c>
      <c r="S370">
        <f t="shared" si="32"/>
        <v>0.9</v>
      </c>
      <c r="T370" s="69">
        <v>166</v>
      </c>
      <c r="W370" s="12"/>
      <c r="X370" s="12"/>
      <c r="AD370" s="10">
        <v>963</v>
      </c>
      <c r="AE370" s="12">
        <v>8.3225135165761586</v>
      </c>
      <c r="AF370" s="10">
        <v>0.84499999999999997</v>
      </c>
      <c r="AG370">
        <f t="shared" si="33"/>
        <v>0.85000000000000009</v>
      </c>
      <c r="AH370" s="69">
        <v>406</v>
      </c>
      <c r="AI370" s="10"/>
      <c r="AJ370" s="10"/>
      <c r="AK370" s="10">
        <v>812</v>
      </c>
      <c r="AL370" s="12">
        <v>28.238801795891277</v>
      </c>
      <c r="AM370">
        <v>0.67</v>
      </c>
      <c r="AN370">
        <f t="shared" si="34"/>
        <v>0.65</v>
      </c>
      <c r="AO370" s="69">
        <v>402</v>
      </c>
      <c r="AQ370" s="10"/>
    </row>
    <row r="371" spans="2:43" x14ac:dyDescent="0.3">
      <c r="B371" s="10">
        <v>673</v>
      </c>
      <c r="C371" s="12">
        <v>30.612159429303247</v>
      </c>
      <c r="D371">
        <v>0.40200000000000002</v>
      </c>
      <c r="E371">
        <f t="shared" si="30"/>
        <v>0.4</v>
      </c>
      <c r="F371" s="69">
        <v>288</v>
      </c>
      <c r="I371" s="10"/>
      <c r="J371" s="12"/>
      <c r="K371" s="10"/>
      <c r="N371" s="10"/>
      <c r="O371" s="10"/>
      <c r="P371">
        <v>147</v>
      </c>
      <c r="Q371" s="12">
        <v>5.8632301428350386</v>
      </c>
      <c r="R371">
        <v>0.59899999999999998</v>
      </c>
      <c r="S371">
        <f t="shared" si="32"/>
        <v>0.60000000000000009</v>
      </c>
      <c r="T371" s="69">
        <v>169</v>
      </c>
      <c r="W371" s="12"/>
      <c r="X371" s="12"/>
      <c r="AD371" s="10">
        <v>309</v>
      </c>
      <c r="AE371" s="12">
        <v>8.268794564643521</v>
      </c>
      <c r="AF371" s="10">
        <v>0.58299999999999996</v>
      </c>
      <c r="AG371">
        <f t="shared" si="33"/>
        <v>0.60000000000000009</v>
      </c>
      <c r="AH371" s="69">
        <v>413</v>
      </c>
      <c r="AI371" s="10"/>
      <c r="AJ371" s="10"/>
      <c r="AK371" s="10">
        <v>1079</v>
      </c>
      <c r="AL371" s="12">
        <v>28.200450699263349</v>
      </c>
      <c r="AM371">
        <v>0.63500000000000001</v>
      </c>
      <c r="AN371">
        <f t="shared" si="34"/>
        <v>0.65</v>
      </c>
      <c r="AO371" s="69">
        <v>404</v>
      </c>
      <c r="AQ371" s="10"/>
    </row>
    <row r="372" spans="2:43" x14ac:dyDescent="0.3">
      <c r="B372" s="10">
        <v>411</v>
      </c>
      <c r="C372" s="12">
        <v>30.535116155167312</v>
      </c>
      <c r="D372">
        <v>0.67</v>
      </c>
      <c r="E372">
        <f t="shared" si="30"/>
        <v>0.65</v>
      </c>
      <c r="F372" s="69">
        <v>289</v>
      </c>
      <c r="I372" s="10"/>
      <c r="J372" s="12"/>
      <c r="K372" s="10"/>
      <c r="N372" s="10"/>
      <c r="O372" s="10"/>
      <c r="P372">
        <v>393</v>
      </c>
      <c r="Q372" s="12">
        <v>5.8632301428350386</v>
      </c>
      <c r="R372">
        <v>0.76900000000000002</v>
      </c>
      <c r="S372">
        <f t="shared" si="32"/>
        <v>0.75</v>
      </c>
      <c r="T372" s="69">
        <v>171</v>
      </c>
      <c r="W372" s="12"/>
      <c r="X372" s="12"/>
      <c r="AD372" s="10">
        <v>784</v>
      </c>
      <c r="AE372" s="12">
        <v>8.268794564643521</v>
      </c>
      <c r="AF372" s="10">
        <v>0.75</v>
      </c>
      <c r="AG372">
        <f t="shared" si="33"/>
        <v>0.75</v>
      </c>
      <c r="AH372" s="69">
        <v>426</v>
      </c>
      <c r="AI372" s="10"/>
      <c r="AJ372" s="10"/>
      <c r="AK372" s="10">
        <v>560</v>
      </c>
      <c r="AL372" s="12">
        <v>28.164307844681829</v>
      </c>
      <c r="AM372">
        <v>0.58499999999999996</v>
      </c>
      <c r="AN372">
        <f t="shared" si="34"/>
        <v>0.60000000000000009</v>
      </c>
      <c r="AO372" s="69">
        <v>410</v>
      </c>
      <c r="AQ372" s="10"/>
    </row>
    <row r="373" spans="2:43" x14ac:dyDescent="0.3">
      <c r="B373" s="10">
        <v>418</v>
      </c>
      <c r="C373" s="12">
        <v>30.535116155167312</v>
      </c>
      <c r="D373">
        <v>0.61899999999999999</v>
      </c>
      <c r="E373">
        <f t="shared" si="30"/>
        <v>0.60000000000000009</v>
      </c>
      <c r="F373" s="69">
        <v>303</v>
      </c>
      <c r="I373" s="10"/>
      <c r="J373" s="12"/>
      <c r="K373" s="10"/>
      <c r="N373" s="10"/>
      <c r="O373" s="10"/>
      <c r="P373">
        <v>6</v>
      </c>
      <c r="Q373" s="12">
        <v>5.8523622370266759</v>
      </c>
      <c r="R373" s="63">
        <v>0.82099999999999995</v>
      </c>
      <c r="S373">
        <f t="shared" si="32"/>
        <v>0.8</v>
      </c>
      <c r="T373" s="69">
        <v>173</v>
      </c>
      <c r="W373" s="12"/>
      <c r="X373" s="12"/>
      <c r="AD373" s="10">
        <v>988</v>
      </c>
      <c r="AE373" s="12">
        <v>8.268794564643521</v>
      </c>
      <c r="AF373" s="10">
        <v>0.755</v>
      </c>
      <c r="AG373">
        <f t="shared" si="33"/>
        <v>0.75</v>
      </c>
      <c r="AH373" s="69">
        <v>462</v>
      </c>
      <c r="AI373" s="10"/>
      <c r="AJ373" s="10"/>
      <c r="AK373" s="10">
        <v>339</v>
      </c>
      <c r="AL373" s="12">
        <v>28.053330686405211</v>
      </c>
      <c r="AM373">
        <v>0.62</v>
      </c>
      <c r="AN373">
        <f t="shared" si="34"/>
        <v>0.60000000000000009</v>
      </c>
      <c r="AO373" s="69">
        <v>421</v>
      </c>
      <c r="AQ373" s="10"/>
    </row>
    <row r="374" spans="2:43" x14ac:dyDescent="0.3">
      <c r="B374" s="10">
        <v>953</v>
      </c>
      <c r="C374" s="12">
        <v>30.535116155167312</v>
      </c>
      <c r="D374">
        <v>0.746</v>
      </c>
      <c r="E374">
        <f t="shared" si="30"/>
        <v>0.75</v>
      </c>
      <c r="F374" s="69">
        <v>325</v>
      </c>
      <c r="I374" s="10"/>
      <c r="J374" s="12"/>
      <c r="K374" s="10"/>
      <c r="N374" s="10"/>
      <c r="O374" s="10"/>
      <c r="P374">
        <v>167</v>
      </c>
      <c r="Q374" s="12">
        <v>5.8414741118062281</v>
      </c>
      <c r="R374">
        <v>0.84199999999999997</v>
      </c>
      <c r="S374">
        <f t="shared" si="32"/>
        <v>0.85000000000000009</v>
      </c>
      <c r="T374" s="69">
        <v>174</v>
      </c>
      <c r="W374" s="12"/>
      <c r="X374" s="12"/>
      <c r="AD374" s="10">
        <v>555</v>
      </c>
      <c r="AE374" s="12">
        <v>8.2610919131676965</v>
      </c>
      <c r="AF374" s="10">
        <v>0.505</v>
      </c>
      <c r="AG374">
        <f t="shared" si="33"/>
        <v>0.5</v>
      </c>
      <c r="AH374" s="69">
        <v>463</v>
      </c>
      <c r="AI374" s="10"/>
      <c r="AJ374" s="10"/>
      <c r="AK374" s="10">
        <v>833</v>
      </c>
      <c r="AL374" s="12">
        <v>27.978342912030691</v>
      </c>
      <c r="AM374">
        <v>0.58599999999999997</v>
      </c>
      <c r="AN374">
        <f t="shared" si="34"/>
        <v>0.60000000000000009</v>
      </c>
      <c r="AO374" s="69">
        <v>425</v>
      </c>
      <c r="AQ374" s="10"/>
    </row>
    <row r="375" spans="2:43" x14ac:dyDescent="0.3">
      <c r="B375" s="10">
        <v>224</v>
      </c>
      <c r="C375" s="12">
        <v>30.457878000511453</v>
      </c>
      <c r="D375">
        <v>0.60199999999999998</v>
      </c>
      <c r="E375">
        <f t="shared" si="30"/>
        <v>0.60000000000000009</v>
      </c>
      <c r="F375" s="69">
        <v>337</v>
      </c>
      <c r="I375" s="10"/>
      <c r="J375" s="12"/>
      <c r="K375" s="10"/>
      <c r="N375" s="10"/>
      <c r="O375" s="10"/>
      <c r="P375">
        <v>311</v>
      </c>
      <c r="Q375" s="12">
        <v>5.7867261924627797</v>
      </c>
      <c r="R375">
        <v>0.63500000000000001</v>
      </c>
      <c r="S375">
        <f t="shared" si="32"/>
        <v>0.65</v>
      </c>
      <c r="T375" s="69">
        <v>184</v>
      </c>
      <c r="W375" s="12"/>
      <c r="X375" s="12"/>
      <c r="AD375" s="10">
        <v>867</v>
      </c>
      <c r="AE375" s="12">
        <v>8.2456650240509841</v>
      </c>
      <c r="AF375" s="10">
        <v>0.48</v>
      </c>
      <c r="AG375">
        <f t="shared" si="33"/>
        <v>0.5</v>
      </c>
      <c r="AH375" s="69">
        <v>468</v>
      </c>
      <c r="AI375" s="10"/>
      <c r="AJ375" s="10"/>
      <c r="AK375" s="10">
        <v>626</v>
      </c>
      <c r="AL375" s="12">
        <v>27.941912762579474</v>
      </c>
      <c r="AM375">
        <v>0.61</v>
      </c>
      <c r="AN375">
        <f t="shared" si="34"/>
        <v>0.60000000000000009</v>
      </c>
      <c r="AO375" s="69">
        <v>431</v>
      </c>
      <c r="AQ375" s="10"/>
    </row>
    <row r="376" spans="2:43" x14ac:dyDescent="0.3">
      <c r="B376" s="10">
        <v>965</v>
      </c>
      <c r="C376" s="12">
        <v>30.457878000511453</v>
      </c>
      <c r="D376">
        <v>0.53</v>
      </c>
      <c r="E376">
        <f t="shared" si="30"/>
        <v>0.55000000000000004</v>
      </c>
      <c r="F376" s="69">
        <v>375</v>
      </c>
      <c r="I376" s="10"/>
      <c r="J376" s="12"/>
      <c r="K376" s="10"/>
      <c r="N376" s="10"/>
      <c r="O376" s="10"/>
      <c r="P376">
        <v>619</v>
      </c>
      <c r="Q376" s="12">
        <v>5.7646814411195129</v>
      </c>
      <c r="R376">
        <v>0.73199999999999998</v>
      </c>
      <c r="S376">
        <f t="shared" si="32"/>
        <v>0.75</v>
      </c>
      <c r="T376" s="69">
        <v>189</v>
      </c>
      <c r="W376" s="12"/>
      <c r="X376" s="12"/>
      <c r="AD376" s="10">
        <v>708</v>
      </c>
      <c r="AE376" s="12">
        <v>8.2069709343027473</v>
      </c>
      <c r="AF376" s="10">
        <v>0.61399999999999999</v>
      </c>
      <c r="AG376">
        <f t="shared" si="33"/>
        <v>0.60000000000000009</v>
      </c>
      <c r="AH376" s="69">
        <v>471</v>
      </c>
      <c r="AI376" s="10"/>
      <c r="AJ376" s="10"/>
      <c r="AK376" s="10">
        <v>710</v>
      </c>
      <c r="AL376" s="12">
        <v>27.941912762579474</v>
      </c>
      <c r="AM376">
        <v>0.41499999999999998</v>
      </c>
      <c r="AN376">
        <f t="shared" si="34"/>
        <v>0.4</v>
      </c>
      <c r="AO376" s="69">
        <v>442</v>
      </c>
      <c r="AQ376" s="10"/>
    </row>
    <row r="377" spans="2:43" x14ac:dyDescent="0.3">
      <c r="B377" s="10">
        <v>1091</v>
      </c>
      <c r="C377" s="12">
        <v>30.457878000511453</v>
      </c>
      <c r="D377">
        <v>0.63900000000000001</v>
      </c>
      <c r="E377">
        <f t="shared" si="30"/>
        <v>0.65</v>
      </c>
      <c r="F377" s="69">
        <v>390</v>
      </c>
      <c r="I377" s="10"/>
      <c r="J377" s="12"/>
      <c r="K377" s="10"/>
      <c r="N377" s="10"/>
      <c r="O377" s="10"/>
      <c r="P377">
        <v>608</v>
      </c>
      <c r="Q377" s="12">
        <v>5.7536273917515919</v>
      </c>
      <c r="R377">
        <v>0.53400000000000003</v>
      </c>
      <c r="S377">
        <f t="shared" si="32"/>
        <v>0.55000000000000004</v>
      </c>
      <c r="T377" s="69">
        <v>196</v>
      </c>
      <c r="W377" s="12"/>
      <c r="X377" s="12"/>
      <c r="AD377" s="10">
        <v>329</v>
      </c>
      <c r="AE377" s="12">
        <v>8.1602958395911731</v>
      </c>
      <c r="AF377" s="10">
        <v>0.68400000000000005</v>
      </c>
      <c r="AG377">
        <f t="shared" si="33"/>
        <v>0.70000000000000007</v>
      </c>
      <c r="AH377" s="69">
        <v>492</v>
      </c>
      <c r="AI377" s="10"/>
      <c r="AJ377" s="10"/>
      <c r="AK377" s="10">
        <v>1087</v>
      </c>
      <c r="AL377" s="12">
        <v>27.827761158740849</v>
      </c>
      <c r="AM377">
        <v>0.66100000000000003</v>
      </c>
      <c r="AN377">
        <f t="shared" si="34"/>
        <v>0.65</v>
      </c>
      <c r="AO377" s="69">
        <v>451</v>
      </c>
      <c r="AQ377" s="10"/>
    </row>
    <row r="378" spans="2:43" x14ac:dyDescent="0.3">
      <c r="B378" s="10">
        <v>357</v>
      </c>
      <c r="C378" s="12">
        <v>30.38044347896389</v>
      </c>
      <c r="D378">
        <v>0.86899999999999999</v>
      </c>
      <c r="E378">
        <f t="shared" si="30"/>
        <v>0.85000000000000009</v>
      </c>
      <c r="F378" s="69">
        <v>411</v>
      </c>
      <c r="I378" s="10"/>
      <c r="J378" s="12"/>
      <c r="K378" s="10"/>
      <c r="N378" s="10"/>
      <c r="O378" s="10"/>
      <c r="P378">
        <v>452</v>
      </c>
      <c r="Q378" s="12">
        <v>5.742552064077497</v>
      </c>
      <c r="R378">
        <v>0.53400000000000003</v>
      </c>
      <c r="S378">
        <f t="shared" si="32"/>
        <v>0.55000000000000004</v>
      </c>
      <c r="T378" s="69">
        <v>201</v>
      </c>
      <c r="W378" s="12"/>
      <c r="X378" s="12"/>
      <c r="AD378" s="10">
        <v>325</v>
      </c>
      <c r="AE378" s="12">
        <v>8.1055018665308065</v>
      </c>
      <c r="AF378" s="10">
        <v>0.57999999999999996</v>
      </c>
      <c r="AG378">
        <f t="shared" si="33"/>
        <v>0.60000000000000009</v>
      </c>
      <c r="AH378" s="69">
        <v>533</v>
      </c>
      <c r="AI378" s="10"/>
      <c r="AJ378" s="10"/>
      <c r="AK378" s="10">
        <v>932</v>
      </c>
      <c r="AL378" s="12">
        <v>27.791133619130218</v>
      </c>
      <c r="AM378">
        <v>0.67900000000000005</v>
      </c>
      <c r="AN378">
        <f t="shared" si="34"/>
        <v>0.70000000000000007</v>
      </c>
      <c r="AO378" s="69">
        <v>470</v>
      </c>
      <c r="AQ378" s="10"/>
    </row>
    <row r="379" spans="2:43" x14ac:dyDescent="0.3">
      <c r="B379" s="10">
        <v>609</v>
      </c>
      <c r="C379" s="12">
        <v>30.300710151884658</v>
      </c>
      <c r="D379">
        <v>0.66</v>
      </c>
      <c r="E379">
        <f t="shared" si="30"/>
        <v>0.65</v>
      </c>
      <c r="F379" s="69">
        <v>433</v>
      </c>
      <c r="I379" s="10"/>
      <c r="J379" s="12"/>
      <c r="K379" s="10"/>
      <c r="N379" s="10"/>
      <c r="O379" s="10"/>
      <c r="P379">
        <v>47</v>
      </c>
      <c r="Q379" s="12">
        <v>5.6980354852130084</v>
      </c>
      <c r="R379">
        <v>0.68400000000000005</v>
      </c>
      <c r="S379">
        <f t="shared" si="32"/>
        <v>0.70000000000000007</v>
      </c>
      <c r="T379" s="69">
        <v>214</v>
      </c>
      <c r="W379" s="12"/>
      <c r="X379" s="12"/>
      <c r="AD379" s="10">
        <v>220</v>
      </c>
      <c r="AE379" s="12">
        <v>8.0819050133563106</v>
      </c>
      <c r="AF379" s="10">
        <v>0.66800000000000004</v>
      </c>
      <c r="AG379">
        <f t="shared" si="33"/>
        <v>0.65</v>
      </c>
      <c r="AH379" s="69">
        <v>537</v>
      </c>
      <c r="AI379" s="10"/>
      <c r="AJ379" s="10"/>
      <c r="AK379" s="10">
        <v>56</v>
      </c>
      <c r="AL379" s="12">
        <v>27.715436445034086</v>
      </c>
      <c r="AM379">
        <v>0.33300000000000002</v>
      </c>
      <c r="AN379">
        <f t="shared" si="34"/>
        <v>0.35000000000000003</v>
      </c>
      <c r="AO379" s="69">
        <v>478</v>
      </c>
      <c r="AQ379" s="10"/>
    </row>
    <row r="380" spans="2:43" x14ac:dyDescent="0.3">
      <c r="B380" s="10">
        <v>118</v>
      </c>
      <c r="C380" s="12">
        <v>30.222872950681008</v>
      </c>
      <c r="D380">
        <v>0.89100000000000001</v>
      </c>
      <c r="E380">
        <f t="shared" si="30"/>
        <v>0.9</v>
      </c>
      <c r="F380" s="69">
        <v>434</v>
      </c>
      <c r="I380" s="10"/>
      <c r="J380" s="12"/>
      <c r="K380" s="10"/>
      <c r="N380" s="10"/>
      <c r="O380" s="10"/>
      <c r="P380">
        <v>441</v>
      </c>
      <c r="Q380" s="12">
        <v>5.6756462611582501</v>
      </c>
      <c r="R380">
        <v>0.68</v>
      </c>
      <c r="S380">
        <f t="shared" si="32"/>
        <v>0.70000000000000007</v>
      </c>
      <c r="T380" s="69">
        <v>216</v>
      </c>
      <c r="W380" s="12"/>
      <c r="X380" s="12"/>
      <c r="AD380" s="10">
        <v>624</v>
      </c>
      <c r="AE380" s="12">
        <v>8.0740240704645121</v>
      </c>
      <c r="AF380" s="10">
        <v>0.626</v>
      </c>
      <c r="AG380">
        <f t="shared" si="33"/>
        <v>0.65</v>
      </c>
      <c r="AH380" s="69">
        <v>540</v>
      </c>
      <c r="AI380" s="10"/>
      <c r="AJ380" s="10"/>
      <c r="AK380" s="10">
        <v>693</v>
      </c>
      <c r="AL380" s="12">
        <v>27.715436445034086</v>
      </c>
      <c r="AM380">
        <v>0.57399999999999995</v>
      </c>
      <c r="AN380">
        <f t="shared" si="34"/>
        <v>0.55000000000000004</v>
      </c>
      <c r="AO380" s="69">
        <v>482</v>
      </c>
      <c r="AQ380" s="10"/>
    </row>
    <row r="381" spans="2:43" x14ac:dyDescent="0.3">
      <c r="B381" s="10">
        <v>437</v>
      </c>
      <c r="C381" s="12">
        <v>30.222872950681008</v>
      </c>
      <c r="D381">
        <v>0.80900000000000005</v>
      </c>
      <c r="E381">
        <f t="shared" si="30"/>
        <v>0.8</v>
      </c>
      <c r="F381" s="69">
        <v>458</v>
      </c>
      <c r="I381" s="10"/>
      <c r="J381" s="12"/>
      <c r="K381" s="10"/>
      <c r="N381" s="10"/>
      <c r="O381" s="10"/>
      <c r="P381">
        <v>294</v>
      </c>
      <c r="Q381" s="12">
        <v>5.6531683658681695</v>
      </c>
      <c r="R381">
        <v>0.748</v>
      </c>
      <c r="S381">
        <f t="shared" si="32"/>
        <v>0.75</v>
      </c>
      <c r="T381" s="69">
        <v>256</v>
      </c>
      <c r="W381" s="12"/>
      <c r="X381" s="12"/>
      <c r="AD381" s="10">
        <v>111</v>
      </c>
      <c r="AE381" s="12">
        <v>8.0345034020823434</v>
      </c>
      <c r="AF381" s="10">
        <v>0.68899999999999995</v>
      </c>
      <c r="AG381">
        <f t="shared" si="33"/>
        <v>0.70000000000000007</v>
      </c>
      <c r="AH381" s="69">
        <v>569</v>
      </c>
      <c r="AI381" s="10"/>
      <c r="AJ381" s="10"/>
      <c r="AK381" s="10">
        <v>961</v>
      </c>
      <c r="AL381" s="12">
        <v>27.678660265033557</v>
      </c>
      <c r="AM381">
        <v>0.80900000000000005</v>
      </c>
      <c r="AN381">
        <f t="shared" si="34"/>
        <v>0.8</v>
      </c>
      <c r="AO381" s="69">
        <v>504</v>
      </c>
      <c r="AQ381" s="10"/>
    </row>
    <row r="382" spans="2:43" x14ac:dyDescent="0.3">
      <c r="B382" s="10">
        <v>944</v>
      </c>
      <c r="C382" s="12">
        <v>30.222872950681008</v>
      </c>
      <c r="D382">
        <v>0.47199999999999998</v>
      </c>
      <c r="E382">
        <f t="shared" si="30"/>
        <v>0.45</v>
      </c>
      <c r="F382" s="69">
        <v>477</v>
      </c>
      <c r="I382" s="10"/>
      <c r="J382" s="12"/>
      <c r="K382" s="10"/>
      <c r="N382" s="10"/>
      <c r="O382" s="10"/>
      <c r="P382">
        <v>776</v>
      </c>
      <c r="Q382" s="12">
        <v>5.6531683658681695</v>
      </c>
      <c r="R382">
        <v>0.82499999999999996</v>
      </c>
      <c r="S382">
        <f t="shared" si="32"/>
        <v>0.85000000000000009</v>
      </c>
      <c r="T382" s="69">
        <v>259</v>
      </c>
      <c r="W382" s="12"/>
      <c r="X382" s="12"/>
      <c r="AD382" s="10">
        <v>915</v>
      </c>
      <c r="AE382" s="12">
        <v>8.0265759177621465</v>
      </c>
      <c r="AF382" s="10">
        <v>0.69099999999999995</v>
      </c>
      <c r="AG382">
        <f t="shared" si="33"/>
        <v>0.70000000000000007</v>
      </c>
      <c r="AH382" s="69">
        <v>579</v>
      </c>
      <c r="AI382" s="10"/>
      <c r="AJ382" s="10"/>
      <c r="AK382" s="10">
        <v>950</v>
      </c>
      <c r="AL382" s="12">
        <v>27.60265464714438</v>
      </c>
      <c r="AM382">
        <v>0.83299999999999996</v>
      </c>
      <c r="AN382">
        <f t="shared" si="34"/>
        <v>0.85000000000000009</v>
      </c>
      <c r="AO382" s="69">
        <v>509</v>
      </c>
      <c r="AQ382" s="10"/>
    </row>
    <row r="383" spans="2:43" x14ac:dyDescent="0.3">
      <c r="B383" s="10">
        <v>1008</v>
      </c>
      <c r="C383" s="12">
        <v>30.14483476613341</v>
      </c>
      <c r="D383">
        <v>0.59699999999999998</v>
      </c>
      <c r="E383">
        <f t="shared" si="30"/>
        <v>0.60000000000000009</v>
      </c>
      <c r="F383" s="69">
        <v>484</v>
      </c>
      <c r="I383" s="10"/>
      <c r="J383" s="12"/>
      <c r="K383" s="10"/>
      <c r="N383" s="10"/>
      <c r="O383" s="10"/>
      <c r="P383">
        <v>190</v>
      </c>
      <c r="Q383" s="12">
        <v>5.6306007373907763</v>
      </c>
      <c r="R383">
        <v>0.63</v>
      </c>
      <c r="S383">
        <f t="shared" si="32"/>
        <v>0.65</v>
      </c>
      <c r="T383" s="69">
        <v>262</v>
      </c>
      <c r="W383" s="12"/>
      <c r="X383" s="12"/>
      <c r="AD383" s="10">
        <v>478</v>
      </c>
      <c r="AE383" s="12">
        <v>8.0027463473596789</v>
      </c>
      <c r="AF383" s="10">
        <v>0.52500000000000002</v>
      </c>
      <c r="AG383">
        <f t="shared" si="33"/>
        <v>0.55000000000000004</v>
      </c>
      <c r="AH383" s="69">
        <v>615</v>
      </c>
      <c r="AI383" s="10"/>
      <c r="AJ383" s="10"/>
      <c r="AK383" s="10">
        <v>1115</v>
      </c>
      <c r="AL383" s="12">
        <v>27.60265464714438</v>
      </c>
      <c r="AM383">
        <v>0.77500000000000002</v>
      </c>
      <c r="AN383">
        <f t="shared" si="34"/>
        <v>0.8</v>
      </c>
      <c r="AO383" s="69">
        <v>514</v>
      </c>
      <c r="AQ383" s="10"/>
    </row>
    <row r="384" spans="2:43" x14ac:dyDescent="0.3">
      <c r="B384" s="10">
        <v>745</v>
      </c>
      <c r="C384" s="12">
        <v>30.066594033278285</v>
      </c>
      <c r="D384">
        <v>0.72299999999999998</v>
      </c>
      <c r="E384">
        <f t="shared" si="30"/>
        <v>0.70000000000000007</v>
      </c>
      <c r="F384" s="69">
        <v>485</v>
      </c>
      <c r="I384" s="10"/>
      <c r="J384" s="12"/>
      <c r="K384" s="10"/>
      <c r="N384" s="10"/>
      <c r="O384" s="10"/>
      <c r="P384">
        <v>292</v>
      </c>
      <c r="Q384" s="12">
        <v>5.6306007373907763</v>
      </c>
      <c r="R384">
        <v>0.61599999999999999</v>
      </c>
      <c r="S384">
        <f t="shared" si="32"/>
        <v>0.60000000000000009</v>
      </c>
      <c r="T384" s="69">
        <v>276</v>
      </c>
      <c r="W384" s="12"/>
      <c r="X384" s="12"/>
      <c r="AD384" s="10">
        <v>903</v>
      </c>
      <c r="AE384" s="12">
        <v>8.0027463473596789</v>
      </c>
      <c r="AF384" s="10">
        <v>0.55000000000000004</v>
      </c>
      <c r="AG384">
        <f t="shared" si="33"/>
        <v>0.55000000000000004</v>
      </c>
      <c r="AH384" s="69">
        <v>621</v>
      </c>
      <c r="AI384" s="10"/>
      <c r="AJ384" s="10"/>
      <c r="AK384" s="10">
        <v>371</v>
      </c>
      <c r="AL384" s="12">
        <v>27.565728002321016</v>
      </c>
      <c r="AM384">
        <v>0.82299999999999995</v>
      </c>
      <c r="AN384">
        <f t="shared" si="34"/>
        <v>0.8</v>
      </c>
      <c r="AO384" s="69">
        <v>519</v>
      </c>
      <c r="AQ384" s="10"/>
    </row>
    <row r="385" spans="2:43" x14ac:dyDescent="0.3">
      <c r="B385" s="10">
        <v>430</v>
      </c>
      <c r="C385" s="12">
        <v>29.988149166736605</v>
      </c>
      <c r="D385">
        <v>0.747</v>
      </c>
      <c r="E385">
        <f t="shared" si="30"/>
        <v>0.75</v>
      </c>
      <c r="F385" s="69">
        <v>492</v>
      </c>
      <c r="I385" s="10"/>
      <c r="J385" s="12"/>
      <c r="K385" s="10"/>
      <c r="N385" s="10"/>
      <c r="O385" s="10"/>
      <c r="P385">
        <v>713</v>
      </c>
      <c r="Q385" s="12">
        <v>5.5851919256200571</v>
      </c>
      <c r="R385">
        <v>0.52100000000000002</v>
      </c>
      <c r="S385">
        <f t="shared" si="32"/>
        <v>0.5</v>
      </c>
      <c r="T385" s="69">
        <v>288</v>
      </c>
      <c r="W385" s="12"/>
      <c r="X385" s="12"/>
      <c r="AD385" s="10">
        <v>77</v>
      </c>
      <c r="AE385" s="12">
        <v>7.994787373389312</v>
      </c>
      <c r="AF385" s="10">
        <v>0.66</v>
      </c>
      <c r="AG385">
        <f t="shared" si="33"/>
        <v>0.65</v>
      </c>
      <c r="AH385" s="69">
        <v>624</v>
      </c>
      <c r="AI385" s="10"/>
      <c r="AJ385" s="10"/>
      <c r="AK385" s="10">
        <v>1162</v>
      </c>
      <c r="AL385" s="12">
        <v>27.565728002321016</v>
      </c>
      <c r="AM385">
        <v>0.76</v>
      </c>
      <c r="AN385">
        <f t="shared" si="34"/>
        <v>0.75</v>
      </c>
      <c r="AO385" s="69">
        <v>548</v>
      </c>
      <c r="AQ385" s="10"/>
    </row>
    <row r="386" spans="2:43" x14ac:dyDescent="0.3">
      <c r="B386" s="10">
        <v>153</v>
      </c>
      <c r="C386" s="12">
        <v>29.909498560339077</v>
      </c>
      <c r="D386">
        <v>0.624</v>
      </c>
      <c r="E386">
        <f t="shared" si="30"/>
        <v>0.60000000000000009</v>
      </c>
      <c r="F386" s="69">
        <v>497</v>
      </c>
      <c r="I386" s="10"/>
      <c r="J386" s="12"/>
      <c r="K386" s="10"/>
      <c r="N386" s="10"/>
      <c r="O386" s="10"/>
      <c r="P386">
        <v>184</v>
      </c>
      <c r="Q386" s="12">
        <v>5.5508915484443522</v>
      </c>
      <c r="R386">
        <v>0.74</v>
      </c>
      <c r="S386">
        <f t="shared" si="32"/>
        <v>0.75</v>
      </c>
      <c r="T386" s="69">
        <v>294</v>
      </c>
      <c r="W386" s="12"/>
      <c r="X386" s="12"/>
      <c r="AD386" s="10">
        <v>74</v>
      </c>
      <c r="AE386" s="12">
        <v>7.9708627690034044</v>
      </c>
      <c r="AF386" s="10">
        <v>0.68600000000000005</v>
      </c>
      <c r="AG386">
        <f t="shared" si="33"/>
        <v>0.70000000000000007</v>
      </c>
      <c r="AH386" s="69">
        <v>627</v>
      </c>
      <c r="AI386" s="10"/>
      <c r="AJ386" s="10"/>
      <c r="AK386" s="10">
        <v>1052</v>
      </c>
      <c r="AL386" s="12">
        <v>27.526439164408735</v>
      </c>
      <c r="AM386">
        <v>0.46700000000000003</v>
      </c>
      <c r="AN386">
        <f t="shared" si="34"/>
        <v>0.45</v>
      </c>
      <c r="AO386" s="69">
        <v>549</v>
      </c>
      <c r="AQ386" s="10"/>
    </row>
    <row r="387" spans="2:43" x14ac:dyDescent="0.3">
      <c r="B387" s="10">
        <v>368</v>
      </c>
      <c r="C387" s="12">
        <v>29.909498560339077</v>
      </c>
      <c r="D387">
        <v>0.81599999999999995</v>
      </c>
      <c r="E387">
        <f t="shared" si="30"/>
        <v>0.8</v>
      </c>
      <c r="F387" s="69">
        <v>510</v>
      </c>
      <c r="I387" s="10"/>
      <c r="J387" s="12"/>
      <c r="K387" s="10"/>
      <c r="N387" s="10"/>
      <c r="O387" s="10"/>
      <c r="P387">
        <v>375</v>
      </c>
      <c r="Q387" s="12">
        <v>5.5508915484443522</v>
      </c>
      <c r="R387">
        <v>0.70599999999999996</v>
      </c>
      <c r="S387">
        <f t="shared" si="32"/>
        <v>0.70000000000000007</v>
      </c>
      <c r="T387" s="69">
        <v>296</v>
      </c>
      <c r="W387" s="12"/>
      <c r="X387" s="12"/>
      <c r="AD387" s="10">
        <v>1005</v>
      </c>
      <c r="AE387" s="12">
        <v>7.9468661382248085</v>
      </c>
      <c r="AF387" s="10">
        <v>0.70799999999999996</v>
      </c>
      <c r="AG387">
        <f t="shared" si="33"/>
        <v>0.70000000000000007</v>
      </c>
      <c r="AH387" s="69">
        <v>636</v>
      </c>
      <c r="AI387" s="10"/>
      <c r="AJ387" s="10"/>
      <c r="AK387" s="10">
        <v>160</v>
      </c>
      <c r="AL387" s="12">
        <v>27.489410139184855</v>
      </c>
      <c r="AM387">
        <v>0.66200000000000003</v>
      </c>
      <c r="AN387">
        <f t="shared" si="34"/>
        <v>0.65</v>
      </c>
      <c r="AO387" s="69">
        <v>550</v>
      </c>
      <c r="AQ387" s="10"/>
    </row>
    <row r="388" spans="2:43" x14ac:dyDescent="0.3">
      <c r="B388" s="10">
        <v>899</v>
      </c>
      <c r="C388" s="12">
        <v>29.749433734869836</v>
      </c>
      <c r="D388">
        <v>0.53900000000000003</v>
      </c>
      <c r="E388">
        <f t="shared" si="30"/>
        <v>0.55000000000000004</v>
      </c>
      <c r="F388" s="69">
        <v>512</v>
      </c>
      <c r="I388" s="10"/>
      <c r="J388" s="12"/>
      <c r="K388" s="10"/>
      <c r="N388" s="10"/>
      <c r="O388" s="10"/>
      <c r="P388">
        <v>620</v>
      </c>
      <c r="Q388" s="12">
        <v>5.5508915484443522</v>
      </c>
      <c r="R388">
        <v>0.70799999999999996</v>
      </c>
      <c r="S388">
        <f t="shared" si="32"/>
        <v>0.70000000000000007</v>
      </c>
      <c r="T388" s="69">
        <v>302</v>
      </c>
      <c r="W388" s="12"/>
      <c r="X388" s="12"/>
      <c r="AD388" s="10">
        <v>137</v>
      </c>
      <c r="AE388" s="12">
        <v>7.9147574568630983</v>
      </c>
      <c r="AF388" s="10">
        <v>0.60399999999999998</v>
      </c>
      <c r="AG388">
        <f t="shared" si="33"/>
        <v>0.60000000000000009</v>
      </c>
      <c r="AH388" s="69">
        <v>638</v>
      </c>
      <c r="AI388" s="10"/>
      <c r="AJ388" s="10"/>
      <c r="AK388" s="10">
        <v>531</v>
      </c>
      <c r="AL388" s="12">
        <v>27.450012068745423</v>
      </c>
      <c r="AM388">
        <v>0.75800000000000001</v>
      </c>
      <c r="AN388">
        <f t="shared" si="34"/>
        <v>0.75</v>
      </c>
      <c r="AO388" s="69">
        <v>552</v>
      </c>
      <c r="AQ388" s="10"/>
    </row>
    <row r="389" spans="2:43" x14ac:dyDescent="0.3">
      <c r="B389" s="10">
        <v>203</v>
      </c>
      <c r="C389" s="12">
        <v>29.590654519871158</v>
      </c>
      <c r="D389">
        <v>0.85</v>
      </c>
      <c r="E389">
        <f t="shared" ref="E389:E452" si="35">MROUND(D389,0.05)</f>
        <v>0.85000000000000009</v>
      </c>
      <c r="F389" s="69">
        <v>514</v>
      </c>
      <c r="I389" s="10"/>
      <c r="J389" s="12"/>
      <c r="K389" s="10"/>
      <c r="N389" s="10"/>
      <c r="O389" s="10"/>
      <c r="P389">
        <v>205</v>
      </c>
      <c r="Q389" s="12">
        <v>5.4816469473826785</v>
      </c>
      <c r="R389">
        <v>0.84399999999999997</v>
      </c>
      <c r="S389">
        <f t="shared" ref="S389:S452" si="36">MROUND(R389,0.05)</f>
        <v>0.85000000000000009</v>
      </c>
      <c r="T389" s="69">
        <v>321</v>
      </c>
      <c r="W389" s="12"/>
      <c r="X389" s="12"/>
      <c r="AD389" s="10">
        <v>235</v>
      </c>
      <c r="AE389" s="12">
        <v>7.9147574568630983</v>
      </c>
      <c r="AF389" s="10">
        <v>0.47499999999999998</v>
      </c>
      <c r="AG389">
        <f t="shared" ref="AG389:AG452" si="37">MROUND(AF389,0.05)</f>
        <v>0.5</v>
      </c>
      <c r="AH389" s="69">
        <v>647</v>
      </c>
      <c r="AI389" s="10"/>
      <c r="AJ389" s="10"/>
      <c r="AK389" s="10">
        <v>839</v>
      </c>
      <c r="AL389" s="12">
        <v>27.33613522071229</v>
      </c>
      <c r="AM389">
        <v>0.76300000000000001</v>
      </c>
      <c r="AN389">
        <f t="shared" ref="AN389:AN452" si="38">MROUND(AM389,0.05)</f>
        <v>0.75</v>
      </c>
      <c r="AO389" s="69">
        <v>560</v>
      </c>
      <c r="AQ389" s="10"/>
    </row>
    <row r="390" spans="2:43" x14ac:dyDescent="0.3">
      <c r="B390" s="10">
        <v>404</v>
      </c>
      <c r="C390" s="12">
        <v>29.590654519871158</v>
      </c>
      <c r="D390">
        <v>0.57899999999999996</v>
      </c>
      <c r="E390">
        <f t="shared" si="35"/>
        <v>0.60000000000000009</v>
      </c>
      <c r="F390" s="69">
        <v>546</v>
      </c>
      <c r="I390" s="10"/>
      <c r="J390" s="12"/>
      <c r="K390" s="10"/>
      <c r="N390" s="10"/>
      <c r="O390" s="10"/>
      <c r="P390">
        <v>105</v>
      </c>
      <c r="Q390" s="12">
        <v>5.3997393987520574</v>
      </c>
      <c r="R390">
        <v>0.69499999999999995</v>
      </c>
      <c r="S390">
        <f t="shared" si="36"/>
        <v>0.70000000000000007</v>
      </c>
      <c r="T390" s="69">
        <v>323</v>
      </c>
      <c r="W390" s="12"/>
      <c r="X390" s="12"/>
      <c r="AD390" s="10">
        <v>908</v>
      </c>
      <c r="AE390" s="12">
        <v>7.9147574568630983</v>
      </c>
      <c r="AF390" s="10">
        <v>0.74299999999999999</v>
      </c>
      <c r="AG390">
        <f t="shared" si="37"/>
        <v>0.75</v>
      </c>
      <c r="AH390" s="69">
        <v>660</v>
      </c>
      <c r="AI390" s="10"/>
      <c r="AJ390" s="10"/>
      <c r="AK390" s="10">
        <v>429</v>
      </c>
      <c r="AL390" s="12">
        <v>27.298848062390668</v>
      </c>
      <c r="AM390">
        <v>0.38300000000000001</v>
      </c>
      <c r="AN390">
        <f t="shared" si="38"/>
        <v>0.4</v>
      </c>
      <c r="AO390" s="69">
        <v>563</v>
      </c>
      <c r="AQ390" s="10"/>
    </row>
    <row r="391" spans="2:43" x14ac:dyDescent="0.3">
      <c r="B391" s="10">
        <v>343</v>
      </c>
      <c r="C391" s="12">
        <v>29.431018709574619</v>
      </c>
      <c r="D391">
        <v>0.875</v>
      </c>
      <c r="E391">
        <f t="shared" si="35"/>
        <v>0.9</v>
      </c>
      <c r="F391" s="69">
        <v>564</v>
      </c>
      <c r="I391" s="10"/>
      <c r="J391" s="12"/>
      <c r="K391" s="10"/>
      <c r="N391" s="10"/>
      <c r="O391" s="10"/>
      <c r="P391">
        <v>219</v>
      </c>
      <c r="Q391" s="12">
        <v>5.3997393987520574</v>
      </c>
      <c r="R391">
        <v>0.65600000000000003</v>
      </c>
      <c r="S391">
        <f t="shared" si="36"/>
        <v>0.65</v>
      </c>
      <c r="T391" s="69">
        <v>333</v>
      </c>
      <c r="W391" s="12"/>
      <c r="X391" s="12"/>
      <c r="AD391" s="10">
        <v>114</v>
      </c>
      <c r="AE391" s="12">
        <v>7.9067099128838976</v>
      </c>
      <c r="AF391" s="10">
        <v>0.66300000000000003</v>
      </c>
      <c r="AG391">
        <f t="shared" si="37"/>
        <v>0.65</v>
      </c>
      <c r="AH391" s="69">
        <v>672</v>
      </c>
      <c r="AI391" s="10"/>
      <c r="AJ391" s="10"/>
      <c r="AK391" s="10">
        <v>496</v>
      </c>
      <c r="AL391" s="12">
        <v>27.184337986500395</v>
      </c>
      <c r="AM391">
        <v>0.55500000000000005</v>
      </c>
      <c r="AN391">
        <f t="shared" si="38"/>
        <v>0.55000000000000004</v>
      </c>
      <c r="AO391" s="69">
        <v>572</v>
      </c>
      <c r="AQ391" s="10"/>
    </row>
    <row r="392" spans="2:43" x14ac:dyDescent="0.3">
      <c r="B392" s="10">
        <v>839</v>
      </c>
      <c r="C392" s="12">
        <v>29.431018709574619</v>
      </c>
      <c r="D392">
        <v>0.433</v>
      </c>
      <c r="E392">
        <f t="shared" si="35"/>
        <v>0.45</v>
      </c>
      <c r="F392" s="69">
        <v>567</v>
      </c>
      <c r="I392" s="10"/>
      <c r="J392" s="12"/>
      <c r="K392" s="10"/>
      <c r="N392" s="10"/>
      <c r="O392" s="10"/>
      <c r="P392">
        <v>630</v>
      </c>
      <c r="Q392" s="12">
        <v>5.3879366755708729</v>
      </c>
      <c r="R392">
        <v>0.62</v>
      </c>
      <c r="S392">
        <f t="shared" si="36"/>
        <v>0.60000000000000009</v>
      </c>
      <c r="T392" s="69">
        <v>334</v>
      </c>
      <c r="W392" s="12"/>
      <c r="X392" s="12"/>
      <c r="AD392" s="10">
        <v>199</v>
      </c>
      <c r="AE392" s="12">
        <v>7.9067099128838976</v>
      </c>
      <c r="AF392" s="10">
        <v>0.60499999999999998</v>
      </c>
      <c r="AG392">
        <f t="shared" si="37"/>
        <v>0.60000000000000009</v>
      </c>
      <c r="AH392" s="69">
        <v>702</v>
      </c>
      <c r="AI392" s="10"/>
      <c r="AJ392" s="10"/>
      <c r="AK392" s="10">
        <v>854</v>
      </c>
      <c r="AL392" s="12">
        <v>27.066991595680015</v>
      </c>
      <c r="AM392">
        <v>0.72299999999999998</v>
      </c>
      <c r="AN392">
        <f t="shared" si="38"/>
        <v>0.70000000000000007</v>
      </c>
      <c r="AO392" s="69">
        <v>579</v>
      </c>
      <c r="AQ392" s="10"/>
    </row>
    <row r="393" spans="2:43" x14ac:dyDescent="0.3">
      <c r="B393" s="10">
        <v>966</v>
      </c>
      <c r="C393" s="12">
        <v>29.431018709574619</v>
      </c>
      <c r="D393">
        <v>0.86899999999999999</v>
      </c>
      <c r="E393">
        <f t="shared" si="35"/>
        <v>0.85000000000000009</v>
      </c>
      <c r="F393" s="69">
        <v>578</v>
      </c>
      <c r="I393" s="10"/>
      <c r="J393" s="12"/>
      <c r="K393" s="10"/>
      <c r="N393" s="10"/>
      <c r="O393" s="10"/>
      <c r="P393">
        <v>367</v>
      </c>
      <c r="Q393" s="12">
        <v>5.3642533227854443</v>
      </c>
      <c r="R393">
        <v>0.64700000000000002</v>
      </c>
      <c r="S393">
        <f t="shared" si="36"/>
        <v>0.65</v>
      </c>
      <c r="T393" s="69">
        <v>336</v>
      </c>
      <c r="W393" s="12"/>
      <c r="X393" s="12"/>
      <c r="AD393" s="10">
        <v>1071</v>
      </c>
      <c r="AE393" s="12">
        <v>7.9067099128838976</v>
      </c>
      <c r="AF393" s="10">
        <v>0.77900000000000003</v>
      </c>
      <c r="AG393">
        <f t="shared" si="37"/>
        <v>0.8</v>
      </c>
      <c r="AH393" s="69">
        <v>706</v>
      </c>
      <c r="AI393" s="10"/>
      <c r="AJ393" s="10"/>
      <c r="AK393" s="10">
        <v>540</v>
      </c>
      <c r="AL393" s="12">
        <v>26.951496438443087</v>
      </c>
      <c r="AM393">
        <v>0.505</v>
      </c>
      <c r="AN393">
        <f t="shared" si="38"/>
        <v>0.5</v>
      </c>
      <c r="AO393" s="69">
        <v>587</v>
      </c>
      <c r="AQ393" s="10"/>
    </row>
    <row r="394" spans="2:43" x14ac:dyDescent="0.3">
      <c r="B394" s="10">
        <v>231</v>
      </c>
      <c r="C394" s="12">
        <v>29.34870613865861</v>
      </c>
      <c r="D394">
        <v>0.66800000000000004</v>
      </c>
      <c r="E394">
        <f t="shared" si="35"/>
        <v>0.65</v>
      </c>
      <c r="F394" s="69">
        <v>579</v>
      </c>
      <c r="I394" s="10"/>
      <c r="J394" s="12"/>
      <c r="K394" s="10"/>
      <c r="N394" s="10"/>
      <c r="O394" s="10"/>
      <c r="P394">
        <v>151</v>
      </c>
      <c r="Q394" s="12">
        <v>5.3523723484583137</v>
      </c>
      <c r="R394">
        <v>0.81100000000000005</v>
      </c>
      <c r="S394">
        <f t="shared" si="36"/>
        <v>0.8</v>
      </c>
      <c r="T394" s="69">
        <v>341</v>
      </c>
      <c r="W394" s="12"/>
      <c r="X394" s="12"/>
      <c r="AD394" s="10">
        <v>773</v>
      </c>
      <c r="AE394" s="12">
        <v>7.8825179849509972</v>
      </c>
      <c r="AF394" s="10">
        <v>0.54200000000000004</v>
      </c>
      <c r="AG394">
        <f t="shared" si="37"/>
        <v>0.55000000000000004</v>
      </c>
      <c r="AH394" s="69">
        <v>710</v>
      </c>
      <c r="AI394" s="10"/>
      <c r="AJ394" s="10"/>
      <c r="AK394" s="10">
        <v>254</v>
      </c>
      <c r="AL394" s="12">
        <v>26.913676393236099</v>
      </c>
      <c r="AM394">
        <v>0.43</v>
      </c>
      <c r="AN394">
        <f t="shared" si="38"/>
        <v>0.45</v>
      </c>
      <c r="AO394" s="69">
        <v>624</v>
      </c>
      <c r="AQ394" s="10"/>
    </row>
    <row r="395" spans="2:43" x14ac:dyDescent="0.3">
      <c r="B395" s="10">
        <v>459</v>
      </c>
      <c r="C395" s="12">
        <v>29.34870613865861</v>
      </c>
      <c r="D395">
        <v>0.59599999999999997</v>
      </c>
      <c r="E395">
        <f t="shared" si="35"/>
        <v>0.60000000000000009</v>
      </c>
      <c r="F395" s="69">
        <v>589</v>
      </c>
      <c r="I395" s="10"/>
      <c r="J395" s="12"/>
      <c r="K395" s="10"/>
      <c r="N395" s="10"/>
      <c r="O395" s="10"/>
      <c r="P395">
        <v>345</v>
      </c>
      <c r="Q395" s="12">
        <v>5.304582352895193</v>
      </c>
      <c r="R395">
        <v>0.72499999999999998</v>
      </c>
      <c r="S395">
        <f t="shared" si="36"/>
        <v>0.75</v>
      </c>
      <c r="T395" s="69">
        <v>345</v>
      </c>
      <c r="W395" s="12"/>
      <c r="X395" s="12"/>
      <c r="AD395" s="10">
        <v>826</v>
      </c>
      <c r="AE395" s="12">
        <v>7.8501461110721928</v>
      </c>
      <c r="AF395" s="10">
        <v>0.72599999999999998</v>
      </c>
      <c r="AG395">
        <f t="shared" si="37"/>
        <v>0.75</v>
      </c>
      <c r="AH395" s="69">
        <v>730</v>
      </c>
      <c r="AI395" s="10"/>
      <c r="AJ395" s="10"/>
      <c r="AK395" s="10">
        <v>843</v>
      </c>
      <c r="AL395" s="12">
        <v>26.873434275763568</v>
      </c>
      <c r="AM395">
        <v>0.72899999999999998</v>
      </c>
      <c r="AN395">
        <f t="shared" si="38"/>
        <v>0.75</v>
      </c>
      <c r="AO395" s="69">
        <v>626</v>
      </c>
      <c r="AQ395" s="10"/>
    </row>
    <row r="396" spans="2:43" x14ac:dyDescent="0.3">
      <c r="B396" s="10">
        <v>292</v>
      </c>
      <c r="C396" s="12">
        <v>29.268337255433856</v>
      </c>
      <c r="D396">
        <v>0.61799999999999999</v>
      </c>
      <c r="E396">
        <f t="shared" si="35"/>
        <v>0.60000000000000009</v>
      </c>
      <c r="F396" s="69">
        <v>608</v>
      </c>
      <c r="I396" s="10"/>
      <c r="J396" s="12"/>
      <c r="K396" s="10"/>
      <c r="N396" s="10"/>
      <c r="O396" s="10"/>
      <c r="P396">
        <v>29</v>
      </c>
      <c r="Q396" s="12">
        <v>5.2925674284012274</v>
      </c>
      <c r="R396">
        <v>0.88300000000000001</v>
      </c>
      <c r="S396">
        <f t="shared" si="36"/>
        <v>0.9</v>
      </c>
      <c r="T396" s="69">
        <v>347</v>
      </c>
      <c r="W396" s="12"/>
      <c r="X396" s="12"/>
      <c r="AD396" s="10">
        <v>1044</v>
      </c>
      <c r="AE396" s="12">
        <v>7.8501461110721928</v>
      </c>
      <c r="AF396" s="10">
        <v>0.71599999999999997</v>
      </c>
      <c r="AG396">
        <f t="shared" si="37"/>
        <v>0.70000000000000007</v>
      </c>
      <c r="AH396" s="69">
        <v>734</v>
      </c>
      <c r="AI396" s="10"/>
      <c r="AJ396" s="10"/>
      <c r="AK396" s="10">
        <v>1006</v>
      </c>
      <c r="AL396" s="12">
        <v>26.835504215538936</v>
      </c>
      <c r="AM396">
        <v>0.76100000000000001</v>
      </c>
      <c r="AN396">
        <f t="shared" si="38"/>
        <v>0.75</v>
      </c>
      <c r="AO396" s="69">
        <v>627</v>
      </c>
      <c r="AQ396" s="10"/>
    </row>
    <row r="397" spans="2:43" x14ac:dyDescent="0.3">
      <c r="B397" s="10">
        <v>579</v>
      </c>
      <c r="C397" s="12">
        <v>29.268337255433856</v>
      </c>
      <c r="D397">
        <v>0.67200000000000004</v>
      </c>
      <c r="E397">
        <f t="shared" si="35"/>
        <v>0.65</v>
      </c>
      <c r="F397" s="69">
        <v>609</v>
      </c>
      <c r="I397" s="10"/>
      <c r="J397" s="12"/>
      <c r="K397" s="10"/>
      <c r="N397" s="10"/>
      <c r="O397" s="10"/>
      <c r="P397">
        <v>188</v>
      </c>
      <c r="Q397" s="12">
        <v>5.2925674284012274</v>
      </c>
      <c r="R397">
        <v>0.92100000000000004</v>
      </c>
      <c r="S397">
        <f t="shared" si="36"/>
        <v>0.9</v>
      </c>
      <c r="T397" s="69">
        <v>361</v>
      </c>
      <c r="W397" s="12"/>
      <c r="X397" s="12"/>
      <c r="AD397" s="10">
        <v>138</v>
      </c>
      <c r="AE397" s="12">
        <v>7.8420322627944063</v>
      </c>
      <c r="AF397" s="10">
        <v>0.78700000000000003</v>
      </c>
      <c r="AG397">
        <f t="shared" si="37"/>
        <v>0.8</v>
      </c>
      <c r="AH397" s="69">
        <v>742</v>
      </c>
      <c r="AI397" s="10"/>
      <c r="AJ397" s="10"/>
      <c r="AK397" s="10">
        <v>273</v>
      </c>
      <c r="AL397" s="12">
        <v>26.797520467958073</v>
      </c>
      <c r="AM397">
        <v>0.58299999999999996</v>
      </c>
      <c r="AN397">
        <f t="shared" si="38"/>
        <v>0.60000000000000009</v>
      </c>
      <c r="AO397" s="69">
        <v>635</v>
      </c>
      <c r="AQ397" s="10"/>
    </row>
    <row r="398" spans="2:43" x14ac:dyDescent="0.3">
      <c r="B398" s="10">
        <v>332</v>
      </c>
      <c r="C398" s="12">
        <v>29.187747076167039</v>
      </c>
      <c r="D398">
        <v>0.82</v>
      </c>
      <c r="E398">
        <f t="shared" si="35"/>
        <v>0.8</v>
      </c>
      <c r="F398" s="69">
        <v>611</v>
      </c>
      <c r="I398" s="10"/>
      <c r="J398" s="12"/>
      <c r="K398" s="10"/>
      <c r="N398" s="10"/>
      <c r="O398" s="10"/>
      <c r="P398">
        <v>691</v>
      </c>
      <c r="Q398" s="12">
        <v>5.2805251660890757</v>
      </c>
      <c r="R398">
        <v>0.76800000000000002</v>
      </c>
      <c r="S398">
        <f t="shared" si="36"/>
        <v>0.75</v>
      </c>
      <c r="T398" s="69">
        <v>371</v>
      </c>
      <c r="W398" s="12"/>
      <c r="X398" s="12"/>
      <c r="AD398" s="10">
        <v>948</v>
      </c>
      <c r="AE398" s="12">
        <v>7.8420322627944063</v>
      </c>
      <c r="AF398" s="10">
        <v>0.57799999999999996</v>
      </c>
      <c r="AG398">
        <f t="shared" si="37"/>
        <v>0.60000000000000009</v>
      </c>
      <c r="AH398" s="69">
        <v>748</v>
      </c>
      <c r="AI398" s="10"/>
      <c r="AJ398" s="10"/>
      <c r="AK398" s="10">
        <v>759</v>
      </c>
      <c r="AL398" s="12">
        <v>26.797520467958073</v>
      </c>
      <c r="AM398">
        <v>0.34499999999999997</v>
      </c>
      <c r="AN398">
        <f t="shared" si="38"/>
        <v>0.35000000000000003</v>
      </c>
      <c r="AO398" s="69">
        <v>637</v>
      </c>
      <c r="AQ398" s="10"/>
    </row>
    <row r="399" spans="2:43" x14ac:dyDescent="0.3">
      <c r="B399" s="10">
        <v>407</v>
      </c>
      <c r="C399" s="12">
        <v>29.187747076167039</v>
      </c>
      <c r="D399">
        <v>0.624</v>
      </c>
      <c r="E399">
        <f t="shared" si="35"/>
        <v>0.60000000000000009</v>
      </c>
      <c r="F399" s="69">
        <v>613</v>
      </c>
      <c r="I399" s="10"/>
      <c r="J399" s="12"/>
      <c r="K399" s="10"/>
      <c r="N399" s="10"/>
      <c r="O399" s="10"/>
      <c r="P399">
        <v>481</v>
      </c>
      <c r="Q399" s="12">
        <v>5.2442324668419795</v>
      </c>
      <c r="R399">
        <v>0.68300000000000005</v>
      </c>
      <c r="S399">
        <f t="shared" si="36"/>
        <v>0.70000000000000007</v>
      </c>
      <c r="T399" s="69">
        <v>376</v>
      </c>
      <c r="W399" s="12"/>
      <c r="X399" s="12"/>
      <c r="AD399" s="10">
        <v>68</v>
      </c>
      <c r="AE399" s="12">
        <v>7.8339100107312207</v>
      </c>
      <c r="AF399" s="10">
        <v>0.73699999999999999</v>
      </c>
      <c r="AG399">
        <f t="shared" si="37"/>
        <v>0.75</v>
      </c>
      <c r="AH399" s="69">
        <v>763</v>
      </c>
      <c r="AI399" s="10"/>
      <c r="AJ399" s="10"/>
      <c r="AK399" s="10">
        <v>632</v>
      </c>
      <c r="AL399" s="12">
        <v>26.52291176447596</v>
      </c>
      <c r="AM399">
        <v>0.56499999999999995</v>
      </c>
      <c r="AN399">
        <f t="shared" si="38"/>
        <v>0.55000000000000004</v>
      </c>
      <c r="AO399" s="69">
        <v>639</v>
      </c>
      <c r="AQ399" s="10"/>
    </row>
    <row r="400" spans="2:43" x14ac:dyDescent="0.3">
      <c r="B400" s="10">
        <v>560</v>
      </c>
      <c r="C400" s="12">
        <v>29.187747076167039</v>
      </c>
      <c r="D400">
        <v>0.754</v>
      </c>
      <c r="E400">
        <f t="shared" si="35"/>
        <v>0.75</v>
      </c>
      <c r="F400" s="69">
        <v>614</v>
      </c>
      <c r="I400" s="10"/>
      <c r="J400" s="12"/>
      <c r="K400" s="10"/>
      <c r="N400" s="10"/>
      <c r="O400" s="10"/>
      <c r="P400">
        <v>465</v>
      </c>
      <c r="Q400" s="12">
        <v>5.2320789569544912</v>
      </c>
      <c r="R400">
        <v>0.503</v>
      </c>
      <c r="S400">
        <f t="shared" si="36"/>
        <v>0.5</v>
      </c>
      <c r="T400" s="69">
        <v>378</v>
      </c>
      <c r="W400" s="12"/>
      <c r="X400" s="12"/>
      <c r="AD400" s="10">
        <v>731</v>
      </c>
      <c r="AE400" s="12">
        <v>7.8339100107312207</v>
      </c>
      <c r="AF400" s="10">
        <v>0.19700000000000001</v>
      </c>
      <c r="AG400">
        <f t="shared" si="37"/>
        <v>0.2</v>
      </c>
      <c r="AH400" s="69">
        <v>767</v>
      </c>
      <c r="AI400" s="10"/>
      <c r="AJ400" s="10"/>
      <c r="AK400" s="10">
        <v>658</v>
      </c>
      <c r="AL400" s="12">
        <v>26.443584438735826</v>
      </c>
      <c r="AM400">
        <v>0.625</v>
      </c>
      <c r="AN400">
        <f t="shared" si="38"/>
        <v>0.65</v>
      </c>
      <c r="AO400" s="69">
        <v>651</v>
      </c>
      <c r="AQ400" s="10"/>
    </row>
    <row r="401" spans="2:43" x14ac:dyDescent="0.3">
      <c r="B401" s="10">
        <v>585</v>
      </c>
      <c r="C401" s="12">
        <v>29.106933762709826</v>
      </c>
      <c r="D401">
        <v>0.74299999999999999</v>
      </c>
      <c r="E401">
        <f t="shared" si="35"/>
        <v>0.75</v>
      </c>
      <c r="F401" s="69">
        <v>630</v>
      </c>
      <c r="I401" s="10"/>
      <c r="J401" s="12"/>
      <c r="K401" s="10"/>
      <c r="N401" s="10"/>
      <c r="O401" s="10"/>
      <c r="P401">
        <v>706</v>
      </c>
      <c r="Q401" s="12">
        <v>5.2320789569544912</v>
      </c>
      <c r="R401">
        <v>0.62</v>
      </c>
      <c r="S401">
        <f t="shared" si="36"/>
        <v>0.60000000000000009</v>
      </c>
      <c r="T401" s="69">
        <v>379</v>
      </c>
      <c r="W401" s="12"/>
      <c r="X401" s="12"/>
      <c r="AD401" s="10">
        <v>532</v>
      </c>
      <c r="AE401" s="12">
        <v>7.8176401904467188</v>
      </c>
      <c r="AF401" s="10">
        <v>0.76200000000000001</v>
      </c>
      <c r="AG401">
        <f t="shared" si="37"/>
        <v>0.75</v>
      </c>
      <c r="AH401" s="69">
        <v>780</v>
      </c>
      <c r="AI401" s="10"/>
      <c r="AJ401" s="10"/>
      <c r="AK401" s="10">
        <v>1151</v>
      </c>
      <c r="AL401" s="12">
        <v>26.405036919061015</v>
      </c>
      <c r="AM401">
        <v>0.81299999999999994</v>
      </c>
      <c r="AN401">
        <f t="shared" si="38"/>
        <v>0.8</v>
      </c>
      <c r="AO401" s="69">
        <v>661</v>
      </c>
      <c r="AQ401" s="10"/>
    </row>
    <row r="402" spans="2:43" x14ac:dyDescent="0.3">
      <c r="B402" s="10">
        <v>882</v>
      </c>
      <c r="C402" s="12">
        <v>29.025895451325134</v>
      </c>
      <c r="D402">
        <v>0.45400000000000001</v>
      </c>
      <c r="E402">
        <f t="shared" si="35"/>
        <v>0.45</v>
      </c>
      <c r="F402" s="69">
        <v>636</v>
      </c>
      <c r="I402" s="10"/>
      <c r="J402" s="12"/>
      <c r="K402" s="10"/>
      <c r="N402" s="10"/>
      <c r="O402" s="10"/>
      <c r="P402">
        <v>98</v>
      </c>
      <c r="Q402" s="12">
        <v>5.2198971500722582</v>
      </c>
      <c r="R402">
        <v>0.498</v>
      </c>
      <c r="S402">
        <f t="shared" si="36"/>
        <v>0.5</v>
      </c>
      <c r="T402" s="69">
        <v>384</v>
      </c>
      <c r="W402" s="12"/>
      <c r="X402" s="12"/>
      <c r="AD402" s="10">
        <v>821</v>
      </c>
      <c r="AE402" s="12">
        <v>7.7686262891483402</v>
      </c>
      <c r="AF402" s="10">
        <v>0.41799999999999998</v>
      </c>
      <c r="AG402">
        <f t="shared" si="37"/>
        <v>0.4</v>
      </c>
      <c r="AH402" s="69">
        <v>798</v>
      </c>
      <c r="AI402" s="10"/>
      <c r="AJ402" s="10"/>
      <c r="AK402" s="10">
        <v>451</v>
      </c>
      <c r="AL402" s="12">
        <v>26.364018424188018</v>
      </c>
      <c r="AM402">
        <v>0.58699999999999997</v>
      </c>
      <c r="AN402">
        <f t="shared" si="38"/>
        <v>0.60000000000000009</v>
      </c>
      <c r="AO402" s="69">
        <v>662</v>
      </c>
      <c r="AQ402" s="10"/>
    </row>
    <row r="403" spans="2:43" x14ac:dyDescent="0.3">
      <c r="B403" s="10">
        <v>960</v>
      </c>
      <c r="C403" s="12">
        <v>28.86093051455104</v>
      </c>
      <c r="D403">
        <v>0.66400000000000003</v>
      </c>
      <c r="E403">
        <f t="shared" si="35"/>
        <v>0.65</v>
      </c>
      <c r="F403" s="69">
        <v>643</v>
      </c>
      <c r="I403" s="10"/>
      <c r="J403" s="12"/>
      <c r="K403" s="10"/>
      <c r="N403" s="10"/>
      <c r="O403" s="10"/>
      <c r="P403">
        <v>660</v>
      </c>
      <c r="Q403" s="12">
        <v>5.2076868476185245</v>
      </c>
      <c r="R403">
        <v>0.78300000000000003</v>
      </c>
      <c r="S403">
        <f t="shared" si="36"/>
        <v>0.8</v>
      </c>
      <c r="T403" s="69">
        <v>392</v>
      </c>
      <c r="W403" s="12"/>
      <c r="X403" s="12"/>
      <c r="AD403" s="10">
        <v>997</v>
      </c>
      <c r="AE403" s="12">
        <v>7.7275438949305961</v>
      </c>
      <c r="AF403" s="10">
        <v>0.64100000000000001</v>
      </c>
      <c r="AG403">
        <f t="shared" si="37"/>
        <v>0.65</v>
      </c>
      <c r="AH403" s="69">
        <v>800</v>
      </c>
      <c r="AI403" s="10"/>
      <c r="AJ403" s="10"/>
      <c r="AK403" s="10">
        <v>720</v>
      </c>
      <c r="AL403" s="12">
        <v>26.364018424188018</v>
      </c>
      <c r="AM403">
        <v>0.73899999999999999</v>
      </c>
      <c r="AN403">
        <f t="shared" si="38"/>
        <v>0.75</v>
      </c>
      <c r="AO403" s="69">
        <v>665</v>
      </c>
      <c r="AQ403" s="10"/>
    </row>
    <row r="404" spans="2:43" x14ac:dyDescent="0.3">
      <c r="B404" s="10">
        <v>1070</v>
      </c>
      <c r="C404" s="12">
        <v>28.77919949981624</v>
      </c>
      <c r="D404">
        <v>0.67400000000000004</v>
      </c>
      <c r="E404">
        <f t="shared" si="35"/>
        <v>0.65</v>
      </c>
      <c r="F404" s="69">
        <v>656</v>
      </c>
      <c r="I404" s="10"/>
      <c r="J404" s="12"/>
      <c r="K404" s="10"/>
      <c r="N404" s="10"/>
      <c r="O404" s="10"/>
      <c r="P404">
        <v>37</v>
      </c>
      <c r="Q404" s="12">
        <v>5.183179949983594</v>
      </c>
      <c r="R404">
        <v>0.73899999999999999</v>
      </c>
      <c r="S404">
        <f t="shared" si="36"/>
        <v>0.75</v>
      </c>
      <c r="T404" s="69">
        <v>393</v>
      </c>
      <c r="W404" s="12"/>
      <c r="X404" s="12"/>
      <c r="AD404" s="10">
        <v>44</v>
      </c>
      <c r="AE404" s="12">
        <v>7.7193011790968242</v>
      </c>
      <c r="AF404" s="10">
        <v>0.26500000000000001</v>
      </c>
      <c r="AG404">
        <f t="shared" si="37"/>
        <v>0.25</v>
      </c>
      <c r="AH404" s="69">
        <v>801</v>
      </c>
      <c r="AI404" s="10"/>
      <c r="AJ404" s="10"/>
      <c r="AK404" s="10">
        <v>775</v>
      </c>
      <c r="AL404" s="12">
        <v>26.364018424188018</v>
      </c>
      <c r="AM404">
        <v>0.47499999999999998</v>
      </c>
      <c r="AN404">
        <f t="shared" si="38"/>
        <v>0.5</v>
      </c>
      <c r="AO404" s="69">
        <v>702</v>
      </c>
      <c r="AQ404" s="10"/>
    </row>
    <row r="405" spans="2:43" x14ac:dyDescent="0.3">
      <c r="B405" s="10">
        <v>50</v>
      </c>
      <c r="C405" s="12">
        <v>28.697235712428874</v>
      </c>
      <c r="D405">
        <v>0.53200000000000003</v>
      </c>
      <c r="E405">
        <f t="shared" si="35"/>
        <v>0.55000000000000004</v>
      </c>
      <c r="F405" s="69">
        <v>672</v>
      </c>
      <c r="I405" s="10"/>
      <c r="J405" s="12"/>
      <c r="K405" s="10"/>
      <c r="N405" s="10"/>
      <c r="O405" s="10"/>
      <c r="P405">
        <v>148</v>
      </c>
      <c r="Q405" s="12">
        <v>5.1462007860645498</v>
      </c>
      <c r="R405">
        <v>0.63300000000000001</v>
      </c>
      <c r="S405">
        <f t="shared" si="36"/>
        <v>0.65</v>
      </c>
      <c r="T405" s="69">
        <v>394</v>
      </c>
      <c r="W405" s="12"/>
      <c r="X405" s="12"/>
      <c r="AD405" s="10">
        <v>233</v>
      </c>
      <c r="AE405" s="12">
        <v>7.7110496522284242</v>
      </c>
      <c r="AF405" s="10">
        <v>0.47099999999999997</v>
      </c>
      <c r="AG405">
        <f t="shared" si="37"/>
        <v>0.45</v>
      </c>
      <c r="AH405" s="69">
        <v>806</v>
      </c>
      <c r="AI405" s="10"/>
      <c r="AJ405" s="10"/>
      <c r="AK405" s="10">
        <v>873</v>
      </c>
      <c r="AL405" s="12">
        <v>26.364018424188018</v>
      </c>
      <c r="AM405">
        <v>0.52</v>
      </c>
      <c r="AN405">
        <f t="shared" si="38"/>
        <v>0.5</v>
      </c>
      <c r="AO405" s="69">
        <v>712</v>
      </c>
      <c r="AQ405" s="10"/>
    </row>
    <row r="406" spans="2:43" x14ac:dyDescent="0.3">
      <c r="B406" s="10">
        <v>583</v>
      </c>
      <c r="C406" s="12">
        <v>28.697235712428874</v>
      </c>
      <c r="D406">
        <v>0.55300000000000005</v>
      </c>
      <c r="E406">
        <f t="shared" si="35"/>
        <v>0.55000000000000004</v>
      </c>
      <c r="F406" s="69">
        <v>688</v>
      </c>
      <c r="I406" s="10"/>
      <c r="J406" s="12"/>
      <c r="K406" s="10"/>
      <c r="N406" s="10"/>
      <c r="O406" s="10"/>
      <c r="P406">
        <v>493</v>
      </c>
      <c r="Q406" s="12">
        <v>5.1462007860645498</v>
      </c>
      <c r="R406">
        <v>0.69299999999999995</v>
      </c>
      <c r="S406">
        <f t="shared" si="36"/>
        <v>0.70000000000000007</v>
      </c>
      <c r="T406" s="69">
        <v>396</v>
      </c>
      <c r="W406" s="12"/>
      <c r="X406" s="12"/>
      <c r="AD406" s="10">
        <v>1018</v>
      </c>
      <c r="AE406" s="12">
        <v>7.7110496522284242</v>
      </c>
      <c r="AF406" s="10">
        <v>0.64800000000000002</v>
      </c>
      <c r="AG406">
        <f t="shared" si="37"/>
        <v>0.65</v>
      </c>
      <c r="AH406" s="69">
        <v>819</v>
      </c>
      <c r="AI406" s="10"/>
      <c r="AJ406" s="10"/>
      <c r="AK406" s="10">
        <v>866</v>
      </c>
      <c r="AL406" s="12">
        <v>26.286633503128026</v>
      </c>
      <c r="AM406">
        <v>0.69499999999999995</v>
      </c>
      <c r="AN406">
        <f t="shared" si="38"/>
        <v>0.70000000000000007</v>
      </c>
      <c r="AO406" s="69">
        <v>722</v>
      </c>
      <c r="AQ406" s="10"/>
    </row>
    <row r="407" spans="2:43" x14ac:dyDescent="0.3">
      <c r="B407" s="10">
        <v>665</v>
      </c>
      <c r="C407" s="12">
        <v>28.615037152154514</v>
      </c>
      <c r="D407">
        <v>0.86</v>
      </c>
      <c r="E407">
        <f t="shared" si="35"/>
        <v>0.85000000000000009</v>
      </c>
      <c r="F407" s="69">
        <v>714</v>
      </c>
      <c r="I407" s="10"/>
      <c r="J407" s="12"/>
      <c r="K407" s="10"/>
      <c r="N407" s="10"/>
      <c r="O407" s="10"/>
      <c r="P407">
        <v>56</v>
      </c>
      <c r="Q407" s="12">
        <v>5.1338152066487419</v>
      </c>
      <c r="R407">
        <v>0.54200000000000004</v>
      </c>
      <c r="S407">
        <f t="shared" si="36"/>
        <v>0.55000000000000004</v>
      </c>
      <c r="T407" s="69">
        <v>409</v>
      </c>
      <c r="W407" s="12"/>
      <c r="X407" s="12"/>
      <c r="AD407" s="10">
        <v>176</v>
      </c>
      <c r="AE407" s="12">
        <v>7.6862419214926847</v>
      </c>
      <c r="AF407" s="10">
        <v>0.56599999999999995</v>
      </c>
      <c r="AG407">
        <f t="shared" si="37"/>
        <v>0.55000000000000004</v>
      </c>
      <c r="AH407" s="69">
        <v>824</v>
      </c>
      <c r="AI407" s="10"/>
      <c r="AJ407" s="10"/>
      <c r="AK407" s="10">
        <v>712</v>
      </c>
      <c r="AL407" s="12">
        <v>26.245429958408437</v>
      </c>
      <c r="AM407">
        <v>0.621</v>
      </c>
      <c r="AN407">
        <f t="shared" si="38"/>
        <v>0.60000000000000009</v>
      </c>
      <c r="AO407" s="69">
        <v>748</v>
      </c>
      <c r="AQ407" s="10"/>
    </row>
    <row r="408" spans="2:43" x14ac:dyDescent="0.3">
      <c r="B408" s="10">
        <v>1020</v>
      </c>
      <c r="C408" s="12">
        <v>28.615037152154514</v>
      </c>
      <c r="D408">
        <v>0.754</v>
      </c>
      <c r="E408">
        <f t="shared" si="35"/>
        <v>0.75</v>
      </c>
      <c r="F408" s="69">
        <v>720</v>
      </c>
      <c r="I408" s="10"/>
      <c r="J408" s="12"/>
      <c r="K408" s="10"/>
      <c r="N408" s="10"/>
      <c r="O408" s="10"/>
      <c r="P408">
        <v>552</v>
      </c>
      <c r="Q408" s="12">
        <v>5.1213996740680523</v>
      </c>
      <c r="R408">
        <v>0.74199999999999999</v>
      </c>
      <c r="S408">
        <f t="shared" si="36"/>
        <v>0.75</v>
      </c>
      <c r="T408" s="69">
        <v>412</v>
      </c>
      <c r="W408" s="12"/>
      <c r="X408" s="12"/>
      <c r="AD408" s="10">
        <v>691</v>
      </c>
      <c r="AE408" s="12">
        <v>7.677954865798446</v>
      </c>
      <c r="AF408" s="10">
        <v>0.78900000000000003</v>
      </c>
      <c r="AG408">
        <f t="shared" si="37"/>
        <v>0.8</v>
      </c>
      <c r="AH408" s="69">
        <v>827</v>
      </c>
      <c r="AI408" s="10"/>
      <c r="AJ408" s="10"/>
      <c r="AK408" s="10">
        <v>422</v>
      </c>
      <c r="AL408" s="12">
        <v>26.087286878112575</v>
      </c>
      <c r="AM408">
        <v>0.72099999999999997</v>
      </c>
      <c r="AN408">
        <f t="shared" si="38"/>
        <v>0.70000000000000007</v>
      </c>
      <c r="AO408" s="69">
        <v>751</v>
      </c>
      <c r="AQ408" s="10"/>
    </row>
    <row r="409" spans="2:43" x14ac:dyDescent="0.3">
      <c r="B409" s="10">
        <v>1044</v>
      </c>
      <c r="C409" s="12">
        <v>28.615037152154514</v>
      </c>
      <c r="D409">
        <v>0.83199999999999996</v>
      </c>
      <c r="E409">
        <f t="shared" si="35"/>
        <v>0.85000000000000009</v>
      </c>
      <c r="F409" s="69">
        <v>729</v>
      </c>
      <c r="I409" s="10"/>
      <c r="J409" s="12"/>
      <c r="K409" s="10"/>
      <c r="N409" s="10"/>
      <c r="O409" s="10"/>
      <c r="P409">
        <v>581</v>
      </c>
      <c r="Q409" s="12">
        <v>5.1213996740680523</v>
      </c>
      <c r="R409">
        <v>0.48</v>
      </c>
      <c r="S409">
        <f t="shared" si="36"/>
        <v>0.5</v>
      </c>
      <c r="T409" s="69">
        <v>413</v>
      </c>
      <c r="W409" s="12"/>
      <c r="X409" s="12"/>
      <c r="AD409" s="10">
        <v>842</v>
      </c>
      <c r="AE409" s="12">
        <v>7.6530398573258118</v>
      </c>
      <c r="AF409" s="10">
        <v>0.84599999999999997</v>
      </c>
      <c r="AG409">
        <f t="shared" si="37"/>
        <v>0.85000000000000009</v>
      </c>
      <c r="AH409" s="69">
        <v>828</v>
      </c>
      <c r="AI409" s="10"/>
      <c r="AJ409" s="10"/>
      <c r="AK409" s="10">
        <v>1060</v>
      </c>
      <c r="AL409" s="12">
        <v>26.045767975525212</v>
      </c>
      <c r="AM409">
        <v>0.78700000000000003</v>
      </c>
      <c r="AN409">
        <f t="shared" si="38"/>
        <v>0.8</v>
      </c>
      <c r="AO409" s="69">
        <v>754</v>
      </c>
      <c r="AQ409" s="10"/>
    </row>
    <row r="410" spans="2:43" x14ac:dyDescent="0.3">
      <c r="B410" s="10">
        <v>213</v>
      </c>
      <c r="C410" s="12">
        <v>28.532601789946586</v>
      </c>
      <c r="D410">
        <v>0.78300000000000003</v>
      </c>
      <c r="E410">
        <f t="shared" si="35"/>
        <v>0.8</v>
      </c>
      <c r="F410" s="69">
        <v>735</v>
      </c>
      <c r="I410" s="10"/>
      <c r="J410" s="12"/>
      <c r="K410" s="10"/>
      <c r="N410" s="10"/>
      <c r="O410" s="10"/>
      <c r="P410">
        <v>396</v>
      </c>
      <c r="Q410" s="12">
        <v>5.1089539699502913</v>
      </c>
      <c r="R410">
        <v>0.754</v>
      </c>
      <c r="S410">
        <f t="shared" si="36"/>
        <v>0.75</v>
      </c>
      <c r="T410" s="69">
        <v>446</v>
      </c>
      <c r="W410" s="12"/>
      <c r="X410" s="12"/>
      <c r="AD410" s="10">
        <v>86</v>
      </c>
      <c r="AE410" s="12">
        <v>7.6113336075519582</v>
      </c>
      <c r="AF410" s="10">
        <v>0.54300000000000004</v>
      </c>
      <c r="AG410">
        <f t="shared" si="37"/>
        <v>0.55000000000000004</v>
      </c>
      <c r="AH410" s="69">
        <v>830</v>
      </c>
      <c r="AI410" s="10"/>
      <c r="AJ410" s="10"/>
      <c r="AK410" s="10">
        <v>982</v>
      </c>
      <c r="AL410" s="12">
        <v>25.844563551510529</v>
      </c>
      <c r="AM410">
        <v>0.749</v>
      </c>
      <c r="AN410">
        <f t="shared" si="38"/>
        <v>0.75</v>
      </c>
      <c r="AO410" s="69">
        <v>766</v>
      </c>
      <c r="AQ410" s="10"/>
    </row>
    <row r="411" spans="2:43" x14ac:dyDescent="0.3">
      <c r="B411" s="10">
        <v>377</v>
      </c>
      <c r="C411" s="12">
        <v>28.532601789946586</v>
      </c>
      <c r="D411">
        <v>0.499</v>
      </c>
      <c r="E411">
        <f t="shared" si="35"/>
        <v>0.5</v>
      </c>
      <c r="F411" s="69">
        <v>738</v>
      </c>
      <c r="I411" s="10"/>
      <c r="J411" s="12"/>
      <c r="K411" s="10"/>
      <c r="N411" s="10"/>
      <c r="O411" s="10"/>
      <c r="P411">
        <v>503</v>
      </c>
      <c r="Q411" s="12">
        <v>5.1089539699502913</v>
      </c>
      <c r="R411">
        <v>0.83299999999999996</v>
      </c>
      <c r="S411">
        <f t="shared" si="36"/>
        <v>0.85000000000000009</v>
      </c>
      <c r="T411" s="69">
        <v>456</v>
      </c>
      <c r="W411" s="12"/>
      <c r="X411" s="12"/>
      <c r="AD411" s="10">
        <v>1060</v>
      </c>
      <c r="AE411" s="12">
        <v>7.602964903968477</v>
      </c>
      <c r="AF411" s="10">
        <v>0.622</v>
      </c>
      <c r="AG411">
        <f t="shared" si="37"/>
        <v>0.60000000000000009</v>
      </c>
      <c r="AH411" s="69">
        <v>847</v>
      </c>
      <c r="AI411" s="10"/>
      <c r="AJ411" s="10"/>
      <c r="AK411" s="10">
        <v>1020</v>
      </c>
      <c r="AL411" s="12">
        <v>25.844563551510529</v>
      </c>
      <c r="AM411">
        <v>0.52800000000000002</v>
      </c>
      <c r="AN411">
        <f t="shared" si="38"/>
        <v>0.55000000000000004</v>
      </c>
      <c r="AO411" s="69">
        <v>774</v>
      </c>
      <c r="AQ411" s="10"/>
    </row>
    <row r="412" spans="2:43" x14ac:dyDescent="0.3">
      <c r="B412" s="10">
        <v>1066</v>
      </c>
      <c r="C412" s="12">
        <v>28.532601789946586</v>
      </c>
      <c r="D412">
        <v>0.875</v>
      </c>
      <c r="E412">
        <f t="shared" si="35"/>
        <v>0.9</v>
      </c>
      <c r="F412" s="69">
        <v>787</v>
      </c>
      <c r="I412" s="10"/>
      <c r="J412" s="12"/>
      <c r="K412" s="10"/>
      <c r="N412" s="10"/>
      <c r="O412" s="10"/>
      <c r="P412">
        <v>755</v>
      </c>
      <c r="Q412" s="12">
        <v>5.1089539699502913</v>
      </c>
      <c r="R412">
        <v>0.71</v>
      </c>
      <c r="S412">
        <f t="shared" si="36"/>
        <v>0.70000000000000007</v>
      </c>
      <c r="T412" s="69">
        <v>464</v>
      </c>
      <c r="W412" s="12"/>
      <c r="X412" s="12"/>
      <c r="AD412" s="10">
        <v>91</v>
      </c>
      <c r="AE412" s="12">
        <v>7.5693975660604806</v>
      </c>
      <c r="AF412" s="10">
        <v>0.77700000000000002</v>
      </c>
      <c r="AG412">
        <f t="shared" si="37"/>
        <v>0.8</v>
      </c>
      <c r="AH412" s="69">
        <v>850</v>
      </c>
      <c r="AI412" s="10"/>
      <c r="AJ412" s="10"/>
      <c r="AK412" s="10">
        <v>556</v>
      </c>
      <c r="AL412" s="12">
        <v>25.641780376979249</v>
      </c>
      <c r="AM412">
        <v>0.39900000000000002</v>
      </c>
      <c r="AN412">
        <f t="shared" si="38"/>
        <v>0.4</v>
      </c>
      <c r="AO412" s="69">
        <v>787</v>
      </c>
      <c r="AQ412" s="10"/>
    </row>
    <row r="413" spans="2:43" x14ac:dyDescent="0.3">
      <c r="B413" s="10">
        <v>299</v>
      </c>
      <c r="C413" s="12">
        <v>28.364768081515304</v>
      </c>
      <c r="D413">
        <v>0.61299999999999999</v>
      </c>
      <c r="E413">
        <f t="shared" si="35"/>
        <v>0.60000000000000009</v>
      </c>
      <c r="F413" s="69">
        <v>792</v>
      </c>
      <c r="I413" s="10"/>
      <c r="J413" s="12"/>
      <c r="K413" s="10"/>
      <c r="N413" s="10"/>
      <c r="O413" s="10"/>
      <c r="P413">
        <v>177</v>
      </c>
      <c r="Q413" s="12">
        <v>5.0839711602372217</v>
      </c>
      <c r="R413">
        <v>0.61799999999999999</v>
      </c>
      <c r="S413">
        <f t="shared" si="36"/>
        <v>0.60000000000000009</v>
      </c>
      <c r="T413" s="69">
        <v>469</v>
      </c>
      <c r="W413" s="12"/>
      <c r="X413" s="12"/>
      <c r="AD413" s="10">
        <v>409</v>
      </c>
      <c r="AE413" s="12">
        <v>7.5693975660604806</v>
      </c>
      <c r="AF413" s="10">
        <v>0.53900000000000003</v>
      </c>
      <c r="AG413">
        <f t="shared" si="37"/>
        <v>0.55000000000000004</v>
      </c>
      <c r="AH413" s="69">
        <v>854</v>
      </c>
      <c r="AI413" s="10"/>
      <c r="AJ413" s="10"/>
      <c r="AK413" s="10">
        <v>447</v>
      </c>
      <c r="AL413" s="12">
        <v>25.559718511822702</v>
      </c>
      <c r="AM413">
        <v>0.56899999999999995</v>
      </c>
      <c r="AN413">
        <f t="shared" si="38"/>
        <v>0.55000000000000004</v>
      </c>
      <c r="AO413" s="69">
        <v>802</v>
      </c>
      <c r="AQ413" s="10"/>
    </row>
    <row r="414" spans="2:43" x14ac:dyDescent="0.3">
      <c r="B414" s="10">
        <v>422</v>
      </c>
      <c r="C414" s="12">
        <v>28.364768081515304</v>
      </c>
      <c r="D414">
        <v>0.72499999999999998</v>
      </c>
      <c r="E414">
        <f t="shared" si="35"/>
        <v>0.75</v>
      </c>
      <c r="F414" s="69">
        <v>795</v>
      </c>
      <c r="I414" s="10"/>
      <c r="J414" s="12"/>
      <c r="K414" s="10"/>
      <c r="N414" s="10"/>
      <c r="O414" s="10"/>
      <c r="P414">
        <v>537</v>
      </c>
      <c r="Q414" s="12">
        <v>5.0839711602372217</v>
      </c>
      <c r="R414">
        <v>0.77400000000000002</v>
      </c>
      <c r="S414">
        <f t="shared" si="36"/>
        <v>0.75</v>
      </c>
      <c r="T414" s="69">
        <v>471</v>
      </c>
      <c r="W414" s="12"/>
      <c r="X414" s="12"/>
      <c r="AD414" s="10">
        <v>277</v>
      </c>
      <c r="AE414" s="12">
        <v>7.5441240478707519</v>
      </c>
      <c r="AF414" s="10">
        <v>0.55300000000000005</v>
      </c>
      <c r="AG414">
        <f t="shared" si="37"/>
        <v>0.55000000000000004</v>
      </c>
      <c r="AH414" s="69">
        <v>862</v>
      </c>
      <c r="AI414" s="10"/>
      <c r="AJ414" s="10"/>
      <c r="AK414" s="10">
        <v>1147</v>
      </c>
      <c r="AL414" s="12">
        <v>25.559718511822702</v>
      </c>
      <c r="AM414">
        <v>0.68200000000000005</v>
      </c>
      <c r="AN414">
        <f t="shared" si="38"/>
        <v>0.70000000000000007</v>
      </c>
      <c r="AO414" s="69">
        <v>805</v>
      </c>
      <c r="AQ414" s="10"/>
    </row>
    <row r="415" spans="2:43" x14ac:dyDescent="0.3">
      <c r="B415" s="10">
        <v>664</v>
      </c>
      <c r="C415" s="12">
        <v>28.364768081515304</v>
      </c>
      <c r="D415">
        <v>0.55200000000000005</v>
      </c>
      <c r="E415">
        <f t="shared" si="35"/>
        <v>0.55000000000000004</v>
      </c>
      <c r="F415" s="69">
        <v>804</v>
      </c>
      <c r="I415" s="10"/>
      <c r="J415" s="12"/>
      <c r="K415" s="10"/>
      <c r="N415" s="10"/>
      <c r="O415" s="10"/>
      <c r="P415">
        <v>568</v>
      </c>
      <c r="Q415" s="12">
        <v>5.0839711602372217</v>
      </c>
      <c r="R415">
        <v>0.85699999999999998</v>
      </c>
      <c r="S415">
        <f t="shared" si="36"/>
        <v>0.85000000000000009</v>
      </c>
      <c r="T415" s="69">
        <v>478</v>
      </c>
      <c r="W415" s="12"/>
      <c r="X415" s="12"/>
      <c r="AD415" s="10">
        <v>283</v>
      </c>
      <c r="AE415" s="12">
        <v>7.5272278921735021</v>
      </c>
      <c r="AF415" s="10">
        <v>0.48899999999999999</v>
      </c>
      <c r="AG415">
        <f t="shared" si="37"/>
        <v>0.5</v>
      </c>
      <c r="AH415" s="69">
        <v>864</v>
      </c>
      <c r="AI415" s="10"/>
      <c r="AJ415" s="10"/>
      <c r="AK415" s="10">
        <v>768</v>
      </c>
      <c r="AL415" s="12">
        <v>25.519835954254013</v>
      </c>
      <c r="AM415">
        <v>0.56699999999999995</v>
      </c>
      <c r="AN415">
        <f t="shared" si="38"/>
        <v>0.55000000000000004</v>
      </c>
      <c r="AO415" s="69">
        <v>820</v>
      </c>
      <c r="AQ415" s="10"/>
    </row>
    <row r="416" spans="2:43" x14ac:dyDescent="0.3">
      <c r="B416" s="10">
        <v>60</v>
      </c>
      <c r="C416" s="12">
        <v>28.281603243144286</v>
      </c>
      <c r="D416">
        <v>0.81299999999999994</v>
      </c>
      <c r="E416">
        <f t="shared" si="35"/>
        <v>0.8</v>
      </c>
      <c r="F416" s="69">
        <v>812</v>
      </c>
      <c r="I416" s="10"/>
      <c r="J416" s="12"/>
      <c r="K416" s="10"/>
      <c r="N416" s="10"/>
      <c r="O416" s="10"/>
      <c r="P416">
        <v>780</v>
      </c>
      <c r="Q416" s="12">
        <v>5.058864976373334</v>
      </c>
      <c r="R416">
        <v>0.73899999999999999</v>
      </c>
      <c r="S416">
        <f t="shared" si="36"/>
        <v>0.75</v>
      </c>
      <c r="T416" s="69">
        <v>483</v>
      </c>
      <c r="W416" s="12"/>
      <c r="X416" s="12"/>
      <c r="AD416" s="10">
        <v>808</v>
      </c>
      <c r="AE416" s="12">
        <v>7.5272278921735021</v>
      </c>
      <c r="AF416" s="10">
        <v>0.74099999999999999</v>
      </c>
      <c r="AG416">
        <f t="shared" si="37"/>
        <v>0.75</v>
      </c>
      <c r="AH416" s="69">
        <v>870</v>
      </c>
      <c r="AI416" s="10"/>
      <c r="AJ416" s="10"/>
      <c r="AK416" s="10">
        <v>1078</v>
      </c>
      <c r="AL416" s="12">
        <v>25.519835954254013</v>
      </c>
      <c r="AM416">
        <v>0.56200000000000006</v>
      </c>
      <c r="AN416">
        <f t="shared" si="38"/>
        <v>0.55000000000000004</v>
      </c>
      <c r="AO416" s="69">
        <v>833</v>
      </c>
      <c r="AQ416" s="10"/>
    </row>
    <row r="417" spans="2:43" x14ac:dyDescent="0.3">
      <c r="B417" s="10">
        <v>606</v>
      </c>
      <c r="C417" s="12">
        <v>28.281603243144286</v>
      </c>
      <c r="D417">
        <v>0.73899999999999999</v>
      </c>
      <c r="E417">
        <f t="shared" si="35"/>
        <v>0.75</v>
      </c>
      <c r="F417" s="69">
        <v>821</v>
      </c>
      <c r="I417" s="10"/>
      <c r="J417" s="12"/>
      <c r="K417" s="10"/>
      <c r="N417" s="10"/>
      <c r="O417" s="10"/>
      <c r="P417">
        <v>142</v>
      </c>
      <c r="Q417" s="12">
        <v>5.0462650440403207</v>
      </c>
      <c r="R417">
        <v>0.73799999999999999</v>
      </c>
      <c r="S417">
        <f t="shared" si="36"/>
        <v>0.75</v>
      </c>
      <c r="T417" s="69">
        <v>488</v>
      </c>
      <c r="W417" s="12"/>
      <c r="X417" s="12"/>
      <c r="AD417" s="10">
        <v>401</v>
      </c>
      <c r="AE417" s="12">
        <v>7.5018123061893647</v>
      </c>
      <c r="AF417" s="10">
        <v>0.73</v>
      </c>
      <c r="AG417">
        <f t="shared" si="37"/>
        <v>0.75</v>
      </c>
      <c r="AH417" s="69">
        <v>906</v>
      </c>
      <c r="AI417" s="10"/>
      <c r="AJ417" s="10"/>
      <c r="AK417" s="10">
        <v>1072</v>
      </c>
      <c r="AL417" s="12">
        <v>25.479890970340897</v>
      </c>
      <c r="AM417">
        <v>0.77</v>
      </c>
      <c r="AN417">
        <f t="shared" si="38"/>
        <v>0.75</v>
      </c>
      <c r="AO417" s="69">
        <v>835</v>
      </c>
      <c r="AQ417" s="10"/>
    </row>
    <row r="418" spans="2:43" x14ac:dyDescent="0.3">
      <c r="B418" s="10">
        <v>1019</v>
      </c>
      <c r="C418" s="12">
        <v>28.281603243144286</v>
      </c>
      <c r="D418">
        <v>0.76</v>
      </c>
      <c r="E418">
        <f t="shared" si="35"/>
        <v>0.75</v>
      </c>
      <c r="F418" s="69">
        <v>825</v>
      </c>
      <c r="I418" s="10"/>
      <c r="J418" s="12"/>
      <c r="K418" s="10"/>
      <c r="N418" s="10"/>
      <c r="O418" s="10"/>
      <c r="P418">
        <v>609</v>
      </c>
      <c r="Q418" s="12">
        <v>5.033633572304379</v>
      </c>
      <c r="R418">
        <v>0.82499999999999996</v>
      </c>
      <c r="S418">
        <f t="shared" si="36"/>
        <v>0.85000000000000009</v>
      </c>
      <c r="T418" s="69">
        <v>497</v>
      </c>
      <c r="W418" s="12"/>
      <c r="X418" s="12"/>
      <c r="AD418" s="10">
        <v>644</v>
      </c>
      <c r="AE418" s="12">
        <v>7.4763103208650747</v>
      </c>
      <c r="AF418" s="10">
        <v>0.83099999999999996</v>
      </c>
      <c r="AG418">
        <f t="shared" si="37"/>
        <v>0.85000000000000009</v>
      </c>
      <c r="AH418" s="69">
        <v>907</v>
      </c>
      <c r="AI418" s="10"/>
      <c r="AJ418" s="10"/>
      <c r="AK418" s="10">
        <v>640</v>
      </c>
      <c r="AL418" s="12">
        <v>25.314451660369961</v>
      </c>
      <c r="AM418">
        <v>0.55700000000000005</v>
      </c>
      <c r="AN418">
        <f t="shared" si="38"/>
        <v>0.55000000000000004</v>
      </c>
      <c r="AO418" s="69">
        <v>850</v>
      </c>
      <c r="AQ418" s="10"/>
    </row>
    <row r="419" spans="2:43" x14ac:dyDescent="0.3">
      <c r="B419" s="10">
        <v>1059</v>
      </c>
      <c r="C419" s="12">
        <v>28.281603243144286</v>
      </c>
      <c r="D419">
        <v>0.60799999999999998</v>
      </c>
      <c r="E419">
        <f t="shared" si="35"/>
        <v>0.60000000000000009</v>
      </c>
      <c r="F419" s="69">
        <v>831</v>
      </c>
      <c r="I419" s="10"/>
      <c r="J419" s="12"/>
      <c r="K419" s="10"/>
      <c r="N419" s="10"/>
      <c r="O419" s="10"/>
      <c r="P419">
        <v>664</v>
      </c>
      <c r="Q419" s="12">
        <v>5.033633572304379</v>
      </c>
      <c r="R419">
        <v>0.72899999999999998</v>
      </c>
      <c r="S419">
        <f t="shared" si="36"/>
        <v>0.75</v>
      </c>
      <c r="T419" s="69">
        <v>499</v>
      </c>
      <c r="W419" s="12"/>
      <c r="X419" s="12"/>
      <c r="AD419" s="10">
        <v>160</v>
      </c>
      <c r="AE419" s="12">
        <v>7.4421717392156159</v>
      </c>
      <c r="AF419" s="10">
        <v>0.69</v>
      </c>
      <c r="AG419">
        <f t="shared" si="37"/>
        <v>0.70000000000000007</v>
      </c>
      <c r="AH419" s="69">
        <v>909</v>
      </c>
      <c r="AI419" s="10"/>
      <c r="AJ419" s="10"/>
      <c r="AK419" s="10">
        <v>622</v>
      </c>
      <c r="AL419" s="12">
        <v>25.274182075660356</v>
      </c>
      <c r="AM419">
        <v>0.80200000000000005</v>
      </c>
      <c r="AN419">
        <f t="shared" si="38"/>
        <v>0.8</v>
      </c>
      <c r="AO419" s="69">
        <v>870</v>
      </c>
      <c r="AQ419" s="10"/>
    </row>
    <row r="420" spans="2:43" x14ac:dyDescent="0.3">
      <c r="B420" s="10">
        <v>201</v>
      </c>
      <c r="C420" s="12">
        <v>28.198193128055372</v>
      </c>
      <c r="D420">
        <v>0.49199999999999999</v>
      </c>
      <c r="E420">
        <f t="shared" si="35"/>
        <v>0.5</v>
      </c>
      <c r="F420" s="69">
        <v>833</v>
      </c>
      <c r="I420" s="10"/>
      <c r="J420" s="12"/>
      <c r="K420" s="10"/>
      <c r="N420" s="10"/>
      <c r="O420" s="10"/>
      <c r="P420">
        <v>374</v>
      </c>
      <c r="Q420" s="12">
        <v>5.0082750554739608</v>
      </c>
      <c r="R420">
        <v>0.86099999999999999</v>
      </c>
      <c r="S420">
        <f t="shared" si="36"/>
        <v>0.85000000000000009</v>
      </c>
      <c r="T420" s="69">
        <v>506</v>
      </c>
      <c r="W420" s="12"/>
      <c r="X420" s="12"/>
      <c r="AD420" s="10">
        <v>200</v>
      </c>
      <c r="AE420" s="12">
        <v>7.41646467884524</v>
      </c>
      <c r="AF420" s="10">
        <v>0.70299999999999996</v>
      </c>
      <c r="AG420">
        <f t="shared" si="37"/>
        <v>0.70000000000000007</v>
      </c>
      <c r="AH420" s="69">
        <v>923</v>
      </c>
      <c r="AI420" s="10"/>
      <c r="AJ420" s="10"/>
      <c r="AK420" s="10">
        <v>1142</v>
      </c>
      <c r="AL420" s="12">
        <v>25.274182075660356</v>
      </c>
      <c r="AM420">
        <v>0.497</v>
      </c>
      <c r="AN420">
        <f t="shared" si="38"/>
        <v>0.5</v>
      </c>
      <c r="AO420" s="69">
        <v>888</v>
      </c>
      <c r="AQ420" s="10"/>
    </row>
    <row r="421" spans="2:43" x14ac:dyDescent="0.3">
      <c r="B421" s="10">
        <v>686</v>
      </c>
      <c r="C421" s="12">
        <v>28.198193128055372</v>
      </c>
      <c r="D421">
        <v>0.91900000000000004</v>
      </c>
      <c r="E421">
        <f t="shared" si="35"/>
        <v>0.9</v>
      </c>
      <c r="F421" s="69">
        <v>837</v>
      </c>
      <c r="I421" s="10"/>
      <c r="J421" s="12"/>
      <c r="K421" s="10"/>
      <c r="N421" s="10"/>
      <c r="O421" s="10"/>
      <c r="P421">
        <v>739</v>
      </c>
      <c r="Q421" s="12">
        <v>4.9955475252277592</v>
      </c>
      <c r="R421">
        <v>0.84499999999999997</v>
      </c>
      <c r="S421">
        <f t="shared" si="36"/>
        <v>0.85000000000000009</v>
      </c>
      <c r="T421" s="69">
        <v>508</v>
      </c>
      <c r="W421" s="12"/>
      <c r="X421" s="12"/>
      <c r="AD421" s="10">
        <v>892</v>
      </c>
      <c r="AE421" s="12">
        <v>7.3474728102097053</v>
      </c>
      <c r="AF421" s="10">
        <v>0.71599999999999997</v>
      </c>
      <c r="AG421">
        <f t="shared" si="37"/>
        <v>0.70000000000000007</v>
      </c>
      <c r="AH421" s="69">
        <v>957</v>
      </c>
      <c r="AI421" s="10"/>
      <c r="AJ421" s="10"/>
      <c r="AK421" s="10">
        <v>908</v>
      </c>
      <c r="AL421" s="12">
        <v>25.231325220201601</v>
      </c>
      <c r="AM421">
        <v>0.495</v>
      </c>
      <c r="AN421">
        <f t="shared" si="38"/>
        <v>0.5</v>
      </c>
      <c r="AO421" s="69">
        <v>914</v>
      </c>
      <c r="AQ421" s="10"/>
    </row>
    <row r="422" spans="2:43" x14ac:dyDescent="0.3">
      <c r="B422" s="10">
        <v>795</v>
      </c>
      <c r="C422" s="12">
        <v>28.198193128055372</v>
      </c>
      <c r="D422">
        <v>0.64200000000000002</v>
      </c>
      <c r="E422">
        <f t="shared" si="35"/>
        <v>0.65</v>
      </c>
      <c r="F422" s="69">
        <v>841</v>
      </c>
      <c r="I422" s="10"/>
      <c r="J422" s="12"/>
      <c r="K422" s="10"/>
      <c r="N422" s="10"/>
      <c r="O422" s="10"/>
      <c r="P422">
        <v>168</v>
      </c>
      <c r="Q422" s="12">
        <v>4.9827874851668792</v>
      </c>
      <c r="R422">
        <v>0.57399999999999995</v>
      </c>
      <c r="S422">
        <f t="shared" si="36"/>
        <v>0.55000000000000004</v>
      </c>
      <c r="T422" s="69">
        <v>511</v>
      </c>
      <c r="W422" s="12"/>
      <c r="X422" s="12"/>
      <c r="AD422" s="10">
        <v>7</v>
      </c>
      <c r="AE422" s="12">
        <v>7.3301233814870992</v>
      </c>
      <c r="AF422" s="10">
        <v>0.49199999999999999</v>
      </c>
      <c r="AG422">
        <f t="shared" si="37"/>
        <v>0.5</v>
      </c>
      <c r="AH422" s="69">
        <v>970</v>
      </c>
      <c r="AI422" s="10"/>
      <c r="AJ422" s="10"/>
      <c r="AK422" s="10">
        <v>931</v>
      </c>
      <c r="AL422" s="12">
        <v>25.231325220201601</v>
      </c>
      <c r="AM422">
        <v>0.629</v>
      </c>
      <c r="AN422">
        <f t="shared" si="38"/>
        <v>0.65</v>
      </c>
      <c r="AO422" s="69">
        <v>921</v>
      </c>
      <c r="AQ422" s="10"/>
    </row>
    <row r="423" spans="2:43" x14ac:dyDescent="0.3">
      <c r="B423" s="10">
        <v>333</v>
      </c>
      <c r="C423" s="12">
        <v>28.11453555319008</v>
      </c>
      <c r="D423">
        <v>0.754</v>
      </c>
      <c r="E423">
        <f t="shared" si="35"/>
        <v>0.75</v>
      </c>
      <c r="F423" s="69">
        <v>857</v>
      </c>
      <c r="I423" s="10"/>
      <c r="J423" s="12"/>
      <c r="K423" s="10"/>
      <c r="N423" s="10"/>
      <c r="O423" s="10"/>
      <c r="P423">
        <v>416</v>
      </c>
      <c r="Q423" s="12">
        <v>4.9571688707758019</v>
      </c>
      <c r="R423">
        <v>0.66400000000000003</v>
      </c>
      <c r="S423">
        <f t="shared" si="36"/>
        <v>0.65</v>
      </c>
      <c r="T423" s="69">
        <v>514</v>
      </c>
      <c r="W423" s="12"/>
      <c r="X423" s="12"/>
      <c r="AD423" s="10">
        <v>1015</v>
      </c>
      <c r="AE423" s="12">
        <v>7.3301233814870992</v>
      </c>
      <c r="AF423" s="10">
        <v>0.78900000000000003</v>
      </c>
      <c r="AG423">
        <f t="shared" si="37"/>
        <v>0.8</v>
      </c>
      <c r="AH423" s="69">
        <v>997</v>
      </c>
      <c r="AI423" s="10"/>
      <c r="AJ423" s="10"/>
      <c r="AK423" s="10">
        <v>486</v>
      </c>
      <c r="AL423" s="12">
        <v>25.190922751975663</v>
      </c>
      <c r="AM423">
        <v>0.5</v>
      </c>
      <c r="AN423">
        <f t="shared" si="38"/>
        <v>0.5</v>
      </c>
      <c r="AO423" s="69">
        <v>930</v>
      </c>
      <c r="AQ423" s="10"/>
    </row>
    <row r="424" spans="2:43" x14ac:dyDescent="0.3">
      <c r="B424" s="10">
        <v>222</v>
      </c>
      <c r="C424" s="12">
        <v>28.03062830291303</v>
      </c>
      <c r="D424">
        <v>0.86499999999999999</v>
      </c>
      <c r="E424">
        <f t="shared" si="35"/>
        <v>0.85000000000000009</v>
      </c>
      <c r="F424" s="69">
        <v>871</v>
      </c>
      <c r="I424" s="10"/>
      <c r="J424" s="12"/>
      <c r="K424" s="10"/>
      <c r="N424" s="10"/>
      <c r="O424" s="10"/>
      <c r="P424">
        <v>604</v>
      </c>
      <c r="Q424" s="12">
        <v>4.9443097858968263</v>
      </c>
      <c r="R424">
        <v>0.84299999999999997</v>
      </c>
      <c r="S424">
        <f t="shared" si="36"/>
        <v>0.85000000000000009</v>
      </c>
      <c r="T424" s="69">
        <v>516</v>
      </c>
      <c r="W424" s="12"/>
      <c r="X424" s="12"/>
      <c r="AD424" s="10">
        <v>171</v>
      </c>
      <c r="AE424" s="12">
        <v>7.3127327914314524</v>
      </c>
      <c r="AF424" s="10">
        <v>0.70399999999999996</v>
      </c>
      <c r="AG424">
        <f t="shared" si="37"/>
        <v>0.70000000000000007</v>
      </c>
      <c r="AH424" s="69">
        <v>1002</v>
      </c>
      <c r="AI424" s="10"/>
      <c r="AJ424" s="10"/>
      <c r="AK424" s="10">
        <v>1073</v>
      </c>
      <c r="AL424" s="12">
        <v>25.066785101540301</v>
      </c>
      <c r="AM424">
        <v>0.50800000000000001</v>
      </c>
      <c r="AN424">
        <f t="shared" si="38"/>
        <v>0.5</v>
      </c>
      <c r="AO424" s="69">
        <v>933</v>
      </c>
      <c r="AQ424" s="10"/>
    </row>
    <row r="425" spans="2:43" x14ac:dyDescent="0.3">
      <c r="B425" s="10">
        <v>519</v>
      </c>
      <c r="C425" s="12">
        <v>28.03062830291303</v>
      </c>
      <c r="D425">
        <v>0.67500000000000004</v>
      </c>
      <c r="E425">
        <f t="shared" si="35"/>
        <v>0.70000000000000007</v>
      </c>
      <c r="F425" s="69">
        <v>872</v>
      </c>
      <c r="I425" s="10"/>
      <c r="J425" s="12"/>
      <c r="K425" s="10"/>
      <c r="N425" s="10"/>
      <c r="O425" s="10"/>
      <c r="P425">
        <v>698</v>
      </c>
      <c r="Q425" s="12">
        <v>4.9443097858968263</v>
      </c>
      <c r="R425">
        <v>0.80700000000000005</v>
      </c>
      <c r="S425">
        <f t="shared" si="36"/>
        <v>0.8</v>
      </c>
      <c r="T425" s="69">
        <v>526</v>
      </c>
      <c r="W425" s="12"/>
      <c r="X425" s="12"/>
      <c r="AD425" s="10">
        <v>524</v>
      </c>
      <c r="AE425" s="12">
        <v>7.3127327914314524</v>
      </c>
      <c r="AF425" s="10">
        <v>0.47199999999999998</v>
      </c>
      <c r="AG425">
        <f t="shared" si="37"/>
        <v>0.45</v>
      </c>
      <c r="AH425" s="69">
        <v>1004</v>
      </c>
      <c r="AI425" s="10"/>
      <c r="AJ425" s="10"/>
      <c r="AK425" s="10">
        <v>405</v>
      </c>
      <c r="AL425" s="12">
        <v>24.98283460356684</v>
      </c>
      <c r="AM425">
        <v>0.53500000000000003</v>
      </c>
      <c r="AN425">
        <f t="shared" si="38"/>
        <v>0.55000000000000004</v>
      </c>
      <c r="AO425" s="69">
        <v>939</v>
      </c>
      <c r="AQ425" s="10"/>
    </row>
    <row r="426" spans="2:43" x14ac:dyDescent="0.3">
      <c r="B426" s="10">
        <v>598</v>
      </c>
      <c r="C426" s="12">
        <v>28.03062830291303</v>
      </c>
      <c r="D426">
        <v>0.48299999999999998</v>
      </c>
      <c r="E426">
        <f t="shared" si="35"/>
        <v>0.5</v>
      </c>
      <c r="F426" s="69">
        <v>890</v>
      </c>
      <c r="I426" s="10"/>
      <c r="J426" s="12"/>
      <c r="K426" s="10"/>
      <c r="N426" s="10"/>
      <c r="O426" s="10"/>
      <c r="P426">
        <v>703</v>
      </c>
      <c r="Q426" s="12">
        <v>4.9443097858968263</v>
      </c>
      <c r="R426">
        <v>0.76700000000000002</v>
      </c>
      <c r="S426">
        <f t="shared" si="36"/>
        <v>0.75</v>
      </c>
      <c r="T426" s="69">
        <v>537</v>
      </c>
      <c r="W426" s="12"/>
      <c r="X426" s="12"/>
      <c r="AD426" s="10">
        <v>693</v>
      </c>
      <c r="AE426" s="12">
        <v>7.30402196905262</v>
      </c>
      <c r="AF426" s="10">
        <v>0.86</v>
      </c>
      <c r="AG426">
        <f t="shared" si="37"/>
        <v>0.85000000000000009</v>
      </c>
      <c r="AH426" s="69">
        <v>1012</v>
      </c>
      <c r="AI426" s="10"/>
      <c r="AJ426" s="10"/>
      <c r="AK426" s="10">
        <v>837</v>
      </c>
      <c r="AL426" s="12">
        <v>24.98283460356684</v>
      </c>
      <c r="AM426">
        <v>0.77600000000000002</v>
      </c>
      <c r="AN426">
        <f t="shared" si="38"/>
        <v>0.8</v>
      </c>
      <c r="AO426" s="69">
        <v>941</v>
      </c>
      <c r="AQ426" s="10"/>
    </row>
    <row r="427" spans="2:43" x14ac:dyDescent="0.3">
      <c r="B427" s="10">
        <v>359</v>
      </c>
      <c r="C427" s="12">
        <v>27.944191038319129</v>
      </c>
      <c r="D427">
        <v>0.52900000000000003</v>
      </c>
      <c r="E427">
        <f t="shared" si="35"/>
        <v>0.55000000000000004</v>
      </c>
      <c r="F427" s="69">
        <v>915</v>
      </c>
      <c r="I427" s="10"/>
      <c r="J427" s="12"/>
      <c r="K427" s="10"/>
      <c r="N427" s="10"/>
      <c r="O427" s="10"/>
      <c r="P427">
        <v>798</v>
      </c>
      <c r="Q427" s="12">
        <v>4.9443097858968263</v>
      </c>
      <c r="R427">
        <v>0.89800000000000002</v>
      </c>
      <c r="S427">
        <f t="shared" si="36"/>
        <v>0.9</v>
      </c>
      <c r="T427" s="69">
        <v>552</v>
      </c>
      <c r="W427" s="12"/>
      <c r="X427" s="12"/>
      <c r="AD427" s="10">
        <v>724</v>
      </c>
      <c r="AE427" s="12">
        <v>7.30402196905262</v>
      </c>
      <c r="AF427" s="10">
        <v>0.48499999999999999</v>
      </c>
      <c r="AG427">
        <f t="shared" si="37"/>
        <v>0.5</v>
      </c>
      <c r="AH427" s="69">
        <v>1018</v>
      </c>
      <c r="AI427" s="10"/>
      <c r="AJ427" s="10"/>
      <c r="AK427" s="10">
        <v>399</v>
      </c>
      <c r="AL427" s="12">
        <v>24.772998618704769</v>
      </c>
      <c r="AM427">
        <v>0.71399999999999997</v>
      </c>
      <c r="AN427">
        <f t="shared" si="38"/>
        <v>0.70000000000000007</v>
      </c>
      <c r="AO427" s="69">
        <v>944</v>
      </c>
      <c r="AQ427" s="10"/>
    </row>
    <row r="428" spans="2:43" x14ac:dyDescent="0.3">
      <c r="B428" s="10">
        <v>660</v>
      </c>
      <c r="C428" s="12">
        <v>27.944191038319129</v>
      </c>
      <c r="D428">
        <v>0.745</v>
      </c>
      <c r="E428">
        <f t="shared" si="35"/>
        <v>0.75</v>
      </c>
      <c r="F428" s="69">
        <v>922</v>
      </c>
      <c r="I428" s="10"/>
      <c r="J428" s="12"/>
      <c r="K428" s="10"/>
      <c r="N428" s="10"/>
      <c r="O428" s="10"/>
      <c r="P428">
        <v>509</v>
      </c>
      <c r="Q428" s="12">
        <v>4.9314171699869007</v>
      </c>
      <c r="R428">
        <v>0.78600000000000003</v>
      </c>
      <c r="S428">
        <f t="shared" si="36"/>
        <v>0.8</v>
      </c>
      <c r="T428" s="69">
        <v>563</v>
      </c>
      <c r="W428" s="12"/>
      <c r="X428" s="12"/>
      <c r="AD428" s="10">
        <v>1000</v>
      </c>
      <c r="AE428" s="12">
        <v>7.2690742950192258</v>
      </c>
      <c r="AF428" s="10">
        <v>0.70099999999999996</v>
      </c>
      <c r="AG428">
        <f t="shared" si="37"/>
        <v>0.70000000000000007</v>
      </c>
      <c r="AH428" s="69">
        <v>1029</v>
      </c>
      <c r="AI428" s="10"/>
      <c r="AJ428" s="10"/>
      <c r="AK428" s="10">
        <v>826</v>
      </c>
      <c r="AL428" s="12">
        <v>24.772998618704769</v>
      </c>
      <c r="AM428">
        <v>0.72099999999999997</v>
      </c>
      <c r="AN428">
        <f t="shared" si="38"/>
        <v>0.70000000000000007</v>
      </c>
      <c r="AO428" s="69">
        <v>948</v>
      </c>
      <c r="AQ428" s="10"/>
    </row>
    <row r="429" spans="2:43" x14ac:dyDescent="0.3">
      <c r="B429" s="10">
        <v>516</v>
      </c>
      <c r="C429" s="12">
        <v>27.859770754091915</v>
      </c>
      <c r="D429">
        <v>0.59</v>
      </c>
      <c r="E429">
        <f t="shared" si="35"/>
        <v>0.60000000000000009</v>
      </c>
      <c r="F429" s="69">
        <v>926</v>
      </c>
      <c r="I429" s="10"/>
      <c r="J429" s="12"/>
      <c r="K429" s="10"/>
      <c r="N429" s="10"/>
      <c r="O429" s="10"/>
      <c r="P429">
        <v>701</v>
      </c>
      <c r="Q429" s="12">
        <v>4.9314171699869007</v>
      </c>
      <c r="R429">
        <v>0.76300000000000001</v>
      </c>
      <c r="S429">
        <f t="shared" si="36"/>
        <v>0.75</v>
      </c>
      <c r="T429" s="69">
        <v>566</v>
      </c>
      <c r="W429" s="12"/>
      <c r="X429" s="12"/>
      <c r="AD429" s="10">
        <v>227</v>
      </c>
      <c r="AE429" s="12">
        <v>7.2339577886945943</v>
      </c>
      <c r="AF429" s="10">
        <v>0.81</v>
      </c>
      <c r="AG429">
        <f t="shared" si="37"/>
        <v>0.8</v>
      </c>
      <c r="AH429" s="69">
        <v>1036</v>
      </c>
      <c r="AI429" s="10"/>
      <c r="AJ429" s="10"/>
      <c r="AK429" s="10">
        <v>411</v>
      </c>
      <c r="AL429" s="12">
        <v>24.73184742979732</v>
      </c>
      <c r="AM429">
        <v>0.56200000000000006</v>
      </c>
      <c r="AN429">
        <f t="shared" si="38"/>
        <v>0.55000000000000004</v>
      </c>
      <c r="AO429" s="69">
        <v>956</v>
      </c>
      <c r="AQ429" s="10"/>
    </row>
    <row r="430" spans="2:43" x14ac:dyDescent="0.3">
      <c r="B430" s="10">
        <v>19</v>
      </c>
      <c r="C430" s="12">
        <v>27.690158068156908</v>
      </c>
      <c r="D430">
        <v>0.71199999999999997</v>
      </c>
      <c r="E430">
        <f t="shared" si="35"/>
        <v>0.70000000000000007</v>
      </c>
      <c r="F430" s="69">
        <v>934</v>
      </c>
      <c r="I430" s="10"/>
      <c r="J430" s="12"/>
      <c r="K430" s="10"/>
      <c r="N430" s="10"/>
      <c r="O430" s="10"/>
      <c r="P430">
        <v>186</v>
      </c>
      <c r="Q430" s="12">
        <v>4.9184907593659348</v>
      </c>
      <c r="R430">
        <v>0.67200000000000004</v>
      </c>
      <c r="S430">
        <f t="shared" si="36"/>
        <v>0.65</v>
      </c>
      <c r="T430" s="69">
        <v>577</v>
      </c>
      <c r="W430" s="12"/>
      <c r="X430" s="12"/>
      <c r="AD430" s="10">
        <v>459</v>
      </c>
      <c r="AE430" s="12">
        <v>7.1898209655211591</v>
      </c>
      <c r="AF430" s="10">
        <v>0.76600000000000001</v>
      </c>
      <c r="AG430">
        <f t="shared" si="37"/>
        <v>0.75</v>
      </c>
      <c r="AH430" s="69">
        <v>1061</v>
      </c>
      <c r="AI430" s="10"/>
      <c r="AJ430" s="10"/>
      <c r="AK430" s="10">
        <v>678</v>
      </c>
      <c r="AL430" s="12">
        <v>24.73184742979732</v>
      </c>
      <c r="AM430">
        <v>0.81399999999999995</v>
      </c>
      <c r="AN430">
        <f t="shared" si="38"/>
        <v>0.8</v>
      </c>
      <c r="AO430" s="69">
        <v>957</v>
      </c>
      <c r="AQ430" s="10"/>
    </row>
    <row r="431" spans="2:43" x14ac:dyDescent="0.3">
      <c r="B431" s="10">
        <v>63</v>
      </c>
      <c r="C431" s="12">
        <v>27.604960922341384</v>
      </c>
      <c r="D431">
        <v>0.68300000000000005</v>
      </c>
      <c r="E431">
        <f t="shared" si="35"/>
        <v>0.70000000000000007</v>
      </c>
      <c r="F431" s="69">
        <v>960</v>
      </c>
      <c r="I431" s="10"/>
      <c r="J431" s="12"/>
      <c r="K431" s="10"/>
      <c r="N431" s="10"/>
      <c r="O431" s="10"/>
      <c r="P431">
        <v>599</v>
      </c>
      <c r="Q431" s="12">
        <v>4.9184907593659348</v>
      </c>
      <c r="R431">
        <v>0.83099999999999996</v>
      </c>
      <c r="S431">
        <f t="shared" si="36"/>
        <v>0.85000000000000009</v>
      </c>
      <c r="T431" s="69">
        <v>582</v>
      </c>
      <c r="W431" s="12"/>
      <c r="X431" s="12"/>
      <c r="AD431" s="10">
        <v>144</v>
      </c>
      <c r="AE431" s="12">
        <v>7.1809610472257885</v>
      </c>
      <c r="AF431" s="10">
        <v>0.74199999999999999</v>
      </c>
      <c r="AG431">
        <f t="shared" si="37"/>
        <v>0.75</v>
      </c>
      <c r="AH431" s="69">
        <v>1076</v>
      </c>
      <c r="AI431" s="10"/>
      <c r="AJ431" s="10"/>
      <c r="AK431" s="10">
        <v>313</v>
      </c>
      <c r="AL431" s="12">
        <v>24.688049134444025</v>
      </c>
      <c r="AM431">
        <v>0.755</v>
      </c>
      <c r="AN431">
        <f t="shared" si="38"/>
        <v>0.75</v>
      </c>
      <c r="AO431" s="69">
        <v>981</v>
      </c>
      <c r="AQ431" s="10"/>
    </row>
    <row r="432" spans="2:43" x14ac:dyDescent="0.3">
      <c r="B432" s="10">
        <v>570</v>
      </c>
      <c r="C432" s="12">
        <v>27.604960922341384</v>
      </c>
      <c r="D432">
        <v>0.61499999999999999</v>
      </c>
      <c r="E432">
        <f t="shared" si="35"/>
        <v>0.60000000000000009</v>
      </c>
      <c r="F432" s="69">
        <v>969</v>
      </c>
      <c r="I432" s="10"/>
      <c r="J432" s="12"/>
      <c r="K432" s="10"/>
      <c r="N432" s="10"/>
      <c r="O432" s="10"/>
      <c r="P432">
        <v>727</v>
      </c>
      <c r="Q432" s="12">
        <v>4.9184907593659348</v>
      </c>
      <c r="R432">
        <v>0.79900000000000004</v>
      </c>
      <c r="S432">
        <f t="shared" si="36"/>
        <v>0.8</v>
      </c>
      <c r="T432" s="69">
        <v>593</v>
      </c>
      <c r="W432" s="12"/>
      <c r="X432" s="12"/>
      <c r="AD432" s="10">
        <v>870</v>
      </c>
      <c r="AE432" s="12">
        <v>7.1275702616623153</v>
      </c>
      <c r="AF432" s="10">
        <v>0.626</v>
      </c>
      <c r="AG432">
        <f t="shared" si="37"/>
        <v>0.65</v>
      </c>
      <c r="AH432" s="69">
        <v>1098</v>
      </c>
      <c r="AI432" s="10"/>
      <c r="AJ432" s="10"/>
      <c r="AK432" s="10">
        <v>321</v>
      </c>
      <c r="AL432" s="12">
        <v>24.646756110960041</v>
      </c>
      <c r="AM432">
        <v>0.76800000000000002</v>
      </c>
      <c r="AN432">
        <f t="shared" si="38"/>
        <v>0.75</v>
      </c>
      <c r="AO432" s="69">
        <v>988</v>
      </c>
      <c r="AQ432" s="10"/>
    </row>
    <row r="433" spans="2:43" x14ac:dyDescent="0.3">
      <c r="B433" s="10">
        <v>107</v>
      </c>
      <c r="C433" s="12">
        <v>27.519500017414469</v>
      </c>
      <c r="D433">
        <v>0.55100000000000005</v>
      </c>
      <c r="E433">
        <f t="shared" si="35"/>
        <v>0.55000000000000004</v>
      </c>
      <c r="F433" s="69">
        <v>989</v>
      </c>
      <c r="I433" s="10"/>
      <c r="J433" s="12"/>
      <c r="K433" s="10"/>
      <c r="N433" s="10"/>
      <c r="O433" s="10"/>
      <c r="P433">
        <v>371</v>
      </c>
      <c r="Q433" s="12">
        <v>4.9055302868797552</v>
      </c>
      <c r="R433">
        <v>0.73899999999999999</v>
      </c>
      <c r="S433">
        <f t="shared" si="36"/>
        <v>0.75</v>
      </c>
      <c r="T433" s="69">
        <v>595</v>
      </c>
      <c r="W433" s="12"/>
      <c r="X433" s="12"/>
      <c r="AD433" s="10">
        <v>902</v>
      </c>
      <c r="AE433" s="12">
        <v>7.1275702616623153</v>
      </c>
      <c r="AF433" s="10">
        <v>0.79800000000000004</v>
      </c>
      <c r="AG433">
        <f t="shared" si="37"/>
        <v>0.8</v>
      </c>
      <c r="AH433" s="69">
        <v>1118</v>
      </c>
      <c r="AI433" s="10"/>
      <c r="AJ433" s="10"/>
      <c r="AK433" s="10">
        <v>1017</v>
      </c>
      <c r="AL433" s="12">
        <v>24.602806335194696</v>
      </c>
      <c r="AM433">
        <v>0.64300000000000002</v>
      </c>
      <c r="AN433">
        <f t="shared" si="38"/>
        <v>0.65</v>
      </c>
      <c r="AO433" s="69">
        <v>991</v>
      </c>
      <c r="AQ433" s="10"/>
    </row>
    <row r="434" spans="2:43" x14ac:dyDescent="0.3">
      <c r="B434" s="10">
        <v>202</v>
      </c>
      <c r="C434" s="12">
        <v>27.519500017414469</v>
      </c>
      <c r="D434">
        <v>0.67600000000000005</v>
      </c>
      <c r="E434">
        <f t="shared" si="35"/>
        <v>0.70000000000000007</v>
      </c>
      <c r="F434" s="69">
        <v>1040</v>
      </c>
      <c r="I434" s="10"/>
      <c r="J434" s="12"/>
      <c r="K434" s="10"/>
      <c r="N434" s="10"/>
      <c r="O434" s="10"/>
      <c r="P434">
        <v>614</v>
      </c>
      <c r="Q434" s="12">
        <v>4.8795060699365402</v>
      </c>
      <c r="R434">
        <v>0.76300000000000001</v>
      </c>
      <c r="S434">
        <f t="shared" si="36"/>
        <v>0.75</v>
      </c>
      <c r="T434" s="69">
        <v>596</v>
      </c>
      <c r="W434" s="12"/>
      <c r="X434" s="12"/>
      <c r="AD434" s="10">
        <v>1021</v>
      </c>
      <c r="AE434" s="12">
        <v>7.118632865969384</v>
      </c>
      <c r="AF434" s="10">
        <v>0.71399999999999997</v>
      </c>
      <c r="AG434">
        <f t="shared" si="37"/>
        <v>0.70000000000000007</v>
      </c>
      <c r="AH434" s="68">
        <v>0.70000000000000007</v>
      </c>
      <c r="AI434" s="1" t="s">
        <v>65</v>
      </c>
      <c r="AJ434" s="10"/>
      <c r="AK434" s="10">
        <v>238</v>
      </c>
      <c r="AL434" s="12">
        <v>24.519863642034061</v>
      </c>
      <c r="AM434">
        <v>0.60099999999999998</v>
      </c>
      <c r="AN434">
        <f t="shared" si="38"/>
        <v>0.60000000000000009</v>
      </c>
      <c r="AO434" s="69">
        <v>992</v>
      </c>
      <c r="AQ434" s="10"/>
    </row>
    <row r="435" spans="2:43" x14ac:dyDescent="0.3">
      <c r="B435" s="10">
        <v>229</v>
      </c>
      <c r="C435" s="12">
        <v>27.431452220735256</v>
      </c>
      <c r="D435">
        <v>0.85699999999999998</v>
      </c>
      <c r="E435">
        <f t="shared" si="35"/>
        <v>0.85000000000000009</v>
      </c>
      <c r="F435" s="69">
        <v>1048</v>
      </c>
      <c r="I435" s="10"/>
      <c r="J435" s="12"/>
      <c r="K435" s="10"/>
      <c r="N435" s="10"/>
      <c r="O435" s="10"/>
      <c r="P435">
        <v>595</v>
      </c>
      <c r="Q435" s="12">
        <v>4.8664417732131584</v>
      </c>
      <c r="R435">
        <v>0.746</v>
      </c>
      <c r="S435">
        <f t="shared" si="36"/>
        <v>0.75</v>
      </c>
      <c r="T435" s="69">
        <v>602</v>
      </c>
      <c r="W435" s="12"/>
      <c r="X435" s="12"/>
      <c r="AD435" s="10">
        <v>197</v>
      </c>
      <c r="AE435" s="12">
        <v>7.0827705075461402</v>
      </c>
      <c r="AF435" s="10">
        <v>0.72799999999999998</v>
      </c>
      <c r="AG435">
        <f t="shared" si="37"/>
        <v>0.75</v>
      </c>
      <c r="AH435" s="69">
        <v>4</v>
      </c>
      <c r="AI435">
        <f>COUNTA(AH435:AH569)</f>
        <v>135</v>
      </c>
      <c r="AJ435">
        <f>(AI435/998)*100</f>
        <v>13.527054108216433</v>
      </c>
      <c r="AK435" s="10">
        <v>112</v>
      </c>
      <c r="AL435" s="12">
        <v>24.389701008832969</v>
      </c>
      <c r="AM435">
        <v>0.55200000000000005</v>
      </c>
      <c r="AN435">
        <f t="shared" si="38"/>
        <v>0.55000000000000004</v>
      </c>
      <c r="AO435" s="69">
        <v>995</v>
      </c>
      <c r="AQ435" s="10"/>
    </row>
    <row r="436" spans="2:43" x14ac:dyDescent="0.3">
      <c r="B436" s="10">
        <v>375</v>
      </c>
      <c r="C436" s="12">
        <v>27.431452220735256</v>
      </c>
      <c r="D436">
        <v>0.63800000000000001</v>
      </c>
      <c r="E436">
        <f t="shared" si="35"/>
        <v>0.65</v>
      </c>
      <c r="F436" s="69">
        <v>1051</v>
      </c>
      <c r="I436" s="10"/>
      <c r="J436" s="12"/>
      <c r="K436" s="10"/>
      <c r="N436" s="10"/>
      <c r="O436" s="10"/>
      <c r="P436">
        <v>216</v>
      </c>
      <c r="Q436" s="12">
        <v>4.8533423099551207</v>
      </c>
      <c r="R436">
        <v>0.76100000000000001</v>
      </c>
      <c r="S436">
        <f t="shared" si="36"/>
        <v>0.75</v>
      </c>
      <c r="T436" s="69">
        <v>614</v>
      </c>
      <c r="W436" s="12"/>
      <c r="X436" s="12"/>
      <c r="AD436" s="10">
        <v>488</v>
      </c>
      <c r="AE436" s="12">
        <v>7.0827705075461402</v>
      </c>
      <c r="AF436" s="10">
        <v>0.86399999999999999</v>
      </c>
      <c r="AG436">
        <f t="shared" si="37"/>
        <v>0.85000000000000009</v>
      </c>
      <c r="AH436" s="69">
        <v>5</v>
      </c>
      <c r="AI436" s="10"/>
      <c r="AJ436" s="10"/>
      <c r="AK436" s="10">
        <v>557</v>
      </c>
      <c r="AL436" s="12">
        <v>24.389701008832969</v>
      </c>
      <c r="AM436">
        <v>0.36099999999999999</v>
      </c>
      <c r="AN436">
        <f t="shared" si="38"/>
        <v>0.35000000000000003</v>
      </c>
      <c r="AO436" s="69">
        <v>1000</v>
      </c>
      <c r="AQ436" s="10"/>
    </row>
    <row r="437" spans="2:43" x14ac:dyDescent="0.3">
      <c r="B437" s="10">
        <v>1087</v>
      </c>
      <c r="C437" s="12">
        <v>27.345449066032199</v>
      </c>
      <c r="D437">
        <v>0.46600000000000003</v>
      </c>
      <c r="E437">
        <f t="shared" si="35"/>
        <v>0.45</v>
      </c>
      <c r="F437" s="69">
        <v>1057</v>
      </c>
      <c r="I437" s="10"/>
      <c r="J437" s="12"/>
      <c r="K437" s="10"/>
      <c r="N437" s="10"/>
      <c r="O437" s="10"/>
      <c r="P437">
        <v>241</v>
      </c>
      <c r="Q437" s="12">
        <v>4.8402073946399229</v>
      </c>
      <c r="R437">
        <v>0.80800000000000005</v>
      </c>
      <c r="S437">
        <f t="shared" si="36"/>
        <v>0.8</v>
      </c>
      <c r="T437" s="69">
        <v>618</v>
      </c>
      <c r="W437" s="12"/>
      <c r="X437" s="12"/>
      <c r="AD437" s="10">
        <v>1108</v>
      </c>
      <c r="AE437" s="12">
        <v>7.0827705075461402</v>
      </c>
      <c r="AF437" s="10">
        <v>0.71199999999999997</v>
      </c>
      <c r="AG437">
        <f t="shared" si="37"/>
        <v>0.70000000000000007</v>
      </c>
      <c r="AH437" s="69">
        <v>22</v>
      </c>
      <c r="AI437" s="10"/>
      <c r="AJ437" s="10"/>
      <c r="AK437" s="10">
        <v>584</v>
      </c>
      <c r="AL437" s="12">
        <v>24.347902004663393</v>
      </c>
      <c r="AM437">
        <v>0.78900000000000003</v>
      </c>
      <c r="AN437">
        <f t="shared" si="38"/>
        <v>0.8</v>
      </c>
      <c r="AO437" s="69">
        <v>1013</v>
      </c>
      <c r="AQ437" s="10"/>
    </row>
    <row r="438" spans="2:43" x14ac:dyDescent="0.3">
      <c r="B438" s="10">
        <v>684</v>
      </c>
      <c r="C438" s="12">
        <v>27.259174571278585</v>
      </c>
      <c r="D438">
        <v>0.72199999999999998</v>
      </c>
      <c r="E438">
        <f t="shared" si="35"/>
        <v>0.70000000000000007</v>
      </c>
      <c r="F438" s="69">
        <v>1061</v>
      </c>
      <c r="I438" s="10"/>
      <c r="J438" s="12"/>
      <c r="K438" s="10"/>
      <c r="N438" s="10"/>
      <c r="O438" s="10"/>
      <c r="P438">
        <v>819</v>
      </c>
      <c r="Q438" s="12">
        <v>4.8138300462500707</v>
      </c>
      <c r="R438">
        <v>0.54100000000000004</v>
      </c>
      <c r="S438">
        <f t="shared" si="36"/>
        <v>0.55000000000000004</v>
      </c>
      <c r="T438" s="69">
        <v>619</v>
      </c>
      <c r="W438" s="12"/>
      <c r="X438" s="12"/>
      <c r="AD438" s="10">
        <v>425</v>
      </c>
      <c r="AE438" s="12">
        <v>7.0737765096228413</v>
      </c>
      <c r="AF438" s="10">
        <v>0.76700000000000002</v>
      </c>
      <c r="AG438">
        <f t="shared" si="37"/>
        <v>0.75</v>
      </c>
      <c r="AH438" s="69">
        <v>28</v>
      </c>
      <c r="AI438" s="10"/>
      <c r="AJ438" s="10"/>
      <c r="AK438" s="10">
        <v>532</v>
      </c>
      <c r="AL438" s="12">
        <v>24.306031118985992</v>
      </c>
      <c r="AM438">
        <v>0.50600000000000001</v>
      </c>
      <c r="AN438">
        <f t="shared" si="38"/>
        <v>0.5</v>
      </c>
      <c r="AO438" s="69">
        <v>1029</v>
      </c>
      <c r="AQ438" s="10"/>
    </row>
    <row r="439" spans="2:43" x14ac:dyDescent="0.3">
      <c r="B439" s="10">
        <v>803</v>
      </c>
      <c r="C439" s="12">
        <v>27.259174571278585</v>
      </c>
      <c r="D439">
        <v>0.73799999999999999</v>
      </c>
      <c r="E439">
        <f t="shared" si="35"/>
        <v>0.75</v>
      </c>
      <c r="F439" s="69">
        <v>1064</v>
      </c>
      <c r="I439" s="10"/>
      <c r="J439" s="12"/>
      <c r="K439" s="10"/>
      <c r="N439" s="10"/>
      <c r="O439" s="10"/>
      <c r="P439">
        <v>563</v>
      </c>
      <c r="Q439" s="12">
        <v>4.8005870224074103</v>
      </c>
      <c r="R439">
        <v>0.76100000000000001</v>
      </c>
      <c r="S439">
        <f t="shared" si="36"/>
        <v>0.75</v>
      </c>
      <c r="T439" s="69">
        <v>628</v>
      </c>
      <c r="W439" s="12"/>
      <c r="X439" s="12"/>
      <c r="AD439" s="10">
        <v>964</v>
      </c>
      <c r="AE439" s="12">
        <v>7.0737765096228413</v>
      </c>
      <c r="AF439" s="10">
        <v>0.67800000000000005</v>
      </c>
      <c r="AG439">
        <f t="shared" si="37"/>
        <v>0.70000000000000007</v>
      </c>
      <c r="AH439" s="69">
        <v>67</v>
      </c>
      <c r="AI439" s="10"/>
      <c r="AJ439" s="10"/>
      <c r="AK439" s="10">
        <v>1099</v>
      </c>
      <c r="AL439" s="12">
        <v>24.306031118985992</v>
      </c>
      <c r="AM439">
        <v>0.73599999999999999</v>
      </c>
      <c r="AN439">
        <f t="shared" si="38"/>
        <v>0.75</v>
      </c>
      <c r="AO439" s="69">
        <v>1035</v>
      </c>
      <c r="AQ439" s="10"/>
    </row>
    <row r="440" spans="2:43" x14ac:dyDescent="0.3">
      <c r="B440" s="10">
        <v>931</v>
      </c>
      <c r="C440" s="12">
        <v>27.259174571278585</v>
      </c>
      <c r="D440">
        <v>0.73099999999999998</v>
      </c>
      <c r="E440">
        <f t="shared" si="35"/>
        <v>0.75</v>
      </c>
      <c r="F440" s="69">
        <v>1070</v>
      </c>
      <c r="I440" s="10"/>
      <c r="J440" s="12"/>
      <c r="K440" s="10"/>
      <c r="N440" s="10"/>
      <c r="O440" s="10"/>
      <c r="P440">
        <v>670</v>
      </c>
      <c r="Q440" s="12">
        <v>4.7873073648171918</v>
      </c>
      <c r="R440">
        <v>0.8</v>
      </c>
      <c r="S440">
        <f t="shared" si="36"/>
        <v>0.8</v>
      </c>
      <c r="T440" s="69">
        <v>629</v>
      </c>
      <c r="W440" s="12"/>
      <c r="X440" s="12"/>
      <c r="AD440" s="10">
        <v>104</v>
      </c>
      <c r="AE440" s="12">
        <v>7.0557541198049742</v>
      </c>
      <c r="AF440" s="10">
        <v>0.70299999999999996</v>
      </c>
      <c r="AG440">
        <f t="shared" si="37"/>
        <v>0.70000000000000007</v>
      </c>
      <c r="AH440" s="69">
        <v>74</v>
      </c>
      <c r="AI440" s="10"/>
      <c r="AJ440" s="10"/>
      <c r="AK440" s="10">
        <v>309</v>
      </c>
      <c r="AL440" s="12">
        <v>24.261464125873889</v>
      </c>
      <c r="AM440">
        <v>0.65200000000000002</v>
      </c>
      <c r="AN440">
        <f t="shared" si="38"/>
        <v>0.65</v>
      </c>
      <c r="AO440" s="69">
        <v>1037</v>
      </c>
      <c r="AQ440" s="10"/>
    </row>
    <row r="441" spans="2:43" x14ac:dyDescent="0.3">
      <c r="B441" s="10">
        <v>992</v>
      </c>
      <c r="C441" s="12">
        <v>27.085801182102784</v>
      </c>
      <c r="D441">
        <v>0.84699999999999998</v>
      </c>
      <c r="E441">
        <f t="shared" si="35"/>
        <v>0.85000000000000009</v>
      </c>
      <c r="F441" s="69">
        <v>1080</v>
      </c>
      <c r="I441" s="10"/>
      <c r="J441" s="12"/>
      <c r="K441" s="10"/>
      <c r="N441" s="10"/>
      <c r="O441" s="10"/>
      <c r="P441">
        <v>76</v>
      </c>
      <c r="Q441" s="12">
        <v>4.773990767770651</v>
      </c>
      <c r="R441">
        <v>0.65300000000000002</v>
      </c>
      <c r="S441">
        <f t="shared" si="36"/>
        <v>0.65</v>
      </c>
      <c r="T441" s="69">
        <v>633</v>
      </c>
      <c r="W441" s="12"/>
      <c r="X441" s="12"/>
      <c r="AD441" s="10">
        <v>579</v>
      </c>
      <c r="AE441" s="12">
        <v>7.0557541198049742</v>
      </c>
      <c r="AF441" s="10">
        <v>0.65300000000000002</v>
      </c>
      <c r="AG441">
        <f t="shared" si="37"/>
        <v>0.65</v>
      </c>
      <c r="AH441" s="69">
        <v>87</v>
      </c>
      <c r="AI441" s="10"/>
      <c r="AJ441" s="10"/>
      <c r="AK441" s="10">
        <v>675</v>
      </c>
      <c r="AL441" s="12">
        <v>24.261464125873889</v>
      </c>
      <c r="AM441">
        <v>0.53</v>
      </c>
      <c r="AN441">
        <f t="shared" si="38"/>
        <v>0.55000000000000004</v>
      </c>
      <c r="AO441" s="69">
        <v>1038</v>
      </c>
      <c r="AQ441" s="10"/>
    </row>
    <row r="442" spans="2:43" x14ac:dyDescent="0.3">
      <c r="B442" s="10">
        <v>997</v>
      </c>
      <c r="C442" s="12">
        <v>27.085801182102784</v>
      </c>
      <c r="D442">
        <v>0.76300000000000001</v>
      </c>
      <c r="E442">
        <f t="shared" si="35"/>
        <v>0.75</v>
      </c>
      <c r="F442" s="69">
        <v>1091</v>
      </c>
      <c r="I442" s="10"/>
      <c r="J442" s="12"/>
      <c r="K442" s="10"/>
      <c r="N442" s="10"/>
      <c r="O442" s="10"/>
      <c r="P442">
        <v>95</v>
      </c>
      <c r="Q442" s="12">
        <v>4.7338162181625583</v>
      </c>
      <c r="R442">
        <v>0.84199999999999997</v>
      </c>
      <c r="S442">
        <f t="shared" si="36"/>
        <v>0.85000000000000009</v>
      </c>
      <c r="T442" s="69">
        <v>646</v>
      </c>
      <c r="W442" s="12"/>
      <c r="X442" s="12"/>
      <c r="AD442" s="10">
        <v>652</v>
      </c>
      <c r="AE442" s="12">
        <v>7.037685577673801</v>
      </c>
      <c r="AF442" s="10">
        <v>0.81799999999999995</v>
      </c>
      <c r="AG442">
        <f t="shared" si="37"/>
        <v>0.8</v>
      </c>
      <c r="AH442" s="69">
        <v>98</v>
      </c>
      <c r="AI442" s="10"/>
      <c r="AJ442" s="10"/>
      <c r="AK442" s="10">
        <v>679</v>
      </c>
      <c r="AL442" s="12">
        <v>24.261464125873889</v>
      </c>
      <c r="AM442">
        <v>0.39</v>
      </c>
      <c r="AN442">
        <f t="shared" si="38"/>
        <v>0.4</v>
      </c>
      <c r="AO442" s="69">
        <v>1054</v>
      </c>
      <c r="AQ442" s="10"/>
    </row>
    <row r="443" spans="2:43" x14ac:dyDescent="0.3">
      <c r="B443" s="10">
        <v>344</v>
      </c>
      <c r="C443" s="12">
        <v>26.998696993760284</v>
      </c>
      <c r="D443">
        <v>0.67700000000000005</v>
      </c>
      <c r="E443">
        <f t="shared" si="35"/>
        <v>0.70000000000000007</v>
      </c>
      <c r="F443" s="69">
        <v>1093</v>
      </c>
      <c r="I443" s="10"/>
      <c r="J443" s="12"/>
      <c r="K443" s="10"/>
      <c r="N443" s="10"/>
      <c r="O443" s="10"/>
      <c r="P443">
        <v>71</v>
      </c>
      <c r="Q443" s="12">
        <v>4.7203487194131482</v>
      </c>
      <c r="R443">
        <v>0.60899999999999999</v>
      </c>
      <c r="S443">
        <f t="shared" si="36"/>
        <v>0.60000000000000009</v>
      </c>
      <c r="T443" s="69">
        <v>658</v>
      </c>
      <c r="W443" s="12"/>
      <c r="X443" s="12"/>
      <c r="AD443" s="10">
        <v>656</v>
      </c>
      <c r="AE443" s="12">
        <v>7.037685577673801</v>
      </c>
      <c r="AF443" s="10">
        <v>0.79100000000000004</v>
      </c>
      <c r="AG443">
        <f t="shared" si="37"/>
        <v>0.8</v>
      </c>
      <c r="AH443" s="69">
        <v>100</v>
      </c>
      <c r="AI443" s="10"/>
      <c r="AJ443" s="10"/>
      <c r="AK443" s="10">
        <v>808</v>
      </c>
      <c r="AL443" s="12">
        <v>24.261464125873889</v>
      </c>
      <c r="AM443">
        <v>0.51500000000000001</v>
      </c>
      <c r="AN443">
        <f t="shared" si="38"/>
        <v>0.5</v>
      </c>
      <c r="AO443" s="69">
        <v>1057</v>
      </c>
      <c r="AQ443" s="10"/>
    </row>
    <row r="444" spans="2:43" x14ac:dyDescent="0.3">
      <c r="B444" s="10">
        <v>714</v>
      </c>
      <c r="C444" s="12">
        <v>26.998696993760284</v>
      </c>
      <c r="D444">
        <v>0.65700000000000003</v>
      </c>
      <c r="E444">
        <f t="shared" si="35"/>
        <v>0.65</v>
      </c>
      <c r="F444" s="68">
        <v>0.70000000000000007</v>
      </c>
      <c r="G444" s="1" t="s">
        <v>65</v>
      </c>
      <c r="I444" s="10"/>
      <c r="J444" s="12"/>
      <c r="K444" s="10"/>
      <c r="N444" s="10"/>
      <c r="O444" s="10"/>
      <c r="P444">
        <v>159</v>
      </c>
      <c r="Q444" s="12">
        <v>4.7203487194131482</v>
      </c>
      <c r="R444">
        <v>0.69299999999999995</v>
      </c>
      <c r="S444">
        <f t="shared" si="36"/>
        <v>0.70000000000000007</v>
      </c>
      <c r="T444" s="69">
        <v>662</v>
      </c>
      <c r="W444" s="12"/>
      <c r="X444" s="12"/>
      <c r="AD444" s="10">
        <v>669</v>
      </c>
      <c r="AE444" s="12">
        <v>7.037685577673801</v>
      </c>
      <c r="AF444" s="10">
        <v>0.61599999999999999</v>
      </c>
      <c r="AG444">
        <f t="shared" si="37"/>
        <v>0.60000000000000009</v>
      </c>
      <c r="AH444" s="69">
        <v>104</v>
      </c>
      <c r="AI444" s="10"/>
      <c r="AJ444" s="10"/>
      <c r="AK444" s="10">
        <v>261</v>
      </c>
      <c r="AL444" s="12">
        <v>24.219443805741896</v>
      </c>
      <c r="AM444">
        <v>0.90600000000000003</v>
      </c>
      <c r="AN444">
        <f t="shared" si="38"/>
        <v>0.9</v>
      </c>
      <c r="AO444" s="69">
        <v>1061</v>
      </c>
      <c r="AQ444" s="10"/>
    </row>
    <row r="445" spans="2:43" x14ac:dyDescent="0.3">
      <c r="B445" s="10">
        <v>486</v>
      </c>
      <c r="C445" s="12">
        <v>26.821266613927218</v>
      </c>
      <c r="D445">
        <v>0.76600000000000001</v>
      </c>
      <c r="E445">
        <f t="shared" si="35"/>
        <v>0.75</v>
      </c>
      <c r="F445" s="69">
        <v>13</v>
      </c>
      <c r="G445">
        <f>COUNTA(F445:F574)</f>
        <v>130</v>
      </c>
      <c r="H445">
        <f>(G445/1016)*100</f>
        <v>12.795275590551181</v>
      </c>
      <c r="I445" s="10"/>
      <c r="J445" s="12"/>
      <c r="K445" s="10"/>
      <c r="N445" s="10"/>
      <c r="O445" s="10"/>
      <c r="P445">
        <v>174</v>
      </c>
      <c r="Q445" s="12">
        <v>4.7203487194131482</v>
      </c>
      <c r="R445">
        <v>0.74199999999999999</v>
      </c>
      <c r="S445">
        <f t="shared" si="36"/>
        <v>0.75</v>
      </c>
      <c r="T445" s="69">
        <v>664</v>
      </c>
      <c r="W445" s="12"/>
      <c r="X445" s="12"/>
      <c r="AD445" s="10">
        <v>299</v>
      </c>
      <c r="AE445" s="12">
        <v>7.0286338882975201</v>
      </c>
      <c r="AF445" s="10">
        <v>0.81499999999999995</v>
      </c>
      <c r="AG445">
        <f t="shared" si="37"/>
        <v>0.8</v>
      </c>
      <c r="AH445" s="69">
        <v>111</v>
      </c>
      <c r="AI445" s="10"/>
      <c r="AJ445" s="10"/>
      <c r="AK445" s="10">
        <v>395</v>
      </c>
      <c r="AL445" s="12">
        <v>24.045333793986671</v>
      </c>
      <c r="AM445">
        <v>0.49199999999999999</v>
      </c>
      <c r="AN445">
        <f t="shared" si="38"/>
        <v>0.5</v>
      </c>
      <c r="AO445" s="69">
        <v>1076</v>
      </c>
      <c r="AQ445" s="10"/>
    </row>
    <row r="446" spans="2:43" x14ac:dyDescent="0.3">
      <c r="B446" s="10">
        <v>771</v>
      </c>
      <c r="C446" s="12">
        <v>26.821266613927218</v>
      </c>
      <c r="D446">
        <v>0.623</v>
      </c>
      <c r="E446">
        <f t="shared" si="35"/>
        <v>0.60000000000000009</v>
      </c>
      <c r="F446" s="69">
        <v>19</v>
      </c>
      <c r="I446" s="10"/>
      <c r="J446" s="12"/>
      <c r="K446" s="10"/>
      <c r="N446" s="10"/>
      <c r="O446" s="10"/>
      <c r="P446">
        <v>477</v>
      </c>
      <c r="Q446" s="12">
        <v>4.7068426868115987</v>
      </c>
      <c r="R446">
        <v>0.872</v>
      </c>
      <c r="S446">
        <f t="shared" si="36"/>
        <v>0.85000000000000009</v>
      </c>
      <c r="T446" s="69">
        <v>676</v>
      </c>
      <c r="W446" s="12"/>
      <c r="X446" s="12"/>
      <c r="AD446" s="10">
        <v>1013</v>
      </c>
      <c r="AE446" s="12">
        <v>7.0014086062951479</v>
      </c>
      <c r="AF446" s="10">
        <v>0.60199999999999998</v>
      </c>
      <c r="AG446">
        <f t="shared" si="37"/>
        <v>0.60000000000000009</v>
      </c>
      <c r="AH446" s="69">
        <v>143</v>
      </c>
      <c r="AI446" s="10"/>
      <c r="AJ446" s="10"/>
      <c r="AK446" s="10">
        <v>660</v>
      </c>
      <c r="AL446" s="12">
        <v>24.045333793986671</v>
      </c>
      <c r="AM446">
        <v>0.65700000000000003</v>
      </c>
      <c r="AN446">
        <f t="shared" si="38"/>
        <v>0.65</v>
      </c>
      <c r="AO446" s="69">
        <v>1101</v>
      </c>
      <c r="AQ446" s="10"/>
    </row>
    <row r="447" spans="2:43" x14ac:dyDescent="0.3">
      <c r="B447" s="10">
        <v>5</v>
      </c>
      <c r="C447" s="12">
        <v>26.733300515646153</v>
      </c>
      <c r="D447">
        <v>0.53700000000000003</v>
      </c>
      <c r="E447">
        <f t="shared" si="35"/>
        <v>0.55000000000000004</v>
      </c>
      <c r="F447" s="69">
        <v>22</v>
      </c>
      <c r="I447" s="10"/>
      <c r="J447" s="12"/>
      <c r="K447" s="10"/>
      <c r="N447" s="10"/>
      <c r="O447" s="10"/>
      <c r="P447">
        <v>549</v>
      </c>
      <c r="Q447" s="12">
        <v>4.7068426868115987</v>
      </c>
      <c r="R447">
        <v>0.88</v>
      </c>
      <c r="S447">
        <f t="shared" si="36"/>
        <v>0.9</v>
      </c>
      <c r="T447" s="69">
        <v>682</v>
      </c>
      <c r="W447" s="12"/>
      <c r="X447" s="12"/>
      <c r="AD447" s="10">
        <v>584</v>
      </c>
      <c r="AE447" s="12">
        <v>6.992309955789306</v>
      </c>
      <c r="AF447" s="10">
        <v>0.76500000000000001</v>
      </c>
      <c r="AG447">
        <f t="shared" si="37"/>
        <v>0.75</v>
      </c>
      <c r="AH447" s="69">
        <v>145</v>
      </c>
      <c r="AI447" s="10"/>
      <c r="AJ447" s="10"/>
      <c r="AK447" s="10">
        <v>294</v>
      </c>
      <c r="AL447" s="12">
        <v>24.002935112037051</v>
      </c>
      <c r="AM447">
        <v>0.54300000000000004</v>
      </c>
      <c r="AN447">
        <f t="shared" si="38"/>
        <v>0.55000000000000004</v>
      </c>
      <c r="AO447" s="69">
        <v>1104</v>
      </c>
      <c r="AQ447" s="10"/>
    </row>
    <row r="448" spans="2:43" x14ac:dyDescent="0.3">
      <c r="B448" s="10">
        <v>691</v>
      </c>
      <c r="C448" s="12">
        <v>26.645044007175642</v>
      </c>
      <c r="D448">
        <v>0.88</v>
      </c>
      <c r="E448">
        <f t="shared" si="35"/>
        <v>0.9</v>
      </c>
      <c r="F448" s="69">
        <v>24</v>
      </c>
      <c r="I448" s="10"/>
      <c r="J448" s="12"/>
      <c r="K448" s="10"/>
      <c r="N448" s="10"/>
      <c r="O448" s="10"/>
      <c r="P448">
        <v>672</v>
      </c>
      <c r="Q448" s="12">
        <v>4.7068426868115987</v>
      </c>
      <c r="R448">
        <v>0.83199999999999996</v>
      </c>
      <c r="S448">
        <f t="shared" si="36"/>
        <v>0.85000000000000009</v>
      </c>
      <c r="T448" s="69">
        <v>690</v>
      </c>
      <c r="W448" s="12"/>
      <c r="X448" s="12"/>
      <c r="AD448" s="10">
        <v>991</v>
      </c>
      <c r="AE448" s="12">
        <v>6.9831994503491543</v>
      </c>
      <c r="AF448" s="10">
        <v>0.72399999999999998</v>
      </c>
      <c r="AG448">
        <f t="shared" si="37"/>
        <v>0.70000000000000007</v>
      </c>
      <c r="AH448" s="69">
        <v>154</v>
      </c>
      <c r="AI448" s="10"/>
      <c r="AJ448" s="10"/>
      <c r="AK448" s="10">
        <v>687</v>
      </c>
      <c r="AL448" s="12">
        <v>24.002935112037051</v>
      </c>
      <c r="AM448">
        <v>0.64500000000000002</v>
      </c>
      <c r="AN448">
        <f t="shared" si="38"/>
        <v>0.65</v>
      </c>
      <c r="AO448" s="69">
        <v>1128</v>
      </c>
      <c r="AQ448" s="10"/>
    </row>
    <row r="449" spans="2:43" x14ac:dyDescent="0.3">
      <c r="B449" s="10">
        <v>275</v>
      </c>
      <c r="C449" s="12">
        <v>26.556494193112286</v>
      </c>
      <c r="D449">
        <v>0.76900000000000002</v>
      </c>
      <c r="E449">
        <f t="shared" si="35"/>
        <v>0.75</v>
      </c>
      <c r="F449" s="69">
        <v>28</v>
      </c>
      <c r="I449" s="10"/>
      <c r="J449" s="12"/>
      <c r="K449" s="10"/>
      <c r="N449" s="10"/>
      <c r="O449" s="10"/>
      <c r="P449">
        <v>748</v>
      </c>
      <c r="Q449" s="12">
        <v>4.6932977876881319</v>
      </c>
      <c r="R449">
        <v>0.68200000000000005</v>
      </c>
      <c r="S449">
        <f t="shared" si="36"/>
        <v>0.70000000000000007</v>
      </c>
      <c r="T449" s="69">
        <v>691</v>
      </c>
      <c r="W449" s="12"/>
      <c r="X449" s="12"/>
      <c r="AD449" s="10">
        <v>633</v>
      </c>
      <c r="AE449" s="12">
        <v>6.955796338302048</v>
      </c>
      <c r="AF449" s="10">
        <v>0.61099999999999999</v>
      </c>
      <c r="AG449">
        <f t="shared" si="37"/>
        <v>0.60000000000000009</v>
      </c>
      <c r="AH449" s="69">
        <v>160</v>
      </c>
      <c r="AI449" s="10"/>
      <c r="AJ449" s="10"/>
      <c r="AK449" s="10">
        <v>268</v>
      </c>
      <c r="AL449" s="12">
        <v>23.957804297694132</v>
      </c>
      <c r="AM449">
        <v>0.37</v>
      </c>
      <c r="AN449">
        <f t="shared" si="38"/>
        <v>0.35000000000000003</v>
      </c>
      <c r="AO449" s="69">
        <v>1136</v>
      </c>
      <c r="AQ449" s="10"/>
    </row>
    <row r="450" spans="2:43" x14ac:dyDescent="0.3">
      <c r="B450" s="10">
        <v>495</v>
      </c>
      <c r="C450" s="12">
        <v>26.556494193112286</v>
      </c>
      <c r="D450">
        <v>0.72599999999999998</v>
      </c>
      <c r="E450">
        <f t="shared" si="35"/>
        <v>0.75</v>
      </c>
      <c r="F450" s="69">
        <v>33</v>
      </c>
      <c r="I450" s="10"/>
      <c r="J450" s="12"/>
      <c r="K450" s="10"/>
      <c r="N450" s="10"/>
      <c r="O450" s="10"/>
      <c r="P450">
        <v>358</v>
      </c>
      <c r="Q450" s="12">
        <v>4.6797136845585756</v>
      </c>
      <c r="R450">
        <v>0.442</v>
      </c>
      <c r="S450">
        <f t="shared" si="36"/>
        <v>0.45</v>
      </c>
      <c r="T450" s="69">
        <v>694</v>
      </c>
      <c r="W450" s="12"/>
      <c r="X450" s="12"/>
      <c r="AD450" s="10">
        <v>43</v>
      </c>
      <c r="AE450" s="12">
        <v>6.90988298942671</v>
      </c>
      <c r="AF450" s="10">
        <v>0.57599999999999996</v>
      </c>
      <c r="AG450">
        <f t="shared" si="37"/>
        <v>0.60000000000000009</v>
      </c>
      <c r="AH450" s="69">
        <v>165</v>
      </c>
      <c r="AI450" s="10"/>
      <c r="AJ450" s="10"/>
      <c r="AK450" s="10">
        <v>452</v>
      </c>
      <c r="AL450" s="12">
        <v>23.957804297694132</v>
      </c>
      <c r="AM450">
        <v>0.73799999999999999</v>
      </c>
      <c r="AN450">
        <f t="shared" si="38"/>
        <v>0.75</v>
      </c>
      <c r="AO450" s="69">
        <v>1140</v>
      </c>
      <c r="AQ450" s="10"/>
    </row>
    <row r="451" spans="2:43" x14ac:dyDescent="0.3">
      <c r="B451" s="10">
        <v>416</v>
      </c>
      <c r="C451" s="12">
        <v>26.46764812961829</v>
      </c>
      <c r="D451">
        <v>0.59899999999999998</v>
      </c>
      <c r="E451">
        <f t="shared" si="35"/>
        <v>0.60000000000000009</v>
      </c>
      <c r="F451" s="69">
        <v>38</v>
      </c>
      <c r="I451" s="10"/>
      <c r="J451" s="12"/>
      <c r="K451" s="10"/>
      <c r="N451" s="10"/>
      <c r="O451" s="10"/>
      <c r="P451">
        <v>651</v>
      </c>
      <c r="Q451" s="12">
        <v>4.6660900350262517</v>
      </c>
      <c r="R451">
        <v>0.624</v>
      </c>
      <c r="S451">
        <f t="shared" si="36"/>
        <v>0.60000000000000009</v>
      </c>
      <c r="T451" s="69">
        <v>697</v>
      </c>
      <c r="W451" s="12"/>
      <c r="X451" s="12"/>
      <c r="AD451" s="10">
        <v>254</v>
      </c>
      <c r="AE451" s="12">
        <v>6.90988298942671</v>
      </c>
      <c r="AF451" s="10">
        <v>0.745</v>
      </c>
      <c r="AG451">
        <f t="shared" si="37"/>
        <v>0.75</v>
      </c>
      <c r="AH451" s="69">
        <v>171</v>
      </c>
      <c r="AI451" s="10"/>
      <c r="AJ451" s="10"/>
      <c r="AK451" s="10">
        <v>1136</v>
      </c>
      <c r="AL451" s="12">
        <v>23.957804297694132</v>
      </c>
      <c r="AM451">
        <v>0.58599999999999997</v>
      </c>
      <c r="AN451">
        <f t="shared" si="38"/>
        <v>0.60000000000000009</v>
      </c>
      <c r="AO451" s="69">
        <v>1141</v>
      </c>
      <c r="AQ451" s="10"/>
    </row>
    <row r="452" spans="2:43" x14ac:dyDescent="0.3">
      <c r="B452" s="10">
        <v>552</v>
      </c>
      <c r="C452" s="12">
        <v>26.46764812961829</v>
      </c>
      <c r="D452">
        <v>0.78200000000000003</v>
      </c>
      <c r="E452">
        <f t="shared" si="35"/>
        <v>0.8</v>
      </c>
      <c r="F452" s="69">
        <v>49</v>
      </c>
      <c r="I452" s="10"/>
      <c r="J452" s="12"/>
      <c r="K452" s="10"/>
      <c r="N452" s="10"/>
      <c r="O452" s="10"/>
      <c r="P452">
        <v>814</v>
      </c>
      <c r="Q452" s="12">
        <v>4.6524264916812781</v>
      </c>
      <c r="R452">
        <v>0.78</v>
      </c>
      <c r="S452">
        <f t="shared" si="36"/>
        <v>0.8</v>
      </c>
      <c r="T452" s="69">
        <v>701</v>
      </c>
      <c r="W452" s="12"/>
      <c r="X452" s="12"/>
      <c r="AD452" s="10">
        <v>1120</v>
      </c>
      <c r="AE452" s="12">
        <v>6.90988298942671</v>
      </c>
      <c r="AF452" s="10">
        <v>0.77600000000000002</v>
      </c>
      <c r="AG452">
        <f t="shared" si="37"/>
        <v>0.8</v>
      </c>
      <c r="AH452" s="69">
        <v>186</v>
      </c>
      <c r="AI452" s="10"/>
      <c r="AJ452" s="10"/>
      <c r="AK452" s="10">
        <v>853</v>
      </c>
      <c r="AL452" s="12">
        <v>23.915250437639891</v>
      </c>
      <c r="AM452">
        <v>0.77200000000000002</v>
      </c>
      <c r="AN452">
        <f t="shared" si="38"/>
        <v>0.75</v>
      </c>
      <c r="AO452" s="69">
        <v>1166</v>
      </c>
      <c r="AQ452" s="10"/>
    </row>
    <row r="453" spans="2:43" x14ac:dyDescent="0.3">
      <c r="B453" s="10">
        <v>109</v>
      </c>
      <c r="C453" s="12">
        <v>26.376089309131729</v>
      </c>
      <c r="D453">
        <v>0.69399999999999995</v>
      </c>
      <c r="E453">
        <f t="shared" ref="E453:E516" si="39">MROUND(D453,0.05)</f>
        <v>0.70000000000000007</v>
      </c>
      <c r="F453" s="69">
        <v>57</v>
      </c>
      <c r="I453" s="10"/>
      <c r="J453" s="12"/>
      <c r="K453" s="10"/>
      <c r="N453" s="10"/>
      <c r="O453" s="10"/>
      <c r="P453">
        <v>469</v>
      </c>
      <c r="Q453" s="12">
        <v>4.624978308224887</v>
      </c>
      <c r="R453">
        <v>0.76100000000000001</v>
      </c>
      <c r="S453">
        <f t="shared" ref="S453:S516" si="40">MROUND(R453,0.05)</f>
        <v>0.75</v>
      </c>
      <c r="T453" s="69">
        <v>703</v>
      </c>
      <c r="W453" s="12"/>
      <c r="X453" s="12"/>
      <c r="AD453" s="10">
        <v>253</v>
      </c>
      <c r="AE453" s="12">
        <v>6.8914320005802541</v>
      </c>
      <c r="AF453" s="10">
        <v>0.497</v>
      </c>
      <c r="AG453">
        <f t="shared" ref="AG453:AG516" si="41">MROUND(AF453,0.05)</f>
        <v>0.5</v>
      </c>
      <c r="AH453" s="69">
        <v>191</v>
      </c>
      <c r="AI453" s="10"/>
      <c r="AJ453" s="10"/>
      <c r="AK453" s="10">
        <v>724</v>
      </c>
      <c r="AL453" s="12">
        <v>23.784455632320718</v>
      </c>
      <c r="AM453">
        <v>0.747</v>
      </c>
      <c r="AN453">
        <f t="shared" ref="AN453:AN516" si="42">MROUND(AM453,0.05)</f>
        <v>0.75</v>
      </c>
      <c r="AO453" s="68">
        <v>0.65</v>
      </c>
      <c r="AP453" s="1" t="s">
        <v>64</v>
      </c>
    </row>
    <row r="454" spans="2:43" x14ac:dyDescent="0.3">
      <c r="B454" s="10">
        <v>193</v>
      </c>
      <c r="C454" s="12">
        <v>26.286633503128026</v>
      </c>
      <c r="D454">
        <v>0.76100000000000001</v>
      </c>
      <c r="E454">
        <f t="shared" si="39"/>
        <v>0.75</v>
      </c>
      <c r="F454" s="69">
        <v>63</v>
      </c>
      <c r="I454" s="10"/>
      <c r="J454" s="12"/>
      <c r="K454" s="10"/>
      <c r="N454" s="10"/>
      <c r="O454" s="10"/>
      <c r="P454">
        <v>280</v>
      </c>
      <c r="Q454" s="12">
        <v>4.5973662506487019</v>
      </c>
      <c r="R454">
        <v>0.89800000000000002</v>
      </c>
      <c r="S454">
        <f t="shared" si="40"/>
        <v>0.9</v>
      </c>
      <c r="T454" s="69">
        <v>728</v>
      </c>
      <c r="W454" s="12"/>
      <c r="X454" s="12"/>
      <c r="AD454" s="10">
        <v>437</v>
      </c>
      <c r="AE454" s="12">
        <v>6.8450869421983231</v>
      </c>
      <c r="AF454" s="10">
        <v>0.84099999999999997</v>
      </c>
      <c r="AG454">
        <f t="shared" si="41"/>
        <v>0.85000000000000009</v>
      </c>
      <c r="AH454" s="69">
        <v>194</v>
      </c>
      <c r="AI454" s="10"/>
      <c r="AJ454" s="10"/>
      <c r="AK454" s="10">
        <v>327</v>
      </c>
      <c r="AL454" s="12">
        <v>23.74159106829735</v>
      </c>
      <c r="AM454">
        <v>0.79400000000000004</v>
      </c>
      <c r="AN454">
        <f t="shared" si="42"/>
        <v>0.8</v>
      </c>
      <c r="AO454" s="69">
        <v>17</v>
      </c>
      <c r="AP454">
        <f>COUNTA(AO454:AO588)</f>
        <v>135</v>
      </c>
      <c r="AQ454">
        <f>(AP454/1078)*100</f>
        <v>12.523191094619666</v>
      </c>
    </row>
    <row r="455" spans="2:43" x14ac:dyDescent="0.3">
      <c r="B455" s="10">
        <v>221</v>
      </c>
      <c r="C455" s="12">
        <v>26.286633503128026</v>
      </c>
      <c r="D455">
        <v>0.72599999999999998</v>
      </c>
      <c r="E455">
        <f t="shared" si="39"/>
        <v>0.75</v>
      </c>
      <c r="F455" s="69">
        <v>64</v>
      </c>
      <c r="I455" s="10"/>
      <c r="J455" s="12"/>
      <c r="K455" s="10"/>
      <c r="N455" s="10"/>
      <c r="O455" s="10"/>
      <c r="P455">
        <v>26</v>
      </c>
      <c r="Q455" s="12">
        <v>4.5834978442375407</v>
      </c>
      <c r="R455">
        <v>0.85399999999999998</v>
      </c>
      <c r="S455">
        <f t="shared" si="40"/>
        <v>0.85000000000000009</v>
      </c>
      <c r="T455" s="69">
        <v>734</v>
      </c>
      <c r="W455" s="12"/>
      <c r="X455" s="12"/>
      <c r="AD455" s="10">
        <v>513</v>
      </c>
      <c r="AE455" s="12">
        <v>6.8264608207552877</v>
      </c>
      <c r="AF455" s="10">
        <v>0.69299999999999995</v>
      </c>
      <c r="AG455">
        <f t="shared" si="41"/>
        <v>0.70000000000000007</v>
      </c>
      <c r="AH455" s="69">
        <v>196</v>
      </c>
      <c r="AI455" s="10"/>
      <c r="AJ455" s="10"/>
      <c r="AK455" s="10">
        <v>818</v>
      </c>
      <c r="AL455" s="12">
        <v>23.74159106829735</v>
      </c>
      <c r="AM455">
        <v>0.71199999999999997</v>
      </c>
      <c r="AN455">
        <f t="shared" si="42"/>
        <v>0.70000000000000007</v>
      </c>
      <c r="AO455" s="69">
        <v>29</v>
      </c>
      <c r="AQ455" s="10"/>
    </row>
    <row r="456" spans="2:43" x14ac:dyDescent="0.3">
      <c r="B456" s="10">
        <v>479</v>
      </c>
      <c r="C456" s="12">
        <v>26.286633503128026</v>
      </c>
      <c r="D456">
        <v>0.57599999999999996</v>
      </c>
      <c r="E456">
        <f t="shared" si="39"/>
        <v>0.60000000000000009</v>
      </c>
      <c r="F456" s="69">
        <v>66</v>
      </c>
      <c r="I456" s="10"/>
      <c r="J456" s="12"/>
      <c r="K456" s="10"/>
      <c r="N456" s="10"/>
      <c r="O456" s="10"/>
      <c r="P456">
        <v>93</v>
      </c>
      <c r="Q456" s="12">
        <v>4.5834978442375407</v>
      </c>
      <c r="R456">
        <v>0.63400000000000001</v>
      </c>
      <c r="S456">
        <f t="shared" si="40"/>
        <v>0.65</v>
      </c>
      <c r="T456" s="69">
        <v>740</v>
      </c>
      <c r="W456" s="12"/>
      <c r="X456" s="12"/>
      <c r="AD456" s="10">
        <v>809</v>
      </c>
      <c r="AE456" s="12">
        <v>6.8264608207552877</v>
      </c>
      <c r="AF456" s="10">
        <v>0.747</v>
      </c>
      <c r="AG456">
        <f t="shared" si="41"/>
        <v>0.75</v>
      </c>
      <c r="AH456" s="69">
        <v>200</v>
      </c>
      <c r="AI456" s="10"/>
      <c r="AJ456" s="10"/>
      <c r="AK456" s="10">
        <v>782</v>
      </c>
      <c r="AL456" s="12">
        <v>23.695962509005764</v>
      </c>
      <c r="AM456">
        <v>0.47599999999999998</v>
      </c>
      <c r="AN456">
        <f t="shared" si="42"/>
        <v>0.5</v>
      </c>
      <c r="AO456" s="69">
        <v>55</v>
      </c>
      <c r="AQ456" s="10"/>
    </row>
    <row r="457" spans="2:43" x14ac:dyDescent="0.3">
      <c r="B457" s="10">
        <v>514</v>
      </c>
      <c r="C457" s="12">
        <v>26.286633503128026</v>
      </c>
      <c r="D457">
        <v>0.67100000000000004</v>
      </c>
      <c r="E457">
        <f t="shared" si="39"/>
        <v>0.65</v>
      </c>
      <c r="F457" s="69">
        <v>68</v>
      </c>
      <c r="I457" s="10"/>
      <c r="J457" s="12"/>
      <c r="K457" s="10"/>
      <c r="N457" s="10"/>
      <c r="O457" s="10"/>
      <c r="P457">
        <v>355</v>
      </c>
      <c r="Q457" s="12">
        <v>4.5695873482905078</v>
      </c>
      <c r="R457">
        <v>0.623</v>
      </c>
      <c r="S457">
        <f t="shared" si="40"/>
        <v>0.60000000000000009</v>
      </c>
      <c r="T457" s="69">
        <v>756</v>
      </c>
      <c r="W457" s="12"/>
      <c r="X457" s="12"/>
      <c r="AD457" s="10">
        <v>191</v>
      </c>
      <c r="AE457" s="12">
        <v>6.8077837383659539</v>
      </c>
      <c r="AF457" s="10">
        <v>0.68600000000000005</v>
      </c>
      <c r="AG457">
        <f t="shared" si="41"/>
        <v>0.70000000000000007</v>
      </c>
      <c r="AH457" s="69">
        <v>209</v>
      </c>
      <c r="AI457" s="10"/>
      <c r="AJ457" s="10"/>
      <c r="AK457" s="10">
        <v>990</v>
      </c>
      <c r="AL457" s="12">
        <v>23.695962509005764</v>
      </c>
      <c r="AM457">
        <v>0.71</v>
      </c>
      <c r="AN457">
        <f t="shared" si="42"/>
        <v>0.70000000000000007</v>
      </c>
      <c r="AO457" s="69">
        <v>63</v>
      </c>
      <c r="AQ457" s="10"/>
    </row>
    <row r="458" spans="2:43" x14ac:dyDescent="0.3">
      <c r="B458" s="10">
        <v>889</v>
      </c>
      <c r="C458" s="12">
        <v>26.286633503128026</v>
      </c>
      <c r="D458">
        <v>0.32200000000000001</v>
      </c>
      <c r="E458">
        <f t="shared" si="39"/>
        <v>0.30000000000000004</v>
      </c>
      <c r="F458" s="69">
        <v>69</v>
      </c>
      <c r="I458" s="10"/>
      <c r="J458" s="12"/>
      <c r="K458" s="10"/>
      <c r="N458" s="10"/>
      <c r="O458" s="10"/>
      <c r="P458">
        <v>610</v>
      </c>
      <c r="Q458" s="12">
        <v>4.5695873482905078</v>
      </c>
      <c r="R458">
        <v>0.84899999999999998</v>
      </c>
      <c r="S458">
        <f t="shared" si="40"/>
        <v>0.85000000000000009</v>
      </c>
      <c r="T458" s="69">
        <v>765</v>
      </c>
      <c r="W458" s="12"/>
      <c r="X458" s="12"/>
      <c r="AD458" s="10">
        <v>617</v>
      </c>
      <c r="AE458" s="12">
        <v>6.7984259556081366</v>
      </c>
      <c r="AF458" s="10">
        <v>0.75</v>
      </c>
      <c r="AG458">
        <f t="shared" si="41"/>
        <v>0.75</v>
      </c>
      <c r="AH458" s="69">
        <v>212</v>
      </c>
      <c r="AI458" s="10"/>
      <c r="AJ458" s="10"/>
      <c r="AK458" s="10">
        <v>1053</v>
      </c>
      <c r="AL458" s="12">
        <v>23.520684135191054</v>
      </c>
      <c r="AM458">
        <v>0.76300000000000001</v>
      </c>
      <c r="AN458">
        <f t="shared" si="42"/>
        <v>0.75</v>
      </c>
      <c r="AO458" s="69">
        <v>72</v>
      </c>
      <c r="AQ458" s="10"/>
    </row>
    <row r="459" spans="2:43" x14ac:dyDescent="0.3">
      <c r="B459" s="10">
        <v>603</v>
      </c>
      <c r="C459" s="12">
        <v>26.196872229566885</v>
      </c>
      <c r="D459">
        <v>0.52800000000000002</v>
      </c>
      <c r="E459">
        <f t="shared" si="39"/>
        <v>0.55000000000000004</v>
      </c>
      <c r="F459" s="69">
        <v>93</v>
      </c>
      <c r="I459" s="10"/>
      <c r="J459" s="12"/>
      <c r="K459" s="10"/>
      <c r="N459" s="10"/>
      <c r="O459" s="10"/>
      <c r="P459">
        <v>195</v>
      </c>
      <c r="Q459" s="12">
        <v>4.5556343772501275</v>
      </c>
      <c r="R459">
        <v>0.47499999999999998</v>
      </c>
      <c r="S459">
        <f t="shared" si="40"/>
        <v>0.5</v>
      </c>
      <c r="T459" s="69">
        <v>767</v>
      </c>
      <c r="W459" s="12"/>
      <c r="X459" s="12"/>
      <c r="AD459" s="10">
        <v>877</v>
      </c>
      <c r="AE459" s="12">
        <v>6.7325572996129628</v>
      </c>
      <c r="AF459" s="10">
        <v>0.58299999999999996</v>
      </c>
      <c r="AG459">
        <f t="shared" si="41"/>
        <v>0.60000000000000009</v>
      </c>
      <c r="AH459" s="69">
        <v>217</v>
      </c>
      <c r="AI459" s="10"/>
      <c r="AJ459" s="10"/>
      <c r="AK459" s="10">
        <v>221</v>
      </c>
      <c r="AL459" s="12">
        <v>23.474626194284298</v>
      </c>
      <c r="AM459">
        <v>0.81399999999999995</v>
      </c>
      <c r="AN459">
        <f t="shared" si="42"/>
        <v>0.8</v>
      </c>
      <c r="AO459" s="69">
        <v>82</v>
      </c>
      <c r="AQ459" s="10"/>
    </row>
    <row r="460" spans="2:43" x14ac:dyDescent="0.3">
      <c r="B460" s="10">
        <v>968</v>
      </c>
      <c r="C460" s="12">
        <v>26.196872229566885</v>
      </c>
      <c r="D460">
        <v>0.56299999999999994</v>
      </c>
      <c r="E460">
        <f t="shared" si="39"/>
        <v>0.55000000000000004</v>
      </c>
      <c r="F460" s="69">
        <v>94</v>
      </c>
      <c r="I460" s="10"/>
      <c r="J460" s="12"/>
      <c r="K460" s="10"/>
      <c r="N460" s="10"/>
      <c r="O460" s="10"/>
      <c r="P460">
        <v>641</v>
      </c>
      <c r="Q460" s="12">
        <v>4.5556343772501275</v>
      </c>
      <c r="R460">
        <v>0.78700000000000003</v>
      </c>
      <c r="S460">
        <f t="shared" si="40"/>
        <v>0.8</v>
      </c>
      <c r="T460" s="69">
        <v>768</v>
      </c>
      <c r="W460" s="12"/>
      <c r="X460" s="12"/>
      <c r="AD460" s="10">
        <v>88</v>
      </c>
      <c r="AE460" s="12">
        <v>6.7230948110299824</v>
      </c>
      <c r="AF460" s="10">
        <v>0.77300000000000002</v>
      </c>
      <c r="AG460">
        <f t="shared" si="41"/>
        <v>0.75</v>
      </c>
      <c r="AH460" s="69">
        <v>231</v>
      </c>
      <c r="AI460" s="10"/>
      <c r="AJ460" s="10"/>
      <c r="AK460" s="10">
        <v>831</v>
      </c>
      <c r="AL460" s="12">
        <v>23.474626194284298</v>
      </c>
      <c r="AM460">
        <v>0.56899999999999995</v>
      </c>
      <c r="AN460">
        <f t="shared" si="42"/>
        <v>0.55000000000000004</v>
      </c>
      <c r="AO460" s="69">
        <v>91</v>
      </c>
      <c r="AQ460" s="10"/>
    </row>
    <row r="461" spans="2:43" x14ac:dyDescent="0.3">
      <c r="B461" s="10">
        <v>989</v>
      </c>
      <c r="C461" s="12">
        <v>26.196872229566885</v>
      </c>
      <c r="D461">
        <v>0.63200000000000001</v>
      </c>
      <c r="E461">
        <f t="shared" si="39"/>
        <v>0.65</v>
      </c>
      <c r="F461" s="69">
        <v>101</v>
      </c>
      <c r="I461" s="10"/>
      <c r="J461" s="12"/>
      <c r="K461" s="10"/>
      <c r="N461" s="10"/>
      <c r="O461" s="10"/>
      <c r="P461">
        <v>682</v>
      </c>
      <c r="Q461" s="12">
        <v>4.5556343772501275</v>
      </c>
      <c r="R461">
        <v>0.73499999999999999</v>
      </c>
      <c r="S461">
        <f t="shared" si="40"/>
        <v>0.75</v>
      </c>
      <c r="T461" s="69">
        <v>780</v>
      </c>
      <c r="W461" s="12"/>
      <c r="X461" s="12"/>
      <c r="AD461" s="10">
        <v>962</v>
      </c>
      <c r="AE461" s="12">
        <v>6.7136189855862956</v>
      </c>
      <c r="AF461" s="10">
        <v>0.57899999999999996</v>
      </c>
      <c r="AG461">
        <f t="shared" si="41"/>
        <v>0.60000000000000009</v>
      </c>
      <c r="AH461" s="69">
        <v>245</v>
      </c>
      <c r="AI461" s="10"/>
      <c r="AJ461" s="10"/>
      <c r="AK461" s="10">
        <v>1091</v>
      </c>
      <c r="AL461" s="12">
        <v>23.474626194284298</v>
      </c>
      <c r="AM461">
        <v>0.82</v>
      </c>
      <c r="AN461">
        <f t="shared" si="42"/>
        <v>0.8</v>
      </c>
      <c r="AO461" s="69">
        <v>99</v>
      </c>
      <c r="AQ461" s="10"/>
    </row>
    <row r="462" spans="2:43" x14ac:dyDescent="0.3">
      <c r="B462" s="10">
        <v>294</v>
      </c>
      <c r="C462" s="12">
        <v>26.106802337642439</v>
      </c>
      <c r="D462">
        <v>0.82399999999999995</v>
      </c>
      <c r="E462">
        <f t="shared" si="39"/>
        <v>0.8</v>
      </c>
      <c r="F462" s="69">
        <v>109</v>
      </c>
      <c r="I462" s="10"/>
      <c r="J462" s="12"/>
      <c r="K462" s="10"/>
      <c r="N462" s="10"/>
      <c r="O462" s="10"/>
      <c r="P462">
        <v>570</v>
      </c>
      <c r="Q462" s="12">
        <v>4.5416385396362884</v>
      </c>
      <c r="R462">
        <v>0.84699999999999998</v>
      </c>
      <c r="S462">
        <f t="shared" si="40"/>
        <v>0.85000000000000009</v>
      </c>
      <c r="T462" s="69">
        <v>785</v>
      </c>
      <c r="W462" s="12"/>
      <c r="X462" s="12"/>
      <c r="AD462" s="10">
        <v>441</v>
      </c>
      <c r="AE462" s="12">
        <v>6.6660378120182591</v>
      </c>
      <c r="AF462" s="10">
        <v>0.746</v>
      </c>
      <c r="AG462">
        <f t="shared" si="41"/>
        <v>0.75</v>
      </c>
      <c r="AH462" s="69">
        <v>247</v>
      </c>
      <c r="AI462" s="10"/>
      <c r="AJ462" s="10"/>
      <c r="AK462" s="10">
        <v>107</v>
      </c>
      <c r="AL462" s="12">
        <v>23.431194841275214</v>
      </c>
      <c r="AM462">
        <v>0.58399999999999996</v>
      </c>
      <c r="AN462">
        <f t="shared" si="42"/>
        <v>0.60000000000000009</v>
      </c>
      <c r="AO462" s="69">
        <v>102</v>
      </c>
      <c r="AQ462" s="10"/>
    </row>
    <row r="463" spans="2:43" x14ac:dyDescent="0.3">
      <c r="B463" s="10">
        <v>397</v>
      </c>
      <c r="C463" s="12">
        <v>26.106802337642439</v>
      </c>
      <c r="D463">
        <v>0.79500000000000004</v>
      </c>
      <c r="E463">
        <f t="shared" si="39"/>
        <v>0.8</v>
      </c>
      <c r="F463" s="69">
        <v>114</v>
      </c>
      <c r="I463" s="10"/>
      <c r="J463" s="12"/>
      <c r="K463" s="10"/>
      <c r="N463" s="10"/>
      <c r="O463" s="10"/>
      <c r="P463">
        <v>816</v>
      </c>
      <c r="Q463" s="12">
        <v>4.5416385396362884</v>
      </c>
      <c r="R463">
        <v>0.75</v>
      </c>
      <c r="S463">
        <f t="shared" si="40"/>
        <v>0.75</v>
      </c>
      <c r="T463" s="69">
        <v>793</v>
      </c>
      <c r="W463" s="12"/>
      <c r="X463" s="12"/>
      <c r="AD463" s="10">
        <v>307</v>
      </c>
      <c r="AE463" s="12">
        <v>6.6373253836041988</v>
      </c>
      <c r="AF463" s="10">
        <v>0.57999999999999996</v>
      </c>
      <c r="AG463">
        <f t="shared" si="41"/>
        <v>0.60000000000000009</v>
      </c>
      <c r="AH463" s="69">
        <v>275</v>
      </c>
      <c r="AI463" s="10"/>
      <c r="AJ463" s="10"/>
      <c r="AK463" s="10">
        <v>559</v>
      </c>
      <c r="AL463" s="12">
        <v>23.431194841275214</v>
      </c>
      <c r="AM463">
        <v>0.72299999999999998</v>
      </c>
      <c r="AN463">
        <f t="shared" si="42"/>
        <v>0.70000000000000007</v>
      </c>
      <c r="AO463" s="69">
        <v>130</v>
      </c>
      <c r="AQ463" s="10"/>
    </row>
    <row r="464" spans="2:43" x14ac:dyDescent="0.3">
      <c r="B464" s="10">
        <v>510</v>
      </c>
      <c r="C464" s="12">
        <v>26.106802337642439</v>
      </c>
      <c r="D464">
        <v>0.64100000000000001</v>
      </c>
      <c r="E464">
        <f t="shared" si="39"/>
        <v>0.65</v>
      </c>
      <c r="F464" s="69">
        <v>119</v>
      </c>
      <c r="I464" s="10"/>
      <c r="J464" s="12"/>
      <c r="K464" s="10"/>
      <c r="N464" s="10"/>
      <c r="O464" s="10"/>
      <c r="P464">
        <v>800</v>
      </c>
      <c r="Q464" s="12">
        <v>4.5135166683820502</v>
      </c>
      <c r="R464">
        <v>0.56699999999999995</v>
      </c>
      <c r="S464">
        <f t="shared" si="40"/>
        <v>0.55000000000000004</v>
      </c>
      <c r="T464" s="69">
        <v>797</v>
      </c>
      <c r="W464" s="12"/>
      <c r="X464" s="12"/>
      <c r="AD464" s="10">
        <v>758</v>
      </c>
      <c r="AE464" s="12">
        <v>6.6373253836041988</v>
      </c>
      <c r="AF464" s="10">
        <v>0.61399999999999999</v>
      </c>
      <c r="AG464">
        <f t="shared" si="41"/>
        <v>0.60000000000000009</v>
      </c>
      <c r="AH464" s="69">
        <v>295</v>
      </c>
      <c r="AI464" s="10"/>
      <c r="AJ464" s="10"/>
      <c r="AK464" s="10">
        <v>722</v>
      </c>
      <c r="AL464" s="12">
        <v>23.384960647043055</v>
      </c>
      <c r="AM464">
        <v>0.59599999999999997</v>
      </c>
      <c r="AN464">
        <f t="shared" si="42"/>
        <v>0.60000000000000009</v>
      </c>
      <c r="AO464" s="69">
        <v>136</v>
      </c>
      <c r="AQ464" s="10"/>
    </row>
    <row r="465" spans="2:43" x14ac:dyDescent="0.3">
      <c r="B465" s="10">
        <v>749</v>
      </c>
      <c r="C465" s="12">
        <v>26.106802337642439</v>
      </c>
      <c r="D465">
        <v>0.44700000000000001</v>
      </c>
      <c r="E465">
        <f t="shared" si="39"/>
        <v>0.45</v>
      </c>
      <c r="F465" s="69">
        <v>125</v>
      </c>
      <c r="I465" s="10"/>
      <c r="J465" s="12"/>
      <c r="K465" s="10"/>
      <c r="N465" s="10"/>
      <c r="O465" s="10"/>
      <c r="P465">
        <v>80</v>
      </c>
      <c r="Q465" s="12">
        <v>4.4993898209967416</v>
      </c>
      <c r="R465">
        <v>0.92700000000000005</v>
      </c>
      <c r="S465">
        <f t="shared" si="40"/>
        <v>0.95000000000000007</v>
      </c>
      <c r="T465" s="69">
        <v>803</v>
      </c>
      <c r="W465" s="12"/>
      <c r="X465" s="12"/>
      <c r="AD465" s="10">
        <v>9</v>
      </c>
      <c r="AE465" s="12">
        <v>6.5698417459267633</v>
      </c>
      <c r="AF465" s="10">
        <v>0.76900000000000002</v>
      </c>
      <c r="AG465">
        <f t="shared" si="41"/>
        <v>0.75</v>
      </c>
      <c r="AH465" s="69">
        <v>306</v>
      </c>
      <c r="AI465" s="10"/>
      <c r="AJ465" s="10"/>
      <c r="AK465" s="10">
        <v>61</v>
      </c>
      <c r="AL465" s="12">
        <v>23.341362453639594</v>
      </c>
      <c r="AM465">
        <v>0.439</v>
      </c>
      <c r="AN465">
        <f t="shared" si="42"/>
        <v>0.45</v>
      </c>
      <c r="AO465" s="69">
        <v>139</v>
      </c>
      <c r="AQ465" s="10"/>
    </row>
    <row r="466" spans="2:43" x14ac:dyDescent="0.3">
      <c r="B466" s="10">
        <v>699</v>
      </c>
      <c r="C466" s="12">
        <v>26.016420622007413</v>
      </c>
      <c r="D466">
        <v>0.32200000000000001</v>
      </c>
      <c r="E466">
        <f t="shared" si="39"/>
        <v>0.30000000000000004</v>
      </c>
      <c r="F466" s="69">
        <v>127</v>
      </c>
      <c r="I466" s="10"/>
      <c r="J466" s="12"/>
      <c r="K466" s="10"/>
      <c r="N466" s="10"/>
      <c r="O466" s="10"/>
      <c r="P466">
        <v>783</v>
      </c>
      <c r="Q466" s="12">
        <v>4.4852184792733976</v>
      </c>
      <c r="R466">
        <v>0.876</v>
      </c>
      <c r="S466">
        <f t="shared" si="40"/>
        <v>0.9</v>
      </c>
      <c r="T466" s="69">
        <v>804</v>
      </c>
      <c r="W466" s="12"/>
      <c r="X466" s="12"/>
      <c r="AD466" s="10">
        <v>942</v>
      </c>
      <c r="AE466" s="12">
        <v>6.550433012982805</v>
      </c>
      <c r="AF466" s="10">
        <v>0.42199999999999999</v>
      </c>
      <c r="AG466">
        <f t="shared" si="41"/>
        <v>0.4</v>
      </c>
      <c r="AH466" s="69">
        <v>321</v>
      </c>
      <c r="AI466" s="10"/>
      <c r="AJ466" s="10"/>
      <c r="AK466" s="10">
        <v>23</v>
      </c>
      <c r="AL466" s="12">
        <v>23.297682672759535</v>
      </c>
      <c r="AM466">
        <v>0.39400000000000002</v>
      </c>
      <c r="AN466">
        <f t="shared" si="42"/>
        <v>0.4</v>
      </c>
      <c r="AO466" s="69">
        <v>145</v>
      </c>
      <c r="AQ466" s="10"/>
    </row>
    <row r="467" spans="2:43" x14ac:dyDescent="0.3">
      <c r="B467" s="10">
        <v>779</v>
      </c>
      <c r="C467" s="12">
        <v>26.016420622007413</v>
      </c>
      <c r="D467">
        <v>0.82199999999999995</v>
      </c>
      <c r="E467">
        <f t="shared" si="39"/>
        <v>0.8</v>
      </c>
      <c r="F467" s="69">
        <v>143</v>
      </c>
      <c r="I467" s="10"/>
      <c r="J467" s="12"/>
      <c r="K467" s="10"/>
      <c r="N467" s="10"/>
      <c r="O467" s="10"/>
      <c r="P467">
        <v>97</v>
      </c>
      <c r="Q467" s="12">
        <v>4.4710022201226938</v>
      </c>
      <c r="R467">
        <v>0.57399999999999995</v>
      </c>
      <c r="S467">
        <f t="shared" si="40"/>
        <v>0.55000000000000004</v>
      </c>
      <c r="T467" s="69">
        <v>816</v>
      </c>
      <c r="W467" s="12"/>
      <c r="X467" s="12"/>
      <c r="AD467" s="10">
        <v>1020</v>
      </c>
      <c r="AE467" s="12">
        <v>6.550433012982805</v>
      </c>
      <c r="AF467" s="10">
        <v>0.78600000000000003</v>
      </c>
      <c r="AG467">
        <f t="shared" si="41"/>
        <v>0.8</v>
      </c>
      <c r="AH467" s="69">
        <v>329</v>
      </c>
      <c r="AI467" s="10"/>
      <c r="AJ467" s="10"/>
      <c r="AK467" s="10">
        <v>730</v>
      </c>
      <c r="AL467" s="12">
        <v>23.251182995592938</v>
      </c>
      <c r="AM467">
        <v>0.90600000000000003</v>
      </c>
      <c r="AN467">
        <f t="shared" si="42"/>
        <v>0.9</v>
      </c>
      <c r="AO467" s="69">
        <v>160</v>
      </c>
      <c r="AQ467" s="10"/>
    </row>
    <row r="468" spans="2:43" x14ac:dyDescent="0.3">
      <c r="B468" s="10">
        <v>872</v>
      </c>
      <c r="C468" s="12">
        <v>26.016420622007413</v>
      </c>
      <c r="D468">
        <v>0.64900000000000002</v>
      </c>
      <c r="E468">
        <f t="shared" si="39"/>
        <v>0.65</v>
      </c>
      <c r="F468" s="69">
        <v>147</v>
      </c>
      <c r="I468" s="10"/>
      <c r="J468" s="12"/>
      <c r="K468" s="10"/>
      <c r="N468" s="10"/>
      <c r="O468" s="10"/>
      <c r="P468">
        <v>466</v>
      </c>
      <c r="Q468" s="12">
        <v>4.442433223290478</v>
      </c>
      <c r="R468">
        <v>0.92700000000000005</v>
      </c>
      <c r="S468">
        <f t="shared" si="40"/>
        <v>0.95000000000000007</v>
      </c>
      <c r="T468" s="68">
        <v>0.8</v>
      </c>
      <c r="U468" s="1" t="s">
        <v>67</v>
      </c>
      <c r="W468" s="12"/>
      <c r="X468" s="12"/>
      <c r="AD468" s="10">
        <v>313</v>
      </c>
      <c r="AE468" s="12">
        <v>6.5407070491730073</v>
      </c>
      <c r="AF468" s="10">
        <v>0.81100000000000005</v>
      </c>
      <c r="AG468">
        <f t="shared" si="41"/>
        <v>0.8</v>
      </c>
      <c r="AH468" s="69">
        <v>347</v>
      </c>
      <c r="AI468" s="10"/>
      <c r="AJ468" s="10"/>
      <c r="AK468" s="10">
        <v>242</v>
      </c>
      <c r="AL468" s="12">
        <v>23.160652413024209</v>
      </c>
      <c r="AM468">
        <v>0.27300000000000002</v>
      </c>
      <c r="AN468">
        <f t="shared" si="42"/>
        <v>0.25</v>
      </c>
      <c r="AO468" s="69">
        <v>173</v>
      </c>
      <c r="AQ468" s="10"/>
    </row>
    <row r="469" spans="2:43" x14ac:dyDescent="0.3">
      <c r="B469" s="10">
        <v>472</v>
      </c>
      <c r="C469" s="12">
        <v>25.925723821442137</v>
      </c>
      <c r="D469">
        <v>0.76900000000000002</v>
      </c>
      <c r="E469">
        <f t="shared" si="39"/>
        <v>0.75</v>
      </c>
      <c r="F469" s="69">
        <v>151</v>
      </c>
      <c r="I469" s="10"/>
      <c r="J469" s="12"/>
      <c r="K469" s="10"/>
      <c r="N469" s="10"/>
      <c r="O469" s="10"/>
      <c r="P469">
        <v>442</v>
      </c>
      <c r="Q469" s="12">
        <v>4.4280796050795548</v>
      </c>
      <c r="R469">
        <v>0.65500000000000003</v>
      </c>
      <c r="S469">
        <f t="shared" si="40"/>
        <v>0.65</v>
      </c>
      <c r="T469" s="69">
        <v>6</v>
      </c>
      <c r="U469">
        <f>COUNTA(T469:T555)</f>
        <v>87</v>
      </c>
      <c r="V469">
        <f>(U469/734)*100</f>
        <v>11.852861035422343</v>
      </c>
      <c r="W469" s="12"/>
      <c r="X469" s="12"/>
      <c r="AD469" s="10">
        <v>857</v>
      </c>
      <c r="AE469" s="12">
        <v>6.5407070491730073</v>
      </c>
      <c r="AF469" s="10">
        <v>0.74199999999999999</v>
      </c>
      <c r="AG469">
        <f t="shared" si="41"/>
        <v>0.75</v>
      </c>
      <c r="AH469" s="69">
        <v>349</v>
      </c>
      <c r="AI469" s="10"/>
      <c r="AJ469" s="10"/>
      <c r="AK469" s="10">
        <v>948</v>
      </c>
      <c r="AL469" s="12">
        <v>23.160652413024209</v>
      </c>
      <c r="AM469">
        <v>0.622</v>
      </c>
      <c r="AN469">
        <f t="shared" si="42"/>
        <v>0.60000000000000009</v>
      </c>
      <c r="AO469" s="69">
        <v>184</v>
      </c>
      <c r="AQ469" s="10"/>
    </row>
    <row r="470" spans="2:43" x14ac:dyDescent="0.3">
      <c r="B470" s="10">
        <v>755</v>
      </c>
      <c r="C470" s="12">
        <v>25.740898567846823</v>
      </c>
      <c r="D470">
        <v>0.79300000000000004</v>
      </c>
      <c r="E470">
        <f t="shared" si="39"/>
        <v>0.8</v>
      </c>
      <c r="F470" s="69">
        <v>164</v>
      </c>
      <c r="I470" s="10"/>
      <c r="J470" s="12"/>
      <c r="K470" s="10"/>
      <c r="N470" s="10"/>
      <c r="O470" s="10"/>
      <c r="P470">
        <v>637</v>
      </c>
      <c r="Q470" s="12">
        <v>4.4280796050795548</v>
      </c>
      <c r="R470">
        <v>0.78900000000000003</v>
      </c>
      <c r="S470">
        <f t="shared" si="40"/>
        <v>0.8</v>
      </c>
      <c r="T470" s="69">
        <v>8</v>
      </c>
      <c r="W470" s="12"/>
      <c r="X470" s="12"/>
      <c r="AD470" s="10">
        <v>15</v>
      </c>
      <c r="AE470" s="12">
        <v>6.5309666014019667</v>
      </c>
      <c r="AF470" s="10">
        <v>0.79100000000000004</v>
      </c>
      <c r="AG470">
        <f t="shared" si="41"/>
        <v>0.8</v>
      </c>
      <c r="AH470" s="69">
        <v>351</v>
      </c>
      <c r="AI470" s="10"/>
      <c r="AJ470" s="10"/>
      <c r="AK470" s="10">
        <v>813</v>
      </c>
      <c r="AL470" s="12">
        <v>23.072525948707298</v>
      </c>
      <c r="AM470">
        <v>0.83499999999999996</v>
      </c>
      <c r="AN470">
        <f t="shared" si="42"/>
        <v>0.85000000000000009</v>
      </c>
      <c r="AO470" s="69">
        <v>191</v>
      </c>
      <c r="AQ470" s="10"/>
    </row>
    <row r="471" spans="2:43" x14ac:dyDescent="0.3">
      <c r="B471" s="10">
        <v>350</v>
      </c>
      <c r="C471" s="12">
        <v>25.557227675339483</v>
      </c>
      <c r="D471">
        <v>0.70499999999999996</v>
      </c>
      <c r="E471">
        <f t="shared" si="39"/>
        <v>0.70000000000000007</v>
      </c>
      <c r="F471" s="69">
        <v>166</v>
      </c>
      <c r="I471" s="10"/>
      <c r="J471" s="12"/>
      <c r="K471" s="10"/>
      <c r="N471" s="10"/>
      <c r="O471" s="10"/>
      <c r="P471">
        <v>529</v>
      </c>
      <c r="Q471" s="12">
        <v>4.4136793080657757</v>
      </c>
      <c r="R471">
        <v>0.88200000000000001</v>
      </c>
      <c r="S471">
        <f t="shared" si="40"/>
        <v>0.9</v>
      </c>
      <c r="T471" s="69">
        <v>36</v>
      </c>
      <c r="W471" s="12"/>
      <c r="X471" s="12"/>
      <c r="AD471" s="10">
        <v>35</v>
      </c>
      <c r="AE471" s="12">
        <v>6.5309666014019667</v>
      </c>
      <c r="AF471" s="10">
        <v>0.51100000000000001</v>
      </c>
      <c r="AG471">
        <f t="shared" si="41"/>
        <v>0.5</v>
      </c>
      <c r="AH471" s="69">
        <v>352</v>
      </c>
      <c r="AI471" s="10"/>
      <c r="AJ471" s="10"/>
      <c r="AK471" s="10">
        <v>935</v>
      </c>
      <c r="AL471" s="12">
        <v>23.072525948707298</v>
      </c>
      <c r="AM471">
        <v>0.76600000000000001</v>
      </c>
      <c r="AN471">
        <f t="shared" si="42"/>
        <v>0.75</v>
      </c>
      <c r="AO471" s="69">
        <v>197</v>
      </c>
      <c r="AQ471" s="10"/>
    </row>
    <row r="472" spans="2:43" x14ac:dyDescent="0.3">
      <c r="B472" s="10">
        <v>180</v>
      </c>
      <c r="C472" s="12">
        <v>25.464895447136996</v>
      </c>
      <c r="D472">
        <v>0.73799999999999999</v>
      </c>
      <c r="E472">
        <f t="shared" si="39"/>
        <v>0.75</v>
      </c>
      <c r="F472" s="69">
        <v>172</v>
      </c>
      <c r="I472" s="10"/>
      <c r="J472" s="12"/>
      <c r="K472" s="10"/>
      <c r="N472" s="10"/>
      <c r="O472" s="10"/>
      <c r="P472">
        <v>63</v>
      </c>
      <c r="Q472" s="12">
        <v>4.3992318738587164</v>
      </c>
      <c r="R472">
        <v>0.86399999999999999</v>
      </c>
      <c r="S472">
        <f t="shared" si="40"/>
        <v>0.85000000000000009</v>
      </c>
      <c r="T472" s="69">
        <v>49</v>
      </c>
      <c r="W472" s="12"/>
      <c r="X472" s="12"/>
      <c r="AD472" s="10">
        <v>273</v>
      </c>
      <c r="AE472" s="12">
        <v>6.5309666014019667</v>
      </c>
      <c r="AF472" s="10">
        <v>0.67200000000000004</v>
      </c>
      <c r="AG472">
        <f t="shared" si="41"/>
        <v>0.65</v>
      </c>
      <c r="AH472" s="69">
        <v>354</v>
      </c>
      <c r="AI472" s="10"/>
      <c r="AJ472" s="10"/>
      <c r="AK472" s="10">
        <v>375</v>
      </c>
      <c r="AL472" s="12">
        <v>23.025571576569423</v>
      </c>
      <c r="AM472">
        <v>0.41599999999999998</v>
      </c>
      <c r="AN472">
        <f t="shared" si="42"/>
        <v>0.4</v>
      </c>
      <c r="AO472" s="69">
        <v>208</v>
      </c>
      <c r="AQ472" s="10"/>
    </row>
    <row r="473" spans="2:43" x14ac:dyDescent="0.3">
      <c r="B473" s="10">
        <v>509</v>
      </c>
      <c r="C473" s="12">
        <v>25.464895447136996</v>
      </c>
      <c r="D473">
        <v>0.34899999999999998</v>
      </c>
      <c r="E473">
        <f t="shared" si="39"/>
        <v>0.35000000000000003</v>
      </c>
      <c r="F473" s="69">
        <v>174</v>
      </c>
      <c r="I473" s="10"/>
      <c r="J473" s="12"/>
      <c r="K473" s="10"/>
      <c r="N473" s="10"/>
      <c r="O473" s="10"/>
      <c r="P473">
        <v>569</v>
      </c>
      <c r="Q473" s="12">
        <v>4.3992318738587164</v>
      </c>
      <c r="R473">
        <v>0.85499999999999998</v>
      </c>
      <c r="S473">
        <f t="shared" si="40"/>
        <v>0.85000000000000009</v>
      </c>
      <c r="T473" s="69">
        <v>87</v>
      </c>
      <c r="W473" s="12"/>
      <c r="X473" s="12"/>
      <c r="AD473" s="10">
        <v>1061</v>
      </c>
      <c r="AE473" s="12">
        <v>6.5309666014019667</v>
      </c>
      <c r="AF473" s="10">
        <v>0.65500000000000003</v>
      </c>
      <c r="AG473">
        <f t="shared" si="41"/>
        <v>0.65</v>
      </c>
      <c r="AH473" s="69">
        <v>359</v>
      </c>
      <c r="AI473" s="10"/>
      <c r="AJ473" s="10"/>
      <c r="AK473" s="10">
        <v>690</v>
      </c>
      <c r="AL473" s="12">
        <v>23.025571576569423</v>
      </c>
      <c r="AM473">
        <v>0.79500000000000004</v>
      </c>
      <c r="AN473">
        <f t="shared" si="42"/>
        <v>0.8</v>
      </c>
      <c r="AO473" s="69">
        <v>210</v>
      </c>
      <c r="AQ473" s="10"/>
    </row>
    <row r="474" spans="2:43" x14ac:dyDescent="0.3">
      <c r="B474" s="10">
        <v>550</v>
      </c>
      <c r="C474" s="12">
        <v>25.464895447136996</v>
      </c>
      <c r="D474">
        <v>0.746</v>
      </c>
      <c r="E474">
        <f t="shared" si="39"/>
        <v>0.75</v>
      </c>
      <c r="F474" s="69">
        <v>191</v>
      </c>
      <c r="I474" s="10"/>
      <c r="J474" s="12"/>
      <c r="K474" s="10"/>
      <c r="N474" s="10"/>
      <c r="O474" s="10"/>
      <c r="P474">
        <v>5</v>
      </c>
      <c r="Q474" s="12">
        <v>4.3847368365160699</v>
      </c>
      <c r="R474" s="64">
        <v>0.82799999999999996</v>
      </c>
      <c r="S474">
        <f t="shared" si="40"/>
        <v>0.85000000000000009</v>
      </c>
      <c r="T474" s="69">
        <v>110</v>
      </c>
      <c r="W474" s="12"/>
      <c r="X474" s="12"/>
      <c r="AD474" s="10">
        <v>413</v>
      </c>
      <c r="AE474" s="12">
        <v>6.5212116047675091</v>
      </c>
      <c r="AF474" s="10">
        <v>0.66100000000000003</v>
      </c>
      <c r="AG474">
        <f t="shared" si="41"/>
        <v>0.65</v>
      </c>
      <c r="AH474" s="69">
        <v>367</v>
      </c>
      <c r="AI474" s="10"/>
      <c r="AJ474" s="10"/>
      <c r="AK474" s="10">
        <v>470</v>
      </c>
      <c r="AL474" s="12">
        <v>22.845150237784459</v>
      </c>
      <c r="AM474">
        <v>0.59899999999999998</v>
      </c>
      <c r="AN474">
        <f t="shared" si="42"/>
        <v>0.60000000000000009</v>
      </c>
      <c r="AO474" s="69">
        <v>224</v>
      </c>
      <c r="AQ474" s="10"/>
    </row>
    <row r="475" spans="2:43" x14ac:dyDescent="0.3">
      <c r="B475" s="10">
        <v>689</v>
      </c>
      <c r="C475" s="12">
        <v>25.464895447136996</v>
      </c>
      <c r="D475">
        <v>0.86799999999999999</v>
      </c>
      <c r="E475">
        <f t="shared" si="39"/>
        <v>0.85000000000000009</v>
      </c>
      <c r="F475" s="69">
        <v>194</v>
      </c>
      <c r="I475" s="10"/>
      <c r="J475" s="12"/>
      <c r="K475" s="10"/>
      <c r="N475" s="10"/>
      <c r="O475" s="10"/>
      <c r="P475">
        <v>146</v>
      </c>
      <c r="Q475" s="12">
        <v>4.3847368365160699</v>
      </c>
      <c r="R475">
        <v>0.85799999999999998</v>
      </c>
      <c r="S475">
        <f t="shared" si="40"/>
        <v>0.85000000000000009</v>
      </c>
      <c r="T475" s="69">
        <v>112</v>
      </c>
      <c r="W475" s="12"/>
      <c r="X475" s="12"/>
      <c r="AD475" s="10">
        <v>1038</v>
      </c>
      <c r="AE475" s="12">
        <v>6.5212116047675091</v>
      </c>
      <c r="AF475" s="10">
        <v>0.48299999999999998</v>
      </c>
      <c r="AG475">
        <f t="shared" si="41"/>
        <v>0.5</v>
      </c>
      <c r="AH475" s="69">
        <v>389</v>
      </c>
      <c r="AI475" s="10"/>
      <c r="AJ475" s="10"/>
      <c r="AK475" s="10">
        <v>427</v>
      </c>
      <c r="AL475" s="12">
        <v>22.753004172840939</v>
      </c>
      <c r="AM475">
        <v>0.36299999999999999</v>
      </c>
      <c r="AN475">
        <f t="shared" si="42"/>
        <v>0.35000000000000003</v>
      </c>
      <c r="AO475" s="69">
        <v>229</v>
      </c>
      <c r="AQ475" s="10"/>
    </row>
    <row r="476" spans="2:43" x14ac:dyDescent="0.3">
      <c r="B476" s="10">
        <v>885</v>
      </c>
      <c r="C476" s="12">
        <v>25.464895447136996</v>
      </c>
      <c r="D476">
        <v>0.434</v>
      </c>
      <c r="E476">
        <f t="shared" si="39"/>
        <v>0.45</v>
      </c>
      <c r="F476" s="69">
        <v>196</v>
      </c>
      <c r="I476" s="10"/>
      <c r="J476" s="12"/>
      <c r="K476" s="10"/>
      <c r="N476" s="10"/>
      <c r="O476" s="10"/>
      <c r="P476">
        <v>164</v>
      </c>
      <c r="Q476" s="12">
        <v>4.3847368365160699</v>
      </c>
      <c r="R476">
        <v>0.80900000000000005</v>
      </c>
      <c r="S476">
        <f t="shared" si="40"/>
        <v>0.8</v>
      </c>
      <c r="T476" s="69">
        <v>117</v>
      </c>
      <c r="W476" s="12"/>
      <c r="X476" s="12"/>
      <c r="AD476" s="10">
        <v>580</v>
      </c>
      <c r="AE476" s="12">
        <v>6.4918586653387553</v>
      </c>
      <c r="AF476" s="10">
        <v>0.45900000000000002</v>
      </c>
      <c r="AG476">
        <f t="shared" si="41"/>
        <v>0.45</v>
      </c>
      <c r="AH476" s="69">
        <v>397</v>
      </c>
      <c r="AI476" s="10"/>
      <c r="AJ476" s="10"/>
      <c r="AK476" s="10">
        <v>680</v>
      </c>
      <c r="AL476" s="12">
        <v>22.753004172840939</v>
      </c>
      <c r="AM476">
        <v>0.73699999999999999</v>
      </c>
      <c r="AN476">
        <f t="shared" si="42"/>
        <v>0.75</v>
      </c>
      <c r="AO476" s="69">
        <v>248</v>
      </c>
      <c r="AQ476" s="10"/>
    </row>
    <row r="477" spans="2:43" x14ac:dyDescent="0.3">
      <c r="B477" s="10">
        <v>911</v>
      </c>
      <c r="C477" s="12">
        <v>25.369717969729674</v>
      </c>
      <c r="D477">
        <v>0.77</v>
      </c>
      <c r="E477">
        <f t="shared" si="39"/>
        <v>0.75</v>
      </c>
      <c r="F477" s="69">
        <v>202</v>
      </c>
      <c r="I477" s="10"/>
      <c r="J477" s="12"/>
      <c r="K477" s="10"/>
      <c r="N477" s="10"/>
      <c r="O477" s="10"/>
      <c r="P477">
        <v>170</v>
      </c>
      <c r="Q477" s="12">
        <v>4.3847368365160699</v>
      </c>
      <c r="R477">
        <v>0.61799999999999999</v>
      </c>
      <c r="S477">
        <f t="shared" si="40"/>
        <v>0.60000000000000009</v>
      </c>
      <c r="T477" s="69">
        <v>125</v>
      </c>
      <c r="W477" s="12"/>
      <c r="X477" s="12"/>
      <c r="AD477" s="10">
        <v>929</v>
      </c>
      <c r="AE477" s="12">
        <v>6.4918586653387553</v>
      </c>
      <c r="AF477" s="10">
        <v>0.79700000000000004</v>
      </c>
      <c r="AG477">
        <f t="shared" si="41"/>
        <v>0.8</v>
      </c>
      <c r="AH477" s="69">
        <v>408</v>
      </c>
      <c r="AI477" s="10"/>
      <c r="AJ477" s="10"/>
      <c r="AK477" s="10">
        <v>989</v>
      </c>
      <c r="AL477" s="12">
        <v>22.753004172840939</v>
      </c>
      <c r="AM477">
        <v>0.90200000000000002</v>
      </c>
      <c r="AN477">
        <f t="shared" si="42"/>
        <v>0.9</v>
      </c>
      <c r="AO477" s="69">
        <v>274</v>
      </c>
      <c r="AQ477" s="10"/>
    </row>
    <row r="478" spans="2:43" x14ac:dyDescent="0.3">
      <c r="B478" s="10">
        <v>1072</v>
      </c>
      <c r="C478" s="12">
        <v>25.276700804260525</v>
      </c>
      <c r="D478">
        <v>0.85199999999999998</v>
      </c>
      <c r="E478">
        <f t="shared" si="39"/>
        <v>0.85000000000000009</v>
      </c>
      <c r="F478" s="69">
        <v>217</v>
      </c>
      <c r="I478" s="10"/>
      <c r="J478" s="12"/>
      <c r="K478" s="10"/>
      <c r="N478" s="10"/>
      <c r="O478" s="10"/>
      <c r="P478">
        <v>395</v>
      </c>
      <c r="Q478" s="12">
        <v>4.3847368365160699</v>
      </c>
      <c r="R478">
        <v>0.78900000000000003</v>
      </c>
      <c r="S478">
        <f t="shared" si="40"/>
        <v>0.8</v>
      </c>
      <c r="T478" s="69">
        <v>137</v>
      </c>
      <c r="W478" s="12"/>
      <c r="X478" s="12"/>
      <c r="AD478" s="10">
        <v>368</v>
      </c>
      <c r="AE478" s="12">
        <v>6.4820448144285745</v>
      </c>
      <c r="AF478" s="10">
        <v>0.502</v>
      </c>
      <c r="AG478">
        <f t="shared" si="41"/>
        <v>0.5</v>
      </c>
      <c r="AH478" s="69">
        <v>428</v>
      </c>
      <c r="AI478" s="10"/>
      <c r="AJ478" s="10"/>
      <c r="AK478" s="10">
        <v>1061</v>
      </c>
      <c r="AL478" s="12">
        <v>22.705389044525692</v>
      </c>
      <c r="AM478">
        <v>0.58899999999999997</v>
      </c>
      <c r="AN478">
        <f t="shared" si="42"/>
        <v>0.60000000000000009</v>
      </c>
      <c r="AO478" s="69">
        <v>275</v>
      </c>
      <c r="AQ478" s="10"/>
    </row>
    <row r="479" spans="2:43" x14ac:dyDescent="0.3">
      <c r="B479" s="10">
        <v>295</v>
      </c>
      <c r="C479" s="12">
        <v>25.183340073004306</v>
      </c>
      <c r="D479">
        <v>0.83599999999999997</v>
      </c>
      <c r="E479">
        <f t="shared" si="39"/>
        <v>0.85000000000000009</v>
      </c>
      <c r="F479" s="69">
        <v>241</v>
      </c>
      <c r="I479" s="10"/>
      <c r="J479" s="12"/>
      <c r="K479" s="10"/>
      <c r="N479" s="10"/>
      <c r="O479" s="10"/>
      <c r="P479">
        <v>178</v>
      </c>
      <c r="Q479" s="12">
        <v>4.3701937223683167</v>
      </c>
      <c r="R479">
        <v>0.85199999999999998</v>
      </c>
      <c r="S479">
        <f t="shared" si="40"/>
        <v>0.85000000000000009</v>
      </c>
      <c r="T479" s="69">
        <v>151</v>
      </c>
      <c r="W479" s="12"/>
      <c r="X479" s="12"/>
      <c r="AD479" s="10">
        <v>687</v>
      </c>
      <c r="AE479" s="12">
        <v>6.4327509825806866</v>
      </c>
      <c r="AF479" s="10">
        <v>0.35099999999999998</v>
      </c>
      <c r="AG479">
        <f t="shared" si="41"/>
        <v>0.35000000000000003</v>
      </c>
      <c r="AH479" s="69">
        <v>430</v>
      </c>
      <c r="AI479" s="10"/>
      <c r="AJ479" s="10"/>
      <c r="AK479" s="10">
        <v>1071</v>
      </c>
      <c r="AL479" s="12">
        <v>22.705389044525692</v>
      </c>
      <c r="AM479">
        <v>0.55000000000000004</v>
      </c>
      <c r="AN479">
        <f t="shared" si="42"/>
        <v>0.55000000000000004</v>
      </c>
      <c r="AO479" s="69">
        <v>283</v>
      </c>
      <c r="AQ479" s="10"/>
    </row>
    <row r="480" spans="2:43" x14ac:dyDescent="0.3">
      <c r="B480" s="10">
        <v>217</v>
      </c>
      <c r="C480" s="12">
        <v>24.995572499975758</v>
      </c>
      <c r="D480">
        <v>0.71899999999999997</v>
      </c>
      <c r="E480">
        <f t="shared" si="39"/>
        <v>0.70000000000000007</v>
      </c>
      <c r="F480" s="69">
        <v>246</v>
      </c>
      <c r="I480" s="10"/>
      <c r="J480" s="12"/>
      <c r="K480" s="10"/>
      <c r="N480" s="10"/>
      <c r="O480" s="10"/>
      <c r="P480">
        <v>362</v>
      </c>
      <c r="Q480" s="12">
        <v>4.3701937223683167</v>
      </c>
      <c r="R480">
        <v>0.77600000000000002</v>
      </c>
      <c r="S480">
        <f t="shared" si="40"/>
        <v>0.8</v>
      </c>
      <c r="T480" s="69">
        <v>152</v>
      </c>
      <c r="W480" s="12"/>
      <c r="X480" s="12"/>
      <c r="AD480" s="10">
        <v>145</v>
      </c>
      <c r="AE480" s="12">
        <v>6.4029925300965518</v>
      </c>
      <c r="AF480" s="10">
        <v>0.70699999999999996</v>
      </c>
      <c r="AG480">
        <f t="shared" si="41"/>
        <v>0.70000000000000007</v>
      </c>
      <c r="AH480" s="69">
        <v>440</v>
      </c>
      <c r="AI480" s="10"/>
      <c r="AJ480" s="10"/>
      <c r="AK480" s="10">
        <v>1125</v>
      </c>
      <c r="AL480" s="12">
        <v>22.660483410370819</v>
      </c>
      <c r="AM480">
        <v>0.45600000000000002</v>
      </c>
      <c r="AN480">
        <f t="shared" si="42"/>
        <v>0.45</v>
      </c>
      <c r="AO480" s="69">
        <v>292</v>
      </c>
      <c r="AQ480" s="10"/>
    </row>
    <row r="481" spans="2:43" x14ac:dyDescent="0.3">
      <c r="B481" s="10">
        <v>623</v>
      </c>
      <c r="C481" s="12">
        <v>24.995572499975758</v>
      </c>
      <c r="D481">
        <v>0.69699999999999995</v>
      </c>
      <c r="E481">
        <f t="shared" si="39"/>
        <v>0.70000000000000007</v>
      </c>
      <c r="F481" s="69">
        <v>305</v>
      </c>
      <c r="I481" s="10"/>
      <c r="J481" s="12"/>
      <c r="K481" s="10"/>
      <c r="N481" s="10"/>
      <c r="O481" s="10"/>
      <c r="P481">
        <v>278</v>
      </c>
      <c r="Q481" s="12">
        <v>4.3556020498381072</v>
      </c>
      <c r="R481">
        <v>0.877</v>
      </c>
      <c r="S481">
        <f t="shared" si="40"/>
        <v>0.9</v>
      </c>
      <c r="T481" s="69">
        <v>164</v>
      </c>
      <c r="W481" s="12"/>
      <c r="X481" s="12"/>
      <c r="AD481" s="10">
        <v>279</v>
      </c>
      <c r="AE481" s="12">
        <v>6.4029925300965518</v>
      </c>
      <c r="AF481" s="10">
        <v>0.66200000000000003</v>
      </c>
      <c r="AG481">
        <f t="shared" si="41"/>
        <v>0.65</v>
      </c>
      <c r="AH481" s="69">
        <v>442</v>
      </c>
      <c r="AI481" s="10"/>
      <c r="AJ481" s="10"/>
      <c r="AK481" s="10">
        <v>353</v>
      </c>
      <c r="AL481" s="12">
        <v>22.56758334191025</v>
      </c>
      <c r="AM481">
        <v>0.42499999999999999</v>
      </c>
      <c r="AN481">
        <f t="shared" si="42"/>
        <v>0.45</v>
      </c>
      <c r="AO481" s="69">
        <v>295</v>
      </c>
      <c r="AQ481" s="10"/>
    </row>
    <row r="482" spans="2:43" x14ac:dyDescent="0.3">
      <c r="B482" s="10">
        <v>150</v>
      </c>
      <c r="C482" s="12">
        <v>24.901157769991823</v>
      </c>
      <c r="D482">
        <v>0.66</v>
      </c>
      <c r="E482">
        <f t="shared" si="39"/>
        <v>0.65</v>
      </c>
      <c r="F482" s="69">
        <v>314</v>
      </c>
      <c r="I482" s="10"/>
      <c r="J482" s="12"/>
      <c r="K482" s="10"/>
      <c r="N482" s="10"/>
      <c r="O482" s="10"/>
      <c r="P482">
        <v>218</v>
      </c>
      <c r="Q482" s="12">
        <v>4.3262710626597238</v>
      </c>
      <c r="R482">
        <v>0.70899999999999996</v>
      </c>
      <c r="S482">
        <f t="shared" si="40"/>
        <v>0.70000000000000007</v>
      </c>
      <c r="T482" s="69">
        <v>185</v>
      </c>
      <c r="W482" s="12"/>
      <c r="X482" s="12"/>
      <c r="AD482" s="10">
        <v>611</v>
      </c>
      <c r="AE482" s="12">
        <v>6.3530853581629652</v>
      </c>
      <c r="AF482" s="10">
        <v>0.70599999999999996</v>
      </c>
      <c r="AG482">
        <f t="shared" si="41"/>
        <v>0.70000000000000007</v>
      </c>
      <c r="AH482" s="69">
        <v>444</v>
      </c>
      <c r="AI482" s="10"/>
      <c r="AJ482" s="10"/>
      <c r="AK482" s="10">
        <v>844</v>
      </c>
      <c r="AL482" s="12">
        <v>22.56758334191025</v>
      </c>
      <c r="AM482">
        <v>0.79300000000000004</v>
      </c>
      <c r="AN482">
        <f t="shared" si="42"/>
        <v>0.8</v>
      </c>
      <c r="AO482" s="69">
        <v>300</v>
      </c>
      <c r="AQ482" s="10"/>
    </row>
    <row r="483" spans="2:43" x14ac:dyDescent="0.3">
      <c r="B483" s="10">
        <v>121</v>
      </c>
      <c r="C483" s="12">
        <v>24.80381720655171</v>
      </c>
      <c r="D483">
        <v>0.61099999999999999</v>
      </c>
      <c r="E483">
        <f t="shared" si="39"/>
        <v>0.60000000000000009</v>
      </c>
      <c r="F483" s="69">
        <v>336</v>
      </c>
      <c r="I483" s="10"/>
      <c r="J483" s="12"/>
      <c r="K483" s="10"/>
      <c r="N483" s="10"/>
      <c r="O483" s="10"/>
      <c r="P483">
        <v>761</v>
      </c>
      <c r="Q483" s="12">
        <v>4.3262710626597238</v>
      </c>
      <c r="R483">
        <v>0.82699999999999996</v>
      </c>
      <c r="S483">
        <f t="shared" si="40"/>
        <v>0.85000000000000009</v>
      </c>
      <c r="T483" s="69">
        <v>191</v>
      </c>
      <c r="W483" s="12"/>
      <c r="X483" s="12"/>
      <c r="AD483" s="10">
        <v>1125</v>
      </c>
      <c r="AE483" s="12">
        <v>6.3430568035948678</v>
      </c>
      <c r="AF483" s="10">
        <v>0.68799999999999994</v>
      </c>
      <c r="AG483">
        <f t="shared" si="41"/>
        <v>0.70000000000000007</v>
      </c>
      <c r="AH483" s="69">
        <v>448</v>
      </c>
      <c r="AI483" s="10"/>
      <c r="AJ483" s="10"/>
      <c r="AK483" s="10">
        <v>171</v>
      </c>
      <c r="AL483" s="12">
        <v>22.522402949563105</v>
      </c>
      <c r="AM483">
        <v>0.50700000000000001</v>
      </c>
      <c r="AN483">
        <f t="shared" si="42"/>
        <v>0.5</v>
      </c>
      <c r="AO483" s="69">
        <v>309</v>
      </c>
      <c r="AQ483" s="10"/>
    </row>
    <row r="484" spans="2:43" x14ac:dyDescent="0.3">
      <c r="B484" s="10">
        <v>108</v>
      </c>
      <c r="C484" s="12">
        <v>24.708669767927827</v>
      </c>
      <c r="D484">
        <v>0.52900000000000003</v>
      </c>
      <c r="E484">
        <f t="shared" si="39"/>
        <v>0.55000000000000004</v>
      </c>
      <c r="F484" s="69">
        <v>339</v>
      </c>
      <c r="I484" s="10"/>
      <c r="J484" s="12"/>
      <c r="K484" s="10"/>
      <c r="N484" s="10"/>
      <c r="O484" s="10"/>
      <c r="P484">
        <v>747</v>
      </c>
      <c r="Q484" s="12">
        <v>4.3115307436145427</v>
      </c>
      <c r="R484">
        <v>0.88600000000000001</v>
      </c>
      <c r="S484">
        <f t="shared" si="40"/>
        <v>0.9</v>
      </c>
      <c r="T484" s="69">
        <v>211</v>
      </c>
      <c r="W484" s="12"/>
      <c r="X484" s="12"/>
      <c r="AD484" s="10">
        <v>263</v>
      </c>
      <c r="AE484" s="12">
        <v>6.333012368467128</v>
      </c>
      <c r="AF484" s="10">
        <v>0.78</v>
      </c>
      <c r="AG484">
        <f t="shared" si="41"/>
        <v>0.8</v>
      </c>
      <c r="AH484" s="69">
        <v>450</v>
      </c>
      <c r="AI484" s="10"/>
      <c r="AJ484" s="10"/>
      <c r="AK484" s="10">
        <v>661</v>
      </c>
      <c r="AL484" s="12">
        <v>22.474299263746556</v>
      </c>
      <c r="AM484">
        <v>0.59699999999999998</v>
      </c>
      <c r="AN484">
        <f t="shared" si="42"/>
        <v>0.60000000000000009</v>
      </c>
      <c r="AO484" s="69">
        <v>317</v>
      </c>
      <c r="AQ484" s="10"/>
    </row>
    <row r="485" spans="2:43" x14ac:dyDescent="0.3">
      <c r="B485" s="10">
        <v>525</v>
      </c>
      <c r="C485" s="12">
        <v>24.708669767927827</v>
      </c>
      <c r="D485">
        <v>0.68799999999999994</v>
      </c>
      <c r="E485">
        <f t="shared" si="39"/>
        <v>0.70000000000000007</v>
      </c>
      <c r="F485" s="69">
        <v>342</v>
      </c>
      <c r="I485" s="10"/>
      <c r="J485" s="12"/>
      <c r="K485" s="10"/>
      <c r="N485" s="10"/>
      <c r="O485" s="10"/>
      <c r="P485">
        <v>384</v>
      </c>
      <c r="Q485" s="12">
        <v>4.2967398569915609</v>
      </c>
      <c r="R485">
        <v>0.72599999999999998</v>
      </c>
      <c r="S485">
        <f t="shared" si="40"/>
        <v>0.75</v>
      </c>
      <c r="T485" s="69">
        <v>233</v>
      </c>
      <c r="W485" s="12"/>
      <c r="X485" s="12"/>
      <c r="AD485" s="10">
        <v>753</v>
      </c>
      <c r="AE485" s="12">
        <v>6.333012368467128</v>
      </c>
      <c r="AF485" s="10">
        <v>0.871</v>
      </c>
      <c r="AG485">
        <f t="shared" si="41"/>
        <v>0.85000000000000009</v>
      </c>
      <c r="AH485" s="69">
        <v>453</v>
      </c>
      <c r="AI485" s="10"/>
      <c r="AJ485" s="10"/>
      <c r="AK485" s="10">
        <v>744</v>
      </c>
      <c r="AL485" s="12">
        <v>22.474299263746556</v>
      </c>
      <c r="AM485">
        <v>0.63200000000000001</v>
      </c>
      <c r="AN485">
        <f t="shared" si="42"/>
        <v>0.65</v>
      </c>
      <c r="AO485" s="69">
        <v>318</v>
      </c>
      <c r="AQ485" s="10"/>
    </row>
    <row r="486" spans="2:43" x14ac:dyDescent="0.3">
      <c r="B486" s="10">
        <v>954</v>
      </c>
      <c r="C486" s="12">
        <v>24.708669767927827</v>
      </c>
      <c r="D486">
        <v>0.73</v>
      </c>
      <c r="E486">
        <f t="shared" si="39"/>
        <v>0.75</v>
      </c>
      <c r="F486" s="69">
        <v>344</v>
      </c>
      <c r="I486" s="10"/>
      <c r="J486" s="12"/>
      <c r="K486" s="10"/>
      <c r="N486" s="10"/>
      <c r="O486" s="10"/>
      <c r="P486">
        <v>684</v>
      </c>
      <c r="Q486" s="12">
        <v>4.2670042758020319</v>
      </c>
      <c r="R486">
        <v>0.86399999999999999</v>
      </c>
      <c r="S486">
        <f t="shared" si="40"/>
        <v>0.85000000000000009</v>
      </c>
      <c r="T486" s="69">
        <v>241</v>
      </c>
      <c r="W486" s="12"/>
      <c r="X486" s="12"/>
      <c r="AD486" s="10">
        <v>912</v>
      </c>
      <c r="AE486" s="12">
        <v>6.333012368467128</v>
      </c>
      <c r="AF486" s="10">
        <v>0.52700000000000002</v>
      </c>
      <c r="AG486">
        <f t="shared" si="41"/>
        <v>0.55000000000000004</v>
      </c>
      <c r="AH486" s="69">
        <v>465</v>
      </c>
      <c r="AI486" s="10"/>
      <c r="AJ486" s="10"/>
      <c r="AK486" s="10">
        <v>1042</v>
      </c>
      <c r="AL486" s="12">
        <v>22.474299263746556</v>
      </c>
      <c r="AM486">
        <v>0.83299999999999996</v>
      </c>
      <c r="AN486">
        <f t="shared" si="42"/>
        <v>0.85000000000000009</v>
      </c>
      <c r="AO486" s="69">
        <v>328</v>
      </c>
      <c r="AQ486" s="10"/>
    </row>
    <row r="487" spans="2:43" x14ac:dyDescent="0.3">
      <c r="B487" s="10">
        <v>233</v>
      </c>
      <c r="C487" s="12">
        <v>24.613154519179179</v>
      </c>
      <c r="D487">
        <v>0.503</v>
      </c>
      <c r="E487">
        <f t="shared" si="39"/>
        <v>0.5</v>
      </c>
      <c r="F487" s="69">
        <v>350</v>
      </c>
      <c r="I487" s="10"/>
      <c r="J487" s="12"/>
      <c r="K487" s="10"/>
      <c r="N487" s="10"/>
      <c r="O487" s="10"/>
      <c r="P487">
        <v>101</v>
      </c>
      <c r="Q487" s="12">
        <v>4.2520585056228128</v>
      </c>
      <c r="R487">
        <v>0.67600000000000005</v>
      </c>
      <c r="S487">
        <f t="shared" si="40"/>
        <v>0.70000000000000007</v>
      </c>
      <c r="T487" s="69">
        <v>243</v>
      </c>
      <c r="W487" s="12"/>
      <c r="X487" s="12"/>
      <c r="AD487" s="10">
        <v>663</v>
      </c>
      <c r="AE487" s="12">
        <v>6.302783019883921</v>
      </c>
      <c r="AF487" s="10">
        <v>0.61799999999999999</v>
      </c>
      <c r="AG487">
        <f t="shared" si="41"/>
        <v>0.60000000000000009</v>
      </c>
      <c r="AH487" s="69">
        <v>476</v>
      </c>
      <c r="AI487" s="10"/>
      <c r="AJ487" s="10"/>
      <c r="AK487" s="10">
        <v>1050</v>
      </c>
      <c r="AL487" s="12">
        <v>22.474299263746556</v>
      </c>
      <c r="AM487">
        <v>0.71199999999999997</v>
      </c>
      <c r="AN487">
        <f t="shared" si="42"/>
        <v>0.70000000000000007</v>
      </c>
      <c r="AO487" s="69">
        <v>346</v>
      </c>
      <c r="AQ487" s="10"/>
    </row>
    <row r="488" spans="2:43" x14ac:dyDescent="0.3">
      <c r="B488" s="10">
        <v>300</v>
      </c>
      <c r="C488" s="12">
        <v>24.517267161522515</v>
      </c>
      <c r="D488">
        <v>0.54800000000000004</v>
      </c>
      <c r="E488">
        <f t="shared" si="39"/>
        <v>0.55000000000000004</v>
      </c>
      <c r="F488" s="69">
        <v>364</v>
      </c>
      <c r="I488" s="10"/>
      <c r="J488" s="12"/>
      <c r="K488" s="10"/>
      <c r="N488" s="10"/>
      <c r="O488" s="10"/>
      <c r="P488">
        <v>341</v>
      </c>
      <c r="Q488" s="12">
        <v>4.2520585056228128</v>
      </c>
      <c r="R488">
        <v>0.77100000000000002</v>
      </c>
      <c r="S488">
        <f t="shared" si="40"/>
        <v>0.75</v>
      </c>
      <c r="T488" s="69">
        <v>245</v>
      </c>
      <c r="W488" s="12"/>
      <c r="X488" s="12"/>
      <c r="AD488" s="10">
        <v>822</v>
      </c>
      <c r="AE488" s="12">
        <v>6.302783019883921</v>
      </c>
      <c r="AF488" s="10">
        <v>0.80300000000000005</v>
      </c>
      <c r="AG488">
        <f t="shared" si="41"/>
        <v>0.8</v>
      </c>
      <c r="AH488" s="69">
        <v>480</v>
      </c>
      <c r="AI488" s="10"/>
      <c r="AJ488" s="10"/>
      <c r="AK488" s="10">
        <v>991</v>
      </c>
      <c r="AL488" s="12">
        <v>22.428930962595224</v>
      </c>
      <c r="AM488">
        <v>0.59099999999999997</v>
      </c>
      <c r="AN488">
        <f t="shared" si="42"/>
        <v>0.60000000000000009</v>
      </c>
      <c r="AO488" s="69">
        <v>347</v>
      </c>
      <c r="AQ488" s="10"/>
    </row>
    <row r="489" spans="2:43" x14ac:dyDescent="0.3">
      <c r="B489" s="10">
        <v>424</v>
      </c>
      <c r="C489" s="12">
        <v>24.517267161522515</v>
      </c>
      <c r="D489">
        <v>0.51600000000000001</v>
      </c>
      <c r="E489">
        <f t="shared" si="39"/>
        <v>0.5</v>
      </c>
      <c r="F489" s="69">
        <v>369</v>
      </c>
      <c r="I489" s="10"/>
      <c r="J489" s="12"/>
      <c r="K489" s="10"/>
      <c r="N489" s="10"/>
      <c r="O489" s="10"/>
      <c r="P489">
        <v>779</v>
      </c>
      <c r="Q489" s="12">
        <v>4.2520585056228128</v>
      </c>
      <c r="R489">
        <v>0.50900000000000001</v>
      </c>
      <c r="S489">
        <f t="shared" si="40"/>
        <v>0.5</v>
      </c>
      <c r="T489" s="69">
        <v>251</v>
      </c>
      <c r="W489" s="12"/>
      <c r="X489" s="12"/>
      <c r="AD489" s="10">
        <v>885</v>
      </c>
      <c r="AE489" s="12">
        <v>6.302783019883921</v>
      </c>
      <c r="AF489" s="10">
        <v>0.59299999999999997</v>
      </c>
      <c r="AG489">
        <f t="shared" si="41"/>
        <v>0.60000000000000009</v>
      </c>
      <c r="AH489" s="69">
        <v>482</v>
      </c>
      <c r="AI489" s="10"/>
      <c r="AJ489" s="10"/>
      <c r="AK489" s="10">
        <v>490</v>
      </c>
      <c r="AL489" s="12">
        <v>22.335067799924779</v>
      </c>
      <c r="AM489">
        <v>0.39900000000000002</v>
      </c>
      <c r="AN489">
        <f t="shared" si="42"/>
        <v>0.4</v>
      </c>
      <c r="AO489" s="69">
        <v>357</v>
      </c>
      <c r="AQ489" s="10"/>
    </row>
    <row r="490" spans="2:43" x14ac:dyDescent="0.3">
      <c r="B490" s="10">
        <v>522</v>
      </c>
      <c r="C490" s="12">
        <v>24.517267161522515</v>
      </c>
      <c r="D490">
        <v>0.55600000000000005</v>
      </c>
      <c r="E490">
        <f t="shared" si="39"/>
        <v>0.55000000000000004</v>
      </c>
      <c r="F490" s="69">
        <v>371</v>
      </c>
      <c r="I490" s="10"/>
      <c r="J490" s="12"/>
      <c r="K490" s="10"/>
      <c r="N490" s="10"/>
      <c r="O490" s="10"/>
      <c r="P490">
        <v>285</v>
      </c>
      <c r="Q490" s="12">
        <v>4.2220082456447523</v>
      </c>
      <c r="R490">
        <v>0.78400000000000003</v>
      </c>
      <c r="S490">
        <f t="shared" si="40"/>
        <v>0.8</v>
      </c>
      <c r="T490" s="69">
        <v>265</v>
      </c>
      <c r="W490" s="12"/>
      <c r="X490" s="12"/>
      <c r="AD490" s="10">
        <v>22</v>
      </c>
      <c r="AE490" s="12">
        <v>6.2926742996331511</v>
      </c>
      <c r="AF490" s="10">
        <v>0.67700000000000005</v>
      </c>
      <c r="AG490">
        <f t="shared" si="41"/>
        <v>0.70000000000000007</v>
      </c>
      <c r="AH490" s="69">
        <v>495</v>
      </c>
      <c r="AI490" s="10"/>
      <c r="AJ490" s="10"/>
      <c r="AK490" s="10">
        <v>617</v>
      </c>
      <c r="AL490" s="12">
        <v>22.335067799924779</v>
      </c>
      <c r="AM490">
        <v>0.79200000000000004</v>
      </c>
      <c r="AN490">
        <f t="shared" si="42"/>
        <v>0.8</v>
      </c>
      <c r="AO490" s="69">
        <v>360</v>
      </c>
      <c r="AQ490" s="10"/>
    </row>
    <row r="491" spans="2:43" x14ac:dyDescent="0.3">
      <c r="B491" s="10">
        <v>821</v>
      </c>
      <c r="C491" s="12">
        <v>24.517267161522515</v>
      </c>
      <c r="D491">
        <v>0.64</v>
      </c>
      <c r="E491">
        <f t="shared" si="39"/>
        <v>0.65</v>
      </c>
      <c r="F491" s="69">
        <v>372</v>
      </c>
      <c r="I491" s="10"/>
      <c r="J491" s="12"/>
      <c r="K491" s="10"/>
      <c r="N491" s="10"/>
      <c r="O491" s="10"/>
      <c r="P491">
        <v>347</v>
      </c>
      <c r="Q491" s="12">
        <v>4.2220082456447523</v>
      </c>
      <c r="R491">
        <v>0.74199999999999999</v>
      </c>
      <c r="S491">
        <f t="shared" si="40"/>
        <v>0.75</v>
      </c>
      <c r="T491" s="69">
        <v>267</v>
      </c>
      <c r="W491" s="12"/>
      <c r="X491" s="12"/>
      <c r="AD491" s="10">
        <v>883</v>
      </c>
      <c r="AE491" s="12">
        <v>6.2926742996331511</v>
      </c>
      <c r="AF491" s="10">
        <v>0.86699999999999999</v>
      </c>
      <c r="AG491">
        <f t="shared" si="41"/>
        <v>0.85000000000000009</v>
      </c>
      <c r="AH491" s="69">
        <v>500</v>
      </c>
      <c r="AI491" s="10"/>
      <c r="AJ491" s="10"/>
      <c r="AK491" s="10">
        <v>997</v>
      </c>
      <c r="AL491" s="12">
        <v>22.335067799924779</v>
      </c>
      <c r="AM491">
        <v>0.69299999999999995</v>
      </c>
      <c r="AN491">
        <f t="shared" si="42"/>
        <v>0.70000000000000007</v>
      </c>
      <c r="AO491" s="69">
        <v>365</v>
      </c>
      <c r="AQ491" s="10"/>
    </row>
    <row r="492" spans="2:43" x14ac:dyDescent="0.3">
      <c r="B492" s="10">
        <v>718</v>
      </c>
      <c r="C492" s="12">
        <v>24.421003311779604</v>
      </c>
      <c r="D492">
        <v>0.62</v>
      </c>
      <c r="E492">
        <f t="shared" si="39"/>
        <v>0.60000000000000009</v>
      </c>
      <c r="F492" s="69">
        <v>383</v>
      </c>
      <c r="I492" s="10"/>
      <c r="J492" s="12"/>
      <c r="K492" s="10"/>
      <c r="N492" s="10"/>
      <c r="O492" s="10"/>
      <c r="P492">
        <v>398</v>
      </c>
      <c r="Q492" s="12">
        <v>4.2220082456447523</v>
      </c>
      <c r="R492">
        <v>0.71699999999999997</v>
      </c>
      <c r="S492">
        <f t="shared" si="40"/>
        <v>0.70000000000000007</v>
      </c>
      <c r="T492" s="69">
        <v>281</v>
      </c>
      <c r="W492" s="12"/>
      <c r="X492" s="12"/>
      <c r="AD492" s="10">
        <v>493</v>
      </c>
      <c r="AE492" s="12">
        <v>6.2825493143142177</v>
      </c>
      <c r="AF492" s="10">
        <v>0.74</v>
      </c>
      <c r="AG492">
        <f t="shared" si="41"/>
        <v>0.75</v>
      </c>
      <c r="AH492" s="69">
        <v>508</v>
      </c>
      <c r="AI492" s="10"/>
      <c r="AJ492" s="10"/>
      <c r="AK492" s="10">
        <v>1008</v>
      </c>
      <c r="AL492" s="12">
        <v>22.335067799924779</v>
      </c>
      <c r="AM492">
        <v>0.50800000000000001</v>
      </c>
      <c r="AN492">
        <f t="shared" si="42"/>
        <v>0.5</v>
      </c>
      <c r="AO492" s="69">
        <v>409</v>
      </c>
      <c r="AQ492" s="10"/>
    </row>
    <row r="493" spans="2:43" x14ac:dyDescent="0.3">
      <c r="B493" s="10">
        <v>930</v>
      </c>
      <c r="C493" s="12">
        <v>24.421003311779604</v>
      </c>
      <c r="D493">
        <v>0.70299999999999996</v>
      </c>
      <c r="E493">
        <f t="shared" si="39"/>
        <v>0.70000000000000007</v>
      </c>
      <c r="F493" s="69">
        <v>396</v>
      </c>
      <c r="I493" s="10"/>
      <c r="J493" s="12"/>
      <c r="K493" s="10"/>
      <c r="N493" s="10"/>
      <c r="O493" s="10"/>
      <c r="P493">
        <v>414</v>
      </c>
      <c r="Q493" s="12">
        <v>4.2220082456447523</v>
      </c>
      <c r="R493">
        <v>0.71399999999999997</v>
      </c>
      <c r="S493">
        <f t="shared" si="40"/>
        <v>0.70000000000000007</v>
      </c>
      <c r="T493" s="69">
        <v>282</v>
      </c>
      <c r="W493" s="12"/>
      <c r="X493" s="12"/>
      <c r="AD493" s="10">
        <v>702</v>
      </c>
      <c r="AE493" s="12">
        <v>6.241885137432118</v>
      </c>
      <c r="AF493" s="10">
        <v>0.629</v>
      </c>
      <c r="AG493">
        <f t="shared" si="41"/>
        <v>0.65</v>
      </c>
      <c r="AH493" s="69">
        <v>513</v>
      </c>
      <c r="AI493" s="10"/>
      <c r="AJ493" s="10"/>
      <c r="AK493" s="10">
        <v>663</v>
      </c>
      <c r="AL493" s="12">
        <v>22.289416106207458</v>
      </c>
      <c r="AM493">
        <v>0.65200000000000002</v>
      </c>
      <c r="AN493">
        <f t="shared" si="42"/>
        <v>0.65</v>
      </c>
      <c r="AO493" s="69">
        <v>415</v>
      </c>
      <c r="AQ493" s="10"/>
    </row>
    <row r="494" spans="2:43" x14ac:dyDescent="0.3">
      <c r="B494" s="10">
        <v>1041</v>
      </c>
      <c r="C494" s="12">
        <v>24.421003311779604</v>
      </c>
      <c r="D494">
        <v>0.79900000000000004</v>
      </c>
      <c r="E494">
        <f t="shared" si="39"/>
        <v>0.8</v>
      </c>
      <c r="F494" s="69">
        <v>398</v>
      </c>
      <c r="I494" s="10"/>
      <c r="J494" s="12"/>
      <c r="K494" s="10"/>
      <c r="N494" s="10"/>
      <c r="O494" s="10"/>
      <c r="P494">
        <v>356</v>
      </c>
      <c r="Q494" s="12">
        <v>4.2069026220984442</v>
      </c>
      <c r="R494">
        <v>0.71199999999999997</v>
      </c>
      <c r="S494">
        <f t="shared" si="40"/>
        <v>0.70000000000000007</v>
      </c>
      <c r="T494" s="69">
        <v>285</v>
      </c>
      <c r="W494" s="12"/>
      <c r="X494" s="12"/>
      <c r="AD494" s="10">
        <v>45</v>
      </c>
      <c r="AE494" s="12">
        <v>6.221453380035002</v>
      </c>
      <c r="AF494" s="10">
        <v>0.86599999999999999</v>
      </c>
      <c r="AG494">
        <f t="shared" si="41"/>
        <v>0.85000000000000009</v>
      </c>
      <c r="AH494" s="69">
        <v>514</v>
      </c>
      <c r="AI494" s="10"/>
      <c r="AJ494" s="10"/>
      <c r="AK494" s="10">
        <v>25</v>
      </c>
      <c r="AL494" s="12">
        <v>22.240808508901171</v>
      </c>
      <c r="AM494">
        <v>0.69699999999999995</v>
      </c>
      <c r="AN494">
        <f t="shared" si="42"/>
        <v>0.70000000000000007</v>
      </c>
      <c r="AO494" s="69">
        <v>416</v>
      </c>
      <c r="AQ494" s="10"/>
    </row>
    <row r="495" spans="2:43" x14ac:dyDescent="0.3">
      <c r="B495" s="10">
        <v>220</v>
      </c>
      <c r="C495" s="12">
        <v>24.324358500039217</v>
      </c>
      <c r="D495">
        <v>0.752</v>
      </c>
      <c r="E495">
        <f t="shared" si="39"/>
        <v>0.75</v>
      </c>
      <c r="F495" s="69">
        <v>400</v>
      </c>
      <c r="I495" s="10"/>
      <c r="J495" s="12"/>
      <c r="K495" s="10"/>
      <c r="N495" s="10"/>
      <c r="O495" s="10"/>
      <c r="P495">
        <v>524</v>
      </c>
      <c r="Q495" s="12">
        <v>4.2069026220984442</v>
      </c>
      <c r="R495">
        <v>0.626</v>
      </c>
      <c r="S495">
        <f t="shared" si="40"/>
        <v>0.65</v>
      </c>
      <c r="T495" s="69">
        <v>304</v>
      </c>
      <c r="W495" s="12"/>
      <c r="X495" s="12"/>
      <c r="AD495" s="10">
        <v>336</v>
      </c>
      <c r="AE495" s="12">
        <v>6.2009543016379274</v>
      </c>
      <c r="AF495" s="10">
        <v>0.75700000000000001</v>
      </c>
      <c r="AG495">
        <f t="shared" si="41"/>
        <v>0.75</v>
      </c>
      <c r="AH495" s="69">
        <v>517</v>
      </c>
      <c r="AI495" s="10"/>
      <c r="AJ495" s="10"/>
      <c r="AK495" s="10">
        <v>801</v>
      </c>
      <c r="AL495" s="12">
        <v>22.240808508901171</v>
      </c>
      <c r="AM495">
        <v>0.46600000000000003</v>
      </c>
      <c r="AN495">
        <f t="shared" si="42"/>
        <v>0.45</v>
      </c>
      <c r="AO495" s="69">
        <v>420</v>
      </c>
      <c r="AQ495" s="10"/>
    </row>
    <row r="496" spans="2:43" x14ac:dyDescent="0.3">
      <c r="B496" s="10">
        <v>836</v>
      </c>
      <c r="C496" s="12">
        <v>24.324358500039217</v>
      </c>
      <c r="D496">
        <v>0.879</v>
      </c>
      <c r="E496">
        <f t="shared" si="39"/>
        <v>0.9</v>
      </c>
      <c r="F496" s="69">
        <v>405</v>
      </c>
      <c r="I496" s="10"/>
      <c r="J496" s="12"/>
      <c r="K496" s="10"/>
      <c r="N496" s="10"/>
      <c r="O496" s="10"/>
      <c r="P496">
        <v>421</v>
      </c>
      <c r="Q496" s="12">
        <v>4.1612567582880793</v>
      </c>
      <c r="R496">
        <v>0.81200000000000006</v>
      </c>
      <c r="S496">
        <f t="shared" si="40"/>
        <v>0.8</v>
      </c>
      <c r="T496" s="69">
        <v>328</v>
      </c>
      <c r="W496" s="12"/>
      <c r="X496" s="12"/>
      <c r="AD496" s="10">
        <v>638</v>
      </c>
      <c r="AE496" s="12">
        <v>6.1700779887762653</v>
      </c>
      <c r="AF496" s="10">
        <v>0.63900000000000001</v>
      </c>
      <c r="AG496">
        <f t="shared" si="41"/>
        <v>0.65</v>
      </c>
      <c r="AH496" s="69">
        <v>520</v>
      </c>
      <c r="AI496" s="10"/>
      <c r="AJ496" s="10"/>
      <c r="AK496" s="10">
        <v>401</v>
      </c>
      <c r="AL496" s="12">
        <v>22.194962938874994</v>
      </c>
      <c r="AM496">
        <v>0.69599999999999995</v>
      </c>
      <c r="AN496">
        <f t="shared" si="42"/>
        <v>0.70000000000000007</v>
      </c>
      <c r="AO496" s="69">
        <v>428</v>
      </c>
      <c r="AQ496" s="10"/>
    </row>
    <row r="497" spans="2:43" x14ac:dyDescent="0.3">
      <c r="B497" s="10">
        <v>310</v>
      </c>
      <c r="C497" s="12">
        <v>24.22470033186038</v>
      </c>
      <c r="D497">
        <v>0.76600000000000001</v>
      </c>
      <c r="E497">
        <f t="shared" si="39"/>
        <v>0.75</v>
      </c>
      <c r="F497" s="69">
        <v>419</v>
      </c>
      <c r="I497" s="10"/>
      <c r="J497" s="12"/>
      <c r="K497" s="10"/>
      <c r="N497" s="10"/>
      <c r="O497" s="10"/>
      <c r="P497">
        <v>439</v>
      </c>
      <c r="Q497" s="12">
        <v>4.145929793656026</v>
      </c>
      <c r="R497">
        <v>0.67500000000000004</v>
      </c>
      <c r="S497">
        <f t="shared" si="40"/>
        <v>0.70000000000000007</v>
      </c>
      <c r="T497" s="69">
        <v>335</v>
      </c>
      <c r="W497" s="12"/>
      <c r="X497" s="12"/>
      <c r="AD497" s="10">
        <v>935</v>
      </c>
      <c r="AE497" s="12">
        <v>6.1700779887762653</v>
      </c>
      <c r="AF497" s="10">
        <v>0.79400000000000004</v>
      </c>
      <c r="AG497">
        <f t="shared" si="41"/>
        <v>0.8</v>
      </c>
      <c r="AH497" s="69">
        <v>529</v>
      </c>
      <c r="AI497" s="10"/>
      <c r="AJ497" s="10"/>
      <c r="AK497" s="10">
        <v>695</v>
      </c>
      <c r="AL497" s="12">
        <v>22.194962938874994</v>
      </c>
      <c r="AM497">
        <v>0.69099999999999995</v>
      </c>
      <c r="AN497">
        <f t="shared" si="42"/>
        <v>0.70000000000000007</v>
      </c>
      <c r="AO497" s="69">
        <v>432</v>
      </c>
      <c r="AQ497" s="10"/>
    </row>
    <row r="498" spans="2:43" x14ac:dyDescent="0.3">
      <c r="B498" s="10">
        <v>594</v>
      </c>
      <c r="C498" s="12">
        <v>24.22470033186038</v>
      </c>
      <c r="D498">
        <v>0.67800000000000005</v>
      </c>
      <c r="E498">
        <f t="shared" si="39"/>
        <v>0.70000000000000007</v>
      </c>
      <c r="F498" s="69">
        <v>439</v>
      </c>
      <c r="I498" s="10"/>
      <c r="J498" s="12"/>
      <c r="K498" s="10"/>
      <c r="N498" s="10"/>
      <c r="O498" s="10"/>
      <c r="P498">
        <v>57</v>
      </c>
      <c r="Q498" s="12">
        <v>4.1151046092387089</v>
      </c>
      <c r="R498">
        <v>0.747</v>
      </c>
      <c r="S498">
        <f t="shared" si="40"/>
        <v>0.75</v>
      </c>
      <c r="T498" s="69">
        <v>340</v>
      </c>
      <c r="W498" s="12"/>
      <c r="X498" s="12"/>
      <c r="AD498" s="10">
        <v>1019</v>
      </c>
      <c r="AE498" s="12">
        <v>6.139046385568431</v>
      </c>
      <c r="AF498" s="10">
        <v>0.80300000000000005</v>
      </c>
      <c r="AG498">
        <f t="shared" si="41"/>
        <v>0.8</v>
      </c>
      <c r="AH498" s="69">
        <v>546</v>
      </c>
      <c r="AI498" s="10"/>
      <c r="AJ498" s="10"/>
      <c r="AK498" s="10">
        <v>709</v>
      </c>
      <c r="AL498" s="12">
        <v>22.194962938874994</v>
      </c>
      <c r="AM498">
        <v>0.55300000000000005</v>
      </c>
      <c r="AN498">
        <f t="shared" si="42"/>
        <v>0.55000000000000004</v>
      </c>
      <c r="AO498" s="69">
        <v>433</v>
      </c>
      <c r="AQ498" s="10"/>
    </row>
    <row r="499" spans="2:43" x14ac:dyDescent="0.3">
      <c r="B499" s="10">
        <v>744</v>
      </c>
      <c r="C499" s="12">
        <v>24.22470033186038</v>
      </c>
      <c r="D499">
        <v>0.75700000000000001</v>
      </c>
      <c r="E499">
        <f t="shared" si="39"/>
        <v>0.75</v>
      </c>
      <c r="F499" s="69">
        <v>440</v>
      </c>
      <c r="I499" s="10"/>
      <c r="J499" s="12"/>
      <c r="K499" s="10"/>
      <c r="N499" s="10"/>
      <c r="O499" s="10"/>
      <c r="P499">
        <v>519</v>
      </c>
      <c r="Q499" s="12">
        <v>4.1151046092387089</v>
      </c>
      <c r="R499">
        <v>0.82399999999999995</v>
      </c>
      <c r="S499">
        <f t="shared" si="40"/>
        <v>0.8</v>
      </c>
      <c r="T499" s="69">
        <v>344</v>
      </c>
      <c r="W499" s="12"/>
      <c r="X499" s="12"/>
      <c r="AD499" s="10">
        <v>395</v>
      </c>
      <c r="AE499" s="12">
        <v>6.1286676015009416</v>
      </c>
      <c r="AF499" s="10">
        <v>0.79100000000000004</v>
      </c>
      <c r="AG499">
        <f t="shared" si="41"/>
        <v>0.8</v>
      </c>
      <c r="AH499" s="69">
        <v>551</v>
      </c>
      <c r="AI499" s="10"/>
      <c r="AJ499" s="10"/>
      <c r="AK499" s="10">
        <v>67</v>
      </c>
      <c r="AL499" s="12">
        <v>22.100106093872228</v>
      </c>
      <c r="AM499">
        <v>0.83699999999999997</v>
      </c>
      <c r="AN499">
        <f t="shared" si="42"/>
        <v>0.85000000000000009</v>
      </c>
      <c r="AO499" s="69">
        <v>435</v>
      </c>
      <c r="AQ499" s="10"/>
    </row>
    <row r="500" spans="2:43" x14ac:dyDescent="0.3">
      <c r="B500" s="10">
        <v>792</v>
      </c>
      <c r="C500" s="12">
        <v>24.22470033186038</v>
      </c>
      <c r="D500">
        <v>0.64900000000000002</v>
      </c>
      <c r="E500">
        <f t="shared" si="39"/>
        <v>0.65</v>
      </c>
      <c r="F500" s="69">
        <v>448</v>
      </c>
      <c r="I500" s="10"/>
      <c r="J500" s="12"/>
      <c r="K500" s="10"/>
      <c r="N500" s="10"/>
      <c r="O500" s="10"/>
      <c r="P500">
        <v>546</v>
      </c>
      <c r="Q500" s="12">
        <v>4.1151046092387089</v>
      </c>
      <c r="R500">
        <v>0.67800000000000005</v>
      </c>
      <c r="S500">
        <f t="shared" si="40"/>
        <v>0.70000000000000007</v>
      </c>
      <c r="T500" s="69">
        <v>362</v>
      </c>
      <c r="W500" s="12"/>
      <c r="X500" s="12"/>
      <c r="AD500" s="10">
        <v>1084</v>
      </c>
      <c r="AE500" s="12">
        <v>6.1286676015009416</v>
      </c>
      <c r="AF500" s="10">
        <v>0.55900000000000005</v>
      </c>
      <c r="AG500">
        <f t="shared" si="41"/>
        <v>0.55000000000000004</v>
      </c>
      <c r="AH500" s="69">
        <v>557</v>
      </c>
      <c r="AI500" s="10"/>
      <c r="AJ500" s="10"/>
      <c r="AK500" s="10">
        <v>445</v>
      </c>
      <c r="AL500" s="12">
        <v>22.007733250320349</v>
      </c>
      <c r="AM500">
        <v>0.5</v>
      </c>
      <c r="AN500">
        <f t="shared" si="42"/>
        <v>0.5</v>
      </c>
      <c r="AO500" s="69">
        <v>444</v>
      </c>
      <c r="AQ500" s="10"/>
    </row>
    <row r="501" spans="2:43" x14ac:dyDescent="0.3">
      <c r="B501" s="10">
        <v>896</v>
      </c>
      <c r="C501" s="12">
        <v>24.22470033186038</v>
      </c>
      <c r="D501">
        <v>0.68500000000000005</v>
      </c>
      <c r="E501">
        <f t="shared" si="39"/>
        <v>0.70000000000000007</v>
      </c>
      <c r="F501" s="69">
        <v>452</v>
      </c>
      <c r="I501" s="10"/>
      <c r="J501" s="12"/>
      <c r="K501" s="10"/>
      <c r="N501" s="10"/>
      <c r="O501" s="10"/>
      <c r="P501">
        <v>507</v>
      </c>
      <c r="Q501" s="12">
        <v>4.0996051017755537</v>
      </c>
      <c r="R501">
        <v>0.66</v>
      </c>
      <c r="S501">
        <f t="shared" si="40"/>
        <v>0.65</v>
      </c>
      <c r="T501" s="69">
        <v>364</v>
      </c>
      <c r="W501" s="12"/>
      <c r="X501" s="12"/>
      <c r="AD501" s="10">
        <v>832</v>
      </c>
      <c r="AE501" s="12">
        <v>6.1182712113156432</v>
      </c>
      <c r="AF501" s="10">
        <v>0.55500000000000005</v>
      </c>
      <c r="AG501">
        <f t="shared" si="41"/>
        <v>0.55000000000000004</v>
      </c>
      <c r="AH501" s="69">
        <v>558</v>
      </c>
      <c r="AI501" s="10"/>
      <c r="AJ501" s="10"/>
      <c r="AK501" s="10">
        <v>924</v>
      </c>
      <c r="AL501" s="12">
        <v>22.007733250320349</v>
      </c>
      <c r="AM501">
        <v>0.52300000000000002</v>
      </c>
      <c r="AN501">
        <f t="shared" si="42"/>
        <v>0.5</v>
      </c>
      <c r="AO501" s="69">
        <v>471</v>
      </c>
      <c r="AQ501" s="10"/>
    </row>
    <row r="502" spans="2:43" x14ac:dyDescent="0.3">
      <c r="B502" s="10">
        <v>846</v>
      </c>
      <c r="C502" s="12">
        <v>24.127269216654348</v>
      </c>
      <c r="D502">
        <v>0.62</v>
      </c>
      <c r="E502">
        <f t="shared" si="39"/>
        <v>0.60000000000000009</v>
      </c>
      <c r="F502" s="69">
        <v>460</v>
      </c>
      <c r="I502" s="10"/>
      <c r="J502" s="12"/>
      <c r="K502" s="10"/>
      <c r="N502" s="10"/>
      <c r="O502" s="10"/>
      <c r="P502">
        <v>221</v>
      </c>
      <c r="Q502" s="12">
        <v>4.0840467720179987</v>
      </c>
      <c r="R502">
        <v>0.59799999999999998</v>
      </c>
      <c r="S502">
        <f t="shared" si="40"/>
        <v>0.60000000000000009</v>
      </c>
      <c r="T502" s="69">
        <v>373</v>
      </c>
      <c r="W502" s="12"/>
      <c r="X502" s="12"/>
      <c r="AD502" s="10">
        <v>23</v>
      </c>
      <c r="AE502" s="12">
        <v>6.0974252522082422</v>
      </c>
      <c r="AF502" s="10">
        <v>0.60799999999999998</v>
      </c>
      <c r="AG502">
        <f t="shared" si="41"/>
        <v>0.60000000000000009</v>
      </c>
      <c r="AH502" s="69">
        <v>559</v>
      </c>
      <c r="AI502" s="10"/>
      <c r="AJ502" s="10"/>
      <c r="AK502" s="10">
        <v>656</v>
      </c>
      <c r="AL502" s="12">
        <v>21.958502125400223</v>
      </c>
      <c r="AM502">
        <v>0.53400000000000003</v>
      </c>
      <c r="AN502">
        <f t="shared" si="42"/>
        <v>0.55000000000000004</v>
      </c>
      <c r="AO502" s="69">
        <v>493</v>
      </c>
      <c r="AQ502" s="10"/>
    </row>
    <row r="503" spans="2:43" x14ac:dyDescent="0.3">
      <c r="B503" s="10">
        <v>607</v>
      </c>
      <c r="C503" s="12">
        <v>24.02944305508133</v>
      </c>
      <c r="D503">
        <v>0.44400000000000001</v>
      </c>
      <c r="E503">
        <f t="shared" si="39"/>
        <v>0.45</v>
      </c>
      <c r="F503" s="69">
        <v>463</v>
      </c>
      <c r="I503" s="10"/>
      <c r="J503" s="12"/>
      <c r="K503" s="10"/>
      <c r="N503" s="10"/>
      <c r="O503" s="10"/>
      <c r="P503">
        <v>738</v>
      </c>
      <c r="Q503" s="12">
        <v>4.0840467720179987</v>
      </c>
      <c r="R503">
        <v>0.63700000000000001</v>
      </c>
      <c r="S503">
        <f t="shared" si="40"/>
        <v>0.65</v>
      </c>
      <c r="T503" s="69">
        <v>395</v>
      </c>
      <c r="W503" s="12"/>
      <c r="X503" s="12"/>
      <c r="AD503" s="10">
        <v>465</v>
      </c>
      <c r="AE503" s="12">
        <v>6.0974252522082422</v>
      </c>
      <c r="AF503" s="10">
        <v>0.67500000000000004</v>
      </c>
      <c r="AG503">
        <f t="shared" si="41"/>
        <v>0.70000000000000007</v>
      </c>
      <c r="AH503" s="69">
        <v>565</v>
      </c>
      <c r="AI503" s="10"/>
      <c r="AJ503" s="10"/>
      <c r="AK503" s="10">
        <v>1133</v>
      </c>
      <c r="AL503" s="12">
        <v>21.958502125400223</v>
      </c>
      <c r="AM503">
        <v>0.86499999999999999</v>
      </c>
      <c r="AN503">
        <f t="shared" si="42"/>
        <v>0.85000000000000009</v>
      </c>
      <c r="AO503" s="69">
        <v>501</v>
      </c>
      <c r="AQ503" s="10"/>
    </row>
    <row r="504" spans="2:43" x14ac:dyDescent="0.3">
      <c r="B504" s="10">
        <v>103</v>
      </c>
      <c r="C504" s="12">
        <v>23.931217002523631</v>
      </c>
      <c r="D504">
        <v>0.72799999999999998</v>
      </c>
      <c r="E504">
        <f t="shared" si="39"/>
        <v>0.75</v>
      </c>
      <c r="F504" s="69">
        <v>465</v>
      </c>
      <c r="I504" s="10"/>
      <c r="J504" s="12"/>
      <c r="K504" s="10"/>
      <c r="N504" s="10"/>
      <c r="O504" s="10"/>
      <c r="P504">
        <v>765</v>
      </c>
      <c r="Q504" s="12">
        <v>4.0840467720179987</v>
      </c>
      <c r="R504">
        <v>0.751</v>
      </c>
      <c r="S504">
        <f t="shared" si="40"/>
        <v>0.75</v>
      </c>
      <c r="T504" s="69">
        <v>397</v>
      </c>
      <c r="W504" s="12"/>
      <c r="X504" s="12"/>
      <c r="AD504" s="10">
        <v>1003</v>
      </c>
      <c r="AE504" s="12">
        <v>6.0974252522082422</v>
      </c>
      <c r="AF504" s="10">
        <v>0.80600000000000005</v>
      </c>
      <c r="AG504">
        <f t="shared" si="41"/>
        <v>0.8</v>
      </c>
      <c r="AH504" s="69">
        <v>588</v>
      </c>
      <c r="AI504" s="10"/>
      <c r="AJ504" s="10"/>
      <c r="AK504" s="10">
        <v>573</v>
      </c>
      <c r="AL504" s="12">
        <v>21.91206590715786</v>
      </c>
      <c r="AM504">
        <v>0.77400000000000002</v>
      </c>
      <c r="AN504">
        <f t="shared" si="42"/>
        <v>0.75</v>
      </c>
      <c r="AO504" s="69">
        <v>517</v>
      </c>
      <c r="AQ504" s="10"/>
    </row>
    <row r="505" spans="2:43" x14ac:dyDescent="0.3">
      <c r="B505" s="10">
        <v>1010</v>
      </c>
      <c r="C505" s="12">
        <v>23.931217002523631</v>
      </c>
      <c r="D505">
        <v>0.77500000000000002</v>
      </c>
      <c r="E505">
        <f t="shared" si="39"/>
        <v>0.8</v>
      </c>
      <c r="F505" s="69">
        <v>471</v>
      </c>
      <c r="I505" s="10"/>
      <c r="J505" s="12"/>
      <c r="K505" s="10"/>
      <c r="N505" s="10"/>
      <c r="O505" s="10"/>
      <c r="P505">
        <v>150</v>
      </c>
      <c r="Q505" s="12">
        <v>4.0527509332654033</v>
      </c>
      <c r="R505">
        <v>0.66700000000000004</v>
      </c>
      <c r="S505">
        <f t="shared" si="40"/>
        <v>0.65</v>
      </c>
      <c r="T505" s="69">
        <v>411</v>
      </c>
      <c r="W505" s="12"/>
      <c r="X505" s="12"/>
      <c r="AD505" s="10">
        <v>236</v>
      </c>
      <c r="AE505" s="12">
        <v>6.0869755011658482</v>
      </c>
      <c r="AF505" s="10">
        <v>0.81799999999999995</v>
      </c>
      <c r="AG505">
        <f t="shared" si="41"/>
        <v>0.8</v>
      </c>
      <c r="AH505" s="69">
        <v>589</v>
      </c>
      <c r="AI505" s="10"/>
      <c r="AJ505" s="10"/>
      <c r="AK505" s="10">
        <v>48</v>
      </c>
      <c r="AL505" s="12">
        <v>21.815979047982328</v>
      </c>
      <c r="AM505">
        <v>0.432</v>
      </c>
      <c r="AN505">
        <f t="shared" si="42"/>
        <v>0.45</v>
      </c>
      <c r="AO505" s="69">
        <v>530</v>
      </c>
      <c r="AQ505" s="10"/>
    </row>
    <row r="506" spans="2:43" x14ac:dyDescent="0.3">
      <c r="B506" s="10">
        <v>454</v>
      </c>
      <c r="C506" s="12">
        <v>23.832586114527231</v>
      </c>
      <c r="D506">
        <v>0.77700000000000002</v>
      </c>
      <c r="E506">
        <f t="shared" si="39"/>
        <v>0.8</v>
      </c>
      <c r="F506" s="69">
        <v>480</v>
      </c>
      <c r="I506" s="10"/>
      <c r="J506" s="12"/>
      <c r="K506" s="10"/>
      <c r="N506" s="10"/>
      <c r="O506" s="10"/>
      <c r="P506">
        <v>409</v>
      </c>
      <c r="Q506" s="12">
        <v>4.0527509332654033</v>
      </c>
      <c r="R506">
        <v>0.76200000000000001</v>
      </c>
      <c r="S506">
        <f t="shared" si="40"/>
        <v>0.75</v>
      </c>
      <c r="T506" s="69">
        <v>421</v>
      </c>
      <c r="W506" s="12"/>
      <c r="X506" s="12"/>
      <c r="AD506" s="10">
        <v>272</v>
      </c>
      <c r="AE506" s="12">
        <v>6.0869755011658482</v>
      </c>
      <c r="AF506" s="10">
        <v>0.45700000000000002</v>
      </c>
      <c r="AG506">
        <f t="shared" si="41"/>
        <v>0.45</v>
      </c>
      <c r="AH506" s="69">
        <v>595</v>
      </c>
      <c r="AI506" s="10"/>
      <c r="AJ506" s="10"/>
      <c r="AK506" s="10">
        <v>76</v>
      </c>
      <c r="AL506" s="12">
        <v>21.815979047982328</v>
      </c>
      <c r="AM506">
        <v>0.76100000000000001</v>
      </c>
      <c r="AN506">
        <f t="shared" si="42"/>
        <v>0.75</v>
      </c>
      <c r="AO506" s="69">
        <v>539</v>
      </c>
      <c r="AQ506" s="10"/>
    </row>
    <row r="507" spans="2:43" x14ac:dyDescent="0.3">
      <c r="B507" s="10">
        <v>879</v>
      </c>
      <c r="C507" s="12">
        <v>23.832586114527231</v>
      </c>
      <c r="D507">
        <v>0.84299999999999997</v>
      </c>
      <c r="E507">
        <f t="shared" si="39"/>
        <v>0.85000000000000009</v>
      </c>
      <c r="F507" s="69">
        <v>488</v>
      </c>
      <c r="I507" s="10"/>
      <c r="J507" s="12"/>
      <c r="K507" s="10"/>
      <c r="N507" s="10"/>
      <c r="O507" s="10"/>
      <c r="P507">
        <v>559</v>
      </c>
      <c r="Q507" s="12">
        <v>4.0527509332654033</v>
      </c>
      <c r="R507">
        <v>0.57499999999999996</v>
      </c>
      <c r="S507">
        <f t="shared" si="40"/>
        <v>0.60000000000000009</v>
      </c>
      <c r="T507" s="69">
        <v>434</v>
      </c>
      <c r="W507" s="12"/>
      <c r="X507" s="12"/>
      <c r="AD507" s="10">
        <v>178</v>
      </c>
      <c r="AE507" s="12">
        <v>6.0765077797464979</v>
      </c>
      <c r="AF507" s="10">
        <v>0.84299999999999997</v>
      </c>
      <c r="AG507">
        <f t="shared" si="41"/>
        <v>0.85000000000000009</v>
      </c>
      <c r="AH507" s="69">
        <v>597</v>
      </c>
      <c r="AI507" s="10"/>
      <c r="AJ507" s="10"/>
      <c r="AK507" s="10">
        <v>132</v>
      </c>
      <c r="AL507" s="12">
        <v>21.815979047982328</v>
      </c>
      <c r="AM507">
        <v>0.621</v>
      </c>
      <c r="AN507">
        <f t="shared" si="42"/>
        <v>0.60000000000000009</v>
      </c>
      <c r="AO507" s="69">
        <v>542</v>
      </c>
      <c r="AQ507" s="10"/>
    </row>
    <row r="508" spans="2:43" x14ac:dyDescent="0.3">
      <c r="B508" s="10">
        <v>399</v>
      </c>
      <c r="C508" s="12">
        <v>23.733545343897443</v>
      </c>
      <c r="D508">
        <v>0.754</v>
      </c>
      <c r="E508">
        <f t="shared" si="39"/>
        <v>0.75</v>
      </c>
      <c r="F508" s="69">
        <v>519</v>
      </c>
      <c r="I508" s="10"/>
      <c r="J508" s="12"/>
      <c r="K508" s="10"/>
      <c r="N508" s="10"/>
      <c r="O508" s="10"/>
      <c r="P508">
        <v>711</v>
      </c>
      <c r="Q508" s="12">
        <v>4.0527509332654033</v>
      </c>
      <c r="R508">
        <v>0.70699999999999996</v>
      </c>
      <c r="S508">
        <f t="shared" si="40"/>
        <v>0.70000000000000007</v>
      </c>
      <c r="T508" s="69">
        <v>437</v>
      </c>
      <c r="W508" s="12"/>
      <c r="X508" s="12"/>
      <c r="AD508" s="10">
        <v>907</v>
      </c>
      <c r="AE508" s="12">
        <v>6.0238963325203505</v>
      </c>
      <c r="AF508" s="10">
        <v>0.65600000000000003</v>
      </c>
      <c r="AG508">
        <f t="shared" si="41"/>
        <v>0.65</v>
      </c>
      <c r="AH508" s="69">
        <v>603</v>
      </c>
      <c r="AI508" s="10"/>
      <c r="AJ508" s="10"/>
      <c r="AK508" s="10">
        <v>363</v>
      </c>
      <c r="AL508" s="12">
        <v>21.815979047982328</v>
      </c>
      <c r="AM508">
        <v>0.61</v>
      </c>
      <c r="AN508">
        <f t="shared" si="42"/>
        <v>0.60000000000000009</v>
      </c>
      <c r="AO508" s="69">
        <v>547</v>
      </c>
      <c r="AQ508" s="10"/>
    </row>
    <row r="509" spans="2:43" x14ac:dyDescent="0.3">
      <c r="B509" s="10">
        <v>646</v>
      </c>
      <c r="C509" s="12">
        <v>23.733545343897443</v>
      </c>
      <c r="D509">
        <v>0.80500000000000005</v>
      </c>
      <c r="E509">
        <f t="shared" si="39"/>
        <v>0.8</v>
      </c>
      <c r="F509" s="69">
        <v>523</v>
      </c>
      <c r="I509" s="10"/>
      <c r="J509" s="12"/>
      <c r="K509" s="10"/>
      <c r="N509" s="10"/>
      <c r="O509" s="10"/>
      <c r="P509">
        <v>110</v>
      </c>
      <c r="Q509" s="12">
        <v>4.037012035232256</v>
      </c>
      <c r="R509">
        <v>0.78400000000000003</v>
      </c>
      <c r="S509">
        <f t="shared" si="40"/>
        <v>0.8</v>
      </c>
      <c r="T509" s="69">
        <v>448</v>
      </c>
      <c r="W509" s="12"/>
      <c r="X509" s="12"/>
      <c r="AD509" s="10">
        <v>1126</v>
      </c>
      <c r="AE509" s="12">
        <v>6.0238963325203505</v>
      </c>
      <c r="AF509" s="10">
        <v>0.755</v>
      </c>
      <c r="AG509">
        <f t="shared" si="41"/>
        <v>0.75</v>
      </c>
      <c r="AH509" s="69">
        <v>606</v>
      </c>
      <c r="AI509" s="10"/>
      <c r="AJ509" s="10"/>
      <c r="AK509" s="10">
        <v>708</v>
      </c>
      <c r="AL509" s="12">
        <v>21.815979047982328</v>
      </c>
      <c r="AM509">
        <v>0.83599999999999997</v>
      </c>
      <c r="AN509">
        <f t="shared" si="42"/>
        <v>0.85000000000000009</v>
      </c>
      <c r="AO509" s="69">
        <v>551</v>
      </c>
      <c r="AQ509" s="10"/>
    </row>
    <row r="510" spans="2:43" x14ac:dyDescent="0.3">
      <c r="B510" s="10">
        <v>1053</v>
      </c>
      <c r="C510" s="12">
        <v>23.733545343897443</v>
      </c>
      <c r="D510">
        <v>0.68799999999999994</v>
      </c>
      <c r="E510">
        <f t="shared" si="39"/>
        <v>0.70000000000000007</v>
      </c>
      <c r="F510" s="69">
        <v>525</v>
      </c>
      <c r="I510" s="10"/>
      <c r="J510" s="12"/>
      <c r="K510" s="10"/>
      <c r="N510" s="10"/>
      <c r="O510" s="10"/>
      <c r="P510">
        <v>252</v>
      </c>
      <c r="Q510" s="12">
        <v>4.037012035232256</v>
      </c>
      <c r="R510">
        <v>0.53200000000000003</v>
      </c>
      <c r="S510">
        <f t="shared" si="40"/>
        <v>0.55000000000000004</v>
      </c>
      <c r="T510" s="69">
        <v>449</v>
      </c>
      <c r="W510" s="12"/>
      <c r="X510" s="12"/>
      <c r="AD510" s="10">
        <v>957</v>
      </c>
      <c r="AE510" s="12">
        <v>6.0133188066556569</v>
      </c>
      <c r="AF510" s="10">
        <v>0.67</v>
      </c>
      <c r="AG510">
        <f t="shared" si="41"/>
        <v>0.65</v>
      </c>
      <c r="AH510" s="69">
        <v>611</v>
      </c>
      <c r="AI510" s="10"/>
      <c r="AJ510" s="10"/>
      <c r="AK510" s="10">
        <v>764</v>
      </c>
      <c r="AL510" s="12">
        <v>21.76923881421736</v>
      </c>
      <c r="AM510">
        <v>0.76400000000000001</v>
      </c>
      <c r="AN510">
        <f t="shared" si="42"/>
        <v>0.75</v>
      </c>
      <c r="AO510" s="69">
        <v>565</v>
      </c>
      <c r="AQ510" s="10"/>
    </row>
    <row r="511" spans="2:43" x14ac:dyDescent="0.3">
      <c r="B511" s="10">
        <v>164</v>
      </c>
      <c r="C511" s="12">
        <v>23.531508196571725</v>
      </c>
      <c r="D511">
        <v>0.68600000000000005</v>
      </c>
      <c r="E511">
        <f t="shared" si="39"/>
        <v>0.70000000000000007</v>
      </c>
      <c r="F511" s="69">
        <v>529</v>
      </c>
      <c r="I511" s="10"/>
      <c r="J511" s="12"/>
      <c r="K511" s="10"/>
      <c r="N511" s="10"/>
      <c r="O511" s="10"/>
      <c r="P511">
        <v>420</v>
      </c>
      <c r="Q511" s="12">
        <v>4.037012035232256</v>
      </c>
      <c r="R511">
        <v>0.65200000000000002</v>
      </c>
      <c r="S511">
        <f t="shared" si="40"/>
        <v>0.65</v>
      </c>
      <c r="T511" s="69">
        <v>455</v>
      </c>
      <c r="W511" s="12"/>
      <c r="X511" s="12"/>
      <c r="AD511" s="10">
        <v>841</v>
      </c>
      <c r="AE511" s="12">
        <v>5.9814739995303894</v>
      </c>
      <c r="AF511" s="10">
        <v>0.81499999999999995</v>
      </c>
      <c r="AG511">
        <f t="shared" si="41"/>
        <v>0.8</v>
      </c>
      <c r="AH511" s="69">
        <v>613</v>
      </c>
      <c r="AI511" s="10"/>
      <c r="AJ511" s="10"/>
      <c r="AK511" s="10">
        <v>122</v>
      </c>
      <c r="AL511" s="12">
        <v>21.7194671049816</v>
      </c>
      <c r="AM511">
        <v>0.74</v>
      </c>
      <c r="AN511">
        <f t="shared" si="42"/>
        <v>0.75</v>
      </c>
      <c r="AO511" s="69">
        <v>568</v>
      </c>
      <c r="AQ511" s="10"/>
    </row>
    <row r="512" spans="2:43" x14ac:dyDescent="0.3">
      <c r="B512" s="10">
        <v>569</v>
      </c>
      <c r="C512" s="12">
        <v>23.531508196571725</v>
      </c>
      <c r="D512">
        <v>0.61799999999999999</v>
      </c>
      <c r="E512">
        <f t="shared" si="39"/>
        <v>0.60000000000000009</v>
      </c>
      <c r="F512" s="69">
        <v>534</v>
      </c>
      <c r="I512" s="10"/>
      <c r="J512" s="12"/>
      <c r="K512" s="10"/>
      <c r="N512" s="10"/>
      <c r="O512" s="10"/>
      <c r="P512">
        <v>423</v>
      </c>
      <c r="Q512" s="12">
        <v>4.037012035232256</v>
      </c>
      <c r="R512">
        <v>0.878</v>
      </c>
      <c r="S512">
        <f t="shared" si="40"/>
        <v>0.9</v>
      </c>
      <c r="T512" s="69">
        <v>467</v>
      </c>
      <c r="W512" s="12"/>
      <c r="X512" s="12"/>
      <c r="AD512" s="10">
        <v>970</v>
      </c>
      <c r="AE512" s="12">
        <v>5.9280191830568914</v>
      </c>
      <c r="AF512" s="10">
        <v>0.625</v>
      </c>
      <c r="AG512">
        <f t="shared" si="41"/>
        <v>0.65</v>
      </c>
      <c r="AH512" s="69">
        <v>641</v>
      </c>
      <c r="AI512" s="10"/>
      <c r="AJ512" s="10"/>
      <c r="AK512" s="10">
        <v>476</v>
      </c>
      <c r="AL512" s="12">
        <v>21.622524386082947</v>
      </c>
      <c r="AM512">
        <v>0.75600000000000001</v>
      </c>
      <c r="AN512">
        <f t="shared" si="42"/>
        <v>0.75</v>
      </c>
      <c r="AO512" s="69">
        <v>580</v>
      </c>
      <c r="AQ512" s="10"/>
    </row>
    <row r="513" spans="2:43" x14ac:dyDescent="0.3">
      <c r="B513" s="10">
        <v>942</v>
      </c>
      <c r="C513" s="12">
        <v>23.531508196571725</v>
      </c>
      <c r="D513">
        <v>0.499</v>
      </c>
      <c r="E513">
        <f t="shared" si="39"/>
        <v>0.5</v>
      </c>
      <c r="F513" s="69">
        <v>540</v>
      </c>
      <c r="I513" s="10"/>
      <c r="J513" s="12"/>
      <c r="K513" s="10"/>
      <c r="N513" s="10"/>
      <c r="O513" s="10"/>
      <c r="P513">
        <v>759</v>
      </c>
      <c r="Q513" s="12">
        <v>4.0053487068747273</v>
      </c>
      <c r="R513">
        <v>0.61499999999999999</v>
      </c>
      <c r="S513">
        <f t="shared" si="40"/>
        <v>0.60000000000000009</v>
      </c>
      <c r="T513" s="69">
        <v>480</v>
      </c>
      <c r="W513" s="12"/>
      <c r="X513" s="12"/>
      <c r="AD513" s="10">
        <v>958</v>
      </c>
      <c r="AE513" s="12">
        <v>5.9172702727031981</v>
      </c>
      <c r="AF513" s="10">
        <v>0.68</v>
      </c>
      <c r="AG513">
        <f t="shared" si="41"/>
        <v>0.70000000000000007</v>
      </c>
      <c r="AH513" s="69">
        <v>642</v>
      </c>
      <c r="AI513" s="10"/>
      <c r="AJ513" s="10"/>
      <c r="AK513" s="10">
        <v>1009</v>
      </c>
      <c r="AL513" s="12">
        <v>21.622524386082947</v>
      </c>
      <c r="AM513">
        <v>0.75600000000000001</v>
      </c>
      <c r="AN513">
        <f t="shared" si="42"/>
        <v>0.75</v>
      </c>
      <c r="AO513" s="69">
        <v>581</v>
      </c>
      <c r="AQ513" s="10"/>
    </row>
    <row r="514" spans="2:43" x14ac:dyDescent="0.3">
      <c r="B514" s="10">
        <v>114</v>
      </c>
      <c r="C514" s="12">
        <v>23.431194841275214</v>
      </c>
      <c r="D514">
        <v>0.72399999999999998</v>
      </c>
      <c r="E514">
        <f t="shared" si="39"/>
        <v>0.70000000000000007</v>
      </c>
      <c r="F514" s="69">
        <v>542</v>
      </c>
      <c r="I514" s="10"/>
      <c r="J514" s="12"/>
      <c r="K514" s="10"/>
      <c r="N514" s="10"/>
      <c r="O514" s="10"/>
      <c r="P514">
        <v>700</v>
      </c>
      <c r="Q514" s="12">
        <v>3.9894228040143269</v>
      </c>
      <c r="R514">
        <v>0.69199999999999995</v>
      </c>
      <c r="S514">
        <f t="shared" si="40"/>
        <v>0.70000000000000007</v>
      </c>
      <c r="T514" s="69">
        <v>484</v>
      </c>
      <c r="W514" s="12"/>
      <c r="X514" s="12"/>
      <c r="AD514" s="10">
        <v>443</v>
      </c>
      <c r="AE514" s="12">
        <v>5.8849057440877024</v>
      </c>
      <c r="AF514" s="10">
        <v>0.88700000000000001</v>
      </c>
      <c r="AG514">
        <f t="shared" si="41"/>
        <v>0.9</v>
      </c>
      <c r="AH514" s="69">
        <v>653</v>
      </c>
      <c r="AI514" s="10"/>
      <c r="AJ514" s="10"/>
      <c r="AK514" s="10">
        <v>54</v>
      </c>
      <c r="AL514" s="12">
        <v>21.575365061921328</v>
      </c>
      <c r="AM514">
        <v>0.50900000000000001</v>
      </c>
      <c r="AN514">
        <f t="shared" si="42"/>
        <v>0.5</v>
      </c>
      <c r="AO514" s="69">
        <v>583</v>
      </c>
      <c r="AQ514" s="10"/>
    </row>
    <row r="515" spans="2:43" x14ac:dyDescent="0.3">
      <c r="B515" s="10">
        <v>769</v>
      </c>
      <c r="C515" s="12">
        <v>23.431194841275214</v>
      </c>
      <c r="D515">
        <v>0.55800000000000005</v>
      </c>
      <c r="E515">
        <f t="shared" si="39"/>
        <v>0.55000000000000004</v>
      </c>
      <c r="F515" s="69">
        <v>575</v>
      </c>
      <c r="I515" s="10"/>
      <c r="J515" s="12"/>
      <c r="K515" s="10"/>
      <c r="N515" s="10"/>
      <c r="O515" s="10"/>
      <c r="P515">
        <v>20</v>
      </c>
      <c r="Q515" s="12">
        <v>3.9573787284315491</v>
      </c>
      <c r="R515">
        <v>0.86699999999999999</v>
      </c>
      <c r="S515">
        <f t="shared" si="40"/>
        <v>0.85000000000000009</v>
      </c>
      <c r="T515" s="69">
        <v>504</v>
      </c>
      <c r="W515" s="12"/>
      <c r="X515" s="12"/>
      <c r="AD515" s="10">
        <v>1028</v>
      </c>
      <c r="AE515" s="12">
        <v>5.8849057440877024</v>
      </c>
      <c r="AF515" s="10">
        <v>0.82199999999999995</v>
      </c>
      <c r="AG515">
        <f t="shared" si="41"/>
        <v>0.8</v>
      </c>
      <c r="AH515" s="69">
        <v>665</v>
      </c>
      <c r="AI515" s="10"/>
      <c r="AJ515" s="10"/>
      <c r="AK515" s="10">
        <v>587</v>
      </c>
      <c r="AL515" s="12">
        <v>21.575365061921328</v>
      </c>
      <c r="AM515">
        <v>0.61299999999999999</v>
      </c>
      <c r="AN515">
        <f t="shared" si="42"/>
        <v>0.60000000000000009</v>
      </c>
      <c r="AO515" s="69">
        <v>594</v>
      </c>
      <c r="AQ515" s="10"/>
    </row>
    <row r="516" spans="2:43" x14ac:dyDescent="0.3">
      <c r="B516" s="10">
        <v>21</v>
      </c>
      <c r="C516" s="12">
        <v>23.330450175131258</v>
      </c>
      <c r="D516">
        <v>0.51</v>
      </c>
      <c r="E516">
        <f t="shared" si="39"/>
        <v>0.5</v>
      </c>
      <c r="F516" s="69">
        <v>591</v>
      </c>
      <c r="I516" s="10"/>
      <c r="J516" s="12"/>
      <c r="K516" s="10"/>
      <c r="N516" s="10"/>
      <c r="O516" s="10"/>
      <c r="P516">
        <v>173</v>
      </c>
      <c r="Q516" s="12">
        <v>3.9573787284315491</v>
      </c>
      <c r="R516">
        <v>0.72599999999999998</v>
      </c>
      <c r="S516">
        <f t="shared" si="40"/>
        <v>0.75</v>
      </c>
      <c r="T516" s="69">
        <v>505</v>
      </c>
      <c r="W516" s="12"/>
      <c r="X516" s="12"/>
      <c r="AD516" s="10">
        <v>695</v>
      </c>
      <c r="AE516" s="12">
        <v>5.8740779414579531</v>
      </c>
      <c r="AF516" s="10">
        <v>0.749</v>
      </c>
      <c r="AG516">
        <f t="shared" si="41"/>
        <v>0.75</v>
      </c>
      <c r="AH516" s="69">
        <v>675</v>
      </c>
      <c r="AI516" s="10"/>
      <c r="AJ516" s="10"/>
      <c r="AK516" s="10">
        <v>643</v>
      </c>
      <c r="AL516" s="12">
        <v>21.477771929544961</v>
      </c>
      <c r="AM516">
        <v>0.42199999999999999</v>
      </c>
      <c r="AN516">
        <f t="shared" si="42"/>
        <v>0.4</v>
      </c>
      <c r="AO516" s="69">
        <v>598</v>
      </c>
      <c r="AQ516" s="10"/>
    </row>
    <row r="517" spans="2:43" x14ac:dyDescent="0.3">
      <c r="B517" s="10">
        <v>715</v>
      </c>
      <c r="C517" s="12">
        <v>23.330450175131258</v>
      </c>
      <c r="D517">
        <v>0.86499999999999999</v>
      </c>
      <c r="E517">
        <f t="shared" ref="E517:E580" si="43">MROUND(D517,0.05)</f>
        <v>0.85000000000000009</v>
      </c>
      <c r="F517" s="69">
        <v>594</v>
      </c>
      <c r="I517" s="10"/>
      <c r="J517" s="12"/>
      <c r="K517" s="10"/>
      <c r="N517" s="10"/>
      <c r="O517" s="10"/>
      <c r="P517">
        <v>386</v>
      </c>
      <c r="Q517" s="12">
        <v>3.9573787284315491</v>
      </c>
      <c r="R517">
        <v>0.88200000000000001</v>
      </c>
      <c r="S517">
        <f t="shared" ref="S517:S580" si="44">MROUND(R517,0.05)</f>
        <v>0.9</v>
      </c>
      <c r="T517" s="69">
        <v>509</v>
      </c>
      <c r="W517" s="12"/>
      <c r="X517" s="12"/>
      <c r="AD517" s="10">
        <v>70</v>
      </c>
      <c r="AE517" s="12">
        <v>5.8632301428350386</v>
      </c>
      <c r="AF517" s="10">
        <v>0.48099999999999998</v>
      </c>
      <c r="AG517">
        <f t="shared" ref="AG517:AG580" si="45">MROUND(AF517,0.05)</f>
        <v>0.5</v>
      </c>
      <c r="AH517" s="69">
        <v>676</v>
      </c>
      <c r="AI517" s="10"/>
      <c r="AJ517" s="10"/>
      <c r="AK517" s="10">
        <v>119</v>
      </c>
      <c r="AL517" s="12">
        <v>21.430294066717174</v>
      </c>
      <c r="AM517">
        <v>0.73699999999999999</v>
      </c>
      <c r="AN517">
        <f t="shared" ref="AN517:AN580" si="46">MROUND(AM517,0.05)</f>
        <v>0.75</v>
      </c>
      <c r="AO517" s="69">
        <v>647</v>
      </c>
      <c r="AQ517" s="10"/>
    </row>
    <row r="518" spans="2:43" x14ac:dyDescent="0.3">
      <c r="B518" s="10">
        <v>1012</v>
      </c>
      <c r="C518" s="12">
        <v>23.330450175131258</v>
      </c>
      <c r="D518">
        <v>0.77700000000000002</v>
      </c>
      <c r="E518">
        <f t="shared" si="43"/>
        <v>0.8</v>
      </c>
      <c r="F518" s="69">
        <v>595</v>
      </c>
      <c r="I518" s="10"/>
      <c r="J518" s="12"/>
      <c r="K518" s="10"/>
      <c r="N518" s="10"/>
      <c r="O518" s="10"/>
      <c r="P518">
        <v>455</v>
      </c>
      <c r="Q518" s="12">
        <v>3.9573787284315491</v>
      </c>
      <c r="R518">
        <v>0.80300000000000005</v>
      </c>
      <c r="S518">
        <f t="shared" si="44"/>
        <v>0.8</v>
      </c>
      <c r="T518" s="69">
        <v>517</v>
      </c>
      <c r="W518" s="12"/>
      <c r="X518" s="12"/>
      <c r="AD518" s="10">
        <v>218</v>
      </c>
      <c r="AE518" s="12">
        <v>5.8632301428350386</v>
      </c>
      <c r="AF518" s="10">
        <v>0.42399999999999999</v>
      </c>
      <c r="AG518">
        <f t="shared" si="45"/>
        <v>0.4</v>
      </c>
      <c r="AH518" s="69">
        <v>698</v>
      </c>
      <c r="AI518" s="10"/>
      <c r="AJ518" s="10"/>
      <c r="AK518" s="10">
        <v>282</v>
      </c>
      <c r="AL518" s="12">
        <v>21.430294066717174</v>
      </c>
      <c r="AM518">
        <v>0.442</v>
      </c>
      <c r="AN518">
        <f t="shared" si="46"/>
        <v>0.45</v>
      </c>
      <c r="AO518" s="69">
        <v>649</v>
      </c>
      <c r="AQ518" s="10"/>
    </row>
    <row r="519" spans="2:43" x14ac:dyDescent="0.3">
      <c r="B519" s="10">
        <v>199</v>
      </c>
      <c r="C519" s="12">
        <v>23.229268586392514</v>
      </c>
      <c r="D519">
        <v>0.89300000000000002</v>
      </c>
      <c r="E519">
        <f t="shared" si="43"/>
        <v>0.9</v>
      </c>
      <c r="F519" s="69">
        <v>615</v>
      </c>
      <c r="I519" s="10"/>
      <c r="J519" s="12"/>
      <c r="K519" s="10"/>
      <c r="N519" s="10"/>
      <c r="O519" s="10"/>
      <c r="P519">
        <v>645</v>
      </c>
      <c r="Q519" s="12">
        <v>3.9573787284315491</v>
      </c>
      <c r="R519">
        <v>0.90300000000000002</v>
      </c>
      <c r="S519">
        <f t="shared" si="44"/>
        <v>0.9</v>
      </c>
      <c r="T519" s="69">
        <v>519</v>
      </c>
      <c r="W519" s="12"/>
      <c r="X519" s="12"/>
      <c r="AD519" s="10">
        <v>490</v>
      </c>
      <c r="AE519" s="12">
        <v>5.8414741118062281</v>
      </c>
      <c r="AF519" s="10">
        <v>0.57799999999999996</v>
      </c>
      <c r="AG519">
        <f t="shared" si="45"/>
        <v>0.60000000000000009</v>
      </c>
      <c r="AH519" s="69">
        <v>700</v>
      </c>
      <c r="AI519" s="10"/>
      <c r="AJ519" s="10"/>
      <c r="AK519" s="10">
        <v>685</v>
      </c>
      <c r="AL519" s="12">
        <v>21.430294066717174</v>
      </c>
      <c r="AM519">
        <v>0.8</v>
      </c>
      <c r="AN519">
        <f t="shared" si="46"/>
        <v>0.8</v>
      </c>
      <c r="AO519" s="69">
        <v>658</v>
      </c>
      <c r="AQ519" s="10"/>
    </row>
    <row r="520" spans="2:43" x14ac:dyDescent="0.3">
      <c r="B520" s="10">
        <v>615</v>
      </c>
      <c r="C520" s="12">
        <v>23.229268586392514</v>
      </c>
      <c r="D520">
        <v>0.68600000000000005</v>
      </c>
      <c r="E520">
        <f t="shared" si="43"/>
        <v>0.70000000000000007</v>
      </c>
      <c r="F520" s="69">
        <v>619</v>
      </c>
      <c r="I520" s="10"/>
      <c r="J520" s="12"/>
      <c r="K520" s="10"/>
      <c r="N520" s="10"/>
      <c r="O520" s="10"/>
      <c r="P520">
        <v>522</v>
      </c>
      <c r="Q520" s="12">
        <v>3.9250730555360964</v>
      </c>
      <c r="R520">
        <v>0.82099999999999995</v>
      </c>
      <c r="S520">
        <f t="shared" si="44"/>
        <v>0.8</v>
      </c>
      <c r="T520" s="69">
        <v>521</v>
      </c>
      <c r="W520" s="12"/>
      <c r="X520" s="12"/>
      <c r="AD520" s="10">
        <v>429</v>
      </c>
      <c r="AE520" s="12">
        <v>5.8305656538991872</v>
      </c>
      <c r="AF520" s="10">
        <v>0.47899999999999998</v>
      </c>
      <c r="AG520">
        <f t="shared" si="45"/>
        <v>0.5</v>
      </c>
      <c r="AH520" s="69">
        <v>707</v>
      </c>
      <c r="AI520" s="10"/>
      <c r="AJ520" s="10"/>
      <c r="AK520" s="10">
        <v>1001</v>
      </c>
      <c r="AL520" s="12">
        <v>21.430294066717174</v>
      </c>
      <c r="AM520">
        <v>0.66400000000000003</v>
      </c>
      <c r="AN520">
        <f t="shared" si="46"/>
        <v>0.65</v>
      </c>
      <c r="AO520" s="69">
        <v>660</v>
      </c>
      <c r="AQ520" s="10"/>
    </row>
    <row r="521" spans="2:43" x14ac:dyDescent="0.3">
      <c r="B521" s="10">
        <v>773</v>
      </c>
      <c r="C521" s="12">
        <v>23.127644340555779</v>
      </c>
      <c r="D521">
        <v>0.76</v>
      </c>
      <c r="E521">
        <f t="shared" si="43"/>
        <v>0.75</v>
      </c>
      <c r="F521" s="69">
        <v>620</v>
      </c>
      <c r="I521" s="10"/>
      <c r="J521" s="12"/>
      <c r="K521" s="10"/>
      <c r="N521" s="10"/>
      <c r="O521" s="10"/>
      <c r="P521">
        <v>89</v>
      </c>
      <c r="Q521" s="12">
        <v>3.9088200952233594</v>
      </c>
      <c r="R521">
        <v>0.54</v>
      </c>
      <c r="S521">
        <f t="shared" si="44"/>
        <v>0.55000000000000004</v>
      </c>
      <c r="T521" s="69">
        <v>522</v>
      </c>
      <c r="W521" s="12"/>
      <c r="X521" s="12"/>
      <c r="AD521" s="10">
        <v>726</v>
      </c>
      <c r="AE521" s="12">
        <v>5.8305656538991872</v>
      </c>
      <c r="AF521" s="10">
        <v>0.53800000000000003</v>
      </c>
      <c r="AG521">
        <f t="shared" si="45"/>
        <v>0.55000000000000004</v>
      </c>
      <c r="AH521" s="69">
        <v>712</v>
      </c>
      <c r="AI521" s="10"/>
      <c r="AJ521" s="10"/>
      <c r="AK521" s="10">
        <v>284</v>
      </c>
      <c r="AL521" s="12">
        <v>21.332037251241314</v>
      </c>
      <c r="AM521">
        <v>0.53100000000000003</v>
      </c>
      <c r="AN521">
        <f t="shared" si="46"/>
        <v>0.55000000000000004</v>
      </c>
      <c r="AO521" s="69">
        <v>663</v>
      </c>
      <c r="AQ521" s="10"/>
    </row>
    <row r="522" spans="2:43" x14ac:dyDescent="0.3">
      <c r="B522" s="10">
        <v>914</v>
      </c>
      <c r="C522" s="12">
        <v>23.127644340555779</v>
      </c>
      <c r="D522">
        <v>0.48799999999999999</v>
      </c>
      <c r="E522">
        <f t="shared" si="43"/>
        <v>0.5</v>
      </c>
      <c r="F522" s="69">
        <v>623</v>
      </c>
      <c r="I522" s="10"/>
      <c r="J522" s="12"/>
      <c r="K522" s="10"/>
      <c r="N522" s="10"/>
      <c r="O522" s="10"/>
      <c r="P522">
        <v>139</v>
      </c>
      <c r="Q522" s="12">
        <v>3.9088200952233594</v>
      </c>
      <c r="R522">
        <v>0.70899999999999996</v>
      </c>
      <c r="S522">
        <f t="shared" si="44"/>
        <v>0.70000000000000007</v>
      </c>
      <c r="T522" s="69">
        <v>539</v>
      </c>
      <c r="W522" s="12"/>
      <c r="X522" s="12"/>
      <c r="AD522" s="10">
        <v>781</v>
      </c>
      <c r="AE522" s="12">
        <v>5.7757143343539132</v>
      </c>
      <c r="AF522" s="10">
        <v>0.73899999999999999</v>
      </c>
      <c r="AG522">
        <f t="shared" si="45"/>
        <v>0.75</v>
      </c>
      <c r="AH522" s="69">
        <v>720</v>
      </c>
      <c r="AI522" s="10"/>
      <c r="AJ522" s="10"/>
      <c r="AK522" s="10">
        <v>453</v>
      </c>
      <c r="AL522" s="12">
        <v>21.332037251241314</v>
      </c>
      <c r="AM522">
        <v>0.79300000000000004</v>
      </c>
      <c r="AN522">
        <f t="shared" si="46"/>
        <v>0.8</v>
      </c>
      <c r="AO522" s="69">
        <v>676</v>
      </c>
      <c r="AQ522" s="10"/>
    </row>
    <row r="523" spans="2:43" x14ac:dyDescent="0.3">
      <c r="B523" s="10">
        <v>297</v>
      </c>
      <c r="C523" s="12">
        <v>23.022806572467402</v>
      </c>
      <c r="D523">
        <v>0.80900000000000005</v>
      </c>
      <c r="E523">
        <f t="shared" si="43"/>
        <v>0.8</v>
      </c>
      <c r="F523" s="69">
        <v>626</v>
      </c>
      <c r="I523" s="10"/>
      <c r="J523" s="12"/>
      <c r="K523" s="10"/>
      <c r="N523" s="10"/>
      <c r="O523" s="10"/>
      <c r="P523">
        <v>207</v>
      </c>
      <c r="Q523" s="12">
        <v>3.9088200952233594</v>
      </c>
      <c r="R523">
        <v>0.83599999999999997</v>
      </c>
      <c r="S523">
        <f t="shared" si="44"/>
        <v>0.85000000000000009</v>
      </c>
      <c r="T523" s="69">
        <v>551</v>
      </c>
      <c r="W523" s="12"/>
      <c r="X523" s="12"/>
      <c r="AD523" s="10">
        <v>887</v>
      </c>
      <c r="AE523" s="12">
        <v>5.7757143343539132</v>
      </c>
      <c r="AF523" s="10">
        <v>0.58499999999999996</v>
      </c>
      <c r="AG523">
        <f t="shared" si="45"/>
        <v>0.60000000000000009</v>
      </c>
      <c r="AH523" s="69">
        <v>737</v>
      </c>
      <c r="AI523" s="10"/>
      <c r="AJ523" s="10"/>
      <c r="AK523" s="10">
        <v>552</v>
      </c>
      <c r="AL523" s="12">
        <v>21.332037251241314</v>
      </c>
      <c r="AM523">
        <v>0.61299999999999999</v>
      </c>
      <c r="AN523">
        <f t="shared" si="46"/>
        <v>0.60000000000000009</v>
      </c>
      <c r="AO523" s="69">
        <v>686</v>
      </c>
      <c r="AQ523" s="10"/>
    </row>
    <row r="524" spans="2:43" x14ac:dyDescent="0.3">
      <c r="B524" s="10">
        <v>448</v>
      </c>
      <c r="C524" s="12">
        <v>23.022806572467402</v>
      </c>
      <c r="D524">
        <v>0.71</v>
      </c>
      <c r="E524">
        <f t="shared" si="43"/>
        <v>0.70000000000000007</v>
      </c>
      <c r="F524" s="69">
        <v>635</v>
      </c>
      <c r="I524" s="10"/>
      <c r="J524" s="12"/>
      <c r="K524" s="10"/>
      <c r="N524" s="10"/>
      <c r="O524" s="10"/>
      <c r="P524">
        <v>525</v>
      </c>
      <c r="Q524" s="12">
        <v>3.8761097285648298</v>
      </c>
      <c r="R524">
        <v>0.67600000000000005</v>
      </c>
      <c r="S524">
        <f t="shared" si="44"/>
        <v>0.70000000000000007</v>
      </c>
      <c r="T524" s="69">
        <v>554</v>
      </c>
      <c r="W524" s="12"/>
      <c r="X524" s="12"/>
      <c r="AD524" s="10">
        <v>455</v>
      </c>
      <c r="AE524" s="12">
        <v>5.7646814411195129</v>
      </c>
      <c r="AF524" s="10">
        <v>0.74199999999999999</v>
      </c>
      <c r="AG524">
        <f t="shared" si="45"/>
        <v>0.75</v>
      </c>
      <c r="AH524" s="69">
        <v>740</v>
      </c>
      <c r="AI524" s="10"/>
      <c r="AJ524" s="10"/>
      <c r="AK524" s="10">
        <v>137</v>
      </c>
      <c r="AL524" s="12">
        <v>21.284234306565288</v>
      </c>
      <c r="AM524">
        <v>0.68700000000000006</v>
      </c>
      <c r="AN524">
        <f t="shared" si="46"/>
        <v>0.70000000000000007</v>
      </c>
      <c r="AO524" s="69">
        <v>687</v>
      </c>
      <c r="AQ524" s="10"/>
    </row>
    <row r="525" spans="2:43" x14ac:dyDescent="0.3">
      <c r="B525" s="10">
        <v>53</v>
      </c>
      <c r="C525" s="12">
        <v>22.920266930333256</v>
      </c>
      <c r="D525">
        <v>0.57799999999999996</v>
      </c>
      <c r="E525">
        <f t="shared" si="43"/>
        <v>0.60000000000000009</v>
      </c>
      <c r="F525" s="69">
        <v>639</v>
      </c>
      <c r="I525" s="10"/>
      <c r="J525" s="12"/>
      <c r="K525" s="10"/>
      <c r="N525" s="10"/>
      <c r="O525" s="10"/>
      <c r="P525">
        <v>318</v>
      </c>
      <c r="Q525" s="12">
        <v>3.8596505895484121</v>
      </c>
      <c r="R525">
        <v>0.63400000000000001</v>
      </c>
      <c r="S525">
        <f t="shared" si="44"/>
        <v>0.65</v>
      </c>
      <c r="T525" s="69">
        <v>556</v>
      </c>
      <c r="W525" s="12"/>
      <c r="X525" s="12"/>
      <c r="AD525" s="10">
        <v>219</v>
      </c>
      <c r="AE525" s="12">
        <v>5.7536273917515919</v>
      </c>
      <c r="AF525" s="10">
        <v>0.81399999999999995</v>
      </c>
      <c r="AG525">
        <f t="shared" si="45"/>
        <v>0.8</v>
      </c>
      <c r="AH525" s="69">
        <v>746</v>
      </c>
      <c r="AI525" s="10"/>
      <c r="AJ525" s="10"/>
      <c r="AK525" s="10">
        <v>820</v>
      </c>
      <c r="AL525" s="12">
        <v>21.284234306565288</v>
      </c>
      <c r="AM525">
        <v>0.60299999999999998</v>
      </c>
      <c r="AN525">
        <f t="shared" si="46"/>
        <v>0.60000000000000009</v>
      </c>
      <c r="AO525" s="69">
        <v>691</v>
      </c>
      <c r="AQ525" s="10"/>
    </row>
    <row r="526" spans="2:43" x14ac:dyDescent="0.3">
      <c r="B526" s="10">
        <v>577</v>
      </c>
      <c r="C526" s="12">
        <v>22.920266930333256</v>
      </c>
      <c r="D526">
        <v>0.77600000000000002</v>
      </c>
      <c r="E526">
        <f t="shared" si="43"/>
        <v>0.8</v>
      </c>
      <c r="F526" s="69">
        <v>648</v>
      </c>
      <c r="I526" s="10"/>
      <c r="J526" s="12"/>
      <c r="K526" s="10"/>
      <c r="N526" s="10"/>
      <c r="O526" s="10"/>
      <c r="P526">
        <v>577</v>
      </c>
      <c r="Q526" s="12">
        <v>3.8596505895484121</v>
      </c>
      <c r="R526">
        <v>0.77200000000000002</v>
      </c>
      <c r="S526">
        <f t="shared" si="44"/>
        <v>0.75</v>
      </c>
      <c r="T526" s="69">
        <v>589</v>
      </c>
      <c r="W526" s="12"/>
      <c r="X526" s="12"/>
      <c r="AD526" s="10">
        <v>82</v>
      </c>
      <c r="AE526" s="12">
        <v>5.7314553347441519</v>
      </c>
      <c r="AF526" s="10">
        <v>0.66900000000000004</v>
      </c>
      <c r="AG526">
        <f t="shared" si="45"/>
        <v>0.65</v>
      </c>
      <c r="AH526" s="69">
        <v>750</v>
      </c>
      <c r="AI526" s="10"/>
      <c r="AJ526" s="10"/>
      <c r="AK526" s="10">
        <v>1116</v>
      </c>
      <c r="AL526" s="12">
        <v>21.284234306565288</v>
      </c>
      <c r="AM526">
        <v>0.497</v>
      </c>
      <c r="AN526">
        <f t="shared" si="46"/>
        <v>0.5</v>
      </c>
      <c r="AO526" s="69">
        <v>697</v>
      </c>
      <c r="AQ526" s="10"/>
    </row>
    <row r="527" spans="2:43" x14ac:dyDescent="0.3">
      <c r="B527" s="10">
        <v>592</v>
      </c>
      <c r="C527" s="12">
        <v>22.920266930333256</v>
      </c>
      <c r="D527">
        <v>0.81599999999999995</v>
      </c>
      <c r="E527">
        <f t="shared" si="43"/>
        <v>0.8</v>
      </c>
      <c r="F527" s="69">
        <v>657</v>
      </c>
      <c r="I527" s="10"/>
      <c r="J527" s="12"/>
      <c r="K527" s="10"/>
      <c r="N527" s="10"/>
      <c r="O527" s="10"/>
      <c r="P527">
        <v>591</v>
      </c>
      <c r="Q527" s="12">
        <v>3.8596505895484121</v>
      </c>
      <c r="R527">
        <v>0.80200000000000005</v>
      </c>
      <c r="S527">
        <f t="shared" si="44"/>
        <v>0.8</v>
      </c>
      <c r="T527" s="69">
        <v>591</v>
      </c>
      <c r="W527" s="12"/>
      <c r="X527" s="12"/>
      <c r="AD527" s="10">
        <v>1086</v>
      </c>
      <c r="AE527" s="12">
        <v>5.7203370792020358</v>
      </c>
      <c r="AF527" s="10">
        <v>0.76700000000000002</v>
      </c>
      <c r="AG527">
        <f t="shared" si="45"/>
        <v>0.75</v>
      </c>
      <c r="AH527" s="69">
        <v>755</v>
      </c>
      <c r="AI527" s="10"/>
      <c r="AJ527" s="10"/>
      <c r="AK527" s="10">
        <v>213</v>
      </c>
      <c r="AL527" s="12">
        <v>21.233325759068482</v>
      </c>
      <c r="AM527">
        <v>0.53100000000000003</v>
      </c>
      <c r="AN527">
        <f t="shared" si="46"/>
        <v>0.55000000000000004</v>
      </c>
      <c r="AO527" s="69">
        <v>698</v>
      </c>
      <c r="AQ527" s="10"/>
    </row>
    <row r="528" spans="2:43" x14ac:dyDescent="0.3">
      <c r="B528" s="10">
        <v>925</v>
      </c>
      <c r="C528" s="12">
        <v>22.920266930333256</v>
      </c>
      <c r="D528">
        <v>0.69299999999999995</v>
      </c>
      <c r="E528">
        <f t="shared" si="43"/>
        <v>0.70000000000000007</v>
      </c>
      <c r="F528" s="69">
        <v>666</v>
      </c>
      <c r="I528" s="10"/>
      <c r="J528" s="12"/>
      <c r="K528" s="10"/>
      <c r="N528" s="10"/>
      <c r="O528" s="10"/>
      <c r="P528">
        <v>60</v>
      </c>
      <c r="Q528" s="12">
        <v>3.8431209607463424</v>
      </c>
      <c r="R528">
        <v>0.626</v>
      </c>
      <c r="S528">
        <f t="shared" si="44"/>
        <v>0.65</v>
      </c>
      <c r="T528" s="69">
        <v>592</v>
      </c>
      <c r="W528" s="12"/>
      <c r="X528" s="12"/>
      <c r="AD528" s="10">
        <v>749</v>
      </c>
      <c r="AE528" s="12">
        <v>5.6756462611582501</v>
      </c>
      <c r="AF528" s="10">
        <v>0.47199999999999998</v>
      </c>
      <c r="AG528">
        <f t="shared" si="45"/>
        <v>0.45</v>
      </c>
      <c r="AH528" s="69">
        <v>769</v>
      </c>
      <c r="AI528" s="10"/>
      <c r="AJ528" s="10"/>
      <c r="AK528" s="10">
        <v>636</v>
      </c>
      <c r="AL528" s="12">
        <v>21.233325759068482</v>
      </c>
      <c r="AM528">
        <v>0.71499999999999997</v>
      </c>
      <c r="AN528">
        <f t="shared" si="46"/>
        <v>0.70000000000000007</v>
      </c>
      <c r="AO528" s="69">
        <v>700</v>
      </c>
      <c r="AQ528" s="10"/>
    </row>
    <row r="529" spans="2:43" x14ac:dyDescent="0.3">
      <c r="B529" s="10">
        <v>489</v>
      </c>
      <c r="C529" s="12">
        <v>22.817266484883941</v>
      </c>
      <c r="D529">
        <v>0.51200000000000001</v>
      </c>
      <c r="E529">
        <f t="shared" si="43"/>
        <v>0.5</v>
      </c>
      <c r="F529" s="69">
        <v>676</v>
      </c>
      <c r="I529" s="10"/>
      <c r="J529" s="12"/>
      <c r="K529" s="10"/>
      <c r="N529" s="10"/>
      <c r="O529" s="10"/>
      <c r="P529">
        <v>370</v>
      </c>
      <c r="Q529" s="12">
        <v>3.8431209607463424</v>
      </c>
      <c r="R529">
        <v>0.89100000000000001</v>
      </c>
      <c r="S529">
        <f t="shared" si="44"/>
        <v>0.9</v>
      </c>
      <c r="T529" s="69">
        <v>598</v>
      </c>
      <c r="W529" s="12"/>
      <c r="X529" s="12"/>
      <c r="AD529" s="10">
        <v>659</v>
      </c>
      <c r="AE529" s="12">
        <v>5.6531683658681695</v>
      </c>
      <c r="AF529" s="10">
        <v>0.59699999999999998</v>
      </c>
      <c r="AG529">
        <f t="shared" si="45"/>
        <v>0.60000000000000009</v>
      </c>
      <c r="AH529" s="69">
        <v>774</v>
      </c>
      <c r="AI529" s="10"/>
      <c r="AJ529" s="10"/>
      <c r="AK529" s="10">
        <v>215</v>
      </c>
      <c r="AL529" s="12">
        <v>21.185300080932176</v>
      </c>
      <c r="AM529">
        <v>0.79800000000000004</v>
      </c>
      <c r="AN529">
        <f t="shared" si="46"/>
        <v>0.8</v>
      </c>
      <c r="AO529" s="69">
        <v>726</v>
      </c>
      <c r="AQ529" s="10"/>
    </row>
    <row r="530" spans="2:43" x14ac:dyDescent="0.3">
      <c r="B530" s="10">
        <v>661</v>
      </c>
      <c r="C530" s="12">
        <v>22.817266484883941</v>
      </c>
      <c r="D530">
        <v>0.76100000000000001</v>
      </c>
      <c r="E530">
        <f t="shared" si="43"/>
        <v>0.75</v>
      </c>
      <c r="F530" s="69">
        <v>684</v>
      </c>
      <c r="I530" s="10"/>
      <c r="J530" s="12"/>
      <c r="K530" s="10"/>
      <c r="N530" s="10"/>
      <c r="O530" s="10"/>
      <c r="P530">
        <v>310</v>
      </c>
      <c r="Q530" s="12">
        <v>3.8265199286629059</v>
      </c>
      <c r="R530">
        <v>0.71899999999999997</v>
      </c>
      <c r="S530">
        <f t="shared" si="44"/>
        <v>0.70000000000000007</v>
      </c>
      <c r="T530" s="69">
        <v>601</v>
      </c>
      <c r="W530" s="12"/>
      <c r="X530" s="12"/>
      <c r="AD530" s="10">
        <v>442</v>
      </c>
      <c r="AE530" s="12">
        <v>5.6192829355205136</v>
      </c>
      <c r="AF530" s="10">
        <v>0.68500000000000005</v>
      </c>
      <c r="AG530">
        <f t="shared" si="45"/>
        <v>0.70000000000000007</v>
      </c>
      <c r="AH530" s="69">
        <v>789</v>
      </c>
      <c r="AI530" s="10"/>
      <c r="AJ530" s="10"/>
      <c r="AK530" s="10">
        <v>546</v>
      </c>
      <c r="AL530" s="12">
        <v>21.185300080932176</v>
      </c>
      <c r="AM530">
        <v>0.78200000000000003</v>
      </c>
      <c r="AN530">
        <f t="shared" si="46"/>
        <v>0.8</v>
      </c>
      <c r="AO530" s="69">
        <v>744</v>
      </c>
      <c r="AQ530" s="10"/>
    </row>
    <row r="531" spans="2:43" x14ac:dyDescent="0.3">
      <c r="B531" s="10">
        <v>1057</v>
      </c>
      <c r="C531" s="12">
        <v>22.817266484883941</v>
      </c>
      <c r="D531">
        <v>0.64800000000000002</v>
      </c>
      <c r="E531">
        <f t="shared" si="43"/>
        <v>0.65</v>
      </c>
      <c r="F531" s="69">
        <v>707</v>
      </c>
      <c r="I531" s="10"/>
      <c r="J531" s="12"/>
      <c r="K531" s="10"/>
      <c r="N531" s="10"/>
      <c r="O531" s="10"/>
      <c r="P531">
        <v>397</v>
      </c>
      <c r="Q531" s="12">
        <v>3.8265199286629059</v>
      </c>
      <c r="R531">
        <v>0.80100000000000005</v>
      </c>
      <c r="S531">
        <f t="shared" si="44"/>
        <v>0.8</v>
      </c>
      <c r="T531" s="69">
        <v>621</v>
      </c>
      <c r="W531" s="12"/>
      <c r="X531" s="12"/>
      <c r="AD531" s="10">
        <v>661</v>
      </c>
      <c r="AE531" s="12">
        <v>5.6192829355205136</v>
      </c>
      <c r="AF531" s="10">
        <v>0.90200000000000002</v>
      </c>
      <c r="AG531">
        <f t="shared" si="45"/>
        <v>0.9</v>
      </c>
      <c r="AH531" s="69">
        <v>795</v>
      </c>
      <c r="AI531" s="10"/>
      <c r="AJ531" s="10"/>
      <c r="AK531" s="10">
        <v>1010</v>
      </c>
      <c r="AL531" s="12">
        <v>21.185300080932176</v>
      </c>
      <c r="AM531">
        <v>0.76100000000000001</v>
      </c>
      <c r="AN531">
        <f t="shared" si="46"/>
        <v>0.75</v>
      </c>
      <c r="AO531" s="69">
        <v>752</v>
      </c>
      <c r="AQ531" s="10"/>
    </row>
    <row r="532" spans="2:43" x14ac:dyDescent="0.3">
      <c r="B532" s="10">
        <v>535</v>
      </c>
      <c r="C532" s="12">
        <v>22.713798967294924</v>
      </c>
      <c r="D532">
        <v>0.85399999999999998</v>
      </c>
      <c r="E532">
        <f t="shared" si="43"/>
        <v>0.85000000000000009</v>
      </c>
      <c r="F532" s="69">
        <v>711</v>
      </c>
      <c r="I532" s="10"/>
      <c r="J532" s="12"/>
      <c r="K532" s="10"/>
      <c r="N532" s="10"/>
      <c r="O532" s="10"/>
      <c r="P532">
        <v>182</v>
      </c>
      <c r="Q532" s="12">
        <v>3.8098465598998676</v>
      </c>
      <c r="R532">
        <v>0.64</v>
      </c>
      <c r="S532">
        <f t="shared" si="44"/>
        <v>0.65</v>
      </c>
      <c r="T532" s="69">
        <v>632</v>
      </c>
      <c r="W532" s="12"/>
      <c r="X532" s="12"/>
      <c r="AD532" s="10">
        <v>615</v>
      </c>
      <c r="AE532" s="12">
        <v>5.6079422924062365</v>
      </c>
      <c r="AF532" s="10">
        <v>0.67400000000000004</v>
      </c>
      <c r="AG532">
        <f t="shared" si="45"/>
        <v>0.65</v>
      </c>
      <c r="AH532" s="69">
        <v>833</v>
      </c>
      <c r="AI532" s="10"/>
      <c r="AJ532" s="10"/>
      <c r="AK532" s="10">
        <v>88</v>
      </c>
      <c r="AL532" s="12">
        <v>21.037539441435221</v>
      </c>
      <c r="AM532">
        <v>0.57699999999999996</v>
      </c>
      <c r="AN532">
        <f t="shared" si="46"/>
        <v>0.60000000000000009</v>
      </c>
      <c r="AO532" s="69">
        <v>762</v>
      </c>
      <c r="AQ532" s="10"/>
    </row>
    <row r="533" spans="2:43" x14ac:dyDescent="0.3">
      <c r="B533" s="10">
        <v>1003</v>
      </c>
      <c r="C533" s="12">
        <v>22.713798967294924</v>
      </c>
      <c r="D533">
        <v>0.77900000000000003</v>
      </c>
      <c r="E533">
        <f t="shared" si="43"/>
        <v>0.8</v>
      </c>
      <c r="F533" s="69">
        <v>719</v>
      </c>
      <c r="I533" s="10"/>
      <c r="J533" s="12"/>
      <c r="K533" s="10"/>
      <c r="N533" s="10"/>
      <c r="O533" s="10"/>
      <c r="P533">
        <v>533</v>
      </c>
      <c r="Q533" s="12">
        <v>3.8098465598998676</v>
      </c>
      <c r="R533">
        <v>0.85</v>
      </c>
      <c r="S533">
        <f t="shared" si="44"/>
        <v>0.85000000000000009</v>
      </c>
      <c r="T533" s="69">
        <v>637</v>
      </c>
      <c r="W533" s="12"/>
      <c r="X533" s="12"/>
      <c r="AD533" s="10">
        <v>1113</v>
      </c>
      <c r="AE533" s="12">
        <v>5.6079422924062365</v>
      </c>
      <c r="AF533" s="10">
        <v>0.746</v>
      </c>
      <c r="AG533">
        <f t="shared" si="45"/>
        <v>0.75</v>
      </c>
      <c r="AH533" s="69">
        <v>840</v>
      </c>
      <c r="AI533" s="10"/>
      <c r="AJ533" s="10"/>
      <c r="AK533" s="10">
        <v>624</v>
      </c>
      <c r="AL533" s="12">
        <v>21.037539441435221</v>
      </c>
      <c r="AM533">
        <v>0.58899999999999997</v>
      </c>
      <c r="AN533">
        <f t="shared" si="46"/>
        <v>0.60000000000000009</v>
      </c>
      <c r="AO533" s="69">
        <v>783</v>
      </c>
      <c r="AQ533" s="10"/>
    </row>
    <row r="534" spans="2:43" x14ac:dyDescent="0.3">
      <c r="B534" s="10">
        <v>613</v>
      </c>
      <c r="C534" s="12">
        <v>22.60985796530283</v>
      </c>
      <c r="D534">
        <v>0.65</v>
      </c>
      <c r="E534">
        <f t="shared" si="43"/>
        <v>0.65</v>
      </c>
      <c r="F534" s="69">
        <v>733</v>
      </c>
      <c r="I534" s="10"/>
      <c r="J534" s="12"/>
      <c r="K534" s="10"/>
      <c r="N534" s="10"/>
      <c r="O534" s="10"/>
      <c r="P534">
        <v>267</v>
      </c>
      <c r="Q534" s="12">
        <v>3.7930999005440578</v>
      </c>
      <c r="R534">
        <v>0.78700000000000003</v>
      </c>
      <c r="S534">
        <f t="shared" si="44"/>
        <v>0.8</v>
      </c>
      <c r="T534" s="69">
        <v>638</v>
      </c>
      <c r="W534" s="12"/>
      <c r="X534" s="12"/>
      <c r="AD534" s="10">
        <v>764</v>
      </c>
      <c r="AE534" s="12">
        <v>5.5965786691946899</v>
      </c>
      <c r="AF534" s="10">
        <v>0.49</v>
      </c>
      <c r="AG534">
        <f t="shared" si="45"/>
        <v>0.5</v>
      </c>
      <c r="AH534" s="69">
        <v>843</v>
      </c>
      <c r="AI534" s="10"/>
      <c r="AJ534" s="10"/>
      <c r="AK534" s="10">
        <v>816</v>
      </c>
      <c r="AL534" s="12">
        <v>21.037539441435221</v>
      </c>
      <c r="AM534">
        <v>0.73</v>
      </c>
      <c r="AN534">
        <f t="shared" si="46"/>
        <v>0.75</v>
      </c>
      <c r="AO534" s="69">
        <v>784</v>
      </c>
      <c r="AQ534" s="10"/>
    </row>
    <row r="535" spans="2:43" x14ac:dyDescent="0.3">
      <c r="B535" s="10">
        <v>57</v>
      </c>
      <c r="C535" s="12">
        <v>22.502608003099869</v>
      </c>
      <c r="D535">
        <v>0.68600000000000005</v>
      </c>
      <c r="E535">
        <f t="shared" si="43"/>
        <v>0.70000000000000007</v>
      </c>
      <c r="F535" s="69">
        <v>741</v>
      </c>
      <c r="I535" s="10"/>
      <c r="J535" s="12"/>
      <c r="K535" s="10"/>
      <c r="N535" s="10"/>
      <c r="O535" s="10"/>
      <c r="P535">
        <v>688</v>
      </c>
      <c r="Q535" s="12">
        <v>3.7930999005440578</v>
      </c>
      <c r="R535">
        <v>0.81899999999999995</v>
      </c>
      <c r="S535">
        <f t="shared" si="44"/>
        <v>0.8</v>
      </c>
      <c r="T535" s="69">
        <v>641</v>
      </c>
      <c r="W535" s="12"/>
      <c r="X535" s="12"/>
      <c r="AD535" s="10">
        <v>790</v>
      </c>
      <c r="AE535" s="12">
        <v>5.5965786691946899</v>
      </c>
      <c r="AF535" s="10">
        <v>0.75800000000000001</v>
      </c>
      <c r="AG535">
        <f t="shared" si="45"/>
        <v>0.75</v>
      </c>
      <c r="AH535" s="69">
        <v>855</v>
      </c>
      <c r="AI535" s="10"/>
      <c r="AJ535" s="10"/>
      <c r="AK535" s="10">
        <v>1026</v>
      </c>
      <c r="AL535" s="12">
        <v>20.937439558177037</v>
      </c>
      <c r="AM535">
        <v>0.42199999999999999</v>
      </c>
      <c r="AN535">
        <f t="shared" si="46"/>
        <v>0.4</v>
      </c>
      <c r="AO535" s="69">
        <v>800</v>
      </c>
      <c r="AQ535" s="10"/>
    </row>
    <row r="536" spans="2:43" x14ac:dyDescent="0.3">
      <c r="B536" s="10">
        <v>78</v>
      </c>
      <c r="C536" s="12">
        <v>22.502608003099869</v>
      </c>
      <c r="D536">
        <v>0.80500000000000005</v>
      </c>
      <c r="E536">
        <f t="shared" si="43"/>
        <v>0.8</v>
      </c>
      <c r="F536" s="69">
        <v>745</v>
      </c>
      <c r="I536" s="10"/>
      <c r="J536" s="12"/>
      <c r="K536" s="10"/>
      <c r="N536" s="10"/>
      <c r="O536" s="10"/>
      <c r="P536">
        <v>572</v>
      </c>
      <c r="Q536" s="12">
        <v>3.7593827879800039</v>
      </c>
      <c r="R536">
        <v>0.68700000000000006</v>
      </c>
      <c r="S536">
        <f t="shared" si="44"/>
        <v>0.70000000000000007</v>
      </c>
      <c r="T536" s="69">
        <v>660</v>
      </c>
      <c r="W536" s="12"/>
      <c r="X536" s="12"/>
      <c r="AD536" s="10">
        <v>1037</v>
      </c>
      <c r="AE536" s="12">
        <v>5.5965786691946899</v>
      </c>
      <c r="AF536" s="10">
        <v>0.72799999999999998</v>
      </c>
      <c r="AG536">
        <f t="shared" si="45"/>
        <v>0.75</v>
      </c>
      <c r="AH536" s="69">
        <v>871</v>
      </c>
      <c r="AI536" s="10"/>
      <c r="AJ536" s="10"/>
      <c r="AK536" s="10">
        <v>174</v>
      </c>
      <c r="AL536" s="12">
        <v>20.885685720757813</v>
      </c>
      <c r="AM536">
        <v>0.47</v>
      </c>
      <c r="AN536">
        <f t="shared" si="46"/>
        <v>0.45</v>
      </c>
      <c r="AO536" s="69">
        <v>804</v>
      </c>
      <c r="AQ536" s="10"/>
    </row>
    <row r="537" spans="2:43" x14ac:dyDescent="0.3">
      <c r="B537" s="10">
        <v>476</v>
      </c>
      <c r="C537" s="12">
        <v>22.397686948112614</v>
      </c>
      <c r="D537">
        <v>0.77500000000000002</v>
      </c>
      <c r="E537">
        <f t="shared" si="43"/>
        <v>0.8</v>
      </c>
      <c r="F537" s="69">
        <v>753</v>
      </c>
      <c r="I537" s="10"/>
      <c r="J537" s="12"/>
      <c r="K537" s="10"/>
      <c r="N537" s="10"/>
      <c r="O537" s="10"/>
      <c r="P537">
        <v>112</v>
      </c>
      <c r="Q537" s="12">
        <v>3.7424103185095552</v>
      </c>
      <c r="R537">
        <v>0.82</v>
      </c>
      <c r="S537">
        <f t="shared" si="44"/>
        <v>0.8</v>
      </c>
      <c r="T537" s="69">
        <v>670</v>
      </c>
      <c r="W537" s="12"/>
      <c r="X537" s="12"/>
      <c r="AD537" s="10">
        <v>5</v>
      </c>
      <c r="AE537" s="12">
        <v>5.5851919256200571</v>
      </c>
      <c r="AF537" s="66">
        <v>0.71799999999999997</v>
      </c>
      <c r="AG537">
        <f t="shared" si="45"/>
        <v>0.70000000000000007</v>
      </c>
      <c r="AH537" s="69">
        <v>891</v>
      </c>
      <c r="AI537" s="10"/>
      <c r="AJ537" s="10"/>
      <c r="AK537" s="10">
        <v>199</v>
      </c>
      <c r="AL537" s="12">
        <v>20.885685720757813</v>
      </c>
      <c r="AM537">
        <v>0.78200000000000003</v>
      </c>
      <c r="AN537">
        <f t="shared" si="46"/>
        <v>0.8</v>
      </c>
      <c r="AO537" s="69">
        <v>806</v>
      </c>
      <c r="AQ537" s="10"/>
    </row>
    <row r="538" spans="2:43" x14ac:dyDescent="0.3">
      <c r="B538" s="10">
        <v>440</v>
      </c>
      <c r="C538" s="12">
        <v>22.292272075993825</v>
      </c>
      <c r="D538">
        <v>0.69099999999999995</v>
      </c>
      <c r="E538">
        <f t="shared" si="43"/>
        <v>0.70000000000000007</v>
      </c>
      <c r="F538" s="69">
        <v>790</v>
      </c>
      <c r="I538" s="10"/>
      <c r="J538" s="12"/>
      <c r="K538" s="10"/>
      <c r="N538" s="10"/>
      <c r="O538" s="10"/>
      <c r="P538">
        <v>488</v>
      </c>
      <c r="Q538" s="12">
        <v>3.7424103185095552</v>
      </c>
      <c r="R538">
        <v>0.76600000000000001</v>
      </c>
      <c r="S538">
        <f t="shared" si="44"/>
        <v>0.75</v>
      </c>
      <c r="T538" s="69">
        <v>688</v>
      </c>
      <c r="W538" s="12"/>
      <c r="X538" s="12"/>
      <c r="AD538" s="10">
        <v>863</v>
      </c>
      <c r="AE538" s="12">
        <v>5.5851919256200571</v>
      </c>
      <c r="AF538" s="10">
        <v>0.60599999999999998</v>
      </c>
      <c r="AG538">
        <f t="shared" si="45"/>
        <v>0.60000000000000009</v>
      </c>
      <c r="AH538" s="69">
        <v>892</v>
      </c>
      <c r="AI538" s="10"/>
      <c r="AJ538" s="10"/>
      <c r="AK538" s="10">
        <v>386</v>
      </c>
      <c r="AL538" s="12">
        <v>20.836858802484851</v>
      </c>
      <c r="AM538">
        <v>0.54</v>
      </c>
      <c r="AN538">
        <f t="shared" si="46"/>
        <v>0.55000000000000004</v>
      </c>
      <c r="AO538" s="69">
        <v>809</v>
      </c>
      <c r="AQ538" s="10"/>
    </row>
    <row r="539" spans="2:43" x14ac:dyDescent="0.3">
      <c r="B539" s="10">
        <v>496</v>
      </c>
      <c r="C539" s="12">
        <v>22.292272075993825</v>
      </c>
      <c r="D539">
        <v>0.73</v>
      </c>
      <c r="E539">
        <f t="shared" si="43"/>
        <v>0.75</v>
      </c>
      <c r="F539" s="69">
        <v>793</v>
      </c>
      <c r="I539" s="10"/>
      <c r="J539" s="12"/>
      <c r="K539" s="10"/>
      <c r="N539" s="10"/>
      <c r="O539" s="10"/>
      <c r="P539">
        <v>217</v>
      </c>
      <c r="Q539" s="12">
        <v>3.7253605245148118</v>
      </c>
      <c r="R539">
        <v>0.84599999999999997</v>
      </c>
      <c r="S539">
        <f t="shared" si="44"/>
        <v>0.85000000000000009</v>
      </c>
      <c r="T539" s="69">
        <v>689</v>
      </c>
      <c r="W539" s="12"/>
      <c r="X539" s="12"/>
      <c r="AD539" s="10">
        <v>1097</v>
      </c>
      <c r="AE539" s="12">
        <v>5.5851919256200571</v>
      </c>
      <c r="AF539" s="10">
        <v>0.435</v>
      </c>
      <c r="AG539">
        <f t="shared" si="45"/>
        <v>0.45</v>
      </c>
      <c r="AH539" s="69">
        <v>899</v>
      </c>
      <c r="AI539" s="10"/>
      <c r="AJ539" s="10"/>
      <c r="AK539" s="10">
        <v>697</v>
      </c>
      <c r="AL539" s="12">
        <v>20.836858802484851</v>
      </c>
      <c r="AM539">
        <v>0.64600000000000002</v>
      </c>
      <c r="AN539">
        <f t="shared" si="46"/>
        <v>0.65</v>
      </c>
      <c r="AO539" s="69">
        <v>810</v>
      </c>
      <c r="AQ539" s="10"/>
    </row>
    <row r="540" spans="2:43" x14ac:dyDescent="0.3">
      <c r="B540" s="10">
        <v>627</v>
      </c>
      <c r="C540" s="12">
        <v>22.292272075993825</v>
      </c>
      <c r="D540">
        <v>0.57999999999999996</v>
      </c>
      <c r="E540">
        <f t="shared" si="43"/>
        <v>0.60000000000000009</v>
      </c>
      <c r="F540" s="69">
        <v>801</v>
      </c>
      <c r="I540" s="10"/>
      <c r="J540" s="12"/>
      <c r="K540" s="10"/>
      <c r="N540" s="10"/>
      <c r="O540" s="10"/>
      <c r="P540">
        <v>821</v>
      </c>
      <c r="Q540" s="12">
        <v>3.7253605245148118</v>
      </c>
      <c r="R540">
        <v>0.82199999999999995</v>
      </c>
      <c r="S540">
        <f t="shared" si="44"/>
        <v>0.8</v>
      </c>
      <c r="T540" s="69">
        <v>698</v>
      </c>
      <c r="W540" s="12"/>
      <c r="X540" s="12"/>
      <c r="AD540" s="10">
        <v>1032</v>
      </c>
      <c r="AE540" s="12">
        <v>5.5623485091339298</v>
      </c>
      <c r="AF540" s="10">
        <v>0.72</v>
      </c>
      <c r="AG540">
        <f t="shared" si="45"/>
        <v>0.70000000000000007</v>
      </c>
      <c r="AH540" s="69">
        <v>915</v>
      </c>
      <c r="AI540" s="10"/>
      <c r="AJ540" s="10"/>
      <c r="AK540" s="10">
        <v>785</v>
      </c>
      <c r="AL540" s="12">
        <v>20.78791719925578</v>
      </c>
      <c r="AM540">
        <v>0.751</v>
      </c>
      <c r="AN540">
        <f t="shared" si="46"/>
        <v>0.75</v>
      </c>
      <c r="AO540" s="69">
        <v>812</v>
      </c>
      <c r="AQ540" s="10"/>
    </row>
    <row r="541" spans="2:43" x14ac:dyDescent="0.3">
      <c r="B541" s="10">
        <v>734</v>
      </c>
      <c r="C541" s="12">
        <v>22.292272075993825</v>
      </c>
      <c r="D541">
        <v>0.33300000000000002</v>
      </c>
      <c r="E541">
        <f t="shared" si="43"/>
        <v>0.35000000000000003</v>
      </c>
      <c r="F541" s="69">
        <v>806</v>
      </c>
      <c r="I541" s="10"/>
      <c r="J541" s="12"/>
      <c r="K541" s="10"/>
      <c r="N541" s="10"/>
      <c r="O541" s="10"/>
      <c r="P541">
        <v>158</v>
      </c>
      <c r="Q541" s="12">
        <v>3.70823233942262</v>
      </c>
      <c r="R541">
        <v>0.61799999999999999</v>
      </c>
      <c r="S541">
        <f t="shared" si="44"/>
        <v>0.60000000000000009</v>
      </c>
      <c r="T541" s="69">
        <v>704</v>
      </c>
      <c r="W541" s="12"/>
      <c r="X541" s="12"/>
      <c r="AD541" s="10">
        <v>358</v>
      </c>
      <c r="AE541" s="12">
        <v>5.527906391541368</v>
      </c>
      <c r="AF541" s="10">
        <v>0.65500000000000003</v>
      </c>
      <c r="AG541">
        <f t="shared" si="45"/>
        <v>0.65</v>
      </c>
      <c r="AH541" s="69">
        <v>919</v>
      </c>
      <c r="AI541" s="10"/>
      <c r="AJ541" s="10"/>
      <c r="AK541" s="10">
        <v>1003</v>
      </c>
      <c r="AL541" s="12">
        <v>20.78791719925578</v>
      </c>
      <c r="AM541">
        <v>0.53</v>
      </c>
      <c r="AN541">
        <f t="shared" si="46"/>
        <v>0.55000000000000004</v>
      </c>
      <c r="AO541" s="69">
        <v>829</v>
      </c>
      <c r="AQ541" s="10"/>
    </row>
    <row r="542" spans="2:43" x14ac:dyDescent="0.3">
      <c r="B542" s="10">
        <v>815</v>
      </c>
      <c r="C542" s="12">
        <v>22.292272075993825</v>
      </c>
      <c r="D542">
        <v>0.42299999999999999</v>
      </c>
      <c r="E542">
        <f t="shared" si="43"/>
        <v>0.4</v>
      </c>
      <c r="F542" s="69">
        <v>827</v>
      </c>
      <c r="I542" s="10"/>
      <c r="J542" s="12"/>
      <c r="K542" s="10"/>
      <c r="N542" s="10"/>
      <c r="O542" s="10"/>
      <c r="P542">
        <v>601</v>
      </c>
      <c r="Q542" s="12">
        <v>3.70823233942262</v>
      </c>
      <c r="R542">
        <v>0.81499999999999995</v>
      </c>
      <c r="S542">
        <f t="shared" si="44"/>
        <v>0.8</v>
      </c>
      <c r="T542" s="69">
        <v>712</v>
      </c>
      <c r="W542" s="12"/>
      <c r="X542" s="12"/>
      <c r="AD542" s="10">
        <v>1041</v>
      </c>
      <c r="AE542" s="12">
        <v>5.527906391541368</v>
      </c>
      <c r="AF542" s="10">
        <v>0.76</v>
      </c>
      <c r="AG542">
        <f t="shared" si="45"/>
        <v>0.75</v>
      </c>
      <c r="AH542" s="69">
        <v>928</v>
      </c>
      <c r="AI542" s="10"/>
      <c r="AJ542" s="10"/>
      <c r="AK542" s="10">
        <v>543</v>
      </c>
      <c r="AL542" s="12">
        <v>20.735790176819027</v>
      </c>
      <c r="AM542">
        <v>0.51700000000000002</v>
      </c>
      <c r="AN542">
        <f t="shared" si="46"/>
        <v>0.5</v>
      </c>
      <c r="AO542" s="69">
        <v>847</v>
      </c>
      <c r="AQ542" s="10"/>
    </row>
    <row r="543" spans="2:43" x14ac:dyDescent="0.3">
      <c r="B543" s="10">
        <v>851</v>
      </c>
      <c r="C543" s="12">
        <v>22.292272075993825</v>
      </c>
      <c r="D543">
        <v>0.68300000000000005</v>
      </c>
      <c r="E543">
        <f t="shared" si="43"/>
        <v>0.70000000000000007</v>
      </c>
      <c r="F543" s="69">
        <v>844</v>
      </c>
      <c r="I543" s="10"/>
      <c r="J543" s="12"/>
      <c r="K543" s="10"/>
      <c r="N543" s="10"/>
      <c r="O543" s="10"/>
      <c r="P543">
        <v>803</v>
      </c>
      <c r="Q543" s="12">
        <v>3.70823233942262</v>
      </c>
      <c r="R543">
        <v>0.76100000000000001</v>
      </c>
      <c r="S543">
        <f t="shared" si="44"/>
        <v>0.75</v>
      </c>
      <c r="T543" s="69">
        <v>718</v>
      </c>
      <c r="W543" s="12"/>
      <c r="X543" s="12"/>
      <c r="AD543" s="10">
        <v>41</v>
      </c>
      <c r="AE543" s="12">
        <v>5.4932483295608758</v>
      </c>
      <c r="AF543" s="10">
        <v>0.64800000000000002</v>
      </c>
      <c r="AG543">
        <f t="shared" si="45"/>
        <v>0.65</v>
      </c>
      <c r="AH543" s="69">
        <v>930</v>
      </c>
      <c r="AI543" s="10"/>
      <c r="AJ543" s="10"/>
      <c r="AK543" s="10">
        <v>351</v>
      </c>
      <c r="AL543" s="12">
        <v>20.63422651226448</v>
      </c>
      <c r="AM543">
        <v>0.70799999999999996</v>
      </c>
      <c r="AN543">
        <f t="shared" si="46"/>
        <v>0.70000000000000007</v>
      </c>
      <c r="AO543" s="69">
        <v>856</v>
      </c>
      <c r="AQ543" s="10"/>
    </row>
    <row r="544" spans="2:43" x14ac:dyDescent="0.3">
      <c r="B544" s="10">
        <v>531</v>
      </c>
      <c r="C544" s="12">
        <v>22.186356347868703</v>
      </c>
      <c r="D544">
        <v>0.876</v>
      </c>
      <c r="E544">
        <f t="shared" si="43"/>
        <v>0.9</v>
      </c>
      <c r="F544" s="69">
        <v>851</v>
      </c>
      <c r="I544" s="10"/>
      <c r="J544" s="12"/>
      <c r="K544" s="10"/>
      <c r="N544" s="10"/>
      <c r="O544" s="10"/>
      <c r="P544">
        <v>54</v>
      </c>
      <c r="Q544" s="12">
        <v>3.6910246719124271</v>
      </c>
      <c r="R544">
        <v>0.56599999999999995</v>
      </c>
      <c r="S544">
        <f t="shared" si="44"/>
        <v>0.55000000000000004</v>
      </c>
      <c r="T544" s="69">
        <v>719</v>
      </c>
      <c r="W544" s="12"/>
      <c r="X544" s="12"/>
      <c r="AD544" s="10">
        <v>740</v>
      </c>
      <c r="AE544" s="12">
        <v>5.4932483295608758</v>
      </c>
      <c r="AF544" s="10">
        <v>0.68200000000000005</v>
      </c>
      <c r="AG544">
        <f t="shared" si="45"/>
        <v>0.70000000000000007</v>
      </c>
      <c r="AH544" s="69">
        <v>938</v>
      </c>
      <c r="AI544" s="10"/>
      <c r="AJ544" s="10"/>
      <c r="AK544" s="10">
        <v>1095</v>
      </c>
      <c r="AL544" s="12">
        <v>20.584803144258199</v>
      </c>
      <c r="AM544">
        <v>0.745</v>
      </c>
      <c r="AN544">
        <f t="shared" si="46"/>
        <v>0.75</v>
      </c>
      <c r="AO544" s="69">
        <v>858</v>
      </c>
      <c r="AQ544" s="10"/>
    </row>
    <row r="545" spans="2:43" x14ac:dyDescent="0.3">
      <c r="B545" s="10">
        <v>127</v>
      </c>
      <c r="C545" s="12">
        <v>22.079932556035896</v>
      </c>
      <c r="D545">
        <v>0.68500000000000005</v>
      </c>
      <c r="E545">
        <f t="shared" si="43"/>
        <v>0.70000000000000007</v>
      </c>
      <c r="F545" s="69">
        <v>859</v>
      </c>
      <c r="I545" s="10"/>
      <c r="J545" s="12"/>
      <c r="K545" s="10"/>
      <c r="N545" s="10"/>
      <c r="O545" s="10"/>
      <c r="P545">
        <v>413</v>
      </c>
      <c r="Q545" s="12">
        <v>3.6910246719124271</v>
      </c>
      <c r="R545">
        <v>0.754</v>
      </c>
      <c r="S545">
        <f t="shared" si="44"/>
        <v>0.75</v>
      </c>
      <c r="T545" s="69">
        <v>727</v>
      </c>
      <c r="W545" s="12"/>
      <c r="X545" s="12"/>
      <c r="AD545" s="10">
        <v>838</v>
      </c>
      <c r="AE545" s="12">
        <v>5.4932483295608758</v>
      </c>
      <c r="AF545" s="10">
        <v>0.85299999999999998</v>
      </c>
      <c r="AG545">
        <f t="shared" si="45"/>
        <v>0.85000000000000009</v>
      </c>
      <c r="AH545" s="69">
        <v>956</v>
      </c>
      <c r="AI545" s="10"/>
      <c r="AJ545" s="10"/>
      <c r="AK545" s="10">
        <v>30</v>
      </c>
      <c r="AL545" s="12">
        <v>20.482490815089754</v>
      </c>
      <c r="AM545">
        <v>0.69499999999999995</v>
      </c>
      <c r="AN545">
        <f t="shared" si="46"/>
        <v>0.70000000000000007</v>
      </c>
      <c r="AO545" s="69">
        <v>861</v>
      </c>
      <c r="AQ545" s="10"/>
    </row>
    <row r="546" spans="2:43" x14ac:dyDescent="0.3">
      <c r="B546" s="10">
        <v>746</v>
      </c>
      <c r="C546" s="12">
        <v>22.079932556035896</v>
      </c>
      <c r="D546">
        <v>0.73199999999999998</v>
      </c>
      <c r="E546">
        <f t="shared" si="43"/>
        <v>0.75</v>
      </c>
      <c r="F546" s="69">
        <v>866</v>
      </c>
      <c r="I546" s="10"/>
      <c r="J546" s="12"/>
      <c r="K546" s="10"/>
      <c r="N546" s="10"/>
      <c r="O546" s="10"/>
      <c r="P546">
        <v>567</v>
      </c>
      <c r="Q546" s="12">
        <v>3.6910246719124271</v>
      </c>
      <c r="R546">
        <v>0.66900000000000004</v>
      </c>
      <c r="S546">
        <f t="shared" si="44"/>
        <v>0.65</v>
      </c>
      <c r="T546" s="69">
        <v>745</v>
      </c>
      <c r="W546" s="12"/>
      <c r="X546" s="12"/>
      <c r="AD546" s="10">
        <v>956</v>
      </c>
      <c r="AE546" s="12">
        <v>5.4932483295608758</v>
      </c>
      <c r="AF546" s="10">
        <v>0.67600000000000005</v>
      </c>
      <c r="AG546">
        <f t="shared" si="45"/>
        <v>0.70000000000000007</v>
      </c>
      <c r="AH546" s="69">
        <v>958</v>
      </c>
      <c r="AI546" s="10"/>
      <c r="AJ546" s="10"/>
      <c r="AK546" s="10">
        <v>258</v>
      </c>
      <c r="AL546" s="12">
        <v>20.432700426489394</v>
      </c>
      <c r="AM546">
        <v>0.81</v>
      </c>
      <c r="AN546">
        <f t="shared" si="46"/>
        <v>0.8</v>
      </c>
      <c r="AO546" s="69">
        <v>865</v>
      </c>
      <c r="AQ546" s="10"/>
    </row>
    <row r="547" spans="2:43" x14ac:dyDescent="0.3">
      <c r="B547" s="10">
        <v>895</v>
      </c>
      <c r="C547" s="12">
        <v>22.079932556035896</v>
      </c>
      <c r="D547">
        <v>0.67800000000000005</v>
      </c>
      <c r="E547">
        <f t="shared" si="43"/>
        <v>0.70000000000000007</v>
      </c>
      <c r="F547" s="69">
        <v>874</v>
      </c>
      <c r="I547" s="10"/>
      <c r="J547" s="12"/>
      <c r="K547" s="10"/>
      <c r="N547" s="10"/>
      <c r="O547" s="10"/>
      <c r="P547">
        <v>542</v>
      </c>
      <c r="Q547" s="12">
        <v>3.6737364051048527</v>
      </c>
      <c r="R547">
        <v>0.88400000000000001</v>
      </c>
      <c r="S547">
        <f t="shared" si="44"/>
        <v>0.9</v>
      </c>
      <c r="T547" s="69">
        <v>770</v>
      </c>
      <c r="W547" s="12"/>
      <c r="X547" s="12"/>
      <c r="AD547" s="10">
        <v>46</v>
      </c>
      <c r="AE547" s="12">
        <v>5.4816469473826785</v>
      </c>
      <c r="AF547" s="10">
        <v>0.74199999999999999</v>
      </c>
      <c r="AG547">
        <f t="shared" si="45"/>
        <v>0.75</v>
      </c>
      <c r="AH547" s="69">
        <v>964</v>
      </c>
      <c r="AI547" s="10"/>
      <c r="AJ547" s="10"/>
      <c r="AK547" s="10">
        <v>473</v>
      </c>
      <c r="AL547" s="12">
        <v>20.432700426489394</v>
      </c>
      <c r="AM547">
        <v>0.71299999999999997</v>
      </c>
      <c r="AN547">
        <f t="shared" si="46"/>
        <v>0.70000000000000007</v>
      </c>
      <c r="AO547" s="69">
        <v>872</v>
      </c>
      <c r="AQ547" s="10"/>
    </row>
    <row r="548" spans="2:43" x14ac:dyDescent="0.3">
      <c r="B548" s="10">
        <v>972</v>
      </c>
      <c r="C548" s="12">
        <v>22.079932556035896</v>
      </c>
      <c r="D548">
        <v>0.69599999999999995</v>
      </c>
      <c r="E548">
        <f t="shared" si="43"/>
        <v>0.70000000000000007</v>
      </c>
      <c r="F548" s="69">
        <v>895</v>
      </c>
      <c r="I548" s="10"/>
      <c r="J548" s="12"/>
      <c r="K548" s="10"/>
      <c r="N548" s="10"/>
      <c r="O548" s="10"/>
      <c r="P548">
        <v>794</v>
      </c>
      <c r="Q548" s="12">
        <v>3.6389134731737842</v>
      </c>
      <c r="R548">
        <v>0.89400000000000002</v>
      </c>
      <c r="S548">
        <f t="shared" si="44"/>
        <v>0.9</v>
      </c>
      <c r="T548" s="69">
        <v>772</v>
      </c>
      <c r="W548" s="12"/>
      <c r="X548" s="12"/>
      <c r="AD548" s="10">
        <v>895</v>
      </c>
      <c r="AE548" s="12">
        <v>5.4816469473826785</v>
      </c>
      <c r="AF548" s="10">
        <v>0.80500000000000005</v>
      </c>
      <c r="AG548">
        <f t="shared" si="45"/>
        <v>0.8</v>
      </c>
      <c r="AH548" s="69">
        <v>967</v>
      </c>
      <c r="AI548" s="10"/>
      <c r="AJ548" s="10"/>
      <c r="AK548" s="10">
        <v>766</v>
      </c>
      <c r="AL548" s="12">
        <v>20.382788411968651</v>
      </c>
      <c r="AM548">
        <v>0.623</v>
      </c>
      <c r="AN548">
        <f t="shared" si="46"/>
        <v>0.60000000000000009</v>
      </c>
      <c r="AO548" s="69">
        <v>875</v>
      </c>
      <c r="AQ548" s="10"/>
    </row>
    <row r="549" spans="2:43" x14ac:dyDescent="0.3">
      <c r="B549" s="10">
        <v>683</v>
      </c>
      <c r="C549" s="12">
        <v>21.972993318243503</v>
      </c>
      <c r="D549">
        <v>0.78</v>
      </c>
      <c r="E549">
        <f t="shared" si="43"/>
        <v>0.8</v>
      </c>
      <c r="F549" s="69">
        <v>896</v>
      </c>
      <c r="I549" s="10"/>
      <c r="J549" s="12"/>
      <c r="K549" s="10"/>
      <c r="N549" s="10"/>
      <c r="O549" s="10"/>
      <c r="P549">
        <v>433</v>
      </c>
      <c r="Q549" s="12">
        <v>3.6213764387000942</v>
      </c>
      <c r="R549">
        <v>0.65400000000000003</v>
      </c>
      <c r="S549">
        <f t="shared" si="44"/>
        <v>0.65</v>
      </c>
      <c r="T549" s="69">
        <v>774</v>
      </c>
      <c r="W549" s="12"/>
      <c r="X549" s="12"/>
      <c r="AD549" s="10">
        <v>217</v>
      </c>
      <c r="AE549" s="12">
        <v>5.4700209598571305</v>
      </c>
      <c r="AF549" s="10">
        <v>0.70799999999999996</v>
      </c>
      <c r="AG549">
        <f t="shared" si="45"/>
        <v>0.70000000000000007</v>
      </c>
      <c r="AH549" s="69">
        <v>981</v>
      </c>
      <c r="AI549" s="10"/>
      <c r="AJ549" s="10"/>
      <c r="AK549" s="10">
        <v>654</v>
      </c>
      <c r="AL549" s="12">
        <v>20.329622628593818</v>
      </c>
      <c r="AM549">
        <v>0.77900000000000003</v>
      </c>
      <c r="AN549">
        <f t="shared" si="46"/>
        <v>0.8</v>
      </c>
      <c r="AO549" s="69">
        <v>883</v>
      </c>
      <c r="AQ549" s="10"/>
    </row>
    <row r="550" spans="2:43" x14ac:dyDescent="0.3">
      <c r="B550" s="10">
        <v>951</v>
      </c>
      <c r="C550" s="12">
        <v>21.972993318243503</v>
      </c>
      <c r="D550">
        <v>0.70499999999999996</v>
      </c>
      <c r="E550">
        <f t="shared" si="43"/>
        <v>0.70000000000000007</v>
      </c>
      <c r="F550" s="69">
        <v>920</v>
      </c>
      <c r="I550" s="10"/>
      <c r="J550" s="12"/>
      <c r="K550" s="10"/>
      <c r="N550" s="10"/>
      <c r="O550" s="10"/>
      <c r="P550">
        <v>784</v>
      </c>
      <c r="Q550" s="12">
        <v>3.6213764387000942</v>
      </c>
      <c r="R550">
        <v>0.95499999999999996</v>
      </c>
      <c r="S550">
        <f t="shared" si="44"/>
        <v>0.95000000000000007</v>
      </c>
      <c r="T550" s="69">
        <v>778</v>
      </c>
      <c r="W550" s="12"/>
      <c r="X550" s="12"/>
      <c r="AD550" s="10">
        <v>341</v>
      </c>
      <c r="AE550" s="12">
        <v>5.4700209598571305</v>
      </c>
      <c r="AF550" s="10">
        <v>0.34399999999999997</v>
      </c>
      <c r="AG550">
        <f t="shared" si="45"/>
        <v>0.35000000000000003</v>
      </c>
      <c r="AH550" s="69">
        <v>991</v>
      </c>
      <c r="AI550" s="10"/>
      <c r="AJ550" s="10"/>
      <c r="AK550" s="10">
        <v>849</v>
      </c>
      <c r="AL550" s="12">
        <v>20.329622628593818</v>
      </c>
      <c r="AM550">
        <v>0.67900000000000005</v>
      </c>
      <c r="AN550">
        <f t="shared" si="46"/>
        <v>0.70000000000000007</v>
      </c>
      <c r="AO550" s="69">
        <v>897</v>
      </c>
      <c r="AQ550" s="10"/>
    </row>
    <row r="551" spans="2:43" x14ac:dyDescent="0.3">
      <c r="B551" s="10">
        <v>195</v>
      </c>
      <c r="C551" s="12">
        <v>21.862619355730917</v>
      </c>
      <c r="D551">
        <v>0.86599999999999999</v>
      </c>
      <c r="E551">
        <f t="shared" si="43"/>
        <v>0.85000000000000009</v>
      </c>
      <c r="F551" s="69">
        <v>925</v>
      </c>
      <c r="I551" s="10"/>
      <c r="J551" s="12"/>
      <c r="K551" s="10"/>
      <c r="N551" s="10"/>
      <c r="O551" s="10"/>
      <c r="P551">
        <v>690</v>
      </c>
      <c r="Q551" s="12">
        <v>3.6037540643471577</v>
      </c>
      <c r="R551">
        <v>0.76</v>
      </c>
      <c r="S551">
        <f t="shared" si="44"/>
        <v>0.75</v>
      </c>
      <c r="T551" s="69">
        <v>792</v>
      </c>
      <c r="W551" s="12"/>
      <c r="X551" s="12"/>
      <c r="AD551" s="10">
        <v>851</v>
      </c>
      <c r="AE551" s="12">
        <v>5.4700209598571305</v>
      </c>
      <c r="AF551" s="10">
        <v>0.80800000000000005</v>
      </c>
      <c r="AG551">
        <f t="shared" si="45"/>
        <v>0.8</v>
      </c>
      <c r="AH551" s="69">
        <v>1000</v>
      </c>
      <c r="AI551" s="10"/>
      <c r="AJ551" s="10"/>
      <c r="AK551" s="10">
        <v>329</v>
      </c>
      <c r="AL551" s="12">
        <v>20.279456919490165</v>
      </c>
      <c r="AM551">
        <v>0.79800000000000004</v>
      </c>
      <c r="AN551">
        <f t="shared" si="46"/>
        <v>0.8</v>
      </c>
      <c r="AO551" s="69">
        <v>904</v>
      </c>
      <c r="AQ551" s="10"/>
    </row>
    <row r="552" spans="2:43" x14ac:dyDescent="0.3">
      <c r="B552" s="10">
        <v>405</v>
      </c>
      <c r="C552" s="12">
        <v>21.862619355730917</v>
      </c>
      <c r="D552">
        <v>0.71799999999999997</v>
      </c>
      <c r="E552">
        <f t="shared" si="43"/>
        <v>0.70000000000000007</v>
      </c>
      <c r="F552" s="69">
        <v>930</v>
      </c>
      <c r="I552" s="10"/>
      <c r="J552" s="12"/>
      <c r="K552" s="10"/>
      <c r="N552" s="10"/>
      <c r="O552" s="10"/>
      <c r="P552">
        <v>607</v>
      </c>
      <c r="Q552" s="12">
        <v>3.5860450919955182</v>
      </c>
      <c r="R552">
        <v>0.83199999999999996</v>
      </c>
      <c r="S552">
        <f t="shared" si="44"/>
        <v>0.85000000000000009</v>
      </c>
      <c r="T552" s="69">
        <v>799</v>
      </c>
      <c r="W552" s="12"/>
      <c r="X552" s="12"/>
      <c r="AD552" s="10">
        <v>177</v>
      </c>
      <c r="AE552" s="12">
        <v>5.4466945381882113</v>
      </c>
      <c r="AF552" s="10">
        <v>0.78900000000000003</v>
      </c>
      <c r="AG552">
        <f t="shared" si="45"/>
        <v>0.8</v>
      </c>
      <c r="AH552" s="69">
        <v>1005</v>
      </c>
      <c r="AI552" s="10"/>
      <c r="AJ552" s="10"/>
      <c r="AK552" s="10">
        <v>403</v>
      </c>
      <c r="AL552" s="12">
        <v>20.279456919490165</v>
      </c>
      <c r="AM552">
        <v>0.78100000000000003</v>
      </c>
      <c r="AN552">
        <f t="shared" si="46"/>
        <v>0.8</v>
      </c>
      <c r="AO552" s="69">
        <v>912</v>
      </c>
      <c r="AQ552" s="10"/>
    </row>
    <row r="553" spans="2:43" x14ac:dyDescent="0.3">
      <c r="B553" s="10">
        <v>412</v>
      </c>
      <c r="C553" s="12">
        <v>21.862619355730917</v>
      </c>
      <c r="D553">
        <v>0.85099999999999998</v>
      </c>
      <c r="E553">
        <f t="shared" si="43"/>
        <v>0.85000000000000009</v>
      </c>
      <c r="F553" s="69">
        <v>933</v>
      </c>
      <c r="I553" s="10"/>
      <c r="J553" s="12"/>
      <c r="K553" s="10"/>
      <c r="N553" s="10"/>
      <c r="O553" s="10"/>
      <c r="P553">
        <v>634</v>
      </c>
      <c r="Q553" s="12">
        <v>3.5682482323055424</v>
      </c>
      <c r="R553">
        <v>0.92700000000000005</v>
      </c>
      <c r="S553">
        <f t="shared" si="44"/>
        <v>0.95000000000000007</v>
      </c>
      <c r="T553" s="69">
        <v>801</v>
      </c>
      <c r="W553" s="12"/>
      <c r="X553" s="12"/>
      <c r="AD553" s="10">
        <v>1122</v>
      </c>
      <c r="AE553" s="12">
        <v>5.4466945381882113</v>
      </c>
      <c r="AF553" s="10">
        <v>0.68200000000000005</v>
      </c>
      <c r="AG553">
        <f t="shared" si="45"/>
        <v>0.70000000000000007</v>
      </c>
      <c r="AH553" s="69">
        <v>1010</v>
      </c>
      <c r="AI553" s="10"/>
      <c r="AJ553" s="10"/>
      <c r="AK553" s="10">
        <v>1067</v>
      </c>
      <c r="AL553" s="12">
        <v>20.279456919490165</v>
      </c>
      <c r="AM553">
        <v>0.71399999999999997</v>
      </c>
      <c r="AN553">
        <f t="shared" si="46"/>
        <v>0.70000000000000007</v>
      </c>
      <c r="AO553" s="69">
        <v>916</v>
      </c>
      <c r="AQ553" s="10"/>
    </row>
    <row r="554" spans="2:43" x14ac:dyDescent="0.3">
      <c r="B554" s="10">
        <v>924</v>
      </c>
      <c r="C554" s="12">
        <v>21.862619355730917</v>
      </c>
      <c r="D554">
        <v>0.89300000000000002</v>
      </c>
      <c r="E554">
        <f t="shared" si="43"/>
        <v>0.9</v>
      </c>
      <c r="F554" s="69">
        <v>936</v>
      </c>
      <c r="I554" s="10"/>
      <c r="J554" s="12"/>
      <c r="K554" s="10"/>
      <c r="N554" s="10"/>
      <c r="O554" s="10"/>
      <c r="P554">
        <v>674</v>
      </c>
      <c r="Q554" s="12">
        <v>3.5503621636219189</v>
      </c>
      <c r="R554">
        <v>0.65200000000000002</v>
      </c>
      <c r="S554">
        <f t="shared" si="44"/>
        <v>0.65</v>
      </c>
      <c r="T554" s="69">
        <v>814</v>
      </c>
      <c r="W554" s="12"/>
      <c r="X554" s="12"/>
      <c r="AD554" s="10">
        <v>76</v>
      </c>
      <c r="AE554" s="12">
        <v>5.434993784527796</v>
      </c>
      <c r="AF554" s="10">
        <v>0.749</v>
      </c>
      <c r="AG554">
        <f t="shared" si="45"/>
        <v>0.75</v>
      </c>
      <c r="AH554" s="69">
        <v>1021</v>
      </c>
      <c r="AI554" s="10"/>
      <c r="AJ554" s="10"/>
      <c r="AK554" s="10">
        <v>155</v>
      </c>
      <c r="AL554" s="12">
        <v>20.226019522471738</v>
      </c>
      <c r="AM554">
        <v>0.83899999999999997</v>
      </c>
      <c r="AN554">
        <f t="shared" si="46"/>
        <v>0.85000000000000009</v>
      </c>
      <c r="AO554" s="69">
        <v>931</v>
      </c>
      <c r="AQ554" s="10"/>
    </row>
    <row r="555" spans="2:43" x14ac:dyDescent="0.3">
      <c r="B555" s="10">
        <v>866</v>
      </c>
      <c r="C555" s="12">
        <v>21.7546118967464</v>
      </c>
      <c r="D555">
        <v>0.69199999999999995</v>
      </c>
      <c r="E555">
        <f t="shared" si="43"/>
        <v>0.70000000000000007</v>
      </c>
      <c r="F555" s="69">
        <v>948</v>
      </c>
      <c r="I555" s="10"/>
      <c r="J555" s="12"/>
      <c r="K555" s="10"/>
      <c r="N555" s="10"/>
      <c r="O555" s="10"/>
      <c r="P555">
        <v>24</v>
      </c>
      <c r="Q555" s="12">
        <v>3.5323855308282242</v>
      </c>
      <c r="R555">
        <v>0.85799999999999998</v>
      </c>
      <c r="S555">
        <f t="shared" si="44"/>
        <v>0.85000000000000009</v>
      </c>
      <c r="T555" s="69">
        <v>821</v>
      </c>
      <c r="W555" s="12"/>
      <c r="X555" s="12"/>
      <c r="AD555" s="10">
        <v>16</v>
      </c>
      <c r="AE555" s="12">
        <v>5.4232677864348782</v>
      </c>
      <c r="AF555" s="10">
        <v>0.46899999999999997</v>
      </c>
      <c r="AG555">
        <f t="shared" si="45"/>
        <v>0.45</v>
      </c>
      <c r="AH555" s="69">
        <v>1024</v>
      </c>
      <c r="AI555" s="10"/>
      <c r="AJ555" s="10"/>
      <c r="AK555" s="10">
        <v>110</v>
      </c>
      <c r="AL555" s="12">
        <v>20.175596210566653</v>
      </c>
      <c r="AM555">
        <v>0.47899999999999998</v>
      </c>
      <c r="AN555">
        <f t="shared" si="46"/>
        <v>0.5</v>
      </c>
      <c r="AO555" s="69">
        <v>940</v>
      </c>
      <c r="AQ555" s="10"/>
    </row>
    <row r="556" spans="2:43" x14ac:dyDescent="0.3">
      <c r="B556" s="10">
        <v>938</v>
      </c>
      <c r="C556" s="12">
        <v>21.7546118967464</v>
      </c>
      <c r="D556">
        <v>0.624</v>
      </c>
      <c r="E556">
        <f t="shared" si="43"/>
        <v>0.60000000000000009</v>
      </c>
      <c r="F556" s="69">
        <v>951</v>
      </c>
      <c r="I556" s="10"/>
      <c r="J556" s="12"/>
      <c r="K556" s="10"/>
      <c r="N556" s="10"/>
      <c r="O556" s="10"/>
      <c r="P556">
        <v>328</v>
      </c>
      <c r="Q556" s="12">
        <v>3.5323855308282242</v>
      </c>
      <c r="R556">
        <v>0.80700000000000005</v>
      </c>
      <c r="S556">
        <f t="shared" si="44"/>
        <v>0.8</v>
      </c>
      <c r="T556" s="68">
        <v>0.85000000000000009</v>
      </c>
      <c r="U556" s="1" t="s">
        <v>68</v>
      </c>
      <c r="W556" s="12"/>
      <c r="X556" s="12"/>
      <c r="AD556" s="10">
        <v>827</v>
      </c>
      <c r="AE556" s="12">
        <v>5.4115163798060095</v>
      </c>
      <c r="AF556" s="10">
        <v>0.628</v>
      </c>
      <c r="AG556">
        <f t="shared" si="45"/>
        <v>0.65</v>
      </c>
      <c r="AH556" s="69">
        <v>1032</v>
      </c>
      <c r="AI556" s="10"/>
      <c r="AJ556" s="10"/>
      <c r="AK556" s="10">
        <v>1157</v>
      </c>
      <c r="AL556" s="12">
        <v>20.071198069726819</v>
      </c>
      <c r="AM556">
        <v>0.69399999999999995</v>
      </c>
      <c r="AN556">
        <f t="shared" si="46"/>
        <v>0.70000000000000007</v>
      </c>
      <c r="AO556" s="69">
        <v>946</v>
      </c>
      <c r="AQ556" s="10"/>
    </row>
    <row r="557" spans="2:43" x14ac:dyDescent="0.3">
      <c r="B557" s="10">
        <v>1100</v>
      </c>
      <c r="C557" s="12">
        <v>21.7546118967464</v>
      </c>
      <c r="D557">
        <v>0.77400000000000002</v>
      </c>
      <c r="E557">
        <f t="shared" si="43"/>
        <v>0.75</v>
      </c>
      <c r="F557" s="69">
        <v>956</v>
      </c>
      <c r="I557" s="10"/>
      <c r="J557" s="12"/>
      <c r="K557" s="10"/>
      <c r="N557" s="10"/>
      <c r="O557" s="10"/>
      <c r="P557">
        <v>817</v>
      </c>
      <c r="Q557" s="12">
        <v>3.5323855308282242</v>
      </c>
      <c r="R557">
        <v>0.83199999999999996</v>
      </c>
      <c r="S557">
        <f t="shared" si="44"/>
        <v>0.85000000000000009</v>
      </c>
      <c r="T557" s="69">
        <v>5</v>
      </c>
      <c r="U557">
        <f>COUNTA(T557:T656)</f>
        <v>100</v>
      </c>
      <c r="V557">
        <f>(U557/734)*100</f>
        <v>13.623978201634879</v>
      </c>
      <c r="W557" s="12"/>
      <c r="X557" s="12"/>
      <c r="AD557" s="10">
        <v>269</v>
      </c>
      <c r="AE557" s="12">
        <v>5.3879366755708729</v>
      </c>
      <c r="AF557" s="10">
        <v>0.52100000000000002</v>
      </c>
      <c r="AG557">
        <f t="shared" si="45"/>
        <v>0.5</v>
      </c>
      <c r="AH557" s="69">
        <v>1044</v>
      </c>
      <c r="AI557" s="10"/>
      <c r="AJ557" s="10"/>
      <c r="AK557" s="10">
        <v>356</v>
      </c>
      <c r="AL557" s="12">
        <v>20.020384828534873</v>
      </c>
      <c r="AM557">
        <v>0.72699999999999998</v>
      </c>
      <c r="AN557">
        <f t="shared" si="46"/>
        <v>0.75</v>
      </c>
      <c r="AO557" s="69">
        <v>952</v>
      </c>
      <c r="AQ557" s="10"/>
    </row>
    <row r="558" spans="2:43" x14ac:dyDescent="0.3">
      <c r="B558" s="10">
        <v>640</v>
      </c>
      <c r="C558" s="12">
        <v>21.646065519224038</v>
      </c>
      <c r="D558">
        <v>0.91500000000000004</v>
      </c>
      <c r="E558">
        <f t="shared" si="43"/>
        <v>0.9</v>
      </c>
      <c r="F558" s="69">
        <v>958</v>
      </c>
      <c r="I558" s="10"/>
      <c r="J558" s="12"/>
      <c r="K558" s="10"/>
      <c r="N558" s="10"/>
      <c r="O558" s="10"/>
      <c r="P558">
        <v>45</v>
      </c>
      <c r="Q558" s="12">
        <v>3.5143169441487601</v>
      </c>
      <c r="R558">
        <v>0.35599999999999998</v>
      </c>
      <c r="S558">
        <f t="shared" si="44"/>
        <v>0.35000000000000003</v>
      </c>
      <c r="T558" s="69">
        <v>20</v>
      </c>
      <c r="W558" s="12"/>
      <c r="X558" s="12"/>
      <c r="AD558" s="10">
        <v>211</v>
      </c>
      <c r="AE558" s="12">
        <v>5.3761080407194379</v>
      </c>
      <c r="AF558" s="10">
        <v>0.88200000000000001</v>
      </c>
      <c r="AG558">
        <f t="shared" si="45"/>
        <v>0.9</v>
      </c>
      <c r="AH558" s="69">
        <v>1048</v>
      </c>
      <c r="AI558" s="10"/>
      <c r="AJ558" s="10"/>
      <c r="AK558" s="10">
        <v>825</v>
      </c>
      <c r="AL558" s="12">
        <v>20.020384828534873</v>
      </c>
      <c r="AM558">
        <v>0.48799999999999999</v>
      </c>
      <c r="AN558">
        <f t="shared" si="46"/>
        <v>0.5</v>
      </c>
      <c r="AO558" s="69">
        <v>967</v>
      </c>
      <c r="AQ558" s="10"/>
    </row>
    <row r="559" spans="2:43" x14ac:dyDescent="0.3">
      <c r="B559" s="10">
        <v>1009</v>
      </c>
      <c r="C559" s="12">
        <v>21.646065519224038</v>
      </c>
      <c r="D559">
        <v>0.75700000000000001</v>
      </c>
      <c r="E559">
        <f t="shared" si="43"/>
        <v>0.75</v>
      </c>
      <c r="F559" s="69">
        <v>959</v>
      </c>
      <c r="I559" s="10"/>
      <c r="J559" s="12"/>
      <c r="K559" s="10"/>
      <c r="N559" s="10"/>
      <c r="O559" s="10"/>
      <c r="P559">
        <v>143</v>
      </c>
      <c r="Q559" s="12">
        <v>3.5143169441487601</v>
      </c>
      <c r="R559">
        <v>0.88700000000000001</v>
      </c>
      <c r="S559">
        <f t="shared" si="44"/>
        <v>0.9</v>
      </c>
      <c r="T559" s="69">
        <v>24</v>
      </c>
      <c r="W559" s="12"/>
      <c r="X559" s="12"/>
      <c r="AD559" s="10">
        <v>1064</v>
      </c>
      <c r="AE559" s="12">
        <v>5.3761080407194379</v>
      </c>
      <c r="AF559" s="10">
        <v>0.57699999999999996</v>
      </c>
      <c r="AG559">
        <f t="shared" si="45"/>
        <v>0.60000000000000009</v>
      </c>
      <c r="AH559" s="69">
        <v>1050</v>
      </c>
      <c r="AI559" s="10"/>
      <c r="AJ559" s="10"/>
      <c r="AK559" s="10">
        <v>835</v>
      </c>
      <c r="AL559" s="12">
        <v>20.020384828534873</v>
      </c>
      <c r="AM559">
        <v>0.61899999999999999</v>
      </c>
      <c r="AN559">
        <f t="shared" si="46"/>
        <v>0.60000000000000009</v>
      </c>
      <c r="AO559" s="69">
        <v>969</v>
      </c>
      <c r="AQ559" s="10"/>
    </row>
    <row r="560" spans="2:43" x14ac:dyDescent="0.3">
      <c r="B560" s="10">
        <v>342</v>
      </c>
      <c r="C560" s="12">
        <v>21.53697207471421</v>
      </c>
      <c r="D560">
        <v>0.70799999999999996</v>
      </c>
      <c r="E560">
        <f t="shared" si="43"/>
        <v>0.70000000000000007</v>
      </c>
      <c r="F560" s="69">
        <v>963</v>
      </c>
      <c r="I560" s="10"/>
      <c r="J560" s="12"/>
      <c r="K560" s="10"/>
      <c r="N560" s="10"/>
      <c r="O560" s="10"/>
      <c r="P560">
        <v>548</v>
      </c>
      <c r="Q560" s="12">
        <v>3.5143169441487601</v>
      </c>
      <c r="R560">
        <v>0.86</v>
      </c>
      <c r="S560">
        <f t="shared" si="44"/>
        <v>0.85000000000000009</v>
      </c>
      <c r="T560" s="69">
        <v>25</v>
      </c>
      <c r="W560" s="12"/>
      <c r="X560" s="12"/>
      <c r="AD560" s="10">
        <v>18</v>
      </c>
      <c r="AE560" s="12">
        <v>5.3642533227854443</v>
      </c>
      <c r="AF560" s="10">
        <v>0.45300000000000001</v>
      </c>
      <c r="AG560">
        <f t="shared" si="45"/>
        <v>0.45</v>
      </c>
      <c r="AH560" s="69">
        <v>1054</v>
      </c>
      <c r="AI560" s="10"/>
      <c r="AJ560" s="10"/>
      <c r="AK560" s="10">
        <v>773</v>
      </c>
      <c r="AL560" s="12">
        <v>19.915173064399998</v>
      </c>
      <c r="AM560">
        <v>0.52600000000000002</v>
      </c>
      <c r="AN560">
        <f t="shared" si="46"/>
        <v>0.55000000000000004</v>
      </c>
      <c r="AO560" s="69">
        <v>976</v>
      </c>
      <c r="AQ560" s="10"/>
    </row>
    <row r="561" spans="2:43" x14ac:dyDescent="0.3">
      <c r="B561" s="10">
        <v>772</v>
      </c>
      <c r="C561" s="12">
        <v>21.53697207471421</v>
      </c>
      <c r="D561">
        <v>0.40500000000000003</v>
      </c>
      <c r="E561">
        <f t="shared" si="43"/>
        <v>0.4</v>
      </c>
      <c r="F561" s="69">
        <v>972</v>
      </c>
      <c r="I561" s="10"/>
      <c r="J561" s="12"/>
      <c r="K561" s="10"/>
      <c r="N561" s="10"/>
      <c r="O561" s="10"/>
      <c r="P561">
        <v>406</v>
      </c>
      <c r="Q561" s="12">
        <v>3.496154977894653</v>
      </c>
      <c r="R561">
        <v>0.86199999999999999</v>
      </c>
      <c r="S561">
        <f t="shared" si="44"/>
        <v>0.85000000000000009</v>
      </c>
      <c r="T561" s="69">
        <v>26</v>
      </c>
      <c r="W561" s="12"/>
      <c r="X561" s="12"/>
      <c r="AD561" s="10">
        <v>881</v>
      </c>
      <c r="AE561" s="12">
        <v>5.3642533227854443</v>
      </c>
      <c r="AF561" s="10">
        <v>0.80500000000000005</v>
      </c>
      <c r="AG561">
        <f t="shared" si="45"/>
        <v>0.8</v>
      </c>
      <c r="AH561" s="69">
        <v>1056</v>
      </c>
      <c r="AI561" s="10"/>
      <c r="AJ561" s="10"/>
      <c r="AK561" s="10">
        <v>1123</v>
      </c>
      <c r="AL561" s="12">
        <v>19.915173064399998</v>
      </c>
      <c r="AM561">
        <v>0.67800000000000005</v>
      </c>
      <c r="AN561">
        <f t="shared" si="46"/>
        <v>0.70000000000000007</v>
      </c>
      <c r="AO561" s="69">
        <v>1001</v>
      </c>
      <c r="AQ561" s="10"/>
    </row>
    <row r="562" spans="2:43" x14ac:dyDescent="0.3">
      <c r="B562" s="10">
        <v>1043</v>
      </c>
      <c r="C562" s="12">
        <v>21.53697207471421</v>
      </c>
      <c r="D562">
        <v>0.73699999999999999</v>
      </c>
      <c r="E562">
        <f t="shared" si="43"/>
        <v>0.75</v>
      </c>
      <c r="F562" s="69">
        <v>985</v>
      </c>
      <c r="I562" s="10"/>
      <c r="J562" s="12"/>
      <c r="K562" s="10"/>
      <c r="N562" s="10"/>
      <c r="O562" s="10"/>
      <c r="P562">
        <v>496</v>
      </c>
      <c r="Q562" s="12">
        <v>3.496154977894653</v>
      </c>
      <c r="R562">
        <v>0.91900000000000004</v>
      </c>
      <c r="S562">
        <f t="shared" si="44"/>
        <v>0.9</v>
      </c>
      <c r="T562" s="69">
        <v>63</v>
      </c>
      <c r="W562" s="12"/>
      <c r="X562" s="12"/>
      <c r="AD562" s="10">
        <v>924</v>
      </c>
      <c r="AE562" s="12">
        <v>5.3642533227854443</v>
      </c>
      <c r="AF562" s="10">
        <v>0.81200000000000006</v>
      </c>
      <c r="AG562">
        <f t="shared" si="45"/>
        <v>0.8</v>
      </c>
      <c r="AH562" s="69">
        <v>1067</v>
      </c>
      <c r="AI562" s="10"/>
      <c r="AJ562" s="10"/>
      <c r="AK562" s="10">
        <v>180</v>
      </c>
      <c r="AL562" s="12">
        <v>19.863960705595119</v>
      </c>
      <c r="AM562">
        <v>0.70699999999999996</v>
      </c>
      <c r="AN562">
        <f t="shared" si="46"/>
        <v>0.70000000000000007</v>
      </c>
      <c r="AO562" s="69">
        <v>1007</v>
      </c>
      <c r="AQ562" s="10"/>
    </row>
    <row r="563" spans="2:43" x14ac:dyDescent="0.3">
      <c r="B563" s="10">
        <v>255</v>
      </c>
      <c r="C563" s="12">
        <v>21.427323207332726</v>
      </c>
      <c r="D563">
        <v>0.89700000000000002</v>
      </c>
      <c r="E563">
        <f t="shared" si="43"/>
        <v>0.9</v>
      </c>
      <c r="F563" s="69">
        <v>990</v>
      </c>
      <c r="I563" s="10"/>
      <c r="J563" s="12"/>
      <c r="K563" s="10"/>
      <c r="N563" s="10"/>
      <c r="O563" s="10"/>
      <c r="P563">
        <v>116</v>
      </c>
      <c r="Q563" s="12">
        <v>3.477898169151024</v>
      </c>
      <c r="R563">
        <v>0.86899999999999999</v>
      </c>
      <c r="S563">
        <f t="shared" si="44"/>
        <v>0.85000000000000009</v>
      </c>
      <c r="T563" s="69">
        <v>86</v>
      </c>
      <c r="W563" s="12"/>
      <c r="X563" s="12"/>
      <c r="AD563" s="10">
        <v>47</v>
      </c>
      <c r="AE563" s="12">
        <v>5.3523723484583137</v>
      </c>
      <c r="AF563" s="10">
        <v>0.44800000000000001</v>
      </c>
      <c r="AG563">
        <f t="shared" si="45"/>
        <v>0.45</v>
      </c>
      <c r="AH563" s="69">
        <v>1090</v>
      </c>
      <c r="AI563" s="10"/>
      <c r="AJ563" s="10"/>
      <c r="AK563" s="10">
        <v>728</v>
      </c>
      <c r="AL563" s="12">
        <v>19.863960705595119</v>
      </c>
      <c r="AM563">
        <v>0.69299999999999995</v>
      </c>
      <c r="AN563">
        <f t="shared" si="46"/>
        <v>0.70000000000000007</v>
      </c>
      <c r="AO563" s="69">
        <v>1016</v>
      </c>
      <c r="AQ563" s="10"/>
    </row>
    <row r="564" spans="2:43" x14ac:dyDescent="0.3">
      <c r="B564" s="10">
        <v>264</v>
      </c>
      <c r="C564" s="12">
        <v>21.427323207332726</v>
      </c>
      <c r="D564">
        <v>0.86899999999999999</v>
      </c>
      <c r="E564">
        <f t="shared" si="43"/>
        <v>0.85000000000000009</v>
      </c>
      <c r="F564" s="69">
        <v>993</v>
      </c>
      <c r="I564" s="10"/>
      <c r="J564" s="12"/>
      <c r="K564" s="10"/>
      <c r="N564" s="10"/>
      <c r="O564" s="10"/>
      <c r="P564">
        <v>223</v>
      </c>
      <c r="Q564" s="12">
        <v>3.477898169151024</v>
      </c>
      <c r="R564">
        <v>0.434</v>
      </c>
      <c r="S564">
        <f t="shared" si="44"/>
        <v>0.45</v>
      </c>
      <c r="T564" s="69">
        <v>88</v>
      </c>
      <c r="W564" s="12"/>
      <c r="X564" s="12"/>
      <c r="AD564" s="10">
        <v>112</v>
      </c>
      <c r="AE564" s="12">
        <v>5.3165701249132988</v>
      </c>
      <c r="AF564" s="10">
        <v>0.88</v>
      </c>
      <c r="AG564">
        <f t="shared" si="45"/>
        <v>0.9</v>
      </c>
      <c r="AH564" s="69">
        <v>1100</v>
      </c>
      <c r="AI564" s="10"/>
      <c r="AJ564" s="10"/>
      <c r="AK564" s="10">
        <v>900</v>
      </c>
      <c r="AL564" s="12">
        <v>19.863960705595119</v>
      </c>
      <c r="AM564">
        <v>0.76800000000000002</v>
      </c>
      <c r="AN564">
        <f t="shared" si="46"/>
        <v>0.75</v>
      </c>
      <c r="AO564" s="69">
        <v>1017</v>
      </c>
      <c r="AQ564" s="10"/>
    </row>
    <row r="565" spans="2:43" x14ac:dyDescent="0.3">
      <c r="B565" s="10">
        <v>432</v>
      </c>
      <c r="C565" s="12">
        <v>21.427323207332726</v>
      </c>
      <c r="D565">
        <v>0.90900000000000003</v>
      </c>
      <c r="E565">
        <f t="shared" si="43"/>
        <v>0.9</v>
      </c>
      <c r="F565" s="69">
        <v>1013</v>
      </c>
      <c r="I565" s="10"/>
      <c r="J565" s="12"/>
      <c r="K565" s="10"/>
      <c r="N565" s="10"/>
      <c r="O565" s="10"/>
      <c r="P565">
        <v>342</v>
      </c>
      <c r="Q565" s="12">
        <v>3.477898169151024</v>
      </c>
      <c r="R565">
        <v>0.56299999999999994</v>
      </c>
      <c r="S565">
        <f t="shared" si="44"/>
        <v>0.55000000000000004</v>
      </c>
      <c r="T565" s="69">
        <v>92</v>
      </c>
      <c r="W565" s="12"/>
      <c r="X565" s="12"/>
      <c r="AD565" s="10">
        <v>807</v>
      </c>
      <c r="AE565" s="12">
        <v>5.3165701249132988</v>
      </c>
      <c r="AF565" s="10">
        <v>0.86</v>
      </c>
      <c r="AG565">
        <f t="shared" si="45"/>
        <v>0.85000000000000009</v>
      </c>
      <c r="AH565" s="69">
        <v>1101</v>
      </c>
      <c r="AI565" s="10"/>
      <c r="AJ565" s="10"/>
      <c r="AK565" s="10">
        <v>940</v>
      </c>
      <c r="AL565" s="12">
        <v>19.863960705595119</v>
      </c>
      <c r="AM565">
        <v>0.67400000000000004</v>
      </c>
      <c r="AN565">
        <f t="shared" si="46"/>
        <v>0.65</v>
      </c>
      <c r="AO565" s="69">
        <v>1018</v>
      </c>
      <c r="AQ565" s="10"/>
    </row>
    <row r="566" spans="2:43" x14ac:dyDescent="0.3">
      <c r="B566" s="10">
        <v>775</v>
      </c>
      <c r="C566" s="12">
        <v>21.427323207332726</v>
      </c>
      <c r="D566">
        <v>0.80700000000000005</v>
      </c>
      <c r="E566">
        <f t="shared" si="43"/>
        <v>0.8</v>
      </c>
      <c r="F566" s="69">
        <v>1053</v>
      </c>
      <c r="I566" s="10"/>
      <c r="J566" s="12"/>
      <c r="K566" s="10"/>
      <c r="N566" s="10"/>
      <c r="O566" s="10"/>
      <c r="P566">
        <v>731</v>
      </c>
      <c r="Q566" s="12">
        <v>3.4595450164017998</v>
      </c>
      <c r="R566">
        <v>0.55100000000000005</v>
      </c>
      <c r="S566">
        <f t="shared" si="44"/>
        <v>0.55000000000000004</v>
      </c>
      <c r="T566" s="69">
        <v>95</v>
      </c>
      <c r="W566" s="12"/>
      <c r="X566" s="12"/>
      <c r="AD566" s="10">
        <v>961</v>
      </c>
      <c r="AE566" s="12">
        <v>5.3165701249132988</v>
      </c>
      <c r="AF566" s="10">
        <v>0.748</v>
      </c>
      <c r="AG566">
        <f t="shared" si="45"/>
        <v>0.75</v>
      </c>
      <c r="AH566" s="69">
        <v>1108</v>
      </c>
      <c r="AI566" s="10"/>
      <c r="AJ566" s="10"/>
      <c r="AK566" s="10">
        <v>109</v>
      </c>
      <c r="AL566" s="12">
        <v>19.809402507076712</v>
      </c>
      <c r="AM566">
        <v>0.46100000000000002</v>
      </c>
      <c r="AN566">
        <f t="shared" si="46"/>
        <v>0.45</v>
      </c>
      <c r="AO566" s="69">
        <v>1021</v>
      </c>
      <c r="AQ566" s="10"/>
    </row>
    <row r="567" spans="2:43" x14ac:dyDescent="0.3">
      <c r="B567" s="10">
        <v>994</v>
      </c>
      <c r="C567" s="12">
        <v>21.427323207332726</v>
      </c>
      <c r="D567">
        <v>0.79300000000000004</v>
      </c>
      <c r="E567">
        <f t="shared" si="43"/>
        <v>0.8</v>
      </c>
      <c r="F567" s="69">
        <v>1065</v>
      </c>
      <c r="I567" s="10"/>
      <c r="J567" s="12"/>
      <c r="K567" s="10"/>
      <c r="N567" s="10"/>
      <c r="O567" s="10"/>
      <c r="P567">
        <v>165</v>
      </c>
      <c r="Q567" s="12">
        <v>3.441093978088511</v>
      </c>
      <c r="R567">
        <v>0.96399999999999997</v>
      </c>
      <c r="S567">
        <f t="shared" si="44"/>
        <v>0.95000000000000007</v>
      </c>
      <c r="T567" s="69">
        <v>99</v>
      </c>
      <c r="W567" s="12"/>
      <c r="X567" s="12"/>
      <c r="AD567" s="10">
        <v>311</v>
      </c>
      <c r="AE567" s="12">
        <v>5.304582352895193</v>
      </c>
      <c r="AF567" s="10">
        <v>0.74399999999999999</v>
      </c>
      <c r="AG567">
        <f t="shared" si="45"/>
        <v>0.75</v>
      </c>
      <c r="AH567" s="69">
        <v>1109</v>
      </c>
      <c r="AI567" s="10"/>
      <c r="AJ567" s="10"/>
      <c r="AK567" s="10">
        <v>255</v>
      </c>
      <c r="AL567" s="12">
        <v>19.703064157377938</v>
      </c>
      <c r="AM567">
        <v>0.76300000000000001</v>
      </c>
      <c r="AN567">
        <f t="shared" si="46"/>
        <v>0.75</v>
      </c>
      <c r="AO567" s="69">
        <v>1036</v>
      </c>
      <c r="AQ567" s="10"/>
    </row>
    <row r="568" spans="2:43" x14ac:dyDescent="0.3">
      <c r="B568" s="10">
        <v>633</v>
      </c>
      <c r="C568" s="12">
        <v>21.317110346291766</v>
      </c>
      <c r="D568">
        <v>0.82299999999999995</v>
      </c>
      <c r="E568">
        <f t="shared" si="43"/>
        <v>0.8</v>
      </c>
      <c r="F568" s="69">
        <v>1078</v>
      </c>
      <c r="I568" s="10"/>
      <c r="J568" s="12"/>
      <c r="K568" s="10"/>
      <c r="N568" s="10"/>
      <c r="O568" s="10"/>
      <c r="P568">
        <v>301</v>
      </c>
      <c r="Q568" s="12">
        <v>3.441093978088511</v>
      </c>
      <c r="R568">
        <v>0.90200000000000002</v>
      </c>
      <c r="S568">
        <f t="shared" si="44"/>
        <v>0.9</v>
      </c>
      <c r="T568" s="69">
        <v>103</v>
      </c>
      <c r="W568" s="12"/>
      <c r="X568" s="12"/>
      <c r="AD568" s="10">
        <v>836</v>
      </c>
      <c r="AE568" s="12">
        <v>5.304582352895193</v>
      </c>
      <c r="AF568" s="10">
        <v>0.86599999999999999</v>
      </c>
      <c r="AG568">
        <f t="shared" si="45"/>
        <v>0.85000000000000009</v>
      </c>
      <c r="AH568" s="69">
        <v>1122</v>
      </c>
      <c r="AI568" s="10"/>
      <c r="AJ568" s="10"/>
      <c r="AK568" s="10">
        <v>575</v>
      </c>
      <c r="AL568" s="12">
        <v>19.703064157377938</v>
      </c>
      <c r="AM568">
        <v>0.441</v>
      </c>
      <c r="AN568">
        <f t="shared" si="46"/>
        <v>0.45</v>
      </c>
      <c r="AO568" s="69">
        <v>1056</v>
      </c>
      <c r="AQ568" s="10"/>
    </row>
    <row r="569" spans="2:43" x14ac:dyDescent="0.3">
      <c r="B569" s="10">
        <v>950</v>
      </c>
      <c r="C569" s="12">
        <v>21.317110346291766</v>
      </c>
      <c r="D569">
        <v>0.83399999999999996</v>
      </c>
      <c r="E569">
        <f t="shared" si="43"/>
        <v>0.85000000000000009</v>
      </c>
      <c r="F569" s="69">
        <v>1081</v>
      </c>
      <c r="I569" s="10"/>
      <c r="J569" s="12"/>
      <c r="K569" s="10"/>
      <c r="N569" s="10"/>
      <c r="O569" s="10"/>
      <c r="P569">
        <v>192</v>
      </c>
      <c r="Q569" s="12">
        <v>3.4225434710991616</v>
      </c>
      <c r="R569">
        <v>0.54800000000000004</v>
      </c>
      <c r="S569">
        <f t="shared" si="44"/>
        <v>0.55000000000000004</v>
      </c>
      <c r="T569" s="69">
        <v>116</v>
      </c>
      <c r="W569" s="12"/>
      <c r="X569" s="12"/>
      <c r="AD569" s="10">
        <v>85</v>
      </c>
      <c r="AE569" s="12">
        <v>5.2442324668419795</v>
      </c>
      <c r="AF569" s="10">
        <v>0.33</v>
      </c>
      <c r="AG569">
        <f t="shared" si="45"/>
        <v>0.35000000000000003</v>
      </c>
      <c r="AH569" s="69">
        <v>1125</v>
      </c>
      <c r="AI569" s="10"/>
      <c r="AJ569" s="10"/>
      <c r="AK569" s="10">
        <v>241</v>
      </c>
      <c r="AL569" s="12">
        <v>19.651299038948416</v>
      </c>
      <c r="AM569">
        <v>0.71899999999999997</v>
      </c>
      <c r="AN569">
        <f t="shared" si="46"/>
        <v>0.70000000000000007</v>
      </c>
      <c r="AO569" s="69">
        <v>1059</v>
      </c>
      <c r="AQ569" s="10"/>
    </row>
    <row r="570" spans="2:43" x14ac:dyDescent="0.3">
      <c r="B570" s="10">
        <v>601</v>
      </c>
      <c r="C570" s="12">
        <v>21.203322457718414</v>
      </c>
      <c r="D570">
        <v>0.85099999999999998</v>
      </c>
      <c r="E570">
        <f t="shared" si="43"/>
        <v>0.85000000000000009</v>
      </c>
      <c r="F570" s="69">
        <v>1085</v>
      </c>
      <c r="I570" s="10"/>
      <c r="J570" s="12"/>
      <c r="K570" s="10"/>
      <c r="N570" s="10"/>
      <c r="O570" s="10"/>
      <c r="P570">
        <v>140</v>
      </c>
      <c r="Q570" s="12">
        <v>3.4038918691829769</v>
      </c>
      <c r="R570">
        <v>0.66600000000000004</v>
      </c>
      <c r="S570">
        <f t="shared" si="44"/>
        <v>0.65</v>
      </c>
      <c r="T570" s="69">
        <v>146</v>
      </c>
      <c r="W570" s="12"/>
      <c r="X570" s="12"/>
      <c r="AD570" s="10">
        <v>1025</v>
      </c>
      <c r="AE570" s="12">
        <v>5.2442324668419795</v>
      </c>
      <c r="AF570" s="10">
        <v>0.82699999999999996</v>
      </c>
      <c r="AG570">
        <f t="shared" si="45"/>
        <v>0.85000000000000009</v>
      </c>
      <c r="AH570" s="68">
        <v>0.75</v>
      </c>
      <c r="AI570" s="1" t="s">
        <v>66</v>
      </c>
      <c r="AJ570" s="10"/>
      <c r="AK570" s="10">
        <v>829</v>
      </c>
      <c r="AL570" s="12">
        <v>19.59939720110286</v>
      </c>
      <c r="AM570">
        <v>0.66900000000000004</v>
      </c>
      <c r="AN570">
        <f t="shared" si="46"/>
        <v>0.65</v>
      </c>
      <c r="AO570" s="69">
        <v>1075</v>
      </c>
      <c r="AQ570" s="10"/>
    </row>
    <row r="571" spans="2:43" x14ac:dyDescent="0.3">
      <c r="B571" s="10">
        <v>620</v>
      </c>
      <c r="C571" s="12">
        <v>21.203322457718414</v>
      </c>
      <c r="D571">
        <v>0.68700000000000006</v>
      </c>
      <c r="E571">
        <f t="shared" si="43"/>
        <v>0.70000000000000007</v>
      </c>
      <c r="F571" s="69">
        <v>1090</v>
      </c>
      <c r="I571" s="10"/>
      <c r="J571" s="12"/>
      <c r="K571" s="10"/>
      <c r="N571" s="10"/>
      <c r="O571" s="10"/>
      <c r="P571">
        <v>202</v>
      </c>
      <c r="Q571" s="12">
        <v>3.4038918691829769</v>
      </c>
      <c r="R571">
        <v>0.871</v>
      </c>
      <c r="S571">
        <f t="shared" si="44"/>
        <v>0.85000000000000009</v>
      </c>
      <c r="T571" s="69">
        <v>149</v>
      </c>
      <c r="W571" s="12"/>
      <c r="X571" s="12"/>
      <c r="AD571" s="10">
        <v>213</v>
      </c>
      <c r="AE571" s="12">
        <v>5.2076868476185245</v>
      </c>
      <c r="AF571" s="10">
        <v>0.83699999999999997</v>
      </c>
      <c r="AG571">
        <f t="shared" si="45"/>
        <v>0.85000000000000009</v>
      </c>
      <c r="AH571" s="69">
        <v>9</v>
      </c>
      <c r="AI571">
        <f>COUNTA(AH571:AH700)</f>
        <v>130</v>
      </c>
      <c r="AJ571">
        <f>(AI571/998)*100</f>
        <v>13.026052104208416</v>
      </c>
      <c r="AK571" s="10">
        <v>93</v>
      </c>
      <c r="AL571" s="12">
        <v>19.491913198785092</v>
      </c>
      <c r="AM571">
        <v>0.61199999999999999</v>
      </c>
      <c r="AN571">
        <f t="shared" si="46"/>
        <v>0.60000000000000009</v>
      </c>
      <c r="AO571" s="69">
        <v>1079</v>
      </c>
      <c r="AQ571" s="10"/>
    </row>
    <row r="572" spans="2:43" x14ac:dyDescent="0.3">
      <c r="B572" s="10">
        <v>837</v>
      </c>
      <c r="C572" s="12">
        <v>21.203322457718414</v>
      </c>
      <c r="D572">
        <v>0.64200000000000002</v>
      </c>
      <c r="E572">
        <f t="shared" si="43"/>
        <v>0.65</v>
      </c>
      <c r="F572" s="69">
        <v>1103</v>
      </c>
      <c r="I572" s="10"/>
      <c r="J572" s="12"/>
      <c r="K572" s="10"/>
      <c r="N572" s="10"/>
      <c r="O572" s="10"/>
      <c r="P572">
        <v>281</v>
      </c>
      <c r="Q572" s="12">
        <v>3.4038918691829769</v>
      </c>
      <c r="R572">
        <v>0.78200000000000003</v>
      </c>
      <c r="S572">
        <f t="shared" si="44"/>
        <v>0.8</v>
      </c>
      <c r="T572" s="69">
        <v>153</v>
      </c>
      <c r="W572" s="12"/>
      <c r="X572" s="12"/>
      <c r="AD572" s="10">
        <v>172</v>
      </c>
      <c r="AE572" s="12">
        <v>5.1954478486830613</v>
      </c>
      <c r="AF572" s="10">
        <v>0.83199999999999996</v>
      </c>
      <c r="AG572">
        <f t="shared" si="45"/>
        <v>0.85000000000000009</v>
      </c>
      <c r="AH572" s="69">
        <v>19</v>
      </c>
      <c r="AI572" s="10"/>
      <c r="AJ572" s="10"/>
      <c r="AK572" s="10">
        <v>500</v>
      </c>
      <c r="AL572" s="12">
        <v>19.436310681889264</v>
      </c>
      <c r="AM572">
        <v>0.68300000000000005</v>
      </c>
      <c r="AN572">
        <f t="shared" si="46"/>
        <v>0.70000000000000007</v>
      </c>
      <c r="AO572" s="69">
        <v>1080</v>
      </c>
      <c r="AQ572" s="10"/>
    </row>
    <row r="573" spans="2:43" x14ac:dyDescent="0.3">
      <c r="B573" s="10">
        <v>94</v>
      </c>
      <c r="C573" s="12">
        <v>21.091939145807952</v>
      </c>
      <c r="D573">
        <v>0.68700000000000006</v>
      </c>
      <c r="E573">
        <f t="shared" si="43"/>
        <v>0.70000000000000007</v>
      </c>
      <c r="F573" s="69">
        <v>1107</v>
      </c>
      <c r="I573" s="10"/>
      <c r="J573" s="12"/>
      <c r="K573" s="10"/>
      <c r="N573" s="10"/>
      <c r="O573" s="10"/>
      <c r="P573">
        <v>622</v>
      </c>
      <c r="Q573" s="12">
        <v>3.3851375012865379</v>
      </c>
      <c r="R573">
        <v>0.95199999999999996</v>
      </c>
      <c r="S573">
        <f t="shared" si="44"/>
        <v>0.95000000000000007</v>
      </c>
      <c r="T573" s="69">
        <v>155</v>
      </c>
      <c r="W573" s="12"/>
      <c r="X573" s="12"/>
      <c r="AD573" s="10">
        <v>302</v>
      </c>
      <c r="AE573" s="12">
        <v>5.183179949983594</v>
      </c>
      <c r="AF573" s="10">
        <v>0.81899999999999995</v>
      </c>
      <c r="AG573">
        <f t="shared" si="45"/>
        <v>0.8</v>
      </c>
      <c r="AH573" s="69">
        <v>24</v>
      </c>
      <c r="AI573" s="10"/>
      <c r="AJ573" s="10"/>
      <c r="AK573" s="10">
        <v>683</v>
      </c>
      <c r="AL573" s="12">
        <v>19.436310681889264</v>
      </c>
      <c r="AM573">
        <v>0.379</v>
      </c>
      <c r="AN573">
        <f t="shared" si="46"/>
        <v>0.4</v>
      </c>
      <c r="AO573" s="69">
        <v>1084</v>
      </c>
      <c r="AQ573" s="10"/>
    </row>
    <row r="574" spans="2:43" x14ac:dyDescent="0.3">
      <c r="B574" s="10">
        <v>240</v>
      </c>
      <c r="C574" s="12">
        <v>21.091939145807952</v>
      </c>
      <c r="D574">
        <v>0.72799999999999998</v>
      </c>
      <c r="E574">
        <f t="shared" si="43"/>
        <v>0.75</v>
      </c>
      <c r="F574" s="69">
        <v>1109</v>
      </c>
      <c r="I574" s="10"/>
      <c r="J574" s="12"/>
      <c r="K574" s="10"/>
      <c r="N574" s="10"/>
      <c r="O574" s="10"/>
      <c r="P574">
        <v>689</v>
      </c>
      <c r="Q574" s="12">
        <v>3.3851375012865379</v>
      </c>
      <c r="R574">
        <v>0.80800000000000005</v>
      </c>
      <c r="S574">
        <f t="shared" si="44"/>
        <v>0.8</v>
      </c>
      <c r="T574" s="69">
        <v>167</v>
      </c>
      <c r="W574" s="12"/>
      <c r="X574" s="12"/>
      <c r="AD574" s="10">
        <v>53</v>
      </c>
      <c r="AE574" s="12">
        <v>5.1708829458264107</v>
      </c>
      <c r="AF574" s="10">
        <v>0.73699999999999999</v>
      </c>
      <c r="AG574">
        <f t="shared" si="45"/>
        <v>0.75</v>
      </c>
      <c r="AH574" s="69">
        <v>26</v>
      </c>
      <c r="AI574" s="10"/>
      <c r="AJ574" s="10"/>
      <c r="AK574" s="10">
        <v>805</v>
      </c>
      <c r="AL574" s="12">
        <v>19.38383320324818</v>
      </c>
      <c r="AM574">
        <v>0.624</v>
      </c>
      <c r="AN574">
        <f t="shared" si="46"/>
        <v>0.60000000000000009</v>
      </c>
      <c r="AO574" s="69">
        <v>1087</v>
      </c>
      <c r="AQ574" s="10"/>
    </row>
    <row r="575" spans="2:43" x14ac:dyDescent="0.3">
      <c r="B575" s="10">
        <v>147</v>
      </c>
      <c r="C575" s="12">
        <v>20.979964504615964</v>
      </c>
      <c r="D575">
        <v>0.72</v>
      </c>
      <c r="E575">
        <f t="shared" si="43"/>
        <v>0.70000000000000007</v>
      </c>
      <c r="F575" s="68">
        <v>0.75</v>
      </c>
      <c r="G575" s="1" t="s">
        <v>66</v>
      </c>
      <c r="I575" s="10"/>
      <c r="J575" s="12"/>
      <c r="K575" s="10"/>
      <c r="N575" s="10"/>
      <c r="O575" s="10"/>
      <c r="P575">
        <v>169</v>
      </c>
      <c r="Q575" s="12">
        <v>3.3662786498064814</v>
      </c>
      <c r="R575">
        <v>0.76400000000000001</v>
      </c>
      <c r="S575">
        <f t="shared" si="44"/>
        <v>0.75</v>
      </c>
      <c r="T575" s="69">
        <v>175</v>
      </c>
      <c r="W575" s="12"/>
      <c r="X575" s="12"/>
      <c r="AD575" s="10">
        <v>431</v>
      </c>
      <c r="AE575" s="12">
        <v>5.1708829458264107</v>
      </c>
      <c r="AF575" s="10">
        <v>0.497</v>
      </c>
      <c r="AG575">
        <f t="shared" si="45"/>
        <v>0.5</v>
      </c>
      <c r="AH575" s="69">
        <v>46</v>
      </c>
      <c r="AI575" s="10"/>
      <c r="AJ575" s="10"/>
      <c r="AK575" s="10">
        <v>297</v>
      </c>
      <c r="AL575" s="12">
        <v>19.331213267143124</v>
      </c>
      <c r="AM575">
        <v>0.60199999999999998</v>
      </c>
      <c r="AN575">
        <f t="shared" si="46"/>
        <v>0.60000000000000009</v>
      </c>
      <c r="AO575" s="69">
        <v>1098</v>
      </c>
      <c r="AQ575" s="10"/>
    </row>
    <row r="576" spans="2:43" x14ac:dyDescent="0.3">
      <c r="B576" s="10">
        <v>196</v>
      </c>
      <c r="C576" s="12">
        <v>20.979964504615964</v>
      </c>
      <c r="D576">
        <v>0.7</v>
      </c>
      <c r="E576">
        <f t="shared" si="43"/>
        <v>0.70000000000000007</v>
      </c>
      <c r="F576" s="69">
        <v>52</v>
      </c>
      <c r="G576">
        <f>COUNTA(F576:F706)</f>
        <v>131</v>
      </c>
      <c r="H576">
        <f>(G576/1016)*100</f>
        <v>12.893700787401574</v>
      </c>
      <c r="I576" s="10"/>
      <c r="J576" s="12"/>
      <c r="K576" s="10"/>
      <c r="N576" s="10"/>
      <c r="O576" s="10"/>
      <c r="P576">
        <v>624</v>
      </c>
      <c r="Q576" s="12">
        <v>3.3473135487536019</v>
      </c>
      <c r="R576">
        <v>0.70199999999999996</v>
      </c>
      <c r="S576">
        <f t="shared" si="44"/>
        <v>0.70000000000000007</v>
      </c>
      <c r="T576" s="69">
        <v>178</v>
      </c>
      <c r="W576" s="12"/>
      <c r="X576" s="12"/>
      <c r="AD576" s="10">
        <v>518</v>
      </c>
      <c r="AE576" s="12">
        <v>5.1462007860645498</v>
      </c>
      <c r="AF576" s="10">
        <v>0.85599999999999998</v>
      </c>
      <c r="AG576">
        <f t="shared" si="45"/>
        <v>0.85000000000000009</v>
      </c>
      <c r="AH576" s="69">
        <v>53</v>
      </c>
      <c r="AI576" s="10"/>
      <c r="AJ576" s="10"/>
      <c r="AK576" s="10">
        <v>506</v>
      </c>
      <c r="AL576" s="12">
        <v>19.331213267143124</v>
      </c>
      <c r="AM576">
        <v>0.79700000000000004</v>
      </c>
      <c r="AN576">
        <f t="shared" si="46"/>
        <v>0.8</v>
      </c>
      <c r="AO576" s="69">
        <v>1107</v>
      </c>
      <c r="AQ576" s="10"/>
    </row>
    <row r="577" spans="2:43" x14ac:dyDescent="0.3">
      <c r="B577" s="10">
        <v>401</v>
      </c>
      <c r="C577" s="12">
        <v>20.979964504615964</v>
      </c>
      <c r="D577">
        <v>0.9</v>
      </c>
      <c r="E577">
        <f t="shared" si="43"/>
        <v>0.9</v>
      </c>
      <c r="F577" s="69">
        <v>84</v>
      </c>
      <c r="I577" s="10"/>
      <c r="J577" s="12"/>
      <c r="K577" s="10"/>
      <c r="N577" s="10"/>
      <c r="O577" s="10"/>
      <c r="P577">
        <v>644</v>
      </c>
      <c r="Q577" s="12">
        <v>3.3473135487536019</v>
      </c>
      <c r="R577">
        <v>0.85299999999999998</v>
      </c>
      <c r="S577">
        <f t="shared" si="44"/>
        <v>0.85000000000000009</v>
      </c>
      <c r="T577" s="69">
        <v>187</v>
      </c>
      <c r="W577" s="12"/>
      <c r="X577" s="12"/>
      <c r="AD577" s="10">
        <v>709</v>
      </c>
      <c r="AE577" s="12">
        <v>5.1462007860645498</v>
      </c>
      <c r="AF577" s="10">
        <v>0.60199999999999998</v>
      </c>
      <c r="AG577">
        <f t="shared" si="45"/>
        <v>0.60000000000000009</v>
      </c>
      <c r="AH577" s="69">
        <v>57</v>
      </c>
      <c r="AI577" s="10"/>
      <c r="AJ577" s="10"/>
      <c r="AK577" s="10">
        <v>333</v>
      </c>
      <c r="AL577" s="12">
        <v>19.275147188898988</v>
      </c>
      <c r="AM577">
        <v>0.73599999999999999</v>
      </c>
      <c r="AN577">
        <f t="shared" si="46"/>
        <v>0.75</v>
      </c>
      <c r="AO577" s="69">
        <v>1110</v>
      </c>
      <c r="AQ577" s="10"/>
    </row>
    <row r="578" spans="2:43" x14ac:dyDescent="0.3">
      <c r="B578" s="10">
        <v>319</v>
      </c>
      <c r="C578" s="12">
        <v>20.867389014906145</v>
      </c>
      <c r="D578">
        <v>0.86199999999999999</v>
      </c>
      <c r="E578">
        <f t="shared" si="43"/>
        <v>0.85000000000000009</v>
      </c>
      <c r="F578" s="69">
        <v>87</v>
      </c>
      <c r="I578" s="10"/>
      <c r="J578" s="12"/>
      <c r="K578" s="10"/>
      <c r="N578" s="10"/>
      <c r="O578" s="10"/>
      <c r="P578">
        <v>230</v>
      </c>
      <c r="Q578" s="12">
        <v>3.3282403818227908</v>
      </c>
      <c r="R578">
        <v>0.70299999999999996</v>
      </c>
      <c r="S578">
        <f t="shared" si="44"/>
        <v>0.70000000000000007</v>
      </c>
      <c r="T578" s="69">
        <v>198</v>
      </c>
      <c r="W578" s="12"/>
      <c r="X578" s="12"/>
      <c r="AD578" s="10">
        <v>914</v>
      </c>
      <c r="AE578" s="12">
        <v>5.1462007860645498</v>
      </c>
      <c r="AF578" s="10">
        <v>0.72599999999999998</v>
      </c>
      <c r="AG578">
        <f t="shared" si="45"/>
        <v>0.75</v>
      </c>
      <c r="AH578" s="69">
        <v>68</v>
      </c>
      <c r="AI578" s="10"/>
      <c r="AJ578" s="10"/>
      <c r="AK578" s="10">
        <v>701</v>
      </c>
      <c r="AL578" s="12">
        <v>19.222229732321487</v>
      </c>
      <c r="AM578">
        <v>0.84</v>
      </c>
      <c r="AN578">
        <f t="shared" si="46"/>
        <v>0.85000000000000009</v>
      </c>
      <c r="AO578" s="69">
        <v>1118</v>
      </c>
      <c r="AQ578" s="10"/>
    </row>
    <row r="579" spans="2:43" x14ac:dyDescent="0.3">
      <c r="B579" s="10">
        <v>602</v>
      </c>
      <c r="C579" s="12">
        <v>20.867389014906145</v>
      </c>
      <c r="D579">
        <v>0.47299999999999998</v>
      </c>
      <c r="E579">
        <f t="shared" si="43"/>
        <v>0.45</v>
      </c>
      <c r="F579" s="69">
        <v>92</v>
      </c>
      <c r="I579" s="10"/>
      <c r="J579" s="12"/>
      <c r="K579" s="10"/>
      <c r="N579" s="10"/>
      <c r="O579" s="10"/>
      <c r="P579">
        <v>273</v>
      </c>
      <c r="Q579" s="12">
        <v>3.3282403818227908</v>
      </c>
      <c r="R579">
        <v>0.93300000000000005</v>
      </c>
      <c r="S579">
        <f t="shared" si="44"/>
        <v>0.95000000000000007</v>
      </c>
      <c r="T579" s="69">
        <v>200</v>
      </c>
      <c r="W579" s="12"/>
      <c r="X579" s="12"/>
      <c r="AD579" s="10">
        <v>72</v>
      </c>
      <c r="AE579" s="12">
        <v>5.1338152066487419</v>
      </c>
      <c r="AF579" s="10">
        <v>0.45200000000000001</v>
      </c>
      <c r="AG579">
        <f t="shared" si="45"/>
        <v>0.45</v>
      </c>
      <c r="AH579" s="69">
        <v>75</v>
      </c>
      <c r="AI579" s="10"/>
      <c r="AJ579" s="10"/>
      <c r="AK579" s="10">
        <v>848</v>
      </c>
      <c r="AL579" s="12">
        <v>19.222229732321487</v>
      </c>
      <c r="AM579">
        <v>0.76400000000000001</v>
      </c>
      <c r="AN579">
        <f t="shared" si="46"/>
        <v>0.75</v>
      </c>
      <c r="AO579" s="69">
        <v>1121</v>
      </c>
      <c r="AQ579" s="10"/>
    </row>
    <row r="580" spans="2:43" x14ac:dyDescent="0.3">
      <c r="B580" s="10">
        <v>720</v>
      </c>
      <c r="C580" s="12">
        <v>20.867389014906145</v>
      </c>
      <c r="D580">
        <v>0.67300000000000004</v>
      </c>
      <c r="E580">
        <f t="shared" si="43"/>
        <v>0.65</v>
      </c>
      <c r="F580" s="69">
        <v>97</v>
      </c>
      <c r="I580" s="10"/>
      <c r="J580" s="12"/>
      <c r="K580" s="10"/>
      <c r="N580" s="10"/>
      <c r="O580" s="10"/>
      <c r="P580">
        <v>558</v>
      </c>
      <c r="Q580" s="12">
        <v>3.3282403818227908</v>
      </c>
      <c r="R580">
        <v>0.52900000000000003</v>
      </c>
      <c r="S580">
        <f t="shared" si="44"/>
        <v>0.55000000000000004</v>
      </c>
      <c r="T580" s="69">
        <v>202</v>
      </c>
      <c r="W580" s="12"/>
      <c r="X580" s="12"/>
      <c r="AD580" s="10">
        <v>846</v>
      </c>
      <c r="AE580" s="12">
        <v>5.1213996740680523</v>
      </c>
      <c r="AF580" s="10">
        <v>0.82599999999999996</v>
      </c>
      <c r="AG580">
        <f t="shared" si="45"/>
        <v>0.85000000000000009</v>
      </c>
      <c r="AH580" s="69">
        <v>76</v>
      </c>
      <c r="AI580" s="10"/>
      <c r="AJ580" s="10"/>
      <c r="AK580" s="10">
        <v>1141</v>
      </c>
      <c r="AL580" s="12">
        <v>19.222229732321487</v>
      </c>
      <c r="AM580">
        <v>0.61399999999999999</v>
      </c>
      <c r="AN580">
        <f t="shared" si="46"/>
        <v>0.60000000000000009</v>
      </c>
      <c r="AO580" s="69">
        <v>1124</v>
      </c>
      <c r="AQ580" s="10"/>
    </row>
    <row r="581" spans="2:43" x14ac:dyDescent="0.3">
      <c r="B581" s="10">
        <v>618</v>
      </c>
      <c r="C581" s="12">
        <v>20.754202899266105</v>
      </c>
      <c r="D581">
        <v>0.40899999999999997</v>
      </c>
      <c r="E581">
        <f t="shared" ref="E581:E644" si="47">MROUND(D581,0.05)</f>
        <v>0.4</v>
      </c>
      <c r="F581" s="69">
        <v>102</v>
      </c>
      <c r="I581" s="10"/>
      <c r="J581" s="12"/>
      <c r="K581" s="10"/>
      <c r="N581" s="10"/>
      <c r="O581" s="10"/>
      <c r="P581">
        <v>248</v>
      </c>
      <c r="Q581" s="12">
        <v>3.3090572803628526</v>
      </c>
      <c r="R581">
        <v>0.64700000000000002</v>
      </c>
      <c r="S581">
        <f t="shared" ref="S581:S644" si="48">MROUND(R581,0.05)</f>
        <v>0.65</v>
      </c>
      <c r="T581" s="69">
        <v>203</v>
      </c>
      <c r="W581" s="12"/>
      <c r="X581" s="12"/>
      <c r="AD581" s="10">
        <v>938</v>
      </c>
      <c r="AE581" s="12">
        <v>5.1213996740680523</v>
      </c>
      <c r="AF581" s="10">
        <v>0.70199999999999996</v>
      </c>
      <c r="AG581">
        <f t="shared" ref="AG581:AG644" si="49">MROUND(AF581,0.05)</f>
        <v>0.70000000000000007</v>
      </c>
      <c r="AH581" s="69">
        <v>88</v>
      </c>
      <c r="AI581" s="10"/>
      <c r="AJ581" s="10"/>
      <c r="AK581" s="10">
        <v>706</v>
      </c>
      <c r="AL581" s="12">
        <v>19.165844845873465</v>
      </c>
      <c r="AM581">
        <v>0.52300000000000002</v>
      </c>
      <c r="AN581">
        <f t="shared" ref="AN581:AN644" si="50">MROUND(AM581,0.05)</f>
        <v>0.5</v>
      </c>
      <c r="AO581" s="69">
        <v>1126</v>
      </c>
      <c r="AQ581" s="10"/>
    </row>
    <row r="582" spans="2:43" x14ac:dyDescent="0.3">
      <c r="B582" s="10">
        <v>920</v>
      </c>
      <c r="C582" s="12">
        <v>20.754202899266105</v>
      </c>
      <c r="D582">
        <v>0.69599999999999995</v>
      </c>
      <c r="E582">
        <f t="shared" si="47"/>
        <v>0.70000000000000007</v>
      </c>
      <c r="F582" s="69">
        <v>103</v>
      </c>
      <c r="I582" s="10"/>
      <c r="J582" s="12"/>
      <c r="K582" s="10"/>
      <c r="N582" s="10"/>
      <c r="O582" s="10"/>
      <c r="P582">
        <v>808</v>
      </c>
      <c r="Q582" s="12">
        <v>3.3090572803628526</v>
      </c>
      <c r="R582">
        <v>0.89100000000000001</v>
      </c>
      <c r="S582">
        <f t="shared" si="48"/>
        <v>0.9</v>
      </c>
      <c r="T582" s="69">
        <v>205</v>
      </c>
      <c r="W582" s="12"/>
      <c r="X582" s="12"/>
      <c r="AD582" s="10">
        <v>1131</v>
      </c>
      <c r="AE582" s="12">
        <v>5.1213996740680523</v>
      </c>
      <c r="AF582" s="10">
        <v>0.41699999999999998</v>
      </c>
      <c r="AG582">
        <f t="shared" si="49"/>
        <v>0.4</v>
      </c>
      <c r="AH582" s="69">
        <v>136</v>
      </c>
      <c r="AI582" s="10"/>
      <c r="AJ582" s="10"/>
      <c r="AK582" s="10">
        <v>861</v>
      </c>
      <c r="AL582" s="12">
        <v>19.112624764393775</v>
      </c>
      <c r="AM582">
        <v>0.63700000000000001</v>
      </c>
      <c r="AN582">
        <f t="shared" si="50"/>
        <v>0.65</v>
      </c>
      <c r="AO582" s="69">
        <v>1131</v>
      </c>
      <c r="AQ582" s="10"/>
    </row>
    <row r="583" spans="2:43" x14ac:dyDescent="0.3">
      <c r="B583" s="10">
        <v>1051</v>
      </c>
      <c r="C583" s="12">
        <v>20.754202899266105</v>
      </c>
      <c r="D583">
        <v>0.64</v>
      </c>
      <c r="E583">
        <f t="shared" si="47"/>
        <v>0.65</v>
      </c>
      <c r="F583" s="69">
        <v>104</v>
      </c>
      <c r="I583" s="10"/>
      <c r="J583" s="12"/>
      <c r="K583" s="10"/>
      <c r="N583" s="10"/>
      <c r="O583" s="10"/>
      <c r="P583">
        <v>67</v>
      </c>
      <c r="Q583" s="12">
        <v>3.2897623212397704</v>
      </c>
      <c r="R583">
        <v>0.53200000000000003</v>
      </c>
      <c r="S583">
        <f t="shared" si="48"/>
        <v>0.55000000000000004</v>
      </c>
      <c r="T583" s="69">
        <v>207</v>
      </c>
      <c r="W583" s="12"/>
      <c r="X583" s="12"/>
      <c r="AD583" s="10">
        <v>941</v>
      </c>
      <c r="AE583" s="12">
        <v>5.096477873256914</v>
      </c>
      <c r="AF583" s="10">
        <v>0.82899999999999996</v>
      </c>
      <c r="AG583">
        <f t="shared" si="49"/>
        <v>0.85000000000000009</v>
      </c>
      <c r="AH583" s="69">
        <v>144</v>
      </c>
      <c r="AI583" s="10"/>
      <c r="AJ583" s="10"/>
      <c r="AK583" s="10">
        <v>887</v>
      </c>
      <c r="AL583" s="12">
        <v>19.112624764393775</v>
      </c>
      <c r="AM583">
        <v>0.69099999999999995</v>
      </c>
      <c r="AN583">
        <f t="shared" si="50"/>
        <v>0.70000000000000007</v>
      </c>
      <c r="AO583" s="69">
        <v>1134</v>
      </c>
      <c r="AQ583" s="10"/>
    </row>
    <row r="584" spans="2:43" x14ac:dyDescent="0.3">
      <c r="B584" s="10">
        <v>471</v>
      </c>
      <c r="C584" s="12">
        <v>20.640396112196719</v>
      </c>
      <c r="D584">
        <v>0.71799999999999997</v>
      </c>
      <c r="E584">
        <f t="shared" si="47"/>
        <v>0.70000000000000007</v>
      </c>
      <c r="F584" s="69">
        <v>105</v>
      </c>
      <c r="I584" s="10"/>
      <c r="J584" s="12"/>
      <c r="K584" s="10"/>
      <c r="N584" s="10"/>
      <c r="O584" s="10"/>
      <c r="P584">
        <v>326</v>
      </c>
      <c r="Q584" s="12">
        <v>3.2897623212397704</v>
      </c>
      <c r="R584">
        <v>0.86799999999999999</v>
      </c>
      <c r="S584">
        <f t="shared" si="48"/>
        <v>0.85000000000000009</v>
      </c>
      <c r="T584" s="69">
        <v>212</v>
      </c>
      <c r="W584" s="12"/>
      <c r="X584" s="12"/>
      <c r="AD584" s="10">
        <v>737</v>
      </c>
      <c r="AE584" s="12">
        <v>5.0839711602372217</v>
      </c>
      <c r="AF584" s="10">
        <v>0.67600000000000005</v>
      </c>
      <c r="AG584">
        <f t="shared" si="49"/>
        <v>0.70000000000000007</v>
      </c>
      <c r="AH584" s="69">
        <v>149</v>
      </c>
      <c r="AI584" s="10"/>
      <c r="AJ584" s="10"/>
      <c r="AK584" s="10">
        <v>104</v>
      </c>
      <c r="AL584" s="12">
        <v>19.0592560744889</v>
      </c>
      <c r="AM584">
        <v>0.441</v>
      </c>
      <c r="AN584">
        <f t="shared" si="50"/>
        <v>0.45</v>
      </c>
      <c r="AO584" s="69">
        <v>1139</v>
      </c>
      <c r="AQ584" s="10"/>
    </row>
    <row r="585" spans="2:43" x14ac:dyDescent="0.3">
      <c r="B585" s="10">
        <v>480</v>
      </c>
      <c r="C585" s="12">
        <v>20.52285656039119</v>
      </c>
      <c r="D585">
        <v>0.72199999999999998</v>
      </c>
      <c r="E585">
        <f t="shared" si="47"/>
        <v>0.70000000000000007</v>
      </c>
      <c r="F585" s="69">
        <v>133</v>
      </c>
      <c r="I585" s="10"/>
      <c r="J585" s="12"/>
      <c r="K585" s="10"/>
      <c r="N585" s="10"/>
      <c r="O585" s="10"/>
      <c r="P585">
        <v>50</v>
      </c>
      <c r="Q585" s="12">
        <v>3.2703535245865036</v>
      </c>
      <c r="R585">
        <v>0.91300000000000003</v>
      </c>
      <c r="S585">
        <f t="shared" si="48"/>
        <v>0.9</v>
      </c>
      <c r="T585" s="69">
        <v>217</v>
      </c>
      <c r="W585" s="12"/>
      <c r="X585" s="12"/>
      <c r="AD585" s="10">
        <v>1058</v>
      </c>
      <c r="AE585" s="12">
        <v>5.0839711602372217</v>
      </c>
      <c r="AF585" s="10">
        <v>0.85199999999999998</v>
      </c>
      <c r="AG585">
        <f t="shared" si="49"/>
        <v>0.85000000000000009</v>
      </c>
      <c r="AH585" s="69">
        <v>155</v>
      </c>
      <c r="AI585" s="10"/>
      <c r="AJ585" s="10"/>
      <c r="AK585" s="10">
        <v>778</v>
      </c>
      <c r="AL585" s="12">
        <v>19.0592560744889</v>
      </c>
      <c r="AM585">
        <v>0.76800000000000002</v>
      </c>
      <c r="AN585">
        <f t="shared" si="50"/>
        <v>0.75</v>
      </c>
      <c r="AO585" s="69">
        <v>1150</v>
      </c>
      <c r="AQ585" s="10"/>
    </row>
    <row r="586" spans="2:43" x14ac:dyDescent="0.3">
      <c r="B586" s="10">
        <v>491</v>
      </c>
      <c r="C586" s="12">
        <v>20.52285656039119</v>
      </c>
      <c r="D586">
        <v>0.89</v>
      </c>
      <c r="E586">
        <f t="shared" si="47"/>
        <v>0.9</v>
      </c>
      <c r="F586" s="69">
        <v>136</v>
      </c>
      <c r="I586" s="10"/>
      <c r="J586" s="12"/>
      <c r="K586" s="10"/>
      <c r="N586" s="10"/>
      <c r="O586" s="10"/>
      <c r="P586">
        <v>106</v>
      </c>
      <c r="Q586" s="12">
        <v>3.2508288514318702</v>
      </c>
      <c r="R586">
        <v>0.88900000000000001</v>
      </c>
      <c r="S586">
        <f t="shared" si="48"/>
        <v>0.9</v>
      </c>
      <c r="T586" s="69">
        <v>263</v>
      </c>
      <c r="W586" s="12"/>
      <c r="X586" s="12"/>
      <c r="AD586" s="10">
        <v>332</v>
      </c>
      <c r="AE586" s="12">
        <v>5.033633572304379</v>
      </c>
      <c r="AF586" s="10">
        <v>0.52300000000000002</v>
      </c>
      <c r="AG586">
        <f t="shared" si="49"/>
        <v>0.5</v>
      </c>
      <c r="AH586" s="69">
        <v>157</v>
      </c>
      <c r="AI586" s="10"/>
      <c r="AJ586" s="10"/>
      <c r="AK586" s="10">
        <v>1035</v>
      </c>
      <c r="AL586" s="12">
        <v>19.0592560744889</v>
      </c>
      <c r="AM586">
        <v>0.58499999999999996</v>
      </c>
      <c r="AN586">
        <f t="shared" si="50"/>
        <v>0.60000000000000009</v>
      </c>
      <c r="AO586" s="69">
        <v>1158</v>
      </c>
      <c r="AQ586" s="10"/>
    </row>
    <row r="587" spans="2:43" x14ac:dyDescent="0.3">
      <c r="B587" s="10">
        <v>693</v>
      </c>
      <c r="C587" s="12">
        <v>20.52285656039119</v>
      </c>
      <c r="D587">
        <v>0.96499999999999997</v>
      </c>
      <c r="E587">
        <f t="shared" si="47"/>
        <v>0.95000000000000007</v>
      </c>
      <c r="F587" s="69">
        <v>139</v>
      </c>
      <c r="I587" s="10"/>
      <c r="J587" s="12"/>
      <c r="K587" s="10"/>
      <c r="N587" s="10"/>
      <c r="O587" s="10"/>
      <c r="P587">
        <v>261</v>
      </c>
      <c r="Q587" s="12">
        <v>3.2508288514318702</v>
      </c>
      <c r="R587">
        <v>0.95399999999999996</v>
      </c>
      <c r="S587">
        <f t="shared" si="48"/>
        <v>0.95000000000000007</v>
      </c>
      <c r="T587" s="69">
        <v>283</v>
      </c>
      <c r="W587" s="12"/>
      <c r="X587" s="12"/>
      <c r="AD587" s="10">
        <v>418</v>
      </c>
      <c r="AE587" s="12">
        <v>5.0209703231304035</v>
      </c>
      <c r="AF587" s="10">
        <v>0.56200000000000006</v>
      </c>
      <c r="AG587">
        <f t="shared" si="49"/>
        <v>0.55000000000000004</v>
      </c>
      <c r="AH587" s="69">
        <v>162</v>
      </c>
      <c r="AI587" s="10"/>
      <c r="AJ587" s="10"/>
      <c r="AK587" s="10">
        <v>1044</v>
      </c>
      <c r="AL587" s="12">
        <v>19.0592560744889</v>
      </c>
      <c r="AM587">
        <v>0.82899999999999996</v>
      </c>
      <c r="AN587">
        <f t="shared" si="50"/>
        <v>0.85000000000000009</v>
      </c>
      <c r="AO587" s="69">
        <v>1159</v>
      </c>
      <c r="AQ587" s="10"/>
    </row>
    <row r="588" spans="2:43" x14ac:dyDescent="0.3">
      <c r="B588" s="10">
        <v>698</v>
      </c>
      <c r="C588" s="12">
        <v>20.52285656039119</v>
      </c>
      <c r="D588">
        <v>0.83399999999999996</v>
      </c>
      <c r="E588">
        <f t="shared" si="47"/>
        <v>0.85000000000000009</v>
      </c>
      <c r="F588" s="69">
        <v>140</v>
      </c>
      <c r="I588" s="10"/>
      <c r="J588" s="12"/>
      <c r="K588" s="10"/>
      <c r="N588" s="10"/>
      <c r="O588" s="10"/>
      <c r="P588">
        <v>274</v>
      </c>
      <c r="Q588" s="12">
        <v>3.231186201200472</v>
      </c>
      <c r="R588">
        <v>0.66200000000000003</v>
      </c>
      <c r="S588">
        <f t="shared" si="48"/>
        <v>0.65</v>
      </c>
      <c r="T588" s="69">
        <v>286</v>
      </c>
      <c r="W588" s="12"/>
      <c r="X588" s="12"/>
      <c r="AD588" s="10">
        <v>757</v>
      </c>
      <c r="AE588" s="12">
        <v>5.0209703231304035</v>
      </c>
      <c r="AF588" s="10">
        <v>0.84</v>
      </c>
      <c r="AG588">
        <f t="shared" si="49"/>
        <v>0.85000000000000009</v>
      </c>
      <c r="AH588" s="69">
        <v>185</v>
      </c>
      <c r="AI588" s="10"/>
      <c r="AJ588" s="10"/>
      <c r="AK588" s="10">
        <v>288</v>
      </c>
      <c r="AL588" s="12">
        <v>19.002387610163417</v>
      </c>
      <c r="AM588">
        <v>0.68600000000000005</v>
      </c>
      <c r="AN588">
        <f t="shared" si="50"/>
        <v>0.70000000000000007</v>
      </c>
      <c r="AO588" s="69">
        <v>1164</v>
      </c>
      <c r="AQ588" s="10"/>
    </row>
    <row r="589" spans="2:43" x14ac:dyDescent="0.3">
      <c r="B589" s="10">
        <v>382</v>
      </c>
      <c r="C589" s="12">
        <v>20.407759678192793</v>
      </c>
      <c r="D589">
        <v>0.81299999999999994</v>
      </c>
      <c r="E589">
        <f t="shared" si="47"/>
        <v>0.8</v>
      </c>
      <c r="F589" s="69">
        <v>160</v>
      </c>
      <c r="I589" s="10"/>
      <c r="J589" s="12"/>
      <c r="K589" s="10"/>
      <c r="N589" s="10"/>
      <c r="O589" s="10"/>
      <c r="P589">
        <v>296</v>
      </c>
      <c r="Q589" s="12">
        <v>3.231186201200472</v>
      </c>
      <c r="R589">
        <v>0.72599999999999998</v>
      </c>
      <c r="S589">
        <f t="shared" si="48"/>
        <v>0.75</v>
      </c>
      <c r="T589" s="69">
        <v>287</v>
      </c>
      <c r="W589" s="12"/>
      <c r="X589" s="12"/>
      <c r="AD589" s="10">
        <v>761</v>
      </c>
      <c r="AE589" s="12">
        <v>5.0209703231304035</v>
      </c>
      <c r="AF589" s="10">
        <v>0.83099999999999996</v>
      </c>
      <c r="AG589">
        <f t="shared" si="49"/>
        <v>0.85000000000000009</v>
      </c>
      <c r="AH589" s="69">
        <v>197</v>
      </c>
      <c r="AI589" s="10"/>
      <c r="AJ589" s="10"/>
      <c r="AK589" s="10">
        <v>703</v>
      </c>
      <c r="AL589" s="12">
        <v>18.948708441878455</v>
      </c>
      <c r="AM589">
        <v>0.504</v>
      </c>
      <c r="AN589">
        <f t="shared" si="50"/>
        <v>0.5</v>
      </c>
      <c r="AO589" s="68">
        <v>0.70000000000000007</v>
      </c>
      <c r="AP589" s="1" t="s">
        <v>65</v>
      </c>
    </row>
    <row r="590" spans="2:43" x14ac:dyDescent="0.3">
      <c r="B590" s="10">
        <v>427</v>
      </c>
      <c r="C590" s="12">
        <v>20.407759678192793</v>
      </c>
      <c r="D590">
        <v>0.59899999999999998</v>
      </c>
      <c r="E590">
        <f t="shared" si="47"/>
        <v>0.60000000000000009</v>
      </c>
      <c r="F590" s="69">
        <v>169</v>
      </c>
      <c r="I590" s="10"/>
      <c r="J590" s="12"/>
      <c r="K590" s="10"/>
      <c r="N590" s="10"/>
      <c r="O590" s="10"/>
      <c r="P590">
        <v>348</v>
      </c>
      <c r="Q590" s="12">
        <v>3.231186201200472</v>
      </c>
      <c r="R590">
        <v>0.95599999999999996</v>
      </c>
      <c r="S590">
        <f t="shared" si="48"/>
        <v>0.95000000000000007</v>
      </c>
      <c r="T590" s="69">
        <v>291</v>
      </c>
      <c r="W590" s="12"/>
      <c r="X590" s="12"/>
      <c r="AD590" s="10">
        <v>817</v>
      </c>
      <c r="AE590" s="12">
        <v>5.0209703231304035</v>
      </c>
      <c r="AF590" s="10">
        <v>0.92700000000000005</v>
      </c>
      <c r="AG590">
        <f t="shared" si="49"/>
        <v>0.95000000000000007</v>
      </c>
      <c r="AH590" s="69">
        <v>203</v>
      </c>
      <c r="AI590" s="10"/>
      <c r="AJ590" s="10"/>
      <c r="AK590" s="10">
        <v>300</v>
      </c>
      <c r="AL590" s="12">
        <v>18.83751207345837</v>
      </c>
      <c r="AM590">
        <v>0.629</v>
      </c>
      <c r="AN590">
        <f t="shared" si="50"/>
        <v>0.65</v>
      </c>
      <c r="AO590" s="69">
        <v>16</v>
      </c>
      <c r="AP590">
        <f>COUNTA(AO590:AO728)</f>
        <v>139</v>
      </c>
      <c r="AQ590">
        <f>(AP590/1078)*100</f>
        <v>12.894248608534323</v>
      </c>
    </row>
    <row r="591" spans="2:43" x14ac:dyDescent="0.3">
      <c r="B591" s="10">
        <v>148</v>
      </c>
      <c r="C591" s="12">
        <v>20.292009973567222</v>
      </c>
      <c r="D591">
        <v>0.38300000000000001</v>
      </c>
      <c r="E591">
        <f t="shared" si="47"/>
        <v>0.4</v>
      </c>
      <c r="F591" s="69">
        <v>180</v>
      </c>
      <c r="I591" s="10"/>
      <c r="J591" s="12"/>
      <c r="K591" s="10"/>
      <c r="N591" s="10"/>
      <c r="O591" s="10"/>
      <c r="P591">
        <v>574</v>
      </c>
      <c r="Q591" s="12">
        <v>3.231186201200472</v>
      </c>
      <c r="R591">
        <v>0.58499999999999996</v>
      </c>
      <c r="S591">
        <f t="shared" si="48"/>
        <v>0.60000000000000009</v>
      </c>
      <c r="T591" s="69">
        <v>299</v>
      </c>
      <c r="W591" s="12"/>
      <c r="X591" s="12"/>
      <c r="AD591" s="10">
        <v>262</v>
      </c>
      <c r="AE591" s="12">
        <v>5.0082750554739608</v>
      </c>
      <c r="AF591" s="10">
        <v>0.61699999999999999</v>
      </c>
      <c r="AG591">
        <f t="shared" si="49"/>
        <v>0.60000000000000009</v>
      </c>
      <c r="AH591" s="69">
        <v>222</v>
      </c>
      <c r="AI591" s="10"/>
      <c r="AJ591" s="10"/>
      <c r="AK591" s="10">
        <v>5</v>
      </c>
      <c r="AL591" s="12">
        <v>18.783361729097205</v>
      </c>
      <c r="AM591">
        <v>0.4</v>
      </c>
      <c r="AN591">
        <f t="shared" si="50"/>
        <v>0.4</v>
      </c>
      <c r="AO591" s="69">
        <v>21</v>
      </c>
      <c r="AQ591" s="10"/>
    </row>
    <row r="592" spans="2:43" x14ac:dyDescent="0.3">
      <c r="B592" s="10">
        <v>621</v>
      </c>
      <c r="C592" s="12">
        <v>20.292009973567222</v>
      </c>
      <c r="D592">
        <v>0.755</v>
      </c>
      <c r="E592">
        <f t="shared" si="47"/>
        <v>0.75</v>
      </c>
      <c r="F592" s="69">
        <v>186</v>
      </c>
      <c r="I592" s="10"/>
      <c r="J592" s="12"/>
      <c r="K592" s="10"/>
      <c r="N592" s="10"/>
      <c r="O592" s="10"/>
      <c r="P592">
        <v>508</v>
      </c>
      <c r="Q592" s="12">
        <v>3.211423409074988</v>
      </c>
      <c r="R592">
        <v>0.73599999999999999</v>
      </c>
      <c r="S592">
        <f t="shared" si="48"/>
        <v>0.75</v>
      </c>
      <c r="T592" s="69">
        <v>303</v>
      </c>
      <c r="W592" s="12"/>
      <c r="X592" s="12"/>
      <c r="AD592" s="10">
        <v>950</v>
      </c>
      <c r="AE592" s="12">
        <v>4.9955475252277592</v>
      </c>
      <c r="AF592" s="10">
        <v>0.73299999999999998</v>
      </c>
      <c r="AG592">
        <f t="shared" si="49"/>
        <v>0.75</v>
      </c>
      <c r="AH592" s="69">
        <v>225</v>
      </c>
      <c r="AI592" s="10"/>
      <c r="AJ592" s="10"/>
      <c r="AK592" s="10">
        <v>537</v>
      </c>
      <c r="AL592" s="12">
        <v>18.783361729097205</v>
      </c>
      <c r="AM592">
        <v>0.70499999999999996</v>
      </c>
      <c r="AN592">
        <f t="shared" si="50"/>
        <v>0.70000000000000007</v>
      </c>
      <c r="AO592" s="69">
        <v>25</v>
      </c>
      <c r="AQ592" s="10"/>
    </row>
    <row r="593" spans="2:43" x14ac:dyDescent="0.3">
      <c r="B593" s="10">
        <v>922</v>
      </c>
      <c r="C593" s="12">
        <v>20.292009973567222</v>
      </c>
      <c r="D593">
        <v>0.65500000000000003</v>
      </c>
      <c r="E593">
        <f t="shared" si="47"/>
        <v>0.65</v>
      </c>
      <c r="F593" s="69">
        <v>193</v>
      </c>
      <c r="I593" s="10"/>
      <c r="J593" s="12"/>
      <c r="K593" s="10"/>
      <c r="N593" s="10"/>
      <c r="O593" s="10"/>
      <c r="P593">
        <v>633</v>
      </c>
      <c r="Q593" s="12">
        <v>3.211423409074988</v>
      </c>
      <c r="R593">
        <v>0.74</v>
      </c>
      <c r="S593">
        <f t="shared" si="48"/>
        <v>0.75</v>
      </c>
      <c r="T593" s="69">
        <v>319</v>
      </c>
      <c r="W593" s="12"/>
      <c r="X593" s="12"/>
      <c r="AD593" s="10">
        <v>180</v>
      </c>
      <c r="AE593" s="12">
        <v>4.9571688707758019</v>
      </c>
      <c r="AF593" s="10">
        <v>0.84199999999999997</v>
      </c>
      <c r="AG593">
        <f t="shared" si="49"/>
        <v>0.85000000000000009</v>
      </c>
      <c r="AH593" s="69">
        <v>241</v>
      </c>
      <c r="AI593" s="10"/>
      <c r="AJ593" s="10"/>
      <c r="AK593" s="10">
        <v>987</v>
      </c>
      <c r="AL593" s="12">
        <v>18.783361729097205</v>
      </c>
      <c r="AM593">
        <v>0.77</v>
      </c>
      <c r="AN593">
        <f t="shared" si="50"/>
        <v>0.75</v>
      </c>
      <c r="AO593" s="69">
        <v>30</v>
      </c>
      <c r="AQ593" s="10"/>
    </row>
    <row r="594" spans="2:43" x14ac:dyDescent="0.3">
      <c r="B594" s="10">
        <v>990</v>
      </c>
      <c r="C594" s="12">
        <v>20.292009973567222</v>
      </c>
      <c r="D594">
        <v>0.72399999999999998</v>
      </c>
      <c r="E594">
        <f t="shared" si="47"/>
        <v>0.70000000000000007</v>
      </c>
      <c r="F594" s="69">
        <v>218</v>
      </c>
      <c r="I594" s="10"/>
      <c r="J594" s="12"/>
      <c r="K594" s="10"/>
      <c r="N594" s="10"/>
      <c r="O594" s="10"/>
      <c r="P594">
        <v>451</v>
      </c>
      <c r="Q594" s="12">
        <v>3.1915382432114616</v>
      </c>
      <c r="R594">
        <v>0.53400000000000003</v>
      </c>
      <c r="S594">
        <f t="shared" si="48"/>
        <v>0.55000000000000004</v>
      </c>
      <c r="T594" s="69">
        <v>326</v>
      </c>
      <c r="W594" s="12"/>
      <c r="X594" s="12"/>
      <c r="AD594" s="10">
        <v>776</v>
      </c>
      <c r="AE594" s="12">
        <v>4.9571688707758019</v>
      </c>
      <c r="AF594" s="10">
        <v>0.77600000000000002</v>
      </c>
      <c r="AG594">
        <f t="shared" si="49"/>
        <v>0.8</v>
      </c>
      <c r="AH594" s="69">
        <v>252</v>
      </c>
      <c r="AI594" s="10"/>
      <c r="AJ594" s="10"/>
      <c r="AK594" s="10">
        <v>937</v>
      </c>
      <c r="AL594" s="12">
        <v>18.725655412296355</v>
      </c>
      <c r="AM594">
        <v>0.71299999999999997</v>
      </c>
      <c r="AN594">
        <f t="shared" si="50"/>
        <v>0.70000000000000007</v>
      </c>
      <c r="AO594" s="69">
        <v>34</v>
      </c>
      <c r="AQ594" s="10"/>
    </row>
    <row r="595" spans="2:43" x14ac:dyDescent="0.3">
      <c r="B595" s="10">
        <v>1027</v>
      </c>
      <c r="C595" s="12">
        <v>20.292009973567222</v>
      </c>
      <c r="D595">
        <v>0.746</v>
      </c>
      <c r="E595">
        <f t="shared" si="47"/>
        <v>0.75</v>
      </c>
      <c r="F595" s="69">
        <v>220</v>
      </c>
      <c r="I595" s="10"/>
      <c r="J595" s="12"/>
      <c r="K595" s="10"/>
      <c r="N595" s="10"/>
      <c r="O595" s="10"/>
      <c r="P595">
        <v>751</v>
      </c>
      <c r="Q595" s="12">
        <v>3.1915382432114616</v>
      </c>
      <c r="R595">
        <v>0.67700000000000005</v>
      </c>
      <c r="S595">
        <f t="shared" si="48"/>
        <v>0.70000000000000007</v>
      </c>
      <c r="T595" s="69">
        <v>327</v>
      </c>
      <c r="W595" s="12"/>
      <c r="X595" s="12"/>
      <c r="AD595" s="10">
        <v>787</v>
      </c>
      <c r="AE595" s="12">
        <v>4.9571688707758019</v>
      </c>
      <c r="AF595" s="10">
        <v>0.499</v>
      </c>
      <c r="AG595">
        <f t="shared" si="49"/>
        <v>0.5</v>
      </c>
      <c r="AH595" s="69">
        <v>254</v>
      </c>
      <c r="AI595" s="10"/>
      <c r="AJ595" s="10"/>
      <c r="AK595" s="10">
        <v>681</v>
      </c>
      <c r="AL595" s="12">
        <v>18.671180662949187</v>
      </c>
      <c r="AM595">
        <v>0.7</v>
      </c>
      <c r="AN595">
        <f t="shared" si="50"/>
        <v>0.70000000000000007</v>
      </c>
      <c r="AO595" s="69">
        <v>37</v>
      </c>
      <c r="AQ595" s="10"/>
    </row>
    <row r="596" spans="2:43" x14ac:dyDescent="0.3">
      <c r="B596" s="10">
        <v>158</v>
      </c>
      <c r="C596" s="12">
        <v>20.175596210566653</v>
      </c>
      <c r="D596">
        <v>0.90100000000000002</v>
      </c>
      <c r="E596">
        <f t="shared" si="47"/>
        <v>0.9</v>
      </c>
      <c r="F596" s="69">
        <v>221</v>
      </c>
      <c r="I596" s="10"/>
      <c r="J596" s="12"/>
      <c r="K596" s="10"/>
      <c r="N596" s="10"/>
      <c r="O596" s="10"/>
      <c r="P596">
        <v>777</v>
      </c>
      <c r="Q596" s="12">
        <v>3.1915382432114616</v>
      </c>
      <c r="R596">
        <v>1</v>
      </c>
      <c r="S596">
        <f t="shared" si="48"/>
        <v>1</v>
      </c>
      <c r="T596" s="69">
        <v>346</v>
      </c>
      <c r="W596" s="12"/>
      <c r="X596" s="12"/>
      <c r="AD596" s="10">
        <v>850</v>
      </c>
      <c r="AE596" s="12">
        <v>4.9571688707758019</v>
      </c>
      <c r="AF596" s="10">
        <v>0.63700000000000001</v>
      </c>
      <c r="AG596">
        <f t="shared" si="49"/>
        <v>0.65</v>
      </c>
      <c r="AH596" s="69">
        <v>256</v>
      </c>
      <c r="AI596" s="10"/>
      <c r="AJ596" s="10"/>
      <c r="AK596" s="10">
        <v>763</v>
      </c>
      <c r="AL596" s="12">
        <v>18.671180662949187</v>
      </c>
      <c r="AM596">
        <v>0.80300000000000005</v>
      </c>
      <c r="AN596">
        <f t="shared" si="50"/>
        <v>0.8</v>
      </c>
      <c r="AO596" s="69">
        <v>39</v>
      </c>
      <c r="AQ596" s="10"/>
    </row>
    <row r="597" spans="2:43" x14ac:dyDescent="0.3">
      <c r="B597" s="10">
        <v>265</v>
      </c>
      <c r="C597" s="12">
        <v>20.175596210566653</v>
      </c>
      <c r="D597">
        <v>0.83199999999999996</v>
      </c>
      <c r="E597">
        <f t="shared" si="47"/>
        <v>0.85000000000000009</v>
      </c>
      <c r="F597" s="69">
        <v>240</v>
      </c>
      <c r="I597" s="10"/>
      <c r="J597" s="12"/>
      <c r="K597" s="10"/>
      <c r="N597" s="10"/>
      <c r="O597" s="10"/>
      <c r="P597">
        <v>64</v>
      </c>
      <c r="Q597" s="12">
        <v>3.1513915099419605</v>
      </c>
      <c r="R597">
        <v>0.52600000000000002</v>
      </c>
      <c r="S597">
        <f t="shared" si="48"/>
        <v>0.55000000000000004</v>
      </c>
      <c r="T597" s="69">
        <v>360</v>
      </c>
      <c r="W597" s="12"/>
      <c r="X597" s="12"/>
      <c r="AD597" s="10">
        <v>982</v>
      </c>
      <c r="AE597" s="12">
        <v>4.9571688707758019</v>
      </c>
      <c r="AF597" s="10">
        <v>0.85899999999999999</v>
      </c>
      <c r="AG597">
        <f t="shared" si="49"/>
        <v>0.85000000000000009</v>
      </c>
      <c r="AH597" s="69">
        <v>265</v>
      </c>
      <c r="AI597" s="10"/>
      <c r="AJ597" s="10"/>
      <c r="AK597" s="10">
        <v>871</v>
      </c>
      <c r="AL597" s="12">
        <v>18.558321498747173</v>
      </c>
      <c r="AM597">
        <v>0.79400000000000004</v>
      </c>
      <c r="AN597">
        <f t="shared" si="50"/>
        <v>0.8</v>
      </c>
      <c r="AO597" s="69">
        <v>57</v>
      </c>
      <c r="AQ597" s="10"/>
    </row>
    <row r="598" spans="2:43" x14ac:dyDescent="0.3">
      <c r="B598" s="10">
        <v>505</v>
      </c>
      <c r="C598" s="12">
        <v>20.175596210566653</v>
      </c>
      <c r="D598">
        <v>0.61899999999999999</v>
      </c>
      <c r="E598">
        <f t="shared" si="47"/>
        <v>0.60000000000000009</v>
      </c>
      <c r="F598" s="69">
        <v>256</v>
      </c>
      <c r="I598" s="10"/>
      <c r="J598" s="12"/>
      <c r="K598" s="10"/>
      <c r="N598" s="10"/>
      <c r="O598" s="10"/>
      <c r="P598">
        <v>541</v>
      </c>
      <c r="Q598" s="12">
        <v>3.1513915099419605</v>
      </c>
      <c r="R598">
        <v>0.63700000000000001</v>
      </c>
      <c r="S598">
        <f t="shared" si="48"/>
        <v>0.65</v>
      </c>
      <c r="T598" s="69">
        <v>374</v>
      </c>
      <c r="W598" s="12"/>
      <c r="X598" s="12"/>
      <c r="AD598" s="10">
        <v>252</v>
      </c>
      <c r="AE598" s="12">
        <v>4.9443097858968263</v>
      </c>
      <c r="AF598" s="10">
        <v>0.72899999999999998</v>
      </c>
      <c r="AG598">
        <f t="shared" si="49"/>
        <v>0.75</v>
      </c>
      <c r="AH598" s="69">
        <v>274</v>
      </c>
      <c r="AI598" s="10"/>
      <c r="AJ598" s="10"/>
      <c r="AK598" s="10">
        <v>648</v>
      </c>
      <c r="AL598" s="12">
        <v>18.503354117004982</v>
      </c>
      <c r="AM598">
        <v>0.40600000000000003</v>
      </c>
      <c r="AN598">
        <f t="shared" si="50"/>
        <v>0.4</v>
      </c>
      <c r="AO598" s="69">
        <v>68</v>
      </c>
      <c r="AQ598" s="10"/>
    </row>
    <row r="599" spans="2:43" x14ac:dyDescent="0.3">
      <c r="B599" s="10">
        <v>808</v>
      </c>
      <c r="C599" s="12">
        <v>20.175596210566653</v>
      </c>
      <c r="D599">
        <v>0.90100000000000002</v>
      </c>
      <c r="E599">
        <f t="shared" si="47"/>
        <v>0.9</v>
      </c>
      <c r="F599" s="69">
        <v>260</v>
      </c>
      <c r="I599" s="10"/>
      <c r="J599" s="12"/>
      <c r="K599" s="10"/>
      <c r="N599" s="10"/>
      <c r="O599" s="10"/>
      <c r="P599">
        <v>657</v>
      </c>
      <c r="Q599" s="12">
        <v>3.1513915099419605</v>
      </c>
      <c r="R599">
        <v>0.84699999999999998</v>
      </c>
      <c r="S599">
        <f t="shared" si="48"/>
        <v>0.85000000000000009</v>
      </c>
      <c r="T599" s="69">
        <v>380</v>
      </c>
      <c r="W599" s="12"/>
      <c r="X599" s="12"/>
      <c r="AD599" s="10">
        <v>264</v>
      </c>
      <c r="AE599" s="12">
        <v>4.9443097858968263</v>
      </c>
      <c r="AF599" s="10">
        <v>0.60699999999999998</v>
      </c>
      <c r="AG599">
        <f t="shared" si="49"/>
        <v>0.60000000000000009</v>
      </c>
      <c r="AH599" s="69">
        <v>287</v>
      </c>
      <c r="AI599" s="10"/>
      <c r="AJ599" s="10"/>
      <c r="AK599" s="10">
        <v>123</v>
      </c>
      <c r="AL599" s="12">
        <v>18.444771789134055</v>
      </c>
      <c r="AM599">
        <v>0.53400000000000003</v>
      </c>
      <c r="AN599">
        <f t="shared" si="50"/>
        <v>0.55000000000000004</v>
      </c>
      <c r="AO599" s="69">
        <v>120</v>
      </c>
      <c r="AQ599" s="10"/>
    </row>
    <row r="600" spans="2:43" x14ac:dyDescent="0.3">
      <c r="B600" s="10">
        <v>862</v>
      </c>
      <c r="C600" s="12">
        <v>20.175596210566653</v>
      </c>
      <c r="D600">
        <v>0.61099999999999999</v>
      </c>
      <c r="E600">
        <f t="shared" si="47"/>
        <v>0.60000000000000009</v>
      </c>
      <c r="F600" s="69">
        <v>275</v>
      </c>
      <c r="I600" s="10"/>
      <c r="J600" s="12"/>
      <c r="K600" s="10"/>
      <c r="N600" s="10"/>
      <c r="O600" s="10"/>
      <c r="P600">
        <v>653</v>
      </c>
      <c r="Q600" s="12">
        <v>3.1311251163856024</v>
      </c>
      <c r="R600">
        <v>0.86599999999999999</v>
      </c>
      <c r="S600">
        <f t="shared" si="48"/>
        <v>0.85000000000000009</v>
      </c>
      <c r="T600" s="69">
        <v>381</v>
      </c>
      <c r="W600" s="12"/>
      <c r="X600" s="12"/>
      <c r="AD600" s="10">
        <v>322</v>
      </c>
      <c r="AE600" s="12">
        <v>4.9443097858968263</v>
      </c>
      <c r="AF600" s="10">
        <v>0.90700000000000003</v>
      </c>
      <c r="AG600">
        <f t="shared" si="49"/>
        <v>0.9</v>
      </c>
      <c r="AH600" s="69">
        <v>297</v>
      </c>
      <c r="AI600" s="10"/>
      <c r="AJ600" s="10"/>
      <c r="AK600" s="10">
        <v>143</v>
      </c>
      <c r="AL600" s="12">
        <v>18.444771789134055</v>
      </c>
      <c r="AM600">
        <v>0.57499999999999996</v>
      </c>
      <c r="AN600">
        <f t="shared" si="50"/>
        <v>0.60000000000000009</v>
      </c>
      <c r="AO600" s="69">
        <v>137</v>
      </c>
      <c r="AQ600" s="10"/>
    </row>
    <row r="601" spans="2:43" x14ac:dyDescent="0.3">
      <c r="B601" s="10">
        <v>1036</v>
      </c>
      <c r="C601" s="12">
        <v>20.175596210566653</v>
      </c>
      <c r="D601">
        <v>0.77</v>
      </c>
      <c r="E601">
        <f t="shared" si="47"/>
        <v>0.75</v>
      </c>
      <c r="F601" s="69">
        <v>278</v>
      </c>
      <c r="I601" s="10"/>
      <c r="J601" s="12"/>
      <c r="K601" s="10"/>
      <c r="N601" s="10"/>
      <c r="O601" s="10"/>
      <c r="P601">
        <v>676</v>
      </c>
      <c r="Q601" s="12">
        <v>3.110726690017501</v>
      </c>
      <c r="R601">
        <v>0.75</v>
      </c>
      <c r="S601">
        <f t="shared" si="48"/>
        <v>0.75</v>
      </c>
      <c r="T601" s="69">
        <v>382</v>
      </c>
      <c r="W601" s="12"/>
      <c r="X601" s="12"/>
      <c r="AD601" s="10">
        <v>69</v>
      </c>
      <c r="AE601" s="12">
        <v>4.9314171699869007</v>
      </c>
      <c r="AF601" s="10">
        <v>0.81899999999999995</v>
      </c>
      <c r="AG601">
        <f t="shared" si="49"/>
        <v>0.8</v>
      </c>
      <c r="AH601" s="69">
        <v>310</v>
      </c>
      <c r="AI601" s="10"/>
      <c r="AJ601" s="10"/>
      <c r="AK601" s="10">
        <v>981</v>
      </c>
      <c r="AL601" s="12">
        <v>18.444771789134055</v>
      </c>
      <c r="AM601">
        <v>0.60499999999999998</v>
      </c>
      <c r="AN601">
        <f t="shared" si="50"/>
        <v>0.60000000000000009</v>
      </c>
      <c r="AO601" s="69">
        <v>150</v>
      </c>
      <c r="AQ601" s="10"/>
    </row>
    <row r="602" spans="2:43" x14ac:dyDescent="0.3">
      <c r="B602" s="10">
        <v>1062</v>
      </c>
      <c r="C602" s="12">
        <v>20.175596210566653</v>
      </c>
      <c r="D602">
        <v>0.91400000000000003</v>
      </c>
      <c r="E602">
        <f t="shared" si="47"/>
        <v>0.9</v>
      </c>
      <c r="F602" s="69">
        <v>293</v>
      </c>
      <c r="I602" s="10"/>
      <c r="J602" s="12"/>
      <c r="K602" s="10"/>
      <c r="N602" s="10"/>
      <c r="O602" s="10"/>
      <c r="P602">
        <v>502</v>
      </c>
      <c r="Q602" s="12">
        <v>3.0901936161855166</v>
      </c>
      <c r="R602">
        <v>1</v>
      </c>
      <c r="S602">
        <f t="shared" si="48"/>
        <v>1</v>
      </c>
      <c r="T602" s="69">
        <v>387</v>
      </c>
      <c r="W602" s="12"/>
      <c r="X602" s="12"/>
      <c r="AD602" s="10">
        <v>823</v>
      </c>
      <c r="AE602" s="12">
        <v>4.9314171699869007</v>
      </c>
      <c r="AF602" s="10">
        <v>0.93899999999999995</v>
      </c>
      <c r="AG602">
        <f t="shared" si="49"/>
        <v>0.95000000000000007</v>
      </c>
      <c r="AH602" s="69">
        <v>311</v>
      </c>
      <c r="AI602" s="10"/>
      <c r="AJ602" s="10"/>
      <c r="AK602" s="10">
        <v>196</v>
      </c>
      <c r="AL602" s="12">
        <v>18.389465002594807</v>
      </c>
      <c r="AM602">
        <v>0.85199999999999998</v>
      </c>
      <c r="AN602">
        <f t="shared" si="50"/>
        <v>0.85000000000000009</v>
      </c>
      <c r="AO602" s="69">
        <v>151</v>
      </c>
      <c r="AQ602" s="10"/>
    </row>
    <row r="603" spans="2:43" x14ac:dyDescent="0.3">
      <c r="B603" s="10">
        <v>68</v>
      </c>
      <c r="C603" s="12">
        <v>20.058506827187099</v>
      </c>
      <c r="D603">
        <v>0.71599999999999997</v>
      </c>
      <c r="E603">
        <f t="shared" si="47"/>
        <v>0.70000000000000007</v>
      </c>
      <c r="F603" s="69">
        <v>302</v>
      </c>
      <c r="I603" s="10"/>
      <c r="J603" s="12"/>
      <c r="K603" s="10"/>
      <c r="N603" s="10"/>
      <c r="O603" s="10"/>
      <c r="P603">
        <v>185</v>
      </c>
      <c r="Q603" s="12">
        <v>3.0695231927842155</v>
      </c>
      <c r="R603">
        <v>0.79200000000000004</v>
      </c>
      <c r="S603">
        <f t="shared" si="48"/>
        <v>0.8</v>
      </c>
      <c r="T603" s="69">
        <v>400</v>
      </c>
      <c r="W603" s="12"/>
      <c r="X603" s="12"/>
      <c r="AD603" s="10">
        <v>1049</v>
      </c>
      <c r="AE603" s="12">
        <v>4.9314171699869007</v>
      </c>
      <c r="AF603" s="10">
        <v>0.443</v>
      </c>
      <c r="AG603">
        <f t="shared" si="49"/>
        <v>0.45</v>
      </c>
      <c r="AH603" s="69">
        <v>324</v>
      </c>
      <c r="AI603" s="10"/>
      <c r="AJ603" s="10"/>
      <c r="AK603" s="10">
        <v>416</v>
      </c>
      <c r="AL603" s="12">
        <v>18.389465002594807</v>
      </c>
      <c r="AM603">
        <v>0.67</v>
      </c>
      <c r="AN603">
        <f t="shared" si="50"/>
        <v>0.65</v>
      </c>
      <c r="AO603" s="69">
        <v>165</v>
      </c>
      <c r="AQ603" s="10"/>
    </row>
    <row r="604" spans="2:43" x14ac:dyDescent="0.3">
      <c r="B604" s="10">
        <v>829</v>
      </c>
      <c r="C604" s="12">
        <v>19.940729921966028</v>
      </c>
      <c r="D604">
        <v>0.89300000000000002</v>
      </c>
      <c r="E604">
        <f t="shared" si="47"/>
        <v>0.9</v>
      </c>
      <c r="F604" s="69">
        <v>304</v>
      </c>
      <c r="I604" s="10"/>
      <c r="J604" s="12"/>
      <c r="K604" s="10"/>
      <c r="N604" s="10"/>
      <c r="O604" s="10"/>
      <c r="P604">
        <v>236</v>
      </c>
      <c r="Q604" s="12">
        <v>3.0695231927842155</v>
      </c>
      <c r="R604">
        <v>0.67500000000000004</v>
      </c>
      <c r="S604">
        <f t="shared" si="48"/>
        <v>0.70000000000000007</v>
      </c>
      <c r="T604" s="69">
        <v>405</v>
      </c>
      <c r="W604" s="12"/>
      <c r="X604" s="12"/>
      <c r="AD604" s="10">
        <v>225</v>
      </c>
      <c r="AE604" s="12">
        <v>4.9055302868797552</v>
      </c>
      <c r="AF604" s="10">
        <v>0.74299999999999999</v>
      </c>
      <c r="AG604">
        <f t="shared" si="49"/>
        <v>0.75</v>
      </c>
      <c r="AH604" s="69">
        <v>327</v>
      </c>
      <c r="AI604" s="10"/>
      <c r="AJ604" s="10"/>
      <c r="AK604" s="10">
        <v>905</v>
      </c>
      <c r="AL604" s="12">
        <v>18.389465002594807</v>
      </c>
      <c r="AM604">
        <v>0.80500000000000005</v>
      </c>
      <c r="AN604">
        <f t="shared" si="50"/>
        <v>0.8</v>
      </c>
      <c r="AO604" s="69">
        <v>180</v>
      </c>
      <c r="AQ604" s="10"/>
    </row>
    <row r="605" spans="2:43" x14ac:dyDescent="0.3">
      <c r="B605" s="10">
        <v>865</v>
      </c>
      <c r="C605" s="12">
        <v>19.940729921966028</v>
      </c>
      <c r="D605">
        <v>0.59</v>
      </c>
      <c r="E605">
        <f t="shared" si="47"/>
        <v>0.60000000000000009</v>
      </c>
      <c r="F605" s="69">
        <v>310</v>
      </c>
      <c r="I605" s="10"/>
      <c r="J605" s="12"/>
      <c r="K605" s="10"/>
      <c r="N605" s="10"/>
      <c r="O605" s="10"/>
      <c r="P605">
        <v>436</v>
      </c>
      <c r="Q605" s="12">
        <v>3.0695231927842155</v>
      </c>
      <c r="R605">
        <v>0.46600000000000003</v>
      </c>
      <c r="S605">
        <f t="shared" si="48"/>
        <v>0.45</v>
      </c>
      <c r="T605" s="69">
        <v>406</v>
      </c>
      <c r="W605" s="12"/>
      <c r="X605" s="12"/>
      <c r="AD605" s="10">
        <v>878</v>
      </c>
      <c r="AE605" s="12">
        <v>4.8925354818356768</v>
      </c>
      <c r="AF605" s="10">
        <v>0.75600000000000001</v>
      </c>
      <c r="AG605">
        <f t="shared" si="49"/>
        <v>0.75</v>
      </c>
      <c r="AH605" s="69">
        <v>328</v>
      </c>
      <c r="AI605" s="10"/>
      <c r="AJ605" s="10"/>
      <c r="AK605" s="10">
        <v>421</v>
      </c>
      <c r="AL605" s="12">
        <v>18.333991376950163</v>
      </c>
      <c r="AM605">
        <v>0.59099999999999997</v>
      </c>
      <c r="AN605">
        <f t="shared" si="50"/>
        <v>0.60000000000000009</v>
      </c>
      <c r="AO605" s="69">
        <v>207</v>
      </c>
      <c r="AQ605" s="10"/>
    </row>
    <row r="606" spans="2:43" x14ac:dyDescent="0.3">
      <c r="B606" s="10">
        <v>892</v>
      </c>
      <c r="C606" s="12">
        <v>19.940729921966028</v>
      </c>
      <c r="D606">
        <v>0.54400000000000004</v>
      </c>
      <c r="E606">
        <f t="shared" si="47"/>
        <v>0.55000000000000004</v>
      </c>
      <c r="F606" s="69">
        <v>329</v>
      </c>
      <c r="I606" s="10"/>
      <c r="J606" s="12"/>
      <c r="K606" s="10"/>
      <c r="N606" s="10"/>
      <c r="O606" s="10"/>
      <c r="P606">
        <v>510</v>
      </c>
      <c r="Q606" s="12">
        <v>3.0695231927842155</v>
      </c>
      <c r="R606">
        <v>0.61499999999999999</v>
      </c>
      <c r="S606">
        <f t="shared" si="48"/>
        <v>0.60000000000000009</v>
      </c>
      <c r="T606" s="69">
        <v>408</v>
      </c>
      <c r="W606" s="12"/>
      <c r="X606" s="12"/>
      <c r="AD606" s="10">
        <v>439</v>
      </c>
      <c r="AE606" s="12">
        <v>4.8795060699365402</v>
      </c>
      <c r="AF606" s="10">
        <v>0.748</v>
      </c>
      <c r="AG606">
        <f t="shared" si="49"/>
        <v>0.75</v>
      </c>
      <c r="AH606" s="69">
        <v>336</v>
      </c>
      <c r="AI606" s="10"/>
      <c r="AJ606" s="10"/>
      <c r="AK606" s="10">
        <v>738</v>
      </c>
      <c r="AL606" s="12">
        <v>18.333991376950163</v>
      </c>
      <c r="AM606">
        <v>0.74</v>
      </c>
      <c r="AN606">
        <f t="shared" si="50"/>
        <v>0.75</v>
      </c>
      <c r="AO606" s="69">
        <v>231</v>
      </c>
      <c r="AQ606" s="10"/>
    </row>
    <row r="607" spans="2:43" x14ac:dyDescent="0.3">
      <c r="B607" s="10">
        <v>1013</v>
      </c>
      <c r="C607" s="12">
        <v>19.940729921966028</v>
      </c>
      <c r="D607">
        <v>0.72</v>
      </c>
      <c r="E607">
        <f t="shared" si="47"/>
        <v>0.70000000000000007</v>
      </c>
      <c r="F607" s="69">
        <v>333</v>
      </c>
      <c r="I607" s="10"/>
      <c r="J607" s="12"/>
      <c r="K607" s="10"/>
      <c r="N607" s="10"/>
      <c r="O607" s="10"/>
      <c r="P607">
        <v>543</v>
      </c>
      <c r="Q607" s="12">
        <v>3.0695231927842155</v>
      </c>
      <c r="R607">
        <v>0.60399999999999998</v>
      </c>
      <c r="S607">
        <f t="shared" si="48"/>
        <v>0.60000000000000009</v>
      </c>
      <c r="T607" s="69">
        <v>422</v>
      </c>
      <c r="W607" s="12"/>
      <c r="X607" s="12"/>
      <c r="AD607" s="10">
        <v>521</v>
      </c>
      <c r="AE607" s="12">
        <v>4.8402073946399229</v>
      </c>
      <c r="AF607" s="10">
        <v>0.83199999999999996</v>
      </c>
      <c r="AG607">
        <f t="shared" si="49"/>
        <v>0.85000000000000009</v>
      </c>
      <c r="AH607" s="69">
        <v>342</v>
      </c>
      <c r="AI607" s="10"/>
      <c r="AJ607" s="10"/>
      <c r="AK607" s="10">
        <v>1132</v>
      </c>
      <c r="AL607" s="12">
        <v>18.333991376950163</v>
      </c>
      <c r="AM607">
        <v>0.81899999999999995</v>
      </c>
      <c r="AN607">
        <f t="shared" si="50"/>
        <v>0.8</v>
      </c>
      <c r="AO607" s="69">
        <v>239</v>
      </c>
      <c r="AQ607" s="10"/>
    </row>
    <row r="608" spans="2:43" x14ac:dyDescent="0.3">
      <c r="B608" s="10">
        <v>864</v>
      </c>
      <c r="C608" s="12">
        <v>19.819041337834626</v>
      </c>
      <c r="D608">
        <v>0.85799999999999998</v>
      </c>
      <c r="E608">
        <f t="shared" si="47"/>
        <v>0.85000000000000009</v>
      </c>
      <c r="F608" s="69">
        <v>355</v>
      </c>
      <c r="I608" s="10"/>
      <c r="J608" s="12"/>
      <c r="K608" s="10"/>
      <c r="N608" s="10"/>
      <c r="O608" s="10"/>
      <c r="P608">
        <v>649</v>
      </c>
      <c r="Q608" s="12">
        <v>3.0695231927842155</v>
      </c>
      <c r="R608">
        <v>0.875</v>
      </c>
      <c r="S608">
        <f t="shared" si="48"/>
        <v>0.9</v>
      </c>
      <c r="T608" s="69">
        <v>429</v>
      </c>
      <c r="W608" s="12"/>
      <c r="X608" s="12"/>
      <c r="AD608" s="10">
        <v>52</v>
      </c>
      <c r="AE608" s="12">
        <v>4.8270367378603485</v>
      </c>
      <c r="AF608" s="10">
        <v>0.61699999999999999</v>
      </c>
      <c r="AG608">
        <f t="shared" si="49"/>
        <v>0.60000000000000009</v>
      </c>
      <c r="AH608" s="69">
        <v>369</v>
      </c>
      <c r="AI608" s="10"/>
      <c r="AJ608" s="10"/>
      <c r="AK608" s="10">
        <v>1150</v>
      </c>
      <c r="AL608" s="12">
        <v>18.333991376950163</v>
      </c>
      <c r="AM608">
        <v>0.67400000000000004</v>
      </c>
      <c r="AN608">
        <f t="shared" si="50"/>
        <v>0.65</v>
      </c>
      <c r="AO608" s="69">
        <v>240</v>
      </c>
      <c r="AQ608" s="10"/>
    </row>
    <row r="609" spans="2:43" x14ac:dyDescent="0.3">
      <c r="B609" s="10">
        <v>913</v>
      </c>
      <c r="C609" s="12">
        <v>19.819041337834626</v>
      </c>
      <c r="D609">
        <v>0.80300000000000005</v>
      </c>
      <c r="E609">
        <f t="shared" si="47"/>
        <v>0.8</v>
      </c>
      <c r="F609" s="69">
        <v>363</v>
      </c>
      <c r="I609" s="10"/>
      <c r="J609" s="12"/>
      <c r="K609" s="10"/>
      <c r="N609" s="10"/>
      <c r="O609" s="10"/>
      <c r="P609">
        <v>286</v>
      </c>
      <c r="Q609" s="12">
        <v>3.0487126261041211</v>
      </c>
      <c r="R609">
        <v>0.85</v>
      </c>
      <c r="S609">
        <f t="shared" si="48"/>
        <v>0.85000000000000009</v>
      </c>
      <c r="T609" s="69">
        <v>450</v>
      </c>
      <c r="W609" s="12"/>
      <c r="X609" s="12"/>
      <c r="AD609" s="10">
        <v>210</v>
      </c>
      <c r="AE609" s="12">
        <v>4.8270367378603485</v>
      </c>
      <c r="AF609" s="10">
        <v>0.47799999999999998</v>
      </c>
      <c r="AG609">
        <f t="shared" si="49"/>
        <v>0.5</v>
      </c>
      <c r="AH609" s="69">
        <v>382</v>
      </c>
      <c r="AI609" s="10"/>
      <c r="AJ609" s="10"/>
      <c r="AK609" s="10">
        <v>606</v>
      </c>
      <c r="AL609" s="12">
        <v>18.274866144079777</v>
      </c>
      <c r="AM609">
        <v>0.55500000000000005</v>
      </c>
      <c r="AN609">
        <f t="shared" si="50"/>
        <v>0.55000000000000004</v>
      </c>
      <c r="AO609" s="69">
        <v>241</v>
      </c>
      <c r="AQ609" s="10"/>
    </row>
    <row r="610" spans="2:43" x14ac:dyDescent="0.3">
      <c r="B610" s="10">
        <v>948</v>
      </c>
      <c r="C610" s="12">
        <v>19.819041337834626</v>
      </c>
      <c r="D610">
        <v>0.70299999999999996</v>
      </c>
      <c r="E610">
        <f t="shared" si="47"/>
        <v>0.70000000000000007</v>
      </c>
      <c r="F610" s="69">
        <v>365</v>
      </c>
      <c r="I610" s="10"/>
      <c r="J610" s="12"/>
      <c r="K610" s="10"/>
      <c r="N610" s="10"/>
      <c r="O610" s="10"/>
      <c r="P610">
        <v>448</v>
      </c>
      <c r="Q610" s="12">
        <v>3.0487126261041211</v>
      </c>
      <c r="R610">
        <v>0.82</v>
      </c>
      <c r="S610">
        <f t="shared" si="48"/>
        <v>0.8</v>
      </c>
      <c r="T610" s="69">
        <v>457</v>
      </c>
      <c r="W610" s="12"/>
      <c r="X610" s="12"/>
      <c r="AD610" s="10">
        <v>34</v>
      </c>
      <c r="AE610" s="12">
        <v>4.8138300462500707</v>
      </c>
      <c r="AF610" s="10">
        <v>0.82099999999999995</v>
      </c>
      <c r="AG610">
        <f t="shared" si="49"/>
        <v>0.8</v>
      </c>
      <c r="AH610" s="69">
        <v>391</v>
      </c>
      <c r="AI610" s="10"/>
      <c r="AJ610" s="10"/>
      <c r="AK610" s="10">
        <v>811</v>
      </c>
      <c r="AL610" s="12">
        <v>18.274866144079777</v>
      </c>
      <c r="AM610">
        <v>0.41399999999999998</v>
      </c>
      <c r="AN610">
        <f t="shared" si="50"/>
        <v>0.4</v>
      </c>
      <c r="AO610" s="69">
        <v>256</v>
      </c>
      <c r="AQ610" s="10"/>
    </row>
    <row r="611" spans="2:43" x14ac:dyDescent="0.3">
      <c r="B611" s="10">
        <v>981</v>
      </c>
      <c r="C611" s="12">
        <v>19.819041337834626</v>
      </c>
      <c r="D611">
        <v>0.753</v>
      </c>
      <c r="E611">
        <f t="shared" si="47"/>
        <v>0.75</v>
      </c>
      <c r="F611" s="69">
        <v>388</v>
      </c>
      <c r="I611" s="10"/>
      <c r="J611" s="12"/>
      <c r="K611" s="10"/>
      <c r="N611" s="10"/>
      <c r="O611" s="10"/>
      <c r="P611">
        <v>762</v>
      </c>
      <c r="Q611" s="12">
        <v>3.0487126261041211</v>
      </c>
      <c r="R611">
        <v>0.91400000000000003</v>
      </c>
      <c r="S611">
        <f t="shared" si="48"/>
        <v>0.9</v>
      </c>
      <c r="T611" s="69">
        <v>460</v>
      </c>
      <c r="W611" s="12"/>
      <c r="X611" s="12"/>
      <c r="AD611" s="10">
        <v>642</v>
      </c>
      <c r="AE611" s="12">
        <v>4.8005870224074103</v>
      </c>
      <c r="AF611" s="10">
        <v>0.67700000000000005</v>
      </c>
      <c r="AG611">
        <f t="shared" si="49"/>
        <v>0.70000000000000007</v>
      </c>
      <c r="AH611" s="69">
        <v>401</v>
      </c>
      <c r="AI611" s="10"/>
      <c r="AJ611" s="10"/>
      <c r="AK611" s="10">
        <v>726</v>
      </c>
      <c r="AL611" s="12">
        <v>18.219043589399995</v>
      </c>
      <c r="AM611">
        <v>0.67200000000000004</v>
      </c>
      <c r="AN611">
        <f t="shared" si="50"/>
        <v>0.65</v>
      </c>
      <c r="AO611" s="69">
        <v>266</v>
      </c>
      <c r="AQ611" s="10"/>
    </row>
    <row r="612" spans="2:43" x14ac:dyDescent="0.3">
      <c r="B612" s="10">
        <v>73</v>
      </c>
      <c r="C612" s="12">
        <v>19.699832822521049</v>
      </c>
      <c r="D612">
        <v>0.39200000000000002</v>
      </c>
      <c r="E612">
        <f t="shared" si="47"/>
        <v>0.4</v>
      </c>
      <c r="F612" s="69">
        <v>395</v>
      </c>
      <c r="I612" s="10"/>
      <c r="J612" s="12"/>
      <c r="K612" s="10"/>
      <c r="N612" s="10"/>
      <c r="O612" s="10"/>
      <c r="P612">
        <v>49</v>
      </c>
      <c r="Q612" s="12">
        <v>3.0277590264241918</v>
      </c>
      <c r="R612">
        <v>0.79200000000000004</v>
      </c>
      <c r="S612">
        <f t="shared" si="48"/>
        <v>0.8</v>
      </c>
      <c r="T612" s="69">
        <v>477</v>
      </c>
      <c r="W612" s="12"/>
      <c r="X612" s="12"/>
      <c r="AD612" s="10">
        <v>551</v>
      </c>
      <c r="AE612" s="12">
        <v>4.773990767770651</v>
      </c>
      <c r="AF612" s="10">
        <v>0.68799999999999994</v>
      </c>
      <c r="AG612">
        <f t="shared" si="49"/>
        <v>0.70000000000000007</v>
      </c>
      <c r="AH612" s="69">
        <v>404</v>
      </c>
      <c r="AI612" s="10"/>
      <c r="AJ612" s="10"/>
      <c r="AK612" s="10">
        <v>918</v>
      </c>
      <c r="AL612" s="12">
        <v>18.219043589399995</v>
      </c>
      <c r="AM612">
        <v>0.41799999999999998</v>
      </c>
      <c r="AN612">
        <f t="shared" si="50"/>
        <v>0.4</v>
      </c>
      <c r="AO612" s="69">
        <v>288</v>
      </c>
      <c r="AQ612" s="10"/>
    </row>
    <row r="613" spans="2:43" x14ac:dyDescent="0.3">
      <c r="B613" s="10">
        <v>428</v>
      </c>
      <c r="C613" s="12">
        <v>19.699832822521049</v>
      </c>
      <c r="D613">
        <v>0.877</v>
      </c>
      <c r="E613">
        <f t="shared" si="47"/>
        <v>0.9</v>
      </c>
      <c r="F613" s="69">
        <v>399</v>
      </c>
      <c r="I613" s="10"/>
      <c r="J613" s="12"/>
      <c r="K613" s="10"/>
      <c r="N613" s="10"/>
      <c r="O613" s="10"/>
      <c r="P613">
        <v>344</v>
      </c>
      <c r="Q613" s="12">
        <v>3.0277590264241918</v>
      </c>
      <c r="R613">
        <v>0.78100000000000003</v>
      </c>
      <c r="S613">
        <f t="shared" si="48"/>
        <v>0.8</v>
      </c>
      <c r="T613" s="69">
        <v>486</v>
      </c>
      <c r="W613" s="12"/>
      <c r="X613" s="12"/>
      <c r="AD613" s="10">
        <v>816</v>
      </c>
      <c r="AE613" s="12">
        <v>4.773990767770651</v>
      </c>
      <c r="AF613" s="10">
        <v>0.77900000000000003</v>
      </c>
      <c r="AG613">
        <f t="shared" si="49"/>
        <v>0.8</v>
      </c>
      <c r="AH613" s="69">
        <v>423</v>
      </c>
      <c r="AI613" s="10"/>
      <c r="AJ613" s="10"/>
      <c r="AK613" s="10">
        <v>1046</v>
      </c>
      <c r="AL613" s="12">
        <v>18.219043589399995</v>
      </c>
      <c r="AM613">
        <v>0.80100000000000005</v>
      </c>
      <c r="AN613">
        <f t="shared" si="50"/>
        <v>0.8</v>
      </c>
      <c r="AO613" s="69">
        <v>291</v>
      </c>
      <c r="AQ613" s="10"/>
    </row>
    <row r="614" spans="2:43" x14ac:dyDescent="0.3">
      <c r="B614" s="10">
        <v>463</v>
      </c>
      <c r="C614" s="12">
        <v>19.699832822521049</v>
      </c>
      <c r="D614">
        <v>0.69099999999999995</v>
      </c>
      <c r="E614">
        <f t="shared" si="47"/>
        <v>0.70000000000000007</v>
      </c>
      <c r="F614" s="69">
        <v>421</v>
      </c>
      <c r="I614" s="10"/>
      <c r="J614" s="12"/>
      <c r="K614" s="10"/>
      <c r="N614" s="10"/>
      <c r="O614" s="10"/>
      <c r="P614">
        <v>600</v>
      </c>
      <c r="Q614" s="12">
        <v>3.0277590264241918</v>
      </c>
      <c r="R614">
        <v>0.83799999999999997</v>
      </c>
      <c r="S614">
        <f t="shared" si="48"/>
        <v>0.85000000000000009</v>
      </c>
      <c r="T614" s="69">
        <v>503</v>
      </c>
      <c r="W614" s="12"/>
      <c r="X614" s="12"/>
      <c r="AD614" s="10">
        <v>294</v>
      </c>
      <c r="AE614" s="12">
        <v>4.7606369212833171</v>
      </c>
      <c r="AF614" s="10">
        <v>0.9</v>
      </c>
      <c r="AG614">
        <f t="shared" si="49"/>
        <v>0.9</v>
      </c>
      <c r="AH614" s="69">
        <v>425</v>
      </c>
      <c r="AI614" s="10"/>
      <c r="AJ614" s="10"/>
      <c r="AK614" s="10">
        <v>1122</v>
      </c>
      <c r="AL614" s="12">
        <v>18.219043589399995</v>
      </c>
      <c r="AM614">
        <v>0.73099999999999998</v>
      </c>
      <c r="AN614">
        <f t="shared" si="50"/>
        <v>0.75</v>
      </c>
      <c r="AO614" s="69">
        <v>296</v>
      </c>
      <c r="AQ614" s="10"/>
    </row>
    <row r="615" spans="2:43" x14ac:dyDescent="0.3">
      <c r="B615" s="10">
        <v>507</v>
      </c>
      <c r="C615" s="12">
        <v>19.699832822521049</v>
      </c>
      <c r="D615">
        <v>0.436</v>
      </c>
      <c r="E615">
        <f t="shared" si="47"/>
        <v>0.45</v>
      </c>
      <c r="F615" s="69">
        <v>422</v>
      </c>
      <c r="I615" s="10"/>
      <c r="J615" s="12"/>
      <c r="K615" s="10"/>
      <c r="N615" s="10"/>
      <c r="O615" s="10"/>
      <c r="P615">
        <v>92</v>
      </c>
      <c r="Q615" s="12">
        <v>3.0066594033278284</v>
      </c>
      <c r="R615">
        <v>0.87</v>
      </c>
      <c r="S615">
        <f t="shared" si="48"/>
        <v>0.85000000000000009</v>
      </c>
      <c r="T615" s="69">
        <v>533</v>
      </c>
      <c r="W615" s="12"/>
      <c r="X615" s="12"/>
      <c r="AD615" s="10">
        <v>451</v>
      </c>
      <c r="AE615" s="12">
        <v>4.7606369212833171</v>
      </c>
      <c r="AF615" s="10">
        <v>0.877</v>
      </c>
      <c r="AG615">
        <f t="shared" si="49"/>
        <v>0.9</v>
      </c>
      <c r="AH615" s="69">
        <v>438</v>
      </c>
      <c r="AI615" s="10"/>
      <c r="AJ615" s="10"/>
      <c r="AK615" s="10">
        <v>63</v>
      </c>
      <c r="AL615" s="12">
        <v>18.159544104586082</v>
      </c>
      <c r="AM615">
        <v>0.629</v>
      </c>
      <c r="AN615">
        <f t="shared" si="50"/>
        <v>0.65</v>
      </c>
      <c r="AO615" s="69">
        <v>299</v>
      </c>
      <c r="AQ615" s="10"/>
    </row>
    <row r="616" spans="2:43" x14ac:dyDescent="0.3">
      <c r="B616" s="10">
        <v>667</v>
      </c>
      <c r="C616" s="12">
        <v>19.699832822521049</v>
      </c>
      <c r="D616">
        <v>0.90200000000000002</v>
      </c>
      <c r="E616">
        <f t="shared" si="47"/>
        <v>0.9</v>
      </c>
      <c r="F616" s="69">
        <v>430</v>
      </c>
      <c r="I616" s="10"/>
      <c r="J616" s="12"/>
      <c r="K616" s="10"/>
      <c r="N616" s="10"/>
      <c r="O616" s="10"/>
      <c r="P616">
        <v>130</v>
      </c>
      <c r="Q616" s="12">
        <v>3.0066594033278284</v>
      </c>
      <c r="R616">
        <v>0.63900000000000001</v>
      </c>
      <c r="S616">
        <f t="shared" si="48"/>
        <v>0.65</v>
      </c>
      <c r="T616" s="69">
        <v>544</v>
      </c>
      <c r="W616" s="12"/>
      <c r="X616" s="12"/>
      <c r="AD616" s="10">
        <v>222</v>
      </c>
      <c r="AE616" s="12">
        <v>4.7472455110108198</v>
      </c>
      <c r="AF616" s="10">
        <v>0.76</v>
      </c>
      <c r="AG616">
        <f t="shared" si="49"/>
        <v>0.75</v>
      </c>
      <c r="AH616" s="69">
        <v>439</v>
      </c>
      <c r="AI616" s="10"/>
      <c r="AJ616" s="10"/>
      <c r="AK616" s="10">
        <v>128</v>
      </c>
      <c r="AL616" s="12">
        <v>18.159544104586082</v>
      </c>
      <c r="AM616">
        <v>0.753</v>
      </c>
      <c r="AN616">
        <f t="shared" si="50"/>
        <v>0.75</v>
      </c>
      <c r="AO616" s="69">
        <v>307</v>
      </c>
      <c r="AQ616" s="10"/>
    </row>
    <row r="617" spans="2:43" x14ac:dyDescent="0.3">
      <c r="B617" s="10">
        <v>554</v>
      </c>
      <c r="C617" s="12">
        <v>19.579898542121139</v>
      </c>
      <c r="D617">
        <v>0.81</v>
      </c>
      <c r="E617">
        <f t="shared" si="47"/>
        <v>0.8</v>
      </c>
      <c r="F617" s="69">
        <v>435</v>
      </c>
      <c r="I617" s="10"/>
      <c r="J617" s="12"/>
      <c r="K617" s="10"/>
      <c r="N617" s="10"/>
      <c r="O617" s="10"/>
      <c r="P617">
        <v>494</v>
      </c>
      <c r="Q617" s="12">
        <v>3.0066594033278284</v>
      </c>
      <c r="R617">
        <v>0.90300000000000002</v>
      </c>
      <c r="S617">
        <f t="shared" si="48"/>
        <v>0.9</v>
      </c>
      <c r="T617" s="69">
        <v>548</v>
      </c>
      <c r="W617" s="12"/>
      <c r="X617" s="12"/>
      <c r="AD617" s="10">
        <v>246</v>
      </c>
      <c r="AE617" s="12">
        <v>4.7472455110108198</v>
      </c>
      <c r="AF617" s="10">
        <v>0.79800000000000004</v>
      </c>
      <c r="AG617">
        <f t="shared" si="49"/>
        <v>0.8</v>
      </c>
      <c r="AH617" s="69">
        <v>441</v>
      </c>
      <c r="AI617" s="10"/>
      <c r="AJ617" s="10"/>
      <c r="AK617" s="10">
        <v>925</v>
      </c>
      <c r="AL617" s="12">
        <v>18.159544104586082</v>
      </c>
      <c r="AM617">
        <v>0.77</v>
      </c>
      <c r="AN617">
        <f t="shared" si="50"/>
        <v>0.75</v>
      </c>
      <c r="AO617" s="69">
        <v>311</v>
      </c>
      <c r="AQ617" s="10"/>
    </row>
    <row r="618" spans="2:43" x14ac:dyDescent="0.3">
      <c r="B618" s="10">
        <v>561</v>
      </c>
      <c r="C618" s="12">
        <v>19.579898542121139</v>
      </c>
      <c r="D618">
        <v>0.82099999999999995</v>
      </c>
      <c r="E618">
        <f t="shared" si="47"/>
        <v>0.8</v>
      </c>
      <c r="F618" s="69">
        <v>443</v>
      </c>
      <c r="I618" s="10"/>
      <c r="J618" s="12"/>
      <c r="K618" s="10"/>
      <c r="N618" s="10"/>
      <c r="O618" s="10"/>
      <c r="P618">
        <v>175</v>
      </c>
      <c r="Q618" s="12">
        <v>2.9854106607209232</v>
      </c>
      <c r="R618">
        <v>0.871</v>
      </c>
      <c r="S618">
        <f t="shared" si="48"/>
        <v>0.85000000000000009</v>
      </c>
      <c r="T618" s="69">
        <v>568</v>
      </c>
      <c r="W618" s="12"/>
      <c r="X618" s="12"/>
      <c r="AD618" s="10">
        <v>928</v>
      </c>
      <c r="AE618" s="12">
        <v>4.7472455110108198</v>
      </c>
      <c r="AF618" s="10">
        <v>0.70099999999999996</v>
      </c>
      <c r="AG618">
        <f t="shared" si="49"/>
        <v>0.70000000000000007</v>
      </c>
      <c r="AH618" s="69">
        <v>455</v>
      </c>
      <c r="AI618" s="10"/>
      <c r="AJ618" s="10"/>
      <c r="AK618" s="10">
        <v>883</v>
      </c>
      <c r="AL618" s="12">
        <v>18.103365952629662</v>
      </c>
      <c r="AM618">
        <v>0.67</v>
      </c>
      <c r="AN618">
        <f t="shared" si="50"/>
        <v>0.65</v>
      </c>
      <c r="AO618" s="69">
        <v>314</v>
      </c>
      <c r="AQ618" s="10"/>
    </row>
    <row r="619" spans="2:43" x14ac:dyDescent="0.3">
      <c r="B619" s="10">
        <v>923</v>
      </c>
      <c r="C619" s="12">
        <v>19.579898542121139</v>
      </c>
      <c r="D619">
        <v>0.78400000000000003</v>
      </c>
      <c r="E619">
        <f t="shared" si="47"/>
        <v>0.8</v>
      </c>
      <c r="F619" s="69">
        <v>451</v>
      </c>
      <c r="I619" s="10"/>
      <c r="J619" s="12"/>
      <c r="K619" s="10"/>
      <c r="N619" s="10"/>
      <c r="O619" s="10"/>
      <c r="P619">
        <v>287</v>
      </c>
      <c r="Q619" s="12">
        <v>2.9854106607209232</v>
      </c>
      <c r="R619">
        <v>0.85699999999999998</v>
      </c>
      <c r="S619">
        <f t="shared" si="48"/>
        <v>0.85000000000000009</v>
      </c>
      <c r="T619" s="69">
        <v>569</v>
      </c>
      <c r="W619" s="12"/>
      <c r="X619" s="12"/>
      <c r="AD619" s="10">
        <v>1014</v>
      </c>
      <c r="AE619" s="12">
        <v>4.7338162181625583</v>
      </c>
      <c r="AF619" s="10">
        <v>0.74</v>
      </c>
      <c r="AG619">
        <f t="shared" si="49"/>
        <v>0.75</v>
      </c>
      <c r="AH619" s="69">
        <v>459</v>
      </c>
      <c r="AI619" s="10"/>
      <c r="AJ619" s="10"/>
      <c r="AK619" s="10">
        <v>181</v>
      </c>
      <c r="AL619" s="12">
        <v>18.047012925779562</v>
      </c>
      <c r="AM619">
        <v>0.52700000000000002</v>
      </c>
      <c r="AN619">
        <f t="shared" si="50"/>
        <v>0.55000000000000004</v>
      </c>
      <c r="AO619" s="69">
        <v>316</v>
      </c>
      <c r="AQ619" s="10"/>
    </row>
    <row r="620" spans="2:43" x14ac:dyDescent="0.3">
      <c r="B620" s="10">
        <v>581</v>
      </c>
      <c r="C620" s="12">
        <v>19.459225077177084</v>
      </c>
      <c r="D620">
        <v>0.749</v>
      </c>
      <c r="E620">
        <f t="shared" si="47"/>
        <v>0.75</v>
      </c>
      <c r="F620" s="69">
        <v>453</v>
      </c>
      <c r="I620" s="10"/>
      <c r="J620" s="12"/>
      <c r="K620" s="10"/>
      <c r="N620" s="10"/>
      <c r="O620" s="10"/>
      <c r="P620">
        <v>239</v>
      </c>
      <c r="Q620" s="12">
        <v>2.9424528720438512</v>
      </c>
      <c r="R620">
        <v>0.58899999999999997</v>
      </c>
      <c r="S620">
        <f t="shared" si="48"/>
        <v>0.60000000000000009</v>
      </c>
      <c r="T620" s="69">
        <v>570</v>
      </c>
      <c r="W620" s="12"/>
      <c r="X620" s="12"/>
      <c r="AD620" s="10">
        <v>427</v>
      </c>
      <c r="AE620" s="12">
        <v>4.7068426868115987</v>
      </c>
      <c r="AF620" s="10">
        <v>0.35199999999999998</v>
      </c>
      <c r="AG620">
        <f t="shared" si="49"/>
        <v>0.35000000000000003</v>
      </c>
      <c r="AH620" s="69">
        <v>493</v>
      </c>
      <c r="AI620" s="10"/>
      <c r="AJ620" s="10"/>
      <c r="AK620" s="10">
        <v>308</v>
      </c>
      <c r="AL620" s="12">
        <v>18.047012925779562</v>
      </c>
      <c r="AM620">
        <v>0.77800000000000002</v>
      </c>
      <c r="AN620">
        <f t="shared" si="50"/>
        <v>0.8</v>
      </c>
      <c r="AO620" s="69">
        <v>322</v>
      </c>
      <c r="AQ620" s="10"/>
    </row>
    <row r="621" spans="2:43" x14ac:dyDescent="0.3">
      <c r="B621" s="10">
        <v>588</v>
      </c>
      <c r="C621" s="12">
        <v>19.459225077177084</v>
      </c>
      <c r="D621">
        <v>0.82699999999999996</v>
      </c>
      <c r="E621">
        <f t="shared" si="47"/>
        <v>0.85000000000000009</v>
      </c>
      <c r="F621" s="69">
        <v>462</v>
      </c>
      <c r="I621" s="10"/>
      <c r="J621" s="12"/>
      <c r="K621" s="10"/>
      <c r="N621" s="10"/>
      <c r="O621" s="10"/>
      <c r="P621">
        <v>535</v>
      </c>
      <c r="Q621" s="12">
        <v>2.9424528720438512</v>
      </c>
      <c r="R621">
        <v>0.94799999999999995</v>
      </c>
      <c r="S621">
        <f t="shared" si="48"/>
        <v>0.95000000000000007</v>
      </c>
      <c r="T621" s="69">
        <v>573</v>
      </c>
      <c r="W621" s="12"/>
      <c r="X621" s="12"/>
      <c r="AD621" s="10">
        <v>285</v>
      </c>
      <c r="AE621" s="12">
        <v>4.6932977876881319</v>
      </c>
      <c r="AF621" s="10">
        <v>0.81</v>
      </c>
      <c r="AG621">
        <f t="shared" si="49"/>
        <v>0.8</v>
      </c>
      <c r="AH621" s="69">
        <v>494</v>
      </c>
      <c r="AI621" s="10"/>
      <c r="AJ621" s="10"/>
      <c r="AK621" s="10">
        <v>378</v>
      </c>
      <c r="AL621" s="12">
        <v>18.047012925779562</v>
      </c>
      <c r="AM621">
        <v>0.60099999999999998</v>
      </c>
      <c r="AN621">
        <f t="shared" si="50"/>
        <v>0.60000000000000009</v>
      </c>
      <c r="AO621" s="69">
        <v>336</v>
      </c>
      <c r="AQ621" s="10"/>
    </row>
    <row r="622" spans="2:43" x14ac:dyDescent="0.3">
      <c r="B622" s="10">
        <v>709</v>
      </c>
      <c r="C622" s="12">
        <v>19.337798589516783</v>
      </c>
      <c r="D622">
        <v>0.60899999999999999</v>
      </c>
      <c r="E622">
        <f t="shared" si="47"/>
        <v>0.60000000000000009</v>
      </c>
      <c r="F622" s="69">
        <v>469</v>
      </c>
      <c r="I622" s="10"/>
      <c r="J622" s="12"/>
      <c r="K622" s="10"/>
      <c r="N622" s="10"/>
      <c r="O622" s="10"/>
      <c r="P622">
        <v>728</v>
      </c>
      <c r="Q622" s="12">
        <v>2.9424528720438512</v>
      </c>
      <c r="R622">
        <v>0.76300000000000001</v>
      </c>
      <c r="S622">
        <f t="shared" si="48"/>
        <v>0.75</v>
      </c>
      <c r="T622" s="69">
        <v>599</v>
      </c>
      <c r="W622" s="12"/>
      <c r="X622" s="12"/>
      <c r="AD622" s="10">
        <v>595</v>
      </c>
      <c r="AE622" s="12">
        <v>4.6797136845585756</v>
      </c>
      <c r="AF622" s="10">
        <v>0.69699999999999995</v>
      </c>
      <c r="AG622">
        <f t="shared" si="49"/>
        <v>0.70000000000000007</v>
      </c>
      <c r="AH622" s="69">
        <v>504</v>
      </c>
      <c r="AI622" s="10"/>
      <c r="AJ622" s="10"/>
      <c r="AK622" s="10">
        <v>875</v>
      </c>
      <c r="AL622" s="12">
        <v>18.047012925779562</v>
      </c>
      <c r="AM622">
        <v>0.65400000000000003</v>
      </c>
      <c r="AN622">
        <f t="shared" si="50"/>
        <v>0.65</v>
      </c>
      <c r="AO622" s="69">
        <v>349</v>
      </c>
      <c r="AQ622" s="10"/>
    </row>
    <row r="623" spans="2:43" x14ac:dyDescent="0.3">
      <c r="B623" s="10">
        <v>855</v>
      </c>
      <c r="C623" s="12">
        <v>19.337798589516783</v>
      </c>
      <c r="D623">
        <v>0.55500000000000005</v>
      </c>
      <c r="E623">
        <f t="shared" si="47"/>
        <v>0.55000000000000004</v>
      </c>
      <c r="F623" s="69">
        <v>472</v>
      </c>
      <c r="I623" s="10"/>
      <c r="J623" s="12"/>
      <c r="K623" s="10"/>
      <c r="N623" s="10"/>
      <c r="O623" s="10"/>
      <c r="P623">
        <v>75</v>
      </c>
      <c r="Q623" s="12">
        <v>2.9207370559031141</v>
      </c>
      <c r="R623">
        <v>0.48299999999999998</v>
      </c>
      <c r="S623">
        <f t="shared" si="48"/>
        <v>0.5</v>
      </c>
      <c r="T623" s="69">
        <v>600</v>
      </c>
      <c r="W623" s="12"/>
      <c r="X623" s="12"/>
      <c r="AD623" s="10">
        <v>536</v>
      </c>
      <c r="AE623" s="12">
        <v>4.6660900350262517</v>
      </c>
      <c r="AF623" s="10">
        <v>0.501</v>
      </c>
      <c r="AG623">
        <f t="shared" si="49"/>
        <v>0.5</v>
      </c>
      <c r="AH623" s="69">
        <v>519</v>
      </c>
      <c r="AI623" s="10"/>
      <c r="AJ623" s="10"/>
      <c r="AK623" s="10">
        <v>94</v>
      </c>
      <c r="AL623" s="12">
        <v>17.986944385225769</v>
      </c>
      <c r="AM623">
        <v>0.33600000000000002</v>
      </c>
      <c r="AN623">
        <f t="shared" si="50"/>
        <v>0.35000000000000003</v>
      </c>
      <c r="AO623" s="69">
        <v>351</v>
      </c>
      <c r="AQ623" s="10"/>
    </row>
    <row r="624" spans="2:43" x14ac:dyDescent="0.3">
      <c r="B624" s="10">
        <v>136</v>
      </c>
      <c r="C624" s="12">
        <v>19.212291482764975</v>
      </c>
      <c r="D624">
        <v>0.73099999999999998</v>
      </c>
      <c r="E624">
        <f t="shared" si="47"/>
        <v>0.75</v>
      </c>
      <c r="F624" s="69">
        <v>483</v>
      </c>
      <c r="I624" s="10"/>
      <c r="J624" s="12"/>
      <c r="K624" s="10"/>
      <c r="N624" s="10"/>
      <c r="O624" s="10"/>
      <c r="P624">
        <v>102</v>
      </c>
      <c r="Q624" s="12">
        <v>2.9207370559031141</v>
      </c>
      <c r="R624">
        <v>0.48299999999999998</v>
      </c>
      <c r="S624">
        <f t="shared" si="48"/>
        <v>0.5</v>
      </c>
      <c r="T624" s="69">
        <v>604</v>
      </c>
      <c r="W624" s="12"/>
      <c r="X624" s="12"/>
      <c r="AD624" s="10">
        <v>149</v>
      </c>
      <c r="AE624" s="12">
        <v>4.6387227019972048</v>
      </c>
      <c r="AF624" s="10">
        <v>0.76400000000000001</v>
      </c>
      <c r="AG624">
        <f t="shared" si="49"/>
        <v>0.75</v>
      </c>
      <c r="AH624" s="69">
        <v>522</v>
      </c>
      <c r="AI624" s="10"/>
      <c r="AJ624" s="10"/>
      <c r="AK624" s="10">
        <v>266</v>
      </c>
      <c r="AL624" s="12">
        <v>17.986944385225769</v>
      </c>
      <c r="AM624">
        <v>0.71899999999999997</v>
      </c>
      <c r="AN624">
        <f t="shared" si="50"/>
        <v>0.70000000000000007</v>
      </c>
      <c r="AO624" s="69">
        <v>374</v>
      </c>
      <c r="AQ624" s="10"/>
    </row>
    <row r="625" spans="2:43" x14ac:dyDescent="0.3">
      <c r="B625" s="10">
        <v>360</v>
      </c>
      <c r="C625" s="12">
        <v>19.212291482764975</v>
      </c>
      <c r="D625">
        <v>0.46</v>
      </c>
      <c r="E625">
        <f t="shared" si="47"/>
        <v>0.45</v>
      </c>
      <c r="F625" s="69">
        <v>486</v>
      </c>
      <c r="I625" s="10"/>
      <c r="J625" s="12"/>
      <c r="K625" s="10"/>
      <c r="N625" s="10"/>
      <c r="O625" s="10"/>
      <c r="P625">
        <v>152</v>
      </c>
      <c r="Q625" s="12">
        <v>2.9207370559031141</v>
      </c>
      <c r="R625">
        <v>0.80800000000000005</v>
      </c>
      <c r="S625">
        <f t="shared" si="48"/>
        <v>0.8</v>
      </c>
      <c r="T625" s="69">
        <v>605</v>
      </c>
      <c r="W625" s="12"/>
      <c r="X625" s="12"/>
      <c r="AD625" s="10">
        <v>589</v>
      </c>
      <c r="AE625" s="12">
        <v>4.6387227019972048</v>
      </c>
      <c r="AF625" s="10">
        <v>0.71699999999999997</v>
      </c>
      <c r="AG625">
        <f t="shared" si="49"/>
        <v>0.70000000000000007</v>
      </c>
      <c r="AH625" s="69">
        <v>526</v>
      </c>
      <c r="AI625" s="10"/>
      <c r="AJ625" s="10"/>
      <c r="AK625" s="10">
        <v>570</v>
      </c>
      <c r="AL625" s="12">
        <v>17.869764347063416</v>
      </c>
      <c r="AM625">
        <v>0.70299999999999996</v>
      </c>
      <c r="AN625">
        <f t="shared" si="50"/>
        <v>0.70000000000000007</v>
      </c>
      <c r="AO625" s="69">
        <v>382</v>
      </c>
      <c r="AQ625" s="10"/>
    </row>
    <row r="626" spans="2:43" x14ac:dyDescent="0.3">
      <c r="B626" s="10">
        <v>537</v>
      </c>
      <c r="C626" s="12">
        <v>19.212291482764975</v>
      </c>
      <c r="D626">
        <v>0.51700000000000002</v>
      </c>
      <c r="E626">
        <f t="shared" si="47"/>
        <v>0.5</v>
      </c>
      <c r="F626" s="69">
        <v>494</v>
      </c>
      <c r="I626" s="10"/>
      <c r="J626" s="12"/>
      <c r="K626" s="10"/>
      <c r="N626" s="10"/>
      <c r="O626" s="10"/>
      <c r="P626">
        <v>485</v>
      </c>
      <c r="Q626" s="12">
        <v>2.9207370559031141</v>
      </c>
      <c r="R626">
        <v>0.91900000000000004</v>
      </c>
      <c r="S626">
        <f t="shared" si="48"/>
        <v>0.9</v>
      </c>
      <c r="T626" s="69">
        <v>606</v>
      </c>
      <c r="W626" s="12"/>
      <c r="X626" s="12"/>
      <c r="AD626" s="10">
        <v>700</v>
      </c>
      <c r="AE626" s="12">
        <v>4.6387227019972048</v>
      </c>
      <c r="AF626" s="10">
        <v>0.70299999999999996</v>
      </c>
      <c r="AG626">
        <f t="shared" si="49"/>
        <v>0.70000000000000007</v>
      </c>
      <c r="AH626" s="69">
        <v>532</v>
      </c>
      <c r="AI626" s="10"/>
      <c r="AJ626" s="10"/>
      <c r="AK626" s="10">
        <v>455</v>
      </c>
      <c r="AL626" s="12">
        <v>17.812672302268478</v>
      </c>
      <c r="AM626">
        <v>0.72399999999999998</v>
      </c>
      <c r="AN626">
        <f t="shared" si="50"/>
        <v>0.70000000000000007</v>
      </c>
      <c r="AO626" s="69">
        <v>399</v>
      </c>
      <c r="AQ626" s="10"/>
    </row>
    <row r="627" spans="2:43" x14ac:dyDescent="0.3">
      <c r="B627" s="10">
        <v>717</v>
      </c>
      <c r="C627" s="12">
        <v>19.212291482764975</v>
      </c>
      <c r="D627">
        <v>0.61099999999999999</v>
      </c>
      <c r="E627">
        <f t="shared" si="47"/>
        <v>0.60000000000000009</v>
      </c>
      <c r="F627" s="69">
        <v>495</v>
      </c>
      <c r="I627" s="10"/>
      <c r="J627" s="12"/>
      <c r="K627" s="10"/>
      <c r="N627" s="10"/>
      <c r="O627" s="10"/>
      <c r="P627">
        <v>785</v>
      </c>
      <c r="Q627" s="12">
        <v>2.9207370559031141</v>
      </c>
      <c r="R627">
        <v>0.76300000000000001</v>
      </c>
      <c r="S627">
        <f t="shared" si="48"/>
        <v>0.75</v>
      </c>
      <c r="T627" s="69">
        <v>607</v>
      </c>
      <c r="W627" s="12"/>
      <c r="X627" s="12"/>
      <c r="AD627" s="10">
        <v>983</v>
      </c>
      <c r="AE627" s="12">
        <v>4.6387227019972048</v>
      </c>
      <c r="AF627" s="10">
        <v>0.84599999999999997</v>
      </c>
      <c r="AG627">
        <f t="shared" si="49"/>
        <v>0.85000000000000009</v>
      </c>
      <c r="AH627" s="69">
        <v>539</v>
      </c>
      <c r="AI627" s="10"/>
      <c r="AJ627" s="10"/>
      <c r="AK627" s="10">
        <v>565</v>
      </c>
      <c r="AL627" s="12">
        <v>17.812672302268478</v>
      </c>
      <c r="AM627">
        <v>0.64800000000000002</v>
      </c>
      <c r="AN627">
        <f t="shared" si="50"/>
        <v>0.65</v>
      </c>
      <c r="AO627" s="69">
        <v>401</v>
      </c>
      <c r="AQ627" s="10"/>
    </row>
    <row r="628" spans="2:43" x14ac:dyDescent="0.3">
      <c r="B628" s="10">
        <v>804</v>
      </c>
      <c r="C628" s="12">
        <v>19.212291482764975</v>
      </c>
      <c r="D628">
        <v>0.66900000000000004</v>
      </c>
      <c r="E628">
        <f t="shared" si="47"/>
        <v>0.65</v>
      </c>
      <c r="F628" s="69">
        <v>496</v>
      </c>
      <c r="I628" s="10"/>
      <c r="J628" s="12"/>
      <c r="K628" s="10"/>
      <c r="N628" s="10"/>
      <c r="O628" s="10"/>
      <c r="P628">
        <v>527</v>
      </c>
      <c r="Q628" s="12">
        <v>2.8988585676524603</v>
      </c>
      <c r="R628">
        <v>0.92</v>
      </c>
      <c r="S628">
        <f t="shared" si="48"/>
        <v>0.9</v>
      </c>
      <c r="T628" s="69">
        <v>609</v>
      </c>
      <c r="W628" s="12"/>
      <c r="X628" s="12"/>
      <c r="AD628" s="10">
        <v>723</v>
      </c>
      <c r="AE628" s="12">
        <v>4.624978308224887</v>
      </c>
      <c r="AF628" s="10">
        <v>0.82699999999999996</v>
      </c>
      <c r="AG628">
        <f t="shared" si="49"/>
        <v>0.85000000000000009</v>
      </c>
      <c r="AH628" s="69">
        <v>552</v>
      </c>
      <c r="AI628" s="10"/>
      <c r="AJ628" s="10"/>
      <c r="AK628" s="10">
        <v>97</v>
      </c>
      <c r="AL628" s="12">
        <v>17.755396680345562</v>
      </c>
      <c r="AM628">
        <v>0.36499999999999999</v>
      </c>
      <c r="AN628">
        <f t="shared" si="50"/>
        <v>0.35000000000000003</v>
      </c>
      <c r="AO628" s="69">
        <v>406</v>
      </c>
      <c r="AQ628" s="10"/>
    </row>
    <row r="629" spans="2:43" x14ac:dyDescent="0.3">
      <c r="B629" s="10">
        <v>811</v>
      </c>
      <c r="C629" s="12">
        <v>19.212291482764975</v>
      </c>
      <c r="D629">
        <v>0.56399999999999995</v>
      </c>
      <c r="E629">
        <f t="shared" si="47"/>
        <v>0.55000000000000004</v>
      </c>
      <c r="F629" s="69">
        <v>513</v>
      </c>
      <c r="I629" s="10"/>
      <c r="J629" s="12"/>
      <c r="K629" s="10"/>
      <c r="N629" s="10"/>
      <c r="O629" s="10"/>
      <c r="P629">
        <v>723</v>
      </c>
      <c r="Q629" s="12">
        <v>2.8988585676524603</v>
      </c>
      <c r="R629">
        <v>0.997</v>
      </c>
      <c r="S629">
        <f t="shared" si="48"/>
        <v>1</v>
      </c>
      <c r="T629" s="69">
        <v>610</v>
      </c>
      <c r="W629" s="12"/>
      <c r="X629" s="12"/>
      <c r="AD629" s="10">
        <v>297</v>
      </c>
      <c r="AE629" s="12">
        <v>4.5973662506487019</v>
      </c>
      <c r="AF629" s="10">
        <v>0.755</v>
      </c>
      <c r="AG629">
        <f t="shared" si="49"/>
        <v>0.75</v>
      </c>
      <c r="AH629" s="69">
        <v>560</v>
      </c>
      <c r="AI629" s="10"/>
      <c r="AJ629" s="10"/>
      <c r="AK629" s="10">
        <v>218</v>
      </c>
      <c r="AL629" s="12">
        <v>17.755396680345562</v>
      </c>
      <c r="AM629">
        <v>0.433</v>
      </c>
      <c r="AN629">
        <f t="shared" si="50"/>
        <v>0.45</v>
      </c>
      <c r="AO629" s="69">
        <v>407</v>
      </c>
      <c r="AQ629" s="10"/>
    </row>
    <row r="630" spans="2:43" x14ac:dyDescent="0.3">
      <c r="B630" s="10">
        <v>832</v>
      </c>
      <c r="C630" s="12">
        <v>19.212291482764975</v>
      </c>
      <c r="D630">
        <v>0.92100000000000004</v>
      </c>
      <c r="E630">
        <f t="shared" si="47"/>
        <v>0.9</v>
      </c>
      <c r="F630" s="69">
        <v>550</v>
      </c>
      <c r="I630" s="10"/>
      <c r="J630" s="12"/>
      <c r="K630" s="10"/>
      <c r="N630" s="10"/>
      <c r="O630" s="10"/>
      <c r="P630">
        <v>335</v>
      </c>
      <c r="Q630" s="12">
        <v>2.8545985858444336</v>
      </c>
      <c r="R630">
        <v>0.78300000000000003</v>
      </c>
      <c r="S630">
        <f t="shared" si="48"/>
        <v>0.8</v>
      </c>
      <c r="T630" s="69">
        <v>617</v>
      </c>
      <c r="W630" s="12"/>
      <c r="X630" s="12"/>
      <c r="AD630" s="10">
        <v>435</v>
      </c>
      <c r="AE630" s="12">
        <v>4.5973662506487019</v>
      </c>
      <c r="AF630" s="10">
        <v>0.43</v>
      </c>
      <c r="AG630">
        <f t="shared" si="49"/>
        <v>0.45</v>
      </c>
      <c r="AH630" s="69">
        <v>564</v>
      </c>
      <c r="AI630" s="10"/>
      <c r="AJ630" s="10"/>
      <c r="AK630" s="10">
        <v>380</v>
      </c>
      <c r="AL630" s="12">
        <v>17.755396680345562</v>
      </c>
      <c r="AM630">
        <v>0.56299999999999994</v>
      </c>
      <c r="AN630">
        <f t="shared" si="50"/>
        <v>0.55000000000000004</v>
      </c>
      <c r="AO630" s="69">
        <v>417</v>
      </c>
      <c r="AQ630" s="10"/>
    </row>
    <row r="631" spans="2:43" x14ac:dyDescent="0.3">
      <c r="B631" s="10">
        <v>841</v>
      </c>
      <c r="C631" s="12">
        <v>19.212291482764975</v>
      </c>
      <c r="D631">
        <v>0.64100000000000001</v>
      </c>
      <c r="E631">
        <f t="shared" si="47"/>
        <v>0.65</v>
      </c>
      <c r="F631" s="69">
        <v>551</v>
      </c>
      <c r="I631" s="10"/>
      <c r="J631" s="12"/>
      <c r="K631" s="10"/>
      <c r="N631" s="10"/>
      <c r="O631" s="10"/>
      <c r="P631">
        <v>668</v>
      </c>
      <c r="Q631" s="12">
        <v>2.8545985858444336</v>
      </c>
      <c r="R631">
        <v>0.58799999999999997</v>
      </c>
      <c r="S631">
        <f t="shared" si="48"/>
        <v>0.60000000000000009</v>
      </c>
      <c r="T631" s="69">
        <v>623</v>
      </c>
      <c r="W631" s="12"/>
      <c r="X631" s="12"/>
      <c r="AD631" s="10">
        <v>575</v>
      </c>
      <c r="AE631" s="12">
        <v>4.5973662506487019</v>
      </c>
      <c r="AF631" s="10">
        <v>0.751</v>
      </c>
      <c r="AG631">
        <f t="shared" si="49"/>
        <v>0.75</v>
      </c>
      <c r="AH631" s="69">
        <v>575</v>
      </c>
      <c r="AI631" s="10"/>
      <c r="AJ631" s="10"/>
      <c r="AK631" s="10">
        <v>502</v>
      </c>
      <c r="AL631" s="12">
        <v>17.755396680345562</v>
      </c>
      <c r="AM631">
        <v>0.71299999999999997</v>
      </c>
      <c r="AN631">
        <f t="shared" si="50"/>
        <v>0.70000000000000007</v>
      </c>
      <c r="AO631" s="69">
        <v>422</v>
      </c>
      <c r="AQ631" s="10"/>
    </row>
    <row r="632" spans="2:43" x14ac:dyDescent="0.3">
      <c r="B632" s="10">
        <v>912</v>
      </c>
      <c r="C632" s="12">
        <v>19.212291482764975</v>
      </c>
      <c r="D632">
        <v>0.52500000000000002</v>
      </c>
      <c r="E632">
        <f t="shared" si="47"/>
        <v>0.55000000000000004</v>
      </c>
      <c r="F632" s="69">
        <v>560</v>
      </c>
      <c r="I632" s="10"/>
      <c r="J632" s="12"/>
      <c r="K632" s="10"/>
      <c r="N632" s="10"/>
      <c r="O632" s="10"/>
      <c r="P632">
        <v>330</v>
      </c>
      <c r="Q632" s="12">
        <v>2.8322092316478891</v>
      </c>
      <c r="R632">
        <v>0.89200000000000002</v>
      </c>
      <c r="S632">
        <f t="shared" si="48"/>
        <v>0.9</v>
      </c>
      <c r="T632" s="69">
        <v>627</v>
      </c>
      <c r="W632" s="12"/>
      <c r="X632" s="12"/>
      <c r="AD632" s="10">
        <v>621</v>
      </c>
      <c r="AE632" s="12">
        <v>4.5973662506487019</v>
      </c>
      <c r="AF632" s="10">
        <v>0.66500000000000004</v>
      </c>
      <c r="AG632">
        <f t="shared" si="49"/>
        <v>0.65</v>
      </c>
      <c r="AH632" s="69">
        <v>577</v>
      </c>
      <c r="AI632" s="10"/>
      <c r="AJ632" s="10"/>
      <c r="AK632" s="10">
        <v>717</v>
      </c>
      <c r="AL632" s="12">
        <v>17.755396680345562</v>
      </c>
      <c r="AM632">
        <v>0.77900000000000003</v>
      </c>
      <c r="AN632">
        <f t="shared" si="50"/>
        <v>0.8</v>
      </c>
      <c r="AO632" s="69">
        <v>448</v>
      </c>
      <c r="AQ632" s="10"/>
    </row>
    <row r="633" spans="2:43" x14ac:dyDescent="0.3">
      <c r="B633" s="10">
        <v>766</v>
      </c>
      <c r="C633" s="12">
        <v>19.089294321771131</v>
      </c>
      <c r="D633">
        <v>0.78</v>
      </c>
      <c r="E633">
        <f t="shared" si="47"/>
        <v>0.8</v>
      </c>
      <c r="F633" s="69">
        <v>566</v>
      </c>
      <c r="I633" s="10"/>
      <c r="J633" s="12"/>
      <c r="K633" s="10"/>
      <c r="N633" s="10"/>
      <c r="O633" s="10"/>
      <c r="P633">
        <v>616</v>
      </c>
      <c r="Q633" s="12">
        <v>2.8322092316478891</v>
      </c>
      <c r="R633">
        <v>0.59799999999999998</v>
      </c>
      <c r="S633">
        <f t="shared" si="48"/>
        <v>0.60000000000000009</v>
      </c>
      <c r="T633" s="69">
        <v>643</v>
      </c>
      <c r="W633" s="12"/>
      <c r="X633" s="12"/>
      <c r="AD633" s="10">
        <v>12</v>
      </c>
      <c r="AE633" s="12">
        <v>4.5695873482905078</v>
      </c>
      <c r="AF633" s="10">
        <v>0.58899999999999997</v>
      </c>
      <c r="AG633">
        <f t="shared" si="49"/>
        <v>0.60000000000000009</v>
      </c>
      <c r="AH633" s="69">
        <v>581</v>
      </c>
      <c r="AI633" s="10"/>
      <c r="AJ633" s="10"/>
      <c r="AK633" s="10">
        <v>842</v>
      </c>
      <c r="AL633" s="12">
        <v>17.755396680345562</v>
      </c>
      <c r="AM633">
        <v>0.53900000000000003</v>
      </c>
      <c r="AN633">
        <f t="shared" si="50"/>
        <v>0.55000000000000004</v>
      </c>
      <c r="AO633" s="69">
        <v>449</v>
      </c>
      <c r="AQ633" s="10"/>
    </row>
    <row r="634" spans="2:43" x14ac:dyDescent="0.3">
      <c r="B634" s="10">
        <v>842</v>
      </c>
      <c r="C634" s="12">
        <v>19.089294321771131</v>
      </c>
      <c r="D634">
        <v>0.77</v>
      </c>
      <c r="E634">
        <f t="shared" si="47"/>
        <v>0.75</v>
      </c>
      <c r="F634" s="69">
        <v>581</v>
      </c>
      <c r="I634" s="10"/>
      <c r="J634" s="12"/>
      <c r="K634" s="10"/>
      <c r="N634" s="10"/>
      <c r="O634" s="10"/>
      <c r="P634">
        <v>53</v>
      </c>
      <c r="Q634" s="12">
        <v>2.8096414677602568</v>
      </c>
      <c r="R634">
        <v>0.74299999999999999</v>
      </c>
      <c r="S634">
        <f t="shared" si="48"/>
        <v>0.75</v>
      </c>
      <c r="T634" s="69">
        <v>644</v>
      </c>
      <c r="W634" s="12"/>
      <c r="X634" s="12"/>
      <c r="AD634" s="10">
        <v>835</v>
      </c>
      <c r="AE634" s="12">
        <v>4.5695873482905078</v>
      </c>
      <c r="AF634" s="10">
        <v>0.88200000000000001</v>
      </c>
      <c r="AG634">
        <f t="shared" si="49"/>
        <v>0.9</v>
      </c>
      <c r="AH634" s="69">
        <v>583</v>
      </c>
      <c r="AI634" s="10"/>
      <c r="AJ634" s="10"/>
      <c r="AK634" s="10">
        <v>944</v>
      </c>
      <c r="AL634" s="12">
        <v>17.755396680345562</v>
      </c>
      <c r="AM634">
        <v>0.58199999999999996</v>
      </c>
      <c r="AN634">
        <f t="shared" si="50"/>
        <v>0.60000000000000009</v>
      </c>
      <c r="AO634" s="69">
        <v>455</v>
      </c>
      <c r="AQ634" s="10"/>
    </row>
    <row r="635" spans="2:43" x14ac:dyDescent="0.3">
      <c r="B635" s="10">
        <v>978</v>
      </c>
      <c r="C635" s="12">
        <v>19.089294321771131</v>
      </c>
      <c r="D635">
        <v>0.77</v>
      </c>
      <c r="E635">
        <f t="shared" si="47"/>
        <v>0.75</v>
      </c>
      <c r="F635" s="69">
        <v>582</v>
      </c>
      <c r="I635" s="10"/>
      <c r="J635" s="12"/>
      <c r="K635" s="10"/>
      <c r="N635" s="10"/>
      <c r="O635" s="10"/>
      <c r="P635">
        <v>265</v>
      </c>
      <c r="Q635" s="12">
        <v>2.8096414677602568</v>
      </c>
      <c r="R635">
        <v>0.8</v>
      </c>
      <c r="S635">
        <f t="shared" si="48"/>
        <v>0.8</v>
      </c>
      <c r="T635" s="69">
        <v>653</v>
      </c>
      <c r="W635" s="12"/>
      <c r="X635" s="12"/>
      <c r="AD635" s="10">
        <v>102</v>
      </c>
      <c r="AE635" s="12">
        <v>4.5416385396362884</v>
      </c>
      <c r="AF635" s="10">
        <v>0.64700000000000002</v>
      </c>
      <c r="AG635">
        <f t="shared" si="49"/>
        <v>0.65</v>
      </c>
      <c r="AH635" s="69">
        <v>584</v>
      </c>
      <c r="AI635" s="10"/>
      <c r="AJ635" s="10"/>
      <c r="AK635" s="10">
        <v>796</v>
      </c>
      <c r="AL635" s="12">
        <v>17.694338191929546</v>
      </c>
      <c r="AM635">
        <v>0.39200000000000002</v>
      </c>
      <c r="AN635">
        <f t="shared" si="50"/>
        <v>0.4</v>
      </c>
      <c r="AO635" s="69">
        <v>468</v>
      </c>
      <c r="AQ635" s="10"/>
    </row>
    <row r="636" spans="2:43" x14ac:dyDescent="0.3">
      <c r="B636" s="10">
        <v>184</v>
      </c>
      <c r="C636" s="12">
        <v>18.965499502720288</v>
      </c>
      <c r="D636">
        <v>0.98</v>
      </c>
      <c r="E636">
        <f t="shared" si="47"/>
        <v>1</v>
      </c>
      <c r="F636" s="69">
        <v>584</v>
      </c>
      <c r="I636" s="10"/>
      <c r="J636" s="12"/>
      <c r="K636" s="10"/>
      <c r="N636" s="10"/>
      <c r="O636" s="10"/>
      <c r="P636">
        <v>447</v>
      </c>
      <c r="Q636" s="12">
        <v>2.8096414677602568</v>
      </c>
      <c r="R636">
        <v>0.91300000000000003</v>
      </c>
      <c r="S636">
        <f t="shared" si="48"/>
        <v>0.9</v>
      </c>
      <c r="T636" s="69">
        <v>656</v>
      </c>
      <c r="W636" s="12"/>
      <c r="X636" s="12"/>
      <c r="AD636" s="10">
        <v>338</v>
      </c>
      <c r="AE636" s="12">
        <v>4.5416385396362884</v>
      </c>
      <c r="AF636" s="10">
        <v>0.65600000000000003</v>
      </c>
      <c r="AG636">
        <f t="shared" si="49"/>
        <v>0.65</v>
      </c>
      <c r="AH636" s="69">
        <v>592</v>
      </c>
      <c r="AI636" s="10"/>
      <c r="AJ636" s="10"/>
      <c r="AK636" s="10">
        <v>158</v>
      </c>
      <c r="AL636" s="12">
        <v>17.636678280753443</v>
      </c>
      <c r="AM636">
        <v>0.748</v>
      </c>
      <c r="AN636">
        <f t="shared" si="50"/>
        <v>0.75</v>
      </c>
      <c r="AO636" s="69">
        <v>472</v>
      </c>
      <c r="AQ636" s="10"/>
    </row>
    <row r="637" spans="2:43" x14ac:dyDescent="0.3">
      <c r="B637" s="10">
        <v>466</v>
      </c>
      <c r="C637" s="12">
        <v>18.965499502720288</v>
      </c>
      <c r="D637">
        <v>0.88400000000000001</v>
      </c>
      <c r="E637">
        <f t="shared" si="47"/>
        <v>0.9</v>
      </c>
      <c r="F637" s="69">
        <v>585</v>
      </c>
      <c r="I637" s="10"/>
      <c r="J637" s="12"/>
      <c r="K637" s="10"/>
      <c r="N637" s="10"/>
      <c r="O637" s="10"/>
      <c r="P637">
        <v>635</v>
      </c>
      <c r="Q637" s="12">
        <v>2.8096414677602568</v>
      </c>
      <c r="R637">
        <v>0.877</v>
      </c>
      <c r="S637">
        <f t="shared" si="48"/>
        <v>0.9</v>
      </c>
      <c r="T637" s="69">
        <v>657</v>
      </c>
      <c r="W637" s="12"/>
      <c r="X637" s="12"/>
      <c r="AD637" s="10">
        <v>1091</v>
      </c>
      <c r="AE637" s="12">
        <v>4.5416385396362884</v>
      </c>
      <c r="AF637" s="10">
        <v>0.372</v>
      </c>
      <c r="AG637">
        <f t="shared" si="49"/>
        <v>0.35000000000000003</v>
      </c>
      <c r="AH637" s="69">
        <v>598</v>
      </c>
      <c r="AI637" s="10"/>
      <c r="AJ637" s="10"/>
      <c r="AK637" s="10">
        <v>803</v>
      </c>
      <c r="AL637" s="12">
        <v>17.636678280753443</v>
      </c>
      <c r="AM637">
        <v>0.71699999999999997</v>
      </c>
      <c r="AN637">
        <f t="shared" si="50"/>
        <v>0.70000000000000007</v>
      </c>
      <c r="AO637" s="69">
        <v>473</v>
      </c>
      <c r="AQ637" s="10"/>
    </row>
    <row r="638" spans="2:43" x14ac:dyDescent="0.3">
      <c r="B638" s="10">
        <v>578</v>
      </c>
      <c r="C638" s="12">
        <v>18.965499502720288</v>
      </c>
      <c r="D638">
        <v>0.64</v>
      </c>
      <c r="E638">
        <f t="shared" si="47"/>
        <v>0.65</v>
      </c>
      <c r="F638" s="69">
        <v>606</v>
      </c>
      <c r="I638" s="10"/>
      <c r="J638" s="12"/>
      <c r="K638" s="10"/>
      <c r="N638" s="10"/>
      <c r="O638" s="10"/>
      <c r="P638">
        <v>781</v>
      </c>
      <c r="Q638" s="12">
        <v>2.8096414677602568</v>
      </c>
      <c r="R638">
        <v>0.91300000000000003</v>
      </c>
      <c r="S638">
        <f t="shared" si="48"/>
        <v>0.9</v>
      </c>
      <c r="T638" s="69">
        <v>663</v>
      </c>
      <c r="W638" s="12"/>
      <c r="X638" s="12"/>
      <c r="AD638" s="10">
        <v>205</v>
      </c>
      <c r="AE638" s="12">
        <v>4.5275994379180808</v>
      </c>
      <c r="AF638" s="10">
        <v>0.503</v>
      </c>
      <c r="AG638">
        <f t="shared" si="49"/>
        <v>0.5</v>
      </c>
      <c r="AH638" s="69">
        <v>607</v>
      </c>
      <c r="AI638" s="10"/>
      <c r="AJ638" s="10"/>
      <c r="AK638" s="10">
        <v>18</v>
      </c>
      <c r="AL638" s="12">
        <v>17.575207354473815</v>
      </c>
      <c r="AM638">
        <v>0.47699999999999998</v>
      </c>
      <c r="AN638">
        <f t="shared" si="50"/>
        <v>0.5</v>
      </c>
      <c r="AO638" s="69">
        <v>477</v>
      </c>
      <c r="AQ638" s="10"/>
    </row>
    <row r="639" spans="2:43" x14ac:dyDescent="0.3">
      <c r="B639" s="10">
        <v>651</v>
      </c>
      <c r="C639" s="12">
        <v>18.965499502720288</v>
      </c>
      <c r="D639">
        <v>0.73499999999999999</v>
      </c>
      <c r="E639">
        <f t="shared" si="47"/>
        <v>0.75</v>
      </c>
      <c r="F639" s="69">
        <v>612</v>
      </c>
      <c r="I639" s="10"/>
      <c r="J639" s="12"/>
      <c r="K639" s="10"/>
      <c r="N639" s="10"/>
      <c r="O639" s="10"/>
      <c r="P639">
        <v>717</v>
      </c>
      <c r="Q639" s="12">
        <v>2.7868909599918852</v>
      </c>
      <c r="R639">
        <v>0.91300000000000003</v>
      </c>
      <c r="S639">
        <f t="shared" si="48"/>
        <v>0.9</v>
      </c>
      <c r="T639" s="69">
        <v>672</v>
      </c>
      <c r="W639" s="12"/>
      <c r="X639" s="12"/>
      <c r="AD639" s="10">
        <v>376</v>
      </c>
      <c r="AE639" s="12">
        <v>4.5275994379180808</v>
      </c>
      <c r="AF639" s="10">
        <v>0.79900000000000004</v>
      </c>
      <c r="AG639">
        <f t="shared" si="49"/>
        <v>0.8</v>
      </c>
      <c r="AH639" s="69">
        <v>608</v>
      </c>
      <c r="AI639" s="10"/>
      <c r="AJ639" s="10"/>
      <c r="AK639" s="10">
        <v>223</v>
      </c>
      <c r="AL639" s="12">
        <v>17.575207354473815</v>
      </c>
      <c r="AM639">
        <v>0.749</v>
      </c>
      <c r="AN639">
        <f t="shared" si="50"/>
        <v>0.75</v>
      </c>
      <c r="AO639" s="69">
        <v>479</v>
      </c>
      <c r="AQ639" s="10"/>
    </row>
    <row r="640" spans="2:43" x14ac:dyDescent="0.3">
      <c r="B640" s="10">
        <v>707</v>
      </c>
      <c r="C640" s="12">
        <v>18.965499502720288</v>
      </c>
      <c r="D640">
        <v>0.68100000000000005</v>
      </c>
      <c r="E640">
        <f t="shared" si="47"/>
        <v>0.70000000000000007</v>
      </c>
      <c r="F640" s="69">
        <v>621</v>
      </c>
      <c r="I640" s="10"/>
      <c r="J640" s="12"/>
      <c r="K640" s="10"/>
      <c r="N640" s="10"/>
      <c r="O640" s="10"/>
      <c r="P640">
        <v>256</v>
      </c>
      <c r="Q640" s="12">
        <v>2.763953195770684</v>
      </c>
      <c r="R640">
        <v>0.75700000000000001</v>
      </c>
      <c r="S640">
        <f t="shared" si="48"/>
        <v>0.75</v>
      </c>
      <c r="T640" s="69">
        <v>684</v>
      </c>
      <c r="W640" s="12"/>
      <c r="X640" s="12"/>
      <c r="AD640" s="10">
        <v>468</v>
      </c>
      <c r="AE640" s="12">
        <v>4.4993898209967416</v>
      </c>
      <c r="AF640" s="10">
        <v>0.63700000000000001</v>
      </c>
      <c r="AG640">
        <f t="shared" si="49"/>
        <v>0.65</v>
      </c>
      <c r="AH640" s="69">
        <v>614</v>
      </c>
      <c r="AI640" s="10"/>
      <c r="AJ640" s="10"/>
      <c r="AK640" s="10">
        <v>996</v>
      </c>
      <c r="AL640" s="12">
        <v>17.575207354473815</v>
      </c>
      <c r="AM640">
        <v>0.78200000000000003</v>
      </c>
      <c r="AN640">
        <f t="shared" si="50"/>
        <v>0.8</v>
      </c>
      <c r="AO640" s="69">
        <v>487</v>
      </c>
      <c r="AQ640" s="10"/>
    </row>
    <row r="641" spans="2:43" x14ac:dyDescent="0.3">
      <c r="B641" s="10">
        <v>330</v>
      </c>
      <c r="C641" s="12">
        <v>18.840891302487876</v>
      </c>
      <c r="D641">
        <v>0.54800000000000004</v>
      </c>
      <c r="E641">
        <f t="shared" si="47"/>
        <v>0.55000000000000004</v>
      </c>
      <c r="F641" s="69">
        <v>629</v>
      </c>
      <c r="I641" s="10"/>
      <c r="J641" s="12"/>
      <c r="K641" s="10"/>
      <c r="N641" s="10"/>
      <c r="O641" s="10"/>
      <c r="P641">
        <v>404</v>
      </c>
      <c r="Q641" s="12">
        <v>2.7408234736913393</v>
      </c>
      <c r="R641">
        <v>0.92</v>
      </c>
      <c r="S641">
        <f t="shared" si="48"/>
        <v>0.9</v>
      </c>
      <c r="T641" s="69">
        <v>699</v>
      </c>
      <c r="W641" s="12"/>
      <c r="X641" s="12"/>
      <c r="AD641" s="10">
        <v>65</v>
      </c>
      <c r="AE641" s="12">
        <v>4.4710022201226938</v>
      </c>
      <c r="AF641" s="10">
        <v>0.85499999999999998</v>
      </c>
      <c r="AG641">
        <f t="shared" si="49"/>
        <v>0.85000000000000009</v>
      </c>
      <c r="AH641" s="69">
        <v>617</v>
      </c>
      <c r="AI641" s="10"/>
      <c r="AJ641" s="10"/>
      <c r="AK641" s="10">
        <v>494</v>
      </c>
      <c r="AL641" s="12">
        <v>17.517155313611116</v>
      </c>
      <c r="AM641">
        <v>0.313</v>
      </c>
      <c r="AN641">
        <f t="shared" si="50"/>
        <v>0.30000000000000004</v>
      </c>
      <c r="AO641" s="69">
        <v>489</v>
      </c>
      <c r="AQ641" s="10"/>
    </row>
    <row r="642" spans="2:43" x14ac:dyDescent="0.3">
      <c r="B642" s="10">
        <v>648</v>
      </c>
      <c r="C642" s="12">
        <v>18.840891302487876</v>
      </c>
      <c r="D642">
        <v>0.71199999999999997</v>
      </c>
      <c r="E642">
        <f t="shared" si="47"/>
        <v>0.70000000000000007</v>
      </c>
      <c r="F642" s="69">
        <v>651</v>
      </c>
      <c r="I642" s="10"/>
      <c r="J642" s="12"/>
      <c r="K642" s="10"/>
      <c r="N642" s="10"/>
      <c r="O642" s="10"/>
      <c r="P642">
        <v>598</v>
      </c>
      <c r="Q642" s="12">
        <v>2.7408234736913393</v>
      </c>
      <c r="R642">
        <v>0.81599999999999995</v>
      </c>
      <c r="S642">
        <f t="shared" si="48"/>
        <v>0.8</v>
      </c>
      <c r="T642" s="69">
        <v>710</v>
      </c>
      <c r="W642" s="12"/>
      <c r="X642" s="12"/>
      <c r="AD642" s="10">
        <v>1009</v>
      </c>
      <c r="AE642" s="12">
        <v>4.4710022201226938</v>
      </c>
      <c r="AF642" s="10">
        <v>0.55900000000000005</v>
      </c>
      <c r="AG642">
        <f t="shared" si="49"/>
        <v>0.55000000000000004</v>
      </c>
      <c r="AH642" s="69">
        <v>637</v>
      </c>
      <c r="AI642" s="10"/>
      <c r="AJ642" s="10"/>
      <c r="AK642" s="10">
        <v>692</v>
      </c>
      <c r="AL642" s="12">
        <v>17.517155313611116</v>
      </c>
      <c r="AM642">
        <v>0.7</v>
      </c>
      <c r="AN642">
        <f t="shared" si="50"/>
        <v>0.70000000000000007</v>
      </c>
      <c r="AO642" s="69">
        <v>500</v>
      </c>
      <c r="AQ642" s="10"/>
    </row>
    <row r="643" spans="2:43" x14ac:dyDescent="0.3">
      <c r="B643" s="10">
        <v>764</v>
      </c>
      <c r="C643" s="12">
        <v>18.840891302487876</v>
      </c>
      <c r="D643">
        <v>0.85399999999999998</v>
      </c>
      <c r="E643">
        <f t="shared" si="47"/>
        <v>0.85000000000000009</v>
      </c>
      <c r="F643" s="69">
        <v>652</v>
      </c>
      <c r="I643" s="10"/>
      <c r="J643" s="12"/>
      <c r="K643" s="10"/>
      <c r="N643" s="10"/>
      <c r="O643" s="10"/>
      <c r="P643">
        <v>72</v>
      </c>
      <c r="Q643" s="12">
        <v>2.717496892263898</v>
      </c>
      <c r="R643">
        <v>0.88900000000000001</v>
      </c>
      <c r="S643">
        <f t="shared" si="48"/>
        <v>0.9</v>
      </c>
      <c r="T643" s="69">
        <v>715</v>
      </c>
      <c r="W643" s="12"/>
      <c r="X643" s="12"/>
      <c r="AD643" s="10">
        <v>756</v>
      </c>
      <c r="AE643" s="12">
        <v>4.4567406137073471</v>
      </c>
      <c r="AF643" s="10">
        <v>0.76600000000000001</v>
      </c>
      <c r="AG643">
        <f t="shared" si="49"/>
        <v>0.75</v>
      </c>
      <c r="AH643" s="69">
        <v>648</v>
      </c>
      <c r="AI643" s="10"/>
      <c r="AJ643" s="10"/>
      <c r="AK643" s="10">
        <v>869</v>
      </c>
      <c r="AL643" s="12">
        <v>17.517155313611116</v>
      </c>
      <c r="AM643">
        <v>0.68500000000000005</v>
      </c>
      <c r="AN643">
        <f t="shared" si="50"/>
        <v>0.70000000000000007</v>
      </c>
      <c r="AO643" s="69">
        <v>502</v>
      </c>
      <c r="AQ643" s="10"/>
    </row>
    <row r="644" spans="2:43" x14ac:dyDescent="0.3">
      <c r="B644" s="10">
        <v>917</v>
      </c>
      <c r="C644" s="12">
        <v>18.840891302487876</v>
      </c>
      <c r="D644">
        <v>0.86699999999999999</v>
      </c>
      <c r="E644">
        <f t="shared" si="47"/>
        <v>0.85000000000000009</v>
      </c>
      <c r="F644" s="69">
        <v>660</v>
      </c>
      <c r="I644" s="10"/>
      <c r="J644" s="12"/>
      <c r="K644" s="10"/>
      <c r="N644" s="10"/>
      <c r="O644" s="10"/>
      <c r="P644">
        <v>550</v>
      </c>
      <c r="Q644" s="12">
        <v>2.717496892263898</v>
      </c>
      <c r="R644">
        <v>0.88900000000000001</v>
      </c>
      <c r="S644">
        <f t="shared" si="48"/>
        <v>0.9</v>
      </c>
      <c r="T644" s="69">
        <v>724</v>
      </c>
      <c r="W644" s="12"/>
      <c r="X644" s="12"/>
      <c r="AD644" s="10">
        <v>1082</v>
      </c>
      <c r="AE644" s="12">
        <v>4.4567406137073471</v>
      </c>
      <c r="AF644" s="10">
        <v>0.82499999999999996</v>
      </c>
      <c r="AG644">
        <f t="shared" si="49"/>
        <v>0.85000000000000009</v>
      </c>
      <c r="AH644" s="69">
        <v>649</v>
      </c>
      <c r="AI644" s="10"/>
      <c r="AJ644" s="10"/>
      <c r="AK644" s="10">
        <v>366</v>
      </c>
      <c r="AL644" s="12">
        <v>17.458910246908253</v>
      </c>
      <c r="AM644">
        <v>0.81499999999999995</v>
      </c>
      <c r="AN644">
        <f t="shared" si="50"/>
        <v>0.8</v>
      </c>
      <c r="AO644" s="69">
        <v>503</v>
      </c>
      <c r="AQ644" s="10"/>
    </row>
    <row r="645" spans="2:43" x14ac:dyDescent="0.3">
      <c r="B645" s="10">
        <v>318</v>
      </c>
      <c r="C645" s="12">
        <v>18.715453474512532</v>
      </c>
      <c r="D645">
        <v>0.498</v>
      </c>
      <c r="E645">
        <f t="shared" ref="E645:E708" si="51">MROUND(D645,0.05)</f>
        <v>0.5</v>
      </c>
      <c r="F645" s="69">
        <v>661</v>
      </c>
      <c r="I645" s="10"/>
      <c r="J645" s="12"/>
      <c r="K645" s="10"/>
      <c r="N645" s="10"/>
      <c r="O645" s="10"/>
      <c r="P645">
        <v>575</v>
      </c>
      <c r="Q645" s="12">
        <v>2.717496892263898</v>
      </c>
      <c r="R645">
        <v>0.70499999999999996</v>
      </c>
      <c r="S645">
        <f t="shared" ref="S645:S708" si="52">MROUND(R645,0.05)</f>
        <v>0.70000000000000007</v>
      </c>
      <c r="T645" s="69">
        <v>730</v>
      </c>
      <c r="W645" s="12"/>
      <c r="X645" s="12"/>
      <c r="AD645" s="10">
        <v>558</v>
      </c>
      <c r="AE645" s="12">
        <v>4.4280796050795548</v>
      </c>
      <c r="AF645" s="10">
        <v>0.69599999999999995</v>
      </c>
      <c r="AG645">
        <f t="shared" ref="AG645:AG708" si="53">MROUND(AF645,0.05)</f>
        <v>0.70000000000000007</v>
      </c>
      <c r="AH645" s="69">
        <v>651</v>
      </c>
      <c r="AI645" s="10"/>
      <c r="AJ645" s="10"/>
      <c r="AK645" s="10">
        <v>501</v>
      </c>
      <c r="AL645" s="12">
        <v>17.458910246908253</v>
      </c>
      <c r="AM645">
        <v>0.63100000000000001</v>
      </c>
      <c r="AN645">
        <f t="shared" ref="AN645:AN708" si="54">MROUND(AM645,0.05)</f>
        <v>0.65</v>
      </c>
      <c r="AO645" s="69">
        <v>511</v>
      </c>
      <c r="AQ645" s="10"/>
    </row>
    <row r="646" spans="2:43" x14ac:dyDescent="0.3">
      <c r="B646" s="10">
        <v>564</v>
      </c>
      <c r="C646" s="12">
        <v>18.715453474512532</v>
      </c>
      <c r="D646">
        <v>0.66300000000000003</v>
      </c>
      <c r="E646">
        <f t="shared" si="51"/>
        <v>0.65</v>
      </c>
      <c r="F646" s="69">
        <v>662</v>
      </c>
      <c r="I646" s="10"/>
      <c r="J646" s="12"/>
      <c r="K646" s="10"/>
      <c r="N646" s="10"/>
      <c r="O646" s="10"/>
      <c r="P646">
        <v>59</v>
      </c>
      <c r="Q646" s="12">
        <v>2.6939683377854364</v>
      </c>
      <c r="R646">
        <v>0.68300000000000005</v>
      </c>
      <c r="S646">
        <f t="shared" si="52"/>
        <v>0.70000000000000007</v>
      </c>
      <c r="T646" s="69">
        <v>739</v>
      </c>
      <c r="W646" s="12"/>
      <c r="X646" s="12"/>
      <c r="AD646" s="10">
        <v>839</v>
      </c>
      <c r="AE646" s="12">
        <v>4.4136793080657757</v>
      </c>
      <c r="AF646" s="10">
        <v>0.86699999999999999</v>
      </c>
      <c r="AG646">
        <f t="shared" si="53"/>
        <v>0.85000000000000009</v>
      </c>
      <c r="AH646" s="69">
        <v>654</v>
      </c>
      <c r="AI646" s="10"/>
      <c r="AJ646" s="10"/>
      <c r="AK646" s="10">
        <v>641</v>
      </c>
      <c r="AL646" s="12">
        <v>17.458910246908253</v>
      </c>
      <c r="AM646">
        <v>0.74299999999999999</v>
      </c>
      <c r="AN646">
        <f t="shared" si="54"/>
        <v>0.75</v>
      </c>
      <c r="AO646" s="69">
        <v>516</v>
      </c>
      <c r="AQ646" s="10"/>
    </row>
    <row r="647" spans="2:43" x14ac:dyDescent="0.3">
      <c r="B647" s="10">
        <v>916</v>
      </c>
      <c r="C647" s="12">
        <v>18.715453474512532</v>
      </c>
      <c r="D647">
        <v>0.623</v>
      </c>
      <c r="E647">
        <f t="shared" si="51"/>
        <v>0.60000000000000009</v>
      </c>
      <c r="F647" s="69">
        <v>674</v>
      </c>
      <c r="I647" s="10"/>
      <c r="J647" s="12"/>
      <c r="K647" s="10"/>
      <c r="N647" s="10"/>
      <c r="O647" s="10"/>
      <c r="P647">
        <v>226</v>
      </c>
      <c r="Q647" s="12">
        <v>2.6939683377854364</v>
      </c>
      <c r="R647">
        <v>0.88900000000000001</v>
      </c>
      <c r="S647">
        <f t="shared" si="52"/>
        <v>0.9</v>
      </c>
      <c r="T647" s="69">
        <v>743</v>
      </c>
      <c r="W647" s="12"/>
      <c r="X647" s="12"/>
      <c r="AD647" s="10">
        <v>122</v>
      </c>
      <c r="AE647" s="12">
        <v>4.3992318738587164</v>
      </c>
      <c r="AF647" s="10">
        <v>0.65200000000000002</v>
      </c>
      <c r="AG647">
        <f t="shared" si="53"/>
        <v>0.65</v>
      </c>
      <c r="AH647" s="69">
        <v>673</v>
      </c>
      <c r="AI647" s="10"/>
      <c r="AJ647" s="10"/>
      <c r="AK647" s="10">
        <v>817</v>
      </c>
      <c r="AL647" s="12">
        <v>17.458910246908253</v>
      </c>
      <c r="AM647">
        <v>0.70899999999999996</v>
      </c>
      <c r="AN647">
        <f t="shared" si="54"/>
        <v>0.70000000000000007</v>
      </c>
      <c r="AO647" s="69">
        <v>518</v>
      </c>
      <c r="AQ647" s="10"/>
    </row>
    <row r="648" spans="2:43" x14ac:dyDescent="0.3">
      <c r="B648" s="10">
        <v>1025</v>
      </c>
      <c r="C648" s="12">
        <v>18.715453474512532</v>
      </c>
      <c r="D648">
        <v>0.77600000000000002</v>
      </c>
      <c r="E648">
        <f t="shared" si="51"/>
        <v>0.8</v>
      </c>
      <c r="F648" s="69">
        <v>680</v>
      </c>
      <c r="I648" s="10"/>
      <c r="J648" s="12"/>
      <c r="K648" s="10"/>
      <c r="N648" s="10"/>
      <c r="O648" s="10"/>
      <c r="P648">
        <v>293</v>
      </c>
      <c r="Q648" s="12">
        <v>2.6702324712498182</v>
      </c>
      <c r="R648">
        <v>0.72199999999999998</v>
      </c>
      <c r="S648">
        <f t="shared" si="52"/>
        <v>0.70000000000000007</v>
      </c>
      <c r="T648" s="69">
        <v>752</v>
      </c>
      <c r="W648" s="12"/>
      <c r="X648" s="12"/>
      <c r="AD648" s="10">
        <v>438</v>
      </c>
      <c r="AE648" s="12">
        <v>4.3992318738587164</v>
      </c>
      <c r="AF648" s="10">
        <v>0.76300000000000001</v>
      </c>
      <c r="AG648">
        <f t="shared" si="53"/>
        <v>0.75</v>
      </c>
      <c r="AH648" s="69">
        <v>677</v>
      </c>
      <c r="AI648" s="10"/>
      <c r="AJ648" s="10"/>
      <c r="AK648" s="10">
        <v>92</v>
      </c>
      <c r="AL648" s="12">
        <v>17.396811195835522</v>
      </c>
      <c r="AM648">
        <v>0.81299999999999994</v>
      </c>
      <c r="AN648">
        <f t="shared" si="54"/>
        <v>0.8</v>
      </c>
      <c r="AO648" s="69">
        <v>523</v>
      </c>
      <c r="AQ648" s="10"/>
    </row>
    <row r="649" spans="2:43" x14ac:dyDescent="0.3">
      <c r="B649" s="10">
        <v>190</v>
      </c>
      <c r="C649" s="12">
        <v>18.589169224070318</v>
      </c>
      <c r="D649">
        <v>0.60699999999999998</v>
      </c>
      <c r="E649">
        <f t="shared" si="51"/>
        <v>0.60000000000000009</v>
      </c>
      <c r="F649" s="69">
        <v>681</v>
      </c>
      <c r="I649" s="10"/>
      <c r="J649" s="12"/>
      <c r="K649" s="10"/>
      <c r="N649" s="10"/>
      <c r="O649" s="10"/>
      <c r="P649">
        <v>300</v>
      </c>
      <c r="Q649" s="12">
        <v>2.6702324712498182</v>
      </c>
      <c r="R649">
        <v>0.91100000000000003</v>
      </c>
      <c r="S649">
        <f t="shared" si="52"/>
        <v>0.9</v>
      </c>
      <c r="T649" s="69">
        <v>753</v>
      </c>
      <c r="W649" s="12"/>
      <c r="X649" s="12"/>
      <c r="AD649" s="10">
        <v>188</v>
      </c>
      <c r="AE649" s="12">
        <v>4.3556020498381072</v>
      </c>
      <c r="AF649" s="10">
        <v>0.79200000000000004</v>
      </c>
      <c r="AG649">
        <f t="shared" si="53"/>
        <v>0.8</v>
      </c>
      <c r="AH649" s="69">
        <v>690</v>
      </c>
      <c r="AI649" s="10"/>
      <c r="AJ649" s="10"/>
      <c r="AK649" s="10">
        <v>296</v>
      </c>
      <c r="AL649" s="12">
        <v>17.396811195835522</v>
      </c>
      <c r="AM649">
        <v>0.67500000000000004</v>
      </c>
      <c r="AN649">
        <f t="shared" si="54"/>
        <v>0.70000000000000007</v>
      </c>
      <c r="AO649" s="69">
        <v>534</v>
      </c>
      <c r="AQ649" s="10"/>
    </row>
    <row r="650" spans="2:43" x14ac:dyDescent="0.3">
      <c r="B650" s="10">
        <v>212</v>
      </c>
      <c r="C650" s="12">
        <v>18.589169224070318</v>
      </c>
      <c r="D650">
        <v>0.57899999999999996</v>
      </c>
      <c r="E650">
        <f t="shared" si="51"/>
        <v>0.60000000000000009</v>
      </c>
      <c r="F650" s="69">
        <v>682</v>
      </c>
      <c r="I650" s="10"/>
      <c r="J650" s="12"/>
      <c r="K650" s="10"/>
      <c r="N650" s="10"/>
      <c r="O650" s="10"/>
      <c r="P650">
        <v>500</v>
      </c>
      <c r="Q650" s="12">
        <v>2.6702324712498182</v>
      </c>
      <c r="R650">
        <v>0.98499999999999999</v>
      </c>
      <c r="S650">
        <f t="shared" si="52"/>
        <v>1</v>
      </c>
      <c r="T650" s="69">
        <v>757</v>
      </c>
      <c r="W650" s="12"/>
      <c r="X650" s="12"/>
      <c r="AD650" s="10">
        <v>636</v>
      </c>
      <c r="AE650" s="12">
        <v>4.3556020498381072</v>
      </c>
      <c r="AF650" s="10">
        <v>0.63500000000000001</v>
      </c>
      <c r="AG650">
        <f t="shared" si="53"/>
        <v>0.65</v>
      </c>
      <c r="AH650" s="69">
        <v>692</v>
      </c>
      <c r="AI650" s="10"/>
      <c r="AJ650" s="10"/>
      <c r="AK650" s="10">
        <v>528</v>
      </c>
      <c r="AL650" s="12">
        <v>17.396811195835522</v>
      </c>
      <c r="AM650">
        <v>0.72799999999999998</v>
      </c>
      <c r="AN650">
        <f t="shared" si="54"/>
        <v>0.75</v>
      </c>
      <c r="AO650" s="69">
        <v>537</v>
      </c>
      <c r="AQ650" s="10"/>
    </row>
    <row r="651" spans="2:43" x14ac:dyDescent="0.3">
      <c r="B651" s="10">
        <v>253</v>
      </c>
      <c r="C651" s="12">
        <v>18.589169224070318</v>
      </c>
      <c r="D651">
        <v>0.63400000000000001</v>
      </c>
      <c r="E651">
        <f t="shared" si="51"/>
        <v>0.65</v>
      </c>
      <c r="F651" s="69">
        <v>694</v>
      </c>
      <c r="I651" s="10"/>
      <c r="J651" s="12"/>
      <c r="K651" s="10"/>
      <c r="N651" s="10"/>
      <c r="O651" s="10"/>
      <c r="P651">
        <v>513</v>
      </c>
      <c r="Q651" s="12">
        <v>2.6702324712498182</v>
      </c>
      <c r="R651">
        <v>0.51500000000000001</v>
      </c>
      <c r="S651">
        <f t="shared" si="52"/>
        <v>0.5</v>
      </c>
      <c r="T651" s="69">
        <v>761</v>
      </c>
      <c r="W651" s="12"/>
      <c r="X651" s="12"/>
      <c r="AD651" s="10">
        <v>242</v>
      </c>
      <c r="AE651" s="12">
        <v>4.3409613292542018</v>
      </c>
      <c r="AF651" s="10">
        <v>0.82899999999999996</v>
      </c>
      <c r="AG651">
        <f t="shared" si="53"/>
        <v>0.85000000000000009</v>
      </c>
      <c r="AH651" s="69">
        <v>695</v>
      </c>
      <c r="AI651" s="10"/>
      <c r="AJ651" s="10"/>
      <c r="AK651" s="10">
        <v>611</v>
      </c>
      <c r="AL651" s="12">
        <v>17.396811195835522</v>
      </c>
      <c r="AM651">
        <v>0.82099999999999995</v>
      </c>
      <c r="AN651">
        <f t="shared" si="54"/>
        <v>0.8</v>
      </c>
      <c r="AO651" s="69">
        <v>559</v>
      </c>
      <c r="AQ651" s="10"/>
    </row>
    <row r="652" spans="2:43" x14ac:dyDescent="0.3">
      <c r="B652" s="10">
        <v>281</v>
      </c>
      <c r="C652" s="12">
        <v>18.589169224070318</v>
      </c>
      <c r="D652">
        <v>0.90700000000000003</v>
      </c>
      <c r="E652">
        <f t="shared" si="51"/>
        <v>0.9</v>
      </c>
      <c r="F652" s="69">
        <v>703</v>
      </c>
      <c r="I652" s="10"/>
      <c r="J652" s="12"/>
      <c r="K652" s="10"/>
      <c r="N652" s="10"/>
      <c r="O652" s="10"/>
      <c r="P652">
        <v>631</v>
      </c>
      <c r="Q652" s="12">
        <v>2.6702324712498182</v>
      </c>
      <c r="R652">
        <v>0.72199999999999998</v>
      </c>
      <c r="S652">
        <f t="shared" si="52"/>
        <v>0.70000000000000007</v>
      </c>
      <c r="T652" s="69">
        <v>776</v>
      </c>
      <c r="W652" s="12"/>
      <c r="X652" s="12"/>
      <c r="AD652" s="10">
        <v>769</v>
      </c>
      <c r="AE652" s="12">
        <v>4.3409613292542018</v>
      </c>
      <c r="AF652" s="10">
        <v>0.69199999999999995</v>
      </c>
      <c r="AG652">
        <f t="shared" si="53"/>
        <v>0.70000000000000007</v>
      </c>
      <c r="AH652" s="69">
        <v>704</v>
      </c>
      <c r="AI652" s="10"/>
      <c r="AJ652" s="10"/>
      <c r="AK652" s="10">
        <v>1016</v>
      </c>
      <c r="AL652" s="12">
        <v>17.338161855051762</v>
      </c>
      <c r="AM652">
        <v>0.67100000000000004</v>
      </c>
      <c r="AN652">
        <f t="shared" si="54"/>
        <v>0.65</v>
      </c>
      <c r="AO652" s="69">
        <v>570</v>
      </c>
      <c r="AQ652" s="10"/>
    </row>
    <row r="653" spans="2:43" x14ac:dyDescent="0.3">
      <c r="B653" s="10">
        <v>305</v>
      </c>
      <c r="C653" s="12">
        <v>18.589169224070318</v>
      </c>
      <c r="D653">
        <v>0.70599999999999996</v>
      </c>
      <c r="E653">
        <f t="shared" si="51"/>
        <v>0.70000000000000007</v>
      </c>
      <c r="F653" s="69">
        <v>704</v>
      </c>
      <c r="I653" s="10"/>
      <c r="J653" s="12"/>
      <c r="K653" s="10"/>
      <c r="N653" s="10"/>
      <c r="O653" s="10"/>
      <c r="P653">
        <v>647</v>
      </c>
      <c r="Q653" s="12">
        <v>2.6462837142006137</v>
      </c>
      <c r="R653">
        <v>0.61699999999999999</v>
      </c>
      <c r="S653">
        <f t="shared" si="52"/>
        <v>0.60000000000000009</v>
      </c>
      <c r="T653" s="69">
        <v>790</v>
      </c>
      <c r="W653" s="12"/>
      <c r="X653" s="12"/>
      <c r="AD653" s="10">
        <v>161</v>
      </c>
      <c r="AE653" s="12">
        <v>4.3262710626597238</v>
      </c>
      <c r="AF653" s="10">
        <v>0.8</v>
      </c>
      <c r="AG653">
        <f t="shared" si="53"/>
        <v>0.8</v>
      </c>
      <c r="AH653" s="69">
        <v>727</v>
      </c>
      <c r="AI653" s="10"/>
      <c r="AJ653" s="10"/>
      <c r="AK653" s="10">
        <v>1055</v>
      </c>
      <c r="AL653" s="12">
        <v>17.275628766731536</v>
      </c>
      <c r="AM653">
        <v>0.69399999999999995</v>
      </c>
      <c r="AN653">
        <f t="shared" si="54"/>
        <v>0.70000000000000007</v>
      </c>
      <c r="AO653" s="69">
        <v>574</v>
      </c>
      <c r="AQ653" s="10"/>
    </row>
    <row r="654" spans="2:43" x14ac:dyDescent="0.3">
      <c r="B654" s="10">
        <v>363</v>
      </c>
      <c r="C654" s="12">
        <v>18.589169224070318</v>
      </c>
      <c r="D654">
        <v>0.76500000000000001</v>
      </c>
      <c r="E654">
        <f t="shared" si="51"/>
        <v>0.75</v>
      </c>
      <c r="F654" s="69">
        <v>740</v>
      </c>
      <c r="I654" s="10"/>
      <c r="J654" s="12"/>
      <c r="K654" s="10"/>
      <c r="N654" s="10"/>
      <c r="O654" s="10"/>
      <c r="P654">
        <v>109</v>
      </c>
      <c r="Q654" s="12">
        <v>2.6221162334209898</v>
      </c>
      <c r="R654">
        <v>0.69699999999999995</v>
      </c>
      <c r="S654">
        <f t="shared" si="52"/>
        <v>0.70000000000000007</v>
      </c>
      <c r="T654" s="69">
        <v>795</v>
      </c>
      <c r="W654" s="12"/>
      <c r="X654" s="12"/>
      <c r="AD654" s="10">
        <v>909</v>
      </c>
      <c r="AE654" s="12">
        <v>4.3262710626597238</v>
      </c>
      <c r="AF654" s="10">
        <v>0.63700000000000001</v>
      </c>
      <c r="AG654">
        <f t="shared" si="53"/>
        <v>0.65</v>
      </c>
      <c r="AH654" s="69">
        <v>728</v>
      </c>
      <c r="AI654" s="10"/>
      <c r="AJ654" s="10"/>
      <c r="AK654" s="10">
        <v>68</v>
      </c>
      <c r="AL654" s="12">
        <v>17.216566615163021</v>
      </c>
      <c r="AM654">
        <v>0.69</v>
      </c>
      <c r="AN654">
        <f t="shared" si="54"/>
        <v>0.70000000000000007</v>
      </c>
      <c r="AO654" s="69">
        <v>597</v>
      </c>
      <c r="AQ654" s="10"/>
    </row>
    <row r="655" spans="2:43" x14ac:dyDescent="0.3">
      <c r="B655" s="10">
        <v>614</v>
      </c>
      <c r="C655" s="12">
        <v>18.589169224070318</v>
      </c>
      <c r="D655">
        <v>0.64200000000000002</v>
      </c>
      <c r="E655">
        <f t="shared" si="51"/>
        <v>0.65</v>
      </c>
      <c r="F655" s="69">
        <v>744</v>
      </c>
      <c r="I655" s="10"/>
      <c r="J655" s="12"/>
      <c r="K655" s="10"/>
      <c r="N655" s="10"/>
      <c r="O655" s="10"/>
      <c r="P655">
        <v>463</v>
      </c>
      <c r="Q655" s="12">
        <v>2.6221162334209898</v>
      </c>
      <c r="R655">
        <v>0.878</v>
      </c>
      <c r="S655">
        <f t="shared" si="52"/>
        <v>0.9</v>
      </c>
      <c r="T655" s="69">
        <v>796</v>
      </c>
      <c r="W655" s="12"/>
      <c r="X655" s="12"/>
      <c r="AD655" s="10">
        <v>995</v>
      </c>
      <c r="AE655" s="12">
        <v>4.3262710626597238</v>
      </c>
      <c r="AF655" s="10">
        <v>0.87</v>
      </c>
      <c r="AG655">
        <f t="shared" si="53"/>
        <v>0.85000000000000009</v>
      </c>
      <c r="AH655" s="69">
        <v>735</v>
      </c>
      <c r="AI655" s="10"/>
      <c r="AJ655" s="10"/>
      <c r="AK655" s="10">
        <v>187</v>
      </c>
      <c r="AL655" s="12">
        <v>17.216566615163021</v>
      </c>
      <c r="AM655">
        <v>0.78800000000000003</v>
      </c>
      <c r="AN655">
        <f t="shared" si="54"/>
        <v>0.8</v>
      </c>
      <c r="AO655" s="69">
        <v>602</v>
      </c>
      <c r="AQ655" s="10"/>
    </row>
    <row r="656" spans="2:43" x14ac:dyDescent="0.3">
      <c r="B656" s="10">
        <v>929</v>
      </c>
      <c r="C656" s="12">
        <v>18.589169224070318</v>
      </c>
      <c r="D656">
        <v>0.99399999999999999</v>
      </c>
      <c r="E656">
        <f t="shared" si="51"/>
        <v>1</v>
      </c>
      <c r="F656" s="69">
        <v>746</v>
      </c>
      <c r="I656" s="10"/>
      <c r="J656" s="12"/>
      <c r="K656" s="10"/>
      <c r="N656" s="10"/>
      <c r="O656" s="10"/>
      <c r="P656">
        <v>501</v>
      </c>
      <c r="Q656" s="12">
        <v>2.6221162334209898</v>
      </c>
      <c r="R656">
        <v>0.91600000000000004</v>
      </c>
      <c r="S656">
        <f t="shared" si="52"/>
        <v>0.9</v>
      </c>
      <c r="T656" s="69">
        <v>817</v>
      </c>
      <c r="W656" s="12"/>
      <c r="X656" s="12"/>
      <c r="AD656" s="10">
        <v>553</v>
      </c>
      <c r="AE656" s="12">
        <v>4.3115307436145427</v>
      </c>
      <c r="AF656" s="10">
        <v>0.82499999999999996</v>
      </c>
      <c r="AG656">
        <f t="shared" si="53"/>
        <v>0.85000000000000009</v>
      </c>
      <c r="AH656" s="69">
        <v>756</v>
      </c>
      <c r="AI656" s="10"/>
      <c r="AJ656" s="10"/>
      <c r="AK656" s="10">
        <v>776</v>
      </c>
      <c r="AL656" s="12">
        <v>17.216566615163021</v>
      </c>
      <c r="AM656">
        <v>0.78400000000000003</v>
      </c>
      <c r="AN656">
        <f t="shared" si="54"/>
        <v>0.8</v>
      </c>
      <c r="AO656" s="69">
        <v>621</v>
      </c>
      <c r="AQ656" s="10"/>
    </row>
    <row r="657" spans="2:43" x14ac:dyDescent="0.3">
      <c r="B657" s="10">
        <v>986</v>
      </c>
      <c r="C657" s="12">
        <v>18.589169224070318</v>
      </c>
      <c r="D657">
        <v>0.84399999999999997</v>
      </c>
      <c r="E657">
        <f t="shared" si="51"/>
        <v>0.85000000000000009</v>
      </c>
      <c r="F657" s="69">
        <v>754</v>
      </c>
      <c r="I657" s="10"/>
      <c r="J657" s="12"/>
      <c r="K657" s="10"/>
      <c r="N657" s="10"/>
      <c r="O657" s="10"/>
      <c r="P657">
        <v>707</v>
      </c>
      <c r="Q657" s="12">
        <v>2.6221162334209898</v>
      </c>
      <c r="R657">
        <v>0.93300000000000005</v>
      </c>
      <c r="S657">
        <f t="shared" si="52"/>
        <v>0.95000000000000007</v>
      </c>
      <c r="T657" s="68">
        <v>0.9</v>
      </c>
      <c r="U657" s="1" t="s">
        <v>69</v>
      </c>
      <c r="W657" s="12"/>
      <c r="X657" s="12"/>
      <c r="AD657" s="10">
        <v>591</v>
      </c>
      <c r="AE657" s="12">
        <v>4.3115307436145427</v>
      </c>
      <c r="AF657" s="10">
        <v>0.78100000000000003</v>
      </c>
      <c r="AG657">
        <f t="shared" si="53"/>
        <v>0.8</v>
      </c>
      <c r="AH657" s="69">
        <v>759</v>
      </c>
      <c r="AI657" s="10"/>
      <c r="AJ657" s="10"/>
      <c r="AK657" s="10">
        <v>836</v>
      </c>
      <c r="AL657" s="12">
        <v>17.216566615163021</v>
      </c>
      <c r="AM657">
        <v>0.501</v>
      </c>
      <c r="AN657">
        <f t="shared" si="54"/>
        <v>0.5</v>
      </c>
      <c r="AO657" s="69">
        <v>623</v>
      </c>
      <c r="AQ657" s="10"/>
    </row>
    <row r="658" spans="2:43" x14ac:dyDescent="0.3">
      <c r="B658" s="10">
        <v>138</v>
      </c>
      <c r="C658" s="12">
        <v>18.330518701215453</v>
      </c>
      <c r="D658">
        <v>0.86899999999999999</v>
      </c>
      <c r="E658">
        <f t="shared" si="51"/>
        <v>0.85000000000000009</v>
      </c>
      <c r="F658" s="69">
        <v>758</v>
      </c>
      <c r="I658" s="10"/>
      <c r="J658" s="12"/>
      <c r="K658" s="10"/>
      <c r="N658" s="10"/>
      <c r="O658" s="10"/>
      <c r="P658">
        <v>123</v>
      </c>
      <c r="Q658" s="12">
        <v>2.5977239243415307</v>
      </c>
      <c r="R658">
        <v>0.52300000000000002</v>
      </c>
      <c r="S658">
        <f t="shared" si="52"/>
        <v>0.5</v>
      </c>
      <c r="T658" s="69">
        <v>29</v>
      </c>
      <c r="U658">
        <f>COUNTA(T658:T720)</f>
        <v>63</v>
      </c>
      <c r="V658">
        <f>(U658/734)*100</f>
        <v>8.583106267029974</v>
      </c>
      <c r="W658" s="12"/>
      <c r="X658" s="12"/>
      <c r="AD658" s="10">
        <v>583</v>
      </c>
      <c r="AE658" s="12">
        <v>4.2818978787666504</v>
      </c>
      <c r="AF658" s="10">
        <v>0.72599999999999998</v>
      </c>
      <c r="AG658">
        <f t="shared" si="53"/>
        <v>0.75</v>
      </c>
      <c r="AH658" s="69">
        <v>765</v>
      </c>
      <c r="AI658" s="10"/>
      <c r="AJ658" s="10"/>
      <c r="AK658" s="10">
        <v>1043</v>
      </c>
      <c r="AL658" s="12">
        <v>17.216566615163021</v>
      </c>
      <c r="AM658">
        <v>0.83299999999999996</v>
      </c>
      <c r="AN658">
        <f t="shared" si="54"/>
        <v>0.85000000000000009</v>
      </c>
      <c r="AO658" s="69">
        <v>631</v>
      </c>
      <c r="AQ658" s="10"/>
    </row>
    <row r="659" spans="2:43" x14ac:dyDescent="0.3">
      <c r="B659" s="10">
        <v>32</v>
      </c>
      <c r="C659" s="12">
        <v>18.201563931159576</v>
      </c>
      <c r="D659">
        <v>0.58199999999999996</v>
      </c>
      <c r="E659">
        <f t="shared" si="51"/>
        <v>0.60000000000000009</v>
      </c>
      <c r="F659" s="69">
        <v>765</v>
      </c>
      <c r="I659" s="10"/>
      <c r="J659" s="12"/>
      <c r="K659" s="10"/>
      <c r="N659" s="10"/>
      <c r="O659" s="10"/>
      <c r="P659">
        <v>237</v>
      </c>
      <c r="Q659" s="12">
        <v>2.5977239243415307</v>
      </c>
      <c r="R659">
        <v>0.64500000000000002</v>
      </c>
      <c r="S659">
        <f t="shared" si="52"/>
        <v>0.65</v>
      </c>
      <c r="T659" s="69">
        <v>50</v>
      </c>
      <c r="W659" s="12"/>
      <c r="X659" s="12"/>
      <c r="AD659" s="10">
        <v>508</v>
      </c>
      <c r="AE659" s="12">
        <v>4.2670042758020319</v>
      </c>
      <c r="AF659" s="10">
        <v>0.69299999999999995</v>
      </c>
      <c r="AG659">
        <f t="shared" si="53"/>
        <v>0.70000000000000007</v>
      </c>
      <c r="AH659" s="69">
        <v>781</v>
      </c>
      <c r="AI659" s="10"/>
      <c r="AJ659" s="10"/>
      <c r="AK659" s="10">
        <v>90</v>
      </c>
      <c r="AL659" s="12">
        <v>17.157301149737091</v>
      </c>
      <c r="AM659">
        <v>0.83599999999999997</v>
      </c>
      <c r="AN659">
        <f t="shared" si="54"/>
        <v>0.85000000000000009</v>
      </c>
      <c r="AO659" s="69">
        <v>636</v>
      </c>
      <c r="AQ659" s="10"/>
    </row>
    <row r="660" spans="2:43" x14ac:dyDescent="0.3">
      <c r="B660" s="10">
        <v>167</v>
      </c>
      <c r="C660" s="12">
        <v>18.201563931159576</v>
      </c>
      <c r="D660">
        <v>0.79700000000000004</v>
      </c>
      <c r="E660">
        <f t="shared" si="51"/>
        <v>0.8</v>
      </c>
      <c r="F660" s="69">
        <v>767</v>
      </c>
      <c r="I660" s="10"/>
      <c r="J660" s="12"/>
      <c r="K660" s="10"/>
      <c r="N660" s="10"/>
      <c r="O660" s="10"/>
      <c r="P660">
        <v>263</v>
      </c>
      <c r="Q660" s="12">
        <v>2.5977239243415307</v>
      </c>
      <c r="R660">
        <v>0.82699999999999996</v>
      </c>
      <c r="S660">
        <f t="shared" si="52"/>
        <v>0.85000000000000009</v>
      </c>
      <c r="T660" s="69">
        <v>72</v>
      </c>
      <c r="W660" s="12"/>
      <c r="X660" s="12"/>
      <c r="AD660" s="10">
        <v>657</v>
      </c>
      <c r="AE660" s="12">
        <v>4.2670042758020319</v>
      </c>
      <c r="AF660" s="10">
        <v>0.82399999999999995</v>
      </c>
      <c r="AG660">
        <f t="shared" si="53"/>
        <v>0.8</v>
      </c>
      <c r="AH660" s="69">
        <v>784</v>
      </c>
      <c r="AI660" s="10"/>
      <c r="AJ660" s="10"/>
      <c r="AK660" s="10">
        <v>864</v>
      </c>
      <c r="AL660" s="12">
        <v>17.157301149737091</v>
      </c>
      <c r="AM660">
        <v>0.73499999999999999</v>
      </c>
      <c r="AN660">
        <f t="shared" si="54"/>
        <v>0.75</v>
      </c>
      <c r="AO660" s="69">
        <v>655</v>
      </c>
      <c r="AQ660" s="10"/>
    </row>
    <row r="661" spans="2:43" x14ac:dyDescent="0.3">
      <c r="B661" s="10">
        <v>863</v>
      </c>
      <c r="C661" s="12">
        <v>18.201563931159576</v>
      </c>
      <c r="D661">
        <v>0.82599999999999996</v>
      </c>
      <c r="E661">
        <f t="shared" si="51"/>
        <v>0.85000000000000009</v>
      </c>
      <c r="F661" s="69">
        <v>773</v>
      </c>
      <c r="I661" s="10"/>
      <c r="J661" s="12"/>
      <c r="K661" s="10"/>
      <c r="N661" s="10"/>
      <c r="O661" s="10"/>
      <c r="P661">
        <v>813</v>
      </c>
      <c r="Q661" s="12">
        <v>2.5977239243415307</v>
      </c>
      <c r="R661">
        <v>0.95699999999999996</v>
      </c>
      <c r="S661">
        <f t="shared" si="52"/>
        <v>0.95000000000000007</v>
      </c>
      <c r="T661" s="69">
        <v>90</v>
      </c>
      <c r="W661" s="12"/>
      <c r="X661" s="12"/>
      <c r="AD661" s="10">
        <v>403</v>
      </c>
      <c r="AE661" s="12">
        <v>4.2520585056228128</v>
      </c>
      <c r="AF661" s="10">
        <v>0.48199999999999998</v>
      </c>
      <c r="AG661">
        <f t="shared" si="53"/>
        <v>0.5</v>
      </c>
      <c r="AH661" s="69">
        <v>790</v>
      </c>
      <c r="AI661" s="10"/>
      <c r="AJ661" s="10"/>
      <c r="AK661" s="10">
        <v>815</v>
      </c>
      <c r="AL661" s="12">
        <v>17.094106455639025</v>
      </c>
      <c r="AM661">
        <v>0.68899999999999995</v>
      </c>
      <c r="AN661">
        <f t="shared" si="54"/>
        <v>0.70000000000000007</v>
      </c>
      <c r="AO661" s="69">
        <v>664</v>
      </c>
      <c r="AQ661" s="10"/>
    </row>
    <row r="662" spans="2:43" x14ac:dyDescent="0.3">
      <c r="B662" s="10">
        <v>1101</v>
      </c>
      <c r="C662" s="12">
        <v>18.201563931159576</v>
      </c>
      <c r="D662">
        <v>0.79700000000000004</v>
      </c>
      <c r="E662">
        <f t="shared" si="51"/>
        <v>0.8</v>
      </c>
      <c r="F662" s="69">
        <v>781</v>
      </c>
      <c r="I662" s="10"/>
      <c r="J662" s="12"/>
      <c r="K662" s="10"/>
      <c r="N662" s="10"/>
      <c r="O662" s="10"/>
      <c r="P662">
        <v>155</v>
      </c>
      <c r="Q662" s="12">
        <v>2.5731003930322749</v>
      </c>
      <c r="R662">
        <v>0.84599999999999997</v>
      </c>
      <c r="S662">
        <f t="shared" si="52"/>
        <v>0.85000000000000009</v>
      </c>
      <c r="T662" s="69">
        <v>106</v>
      </c>
      <c r="W662" s="12"/>
      <c r="X662" s="12"/>
      <c r="AD662" s="10">
        <v>500</v>
      </c>
      <c r="AE662" s="12">
        <v>4.2370600161864349</v>
      </c>
      <c r="AF662" s="10">
        <v>0.70699999999999996</v>
      </c>
      <c r="AG662">
        <f t="shared" si="53"/>
        <v>0.70000000000000007</v>
      </c>
      <c r="AH662" s="69">
        <v>791</v>
      </c>
      <c r="AI662" s="10"/>
      <c r="AJ662" s="10"/>
      <c r="AK662" s="10">
        <v>943</v>
      </c>
      <c r="AL662" s="12">
        <v>17.094106455639025</v>
      </c>
      <c r="AM662">
        <v>0.76500000000000001</v>
      </c>
      <c r="AN662">
        <f t="shared" si="54"/>
        <v>0.75</v>
      </c>
      <c r="AO662" s="69">
        <v>667</v>
      </c>
      <c r="AQ662" s="10"/>
    </row>
    <row r="663" spans="2:43" x14ac:dyDescent="0.3">
      <c r="B663" s="10">
        <v>37</v>
      </c>
      <c r="C663" s="12">
        <v>18.071688997561054</v>
      </c>
      <c r="D663">
        <v>0.39100000000000001</v>
      </c>
      <c r="E663">
        <f t="shared" si="51"/>
        <v>0.4</v>
      </c>
      <c r="F663" s="69">
        <v>797</v>
      </c>
      <c r="I663" s="10"/>
      <c r="J663" s="12"/>
      <c r="K663" s="10"/>
      <c r="N663" s="10"/>
      <c r="O663" s="10"/>
      <c r="P663">
        <v>640</v>
      </c>
      <c r="Q663" s="12">
        <v>2.5731003930322749</v>
      </c>
      <c r="R663">
        <v>0.98199999999999998</v>
      </c>
      <c r="S663">
        <f t="shared" si="52"/>
        <v>1</v>
      </c>
      <c r="T663" s="69">
        <v>122</v>
      </c>
      <c r="W663" s="12"/>
      <c r="X663" s="12"/>
      <c r="AD663" s="10">
        <v>315</v>
      </c>
      <c r="AE663" s="12">
        <v>4.2069026220984442</v>
      </c>
      <c r="AF663" s="10">
        <v>0.52</v>
      </c>
      <c r="AG663">
        <f t="shared" si="53"/>
        <v>0.5</v>
      </c>
      <c r="AH663" s="69">
        <v>805</v>
      </c>
      <c r="AI663" s="10"/>
      <c r="AJ663" s="10"/>
      <c r="AK663" s="10">
        <v>1080</v>
      </c>
      <c r="AL663" s="12">
        <v>17.094106455639025</v>
      </c>
      <c r="AM663">
        <v>0.64100000000000001</v>
      </c>
      <c r="AN663">
        <f t="shared" si="54"/>
        <v>0.65</v>
      </c>
      <c r="AO663" s="69">
        <v>681</v>
      </c>
      <c r="AQ663" s="10"/>
    </row>
    <row r="664" spans="2:43" x14ac:dyDescent="0.3">
      <c r="B664" s="10">
        <v>446</v>
      </c>
      <c r="C664" s="12">
        <v>18.071688997561054</v>
      </c>
      <c r="D664">
        <v>0.81499999999999995</v>
      </c>
      <c r="E664">
        <f t="shared" si="51"/>
        <v>0.8</v>
      </c>
      <c r="F664" s="69">
        <v>800</v>
      </c>
      <c r="I664" s="10"/>
      <c r="J664" s="12"/>
      <c r="K664" s="10"/>
      <c r="N664" s="10"/>
      <c r="O664" s="10"/>
      <c r="P664">
        <v>763</v>
      </c>
      <c r="Q664" s="12">
        <v>2.5731003930322749</v>
      </c>
      <c r="R664">
        <v>0.88200000000000001</v>
      </c>
      <c r="S664">
        <f t="shared" si="52"/>
        <v>0.9</v>
      </c>
      <c r="T664" s="69">
        <v>143</v>
      </c>
      <c r="W664" s="12"/>
      <c r="X664" s="12"/>
      <c r="AD664" s="10">
        <v>519</v>
      </c>
      <c r="AE664" s="12">
        <v>4.2069026220984442</v>
      </c>
      <c r="AF664" s="10">
        <v>0.73899999999999999</v>
      </c>
      <c r="AG664">
        <f t="shared" si="53"/>
        <v>0.75</v>
      </c>
      <c r="AH664" s="69">
        <v>808</v>
      </c>
      <c r="AI664" s="10"/>
      <c r="AJ664" s="10"/>
      <c r="AK664" s="10">
        <v>1144</v>
      </c>
      <c r="AL664" s="12">
        <v>17.094106455639025</v>
      </c>
      <c r="AM664">
        <v>0.51400000000000001</v>
      </c>
      <c r="AN664">
        <f t="shared" si="54"/>
        <v>0.5</v>
      </c>
      <c r="AO664" s="69">
        <v>688</v>
      </c>
      <c r="AQ664" s="10"/>
    </row>
    <row r="665" spans="2:43" x14ac:dyDescent="0.3">
      <c r="B665" s="10">
        <v>659</v>
      </c>
      <c r="C665" s="12">
        <v>18.071688997561054</v>
      </c>
      <c r="D665">
        <v>0.53400000000000003</v>
      </c>
      <c r="E665">
        <f t="shared" si="51"/>
        <v>0.55000000000000004</v>
      </c>
      <c r="F665" s="69">
        <v>803</v>
      </c>
      <c r="I665" s="10"/>
      <c r="J665" s="12"/>
      <c r="K665" s="10"/>
      <c r="N665" s="10"/>
      <c r="O665" s="10"/>
      <c r="P665">
        <v>352</v>
      </c>
      <c r="Q665" s="12">
        <v>2.548238936628457</v>
      </c>
      <c r="R665">
        <v>0.96299999999999997</v>
      </c>
      <c r="S665">
        <f t="shared" si="52"/>
        <v>0.95000000000000007</v>
      </c>
      <c r="T665" s="69">
        <v>162</v>
      </c>
      <c r="W665" s="12"/>
      <c r="X665" s="12"/>
      <c r="AD665" s="10">
        <v>570</v>
      </c>
      <c r="AE665" s="12">
        <v>4.2069026220984442</v>
      </c>
      <c r="AF665" s="10">
        <v>0.80200000000000005</v>
      </c>
      <c r="AG665">
        <f t="shared" si="53"/>
        <v>0.8</v>
      </c>
      <c r="AH665" s="69">
        <v>809</v>
      </c>
      <c r="AI665" s="10"/>
      <c r="AJ665" s="10"/>
      <c r="AK665" s="10">
        <v>225</v>
      </c>
      <c r="AL665" s="12">
        <v>17.034414936978127</v>
      </c>
      <c r="AM665">
        <v>0.58699999999999997</v>
      </c>
      <c r="AN665">
        <f t="shared" si="54"/>
        <v>0.60000000000000009</v>
      </c>
      <c r="AO665" s="69">
        <v>692</v>
      </c>
      <c r="AQ665" s="10"/>
    </row>
    <row r="666" spans="2:43" x14ac:dyDescent="0.3">
      <c r="B666" s="10">
        <v>666</v>
      </c>
      <c r="C666" s="12">
        <v>18.071688997561054</v>
      </c>
      <c r="D666">
        <v>0.69</v>
      </c>
      <c r="E666">
        <f t="shared" si="51"/>
        <v>0.70000000000000007</v>
      </c>
      <c r="F666" s="69">
        <v>817</v>
      </c>
      <c r="I666" s="10"/>
      <c r="J666" s="12"/>
      <c r="K666" s="10"/>
      <c r="N666" s="10"/>
      <c r="O666" s="10"/>
      <c r="P666">
        <v>539</v>
      </c>
      <c r="Q666" s="12">
        <v>2.548238936628457</v>
      </c>
      <c r="R666">
        <v>0.79500000000000004</v>
      </c>
      <c r="S666">
        <f t="shared" si="52"/>
        <v>0.8</v>
      </c>
      <c r="T666" s="69">
        <v>163</v>
      </c>
      <c r="W666" s="12"/>
      <c r="X666" s="12"/>
      <c r="AD666" s="10">
        <v>858</v>
      </c>
      <c r="AE666" s="12">
        <v>4.2069026220984442</v>
      </c>
      <c r="AF666" s="10">
        <v>0.75</v>
      </c>
      <c r="AG666">
        <f t="shared" si="53"/>
        <v>0.75</v>
      </c>
      <c r="AH666" s="69">
        <v>812</v>
      </c>
      <c r="AI666" s="10"/>
      <c r="AJ666" s="10"/>
      <c r="AK666" s="10">
        <v>474</v>
      </c>
      <c r="AL666" s="12">
        <v>17.034414936978127</v>
      </c>
      <c r="AM666">
        <v>0.82799999999999996</v>
      </c>
      <c r="AN666">
        <f t="shared" si="54"/>
        <v>0.85000000000000009</v>
      </c>
      <c r="AO666" s="69">
        <v>695</v>
      </c>
      <c r="AQ666" s="10"/>
    </row>
    <row r="667" spans="2:43" x14ac:dyDescent="0.3">
      <c r="B667" s="10">
        <v>782</v>
      </c>
      <c r="C667" s="12">
        <v>18.071688997561054</v>
      </c>
      <c r="D667">
        <v>0.93899999999999995</v>
      </c>
      <c r="E667">
        <f t="shared" si="51"/>
        <v>0.95000000000000007</v>
      </c>
      <c r="F667" s="69">
        <v>823</v>
      </c>
      <c r="I667" s="10"/>
      <c r="J667" s="12"/>
      <c r="K667" s="10"/>
      <c r="N667" s="10"/>
      <c r="O667" s="10"/>
      <c r="P667">
        <v>565</v>
      </c>
      <c r="Q667" s="12">
        <v>2.548238936628457</v>
      </c>
      <c r="R667">
        <v>0.60199999999999998</v>
      </c>
      <c r="S667">
        <f t="shared" si="52"/>
        <v>0.60000000000000009</v>
      </c>
      <c r="T667" s="69">
        <v>188</v>
      </c>
      <c r="W667" s="12"/>
      <c r="X667" s="12"/>
      <c r="AD667" s="10">
        <v>170</v>
      </c>
      <c r="AE667" s="12">
        <v>4.1917425633434657</v>
      </c>
      <c r="AF667" s="10">
        <v>0.84199999999999997</v>
      </c>
      <c r="AG667">
        <f t="shared" si="53"/>
        <v>0.85000000000000009</v>
      </c>
      <c r="AH667" s="69">
        <v>826</v>
      </c>
      <c r="AI667" s="10"/>
      <c r="AJ667" s="10"/>
      <c r="AK667" s="10">
        <v>840</v>
      </c>
      <c r="AL667" s="12">
        <v>17.034414936978127</v>
      </c>
      <c r="AM667">
        <v>0.69099999999999995</v>
      </c>
      <c r="AN667">
        <f t="shared" si="54"/>
        <v>0.70000000000000007</v>
      </c>
      <c r="AO667" s="69">
        <v>716</v>
      </c>
      <c r="AQ667" s="10"/>
    </row>
    <row r="668" spans="2:43" x14ac:dyDescent="0.3">
      <c r="B668" s="10">
        <v>868</v>
      </c>
      <c r="C668" s="12">
        <v>18.071688997561054</v>
      </c>
      <c r="D668">
        <v>0.77</v>
      </c>
      <c r="E668">
        <f t="shared" si="51"/>
        <v>0.75</v>
      </c>
      <c r="F668" s="69">
        <v>826</v>
      </c>
      <c r="I668" s="10"/>
      <c r="J668" s="12"/>
      <c r="K668" s="10"/>
      <c r="N668" s="10"/>
      <c r="O668" s="10"/>
      <c r="P668">
        <v>602</v>
      </c>
      <c r="Q668" s="12">
        <v>2.548238936628457</v>
      </c>
      <c r="R668">
        <v>0.76400000000000001</v>
      </c>
      <c r="S668">
        <f t="shared" si="52"/>
        <v>0.75</v>
      </c>
      <c r="T668" s="69">
        <v>226</v>
      </c>
      <c r="W668" s="12"/>
      <c r="X668" s="12"/>
      <c r="AD668" s="10">
        <v>699</v>
      </c>
      <c r="AE668" s="12">
        <v>4.1917425633434657</v>
      </c>
      <c r="AF668" s="10">
        <v>0.81399999999999995</v>
      </c>
      <c r="AG668">
        <f t="shared" si="53"/>
        <v>0.8</v>
      </c>
      <c r="AH668" s="69">
        <v>829</v>
      </c>
      <c r="AI668" s="10"/>
      <c r="AJ668" s="10"/>
      <c r="AK668" s="10">
        <v>970</v>
      </c>
      <c r="AL668" s="12">
        <v>17.034414936978127</v>
      </c>
      <c r="AM668">
        <v>0.47699999999999998</v>
      </c>
      <c r="AN668">
        <f t="shared" si="54"/>
        <v>0.5</v>
      </c>
      <c r="AO668" s="69">
        <v>728</v>
      </c>
      <c r="AQ668" s="10"/>
    </row>
    <row r="669" spans="2:43" x14ac:dyDescent="0.3">
      <c r="B669" s="10">
        <v>1099</v>
      </c>
      <c r="C669" s="12">
        <v>18.071688997561054</v>
      </c>
      <c r="D669">
        <v>0.748</v>
      </c>
      <c r="E669">
        <f t="shared" si="51"/>
        <v>0.75</v>
      </c>
      <c r="F669" s="69">
        <v>835</v>
      </c>
      <c r="I669" s="10"/>
      <c r="J669" s="12"/>
      <c r="K669" s="10"/>
      <c r="N669" s="10"/>
      <c r="O669" s="10"/>
      <c r="P669">
        <v>715</v>
      </c>
      <c r="Q669" s="12">
        <v>2.548238936628457</v>
      </c>
      <c r="R669">
        <v>0.86499999999999999</v>
      </c>
      <c r="S669">
        <f t="shared" si="52"/>
        <v>0.85000000000000009</v>
      </c>
      <c r="T669" s="69">
        <v>258</v>
      </c>
      <c r="W669" s="12"/>
      <c r="X669" s="12"/>
      <c r="AD669" s="10">
        <v>923</v>
      </c>
      <c r="AE669" s="12">
        <v>4.1917425633434657</v>
      </c>
      <c r="AF669" s="10">
        <v>0.65500000000000003</v>
      </c>
      <c r="AG669">
        <f t="shared" si="53"/>
        <v>0.65</v>
      </c>
      <c r="AH669" s="69">
        <v>857</v>
      </c>
      <c r="AI669" s="10"/>
      <c r="AJ669" s="10"/>
      <c r="AK669" s="10">
        <v>972</v>
      </c>
      <c r="AL669" s="12">
        <v>17.034414936978127</v>
      </c>
      <c r="AM669">
        <v>0.53500000000000003</v>
      </c>
      <c r="AN669">
        <f t="shared" si="54"/>
        <v>0.55000000000000004</v>
      </c>
      <c r="AO669" s="69">
        <v>732</v>
      </c>
      <c r="AQ669" s="10"/>
    </row>
    <row r="670" spans="2:43" x14ac:dyDescent="0.3">
      <c r="B670" s="10">
        <v>95</v>
      </c>
      <c r="C670" s="12">
        <v>17.94087391709359</v>
      </c>
      <c r="D670">
        <v>0.66700000000000004</v>
      </c>
      <c r="E670">
        <f t="shared" si="51"/>
        <v>0.65</v>
      </c>
      <c r="F670" s="69">
        <v>838</v>
      </c>
      <c r="I670" s="10"/>
      <c r="J670" s="12"/>
      <c r="K670" s="10"/>
      <c r="N670" s="10"/>
      <c r="O670" s="10"/>
      <c r="P670">
        <v>724</v>
      </c>
      <c r="Q670" s="12">
        <v>2.548238936628457</v>
      </c>
      <c r="R670">
        <v>0.82899999999999996</v>
      </c>
      <c r="S670">
        <f t="shared" si="52"/>
        <v>0.85000000000000009</v>
      </c>
      <c r="T670" s="69">
        <v>278</v>
      </c>
      <c r="W670" s="12"/>
      <c r="X670" s="12"/>
      <c r="AD670" s="10">
        <v>1008</v>
      </c>
      <c r="AE670" s="12">
        <v>4.1917425633434657</v>
      </c>
      <c r="AF670" s="10">
        <v>0.501</v>
      </c>
      <c r="AG670">
        <f t="shared" si="53"/>
        <v>0.5</v>
      </c>
      <c r="AH670" s="69">
        <v>858</v>
      </c>
      <c r="AI670" s="10"/>
      <c r="AJ670" s="10"/>
      <c r="AK670" s="10">
        <v>630</v>
      </c>
      <c r="AL670" s="12">
        <v>16.970762652841909</v>
      </c>
      <c r="AM670">
        <v>0.77</v>
      </c>
      <c r="AN670">
        <f t="shared" si="54"/>
        <v>0.75</v>
      </c>
      <c r="AO670" s="69">
        <v>736</v>
      </c>
      <c r="AQ670" s="10"/>
    </row>
    <row r="671" spans="2:43" x14ac:dyDescent="0.3">
      <c r="B671" s="10">
        <v>182</v>
      </c>
      <c r="C671" s="12">
        <v>17.94087391709359</v>
      </c>
      <c r="D671">
        <v>0.81499999999999995</v>
      </c>
      <c r="E671">
        <f t="shared" si="51"/>
        <v>0.8</v>
      </c>
      <c r="F671" s="69">
        <v>842</v>
      </c>
      <c r="I671" s="10"/>
      <c r="J671" s="12"/>
      <c r="K671" s="10"/>
      <c r="N671" s="10"/>
      <c r="O671" s="10"/>
      <c r="P671">
        <v>298</v>
      </c>
      <c r="Q671" s="12">
        <v>2.5231325220201604</v>
      </c>
      <c r="R671">
        <v>0.46800000000000003</v>
      </c>
      <c r="S671">
        <f t="shared" si="52"/>
        <v>0.45</v>
      </c>
      <c r="T671" s="69">
        <v>280</v>
      </c>
      <c r="W671" s="12"/>
      <c r="X671" s="12"/>
      <c r="AD671" s="10">
        <v>187</v>
      </c>
      <c r="AE671" s="12">
        <v>4.1765274766092144</v>
      </c>
      <c r="AF671" s="10">
        <v>0.84399999999999997</v>
      </c>
      <c r="AG671">
        <f t="shared" si="53"/>
        <v>0.85000000000000009</v>
      </c>
      <c r="AH671" s="69">
        <v>876</v>
      </c>
      <c r="AI671" s="10"/>
      <c r="AJ671" s="10"/>
      <c r="AK671" s="10">
        <v>211</v>
      </c>
      <c r="AL671" s="12">
        <v>16.910635758229716</v>
      </c>
      <c r="AM671">
        <v>0.749</v>
      </c>
      <c r="AN671">
        <f t="shared" si="54"/>
        <v>0.75</v>
      </c>
      <c r="AO671" s="69">
        <v>745</v>
      </c>
      <c r="AQ671" s="10"/>
    </row>
    <row r="672" spans="2:43" x14ac:dyDescent="0.3">
      <c r="B672" s="10">
        <v>322</v>
      </c>
      <c r="C672" s="12">
        <v>17.94087391709359</v>
      </c>
      <c r="D672">
        <v>0.81499999999999995</v>
      </c>
      <c r="E672">
        <f t="shared" si="51"/>
        <v>0.8</v>
      </c>
      <c r="F672" s="69">
        <v>856</v>
      </c>
      <c r="I672" s="10"/>
      <c r="J672" s="12"/>
      <c r="K672" s="10"/>
      <c r="N672" s="10"/>
      <c r="O672" s="10"/>
      <c r="P672">
        <v>475</v>
      </c>
      <c r="Q672" s="12">
        <v>2.5231325220201604</v>
      </c>
      <c r="R672">
        <v>0.90300000000000002</v>
      </c>
      <c r="S672">
        <f t="shared" si="52"/>
        <v>0.9</v>
      </c>
      <c r="T672" s="69">
        <v>297</v>
      </c>
      <c r="W672" s="12"/>
      <c r="X672" s="12"/>
      <c r="AD672" s="10">
        <v>759</v>
      </c>
      <c r="AE672" s="12">
        <v>4.1765274766092144</v>
      </c>
      <c r="AF672" s="10">
        <v>0.754</v>
      </c>
      <c r="AG672">
        <f t="shared" si="53"/>
        <v>0.75</v>
      </c>
      <c r="AH672" s="69">
        <v>878</v>
      </c>
      <c r="AI672" s="10"/>
      <c r="AJ672" s="10"/>
      <c r="AK672" s="10">
        <v>483</v>
      </c>
      <c r="AL672" s="12">
        <v>16.850294314223159</v>
      </c>
      <c r="AM672">
        <v>0.82699999999999996</v>
      </c>
      <c r="AN672">
        <f t="shared" si="54"/>
        <v>0.85000000000000009</v>
      </c>
      <c r="AO672" s="69">
        <v>747</v>
      </c>
      <c r="AQ672" s="10"/>
    </row>
    <row r="673" spans="2:43" x14ac:dyDescent="0.3">
      <c r="B673" s="10">
        <v>859</v>
      </c>
      <c r="C673" s="12">
        <v>17.94087391709359</v>
      </c>
      <c r="D673">
        <v>0.68</v>
      </c>
      <c r="E673">
        <f t="shared" si="51"/>
        <v>0.70000000000000007</v>
      </c>
      <c r="F673" s="69">
        <v>868</v>
      </c>
      <c r="I673" s="10"/>
      <c r="J673" s="12"/>
      <c r="K673" s="10"/>
      <c r="N673" s="10"/>
      <c r="O673" s="10"/>
      <c r="P673">
        <v>675</v>
      </c>
      <c r="Q673" s="12">
        <v>2.5231325220201604</v>
      </c>
      <c r="R673">
        <v>0.91900000000000004</v>
      </c>
      <c r="S673">
        <f t="shared" si="52"/>
        <v>0.9</v>
      </c>
      <c r="T673" s="69">
        <v>300</v>
      </c>
      <c r="W673" s="12"/>
      <c r="X673" s="12"/>
      <c r="AD673" s="10">
        <v>812</v>
      </c>
      <c r="AE673" s="12">
        <v>4.1765274766092144</v>
      </c>
      <c r="AF673" s="10">
        <v>0.72499999999999998</v>
      </c>
      <c r="AG673">
        <f t="shared" si="53"/>
        <v>0.75</v>
      </c>
      <c r="AH673" s="69">
        <v>880</v>
      </c>
      <c r="AI673" s="10"/>
      <c r="AJ673" s="10"/>
      <c r="AK673" s="10">
        <v>631</v>
      </c>
      <c r="AL673" s="12">
        <v>16.850294314223159</v>
      </c>
      <c r="AM673">
        <v>0.70199999999999996</v>
      </c>
      <c r="AN673">
        <f t="shared" si="54"/>
        <v>0.70000000000000007</v>
      </c>
      <c r="AO673" s="69">
        <v>781</v>
      </c>
      <c r="AQ673" s="10"/>
    </row>
    <row r="674" spans="2:43" x14ac:dyDescent="0.3">
      <c r="B674" s="10">
        <v>1061</v>
      </c>
      <c r="C674" s="12">
        <v>17.94087391709359</v>
      </c>
      <c r="D674">
        <v>0.67100000000000004</v>
      </c>
      <c r="E674">
        <f t="shared" si="51"/>
        <v>0.65</v>
      </c>
      <c r="F674" s="69">
        <v>875</v>
      </c>
      <c r="I674" s="10"/>
      <c r="J674" s="12"/>
      <c r="K674" s="10"/>
      <c r="N674" s="10"/>
      <c r="O674" s="10"/>
      <c r="P674">
        <v>88</v>
      </c>
      <c r="Q674" s="12">
        <v>2.4977737626138796</v>
      </c>
      <c r="R674">
        <v>0.84599999999999997</v>
      </c>
      <c r="S674">
        <f t="shared" si="52"/>
        <v>0.85000000000000009</v>
      </c>
      <c r="T674" s="69">
        <v>301</v>
      </c>
      <c r="W674" s="12"/>
      <c r="X674" s="12"/>
      <c r="AD674" s="10">
        <v>605</v>
      </c>
      <c r="AE674" s="12">
        <v>4.145929793656026</v>
      </c>
      <c r="AF674" s="10">
        <v>0.81200000000000006</v>
      </c>
      <c r="AG674">
        <f t="shared" si="53"/>
        <v>0.8</v>
      </c>
      <c r="AH674" s="69">
        <v>893</v>
      </c>
      <c r="AI674" s="10"/>
      <c r="AJ674" s="10"/>
      <c r="AK674" s="10">
        <v>822</v>
      </c>
      <c r="AL674" s="12">
        <v>16.850294314223159</v>
      </c>
      <c r="AM674">
        <v>0.51800000000000002</v>
      </c>
      <c r="AN674">
        <f t="shared" si="54"/>
        <v>0.5</v>
      </c>
      <c r="AO674" s="69">
        <v>791</v>
      </c>
      <c r="AQ674" s="10"/>
    </row>
    <row r="675" spans="2:43" x14ac:dyDescent="0.3">
      <c r="B675" s="10">
        <v>345</v>
      </c>
      <c r="C675" s="12">
        <v>17.809097972483869</v>
      </c>
      <c r="D675">
        <v>0.88400000000000001</v>
      </c>
      <c r="E675">
        <f t="shared" si="51"/>
        <v>0.9</v>
      </c>
      <c r="F675" s="69">
        <v>901</v>
      </c>
      <c r="I675" s="10"/>
      <c r="J675" s="12"/>
      <c r="K675" s="10"/>
      <c r="N675" s="10"/>
      <c r="O675" s="10"/>
      <c r="P675">
        <v>737</v>
      </c>
      <c r="Q675" s="12">
        <v>2.4977737626138796</v>
      </c>
      <c r="R675">
        <v>0.88500000000000001</v>
      </c>
      <c r="S675">
        <f t="shared" si="52"/>
        <v>0.9</v>
      </c>
      <c r="T675" s="69">
        <v>313</v>
      </c>
      <c r="W675" s="12"/>
      <c r="X675" s="12"/>
      <c r="AD675" s="10">
        <v>896</v>
      </c>
      <c r="AE675" s="12">
        <v>4.145929793656026</v>
      </c>
      <c r="AF675" s="10">
        <v>0.79</v>
      </c>
      <c r="AG675">
        <f t="shared" si="53"/>
        <v>0.8</v>
      </c>
      <c r="AH675" s="69">
        <v>908</v>
      </c>
      <c r="AI675" s="10"/>
      <c r="AJ675" s="10"/>
      <c r="AK675" s="10">
        <v>1096</v>
      </c>
      <c r="AL675" s="12">
        <v>16.850294314223159</v>
      </c>
      <c r="AM675">
        <v>0.71899999999999997</v>
      </c>
      <c r="AN675">
        <f t="shared" si="54"/>
        <v>0.70000000000000007</v>
      </c>
      <c r="AO675" s="69">
        <v>792</v>
      </c>
      <c r="AQ675" s="10"/>
    </row>
    <row r="676" spans="2:43" x14ac:dyDescent="0.3">
      <c r="B676" s="10">
        <v>483</v>
      </c>
      <c r="C676" s="12">
        <v>17.809097972483869</v>
      </c>
      <c r="D676">
        <v>0.752</v>
      </c>
      <c r="E676">
        <f t="shared" si="51"/>
        <v>0.75</v>
      </c>
      <c r="F676" s="69">
        <v>902</v>
      </c>
      <c r="I676" s="10"/>
      <c r="J676" s="12"/>
      <c r="K676" s="10"/>
      <c r="N676" s="10"/>
      <c r="O676" s="10"/>
      <c r="P676">
        <v>115</v>
      </c>
      <c r="Q676" s="12">
        <v>2.4721548929484132</v>
      </c>
      <c r="R676">
        <v>0.96699999999999997</v>
      </c>
      <c r="S676">
        <f t="shared" si="52"/>
        <v>0.95000000000000007</v>
      </c>
      <c r="T676" s="69">
        <v>330</v>
      </c>
      <c r="W676" s="12"/>
      <c r="X676" s="12"/>
      <c r="AD676" s="10">
        <v>581</v>
      </c>
      <c r="AE676" s="12">
        <v>4.1305459565838483</v>
      </c>
      <c r="AF676" s="10">
        <v>0.74299999999999999</v>
      </c>
      <c r="AG676">
        <f t="shared" si="53"/>
        <v>0.75</v>
      </c>
      <c r="AH676" s="69">
        <v>914</v>
      </c>
      <c r="AI676" s="10"/>
      <c r="AJ676" s="10"/>
      <c r="AK676" s="10">
        <v>57</v>
      </c>
      <c r="AL676" s="12">
        <v>16.785943859369109</v>
      </c>
      <c r="AM676">
        <v>0.71299999999999997</v>
      </c>
      <c r="AN676">
        <f t="shared" si="54"/>
        <v>0.70000000000000007</v>
      </c>
      <c r="AO676" s="69">
        <v>803</v>
      </c>
      <c r="AQ676" s="10"/>
    </row>
    <row r="677" spans="2:43" x14ac:dyDescent="0.3">
      <c r="B677" s="10">
        <v>566</v>
      </c>
      <c r="C677" s="12">
        <v>17.809097972483869</v>
      </c>
      <c r="D677">
        <v>0.752</v>
      </c>
      <c r="E677">
        <f t="shared" si="51"/>
        <v>0.75</v>
      </c>
      <c r="F677" s="69">
        <v>911</v>
      </c>
      <c r="I677" s="10"/>
      <c r="J677" s="12"/>
      <c r="K677" s="10"/>
      <c r="N677" s="10"/>
      <c r="O677" s="10"/>
      <c r="P677">
        <v>472</v>
      </c>
      <c r="Q677" s="12">
        <v>2.4721548929484132</v>
      </c>
      <c r="R677">
        <v>0.32800000000000001</v>
      </c>
      <c r="S677">
        <f t="shared" si="52"/>
        <v>0.35000000000000003</v>
      </c>
      <c r="T677" s="69">
        <v>343</v>
      </c>
      <c r="W677" s="12"/>
      <c r="X677" s="12"/>
      <c r="AD677" s="10">
        <v>587</v>
      </c>
      <c r="AE677" s="12">
        <v>4.1305459565838483</v>
      </c>
      <c r="AF677" s="10">
        <v>0.61799999999999999</v>
      </c>
      <c r="AG677">
        <f t="shared" si="53"/>
        <v>0.60000000000000009</v>
      </c>
      <c r="AH677" s="69">
        <v>917</v>
      </c>
      <c r="AI677" s="10"/>
      <c r="AJ677" s="10"/>
      <c r="AK677" s="10">
        <v>527</v>
      </c>
      <c r="AL677" s="12">
        <v>16.785943859369109</v>
      </c>
      <c r="AM677">
        <v>0.78400000000000003</v>
      </c>
      <c r="AN677">
        <f t="shared" si="54"/>
        <v>0.8</v>
      </c>
      <c r="AO677" s="69">
        <v>814</v>
      </c>
      <c r="AQ677" s="10"/>
    </row>
    <row r="678" spans="2:43" x14ac:dyDescent="0.3">
      <c r="B678" s="10">
        <v>883</v>
      </c>
      <c r="C678" s="12">
        <v>17.809097972483869</v>
      </c>
      <c r="D678">
        <v>0.89800000000000002</v>
      </c>
      <c r="E678">
        <f t="shared" si="51"/>
        <v>0.9</v>
      </c>
      <c r="F678" s="69">
        <v>919</v>
      </c>
      <c r="I678" s="10"/>
      <c r="J678" s="12"/>
      <c r="K678" s="10"/>
      <c r="N678" s="10"/>
      <c r="O678" s="10"/>
      <c r="P678">
        <v>757</v>
      </c>
      <c r="Q678" s="12">
        <v>2.4721548929484132</v>
      </c>
      <c r="R678">
        <v>0.86599999999999999</v>
      </c>
      <c r="S678">
        <f t="shared" si="52"/>
        <v>0.85000000000000009</v>
      </c>
      <c r="T678" s="69">
        <v>351</v>
      </c>
      <c r="W678" s="12"/>
      <c r="X678" s="12"/>
      <c r="AD678" s="10">
        <v>810</v>
      </c>
      <c r="AE678" s="12">
        <v>4.1305459565838483</v>
      </c>
      <c r="AF678" s="10">
        <v>0.56899999999999995</v>
      </c>
      <c r="AG678">
        <f t="shared" si="53"/>
        <v>0.55000000000000004</v>
      </c>
      <c r="AH678" s="69">
        <v>926</v>
      </c>
      <c r="AI678" s="10"/>
      <c r="AJ678" s="10"/>
      <c r="AK678" s="10">
        <v>1167</v>
      </c>
      <c r="AL678" s="12">
        <v>16.785943859369109</v>
      </c>
      <c r="AM678">
        <v>0.51</v>
      </c>
      <c r="AN678">
        <f t="shared" si="54"/>
        <v>0.5</v>
      </c>
      <c r="AO678" s="69">
        <v>815</v>
      </c>
      <c r="AQ678" s="10"/>
    </row>
    <row r="679" spans="2:43" x14ac:dyDescent="0.3">
      <c r="B679" s="10">
        <v>97</v>
      </c>
      <c r="C679" s="12">
        <v>17.672737771028444</v>
      </c>
      <c r="D679">
        <v>0.752</v>
      </c>
      <c r="E679">
        <f t="shared" si="51"/>
        <v>0.75</v>
      </c>
      <c r="F679" s="69">
        <v>931</v>
      </c>
      <c r="I679" s="10"/>
      <c r="J679" s="12"/>
      <c r="K679" s="10"/>
      <c r="N679" s="10"/>
      <c r="O679" s="10"/>
      <c r="P679">
        <v>198</v>
      </c>
      <c r="Q679" s="12">
        <v>2.4462677409178384</v>
      </c>
      <c r="R679">
        <v>0.86399999999999999</v>
      </c>
      <c r="S679">
        <f t="shared" si="52"/>
        <v>0.85000000000000009</v>
      </c>
      <c r="T679" s="69">
        <v>370</v>
      </c>
      <c r="W679" s="12"/>
      <c r="X679" s="12"/>
      <c r="AD679" s="10">
        <v>969</v>
      </c>
      <c r="AE679" s="12">
        <v>4.1305459565838483</v>
      </c>
      <c r="AF679" s="10">
        <v>0.42399999999999999</v>
      </c>
      <c r="AG679">
        <f t="shared" si="53"/>
        <v>0.4</v>
      </c>
      <c r="AH679" s="69">
        <v>931</v>
      </c>
      <c r="AI679" s="10"/>
      <c r="AJ679" s="10"/>
      <c r="AK679" s="10">
        <v>487</v>
      </c>
      <c r="AL679" s="12">
        <v>16.725152554709787</v>
      </c>
      <c r="AM679">
        <v>0.71499999999999997</v>
      </c>
      <c r="AN679">
        <f t="shared" si="54"/>
        <v>0.70000000000000007</v>
      </c>
      <c r="AO679" s="69">
        <v>817</v>
      </c>
      <c r="AQ679" s="10"/>
    </row>
    <row r="680" spans="2:43" x14ac:dyDescent="0.3">
      <c r="B680" s="10">
        <v>143</v>
      </c>
      <c r="C680" s="12">
        <v>17.672737771028444</v>
      </c>
      <c r="D680">
        <v>0.69199999999999995</v>
      </c>
      <c r="E680">
        <f t="shared" si="51"/>
        <v>0.70000000000000007</v>
      </c>
      <c r="F680" s="69">
        <v>943</v>
      </c>
      <c r="I680" s="10"/>
      <c r="J680" s="12"/>
      <c r="K680" s="10"/>
      <c r="N680" s="10"/>
      <c r="O680" s="10"/>
      <c r="P680">
        <v>380</v>
      </c>
      <c r="Q680" s="12">
        <v>2.4462677409178384</v>
      </c>
      <c r="R680">
        <v>0.86399999999999999</v>
      </c>
      <c r="S680">
        <f t="shared" si="52"/>
        <v>0.85000000000000009</v>
      </c>
      <c r="T680" s="69">
        <v>383</v>
      </c>
      <c r="W680" s="12"/>
      <c r="X680" s="12"/>
      <c r="AD680" s="10">
        <v>1101</v>
      </c>
      <c r="AE680" s="12">
        <v>4.1305459565838483</v>
      </c>
      <c r="AF680" s="10">
        <v>0.71199999999999997</v>
      </c>
      <c r="AG680">
        <f t="shared" si="53"/>
        <v>0.70000000000000007</v>
      </c>
      <c r="AH680" s="69">
        <v>943</v>
      </c>
      <c r="AI680" s="10"/>
      <c r="AJ680" s="10"/>
      <c r="AK680" s="10">
        <v>666</v>
      </c>
      <c r="AL680" s="12">
        <v>16.725152554709787</v>
      </c>
      <c r="AM680">
        <v>0.48599999999999999</v>
      </c>
      <c r="AN680">
        <f t="shared" si="54"/>
        <v>0.5</v>
      </c>
      <c r="AO680" s="69">
        <v>818</v>
      </c>
      <c r="AQ680" s="10"/>
    </row>
    <row r="681" spans="2:43" x14ac:dyDescent="0.3">
      <c r="B681" s="10">
        <v>351</v>
      </c>
      <c r="C681" s="12">
        <v>17.672737771028444</v>
      </c>
      <c r="D681">
        <v>0.89800000000000002</v>
      </c>
      <c r="E681">
        <f t="shared" si="51"/>
        <v>0.9</v>
      </c>
      <c r="F681" s="69">
        <v>946</v>
      </c>
      <c r="I681" s="10"/>
      <c r="J681" s="12"/>
      <c r="K681" s="10"/>
      <c r="N681" s="10"/>
      <c r="O681" s="10"/>
      <c r="P681">
        <v>454</v>
      </c>
      <c r="Q681" s="12">
        <v>2.4462677409178384</v>
      </c>
      <c r="R681">
        <v>0.66500000000000004</v>
      </c>
      <c r="S681">
        <f t="shared" si="52"/>
        <v>0.65</v>
      </c>
      <c r="T681" s="69">
        <v>386</v>
      </c>
      <c r="W681" s="12"/>
      <c r="X681" s="12"/>
      <c r="AD681" s="10">
        <v>330</v>
      </c>
      <c r="AE681" s="12">
        <v>4.0996051017755537</v>
      </c>
      <c r="AF681" s="10">
        <v>0.57999999999999996</v>
      </c>
      <c r="AG681">
        <f t="shared" si="53"/>
        <v>0.60000000000000009</v>
      </c>
      <c r="AH681" s="69">
        <v>950</v>
      </c>
      <c r="AI681" s="10"/>
      <c r="AJ681" s="10"/>
      <c r="AK681" s="10">
        <v>1164</v>
      </c>
      <c r="AL681" s="12">
        <v>16.725152554709787</v>
      </c>
      <c r="AM681">
        <v>0.66600000000000004</v>
      </c>
      <c r="AN681">
        <f t="shared" si="54"/>
        <v>0.65</v>
      </c>
      <c r="AO681" s="69">
        <v>819</v>
      </c>
      <c r="AQ681" s="10"/>
    </row>
    <row r="682" spans="2:43" x14ac:dyDescent="0.3">
      <c r="B682" s="10">
        <v>462</v>
      </c>
      <c r="C682" s="12">
        <v>17.672737771028444</v>
      </c>
      <c r="D682">
        <v>0.72599999999999998</v>
      </c>
      <c r="E682">
        <f t="shared" si="51"/>
        <v>0.75</v>
      </c>
      <c r="F682" s="69">
        <v>953</v>
      </c>
      <c r="I682" s="10"/>
      <c r="J682" s="12"/>
      <c r="K682" s="10"/>
      <c r="N682" s="10"/>
      <c r="O682" s="10"/>
      <c r="P682">
        <v>497</v>
      </c>
      <c r="Q682" s="12">
        <v>2.4462677409178384</v>
      </c>
      <c r="R682">
        <v>0.76400000000000001</v>
      </c>
      <c r="S682">
        <f t="shared" si="52"/>
        <v>0.75</v>
      </c>
      <c r="T682" s="69">
        <v>404</v>
      </c>
      <c r="W682" s="12"/>
      <c r="X682" s="12"/>
      <c r="AD682" s="10">
        <v>355</v>
      </c>
      <c r="AE682" s="12">
        <v>4.0996051017755537</v>
      </c>
      <c r="AF682" s="10">
        <v>0.63200000000000001</v>
      </c>
      <c r="AG682">
        <f t="shared" si="53"/>
        <v>0.65</v>
      </c>
      <c r="AH682" s="69">
        <v>961</v>
      </c>
      <c r="AI682" s="10"/>
      <c r="AJ682" s="10"/>
      <c r="AK682" s="10">
        <v>283</v>
      </c>
      <c r="AL682" s="12">
        <v>16.660318747018781</v>
      </c>
      <c r="AM682">
        <v>0.63400000000000001</v>
      </c>
      <c r="AN682">
        <f t="shared" si="54"/>
        <v>0.65</v>
      </c>
      <c r="AO682" s="69">
        <v>826</v>
      </c>
      <c r="AQ682" s="10"/>
    </row>
    <row r="683" spans="2:43" x14ac:dyDescent="0.3">
      <c r="B683" s="10">
        <v>822</v>
      </c>
      <c r="C683" s="12">
        <v>17.672737771028444</v>
      </c>
      <c r="D683">
        <v>0.89800000000000002</v>
      </c>
      <c r="E683">
        <f t="shared" si="51"/>
        <v>0.9</v>
      </c>
      <c r="F683" s="69">
        <v>954</v>
      </c>
      <c r="I683" s="10"/>
      <c r="J683" s="12"/>
      <c r="K683" s="10"/>
      <c r="N683" s="10"/>
      <c r="O683" s="10"/>
      <c r="P683">
        <v>536</v>
      </c>
      <c r="Q683" s="12">
        <v>2.4462677409178384</v>
      </c>
      <c r="R683">
        <v>0.60599999999999998</v>
      </c>
      <c r="S683">
        <f t="shared" si="52"/>
        <v>0.60000000000000009</v>
      </c>
      <c r="T683" s="69">
        <v>418</v>
      </c>
      <c r="W683" s="12"/>
      <c r="X683" s="12"/>
      <c r="AD683" s="10">
        <v>394</v>
      </c>
      <c r="AE683" s="12">
        <v>4.0996051017755537</v>
      </c>
      <c r="AF683" s="10">
        <v>0.41399999999999998</v>
      </c>
      <c r="AG683">
        <f t="shared" si="53"/>
        <v>0.4</v>
      </c>
      <c r="AH683" s="69">
        <v>965</v>
      </c>
      <c r="AI683" s="10"/>
      <c r="AJ683" s="10"/>
      <c r="AK683" s="10">
        <v>800</v>
      </c>
      <c r="AL683" s="12">
        <v>16.660318747018781</v>
      </c>
      <c r="AM683">
        <v>0.66100000000000003</v>
      </c>
      <c r="AN683">
        <f t="shared" si="54"/>
        <v>0.65</v>
      </c>
      <c r="AO683" s="69">
        <v>832</v>
      </c>
      <c r="AQ683" s="10"/>
    </row>
    <row r="684" spans="2:43" x14ac:dyDescent="0.3">
      <c r="B684" s="10">
        <v>92</v>
      </c>
      <c r="C684" s="12">
        <v>17.53894734606428</v>
      </c>
      <c r="D684">
        <v>0.75600000000000001</v>
      </c>
      <c r="E684">
        <f t="shared" si="51"/>
        <v>0.75</v>
      </c>
      <c r="F684" s="69">
        <v>971</v>
      </c>
      <c r="I684" s="10"/>
      <c r="J684" s="12"/>
      <c r="K684" s="10"/>
      <c r="N684" s="10"/>
      <c r="O684" s="10"/>
      <c r="P684">
        <v>753</v>
      </c>
      <c r="Q684" s="12">
        <v>2.4462677409178384</v>
      </c>
      <c r="R684">
        <v>0.86399999999999999</v>
      </c>
      <c r="S684">
        <f t="shared" si="52"/>
        <v>0.85000000000000009</v>
      </c>
      <c r="T684" s="69">
        <v>423</v>
      </c>
      <c r="W684" s="12"/>
      <c r="X684" s="12"/>
      <c r="AD684" s="10">
        <v>815</v>
      </c>
      <c r="AE684" s="12">
        <v>4.0996051017755537</v>
      </c>
      <c r="AF684" s="10">
        <v>0.57199999999999995</v>
      </c>
      <c r="AG684">
        <f t="shared" si="53"/>
        <v>0.55000000000000004</v>
      </c>
      <c r="AH684" s="69">
        <v>973</v>
      </c>
      <c r="AI684" s="10"/>
      <c r="AJ684" s="10"/>
      <c r="AK684" s="10">
        <v>929</v>
      </c>
      <c r="AL684" s="12">
        <v>16.599067367797783</v>
      </c>
      <c r="AM684">
        <v>0.76600000000000001</v>
      </c>
      <c r="AN684">
        <f t="shared" si="54"/>
        <v>0.75</v>
      </c>
      <c r="AO684" s="69">
        <v>840</v>
      </c>
      <c r="AQ684" s="10"/>
    </row>
    <row r="685" spans="2:43" x14ac:dyDescent="0.3">
      <c r="B685" s="10">
        <v>105</v>
      </c>
      <c r="C685" s="12">
        <v>17.53894734606428</v>
      </c>
      <c r="D685">
        <v>0.74</v>
      </c>
      <c r="E685">
        <f t="shared" si="51"/>
        <v>0.75</v>
      </c>
      <c r="F685" s="69">
        <v>976</v>
      </c>
      <c r="I685" s="10"/>
      <c r="J685" s="12"/>
      <c r="K685" s="10"/>
      <c r="N685" s="10"/>
      <c r="O685" s="10"/>
      <c r="P685">
        <v>227</v>
      </c>
      <c r="Q685" s="12">
        <v>2.4201036973199614</v>
      </c>
      <c r="R685">
        <v>0.94499999999999995</v>
      </c>
      <c r="S685">
        <f t="shared" si="52"/>
        <v>0.95000000000000007</v>
      </c>
      <c r="T685" s="69">
        <v>447</v>
      </c>
      <c r="W685" s="12"/>
      <c r="X685" s="12"/>
      <c r="AD685" s="10">
        <v>1023</v>
      </c>
      <c r="AE685" s="12">
        <v>4.0996051017755537</v>
      </c>
      <c r="AF685" s="10">
        <v>0.747</v>
      </c>
      <c r="AG685">
        <f t="shared" si="53"/>
        <v>0.75</v>
      </c>
      <c r="AH685" s="69">
        <v>975</v>
      </c>
      <c r="AI685" s="10"/>
      <c r="AJ685" s="10"/>
      <c r="AK685" s="10">
        <v>64</v>
      </c>
      <c r="AL685" s="12">
        <v>16.537589129287042</v>
      </c>
      <c r="AM685">
        <v>0.749</v>
      </c>
      <c r="AN685">
        <f t="shared" si="54"/>
        <v>0.75</v>
      </c>
      <c r="AO685" s="69">
        <v>849</v>
      </c>
      <c r="AQ685" s="10"/>
    </row>
    <row r="686" spans="2:43" x14ac:dyDescent="0.3">
      <c r="B686" s="10">
        <v>177</v>
      </c>
      <c r="C686" s="12">
        <v>17.53894734606428</v>
      </c>
      <c r="D686">
        <v>0.95699999999999996</v>
      </c>
      <c r="E686">
        <f t="shared" si="51"/>
        <v>0.95000000000000007</v>
      </c>
      <c r="F686" s="69">
        <v>978</v>
      </c>
      <c r="I686" s="10"/>
      <c r="J686" s="12"/>
      <c r="K686" s="10"/>
      <c r="N686" s="10"/>
      <c r="O686" s="10"/>
      <c r="P686">
        <v>566</v>
      </c>
      <c r="Q686" s="12">
        <v>2.4201036973199614</v>
      </c>
      <c r="R686">
        <v>0.748</v>
      </c>
      <c r="S686">
        <f t="shared" si="52"/>
        <v>0.75</v>
      </c>
      <c r="T686" s="69">
        <v>463</v>
      </c>
      <c r="W686" s="12"/>
      <c r="X686" s="12"/>
      <c r="AD686" s="10">
        <v>143</v>
      </c>
      <c r="AE686" s="12">
        <v>4.0684289451282192</v>
      </c>
      <c r="AF686" s="10">
        <v>0.67700000000000005</v>
      </c>
      <c r="AG686">
        <f t="shared" si="53"/>
        <v>0.70000000000000007</v>
      </c>
      <c r="AH686" s="69">
        <v>976</v>
      </c>
      <c r="AI686" s="10"/>
      <c r="AJ686" s="10"/>
      <c r="AK686" s="10">
        <v>70</v>
      </c>
      <c r="AL686" s="12">
        <v>16.472017089083629</v>
      </c>
      <c r="AM686">
        <v>0.77100000000000002</v>
      </c>
      <c r="AN686">
        <f t="shared" si="54"/>
        <v>0.75</v>
      </c>
      <c r="AO686" s="69">
        <v>852</v>
      </c>
      <c r="AQ686" s="10"/>
    </row>
    <row r="687" spans="2:43" x14ac:dyDescent="0.3">
      <c r="B687" s="10">
        <v>523</v>
      </c>
      <c r="C687" s="12">
        <v>17.53894734606428</v>
      </c>
      <c r="D687">
        <v>0.68100000000000005</v>
      </c>
      <c r="E687">
        <f t="shared" si="51"/>
        <v>0.70000000000000007</v>
      </c>
      <c r="F687" s="69">
        <v>980</v>
      </c>
      <c r="I687" s="10"/>
      <c r="J687" s="12"/>
      <c r="K687" s="10"/>
      <c r="N687" s="10"/>
      <c r="O687" s="10"/>
      <c r="P687">
        <v>351</v>
      </c>
      <c r="Q687" s="12">
        <v>2.3936536824085959</v>
      </c>
      <c r="R687">
        <v>0.90700000000000003</v>
      </c>
      <c r="S687">
        <f t="shared" si="52"/>
        <v>0.9</v>
      </c>
      <c r="T687" s="69">
        <v>475</v>
      </c>
      <c r="W687" s="12"/>
      <c r="X687" s="12"/>
      <c r="AD687" s="10">
        <v>166</v>
      </c>
      <c r="AE687" s="12">
        <v>4.0684289451282192</v>
      </c>
      <c r="AF687" s="10">
        <v>0.83899999999999997</v>
      </c>
      <c r="AG687">
        <f t="shared" si="53"/>
        <v>0.85000000000000009</v>
      </c>
      <c r="AH687" s="69">
        <v>988</v>
      </c>
      <c r="AI687" s="10"/>
      <c r="AJ687" s="10"/>
      <c r="AK687" s="10">
        <v>262</v>
      </c>
      <c r="AL687" s="12">
        <v>16.472017089083629</v>
      </c>
      <c r="AM687">
        <v>0.747</v>
      </c>
      <c r="AN687">
        <f t="shared" si="54"/>
        <v>0.75</v>
      </c>
      <c r="AO687" s="69">
        <v>854</v>
      </c>
      <c r="AQ687" s="10"/>
    </row>
    <row r="688" spans="2:43" x14ac:dyDescent="0.3">
      <c r="B688" s="10">
        <v>733</v>
      </c>
      <c r="C688" s="12">
        <v>17.53894734606428</v>
      </c>
      <c r="D688">
        <v>0.68100000000000005</v>
      </c>
      <c r="E688">
        <f t="shared" si="51"/>
        <v>0.70000000000000007</v>
      </c>
      <c r="F688" s="69">
        <v>981</v>
      </c>
      <c r="I688" s="10"/>
      <c r="J688" s="12"/>
      <c r="K688" s="10"/>
      <c r="N688" s="10"/>
      <c r="O688" s="10"/>
      <c r="P688">
        <v>364</v>
      </c>
      <c r="Q688" s="12">
        <v>2.3936536824085959</v>
      </c>
      <c r="R688">
        <v>0.81200000000000006</v>
      </c>
      <c r="S688">
        <f t="shared" si="52"/>
        <v>0.8</v>
      </c>
      <c r="T688" s="69">
        <v>485</v>
      </c>
      <c r="W688" s="12"/>
      <c r="X688" s="12"/>
      <c r="AD688" s="10">
        <v>578</v>
      </c>
      <c r="AE688" s="12">
        <v>4.0684289451282192</v>
      </c>
      <c r="AF688" s="10">
        <v>0.80500000000000005</v>
      </c>
      <c r="AG688">
        <f t="shared" si="53"/>
        <v>0.8</v>
      </c>
      <c r="AH688" s="69">
        <v>1014</v>
      </c>
      <c r="AI688" s="10"/>
      <c r="AJ688" s="10"/>
      <c r="AK688" s="10">
        <v>406</v>
      </c>
      <c r="AL688" s="12">
        <v>16.472017089083629</v>
      </c>
      <c r="AM688">
        <v>0.69399999999999995</v>
      </c>
      <c r="AN688">
        <f t="shared" si="54"/>
        <v>0.70000000000000007</v>
      </c>
      <c r="AO688" s="69">
        <v>866</v>
      </c>
      <c r="AQ688" s="10"/>
    </row>
    <row r="689" spans="2:43" x14ac:dyDescent="0.3">
      <c r="B689" s="10">
        <v>823</v>
      </c>
      <c r="C689" s="12">
        <v>17.53894734606428</v>
      </c>
      <c r="D689">
        <v>0.74</v>
      </c>
      <c r="E689">
        <f t="shared" si="51"/>
        <v>0.75</v>
      </c>
      <c r="F689" s="69">
        <v>982</v>
      </c>
      <c r="I689" s="10"/>
      <c r="J689" s="12"/>
      <c r="K689" s="10"/>
      <c r="N689" s="10"/>
      <c r="O689" s="10"/>
      <c r="P689">
        <v>492</v>
      </c>
      <c r="Q689" s="12">
        <v>2.3936536824085959</v>
      </c>
      <c r="R689">
        <v>0.90700000000000003</v>
      </c>
      <c r="S689">
        <f t="shared" si="52"/>
        <v>0.9</v>
      </c>
      <c r="T689" s="69">
        <v>492</v>
      </c>
      <c r="W689" s="12"/>
      <c r="X689" s="12"/>
      <c r="AD689" s="10">
        <v>746</v>
      </c>
      <c r="AE689" s="12">
        <v>4.0684289451282192</v>
      </c>
      <c r="AF689" s="10">
        <v>0.69199999999999995</v>
      </c>
      <c r="AG689">
        <f t="shared" si="53"/>
        <v>0.70000000000000007</v>
      </c>
      <c r="AH689" s="69">
        <v>1023</v>
      </c>
      <c r="AI689" s="10"/>
      <c r="AJ689" s="10"/>
      <c r="AK689" s="10">
        <v>669</v>
      </c>
      <c r="AL689" s="12">
        <v>16.472017089083629</v>
      </c>
      <c r="AM689">
        <v>0.51300000000000001</v>
      </c>
      <c r="AN689">
        <f t="shared" si="54"/>
        <v>0.5</v>
      </c>
      <c r="AO689" s="69">
        <v>867</v>
      </c>
      <c r="AQ689" s="10"/>
    </row>
    <row r="690" spans="2:43" x14ac:dyDescent="0.3">
      <c r="B690" s="10">
        <v>413</v>
      </c>
      <c r="C690" s="12">
        <v>17.404128466903916</v>
      </c>
      <c r="D690">
        <v>0.79500000000000004</v>
      </c>
      <c r="E690">
        <f t="shared" si="51"/>
        <v>0.8</v>
      </c>
      <c r="F690" s="69">
        <v>984</v>
      </c>
      <c r="I690" s="10"/>
      <c r="J690" s="12"/>
      <c r="K690" s="10"/>
      <c r="N690" s="10"/>
      <c r="O690" s="10"/>
      <c r="P690">
        <v>638</v>
      </c>
      <c r="Q690" s="12">
        <v>2.3936536824085959</v>
      </c>
      <c r="R690">
        <v>0.79800000000000004</v>
      </c>
      <c r="S690">
        <f t="shared" si="52"/>
        <v>0.8</v>
      </c>
      <c r="T690" s="69">
        <v>494</v>
      </c>
      <c r="W690" s="12"/>
      <c r="X690" s="12"/>
      <c r="AD690" s="10">
        <v>805</v>
      </c>
      <c r="AE690" s="12">
        <v>4.0684289451282192</v>
      </c>
      <c r="AF690" s="10">
        <v>0.73099999999999998</v>
      </c>
      <c r="AG690">
        <f t="shared" si="53"/>
        <v>0.75</v>
      </c>
      <c r="AH690" s="69">
        <v>1026</v>
      </c>
      <c r="AI690" s="10"/>
      <c r="AJ690" s="10"/>
      <c r="AK690" s="10">
        <v>1007</v>
      </c>
      <c r="AL690" s="12">
        <v>16.410062879571392</v>
      </c>
      <c r="AM690">
        <v>0.626</v>
      </c>
      <c r="AN690">
        <f t="shared" si="54"/>
        <v>0.65</v>
      </c>
      <c r="AO690" s="69">
        <v>869</v>
      </c>
      <c r="AQ690" s="10"/>
    </row>
    <row r="691" spans="2:43" x14ac:dyDescent="0.3">
      <c r="B691" s="10">
        <v>668</v>
      </c>
      <c r="C691" s="12">
        <v>17.404128466903916</v>
      </c>
      <c r="D691">
        <v>0.92100000000000004</v>
      </c>
      <c r="E691">
        <f t="shared" si="51"/>
        <v>0.9</v>
      </c>
      <c r="F691" s="69">
        <v>996</v>
      </c>
      <c r="I691" s="10"/>
      <c r="J691" s="12"/>
      <c r="K691" s="10"/>
      <c r="N691" s="10"/>
      <c r="O691" s="10"/>
      <c r="P691">
        <v>725</v>
      </c>
      <c r="Q691" s="12">
        <v>2.3936536824085959</v>
      </c>
      <c r="R691">
        <v>0.97</v>
      </c>
      <c r="S691">
        <f t="shared" si="52"/>
        <v>0.95000000000000007</v>
      </c>
      <c r="T691" s="69">
        <v>496</v>
      </c>
      <c r="W691" s="12"/>
      <c r="X691" s="12"/>
      <c r="AD691" s="10">
        <v>875</v>
      </c>
      <c r="AE691" s="12">
        <v>4.0684289451282192</v>
      </c>
      <c r="AF691" s="10">
        <v>0.85</v>
      </c>
      <c r="AG691">
        <f t="shared" si="53"/>
        <v>0.85000000000000009</v>
      </c>
      <c r="AH691" s="69">
        <v>1037</v>
      </c>
      <c r="AI691" s="10"/>
      <c r="AJ691" s="10"/>
      <c r="AK691" s="10">
        <v>287</v>
      </c>
      <c r="AL691" s="12">
        <v>16.343979212096333</v>
      </c>
      <c r="AM691">
        <v>0.81100000000000005</v>
      </c>
      <c r="AN691">
        <f t="shared" si="54"/>
        <v>0.8</v>
      </c>
      <c r="AO691" s="69">
        <v>876</v>
      </c>
      <c r="AQ691" s="10"/>
    </row>
    <row r="692" spans="2:43" x14ac:dyDescent="0.3">
      <c r="B692" s="10">
        <v>680</v>
      </c>
      <c r="C692" s="12">
        <v>17.404128466903916</v>
      </c>
      <c r="D692">
        <v>0.755</v>
      </c>
      <c r="E692">
        <f t="shared" si="51"/>
        <v>0.75</v>
      </c>
      <c r="F692" s="69">
        <v>997</v>
      </c>
      <c r="I692" s="10"/>
      <c r="J692" s="12"/>
      <c r="K692" s="10"/>
      <c r="N692" s="10"/>
      <c r="O692" s="10"/>
      <c r="P692">
        <v>560</v>
      </c>
      <c r="Q692" s="12">
        <v>2.3669081090812791</v>
      </c>
      <c r="R692">
        <v>0.88700000000000001</v>
      </c>
      <c r="S692">
        <f t="shared" si="52"/>
        <v>0.9</v>
      </c>
      <c r="T692" s="69">
        <v>501</v>
      </c>
      <c r="W692" s="12"/>
      <c r="X692" s="12"/>
      <c r="AD692" s="10">
        <v>1039</v>
      </c>
      <c r="AE692" s="12">
        <v>4.0684289451282192</v>
      </c>
      <c r="AF692" s="10">
        <v>0.84399999999999997</v>
      </c>
      <c r="AG692">
        <f t="shared" si="53"/>
        <v>0.85000000000000009</v>
      </c>
      <c r="AH692" s="69">
        <v>1041</v>
      </c>
      <c r="AI692" s="10"/>
      <c r="AJ692" s="10"/>
      <c r="AK692" s="10">
        <v>749</v>
      </c>
      <c r="AL692" s="12">
        <v>16.343979212096333</v>
      </c>
      <c r="AM692">
        <v>0.73199999999999998</v>
      </c>
      <c r="AN692">
        <f t="shared" si="54"/>
        <v>0.75</v>
      </c>
      <c r="AO692" s="69">
        <v>879</v>
      </c>
      <c r="AQ692" s="10"/>
    </row>
    <row r="693" spans="2:43" x14ac:dyDescent="0.3">
      <c r="B693" s="10">
        <v>886</v>
      </c>
      <c r="C693" s="12">
        <v>17.404128466903916</v>
      </c>
      <c r="D693">
        <v>0.51900000000000002</v>
      </c>
      <c r="E693">
        <f t="shared" si="51"/>
        <v>0.5</v>
      </c>
      <c r="F693" s="69">
        <v>1006</v>
      </c>
      <c r="I693" s="10"/>
      <c r="J693" s="12"/>
      <c r="K693" s="10"/>
      <c r="N693" s="10"/>
      <c r="O693" s="10"/>
      <c r="P693">
        <v>592</v>
      </c>
      <c r="Q693" s="12">
        <v>2.3669081090812791</v>
      </c>
      <c r="R693">
        <v>0.79400000000000004</v>
      </c>
      <c r="S693">
        <f t="shared" si="52"/>
        <v>0.8</v>
      </c>
      <c r="T693" s="69">
        <v>527</v>
      </c>
      <c r="W693" s="12"/>
      <c r="X693" s="12"/>
      <c r="AD693" s="10">
        <v>848</v>
      </c>
      <c r="AE693" s="12">
        <v>4.0527509332654033</v>
      </c>
      <c r="AF693" s="10">
        <v>0.84599999999999997</v>
      </c>
      <c r="AG693">
        <f t="shared" si="53"/>
        <v>0.85000000000000009</v>
      </c>
      <c r="AH693" s="69">
        <v>1046</v>
      </c>
      <c r="AI693" s="10"/>
      <c r="AJ693" s="10"/>
      <c r="AK693" s="10">
        <v>757</v>
      </c>
      <c r="AL693" s="12">
        <v>16.343979212096333</v>
      </c>
      <c r="AM693">
        <v>0.47299999999999998</v>
      </c>
      <c r="AN693">
        <f t="shared" si="54"/>
        <v>0.45</v>
      </c>
      <c r="AO693" s="69">
        <v>881</v>
      </c>
      <c r="AQ693" s="10"/>
    </row>
    <row r="694" spans="2:43" x14ac:dyDescent="0.3">
      <c r="B694" s="10">
        <v>384</v>
      </c>
      <c r="C694" s="12">
        <v>17.26825704513849</v>
      </c>
      <c r="D694">
        <v>0.81299999999999994</v>
      </c>
      <c r="E694">
        <f t="shared" si="51"/>
        <v>0.8</v>
      </c>
      <c r="F694" s="69">
        <v>1009</v>
      </c>
      <c r="I694" s="10"/>
      <c r="J694" s="12"/>
      <c r="K694" s="10"/>
      <c r="N694" s="10"/>
      <c r="O694" s="10"/>
      <c r="P694">
        <v>797</v>
      </c>
      <c r="Q694" s="12">
        <v>2.3669081090812791</v>
      </c>
      <c r="R694">
        <v>0.747</v>
      </c>
      <c r="S694">
        <f t="shared" si="52"/>
        <v>0.75</v>
      </c>
      <c r="T694" s="69">
        <v>529</v>
      </c>
      <c r="W694" s="12"/>
      <c r="X694" s="12"/>
      <c r="AD694" s="10">
        <v>345</v>
      </c>
      <c r="AE694" s="12">
        <v>4.037012035232256</v>
      </c>
      <c r="AF694" s="10">
        <v>0.79</v>
      </c>
      <c r="AG694">
        <f t="shared" si="53"/>
        <v>0.8</v>
      </c>
      <c r="AH694" s="69">
        <v>1065</v>
      </c>
      <c r="AI694" s="10"/>
      <c r="AJ694" s="10"/>
      <c r="AK694" s="10">
        <v>814</v>
      </c>
      <c r="AL694" s="12">
        <v>16.343979212096333</v>
      </c>
      <c r="AM694">
        <v>0.69</v>
      </c>
      <c r="AN694">
        <f t="shared" si="54"/>
        <v>0.70000000000000007</v>
      </c>
      <c r="AO694" s="69">
        <v>886</v>
      </c>
      <c r="AQ694" s="10"/>
    </row>
    <row r="695" spans="2:43" x14ac:dyDescent="0.3">
      <c r="B695" s="10">
        <v>470</v>
      </c>
      <c r="C695" s="12">
        <v>17.26825704513849</v>
      </c>
      <c r="D695">
        <v>0.92800000000000005</v>
      </c>
      <c r="E695">
        <f t="shared" si="51"/>
        <v>0.95000000000000007</v>
      </c>
      <c r="F695" s="69">
        <v>1019</v>
      </c>
      <c r="I695" s="10"/>
      <c r="J695" s="12"/>
      <c r="K695" s="10"/>
      <c r="N695" s="10"/>
      <c r="O695" s="10"/>
      <c r="P695">
        <v>282</v>
      </c>
      <c r="Q695" s="12">
        <v>2.3398568422792878</v>
      </c>
      <c r="R695">
        <v>0.81200000000000006</v>
      </c>
      <c r="S695">
        <f t="shared" si="52"/>
        <v>0.8</v>
      </c>
      <c r="T695" s="69">
        <v>542</v>
      </c>
      <c r="W695" s="12"/>
      <c r="X695" s="12"/>
      <c r="AD695" s="10">
        <v>527</v>
      </c>
      <c r="AE695" s="12">
        <v>4.037012035232256</v>
      </c>
      <c r="AF695" s="10">
        <v>0.52100000000000002</v>
      </c>
      <c r="AG695">
        <f t="shared" si="53"/>
        <v>0.5</v>
      </c>
      <c r="AH695" s="69">
        <v>1079</v>
      </c>
      <c r="AI695" s="10"/>
      <c r="AJ695" s="10"/>
      <c r="AK695" s="10">
        <v>832</v>
      </c>
      <c r="AL695" s="12">
        <v>16.343979212096333</v>
      </c>
      <c r="AM695">
        <v>0.69699999999999995</v>
      </c>
      <c r="AN695">
        <f t="shared" si="54"/>
        <v>0.70000000000000007</v>
      </c>
      <c r="AO695" s="69">
        <v>887</v>
      </c>
      <c r="AQ695" s="10"/>
    </row>
    <row r="696" spans="2:43" x14ac:dyDescent="0.3">
      <c r="B696" s="10">
        <v>597</v>
      </c>
      <c r="C696" s="12">
        <v>17.26825704513849</v>
      </c>
      <c r="D696">
        <v>0.92800000000000005</v>
      </c>
      <c r="E696">
        <f t="shared" si="51"/>
        <v>0.95000000000000007</v>
      </c>
      <c r="F696" s="69">
        <v>1020</v>
      </c>
      <c r="I696" s="10"/>
      <c r="J696" s="12"/>
      <c r="K696" s="10"/>
      <c r="N696" s="10"/>
      <c r="O696" s="10"/>
      <c r="P696">
        <v>383</v>
      </c>
      <c r="Q696" s="12">
        <v>2.3398568422792878</v>
      </c>
      <c r="R696">
        <v>0.90900000000000003</v>
      </c>
      <c r="S696">
        <f t="shared" si="52"/>
        <v>0.9</v>
      </c>
      <c r="T696" s="69">
        <v>549</v>
      </c>
      <c r="W696" s="12"/>
      <c r="X696" s="12"/>
      <c r="AD696" s="10">
        <v>1078</v>
      </c>
      <c r="AE696" s="12">
        <v>4.037012035232256</v>
      </c>
      <c r="AF696" s="10">
        <v>0.48</v>
      </c>
      <c r="AG696">
        <f t="shared" si="53"/>
        <v>0.5</v>
      </c>
      <c r="AH696" s="69">
        <v>1085</v>
      </c>
      <c r="AI696" s="10"/>
      <c r="AJ696" s="10"/>
      <c r="AK696" s="10">
        <v>420</v>
      </c>
      <c r="AL696" s="12">
        <v>16.281537802488465</v>
      </c>
      <c r="AM696">
        <v>0.67100000000000004</v>
      </c>
      <c r="AN696">
        <f t="shared" si="54"/>
        <v>0.65</v>
      </c>
      <c r="AO696" s="69">
        <v>890</v>
      </c>
      <c r="AQ696" s="10"/>
    </row>
    <row r="697" spans="2:43" x14ac:dyDescent="0.3">
      <c r="B697" s="10">
        <v>742</v>
      </c>
      <c r="C697" s="12">
        <v>17.26825704513849</v>
      </c>
      <c r="D697">
        <v>0.89200000000000002</v>
      </c>
      <c r="E697">
        <f t="shared" si="51"/>
        <v>0.9</v>
      </c>
      <c r="F697" s="69">
        <v>1022</v>
      </c>
      <c r="I697" s="10"/>
      <c r="J697" s="12"/>
      <c r="K697" s="10"/>
      <c r="N697" s="10"/>
      <c r="O697" s="10"/>
      <c r="P697">
        <v>805</v>
      </c>
      <c r="Q697" s="12">
        <v>2.3398568422792878</v>
      </c>
      <c r="R697">
        <v>0.90900000000000003</v>
      </c>
      <c r="S697">
        <f t="shared" si="52"/>
        <v>0.9</v>
      </c>
      <c r="T697" s="69">
        <v>550</v>
      </c>
      <c r="W697" s="12"/>
      <c r="X697" s="12"/>
      <c r="AD697" s="10">
        <v>231</v>
      </c>
      <c r="AE697" s="12">
        <v>4.0212115361090577</v>
      </c>
      <c r="AF697" s="10">
        <v>0.68300000000000005</v>
      </c>
      <c r="AG697">
        <f t="shared" si="53"/>
        <v>0.70000000000000007</v>
      </c>
      <c r="AH697" s="69">
        <v>1086</v>
      </c>
      <c r="AI697" s="10"/>
      <c r="AJ697" s="10"/>
      <c r="AK697" s="10">
        <v>520</v>
      </c>
      <c r="AL697" s="12">
        <v>16.281537802488465</v>
      </c>
      <c r="AM697">
        <v>0.47</v>
      </c>
      <c r="AN697">
        <f t="shared" si="54"/>
        <v>0.45</v>
      </c>
      <c r="AO697" s="69">
        <v>901</v>
      </c>
      <c r="AQ697" s="10"/>
    </row>
    <row r="698" spans="2:43" x14ac:dyDescent="0.3">
      <c r="B698" s="10">
        <v>869</v>
      </c>
      <c r="C698" s="12">
        <v>17.26825704513849</v>
      </c>
      <c r="D698">
        <v>0.89200000000000002</v>
      </c>
      <c r="E698">
        <f t="shared" si="51"/>
        <v>0.9</v>
      </c>
      <c r="F698" s="69">
        <v>1027</v>
      </c>
      <c r="I698" s="10"/>
      <c r="J698" s="12"/>
      <c r="K698" s="10"/>
      <c r="N698" s="10"/>
      <c r="O698" s="10"/>
      <c r="P698">
        <v>199</v>
      </c>
      <c r="Q698" s="12">
        <v>2.3124891541124435</v>
      </c>
      <c r="R698">
        <v>1</v>
      </c>
      <c r="S698">
        <f t="shared" si="52"/>
        <v>1</v>
      </c>
      <c r="T698" s="69">
        <v>560</v>
      </c>
      <c r="W698" s="12"/>
      <c r="X698" s="12"/>
      <c r="AD698" s="10">
        <v>482</v>
      </c>
      <c r="AE698" s="12">
        <v>4.0212115361090577</v>
      </c>
      <c r="AF698" s="10">
        <v>0.69099999999999995</v>
      </c>
      <c r="AG698">
        <f t="shared" si="53"/>
        <v>0.70000000000000007</v>
      </c>
      <c r="AH698" s="69">
        <v>1089</v>
      </c>
      <c r="AI698" s="10"/>
      <c r="AJ698" s="10"/>
      <c r="AK698" s="10">
        <v>719</v>
      </c>
      <c r="AL698" s="12">
        <v>16.281537802488465</v>
      </c>
      <c r="AM698">
        <v>0.85499999999999998</v>
      </c>
      <c r="AN698">
        <f t="shared" si="54"/>
        <v>0.85000000000000009</v>
      </c>
      <c r="AO698" s="69">
        <v>911</v>
      </c>
      <c r="AQ698" s="10"/>
    </row>
    <row r="699" spans="2:43" x14ac:dyDescent="0.3">
      <c r="B699" s="10">
        <v>1075</v>
      </c>
      <c r="C699" s="12">
        <v>17.26825704513849</v>
      </c>
      <c r="D699">
        <v>0.77100000000000002</v>
      </c>
      <c r="E699">
        <f t="shared" si="51"/>
        <v>0.75</v>
      </c>
      <c r="F699" s="69">
        <v>1028</v>
      </c>
      <c r="I699" s="10"/>
      <c r="J699" s="12"/>
      <c r="K699" s="10"/>
      <c r="N699" s="10"/>
      <c r="O699" s="10"/>
      <c r="P699">
        <v>512</v>
      </c>
      <c r="Q699" s="12">
        <v>2.3124891541124435</v>
      </c>
      <c r="R699">
        <v>0.60399999999999998</v>
      </c>
      <c r="S699">
        <f t="shared" si="52"/>
        <v>0.60000000000000009</v>
      </c>
      <c r="T699" s="69">
        <v>583</v>
      </c>
      <c r="W699" s="12"/>
      <c r="X699" s="12"/>
      <c r="AD699" s="10">
        <v>866</v>
      </c>
      <c r="AE699" s="12">
        <v>4.0212115361090577</v>
      </c>
      <c r="AF699" s="10">
        <v>0.58399999999999996</v>
      </c>
      <c r="AG699">
        <f t="shared" si="53"/>
        <v>0.60000000000000009</v>
      </c>
      <c r="AH699" s="69">
        <v>1113</v>
      </c>
      <c r="AI699" s="10"/>
      <c r="AJ699" s="10"/>
      <c r="AK699" s="10">
        <v>1139</v>
      </c>
      <c r="AL699" s="12">
        <v>16.281537802488465</v>
      </c>
      <c r="AM699">
        <v>0.64400000000000002</v>
      </c>
      <c r="AN699">
        <f t="shared" si="54"/>
        <v>0.65</v>
      </c>
      <c r="AO699" s="69">
        <v>917</v>
      </c>
      <c r="AQ699" s="10"/>
    </row>
    <row r="700" spans="2:43" x14ac:dyDescent="0.3">
      <c r="B700" s="10">
        <v>1089</v>
      </c>
      <c r="C700" s="12">
        <v>17.26825704513849</v>
      </c>
      <c r="D700">
        <v>0.39100000000000001</v>
      </c>
      <c r="E700">
        <f t="shared" si="51"/>
        <v>0.4</v>
      </c>
      <c r="F700" s="69">
        <v>1036</v>
      </c>
      <c r="I700" s="10"/>
      <c r="J700" s="12"/>
      <c r="K700" s="10"/>
      <c r="N700" s="10"/>
      <c r="O700" s="10"/>
      <c r="P700">
        <v>632</v>
      </c>
      <c r="Q700" s="12">
        <v>2.3124891541124435</v>
      </c>
      <c r="R700">
        <v>0.80800000000000005</v>
      </c>
      <c r="S700">
        <f t="shared" si="52"/>
        <v>0.8</v>
      </c>
      <c r="T700" s="69">
        <v>635</v>
      </c>
      <c r="W700" s="12"/>
      <c r="X700" s="12"/>
      <c r="AD700" s="10">
        <v>898</v>
      </c>
      <c r="AE700" s="12">
        <v>4.0212115361090577</v>
      </c>
      <c r="AF700" s="10">
        <v>0.877</v>
      </c>
      <c r="AG700">
        <f t="shared" si="53"/>
        <v>0.9</v>
      </c>
      <c r="AH700" s="69">
        <v>1126</v>
      </c>
      <c r="AI700" s="10"/>
      <c r="AJ700" s="10"/>
      <c r="AK700" s="10">
        <v>157</v>
      </c>
      <c r="AL700" s="12">
        <v>16.218855999801114</v>
      </c>
      <c r="AM700">
        <v>0.62</v>
      </c>
      <c r="AN700">
        <f t="shared" si="54"/>
        <v>0.60000000000000009</v>
      </c>
      <c r="AO700" s="69">
        <v>932</v>
      </c>
      <c r="AQ700" s="10"/>
    </row>
    <row r="701" spans="2:43" x14ac:dyDescent="0.3">
      <c r="B701" s="10">
        <v>35</v>
      </c>
      <c r="C701" s="12">
        <v>17.131308037083887</v>
      </c>
      <c r="D701">
        <v>0.44800000000000001</v>
      </c>
      <c r="E701">
        <f t="shared" si="51"/>
        <v>0.45</v>
      </c>
      <c r="F701" s="69">
        <v>1043</v>
      </c>
      <c r="I701" s="10"/>
      <c r="J701" s="12"/>
      <c r="K701" s="10"/>
      <c r="N701" s="10"/>
      <c r="O701" s="10"/>
      <c r="P701">
        <v>131</v>
      </c>
      <c r="Q701" s="12">
        <v>2.2847936741452539</v>
      </c>
      <c r="R701">
        <v>0.97599999999999998</v>
      </c>
      <c r="S701">
        <f t="shared" si="52"/>
        <v>1</v>
      </c>
      <c r="T701" s="69">
        <v>645</v>
      </c>
      <c r="W701" s="12"/>
      <c r="X701" s="12"/>
      <c r="AD701" s="10">
        <v>1051</v>
      </c>
      <c r="AE701" s="12">
        <v>3.9894228040143269</v>
      </c>
      <c r="AF701" s="10">
        <v>0.85299999999999998</v>
      </c>
      <c r="AG701">
        <f t="shared" si="53"/>
        <v>0.85000000000000009</v>
      </c>
      <c r="AH701" s="68">
        <v>0.8</v>
      </c>
      <c r="AI701" s="1" t="s">
        <v>67</v>
      </c>
      <c r="AJ701" s="10"/>
      <c r="AK701" s="10">
        <v>955</v>
      </c>
      <c r="AL701" s="12">
        <v>16.218855999801114</v>
      </c>
      <c r="AM701">
        <v>0.41299999999999998</v>
      </c>
      <c r="AN701">
        <f t="shared" si="54"/>
        <v>0.4</v>
      </c>
      <c r="AO701" s="69">
        <v>937</v>
      </c>
      <c r="AQ701" s="10"/>
    </row>
    <row r="702" spans="2:43" x14ac:dyDescent="0.3">
      <c r="B702" s="10">
        <v>174</v>
      </c>
      <c r="C702" s="12">
        <v>17.131308037083887</v>
      </c>
      <c r="D702">
        <v>0.70599999999999996</v>
      </c>
      <c r="E702">
        <f t="shared" si="51"/>
        <v>0.70000000000000007</v>
      </c>
      <c r="F702" s="69">
        <v>1075</v>
      </c>
      <c r="I702" s="10"/>
      <c r="J702" s="12"/>
      <c r="K702" s="10"/>
      <c r="N702" s="10"/>
      <c r="O702" s="10"/>
      <c r="P702">
        <v>166</v>
      </c>
      <c r="Q702" s="12">
        <v>2.2847936741452539</v>
      </c>
      <c r="R702">
        <v>0.77400000000000002</v>
      </c>
      <c r="S702">
        <f t="shared" si="52"/>
        <v>0.75</v>
      </c>
      <c r="T702" s="69">
        <v>649</v>
      </c>
      <c r="W702" s="12"/>
      <c r="X702" s="12"/>
      <c r="AD702" s="10">
        <v>94</v>
      </c>
      <c r="AE702" s="12">
        <v>3.9573787284315491</v>
      </c>
      <c r="AF702" s="10">
        <v>0.59599999999999997</v>
      </c>
      <c r="AG702">
        <f t="shared" si="53"/>
        <v>0.60000000000000009</v>
      </c>
      <c r="AH702" s="69">
        <v>15</v>
      </c>
      <c r="AI702">
        <f>COUNTA(AH702:AH821)</f>
        <v>120</v>
      </c>
      <c r="AJ702">
        <f>(AI702/998)*100</f>
        <v>12.024048096192384</v>
      </c>
      <c r="AK702" s="10">
        <v>638</v>
      </c>
      <c r="AL702" s="12">
        <v>16.151990054362802</v>
      </c>
      <c r="AM702">
        <v>0.49199999999999999</v>
      </c>
      <c r="AN702">
        <f t="shared" si="54"/>
        <v>0.5</v>
      </c>
      <c r="AO702" s="69">
        <v>966</v>
      </c>
      <c r="AQ702" s="10"/>
    </row>
    <row r="703" spans="2:43" x14ac:dyDescent="0.3">
      <c r="B703" s="10">
        <v>268</v>
      </c>
      <c r="C703" s="12">
        <v>16.993255389887334</v>
      </c>
      <c r="D703">
        <v>0.877</v>
      </c>
      <c r="E703">
        <f t="shared" si="51"/>
        <v>0.9</v>
      </c>
      <c r="F703" s="69">
        <v>1094</v>
      </c>
      <c r="I703" s="10"/>
      <c r="J703" s="12"/>
      <c r="K703" s="10"/>
      <c r="N703" s="10"/>
      <c r="O703" s="10"/>
      <c r="P703">
        <v>450</v>
      </c>
      <c r="Q703" s="12">
        <v>2.2847936741452539</v>
      </c>
      <c r="R703">
        <v>0.82599999999999996</v>
      </c>
      <c r="S703">
        <f t="shared" si="52"/>
        <v>0.85000000000000009</v>
      </c>
      <c r="T703" s="69">
        <v>666</v>
      </c>
      <c r="W703" s="12"/>
      <c r="X703" s="12"/>
      <c r="AD703" s="10">
        <v>577</v>
      </c>
      <c r="AE703" s="12">
        <v>3.9573787284315491</v>
      </c>
      <c r="AF703" s="10">
        <v>0.75900000000000001</v>
      </c>
      <c r="AG703">
        <f t="shared" si="53"/>
        <v>0.75</v>
      </c>
      <c r="AH703" s="69">
        <v>33</v>
      </c>
      <c r="AI703" s="10"/>
      <c r="AJ703" s="10"/>
      <c r="AK703" s="10">
        <v>161</v>
      </c>
      <c r="AL703" s="12">
        <v>16.088803542981641</v>
      </c>
      <c r="AM703">
        <v>0.79100000000000004</v>
      </c>
      <c r="AN703">
        <f t="shared" si="54"/>
        <v>0.8</v>
      </c>
      <c r="AO703" s="69">
        <v>974</v>
      </c>
      <c r="AQ703" s="10"/>
    </row>
    <row r="704" spans="2:43" x14ac:dyDescent="0.3">
      <c r="B704" s="10">
        <v>86</v>
      </c>
      <c r="C704" s="12">
        <v>16.850294314223159</v>
      </c>
      <c r="D704">
        <v>0.80400000000000005</v>
      </c>
      <c r="E704">
        <f t="shared" si="51"/>
        <v>0.8</v>
      </c>
      <c r="F704" s="69">
        <v>1099</v>
      </c>
      <c r="I704" s="10"/>
      <c r="J704" s="12"/>
      <c r="K704" s="10"/>
      <c r="N704" s="10"/>
      <c r="O704" s="10"/>
      <c r="P704">
        <v>680</v>
      </c>
      <c r="Q704" s="12">
        <v>2.2847936741452539</v>
      </c>
      <c r="R704">
        <v>0.88400000000000001</v>
      </c>
      <c r="S704">
        <f t="shared" si="52"/>
        <v>0.9</v>
      </c>
      <c r="T704" s="69">
        <v>675</v>
      </c>
      <c r="W704" s="12"/>
      <c r="X704" s="12"/>
      <c r="AD704" s="10">
        <v>602</v>
      </c>
      <c r="AE704" s="12">
        <v>3.9573787284315491</v>
      </c>
      <c r="AF704" s="10">
        <v>0.84</v>
      </c>
      <c r="AG704">
        <f t="shared" si="53"/>
        <v>0.85000000000000009</v>
      </c>
      <c r="AH704" s="69">
        <v>34</v>
      </c>
      <c r="AI704" s="10"/>
      <c r="AJ704" s="10"/>
      <c r="AK704" s="10">
        <v>240</v>
      </c>
      <c r="AL704" s="12">
        <v>16.088803542981641</v>
      </c>
      <c r="AM704">
        <v>0.67500000000000004</v>
      </c>
      <c r="AN704">
        <f t="shared" si="54"/>
        <v>0.70000000000000007</v>
      </c>
      <c r="AO704" s="69">
        <v>977</v>
      </c>
      <c r="AQ704" s="10"/>
    </row>
    <row r="705" spans="2:43" x14ac:dyDescent="0.3">
      <c r="B705" s="10">
        <v>593</v>
      </c>
      <c r="C705" s="12">
        <v>16.850294314223159</v>
      </c>
      <c r="D705">
        <v>0.57999999999999996</v>
      </c>
      <c r="E705">
        <f t="shared" si="51"/>
        <v>0.60000000000000009</v>
      </c>
      <c r="F705" s="69">
        <v>1100</v>
      </c>
      <c r="I705" s="10"/>
      <c r="J705" s="12"/>
      <c r="K705" s="10"/>
      <c r="N705" s="10"/>
      <c r="O705" s="10"/>
      <c r="P705">
        <v>722</v>
      </c>
      <c r="Q705" s="12">
        <v>2.2567583341910251</v>
      </c>
      <c r="R705">
        <v>0.63500000000000001</v>
      </c>
      <c r="S705">
        <f t="shared" si="52"/>
        <v>0.65</v>
      </c>
      <c r="T705" s="69">
        <v>680</v>
      </c>
      <c r="W705" s="12"/>
      <c r="X705" s="12"/>
      <c r="AD705" s="10">
        <v>782</v>
      </c>
      <c r="AE705" s="12">
        <v>3.9573787284315491</v>
      </c>
      <c r="AF705" s="10">
        <v>0.77700000000000002</v>
      </c>
      <c r="AG705">
        <f t="shared" si="53"/>
        <v>0.8</v>
      </c>
      <c r="AH705" s="69">
        <v>49</v>
      </c>
      <c r="AI705" s="10"/>
      <c r="AJ705" s="10"/>
      <c r="AK705" s="10">
        <v>650</v>
      </c>
      <c r="AL705" s="12">
        <v>16.088803542981641</v>
      </c>
      <c r="AM705">
        <v>0.76600000000000001</v>
      </c>
      <c r="AN705">
        <f t="shared" si="54"/>
        <v>0.75</v>
      </c>
      <c r="AO705" s="69">
        <v>990</v>
      </c>
      <c r="AQ705" s="10"/>
    </row>
    <row r="706" spans="2:43" x14ac:dyDescent="0.3">
      <c r="B706" s="10">
        <v>632</v>
      </c>
      <c r="C706" s="12">
        <v>16.850294314223159</v>
      </c>
      <c r="D706">
        <v>0.84899999999999998</v>
      </c>
      <c r="E706">
        <f t="shared" si="51"/>
        <v>0.85000000000000009</v>
      </c>
      <c r="F706" s="69">
        <v>1111</v>
      </c>
      <c r="I706" s="10"/>
      <c r="J706" s="12"/>
      <c r="K706" s="10"/>
      <c r="N706" s="10"/>
      <c r="O706" s="10"/>
      <c r="P706">
        <v>793</v>
      </c>
      <c r="Q706" s="12">
        <v>2.2567583341910251</v>
      </c>
      <c r="R706">
        <v>0.755</v>
      </c>
      <c r="S706">
        <f t="shared" si="52"/>
        <v>0.75</v>
      </c>
      <c r="T706" s="69">
        <v>717</v>
      </c>
      <c r="W706" s="12"/>
      <c r="X706" s="12"/>
      <c r="AD706" s="10">
        <v>215</v>
      </c>
      <c r="AE706" s="12">
        <v>3.9412589924754986</v>
      </c>
      <c r="AF706" s="10">
        <v>0.80700000000000005</v>
      </c>
      <c r="AG706">
        <f t="shared" si="53"/>
        <v>0.8</v>
      </c>
      <c r="AH706" s="69">
        <v>63</v>
      </c>
      <c r="AI706" s="10"/>
      <c r="AJ706" s="10"/>
      <c r="AK706" s="10">
        <v>823</v>
      </c>
      <c r="AL706" s="12">
        <v>16.088803542981641</v>
      </c>
      <c r="AM706">
        <v>0.80300000000000005</v>
      </c>
      <c r="AN706">
        <f t="shared" si="54"/>
        <v>0.8</v>
      </c>
      <c r="AO706" s="69">
        <v>997</v>
      </c>
      <c r="AQ706" s="10"/>
    </row>
    <row r="707" spans="2:43" x14ac:dyDescent="0.3">
      <c r="B707" s="10">
        <v>776</v>
      </c>
      <c r="C707" s="12">
        <v>16.850294314223159</v>
      </c>
      <c r="D707">
        <v>0.313</v>
      </c>
      <c r="E707">
        <f t="shared" si="51"/>
        <v>0.30000000000000004</v>
      </c>
      <c r="F707" s="68">
        <v>0.8</v>
      </c>
      <c r="G707" s="1" t="s">
        <v>67</v>
      </c>
      <c r="I707" s="10"/>
      <c r="J707" s="12"/>
      <c r="K707" s="10"/>
      <c r="N707" s="10"/>
      <c r="O707" s="10"/>
      <c r="P707">
        <v>802</v>
      </c>
      <c r="Q707" s="12">
        <v>2.2567583341910251</v>
      </c>
      <c r="R707">
        <v>0.95299999999999996</v>
      </c>
      <c r="S707">
        <f t="shared" si="52"/>
        <v>0.95000000000000007</v>
      </c>
      <c r="T707" s="69">
        <v>726</v>
      </c>
      <c r="W707" s="12"/>
      <c r="X707" s="12"/>
      <c r="AD707" s="10">
        <v>230</v>
      </c>
      <c r="AE707" s="12">
        <v>3.9412589924754986</v>
      </c>
      <c r="AF707" s="10">
        <v>0.84199999999999997</v>
      </c>
      <c r="AG707">
        <f t="shared" si="53"/>
        <v>0.85000000000000009</v>
      </c>
      <c r="AH707" s="69">
        <v>69</v>
      </c>
      <c r="AI707" s="10"/>
      <c r="AJ707" s="10"/>
      <c r="AK707" s="10">
        <v>414</v>
      </c>
      <c r="AL707" s="12">
        <v>15.957691216057308</v>
      </c>
      <c r="AM707">
        <v>0.81200000000000006</v>
      </c>
      <c r="AN707">
        <f t="shared" si="54"/>
        <v>0.8</v>
      </c>
      <c r="AO707" s="69">
        <v>1012</v>
      </c>
      <c r="AQ707" s="10"/>
    </row>
    <row r="708" spans="2:43" x14ac:dyDescent="0.3">
      <c r="B708" s="10">
        <v>24</v>
      </c>
      <c r="C708" s="12">
        <v>16.70992017217381</v>
      </c>
      <c r="D708">
        <v>0.71799999999999997</v>
      </c>
      <c r="E708">
        <f t="shared" si="51"/>
        <v>0.70000000000000007</v>
      </c>
      <c r="F708" s="69">
        <v>12</v>
      </c>
      <c r="G708">
        <f>COUNTA(F708:F832)</f>
        <v>125</v>
      </c>
      <c r="H708">
        <f>(G708/1016)*100</f>
        <v>12.303149606299213</v>
      </c>
      <c r="I708" s="10"/>
      <c r="J708" s="12"/>
      <c r="K708" s="10"/>
      <c r="N708" s="10"/>
      <c r="O708" s="10"/>
      <c r="P708">
        <v>812</v>
      </c>
      <c r="Q708" s="12">
        <v>2.2567583341910251</v>
      </c>
      <c r="R708">
        <v>0.90600000000000003</v>
      </c>
      <c r="S708">
        <f t="shared" si="52"/>
        <v>0.9</v>
      </c>
      <c r="T708" s="69">
        <v>737</v>
      </c>
      <c r="W708" s="12"/>
      <c r="X708" s="12"/>
      <c r="AD708" s="10">
        <v>606</v>
      </c>
      <c r="AE708" s="12">
        <v>3.9088200952233594</v>
      </c>
      <c r="AF708" s="10">
        <v>0.69399999999999995</v>
      </c>
      <c r="AG708">
        <f t="shared" si="53"/>
        <v>0.70000000000000007</v>
      </c>
      <c r="AH708" s="69">
        <v>78</v>
      </c>
      <c r="AI708" s="10"/>
      <c r="AJ708" s="10"/>
      <c r="AK708" s="10">
        <v>921</v>
      </c>
      <c r="AL708" s="12">
        <v>15.957691216057308</v>
      </c>
      <c r="AM708">
        <v>0.58699999999999997</v>
      </c>
      <c r="AN708">
        <f t="shared" si="54"/>
        <v>0.60000000000000009</v>
      </c>
      <c r="AO708" s="69">
        <v>1031</v>
      </c>
      <c r="AQ708" s="10"/>
    </row>
    <row r="709" spans="2:43" x14ac:dyDescent="0.3">
      <c r="B709" s="10">
        <v>738</v>
      </c>
      <c r="C709" s="12">
        <v>16.70992017217381</v>
      </c>
      <c r="D709">
        <v>0.64900000000000002</v>
      </c>
      <c r="E709">
        <f t="shared" ref="E709:E772" si="55">MROUND(D709,0.05)</f>
        <v>0.65</v>
      </c>
      <c r="F709" s="69">
        <v>23</v>
      </c>
      <c r="I709" s="10"/>
      <c r="J709" s="12"/>
      <c r="K709" s="10"/>
      <c r="N709" s="10"/>
      <c r="O709" s="10"/>
      <c r="P709">
        <v>117</v>
      </c>
      <c r="Q709" s="12">
        <v>2.2283703068536735</v>
      </c>
      <c r="R709">
        <v>0.78600000000000003</v>
      </c>
      <c r="S709">
        <f t="shared" ref="S709:S738" si="56">MROUND(R709,0.05)</f>
        <v>0.8</v>
      </c>
      <c r="T709" s="69">
        <v>747</v>
      </c>
      <c r="W709" s="12"/>
      <c r="X709" s="12"/>
      <c r="AD709" s="10">
        <v>949</v>
      </c>
      <c r="AE709" s="12">
        <v>3.9088200952233594</v>
      </c>
      <c r="AF709" s="10">
        <v>0.86</v>
      </c>
      <c r="AG709">
        <f t="shared" ref="AG709:AG772" si="57">MROUND(AF709,0.05)</f>
        <v>0.85000000000000009</v>
      </c>
      <c r="AH709" s="69">
        <v>81</v>
      </c>
      <c r="AI709" s="10"/>
      <c r="AJ709" s="10"/>
      <c r="AK709" s="10">
        <v>1025</v>
      </c>
      <c r="AL709" s="12">
        <v>15.893732276449617</v>
      </c>
      <c r="AM709">
        <v>0.85</v>
      </c>
      <c r="AN709">
        <f t="shared" ref="AN709:AN772" si="58">MROUND(AM709,0.05)</f>
        <v>0.85000000000000009</v>
      </c>
      <c r="AO709" s="69">
        <v>1032</v>
      </c>
      <c r="AQ709" s="10"/>
    </row>
    <row r="710" spans="2:43" x14ac:dyDescent="0.3">
      <c r="B710" s="10">
        <v>806</v>
      </c>
      <c r="C710" s="12">
        <v>16.70992017217381</v>
      </c>
      <c r="D710">
        <v>0.69599999999999995</v>
      </c>
      <c r="E710">
        <f t="shared" si="55"/>
        <v>0.70000000000000007</v>
      </c>
      <c r="F710" s="69">
        <v>36</v>
      </c>
      <c r="I710" s="10"/>
      <c r="J710" s="12"/>
      <c r="K710" s="10"/>
      <c r="N710" s="10"/>
      <c r="O710" s="10"/>
      <c r="P710">
        <v>557</v>
      </c>
      <c r="Q710" s="12">
        <v>2.2283703068536735</v>
      </c>
      <c r="R710">
        <v>0.29899999999999999</v>
      </c>
      <c r="S710">
        <f t="shared" si="56"/>
        <v>0.30000000000000004</v>
      </c>
      <c r="T710" s="69">
        <v>762</v>
      </c>
      <c r="W710" s="12"/>
      <c r="X710" s="12"/>
      <c r="AD710" s="10">
        <v>546</v>
      </c>
      <c r="AE710" s="12">
        <v>3.8924992719778939</v>
      </c>
      <c r="AF710" s="10">
        <v>0.71499999999999997</v>
      </c>
      <c r="AG710">
        <f t="shared" si="57"/>
        <v>0.70000000000000007</v>
      </c>
      <c r="AH710" s="69">
        <v>91</v>
      </c>
      <c r="AI710" s="10"/>
      <c r="AJ710" s="10"/>
      <c r="AK710" s="10">
        <v>362</v>
      </c>
      <c r="AL710" s="12">
        <v>15.825492676356289</v>
      </c>
      <c r="AM710">
        <v>0.58799999999999997</v>
      </c>
      <c r="AN710">
        <f t="shared" si="58"/>
        <v>0.60000000000000009</v>
      </c>
      <c r="AO710" s="69">
        <v>1050</v>
      </c>
      <c r="AQ710" s="10"/>
    </row>
    <row r="711" spans="2:43" x14ac:dyDescent="0.3">
      <c r="B711" s="10">
        <v>1005</v>
      </c>
      <c r="C711" s="12">
        <v>16.70992017217381</v>
      </c>
      <c r="D711">
        <v>0.80300000000000005</v>
      </c>
      <c r="E711">
        <f t="shared" si="55"/>
        <v>0.8</v>
      </c>
      <c r="F711" s="69">
        <v>55</v>
      </c>
      <c r="I711" s="10"/>
      <c r="J711" s="12"/>
      <c r="K711" s="10"/>
      <c r="N711" s="10"/>
      <c r="O711" s="10"/>
      <c r="P711">
        <v>212</v>
      </c>
      <c r="Q711" s="12">
        <v>2.1996159369293582</v>
      </c>
      <c r="R711">
        <v>0.84299999999999997</v>
      </c>
      <c r="S711">
        <f t="shared" si="56"/>
        <v>0.85000000000000009</v>
      </c>
      <c r="T711" s="69">
        <v>763</v>
      </c>
      <c r="W711" s="12"/>
      <c r="X711" s="12"/>
      <c r="AD711" s="10">
        <v>742</v>
      </c>
      <c r="AE711" s="12">
        <v>3.8924992719778939</v>
      </c>
      <c r="AF711" s="10">
        <v>0.65</v>
      </c>
      <c r="AG711">
        <f t="shared" si="57"/>
        <v>0.65</v>
      </c>
      <c r="AH711" s="69">
        <v>92</v>
      </c>
      <c r="AI711" s="10"/>
      <c r="AJ711" s="10"/>
      <c r="AK711" s="10">
        <v>804</v>
      </c>
      <c r="AL711" s="12">
        <v>15.760997277387945</v>
      </c>
      <c r="AM711">
        <v>0.64800000000000002</v>
      </c>
      <c r="AN711">
        <f t="shared" si="58"/>
        <v>0.65</v>
      </c>
      <c r="AO711" s="69">
        <v>1055</v>
      </c>
      <c r="AQ711" s="10"/>
    </row>
    <row r="712" spans="2:43" x14ac:dyDescent="0.3">
      <c r="B712" s="10">
        <v>154</v>
      </c>
      <c r="C712" s="12">
        <v>16.568356763568953</v>
      </c>
      <c r="D712">
        <v>0.46800000000000003</v>
      </c>
      <c r="E712">
        <f t="shared" si="55"/>
        <v>0.45</v>
      </c>
      <c r="F712" s="69">
        <v>60</v>
      </c>
      <c r="I712" s="10"/>
      <c r="J712" s="12"/>
      <c r="K712" s="10"/>
      <c r="N712" s="10"/>
      <c r="O712" s="10"/>
      <c r="P712">
        <v>283</v>
      </c>
      <c r="Q712" s="12">
        <v>2.1996159369293582</v>
      </c>
      <c r="R712">
        <v>0.86099999999999999</v>
      </c>
      <c r="S712">
        <f t="shared" si="56"/>
        <v>0.85000000000000009</v>
      </c>
      <c r="T712" s="69">
        <v>771</v>
      </c>
      <c r="W712" s="12"/>
      <c r="X712" s="12"/>
      <c r="AD712" s="10">
        <v>250</v>
      </c>
      <c r="AE712" s="12">
        <v>3.8761097285648298</v>
      </c>
      <c r="AF712" s="10">
        <v>0.58699999999999997</v>
      </c>
      <c r="AG712">
        <f t="shared" si="57"/>
        <v>0.60000000000000009</v>
      </c>
      <c r="AH712" s="69">
        <v>121</v>
      </c>
      <c r="AI712" s="10"/>
      <c r="AJ712" s="10"/>
      <c r="AK712" s="10">
        <v>877</v>
      </c>
      <c r="AL712" s="12">
        <v>15.696236870863475</v>
      </c>
      <c r="AM712">
        <v>0.85299999999999998</v>
      </c>
      <c r="AN712">
        <f t="shared" si="58"/>
        <v>0.85000000000000009</v>
      </c>
      <c r="AO712" s="69">
        <v>1067</v>
      </c>
      <c r="AQ712" s="10"/>
    </row>
    <row r="713" spans="2:43" x14ac:dyDescent="0.3">
      <c r="B713" s="10">
        <v>178</v>
      </c>
      <c r="C713" s="12">
        <v>16.568356763568953</v>
      </c>
      <c r="D713">
        <v>0.86799999999999999</v>
      </c>
      <c r="E713">
        <f t="shared" si="55"/>
        <v>0.85000000000000009</v>
      </c>
      <c r="F713" s="69">
        <v>61</v>
      </c>
      <c r="I713" s="10"/>
      <c r="J713" s="12"/>
      <c r="K713" s="10"/>
      <c r="N713" s="10"/>
      <c r="O713" s="10"/>
      <c r="P713">
        <v>710</v>
      </c>
      <c r="Q713" s="12">
        <v>2.1996159369293582</v>
      </c>
      <c r="R713">
        <v>0.84299999999999997</v>
      </c>
      <c r="S713">
        <f t="shared" si="56"/>
        <v>0.85000000000000009</v>
      </c>
      <c r="T713" s="69">
        <v>781</v>
      </c>
      <c r="W713" s="12"/>
      <c r="X713" s="12"/>
      <c r="AD713" s="10">
        <v>426</v>
      </c>
      <c r="AE713" s="12">
        <v>3.8761097285648298</v>
      </c>
      <c r="AF713" s="10">
        <v>0.66800000000000004</v>
      </c>
      <c r="AG713">
        <f t="shared" si="57"/>
        <v>0.65</v>
      </c>
      <c r="AH713" s="69">
        <v>124</v>
      </c>
      <c r="AI713" s="10"/>
      <c r="AJ713" s="10"/>
      <c r="AK713" s="10">
        <v>1138</v>
      </c>
      <c r="AL713" s="12">
        <v>15.696236870863475</v>
      </c>
      <c r="AM713">
        <v>0.877</v>
      </c>
      <c r="AN713">
        <f t="shared" si="58"/>
        <v>0.9</v>
      </c>
      <c r="AO713" s="69">
        <v>1068</v>
      </c>
      <c r="AQ713" s="10"/>
    </row>
    <row r="714" spans="2:43" x14ac:dyDescent="0.3">
      <c r="B714" s="10">
        <v>400</v>
      </c>
      <c r="C714" s="12">
        <v>16.568356763568953</v>
      </c>
      <c r="D714">
        <v>0.72099999999999997</v>
      </c>
      <c r="E714">
        <f t="shared" si="55"/>
        <v>0.70000000000000007</v>
      </c>
      <c r="F714" s="69">
        <v>78</v>
      </c>
      <c r="I714" s="10"/>
      <c r="J714" s="12"/>
      <c r="K714" s="10"/>
      <c r="N714" s="10"/>
      <c r="O714" s="10"/>
      <c r="P714">
        <v>52</v>
      </c>
      <c r="Q714" s="12">
        <v>2.1704806646271009</v>
      </c>
      <c r="R714">
        <v>0.92800000000000005</v>
      </c>
      <c r="S714">
        <f t="shared" si="56"/>
        <v>0.95000000000000007</v>
      </c>
      <c r="T714" s="69">
        <v>783</v>
      </c>
      <c r="W714" s="12"/>
      <c r="X714" s="12"/>
      <c r="AD714" s="10">
        <v>514</v>
      </c>
      <c r="AE714" s="12">
        <v>3.8761097285648298</v>
      </c>
      <c r="AF714" s="10">
        <v>0.67600000000000005</v>
      </c>
      <c r="AG714">
        <f t="shared" si="57"/>
        <v>0.70000000000000007</v>
      </c>
      <c r="AH714" s="69">
        <v>138</v>
      </c>
      <c r="AI714" s="10"/>
      <c r="AJ714" s="10"/>
      <c r="AK714" s="10">
        <v>736</v>
      </c>
      <c r="AL714" s="12">
        <v>15.561817419846177</v>
      </c>
      <c r="AM714">
        <v>0.68</v>
      </c>
      <c r="AN714">
        <f t="shared" si="58"/>
        <v>0.70000000000000007</v>
      </c>
      <c r="AO714" s="69">
        <v>1070</v>
      </c>
      <c r="AQ714" s="10"/>
    </row>
    <row r="715" spans="2:43" x14ac:dyDescent="0.3">
      <c r="B715" s="10">
        <v>741</v>
      </c>
      <c r="C715" s="12">
        <v>16.568356763568953</v>
      </c>
      <c r="D715">
        <v>0.71</v>
      </c>
      <c r="E715">
        <f t="shared" si="55"/>
        <v>0.70000000000000007</v>
      </c>
      <c r="F715" s="69">
        <v>86</v>
      </c>
      <c r="I715" s="10"/>
      <c r="J715" s="12"/>
      <c r="K715" s="10"/>
      <c r="N715" s="10"/>
      <c r="O715" s="10"/>
      <c r="P715">
        <v>437</v>
      </c>
      <c r="Q715" s="12">
        <v>2.1704806646271009</v>
      </c>
      <c r="R715">
        <v>0.78200000000000003</v>
      </c>
      <c r="S715">
        <f t="shared" si="56"/>
        <v>0.8</v>
      </c>
      <c r="T715" s="69">
        <v>789</v>
      </c>
      <c r="W715" s="12"/>
      <c r="X715" s="12"/>
      <c r="AD715" s="10">
        <v>1040</v>
      </c>
      <c r="AE715" s="12">
        <v>3.8761097285648298</v>
      </c>
      <c r="AF715" s="10">
        <v>0.59599999999999997</v>
      </c>
      <c r="AG715">
        <f t="shared" si="57"/>
        <v>0.60000000000000009</v>
      </c>
      <c r="AH715" s="69">
        <v>139</v>
      </c>
      <c r="AI715" s="10"/>
      <c r="AJ715" s="10"/>
      <c r="AK715" s="10">
        <v>431</v>
      </c>
      <c r="AL715" s="12">
        <v>15.492115871712882</v>
      </c>
      <c r="AM715">
        <v>0.61399999999999999</v>
      </c>
      <c r="AN715">
        <f t="shared" si="58"/>
        <v>0.60000000000000009</v>
      </c>
      <c r="AO715" s="69">
        <v>1074</v>
      </c>
      <c r="AQ715" s="10"/>
    </row>
    <row r="716" spans="2:43" x14ac:dyDescent="0.3">
      <c r="B716" s="10">
        <v>644</v>
      </c>
      <c r="C716" s="12">
        <v>16.425573339441794</v>
      </c>
      <c r="D716">
        <v>0.83899999999999997</v>
      </c>
      <c r="E716">
        <f t="shared" si="55"/>
        <v>0.85000000000000009</v>
      </c>
      <c r="F716" s="69">
        <v>100</v>
      </c>
      <c r="I716" s="10"/>
      <c r="J716" s="12"/>
      <c r="K716" s="10"/>
      <c r="N716" s="10"/>
      <c r="O716" s="10"/>
      <c r="P716">
        <v>589</v>
      </c>
      <c r="Q716" s="12">
        <v>2.1704806646271009</v>
      </c>
      <c r="R716">
        <v>0.78200000000000003</v>
      </c>
      <c r="S716">
        <f t="shared" si="56"/>
        <v>0.8</v>
      </c>
      <c r="T716" s="69">
        <v>794</v>
      </c>
      <c r="W716" s="12"/>
      <c r="X716" s="12"/>
      <c r="AD716" s="10">
        <v>33</v>
      </c>
      <c r="AE716" s="12">
        <v>3.8596505895484121</v>
      </c>
      <c r="AF716" s="10">
        <v>0.80800000000000005</v>
      </c>
      <c r="AG716">
        <f t="shared" si="57"/>
        <v>0.8</v>
      </c>
      <c r="AH716" s="69">
        <v>140</v>
      </c>
      <c r="AI716" s="10"/>
      <c r="AJ716" s="10"/>
      <c r="AK716" s="10">
        <v>498</v>
      </c>
      <c r="AL716" s="12">
        <v>15.492115871712882</v>
      </c>
      <c r="AM716">
        <v>0.374</v>
      </c>
      <c r="AN716">
        <f t="shared" si="58"/>
        <v>0.35000000000000003</v>
      </c>
      <c r="AO716" s="69">
        <v>1082</v>
      </c>
      <c r="AQ716" s="10"/>
    </row>
    <row r="717" spans="2:43" x14ac:dyDescent="0.3">
      <c r="B717" s="10">
        <v>702</v>
      </c>
      <c r="C717" s="12">
        <v>16.425573339441794</v>
      </c>
      <c r="D717">
        <v>0.80700000000000005</v>
      </c>
      <c r="E717">
        <f t="shared" si="55"/>
        <v>0.8</v>
      </c>
      <c r="F717" s="69">
        <v>112</v>
      </c>
      <c r="I717" s="10"/>
      <c r="J717" s="12"/>
      <c r="K717" s="10"/>
      <c r="N717" s="10"/>
      <c r="O717" s="10"/>
      <c r="P717">
        <v>636</v>
      </c>
      <c r="Q717" s="12">
        <v>2.1704806646271009</v>
      </c>
      <c r="R717">
        <v>0.94799999999999995</v>
      </c>
      <c r="S717">
        <f t="shared" si="56"/>
        <v>0.95000000000000007</v>
      </c>
      <c r="T717" s="69">
        <v>798</v>
      </c>
      <c r="W717" s="12"/>
      <c r="X717" s="12"/>
      <c r="AD717" s="10">
        <v>529</v>
      </c>
      <c r="AE717" s="12">
        <v>3.8596505895484121</v>
      </c>
      <c r="AF717" s="10">
        <v>0.72</v>
      </c>
      <c r="AG717">
        <f t="shared" si="57"/>
        <v>0.70000000000000007</v>
      </c>
      <c r="AH717" s="69">
        <v>150</v>
      </c>
      <c r="AI717" s="10"/>
      <c r="AJ717" s="10"/>
      <c r="AK717" s="10">
        <v>229</v>
      </c>
      <c r="AL717" s="12">
        <v>15.426226723051945</v>
      </c>
      <c r="AM717">
        <v>0.64300000000000002</v>
      </c>
      <c r="AN717">
        <f t="shared" si="58"/>
        <v>0.65</v>
      </c>
      <c r="AO717" s="69">
        <v>1086</v>
      </c>
      <c r="AQ717" s="10"/>
    </row>
    <row r="718" spans="2:43" x14ac:dyDescent="0.3">
      <c r="B718" s="10">
        <v>557</v>
      </c>
      <c r="C718" s="12">
        <v>16.281537802488465</v>
      </c>
      <c r="D718">
        <v>0.57899999999999996</v>
      </c>
      <c r="E718">
        <f t="shared" si="55"/>
        <v>0.60000000000000009</v>
      </c>
      <c r="F718" s="69">
        <v>115</v>
      </c>
      <c r="I718" s="10"/>
      <c r="J718" s="12"/>
      <c r="K718" s="10"/>
      <c r="N718" s="10"/>
      <c r="O718" s="10"/>
      <c r="P718">
        <v>137</v>
      </c>
      <c r="Q718" s="12">
        <v>2.1409489393833252</v>
      </c>
      <c r="R718">
        <v>0.81499999999999995</v>
      </c>
      <c r="S718">
        <f t="shared" si="56"/>
        <v>0.8</v>
      </c>
      <c r="T718" s="69">
        <v>805</v>
      </c>
      <c r="W718" s="12"/>
      <c r="X718" s="12"/>
      <c r="AD718" s="10">
        <v>597</v>
      </c>
      <c r="AE718" s="12">
        <v>3.8596505895484121</v>
      </c>
      <c r="AF718" s="10">
        <v>0.71699999999999997</v>
      </c>
      <c r="AG718">
        <f t="shared" si="57"/>
        <v>0.70000000000000007</v>
      </c>
      <c r="AH718" s="69">
        <v>152</v>
      </c>
      <c r="AI718" s="10"/>
      <c r="AJ718" s="10"/>
      <c r="AK718" s="10">
        <v>827</v>
      </c>
      <c r="AL718" s="12">
        <v>15.426226723051945</v>
      </c>
      <c r="AM718">
        <v>0.56399999999999995</v>
      </c>
      <c r="AN718">
        <f t="shared" si="58"/>
        <v>0.55000000000000004</v>
      </c>
      <c r="AO718" s="69">
        <v>1089</v>
      </c>
      <c r="AQ718" s="10"/>
    </row>
    <row r="719" spans="2:43" x14ac:dyDescent="0.3">
      <c r="B719" s="10">
        <v>807</v>
      </c>
      <c r="C719" s="12">
        <v>16.281537802488465</v>
      </c>
      <c r="D719">
        <v>0.88900000000000001</v>
      </c>
      <c r="E719">
        <f t="shared" si="55"/>
        <v>0.9</v>
      </c>
      <c r="F719" s="69">
        <v>116</v>
      </c>
      <c r="I719" s="10"/>
      <c r="J719" s="12"/>
      <c r="K719" s="10"/>
      <c r="N719" s="10"/>
      <c r="O719" s="10"/>
      <c r="P719">
        <v>206</v>
      </c>
      <c r="Q719" s="12">
        <v>2.1409489393833252</v>
      </c>
      <c r="R719">
        <v>0.69299999999999995</v>
      </c>
      <c r="S719">
        <f t="shared" si="56"/>
        <v>0.70000000000000007</v>
      </c>
      <c r="T719" s="69">
        <v>808</v>
      </c>
      <c r="W719" s="12"/>
      <c r="X719" s="12"/>
      <c r="AD719" s="10">
        <v>623</v>
      </c>
      <c r="AE719" s="12">
        <v>3.8265199286629059</v>
      </c>
      <c r="AF719" s="10">
        <v>0.79900000000000004</v>
      </c>
      <c r="AG719">
        <f t="shared" si="57"/>
        <v>0.8</v>
      </c>
      <c r="AH719" s="69">
        <v>161</v>
      </c>
      <c r="AI719" s="10"/>
      <c r="AJ719" s="10"/>
      <c r="AK719" s="10">
        <v>151</v>
      </c>
      <c r="AL719" s="12">
        <v>15.36005493608098</v>
      </c>
      <c r="AM719">
        <v>0.72399999999999998</v>
      </c>
      <c r="AN719">
        <f t="shared" si="58"/>
        <v>0.70000000000000007</v>
      </c>
      <c r="AO719" s="69">
        <v>1096</v>
      </c>
      <c r="AQ719" s="10"/>
    </row>
    <row r="720" spans="2:43" x14ac:dyDescent="0.3">
      <c r="B720" s="10">
        <v>682</v>
      </c>
      <c r="C720" s="12">
        <v>16.132270855148299</v>
      </c>
      <c r="D720">
        <v>0.73699999999999999</v>
      </c>
      <c r="E720">
        <f t="shared" si="55"/>
        <v>0.75</v>
      </c>
      <c r="F720" s="69">
        <v>156</v>
      </c>
      <c r="I720" s="10"/>
      <c r="J720" s="12"/>
      <c r="K720" s="10"/>
      <c r="N720" s="10"/>
      <c r="O720" s="10"/>
      <c r="P720">
        <v>461</v>
      </c>
      <c r="Q720" s="12">
        <v>2.1409489393833252</v>
      </c>
      <c r="R720">
        <v>0.97399999999999998</v>
      </c>
      <c r="S720">
        <f t="shared" si="56"/>
        <v>0.95000000000000007</v>
      </c>
      <c r="T720" s="69">
        <v>812</v>
      </c>
      <c r="W720" s="12"/>
      <c r="X720" s="12"/>
      <c r="AD720" s="10">
        <v>750</v>
      </c>
      <c r="AE720" s="12">
        <v>3.8265199286629059</v>
      </c>
      <c r="AF720" s="10">
        <v>0.71199999999999997</v>
      </c>
      <c r="AG720">
        <f t="shared" si="57"/>
        <v>0.70000000000000007</v>
      </c>
      <c r="AH720" s="69">
        <v>177</v>
      </c>
      <c r="AI720" s="10"/>
      <c r="AJ720" s="10"/>
      <c r="AK720" s="10">
        <v>344</v>
      </c>
      <c r="AL720" s="12">
        <v>15.36005493608098</v>
      </c>
      <c r="AM720">
        <v>0.84</v>
      </c>
      <c r="AN720">
        <f t="shared" si="58"/>
        <v>0.85000000000000009</v>
      </c>
      <c r="AO720" s="69">
        <v>1102</v>
      </c>
      <c r="AQ720" s="10"/>
    </row>
    <row r="721" spans="2:43" x14ac:dyDescent="0.3">
      <c r="B721" s="10">
        <v>751</v>
      </c>
      <c r="C721" s="12">
        <v>16.132270855148299</v>
      </c>
      <c r="D721">
        <v>0.56799999999999995</v>
      </c>
      <c r="E721">
        <f t="shared" si="55"/>
        <v>0.55000000000000004</v>
      </c>
      <c r="F721" s="69">
        <v>163</v>
      </c>
      <c r="I721" s="10"/>
      <c r="J721" s="12"/>
      <c r="K721" s="10"/>
      <c r="N721" s="10"/>
      <c r="O721" s="10"/>
      <c r="P721">
        <v>530</v>
      </c>
      <c r="Q721" s="12">
        <v>2.1409489393833252</v>
      </c>
      <c r="R721">
        <v>0.61099999999999999</v>
      </c>
      <c r="S721">
        <f t="shared" si="56"/>
        <v>0.60000000000000009</v>
      </c>
      <c r="T721" s="68">
        <v>0.95000000000000007</v>
      </c>
      <c r="U721" s="1" t="s">
        <v>70</v>
      </c>
      <c r="W721" s="12"/>
      <c r="X721" s="12"/>
      <c r="AD721" s="10">
        <v>996</v>
      </c>
      <c r="AE721" s="12">
        <v>3.8265199286629059</v>
      </c>
      <c r="AF721" s="10">
        <v>0.95099999999999996</v>
      </c>
      <c r="AG721">
        <f t="shared" si="57"/>
        <v>0.95000000000000007</v>
      </c>
      <c r="AH721" s="69">
        <v>188</v>
      </c>
      <c r="AI721" s="10"/>
      <c r="AJ721" s="10"/>
      <c r="AK721" s="10">
        <v>434</v>
      </c>
      <c r="AL721" s="12">
        <v>15.36005493608098</v>
      </c>
      <c r="AM721">
        <v>0.52600000000000002</v>
      </c>
      <c r="AN721">
        <f t="shared" si="58"/>
        <v>0.55000000000000004</v>
      </c>
      <c r="AO721" s="69">
        <v>1113</v>
      </c>
      <c r="AQ721" s="10"/>
    </row>
    <row r="722" spans="2:43" x14ac:dyDescent="0.3">
      <c r="B722" s="10">
        <v>820</v>
      </c>
      <c r="C722" s="12">
        <v>16.132270855148299</v>
      </c>
      <c r="D722">
        <v>0.85799999999999998</v>
      </c>
      <c r="E722">
        <f t="shared" si="55"/>
        <v>0.85000000000000009</v>
      </c>
      <c r="F722" s="69">
        <v>167</v>
      </c>
      <c r="I722" s="10"/>
      <c r="J722" s="12"/>
      <c r="K722" s="10"/>
      <c r="N722" s="10"/>
      <c r="O722" s="10"/>
      <c r="P722">
        <v>582</v>
      </c>
      <c r="Q722" s="12">
        <v>2.1409489393833252</v>
      </c>
      <c r="R722">
        <v>0.76100000000000001</v>
      </c>
      <c r="S722">
        <f t="shared" si="56"/>
        <v>0.75</v>
      </c>
      <c r="T722" s="69">
        <v>52</v>
      </c>
      <c r="U722">
        <f>COUNTA(T722:T746)</f>
        <v>25</v>
      </c>
      <c r="V722">
        <f>(U722/734)*100</f>
        <v>3.4059945504087197</v>
      </c>
      <c r="W722" s="12"/>
      <c r="X722" s="12"/>
      <c r="AD722" s="10">
        <v>208</v>
      </c>
      <c r="AE722" s="12">
        <v>3.8098465598998676</v>
      </c>
      <c r="AF722" s="10">
        <v>0.94</v>
      </c>
      <c r="AG722">
        <f t="shared" si="57"/>
        <v>0.95000000000000007</v>
      </c>
      <c r="AH722" s="69">
        <v>193</v>
      </c>
      <c r="AI722" s="10"/>
      <c r="AJ722" s="10"/>
      <c r="AK722" s="10">
        <v>609</v>
      </c>
      <c r="AL722" s="12">
        <v>15.36005493608098</v>
      </c>
      <c r="AM722">
        <v>0.752</v>
      </c>
      <c r="AN722">
        <f t="shared" si="58"/>
        <v>0.75</v>
      </c>
      <c r="AO722" s="69">
        <v>1123</v>
      </c>
      <c r="AQ722" s="10"/>
    </row>
    <row r="723" spans="2:43" x14ac:dyDescent="0.3">
      <c r="B723" s="10">
        <v>956</v>
      </c>
      <c r="C723" s="12">
        <v>16.132270855148299</v>
      </c>
      <c r="D723">
        <v>0.69899999999999995</v>
      </c>
      <c r="E723">
        <f t="shared" si="55"/>
        <v>0.70000000000000007</v>
      </c>
      <c r="F723" s="69">
        <v>175</v>
      </c>
      <c r="I723" s="10"/>
      <c r="J723" s="12"/>
      <c r="K723" s="10"/>
      <c r="N723" s="10"/>
      <c r="O723" s="10"/>
      <c r="P723">
        <v>623</v>
      </c>
      <c r="Q723" s="12">
        <v>2.1409489393833252</v>
      </c>
      <c r="R723">
        <v>0.85699999999999998</v>
      </c>
      <c r="S723">
        <f t="shared" si="56"/>
        <v>0.85000000000000009</v>
      </c>
      <c r="T723" s="69">
        <v>80</v>
      </c>
      <c r="W723" s="12"/>
      <c r="X723" s="12"/>
      <c r="AD723" s="10">
        <v>67</v>
      </c>
      <c r="AE723" s="12">
        <v>3.7762789755305186</v>
      </c>
      <c r="AF723" s="10">
        <v>0.69799999999999995</v>
      </c>
      <c r="AG723">
        <f t="shared" si="57"/>
        <v>0.70000000000000007</v>
      </c>
      <c r="AH723" s="69">
        <v>215</v>
      </c>
      <c r="AI723" s="10"/>
      <c r="AJ723" s="10"/>
      <c r="AK723" s="10">
        <v>10</v>
      </c>
      <c r="AL723" s="12">
        <v>15.289433619770742</v>
      </c>
      <c r="AM723">
        <v>0.81899999999999995</v>
      </c>
      <c r="AN723">
        <f t="shared" si="58"/>
        <v>0.8</v>
      </c>
      <c r="AO723" s="69">
        <v>1130</v>
      </c>
      <c r="AQ723" s="10"/>
    </row>
    <row r="724" spans="2:43" x14ac:dyDescent="0.3">
      <c r="B724" s="10">
        <v>1093</v>
      </c>
      <c r="C724" s="12">
        <v>16.132270855148299</v>
      </c>
      <c r="D724">
        <v>0.67300000000000004</v>
      </c>
      <c r="E724">
        <f t="shared" si="55"/>
        <v>0.65</v>
      </c>
      <c r="F724" s="69">
        <v>179</v>
      </c>
      <c r="I724" s="10"/>
      <c r="J724" s="12"/>
      <c r="K724" s="10"/>
      <c r="N724" s="10"/>
      <c r="O724" s="10"/>
      <c r="P724">
        <v>617</v>
      </c>
      <c r="Q724" s="12">
        <v>2.1110041228223762</v>
      </c>
      <c r="R724">
        <v>0.83399999999999996</v>
      </c>
      <c r="S724">
        <f t="shared" si="56"/>
        <v>0.85000000000000009</v>
      </c>
      <c r="T724" s="69">
        <v>115</v>
      </c>
      <c r="W724" s="12"/>
      <c r="X724" s="12"/>
      <c r="AD724" s="10">
        <v>618</v>
      </c>
      <c r="AE724" s="12">
        <v>3.7762789755305186</v>
      </c>
      <c r="AF724" s="10">
        <v>0.55600000000000005</v>
      </c>
      <c r="AG724">
        <f t="shared" si="57"/>
        <v>0.55000000000000004</v>
      </c>
      <c r="AH724" s="69">
        <v>219</v>
      </c>
      <c r="AI724" s="10"/>
      <c r="AJ724" s="10"/>
      <c r="AK724" s="10">
        <v>337</v>
      </c>
      <c r="AL724" s="12">
        <v>15.289433619770742</v>
      </c>
      <c r="AM724">
        <v>0.89300000000000002</v>
      </c>
      <c r="AN724">
        <f t="shared" si="58"/>
        <v>0.9</v>
      </c>
      <c r="AO724" s="69">
        <v>1146</v>
      </c>
      <c r="AQ724" s="10"/>
    </row>
    <row r="725" spans="2:43" x14ac:dyDescent="0.3">
      <c r="B725" s="10">
        <v>1095</v>
      </c>
      <c r="C725" s="12">
        <v>16.132270855148299</v>
      </c>
      <c r="D725">
        <v>0.89400000000000002</v>
      </c>
      <c r="E725">
        <f t="shared" si="55"/>
        <v>0.9</v>
      </c>
      <c r="F725" s="69">
        <v>182</v>
      </c>
      <c r="I725" s="10"/>
      <c r="J725" s="12"/>
      <c r="K725" s="10"/>
      <c r="N725" s="10"/>
      <c r="O725" s="10"/>
      <c r="P725">
        <v>4</v>
      </c>
      <c r="Q725" s="12">
        <v>2.0806283791440396</v>
      </c>
      <c r="R725" s="64">
        <v>0.625</v>
      </c>
      <c r="S725">
        <f t="shared" si="56"/>
        <v>0.65</v>
      </c>
      <c r="T725" s="69">
        <v>165</v>
      </c>
      <c r="W725" s="12"/>
      <c r="X725" s="12"/>
      <c r="AD725" s="10">
        <v>121</v>
      </c>
      <c r="AE725" s="12">
        <v>3.7424103185095552</v>
      </c>
      <c r="AF725" s="10">
        <v>0.79900000000000004</v>
      </c>
      <c r="AG725">
        <f t="shared" si="57"/>
        <v>0.8</v>
      </c>
      <c r="AH725" s="69">
        <v>224</v>
      </c>
      <c r="AI725" s="10"/>
      <c r="AJ725" s="10"/>
      <c r="AK725" s="10">
        <v>694</v>
      </c>
      <c r="AL725" s="12">
        <v>15.222667215103916</v>
      </c>
      <c r="AM725">
        <v>0.76800000000000002</v>
      </c>
      <c r="AN725">
        <f t="shared" si="58"/>
        <v>0.75</v>
      </c>
      <c r="AO725" s="69">
        <v>1147</v>
      </c>
      <c r="AQ725" s="10"/>
    </row>
    <row r="726" spans="2:43" x14ac:dyDescent="0.3">
      <c r="B726" s="10">
        <v>1014</v>
      </c>
      <c r="C726" s="12">
        <v>15.985592783139047</v>
      </c>
      <c r="D726">
        <v>0.56599999999999995</v>
      </c>
      <c r="E726">
        <f t="shared" si="55"/>
        <v>0.55000000000000004</v>
      </c>
      <c r="F726" s="69">
        <v>183</v>
      </c>
      <c r="I726" s="10"/>
      <c r="J726" s="12"/>
      <c r="K726" s="10"/>
      <c r="N726" s="10"/>
      <c r="O726" s="10"/>
      <c r="P726">
        <v>16</v>
      </c>
      <c r="Q726" s="12">
        <v>2.0806283791440396</v>
      </c>
      <c r="R726">
        <v>0.35499999999999998</v>
      </c>
      <c r="S726">
        <f t="shared" si="56"/>
        <v>0.35000000000000003</v>
      </c>
      <c r="T726" s="69">
        <v>227</v>
      </c>
      <c r="W726" s="12"/>
      <c r="X726" s="12"/>
      <c r="AD726" s="10">
        <v>874</v>
      </c>
      <c r="AE726" s="12">
        <v>3.7253605245148118</v>
      </c>
      <c r="AF726" s="10">
        <v>0.88200000000000001</v>
      </c>
      <c r="AG726">
        <f t="shared" si="57"/>
        <v>0.9</v>
      </c>
      <c r="AH726" s="69">
        <v>227</v>
      </c>
      <c r="AI726" s="10"/>
      <c r="AJ726" s="10"/>
      <c r="AK726" s="10">
        <v>704</v>
      </c>
      <c r="AL726" s="12">
        <v>15.222667215103916</v>
      </c>
      <c r="AM726">
        <v>0.747</v>
      </c>
      <c r="AN726">
        <f t="shared" si="58"/>
        <v>0.75</v>
      </c>
      <c r="AO726" s="69">
        <v>1148</v>
      </c>
      <c r="AQ726" s="10"/>
    </row>
    <row r="727" spans="2:43" x14ac:dyDescent="0.3">
      <c r="B727" s="10">
        <v>15</v>
      </c>
      <c r="C727" s="12">
        <v>15.837556323903858</v>
      </c>
      <c r="D727">
        <v>0.67300000000000004</v>
      </c>
      <c r="E727">
        <f t="shared" si="55"/>
        <v>0.65</v>
      </c>
      <c r="F727" s="69">
        <v>197</v>
      </c>
      <c r="I727" s="10"/>
      <c r="J727" s="12"/>
      <c r="K727" s="10"/>
      <c r="N727" s="10"/>
      <c r="O727" s="10"/>
      <c r="P727">
        <v>86</v>
      </c>
      <c r="Q727" s="12">
        <v>2.0806283791440396</v>
      </c>
      <c r="R727">
        <v>0.85299999999999998</v>
      </c>
      <c r="S727">
        <f t="shared" si="56"/>
        <v>0.85000000000000009</v>
      </c>
      <c r="T727" s="69">
        <v>255</v>
      </c>
      <c r="W727" s="12"/>
      <c r="X727" s="12"/>
      <c r="AD727" s="10">
        <v>905</v>
      </c>
      <c r="AE727" s="12">
        <v>3.7253605245148118</v>
      </c>
      <c r="AF727" s="10">
        <v>0.83699999999999997</v>
      </c>
      <c r="AG727">
        <f t="shared" si="57"/>
        <v>0.85000000000000009</v>
      </c>
      <c r="AH727" s="69">
        <v>232</v>
      </c>
      <c r="AI727" s="10"/>
      <c r="AJ727" s="10"/>
      <c r="AK727" s="10">
        <v>594</v>
      </c>
      <c r="AL727" s="12">
        <v>15.151405542580854</v>
      </c>
      <c r="AM727">
        <v>0.66200000000000003</v>
      </c>
      <c r="AN727">
        <f t="shared" si="58"/>
        <v>0.65</v>
      </c>
      <c r="AO727" s="69">
        <v>1157</v>
      </c>
      <c r="AQ727" s="10"/>
    </row>
    <row r="728" spans="2:43" x14ac:dyDescent="0.3">
      <c r="B728" s="10">
        <v>261</v>
      </c>
      <c r="C728" s="12">
        <v>15.837556323903858</v>
      </c>
      <c r="D728">
        <v>1</v>
      </c>
      <c r="E728">
        <f t="shared" si="55"/>
        <v>1</v>
      </c>
      <c r="F728" s="69">
        <v>213</v>
      </c>
      <c r="I728" s="10"/>
      <c r="J728" s="12"/>
      <c r="K728" s="10"/>
      <c r="N728" s="10"/>
      <c r="O728" s="10"/>
      <c r="P728">
        <v>255</v>
      </c>
      <c r="Q728" s="12">
        <v>2.0806283791440396</v>
      </c>
      <c r="R728">
        <v>0.97199999999999998</v>
      </c>
      <c r="S728">
        <f t="shared" si="56"/>
        <v>0.95000000000000007</v>
      </c>
      <c r="T728" s="69">
        <v>261</v>
      </c>
      <c r="W728" s="12"/>
      <c r="X728" s="12"/>
      <c r="AD728" s="10">
        <v>194</v>
      </c>
      <c r="AE728" s="12">
        <v>3.6563663957157262</v>
      </c>
      <c r="AF728" s="10">
        <v>0.70699999999999996</v>
      </c>
      <c r="AG728">
        <f t="shared" si="57"/>
        <v>0.70000000000000007</v>
      </c>
      <c r="AH728" s="69">
        <v>236</v>
      </c>
      <c r="AI728" s="10"/>
      <c r="AJ728" s="10"/>
      <c r="AK728" s="10">
        <v>465</v>
      </c>
      <c r="AL728" s="12">
        <v>15.084028196876773</v>
      </c>
      <c r="AM728">
        <v>0.77500000000000002</v>
      </c>
      <c r="AN728">
        <f t="shared" si="58"/>
        <v>0.8</v>
      </c>
      <c r="AO728" s="69">
        <v>1161</v>
      </c>
      <c r="AQ728" s="10"/>
    </row>
    <row r="729" spans="2:43" x14ac:dyDescent="0.3">
      <c r="B729" s="10">
        <v>559</v>
      </c>
      <c r="C729" s="12">
        <v>15.837556323903858</v>
      </c>
      <c r="D729">
        <v>0.78</v>
      </c>
      <c r="E729">
        <f t="shared" si="55"/>
        <v>0.8</v>
      </c>
      <c r="F729" s="69">
        <v>215</v>
      </c>
      <c r="I729" s="10"/>
      <c r="J729" s="12"/>
      <c r="K729" s="10"/>
      <c r="N729" s="10"/>
      <c r="O729" s="10"/>
      <c r="P729">
        <v>324</v>
      </c>
      <c r="Q729" s="12">
        <v>2.0806283791440396</v>
      </c>
      <c r="R729">
        <v>0.97199999999999998</v>
      </c>
      <c r="S729">
        <f t="shared" si="56"/>
        <v>0.95000000000000007</v>
      </c>
      <c r="T729" s="69">
        <v>273</v>
      </c>
      <c r="W729" s="12"/>
      <c r="X729" s="12"/>
      <c r="AD729" s="10">
        <v>729</v>
      </c>
      <c r="AE729" s="12">
        <v>3.6563663957157262</v>
      </c>
      <c r="AF729" s="10">
        <v>0.78700000000000003</v>
      </c>
      <c r="AG729">
        <f t="shared" si="57"/>
        <v>0.8</v>
      </c>
      <c r="AH729" s="69">
        <v>244</v>
      </c>
      <c r="AI729" s="10"/>
      <c r="AJ729" s="10"/>
      <c r="AK729" s="10">
        <v>992</v>
      </c>
      <c r="AL729" s="12">
        <v>15.084028196876773</v>
      </c>
      <c r="AM729">
        <v>0.58799999999999997</v>
      </c>
      <c r="AN729">
        <f t="shared" si="58"/>
        <v>0.60000000000000009</v>
      </c>
      <c r="AO729" s="68">
        <v>0.75</v>
      </c>
      <c r="AP729" s="1" t="s">
        <v>66</v>
      </c>
    </row>
    <row r="730" spans="2:43" x14ac:dyDescent="0.3">
      <c r="B730" s="10">
        <v>656</v>
      </c>
      <c r="C730" s="12">
        <v>15.837556323903858</v>
      </c>
      <c r="D730">
        <v>0.63500000000000001</v>
      </c>
      <c r="E730">
        <f t="shared" si="55"/>
        <v>0.65</v>
      </c>
      <c r="F730" s="69">
        <v>225</v>
      </c>
      <c r="I730" s="10"/>
      <c r="J730" s="12"/>
      <c r="K730" s="10"/>
      <c r="N730" s="10"/>
      <c r="O730" s="10"/>
      <c r="P730">
        <v>418</v>
      </c>
      <c r="Q730" s="12">
        <v>2.0806283791440396</v>
      </c>
      <c r="R730">
        <v>0.91900000000000004</v>
      </c>
      <c r="S730">
        <f t="shared" si="56"/>
        <v>0.9</v>
      </c>
      <c r="T730" s="69">
        <v>324</v>
      </c>
      <c r="W730" s="12"/>
      <c r="X730" s="12"/>
      <c r="AD730" s="10">
        <v>840</v>
      </c>
      <c r="AE730" s="12">
        <v>3.6563663957157262</v>
      </c>
      <c r="AF730" s="10">
        <v>0.67800000000000005</v>
      </c>
      <c r="AG730">
        <f t="shared" si="57"/>
        <v>0.70000000000000007</v>
      </c>
      <c r="AH730" s="69">
        <v>246</v>
      </c>
      <c r="AI730" s="10"/>
      <c r="AJ730" s="10"/>
      <c r="AK730" s="10">
        <v>154</v>
      </c>
      <c r="AL730" s="12">
        <v>15.016348536598279</v>
      </c>
      <c r="AM730">
        <v>0.79</v>
      </c>
      <c r="AN730">
        <f t="shared" si="58"/>
        <v>0.8</v>
      </c>
      <c r="AO730" s="69">
        <v>33</v>
      </c>
      <c r="AP730">
        <f>COUNTA(AO730:AO866)</f>
        <v>137</v>
      </c>
      <c r="AQ730">
        <f>(AP730/1078)*100</f>
        <v>12.708719851576994</v>
      </c>
    </row>
    <row r="731" spans="2:43" x14ac:dyDescent="0.3">
      <c r="B731" s="10">
        <v>726</v>
      </c>
      <c r="C731" s="12">
        <v>15.837556323903858</v>
      </c>
      <c r="D731">
        <v>0.81299999999999994</v>
      </c>
      <c r="E731">
        <f t="shared" si="55"/>
        <v>0.8</v>
      </c>
      <c r="F731" s="69">
        <v>234</v>
      </c>
      <c r="I731" s="10"/>
      <c r="J731" s="12"/>
      <c r="K731" s="10"/>
      <c r="N731" s="10"/>
      <c r="O731" s="10"/>
      <c r="P731">
        <v>523</v>
      </c>
      <c r="Q731" s="12">
        <v>2.0806283791440396</v>
      </c>
      <c r="R731">
        <v>0.97199999999999998</v>
      </c>
      <c r="S731">
        <f t="shared" si="56"/>
        <v>0.95000000000000007</v>
      </c>
      <c r="T731" s="69">
        <v>348</v>
      </c>
      <c r="W731" s="12"/>
      <c r="X731" s="12"/>
      <c r="AD731" s="10">
        <v>634</v>
      </c>
      <c r="AE731" s="12">
        <v>3.6389134731737842</v>
      </c>
      <c r="AF731" s="10">
        <v>0.52600000000000002</v>
      </c>
      <c r="AG731">
        <f t="shared" si="57"/>
        <v>0.55000000000000004</v>
      </c>
      <c r="AH731" s="69">
        <v>263</v>
      </c>
      <c r="AI731" s="10"/>
      <c r="AJ731" s="10"/>
      <c r="AK731" s="10">
        <v>519</v>
      </c>
      <c r="AL731" s="12">
        <v>15.016348536598279</v>
      </c>
      <c r="AM731">
        <v>0.58199999999999996</v>
      </c>
      <c r="AN731">
        <f t="shared" si="58"/>
        <v>0.60000000000000009</v>
      </c>
      <c r="AO731" s="69">
        <v>45</v>
      </c>
      <c r="AQ731" s="10"/>
    </row>
    <row r="732" spans="2:43" x14ac:dyDescent="0.3">
      <c r="B732" s="10">
        <v>1021</v>
      </c>
      <c r="C732" s="12">
        <v>15.837556323903858</v>
      </c>
      <c r="D732">
        <v>0.80700000000000005</v>
      </c>
      <c r="E732">
        <f t="shared" si="55"/>
        <v>0.8</v>
      </c>
      <c r="F732" s="69">
        <v>236</v>
      </c>
      <c r="I732" s="10"/>
      <c r="J732" s="12"/>
      <c r="K732" s="10"/>
      <c r="N732" s="10"/>
      <c r="O732" s="10"/>
      <c r="P732">
        <v>786</v>
      </c>
      <c r="Q732" s="12">
        <v>2.0806283791440396</v>
      </c>
      <c r="R732">
        <v>0.97199999999999998</v>
      </c>
      <c r="S732">
        <f t="shared" si="56"/>
        <v>0.95000000000000007</v>
      </c>
      <c r="T732" s="69">
        <v>352</v>
      </c>
      <c r="W732" s="12"/>
      <c r="X732" s="12"/>
      <c r="AD732" s="10">
        <v>1095</v>
      </c>
      <c r="AE732" s="12">
        <v>3.6389134731737842</v>
      </c>
      <c r="AF732" s="10">
        <v>0.87</v>
      </c>
      <c r="AG732">
        <f t="shared" si="57"/>
        <v>0.85000000000000009</v>
      </c>
      <c r="AH732" s="69">
        <v>268</v>
      </c>
      <c r="AI732" s="10"/>
      <c r="AJ732" s="10"/>
      <c r="AK732" s="10">
        <v>120</v>
      </c>
      <c r="AL732" s="12">
        <v>14.944103055939742</v>
      </c>
      <c r="AM732">
        <v>0.67500000000000004</v>
      </c>
      <c r="AN732">
        <f t="shared" si="58"/>
        <v>0.70000000000000007</v>
      </c>
      <c r="AO732" s="69">
        <v>53</v>
      </c>
      <c r="AQ732" s="10"/>
    </row>
    <row r="733" spans="2:43" x14ac:dyDescent="0.3">
      <c r="B733" s="10">
        <v>1052</v>
      </c>
      <c r="C733" s="12">
        <v>15.837556323903858</v>
      </c>
      <c r="D733">
        <v>0.58299999999999996</v>
      </c>
      <c r="E733">
        <f t="shared" si="55"/>
        <v>0.60000000000000009</v>
      </c>
      <c r="F733" s="69">
        <v>248</v>
      </c>
      <c r="I733" s="10"/>
      <c r="J733" s="12"/>
      <c r="K733" s="10"/>
      <c r="N733" s="10"/>
      <c r="O733" s="10"/>
      <c r="P733">
        <v>325</v>
      </c>
      <c r="Q733" s="12">
        <v>2.0498025508877769</v>
      </c>
      <c r="R733">
        <v>0.998</v>
      </c>
      <c r="S733">
        <f t="shared" si="56"/>
        <v>1</v>
      </c>
      <c r="T733" s="69">
        <v>461</v>
      </c>
      <c r="W733" s="12"/>
      <c r="X733" s="12"/>
      <c r="AD733" s="10">
        <v>118</v>
      </c>
      <c r="AE733" s="12">
        <v>3.6213764387000942</v>
      </c>
      <c r="AF733" s="10">
        <v>0.28399999999999997</v>
      </c>
      <c r="AG733">
        <f t="shared" si="57"/>
        <v>0.30000000000000004</v>
      </c>
      <c r="AH733" s="69">
        <v>280</v>
      </c>
      <c r="AI733" s="10"/>
      <c r="AJ733" s="10"/>
      <c r="AK733" s="10">
        <v>316</v>
      </c>
      <c r="AL733" s="12">
        <v>14.944103055939742</v>
      </c>
      <c r="AM733">
        <v>0.70399999999999996</v>
      </c>
      <c r="AN733">
        <f t="shared" si="58"/>
        <v>0.70000000000000007</v>
      </c>
      <c r="AO733" s="69">
        <v>58</v>
      </c>
      <c r="AQ733" s="10"/>
    </row>
    <row r="734" spans="2:43" x14ac:dyDescent="0.3">
      <c r="B734" s="10">
        <v>1107</v>
      </c>
      <c r="C734" s="12">
        <v>15.837556323903858</v>
      </c>
      <c r="D734">
        <v>0.72099999999999997</v>
      </c>
      <c r="E734">
        <f t="shared" si="55"/>
        <v>0.70000000000000007</v>
      </c>
      <c r="F734" s="69">
        <v>254</v>
      </c>
      <c r="I734" s="10"/>
      <c r="J734" s="12"/>
      <c r="K734" s="10"/>
      <c r="N734" s="10"/>
      <c r="O734" s="10"/>
      <c r="P734">
        <v>381</v>
      </c>
      <c r="Q734" s="12">
        <v>2.0498025508877769</v>
      </c>
      <c r="R734">
        <v>0.84599999999999997</v>
      </c>
      <c r="S734">
        <f t="shared" si="56"/>
        <v>0.85000000000000009</v>
      </c>
      <c r="T734" s="69">
        <v>466</v>
      </c>
      <c r="W734" s="12"/>
      <c r="X734" s="12"/>
      <c r="AD734" s="10">
        <v>214</v>
      </c>
      <c r="AE734" s="12">
        <v>3.6213764387000942</v>
      </c>
      <c r="AF734" s="10">
        <v>0.84299999999999997</v>
      </c>
      <c r="AG734">
        <f t="shared" si="57"/>
        <v>0.85000000000000009</v>
      </c>
      <c r="AH734" s="69">
        <v>285</v>
      </c>
      <c r="AI734" s="10"/>
      <c r="AJ734" s="10"/>
      <c r="AK734" s="10">
        <v>698</v>
      </c>
      <c r="AL734" s="12">
        <v>14.944103055939742</v>
      </c>
      <c r="AM734">
        <v>0.625</v>
      </c>
      <c r="AN734">
        <f t="shared" si="58"/>
        <v>0.65</v>
      </c>
      <c r="AO734" s="69">
        <v>64</v>
      </c>
      <c r="AQ734" s="10"/>
    </row>
    <row r="735" spans="2:43" x14ac:dyDescent="0.3">
      <c r="B735" s="10">
        <v>23</v>
      </c>
      <c r="C735" s="12">
        <v>15.688123023399166</v>
      </c>
      <c r="D735">
        <v>0.77900000000000003</v>
      </c>
      <c r="E735">
        <f t="shared" si="55"/>
        <v>0.8</v>
      </c>
      <c r="F735" s="69">
        <v>269</v>
      </c>
      <c r="I735" s="10"/>
      <c r="J735" s="12"/>
      <c r="K735" s="10"/>
      <c r="N735" s="10"/>
      <c r="O735" s="10"/>
      <c r="P735">
        <v>382</v>
      </c>
      <c r="Q735" s="12">
        <v>2.0498025508877769</v>
      </c>
      <c r="R735">
        <v>0.82799999999999996</v>
      </c>
      <c r="S735">
        <f t="shared" si="56"/>
        <v>0.85000000000000009</v>
      </c>
      <c r="T735" s="69">
        <v>523</v>
      </c>
      <c r="W735" s="12"/>
      <c r="X735" s="12"/>
      <c r="AD735" s="10">
        <v>274</v>
      </c>
      <c r="AE735" s="12">
        <v>3.6037540643471577</v>
      </c>
      <c r="AF735" s="10">
        <v>0.75900000000000001</v>
      </c>
      <c r="AG735">
        <f t="shared" si="57"/>
        <v>0.75</v>
      </c>
      <c r="AH735" s="69">
        <v>293</v>
      </c>
      <c r="AI735" s="10"/>
      <c r="AJ735" s="10"/>
      <c r="AK735" s="10">
        <v>746</v>
      </c>
      <c r="AL735" s="12">
        <v>14.875786798518298</v>
      </c>
      <c r="AM735">
        <v>0.78800000000000003</v>
      </c>
      <c r="AN735">
        <f t="shared" si="58"/>
        <v>0.8</v>
      </c>
      <c r="AO735" s="69">
        <v>70</v>
      </c>
      <c r="AQ735" s="10"/>
    </row>
    <row r="736" spans="2:43" x14ac:dyDescent="0.3">
      <c r="B736" s="10">
        <v>31</v>
      </c>
      <c r="C736" s="12">
        <v>15.688123023399166</v>
      </c>
      <c r="D736">
        <v>0.36499999999999999</v>
      </c>
      <c r="E736">
        <f t="shared" si="55"/>
        <v>0.35000000000000003</v>
      </c>
      <c r="F736" s="69">
        <v>271</v>
      </c>
      <c r="I736" s="10"/>
      <c r="J736" s="12"/>
      <c r="K736" s="10"/>
      <c r="N736" s="10"/>
      <c r="O736" s="10"/>
      <c r="P736">
        <v>534</v>
      </c>
      <c r="Q736" s="12">
        <v>2.0498025508877769</v>
      </c>
      <c r="R736">
        <v>0.94299999999999995</v>
      </c>
      <c r="S736">
        <f t="shared" si="56"/>
        <v>0.95000000000000007</v>
      </c>
      <c r="T736" s="69">
        <v>534</v>
      </c>
      <c r="W736" s="12"/>
      <c r="X736" s="12"/>
      <c r="AD736" s="10">
        <v>931</v>
      </c>
      <c r="AE736" s="12">
        <v>3.6037540643471577</v>
      </c>
      <c r="AF736" s="10">
        <v>0.77300000000000002</v>
      </c>
      <c r="AG736">
        <f t="shared" si="57"/>
        <v>0.75</v>
      </c>
      <c r="AH736" s="69">
        <v>299</v>
      </c>
      <c r="AI736" s="10"/>
      <c r="AJ736" s="10"/>
      <c r="AK736" s="10">
        <v>195</v>
      </c>
      <c r="AL736" s="12">
        <v>14.802855320812993</v>
      </c>
      <c r="AM736">
        <v>0.46500000000000002</v>
      </c>
      <c r="AN736">
        <f t="shared" si="58"/>
        <v>0.45</v>
      </c>
      <c r="AO736" s="69">
        <v>75</v>
      </c>
      <c r="AQ736" s="10"/>
    </row>
    <row r="737" spans="2:43" x14ac:dyDescent="0.3">
      <c r="B737" s="10">
        <v>83</v>
      </c>
      <c r="C737" s="12">
        <v>15.688123023399166</v>
      </c>
      <c r="D737">
        <v>0.86099999999999999</v>
      </c>
      <c r="E737">
        <f t="shared" si="55"/>
        <v>0.85000000000000009</v>
      </c>
      <c r="F737" s="69">
        <v>273</v>
      </c>
      <c r="I737" s="10"/>
      <c r="J737" s="12"/>
      <c r="K737" s="10"/>
      <c r="N737" s="10"/>
      <c r="O737" s="10"/>
      <c r="P737">
        <v>90</v>
      </c>
      <c r="Q737" s="12">
        <v>2.018506017616128</v>
      </c>
      <c r="R737">
        <v>0.91400000000000003</v>
      </c>
      <c r="S737">
        <f t="shared" si="56"/>
        <v>0.9</v>
      </c>
      <c r="T737" s="69">
        <v>535</v>
      </c>
      <c r="W737" s="12"/>
      <c r="X737" s="12"/>
      <c r="AD737" s="10">
        <v>298</v>
      </c>
      <c r="AE737" s="12">
        <v>3.5682482323055424</v>
      </c>
      <c r="AF737" s="10">
        <v>0.82699999999999996</v>
      </c>
      <c r="AG737">
        <f t="shared" si="57"/>
        <v>0.85000000000000009</v>
      </c>
      <c r="AH737" s="69">
        <v>301</v>
      </c>
      <c r="AI737" s="10"/>
      <c r="AJ737" s="10"/>
      <c r="AK737" s="10">
        <v>207</v>
      </c>
      <c r="AL737" s="12">
        <v>14.802855320812993</v>
      </c>
      <c r="AM737">
        <v>0.69899999999999995</v>
      </c>
      <c r="AN737">
        <f t="shared" si="58"/>
        <v>0.70000000000000007</v>
      </c>
      <c r="AO737" s="69">
        <v>76</v>
      </c>
      <c r="AQ737" s="10"/>
    </row>
    <row r="738" spans="2:43" x14ac:dyDescent="0.3">
      <c r="B738" s="10">
        <v>252</v>
      </c>
      <c r="C738" s="12">
        <v>15.688123023399166</v>
      </c>
      <c r="D738">
        <v>0.42499999999999999</v>
      </c>
      <c r="E738">
        <f t="shared" si="55"/>
        <v>0.45</v>
      </c>
      <c r="F738" s="69">
        <v>274</v>
      </c>
      <c r="I738" s="10"/>
      <c r="J738" s="12"/>
      <c r="K738" s="10"/>
      <c r="N738" s="10"/>
      <c r="O738" s="10"/>
      <c r="P738">
        <v>658</v>
      </c>
      <c r="Q738" s="12">
        <v>2.018506017616128</v>
      </c>
      <c r="R738">
        <v>0.76200000000000001</v>
      </c>
      <c r="S738">
        <f t="shared" si="56"/>
        <v>0.75</v>
      </c>
      <c r="T738" s="69">
        <v>622</v>
      </c>
      <c r="W738" s="12"/>
      <c r="X738" s="12"/>
      <c r="AD738" s="10">
        <v>755</v>
      </c>
      <c r="AE738" s="12">
        <v>3.5682482323055424</v>
      </c>
      <c r="AF738" s="10">
        <v>0.69499999999999995</v>
      </c>
      <c r="AG738">
        <f t="shared" si="57"/>
        <v>0.70000000000000007</v>
      </c>
      <c r="AH738" s="69">
        <v>302</v>
      </c>
      <c r="AI738" s="10"/>
      <c r="AJ738" s="10"/>
      <c r="AK738" s="10">
        <v>381</v>
      </c>
      <c r="AL738" s="12">
        <v>14.802855320812993</v>
      </c>
      <c r="AM738">
        <v>0.53400000000000003</v>
      </c>
      <c r="AN738">
        <f t="shared" si="58"/>
        <v>0.55000000000000004</v>
      </c>
      <c r="AO738" s="69">
        <v>106</v>
      </c>
      <c r="AQ738" s="10"/>
    </row>
    <row r="739" spans="2:43" x14ac:dyDescent="0.3">
      <c r="B739" s="10">
        <v>277</v>
      </c>
      <c r="C739" s="12">
        <v>15.688123023399166</v>
      </c>
      <c r="D739">
        <v>0.84599999999999997</v>
      </c>
      <c r="E739">
        <f t="shared" si="55"/>
        <v>0.85000000000000009</v>
      </c>
      <c r="F739" s="69">
        <v>279</v>
      </c>
      <c r="I739" s="10"/>
      <c r="J739" s="12"/>
      <c r="K739" s="10"/>
      <c r="N739" s="10"/>
      <c r="O739" s="10"/>
      <c r="T739" s="69">
        <v>634</v>
      </c>
      <c r="W739" s="12"/>
      <c r="X739" s="12"/>
      <c r="AD739" s="10">
        <v>1117</v>
      </c>
      <c r="AE739" s="12">
        <v>3.5682482323055424</v>
      </c>
      <c r="AF739" s="10">
        <v>0.82699999999999996</v>
      </c>
      <c r="AG739">
        <f t="shared" si="57"/>
        <v>0.85000000000000009</v>
      </c>
      <c r="AH739" s="69">
        <v>303</v>
      </c>
      <c r="AI739" s="10"/>
      <c r="AJ739" s="10"/>
      <c r="AK739" s="10">
        <v>1031</v>
      </c>
      <c r="AL739" s="12">
        <v>14.802855320812993</v>
      </c>
      <c r="AM739">
        <v>0.69099999999999995</v>
      </c>
      <c r="AN739">
        <f t="shared" si="58"/>
        <v>0.70000000000000007</v>
      </c>
      <c r="AO739" s="69">
        <v>111</v>
      </c>
      <c r="AQ739" s="10"/>
    </row>
    <row r="740" spans="2:43" x14ac:dyDescent="0.3">
      <c r="B740" s="10">
        <v>436</v>
      </c>
      <c r="C740" s="12">
        <v>15.688123023399166</v>
      </c>
      <c r="D740">
        <v>0.89800000000000002</v>
      </c>
      <c r="E740">
        <f t="shared" si="55"/>
        <v>0.9</v>
      </c>
      <c r="F740" s="69">
        <v>294</v>
      </c>
      <c r="I740" s="10"/>
      <c r="J740" s="12"/>
      <c r="K740" s="10"/>
      <c r="N740" s="10"/>
      <c r="O740" s="10"/>
      <c r="T740" s="69">
        <v>636</v>
      </c>
      <c r="W740" s="12"/>
      <c r="X740" s="12"/>
      <c r="AD740" s="10">
        <v>56</v>
      </c>
      <c r="AE740" s="12">
        <v>3.5503621636219189</v>
      </c>
      <c r="AF740" s="10">
        <v>0.65700000000000003</v>
      </c>
      <c r="AG740">
        <f t="shared" si="57"/>
        <v>0.65</v>
      </c>
      <c r="AH740" s="69">
        <v>313</v>
      </c>
      <c r="AI740" s="10"/>
      <c r="AJ740" s="10"/>
      <c r="AK740" s="10">
        <v>424</v>
      </c>
      <c r="AL740" s="12">
        <v>14.733884157863644</v>
      </c>
      <c r="AM740">
        <v>0.82499999999999996</v>
      </c>
      <c r="AN740">
        <f t="shared" si="58"/>
        <v>0.85000000000000009</v>
      </c>
      <c r="AO740" s="69">
        <v>119</v>
      </c>
      <c r="AQ740" s="10"/>
    </row>
    <row r="741" spans="2:43" x14ac:dyDescent="0.3">
      <c r="B741" s="10">
        <v>983</v>
      </c>
      <c r="C741" s="12">
        <v>15.688123023399166</v>
      </c>
      <c r="D741">
        <v>0.623</v>
      </c>
      <c r="E741">
        <f t="shared" si="55"/>
        <v>0.60000000000000009</v>
      </c>
      <c r="F741" s="69">
        <v>297</v>
      </c>
      <c r="I741" s="10"/>
      <c r="J741" s="12"/>
      <c r="K741" s="10"/>
      <c r="N741" s="10"/>
      <c r="O741" s="10"/>
      <c r="T741" s="69">
        <v>707</v>
      </c>
      <c r="W741" s="12"/>
      <c r="X741" s="12"/>
      <c r="AD741" s="10">
        <v>131</v>
      </c>
      <c r="AE741" s="12">
        <v>3.5503621636219189</v>
      </c>
      <c r="AF741" s="10">
        <v>0.61199999999999999</v>
      </c>
      <c r="AG741">
        <f t="shared" si="57"/>
        <v>0.60000000000000009</v>
      </c>
      <c r="AH741" s="69">
        <v>345</v>
      </c>
      <c r="AI741" s="10"/>
      <c r="AJ741" s="10"/>
      <c r="AK741" s="10">
        <v>1075</v>
      </c>
      <c r="AL741" s="12">
        <v>14.733884157863644</v>
      </c>
      <c r="AM741">
        <v>0.66600000000000004</v>
      </c>
      <c r="AN741">
        <f t="shared" si="58"/>
        <v>0.65</v>
      </c>
      <c r="AO741" s="69">
        <v>122</v>
      </c>
      <c r="AQ741" s="10"/>
    </row>
    <row r="742" spans="2:43" x14ac:dyDescent="0.3">
      <c r="B742" s="10">
        <v>995</v>
      </c>
      <c r="C742" s="12">
        <v>15.688123023399166</v>
      </c>
      <c r="D742">
        <v>0.53</v>
      </c>
      <c r="E742">
        <f t="shared" si="55"/>
        <v>0.55000000000000004</v>
      </c>
      <c r="F742" s="69">
        <v>313</v>
      </c>
      <c r="I742" s="10"/>
      <c r="J742" s="12"/>
      <c r="K742" s="10"/>
      <c r="N742" s="10"/>
      <c r="O742" s="10"/>
      <c r="T742" s="69">
        <v>725</v>
      </c>
      <c r="W742" s="12"/>
      <c r="X742" s="12"/>
      <c r="AD742" s="10">
        <v>714</v>
      </c>
      <c r="AE742" s="12">
        <v>3.5503621636219189</v>
      </c>
      <c r="AF742" s="10">
        <v>0.57799999999999996</v>
      </c>
      <c r="AG742">
        <f t="shared" si="57"/>
        <v>0.60000000000000009</v>
      </c>
      <c r="AH742" s="69">
        <v>346</v>
      </c>
      <c r="AI742" s="10"/>
      <c r="AJ742" s="10"/>
      <c r="AK742" s="10">
        <v>1130</v>
      </c>
      <c r="AL742" s="12">
        <v>14.733884157863644</v>
      </c>
      <c r="AM742">
        <v>0.68400000000000005</v>
      </c>
      <c r="AN742">
        <f t="shared" si="58"/>
        <v>0.70000000000000007</v>
      </c>
      <c r="AO742" s="69">
        <v>128</v>
      </c>
      <c r="AQ742" s="10"/>
    </row>
    <row r="743" spans="2:43" x14ac:dyDescent="0.3">
      <c r="B743" s="10">
        <v>1088</v>
      </c>
      <c r="C743" s="12">
        <v>15.688123023399166</v>
      </c>
      <c r="D743">
        <v>0.77900000000000003</v>
      </c>
      <c r="E743">
        <f t="shared" si="55"/>
        <v>0.8</v>
      </c>
      <c r="F743" s="69">
        <v>316</v>
      </c>
      <c r="I743" s="10"/>
      <c r="J743" s="12"/>
      <c r="K743" s="10"/>
      <c r="N743" s="10"/>
      <c r="O743" s="10"/>
      <c r="T743" s="69">
        <v>784</v>
      </c>
      <c r="W743" s="12"/>
      <c r="X743" s="12"/>
      <c r="AD743" s="10">
        <v>775</v>
      </c>
      <c r="AE743" s="12">
        <v>3.5503621636219189</v>
      </c>
      <c r="AF743" s="10">
        <v>0.56799999999999995</v>
      </c>
      <c r="AG743">
        <f t="shared" si="57"/>
        <v>0.55000000000000004</v>
      </c>
      <c r="AH743" s="69">
        <v>362</v>
      </c>
      <c r="AI743" s="10"/>
      <c r="AJ743" s="10"/>
      <c r="AK743" s="10">
        <v>106</v>
      </c>
      <c r="AL743" s="12">
        <v>14.664588610178226</v>
      </c>
      <c r="AM743">
        <v>0.753</v>
      </c>
      <c r="AN743">
        <f t="shared" si="58"/>
        <v>0.75</v>
      </c>
      <c r="AO743" s="69">
        <v>149</v>
      </c>
      <c r="AQ743" s="10"/>
    </row>
    <row r="744" spans="2:43" x14ac:dyDescent="0.3">
      <c r="B744" s="10">
        <v>144</v>
      </c>
      <c r="C744" s="12">
        <v>15.53725257829668</v>
      </c>
      <c r="D744">
        <v>0.66800000000000004</v>
      </c>
      <c r="E744">
        <f t="shared" si="55"/>
        <v>0.65</v>
      </c>
      <c r="F744" s="69">
        <v>317</v>
      </c>
      <c r="I744" s="10"/>
      <c r="J744" s="12"/>
      <c r="K744" s="10"/>
      <c r="N744" s="10"/>
      <c r="O744" s="10"/>
      <c r="T744" s="69">
        <v>786</v>
      </c>
      <c r="W744" s="12"/>
      <c r="X744" s="12"/>
      <c r="AD744" s="10">
        <v>1121</v>
      </c>
      <c r="AE744" s="12">
        <v>3.5503621636219189</v>
      </c>
      <c r="AF744" s="10">
        <v>0.79</v>
      </c>
      <c r="AG744">
        <f t="shared" si="57"/>
        <v>0.8</v>
      </c>
      <c r="AH744" s="69">
        <v>372</v>
      </c>
      <c r="AI744" s="10"/>
      <c r="AJ744" s="10"/>
      <c r="AK744" s="10">
        <v>152</v>
      </c>
      <c r="AL744" s="12">
        <v>14.590601491361458</v>
      </c>
      <c r="AM744">
        <v>0.79900000000000004</v>
      </c>
      <c r="AN744">
        <f t="shared" si="58"/>
        <v>0.8</v>
      </c>
      <c r="AO744" s="69">
        <v>158</v>
      </c>
      <c r="AQ744" s="10"/>
    </row>
    <row r="745" spans="2:43" x14ac:dyDescent="0.3">
      <c r="B745" s="10">
        <v>208</v>
      </c>
      <c r="C745" s="12">
        <v>15.53725257829668</v>
      </c>
      <c r="D745">
        <v>0.84399999999999997</v>
      </c>
      <c r="E745">
        <f t="shared" si="55"/>
        <v>0.85000000000000009</v>
      </c>
      <c r="F745" s="69">
        <v>322</v>
      </c>
      <c r="I745" s="10"/>
      <c r="J745" s="12"/>
      <c r="K745" s="10"/>
      <c r="N745" s="10"/>
      <c r="O745" s="10"/>
      <c r="T745" s="69">
        <v>802</v>
      </c>
      <c r="W745" s="12"/>
      <c r="X745" s="12"/>
      <c r="AD745" s="10">
        <v>183</v>
      </c>
      <c r="AE745" s="12">
        <v>3.5323855308282242</v>
      </c>
      <c r="AF745" s="10">
        <v>0.88900000000000001</v>
      </c>
      <c r="AG745">
        <f t="shared" si="57"/>
        <v>0.9</v>
      </c>
      <c r="AH745" s="69">
        <v>376</v>
      </c>
      <c r="AI745" s="10"/>
      <c r="AJ745" s="10"/>
      <c r="AK745" s="10">
        <v>369</v>
      </c>
      <c r="AL745" s="12">
        <v>14.590601491361458</v>
      </c>
      <c r="AM745">
        <v>0.59799999999999998</v>
      </c>
      <c r="AN745">
        <f t="shared" si="58"/>
        <v>0.60000000000000009</v>
      </c>
      <c r="AO745" s="69">
        <v>164</v>
      </c>
      <c r="AQ745" s="10"/>
    </row>
    <row r="746" spans="2:43" x14ac:dyDescent="0.3">
      <c r="B746" s="10">
        <v>441</v>
      </c>
      <c r="C746" s="12">
        <v>15.53725257829668</v>
      </c>
      <c r="D746">
        <v>0.92100000000000004</v>
      </c>
      <c r="E746">
        <f t="shared" si="55"/>
        <v>0.9</v>
      </c>
      <c r="F746" s="69">
        <v>327</v>
      </c>
      <c r="I746" s="10"/>
      <c r="J746" s="12"/>
      <c r="K746" s="10"/>
      <c r="N746" s="10"/>
      <c r="O746" s="10"/>
      <c r="T746" s="69">
        <v>813</v>
      </c>
      <c r="W746" s="12"/>
      <c r="X746" s="12"/>
      <c r="AD746" s="10">
        <v>640</v>
      </c>
      <c r="AE746" s="12">
        <v>3.5323855308282242</v>
      </c>
      <c r="AF746" s="10">
        <v>0.81699999999999995</v>
      </c>
      <c r="AG746">
        <f t="shared" si="57"/>
        <v>0.8</v>
      </c>
      <c r="AH746" s="69">
        <v>378</v>
      </c>
      <c r="AI746" s="10"/>
      <c r="AJ746" s="10"/>
      <c r="AK746" s="10">
        <v>534</v>
      </c>
      <c r="AL746" s="12">
        <v>14.590601491361458</v>
      </c>
      <c r="AM746">
        <v>0.70499999999999996</v>
      </c>
      <c r="AN746">
        <f t="shared" si="58"/>
        <v>0.70000000000000007</v>
      </c>
      <c r="AO746" s="69">
        <v>166</v>
      </c>
      <c r="AQ746" s="10"/>
    </row>
    <row r="747" spans="2:43" x14ac:dyDescent="0.3">
      <c r="B747" s="10">
        <v>445</v>
      </c>
      <c r="C747" s="12">
        <v>15.53725257829668</v>
      </c>
      <c r="D747">
        <v>0.48699999999999999</v>
      </c>
      <c r="E747">
        <f t="shared" si="55"/>
        <v>0.5</v>
      </c>
      <c r="F747" s="69">
        <v>332</v>
      </c>
      <c r="I747" s="10"/>
      <c r="J747" s="12"/>
      <c r="K747" s="10"/>
      <c r="N747" s="10"/>
      <c r="O747" s="10"/>
      <c r="T747" s="68">
        <v>1</v>
      </c>
      <c r="U747" s="1" t="s">
        <v>71</v>
      </c>
      <c r="W747" s="12"/>
      <c r="X747" s="12"/>
      <c r="AD747" s="10">
        <v>920</v>
      </c>
      <c r="AE747" s="12">
        <v>3.5323855308282242</v>
      </c>
      <c r="AF747" s="10">
        <v>0.88900000000000001</v>
      </c>
      <c r="AG747">
        <f t="shared" si="57"/>
        <v>0.9</v>
      </c>
      <c r="AH747" s="69">
        <v>388</v>
      </c>
      <c r="AI747" s="10"/>
      <c r="AJ747" s="10"/>
      <c r="AK747" s="10">
        <v>793</v>
      </c>
      <c r="AL747" s="12">
        <v>14.590601491361458</v>
      </c>
      <c r="AM747">
        <v>0.52400000000000002</v>
      </c>
      <c r="AN747">
        <f t="shared" si="58"/>
        <v>0.5</v>
      </c>
      <c r="AO747" s="69">
        <v>193</v>
      </c>
      <c r="AQ747" s="10"/>
    </row>
    <row r="748" spans="2:43" x14ac:dyDescent="0.3">
      <c r="B748" s="10">
        <v>814</v>
      </c>
      <c r="C748" s="12">
        <v>15.53725257829668</v>
      </c>
      <c r="D748">
        <v>0.84399999999999997</v>
      </c>
      <c r="E748">
        <f t="shared" si="55"/>
        <v>0.85000000000000009</v>
      </c>
      <c r="F748" s="69">
        <v>335</v>
      </c>
      <c r="I748" s="10"/>
      <c r="J748" s="12"/>
      <c r="K748" s="10"/>
      <c r="N748" s="10"/>
      <c r="O748" s="10"/>
      <c r="T748" s="69">
        <v>131</v>
      </c>
      <c r="U748">
        <f>COUNTA(T748:T755)</f>
        <v>8</v>
      </c>
      <c r="V748">
        <f>(U748/734)*100</f>
        <v>1.0899182561307901</v>
      </c>
      <c r="W748" s="12"/>
      <c r="X748" s="12"/>
      <c r="AD748" s="10">
        <v>13</v>
      </c>
      <c r="AE748" s="12">
        <v>3.5143169441487601</v>
      </c>
      <c r="AF748" s="10">
        <v>0.66900000000000004</v>
      </c>
      <c r="AG748">
        <f t="shared" si="57"/>
        <v>0.65</v>
      </c>
      <c r="AH748" s="69">
        <v>392</v>
      </c>
      <c r="AI748" s="10"/>
      <c r="AJ748" s="10"/>
      <c r="AK748" s="10">
        <v>903</v>
      </c>
      <c r="AL748" s="12">
        <v>14.590601491361458</v>
      </c>
      <c r="AM748">
        <v>0.79</v>
      </c>
      <c r="AN748">
        <f t="shared" si="58"/>
        <v>0.8</v>
      </c>
      <c r="AO748" s="69">
        <v>198</v>
      </c>
      <c r="AQ748" s="10"/>
    </row>
    <row r="749" spans="2:43" x14ac:dyDescent="0.3">
      <c r="B749" s="10">
        <v>982</v>
      </c>
      <c r="C749" s="12">
        <v>15.53725257829668</v>
      </c>
      <c r="D749">
        <v>0.76400000000000001</v>
      </c>
      <c r="E749">
        <f t="shared" si="55"/>
        <v>0.75</v>
      </c>
      <c r="F749" s="69">
        <v>353</v>
      </c>
      <c r="I749" s="10"/>
      <c r="J749" s="12"/>
      <c r="K749" s="10"/>
      <c r="N749" s="10"/>
      <c r="O749" s="10"/>
      <c r="T749" s="69">
        <v>199</v>
      </c>
      <c r="W749" s="12"/>
      <c r="X749" s="12"/>
      <c r="AD749" s="10">
        <v>563</v>
      </c>
      <c r="AE749" s="12">
        <v>3.5143169441487601</v>
      </c>
      <c r="AF749" s="10">
        <v>0.86399999999999999</v>
      </c>
      <c r="AG749">
        <f t="shared" si="57"/>
        <v>0.85000000000000009</v>
      </c>
      <c r="AH749" s="69">
        <v>395</v>
      </c>
      <c r="AI749" s="10"/>
      <c r="AJ749" s="10"/>
      <c r="AK749" s="10">
        <v>1111</v>
      </c>
      <c r="AL749" s="12">
        <v>14.590601491361458</v>
      </c>
      <c r="AM749">
        <v>0.48899999999999999</v>
      </c>
      <c r="AN749">
        <f t="shared" si="58"/>
        <v>0.5</v>
      </c>
      <c r="AO749" s="69">
        <v>200</v>
      </c>
      <c r="AQ749" s="10"/>
    </row>
    <row r="750" spans="2:43" x14ac:dyDescent="0.3">
      <c r="B750" s="10">
        <v>84</v>
      </c>
      <c r="C750" s="12">
        <v>15.384902709028314</v>
      </c>
      <c r="D750">
        <v>0.73599999999999999</v>
      </c>
      <c r="E750">
        <f t="shared" si="55"/>
        <v>0.75</v>
      </c>
      <c r="F750" s="69">
        <v>358</v>
      </c>
      <c r="I750" s="10"/>
      <c r="J750" s="12"/>
      <c r="K750" s="10"/>
      <c r="N750" s="10"/>
      <c r="O750" s="10"/>
      <c r="T750" s="69">
        <v>325</v>
      </c>
      <c r="W750" s="12"/>
      <c r="X750" s="12"/>
      <c r="AD750" s="10">
        <v>603</v>
      </c>
      <c r="AE750" s="12">
        <v>3.5143169441487601</v>
      </c>
      <c r="AF750" s="10">
        <v>0.71199999999999997</v>
      </c>
      <c r="AG750">
        <f t="shared" si="57"/>
        <v>0.70000000000000007</v>
      </c>
      <c r="AH750" s="69">
        <v>398</v>
      </c>
      <c r="AI750" s="10"/>
      <c r="AJ750" s="10"/>
      <c r="AK750" s="10">
        <v>214</v>
      </c>
      <c r="AL750" s="12">
        <v>14.52062218391977</v>
      </c>
      <c r="AM750">
        <v>0.85099999999999998</v>
      </c>
      <c r="AN750">
        <f t="shared" si="58"/>
        <v>0.85000000000000009</v>
      </c>
      <c r="AO750" s="69">
        <v>205</v>
      </c>
      <c r="AQ750" s="10"/>
    </row>
    <row r="751" spans="2:43" x14ac:dyDescent="0.3">
      <c r="B751" s="10">
        <v>188</v>
      </c>
      <c r="C751" s="12">
        <v>15.384902709028314</v>
      </c>
      <c r="D751">
        <v>0.61199999999999999</v>
      </c>
      <c r="E751">
        <f t="shared" si="55"/>
        <v>0.60000000000000009</v>
      </c>
      <c r="F751" s="69">
        <v>362</v>
      </c>
      <c r="I751" s="10"/>
      <c r="J751" s="12"/>
      <c r="K751" s="10"/>
      <c r="N751" s="10"/>
      <c r="O751" s="10"/>
      <c r="T751" s="69">
        <v>500</v>
      </c>
      <c r="W751" s="12"/>
      <c r="X751" s="12"/>
      <c r="AD751" s="10">
        <v>1062</v>
      </c>
      <c r="AE751" s="12">
        <v>3.5143169441487601</v>
      </c>
      <c r="AF751" s="10">
        <v>0.90900000000000003</v>
      </c>
      <c r="AG751">
        <f t="shared" si="57"/>
        <v>0.9</v>
      </c>
      <c r="AH751" s="69">
        <v>400</v>
      </c>
      <c r="AI751" s="10"/>
      <c r="AJ751" s="10"/>
      <c r="AK751" s="10">
        <v>224</v>
      </c>
      <c r="AL751" s="12">
        <v>14.52062218391977</v>
      </c>
      <c r="AM751">
        <v>0.65400000000000003</v>
      </c>
      <c r="AN751">
        <f t="shared" si="58"/>
        <v>0.65</v>
      </c>
      <c r="AO751" s="69">
        <v>206</v>
      </c>
      <c r="AQ751" s="10"/>
    </row>
    <row r="752" spans="2:43" x14ac:dyDescent="0.3">
      <c r="B752" s="10">
        <v>248</v>
      </c>
      <c r="C752" s="12">
        <v>15.384902709028314</v>
      </c>
      <c r="D752">
        <v>0.81299999999999994</v>
      </c>
      <c r="E752">
        <f t="shared" si="55"/>
        <v>0.8</v>
      </c>
      <c r="F752" s="69">
        <v>368</v>
      </c>
      <c r="I752" s="10"/>
      <c r="J752" s="12"/>
      <c r="K752" s="10"/>
      <c r="N752" s="10"/>
      <c r="O752" s="10"/>
      <c r="T752" s="69">
        <v>502</v>
      </c>
      <c r="W752" s="12"/>
      <c r="X752" s="12"/>
      <c r="AD752" s="10">
        <v>42</v>
      </c>
      <c r="AE752" s="12">
        <v>3.477898169151024</v>
      </c>
      <c r="AF752" s="10">
        <v>0.44400000000000001</v>
      </c>
      <c r="AG752">
        <f t="shared" si="57"/>
        <v>0.45</v>
      </c>
      <c r="AH752" s="69">
        <v>402</v>
      </c>
      <c r="AI752" s="10"/>
      <c r="AJ752" s="10"/>
      <c r="AK752" s="10">
        <v>635</v>
      </c>
      <c r="AL752" s="12">
        <v>14.52062218391977</v>
      </c>
      <c r="AM752">
        <v>0.58599999999999997</v>
      </c>
      <c r="AN752">
        <f t="shared" si="58"/>
        <v>0.60000000000000009</v>
      </c>
      <c r="AO752" s="69">
        <v>211</v>
      </c>
      <c r="AQ752" s="10"/>
    </row>
    <row r="753" spans="2:43" x14ac:dyDescent="0.3">
      <c r="B753" s="10">
        <v>283</v>
      </c>
      <c r="C753" s="12">
        <v>15.384902709028314</v>
      </c>
      <c r="D753">
        <v>0.44</v>
      </c>
      <c r="E753">
        <f t="shared" si="55"/>
        <v>0.45</v>
      </c>
      <c r="F753" s="69">
        <v>381</v>
      </c>
      <c r="I753" s="10"/>
      <c r="J753" s="12"/>
      <c r="K753" s="10"/>
      <c r="N753" s="10"/>
      <c r="O753" s="10"/>
      <c r="T753" s="69">
        <v>640</v>
      </c>
      <c r="W753" s="12"/>
      <c r="X753" s="12"/>
      <c r="AD753" s="10">
        <v>249</v>
      </c>
      <c r="AE753" s="12">
        <v>3.477898169151024</v>
      </c>
      <c r="AF753" s="10">
        <v>0.86599999999999999</v>
      </c>
      <c r="AG753">
        <f t="shared" si="57"/>
        <v>0.85000000000000009</v>
      </c>
      <c r="AH753" s="69">
        <v>446</v>
      </c>
      <c r="AI753" s="10"/>
      <c r="AJ753" s="10"/>
      <c r="AK753" s="10">
        <v>715</v>
      </c>
      <c r="AL753" s="12">
        <v>14.52062218391977</v>
      </c>
      <c r="AM753">
        <v>0.75600000000000001</v>
      </c>
      <c r="AN753">
        <f t="shared" si="58"/>
        <v>0.75</v>
      </c>
      <c r="AO753" s="69">
        <v>223</v>
      </c>
      <c r="AQ753" s="10"/>
    </row>
    <row r="754" spans="2:43" x14ac:dyDescent="0.3">
      <c r="B754" s="10">
        <v>467</v>
      </c>
      <c r="C754" s="12">
        <v>15.384902709028314</v>
      </c>
      <c r="D754">
        <v>0.96199999999999997</v>
      </c>
      <c r="E754">
        <f t="shared" si="55"/>
        <v>0.95000000000000007</v>
      </c>
      <c r="F754" s="69">
        <v>382</v>
      </c>
      <c r="I754" s="10"/>
      <c r="J754" s="12"/>
      <c r="K754" s="10"/>
      <c r="N754" s="10"/>
      <c r="O754" s="10"/>
      <c r="T754" s="69">
        <v>723</v>
      </c>
      <c r="W754" s="12"/>
      <c r="X754" s="12"/>
      <c r="AD754" s="10">
        <v>464</v>
      </c>
      <c r="AE754" s="12">
        <v>3.477898169151024</v>
      </c>
      <c r="AF754" s="10">
        <v>0.86599999999999999</v>
      </c>
      <c r="AG754">
        <f t="shared" si="57"/>
        <v>0.85000000000000009</v>
      </c>
      <c r="AH754" s="69">
        <v>460</v>
      </c>
      <c r="AI754" s="10"/>
      <c r="AJ754" s="10"/>
      <c r="AK754" s="10">
        <v>928</v>
      </c>
      <c r="AL754" s="12">
        <v>14.52062218391977</v>
      </c>
      <c r="AM754">
        <v>0.76</v>
      </c>
      <c r="AN754">
        <f t="shared" si="58"/>
        <v>0.75</v>
      </c>
      <c r="AO754" s="69">
        <v>236</v>
      </c>
      <c r="AQ754" s="10"/>
    </row>
    <row r="755" spans="2:43" x14ac:dyDescent="0.3">
      <c r="B755" s="10">
        <v>565</v>
      </c>
      <c r="C755" s="12">
        <v>15.384902709028314</v>
      </c>
      <c r="D755">
        <v>0.81299999999999994</v>
      </c>
      <c r="E755">
        <f t="shared" si="55"/>
        <v>0.8</v>
      </c>
      <c r="F755" s="69">
        <v>384</v>
      </c>
      <c r="I755" s="10"/>
      <c r="J755" s="12"/>
      <c r="K755" s="10"/>
      <c r="N755" s="10"/>
      <c r="O755" s="10"/>
      <c r="T755" s="69">
        <v>777</v>
      </c>
      <c r="W755" s="12"/>
      <c r="X755" s="12"/>
      <c r="AD755" s="10">
        <v>694</v>
      </c>
      <c r="AE755" s="12">
        <v>3.477898169151024</v>
      </c>
      <c r="AF755" s="10">
        <v>0.94399999999999995</v>
      </c>
      <c r="AG755">
        <f t="shared" si="57"/>
        <v>0.95000000000000007</v>
      </c>
      <c r="AH755" s="69">
        <v>484</v>
      </c>
      <c r="AI755" s="10"/>
      <c r="AJ755" s="10"/>
      <c r="AK755" s="10">
        <v>721</v>
      </c>
      <c r="AL755" s="12">
        <v>14.445897735415864</v>
      </c>
      <c r="AM755">
        <v>0.83199999999999996</v>
      </c>
      <c r="AN755">
        <f t="shared" si="58"/>
        <v>0.85000000000000009</v>
      </c>
      <c r="AO755" s="69">
        <v>253</v>
      </c>
      <c r="AQ755" s="10"/>
    </row>
    <row r="756" spans="2:43" x14ac:dyDescent="0.3">
      <c r="B756" s="10">
        <v>756</v>
      </c>
      <c r="C756" s="12">
        <v>15.384902709028314</v>
      </c>
      <c r="D756">
        <v>0.88600000000000001</v>
      </c>
      <c r="E756">
        <f t="shared" si="55"/>
        <v>0.9</v>
      </c>
      <c r="F756" s="69">
        <v>386</v>
      </c>
      <c r="I756" s="10"/>
      <c r="J756" s="12"/>
      <c r="K756" s="10"/>
      <c r="N756" s="10"/>
      <c r="O756" s="10"/>
      <c r="T756" s="68" t="s">
        <v>88</v>
      </c>
      <c r="W756" s="12"/>
      <c r="X756" s="12"/>
      <c r="AD756" s="10">
        <v>552</v>
      </c>
      <c r="AE756" s="12">
        <v>3.4595450164017998</v>
      </c>
      <c r="AF756" s="10">
        <v>0.75</v>
      </c>
      <c r="AG756">
        <f t="shared" si="57"/>
        <v>0.75</v>
      </c>
      <c r="AH756" s="69">
        <v>506</v>
      </c>
      <c r="AI756" s="10"/>
      <c r="AJ756" s="10"/>
      <c r="AK756" s="10">
        <v>1033</v>
      </c>
      <c r="AL756" s="12">
        <v>14.445897735415864</v>
      </c>
      <c r="AM756">
        <v>0.83199999999999996</v>
      </c>
      <c r="AN756">
        <f t="shared" si="58"/>
        <v>0.85000000000000009</v>
      </c>
      <c r="AO756" s="69">
        <v>255</v>
      </c>
      <c r="AQ756" s="10"/>
    </row>
    <row r="757" spans="2:43" x14ac:dyDescent="0.3">
      <c r="B757" s="10">
        <v>805</v>
      </c>
      <c r="C757" s="12">
        <v>15.384902709028314</v>
      </c>
      <c r="D757">
        <v>0.434</v>
      </c>
      <c r="E757">
        <f t="shared" si="55"/>
        <v>0.45</v>
      </c>
      <c r="F757" s="69">
        <v>397</v>
      </c>
      <c r="I757" s="10"/>
      <c r="J757" s="12"/>
      <c r="K757" s="10"/>
      <c r="N757" s="10"/>
      <c r="O757" s="10"/>
      <c r="T757" s="69">
        <v>734</v>
      </c>
      <c r="W757" s="12"/>
      <c r="X757" s="12"/>
      <c r="AD757" s="10">
        <v>671</v>
      </c>
      <c r="AE757" s="12">
        <v>3.4595450164017998</v>
      </c>
      <c r="AF757" s="10">
        <v>0.89900000000000002</v>
      </c>
      <c r="AG757">
        <f t="shared" si="57"/>
        <v>0.9</v>
      </c>
      <c r="AH757" s="69">
        <v>541</v>
      </c>
      <c r="AI757" s="10"/>
      <c r="AJ757" s="10"/>
      <c r="AK757" s="10">
        <v>335</v>
      </c>
      <c r="AL757" s="12">
        <v>14.375214019642174</v>
      </c>
      <c r="AM757">
        <v>0.84899999999999998</v>
      </c>
      <c r="AN757">
        <f t="shared" si="58"/>
        <v>0.85000000000000009</v>
      </c>
      <c r="AO757" s="69">
        <v>262</v>
      </c>
      <c r="AQ757" s="10"/>
    </row>
    <row r="758" spans="2:43" x14ac:dyDescent="0.3">
      <c r="B758" s="10">
        <v>854</v>
      </c>
      <c r="C758" s="12">
        <v>15.384902709028314</v>
      </c>
      <c r="D758">
        <v>0.84799999999999998</v>
      </c>
      <c r="E758">
        <f t="shared" si="55"/>
        <v>0.85000000000000009</v>
      </c>
      <c r="F758" s="69">
        <v>402</v>
      </c>
      <c r="I758" s="10"/>
      <c r="J758" s="12"/>
      <c r="K758" s="10"/>
      <c r="N758" s="10"/>
      <c r="O758" s="10"/>
      <c r="T758" s="68" t="s">
        <v>54</v>
      </c>
      <c r="W758" s="12"/>
      <c r="X758" s="12"/>
      <c r="AD758" s="10">
        <v>150</v>
      </c>
      <c r="AE758" s="12">
        <v>3.441093978088511</v>
      </c>
      <c r="AF758" s="10">
        <v>0.77600000000000002</v>
      </c>
      <c r="AG758">
        <f t="shared" si="57"/>
        <v>0.8</v>
      </c>
      <c r="AH758" s="69">
        <v>549</v>
      </c>
      <c r="AI758" s="10"/>
      <c r="AJ758" s="10"/>
      <c r="AK758" s="10">
        <v>374</v>
      </c>
      <c r="AL758" s="12">
        <v>14.375214019642174</v>
      </c>
      <c r="AM758">
        <v>0.71199999999999997</v>
      </c>
      <c r="AN758">
        <f t="shared" si="58"/>
        <v>0.70000000000000007</v>
      </c>
      <c r="AO758" s="69">
        <v>271</v>
      </c>
      <c r="AQ758" s="10"/>
    </row>
    <row r="759" spans="2:43" x14ac:dyDescent="0.3">
      <c r="B759" s="10">
        <v>387</v>
      </c>
      <c r="C759" s="12">
        <v>15.226848692236787</v>
      </c>
      <c r="D759">
        <v>0.53100000000000003</v>
      </c>
      <c r="E759">
        <f t="shared" si="55"/>
        <v>0.55000000000000004</v>
      </c>
      <c r="F759" s="69">
        <v>413</v>
      </c>
      <c r="I759" s="10"/>
      <c r="J759" s="12"/>
      <c r="K759" s="10"/>
      <c r="N759" s="10"/>
      <c r="O759" s="10"/>
      <c r="W759" s="12"/>
      <c r="X759" s="12"/>
      <c r="AD759" s="10">
        <v>289</v>
      </c>
      <c r="AE759" s="12">
        <v>3.441093978088511</v>
      </c>
      <c r="AF759" s="10">
        <v>0.67200000000000004</v>
      </c>
      <c r="AG759">
        <f t="shared" si="57"/>
        <v>0.65</v>
      </c>
      <c r="AH759" s="69">
        <v>566</v>
      </c>
      <c r="AI759" s="10"/>
      <c r="AJ759" s="10"/>
      <c r="AK759" s="10">
        <v>379</v>
      </c>
      <c r="AL759" s="12">
        <v>14.375214019642174</v>
      </c>
      <c r="AM759">
        <v>0.77600000000000002</v>
      </c>
      <c r="AN759">
        <f t="shared" si="58"/>
        <v>0.8</v>
      </c>
      <c r="AO759" s="69">
        <v>277</v>
      </c>
      <c r="AQ759" s="10"/>
    </row>
    <row r="760" spans="2:43" x14ac:dyDescent="0.3">
      <c r="B760" s="10">
        <v>464</v>
      </c>
      <c r="C760" s="12">
        <v>15.226848692236787</v>
      </c>
      <c r="D760">
        <v>0.92500000000000004</v>
      </c>
      <c r="E760">
        <f t="shared" si="55"/>
        <v>0.95000000000000007</v>
      </c>
      <c r="F760" s="69">
        <v>429</v>
      </c>
      <c r="I760" s="10"/>
      <c r="J760" s="12"/>
      <c r="K760" s="10"/>
      <c r="N760" s="10"/>
      <c r="O760" s="10"/>
      <c r="W760" s="12"/>
      <c r="X760" s="12"/>
      <c r="AD760" s="10">
        <v>308</v>
      </c>
      <c r="AE760" s="12">
        <v>3.441093978088511</v>
      </c>
      <c r="AF760" s="10">
        <v>0.88700000000000001</v>
      </c>
      <c r="AG760">
        <f t="shared" si="57"/>
        <v>0.9</v>
      </c>
      <c r="AH760" s="69">
        <v>570</v>
      </c>
      <c r="AI760" s="10"/>
      <c r="AJ760" s="10"/>
      <c r="AK760" s="10">
        <v>988</v>
      </c>
      <c r="AL760" s="12">
        <v>14.375214019642174</v>
      </c>
      <c r="AM760">
        <v>0.57799999999999996</v>
      </c>
      <c r="AN760">
        <f t="shared" si="58"/>
        <v>0.60000000000000009</v>
      </c>
      <c r="AO760" s="69">
        <v>280</v>
      </c>
      <c r="AQ760" s="10"/>
    </row>
    <row r="761" spans="2:43" x14ac:dyDescent="0.3">
      <c r="B761" s="10">
        <v>573</v>
      </c>
      <c r="C761" s="12">
        <v>15.226848692236787</v>
      </c>
      <c r="D761">
        <v>0.56599999999999995</v>
      </c>
      <c r="E761">
        <f t="shared" si="55"/>
        <v>0.55000000000000004</v>
      </c>
      <c r="F761" s="69">
        <v>437</v>
      </c>
      <c r="I761" s="10"/>
      <c r="J761" s="12"/>
      <c r="K761" s="10"/>
      <c r="N761" s="10"/>
      <c r="O761" s="10"/>
      <c r="W761" s="12"/>
      <c r="X761" s="12"/>
      <c r="AD761" s="10">
        <v>481</v>
      </c>
      <c r="AE761" s="12">
        <v>3.441093978088511</v>
      </c>
      <c r="AF761" s="10">
        <v>0.59699999999999998</v>
      </c>
      <c r="AG761">
        <f t="shared" si="57"/>
        <v>0.60000000000000009</v>
      </c>
      <c r="AH761" s="69">
        <v>578</v>
      </c>
      <c r="AI761" s="10"/>
      <c r="AJ761" s="10"/>
      <c r="AK761" s="10">
        <v>1041</v>
      </c>
      <c r="AL761" s="12">
        <v>14.375214019642174</v>
      </c>
      <c r="AM761">
        <v>0.42</v>
      </c>
      <c r="AN761">
        <f t="shared" si="58"/>
        <v>0.4</v>
      </c>
      <c r="AO761" s="69">
        <v>313</v>
      </c>
      <c r="AQ761" s="10"/>
    </row>
    <row r="762" spans="2:43" x14ac:dyDescent="0.3">
      <c r="B762" s="10">
        <v>962</v>
      </c>
      <c r="C762" s="12">
        <v>15.226848692236787</v>
      </c>
      <c r="D762">
        <v>0.77700000000000002</v>
      </c>
      <c r="E762">
        <f t="shared" si="55"/>
        <v>0.8</v>
      </c>
      <c r="F762" s="69">
        <v>446</v>
      </c>
      <c r="I762" s="10"/>
      <c r="J762" s="12"/>
      <c r="K762" s="10"/>
      <c r="N762" s="10"/>
      <c r="O762" s="10"/>
      <c r="W762" s="12"/>
      <c r="X762" s="12"/>
      <c r="AD762" s="10">
        <v>820</v>
      </c>
      <c r="AE762" s="12">
        <v>3.441093978088511</v>
      </c>
      <c r="AF762" s="10">
        <v>0.92</v>
      </c>
      <c r="AG762">
        <f t="shared" si="57"/>
        <v>0.9</v>
      </c>
      <c r="AH762" s="69">
        <v>591</v>
      </c>
      <c r="AI762" s="10"/>
      <c r="AJ762" s="10"/>
      <c r="AK762" s="10">
        <v>62</v>
      </c>
      <c r="AL762" s="12">
        <v>14.304181026502029</v>
      </c>
      <c r="AM762">
        <v>0.80100000000000005</v>
      </c>
      <c r="AN762">
        <f t="shared" si="58"/>
        <v>0.8</v>
      </c>
      <c r="AO762" s="69">
        <v>321</v>
      </c>
      <c r="AQ762" s="10"/>
    </row>
    <row r="763" spans="2:43" x14ac:dyDescent="0.3">
      <c r="B763" s="10">
        <v>973</v>
      </c>
      <c r="C763" s="12">
        <v>15.226848692236787</v>
      </c>
      <c r="D763">
        <v>0.83099999999999996</v>
      </c>
      <c r="E763">
        <f t="shared" si="55"/>
        <v>0.85000000000000009</v>
      </c>
      <c r="F763" s="69">
        <v>454</v>
      </c>
      <c r="I763" s="10"/>
      <c r="J763" s="12"/>
      <c r="K763" s="10"/>
      <c r="N763" s="10"/>
      <c r="O763" s="10"/>
      <c r="W763" s="12"/>
      <c r="X763" s="12"/>
      <c r="AD763" s="10">
        <v>968</v>
      </c>
      <c r="AE763" s="12">
        <v>3.441093978088511</v>
      </c>
      <c r="AF763" s="10">
        <v>0.85499999999999998</v>
      </c>
      <c r="AG763">
        <f t="shared" si="57"/>
        <v>0.85000000000000009</v>
      </c>
      <c r="AH763" s="69">
        <v>605</v>
      </c>
      <c r="AI763" s="10"/>
      <c r="AJ763" s="10"/>
      <c r="AK763" s="10">
        <v>140</v>
      </c>
      <c r="AL763" s="12">
        <v>14.228319915326999</v>
      </c>
      <c r="AM763">
        <v>0.57799999999999996</v>
      </c>
      <c r="AN763">
        <f t="shared" si="58"/>
        <v>0.60000000000000009</v>
      </c>
      <c r="AO763" s="69">
        <v>331</v>
      </c>
      <c r="AQ763" s="10"/>
    </row>
    <row r="764" spans="2:43" x14ac:dyDescent="0.3">
      <c r="B764" s="10">
        <v>90</v>
      </c>
      <c r="C764" s="12">
        <v>15.071361410992473</v>
      </c>
      <c r="D764">
        <v>0.82899999999999996</v>
      </c>
      <c r="E764">
        <f t="shared" si="55"/>
        <v>0.85000000000000009</v>
      </c>
      <c r="F764" s="69">
        <v>476</v>
      </c>
      <c r="I764" s="10"/>
      <c r="J764" s="12"/>
      <c r="K764" s="10"/>
      <c r="N764" s="10"/>
      <c r="O764" s="10"/>
      <c r="W764" s="12"/>
      <c r="X764" s="12"/>
      <c r="AD764" s="10">
        <v>167</v>
      </c>
      <c r="AE764" s="12">
        <v>3.4225434710991616</v>
      </c>
      <c r="AF764" s="10">
        <v>0.88800000000000001</v>
      </c>
      <c r="AG764">
        <f t="shared" si="57"/>
        <v>0.9</v>
      </c>
      <c r="AH764" s="69">
        <v>610</v>
      </c>
      <c r="AI764" s="10"/>
      <c r="AJ764" s="10"/>
      <c r="AK764" s="10">
        <v>271</v>
      </c>
      <c r="AL764" s="12">
        <v>14.228319915326999</v>
      </c>
      <c r="AM764">
        <v>0.751</v>
      </c>
      <c r="AN764">
        <f t="shared" si="58"/>
        <v>0.75</v>
      </c>
      <c r="AO764" s="69">
        <v>333</v>
      </c>
      <c r="AQ764" s="10"/>
    </row>
    <row r="765" spans="2:43" x14ac:dyDescent="0.3">
      <c r="B765" s="10">
        <v>234</v>
      </c>
      <c r="C765" s="12">
        <v>15.071361410992473</v>
      </c>
      <c r="D765">
        <v>0.81499999999999995</v>
      </c>
      <c r="E765">
        <f t="shared" si="55"/>
        <v>0.8</v>
      </c>
      <c r="F765" s="69">
        <v>500</v>
      </c>
      <c r="I765" s="10"/>
      <c r="J765" s="12"/>
      <c r="K765" s="10"/>
      <c r="N765" s="10"/>
      <c r="O765" s="10"/>
      <c r="W765" s="12"/>
      <c r="X765" s="12"/>
      <c r="AD765" s="10">
        <v>410</v>
      </c>
      <c r="AE765" s="12">
        <v>3.4225434710991616</v>
      </c>
      <c r="AF765" s="10">
        <v>0.45100000000000001</v>
      </c>
      <c r="AG765">
        <f t="shared" si="57"/>
        <v>0.45</v>
      </c>
      <c r="AH765" s="69">
        <v>623</v>
      </c>
      <c r="AI765" s="10"/>
      <c r="AJ765" s="10"/>
      <c r="AK765" s="10">
        <v>446</v>
      </c>
      <c r="AL765" s="12">
        <v>14.228319915326999</v>
      </c>
      <c r="AM765">
        <v>0.90900000000000003</v>
      </c>
      <c r="AN765">
        <f t="shared" si="58"/>
        <v>0.9</v>
      </c>
      <c r="AO765" s="69">
        <v>355</v>
      </c>
      <c r="AQ765" s="10"/>
    </row>
    <row r="766" spans="2:43" x14ac:dyDescent="0.3">
      <c r="B766" s="10">
        <v>626</v>
      </c>
      <c r="C766" s="12">
        <v>15.071361410992473</v>
      </c>
      <c r="D766">
        <v>0.71899999999999997</v>
      </c>
      <c r="E766">
        <f t="shared" si="55"/>
        <v>0.70000000000000007</v>
      </c>
      <c r="F766" s="69">
        <v>538</v>
      </c>
      <c r="I766" s="10"/>
      <c r="J766" s="12"/>
      <c r="K766" s="10"/>
      <c r="N766" s="10"/>
      <c r="O766" s="10"/>
      <c r="W766" s="12"/>
      <c r="X766" s="12"/>
      <c r="AD766" s="10">
        <v>417</v>
      </c>
      <c r="AE766" s="12">
        <v>3.4225434710991616</v>
      </c>
      <c r="AF766" s="10">
        <v>0.53400000000000003</v>
      </c>
      <c r="AG766">
        <f t="shared" si="57"/>
        <v>0.55000000000000004</v>
      </c>
      <c r="AH766" s="69">
        <v>630</v>
      </c>
      <c r="AI766" s="10"/>
      <c r="AJ766" s="10"/>
      <c r="AK766" s="10">
        <v>723</v>
      </c>
      <c r="AL766" s="12">
        <v>14.228319915326999</v>
      </c>
      <c r="AM766">
        <v>0.92600000000000005</v>
      </c>
      <c r="AN766">
        <f t="shared" si="58"/>
        <v>0.95000000000000007</v>
      </c>
      <c r="AO766" s="69">
        <v>356</v>
      </c>
      <c r="AQ766" s="10"/>
    </row>
    <row r="767" spans="2:43" x14ac:dyDescent="0.3">
      <c r="B767" s="10">
        <v>858</v>
      </c>
      <c r="C767" s="12">
        <v>15.071361410992473</v>
      </c>
      <c r="D767">
        <v>0.86599999999999999</v>
      </c>
      <c r="E767">
        <f t="shared" si="55"/>
        <v>0.85000000000000009</v>
      </c>
      <c r="F767" s="69">
        <v>539</v>
      </c>
      <c r="I767" s="10"/>
      <c r="J767" s="12"/>
      <c r="K767" s="10"/>
      <c r="N767" s="10"/>
      <c r="O767" s="10"/>
      <c r="W767" s="12"/>
      <c r="X767" s="12"/>
      <c r="AD767" s="10">
        <v>798</v>
      </c>
      <c r="AE767" s="12">
        <v>3.4225434710991616</v>
      </c>
      <c r="AF767" s="10">
        <v>0.64500000000000002</v>
      </c>
      <c r="AG767">
        <f t="shared" si="57"/>
        <v>0.65</v>
      </c>
      <c r="AH767" s="69">
        <v>635</v>
      </c>
      <c r="AI767" s="10"/>
      <c r="AJ767" s="10"/>
      <c r="AK767" s="10">
        <v>934</v>
      </c>
      <c r="AL767" s="12">
        <v>14.228319915326999</v>
      </c>
      <c r="AM767">
        <v>0.86899999999999999</v>
      </c>
      <c r="AN767">
        <f t="shared" si="58"/>
        <v>0.85000000000000009</v>
      </c>
      <c r="AO767" s="69">
        <v>358</v>
      </c>
      <c r="AQ767" s="10"/>
    </row>
    <row r="768" spans="2:43" x14ac:dyDescent="0.3">
      <c r="B768" s="10">
        <v>1000</v>
      </c>
      <c r="C768" s="12">
        <v>15.071361410992473</v>
      </c>
      <c r="D768">
        <v>0.82899999999999996</v>
      </c>
      <c r="E768">
        <f t="shared" si="55"/>
        <v>0.85000000000000009</v>
      </c>
      <c r="F768" s="69">
        <v>545</v>
      </c>
      <c r="I768" s="10"/>
      <c r="J768" s="12"/>
      <c r="K768" s="10"/>
      <c r="N768" s="10"/>
      <c r="O768" s="10"/>
      <c r="W768" s="12"/>
      <c r="X768" s="12"/>
      <c r="AD768" s="10">
        <v>57</v>
      </c>
      <c r="AE768" s="12">
        <v>3.3851375012865379</v>
      </c>
      <c r="AF768" s="10">
        <v>0.76500000000000001</v>
      </c>
      <c r="AG768">
        <f t="shared" si="57"/>
        <v>0.75</v>
      </c>
      <c r="AH768" s="69">
        <v>640</v>
      </c>
      <c r="AI768" s="10"/>
      <c r="AJ768" s="10"/>
      <c r="AK768" s="10">
        <v>34</v>
      </c>
      <c r="AL768" s="12">
        <v>14.156549874221284</v>
      </c>
      <c r="AM768">
        <v>0.72199999999999998</v>
      </c>
      <c r="AN768">
        <f t="shared" si="58"/>
        <v>0.70000000000000007</v>
      </c>
      <c r="AO768" s="69">
        <v>383</v>
      </c>
      <c r="AQ768" s="10"/>
    </row>
    <row r="769" spans="2:43" x14ac:dyDescent="0.3">
      <c r="B769" s="10">
        <v>338</v>
      </c>
      <c r="C769" s="12">
        <v>14.9142531983748</v>
      </c>
      <c r="D769">
        <v>0.59299999999999997</v>
      </c>
      <c r="E769">
        <f t="shared" si="55"/>
        <v>0.60000000000000009</v>
      </c>
      <c r="F769" s="69">
        <v>552</v>
      </c>
      <c r="I769" s="10"/>
      <c r="J769" s="12"/>
      <c r="K769" s="10"/>
      <c r="N769" s="10"/>
      <c r="O769" s="10"/>
      <c r="W769" s="12"/>
      <c r="X769" s="12"/>
      <c r="AD769" s="10">
        <v>379</v>
      </c>
      <c r="AE769" s="12">
        <v>3.3851375012865379</v>
      </c>
      <c r="AF769" s="10">
        <v>0.86299999999999999</v>
      </c>
      <c r="AG769">
        <f t="shared" si="57"/>
        <v>0.85000000000000009</v>
      </c>
      <c r="AH769" s="69">
        <v>643</v>
      </c>
      <c r="AI769" s="10"/>
      <c r="AJ769" s="10"/>
      <c r="AK769" s="10">
        <v>904</v>
      </c>
      <c r="AL769" s="12">
        <v>14.156549874221284</v>
      </c>
      <c r="AM769">
        <v>0.66700000000000004</v>
      </c>
      <c r="AN769">
        <f t="shared" si="58"/>
        <v>0.65</v>
      </c>
      <c r="AO769" s="69">
        <v>384</v>
      </c>
      <c r="AQ769" s="10"/>
    </row>
    <row r="770" spans="2:43" x14ac:dyDescent="0.3">
      <c r="B770" s="10">
        <v>442</v>
      </c>
      <c r="C770" s="12">
        <v>14.9142531983748</v>
      </c>
      <c r="D770">
        <v>0.88700000000000001</v>
      </c>
      <c r="E770">
        <f t="shared" si="55"/>
        <v>0.9</v>
      </c>
      <c r="F770" s="69">
        <v>554</v>
      </c>
      <c r="I770" s="10"/>
      <c r="J770" s="12"/>
      <c r="K770" s="10"/>
      <c r="N770" s="10"/>
      <c r="O770" s="10"/>
      <c r="W770" s="12"/>
      <c r="X770" s="12"/>
      <c r="AD770" s="10">
        <v>668</v>
      </c>
      <c r="AE770" s="12">
        <v>3.3851375012865379</v>
      </c>
      <c r="AF770" s="10">
        <v>0.91400000000000003</v>
      </c>
      <c r="AG770">
        <f t="shared" si="57"/>
        <v>0.9</v>
      </c>
      <c r="AH770" s="69">
        <v>646</v>
      </c>
      <c r="AI770" s="10"/>
      <c r="AJ770" s="10"/>
      <c r="AK770" s="10">
        <v>1120</v>
      </c>
      <c r="AL770" s="12">
        <v>14.156549874221284</v>
      </c>
      <c r="AM770">
        <v>0.752</v>
      </c>
      <c r="AN770">
        <f t="shared" si="58"/>
        <v>0.75</v>
      </c>
      <c r="AO770" s="69">
        <v>385</v>
      </c>
      <c r="AQ770" s="10"/>
    </row>
    <row r="771" spans="2:43" x14ac:dyDescent="0.3">
      <c r="B771" s="10">
        <v>521</v>
      </c>
      <c r="C771" s="12">
        <v>14.9142531983748</v>
      </c>
      <c r="D771">
        <v>0.84799999999999998</v>
      </c>
      <c r="E771">
        <f t="shared" si="55"/>
        <v>0.85000000000000009</v>
      </c>
      <c r="F771" s="69">
        <v>555</v>
      </c>
      <c r="I771" s="10"/>
      <c r="J771" s="12"/>
      <c r="K771" s="10"/>
      <c r="N771" s="10"/>
      <c r="O771" s="10"/>
      <c r="W771" s="12"/>
      <c r="X771" s="12"/>
      <c r="AD771" s="10">
        <v>720</v>
      </c>
      <c r="AE771" s="12">
        <v>3.3851375012865379</v>
      </c>
      <c r="AF771" s="10">
        <v>0.70599999999999996</v>
      </c>
      <c r="AG771">
        <f t="shared" si="57"/>
        <v>0.70000000000000007</v>
      </c>
      <c r="AH771" s="69">
        <v>652</v>
      </c>
      <c r="AI771" s="10"/>
      <c r="AJ771" s="10"/>
      <c r="AK771" s="10">
        <v>142</v>
      </c>
      <c r="AL771" s="12">
        <v>14.079893363064397</v>
      </c>
      <c r="AM771">
        <v>0.81499999999999995</v>
      </c>
      <c r="AN771">
        <f t="shared" si="58"/>
        <v>0.8</v>
      </c>
      <c r="AO771" s="69">
        <v>388</v>
      </c>
      <c r="AQ771" s="10"/>
    </row>
    <row r="772" spans="2:43" x14ac:dyDescent="0.3">
      <c r="B772" s="10">
        <v>875</v>
      </c>
      <c r="C772" s="12">
        <v>14.9142531983748</v>
      </c>
      <c r="D772">
        <v>0.76400000000000001</v>
      </c>
      <c r="E772">
        <f t="shared" si="55"/>
        <v>0.75</v>
      </c>
      <c r="F772" s="69">
        <v>556</v>
      </c>
      <c r="I772" s="10"/>
      <c r="J772" s="12"/>
      <c r="K772" s="10"/>
      <c r="N772" s="10"/>
      <c r="O772" s="10"/>
      <c r="W772" s="12"/>
      <c r="X772" s="12"/>
      <c r="AD772" s="10">
        <v>888</v>
      </c>
      <c r="AE772" s="12">
        <v>3.3851375012865379</v>
      </c>
      <c r="AF772" s="10">
        <v>0.79200000000000004</v>
      </c>
      <c r="AG772">
        <f t="shared" si="57"/>
        <v>0.8</v>
      </c>
      <c r="AH772" s="69">
        <v>655</v>
      </c>
      <c r="AI772" s="10"/>
      <c r="AJ772" s="10"/>
      <c r="AK772" s="10">
        <v>281</v>
      </c>
      <c r="AL772" s="12">
        <v>14.079893363064397</v>
      </c>
      <c r="AM772">
        <v>0.81499999999999995</v>
      </c>
      <c r="AN772">
        <f t="shared" si="58"/>
        <v>0.8</v>
      </c>
      <c r="AO772" s="69">
        <v>394</v>
      </c>
      <c r="AQ772" s="10"/>
    </row>
    <row r="773" spans="2:43" x14ac:dyDescent="0.3">
      <c r="B773" s="10">
        <v>1084</v>
      </c>
      <c r="C773" s="12">
        <v>14.9142531983748</v>
      </c>
      <c r="D773">
        <v>0.79800000000000004</v>
      </c>
      <c r="E773">
        <f t="shared" ref="E773:E836" si="59">MROUND(D773,0.05)</f>
        <v>0.8</v>
      </c>
      <c r="F773" s="69">
        <v>559</v>
      </c>
      <c r="I773" s="10"/>
      <c r="J773" s="12"/>
      <c r="K773" s="10"/>
      <c r="N773" s="10"/>
      <c r="O773" s="10"/>
      <c r="W773" s="12"/>
      <c r="X773" s="12"/>
      <c r="AD773" s="10">
        <v>1110</v>
      </c>
      <c r="AE773" s="12">
        <v>3.3851375012865379</v>
      </c>
      <c r="AF773" s="10">
        <v>0.80800000000000005</v>
      </c>
      <c r="AG773">
        <f t="shared" ref="AG773:AG836" si="60">MROUND(AF773,0.05)</f>
        <v>0.8</v>
      </c>
      <c r="AH773" s="69">
        <v>656</v>
      </c>
      <c r="AI773" s="10"/>
      <c r="AJ773" s="10"/>
      <c r="AK773" s="10">
        <v>290</v>
      </c>
      <c r="AL773" s="12">
        <v>14.079893363064397</v>
      </c>
      <c r="AM773">
        <v>0.58699999999999997</v>
      </c>
      <c r="AN773">
        <f t="shared" ref="AN773:AN836" si="61">MROUND(AM773,0.05)</f>
        <v>0.60000000000000009</v>
      </c>
      <c r="AO773" s="69">
        <v>440</v>
      </c>
      <c r="AQ773" s="10"/>
    </row>
    <row r="774" spans="2:43" x14ac:dyDescent="0.3">
      <c r="B774" s="10">
        <v>290</v>
      </c>
      <c r="C774" s="12">
        <v>14.755472278097805</v>
      </c>
      <c r="D774">
        <v>0.85199999999999998</v>
      </c>
      <c r="E774">
        <f t="shared" si="59"/>
        <v>0.85000000000000009</v>
      </c>
      <c r="F774" s="69">
        <v>561</v>
      </c>
      <c r="I774" s="10"/>
      <c r="J774" s="12"/>
      <c r="K774" s="10"/>
      <c r="N774" s="10"/>
      <c r="O774" s="10"/>
      <c r="W774" s="12"/>
      <c r="X774" s="12"/>
      <c r="AD774" s="10">
        <v>599</v>
      </c>
      <c r="AE774" s="12">
        <v>3.3662786498064814</v>
      </c>
      <c r="AF774" s="10">
        <v>0.86899999999999999</v>
      </c>
      <c r="AG774">
        <f t="shared" si="60"/>
        <v>0.85000000000000009</v>
      </c>
      <c r="AH774" s="69">
        <v>657</v>
      </c>
      <c r="AI774" s="10"/>
      <c r="AJ774" s="10"/>
      <c r="AK774" s="10">
        <v>336</v>
      </c>
      <c r="AL774" s="12">
        <v>14.079893363064397</v>
      </c>
      <c r="AM774">
        <v>0.69499999999999995</v>
      </c>
      <c r="AN774">
        <f t="shared" si="61"/>
        <v>0.70000000000000007</v>
      </c>
      <c r="AO774" s="69">
        <v>443</v>
      </c>
      <c r="AQ774" s="10"/>
    </row>
    <row r="775" spans="2:43" x14ac:dyDescent="0.3">
      <c r="B775" s="10">
        <v>713</v>
      </c>
      <c r="C775" s="12">
        <v>14.755472278097805</v>
      </c>
      <c r="D775">
        <v>0.49199999999999999</v>
      </c>
      <c r="E775">
        <f t="shared" si="59"/>
        <v>0.5</v>
      </c>
      <c r="F775" s="69">
        <v>565</v>
      </c>
      <c r="I775" s="10"/>
      <c r="J775" s="12"/>
      <c r="K775" s="10"/>
      <c r="N775" s="10"/>
      <c r="O775" s="10"/>
      <c r="W775" s="12"/>
      <c r="X775" s="12"/>
      <c r="AD775" s="10">
        <v>830</v>
      </c>
      <c r="AE775" s="12">
        <v>3.3662786498064814</v>
      </c>
      <c r="AF775" s="10">
        <v>0.66500000000000004</v>
      </c>
      <c r="AG775">
        <f t="shared" si="60"/>
        <v>0.65</v>
      </c>
      <c r="AH775" s="69">
        <v>658</v>
      </c>
      <c r="AI775" s="10"/>
      <c r="AJ775" s="10"/>
      <c r="AK775" s="10">
        <v>583</v>
      </c>
      <c r="AL775" s="12">
        <v>13.934454799959427</v>
      </c>
      <c r="AM775">
        <v>0.63600000000000001</v>
      </c>
      <c r="AN775">
        <f t="shared" si="61"/>
        <v>0.65</v>
      </c>
      <c r="AO775" s="69">
        <v>450</v>
      </c>
      <c r="AQ775" s="10"/>
    </row>
    <row r="776" spans="2:43" x14ac:dyDescent="0.3">
      <c r="B776" s="10">
        <v>848</v>
      </c>
      <c r="C776" s="12">
        <v>14.755472278097805</v>
      </c>
      <c r="D776">
        <v>0.89200000000000002</v>
      </c>
      <c r="E776">
        <f t="shared" si="59"/>
        <v>0.9</v>
      </c>
      <c r="F776" s="69">
        <v>577</v>
      </c>
      <c r="I776" s="10"/>
      <c r="J776" s="12"/>
      <c r="K776" s="10"/>
      <c r="N776" s="10"/>
      <c r="O776" s="10"/>
      <c r="W776" s="12"/>
      <c r="X776" s="12"/>
      <c r="AD776" s="10">
        <v>1072</v>
      </c>
      <c r="AE776" s="12">
        <v>3.3662786498064814</v>
      </c>
      <c r="AF776" s="10">
        <v>0.29899999999999999</v>
      </c>
      <c r="AG776">
        <f t="shared" si="60"/>
        <v>0.30000000000000004</v>
      </c>
      <c r="AH776" s="69">
        <v>681</v>
      </c>
      <c r="AI776" s="10"/>
      <c r="AJ776" s="10"/>
      <c r="AK776" s="10">
        <v>147</v>
      </c>
      <c r="AL776" s="12">
        <v>13.856569681781366</v>
      </c>
      <c r="AM776">
        <v>0.878</v>
      </c>
      <c r="AN776">
        <f t="shared" si="61"/>
        <v>0.9</v>
      </c>
      <c r="AO776" s="69">
        <v>452</v>
      </c>
      <c r="AQ776" s="10"/>
    </row>
    <row r="777" spans="2:43" x14ac:dyDescent="0.3">
      <c r="B777" s="10">
        <v>890</v>
      </c>
      <c r="C777" s="12">
        <v>14.755472278097805</v>
      </c>
      <c r="D777">
        <v>0.65100000000000002</v>
      </c>
      <c r="E777">
        <f t="shared" si="59"/>
        <v>0.65</v>
      </c>
      <c r="F777" s="69">
        <v>592</v>
      </c>
      <c r="I777" s="10"/>
      <c r="J777" s="12"/>
      <c r="K777" s="10"/>
      <c r="N777" s="10"/>
      <c r="O777" s="10"/>
      <c r="W777" s="12"/>
      <c r="X777" s="12"/>
      <c r="AD777" s="10">
        <v>607</v>
      </c>
      <c r="AE777" s="12">
        <v>3.3473135487536019</v>
      </c>
      <c r="AF777" s="10">
        <v>0.74399999999999999</v>
      </c>
      <c r="AG777">
        <f t="shared" si="60"/>
        <v>0.75</v>
      </c>
      <c r="AH777" s="69">
        <v>686</v>
      </c>
      <c r="AI777" s="10"/>
      <c r="AJ777" s="10"/>
      <c r="AK777" s="10">
        <v>394</v>
      </c>
      <c r="AL777" s="12">
        <v>13.856569681781366</v>
      </c>
      <c r="AM777">
        <v>0.752</v>
      </c>
      <c r="AN777">
        <f t="shared" si="61"/>
        <v>0.75</v>
      </c>
      <c r="AO777" s="69">
        <v>476</v>
      </c>
      <c r="AQ777" s="10"/>
    </row>
    <row r="778" spans="2:43" x14ac:dyDescent="0.3">
      <c r="B778" s="10">
        <v>1071</v>
      </c>
      <c r="C778" s="12">
        <v>14.755472278097805</v>
      </c>
      <c r="D778">
        <v>0.58399999999999996</v>
      </c>
      <c r="E778">
        <f t="shared" si="59"/>
        <v>0.60000000000000009</v>
      </c>
      <c r="F778" s="69">
        <v>625</v>
      </c>
      <c r="I778" s="10"/>
      <c r="J778" s="12"/>
      <c r="K778" s="10"/>
      <c r="N778" s="10"/>
      <c r="O778" s="10"/>
      <c r="W778" s="12"/>
      <c r="X778" s="12"/>
      <c r="AD778" s="10">
        <v>635</v>
      </c>
      <c r="AE778" s="12">
        <v>3.3473135487536019</v>
      </c>
      <c r="AF778" s="10">
        <v>0.78600000000000003</v>
      </c>
      <c r="AG778">
        <f t="shared" si="60"/>
        <v>0.8</v>
      </c>
      <c r="AH778" s="69">
        <v>691</v>
      </c>
      <c r="AI778" s="10"/>
      <c r="AJ778" s="10"/>
      <c r="AK778" s="10">
        <v>111</v>
      </c>
      <c r="AL778" s="12">
        <v>13.782864001160508</v>
      </c>
      <c r="AM778">
        <v>0.748</v>
      </c>
      <c r="AN778">
        <f t="shared" si="61"/>
        <v>0.75</v>
      </c>
      <c r="AO778" s="69">
        <v>512</v>
      </c>
      <c r="AQ778" s="10"/>
    </row>
    <row r="779" spans="2:43" x14ac:dyDescent="0.3">
      <c r="B779" s="10">
        <v>25</v>
      </c>
      <c r="C779" s="12">
        <v>14.594964057310753</v>
      </c>
      <c r="D779">
        <v>0.54700000000000004</v>
      </c>
      <c r="E779">
        <f t="shared" si="59"/>
        <v>0.55000000000000004</v>
      </c>
      <c r="F779" s="69">
        <v>633</v>
      </c>
      <c r="I779" s="10"/>
      <c r="J779" s="12"/>
      <c r="K779" s="10"/>
      <c r="N779" s="10"/>
      <c r="O779" s="10"/>
      <c r="W779" s="12"/>
      <c r="X779" s="12"/>
      <c r="AD779" s="10">
        <v>301</v>
      </c>
      <c r="AE779" s="12">
        <v>3.3282403818227908</v>
      </c>
      <c r="AF779" s="10">
        <v>0.81499999999999995</v>
      </c>
      <c r="AG779">
        <f t="shared" si="60"/>
        <v>0.8</v>
      </c>
      <c r="AH779" s="69">
        <v>699</v>
      </c>
      <c r="AI779" s="10"/>
      <c r="AJ779" s="10"/>
      <c r="AK779" s="10">
        <v>274</v>
      </c>
      <c r="AL779" s="12">
        <v>13.782864001160508</v>
      </c>
      <c r="AM779">
        <v>0.66500000000000004</v>
      </c>
      <c r="AN779">
        <f t="shared" si="61"/>
        <v>0.65</v>
      </c>
      <c r="AO779" s="69">
        <v>528</v>
      </c>
      <c r="AQ779" s="10"/>
    </row>
    <row r="780" spans="2:43" x14ac:dyDescent="0.3">
      <c r="B780" s="10">
        <v>41</v>
      </c>
      <c r="C780" s="12">
        <v>14.594964057310753</v>
      </c>
      <c r="D780">
        <v>0.59</v>
      </c>
      <c r="E780">
        <f t="shared" si="59"/>
        <v>0.60000000000000009</v>
      </c>
      <c r="F780" s="69">
        <v>637</v>
      </c>
      <c r="I780" s="10"/>
      <c r="J780" s="12"/>
      <c r="K780" s="10"/>
      <c r="N780" s="10"/>
      <c r="O780" s="10"/>
      <c r="W780" s="12"/>
      <c r="X780" s="12"/>
      <c r="AD780" s="10">
        <v>783</v>
      </c>
      <c r="AE780" s="12">
        <v>3.3282403818227908</v>
      </c>
      <c r="AF780" s="10">
        <v>0.39100000000000001</v>
      </c>
      <c r="AG780">
        <f t="shared" si="60"/>
        <v>0.4</v>
      </c>
      <c r="AH780" s="69">
        <v>729</v>
      </c>
      <c r="AI780" s="10"/>
      <c r="AJ780" s="10"/>
      <c r="AK780" s="10">
        <v>952</v>
      </c>
      <c r="AL780" s="12">
        <v>13.782864001160508</v>
      </c>
      <c r="AM780">
        <v>0.65800000000000003</v>
      </c>
      <c r="AN780">
        <f t="shared" si="61"/>
        <v>0.65</v>
      </c>
      <c r="AO780" s="69">
        <v>531</v>
      </c>
      <c r="AQ780" s="10"/>
    </row>
    <row r="781" spans="2:43" x14ac:dyDescent="0.3">
      <c r="B781" s="10">
        <v>438</v>
      </c>
      <c r="C781" s="12">
        <v>14.594964057310753</v>
      </c>
      <c r="D781">
        <v>0.40799999999999997</v>
      </c>
      <c r="E781">
        <f t="shared" si="59"/>
        <v>0.4</v>
      </c>
      <c r="F781" s="69">
        <v>642</v>
      </c>
      <c r="I781" s="10"/>
      <c r="J781" s="12"/>
      <c r="K781" s="10"/>
      <c r="N781" s="10"/>
      <c r="O781" s="10"/>
      <c r="W781" s="12"/>
      <c r="X781" s="12"/>
      <c r="AD781" s="10">
        <v>977</v>
      </c>
      <c r="AE781" s="12">
        <v>3.3282403818227908</v>
      </c>
      <c r="AF781" s="10">
        <v>0.82699999999999996</v>
      </c>
      <c r="AG781">
        <f t="shared" si="60"/>
        <v>0.85000000000000009</v>
      </c>
      <c r="AH781" s="69">
        <v>771</v>
      </c>
      <c r="AI781" s="10"/>
      <c r="AJ781" s="10"/>
      <c r="AK781" s="10">
        <v>91</v>
      </c>
      <c r="AL781" s="12">
        <v>13.708762044871522</v>
      </c>
      <c r="AM781">
        <v>0.66900000000000004</v>
      </c>
      <c r="AN781">
        <f t="shared" si="61"/>
        <v>0.65</v>
      </c>
      <c r="AO781" s="69">
        <v>566</v>
      </c>
      <c r="AQ781" s="10"/>
    </row>
    <row r="782" spans="2:43" x14ac:dyDescent="0.3">
      <c r="B782" s="10">
        <v>704</v>
      </c>
      <c r="C782" s="12">
        <v>14.594964057310753</v>
      </c>
      <c r="D782">
        <v>0.745</v>
      </c>
      <c r="E782">
        <f t="shared" si="59"/>
        <v>0.75</v>
      </c>
      <c r="F782" s="69">
        <v>646</v>
      </c>
      <c r="I782" s="10"/>
      <c r="J782" s="12"/>
      <c r="K782" s="10"/>
      <c r="N782" s="10"/>
      <c r="O782" s="10"/>
      <c r="W782" s="12"/>
      <c r="X782" s="12"/>
      <c r="AD782" s="10">
        <v>281</v>
      </c>
      <c r="AE782" s="12">
        <v>3.2897623212397704</v>
      </c>
      <c r="AF782" s="10">
        <v>0.83199999999999996</v>
      </c>
      <c r="AG782">
        <f t="shared" si="60"/>
        <v>0.85000000000000009</v>
      </c>
      <c r="AH782" s="69">
        <v>776</v>
      </c>
      <c r="AI782" s="10"/>
      <c r="AJ782" s="10"/>
      <c r="AK782" s="10">
        <v>902</v>
      </c>
      <c r="AL782" s="12">
        <v>13.708762044871522</v>
      </c>
      <c r="AM782">
        <v>0.84299999999999997</v>
      </c>
      <c r="AN782">
        <f t="shared" si="61"/>
        <v>0.85000000000000009</v>
      </c>
      <c r="AO782" s="69">
        <v>573</v>
      </c>
      <c r="AQ782" s="10"/>
    </row>
    <row r="783" spans="2:43" x14ac:dyDescent="0.3">
      <c r="B783" s="10">
        <v>774</v>
      </c>
      <c r="C783" s="12">
        <v>14.594964057310753</v>
      </c>
      <c r="D783">
        <v>0.86599999999999999</v>
      </c>
      <c r="E783">
        <f t="shared" si="59"/>
        <v>0.85000000000000009</v>
      </c>
      <c r="F783" s="69">
        <v>654</v>
      </c>
      <c r="I783" s="10"/>
      <c r="J783" s="12"/>
      <c r="K783" s="10"/>
      <c r="N783" s="10"/>
      <c r="O783" s="10"/>
      <c r="W783" s="12"/>
      <c r="X783" s="12"/>
      <c r="AD783" s="10">
        <v>717</v>
      </c>
      <c r="AE783" s="12">
        <v>3.2897623212397704</v>
      </c>
      <c r="AF783" s="10">
        <v>0.60099999999999998</v>
      </c>
      <c r="AG783">
        <f t="shared" si="60"/>
        <v>0.60000000000000009</v>
      </c>
      <c r="AH783" s="69">
        <v>777</v>
      </c>
      <c r="AI783" s="10"/>
      <c r="AJ783" s="10"/>
      <c r="AK783" s="10">
        <v>115</v>
      </c>
      <c r="AL783" s="12">
        <v>13.629587285639293</v>
      </c>
      <c r="AM783">
        <v>0.83399999999999996</v>
      </c>
      <c r="AN783">
        <f t="shared" si="61"/>
        <v>0.85000000000000009</v>
      </c>
      <c r="AO783" s="69">
        <v>576</v>
      </c>
      <c r="AQ783" s="10"/>
    </row>
    <row r="784" spans="2:43" x14ac:dyDescent="0.3">
      <c r="B784" s="10">
        <v>977</v>
      </c>
      <c r="C784" s="12">
        <v>14.594964057310753</v>
      </c>
      <c r="D784">
        <v>0.77700000000000002</v>
      </c>
      <c r="E784">
        <f t="shared" si="59"/>
        <v>0.8</v>
      </c>
      <c r="F784" s="69">
        <v>678</v>
      </c>
      <c r="I784" s="10"/>
      <c r="J784" s="12"/>
      <c r="K784" s="10"/>
      <c r="N784" s="10"/>
      <c r="O784" s="10"/>
      <c r="W784" s="12"/>
      <c r="X784" s="12"/>
      <c r="AD784" s="10">
        <v>859</v>
      </c>
      <c r="AE784" s="12">
        <v>3.2897623212397704</v>
      </c>
      <c r="AF784" s="10">
        <v>0.84499999999999997</v>
      </c>
      <c r="AG784">
        <f t="shared" si="60"/>
        <v>0.85000000000000009</v>
      </c>
      <c r="AH784" s="69">
        <v>782</v>
      </c>
      <c r="AI784" s="10"/>
      <c r="AJ784" s="10"/>
      <c r="AK784" s="10">
        <v>292</v>
      </c>
      <c r="AL784" s="12">
        <v>13.629587285639293</v>
      </c>
      <c r="AM784">
        <v>0.67</v>
      </c>
      <c r="AN784">
        <f t="shared" si="61"/>
        <v>0.65</v>
      </c>
      <c r="AO784" s="69">
        <v>585</v>
      </c>
      <c r="AQ784" s="10"/>
    </row>
    <row r="785" spans="2:43" x14ac:dyDescent="0.3">
      <c r="B785" s="10">
        <v>465</v>
      </c>
      <c r="C785" s="12">
        <v>14.432670907308619</v>
      </c>
      <c r="D785">
        <v>0.68600000000000005</v>
      </c>
      <c r="E785">
        <f t="shared" si="59"/>
        <v>0.70000000000000007</v>
      </c>
      <c r="F785" s="69">
        <v>683</v>
      </c>
      <c r="I785" s="10"/>
      <c r="J785" s="12"/>
      <c r="K785" s="10"/>
      <c r="N785" s="10"/>
      <c r="O785" s="10"/>
      <c r="W785" s="12"/>
      <c r="X785" s="12"/>
      <c r="AD785" s="10">
        <v>192</v>
      </c>
      <c r="AE785" s="12">
        <v>3.2703535245865036</v>
      </c>
      <c r="AF785" s="10">
        <v>0.84499999999999997</v>
      </c>
      <c r="AG785">
        <f t="shared" si="60"/>
        <v>0.85000000000000009</v>
      </c>
      <c r="AH785" s="69">
        <v>816</v>
      </c>
      <c r="AI785" s="10"/>
      <c r="AJ785" s="10"/>
      <c r="AK785" s="10">
        <v>440</v>
      </c>
      <c r="AL785" s="12">
        <v>13.629587285639293</v>
      </c>
      <c r="AM785">
        <v>0.72699999999999998</v>
      </c>
      <c r="AN785">
        <f t="shared" si="61"/>
        <v>0.75</v>
      </c>
      <c r="AO785" s="69">
        <v>595</v>
      </c>
      <c r="AQ785" s="10"/>
    </row>
    <row r="786" spans="2:43" x14ac:dyDescent="0.3">
      <c r="B786" s="10">
        <v>513</v>
      </c>
      <c r="C786" s="12">
        <v>14.432670907308619</v>
      </c>
      <c r="D786">
        <v>0.76</v>
      </c>
      <c r="E786">
        <f t="shared" si="59"/>
        <v>0.75</v>
      </c>
      <c r="F786" s="69">
        <v>701</v>
      </c>
      <c r="I786" s="10"/>
      <c r="J786" s="12"/>
      <c r="K786" s="10"/>
      <c r="N786" s="10"/>
      <c r="O786" s="10"/>
      <c r="W786" s="12"/>
      <c r="X786" s="12"/>
      <c r="AD786" s="10">
        <v>260</v>
      </c>
      <c r="AE786" s="12">
        <v>3.2703535245865036</v>
      </c>
      <c r="AF786" s="10">
        <v>0.85099999999999998</v>
      </c>
      <c r="AG786">
        <f t="shared" si="60"/>
        <v>0.85000000000000009</v>
      </c>
      <c r="AH786" s="69">
        <v>818</v>
      </c>
      <c r="AI786" s="10"/>
      <c r="AJ786" s="10"/>
      <c r="AK786" s="10">
        <v>507</v>
      </c>
      <c r="AL786" s="12">
        <v>13.629587285639293</v>
      </c>
      <c r="AM786">
        <v>0.89</v>
      </c>
      <c r="AN786">
        <f t="shared" si="61"/>
        <v>0.9</v>
      </c>
      <c r="AO786" s="69">
        <v>609</v>
      </c>
      <c r="AQ786" s="10"/>
    </row>
    <row r="787" spans="2:43" x14ac:dyDescent="0.3">
      <c r="B787" s="10">
        <v>817</v>
      </c>
      <c r="C787" s="12">
        <v>14.432670907308619</v>
      </c>
      <c r="D787">
        <v>0.77400000000000002</v>
      </c>
      <c r="E787">
        <f t="shared" si="59"/>
        <v>0.75</v>
      </c>
      <c r="F787" s="69">
        <v>702</v>
      </c>
      <c r="I787" s="10"/>
      <c r="J787" s="12"/>
      <c r="K787" s="10"/>
      <c r="N787" s="10"/>
      <c r="O787" s="10"/>
      <c r="W787" s="12"/>
      <c r="X787" s="12"/>
      <c r="AD787" s="10">
        <v>266</v>
      </c>
      <c r="AE787" s="12">
        <v>3.2703535245865036</v>
      </c>
      <c r="AF787" s="10">
        <v>0.86399999999999999</v>
      </c>
      <c r="AG787">
        <f t="shared" si="60"/>
        <v>0.85000000000000009</v>
      </c>
      <c r="AH787" s="69">
        <v>822</v>
      </c>
      <c r="AI787" s="10"/>
      <c r="AJ787" s="10"/>
      <c r="AK787" s="10">
        <v>670</v>
      </c>
      <c r="AL787" s="12">
        <v>13.629587285639293</v>
      </c>
      <c r="AM787">
        <v>0.78700000000000003</v>
      </c>
      <c r="AN787">
        <f t="shared" si="61"/>
        <v>0.8</v>
      </c>
      <c r="AO787" s="69">
        <v>613</v>
      </c>
      <c r="AQ787" s="10"/>
    </row>
    <row r="788" spans="2:43" x14ac:dyDescent="0.3">
      <c r="B788" s="10">
        <v>949</v>
      </c>
      <c r="C788" s="12">
        <v>14.432670907308619</v>
      </c>
      <c r="D788">
        <v>0.91200000000000003</v>
      </c>
      <c r="E788">
        <f t="shared" si="59"/>
        <v>0.9</v>
      </c>
      <c r="F788" s="69">
        <v>706</v>
      </c>
      <c r="I788" s="10"/>
      <c r="J788" s="12"/>
      <c r="K788" s="10"/>
      <c r="N788" s="10"/>
      <c r="O788" s="10"/>
      <c r="W788" s="12"/>
      <c r="X788" s="12"/>
      <c r="AD788" s="10">
        <v>800</v>
      </c>
      <c r="AE788" s="12">
        <v>3.2703535245865036</v>
      </c>
      <c r="AF788" s="10">
        <v>0.67</v>
      </c>
      <c r="AG788">
        <f t="shared" si="60"/>
        <v>0.65</v>
      </c>
      <c r="AH788" s="69">
        <v>841</v>
      </c>
      <c r="AI788" s="10"/>
      <c r="AJ788" s="10"/>
      <c r="AK788" s="10">
        <v>745</v>
      </c>
      <c r="AL788" s="12">
        <v>13.629587285639293</v>
      </c>
      <c r="AM788">
        <v>0.67800000000000005</v>
      </c>
      <c r="AN788">
        <f t="shared" si="61"/>
        <v>0.70000000000000007</v>
      </c>
      <c r="AO788" s="69">
        <v>614</v>
      </c>
      <c r="AQ788" s="10"/>
    </row>
    <row r="789" spans="2:43" x14ac:dyDescent="0.3">
      <c r="B789" s="10">
        <v>364</v>
      </c>
      <c r="C789" s="12">
        <v>14.264069519203803</v>
      </c>
      <c r="D789">
        <v>0.68700000000000006</v>
      </c>
      <c r="E789">
        <f t="shared" si="59"/>
        <v>0.70000000000000007</v>
      </c>
      <c r="F789" s="69">
        <v>726</v>
      </c>
      <c r="I789" s="10"/>
      <c r="J789" s="12"/>
      <c r="K789" s="10"/>
      <c r="N789" s="10"/>
      <c r="O789" s="10"/>
      <c r="W789" s="12"/>
      <c r="X789" s="12"/>
      <c r="AD789" s="10">
        <v>933</v>
      </c>
      <c r="AE789" s="12">
        <v>3.2703535245865036</v>
      </c>
      <c r="AF789" s="10">
        <v>0.83299999999999996</v>
      </c>
      <c r="AG789">
        <f t="shared" si="60"/>
        <v>0.85000000000000009</v>
      </c>
      <c r="AH789" s="69">
        <v>844</v>
      </c>
      <c r="AI789" s="10"/>
      <c r="AJ789" s="10"/>
      <c r="AK789" s="10">
        <v>769</v>
      </c>
      <c r="AL789" s="12">
        <v>13.629587285639293</v>
      </c>
      <c r="AM789">
        <v>0.83399999999999996</v>
      </c>
      <c r="AN789">
        <f t="shared" si="61"/>
        <v>0.85000000000000009</v>
      </c>
      <c r="AO789" s="69">
        <v>620</v>
      </c>
      <c r="AQ789" s="10"/>
    </row>
    <row r="790" spans="2:43" x14ac:dyDescent="0.3">
      <c r="B790" s="10">
        <v>402</v>
      </c>
      <c r="C790" s="12">
        <v>14.264069519203803</v>
      </c>
      <c r="D790">
        <v>0.79100000000000004</v>
      </c>
      <c r="E790">
        <f t="shared" si="59"/>
        <v>0.8</v>
      </c>
      <c r="F790" s="69">
        <v>728</v>
      </c>
      <c r="I790" s="10"/>
      <c r="J790" s="12"/>
      <c r="K790" s="10"/>
      <c r="N790" s="10"/>
      <c r="O790" s="10"/>
      <c r="W790" s="12"/>
      <c r="X790" s="12"/>
      <c r="AD790" s="10">
        <v>965</v>
      </c>
      <c r="AE790" s="12">
        <v>3.2703535245865036</v>
      </c>
      <c r="AF790" s="10">
        <v>0.76300000000000001</v>
      </c>
      <c r="AG790">
        <f t="shared" si="60"/>
        <v>0.75</v>
      </c>
      <c r="AH790" s="69">
        <v>849</v>
      </c>
      <c r="AI790" s="10"/>
      <c r="AJ790" s="10"/>
      <c r="AK790" s="10">
        <v>1106</v>
      </c>
      <c r="AL790" s="12">
        <v>13.629587285639293</v>
      </c>
      <c r="AM790">
        <v>0.80800000000000005</v>
      </c>
      <c r="AN790">
        <f t="shared" si="61"/>
        <v>0.8</v>
      </c>
      <c r="AO790" s="69">
        <v>630</v>
      </c>
      <c r="AQ790" s="10"/>
    </row>
    <row r="791" spans="2:43" x14ac:dyDescent="0.3">
      <c r="B791" s="10">
        <v>408</v>
      </c>
      <c r="C791" s="12">
        <v>14.264069519203803</v>
      </c>
      <c r="D791">
        <v>0.90900000000000003</v>
      </c>
      <c r="E791">
        <f t="shared" si="59"/>
        <v>0.9</v>
      </c>
      <c r="F791" s="69">
        <v>755</v>
      </c>
      <c r="I791" s="10"/>
      <c r="J791" s="12"/>
      <c r="K791" s="10"/>
      <c r="N791" s="10"/>
      <c r="O791" s="10"/>
      <c r="W791" s="12"/>
      <c r="X791" s="12"/>
      <c r="AD791" s="10">
        <v>106</v>
      </c>
      <c r="AE791" s="12">
        <v>3.2508288514318702</v>
      </c>
      <c r="AF791" s="10">
        <v>0.57999999999999996</v>
      </c>
      <c r="AG791">
        <f t="shared" si="60"/>
        <v>0.60000000000000009</v>
      </c>
      <c r="AH791" s="69">
        <v>851</v>
      </c>
      <c r="AI791" s="10"/>
      <c r="AJ791" s="10"/>
      <c r="AK791" s="10">
        <v>82</v>
      </c>
      <c r="AL791" s="12">
        <v>13.554647406158672</v>
      </c>
      <c r="AM791">
        <v>0.64300000000000002</v>
      </c>
      <c r="AN791">
        <f t="shared" si="61"/>
        <v>0.65</v>
      </c>
      <c r="AO791" s="69">
        <v>633</v>
      </c>
      <c r="AQ791" s="10"/>
    </row>
    <row r="792" spans="2:43" x14ac:dyDescent="0.3">
      <c r="B792" s="10">
        <v>757</v>
      </c>
      <c r="C792" s="12">
        <v>14.264069519203803</v>
      </c>
      <c r="D792">
        <v>0.97399999999999998</v>
      </c>
      <c r="E792">
        <f t="shared" si="59"/>
        <v>0.95000000000000007</v>
      </c>
      <c r="F792" s="69">
        <v>766</v>
      </c>
      <c r="I792" s="10"/>
      <c r="J792" s="12"/>
      <c r="K792" s="10"/>
      <c r="N792" s="10"/>
      <c r="O792" s="10"/>
      <c r="W792" s="12"/>
      <c r="X792" s="12"/>
      <c r="AD792" s="10">
        <v>614</v>
      </c>
      <c r="AE792" s="12">
        <v>3.2508288514318702</v>
      </c>
      <c r="AF792" s="10">
        <v>0.76800000000000002</v>
      </c>
      <c r="AG792">
        <f t="shared" si="60"/>
        <v>0.75</v>
      </c>
      <c r="AH792" s="69">
        <v>881</v>
      </c>
      <c r="AI792" s="10"/>
      <c r="AJ792" s="10"/>
      <c r="AK792" s="10">
        <v>732</v>
      </c>
      <c r="AL792" s="12">
        <v>13.554647406158672</v>
      </c>
      <c r="AM792">
        <v>0.70199999999999996</v>
      </c>
      <c r="AN792">
        <f t="shared" si="61"/>
        <v>0.70000000000000007</v>
      </c>
      <c r="AO792" s="69">
        <v>641</v>
      </c>
      <c r="AQ792" s="10"/>
    </row>
    <row r="793" spans="2:43" x14ac:dyDescent="0.3">
      <c r="B793" s="10">
        <v>102</v>
      </c>
      <c r="C793" s="12">
        <v>14.09796768804493</v>
      </c>
      <c r="D793">
        <v>0.73899999999999999</v>
      </c>
      <c r="E793">
        <f t="shared" si="59"/>
        <v>0.75</v>
      </c>
      <c r="F793" s="69">
        <v>775</v>
      </c>
      <c r="I793" s="10"/>
      <c r="J793" s="12"/>
      <c r="K793" s="10"/>
      <c r="N793" s="10"/>
      <c r="O793" s="10"/>
      <c r="W793" s="12"/>
      <c r="X793" s="12"/>
      <c r="AD793" s="10">
        <v>913</v>
      </c>
      <c r="AE793" s="12">
        <v>3.2508288514318702</v>
      </c>
      <c r="AF793" s="10">
        <v>0.82</v>
      </c>
      <c r="AG793">
        <f t="shared" si="60"/>
        <v>0.8</v>
      </c>
      <c r="AH793" s="69">
        <v>888</v>
      </c>
      <c r="AI793" s="10"/>
      <c r="AJ793" s="10"/>
      <c r="AK793" s="10">
        <v>71</v>
      </c>
      <c r="AL793" s="12">
        <v>13.474567120291256</v>
      </c>
      <c r="AM793">
        <v>0.58799999999999997</v>
      </c>
      <c r="AN793">
        <f t="shared" si="61"/>
        <v>0.60000000000000009</v>
      </c>
      <c r="AO793" s="69">
        <v>650</v>
      </c>
      <c r="AQ793" s="10"/>
    </row>
    <row r="794" spans="2:43" x14ac:dyDescent="0.3">
      <c r="B794" s="10">
        <v>200</v>
      </c>
      <c r="C794" s="12">
        <v>14.09796768804493</v>
      </c>
      <c r="D794">
        <v>0.83</v>
      </c>
      <c r="E794">
        <f t="shared" si="59"/>
        <v>0.85000000000000009</v>
      </c>
      <c r="F794" s="69">
        <v>778</v>
      </c>
      <c r="I794" s="10"/>
      <c r="J794" s="12"/>
      <c r="K794" s="10"/>
      <c r="N794" s="10"/>
      <c r="O794" s="10"/>
      <c r="W794" s="12"/>
      <c r="X794" s="12"/>
      <c r="AD794" s="10">
        <v>258</v>
      </c>
      <c r="AE794" s="12">
        <v>3.231186201200472</v>
      </c>
      <c r="AF794" s="10">
        <v>0.92</v>
      </c>
      <c r="AG794">
        <f t="shared" si="60"/>
        <v>0.9</v>
      </c>
      <c r="AH794" s="69">
        <v>889</v>
      </c>
      <c r="AI794" s="10"/>
      <c r="AJ794" s="10"/>
      <c r="AK794" s="10">
        <v>200</v>
      </c>
      <c r="AL794" s="12">
        <v>13.474567120291256</v>
      </c>
      <c r="AM794">
        <v>0.73299999999999998</v>
      </c>
      <c r="AN794">
        <f t="shared" si="61"/>
        <v>0.75</v>
      </c>
      <c r="AO794" s="69">
        <v>672</v>
      </c>
      <c r="AQ794" s="10"/>
    </row>
    <row r="795" spans="2:43" x14ac:dyDescent="0.3">
      <c r="B795" s="10">
        <v>677</v>
      </c>
      <c r="C795" s="12">
        <v>14.09796768804493</v>
      </c>
      <c r="D795">
        <v>0.84599999999999997</v>
      </c>
      <c r="E795">
        <f t="shared" si="59"/>
        <v>0.85000000000000009</v>
      </c>
      <c r="F795" s="69">
        <v>779</v>
      </c>
      <c r="I795" s="10"/>
      <c r="J795" s="12"/>
      <c r="K795" s="10"/>
      <c r="N795" s="10"/>
      <c r="O795" s="10"/>
      <c r="W795" s="12"/>
      <c r="X795" s="12"/>
      <c r="AD795" s="10">
        <v>770</v>
      </c>
      <c r="AE795" s="12">
        <v>3.231186201200472</v>
      </c>
      <c r="AF795" s="10">
        <v>0.871</v>
      </c>
      <c r="AG795">
        <f t="shared" si="60"/>
        <v>0.85000000000000009</v>
      </c>
      <c r="AH795" s="69">
        <v>895</v>
      </c>
      <c r="AI795" s="10"/>
      <c r="AJ795" s="10"/>
      <c r="AK795" s="10">
        <v>460</v>
      </c>
      <c r="AL795" s="12">
        <v>13.474567120291256</v>
      </c>
      <c r="AM795">
        <v>0.41799999999999998</v>
      </c>
      <c r="AN795">
        <f t="shared" si="61"/>
        <v>0.4</v>
      </c>
      <c r="AO795" s="69">
        <v>677</v>
      </c>
      <c r="AQ795" s="10"/>
    </row>
    <row r="796" spans="2:43" x14ac:dyDescent="0.3">
      <c r="B796" s="10">
        <v>781</v>
      </c>
      <c r="C796" s="12">
        <v>14.09796768804493</v>
      </c>
      <c r="D796">
        <v>0.72599999999999998</v>
      </c>
      <c r="E796">
        <f t="shared" si="59"/>
        <v>0.75</v>
      </c>
      <c r="F796" s="69">
        <v>783</v>
      </c>
      <c r="I796" s="10"/>
      <c r="J796" s="12"/>
      <c r="K796" s="10"/>
      <c r="N796" s="10"/>
      <c r="O796" s="10"/>
      <c r="W796" s="12"/>
      <c r="X796" s="12"/>
      <c r="AD796" s="10">
        <v>876</v>
      </c>
      <c r="AE796" s="12">
        <v>3.1915382432114616</v>
      </c>
      <c r="AF796" s="10">
        <v>0.74</v>
      </c>
      <c r="AG796">
        <f t="shared" si="60"/>
        <v>0.75</v>
      </c>
      <c r="AH796" s="69">
        <v>896</v>
      </c>
      <c r="AI796" s="10"/>
      <c r="AJ796" s="10"/>
      <c r="AK796" s="10">
        <v>1039</v>
      </c>
      <c r="AL796" s="12">
        <v>13.474567120291256</v>
      </c>
      <c r="AM796">
        <v>0.81499999999999995</v>
      </c>
      <c r="AN796">
        <f t="shared" si="61"/>
        <v>0.8</v>
      </c>
      <c r="AO796" s="69">
        <v>680</v>
      </c>
      <c r="AQ796" s="10"/>
    </row>
    <row r="797" spans="2:43" x14ac:dyDescent="0.3">
      <c r="B797" s="10">
        <v>789</v>
      </c>
      <c r="C797" s="12">
        <v>14.09796768804493</v>
      </c>
      <c r="D797">
        <v>0.95099999999999996</v>
      </c>
      <c r="E797">
        <f t="shared" si="59"/>
        <v>0.95000000000000007</v>
      </c>
      <c r="F797" s="69">
        <v>785</v>
      </c>
      <c r="I797" s="10"/>
      <c r="J797" s="12"/>
      <c r="K797" s="10"/>
      <c r="N797" s="10"/>
      <c r="O797" s="10"/>
      <c r="W797" s="12"/>
      <c r="X797" s="12"/>
      <c r="AD797" s="10">
        <v>1112</v>
      </c>
      <c r="AE797" s="12">
        <v>3.1915382432114616</v>
      </c>
      <c r="AF797" s="10">
        <v>0.85699999999999998</v>
      </c>
      <c r="AG797">
        <f t="shared" si="60"/>
        <v>0.85000000000000009</v>
      </c>
      <c r="AH797" s="69">
        <v>902</v>
      </c>
      <c r="AI797" s="10"/>
      <c r="AJ797" s="10"/>
      <c r="AK797" s="10">
        <v>47</v>
      </c>
      <c r="AL797" s="12">
        <v>13.398760233979036</v>
      </c>
      <c r="AM797">
        <v>0.57199999999999995</v>
      </c>
      <c r="AN797">
        <f t="shared" si="61"/>
        <v>0.55000000000000004</v>
      </c>
      <c r="AO797" s="69">
        <v>694</v>
      </c>
      <c r="AQ797" s="10"/>
    </row>
    <row r="798" spans="2:43" x14ac:dyDescent="0.3">
      <c r="B798" s="10">
        <v>830</v>
      </c>
      <c r="C798" s="12">
        <v>14.09796768804493</v>
      </c>
      <c r="D798">
        <v>0.59399999999999997</v>
      </c>
      <c r="E798">
        <f t="shared" si="59"/>
        <v>0.60000000000000009</v>
      </c>
      <c r="F798" s="69">
        <v>834</v>
      </c>
      <c r="I798" s="10"/>
      <c r="J798" s="12"/>
      <c r="K798" s="10"/>
      <c r="N798" s="10"/>
      <c r="O798" s="10"/>
      <c r="P798" s="12"/>
      <c r="Q798" s="12"/>
      <c r="W798" s="12"/>
      <c r="X798" s="12"/>
      <c r="AD798" s="10">
        <v>134</v>
      </c>
      <c r="AE798" s="12">
        <v>3.1715284017974339</v>
      </c>
      <c r="AF798" s="10">
        <v>0.94299999999999995</v>
      </c>
      <c r="AG798">
        <f t="shared" si="60"/>
        <v>0.95000000000000007</v>
      </c>
      <c r="AH798" s="69">
        <v>913</v>
      </c>
      <c r="AI798" s="10"/>
      <c r="AJ798" s="10"/>
      <c r="AK798" s="10">
        <v>125</v>
      </c>
      <c r="AL798" s="12">
        <v>13.398760233979036</v>
      </c>
      <c r="AM798">
        <v>0.80600000000000005</v>
      </c>
      <c r="AN798">
        <f t="shared" si="61"/>
        <v>0.8</v>
      </c>
      <c r="AO798" s="69">
        <v>704</v>
      </c>
      <c r="AQ798" s="10"/>
    </row>
    <row r="799" spans="2:43" x14ac:dyDescent="0.3">
      <c r="B799" s="10">
        <v>48</v>
      </c>
      <c r="C799" s="12">
        <v>13.929885377045958</v>
      </c>
      <c r="D799">
        <v>0.56699999999999995</v>
      </c>
      <c r="E799">
        <f t="shared" si="59"/>
        <v>0.55000000000000004</v>
      </c>
      <c r="F799" s="69">
        <v>840</v>
      </c>
      <c r="I799" s="10"/>
      <c r="J799" s="12"/>
      <c r="K799" s="10"/>
      <c r="N799" s="10"/>
      <c r="O799" s="10"/>
      <c r="P799" s="12"/>
      <c r="Q799" s="12"/>
      <c r="W799" s="12"/>
      <c r="X799" s="12"/>
      <c r="AD799" s="10">
        <v>423</v>
      </c>
      <c r="AE799" s="12">
        <v>3.1715284017974339</v>
      </c>
      <c r="AF799" s="10">
        <v>0.74399999999999999</v>
      </c>
      <c r="AG799">
        <f t="shared" si="60"/>
        <v>0.75</v>
      </c>
      <c r="AH799" s="69">
        <v>924</v>
      </c>
      <c r="AI799" s="10"/>
      <c r="AJ799" s="10"/>
      <c r="AK799" s="10">
        <v>150</v>
      </c>
      <c r="AL799" s="12">
        <v>13.398760233979036</v>
      </c>
      <c r="AM799">
        <v>0.72399999999999998</v>
      </c>
      <c r="AN799">
        <f t="shared" si="61"/>
        <v>0.70000000000000007</v>
      </c>
      <c r="AO799" s="69">
        <v>705</v>
      </c>
      <c r="AQ799" s="10"/>
    </row>
    <row r="800" spans="2:43" x14ac:dyDescent="0.3">
      <c r="B800" s="10">
        <v>847</v>
      </c>
      <c r="C800" s="12">
        <v>13.929885377045958</v>
      </c>
      <c r="D800">
        <v>0.82599999999999996</v>
      </c>
      <c r="E800">
        <f t="shared" si="59"/>
        <v>0.85000000000000009</v>
      </c>
      <c r="F800" s="69">
        <v>845</v>
      </c>
      <c r="I800" s="10"/>
      <c r="J800" s="12"/>
      <c r="K800" s="10"/>
      <c r="N800" s="10"/>
      <c r="O800" s="10"/>
      <c r="P800" s="12"/>
      <c r="Q800" s="12"/>
      <c r="W800" s="12"/>
      <c r="X800" s="12"/>
      <c r="AD800" s="10">
        <v>496</v>
      </c>
      <c r="AE800" s="12">
        <v>3.1715284017974339</v>
      </c>
      <c r="AF800" s="10">
        <v>0.84399999999999997</v>
      </c>
      <c r="AG800">
        <f t="shared" si="60"/>
        <v>0.85000000000000009</v>
      </c>
      <c r="AH800" s="69">
        <v>929</v>
      </c>
      <c r="AI800" s="10"/>
      <c r="AJ800" s="10"/>
      <c r="AK800" s="10">
        <v>208</v>
      </c>
      <c r="AL800" s="12">
        <v>13.398760233979036</v>
      </c>
      <c r="AM800">
        <v>0.67400000000000004</v>
      </c>
      <c r="AN800">
        <f t="shared" si="61"/>
        <v>0.65</v>
      </c>
      <c r="AO800" s="69">
        <v>714</v>
      </c>
      <c r="AQ800" s="10"/>
    </row>
    <row r="801" spans="2:43" x14ac:dyDescent="0.3">
      <c r="B801" s="10">
        <v>900</v>
      </c>
      <c r="C801" s="12">
        <v>13.929885377045958</v>
      </c>
      <c r="D801">
        <v>0.53700000000000003</v>
      </c>
      <c r="E801">
        <f t="shared" si="59"/>
        <v>0.55000000000000004</v>
      </c>
      <c r="F801" s="69">
        <v>860</v>
      </c>
      <c r="I801" s="10"/>
      <c r="J801" s="12"/>
      <c r="K801" s="10"/>
      <c r="N801" s="10"/>
      <c r="O801" s="10"/>
      <c r="P801" s="12"/>
      <c r="Q801" s="12"/>
      <c r="W801" s="12"/>
      <c r="X801" s="12"/>
      <c r="AD801" s="10">
        <v>677</v>
      </c>
      <c r="AE801" s="12">
        <v>3.1715284017974339</v>
      </c>
      <c r="AF801" s="10">
        <v>0.77100000000000002</v>
      </c>
      <c r="AG801">
        <f t="shared" si="60"/>
        <v>0.75</v>
      </c>
      <c r="AH801" s="69">
        <v>935</v>
      </c>
      <c r="AI801" s="10"/>
      <c r="AJ801" s="10"/>
      <c r="AK801" s="10">
        <v>267</v>
      </c>
      <c r="AL801" s="12">
        <v>13.398760233979036</v>
      </c>
      <c r="AM801">
        <v>0.51700000000000002</v>
      </c>
      <c r="AN801">
        <f t="shared" si="61"/>
        <v>0.5</v>
      </c>
      <c r="AO801" s="69">
        <v>715</v>
      </c>
      <c r="AQ801" s="10"/>
    </row>
    <row r="802" spans="2:43" x14ac:dyDescent="0.3">
      <c r="B802" s="10">
        <v>563</v>
      </c>
      <c r="C802" s="12">
        <v>13.759750008707234</v>
      </c>
      <c r="D802">
        <v>0.60899999999999999</v>
      </c>
      <c r="E802">
        <f t="shared" si="59"/>
        <v>0.60000000000000009</v>
      </c>
      <c r="F802" s="69">
        <v>881</v>
      </c>
      <c r="I802" s="10"/>
      <c r="J802" s="12"/>
      <c r="K802" s="10"/>
      <c r="N802" s="10"/>
      <c r="O802" s="10"/>
      <c r="P802" s="12"/>
      <c r="Q802" s="12"/>
      <c r="W802" s="12"/>
      <c r="X802" s="12"/>
      <c r="AD802" s="10">
        <v>60</v>
      </c>
      <c r="AE802" s="12">
        <v>3.1513915099419605</v>
      </c>
      <c r="AF802" s="10">
        <v>0.84399999999999997</v>
      </c>
      <c r="AG802">
        <f t="shared" si="60"/>
        <v>0.85000000000000009</v>
      </c>
      <c r="AH802" s="69">
        <v>940</v>
      </c>
      <c r="AI802" s="10"/>
      <c r="AJ802" s="10"/>
      <c r="AK802" s="10">
        <v>436</v>
      </c>
      <c r="AL802" s="12">
        <v>13.398760233979036</v>
      </c>
      <c r="AM802">
        <v>0.84299999999999997</v>
      </c>
      <c r="AN802">
        <f t="shared" si="61"/>
        <v>0.85000000000000009</v>
      </c>
      <c r="AO802" s="69">
        <v>720</v>
      </c>
      <c r="AQ802" s="10"/>
    </row>
    <row r="803" spans="2:43" x14ac:dyDescent="0.3">
      <c r="B803" s="10">
        <v>679</v>
      </c>
      <c r="C803" s="12">
        <v>13.759750008707234</v>
      </c>
      <c r="D803">
        <v>0.84499999999999997</v>
      </c>
      <c r="E803">
        <f t="shared" si="59"/>
        <v>0.85000000000000009</v>
      </c>
      <c r="F803" s="69">
        <v>891</v>
      </c>
      <c r="I803" s="10"/>
      <c r="J803" s="12"/>
      <c r="K803" s="10"/>
      <c r="N803" s="10"/>
      <c r="O803" s="10"/>
      <c r="P803" s="12"/>
      <c r="Q803" s="12"/>
      <c r="W803" s="12"/>
      <c r="X803" s="12"/>
      <c r="AD803" s="10">
        <v>136</v>
      </c>
      <c r="AE803" s="12">
        <v>3.1513915099419605</v>
      </c>
      <c r="AF803" s="10">
        <v>0.74299999999999999</v>
      </c>
      <c r="AG803">
        <f t="shared" si="60"/>
        <v>0.75</v>
      </c>
      <c r="AH803" s="69">
        <v>959</v>
      </c>
      <c r="AI803" s="10"/>
      <c r="AJ803" s="10"/>
      <c r="AK803" s="10">
        <v>580</v>
      </c>
      <c r="AL803" s="12">
        <v>13.398760233979036</v>
      </c>
      <c r="AM803">
        <v>0.65500000000000003</v>
      </c>
      <c r="AN803">
        <f t="shared" si="61"/>
        <v>0.65</v>
      </c>
      <c r="AO803" s="69">
        <v>724</v>
      </c>
      <c r="AQ803" s="10"/>
    </row>
    <row r="804" spans="2:43" x14ac:dyDescent="0.3">
      <c r="B804" s="10">
        <v>1083</v>
      </c>
      <c r="C804" s="12">
        <v>13.759750008707234</v>
      </c>
      <c r="D804">
        <v>0.61299999999999999</v>
      </c>
      <c r="E804">
        <f t="shared" si="59"/>
        <v>0.60000000000000009</v>
      </c>
      <c r="F804" s="69">
        <v>898</v>
      </c>
      <c r="I804" s="10"/>
      <c r="J804" s="12"/>
      <c r="K804" s="10"/>
      <c r="N804" s="10"/>
      <c r="O804" s="10"/>
      <c r="P804" s="12"/>
      <c r="Q804" s="12"/>
      <c r="W804" s="12"/>
      <c r="X804" s="12"/>
      <c r="AD804" s="10">
        <v>209</v>
      </c>
      <c r="AE804" s="12">
        <v>3.1513915099419605</v>
      </c>
      <c r="AF804" s="10">
        <v>0.70599999999999996</v>
      </c>
      <c r="AG804">
        <f t="shared" si="60"/>
        <v>0.70000000000000007</v>
      </c>
      <c r="AH804" s="69">
        <v>966</v>
      </c>
      <c r="AI804" s="10"/>
      <c r="AJ804" s="10"/>
      <c r="AK804" s="10">
        <v>596</v>
      </c>
      <c r="AL804" s="12">
        <v>13.398760233979036</v>
      </c>
      <c r="AM804">
        <v>0.41</v>
      </c>
      <c r="AN804">
        <f t="shared" si="61"/>
        <v>0.4</v>
      </c>
      <c r="AO804" s="69">
        <v>729</v>
      </c>
      <c r="AQ804" s="10"/>
    </row>
    <row r="805" spans="2:43" x14ac:dyDescent="0.3">
      <c r="B805" s="10">
        <v>398</v>
      </c>
      <c r="C805" s="12">
        <v>13.587484461319489</v>
      </c>
      <c r="D805">
        <v>0.70399999999999996</v>
      </c>
      <c r="E805">
        <f t="shared" si="59"/>
        <v>0.70000000000000007</v>
      </c>
      <c r="F805" s="69">
        <v>909</v>
      </c>
      <c r="I805" s="10"/>
      <c r="J805" s="12"/>
      <c r="K805" s="10"/>
      <c r="N805" s="10"/>
      <c r="O805" s="10"/>
      <c r="P805" s="12"/>
      <c r="Q805" s="12"/>
      <c r="W805" s="12"/>
      <c r="X805" s="12"/>
      <c r="AD805" s="10">
        <v>446</v>
      </c>
      <c r="AE805" s="12">
        <v>3.1513915099419605</v>
      </c>
      <c r="AF805" s="10">
        <v>0.78700000000000003</v>
      </c>
      <c r="AG805">
        <f t="shared" si="60"/>
        <v>0.8</v>
      </c>
      <c r="AH805" s="69">
        <v>993</v>
      </c>
      <c r="AI805" s="10"/>
      <c r="AJ805" s="10"/>
      <c r="AK805" s="10">
        <v>923</v>
      </c>
      <c r="AL805" s="12">
        <v>13.398760233979036</v>
      </c>
      <c r="AM805">
        <v>0.53700000000000003</v>
      </c>
      <c r="AN805">
        <f t="shared" si="61"/>
        <v>0.55000000000000004</v>
      </c>
      <c r="AO805" s="69">
        <v>737</v>
      </c>
      <c r="AQ805" s="10"/>
    </row>
    <row r="806" spans="2:43" x14ac:dyDescent="0.3">
      <c r="B806" s="10">
        <v>460</v>
      </c>
      <c r="C806" s="12">
        <v>13.587484461319489</v>
      </c>
      <c r="D806">
        <v>0.69099999999999995</v>
      </c>
      <c r="E806">
        <f t="shared" si="59"/>
        <v>0.70000000000000007</v>
      </c>
      <c r="F806" s="69">
        <v>913</v>
      </c>
      <c r="I806" s="10"/>
      <c r="J806" s="12"/>
      <c r="K806" s="10"/>
      <c r="N806" s="10"/>
      <c r="O806" s="10"/>
      <c r="P806" s="12"/>
      <c r="Q806" s="12"/>
      <c r="W806" s="12"/>
      <c r="X806" s="12"/>
      <c r="AD806" s="10">
        <v>1011</v>
      </c>
      <c r="AE806" s="12">
        <v>3.1513915099419605</v>
      </c>
      <c r="AF806" s="10">
        <v>0.91300000000000003</v>
      </c>
      <c r="AG806">
        <f t="shared" si="60"/>
        <v>0.9</v>
      </c>
      <c r="AH806" s="69">
        <v>1003</v>
      </c>
      <c r="AI806" s="10"/>
      <c r="AJ806" s="10"/>
      <c r="AK806" s="10">
        <v>277</v>
      </c>
      <c r="AL806" s="12">
        <v>13.322522003587821</v>
      </c>
      <c r="AM806">
        <v>0.73799999999999999</v>
      </c>
      <c r="AN806">
        <f t="shared" si="61"/>
        <v>0.75</v>
      </c>
      <c r="AO806" s="69">
        <v>738</v>
      </c>
      <c r="AQ806" s="10"/>
    </row>
    <row r="807" spans="2:43" x14ac:dyDescent="0.3">
      <c r="B807" s="10">
        <v>511</v>
      </c>
      <c r="C807" s="12">
        <v>13.587484461319489</v>
      </c>
      <c r="D807">
        <v>0.53100000000000003</v>
      </c>
      <c r="E807">
        <f t="shared" si="59"/>
        <v>0.55000000000000004</v>
      </c>
      <c r="F807" s="69">
        <v>923</v>
      </c>
      <c r="I807" s="10"/>
      <c r="J807" s="12"/>
      <c r="K807" s="10"/>
      <c r="N807" s="10"/>
      <c r="O807" s="10"/>
      <c r="P807" s="12"/>
      <c r="Q807" s="12"/>
      <c r="W807" s="12"/>
      <c r="X807" s="12"/>
      <c r="AD807" s="10">
        <v>321</v>
      </c>
      <c r="AE807" s="12">
        <v>3.1311251163856024</v>
      </c>
      <c r="AF807" s="10">
        <v>0.72</v>
      </c>
      <c r="AG807">
        <f t="shared" si="60"/>
        <v>0.70000000000000007</v>
      </c>
      <c r="AH807" s="69">
        <v>1015</v>
      </c>
      <c r="AI807" s="10"/>
      <c r="AJ807" s="10"/>
      <c r="AK807" s="10">
        <v>890</v>
      </c>
      <c r="AL807" s="12">
        <v>13.322522003587821</v>
      </c>
      <c r="AM807">
        <v>0.69499999999999995</v>
      </c>
      <c r="AN807">
        <f t="shared" si="61"/>
        <v>0.70000000000000007</v>
      </c>
      <c r="AO807" s="69">
        <v>739</v>
      </c>
      <c r="AQ807" s="10"/>
    </row>
    <row r="808" spans="2:43" x14ac:dyDescent="0.3">
      <c r="B808" s="10">
        <v>572</v>
      </c>
      <c r="C808" s="12">
        <v>13.587484461319489</v>
      </c>
      <c r="D808">
        <v>0.53100000000000003</v>
      </c>
      <c r="E808">
        <f t="shared" si="59"/>
        <v>0.55000000000000004</v>
      </c>
      <c r="F808" s="69">
        <v>939</v>
      </c>
      <c r="I808" s="10"/>
      <c r="J808" s="12"/>
      <c r="K808" s="10"/>
      <c r="N808" s="10"/>
      <c r="O808" s="10"/>
      <c r="P808" s="12"/>
      <c r="Q808" s="12"/>
      <c r="W808" s="12"/>
      <c r="X808" s="12"/>
      <c r="AD808" s="10">
        <v>402</v>
      </c>
      <c r="AE808" s="12">
        <v>3.0901936161855166</v>
      </c>
      <c r="AF808" s="10">
        <v>0.80400000000000005</v>
      </c>
      <c r="AG808">
        <f t="shared" si="60"/>
        <v>0.8</v>
      </c>
      <c r="AH808" s="69">
        <v>1019</v>
      </c>
      <c r="AI808" s="10"/>
      <c r="AJ808" s="10"/>
      <c r="AK808" s="10">
        <v>967</v>
      </c>
      <c r="AL808" s="12">
        <v>13.322522003587821</v>
      </c>
      <c r="AM808">
        <v>0.629</v>
      </c>
      <c r="AN808">
        <f t="shared" si="61"/>
        <v>0.65</v>
      </c>
      <c r="AO808" s="69">
        <v>741</v>
      </c>
      <c r="AQ808" s="10"/>
    </row>
    <row r="809" spans="2:43" x14ac:dyDescent="0.3">
      <c r="B809" s="10">
        <v>812</v>
      </c>
      <c r="C809" s="12">
        <v>13.587484461319489</v>
      </c>
      <c r="D809">
        <v>0.63400000000000001</v>
      </c>
      <c r="E809">
        <f t="shared" si="59"/>
        <v>0.65</v>
      </c>
      <c r="F809" s="69">
        <v>955</v>
      </c>
      <c r="I809" s="10"/>
      <c r="J809" s="12"/>
      <c r="K809" s="10"/>
      <c r="N809" s="10"/>
      <c r="O809" s="10"/>
      <c r="P809" s="12"/>
      <c r="Q809" s="12"/>
      <c r="W809" s="12"/>
      <c r="X809" s="12"/>
      <c r="AD809" s="10">
        <v>517</v>
      </c>
      <c r="AE809" s="12">
        <v>3.0901936161855166</v>
      </c>
      <c r="AF809" s="10">
        <v>0.69799999999999995</v>
      </c>
      <c r="AG809">
        <f t="shared" si="60"/>
        <v>0.70000000000000007</v>
      </c>
      <c r="AH809" s="69">
        <v>1020</v>
      </c>
      <c r="AI809" s="10"/>
      <c r="AJ809" s="10"/>
      <c r="AK809" s="10">
        <v>69</v>
      </c>
      <c r="AL809" s="12">
        <v>13.241037924197327</v>
      </c>
      <c r="AM809">
        <v>0.50800000000000001</v>
      </c>
      <c r="AN809">
        <f t="shared" si="61"/>
        <v>0.5</v>
      </c>
      <c r="AO809" s="69">
        <v>742</v>
      </c>
      <c r="AQ809" s="10"/>
    </row>
    <row r="810" spans="2:43" x14ac:dyDescent="0.3">
      <c r="B810" s="10">
        <v>1096</v>
      </c>
      <c r="C810" s="12">
        <v>13.587484461319489</v>
      </c>
      <c r="D810">
        <v>0.52200000000000002</v>
      </c>
      <c r="E810">
        <f t="shared" si="59"/>
        <v>0.5</v>
      </c>
      <c r="F810" s="69">
        <v>957</v>
      </c>
      <c r="I810" s="10"/>
      <c r="J810" s="12"/>
      <c r="K810" s="10"/>
      <c r="N810" s="10"/>
      <c r="O810" s="10"/>
      <c r="P810" s="12"/>
      <c r="Q810" s="12"/>
      <c r="W810" s="12"/>
      <c r="X810" s="12"/>
      <c r="AD810" s="10">
        <v>534</v>
      </c>
      <c r="AE810" s="12">
        <v>3.0901936161855166</v>
      </c>
      <c r="AF810" s="10">
        <v>0.84899999999999998</v>
      </c>
      <c r="AG810">
        <f t="shared" si="60"/>
        <v>0.85000000000000009</v>
      </c>
      <c r="AH810" s="69">
        <v>1028</v>
      </c>
      <c r="AI810" s="10"/>
      <c r="AJ810" s="10"/>
      <c r="AK810" s="10">
        <v>220</v>
      </c>
      <c r="AL810" s="12">
        <v>13.241037924197327</v>
      </c>
      <c r="AM810">
        <v>0.55300000000000005</v>
      </c>
      <c r="AN810">
        <f t="shared" si="61"/>
        <v>0.55000000000000004</v>
      </c>
      <c r="AO810" s="69">
        <v>743</v>
      </c>
      <c r="AQ810" s="10"/>
    </row>
    <row r="811" spans="2:43" x14ac:dyDescent="0.3">
      <c r="B811" s="10">
        <v>52</v>
      </c>
      <c r="C811" s="12">
        <v>13.413006660368081</v>
      </c>
      <c r="D811">
        <v>0.73099999999999998</v>
      </c>
      <c r="E811">
        <f t="shared" si="59"/>
        <v>0.75</v>
      </c>
      <c r="F811" s="69">
        <v>962</v>
      </c>
      <c r="I811" s="10"/>
      <c r="J811" s="12"/>
      <c r="K811" s="10"/>
      <c r="N811" s="10"/>
      <c r="O811" s="10"/>
      <c r="P811" s="12"/>
      <c r="Q811" s="12"/>
      <c r="W811" s="12"/>
      <c r="X811" s="12"/>
      <c r="AD811" s="10">
        <v>901</v>
      </c>
      <c r="AE811" s="12">
        <v>3.0901936161855166</v>
      </c>
      <c r="AF811" s="10">
        <v>0.88300000000000001</v>
      </c>
      <c r="AG811">
        <f t="shared" si="60"/>
        <v>0.9</v>
      </c>
      <c r="AH811" s="69">
        <v>1063</v>
      </c>
      <c r="AI811" s="10"/>
      <c r="AJ811" s="10"/>
      <c r="AK811" s="10">
        <v>615</v>
      </c>
      <c r="AL811" s="12">
        <v>13.241037924197327</v>
      </c>
      <c r="AM811">
        <v>0.80200000000000005</v>
      </c>
      <c r="AN811">
        <f t="shared" si="61"/>
        <v>0.8</v>
      </c>
      <c r="AO811" s="69">
        <v>749</v>
      </c>
      <c r="AQ811" s="10"/>
    </row>
    <row r="812" spans="2:43" x14ac:dyDescent="0.3">
      <c r="B812" s="10">
        <v>163</v>
      </c>
      <c r="C812" s="12">
        <v>13.413006660368081</v>
      </c>
      <c r="D812">
        <v>0.81899999999999995</v>
      </c>
      <c r="E812">
        <f t="shared" si="59"/>
        <v>0.8</v>
      </c>
      <c r="F812" s="69">
        <v>977</v>
      </c>
      <c r="I812" s="10"/>
      <c r="J812" s="12"/>
      <c r="K812" s="10"/>
      <c r="N812" s="10"/>
      <c r="O812" s="10"/>
      <c r="P812" s="12"/>
      <c r="Q812" s="12"/>
      <c r="W812" s="12"/>
      <c r="X812" s="12"/>
      <c r="AD812" s="10">
        <v>109</v>
      </c>
      <c r="AE812" s="12">
        <v>3.0487126261041211</v>
      </c>
      <c r="AF812" s="10">
        <v>0.53300000000000003</v>
      </c>
      <c r="AG812">
        <f t="shared" si="60"/>
        <v>0.55000000000000004</v>
      </c>
      <c r="AH812" s="69">
        <v>1068</v>
      </c>
      <c r="AI812" s="10"/>
      <c r="AJ812" s="10"/>
      <c r="AK812" s="10">
        <v>649</v>
      </c>
      <c r="AL812" s="12">
        <v>13.241037924197327</v>
      </c>
      <c r="AM812">
        <v>0.65800000000000003</v>
      </c>
      <c r="AN812">
        <f t="shared" si="61"/>
        <v>0.65</v>
      </c>
      <c r="AO812" s="69">
        <v>760</v>
      </c>
      <c r="AQ812" s="10"/>
    </row>
    <row r="813" spans="2:43" x14ac:dyDescent="0.3">
      <c r="B813" s="10">
        <v>168</v>
      </c>
      <c r="C813" s="12">
        <v>13.413006660368081</v>
      </c>
      <c r="D813">
        <v>0.84299999999999997</v>
      </c>
      <c r="E813">
        <f t="shared" si="59"/>
        <v>0.85000000000000009</v>
      </c>
      <c r="F813" s="69">
        <v>988</v>
      </c>
      <c r="I813" s="10"/>
      <c r="J813" s="12"/>
      <c r="K813" s="10"/>
      <c r="N813" s="10"/>
      <c r="O813" s="10"/>
      <c r="P813" s="12"/>
      <c r="Q813" s="12"/>
      <c r="W813" s="12"/>
      <c r="X813" s="12"/>
      <c r="AD813" s="10">
        <v>139</v>
      </c>
      <c r="AE813" s="12">
        <v>3.0487126261041211</v>
      </c>
      <c r="AF813" s="10">
        <v>0.82099999999999995</v>
      </c>
      <c r="AG813">
        <f t="shared" si="60"/>
        <v>0.8</v>
      </c>
      <c r="AH813" s="69">
        <v>1069</v>
      </c>
      <c r="AI813" s="10"/>
      <c r="AJ813" s="10"/>
      <c r="AK813" s="10">
        <v>919</v>
      </c>
      <c r="AL813" s="12">
        <v>13.241037924197327</v>
      </c>
      <c r="AM813">
        <v>0.57399999999999995</v>
      </c>
      <c r="AN813">
        <f t="shared" si="61"/>
        <v>0.55000000000000004</v>
      </c>
      <c r="AO813" s="69">
        <v>764</v>
      </c>
      <c r="AQ813" s="10"/>
    </row>
    <row r="814" spans="2:43" x14ac:dyDescent="0.3">
      <c r="B814" s="10">
        <v>317</v>
      </c>
      <c r="C814" s="12">
        <v>13.413006660368081</v>
      </c>
      <c r="D814">
        <v>0.80300000000000005</v>
      </c>
      <c r="E814">
        <f t="shared" si="59"/>
        <v>0.8</v>
      </c>
      <c r="F814" s="69">
        <v>994</v>
      </c>
      <c r="I814" s="10"/>
      <c r="J814" s="12"/>
      <c r="K814" s="10"/>
      <c r="N814" s="10"/>
      <c r="O814" s="10"/>
      <c r="P814" s="12"/>
      <c r="Q814" s="12"/>
      <c r="W814" s="12"/>
      <c r="X814" s="12"/>
      <c r="AD814" s="10">
        <v>314</v>
      </c>
      <c r="AE814" s="12">
        <v>3.0487126261041211</v>
      </c>
      <c r="AF814" s="10">
        <v>0.438</v>
      </c>
      <c r="AG814">
        <f t="shared" si="60"/>
        <v>0.45</v>
      </c>
      <c r="AH814" s="69">
        <v>1071</v>
      </c>
      <c r="AI814" s="10"/>
      <c r="AJ814" s="10"/>
      <c r="AK814" s="10">
        <v>979</v>
      </c>
      <c r="AL814" s="12">
        <v>13.241037924197327</v>
      </c>
      <c r="AM814">
        <v>0.73299999999999998</v>
      </c>
      <c r="AN814">
        <f t="shared" si="61"/>
        <v>0.75</v>
      </c>
      <c r="AO814" s="69">
        <v>765</v>
      </c>
      <c r="AQ814" s="10"/>
    </row>
    <row r="815" spans="2:43" x14ac:dyDescent="0.3">
      <c r="B815" s="10">
        <v>417</v>
      </c>
      <c r="C815" s="12">
        <v>13.413006660368081</v>
      </c>
      <c r="D815">
        <v>0.36599999999999999</v>
      </c>
      <c r="E815">
        <f t="shared" si="59"/>
        <v>0.35000000000000003</v>
      </c>
      <c r="F815" s="69">
        <v>1003</v>
      </c>
      <c r="I815" s="10"/>
      <c r="J815" s="12"/>
      <c r="K815" s="10"/>
      <c r="N815" s="10"/>
      <c r="O815" s="10"/>
      <c r="P815" s="12"/>
      <c r="Q815" s="12"/>
      <c r="W815" s="12"/>
      <c r="X815" s="12"/>
      <c r="AD815" s="10">
        <v>565</v>
      </c>
      <c r="AE815" s="12">
        <v>3.0487126261041211</v>
      </c>
      <c r="AF815" s="10">
        <v>0.69499999999999995</v>
      </c>
      <c r="AG815">
        <f t="shared" si="60"/>
        <v>0.70000000000000007</v>
      </c>
      <c r="AH815" s="69">
        <v>1083</v>
      </c>
      <c r="AI815" s="10"/>
      <c r="AJ815" s="10"/>
      <c r="AK815" s="10">
        <v>162</v>
      </c>
      <c r="AL815" s="12">
        <v>13.163886281735179</v>
      </c>
      <c r="AM815">
        <v>0.83</v>
      </c>
      <c r="AN815">
        <f t="shared" si="61"/>
        <v>0.85000000000000009</v>
      </c>
      <c r="AO815" s="69">
        <v>778</v>
      </c>
      <c r="AQ815" s="10"/>
    </row>
    <row r="816" spans="2:43" x14ac:dyDescent="0.3">
      <c r="B816" s="10">
        <v>767</v>
      </c>
      <c r="C816" s="12">
        <v>13.413006660368081</v>
      </c>
      <c r="D816">
        <v>0.751</v>
      </c>
      <c r="E816">
        <f t="shared" si="59"/>
        <v>0.75</v>
      </c>
      <c r="F816" s="69">
        <v>1005</v>
      </c>
      <c r="I816" s="10"/>
      <c r="J816" s="12"/>
      <c r="K816" s="10"/>
      <c r="N816" s="10"/>
      <c r="O816" s="10"/>
      <c r="P816" s="12"/>
      <c r="Q816" s="12"/>
      <c r="W816" s="12"/>
      <c r="X816" s="12"/>
      <c r="AD816" s="10">
        <v>670</v>
      </c>
      <c r="AE816" s="12">
        <v>3.0487126261041211</v>
      </c>
      <c r="AF816" s="10">
        <v>0.47399999999999998</v>
      </c>
      <c r="AG816">
        <f t="shared" si="60"/>
        <v>0.45</v>
      </c>
      <c r="AH816" s="69">
        <v>1102</v>
      </c>
      <c r="AI816" s="10"/>
      <c r="AJ816" s="10"/>
      <c r="AK816" s="10">
        <v>645</v>
      </c>
      <c r="AL816" s="12">
        <v>13.163886281735179</v>
      </c>
      <c r="AM816">
        <v>0.499</v>
      </c>
      <c r="AN816">
        <f t="shared" si="61"/>
        <v>0.5</v>
      </c>
      <c r="AO816" s="69">
        <v>785</v>
      </c>
      <c r="AQ816" s="10"/>
    </row>
    <row r="817" spans="2:43" x14ac:dyDescent="0.3">
      <c r="B817" s="10">
        <v>783</v>
      </c>
      <c r="C817" s="12">
        <v>13.413006660368081</v>
      </c>
      <c r="D817">
        <v>0.78100000000000003</v>
      </c>
      <c r="E817">
        <f t="shared" si="59"/>
        <v>0.8</v>
      </c>
      <c r="F817" s="69">
        <v>1010</v>
      </c>
      <c r="I817" s="10"/>
      <c r="J817" s="12"/>
      <c r="K817" s="10"/>
      <c r="N817" s="10"/>
      <c r="O817" s="10"/>
      <c r="P817" s="12"/>
      <c r="Q817" s="12"/>
      <c r="W817" s="12"/>
      <c r="X817" s="12"/>
      <c r="AD817" s="10">
        <v>676</v>
      </c>
      <c r="AE817" s="12">
        <v>3.0487126261041211</v>
      </c>
      <c r="AF817" s="10">
        <v>0.68500000000000005</v>
      </c>
      <c r="AG817">
        <f t="shared" si="60"/>
        <v>0.70000000000000007</v>
      </c>
      <c r="AH817" s="69">
        <v>1106</v>
      </c>
      <c r="AI817" s="10"/>
      <c r="AJ817" s="10"/>
      <c r="AK817" s="10">
        <v>145</v>
      </c>
      <c r="AL817" s="12">
        <v>13.081414098346015</v>
      </c>
      <c r="AM817">
        <v>0.64300000000000002</v>
      </c>
      <c r="AN817">
        <f t="shared" si="61"/>
        <v>0.65</v>
      </c>
      <c r="AO817" s="69">
        <v>797</v>
      </c>
      <c r="AQ817" s="10"/>
    </row>
    <row r="818" spans="2:43" x14ac:dyDescent="0.3">
      <c r="B818" s="10">
        <v>797</v>
      </c>
      <c r="C818" s="12">
        <v>13.413006660368081</v>
      </c>
      <c r="D818">
        <v>0.73099999999999998</v>
      </c>
      <c r="E818">
        <f t="shared" si="59"/>
        <v>0.75</v>
      </c>
      <c r="F818" s="69">
        <v>1011</v>
      </c>
      <c r="I818" s="10"/>
      <c r="J818" s="12"/>
      <c r="K818" s="10"/>
      <c r="N818" s="10"/>
      <c r="O818" s="10"/>
      <c r="P818" s="12"/>
      <c r="Q818" s="12"/>
      <c r="W818" s="12"/>
      <c r="X818" s="12"/>
      <c r="AD818" s="10">
        <v>917</v>
      </c>
      <c r="AE818" s="12">
        <v>3.0487126261041211</v>
      </c>
      <c r="AF818" s="10">
        <v>0.73699999999999999</v>
      </c>
      <c r="AG818">
        <f t="shared" si="60"/>
        <v>0.75</v>
      </c>
      <c r="AH818" s="69">
        <v>1110</v>
      </c>
      <c r="AI818" s="10"/>
      <c r="AJ818" s="10"/>
      <c r="AK818" s="10">
        <v>551</v>
      </c>
      <c r="AL818" s="12">
        <v>13.081414098346015</v>
      </c>
      <c r="AM818">
        <v>0.64300000000000002</v>
      </c>
      <c r="AN818">
        <f t="shared" si="61"/>
        <v>0.65</v>
      </c>
      <c r="AO818" s="69">
        <v>816</v>
      </c>
      <c r="AQ818" s="10"/>
    </row>
    <row r="819" spans="2:43" x14ac:dyDescent="0.3">
      <c r="B819" s="10">
        <v>964</v>
      </c>
      <c r="C819" s="12">
        <v>13.413006660368081</v>
      </c>
      <c r="D819">
        <v>0.84299999999999997</v>
      </c>
      <c r="E819">
        <f t="shared" si="59"/>
        <v>0.85000000000000009</v>
      </c>
      <c r="F819" s="69">
        <v>1012</v>
      </c>
      <c r="I819" s="10"/>
      <c r="J819" s="12"/>
      <c r="K819" s="10"/>
      <c r="N819" s="10"/>
      <c r="O819" s="10"/>
      <c r="P819" s="12"/>
      <c r="Q819" s="12"/>
      <c r="W819" s="12"/>
      <c r="X819" s="12"/>
      <c r="AD819" s="10">
        <v>943</v>
      </c>
      <c r="AE819" s="12">
        <v>3.0487126261041211</v>
      </c>
      <c r="AF819" s="10">
        <v>0.748</v>
      </c>
      <c r="AG819">
        <f t="shared" si="60"/>
        <v>0.75</v>
      </c>
      <c r="AH819" s="69">
        <v>1119</v>
      </c>
      <c r="AI819" s="10"/>
      <c r="AJ819" s="10"/>
      <c r="AK819" s="10">
        <v>828</v>
      </c>
      <c r="AL819" s="12">
        <v>13.003315405727481</v>
      </c>
      <c r="AM819">
        <v>0.47499999999999998</v>
      </c>
      <c r="AN819">
        <f t="shared" si="61"/>
        <v>0.5</v>
      </c>
      <c r="AO819" s="69">
        <v>839</v>
      </c>
      <c r="AQ819" s="10"/>
    </row>
    <row r="820" spans="2:43" x14ac:dyDescent="0.3">
      <c r="B820" s="10">
        <v>1086</v>
      </c>
      <c r="C820" s="12">
        <v>13.413006660368081</v>
      </c>
      <c r="D820">
        <v>0.57299999999999995</v>
      </c>
      <c r="E820">
        <f t="shared" si="59"/>
        <v>0.55000000000000004</v>
      </c>
      <c r="F820" s="69">
        <v>1015</v>
      </c>
      <c r="I820" s="10"/>
      <c r="J820" s="12"/>
      <c r="K820" s="10"/>
      <c r="N820" s="10"/>
      <c r="O820" s="10"/>
      <c r="P820" s="12"/>
      <c r="Q820" s="12"/>
      <c r="W820" s="12"/>
      <c r="X820" s="12"/>
      <c r="AD820" s="10">
        <v>986</v>
      </c>
      <c r="AE820" s="12">
        <v>3.0487126261041211</v>
      </c>
      <c r="AF820" s="10">
        <v>0.86799999999999999</v>
      </c>
      <c r="AG820">
        <f t="shared" si="60"/>
        <v>0.85000000000000009</v>
      </c>
      <c r="AH820" s="69">
        <v>1120</v>
      </c>
      <c r="AI820" s="10"/>
      <c r="AJ820" s="10"/>
      <c r="AK820" s="10">
        <v>260</v>
      </c>
      <c r="AL820" s="12">
        <v>12.924744804801888</v>
      </c>
      <c r="AM820">
        <v>0.58499999999999996</v>
      </c>
      <c r="AN820">
        <f t="shared" si="61"/>
        <v>0.60000000000000009</v>
      </c>
      <c r="AO820" s="69">
        <v>843</v>
      </c>
      <c r="AQ820" s="10"/>
    </row>
    <row r="821" spans="2:43" x14ac:dyDescent="0.3">
      <c r="B821" s="10">
        <v>474</v>
      </c>
      <c r="C821" s="12">
        <v>13.231418571003069</v>
      </c>
      <c r="D821">
        <v>0.92800000000000005</v>
      </c>
      <c r="E821">
        <f t="shared" si="59"/>
        <v>0.95000000000000007</v>
      </c>
      <c r="F821" s="69">
        <v>1021</v>
      </c>
      <c r="I821" s="10"/>
      <c r="J821" s="12"/>
      <c r="K821" s="10"/>
      <c r="N821" s="10"/>
      <c r="O821" s="10"/>
      <c r="P821" s="12"/>
      <c r="Q821" s="12"/>
      <c r="W821" s="12"/>
      <c r="X821" s="12"/>
      <c r="AD821" s="10">
        <v>1114</v>
      </c>
      <c r="AE821" s="12">
        <v>3.0487126261041211</v>
      </c>
      <c r="AF821" s="10">
        <v>0.86799999999999999</v>
      </c>
      <c r="AG821">
        <f t="shared" si="60"/>
        <v>0.85000000000000009</v>
      </c>
      <c r="AH821" s="69">
        <v>1121</v>
      </c>
      <c r="AI821" s="10"/>
      <c r="AJ821" s="10"/>
      <c r="AK821" s="10">
        <v>601</v>
      </c>
      <c r="AL821" s="12">
        <v>12.924744804801888</v>
      </c>
      <c r="AM821">
        <v>0.79500000000000004</v>
      </c>
      <c r="AN821">
        <f t="shared" si="61"/>
        <v>0.8</v>
      </c>
      <c r="AO821" s="69">
        <v>845</v>
      </c>
      <c r="AQ821" s="10"/>
    </row>
    <row r="822" spans="2:43" x14ac:dyDescent="0.3">
      <c r="B822" s="10">
        <v>539</v>
      </c>
      <c r="C822" s="12">
        <v>13.231418571003069</v>
      </c>
      <c r="D822">
        <v>0.82099999999999995</v>
      </c>
      <c r="E822">
        <f t="shared" si="59"/>
        <v>0.8</v>
      </c>
      <c r="F822" s="69">
        <v>1025</v>
      </c>
      <c r="I822" s="10"/>
      <c r="J822" s="12"/>
      <c r="K822" s="10"/>
      <c r="N822" s="10"/>
      <c r="O822" s="10"/>
      <c r="P822" s="12"/>
      <c r="Q822" s="12"/>
      <c r="W822" s="12"/>
      <c r="X822" s="12"/>
      <c r="AD822" s="10">
        <v>388</v>
      </c>
      <c r="AE822" s="12">
        <v>3.0277590264241918</v>
      </c>
      <c r="AF822" s="10">
        <v>0.77600000000000002</v>
      </c>
      <c r="AG822">
        <f t="shared" si="60"/>
        <v>0.8</v>
      </c>
      <c r="AH822" s="68">
        <v>0.85000000000000009</v>
      </c>
      <c r="AI822" s="1" t="s">
        <v>68</v>
      </c>
      <c r="AJ822" s="10"/>
      <c r="AK822" s="10">
        <v>838</v>
      </c>
      <c r="AL822" s="12">
        <v>12.924744804801888</v>
      </c>
      <c r="AM822">
        <v>0.89800000000000002</v>
      </c>
      <c r="AN822">
        <f t="shared" si="61"/>
        <v>0.9</v>
      </c>
      <c r="AO822" s="69">
        <v>848</v>
      </c>
      <c r="AQ822" s="10"/>
    </row>
    <row r="823" spans="2:43" x14ac:dyDescent="0.3">
      <c r="B823" s="10">
        <v>540</v>
      </c>
      <c r="C823" s="12">
        <v>13.231418571003069</v>
      </c>
      <c r="D823">
        <v>0.71199999999999997</v>
      </c>
      <c r="E823">
        <f t="shared" si="59"/>
        <v>0.70000000000000007</v>
      </c>
      <c r="F823" s="69">
        <v>1029</v>
      </c>
      <c r="I823" s="10"/>
      <c r="J823" s="12"/>
      <c r="K823" s="10"/>
      <c r="N823" s="10"/>
      <c r="O823" s="10"/>
      <c r="P823" s="12"/>
      <c r="Q823" s="12"/>
      <c r="W823" s="12"/>
      <c r="X823" s="12"/>
      <c r="AD823" s="10">
        <v>721</v>
      </c>
      <c r="AE823" s="12">
        <v>3.0277590264241918</v>
      </c>
      <c r="AF823" s="10">
        <v>0.88900000000000001</v>
      </c>
      <c r="AG823">
        <f t="shared" si="60"/>
        <v>0.9</v>
      </c>
      <c r="AH823" s="69">
        <v>45</v>
      </c>
      <c r="AI823">
        <f>COUNTA(AH823:AH935)</f>
        <v>113</v>
      </c>
      <c r="AJ823">
        <f>(AI823/998)*100</f>
        <v>11.322645290581162</v>
      </c>
      <c r="AK823" s="10">
        <v>953</v>
      </c>
      <c r="AL823" s="12">
        <v>12.924744804801888</v>
      </c>
      <c r="AM823">
        <v>0.373</v>
      </c>
      <c r="AN823">
        <f t="shared" si="61"/>
        <v>0.35000000000000003</v>
      </c>
      <c r="AO823" s="69">
        <v>853</v>
      </c>
      <c r="AQ823" s="10"/>
    </row>
    <row r="824" spans="2:43" x14ac:dyDescent="0.3">
      <c r="B824" s="10">
        <v>880</v>
      </c>
      <c r="C824" s="12">
        <v>13.231418571003069</v>
      </c>
      <c r="D824">
        <v>0.60199999999999998</v>
      </c>
      <c r="E824">
        <f t="shared" si="59"/>
        <v>0.60000000000000009</v>
      </c>
      <c r="F824" s="69">
        <v>1032</v>
      </c>
      <c r="I824" s="10"/>
      <c r="J824" s="12"/>
      <c r="K824" s="10"/>
      <c r="N824" s="10"/>
      <c r="O824" s="10"/>
      <c r="P824" s="12"/>
      <c r="Q824" s="12"/>
      <c r="W824" s="12"/>
      <c r="X824" s="12"/>
      <c r="AD824" s="10">
        <v>864</v>
      </c>
      <c r="AE824" s="12">
        <v>3.0277590264241918</v>
      </c>
      <c r="AF824" s="10">
        <v>0.627</v>
      </c>
      <c r="AG824">
        <f t="shared" si="60"/>
        <v>0.65</v>
      </c>
      <c r="AH824" s="69">
        <v>51</v>
      </c>
      <c r="AI824" s="10"/>
      <c r="AJ824" s="10"/>
      <c r="AK824" s="10">
        <v>26</v>
      </c>
      <c r="AL824" s="12">
        <v>12.84073677960901</v>
      </c>
      <c r="AM824">
        <v>0.441</v>
      </c>
      <c r="AN824">
        <f t="shared" si="61"/>
        <v>0.45</v>
      </c>
      <c r="AO824" s="69">
        <v>860</v>
      </c>
      <c r="AQ824" s="10"/>
    </row>
    <row r="825" spans="2:43" x14ac:dyDescent="0.3">
      <c r="B825" s="10">
        <v>908</v>
      </c>
      <c r="C825" s="12">
        <v>13.231418571003069</v>
      </c>
      <c r="D825">
        <v>0.83799999999999997</v>
      </c>
      <c r="E825">
        <f t="shared" si="59"/>
        <v>0.85000000000000009</v>
      </c>
      <c r="F825" s="69">
        <v>1038</v>
      </c>
      <c r="I825" s="10"/>
      <c r="J825" s="12"/>
      <c r="K825" s="10"/>
      <c r="N825" s="10"/>
      <c r="O825" s="10"/>
      <c r="P825" s="12"/>
      <c r="Q825" s="12"/>
      <c r="W825" s="12"/>
      <c r="X825" s="12"/>
      <c r="AD825" s="10">
        <v>889</v>
      </c>
      <c r="AE825" s="12">
        <v>3.0277590264241918</v>
      </c>
      <c r="AF825" s="10">
        <v>0.77600000000000002</v>
      </c>
      <c r="AG825">
        <f t="shared" si="60"/>
        <v>0.8</v>
      </c>
      <c r="AH825" s="69">
        <v>60</v>
      </c>
      <c r="AI825" s="10"/>
      <c r="AJ825" s="10"/>
      <c r="AK825" s="10">
        <v>491</v>
      </c>
      <c r="AL825" s="12">
        <v>12.84073677960901</v>
      </c>
      <c r="AM825">
        <v>0.86899999999999999</v>
      </c>
      <c r="AN825">
        <f t="shared" si="61"/>
        <v>0.85000000000000009</v>
      </c>
      <c r="AO825" s="69">
        <v>864</v>
      </c>
      <c r="AQ825" s="10"/>
    </row>
    <row r="826" spans="2:43" x14ac:dyDescent="0.3">
      <c r="B826" s="10">
        <v>957</v>
      </c>
      <c r="C826" s="12">
        <v>13.231418571003069</v>
      </c>
      <c r="D826">
        <v>0.79800000000000004</v>
      </c>
      <c r="E826">
        <f t="shared" si="59"/>
        <v>0.8</v>
      </c>
      <c r="F826" s="69">
        <v>1041</v>
      </c>
      <c r="I826" s="10"/>
      <c r="J826" s="12"/>
      <c r="K826" s="10"/>
      <c r="N826" s="10"/>
      <c r="O826" s="10"/>
      <c r="P826" s="12"/>
      <c r="Q826" s="12"/>
      <c r="W826" s="12"/>
      <c r="X826" s="12"/>
      <c r="AD826" s="10">
        <v>926</v>
      </c>
      <c r="AE826" s="12">
        <v>3.0277590264241918</v>
      </c>
      <c r="AF826" s="10">
        <v>0.76400000000000001</v>
      </c>
      <c r="AG826">
        <f t="shared" si="60"/>
        <v>0.75</v>
      </c>
      <c r="AH826" s="69">
        <v>65</v>
      </c>
      <c r="AI826" s="10"/>
      <c r="AJ826" s="10"/>
      <c r="AK826" s="10">
        <v>525</v>
      </c>
      <c r="AL826" s="12">
        <v>12.84073677960901</v>
      </c>
      <c r="AM826">
        <v>0.54</v>
      </c>
      <c r="AN826">
        <f t="shared" si="61"/>
        <v>0.55000000000000004</v>
      </c>
      <c r="AO826" s="69">
        <v>878</v>
      </c>
      <c r="AQ826" s="10"/>
    </row>
    <row r="827" spans="2:43" x14ac:dyDescent="0.3">
      <c r="B827" s="10">
        <v>991</v>
      </c>
      <c r="C827" s="12">
        <v>13.231418571003069</v>
      </c>
      <c r="D827">
        <v>0.61699999999999999</v>
      </c>
      <c r="E827">
        <f t="shared" si="59"/>
        <v>0.60000000000000009</v>
      </c>
      <c r="F827" s="69">
        <v>1049</v>
      </c>
      <c r="I827" s="10"/>
      <c r="J827" s="12"/>
      <c r="K827" s="10"/>
      <c r="N827" s="10"/>
      <c r="O827" s="10"/>
      <c r="P827" s="12"/>
      <c r="Q827" s="12"/>
      <c r="W827" s="12"/>
      <c r="X827" s="12"/>
      <c r="AD827" s="10">
        <v>133</v>
      </c>
      <c r="AE827" s="12">
        <v>2.9854106607209232</v>
      </c>
      <c r="AF827" s="10">
        <v>0.67100000000000004</v>
      </c>
      <c r="AG827">
        <f t="shared" si="60"/>
        <v>0.65</v>
      </c>
      <c r="AH827" s="69">
        <v>99</v>
      </c>
      <c r="AI827" s="10"/>
      <c r="AJ827" s="10"/>
      <c r="AK827" s="10">
        <v>548</v>
      </c>
      <c r="AL827" s="12">
        <v>12.84073677960901</v>
      </c>
      <c r="AM827">
        <v>0.58399999999999996</v>
      </c>
      <c r="AN827">
        <f t="shared" si="61"/>
        <v>0.60000000000000009</v>
      </c>
      <c r="AO827" s="69">
        <v>880</v>
      </c>
      <c r="AQ827" s="10"/>
    </row>
    <row r="828" spans="2:43" x14ac:dyDescent="0.3">
      <c r="B828" s="10">
        <v>1081</v>
      </c>
      <c r="C828" s="12">
        <v>13.231418571003069</v>
      </c>
      <c r="D828">
        <v>0.71199999999999997</v>
      </c>
      <c r="E828">
        <f t="shared" si="59"/>
        <v>0.70000000000000007</v>
      </c>
      <c r="F828" s="69">
        <v>1076</v>
      </c>
      <c r="I828" s="10"/>
      <c r="J828" s="12"/>
      <c r="K828" s="10"/>
      <c r="N828" s="10"/>
      <c r="O828" s="10"/>
      <c r="P828" s="12"/>
      <c r="Q828" s="12"/>
      <c r="W828" s="12"/>
      <c r="X828" s="12"/>
      <c r="AD828" s="10">
        <v>361</v>
      </c>
      <c r="AE828" s="12">
        <v>2.9854106607209232</v>
      </c>
      <c r="AF828" s="10">
        <v>0.82499999999999996</v>
      </c>
      <c r="AG828">
        <f t="shared" si="60"/>
        <v>0.85000000000000009</v>
      </c>
      <c r="AH828" s="69">
        <v>135</v>
      </c>
      <c r="AI828" s="10"/>
      <c r="AJ828" s="10"/>
      <c r="AK828" s="10">
        <v>913</v>
      </c>
      <c r="AL828" s="12">
        <v>12.84073677960901</v>
      </c>
      <c r="AM828">
        <v>0.76400000000000001</v>
      </c>
      <c r="AN828">
        <f t="shared" si="61"/>
        <v>0.75</v>
      </c>
      <c r="AO828" s="69">
        <v>885</v>
      </c>
      <c r="AQ828" s="10"/>
    </row>
    <row r="829" spans="2:43" x14ac:dyDescent="0.3">
      <c r="B829" s="10">
        <v>42</v>
      </c>
      <c r="C829" s="12">
        <v>13.052181851535964</v>
      </c>
      <c r="D829">
        <v>0.58099999999999996</v>
      </c>
      <c r="E829">
        <f t="shared" si="59"/>
        <v>0.60000000000000009</v>
      </c>
      <c r="F829" s="69">
        <v>1084</v>
      </c>
      <c r="I829" s="10"/>
      <c r="J829" s="12"/>
      <c r="K829" s="10"/>
      <c r="N829" s="10"/>
      <c r="O829" s="10"/>
      <c r="P829" s="12"/>
      <c r="Q829" s="12"/>
      <c r="W829" s="12"/>
      <c r="X829" s="12"/>
      <c r="AD829" s="10">
        <v>495</v>
      </c>
      <c r="AE829" s="12">
        <v>2.9854106607209232</v>
      </c>
      <c r="AF829" s="10">
        <v>0.69599999999999995</v>
      </c>
      <c r="AG829">
        <f t="shared" si="60"/>
        <v>0.70000000000000007</v>
      </c>
      <c r="AH829" s="69">
        <v>146</v>
      </c>
      <c r="AI829" s="10"/>
      <c r="AJ829" s="10"/>
      <c r="AK829" s="10">
        <v>1100</v>
      </c>
      <c r="AL829" s="12">
        <v>12.84073677960901</v>
      </c>
      <c r="AM829">
        <v>0.82799999999999996</v>
      </c>
      <c r="AN829">
        <f t="shared" si="61"/>
        <v>0.85000000000000009</v>
      </c>
      <c r="AO829" s="69">
        <v>892</v>
      </c>
      <c r="AQ829" s="10"/>
    </row>
    <row r="830" spans="2:43" x14ac:dyDescent="0.3">
      <c r="B830" s="10">
        <v>361</v>
      </c>
      <c r="C830" s="12">
        <v>13.052181851535964</v>
      </c>
      <c r="D830">
        <v>0.92300000000000004</v>
      </c>
      <c r="E830">
        <f t="shared" si="59"/>
        <v>0.9</v>
      </c>
      <c r="F830" s="69">
        <v>1088</v>
      </c>
      <c r="I830" s="10"/>
      <c r="J830" s="12"/>
      <c r="K830" s="10"/>
      <c r="N830" s="10"/>
      <c r="O830" s="10"/>
      <c r="P830" s="12"/>
      <c r="Q830" s="12"/>
      <c r="W830" s="12"/>
      <c r="X830" s="12"/>
      <c r="AD830" s="10">
        <v>511</v>
      </c>
      <c r="AE830" s="12">
        <v>2.9854106607209232</v>
      </c>
      <c r="AF830" s="10">
        <v>0.82499999999999996</v>
      </c>
      <c r="AG830">
        <f t="shared" si="60"/>
        <v>0.85000000000000009</v>
      </c>
      <c r="AH830" s="69">
        <v>158</v>
      </c>
      <c r="AI830" s="10"/>
      <c r="AJ830" s="10"/>
      <c r="AK830" s="10">
        <v>328</v>
      </c>
      <c r="AL830" s="12">
        <v>12.761165219980004</v>
      </c>
      <c r="AM830">
        <v>0.64100000000000001</v>
      </c>
      <c r="AN830">
        <f t="shared" si="61"/>
        <v>0.65</v>
      </c>
      <c r="AO830" s="69">
        <v>900</v>
      </c>
      <c r="AQ830" s="10"/>
    </row>
    <row r="831" spans="2:43" x14ac:dyDescent="0.3">
      <c r="B831" s="10">
        <v>681</v>
      </c>
      <c r="C831" s="12">
        <v>13.052181851535964</v>
      </c>
      <c r="D831">
        <v>0.76100000000000001</v>
      </c>
      <c r="E831">
        <f t="shared" si="59"/>
        <v>0.75</v>
      </c>
      <c r="F831" s="69">
        <v>1092</v>
      </c>
      <c r="I831" s="10"/>
      <c r="J831" s="12"/>
      <c r="K831" s="10"/>
      <c r="N831" s="10"/>
      <c r="O831" s="10"/>
      <c r="P831" s="12"/>
      <c r="Q831" s="12"/>
      <c r="W831" s="12"/>
      <c r="X831" s="12"/>
      <c r="AD831" s="10">
        <v>512</v>
      </c>
      <c r="AE831" s="12">
        <v>2.9854106607209232</v>
      </c>
      <c r="AF831" s="10">
        <v>0.45400000000000001</v>
      </c>
      <c r="AG831">
        <f t="shared" si="60"/>
        <v>0.45</v>
      </c>
      <c r="AH831" s="69">
        <v>166</v>
      </c>
      <c r="AI831" s="10"/>
      <c r="AJ831" s="10"/>
      <c r="AK831" s="10">
        <v>514</v>
      </c>
      <c r="AL831" s="12">
        <v>12.761165219980004</v>
      </c>
      <c r="AM831">
        <v>0.61899999999999999</v>
      </c>
      <c r="AN831">
        <f t="shared" si="61"/>
        <v>0.60000000000000009</v>
      </c>
      <c r="AO831" s="69">
        <v>913</v>
      </c>
      <c r="AQ831" s="10"/>
    </row>
    <row r="832" spans="2:43" x14ac:dyDescent="0.3">
      <c r="B832" s="10">
        <v>1050</v>
      </c>
      <c r="C832" s="12">
        <v>13.052181851535964</v>
      </c>
      <c r="D832">
        <v>0.40799999999999997</v>
      </c>
      <c r="E832">
        <f t="shared" si="59"/>
        <v>0.4</v>
      </c>
      <c r="F832" s="69">
        <v>1101</v>
      </c>
      <c r="I832" s="10"/>
      <c r="J832" s="12"/>
      <c r="K832" s="10"/>
      <c r="N832" s="10"/>
      <c r="O832" s="10"/>
      <c r="P832" s="12"/>
      <c r="Q832" s="12"/>
      <c r="W832" s="12"/>
      <c r="X832" s="12"/>
      <c r="AD832" s="10">
        <v>549</v>
      </c>
      <c r="AE832" s="12">
        <v>2.9854106607209232</v>
      </c>
      <c r="AF832" s="10">
        <v>0.80600000000000005</v>
      </c>
      <c r="AG832">
        <f t="shared" si="60"/>
        <v>0.8</v>
      </c>
      <c r="AH832" s="69">
        <v>170</v>
      </c>
      <c r="AI832" s="10"/>
      <c r="AJ832" s="10"/>
      <c r="AK832" s="10">
        <v>524</v>
      </c>
      <c r="AL832" s="12">
        <v>12.761165219980004</v>
      </c>
      <c r="AM832">
        <v>0.83399999999999996</v>
      </c>
      <c r="AN832">
        <f t="shared" si="61"/>
        <v>0.85000000000000009</v>
      </c>
      <c r="AO832" s="69">
        <v>925</v>
      </c>
      <c r="AQ832" s="10"/>
    </row>
    <row r="833" spans="2:43" x14ac:dyDescent="0.3">
      <c r="B833" s="10">
        <v>1076</v>
      </c>
      <c r="C833" s="12">
        <v>13.052181851535964</v>
      </c>
      <c r="D833">
        <v>0.81499999999999995</v>
      </c>
      <c r="E833">
        <f t="shared" si="59"/>
        <v>0.8</v>
      </c>
      <c r="F833" s="68">
        <v>0.85000000000000009</v>
      </c>
      <c r="G833" s="1" t="s">
        <v>68</v>
      </c>
      <c r="I833" s="10"/>
      <c r="J833" s="12"/>
      <c r="K833" s="10"/>
      <c r="N833" s="10"/>
      <c r="O833" s="10"/>
      <c r="P833" s="12"/>
      <c r="Q833" s="12"/>
      <c r="W833" s="12"/>
      <c r="X833" s="12"/>
      <c r="AD833" s="10">
        <v>622</v>
      </c>
      <c r="AE833" s="12">
        <v>2.9854106607209232</v>
      </c>
      <c r="AF833" s="10">
        <v>0.91100000000000003</v>
      </c>
      <c r="AG833">
        <f t="shared" si="60"/>
        <v>0.9</v>
      </c>
      <c r="AH833" s="69">
        <v>172</v>
      </c>
      <c r="AI833" s="10"/>
      <c r="AJ833" s="10"/>
      <c r="AK833" s="10">
        <v>671</v>
      </c>
      <c r="AL833" s="12">
        <v>12.761165219980004</v>
      </c>
      <c r="AM833">
        <v>0.83399999999999996</v>
      </c>
      <c r="AN833">
        <f t="shared" si="61"/>
        <v>0.85000000000000009</v>
      </c>
      <c r="AO833" s="69">
        <v>927</v>
      </c>
      <c r="AQ833" s="10"/>
    </row>
    <row r="834" spans="2:43" x14ac:dyDescent="0.3">
      <c r="B834" s="10">
        <v>215</v>
      </c>
      <c r="C834" s="12">
        <v>12.870449283923412</v>
      </c>
      <c r="D834">
        <v>0.79300000000000004</v>
      </c>
      <c r="E834">
        <f t="shared" si="59"/>
        <v>0.8</v>
      </c>
      <c r="F834" s="69">
        <v>58</v>
      </c>
      <c r="G834">
        <f>COUNTA(F834:F924)</f>
        <v>91</v>
      </c>
      <c r="H834">
        <f>(G834/1016)*100</f>
        <v>8.956692913385826</v>
      </c>
      <c r="I834" s="10"/>
      <c r="J834" s="12"/>
      <c r="K834" s="10"/>
      <c r="N834" s="10"/>
      <c r="O834" s="10"/>
      <c r="P834" s="12"/>
      <c r="Q834" s="12"/>
      <c r="W834" s="12"/>
      <c r="X834" s="12"/>
      <c r="AD834" s="10">
        <v>771</v>
      </c>
      <c r="AE834" s="12">
        <v>2.9854106607209232</v>
      </c>
      <c r="AF834" s="10">
        <v>0.79200000000000004</v>
      </c>
      <c r="AG834">
        <f t="shared" si="60"/>
        <v>0.8</v>
      </c>
      <c r="AH834" s="69">
        <v>178</v>
      </c>
      <c r="AI834" s="10"/>
      <c r="AJ834" s="10"/>
      <c r="AK834" s="10">
        <v>38</v>
      </c>
      <c r="AL834" s="12">
        <v>12.676073151634048</v>
      </c>
      <c r="AM834">
        <v>0.57199999999999995</v>
      </c>
      <c r="AN834">
        <f t="shared" si="61"/>
        <v>0.55000000000000004</v>
      </c>
      <c r="AO834" s="69">
        <v>928</v>
      </c>
      <c r="AQ834" s="10"/>
    </row>
    <row r="835" spans="2:43" x14ac:dyDescent="0.3">
      <c r="B835" s="10">
        <v>502</v>
      </c>
      <c r="C835" s="12">
        <v>12.870449283923412</v>
      </c>
      <c r="D835">
        <v>0.89700000000000002</v>
      </c>
      <c r="E835">
        <f t="shared" si="59"/>
        <v>0.9</v>
      </c>
      <c r="F835" s="69">
        <v>79</v>
      </c>
      <c r="I835" s="10"/>
      <c r="J835" s="12"/>
      <c r="K835" s="10"/>
      <c r="N835" s="10"/>
      <c r="O835" s="10"/>
      <c r="P835" s="12"/>
      <c r="Q835" s="12"/>
      <c r="W835" s="12"/>
      <c r="X835" s="12"/>
      <c r="AD835" s="10">
        <v>206</v>
      </c>
      <c r="AE835" s="12">
        <v>2.9640095915284457</v>
      </c>
      <c r="AF835" s="10">
        <v>0.52200000000000002</v>
      </c>
      <c r="AG835">
        <f t="shared" si="60"/>
        <v>0.5</v>
      </c>
      <c r="AH835" s="69">
        <v>180</v>
      </c>
      <c r="AI835" s="10"/>
      <c r="AJ835" s="10"/>
      <c r="AK835" s="10">
        <v>139</v>
      </c>
      <c r="AL835" s="12">
        <v>12.676073151634048</v>
      </c>
      <c r="AM835">
        <v>0.629</v>
      </c>
      <c r="AN835">
        <f t="shared" si="61"/>
        <v>0.65</v>
      </c>
      <c r="AO835" s="69">
        <v>929</v>
      </c>
      <c r="AQ835" s="10"/>
    </row>
    <row r="836" spans="2:43" x14ac:dyDescent="0.3">
      <c r="B836" s="10">
        <v>984</v>
      </c>
      <c r="C836" s="12">
        <v>12.870449283923412</v>
      </c>
      <c r="D836">
        <v>0.74</v>
      </c>
      <c r="E836">
        <f t="shared" si="59"/>
        <v>0.75</v>
      </c>
      <c r="F836" s="69">
        <v>83</v>
      </c>
      <c r="I836" s="10"/>
      <c r="J836" s="12"/>
      <c r="K836" s="10"/>
      <c r="N836" s="10"/>
      <c r="O836" s="10"/>
      <c r="P836" s="12"/>
      <c r="Q836" s="12"/>
      <c r="W836" s="12"/>
      <c r="X836" s="12"/>
      <c r="AD836" s="10">
        <v>337</v>
      </c>
      <c r="AE836" s="12">
        <v>2.9640095915284457</v>
      </c>
      <c r="AF836" s="10">
        <v>0.85799999999999998</v>
      </c>
      <c r="AG836">
        <f t="shared" si="60"/>
        <v>0.85000000000000009</v>
      </c>
      <c r="AH836" s="69">
        <v>187</v>
      </c>
      <c r="AI836" s="10"/>
      <c r="AJ836" s="10"/>
      <c r="AK836" s="10">
        <v>141</v>
      </c>
      <c r="AL836" s="12">
        <v>12.676073151634048</v>
      </c>
      <c r="AM836">
        <v>0.86399999999999999</v>
      </c>
      <c r="AN836">
        <f t="shared" si="61"/>
        <v>0.85000000000000009</v>
      </c>
      <c r="AO836" s="69">
        <v>935</v>
      </c>
      <c r="AQ836" s="10"/>
    </row>
    <row r="837" spans="2:43" x14ac:dyDescent="0.3">
      <c r="B837" s="10">
        <v>993</v>
      </c>
      <c r="C837" s="12">
        <v>12.870449283923412</v>
      </c>
      <c r="D837">
        <v>0.68600000000000005</v>
      </c>
      <c r="E837">
        <f t="shared" ref="E837:E900" si="62">MROUND(D837,0.05)</f>
        <v>0.70000000000000007</v>
      </c>
      <c r="F837" s="69">
        <v>90</v>
      </c>
      <c r="I837" s="10"/>
      <c r="J837" s="12"/>
      <c r="K837" s="10"/>
      <c r="N837" s="10"/>
      <c r="O837" s="10"/>
      <c r="P837" s="12"/>
      <c r="Q837" s="12"/>
      <c r="W837" s="12"/>
      <c r="X837" s="12"/>
      <c r="AD837" s="10">
        <v>378</v>
      </c>
      <c r="AE837" s="12">
        <v>2.9640095915284457</v>
      </c>
      <c r="AF837" s="10">
        <v>0.79100000000000004</v>
      </c>
      <c r="AG837">
        <f t="shared" ref="AG837:AG900" si="63">MROUND(AF837,0.05)</f>
        <v>0.8</v>
      </c>
      <c r="AH837" s="69">
        <v>192</v>
      </c>
      <c r="AI837" s="10"/>
      <c r="AJ837" s="10"/>
      <c r="AK837" s="10">
        <v>579</v>
      </c>
      <c r="AL837" s="12">
        <v>12.676073151634048</v>
      </c>
      <c r="AM837">
        <v>0.58599999999999997</v>
      </c>
      <c r="AN837">
        <f t="shared" ref="AN837:AN900" si="64">MROUND(AM837,0.05)</f>
        <v>0.60000000000000009</v>
      </c>
      <c r="AO837" s="69">
        <v>936</v>
      </c>
      <c r="AQ837" s="10"/>
    </row>
    <row r="838" spans="2:43" x14ac:dyDescent="0.3">
      <c r="B838" s="10">
        <v>1035</v>
      </c>
      <c r="C838" s="12">
        <v>12.870449283923412</v>
      </c>
      <c r="D838">
        <v>0.85099999999999998</v>
      </c>
      <c r="E838">
        <f t="shared" si="62"/>
        <v>0.85000000000000009</v>
      </c>
      <c r="F838" s="69">
        <v>120</v>
      </c>
      <c r="I838" s="10"/>
      <c r="J838" s="12"/>
      <c r="K838" s="10"/>
      <c r="N838" s="10"/>
      <c r="O838" s="10"/>
      <c r="P838" s="12"/>
      <c r="Q838" s="12"/>
      <c r="W838" s="12"/>
      <c r="X838" s="12"/>
      <c r="AD838" s="10">
        <v>576</v>
      </c>
      <c r="AE838" s="12">
        <v>2.9640095915284457</v>
      </c>
      <c r="AF838" s="10">
        <v>0.38700000000000001</v>
      </c>
      <c r="AG838">
        <f t="shared" si="63"/>
        <v>0.4</v>
      </c>
      <c r="AH838" s="69">
        <v>213</v>
      </c>
      <c r="AI838" s="10"/>
      <c r="AJ838" s="10"/>
      <c r="AK838" s="10">
        <v>637</v>
      </c>
      <c r="AL838" s="12">
        <v>12.676073151634048</v>
      </c>
      <c r="AM838">
        <v>0.58599999999999997</v>
      </c>
      <c r="AN838">
        <f t="shared" si="64"/>
        <v>0.60000000000000009</v>
      </c>
      <c r="AO838" s="69">
        <v>943</v>
      </c>
      <c r="AQ838" s="10"/>
    </row>
    <row r="839" spans="2:43" x14ac:dyDescent="0.3">
      <c r="B839" s="10">
        <v>1098</v>
      </c>
      <c r="C839" s="12">
        <v>12.870449283923412</v>
      </c>
      <c r="D839">
        <v>0.83399999999999996</v>
      </c>
      <c r="E839">
        <f t="shared" si="62"/>
        <v>0.85000000000000009</v>
      </c>
      <c r="F839" s="69">
        <v>122</v>
      </c>
      <c r="I839" s="10"/>
      <c r="J839" s="12"/>
      <c r="K839" s="10"/>
      <c r="N839" s="10"/>
      <c r="O839" s="10"/>
      <c r="P839" s="12"/>
      <c r="Q839" s="12"/>
      <c r="W839" s="12"/>
      <c r="X839" s="12"/>
      <c r="AD839" s="10">
        <v>765</v>
      </c>
      <c r="AE839" s="12">
        <v>2.9640095915284457</v>
      </c>
      <c r="AF839" s="10">
        <v>0.73699999999999999</v>
      </c>
      <c r="AG839">
        <f t="shared" si="63"/>
        <v>0.75</v>
      </c>
      <c r="AH839" s="69">
        <v>214</v>
      </c>
      <c r="AI839" s="10"/>
      <c r="AJ839" s="10"/>
      <c r="AK839" s="10">
        <v>688</v>
      </c>
      <c r="AL839" s="12">
        <v>12.676073151634048</v>
      </c>
      <c r="AM839">
        <v>0.70799999999999996</v>
      </c>
      <c r="AN839">
        <f t="shared" si="64"/>
        <v>0.70000000000000007</v>
      </c>
      <c r="AO839" s="69">
        <v>960</v>
      </c>
      <c r="AQ839" s="10"/>
    </row>
    <row r="840" spans="2:43" x14ac:dyDescent="0.3">
      <c r="B840" s="10">
        <v>119</v>
      </c>
      <c r="C840" s="12">
        <v>12.686113607189736</v>
      </c>
      <c r="D840">
        <v>0.68500000000000005</v>
      </c>
      <c r="E840">
        <f t="shared" si="62"/>
        <v>0.70000000000000007</v>
      </c>
      <c r="F840" s="69">
        <v>138</v>
      </c>
      <c r="I840" s="10"/>
      <c r="J840" s="12"/>
      <c r="K840" s="10"/>
      <c r="N840" s="10"/>
      <c r="O840" s="10"/>
      <c r="P840" s="12"/>
      <c r="Q840" s="12"/>
      <c r="W840" s="12"/>
      <c r="X840" s="12"/>
      <c r="AD840" s="10">
        <v>1119</v>
      </c>
      <c r="AE840" s="12">
        <v>2.9640095915284457</v>
      </c>
      <c r="AF840" s="10">
        <v>0.81</v>
      </c>
      <c r="AG840">
        <f t="shared" si="63"/>
        <v>0.8</v>
      </c>
      <c r="AH840" s="69">
        <v>230</v>
      </c>
      <c r="AI840" s="10"/>
      <c r="AJ840" s="10"/>
      <c r="AK840" s="10">
        <v>385</v>
      </c>
      <c r="AL840" s="12">
        <v>12.595461375987831</v>
      </c>
      <c r="AM840">
        <v>0.745</v>
      </c>
      <c r="AN840">
        <f t="shared" si="64"/>
        <v>0.75</v>
      </c>
      <c r="AO840" s="69">
        <v>971</v>
      </c>
      <c r="AQ840" s="10"/>
    </row>
    <row r="841" spans="2:43" x14ac:dyDescent="0.3">
      <c r="B841" s="10">
        <v>186</v>
      </c>
      <c r="C841" s="12">
        <v>12.686113607189736</v>
      </c>
      <c r="D841">
        <v>0.77</v>
      </c>
      <c r="E841">
        <f t="shared" si="62"/>
        <v>0.75</v>
      </c>
      <c r="F841" s="69">
        <v>168</v>
      </c>
      <c r="I841" s="10"/>
      <c r="J841" s="12"/>
      <c r="K841" s="10"/>
      <c r="N841" s="10"/>
      <c r="O841" s="10"/>
      <c r="P841" s="12"/>
      <c r="Q841" s="12"/>
      <c r="W841" s="12"/>
      <c r="X841" s="12"/>
      <c r="AD841" s="10">
        <v>415</v>
      </c>
      <c r="AE841" s="12">
        <v>2.9424528720438512</v>
      </c>
      <c r="AF841" s="10">
        <v>0.58199999999999996</v>
      </c>
      <c r="AG841">
        <f t="shared" si="63"/>
        <v>0.60000000000000009</v>
      </c>
      <c r="AH841" s="69">
        <v>242</v>
      </c>
      <c r="AI841" s="10"/>
      <c r="AJ841" s="10"/>
      <c r="AK841" s="10">
        <v>998</v>
      </c>
      <c r="AL841" s="12">
        <v>12.595461375987831</v>
      </c>
      <c r="AM841">
        <v>0.83599999999999997</v>
      </c>
      <c r="AN841">
        <f t="shared" si="64"/>
        <v>0.85000000000000009</v>
      </c>
      <c r="AO841" s="69">
        <v>979</v>
      </c>
      <c r="AQ841" s="10"/>
    </row>
    <row r="842" spans="2:43" x14ac:dyDescent="0.3">
      <c r="B842" s="10">
        <v>314</v>
      </c>
      <c r="C842" s="12">
        <v>12.686113607189736</v>
      </c>
      <c r="D842">
        <v>0.68500000000000005</v>
      </c>
      <c r="E842">
        <f t="shared" si="62"/>
        <v>0.70000000000000007</v>
      </c>
      <c r="F842" s="69">
        <v>178</v>
      </c>
      <c r="I842" s="10"/>
      <c r="J842" s="12"/>
      <c r="K842" s="10"/>
      <c r="N842" s="10"/>
      <c r="O842" s="10"/>
      <c r="P842" s="12"/>
      <c r="Q842" s="12"/>
      <c r="W842" s="12"/>
      <c r="X842" s="12"/>
      <c r="AD842" s="10">
        <v>419</v>
      </c>
      <c r="AE842" s="12">
        <v>2.9424528720438512</v>
      </c>
      <c r="AF842" s="10">
        <v>0.89400000000000002</v>
      </c>
      <c r="AG842">
        <f t="shared" si="63"/>
        <v>0.9</v>
      </c>
      <c r="AH842" s="69">
        <v>249</v>
      </c>
      <c r="AI842" s="10"/>
      <c r="AJ842" s="10"/>
      <c r="AK842" s="10">
        <v>332</v>
      </c>
      <c r="AL842" s="12">
        <v>12.514330345744634</v>
      </c>
      <c r="AM842">
        <v>0.55800000000000005</v>
      </c>
      <c r="AN842">
        <f t="shared" si="64"/>
        <v>0.55000000000000004</v>
      </c>
      <c r="AO842" s="69">
        <v>982</v>
      </c>
      <c r="AQ842" s="10"/>
    </row>
    <row r="843" spans="2:43" x14ac:dyDescent="0.3">
      <c r="B843" s="10">
        <v>777</v>
      </c>
      <c r="C843" s="12">
        <v>12.686113607189736</v>
      </c>
      <c r="D843">
        <v>0.48099999999999998</v>
      </c>
      <c r="E843">
        <f t="shared" si="62"/>
        <v>0.5</v>
      </c>
      <c r="F843" s="69">
        <v>189</v>
      </c>
      <c r="I843" s="10"/>
      <c r="J843" s="12"/>
      <c r="K843" s="10"/>
      <c r="N843" s="10"/>
      <c r="O843" s="10"/>
      <c r="P843" s="12"/>
      <c r="Q843" s="12"/>
      <c r="W843" s="12"/>
      <c r="X843" s="12"/>
      <c r="AD843" s="10">
        <v>631</v>
      </c>
      <c r="AE843" s="12">
        <v>2.9424528720438512</v>
      </c>
      <c r="AF843" s="10">
        <v>0.93300000000000005</v>
      </c>
      <c r="AG843">
        <f t="shared" si="63"/>
        <v>0.95000000000000007</v>
      </c>
      <c r="AH843" s="69">
        <v>260</v>
      </c>
      <c r="AI843" s="10"/>
      <c r="AJ843" s="10"/>
      <c r="AK843" s="10">
        <v>696</v>
      </c>
      <c r="AL843" s="12">
        <v>12.514330345744634</v>
      </c>
      <c r="AM843">
        <v>0.86699999999999999</v>
      </c>
      <c r="AN843">
        <f t="shared" si="64"/>
        <v>0.85000000000000009</v>
      </c>
      <c r="AO843" s="69">
        <v>983</v>
      </c>
      <c r="AQ843" s="10"/>
    </row>
    <row r="844" spans="2:43" x14ac:dyDescent="0.3">
      <c r="B844" s="10">
        <v>971</v>
      </c>
      <c r="C844" s="12">
        <v>12.686113607189736</v>
      </c>
      <c r="D844">
        <v>0.77</v>
      </c>
      <c r="E844">
        <f t="shared" si="62"/>
        <v>0.75</v>
      </c>
      <c r="F844" s="69">
        <v>195</v>
      </c>
      <c r="I844" s="10"/>
      <c r="J844" s="12"/>
      <c r="K844" s="10"/>
      <c r="N844" s="10"/>
      <c r="O844" s="10"/>
      <c r="P844" s="12"/>
      <c r="Q844" s="12"/>
      <c r="W844" s="12"/>
      <c r="X844" s="12"/>
      <c r="AD844" s="10">
        <v>766</v>
      </c>
      <c r="AE844" s="12">
        <v>2.9424528720438512</v>
      </c>
      <c r="AF844" s="10">
        <v>0.97499999999999998</v>
      </c>
      <c r="AG844">
        <f t="shared" si="63"/>
        <v>1</v>
      </c>
      <c r="AH844" s="69">
        <v>266</v>
      </c>
      <c r="AI844" s="10"/>
      <c r="AJ844" s="10"/>
      <c r="AK844" s="10">
        <v>599</v>
      </c>
      <c r="AL844" s="12">
        <v>12.427548301108118</v>
      </c>
      <c r="AM844">
        <v>0.92</v>
      </c>
      <c r="AN844">
        <f t="shared" si="64"/>
        <v>0.9</v>
      </c>
      <c r="AO844" s="69">
        <v>986</v>
      </c>
      <c r="AQ844" s="10"/>
    </row>
    <row r="845" spans="2:43" x14ac:dyDescent="0.3">
      <c r="B845" s="10">
        <v>1034</v>
      </c>
      <c r="C845" s="12">
        <v>12.686113607189736</v>
      </c>
      <c r="D845">
        <v>0.91900000000000004</v>
      </c>
      <c r="E845">
        <f t="shared" si="62"/>
        <v>0.9</v>
      </c>
      <c r="F845" s="69">
        <v>200</v>
      </c>
      <c r="I845" s="10"/>
      <c r="J845" s="12"/>
      <c r="K845" s="10"/>
      <c r="N845" s="10"/>
      <c r="O845" s="10"/>
      <c r="P845" s="12"/>
      <c r="Q845" s="12"/>
      <c r="W845" s="12"/>
      <c r="X845" s="12"/>
      <c r="AD845" s="10">
        <v>1104</v>
      </c>
      <c r="AE845" s="12">
        <v>2.9424528720438512</v>
      </c>
      <c r="AF845" s="10">
        <v>0.82799999999999996</v>
      </c>
      <c r="AG845">
        <f t="shared" si="63"/>
        <v>0.85000000000000009</v>
      </c>
      <c r="AH845" s="69">
        <v>281</v>
      </c>
      <c r="AI845" s="10"/>
      <c r="AJ845" s="10"/>
      <c r="AK845" s="10">
        <v>256</v>
      </c>
      <c r="AL845" s="12">
        <v>12.345313827716126</v>
      </c>
      <c r="AM845">
        <v>0.69299999999999995</v>
      </c>
      <c r="AN845">
        <f t="shared" si="64"/>
        <v>0.70000000000000007</v>
      </c>
      <c r="AO845" s="69">
        <v>987</v>
      </c>
      <c r="AQ845" s="10"/>
    </row>
    <row r="846" spans="2:43" x14ac:dyDescent="0.3">
      <c r="B846" s="10">
        <v>124</v>
      </c>
      <c r="C846" s="12">
        <v>12.499059650189869</v>
      </c>
      <c r="D846">
        <v>0.89200000000000002</v>
      </c>
      <c r="E846">
        <f t="shared" si="62"/>
        <v>0.9</v>
      </c>
      <c r="F846" s="69">
        <v>203</v>
      </c>
      <c r="I846" s="10"/>
      <c r="J846" s="12"/>
      <c r="K846" s="10"/>
      <c r="N846" s="10"/>
      <c r="O846" s="10"/>
      <c r="P846" s="12"/>
      <c r="Q846" s="12"/>
      <c r="W846" s="12"/>
      <c r="X846" s="12"/>
      <c r="AD846" s="10">
        <v>127</v>
      </c>
      <c r="AE846" s="12">
        <v>2.8988585676524603</v>
      </c>
      <c r="AF846" s="10">
        <v>0.66900000000000004</v>
      </c>
      <c r="AG846">
        <f t="shared" si="63"/>
        <v>0.65</v>
      </c>
      <c r="AH846" s="69">
        <v>298</v>
      </c>
      <c r="AI846" s="10"/>
      <c r="AJ846" s="10"/>
      <c r="AK846" s="10">
        <v>293</v>
      </c>
      <c r="AL846" s="12">
        <v>12.345313827716126</v>
      </c>
      <c r="AM846">
        <v>0.55600000000000005</v>
      </c>
      <c r="AN846">
        <f t="shared" si="64"/>
        <v>0.55000000000000004</v>
      </c>
      <c r="AO846" s="69">
        <v>993</v>
      </c>
      <c r="AQ846" s="10"/>
    </row>
    <row r="847" spans="2:43" x14ac:dyDescent="0.3">
      <c r="B847" s="10">
        <v>206</v>
      </c>
      <c r="C847" s="12">
        <v>12.499059650189869</v>
      </c>
      <c r="D847">
        <v>0.65200000000000002</v>
      </c>
      <c r="E847">
        <f t="shared" si="62"/>
        <v>0.65</v>
      </c>
      <c r="F847" s="69">
        <v>208</v>
      </c>
      <c r="I847" s="10"/>
      <c r="J847" s="12"/>
      <c r="K847" s="10"/>
      <c r="N847" s="10"/>
      <c r="O847" s="10"/>
      <c r="P847" s="12"/>
      <c r="Q847" s="12"/>
      <c r="W847" s="12"/>
      <c r="X847" s="12"/>
      <c r="AD847" s="10">
        <v>259</v>
      </c>
      <c r="AE847" s="12">
        <v>2.8988585676524603</v>
      </c>
      <c r="AF847" s="10">
        <v>1</v>
      </c>
      <c r="AG847">
        <f t="shared" si="63"/>
        <v>1</v>
      </c>
      <c r="AH847" s="69">
        <v>337</v>
      </c>
      <c r="AI847" s="10"/>
      <c r="AJ847" s="10"/>
      <c r="AK847" s="10">
        <v>740</v>
      </c>
      <c r="AL847" s="12">
        <v>12.257335203001883</v>
      </c>
      <c r="AM847">
        <v>0.80800000000000005</v>
      </c>
      <c r="AN847">
        <f t="shared" si="64"/>
        <v>0.8</v>
      </c>
      <c r="AO847" s="69">
        <v>999</v>
      </c>
      <c r="AQ847" s="10"/>
    </row>
    <row r="848" spans="2:43" x14ac:dyDescent="0.3">
      <c r="B848" s="10">
        <v>580</v>
      </c>
      <c r="C848" s="12">
        <v>12.499059650189869</v>
      </c>
      <c r="D848">
        <v>0.61099999999999999</v>
      </c>
      <c r="E848">
        <f t="shared" si="62"/>
        <v>0.60000000000000009</v>
      </c>
      <c r="F848" s="69">
        <v>222</v>
      </c>
      <c r="I848" s="10"/>
      <c r="J848" s="12"/>
      <c r="K848" s="10"/>
      <c r="N848" s="10"/>
      <c r="O848" s="10"/>
      <c r="P848" s="12"/>
      <c r="Q848" s="12"/>
      <c r="W848" s="12"/>
      <c r="X848" s="12"/>
      <c r="AD848" s="10">
        <v>303</v>
      </c>
      <c r="AE848" s="12">
        <v>2.8988585676524603</v>
      </c>
      <c r="AF848" s="10">
        <v>0.79400000000000004</v>
      </c>
      <c r="AG848">
        <f t="shared" si="63"/>
        <v>0.8</v>
      </c>
      <c r="AH848" s="69">
        <v>356</v>
      </c>
      <c r="AI848" s="10"/>
      <c r="AJ848" s="10"/>
      <c r="AK848" s="10">
        <v>390</v>
      </c>
      <c r="AL848" s="12">
        <v>12.173951002331696</v>
      </c>
      <c r="AM848">
        <v>0.80900000000000005</v>
      </c>
      <c r="AN848">
        <f t="shared" si="64"/>
        <v>0.8</v>
      </c>
      <c r="AO848" s="69">
        <v>1002</v>
      </c>
      <c r="AQ848" s="10"/>
    </row>
    <row r="849" spans="2:43" x14ac:dyDescent="0.3">
      <c r="B849" s="10">
        <v>754</v>
      </c>
      <c r="C849" s="12">
        <v>12.499059650189869</v>
      </c>
      <c r="D849">
        <v>0.747</v>
      </c>
      <c r="E849">
        <f t="shared" si="62"/>
        <v>0.75</v>
      </c>
      <c r="F849" s="69">
        <v>223</v>
      </c>
      <c r="I849" s="10"/>
      <c r="J849" s="12"/>
      <c r="K849" s="10"/>
      <c r="N849" s="10"/>
      <c r="O849" s="10"/>
      <c r="P849" s="12"/>
      <c r="Q849" s="12"/>
      <c r="W849" s="12"/>
      <c r="X849" s="12"/>
      <c r="AD849" s="10">
        <v>392</v>
      </c>
      <c r="AE849" s="12">
        <v>2.8988585676524603</v>
      </c>
      <c r="AF849" s="10">
        <v>0.81299999999999994</v>
      </c>
      <c r="AG849">
        <f t="shared" si="63"/>
        <v>0.8</v>
      </c>
      <c r="AH849" s="69">
        <v>361</v>
      </c>
      <c r="AI849" s="10"/>
      <c r="AJ849" s="10"/>
      <c r="AK849" s="10">
        <v>428</v>
      </c>
      <c r="AL849" s="12">
        <v>12.173951002331696</v>
      </c>
      <c r="AM849">
        <v>0.64400000000000002</v>
      </c>
      <c r="AN849">
        <f t="shared" si="64"/>
        <v>0.65</v>
      </c>
      <c r="AO849" s="69">
        <v>1004</v>
      </c>
      <c r="AQ849" s="10"/>
    </row>
    <row r="850" spans="2:43" x14ac:dyDescent="0.3">
      <c r="B850" s="10">
        <v>761</v>
      </c>
      <c r="C850" s="12">
        <v>12.499059650189869</v>
      </c>
      <c r="D850">
        <v>0.89200000000000002</v>
      </c>
      <c r="E850">
        <f t="shared" si="62"/>
        <v>0.9</v>
      </c>
      <c r="F850" s="69">
        <v>226</v>
      </c>
      <c r="I850" s="10"/>
      <c r="J850" s="12"/>
      <c r="K850" s="10"/>
      <c r="N850" s="10"/>
      <c r="O850" s="10"/>
      <c r="P850" s="12"/>
      <c r="Q850" s="12"/>
      <c r="W850" s="12"/>
      <c r="X850" s="12"/>
      <c r="AD850" s="10">
        <v>791</v>
      </c>
      <c r="AE850" s="12">
        <v>2.8988585676524603</v>
      </c>
      <c r="AF850" s="10">
        <v>0.76800000000000002</v>
      </c>
      <c r="AG850">
        <f t="shared" si="63"/>
        <v>0.75</v>
      </c>
      <c r="AH850" s="69">
        <v>379</v>
      </c>
      <c r="AI850" s="10"/>
      <c r="AJ850" s="10"/>
      <c r="AK850" s="10">
        <v>505</v>
      </c>
      <c r="AL850" s="12">
        <v>12.173951002331696</v>
      </c>
      <c r="AM850">
        <v>0.57299999999999995</v>
      </c>
      <c r="AN850">
        <f t="shared" si="64"/>
        <v>0.55000000000000004</v>
      </c>
      <c r="AO850" s="69">
        <v>1006</v>
      </c>
      <c r="AQ850" s="10"/>
    </row>
    <row r="851" spans="2:43" x14ac:dyDescent="0.3">
      <c r="B851" s="10">
        <v>819</v>
      </c>
      <c r="C851" s="12">
        <v>12.499059650189869</v>
      </c>
      <c r="D851">
        <v>0.84599999999999997</v>
      </c>
      <c r="E851">
        <f t="shared" si="62"/>
        <v>0.85000000000000009</v>
      </c>
      <c r="F851" s="69">
        <v>229</v>
      </c>
      <c r="I851" s="10"/>
      <c r="J851" s="12"/>
      <c r="K851" s="10"/>
      <c r="N851" s="10"/>
      <c r="O851" s="10"/>
      <c r="P851" s="12"/>
      <c r="Q851" s="12"/>
      <c r="W851" s="12"/>
      <c r="X851" s="12"/>
      <c r="AD851" s="10">
        <v>186</v>
      </c>
      <c r="AE851" s="12">
        <v>2.8768136958757959</v>
      </c>
      <c r="AF851" s="10">
        <v>0.72399999999999998</v>
      </c>
      <c r="AG851">
        <f t="shared" si="63"/>
        <v>0.70000000000000007</v>
      </c>
      <c r="AH851" s="69">
        <v>380</v>
      </c>
      <c r="AI851" s="10"/>
      <c r="AJ851" s="10"/>
      <c r="AK851" s="10">
        <v>33</v>
      </c>
      <c r="AL851" s="12">
        <v>12.089991717763775</v>
      </c>
      <c r="AM851">
        <v>0.73399999999999999</v>
      </c>
      <c r="AN851">
        <f t="shared" si="64"/>
        <v>0.75</v>
      </c>
      <c r="AO851" s="69">
        <v>1009</v>
      </c>
      <c r="AQ851" s="10"/>
    </row>
    <row r="852" spans="2:43" x14ac:dyDescent="0.3">
      <c r="B852" s="10">
        <v>439</v>
      </c>
      <c r="C852" s="12">
        <v>12.309163489997376</v>
      </c>
      <c r="D852">
        <v>0.67600000000000005</v>
      </c>
      <c r="E852">
        <f t="shared" si="62"/>
        <v>0.70000000000000007</v>
      </c>
      <c r="F852" s="69">
        <v>264</v>
      </c>
      <c r="I852" s="10"/>
      <c r="J852" s="12"/>
      <c r="K852" s="10"/>
      <c r="N852" s="10"/>
      <c r="O852" s="10"/>
      <c r="P852" s="12"/>
      <c r="Q852" s="12"/>
      <c r="W852" s="12"/>
      <c r="X852" s="12"/>
      <c r="AD852" s="10">
        <v>324</v>
      </c>
      <c r="AE852" s="12">
        <v>2.8768136958757959</v>
      </c>
      <c r="AF852" s="10">
        <v>0.76600000000000001</v>
      </c>
      <c r="AG852">
        <f t="shared" si="63"/>
        <v>0.75</v>
      </c>
      <c r="AH852" s="69">
        <v>399</v>
      </c>
      <c r="AI852" s="10"/>
      <c r="AJ852" s="10"/>
      <c r="AK852" s="10">
        <v>326</v>
      </c>
      <c r="AL852" s="12">
        <v>12.089991717763775</v>
      </c>
      <c r="AM852">
        <v>0.57899999999999996</v>
      </c>
      <c r="AN852">
        <f t="shared" si="64"/>
        <v>0.60000000000000009</v>
      </c>
      <c r="AO852" s="69">
        <v>1010</v>
      </c>
      <c r="AQ852" s="10"/>
    </row>
    <row r="853" spans="2:43" x14ac:dyDescent="0.3">
      <c r="B853" s="10">
        <v>58</v>
      </c>
      <c r="C853" s="12">
        <v>12.111036105696767</v>
      </c>
      <c r="D853">
        <v>0.83799999999999997</v>
      </c>
      <c r="E853">
        <f t="shared" si="62"/>
        <v>0.85000000000000009</v>
      </c>
      <c r="F853" s="69">
        <v>265</v>
      </c>
      <c r="I853" s="10"/>
      <c r="J853" s="12"/>
      <c r="K853" s="10"/>
      <c r="N853" s="10"/>
      <c r="O853" s="10"/>
      <c r="P853" s="12"/>
      <c r="Q853" s="12"/>
      <c r="W853" s="12"/>
      <c r="X853" s="12"/>
      <c r="AD853" s="10">
        <v>372</v>
      </c>
      <c r="AE853" s="12">
        <v>2.8768136958757959</v>
      </c>
      <c r="AF853" s="10">
        <v>0.81100000000000005</v>
      </c>
      <c r="AG853">
        <f t="shared" si="63"/>
        <v>0.8</v>
      </c>
      <c r="AH853" s="69">
        <v>422</v>
      </c>
      <c r="AI853" s="10"/>
      <c r="AJ853" s="10"/>
      <c r="AK853" s="10">
        <v>435</v>
      </c>
      <c r="AL853" s="12">
        <v>12.089991717763775</v>
      </c>
      <c r="AM853">
        <v>0.627</v>
      </c>
      <c r="AN853">
        <f t="shared" si="64"/>
        <v>0.65</v>
      </c>
      <c r="AO853" s="69">
        <v>1011</v>
      </c>
      <c r="AQ853" s="10"/>
    </row>
    <row r="854" spans="2:43" x14ac:dyDescent="0.3">
      <c r="B854" s="10">
        <v>125</v>
      </c>
      <c r="C854" s="12">
        <v>12.111036105696767</v>
      </c>
      <c r="D854">
        <v>0.70199999999999996</v>
      </c>
      <c r="E854">
        <f t="shared" si="62"/>
        <v>0.70000000000000007</v>
      </c>
      <c r="F854" s="69">
        <v>277</v>
      </c>
      <c r="I854" s="10"/>
      <c r="J854" s="12"/>
      <c r="K854" s="10"/>
      <c r="N854" s="10"/>
      <c r="O854" s="10"/>
      <c r="P854" s="12"/>
      <c r="Q854" s="12"/>
      <c r="W854" s="12"/>
      <c r="X854" s="12"/>
      <c r="AD854" s="10">
        <v>1105</v>
      </c>
      <c r="AE854" s="12">
        <v>2.8768136958757959</v>
      </c>
      <c r="AF854" s="10">
        <v>0.89800000000000002</v>
      </c>
      <c r="AG854">
        <f t="shared" si="63"/>
        <v>0.9</v>
      </c>
      <c r="AH854" s="69">
        <v>437</v>
      </c>
      <c r="AI854" s="10"/>
      <c r="AJ854" s="10"/>
      <c r="AK854" s="10">
        <v>512</v>
      </c>
      <c r="AL854" s="12">
        <v>12.089991717763775</v>
      </c>
      <c r="AM854">
        <v>0.73399999999999999</v>
      </c>
      <c r="AN854">
        <f t="shared" si="64"/>
        <v>0.75</v>
      </c>
      <c r="AO854" s="69">
        <v>1015</v>
      </c>
      <c r="AQ854" s="10"/>
    </row>
    <row r="855" spans="2:43" x14ac:dyDescent="0.3">
      <c r="B855" s="10">
        <v>239</v>
      </c>
      <c r="C855" s="12">
        <v>12.111036105696767</v>
      </c>
      <c r="D855">
        <v>0.96</v>
      </c>
      <c r="E855">
        <f t="shared" si="62"/>
        <v>0.95000000000000007</v>
      </c>
      <c r="F855" s="69">
        <v>286</v>
      </c>
      <c r="I855" s="10"/>
      <c r="J855" s="12"/>
      <c r="K855" s="10"/>
      <c r="N855" s="10"/>
      <c r="O855" s="10"/>
      <c r="P855" s="12"/>
      <c r="Q855" s="12"/>
      <c r="W855" s="12"/>
      <c r="X855" s="12"/>
      <c r="AD855" s="10">
        <v>4</v>
      </c>
      <c r="AE855" s="12">
        <v>2.8545985858444336</v>
      </c>
      <c r="AF855" s="66">
        <v>0.68300000000000005</v>
      </c>
      <c r="AG855">
        <f t="shared" si="63"/>
        <v>0.70000000000000007</v>
      </c>
      <c r="AH855" s="69">
        <v>464</v>
      </c>
      <c r="AI855" s="10"/>
      <c r="AJ855" s="10"/>
      <c r="AK855" s="10">
        <v>860</v>
      </c>
      <c r="AL855" s="12">
        <v>12.089991717763775</v>
      </c>
      <c r="AM855">
        <v>0.73399999999999999</v>
      </c>
      <c r="AN855">
        <f t="shared" si="64"/>
        <v>0.75</v>
      </c>
      <c r="AO855" s="69">
        <v>1030</v>
      </c>
      <c r="AQ855" s="10"/>
    </row>
    <row r="856" spans="2:43" x14ac:dyDescent="0.3">
      <c r="B856" s="10">
        <v>390</v>
      </c>
      <c r="C856" s="12">
        <v>12.111036105696767</v>
      </c>
      <c r="D856">
        <v>0.625</v>
      </c>
      <c r="E856">
        <f t="shared" si="62"/>
        <v>0.65</v>
      </c>
      <c r="F856" s="69">
        <v>290</v>
      </c>
      <c r="I856" s="10"/>
      <c r="J856" s="12"/>
      <c r="K856" s="10"/>
      <c r="N856" s="10"/>
      <c r="O856" s="10"/>
      <c r="P856" s="12"/>
      <c r="Q856" s="12"/>
      <c r="W856" s="12"/>
      <c r="X856" s="12"/>
      <c r="AD856" s="10">
        <v>625</v>
      </c>
      <c r="AE856" s="12">
        <v>2.8545985858444336</v>
      </c>
      <c r="AF856" s="10">
        <v>0.54500000000000004</v>
      </c>
      <c r="AG856">
        <f t="shared" si="63"/>
        <v>0.55000000000000004</v>
      </c>
      <c r="AH856" s="69">
        <v>479</v>
      </c>
      <c r="AI856" s="10"/>
      <c r="AJ856" s="10"/>
      <c r="AK856" s="10">
        <v>456</v>
      </c>
      <c r="AL856" s="12">
        <v>12.000141353731918</v>
      </c>
      <c r="AM856">
        <v>0.79800000000000004</v>
      </c>
      <c r="AN856">
        <f t="shared" si="64"/>
        <v>0.8</v>
      </c>
      <c r="AO856" s="69">
        <v>1040</v>
      </c>
      <c r="AQ856" s="10"/>
    </row>
    <row r="857" spans="2:43" x14ac:dyDescent="0.3">
      <c r="B857" s="10">
        <v>406</v>
      </c>
      <c r="C857" s="12">
        <v>12.111036105696767</v>
      </c>
      <c r="D857">
        <v>0.83799999999999997</v>
      </c>
      <c r="E857">
        <f t="shared" si="62"/>
        <v>0.85000000000000009</v>
      </c>
      <c r="F857" s="69">
        <v>295</v>
      </c>
      <c r="I857" s="10"/>
      <c r="J857" s="12"/>
      <c r="K857" s="10"/>
      <c r="N857" s="10"/>
      <c r="O857" s="10"/>
      <c r="P857" s="12"/>
      <c r="Q857" s="12"/>
      <c r="W857" s="12"/>
      <c r="X857" s="12"/>
      <c r="AD857" s="10">
        <v>1052</v>
      </c>
      <c r="AE857" s="12">
        <v>2.8545985858444336</v>
      </c>
      <c r="AF857" s="10">
        <v>0.92100000000000004</v>
      </c>
      <c r="AG857">
        <f t="shared" si="63"/>
        <v>0.9</v>
      </c>
      <c r="AH857" s="69">
        <v>486</v>
      </c>
      <c r="AI857" s="10"/>
      <c r="AJ857" s="10"/>
      <c r="AK857" s="10">
        <v>471</v>
      </c>
      <c r="AL857" s="12">
        <v>12.000141353731918</v>
      </c>
      <c r="AM857">
        <v>0.65900000000000003</v>
      </c>
      <c r="AN857">
        <f t="shared" si="64"/>
        <v>0.65</v>
      </c>
      <c r="AO857" s="69">
        <v>1053</v>
      </c>
      <c r="AQ857" s="10"/>
    </row>
    <row r="858" spans="2:43" x14ac:dyDescent="0.3">
      <c r="B858" s="10">
        <v>731</v>
      </c>
      <c r="C858" s="12">
        <v>12.111036105696767</v>
      </c>
      <c r="D858">
        <v>1</v>
      </c>
      <c r="E858">
        <f t="shared" si="62"/>
        <v>1</v>
      </c>
      <c r="F858" s="69">
        <v>312</v>
      </c>
      <c r="I858" s="10"/>
      <c r="J858" s="12"/>
      <c r="K858" s="10"/>
      <c r="N858" s="10"/>
      <c r="O858" s="10"/>
      <c r="P858" s="12"/>
      <c r="Q858" s="12"/>
      <c r="W858" s="12"/>
      <c r="X858" s="12"/>
      <c r="AD858" s="10">
        <v>460</v>
      </c>
      <c r="AE858" s="12">
        <v>2.8322092316478891</v>
      </c>
      <c r="AF858" s="10">
        <v>0.81299999999999994</v>
      </c>
      <c r="AG858">
        <f t="shared" si="63"/>
        <v>0.8</v>
      </c>
      <c r="AH858" s="69">
        <v>488</v>
      </c>
      <c r="AI858" s="10"/>
      <c r="AJ858" s="10"/>
      <c r="AK858" s="10">
        <v>856</v>
      </c>
      <c r="AL858" s="12">
        <v>11.914957374576321</v>
      </c>
      <c r="AM858">
        <v>0.64900000000000002</v>
      </c>
      <c r="AN858">
        <f t="shared" si="64"/>
        <v>0.65</v>
      </c>
      <c r="AO858" s="69">
        <v>1072</v>
      </c>
      <c r="AQ858" s="10"/>
    </row>
    <row r="859" spans="2:43" x14ac:dyDescent="0.3">
      <c r="B859" s="10">
        <v>785</v>
      </c>
      <c r="C859" s="12">
        <v>12.111036105696767</v>
      </c>
      <c r="D859">
        <v>0.77700000000000002</v>
      </c>
      <c r="E859">
        <f t="shared" si="62"/>
        <v>0.8</v>
      </c>
      <c r="F859" s="69">
        <v>319</v>
      </c>
      <c r="I859" s="10"/>
      <c r="J859" s="12"/>
      <c r="K859" s="10"/>
      <c r="N859" s="10"/>
      <c r="O859" s="10"/>
      <c r="P859" s="12"/>
      <c r="Q859" s="12"/>
      <c r="W859" s="12"/>
      <c r="X859" s="12"/>
      <c r="AD859" s="10">
        <v>135</v>
      </c>
      <c r="AE859" s="12">
        <v>2.7868909599918852</v>
      </c>
      <c r="AF859" s="10">
        <v>0.84599999999999997</v>
      </c>
      <c r="AG859">
        <f t="shared" si="63"/>
        <v>0.85000000000000009</v>
      </c>
      <c r="AH859" s="69">
        <v>496</v>
      </c>
      <c r="AI859" s="10"/>
      <c r="AJ859" s="10"/>
      <c r="AK859" s="10">
        <v>124</v>
      </c>
      <c r="AL859" s="12">
        <v>11.823776977426498</v>
      </c>
      <c r="AM859">
        <v>0.84499999999999997</v>
      </c>
      <c r="AN859">
        <f t="shared" si="64"/>
        <v>0.85000000000000009</v>
      </c>
      <c r="AO859" s="69">
        <v>1095</v>
      </c>
      <c r="AQ859" s="10"/>
    </row>
    <row r="860" spans="2:43" x14ac:dyDescent="0.3">
      <c r="B860" s="10">
        <v>897</v>
      </c>
      <c r="C860" s="12">
        <v>12.111036105696767</v>
      </c>
      <c r="D860">
        <v>0.96</v>
      </c>
      <c r="E860">
        <f t="shared" si="62"/>
        <v>0.95000000000000007</v>
      </c>
      <c r="F860" s="69">
        <v>323</v>
      </c>
      <c r="I860" s="10"/>
      <c r="J860" s="12"/>
      <c r="K860" s="10"/>
      <c r="N860" s="10"/>
      <c r="O860" s="10"/>
      <c r="P860" s="12"/>
      <c r="Q860" s="12"/>
      <c r="W860" s="12"/>
      <c r="X860" s="12"/>
      <c r="AD860" s="10">
        <v>462</v>
      </c>
      <c r="AE860" s="12">
        <v>2.7868909599918852</v>
      </c>
      <c r="AF860" s="10">
        <v>0.63200000000000001</v>
      </c>
      <c r="AG860">
        <f t="shared" si="63"/>
        <v>0.65</v>
      </c>
      <c r="AH860" s="69">
        <v>497</v>
      </c>
      <c r="AI860" s="10"/>
      <c r="AJ860" s="10"/>
      <c r="AK860" s="10">
        <v>408</v>
      </c>
      <c r="AL860" s="12">
        <v>11.823776977426498</v>
      </c>
      <c r="AM860">
        <v>0.83299999999999996</v>
      </c>
      <c r="AN860">
        <f t="shared" si="64"/>
        <v>0.85000000000000009</v>
      </c>
      <c r="AO860" s="69">
        <v>1099</v>
      </c>
      <c r="AQ860" s="10"/>
    </row>
    <row r="861" spans="2:43" x14ac:dyDescent="0.3">
      <c r="B861" s="10">
        <v>967</v>
      </c>
      <c r="C861" s="12">
        <v>12.111036105696767</v>
      </c>
      <c r="D861">
        <v>0.83799999999999997</v>
      </c>
      <c r="E861">
        <f t="shared" si="62"/>
        <v>0.85000000000000009</v>
      </c>
      <c r="F861" s="69">
        <v>357</v>
      </c>
      <c r="I861" s="10"/>
      <c r="J861" s="12"/>
      <c r="K861" s="10"/>
      <c r="N861" s="10"/>
      <c r="O861" s="10"/>
      <c r="P861" s="12"/>
      <c r="Q861" s="12"/>
      <c r="W861" s="12"/>
      <c r="X861" s="12"/>
      <c r="AD861" s="10">
        <v>1132</v>
      </c>
      <c r="AE861" s="12">
        <v>2.7868909599918852</v>
      </c>
      <c r="AF861" s="10">
        <v>0.84599999999999997</v>
      </c>
      <c r="AG861">
        <f t="shared" si="63"/>
        <v>0.85000000000000009</v>
      </c>
      <c r="AH861" s="69">
        <v>510</v>
      </c>
      <c r="AI861" s="10"/>
      <c r="AJ861" s="10"/>
      <c r="AK861" s="10">
        <v>529</v>
      </c>
      <c r="AL861" s="12">
        <v>11.823776977426498</v>
      </c>
      <c r="AM861">
        <v>0.83299999999999996</v>
      </c>
      <c r="AN861">
        <f t="shared" si="64"/>
        <v>0.85000000000000009</v>
      </c>
      <c r="AO861" s="69">
        <v>1103</v>
      </c>
      <c r="AQ861" s="10"/>
    </row>
    <row r="862" spans="2:43" x14ac:dyDescent="0.3">
      <c r="B862" s="10">
        <v>1080</v>
      </c>
      <c r="C862" s="12">
        <v>12.111036105696767</v>
      </c>
      <c r="D862">
        <v>0.65500000000000003</v>
      </c>
      <c r="E862">
        <f t="shared" si="62"/>
        <v>0.65</v>
      </c>
      <c r="F862" s="69">
        <v>379</v>
      </c>
      <c r="I862" s="10"/>
      <c r="J862" s="12"/>
      <c r="K862" s="10"/>
      <c r="N862" s="10"/>
      <c r="O862" s="10"/>
      <c r="P862" s="12"/>
      <c r="Q862" s="12"/>
      <c r="W862" s="12"/>
      <c r="X862" s="12"/>
      <c r="AD862" s="10">
        <v>132</v>
      </c>
      <c r="AE862" s="12">
        <v>2.763953195770684</v>
      </c>
      <c r="AF862" s="10">
        <v>1</v>
      </c>
      <c r="AG862">
        <f t="shared" si="63"/>
        <v>1</v>
      </c>
      <c r="AH862" s="69">
        <v>511</v>
      </c>
      <c r="AI862" s="10"/>
      <c r="AJ862" s="10"/>
      <c r="AK862" s="10">
        <v>50</v>
      </c>
      <c r="AL862" s="12">
        <v>11.737313097142149</v>
      </c>
      <c r="AM862">
        <v>0.77900000000000003</v>
      </c>
      <c r="AN862">
        <f t="shared" si="64"/>
        <v>0.8</v>
      </c>
      <c r="AO862" s="69">
        <v>1120</v>
      </c>
      <c r="AQ862" s="10"/>
    </row>
    <row r="863" spans="2:43" x14ac:dyDescent="0.3">
      <c r="B863" s="10">
        <v>156</v>
      </c>
      <c r="C863" s="12">
        <v>11.914957374576321</v>
      </c>
      <c r="D863">
        <v>0.81100000000000005</v>
      </c>
      <c r="E863">
        <f t="shared" si="62"/>
        <v>0.8</v>
      </c>
      <c r="F863" s="69">
        <v>389</v>
      </c>
      <c r="I863" s="10"/>
      <c r="J863" s="12"/>
      <c r="K863" s="10"/>
      <c r="N863" s="10"/>
      <c r="O863" s="10"/>
      <c r="P863" s="12"/>
      <c r="Q863" s="12"/>
      <c r="W863" s="12"/>
      <c r="X863" s="12"/>
      <c r="AD863" s="10">
        <v>304</v>
      </c>
      <c r="AE863" s="12">
        <v>2.763953195770684</v>
      </c>
      <c r="AF863" s="10">
        <v>0.90600000000000003</v>
      </c>
      <c r="AG863">
        <f t="shared" si="63"/>
        <v>0.9</v>
      </c>
      <c r="AH863" s="69">
        <v>515</v>
      </c>
      <c r="AI863" s="10"/>
      <c r="AJ863" s="10"/>
      <c r="AK863" s="10">
        <v>131</v>
      </c>
      <c r="AL863" s="12">
        <v>11.737313097142149</v>
      </c>
      <c r="AM863">
        <v>0.88400000000000001</v>
      </c>
      <c r="AN863">
        <f t="shared" si="64"/>
        <v>0.9</v>
      </c>
      <c r="AO863" s="69">
        <v>1122</v>
      </c>
      <c r="AQ863" s="10"/>
    </row>
    <row r="864" spans="2:43" x14ac:dyDescent="0.3">
      <c r="B864" s="10">
        <v>534</v>
      </c>
      <c r="C864" s="12">
        <v>11.914957374576321</v>
      </c>
      <c r="D864">
        <v>0.71399999999999997</v>
      </c>
      <c r="E864">
        <f t="shared" si="62"/>
        <v>0.70000000000000007</v>
      </c>
      <c r="F864" s="69">
        <v>393</v>
      </c>
      <c r="I864" s="10"/>
      <c r="J864" s="12"/>
      <c r="K864" s="10"/>
      <c r="N864" s="10"/>
      <c r="O864" s="10"/>
      <c r="P864" s="12"/>
      <c r="Q864" s="12"/>
      <c r="W864" s="12"/>
      <c r="X864" s="12"/>
      <c r="AD864" s="10">
        <v>453</v>
      </c>
      <c r="AE864" s="12">
        <v>2.763953195770684</v>
      </c>
      <c r="AF864" s="10">
        <v>0.71899999999999997</v>
      </c>
      <c r="AG864">
        <f t="shared" si="63"/>
        <v>0.70000000000000007</v>
      </c>
      <c r="AH864" s="69">
        <v>518</v>
      </c>
      <c r="AI864" s="10"/>
      <c r="AJ864" s="10"/>
      <c r="AK864" s="10">
        <v>444</v>
      </c>
      <c r="AL864" s="12">
        <v>11.737313097142149</v>
      </c>
      <c r="AM864">
        <v>0.65100000000000002</v>
      </c>
      <c r="AN864">
        <f t="shared" si="64"/>
        <v>0.65</v>
      </c>
      <c r="AO864" s="69">
        <v>1149</v>
      </c>
      <c r="AQ864" s="10"/>
    </row>
    <row r="865" spans="2:43" x14ac:dyDescent="0.3">
      <c r="B865" s="10">
        <v>584</v>
      </c>
      <c r="C865" s="12">
        <v>11.914957374576321</v>
      </c>
      <c r="D865">
        <v>0.752</v>
      </c>
      <c r="E865">
        <f t="shared" si="62"/>
        <v>0.75</v>
      </c>
      <c r="F865" s="69">
        <v>406</v>
      </c>
      <c r="I865" s="10"/>
      <c r="J865" s="12"/>
      <c r="K865" s="10"/>
      <c r="N865" s="10"/>
      <c r="O865" s="10"/>
      <c r="P865" s="12"/>
      <c r="Q865" s="12"/>
      <c r="W865" s="12"/>
      <c r="X865" s="12"/>
      <c r="AD865" s="10">
        <v>654</v>
      </c>
      <c r="AE865" s="12">
        <v>2.763953195770684</v>
      </c>
      <c r="AF865" s="10">
        <v>0.73599999999999999</v>
      </c>
      <c r="AG865">
        <f t="shared" si="63"/>
        <v>0.75</v>
      </c>
      <c r="AH865" s="69">
        <v>521</v>
      </c>
      <c r="AI865" s="10"/>
      <c r="AJ865" s="10"/>
      <c r="AK865" s="10">
        <v>541</v>
      </c>
      <c r="AL865" s="12">
        <v>11.737313097142149</v>
      </c>
      <c r="AM865">
        <v>0.54600000000000004</v>
      </c>
      <c r="AN865">
        <f t="shared" si="64"/>
        <v>0.55000000000000004</v>
      </c>
      <c r="AO865" s="69">
        <v>1154</v>
      </c>
      <c r="AQ865" s="10"/>
    </row>
    <row r="866" spans="2:43" x14ac:dyDescent="0.3">
      <c r="B866" s="10">
        <v>719</v>
      </c>
      <c r="C866" s="12">
        <v>11.914957374576321</v>
      </c>
      <c r="D866">
        <v>0.67900000000000005</v>
      </c>
      <c r="E866">
        <f t="shared" si="62"/>
        <v>0.70000000000000007</v>
      </c>
      <c r="F866" s="69">
        <v>412</v>
      </c>
      <c r="I866" s="10"/>
      <c r="J866" s="12"/>
      <c r="K866" s="10"/>
      <c r="N866" s="10"/>
      <c r="O866" s="10"/>
      <c r="P866" s="12"/>
      <c r="Q866" s="12"/>
      <c r="W866" s="12"/>
      <c r="X866" s="12"/>
      <c r="AD866" s="10">
        <v>707</v>
      </c>
      <c r="AE866" s="12">
        <v>2.763953195770684</v>
      </c>
      <c r="AF866" s="10">
        <v>0.69</v>
      </c>
      <c r="AG866">
        <f t="shared" si="63"/>
        <v>0.70000000000000007</v>
      </c>
      <c r="AH866" s="69">
        <v>523</v>
      </c>
      <c r="AI866" s="10"/>
      <c r="AJ866" s="10"/>
      <c r="AK866" s="10">
        <v>651</v>
      </c>
      <c r="AL866" s="12">
        <v>11.737313097142149</v>
      </c>
      <c r="AM866">
        <v>0.61799999999999999</v>
      </c>
      <c r="AN866">
        <f t="shared" si="64"/>
        <v>0.60000000000000009</v>
      </c>
      <c r="AO866" s="69">
        <v>1162</v>
      </c>
      <c r="AQ866" s="10"/>
    </row>
    <row r="867" spans="2:43" x14ac:dyDescent="0.3">
      <c r="B867" s="10">
        <v>725</v>
      </c>
      <c r="C867" s="12">
        <v>11.914957374576321</v>
      </c>
      <c r="D867">
        <v>0.61699999999999999</v>
      </c>
      <c r="E867">
        <f t="shared" si="62"/>
        <v>0.60000000000000009</v>
      </c>
      <c r="F867" s="69">
        <v>450</v>
      </c>
      <c r="I867" s="10"/>
      <c r="J867" s="12"/>
      <c r="K867" s="10"/>
      <c r="N867" s="10"/>
      <c r="O867" s="10"/>
      <c r="P867" s="12"/>
      <c r="Q867" s="12"/>
      <c r="W867" s="12"/>
      <c r="X867" s="12"/>
      <c r="AD867" s="10">
        <v>829</v>
      </c>
      <c r="AE867" s="12">
        <v>2.763953195770684</v>
      </c>
      <c r="AF867" s="10">
        <v>0.73599999999999999</v>
      </c>
      <c r="AG867">
        <f t="shared" si="63"/>
        <v>0.75</v>
      </c>
      <c r="AH867" s="69">
        <v>534</v>
      </c>
      <c r="AI867" s="10"/>
      <c r="AJ867" s="10"/>
      <c r="AK867" s="10">
        <v>417</v>
      </c>
      <c r="AL867" s="12">
        <v>11.650207529000003</v>
      </c>
      <c r="AM867">
        <v>0.69099999999999995</v>
      </c>
      <c r="AN867">
        <f t="shared" si="64"/>
        <v>0.70000000000000007</v>
      </c>
      <c r="AO867" s="68">
        <v>0.8</v>
      </c>
      <c r="AP867" s="1" t="s">
        <v>67</v>
      </c>
    </row>
    <row r="868" spans="2:43" x14ac:dyDescent="0.3">
      <c r="B868" s="10">
        <v>736</v>
      </c>
      <c r="C868" s="12">
        <v>11.914957374576321</v>
      </c>
      <c r="D868">
        <v>0.61699999999999999</v>
      </c>
      <c r="E868">
        <f t="shared" si="62"/>
        <v>0.60000000000000009</v>
      </c>
      <c r="F868" s="69">
        <v>455</v>
      </c>
      <c r="I868" s="10"/>
      <c r="J868" s="12"/>
      <c r="K868" s="10"/>
      <c r="N868" s="10"/>
      <c r="O868" s="10"/>
      <c r="P868" s="12"/>
      <c r="Q868" s="12"/>
      <c r="W868" s="12"/>
      <c r="X868" s="12"/>
      <c r="AD868" s="10">
        <v>906</v>
      </c>
      <c r="AE868" s="12">
        <v>2.763953195770684</v>
      </c>
      <c r="AF868" s="10">
        <v>0.65300000000000002</v>
      </c>
      <c r="AG868">
        <f t="shared" si="63"/>
        <v>0.65</v>
      </c>
      <c r="AH868" s="69">
        <v>545</v>
      </c>
      <c r="AI868" s="10"/>
      <c r="AJ868" s="10"/>
      <c r="AK868" s="10">
        <v>481</v>
      </c>
      <c r="AL868" s="12">
        <v>11.650207529000003</v>
      </c>
      <c r="AM868">
        <v>0.55700000000000005</v>
      </c>
      <c r="AN868">
        <f t="shared" si="64"/>
        <v>0.55000000000000004</v>
      </c>
      <c r="AO868" s="69">
        <v>10</v>
      </c>
      <c r="AP868">
        <f>COUNTA(AO868:AO967)</f>
        <v>100</v>
      </c>
      <c r="AQ868">
        <f>(AP868/1078)*100</f>
        <v>9.2764378478664185</v>
      </c>
    </row>
    <row r="869" spans="2:43" x14ac:dyDescent="0.3">
      <c r="B869" s="10">
        <v>1018</v>
      </c>
      <c r="C869" s="12">
        <v>11.914957374576321</v>
      </c>
      <c r="D869">
        <v>0.434</v>
      </c>
      <c r="E869">
        <f t="shared" si="62"/>
        <v>0.45</v>
      </c>
      <c r="F869" s="69">
        <v>473</v>
      </c>
      <c r="I869" s="10"/>
      <c r="J869" s="12"/>
      <c r="K869" s="10"/>
      <c r="N869" s="10"/>
      <c r="O869" s="10"/>
      <c r="P869" s="12"/>
      <c r="Q869" s="12"/>
      <c r="W869" s="12"/>
      <c r="X869" s="12"/>
      <c r="AD869" s="10">
        <v>934</v>
      </c>
      <c r="AE869" s="12">
        <v>2.763953195770684</v>
      </c>
      <c r="AF869" s="10">
        <v>0.86599999999999999</v>
      </c>
      <c r="AG869">
        <f t="shared" si="63"/>
        <v>0.85000000000000009</v>
      </c>
      <c r="AH869" s="69">
        <v>553</v>
      </c>
      <c r="AI869" s="10"/>
      <c r="AJ869" s="10"/>
      <c r="AK869" s="10">
        <v>521</v>
      </c>
      <c r="AL869" s="12">
        <v>11.650207529000003</v>
      </c>
      <c r="AM869">
        <v>0.871</v>
      </c>
      <c r="AN869">
        <f t="shared" si="64"/>
        <v>0.85000000000000009</v>
      </c>
      <c r="AO869" s="69">
        <v>50</v>
      </c>
      <c r="AQ869" s="10"/>
    </row>
    <row r="870" spans="2:43" x14ac:dyDescent="0.3">
      <c r="B870" s="10">
        <v>69</v>
      </c>
      <c r="C870" s="12">
        <v>11.715597420637607</v>
      </c>
      <c r="D870">
        <v>0.69099999999999995</v>
      </c>
      <c r="E870">
        <f t="shared" si="62"/>
        <v>0.70000000000000007</v>
      </c>
      <c r="F870" s="69">
        <v>487</v>
      </c>
      <c r="I870" s="10"/>
      <c r="J870" s="12"/>
      <c r="K870" s="10"/>
      <c r="N870" s="10"/>
      <c r="O870" s="10"/>
      <c r="P870" s="12"/>
      <c r="Q870" s="12"/>
      <c r="W870" s="12"/>
      <c r="X870" s="12"/>
      <c r="AD870" s="10">
        <v>1012</v>
      </c>
      <c r="AE870" s="12">
        <v>2.763953195770684</v>
      </c>
      <c r="AF870" s="10">
        <v>0.66800000000000004</v>
      </c>
      <c r="AG870">
        <f t="shared" si="63"/>
        <v>0.65</v>
      </c>
      <c r="AH870" s="69">
        <v>563</v>
      </c>
      <c r="AI870" s="10"/>
      <c r="AJ870" s="10"/>
      <c r="AK870" s="10">
        <v>149</v>
      </c>
      <c r="AL870" s="12">
        <v>11.556938532445283</v>
      </c>
      <c r="AM870">
        <v>0.755</v>
      </c>
      <c r="AN870">
        <f t="shared" si="64"/>
        <v>0.75</v>
      </c>
      <c r="AO870" s="69">
        <v>62</v>
      </c>
      <c r="AQ870" s="10"/>
    </row>
    <row r="871" spans="2:43" x14ac:dyDescent="0.3">
      <c r="B871" s="10">
        <v>545</v>
      </c>
      <c r="C871" s="12">
        <v>11.715597420637607</v>
      </c>
      <c r="D871">
        <v>0.80200000000000005</v>
      </c>
      <c r="E871">
        <f t="shared" si="62"/>
        <v>0.8</v>
      </c>
      <c r="F871" s="69">
        <v>499</v>
      </c>
      <c r="I871" s="10"/>
      <c r="J871" s="12"/>
      <c r="K871" s="10"/>
      <c r="N871" s="10"/>
      <c r="O871" s="10"/>
      <c r="P871" s="12"/>
      <c r="Q871" s="12"/>
      <c r="W871" s="12"/>
      <c r="X871" s="12"/>
      <c r="AD871" s="10">
        <v>1083</v>
      </c>
      <c r="AE871" s="12">
        <v>2.763953195770684</v>
      </c>
      <c r="AF871" s="10">
        <v>0.81499999999999995</v>
      </c>
      <c r="AG871">
        <f t="shared" si="63"/>
        <v>0.8</v>
      </c>
      <c r="AH871" s="69">
        <v>573</v>
      </c>
      <c r="AI871" s="10"/>
      <c r="AJ871" s="10"/>
      <c r="AK871" s="10">
        <v>231</v>
      </c>
      <c r="AL871" s="12">
        <v>11.556938532445283</v>
      </c>
      <c r="AM871">
        <v>0.68</v>
      </c>
      <c r="AN871">
        <f t="shared" si="64"/>
        <v>0.70000000000000007</v>
      </c>
      <c r="AO871" s="69">
        <v>92</v>
      </c>
      <c r="AQ871" s="10"/>
    </row>
    <row r="872" spans="2:43" x14ac:dyDescent="0.3">
      <c r="B872" s="10">
        <v>904</v>
      </c>
      <c r="C872" s="12">
        <v>11.715597420637607</v>
      </c>
      <c r="D872">
        <v>0.95299999999999996</v>
      </c>
      <c r="E872">
        <f t="shared" si="62"/>
        <v>0.95000000000000007</v>
      </c>
      <c r="F872" s="69">
        <v>504</v>
      </c>
      <c r="I872" s="10"/>
      <c r="J872" s="12"/>
      <c r="K872" s="10"/>
      <c r="N872" s="10"/>
      <c r="O872" s="10"/>
      <c r="P872" s="12"/>
      <c r="Q872" s="12"/>
      <c r="W872" s="12"/>
      <c r="X872" s="12"/>
      <c r="AD872" s="10">
        <v>185</v>
      </c>
      <c r="AE872" s="12">
        <v>2.7408234736913393</v>
      </c>
      <c r="AF872" s="10">
        <v>0.73299999999999998</v>
      </c>
      <c r="AG872">
        <f t="shared" si="63"/>
        <v>0.75</v>
      </c>
      <c r="AH872" s="69">
        <v>599</v>
      </c>
      <c r="AI872" s="10"/>
      <c r="AJ872" s="10"/>
      <c r="AK872" s="10">
        <v>325</v>
      </c>
      <c r="AL872" s="12">
        <v>11.556938532445283</v>
      </c>
      <c r="AM872">
        <v>0.78300000000000003</v>
      </c>
      <c r="AN872">
        <f t="shared" si="64"/>
        <v>0.8</v>
      </c>
      <c r="AO872" s="69">
        <v>114</v>
      </c>
      <c r="AQ872" s="10"/>
    </row>
    <row r="873" spans="2:43" x14ac:dyDescent="0.3">
      <c r="B873" s="10">
        <v>1049</v>
      </c>
      <c r="C873" s="12">
        <v>11.715597420637607</v>
      </c>
      <c r="D873">
        <v>0.78400000000000003</v>
      </c>
      <c r="E873">
        <f t="shared" si="62"/>
        <v>0.8</v>
      </c>
      <c r="F873" s="69">
        <v>521</v>
      </c>
      <c r="I873" s="10"/>
      <c r="J873" s="12"/>
      <c r="K873" s="10"/>
      <c r="N873" s="10"/>
      <c r="O873" s="10"/>
      <c r="P873" s="12"/>
      <c r="Q873" s="12"/>
      <c r="W873" s="12"/>
      <c r="X873" s="12"/>
      <c r="AD873" s="10">
        <v>241</v>
      </c>
      <c r="AE873" s="12">
        <v>2.7408234736913393</v>
      </c>
      <c r="AF873" s="10">
        <v>0.76400000000000001</v>
      </c>
      <c r="AG873">
        <f t="shared" si="63"/>
        <v>0.75</v>
      </c>
      <c r="AH873" s="69">
        <v>602</v>
      </c>
      <c r="AI873" s="10"/>
      <c r="AJ873" s="10"/>
      <c r="AK873" s="10">
        <v>359</v>
      </c>
      <c r="AL873" s="12">
        <v>11.556938532445283</v>
      </c>
      <c r="AM873">
        <v>0.85699999999999998</v>
      </c>
      <c r="AN873">
        <f t="shared" si="64"/>
        <v>0.85000000000000009</v>
      </c>
      <c r="AO873" s="69">
        <v>125</v>
      </c>
      <c r="AQ873" s="10"/>
    </row>
    <row r="874" spans="2:43" x14ac:dyDescent="0.3">
      <c r="B874" s="10">
        <v>166</v>
      </c>
      <c r="C874" s="12">
        <v>11.512785788284711</v>
      </c>
      <c r="D874">
        <v>0.70199999999999996</v>
      </c>
      <c r="E874">
        <f t="shared" si="62"/>
        <v>0.70000000000000007</v>
      </c>
      <c r="F874" s="69">
        <v>535</v>
      </c>
      <c r="I874" s="10"/>
      <c r="J874" s="12"/>
      <c r="K874" s="10"/>
      <c r="N874" s="10"/>
      <c r="O874" s="10"/>
      <c r="P874" s="12"/>
      <c r="Q874" s="12"/>
      <c r="W874" s="12"/>
      <c r="X874" s="12"/>
      <c r="AD874" s="10">
        <v>641</v>
      </c>
      <c r="AE874" s="12">
        <v>2.7408234736913393</v>
      </c>
      <c r="AF874" s="10">
        <v>0.69199999999999995</v>
      </c>
      <c r="AG874">
        <f t="shared" si="63"/>
        <v>0.70000000000000007</v>
      </c>
      <c r="AH874" s="69">
        <v>644</v>
      </c>
      <c r="AI874" s="10"/>
      <c r="AJ874" s="10"/>
      <c r="AK874" s="10">
        <v>442</v>
      </c>
      <c r="AL874" s="12">
        <v>11.556938532445283</v>
      </c>
      <c r="AM874">
        <v>0.58099999999999996</v>
      </c>
      <c r="AN874">
        <f t="shared" si="64"/>
        <v>0.60000000000000009</v>
      </c>
      <c r="AO874" s="69">
        <v>142</v>
      </c>
      <c r="AQ874" s="10"/>
    </row>
    <row r="875" spans="2:43" x14ac:dyDescent="0.3">
      <c r="B875" s="10">
        <v>185</v>
      </c>
      <c r="C875" s="12">
        <v>11.512785788284711</v>
      </c>
      <c r="D875">
        <v>0.63400000000000001</v>
      </c>
      <c r="E875">
        <f t="shared" si="62"/>
        <v>0.65</v>
      </c>
      <c r="F875" s="69">
        <v>544</v>
      </c>
      <c r="I875" s="10"/>
      <c r="J875" s="12"/>
      <c r="K875" s="10"/>
      <c r="N875" s="10"/>
      <c r="O875" s="10"/>
      <c r="P875" s="12"/>
      <c r="Q875" s="12"/>
      <c r="W875" s="12"/>
      <c r="X875" s="12"/>
      <c r="AD875" s="10">
        <v>799</v>
      </c>
      <c r="AE875" s="12">
        <v>2.7408234736913393</v>
      </c>
      <c r="AF875" s="10">
        <v>0.88700000000000001</v>
      </c>
      <c r="AG875">
        <f t="shared" si="63"/>
        <v>0.9</v>
      </c>
      <c r="AH875" s="69">
        <v>650</v>
      </c>
      <c r="AI875" s="10"/>
      <c r="AJ875" s="10"/>
      <c r="AK875" s="10">
        <v>468</v>
      </c>
      <c r="AL875" s="12">
        <v>11.556938532445283</v>
      </c>
      <c r="AM875">
        <v>0.69</v>
      </c>
      <c r="AN875">
        <f t="shared" si="64"/>
        <v>0.70000000000000007</v>
      </c>
      <c r="AO875" s="69">
        <v>152</v>
      </c>
      <c r="AQ875" s="10"/>
    </row>
    <row r="876" spans="2:43" x14ac:dyDescent="0.3">
      <c r="B876" s="10">
        <v>308</v>
      </c>
      <c r="C876" s="12">
        <v>11.512785788284711</v>
      </c>
      <c r="D876">
        <v>0.92</v>
      </c>
      <c r="E876">
        <f t="shared" si="62"/>
        <v>0.9</v>
      </c>
      <c r="F876" s="69">
        <v>568</v>
      </c>
      <c r="I876" s="10"/>
      <c r="J876" s="12"/>
      <c r="K876" s="10"/>
      <c r="N876" s="10"/>
      <c r="O876" s="10"/>
      <c r="P876" s="12"/>
      <c r="Q876" s="12"/>
      <c r="W876" s="12"/>
      <c r="X876" s="12"/>
      <c r="AD876" s="10">
        <v>884</v>
      </c>
      <c r="AE876" s="12">
        <v>2.7408234736913393</v>
      </c>
      <c r="AF876" s="10">
        <v>0.88700000000000001</v>
      </c>
      <c r="AG876">
        <f t="shared" si="63"/>
        <v>0.9</v>
      </c>
      <c r="AH876" s="69">
        <v>662</v>
      </c>
      <c r="AI876" s="10"/>
      <c r="AJ876" s="10"/>
      <c r="AK876" s="10">
        <v>577</v>
      </c>
      <c r="AL876" s="12">
        <v>11.556938532445283</v>
      </c>
      <c r="AM876">
        <v>0.79500000000000004</v>
      </c>
      <c r="AN876">
        <f t="shared" si="64"/>
        <v>0.8</v>
      </c>
      <c r="AO876" s="69">
        <v>154</v>
      </c>
      <c r="AQ876" s="10"/>
    </row>
    <row r="877" spans="2:43" x14ac:dyDescent="0.3">
      <c r="B877" s="10">
        <v>488</v>
      </c>
      <c r="C877" s="12">
        <v>11.512785788284711</v>
      </c>
      <c r="D877">
        <v>0.68100000000000005</v>
      </c>
      <c r="E877">
        <f t="shared" si="62"/>
        <v>0.70000000000000007</v>
      </c>
      <c r="F877" s="69">
        <v>588</v>
      </c>
      <c r="I877" s="10"/>
      <c r="J877" s="12"/>
      <c r="K877" s="10"/>
      <c r="N877" s="10"/>
      <c r="O877" s="10"/>
      <c r="P877" s="12"/>
      <c r="Q877" s="12"/>
      <c r="W877" s="12"/>
      <c r="X877" s="12"/>
      <c r="AD877" s="10">
        <v>930</v>
      </c>
      <c r="AE877" s="12">
        <v>2.7408234736913393</v>
      </c>
      <c r="AF877" s="10">
        <v>0.67600000000000005</v>
      </c>
      <c r="AG877">
        <f t="shared" si="63"/>
        <v>0.70000000000000007</v>
      </c>
      <c r="AH877" s="69">
        <v>678</v>
      </c>
      <c r="AI877" s="10"/>
      <c r="AJ877" s="10"/>
      <c r="AK877" s="10">
        <v>677</v>
      </c>
      <c r="AL877" s="12">
        <v>11.556938532445283</v>
      </c>
      <c r="AM877">
        <v>0.755</v>
      </c>
      <c r="AN877">
        <f t="shared" si="64"/>
        <v>0.75</v>
      </c>
      <c r="AO877" s="69">
        <v>161</v>
      </c>
      <c r="AQ877" s="10"/>
    </row>
    <row r="878" spans="2:43" x14ac:dyDescent="0.3">
      <c r="B878" s="10">
        <v>544</v>
      </c>
      <c r="C878" s="12">
        <v>11.512785788284711</v>
      </c>
      <c r="D878">
        <v>0.86699999999999999</v>
      </c>
      <c r="E878">
        <f t="shared" si="62"/>
        <v>0.85000000000000009</v>
      </c>
      <c r="F878" s="69">
        <v>601</v>
      </c>
      <c r="I878" s="10"/>
      <c r="J878" s="12"/>
      <c r="K878" s="10"/>
      <c r="N878" s="10"/>
      <c r="O878" s="10"/>
      <c r="P878" s="12"/>
      <c r="Q878" s="12"/>
      <c r="W878" s="12"/>
      <c r="X878" s="12"/>
      <c r="AD878" s="10">
        <v>966</v>
      </c>
      <c r="AE878" s="12">
        <v>2.7408234736913393</v>
      </c>
      <c r="AF878" s="10">
        <v>0.81200000000000006</v>
      </c>
      <c r="AG878">
        <f t="shared" si="63"/>
        <v>0.8</v>
      </c>
      <c r="AH878" s="69">
        <v>679</v>
      </c>
      <c r="AI878" s="10"/>
      <c r="AJ878" s="10"/>
      <c r="AK878" s="10">
        <v>758</v>
      </c>
      <c r="AL878" s="12">
        <v>11.556938532445283</v>
      </c>
      <c r="AM878">
        <v>0.45500000000000002</v>
      </c>
      <c r="AN878">
        <f t="shared" si="64"/>
        <v>0.45</v>
      </c>
      <c r="AO878" s="69">
        <v>179</v>
      </c>
      <c r="AQ878" s="10"/>
    </row>
    <row r="879" spans="2:43" x14ac:dyDescent="0.3">
      <c r="B879" s="10">
        <v>556</v>
      </c>
      <c r="C879" s="12">
        <v>11.512785788284711</v>
      </c>
      <c r="D879">
        <v>0.81899999999999995</v>
      </c>
      <c r="E879">
        <f t="shared" si="62"/>
        <v>0.8</v>
      </c>
      <c r="F879" s="69">
        <v>632</v>
      </c>
      <c r="I879" s="10"/>
      <c r="J879" s="12"/>
      <c r="K879" s="10"/>
      <c r="N879" s="10"/>
      <c r="O879" s="10"/>
      <c r="P879" s="12"/>
      <c r="Q879" s="12"/>
      <c r="W879" s="12"/>
      <c r="X879" s="12"/>
      <c r="AD879" s="10">
        <v>1102</v>
      </c>
      <c r="AE879" s="12">
        <v>2.7408234736913393</v>
      </c>
      <c r="AF879" s="10">
        <v>0.81200000000000006</v>
      </c>
      <c r="AG879">
        <f t="shared" si="63"/>
        <v>0.8</v>
      </c>
      <c r="AH879" s="69">
        <v>682</v>
      </c>
      <c r="AI879" s="10"/>
      <c r="AJ879" s="10"/>
      <c r="AK879" s="10">
        <v>885</v>
      </c>
      <c r="AL879" s="12">
        <v>11.556938532445283</v>
      </c>
      <c r="AM879">
        <v>0.755</v>
      </c>
      <c r="AN879">
        <f t="shared" si="64"/>
        <v>0.75</v>
      </c>
      <c r="AO879" s="69">
        <v>187</v>
      </c>
      <c r="AQ879" s="10"/>
    </row>
    <row r="880" spans="2:43" x14ac:dyDescent="0.3">
      <c r="B880" s="10">
        <v>22</v>
      </c>
      <c r="C880" s="12">
        <v>11.306336731736339</v>
      </c>
      <c r="D880">
        <v>0.69199999999999995</v>
      </c>
      <c r="E880">
        <f t="shared" si="62"/>
        <v>0.70000000000000007</v>
      </c>
      <c r="F880" s="69">
        <v>644</v>
      </c>
      <c r="I880" s="10"/>
      <c r="J880" s="12"/>
      <c r="K880" s="10"/>
      <c r="N880" s="10"/>
      <c r="O880" s="10"/>
      <c r="P880" s="12"/>
      <c r="Q880" s="12"/>
      <c r="W880" s="12"/>
      <c r="X880" s="12"/>
      <c r="AD880" s="10">
        <v>63</v>
      </c>
      <c r="AE880" s="12">
        <v>2.717496892263898</v>
      </c>
      <c r="AF880" s="10">
        <v>0.80900000000000005</v>
      </c>
      <c r="AG880">
        <f t="shared" si="63"/>
        <v>0.8</v>
      </c>
      <c r="AH880" s="69">
        <v>684</v>
      </c>
      <c r="AI880" s="10"/>
      <c r="AJ880" s="10"/>
      <c r="AK880" s="10">
        <v>985</v>
      </c>
      <c r="AL880" s="12">
        <v>11.556938532445283</v>
      </c>
      <c r="AM880">
        <v>0.82499999999999996</v>
      </c>
      <c r="AN880">
        <f t="shared" si="64"/>
        <v>0.85000000000000009</v>
      </c>
      <c r="AO880" s="69">
        <v>199</v>
      </c>
      <c r="AQ880" s="10"/>
    </row>
    <row r="881" spans="2:43" x14ac:dyDescent="0.3">
      <c r="B881" s="10">
        <v>45</v>
      </c>
      <c r="C881" s="12">
        <v>11.306336731736339</v>
      </c>
      <c r="D881">
        <v>0.64300000000000002</v>
      </c>
      <c r="E881">
        <f t="shared" si="62"/>
        <v>0.65</v>
      </c>
      <c r="F881" s="69">
        <v>665</v>
      </c>
      <c r="I881" s="10"/>
      <c r="J881" s="12"/>
      <c r="K881" s="10"/>
      <c r="N881" s="10"/>
      <c r="O881" s="10"/>
      <c r="P881" s="12"/>
      <c r="Q881" s="12"/>
      <c r="W881" s="12"/>
      <c r="X881" s="12"/>
      <c r="AD881" s="10">
        <v>610</v>
      </c>
      <c r="AE881" s="12">
        <v>2.717496892263898</v>
      </c>
      <c r="AF881" s="10">
        <v>0.78100000000000003</v>
      </c>
      <c r="AG881">
        <f t="shared" si="63"/>
        <v>0.8</v>
      </c>
      <c r="AH881" s="69">
        <v>693</v>
      </c>
      <c r="AI881" s="10"/>
      <c r="AJ881" s="10"/>
      <c r="AK881" s="10">
        <v>79</v>
      </c>
      <c r="AL881" s="12">
        <v>11.46846306054749</v>
      </c>
      <c r="AM881">
        <v>0.35699999999999998</v>
      </c>
      <c r="AN881">
        <f t="shared" si="64"/>
        <v>0.35000000000000003</v>
      </c>
      <c r="AO881" s="69">
        <v>215</v>
      </c>
      <c r="AQ881" s="10"/>
    </row>
    <row r="882" spans="2:43" x14ac:dyDescent="0.3">
      <c r="B882" s="10">
        <v>85</v>
      </c>
      <c r="C882" s="12">
        <v>11.306336731736339</v>
      </c>
      <c r="D882">
        <v>0.58199999999999996</v>
      </c>
      <c r="E882">
        <f t="shared" si="62"/>
        <v>0.60000000000000009</v>
      </c>
      <c r="F882" s="69">
        <v>677</v>
      </c>
      <c r="I882" s="10"/>
      <c r="J882" s="12"/>
      <c r="K882" s="10"/>
      <c r="N882" s="10"/>
      <c r="O882" s="10"/>
      <c r="P882" s="12"/>
      <c r="Q882" s="12"/>
      <c r="W882" s="12"/>
      <c r="X882" s="12"/>
      <c r="AD882" s="10">
        <v>674</v>
      </c>
      <c r="AE882" s="12">
        <v>2.717496892263898</v>
      </c>
      <c r="AF882" s="10">
        <v>0.92700000000000005</v>
      </c>
      <c r="AG882">
        <f t="shared" si="63"/>
        <v>0.95000000000000007</v>
      </c>
      <c r="AH882" s="69">
        <v>723</v>
      </c>
      <c r="AI882" s="10"/>
      <c r="AJ882" s="10"/>
      <c r="AK882" s="10">
        <v>21</v>
      </c>
      <c r="AL882" s="12">
        <v>11.373703783073152</v>
      </c>
      <c r="AM882">
        <v>0.71699999999999997</v>
      </c>
      <c r="AN882">
        <f t="shared" si="64"/>
        <v>0.70000000000000007</v>
      </c>
      <c r="AO882" s="69">
        <v>221</v>
      </c>
      <c r="AQ882" s="10"/>
    </row>
    <row r="883" spans="2:43" x14ac:dyDescent="0.3">
      <c r="B883" s="10">
        <v>216</v>
      </c>
      <c r="C883" s="12">
        <v>11.306336731736339</v>
      </c>
      <c r="D883">
        <v>0.64300000000000002</v>
      </c>
      <c r="E883">
        <f t="shared" si="62"/>
        <v>0.65</v>
      </c>
      <c r="F883" s="69">
        <v>679</v>
      </c>
      <c r="I883" s="10"/>
      <c r="J883" s="12"/>
      <c r="K883" s="10"/>
      <c r="N883" s="10"/>
      <c r="O883" s="10"/>
      <c r="P883" s="12"/>
      <c r="Q883" s="12"/>
      <c r="W883" s="12"/>
      <c r="X883" s="12"/>
      <c r="AD883" s="10">
        <v>1042</v>
      </c>
      <c r="AE883" s="12">
        <v>2.717496892263898</v>
      </c>
      <c r="AF883" s="10">
        <v>0.83</v>
      </c>
      <c r="AG883">
        <f t="shared" si="63"/>
        <v>0.85000000000000009</v>
      </c>
      <c r="AH883" s="69">
        <v>733</v>
      </c>
      <c r="AI883" s="10"/>
      <c r="AJ883" s="10"/>
      <c r="AK883" s="10">
        <v>35</v>
      </c>
      <c r="AL883" s="12">
        <v>11.373703783073152</v>
      </c>
      <c r="AM883">
        <v>0.83099999999999996</v>
      </c>
      <c r="AN883">
        <f t="shared" si="64"/>
        <v>0.85000000000000009</v>
      </c>
      <c r="AO883" s="69">
        <v>226</v>
      </c>
      <c r="AQ883" s="10"/>
    </row>
    <row r="884" spans="2:43" x14ac:dyDescent="0.3">
      <c r="B884" s="10">
        <v>568</v>
      </c>
      <c r="C884" s="12">
        <v>11.090308382611221</v>
      </c>
      <c r="D884">
        <v>0.85399999999999998</v>
      </c>
      <c r="E884">
        <f t="shared" si="62"/>
        <v>0.85000000000000009</v>
      </c>
      <c r="F884" s="69">
        <v>689</v>
      </c>
      <c r="I884" s="10"/>
      <c r="J884" s="12"/>
      <c r="K884" s="10"/>
      <c r="N884" s="10"/>
      <c r="O884" s="10"/>
      <c r="P884" s="12"/>
      <c r="Q884" s="12"/>
      <c r="W884" s="12"/>
      <c r="X884" s="12"/>
      <c r="AD884" s="10">
        <v>444</v>
      </c>
      <c r="AE884" s="12">
        <v>2.6702324712498182</v>
      </c>
      <c r="AF884" s="10">
        <v>0.71899999999999997</v>
      </c>
      <c r="AG884">
        <f t="shared" si="63"/>
        <v>0.70000000000000007</v>
      </c>
      <c r="AH884" s="69">
        <v>741</v>
      </c>
      <c r="AI884" s="10"/>
      <c r="AJ884" s="10"/>
      <c r="AK884" s="10">
        <v>99</v>
      </c>
      <c r="AL884" s="12">
        <v>11.373703783073152</v>
      </c>
      <c r="AM884">
        <v>0.65900000000000003</v>
      </c>
      <c r="AN884">
        <f t="shared" si="64"/>
        <v>0.65</v>
      </c>
      <c r="AO884" s="69">
        <v>258</v>
      </c>
      <c r="AQ884" s="10"/>
    </row>
    <row r="885" spans="2:43" x14ac:dyDescent="0.3">
      <c r="B885" s="10">
        <v>787</v>
      </c>
      <c r="C885" s="12">
        <v>11.090308382611221</v>
      </c>
      <c r="D885">
        <v>0.63300000000000001</v>
      </c>
      <c r="E885">
        <f t="shared" si="62"/>
        <v>0.65</v>
      </c>
      <c r="F885" s="69">
        <v>698</v>
      </c>
      <c r="I885" s="10"/>
      <c r="J885" s="12"/>
      <c r="K885" s="10"/>
      <c r="N885" s="10"/>
      <c r="O885" s="10"/>
      <c r="P885" s="12"/>
      <c r="Q885" s="12"/>
      <c r="W885" s="12"/>
      <c r="X885" s="12"/>
      <c r="AD885" s="10">
        <v>645</v>
      </c>
      <c r="AE885" s="12">
        <v>2.6702324712498182</v>
      </c>
      <c r="AF885" s="10">
        <v>0.95099999999999996</v>
      </c>
      <c r="AG885">
        <f t="shared" si="63"/>
        <v>0.95000000000000007</v>
      </c>
      <c r="AH885" s="69">
        <v>745</v>
      </c>
      <c r="AI885" s="10"/>
      <c r="AJ885" s="10"/>
      <c r="AK885" s="10">
        <v>365</v>
      </c>
      <c r="AL885" s="12">
        <v>11.373703783073152</v>
      </c>
      <c r="AM885">
        <v>0.65900000000000003</v>
      </c>
      <c r="AN885">
        <f t="shared" si="64"/>
        <v>0.65</v>
      </c>
      <c r="AO885" s="69">
        <v>265</v>
      </c>
      <c r="AQ885" s="10"/>
    </row>
    <row r="886" spans="2:43" x14ac:dyDescent="0.3">
      <c r="B886" s="10">
        <v>162</v>
      </c>
      <c r="C886" s="12">
        <v>10.875842666474016</v>
      </c>
      <c r="D886">
        <v>0.621</v>
      </c>
      <c r="E886">
        <f t="shared" si="62"/>
        <v>0.60000000000000009</v>
      </c>
      <c r="F886" s="69">
        <v>710</v>
      </c>
      <c r="I886" s="10"/>
      <c r="J886" s="12"/>
      <c r="K886" s="10"/>
      <c r="N886" s="10"/>
      <c r="O886" s="10"/>
      <c r="P886" s="12"/>
      <c r="Q886" s="12"/>
      <c r="W886" s="12"/>
      <c r="X886" s="12"/>
      <c r="AD886" s="10">
        <v>713</v>
      </c>
      <c r="AE886" s="12">
        <v>2.6702324712498182</v>
      </c>
      <c r="AF886" s="10">
        <v>0.51</v>
      </c>
      <c r="AG886">
        <f t="shared" si="63"/>
        <v>0.5</v>
      </c>
      <c r="AH886" s="69">
        <v>753</v>
      </c>
      <c r="AI886" s="10"/>
      <c r="AJ886" s="10"/>
      <c r="AK886" s="10">
        <v>702</v>
      </c>
      <c r="AL886" s="12">
        <v>11.373703783073152</v>
      </c>
      <c r="AM886">
        <v>0.61099999999999999</v>
      </c>
      <c r="AN886">
        <f t="shared" si="64"/>
        <v>0.60000000000000009</v>
      </c>
      <c r="AO886" s="69">
        <v>281</v>
      </c>
      <c r="AQ886" s="10"/>
    </row>
    <row r="887" spans="2:43" x14ac:dyDescent="0.3">
      <c r="B887" s="10">
        <v>228</v>
      </c>
      <c r="C887" s="12">
        <v>10.875842666474016</v>
      </c>
      <c r="D887">
        <v>0.89600000000000002</v>
      </c>
      <c r="E887">
        <f t="shared" si="62"/>
        <v>0.9</v>
      </c>
      <c r="F887" s="69">
        <v>715</v>
      </c>
      <c r="I887" s="10"/>
      <c r="J887" s="12"/>
      <c r="K887" s="10"/>
      <c r="N887" s="10"/>
      <c r="O887" s="10"/>
      <c r="P887" s="12"/>
      <c r="Q887" s="12"/>
      <c r="W887" s="12"/>
      <c r="X887" s="12"/>
      <c r="AD887" s="10">
        <v>873</v>
      </c>
      <c r="AE887" s="12">
        <v>2.6702324712498182</v>
      </c>
      <c r="AF887" s="10">
        <v>0.90700000000000003</v>
      </c>
      <c r="AG887">
        <f t="shared" si="63"/>
        <v>0.9</v>
      </c>
      <c r="AH887" s="69">
        <v>757</v>
      </c>
      <c r="AI887" s="10"/>
      <c r="AJ887" s="10"/>
      <c r="AK887" s="10">
        <v>876</v>
      </c>
      <c r="AL887" s="12">
        <v>11.373703783073152</v>
      </c>
      <c r="AM887">
        <v>0.70599999999999996</v>
      </c>
      <c r="AN887">
        <f t="shared" si="64"/>
        <v>0.70000000000000007</v>
      </c>
      <c r="AO887" s="69">
        <v>287</v>
      </c>
      <c r="AQ887" s="10"/>
    </row>
    <row r="888" spans="2:43" x14ac:dyDescent="0.3">
      <c r="B888" s="10">
        <v>238</v>
      </c>
      <c r="C888" s="12">
        <v>10.875842666474016</v>
      </c>
      <c r="D888">
        <v>0.58299999999999996</v>
      </c>
      <c r="E888">
        <f t="shared" si="62"/>
        <v>0.60000000000000009</v>
      </c>
      <c r="F888" s="69">
        <v>760</v>
      </c>
      <c r="I888" s="10"/>
      <c r="J888" s="12"/>
      <c r="K888" s="10"/>
      <c r="N888" s="10"/>
      <c r="O888" s="10"/>
      <c r="P888" s="12"/>
      <c r="Q888" s="12"/>
      <c r="W888" s="12"/>
      <c r="X888" s="12"/>
      <c r="AD888" s="10">
        <v>351</v>
      </c>
      <c r="AE888" s="12">
        <v>2.6462837142006137</v>
      </c>
      <c r="AF888" s="10">
        <v>0.71499999999999997</v>
      </c>
      <c r="AG888">
        <f t="shared" si="63"/>
        <v>0.70000000000000007</v>
      </c>
      <c r="AH888" s="69">
        <v>761</v>
      </c>
      <c r="AI888" s="10"/>
      <c r="AJ888" s="10"/>
      <c r="AK888" s="10">
        <v>114</v>
      </c>
      <c r="AL888" s="12">
        <v>11.283791670955125</v>
      </c>
      <c r="AM888">
        <v>0.81699999999999995</v>
      </c>
      <c r="AN888">
        <f t="shared" si="64"/>
        <v>0.8</v>
      </c>
      <c r="AO888" s="69">
        <v>301</v>
      </c>
      <c r="AQ888" s="10"/>
    </row>
    <row r="889" spans="2:43" x14ac:dyDescent="0.3">
      <c r="B889" s="10">
        <v>339</v>
      </c>
      <c r="C889" s="12">
        <v>10.875842666474016</v>
      </c>
      <c r="D889">
        <v>0.69199999999999995</v>
      </c>
      <c r="E889">
        <f t="shared" si="62"/>
        <v>0.70000000000000007</v>
      </c>
      <c r="F889" s="69">
        <v>764</v>
      </c>
      <c r="I889" s="10"/>
      <c r="J889" s="12"/>
      <c r="K889" s="10"/>
      <c r="N889" s="10"/>
      <c r="O889" s="10"/>
      <c r="P889" s="12"/>
      <c r="Q889" s="12"/>
      <c r="W889" s="12"/>
      <c r="X889" s="12"/>
      <c r="AD889" s="10">
        <v>449</v>
      </c>
      <c r="AE889" s="12">
        <v>2.6462837142006137</v>
      </c>
      <c r="AF889" s="10">
        <v>0.311</v>
      </c>
      <c r="AG889">
        <f t="shared" si="63"/>
        <v>0.30000000000000004</v>
      </c>
      <c r="AH889" s="69">
        <v>770</v>
      </c>
      <c r="AI889" s="10"/>
      <c r="AJ889" s="10"/>
      <c r="AK889" s="10">
        <v>510</v>
      </c>
      <c r="AL889" s="12">
        <v>11.283791670955125</v>
      </c>
      <c r="AM889">
        <v>0.47799999999999998</v>
      </c>
      <c r="AN889">
        <f t="shared" si="64"/>
        <v>0.5</v>
      </c>
      <c r="AO889" s="69">
        <v>308</v>
      </c>
      <c r="AQ889" s="10"/>
    </row>
    <row r="890" spans="2:43" x14ac:dyDescent="0.3">
      <c r="B890" s="10">
        <v>388</v>
      </c>
      <c r="C890" s="12">
        <v>10.875842666474016</v>
      </c>
      <c r="D890">
        <v>0.77400000000000002</v>
      </c>
      <c r="E890">
        <f t="shared" si="62"/>
        <v>0.75</v>
      </c>
      <c r="F890" s="69">
        <v>774</v>
      </c>
      <c r="I890" s="10"/>
      <c r="J890" s="12"/>
      <c r="K890" s="10"/>
      <c r="N890" s="10"/>
      <c r="O890" s="10"/>
      <c r="P890" s="12"/>
      <c r="Q890" s="12"/>
      <c r="W890" s="12"/>
      <c r="X890" s="12"/>
      <c r="AD890" s="10">
        <v>1103</v>
      </c>
      <c r="AE890" s="12">
        <v>2.6462837142006137</v>
      </c>
      <c r="AF890" s="10">
        <v>0.87</v>
      </c>
      <c r="AG890">
        <f t="shared" si="63"/>
        <v>0.85000000000000009</v>
      </c>
      <c r="AH890" s="69">
        <v>788</v>
      </c>
      <c r="AI890" s="10"/>
      <c r="AJ890" s="10"/>
      <c r="AK890" s="10">
        <v>716</v>
      </c>
      <c r="AL890" s="12">
        <v>11.283791670955125</v>
      </c>
      <c r="AM890">
        <v>0.72</v>
      </c>
      <c r="AN890">
        <f t="shared" si="64"/>
        <v>0.70000000000000007</v>
      </c>
      <c r="AO890" s="69">
        <v>323</v>
      </c>
      <c r="AQ890" s="10"/>
    </row>
    <row r="891" spans="2:43" x14ac:dyDescent="0.3">
      <c r="B891" s="10">
        <v>567</v>
      </c>
      <c r="C891" s="12">
        <v>10.875842666474016</v>
      </c>
      <c r="D891">
        <v>0.627</v>
      </c>
      <c r="E891">
        <f t="shared" si="62"/>
        <v>0.65</v>
      </c>
      <c r="F891" s="69">
        <v>799</v>
      </c>
      <c r="I891" s="10"/>
      <c r="J891" s="12"/>
      <c r="K891" s="10"/>
      <c r="N891" s="10"/>
      <c r="O891" s="10"/>
      <c r="P891" s="12"/>
      <c r="Q891" s="12"/>
      <c r="W891" s="12"/>
      <c r="X891" s="12"/>
      <c r="AD891" s="10">
        <v>78</v>
      </c>
      <c r="AE891" s="12">
        <v>2.6221162334209898</v>
      </c>
      <c r="AF891" s="10">
        <v>0.77600000000000002</v>
      </c>
      <c r="AG891">
        <f t="shared" si="63"/>
        <v>0.8</v>
      </c>
      <c r="AH891" s="69">
        <v>792</v>
      </c>
      <c r="AI891" s="10"/>
      <c r="AJ891" s="10"/>
      <c r="AK891" s="10">
        <v>377</v>
      </c>
      <c r="AL891" s="12">
        <v>11.19315733838938</v>
      </c>
      <c r="AM891">
        <v>0.46800000000000003</v>
      </c>
      <c r="AN891">
        <f t="shared" si="64"/>
        <v>0.45</v>
      </c>
      <c r="AO891" s="69">
        <v>325</v>
      </c>
      <c r="AQ891" s="10"/>
    </row>
    <row r="892" spans="2:43" x14ac:dyDescent="0.3">
      <c r="B892" s="10">
        <v>645</v>
      </c>
      <c r="C892" s="12">
        <v>10.875842666474016</v>
      </c>
      <c r="D892">
        <v>0.52800000000000002</v>
      </c>
      <c r="E892">
        <f t="shared" si="62"/>
        <v>0.55000000000000004</v>
      </c>
      <c r="F892" s="69">
        <v>814</v>
      </c>
      <c r="I892" s="10"/>
      <c r="J892" s="12"/>
      <c r="K892" s="10"/>
      <c r="N892" s="10"/>
      <c r="O892" s="10"/>
      <c r="P892" s="12"/>
      <c r="Q892" s="12"/>
      <c r="W892" s="12"/>
      <c r="X892" s="12"/>
      <c r="AD892" s="10">
        <v>399</v>
      </c>
      <c r="AE892" s="12">
        <v>2.6221162334209898</v>
      </c>
      <c r="AF892" s="10">
        <v>0.86699999999999999</v>
      </c>
      <c r="AG892">
        <f t="shared" si="63"/>
        <v>0.85000000000000009</v>
      </c>
      <c r="AH892" s="69">
        <v>794</v>
      </c>
      <c r="AI892" s="10"/>
      <c r="AJ892" s="10"/>
      <c r="AK892" s="10">
        <v>533</v>
      </c>
      <c r="AL892" s="12">
        <v>11.096047223038042</v>
      </c>
      <c r="AM892">
        <v>0.80300000000000005</v>
      </c>
      <c r="AN892">
        <f t="shared" si="64"/>
        <v>0.8</v>
      </c>
      <c r="AO892" s="69">
        <v>327</v>
      </c>
      <c r="AQ892" s="10"/>
    </row>
    <row r="893" spans="2:43" x14ac:dyDescent="0.3">
      <c r="B893" s="10">
        <v>690</v>
      </c>
      <c r="C893" s="12">
        <v>10.875842666474016</v>
      </c>
      <c r="D893">
        <v>0.89600000000000002</v>
      </c>
      <c r="E893">
        <f t="shared" si="62"/>
        <v>0.9</v>
      </c>
      <c r="F893" s="69">
        <v>819</v>
      </c>
      <c r="I893" s="10"/>
      <c r="J893" s="12"/>
      <c r="K893" s="10"/>
      <c r="N893" s="10"/>
      <c r="O893" s="10"/>
      <c r="P893" s="12"/>
      <c r="Q893" s="12"/>
      <c r="W893" s="12"/>
      <c r="X893" s="12"/>
      <c r="AD893" s="10">
        <v>471</v>
      </c>
      <c r="AE893" s="12">
        <v>2.6221162334209898</v>
      </c>
      <c r="AF893" s="10">
        <v>0.64400000000000002</v>
      </c>
      <c r="AG893">
        <f t="shared" si="63"/>
        <v>0.65</v>
      </c>
      <c r="AH893" s="69">
        <v>797</v>
      </c>
      <c r="AI893" s="10"/>
      <c r="AJ893" s="10"/>
      <c r="AK893" s="10">
        <v>569</v>
      </c>
      <c r="AL893" s="12">
        <v>11.096047223038042</v>
      </c>
      <c r="AM893">
        <v>0.84899999999999998</v>
      </c>
      <c r="AN893">
        <f t="shared" si="64"/>
        <v>0.85000000000000009</v>
      </c>
      <c r="AO893" s="69">
        <v>329</v>
      </c>
      <c r="AQ893" s="10"/>
    </row>
    <row r="894" spans="2:43" x14ac:dyDescent="0.3">
      <c r="B894" s="10">
        <v>1094</v>
      </c>
      <c r="C894" s="12">
        <v>10.875842666474016</v>
      </c>
      <c r="D894">
        <v>0.73099999999999998</v>
      </c>
      <c r="E894">
        <f t="shared" si="62"/>
        <v>0.75</v>
      </c>
      <c r="F894" s="69">
        <v>820</v>
      </c>
      <c r="I894" s="10"/>
      <c r="J894" s="12"/>
      <c r="K894" s="10"/>
      <c r="N894" s="10"/>
      <c r="O894" s="10"/>
      <c r="P894" s="12"/>
      <c r="Q894" s="12"/>
      <c r="W894" s="12"/>
      <c r="X894" s="12"/>
      <c r="AD894" s="10">
        <v>556</v>
      </c>
      <c r="AE894" s="12">
        <v>2.6221162334209898</v>
      </c>
      <c r="AF894" s="10">
        <v>0.95399999999999996</v>
      </c>
      <c r="AG894">
        <f t="shared" si="63"/>
        <v>0.95000000000000007</v>
      </c>
      <c r="AH894" s="69">
        <v>807</v>
      </c>
      <c r="AI894" s="10"/>
      <c r="AJ894" s="10"/>
      <c r="AK894" s="10">
        <v>983</v>
      </c>
      <c r="AL894" s="12">
        <v>11.096047223038042</v>
      </c>
      <c r="AM894">
        <v>0.77300000000000002</v>
      </c>
      <c r="AN894">
        <f t="shared" si="64"/>
        <v>0.75</v>
      </c>
      <c r="AO894" s="69">
        <v>366</v>
      </c>
      <c r="AQ894" s="10"/>
    </row>
    <row r="895" spans="2:43" x14ac:dyDescent="0.3">
      <c r="B895" s="10">
        <v>27</v>
      </c>
      <c r="C895" s="12">
        <v>10.657061855426031</v>
      </c>
      <c r="D895">
        <v>0.47399999999999998</v>
      </c>
      <c r="E895">
        <f t="shared" si="62"/>
        <v>0.45</v>
      </c>
      <c r="F895" s="69">
        <v>824</v>
      </c>
      <c r="I895" s="10"/>
      <c r="J895" s="12"/>
      <c r="K895" s="10"/>
      <c r="N895" s="10"/>
      <c r="O895" s="10"/>
      <c r="P895" s="12"/>
      <c r="Q895" s="12"/>
      <c r="W895" s="12"/>
      <c r="X895" s="12"/>
      <c r="AD895" s="10">
        <v>916</v>
      </c>
      <c r="AE895" s="12">
        <v>2.6221162334209898</v>
      </c>
      <c r="AF895" s="10">
        <v>0.88400000000000001</v>
      </c>
      <c r="AG895">
        <f t="shared" si="63"/>
        <v>0.9</v>
      </c>
      <c r="AH895" s="69">
        <v>836</v>
      </c>
      <c r="AI895" s="10"/>
      <c r="AJ895" s="10"/>
      <c r="AK895" s="10">
        <v>384</v>
      </c>
      <c r="AL895" s="12">
        <v>11.003866625160175</v>
      </c>
      <c r="AM895">
        <v>0.76</v>
      </c>
      <c r="AN895">
        <f t="shared" si="64"/>
        <v>0.75</v>
      </c>
      <c r="AO895" s="69">
        <v>371</v>
      </c>
      <c r="AQ895" s="10"/>
    </row>
    <row r="896" spans="2:43" x14ac:dyDescent="0.3">
      <c r="B896" s="10">
        <v>453</v>
      </c>
      <c r="C896" s="12">
        <v>10.657061855426031</v>
      </c>
      <c r="D896">
        <v>0.74299999999999999</v>
      </c>
      <c r="E896">
        <f t="shared" si="62"/>
        <v>0.75</v>
      </c>
      <c r="F896" s="69">
        <v>847</v>
      </c>
      <c r="I896" s="10"/>
      <c r="J896" s="12"/>
      <c r="K896" s="10"/>
      <c r="N896" s="10"/>
      <c r="O896" s="10"/>
      <c r="P896" s="12"/>
      <c r="Q896" s="12"/>
      <c r="W896" s="12"/>
      <c r="X896" s="12"/>
      <c r="AD896" s="10">
        <v>993</v>
      </c>
      <c r="AE896" s="12">
        <v>2.6221162334209898</v>
      </c>
      <c r="AF896" s="10">
        <v>0.77600000000000002</v>
      </c>
      <c r="AG896">
        <f t="shared" si="63"/>
        <v>0.8</v>
      </c>
      <c r="AH896" s="69">
        <v>838</v>
      </c>
      <c r="AI896" s="10"/>
      <c r="AJ896" s="10"/>
      <c r="AK896" s="10">
        <v>448</v>
      </c>
      <c r="AL896" s="12">
        <v>11.003866625160175</v>
      </c>
      <c r="AM896">
        <v>0.71</v>
      </c>
      <c r="AN896">
        <f t="shared" si="64"/>
        <v>0.70000000000000007</v>
      </c>
      <c r="AO896" s="69">
        <v>376</v>
      </c>
      <c r="AQ896" s="10"/>
    </row>
    <row r="897" spans="2:43" x14ac:dyDescent="0.3">
      <c r="B897" s="10">
        <v>655</v>
      </c>
      <c r="C897" s="12">
        <v>10.657061855426031</v>
      </c>
      <c r="D897">
        <v>0.55500000000000005</v>
      </c>
      <c r="E897">
        <f t="shared" si="62"/>
        <v>0.55000000000000004</v>
      </c>
      <c r="F897" s="69">
        <v>854</v>
      </c>
      <c r="I897" s="10"/>
      <c r="J897" s="12"/>
      <c r="K897" s="10"/>
      <c r="N897" s="10"/>
      <c r="O897" s="10"/>
      <c r="P897" s="12"/>
      <c r="Q897" s="12"/>
      <c r="W897" s="12"/>
      <c r="X897" s="12"/>
      <c r="AD897" s="10">
        <v>1007</v>
      </c>
      <c r="AE897" s="12">
        <v>2.6221162334209898</v>
      </c>
      <c r="AF897" s="10">
        <v>0.54600000000000004</v>
      </c>
      <c r="AG897">
        <f t="shared" si="63"/>
        <v>0.55000000000000004</v>
      </c>
      <c r="AH897" s="69">
        <v>839</v>
      </c>
      <c r="AI897" s="10"/>
      <c r="AJ897" s="10"/>
      <c r="AK897" s="10">
        <v>516</v>
      </c>
      <c r="AL897" s="12">
        <v>11.003866625160175</v>
      </c>
      <c r="AM897">
        <v>0.68500000000000005</v>
      </c>
      <c r="AN897">
        <f t="shared" si="64"/>
        <v>0.70000000000000007</v>
      </c>
      <c r="AO897" s="69">
        <v>379</v>
      </c>
      <c r="AQ897" s="10"/>
    </row>
    <row r="898" spans="2:43" x14ac:dyDescent="0.3">
      <c r="B898" s="10">
        <v>760</v>
      </c>
      <c r="C898" s="12">
        <v>10.657061855426031</v>
      </c>
      <c r="D898">
        <v>0.86</v>
      </c>
      <c r="E898">
        <f t="shared" si="62"/>
        <v>0.85000000000000009</v>
      </c>
      <c r="F898" s="69">
        <v>858</v>
      </c>
      <c r="I898" s="10"/>
      <c r="J898" s="12"/>
      <c r="K898" s="10"/>
      <c r="N898" s="10"/>
      <c r="O898" s="10"/>
      <c r="P898" s="12"/>
      <c r="Q898" s="12"/>
      <c r="W898" s="12"/>
      <c r="X898" s="12"/>
      <c r="AD898" s="10">
        <v>244</v>
      </c>
      <c r="AE898" s="12">
        <v>2.5977239243415307</v>
      </c>
      <c r="AF898" s="10">
        <v>0.80800000000000005</v>
      </c>
      <c r="AG898">
        <f t="shared" si="63"/>
        <v>0.8</v>
      </c>
      <c r="AH898" s="69">
        <v>842</v>
      </c>
      <c r="AI898" s="10"/>
      <c r="AJ898" s="10"/>
      <c r="AK898" s="10">
        <v>1126</v>
      </c>
      <c r="AL898" s="12">
        <v>11.003866625160175</v>
      </c>
      <c r="AM898">
        <v>0.65100000000000002</v>
      </c>
      <c r="AN898">
        <f t="shared" si="64"/>
        <v>0.65</v>
      </c>
      <c r="AO898" s="69">
        <v>390</v>
      </c>
      <c r="AQ898" s="10"/>
    </row>
    <row r="899" spans="2:43" x14ac:dyDescent="0.3">
      <c r="B899" s="10">
        <v>838</v>
      </c>
      <c r="C899" s="12">
        <v>10.657061855426031</v>
      </c>
      <c r="D899">
        <v>0.74299999999999999</v>
      </c>
      <c r="E899">
        <f t="shared" si="62"/>
        <v>0.75</v>
      </c>
      <c r="F899" s="69">
        <v>863</v>
      </c>
      <c r="I899" s="10"/>
      <c r="J899" s="12"/>
      <c r="K899" s="10"/>
      <c r="N899" s="10"/>
      <c r="O899" s="10"/>
      <c r="P899" s="12"/>
      <c r="Q899" s="12"/>
      <c r="W899" s="12"/>
      <c r="X899" s="12"/>
      <c r="AD899" s="10">
        <v>360</v>
      </c>
      <c r="AE899" s="12">
        <v>2.5977239243415307</v>
      </c>
      <c r="AF899" s="10">
        <v>0.95099999999999996</v>
      </c>
      <c r="AG899">
        <f t="shared" si="63"/>
        <v>0.95000000000000007</v>
      </c>
      <c r="AH899" s="69">
        <v>846</v>
      </c>
      <c r="AI899" s="10"/>
      <c r="AJ899" s="10"/>
      <c r="AK899" s="10">
        <v>100</v>
      </c>
      <c r="AL899" s="12">
        <v>10.905070998313775</v>
      </c>
      <c r="AM899">
        <v>0.55900000000000005</v>
      </c>
      <c r="AN899">
        <f t="shared" si="64"/>
        <v>0.55000000000000004</v>
      </c>
      <c r="AO899" s="69">
        <v>393</v>
      </c>
      <c r="AQ899" s="10"/>
    </row>
    <row r="900" spans="2:43" x14ac:dyDescent="0.3">
      <c r="B900" s="10">
        <v>915</v>
      </c>
      <c r="C900" s="12">
        <v>10.657061855426031</v>
      </c>
      <c r="D900">
        <v>0.66400000000000003</v>
      </c>
      <c r="E900">
        <f t="shared" si="62"/>
        <v>0.65</v>
      </c>
      <c r="F900" s="69">
        <v>864</v>
      </c>
      <c r="I900" s="10"/>
      <c r="J900" s="12"/>
      <c r="K900" s="10"/>
      <c r="N900" s="10"/>
      <c r="O900" s="10"/>
      <c r="P900" s="12"/>
      <c r="Q900" s="12"/>
      <c r="W900" s="12"/>
      <c r="X900" s="12"/>
      <c r="AD900" s="10">
        <v>533</v>
      </c>
      <c r="AE900" s="12">
        <v>2.5977239243415307</v>
      </c>
      <c r="AF900" s="10">
        <v>0.64400000000000002</v>
      </c>
      <c r="AG900">
        <f t="shared" si="63"/>
        <v>0.65</v>
      </c>
      <c r="AH900" s="69">
        <v>848</v>
      </c>
      <c r="AI900" s="10"/>
      <c r="AJ900" s="10"/>
      <c r="AK900" s="10">
        <v>239</v>
      </c>
      <c r="AL900" s="12">
        <v>10.905070998313775</v>
      </c>
      <c r="AM900">
        <v>0.68300000000000005</v>
      </c>
      <c r="AN900">
        <f t="shared" si="64"/>
        <v>0.70000000000000007</v>
      </c>
      <c r="AO900" s="69">
        <v>397</v>
      </c>
      <c r="AQ900" s="10"/>
    </row>
    <row r="901" spans="2:43" x14ac:dyDescent="0.3">
      <c r="B901" s="10">
        <v>100</v>
      </c>
      <c r="C901" s="12">
        <v>10.433694507453072</v>
      </c>
      <c r="D901">
        <v>0.77500000000000002</v>
      </c>
      <c r="E901">
        <f t="shared" ref="E901:E964" si="65">MROUND(D901,0.05)</f>
        <v>0.8</v>
      </c>
      <c r="F901" s="69">
        <v>878</v>
      </c>
      <c r="I901" s="10"/>
      <c r="J901" s="12"/>
      <c r="K901" s="10"/>
      <c r="N901" s="10"/>
      <c r="O901" s="10"/>
      <c r="P901" s="12"/>
      <c r="Q901" s="12"/>
      <c r="W901" s="12"/>
      <c r="X901" s="12"/>
      <c r="AD901" s="10">
        <v>573</v>
      </c>
      <c r="AE901" s="12">
        <v>2.5977239243415307</v>
      </c>
      <c r="AF901" s="10">
        <v>0.83</v>
      </c>
      <c r="AG901">
        <f t="shared" ref="AG901:AG964" si="66">MROUND(AF901,0.05)</f>
        <v>0.85000000000000009</v>
      </c>
      <c r="AH901" s="69">
        <v>859</v>
      </c>
      <c r="AI901" s="10"/>
      <c r="AJ901" s="10"/>
      <c r="AK901" s="10">
        <v>358</v>
      </c>
      <c r="AL901" s="12">
        <v>10.905070998313775</v>
      </c>
      <c r="AM901">
        <v>0.73499999999999999</v>
      </c>
      <c r="AN901">
        <f t="shared" ref="AN901:AN964" si="67">MROUND(AM901,0.05)</f>
        <v>0.75</v>
      </c>
      <c r="AO901" s="69">
        <v>403</v>
      </c>
      <c r="AQ901" s="10"/>
    </row>
    <row r="902" spans="2:43" x14ac:dyDescent="0.3">
      <c r="B902" s="10">
        <v>536</v>
      </c>
      <c r="C902" s="12">
        <v>10.433694507453072</v>
      </c>
      <c r="D902">
        <v>0.48599999999999999</v>
      </c>
      <c r="E902">
        <f t="shared" si="65"/>
        <v>0.5</v>
      </c>
      <c r="F902" s="69">
        <v>879</v>
      </c>
      <c r="I902" s="10"/>
      <c r="J902" s="12"/>
      <c r="K902" s="10"/>
      <c r="N902" s="10"/>
      <c r="O902" s="10"/>
      <c r="P902" s="12"/>
      <c r="Q902" s="12"/>
      <c r="W902" s="12"/>
      <c r="X902" s="12"/>
      <c r="AD902" s="10">
        <v>792</v>
      </c>
      <c r="AE902" s="12">
        <v>2.5977239243415307</v>
      </c>
      <c r="AF902" s="10">
        <v>0.87</v>
      </c>
      <c r="AG902">
        <f t="shared" si="66"/>
        <v>0.85000000000000009</v>
      </c>
      <c r="AH902" s="69">
        <v>860</v>
      </c>
      <c r="AI902" s="10"/>
      <c r="AJ902" s="10"/>
      <c r="AK902" s="10">
        <v>595</v>
      </c>
      <c r="AL902" s="12">
        <v>10.905070998313775</v>
      </c>
      <c r="AM902">
        <v>0.76400000000000001</v>
      </c>
      <c r="AN902">
        <f t="shared" si="67"/>
        <v>0.75</v>
      </c>
      <c r="AO902" s="69">
        <v>414</v>
      </c>
      <c r="AQ902" s="10"/>
    </row>
    <row r="903" spans="2:43" x14ac:dyDescent="0.3">
      <c r="B903" s="10">
        <v>674</v>
      </c>
      <c r="C903" s="12">
        <v>10.433694507453072</v>
      </c>
      <c r="D903">
        <v>0.75600000000000001</v>
      </c>
      <c r="E903">
        <f t="shared" si="65"/>
        <v>0.75</v>
      </c>
      <c r="F903" s="69">
        <v>903</v>
      </c>
      <c r="I903" s="10"/>
      <c r="J903" s="12"/>
      <c r="K903" s="10"/>
      <c r="N903" s="10"/>
      <c r="O903" s="10"/>
      <c r="P903" s="12"/>
      <c r="Q903" s="12"/>
      <c r="W903" s="12"/>
      <c r="X903" s="12"/>
      <c r="AD903" s="10">
        <v>879</v>
      </c>
      <c r="AE903" s="12">
        <v>2.5977239243415307</v>
      </c>
      <c r="AF903" s="10">
        <v>0.95099999999999996</v>
      </c>
      <c r="AG903">
        <f t="shared" si="66"/>
        <v>0.95000000000000007</v>
      </c>
      <c r="AH903" s="69">
        <v>872</v>
      </c>
      <c r="AI903" s="10"/>
      <c r="AJ903" s="10"/>
      <c r="AK903" s="10">
        <v>686</v>
      </c>
      <c r="AL903" s="12">
        <v>10.905070998313775</v>
      </c>
      <c r="AM903">
        <v>0.63600000000000001</v>
      </c>
      <c r="AN903">
        <f t="shared" si="67"/>
        <v>0.65</v>
      </c>
      <c r="AO903" s="69">
        <v>438</v>
      </c>
      <c r="AQ903" s="10"/>
    </row>
    <row r="904" spans="2:43" x14ac:dyDescent="0.3">
      <c r="B904" s="10">
        <v>765</v>
      </c>
      <c r="C904" s="12">
        <v>10.433694507453072</v>
      </c>
      <c r="D904">
        <v>0.75600000000000001</v>
      </c>
      <c r="E904">
        <f t="shared" si="65"/>
        <v>0.75</v>
      </c>
      <c r="F904" s="69">
        <v>906</v>
      </c>
      <c r="I904" s="10"/>
      <c r="J904" s="12"/>
      <c r="K904" s="10"/>
      <c r="N904" s="10"/>
      <c r="O904" s="10"/>
      <c r="P904" s="12"/>
      <c r="Q904" s="12"/>
      <c r="W904" s="12"/>
      <c r="X904" s="12"/>
      <c r="AD904" s="10">
        <v>951</v>
      </c>
      <c r="AE904" s="12">
        <v>2.5977239243415307</v>
      </c>
      <c r="AF904" s="10">
        <v>0.47199999999999998</v>
      </c>
      <c r="AG904">
        <f t="shared" si="66"/>
        <v>0.45</v>
      </c>
      <c r="AH904" s="69">
        <v>875</v>
      </c>
      <c r="AI904" s="10"/>
      <c r="AJ904" s="10"/>
      <c r="AK904" s="10">
        <v>859</v>
      </c>
      <c r="AL904" s="12">
        <v>10.905070998313775</v>
      </c>
      <c r="AM904">
        <v>0.82</v>
      </c>
      <c r="AN904">
        <f t="shared" si="67"/>
        <v>0.8</v>
      </c>
      <c r="AO904" s="69">
        <v>453</v>
      </c>
      <c r="AQ904" s="10"/>
    </row>
    <row r="905" spans="2:43" x14ac:dyDescent="0.3">
      <c r="B905" s="10">
        <v>798</v>
      </c>
      <c r="C905" s="12">
        <v>10.433694507453072</v>
      </c>
      <c r="D905">
        <v>0.50600000000000001</v>
      </c>
      <c r="E905">
        <f t="shared" si="65"/>
        <v>0.5</v>
      </c>
      <c r="F905" s="69">
        <v>908</v>
      </c>
      <c r="I905" s="10"/>
      <c r="J905" s="12"/>
      <c r="K905" s="10"/>
      <c r="N905" s="10"/>
      <c r="O905" s="10"/>
      <c r="P905" s="12"/>
      <c r="Q905" s="12"/>
      <c r="W905" s="12"/>
      <c r="X905" s="12"/>
      <c r="AD905" s="10">
        <v>487</v>
      </c>
      <c r="AE905" s="12">
        <v>2.548238936628457</v>
      </c>
      <c r="AF905" s="10">
        <v>0.91</v>
      </c>
      <c r="AG905">
        <f t="shared" si="66"/>
        <v>0.9</v>
      </c>
      <c r="AH905" s="69">
        <v>883</v>
      </c>
      <c r="AI905" s="10"/>
      <c r="AJ905" s="10"/>
      <c r="AK905" s="10">
        <v>993</v>
      </c>
      <c r="AL905" s="12">
        <v>10.811262193041474</v>
      </c>
      <c r="AM905">
        <v>0.75</v>
      </c>
      <c r="AN905">
        <f t="shared" si="67"/>
        <v>0.75</v>
      </c>
      <c r="AO905" s="69">
        <v>456</v>
      </c>
      <c r="AQ905" s="10"/>
    </row>
    <row r="906" spans="2:43" x14ac:dyDescent="0.3">
      <c r="B906" s="10">
        <v>861</v>
      </c>
      <c r="C906" s="12">
        <v>10.433694507453072</v>
      </c>
      <c r="D906">
        <v>1</v>
      </c>
      <c r="E906">
        <f t="shared" si="65"/>
        <v>1</v>
      </c>
      <c r="F906" s="69">
        <v>917</v>
      </c>
      <c r="I906" s="10"/>
      <c r="J906" s="12"/>
      <c r="K906" s="10"/>
      <c r="N906" s="10"/>
      <c r="O906" s="10"/>
      <c r="P906" s="12"/>
      <c r="Q906" s="12"/>
      <c r="W906" s="12"/>
      <c r="X906" s="12"/>
      <c r="AD906" s="10">
        <v>550</v>
      </c>
      <c r="AE906" s="12">
        <v>2.548238936628457</v>
      </c>
      <c r="AF906" s="10">
        <v>0.92800000000000005</v>
      </c>
      <c r="AG906">
        <f t="shared" si="66"/>
        <v>0.95000000000000007</v>
      </c>
      <c r="AH906" s="69">
        <v>900</v>
      </c>
      <c r="AI906" s="10"/>
      <c r="AJ906" s="10"/>
      <c r="AK906" s="10">
        <v>1107</v>
      </c>
      <c r="AL906" s="12">
        <v>10.811262193041474</v>
      </c>
      <c r="AM906">
        <v>0.66100000000000003</v>
      </c>
      <c r="AN906">
        <f t="shared" si="67"/>
        <v>0.65</v>
      </c>
      <c r="AO906" s="69">
        <v>465</v>
      </c>
      <c r="AQ906" s="10"/>
    </row>
    <row r="907" spans="2:43" x14ac:dyDescent="0.3">
      <c r="B907" s="10">
        <v>998</v>
      </c>
      <c r="C907" s="12">
        <v>10.433694507453072</v>
      </c>
      <c r="D907">
        <v>0.59</v>
      </c>
      <c r="E907">
        <f t="shared" si="65"/>
        <v>0.60000000000000009</v>
      </c>
      <c r="F907" s="69">
        <v>921</v>
      </c>
      <c r="I907" s="10"/>
      <c r="J907" s="12"/>
      <c r="K907" s="10"/>
      <c r="N907" s="10"/>
      <c r="O907" s="10"/>
      <c r="P907" s="12"/>
      <c r="Q907" s="12"/>
      <c r="W907" s="12"/>
      <c r="X907" s="12"/>
      <c r="AD907" s="10">
        <v>976</v>
      </c>
      <c r="AE907" s="12">
        <v>2.548238936628457</v>
      </c>
      <c r="AF907" s="10">
        <v>0.77400000000000002</v>
      </c>
      <c r="AG907">
        <f t="shared" si="66"/>
        <v>0.75</v>
      </c>
      <c r="AH907" s="69">
        <v>905</v>
      </c>
      <c r="AI907" s="10"/>
      <c r="AJ907" s="10"/>
      <c r="AK907" s="10">
        <v>348</v>
      </c>
      <c r="AL907" s="12">
        <v>10.716632257155775</v>
      </c>
      <c r="AM907">
        <v>0.85799999999999998</v>
      </c>
      <c r="AN907">
        <f t="shared" si="67"/>
        <v>0.85000000000000009</v>
      </c>
      <c r="AO907" s="69">
        <v>475</v>
      </c>
      <c r="AQ907" s="10"/>
    </row>
    <row r="908" spans="2:43" x14ac:dyDescent="0.3">
      <c r="B908" s="10">
        <v>44</v>
      </c>
      <c r="C908" s="12">
        <v>10.205439469191727</v>
      </c>
      <c r="D908">
        <v>0.34899999999999998</v>
      </c>
      <c r="E908">
        <f t="shared" si="65"/>
        <v>0.35000000000000003</v>
      </c>
      <c r="F908" s="69">
        <v>935</v>
      </c>
      <c r="I908" s="10"/>
      <c r="J908" s="12"/>
      <c r="K908" s="10"/>
      <c r="N908" s="10"/>
      <c r="O908" s="10"/>
      <c r="P908" s="12"/>
      <c r="Q908" s="12"/>
      <c r="W908" s="12"/>
      <c r="X908" s="12"/>
      <c r="AD908" s="10">
        <v>1066</v>
      </c>
      <c r="AE908" s="12">
        <v>2.548238936628457</v>
      </c>
      <c r="AF908" s="10">
        <v>0.86599999999999999</v>
      </c>
      <c r="AG908">
        <f t="shared" si="66"/>
        <v>0.85000000000000009</v>
      </c>
      <c r="AH908" s="69">
        <v>933</v>
      </c>
      <c r="AI908" s="10"/>
      <c r="AJ908" s="10"/>
      <c r="AK908" s="10">
        <v>441</v>
      </c>
      <c r="AL908" s="12">
        <v>10.716632257155775</v>
      </c>
      <c r="AM908">
        <v>0.84299999999999997</v>
      </c>
      <c r="AN908">
        <f t="shared" si="67"/>
        <v>0.85000000000000009</v>
      </c>
      <c r="AO908" s="69">
        <v>485</v>
      </c>
      <c r="AQ908" s="10"/>
    </row>
    <row r="909" spans="2:43" x14ac:dyDescent="0.3">
      <c r="B909" s="10">
        <v>447</v>
      </c>
      <c r="C909" s="12">
        <v>10.205439469191727</v>
      </c>
      <c r="D909">
        <v>0.46500000000000002</v>
      </c>
      <c r="E909">
        <f t="shared" si="65"/>
        <v>0.45</v>
      </c>
      <c r="F909" s="69">
        <v>950</v>
      </c>
      <c r="I909" s="10"/>
      <c r="J909" s="12"/>
      <c r="K909" s="10"/>
      <c r="N909" s="10"/>
      <c r="O909" s="10"/>
      <c r="P909" s="12"/>
      <c r="Q909" s="12"/>
      <c r="W909" s="12"/>
      <c r="X909" s="12"/>
      <c r="AD909" s="10">
        <v>99</v>
      </c>
      <c r="AE909" s="12">
        <v>2.5231325220201604</v>
      </c>
      <c r="AF909" s="10">
        <v>0.84499999999999997</v>
      </c>
      <c r="AG909">
        <f t="shared" si="66"/>
        <v>0.85000000000000009</v>
      </c>
      <c r="AH909" s="69">
        <v>934</v>
      </c>
      <c r="AI909" s="10"/>
      <c r="AJ909" s="10"/>
      <c r="AK909" s="10">
        <v>477</v>
      </c>
      <c r="AL909" s="12">
        <v>10.716632257155775</v>
      </c>
      <c r="AM909">
        <v>0.72099999999999997</v>
      </c>
      <c r="AN909">
        <f t="shared" si="67"/>
        <v>0.70000000000000007</v>
      </c>
      <c r="AO909" s="69">
        <v>492</v>
      </c>
      <c r="AQ909" s="10"/>
    </row>
    <row r="910" spans="2:43" x14ac:dyDescent="0.3">
      <c r="B910" s="10">
        <v>469</v>
      </c>
      <c r="C910" s="12">
        <v>10.205439469191727</v>
      </c>
      <c r="D910">
        <v>0.76800000000000002</v>
      </c>
      <c r="E910">
        <f t="shared" si="65"/>
        <v>0.75</v>
      </c>
      <c r="F910" s="69">
        <v>964</v>
      </c>
      <c r="I910" s="10"/>
      <c r="J910" s="12"/>
      <c r="K910" s="10"/>
      <c r="N910" s="10"/>
      <c r="O910" s="10"/>
      <c r="P910" s="12"/>
      <c r="Q910" s="12"/>
      <c r="W910" s="12"/>
      <c r="X910" s="12"/>
      <c r="AD910" s="10">
        <v>953</v>
      </c>
      <c r="AE910" s="12">
        <v>2.5231325220201604</v>
      </c>
      <c r="AF910" s="10">
        <v>0.95299999999999996</v>
      </c>
      <c r="AG910">
        <f t="shared" si="66"/>
        <v>0.95000000000000007</v>
      </c>
      <c r="AH910" s="69">
        <v>936</v>
      </c>
      <c r="AI910" s="10"/>
      <c r="AJ910" s="10"/>
      <c r="AK910" s="10">
        <v>734</v>
      </c>
      <c r="AL910" s="12">
        <v>10.716632257155775</v>
      </c>
      <c r="AM910">
        <v>0.89400000000000002</v>
      </c>
      <c r="AN910">
        <f t="shared" si="67"/>
        <v>0.9</v>
      </c>
      <c r="AO910" s="69">
        <v>495</v>
      </c>
      <c r="AQ910" s="10"/>
    </row>
    <row r="911" spans="2:43" x14ac:dyDescent="0.3">
      <c r="B911" s="10">
        <v>527</v>
      </c>
      <c r="C911" s="12">
        <v>10.205439469191727</v>
      </c>
      <c r="D911">
        <v>1</v>
      </c>
      <c r="E911">
        <f t="shared" si="65"/>
        <v>1</v>
      </c>
      <c r="F911" s="69">
        <v>966</v>
      </c>
      <c r="I911" s="10"/>
      <c r="J911" s="12"/>
      <c r="K911" s="10"/>
      <c r="N911" s="10"/>
      <c r="O911" s="10"/>
      <c r="P911" s="12"/>
      <c r="Q911" s="12"/>
      <c r="W911" s="12"/>
      <c r="X911" s="12"/>
      <c r="AD911" s="10">
        <v>974</v>
      </c>
      <c r="AE911" s="12">
        <v>2.5231325220201604</v>
      </c>
      <c r="AF911" s="10">
        <v>0.59899999999999998</v>
      </c>
      <c r="AG911">
        <f t="shared" si="66"/>
        <v>0.60000000000000009</v>
      </c>
      <c r="AH911" s="69">
        <v>941</v>
      </c>
      <c r="AI911" s="10"/>
      <c r="AJ911" s="10"/>
      <c r="AK911" s="10">
        <v>922</v>
      </c>
      <c r="AL911" s="12">
        <v>10.716632257155775</v>
      </c>
      <c r="AM911">
        <v>0.54200000000000004</v>
      </c>
      <c r="AN911">
        <f t="shared" si="67"/>
        <v>0.55000000000000004</v>
      </c>
      <c r="AO911" s="69">
        <v>506</v>
      </c>
      <c r="AQ911" s="10"/>
    </row>
    <row r="912" spans="2:43" x14ac:dyDescent="0.3">
      <c r="B912" s="10">
        <v>784</v>
      </c>
      <c r="C912" s="12">
        <v>10.205439469191727</v>
      </c>
      <c r="D912">
        <v>0.92200000000000004</v>
      </c>
      <c r="E912">
        <f t="shared" si="65"/>
        <v>0.9</v>
      </c>
      <c r="F912" s="69">
        <v>967</v>
      </c>
      <c r="I912" s="10"/>
      <c r="J912" s="12"/>
      <c r="K912" s="10"/>
      <c r="N912" s="10"/>
      <c r="O912" s="10"/>
      <c r="P912" s="12"/>
      <c r="Q912" s="12"/>
      <c r="W912" s="12"/>
      <c r="X912" s="12"/>
      <c r="AD912" s="10">
        <v>1046</v>
      </c>
      <c r="AE912" s="12">
        <v>2.5231325220201604</v>
      </c>
      <c r="AF912" s="10">
        <v>0.77</v>
      </c>
      <c r="AG912">
        <f t="shared" si="66"/>
        <v>0.75</v>
      </c>
      <c r="AH912" s="69">
        <v>949</v>
      </c>
      <c r="AI912" s="10"/>
      <c r="AJ912" s="10"/>
      <c r="AK912" s="10">
        <v>246</v>
      </c>
      <c r="AL912" s="12">
        <v>10.615163668500919</v>
      </c>
      <c r="AM912">
        <v>0.82799999999999996</v>
      </c>
      <c r="AN912">
        <f t="shared" si="67"/>
        <v>0.85000000000000009</v>
      </c>
      <c r="AO912" s="69">
        <v>526</v>
      </c>
      <c r="AQ912" s="10"/>
    </row>
    <row r="913" spans="2:43" x14ac:dyDescent="0.3">
      <c r="B913" s="10">
        <v>935</v>
      </c>
      <c r="C913" s="12">
        <v>10.205439469191727</v>
      </c>
      <c r="D913">
        <v>0.84</v>
      </c>
      <c r="E913">
        <f t="shared" si="65"/>
        <v>0.85000000000000009</v>
      </c>
      <c r="F913" s="69">
        <v>973</v>
      </c>
      <c r="I913" s="10"/>
      <c r="J913" s="12"/>
      <c r="K913" s="10"/>
      <c r="N913" s="10"/>
      <c r="O913" s="10"/>
      <c r="P913" s="12"/>
      <c r="Q913" s="12"/>
      <c r="W913" s="12"/>
      <c r="X913" s="12"/>
      <c r="AD913" s="10">
        <v>1118</v>
      </c>
      <c r="AE913" s="12">
        <v>2.5231325220201604</v>
      </c>
      <c r="AF913" s="10">
        <v>0.63500000000000001</v>
      </c>
      <c r="AG913">
        <f t="shared" si="66"/>
        <v>0.65</v>
      </c>
      <c r="AH913" s="69">
        <v>963</v>
      </c>
      <c r="AI913" s="10"/>
      <c r="AJ913" s="10"/>
      <c r="AK913" s="10">
        <v>248</v>
      </c>
      <c r="AL913" s="12">
        <v>10.615163668500919</v>
      </c>
      <c r="AM913">
        <v>0.66100000000000003</v>
      </c>
      <c r="AN913">
        <f t="shared" si="67"/>
        <v>0.65</v>
      </c>
      <c r="AO913" s="69">
        <v>527</v>
      </c>
      <c r="AQ913" s="10"/>
    </row>
    <row r="914" spans="2:43" x14ac:dyDescent="0.3">
      <c r="B914" s="10">
        <v>1073</v>
      </c>
      <c r="C914" s="12">
        <v>10.205439469191727</v>
      </c>
      <c r="D914">
        <v>0.94899999999999995</v>
      </c>
      <c r="E914">
        <f t="shared" si="65"/>
        <v>0.95000000000000007</v>
      </c>
      <c r="F914" s="69">
        <v>986</v>
      </c>
      <c r="I914" s="10"/>
      <c r="J914" s="12"/>
      <c r="K914" s="10"/>
      <c r="N914" s="10"/>
      <c r="O914" s="10"/>
      <c r="P914" s="12"/>
      <c r="Q914" s="12"/>
      <c r="W914" s="12"/>
      <c r="X914" s="12"/>
      <c r="AD914" s="10">
        <v>71</v>
      </c>
      <c r="AE914" s="12">
        <v>2.4977737626138796</v>
      </c>
      <c r="AF914" s="10">
        <v>0.88300000000000001</v>
      </c>
      <c r="AG914">
        <f t="shared" si="66"/>
        <v>0.9</v>
      </c>
      <c r="AH914" s="69">
        <v>968</v>
      </c>
      <c r="AI914" s="10"/>
      <c r="AJ914" s="10"/>
      <c r="AK914" s="10">
        <v>585</v>
      </c>
      <c r="AL914" s="12">
        <v>10.615163668500919</v>
      </c>
      <c r="AM914">
        <v>0.73499999999999999</v>
      </c>
      <c r="AN914">
        <f t="shared" si="67"/>
        <v>0.75</v>
      </c>
      <c r="AO914" s="69">
        <v>533</v>
      </c>
      <c r="AQ914" s="10"/>
    </row>
    <row r="915" spans="2:43" x14ac:dyDescent="0.3">
      <c r="B915" s="10">
        <v>431</v>
      </c>
      <c r="C915" s="12">
        <v>9.9719611132322523</v>
      </c>
      <c r="D915">
        <v>0.88</v>
      </c>
      <c r="E915">
        <f t="shared" si="65"/>
        <v>0.9</v>
      </c>
      <c r="F915" s="69">
        <v>992</v>
      </c>
      <c r="I915" s="10"/>
      <c r="J915" s="12"/>
      <c r="K915" s="10"/>
      <c r="N915" s="10"/>
      <c r="O915" s="10"/>
      <c r="P915" s="12"/>
      <c r="Q915" s="12"/>
      <c r="W915" s="12"/>
      <c r="X915" s="12"/>
      <c r="AD915" s="10">
        <v>256</v>
      </c>
      <c r="AE915" s="12">
        <v>2.4977737626138796</v>
      </c>
      <c r="AF915" s="10">
        <v>0.75</v>
      </c>
      <c r="AG915">
        <f t="shared" si="66"/>
        <v>0.75</v>
      </c>
      <c r="AH915" s="69">
        <v>977</v>
      </c>
      <c r="AI915" s="10"/>
      <c r="AJ915" s="10"/>
      <c r="AK915" s="10">
        <v>819</v>
      </c>
      <c r="AL915" s="12">
        <v>10.615163668500919</v>
      </c>
      <c r="AM915">
        <v>0.70699999999999996</v>
      </c>
      <c r="AN915">
        <f t="shared" si="67"/>
        <v>0.70000000000000007</v>
      </c>
      <c r="AO915" s="69">
        <v>536</v>
      </c>
      <c r="AQ915" s="10"/>
    </row>
    <row r="916" spans="2:43" x14ac:dyDescent="0.3">
      <c r="B916" s="10">
        <v>475</v>
      </c>
      <c r="C916" s="12">
        <v>9.9719611132322523</v>
      </c>
      <c r="D916">
        <v>0.94299999999999995</v>
      </c>
      <c r="E916">
        <f t="shared" si="65"/>
        <v>0.95000000000000007</v>
      </c>
      <c r="F916" s="69">
        <v>1000</v>
      </c>
      <c r="I916" s="10"/>
      <c r="J916" s="12"/>
      <c r="K916" s="10"/>
      <c r="N916" s="10"/>
      <c r="O916" s="10"/>
      <c r="P916" s="12"/>
      <c r="Q916" s="12"/>
      <c r="W916" s="12"/>
      <c r="X916" s="12"/>
      <c r="AD916" s="10">
        <v>291</v>
      </c>
      <c r="AE916" s="12">
        <v>2.4977737626138796</v>
      </c>
      <c r="AF916" s="10">
        <v>0.67400000000000004</v>
      </c>
      <c r="AG916">
        <f t="shared" si="66"/>
        <v>0.65</v>
      </c>
      <c r="AH916" s="69">
        <v>982</v>
      </c>
      <c r="AI916" s="10"/>
      <c r="AJ916" s="10"/>
      <c r="AK916" s="10">
        <v>13</v>
      </c>
      <c r="AL916" s="12">
        <v>10.518769720717611</v>
      </c>
      <c r="AM916">
        <v>0.60399999999999998</v>
      </c>
      <c r="AN916">
        <f t="shared" si="67"/>
        <v>0.60000000000000009</v>
      </c>
      <c r="AO916" s="69">
        <v>544</v>
      </c>
      <c r="AQ916" s="10"/>
    </row>
    <row r="917" spans="2:43" x14ac:dyDescent="0.3">
      <c r="B917" s="10">
        <v>710</v>
      </c>
      <c r="C917" s="12">
        <v>9.9719611132322523</v>
      </c>
      <c r="D917">
        <v>0.85599999999999998</v>
      </c>
      <c r="E917">
        <f t="shared" si="65"/>
        <v>0.85000000000000009</v>
      </c>
      <c r="F917" s="69">
        <v>1035</v>
      </c>
      <c r="I917" s="10"/>
      <c r="J917" s="12"/>
      <c r="K917" s="10"/>
      <c r="N917" s="10"/>
      <c r="O917" s="10"/>
      <c r="P917" s="12"/>
      <c r="Q917" s="12"/>
      <c r="W917" s="12"/>
      <c r="X917" s="12"/>
      <c r="AD917" s="10">
        <v>452</v>
      </c>
      <c r="AE917" s="12">
        <v>2.4977737626138796</v>
      </c>
      <c r="AF917" s="10">
        <v>0.53900000000000003</v>
      </c>
      <c r="AG917">
        <f t="shared" si="66"/>
        <v>0.55000000000000004</v>
      </c>
      <c r="AH917" s="69">
        <v>983</v>
      </c>
      <c r="AI917" s="10"/>
      <c r="AJ917" s="10"/>
      <c r="AK917" s="10">
        <v>317</v>
      </c>
      <c r="AL917" s="12">
        <v>10.518769720717611</v>
      </c>
      <c r="AM917">
        <v>0.64500000000000002</v>
      </c>
      <c r="AN917">
        <f t="shared" si="67"/>
        <v>0.65</v>
      </c>
      <c r="AO917" s="69">
        <v>546</v>
      </c>
      <c r="AQ917" s="10"/>
    </row>
    <row r="918" spans="2:43" x14ac:dyDescent="0.3">
      <c r="B918" s="10">
        <v>844</v>
      </c>
      <c r="C918" s="12">
        <v>9.9719611132322523</v>
      </c>
      <c r="D918">
        <v>0.70699999999999996</v>
      </c>
      <c r="E918">
        <f t="shared" si="65"/>
        <v>0.70000000000000007</v>
      </c>
      <c r="F918" s="69">
        <v>1042</v>
      </c>
      <c r="I918" s="10"/>
      <c r="J918" s="12"/>
      <c r="K918" s="10"/>
      <c r="N918" s="10"/>
      <c r="O918" s="10"/>
      <c r="P918" s="12"/>
      <c r="Q918" s="12"/>
      <c r="W918" s="12"/>
      <c r="X918" s="12"/>
      <c r="AD918" s="10">
        <v>545</v>
      </c>
      <c r="AE918" s="12">
        <v>2.4977737626138796</v>
      </c>
      <c r="AF918" s="10">
        <v>0.84099999999999997</v>
      </c>
      <c r="AG918">
        <f t="shared" si="66"/>
        <v>0.85000000000000009</v>
      </c>
      <c r="AH918" s="69">
        <v>986</v>
      </c>
      <c r="AI918" s="10"/>
      <c r="AJ918" s="10"/>
      <c r="AK918" s="10">
        <v>673</v>
      </c>
      <c r="AL918" s="12">
        <v>10.518769720717611</v>
      </c>
      <c r="AM918">
        <v>0.41699999999999998</v>
      </c>
      <c r="AN918">
        <f t="shared" si="67"/>
        <v>0.4</v>
      </c>
      <c r="AO918" s="69">
        <v>558</v>
      </c>
      <c r="AQ918" s="10"/>
    </row>
    <row r="919" spans="2:43" x14ac:dyDescent="0.3">
      <c r="B919" s="10">
        <v>853</v>
      </c>
      <c r="C919" s="12">
        <v>9.9719611132322523</v>
      </c>
      <c r="D919">
        <v>0.88</v>
      </c>
      <c r="E919">
        <f t="shared" si="65"/>
        <v>0.9</v>
      </c>
      <c r="F919" s="69">
        <v>1044</v>
      </c>
      <c r="I919" s="10"/>
      <c r="J919" s="12"/>
      <c r="K919" s="10"/>
      <c r="N919" s="10"/>
      <c r="O919" s="10"/>
      <c r="P919" s="12"/>
      <c r="Q919" s="12"/>
      <c r="W919" s="12"/>
      <c r="X919" s="12"/>
      <c r="AD919" s="10">
        <v>739</v>
      </c>
      <c r="AE919" s="12">
        <v>2.4977737626138796</v>
      </c>
      <c r="AF919" s="10">
        <v>0.94899999999999995</v>
      </c>
      <c r="AG919">
        <f t="shared" si="66"/>
        <v>0.95000000000000007</v>
      </c>
      <c r="AH919" s="69">
        <v>995</v>
      </c>
      <c r="AI919" s="10"/>
      <c r="AJ919" s="10"/>
      <c r="AK919" s="10">
        <v>977</v>
      </c>
      <c r="AL919" s="12">
        <v>10.518769720717611</v>
      </c>
      <c r="AM919">
        <v>0.71</v>
      </c>
      <c r="AN919">
        <f t="shared" si="67"/>
        <v>0.70000000000000007</v>
      </c>
      <c r="AO919" s="69">
        <v>577</v>
      </c>
      <c r="AQ919" s="10"/>
    </row>
    <row r="920" spans="2:43" x14ac:dyDescent="0.3">
      <c r="B920" s="10">
        <v>1074</v>
      </c>
      <c r="C920" s="12">
        <v>9.9719611132322523</v>
      </c>
      <c r="D920">
        <v>0.372</v>
      </c>
      <c r="E920">
        <f t="shared" si="65"/>
        <v>0.35000000000000003</v>
      </c>
      <c r="F920" s="69">
        <v>1056</v>
      </c>
      <c r="I920" s="10"/>
      <c r="J920" s="12"/>
      <c r="K920" s="10"/>
      <c r="N920" s="10"/>
      <c r="O920" s="10"/>
      <c r="P920" s="12"/>
      <c r="Q920" s="12"/>
      <c r="W920" s="12"/>
      <c r="X920" s="12"/>
      <c r="AD920" s="10">
        <v>1123</v>
      </c>
      <c r="AE920" s="12">
        <v>2.4977737626138796</v>
      </c>
      <c r="AF920" s="10">
        <v>0.92900000000000005</v>
      </c>
      <c r="AG920">
        <f t="shared" si="66"/>
        <v>0.95000000000000007</v>
      </c>
      <c r="AH920" s="69">
        <v>1025</v>
      </c>
      <c r="AI920" s="10"/>
      <c r="AJ920" s="10"/>
      <c r="AK920" s="10">
        <v>44</v>
      </c>
      <c r="AL920" s="12">
        <v>10.421484211277653</v>
      </c>
      <c r="AM920">
        <v>0.86699999999999999</v>
      </c>
      <c r="AN920">
        <f t="shared" si="67"/>
        <v>0.85000000000000009</v>
      </c>
      <c r="AO920" s="69">
        <v>584</v>
      </c>
      <c r="AQ920" s="10"/>
    </row>
    <row r="921" spans="2:43" x14ac:dyDescent="0.3">
      <c r="B921" s="10">
        <v>51</v>
      </c>
      <c r="C921" s="12">
        <v>9.72634043069759</v>
      </c>
      <c r="D921">
        <v>0.67400000000000004</v>
      </c>
      <c r="E921">
        <f t="shared" si="65"/>
        <v>0.65</v>
      </c>
      <c r="F921" s="69">
        <v>1067</v>
      </c>
      <c r="I921" s="10"/>
      <c r="J921" s="12"/>
      <c r="K921" s="10"/>
      <c r="N921" s="10"/>
      <c r="O921" s="10"/>
      <c r="P921" s="12"/>
      <c r="Q921" s="12"/>
      <c r="W921" s="12"/>
      <c r="X921" s="12"/>
      <c r="AD921" s="10">
        <v>198</v>
      </c>
      <c r="AE921" s="12">
        <v>2.4721548929484132</v>
      </c>
      <c r="AF921" s="10">
        <v>0.90500000000000003</v>
      </c>
      <c r="AG921">
        <f t="shared" si="66"/>
        <v>0.9</v>
      </c>
      <c r="AH921" s="69">
        <v>1039</v>
      </c>
      <c r="AI921" s="10"/>
      <c r="AJ921" s="10"/>
      <c r="AK921" s="10">
        <v>530</v>
      </c>
      <c r="AL921" s="12">
        <v>10.421484211277653</v>
      </c>
      <c r="AM921">
        <v>0.63300000000000001</v>
      </c>
      <c r="AN921">
        <f t="shared" si="67"/>
        <v>0.65</v>
      </c>
      <c r="AO921" s="69">
        <v>589</v>
      </c>
      <c r="AQ921" s="10"/>
    </row>
    <row r="922" spans="2:43" x14ac:dyDescent="0.3">
      <c r="B922" s="10">
        <v>101</v>
      </c>
      <c r="C922" s="12">
        <v>9.72634043069759</v>
      </c>
      <c r="D922">
        <v>0.71699999999999997</v>
      </c>
      <c r="E922">
        <f t="shared" si="65"/>
        <v>0.70000000000000007</v>
      </c>
      <c r="F922" s="69">
        <v>1072</v>
      </c>
      <c r="I922" s="10"/>
      <c r="J922" s="12"/>
      <c r="K922" s="10"/>
      <c r="N922" s="10"/>
      <c r="O922" s="10"/>
      <c r="P922" s="12"/>
      <c r="Q922" s="12"/>
      <c r="W922" s="12"/>
      <c r="X922" s="12"/>
      <c r="AD922" s="10">
        <v>469</v>
      </c>
      <c r="AE922" s="12">
        <v>2.4721548929484132</v>
      </c>
      <c r="AF922" s="10">
        <v>0.90500000000000003</v>
      </c>
      <c r="AG922">
        <f t="shared" si="66"/>
        <v>0.9</v>
      </c>
      <c r="AH922" s="69">
        <v>1042</v>
      </c>
      <c r="AI922" s="10"/>
      <c r="AJ922" s="10"/>
      <c r="AK922" s="10">
        <v>578</v>
      </c>
      <c r="AL922" s="12">
        <v>10.421484211277653</v>
      </c>
      <c r="AM922">
        <v>0.374</v>
      </c>
      <c r="AN922">
        <f t="shared" si="67"/>
        <v>0.35000000000000003</v>
      </c>
      <c r="AO922" s="69">
        <v>601</v>
      </c>
      <c r="AQ922" s="10"/>
    </row>
    <row r="923" spans="2:43" x14ac:dyDescent="0.3">
      <c r="B923" s="10">
        <v>116</v>
      </c>
      <c r="C923" s="12">
        <v>9.72634043069759</v>
      </c>
      <c r="D923">
        <v>0.81499999999999995</v>
      </c>
      <c r="E923">
        <f t="shared" si="65"/>
        <v>0.8</v>
      </c>
      <c r="F923" s="69">
        <v>1082</v>
      </c>
      <c r="I923" s="10"/>
      <c r="J923" s="12"/>
      <c r="K923" s="10"/>
      <c r="N923" s="10"/>
      <c r="O923" s="10"/>
      <c r="P923" s="12"/>
      <c r="Q923" s="12"/>
      <c r="W923" s="12"/>
      <c r="X923" s="12"/>
      <c r="AD923" s="10">
        <v>649</v>
      </c>
      <c r="AE923" s="12">
        <v>2.4721548929484132</v>
      </c>
      <c r="AF923" s="10">
        <v>0.73099999999999998</v>
      </c>
      <c r="AG923">
        <f t="shared" si="66"/>
        <v>0.75</v>
      </c>
      <c r="AH923" s="69">
        <v>1047</v>
      </c>
      <c r="AI923" s="10"/>
      <c r="AJ923" s="10"/>
      <c r="AK923" s="10">
        <v>771</v>
      </c>
      <c r="AL923" s="12">
        <v>10.421484211277653</v>
      </c>
      <c r="AM923">
        <v>0.83099999999999996</v>
      </c>
      <c r="AN923">
        <f t="shared" si="67"/>
        <v>0.85000000000000009</v>
      </c>
      <c r="AO923" s="69">
        <v>611</v>
      </c>
      <c r="AQ923" s="10"/>
    </row>
    <row r="924" spans="2:43" x14ac:dyDescent="0.3">
      <c r="B924" s="10">
        <v>133</v>
      </c>
      <c r="C924" s="12">
        <v>9.72634043069759</v>
      </c>
      <c r="D924">
        <v>0.76400000000000001</v>
      </c>
      <c r="E924">
        <f t="shared" si="65"/>
        <v>0.75</v>
      </c>
      <c r="F924" s="69">
        <v>1098</v>
      </c>
      <c r="I924" s="10"/>
      <c r="J924" s="12"/>
      <c r="K924" s="10"/>
      <c r="N924" s="10"/>
      <c r="O924" s="10"/>
      <c r="P924" s="12"/>
      <c r="Q924" s="12"/>
      <c r="W924" s="12"/>
      <c r="X924" s="12"/>
      <c r="AD924" s="10">
        <v>123</v>
      </c>
      <c r="AE924" s="12">
        <v>2.4201036973199614</v>
      </c>
      <c r="AF924" s="10">
        <v>0.88100000000000001</v>
      </c>
      <c r="AG924">
        <f t="shared" si="66"/>
        <v>0.9</v>
      </c>
      <c r="AH924" s="69">
        <v>1051</v>
      </c>
      <c r="AI924" s="10"/>
      <c r="AJ924" s="10"/>
      <c r="AK924" s="10">
        <v>1082</v>
      </c>
      <c r="AL924" s="12">
        <v>10.421484211277653</v>
      </c>
      <c r="AM924">
        <v>0.71899999999999997</v>
      </c>
      <c r="AN924">
        <f t="shared" si="67"/>
        <v>0.70000000000000007</v>
      </c>
      <c r="AO924" s="69">
        <v>615</v>
      </c>
      <c r="AQ924" s="10"/>
    </row>
    <row r="925" spans="2:43" x14ac:dyDescent="0.3">
      <c r="B925" s="10">
        <v>159</v>
      </c>
      <c r="C925" s="12">
        <v>9.72634043069759</v>
      </c>
      <c r="D925">
        <v>0.99399999999999999</v>
      </c>
      <c r="E925">
        <f t="shared" si="65"/>
        <v>1</v>
      </c>
      <c r="F925" s="68">
        <v>0.9</v>
      </c>
      <c r="G925" s="1" t="s">
        <v>69</v>
      </c>
      <c r="I925" s="10"/>
      <c r="J925" s="12"/>
      <c r="K925" s="10"/>
      <c r="N925" s="10"/>
      <c r="O925" s="10"/>
      <c r="P925" s="12"/>
      <c r="Q925" s="12"/>
      <c r="W925" s="12"/>
      <c r="X925" s="12"/>
      <c r="AD925" s="10">
        <v>347</v>
      </c>
      <c r="AE925" s="12">
        <v>2.4201036973199614</v>
      </c>
      <c r="AF925" s="10">
        <v>0.68600000000000005</v>
      </c>
      <c r="AG925">
        <f t="shared" si="66"/>
        <v>0.70000000000000007</v>
      </c>
      <c r="AH925" s="69">
        <v>1058</v>
      </c>
      <c r="AI925" s="10"/>
      <c r="AJ925" s="10"/>
      <c r="AK925" s="10">
        <v>126</v>
      </c>
      <c r="AL925" s="12">
        <v>10.31711325613224</v>
      </c>
      <c r="AM925">
        <v>0.55300000000000005</v>
      </c>
      <c r="AN925">
        <f t="shared" si="67"/>
        <v>0.55000000000000004</v>
      </c>
      <c r="AO925" s="69">
        <v>617</v>
      </c>
      <c r="AQ925" s="10"/>
    </row>
    <row r="926" spans="2:43" x14ac:dyDescent="0.3">
      <c r="B926" s="10">
        <v>227</v>
      </c>
      <c r="C926" s="12">
        <v>9.72634043069759</v>
      </c>
      <c r="D926">
        <v>0.67400000000000004</v>
      </c>
      <c r="E926">
        <f t="shared" si="65"/>
        <v>0.65</v>
      </c>
      <c r="F926" s="69">
        <v>118</v>
      </c>
      <c r="G926">
        <f>COUNTA(F926:F996)</f>
        <v>71</v>
      </c>
      <c r="H926">
        <f>(G926/1016)*100</f>
        <v>6.9881889763779528</v>
      </c>
      <c r="I926" s="10"/>
      <c r="J926" s="12"/>
      <c r="K926" s="10"/>
      <c r="N926" s="10"/>
      <c r="O926" s="10"/>
      <c r="P926" s="12"/>
      <c r="Q926" s="12"/>
      <c r="W926" s="12"/>
      <c r="X926" s="12"/>
      <c r="AD926" s="10">
        <v>548</v>
      </c>
      <c r="AE926" s="12">
        <v>2.4201036973199614</v>
      </c>
      <c r="AF926" s="10">
        <v>0.88100000000000001</v>
      </c>
      <c r="AG926">
        <f t="shared" si="66"/>
        <v>0.9</v>
      </c>
      <c r="AH926" s="69">
        <v>1066</v>
      </c>
      <c r="AI926" s="10"/>
      <c r="AJ926" s="10"/>
      <c r="AK926" s="10">
        <v>354</v>
      </c>
      <c r="AL926" s="12">
        <v>10.217907939900583</v>
      </c>
      <c r="AM926">
        <v>0.88600000000000001</v>
      </c>
      <c r="AN926">
        <f t="shared" si="67"/>
        <v>0.9</v>
      </c>
      <c r="AO926" s="69">
        <v>622</v>
      </c>
      <c r="AQ926" s="10"/>
    </row>
    <row r="927" spans="2:43" x14ac:dyDescent="0.3">
      <c r="B927" s="10">
        <v>541</v>
      </c>
      <c r="C927" s="12">
        <v>9.72634043069759</v>
      </c>
      <c r="D927">
        <v>0.43099999999999999</v>
      </c>
      <c r="E927">
        <f t="shared" si="65"/>
        <v>0.45</v>
      </c>
      <c r="F927" s="69">
        <v>124</v>
      </c>
      <c r="I927" s="10"/>
      <c r="J927" s="12"/>
      <c r="K927" s="10"/>
      <c r="N927" s="10"/>
      <c r="O927" s="10"/>
      <c r="P927" s="12"/>
      <c r="Q927" s="12"/>
      <c r="W927" s="12"/>
      <c r="X927" s="12"/>
      <c r="AD927" s="10">
        <v>733</v>
      </c>
      <c r="AE927" s="12">
        <v>2.4201036973199614</v>
      </c>
      <c r="AF927" s="10">
        <v>0.86299999999999999</v>
      </c>
      <c r="AG927">
        <f t="shared" si="66"/>
        <v>0.85000000000000009</v>
      </c>
      <c r="AH927" s="69">
        <v>1081</v>
      </c>
      <c r="AI927" s="10"/>
      <c r="AJ927" s="10"/>
      <c r="AK927" s="10">
        <v>467</v>
      </c>
      <c r="AL927" s="12">
        <v>10.217907939900583</v>
      </c>
      <c r="AM927">
        <v>0.86399999999999999</v>
      </c>
      <c r="AN927">
        <f t="shared" si="67"/>
        <v>0.85000000000000009</v>
      </c>
      <c r="AO927" s="69">
        <v>644</v>
      </c>
      <c r="AQ927" s="10"/>
    </row>
    <row r="928" spans="2:43" x14ac:dyDescent="0.3">
      <c r="B928" s="10">
        <v>824</v>
      </c>
      <c r="C928" s="12">
        <v>9.72634043069759</v>
      </c>
      <c r="D928">
        <v>0.83799999999999997</v>
      </c>
      <c r="E928">
        <f t="shared" si="65"/>
        <v>0.85000000000000009</v>
      </c>
      <c r="F928" s="69">
        <v>158</v>
      </c>
      <c r="I928" s="10"/>
      <c r="J928" s="12"/>
      <c r="K928" s="10"/>
      <c r="N928" s="10"/>
      <c r="O928" s="10"/>
      <c r="P928" s="12"/>
      <c r="Q928" s="12"/>
      <c r="W928" s="12"/>
      <c r="X928" s="12"/>
      <c r="AD928" s="10">
        <v>735</v>
      </c>
      <c r="AE928" s="12">
        <v>2.4201036973199614</v>
      </c>
      <c r="AF928" s="10">
        <v>0.746</v>
      </c>
      <c r="AG928">
        <f t="shared" si="66"/>
        <v>0.75</v>
      </c>
      <c r="AH928" s="69">
        <v>1082</v>
      </c>
      <c r="AI928" s="10"/>
      <c r="AJ928" s="10"/>
      <c r="AK928" s="10">
        <v>536</v>
      </c>
      <c r="AL928" s="12">
        <v>10.217907939900583</v>
      </c>
      <c r="AM928">
        <v>0.79900000000000004</v>
      </c>
      <c r="AN928">
        <f t="shared" si="67"/>
        <v>0.8</v>
      </c>
      <c r="AO928" s="69">
        <v>654</v>
      </c>
      <c r="AQ928" s="10"/>
    </row>
    <row r="929" spans="2:43" x14ac:dyDescent="0.3">
      <c r="B929" s="10">
        <v>840</v>
      </c>
      <c r="C929" s="12">
        <v>9.72634043069759</v>
      </c>
      <c r="D929">
        <v>0.81499999999999995</v>
      </c>
      <c r="E929">
        <f t="shared" si="65"/>
        <v>0.8</v>
      </c>
      <c r="F929" s="69">
        <v>187</v>
      </c>
      <c r="I929" s="10"/>
      <c r="J929" s="12"/>
      <c r="K929" s="10"/>
      <c r="N929" s="10"/>
      <c r="O929" s="10"/>
      <c r="P929" s="12"/>
      <c r="Q929" s="12"/>
      <c r="W929" s="12"/>
      <c r="X929" s="12"/>
      <c r="AD929" s="10">
        <v>1069</v>
      </c>
      <c r="AE929" s="12">
        <v>2.4201036973199614</v>
      </c>
      <c r="AF929" s="10">
        <v>0.82099999999999995</v>
      </c>
      <c r="AG929">
        <f t="shared" si="66"/>
        <v>0.8</v>
      </c>
      <c r="AH929" s="69">
        <v>1095</v>
      </c>
      <c r="AI929" s="10"/>
      <c r="AJ929" s="10"/>
      <c r="AK929" s="10">
        <v>515</v>
      </c>
      <c r="AL929" s="12">
        <v>10.111435874406443</v>
      </c>
      <c r="AM929">
        <v>0.433</v>
      </c>
      <c r="AN929">
        <f t="shared" si="67"/>
        <v>0.45</v>
      </c>
      <c r="AO929" s="69">
        <v>657</v>
      </c>
      <c r="AQ929" s="10"/>
    </row>
    <row r="930" spans="2:43" x14ac:dyDescent="0.3">
      <c r="B930" s="10">
        <v>902</v>
      </c>
      <c r="C930" s="12">
        <v>9.72634043069759</v>
      </c>
      <c r="D930">
        <v>0.76400000000000001</v>
      </c>
      <c r="E930">
        <f t="shared" si="65"/>
        <v>0.75</v>
      </c>
      <c r="F930" s="69">
        <v>199</v>
      </c>
      <c r="I930" s="10"/>
      <c r="J930" s="12"/>
      <c r="K930" s="10"/>
      <c r="N930" s="10"/>
      <c r="O930" s="10"/>
      <c r="P930" s="12"/>
      <c r="Q930" s="12"/>
      <c r="W930" s="12"/>
      <c r="X930" s="12"/>
      <c r="AD930" s="10">
        <v>1090</v>
      </c>
      <c r="AE930" s="12">
        <v>2.4201036973199614</v>
      </c>
      <c r="AF930" s="10">
        <v>0.68</v>
      </c>
      <c r="AG930">
        <f t="shared" si="66"/>
        <v>0.70000000000000007</v>
      </c>
      <c r="AH930" s="69">
        <v>1103</v>
      </c>
      <c r="AI930" s="10"/>
      <c r="AJ930" s="10"/>
      <c r="AK930" s="10">
        <v>523</v>
      </c>
      <c r="AL930" s="12">
        <v>10.111435874406443</v>
      </c>
      <c r="AM930">
        <v>0.72199999999999998</v>
      </c>
      <c r="AN930">
        <f t="shared" si="67"/>
        <v>0.70000000000000007</v>
      </c>
      <c r="AO930" s="69">
        <v>670</v>
      </c>
      <c r="AQ930" s="10"/>
    </row>
    <row r="931" spans="2:43" x14ac:dyDescent="0.3">
      <c r="B931" s="10">
        <v>249</v>
      </c>
      <c r="C931" s="12">
        <v>9.7132409763618828</v>
      </c>
      <c r="D931">
        <v>0.53800000000000003</v>
      </c>
      <c r="E931">
        <f t="shared" si="65"/>
        <v>0.55000000000000004</v>
      </c>
      <c r="F931" s="69">
        <v>204</v>
      </c>
      <c r="I931" s="10"/>
      <c r="J931" s="12"/>
      <c r="K931" s="10"/>
      <c r="N931" s="10"/>
      <c r="O931" s="10"/>
      <c r="P931" s="12"/>
      <c r="Q931" s="12"/>
      <c r="W931" s="12"/>
      <c r="X931" s="12"/>
      <c r="AD931" s="10">
        <v>97</v>
      </c>
      <c r="AE931" s="12">
        <v>2.3936536824085959</v>
      </c>
      <c r="AF931" s="10">
        <v>0.90300000000000002</v>
      </c>
      <c r="AG931">
        <f t="shared" si="66"/>
        <v>0.9</v>
      </c>
      <c r="AH931" s="69">
        <v>1104</v>
      </c>
      <c r="AI931" s="10"/>
      <c r="AJ931" s="10"/>
      <c r="AK931" s="10">
        <v>865</v>
      </c>
      <c r="AL931" s="12">
        <v>10.111435874406443</v>
      </c>
      <c r="AM931">
        <v>0.66700000000000004</v>
      </c>
      <c r="AN931">
        <f t="shared" si="67"/>
        <v>0.65</v>
      </c>
      <c r="AO931" s="69">
        <v>678</v>
      </c>
      <c r="AQ931" s="10"/>
    </row>
    <row r="932" spans="2:43" x14ac:dyDescent="0.3">
      <c r="B932" s="10">
        <v>12</v>
      </c>
      <c r="C932" s="12">
        <v>9.4810712400183181</v>
      </c>
      <c r="D932">
        <v>0.79600000000000004</v>
      </c>
      <c r="E932">
        <f t="shared" si="65"/>
        <v>0.8</v>
      </c>
      <c r="F932" s="69">
        <v>228</v>
      </c>
      <c r="I932" s="10"/>
      <c r="J932" s="12"/>
      <c r="K932" s="10"/>
      <c r="N932" s="10"/>
      <c r="O932" s="10"/>
      <c r="P932" s="12"/>
      <c r="Q932" s="12"/>
      <c r="W932" s="12"/>
      <c r="X932" s="12"/>
      <c r="AD932" s="10">
        <v>293</v>
      </c>
      <c r="AE932" s="12">
        <v>2.3936536824085959</v>
      </c>
      <c r="AF932" s="10">
        <v>0.77600000000000002</v>
      </c>
      <c r="AG932">
        <f t="shared" si="66"/>
        <v>0.8</v>
      </c>
      <c r="AH932" s="69">
        <v>1112</v>
      </c>
      <c r="AI932" s="10"/>
      <c r="AJ932" s="10"/>
      <c r="AK932" s="10">
        <v>735</v>
      </c>
      <c r="AL932" s="12">
        <v>10.010192414267436</v>
      </c>
      <c r="AM932">
        <v>0.81499999999999995</v>
      </c>
      <c r="AN932">
        <f t="shared" si="67"/>
        <v>0.8</v>
      </c>
      <c r="AO932" s="69">
        <v>685</v>
      </c>
      <c r="AQ932" s="10"/>
    </row>
    <row r="933" spans="2:43" x14ac:dyDescent="0.3">
      <c r="B933" s="10">
        <v>183</v>
      </c>
      <c r="C933" s="12">
        <v>9.4810712400183181</v>
      </c>
      <c r="D933">
        <v>0.79600000000000004</v>
      </c>
      <c r="E933">
        <f t="shared" si="65"/>
        <v>0.8</v>
      </c>
      <c r="F933" s="69">
        <v>251</v>
      </c>
      <c r="I933" s="10"/>
      <c r="J933" s="12"/>
      <c r="K933" s="10"/>
      <c r="N933" s="10"/>
      <c r="O933" s="10"/>
      <c r="P933" s="12"/>
      <c r="Q933" s="12"/>
      <c r="W933" s="12"/>
      <c r="X933" s="12"/>
      <c r="AD933" s="10">
        <v>398</v>
      </c>
      <c r="AE933" s="12">
        <v>2.3936536824085959</v>
      </c>
      <c r="AF933" s="10">
        <v>0.77600000000000002</v>
      </c>
      <c r="AG933">
        <f t="shared" si="66"/>
        <v>0.8</v>
      </c>
      <c r="AH933" s="69">
        <v>1114</v>
      </c>
      <c r="AI933" s="10"/>
      <c r="AJ933" s="10"/>
      <c r="AK933" s="10">
        <v>522</v>
      </c>
      <c r="AL933" s="12">
        <v>9.9079144575980802</v>
      </c>
      <c r="AM933">
        <v>0.84799999999999998</v>
      </c>
      <c r="AN933">
        <f t="shared" si="67"/>
        <v>0.85000000000000009</v>
      </c>
      <c r="AO933" s="69">
        <v>690</v>
      </c>
      <c r="AQ933" s="10"/>
    </row>
    <row r="934" spans="2:43" x14ac:dyDescent="0.3">
      <c r="B934" s="10">
        <v>204</v>
      </c>
      <c r="C934" s="12">
        <v>9.4810712400183181</v>
      </c>
      <c r="D934">
        <v>0.91600000000000004</v>
      </c>
      <c r="E934">
        <f t="shared" si="65"/>
        <v>0.9</v>
      </c>
      <c r="F934" s="69">
        <v>255</v>
      </c>
      <c r="I934" s="10"/>
      <c r="J934" s="12"/>
      <c r="K934" s="10"/>
      <c r="N934" s="10"/>
      <c r="O934" s="10"/>
      <c r="P934" s="12"/>
      <c r="Q934" s="12"/>
      <c r="W934" s="12"/>
      <c r="X934" s="12"/>
      <c r="AD934" s="10">
        <v>406</v>
      </c>
      <c r="AE934" s="12">
        <v>2.3936536824085959</v>
      </c>
      <c r="AF934" s="10">
        <v>0.63800000000000001</v>
      </c>
      <c r="AG934">
        <f t="shared" si="66"/>
        <v>0.65</v>
      </c>
      <c r="AH934" s="69">
        <v>1117</v>
      </c>
      <c r="AI934" s="10"/>
      <c r="AJ934" s="10"/>
      <c r="AK934" s="10">
        <v>407</v>
      </c>
      <c r="AL934" s="12">
        <v>9.7980743859715247</v>
      </c>
      <c r="AM934">
        <v>0.68899999999999995</v>
      </c>
      <c r="AN934">
        <f t="shared" si="67"/>
        <v>0.70000000000000007</v>
      </c>
      <c r="AO934" s="69">
        <v>707</v>
      </c>
      <c r="AQ934" s="10"/>
    </row>
    <row r="935" spans="2:43" x14ac:dyDescent="0.3">
      <c r="B935" s="10">
        <v>429</v>
      </c>
      <c r="C935" s="12">
        <v>9.4810712400183181</v>
      </c>
      <c r="D935">
        <v>0.79600000000000004</v>
      </c>
      <c r="E935">
        <f t="shared" si="65"/>
        <v>0.8</v>
      </c>
      <c r="F935" s="69">
        <v>268</v>
      </c>
      <c r="I935" s="10"/>
      <c r="J935" s="12"/>
      <c r="K935" s="10"/>
      <c r="N935" s="10"/>
      <c r="O935" s="10"/>
      <c r="P935" s="12"/>
      <c r="Q935" s="12"/>
      <c r="W935" s="12"/>
      <c r="X935" s="12"/>
      <c r="AD935" s="10">
        <v>448</v>
      </c>
      <c r="AE935" s="12">
        <v>2.3936536824085959</v>
      </c>
      <c r="AF935" s="10">
        <v>0.68</v>
      </c>
      <c r="AG935">
        <f t="shared" si="66"/>
        <v>0.70000000000000007</v>
      </c>
      <c r="AH935" s="69">
        <v>1132</v>
      </c>
      <c r="AI935" s="10"/>
      <c r="AJ935" s="10"/>
      <c r="AK935" s="10">
        <v>409</v>
      </c>
      <c r="AL935" s="12">
        <v>9.7980743859715247</v>
      </c>
      <c r="AM935">
        <v>0.65100000000000002</v>
      </c>
      <c r="AN935">
        <f t="shared" si="67"/>
        <v>0.65</v>
      </c>
      <c r="AO935" s="69">
        <v>717</v>
      </c>
      <c r="AQ935" s="10"/>
    </row>
    <row r="936" spans="2:43" x14ac:dyDescent="0.3">
      <c r="B936" s="10">
        <v>740</v>
      </c>
      <c r="C936" s="12">
        <v>9.4810712400183181</v>
      </c>
      <c r="D936">
        <v>0.72499999999999998</v>
      </c>
      <c r="E936">
        <f t="shared" si="65"/>
        <v>0.75</v>
      </c>
      <c r="F936" s="69">
        <v>281</v>
      </c>
      <c r="I936" s="10"/>
      <c r="J936" s="12"/>
      <c r="K936" s="10"/>
      <c r="N936" s="10"/>
      <c r="O936" s="10"/>
      <c r="P936" s="12"/>
      <c r="Q936" s="12"/>
      <c r="W936" s="12"/>
      <c r="X936" s="12"/>
      <c r="AD936" s="10">
        <v>648</v>
      </c>
      <c r="AE936" s="12">
        <v>2.3936536824085959</v>
      </c>
      <c r="AF936" s="10">
        <v>0.72599999999999998</v>
      </c>
      <c r="AG936">
        <f t="shared" si="66"/>
        <v>0.75</v>
      </c>
      <c r="AH936" s="68">
        <v>0.9</v>
      </c>
      <c r="AI936" s="1" t="s">
        <v>69</v>
      </c>
      <c r="AJ936" s="10"/>
      <c r="AK936" s="10">
        <v>469</v>
      </c>
      <c r="AL936" s="12">
        <v>9.7980743859715247</v>
      </c>
      <c r="AM936">
        <v>0.83</v>
      </c>
      <c r="AN936">
        <f t="shared" si="67"/>
        <v>0.85000000000000009</v>
      </c>
      <c r="AO936" s="69">
        <v>731</v>
      </c>
      <c r="AQ936" s="10"/>
    </row>
    <row r="937" spans="2:43" x14ac:dyDescent="0.3">
      <c r="B937" s="10">
        <v>768</v>
      </c>
      <c r="C937" s="12">
        <v>9.4810712400183181</v>
      </c>
      <c r="D937">
        <v>0.54300000000000004</v>
      </c>
      <c r="E937">
        <f t="shared" si="65"/>
        <v>0.55000000000000004</v>
      </c>
      <c r="F937" s="69">
        <v>287</v>
      </c>
      <c r="I937" s="10"/>
      <c r="J937" s="12"/>
      <c r="K937" s="10"/>
      <c r="N937" s="10"/>
      <c r="O937" s="10"/>
      <c r="P937" s="12"/>
      <c r="Q937" s="12"/>
      <c r="W937" s="12"/>
      <c r="X937" s="12"/>
      <c r="AD937" s="10">
        <v>804</v>
      </c>
      <c r="AE937" s="12">
        <v>2.3936536824085959</v>
      </c>
      <c r="AF937" s="10">
        <v>0.90300000000000002</v>
      </c>
      <c r="AG937">
        <f t="shared" si="66"/>
        <v>0.9</v>
      </c>
      <c r="AH937" s="69">
        <v>71</v>
      </c>
      <c r="AI937">
        <f>COUNTA(AH937:AH986)</f>
        <v>50</v>
      </c>
      <c r="AJ937">
        <f>(AI937/998)*100</f>
        <v>5.0100200400801604</v>
      </c>
      <c r="AK937" s="10">
        <v>608</v>
      </c>
      <c r="AL937" s="12">
        <v>9.7980743859715247</v>
      </c>
      <c r="AM937">
        <v>0.83</v>
      </c>
      <c r="AN937">
        <f t="shared" si="67"/>
        <v>0.85000000000000009</v>
      </c>
      <c r="AO937" s="69">
        <v>735</v>
      </c>
      <c r="AQ937" s="10"/>
    </row>
    <row r="938" spans="2:43" x14ac:dyDescent="0.3">
      <c r="B938" s="10">
        <v>93</v>
      </c>
      <c r="C938" s="12">
        <v>9.2292862965010674</v>
      </c>
      <c r="D938">
        <v>0.70599999999999996</v>
      </c>
      <c r="E938">
        <f t="shared" si="65"/>
        <v>0.70000000000000007</v>
      </c>
      <c r="F938" s="69">
        <v>308</v>
      </c>
      <c r="I938" s="10"/>
      <c r="J938" s="12"/>
      <c r="K938" s="10"/>
      <c r="N938" s="10"/>
      <c r="O938" s="10"/>
      <c r="P938" s="12"/>
      <c r="Q938" s="12"/>
      <c r="W938" s="12"/>
      <c r="X938" s="12"/>
      <c r="AD938" s="10">
        <v>922</v>
      </c>
      <c r="AE938" s="12">
        <v>2.3936536824085959</v>
      </c>
      <c r="AF938" s="10">
        <v>0.60599999999999998</v>
      </c>
      <c r="AG938">
        <f t="shared" si="66"/>
        <v>0.60000000000000009</v>
      </c>
      <c r="AH938" s="69">
        <v>97</v>
      </c>
      <c r="AI938" s="10"/>
      <c r="AJ938" s="10"/>
      <c r="AK938" s="10">
        <v>402</v>
      </c>
      <c r="AL938" s="12">
        <v>9.6935586036014136</v>
      </c>
      <c r="AM938">
        <v>0.59</v>
      </c>
      <c r="AN938">
        <f t="shared" si="67"/>
        <v>0.60000000000000009</v>
      </c>
      <c r="AO938" s="69">
        <v>740</v>
      </c>
      <c r="AQ938" s="10"/>
    </row>
    <row r="939" spans="2:43" x14ac:dyDescent="0.3">
      <c r="B939" s="10">
        <v>132</v>
      </c>
      <c r="C939" s="12">
        <v>9.2292862965010674</v>
      </c>
      <c r="D939">
        <v>0.66200000000000003</v>
      </c>
      <c r="E939">
        <f t="shared" si="65"/>
        <v>0.65</v>
      </c>
      <c r="F939" s="69">
        <v>326</v>
      </c>
      <c r="I939" s="10"/>
      <c r="J939" s="12"/>
      <c r="K939" s="10"/>
      <c r="N939" s="10"/>
      <c r="O939" s="10"/>
      <c r="P939" s="12"/>
      <c r="Q939" s="12"/>
      <c r="W939" s="12"/>
      <c r="X939" s="12"/>
      <c r="AD939" s="10">
        <v>473</v>
      </c>
      <c r="AE939" s="12">
        <v>2.3669081090812791</v>
      </c>
      <c r="AF939" s="10">
        <v>0.495</v>
      </c>
      <c r="AG939">
        <f t="shared" si="66"/>
        <v>0.5</v>
      </c>
      <c r="AH939" s="69">
        <v>112</v>
      </c>
      <c r="AI939" s="10"/>
      <c r="AJ939" s="10"/>
      <c r="AK939" s="10">
        <v>653</v>
      </c>
      <c r="AL939" s="12">
        <v>9.6935586036014136</v>
      </c>
      <c r="AM939">
        <v>0.28699999999999998</v>
      </c>
      <c r="AN939">
        <f t="shared" si="67"/>
        <v>0.30000000000000004</v>
      </c>
      <c r="AO939" s="69">
        <v>746</v>
      </c>
      <c r="AQ939" s="10"/>
    </row>
    <row r="940" spans="2:43" x14ac:dyDescent="0.3">
      <c r="B940" s="10">
        <v>610</v>
      </c>
      <c r="C940" s="12">
        <v>9.2292862965010674</v>
      </c>
      <c r="D940">
        <v>0.96499999999999997</v>
      </c>
      <c r="E940">
        <f t="shared" si="65"/>
        <v>0.95000000000000007</v>
      </c>
      <c r="F940" s="69">
        <v>343</v>
      </c>
      <c r="I940" s="10"/>
      <c r="J940" s="12"/>
      <c r="K940" s="10"/>
      <c r="N940" s="10"/>
      <c r="O940" s="10"/>
      <c r="P940" s="12"/>
      <c r="Q940" s="12"/>
      <c r="W940" s="12"/>
      <c r="X940" s="12"/>
      <c r="AD940" s="10">
        <v>494</v>
      </c>
      <c r="AE940" s="12">
        <v>2.3669081090812791</v>
      </c>
      <c r="AF940" s="10">
        <v>0.755</v>
      </c>
      <c r="AG940">
        <f t="shared" si="66"/>
        <v>0.75</v>
      </c>
      <c r="AH940" s="69">
        <v>123</v>
      </c>
      <c r="AI940" s="10"/>
      <c r="AJ940" s="10"/>
      <c r="AK940" s="10">
        <v>781</v>
      </c>
      <c r="AL940" s="12">
        <v>9.6935586036014136</v>
      </c>
      <c r="AM940">
        <v>0.69</v>
      </c>
      <c r="AN940">
        <f t="shared" si="67"/>
        <v>0.70000000000000007</v>
      </c>
      <c r="AO940" s="69">
        <v>763</v>
      </c>
      <c r="AQ940" s="10"/>
    </row>
    <row r="941" spans="2:43" x14ac:dyDescent="0.3">
      <c r="B941" s="10">
        <v>654</v>
      </c>
      <c r="C941" s="12">
        <v>9.2292862965010674</v>
      </c>
      <c r="D941">
        <v>0.80800000000000005</v>
      </c>
      <c r="E941">
        <f t="shared" si="65"/>
        <v>0.8</v>
      </c>
      <c r="F941" s="69">
        <v>345</v>
      </c>
      <c r="I941" s="10"/>
      <c r="J941" s="12"/>
      <c r="K941" s="10"/>
      <c r="N941" s="10"/>
      <c r="O941" s="10"/>
      <c r="P941" s="12"/>
      <c r="Q941" s="12"/>
      <c r="W941" s="12"/>
      <c r="X941" s="12"/>
      <c r="AD941" s="10">
        <v>547</v>
      </c>
      <c r="AE941" s="12">
        <v>2.3669081090812791</v>
      </c>
      <c r="AF941" s="10">
        <v>1</v>
      </c>
      <c r="AG941">
        <f t="shared" si="66"/>
        <v>1</v>
      </c>
      <c r="AH941" s="69">
        <v>167</v>
      </c>
      <c r="AI941" s="10"/>
      <c r="AJ941" s="10"/>
      <c r="AK941" s="10">
        <v>1121</v>
      </c>
      <c r="AL941" s="12">
        <v>9.6935586036014136</v>
      </c>
      <c r="AM941">
        <v>0.66300000000000003</v>
      </c>
      <c r="AN941">
        <f t="shared" si="67"/>
        <v>0.65</v>
      </c>
      <c r="AO941" s="69">
        <v>772</v>
      </c>
      <c r="AQ941" s="10"/>
    </row>
    <row r="942" spans="2:43" x14ac:dyDescent="0.3">
      <c r="B942" s="10">
        <v>701</v>
      </c>
      <c r="C942" s="12">
        <v>9.2292862965010674</v>
      </c>
      <c r="D942">
        <v>0.80800000000000005</v>
      </c>
      <c r="E942">
        <f t="shared" si="65"/>
        <v>0.8</v>
      </c>
      <c r="F942" s="69">
        <v>351</v>
      </c>
      <c r="I942" s="10"/>
      <c r="J942" s="12"/>
      <c r="K942" s="10"/>
      <c r="N942" s="10"/>
      <c r="O942" s="10"/>
      <c r="P942" s="12"/>
      <c r="Q942" s="12"/>
      <c r="W942" s="12"/>
      <c r="X942" s="12"/>
      <c r="AD942" s="10">
        <v>646</v>
      </c>
      <c r="AE942" s="12">
        <v>2.3669081090812791</v>
      </c>
      <c r="AF942" s="10">
        <v>0.77700000000000002</v>
      </c>
      <c r="AG942">
        <f t="shared" si="66"/>
        <v>0.8</v>
      </c>
      <c r="AH942" s="69">
        <v>183</v>
      </c>
      <c r="AI942" s="10"/>
      <c r="AJ942" s="10"/>
      <c r="AK942" s="10">
        <v>164</v>
      </c>
      <c r="AL942" s="12">
        <v>9.5812614605491913</v>
      </c>
      <c r="AM942">
        <v>0.76</v>
      </c>
      <c r="AN942">
        <f t="shared" si="67"/>
        <v>0.75</v>
      </c>
      <c r="AO942" s="69">
        <v>776</v>
      </c>
      <c r="AQ942" s="10"/>
    </row>
    <row r="943" spans="2:43" x14ac:dyDescent="0.3">
      <c r="B943" s="10">
        <v>860</v>
      </c>
      <c r="C943" s="12">
        <v>9.2292862965010674</v>
      </c>
      <c r="D943">
        <v>0.80800000000000005</v>
      </c>
      <c r="E943">
        <f t="shared" si="65"/>
        <v>0.8</v>
      </c>
      <c r="F943" s="69">
        <v>356</v>
      </c>
      <c r="I943" s="10"/>
      <c r="J943" s="12"/>
      <c r="K943" s="10"/>
      <c r="N943" s="10"/>
      <c r="O943" s="10"/>
      <c r="P943" s="12"/>
      <c r="Q943" s="12"/>
      <c r="W943" s="12"/>
      <c r="X943" s="12"/>
      <c r="AD943" s="10">
        <v>650</v>
      </c>
      <c r="AE943" s="12">
        <v>2.3669081090812791</v>
      </c>
      <c r="AF943" s="10">
        <v>0.85099999999999998</v>
      </c>
      <c r="AG943">
        <f t="shared" si="66"/>
        <v>0.85000000000000009</v>
      </c>
      <c r="AH943" s="69">
        <v>198</v>
      </c>
      <c r="AI943" s="10"/>
      <c r="AJ943" s="10"/>
      <c r="AK943" s="10">
        <v>425</v>
      </c>
      <c r="AL943" s="12">
        <v>9.5812614605491913</v>
      </c>
      <c r="AM943">
        <v>0.623</v>
      </c>
      <c r="AN943">
        <f t="shared" si="67"/>
        <v>0.60000000000000009</v>
      </c>
      <c r="AO943" s="69">
        <v>821</v>
      </c>
      <c r="AQ943" s="10"/>
    </row>
    <row r="944" spans="2:43" x14ac:dyDescent="0.3">
      <c r="B944" s="10">
        <v>251</v>
      </c>
      <c r="C944" s="12">
        <v>8.9704369585467951</v>
      </c>
      <c r="D944">
        <v>0.91100000000000003</v>
      </c>
      <c r="E944">
        <f t="shared" si="65"/>
        <v>0.9</v>
      </c>
      <c r="F944" s="69">
        <v>361</v>
      </c>
      <c r="I944" s="10"/>
      <c r="J944" s="12"/>
      <c r="K944" s="10"/>
      <c r="N944" s="10"/>
      <c r="O944" s="10"/>
      <c r="P944" s="12"/>
      <c r="Q944" s="12"/>
      <c r="W944" s="12"/>
      <c r="X944" s="12"/>
      <c r="AD944" s="10">
        <v>893</v>
      </c>
      <c r="AE944" s="12">
        <v>2.3669081090812791</v>
      </c>
      <c r="AF944" s="10">
        <v>0.74</v>
      </c>
      <c r="AG944">
        <f t="shared" si="66"/>
        <v>0.75</v>
      </c>
      <c r="AH944" s="69">
        <v>211</v>
      </c>
      <c r="AI944" s="10"/>
      <c r="AJ944" s="10"/>
      <c r="AK944" s="10">
        <v>627</v>
      </c>
      <c r="AL944" s="12">
        <v>9.5812614605491913</v>
      </c>
      <c r="AM944">
        <v>0.58899999999999997</v>
      </c>
      <c r="AN944">
        <f t="shared" si="67"/>
        <v>0.60000000000000009</v>
      </c>
      <c r="AO944" s="69">
        <v>823</v>
      </c>
      <c r="AQ944" s="10"/>
    </row>
    <row r="945" spans="2:43" x14ac:dyDescent="0.3">
      <c r="B945" s="10">
        <v>280</v>
      </c>
      <c r="C945" s="12">
        <v>8.9704369585467951</v>
      </c>
      <c r="D945">
        <v>0.57299999999999995</v>
      </c>
      <c r="E945">
        <f t="shared" si="65"/>
        <v>0.55000000000000004</v>
      </c>
      <c r="F945" s="69">
        <v>401</v>
      </c>
      <c r="I945" s="10"/>
      <c r="J945" s="12"/>
      <c r="K945" s="10"/>
      <c r="N945" s="10"/>
      <c r="O945" s="10"/>
      <c r="P945" s="12"/>
      <c r="Q945" s="12"/>
      <c r="W945" s="12"/>
      <c r="X945" s="12"/>
      <c r="AD945" s="10">
        <v>408</v>
      </c>
      <c r="AE945" s="12">
        <v>2.3398568422792878</v>
      </c>
      <c r="AF945" s="10">
        <v>0.68500000000000005</v>
      </c>
      <c r="AG945">
        <f t="shared" si="66"/>
        <v>0.70000000000000007</v>
      </c>
      <c r="AH945" s="69">
        <v>257</v>
      </c>
      <c r="AI945" s="10"/>
      <c r="AJ945" s="10"/>
      <c r="AK945" s="10">
        <v>301</v>
      </c>
      <c r="AL945" s="12">
        <v>9.4743542209392277</v>
      </c>
      <c r="AM945">
        <v>0.81200000000000006</v>
      </c>
      <c r="AN945">
        <f t="shared" si="67"/>
        <v>0.8</v>
      </c>
      <c r="AO945" s="69">
        <v>837</v>
      </c>
      <c r="AQ945" s="10"/>
    </row>
    <row r="946" spans="2:43" x14ac:dyDescent="0.3">
      <c r="B946" s="10">
        <v>309</v>
      </c>
      <c r="C946" s="12">
        <v>8.9704369585467951</v>
      </c>
      <c r="D946">
        <v>0.34899999999999998</v>
      </c>
      <c r="E946">
        <f t="shared" si="65"/>
        <v>0.35000000000000003</v>
      </c>
      <c r="F946" s="69">
        <v>408</v>
      </c>
      <c r="I946" s="10"/>
      <c r="J946" s="12"/>
      <c r="K946" s="10"/>
      <c r="N946" s="10"/>
      <c r="O946" s="10"/>
      <c r="P946" s="12"/>
      <c r="Q946" s="12"/>
      <c r="W946" s="12"/>
      <c r="X946" s="12"/>
      <c r="AD946" s="10">
        <v>432</v>
      </c>
      <c r="AE946" s="12">
        <v>2.3398568422792878</v>
      </c>
      <c r="AF946" s="10">
        <v>0.47</v>
      </c>
      <c r="AG946">
        <f t="shared" si="66"/>
        <v>0.45</v>
      </c>
      <c r="AH946" s="69">
        <v>258</v>
      </c>
      <c r="AI946" s="10"/>
      <c r="AJ946" s="10"/>
      <c r="AK946" s="10">
        <v>542</v>
      </c>
      <c r="AL946" s="12">
        <v>9.4743542209392277</v>
      </c>
      <c r="AM946">
        <v>0.64400000000000002</v>
      </c>
      <c r="AN946">
        <f t="shared" si="67"/>
        <v>0.65</v>
      </c>
      <c r="AO946" s="69">
        <v>844</v>
      </c>
      <c r="AQ946" s="10"/>
    </row>
    <row r="947" spans="2:43" x14ac:dyDescent="0.3">
      <c r="B947" s="10">
        <v>608</v>
      </c>
      <c r="C947" s="12">
        <v>8.9704369585467951</v>
      </c>
      <c r="D947">
        <v>0.625</v>
      </c>
      <c r="E947">
        <f t="shared" si="65"/>
        <v>0.65</v>
      </c>
      <c r="F947" s="69">
        <v>428</v>
      </c>
      <c r="I947" s="10"/>
      <c r="J947" s="12"/>
      <c r="K947" s="10"/>
      <c r="N947" s="10"/>
      <c r="O947" s="10"/>
      <c r="P947" s="12"/>
      <c r="Q947" s="12"/>
      <c r="W947" s="12"/>
      <c r="X947" s="12"/>
      <c r="AD947" s="10">
        <v>673</v>
      </c>
      <c r="AE947" s="12">
        <v>2.3398568422792878</v>
      </c>
      <c r="AF947" s="10">
        <v>0.73299999999999998</v>
      </c>
      <c r="AG947">
        <f t="shared" si="66"/>
        <v>0.75</v>
      </c>
      <c r="AH947" s="69">
        <v>294</v>
      </c>
      <c r="AI947" s="10"/>
      <c r="AJ947" s="10"/>
      <c r="AK947" s="10">
        <v>707</v>
      </c>
      <c r="AL947" s="12">
        <v>9.4743542209392277</v>
      </c>
      <c r="AM947">
        <v>0.77600000000000002</v>
      </c>
      <c r="AN947">
        <f t="shared" si="67"/>
        <v>0.8</v>
      </c>
      <c r="AO947" s="69">
        <v>859</v>
      </c>
      <c r="AQ947" s="10"/>
    </row>
    <row r="948" spans="2:43" x14ac:dyDescent="0.3">
      <c r="B948" s="10">
        <v>628</v>
      </c>
      <c r="C948" s="12">
        <v>8.9704369585467951</v>
      </c>
      <c r="D948">
        <v>0.91100000000000003</v>
      </c>
      <c r="E948">
        <f t="shared" si="65"/>
        <v>0.9</v>
      </c>
      <c r="F948" s="69">
        <v>431</v>
      </c>
      <c r="I948" s="10"/>
      <c r="J948" s="12"/>
      <c r="K948" s="10"/>
      <c r="N948" s="10"/>
      <c r="O948" s="10"/>
      <c r="P948" s="12"/>
      <c r="Q948" s="12"/>
      <c r="W948" s="12"/>
      <c r="X948" s="12"/>
      <c r="AD948" s="10">
        <v>686</v>
      </c>
      <c r="AE948" s="12">
        <v>2.3398568422792878</v>
      </c>
      <c r="AF948" s="10">
        <v>0.81</v>
      </c>
      <c r="AG948">
        <f t="shared" si="66"/>
        <v>0.8</v>
      </c>
      <c r="AH948" s="69">
        <v>304</v>
      </c>
      <c r="AI948" s="10"/>
      <c r="AJ948" s="10"/>
      <c r="AK948" s="10">
        <v>951</v>
      </c>
      <c r="AL948" s="12">
        <v>9.4743542209392277</v>
      </c>
      <c r="AM948">
        <v>0.47299999999999998</v>
      </c>
      <c r="AN948">
        <f t="shared" si="67"/>
        <v>0.45</v>
      </c>
      <c r="AO948" s="69">
        <v>871</v>
      </c>
      <c r="AQ948" s="10"/>
    </row>
    <row r="949" spans="2:43" x14ac:dyDescent="0.3">
      <c r="B949" s="10">
        <v>653</v>
      </c>
      <c r="C949" s="12">
        <v>8.9704369585467951</v>
      </c>
      <c r="D949">
        <v>0.98499999999999999</v>
      </c>
      <c r="E949">
        <f t="shared" si="65"/>
        <v>1</v>
      </c>
      <c r="F949" s="69">
        <v>432</v>
      </c>
      <c r="I949" s="10"/>
      <c r="J949" s="12"/>
      <c r="K949" s="10"/>
      <c r="N949" s="10"/>
      <c r="O949" s="10"/>
      <c r="P949" s="12"/>
      <c r="Q949" s="12"/>
      <c r="W949" s="12"/>
      <c r="X949" s="12"/>
      <c r="AD949" s="10">
        <v>845</v>
      </c>
      <c r="AE949" s="12">
        <v>2.3398568422792878</v>
      </c>
      <c r="AF949" s="10">
        <v>0.91900000000000004</v>
      </c>
      <c r="AG949">
        <f t="shared" si="66"/>
        <v>0.9</v>
      </c>
      <c r="AH949" s="69">
        <v>308</v>
      </c>
      <c r="AI949" s="10"/>
      <c r="AJ949" s="10"/>
      <c r="AK949" s="10">
        <v>302</v>
      </c>
      <c r="AL949" s="12">
        <v>9.3662268087129252</v>
      </c>
      <c r="AM949">
        <v>0.87</v>
      </c>
      <c r="AN949">
        <f t="shared" si="67"/>
        <v>0.85000000000000009</v>
      </c>
      <c r="AO949" s="69">
        <v>882</v>
      </c>
      <c r="AQ949" s="10"/>
    </row>
    <row r="950" spans="2:43" x14ac:dyDescent="0.3">
      <c r="B950" s="10">
        <v>703</v>
      </c>
      <c r="C950" s="12">
        <v>8.9704369585467951</v>
      </c>
      <c r="D950">
        <v>0.76300000000000001</v>
      </c>
      <c r="E950">
        <f t="shared" si="65"/>
        <v>0.75</v>
      </c>
      <c r="F950" s="69">
        <v>436</v>
      </c>
      <c r="I950" s="10"/>
      <c r="J950" s="12"/>
      <c r="K950" s="10"/>
      <c r="N950" s="10"/>
      <c r="O950" s="10"/>
      <c r="P950" s="12"/>
      <c r="Q950" s="12"/>
      <c r="W950" s="12"/>
      <c r="X950" s="12"/>
      <c r="AD950" s="10">
        <v>860</v>
      </c>
      <c r="AE950" s="12">
        <v>2.3398568422792878</v>
      </c>
      <c r="AF950" s="10">
        <v>0.85299999999999998</v>
      </c>
      <c r="AG950">
        <f t="shared" si="66"/>
        <v>0.85000000000000009</v>
      </c>
      <c r="AH950" s="69">
        <v>322</v>
      </c>
      <c r="AI950" s="10"/>
      <c r="AJ950" s="10"/>
      <c r="AK950" s="10">
        <v>389</v>
      </c>
      <c r="AL950" s="12">
        <v>9.3662268087129252</v>
      </c>
      <c r="AM950">
        <v>0.56299999999999994</v>
      </c>
      <c r="AN950">
        <f t="shared" si="67"/>
        <v>0.55000000000000004</v>
      </c>
      <c r="AO950" s="69">
        <v>903</v>
      </c>
      <c r="AQ950" s="10"/>
    </row>
    <row r="951" spans="2:43" x14ac:dyDescent="0.3">
      <c r="B951" s="10">
        <v>706</v>
      </c>
      <c r="C951" s="12">
        <v>8.9704369585467951</v>
      </c>
      <c r="D951">
        <v>0.78600000000000003</v>
      </c>
      <c r="E951">
        <f t="shared" si="65"/>
        <v>0.8</v>
      </c>
      <c r="F951" s="69">
        <v>441</v>
      </c>
      <c r="I951" s="10"/>
      <c r="J951" s="12"/>
      <c r="K951" s="10"/>
      <c r="N951" s="10"/>
      <c r="O951" s="10"/>
      <c r="P951" s="12"/>
      <c r="Q951" s="12"/>
      <c r="W951" s="12"/>
      <c r="X951" s="12"/>
      <c r="AD951" s="10">
        <v>936</v>
      </c>
      <c r="AE951" s="12">
        <v>2.3398568422792878</v>
      </c>
      <c r="AF951" s="10">
        <v>0.85299999999999998</v>
      </c>
      <c r="AG951">
        <f t="shared" si="66"/>
        <v>0.85000000000000009</v>
      </c>
      <c r="AH951" s="69">
        <v>370</v>
      </c>
      <c r="AI951" s="10"/>
      <c r="AJ951" s="10"/>
      <c r="AK951" s="10">
        <v>433</v>
      </c>
      <c r="AL951" s="12">
        <v>9.3662268087129252</v>
      </c>
      <c r="AM951">
        <v>0.64400000000000002</v>
      </c>
      <c r="AN951">
        <f t="shared" si="67"/>
        <v>0.65</v>
      </c>
      <c r="AO951" s="69">
        <v>905</v>
      </c>
      <c r="AQ951" s="10"/>
    </row>
    <row r="952" spans="2:43" x14ac:dyDescent="0.3">
      <c r="B952" s="10">
        <v>791</v>
      </c>
      <c r="C952" s="12">
        <v>8.9704369585467951</v>
      </c>
      <c r="D952">
        <v>0.55900000000000005</v>
      </c>
      <c r="E952">
        <f t="shared" si="65"/>
        <v>0.55000000000000004</v>
      </c>
      <c r="F952" s="69">
        <v>442</v>
      </c>
      <c r="I952" s="10"/>
      <c r="J952" s="12"/>
      <c r="K952" s="10"/>
      <c r="N952" s="10"/>
      <c r="O952" s="10"/>
      <c r="P952" s="12"/>
      <c r="Q952" s="12"/>
      <c r="W952" s="12"/>
      <c r="X952" s="12"/>
      <c r="AD952" s="10">
        <v>1068</v>
      </c>
      <c r="AE952" s="12">
        <v>2.3398568422792878</v>
      </c>
      <c r="AF952" s="10">
        <v>0.81</v>
      </c>
      <c r="AG952">
        <f t="shared" si="66"/>
        <v>0.8</v>
      </c>
      <c r="AH952" s="69">
        <v>419</v>
      </c>
      <c r="AI952" s="10"/>
      <c r="AJ952" s="10"/>
      <c r="AK952" s="10">
        <v>509</v>
      </c>
      <c r="AL952" s="12">
        <v>9.3662268087129252</v>
      </c>
      <c r="AM952">
        <v>0.58099999999999996</v>
      </c>
      <c r="AN952">
        <f t="shared" si="67"/>
        <v>0.60000000000000009</v>
      </c>
      <c r="AO952" s="69">
        <v>959</v>
      </c>
      <c r="AQ952" s="10"/>
    </row>
    <row r="953" spans="2:43" x14ac:dyDescent="0.3">
      <c r="B953" s="10">
        <v>500</v>
      </c>
      <c r="C953" s="12">
        <v>8.7038929745110138</v>
      </c>
      <c r="D953">
        <v>0.79500000000000004</v>
      </c>
      <c r="E953">
        <f t="shared" si="65"/>
        <v>0.8</v>
      </c>
      <c r="F953" s="69">
        <v>466</v>
      </c>
      <c r="I953" s="10"/>
      <c r="J953" s="12"/>
      <c r="K953" s="10"/>
      <c r="N953" s="10"/>
      <c r="O953" s="10"/>
      <c r="P953" s="12"/>
      <c r="Q953" s="12"/>
      <c r="W953" s="12"/>
      <c r="X953" s="12"/>
      <c r="AD953" s="10">
        <v>148</v>
      </c>
      <c r="AE953" s="12">
        <v>2.2847936741452539</v>
      </c>
      <c r="AF953" s="10">
        <v>1</v>
      </c>
      <c r="AG953">
        <f t="shared" si="66"/>
        <v>1</v>
      </c>
      <c r="AH953" s="69">
        <v>443</v>
      </c>
      <c r="AI953" s="10"/>
      <c r="AJ953" s="10"/>
      <c r="AK953" s="10">
        <v>824</v>
      </c>
      <c r="AL953" s="12">
        <v>9.3662268087129252</v>
      </c>
      <c r="AM953">
        <v>0.88800000000000001</v>
      </c>
      <c r="AN953">
        <f t="shared" si="67"/>
        <v>0.9</v>
      </c>
      <c r="AO953" s="69">
        <v>961</v>
      </c>
      <c r="AQ953" s="10"/>
    </row>
    <row r="954" spans="2:43" x14ac:dyDescent="0.3">
      <c r="B954" s="10">
        <v>878</v>
      </c>
      <c r="C954" s="12">
        <v>8.7038929745110138</v>
      </c>
      <c r="D954">
        <v>0.85699999999999998</v>
      </c>
      <c r="E954">
        <f t="shared" si="65"/>
        <v>0.85000000000000009</v>
      </c>
      <c r="F954" s="69">
        <v>491</v>
      </c>
      <c r="I954" s="10"/>
      <c r="J954" s="12"/>
      <c r="K954" s="10"/>
      <c r="N954" s="10"/>
      <c r="O954" s="10"/>
      <c r="P954" s="12"/>
      <c r="Q954" s="12"/>
      <c r="W954" s="12"/>
      <c r="X954" s="12"/>
      <c r="AD954" s="10">
        <v>497</v>
      </c>
      <c r="AE954" s="12">
        <v>2.2847936741452539</v>
      </c>
      <c r="AF954" s="10">
        <v>0.84599999999999997</v>
      </c>
      <c r="AG954">
        <f t="shared" si="66"/>
        <v>0.85000000000000009</v>
      </c>
      <c r="AH954" s="69">
        <v>451</v>
      </c>
      <c r="AI954" s="10"/>
      <c r="AJ954" s="10"/>
      <c r="AK954" s="10">
        <v>43</v>
      </c>
      <c r="AL954" s="12">
        <v>9.249956616449774</v>
      </c>
      <c r="AM954">
        <v>0.88400000000000001</v>
      </c>
      <c r="AN954">
        <f t="shared" si="67"/>
        <v>0.9</v>
      </c>
      <c r="AO954" s="69">
        <v>996</v>
      </c>
      <c r="AQ954" s="10"/>
    </row>
    <row r="955" spans="2:43" x14ac:dyDescent="0.3">
      <c r="B955" s="10">
        <v>970</v>
      </c>
      <c r="C955" s="12">
        <v>8.7038929745110138</v>
      </c>
      <c r="D955">
        <v>0.59499999999999997</v>
      </c>
      <c r="E955">
        <f t="shared" si="65"/>
        <v>0.60000000000000009</v>
      </c>
      <c r="F955" s="69">
        <v>502</v>
      </c>
      <c r="I955" s="10"/>
      <c r="J955" s="12"/>
      <c r="K955" s="10"/>
      <c r="N955" s="10"/>
      <c r="O955" s="10"/>
      <c r="P955" s="12"/>
      <c r="Q955" s="12"/>
      <c r="W955" s="12"/>
      <c r="X955" s="12"/>
      <c r="AD955" s="10">
        <v>510</v>
      </c>
      <c r="AE955" s="12">
        <v>2.2847936741452539</v>
      </c>
      <c r="AF955" s="10">
        <v>0.84599999999999997</v>
      </c>
      <c r="AG955">
        <f t="shared" si="66"/>
        <v>0.85000000000000009</v>
      </c>
      <c r="AH955" s="69">
        <v>469</v>
      </c>
      <c r="AI955" s="10"/>
      <c r="AJ955" s="10"/>
      <c r="AK955" s="10">
        <v>197</v>
      </c>
      <c r="AL955" s="12">
        <v>9.249956616449774</v>
      </c>
      <c r="AM955">
        <v>0.65100000000000002</v>
      </c>
      <c r="AN955">
        <f t="shared" si="67"/>
        <v>0.65</v>
      </c>
      <c r="AO955" s="69">
        <v>1005</v>
      </c>
      <c r="AQ955" s="10"/>
    </row>
    <row r="956" spans="2:43" x14ac:dyDescent="0.3">
      <c r="B956" s="10">
        <v>155</v>
      </c>
      <c r="C956" s="12">
        <v>8.4289244032807709</v>
      </c>
      <c r="D956">
        <v>0.629</v>
      </c>
      <c r="E956">
        <f t="shared" si="65"/>
        <v>0.65</v>
      </c>
      <c r="F956" s="69">
        <v>517</v>
      </c>
      <c r="I956" s="10"/>
      <c r="J956" s="12"/>
      <c r="K956" s="10"/>
      <c r="N956" s="10"/>
      <c r="O956" s="10"/>
      <c r="P956" s="12"/>
      <c r="Q956" s="12"/>
      <c r="W956" s="12"/>
      <c r="X956" s="12"/>
      <c r="AD956" s="10">
        <v>569</v>
      </c>
      <c r="AE956" s="12">
        <v>2.2847936741452539</v>
      </c>
      <c r="AF956" s="10">
        <v>0.66500000000000004</v>
      </c>
      <c r="AG956">
        <f t="shared" si="66"/>
        <v>0.65</v>
      </c>
      <c r="AH956" s="69">
        <v>472</v>
      </c>
      <c r="AI956" s="10"/>
      <c r="AJ956" s="10"/>
      <c r="AK956" s="10">
        <v>705</v>
      </c>
      <c r="AL956" s="12">
        <v>9.249956616449774</v>
      </c>
      <c r="AM956">
        <v>0.74</v>
      </c>
      <c r="AN956">
        <f t="shared" si="67"/>
        <v>0.75</v>
      </c>
      <c r="AO956" s="69">
        <v>1027</v>
      </c>
      <c r="AQ956" s="10"/>
    </row>
    <row r="957" spans="2:43" x14ac:dyDescent="0.3">
      <c r="B957" s="10">
        <v>236</v>
      </c>
      <c r="C957" s="12">
        <v>8.4289244032807709</v>
      </c>
      <c r="D957">
        <v>0.80400000000000005</v>
      </c>
      <c r="E957">
        <f t="shared" si="65"/>
        <v>0.8</v>
      </c>
      <c r="F957" s="69">
        <v>531</v>
      </c>
      <c r="I957" s="10"/>
      <c r="J957" s="12"/>
      <c r="K957" s="10"/>
      <c r="N957" s="10"/>
      <c r="O957" s="10"/>
      <c r="P957" s="12"/>
      <c r="Q957" s="12"/>
      <c r="W957" s="12"/>
      <c r="X957" s="12"/>
      <c r="AD957" s="10">
        <v>1056</v>
      </c>
      <c r="AE957" s="12">
        <v>2.2847936741452539</v>
      </c>
      <c r="AF957" s="10">
        <v>0.69699999999999995</v>
      </c>
      <c r="AG957">
        <f t="shared" si="66"/>
        <v>0.70000000000000007</v>
      </c>
      <c r="AH957" s="69">
        <v>487</v>
      </c>
      <c r="AI957" s="10"/>
      <c r="AJ957" s="10"/>
      <c r="AK957" s="10">
        <v>797</v>
      </c>
      <c r="AL957" s="12">
        <v>9.1391746965810157</v>
      </c>
      <c r="AM957">
        <v>0.73599999999999999</v>
      </c>
      <c r="AN957">
        <f t="shared" si="67"/>
        <v>0.75</v>
      </c>
      <c r="AO957" s="69">
        <v>1039</v>
      </c>
      <c r="AQ957" s="10"/>
    </row>
    <row r="958" spans="2:43" x14ac:dyDescent="0.3">
      <c r="B958" s="10">
        <v>379</v>
      </c>
      <c r="C958" s="12">
        <v>8.4289244032807709</v>
      </c>
      <c r="D958">
        <v>0.86899999999999999</v>
      </c>
      <c r="E958">
        <f t="shared" si="65"/>
        <v>0.85000000000000009</v>
      </c>
      <c r="F958" s="69">
        <v>590</v>
      </c>
      <c r="I958" s="10"/>
      <c r="J958" s="12"/>
      <c r="K958" s="10"/>
      <c r="N958" s="10"/>
      <c r="O958" s="10"/>
      <c r="P958" s="12"/>
      <c r="Q958" s="12"/>
      <c r="W958" s="12"/>
      <c r="X958" s="12"/>
      <c r="AD958" s="10">
        <v>1074</v>
      </c>
      <c r="AE958" s="12">
        <v>2.2847936741452539</v>
      </c>
      <c r="AF958" s="10">
        <v>0.89200000000000002</v>
      </c>
      <c r="AG958">
        <f t="shared" si="66"/>
        <v>0.9</v>
      </c>
      <c r="AH958" s="69">
        <v>499</v>
      </c>
      <c r="AI958" s="10"/>
      <c r="AJ958" s="10"/>
      <c r="AK958" s="10">
        <v>963</v>
      </c>
      <c r="AL958" s="12">
        <v>9.1391746965810157</v>
      </c>
      <c r="AM958">
        <v>0.43099999999999999</v>
      </c>
      <c r="AN958">
        <f t="shared" si="67"/>
        <v>0.45</v>
      </c>
      <c r="AO958" s="69">
        <v>1046</v>
      </c>
      <c r="AQ958" s="10"/>
    </row>
    <row r="959" spans="2:43" x14ac:dyDescent="0.3">
      <c r="B959" s="10">
        <v>434</v>
      </c>
      <c r="C959" s="12">
        <v>8.4289244032807709</v>
      </c>
      <c r="D959">
        <v>0.67400000000000004</v>
      </c>
      <c r="E959">
        <f t="shared" si="65"/>
        <v>0.65</v>
      </c>
      <c r="F959" s="69">
        <v>628</v>
      </c>
      <c r="I959" s="10"/>
      <c r="J959" s="12"/>
      <c r="K959" s="10"/>
      <c r="N959" s="10"/>
      <c r="O959" s="10"/>
      <c r="P959" s="12"/>
      <c r="Q959" s="12"/>
      <c r="W959" s="12"/>
      <c r="X959" s="12"/>
      <c r="AD959" s="10">
        <v>1111</v>
      </c>
      <c r="AE959" s="12">
        <v>2.2847936741452539</v>
      </c>
      <c r="AF959" s="10">
        <v>0.96499999999999997</v>
      </c>
      <c r="AG959">
        <f t="shared" si="66"/>
        <v>0.95000000000000007</v>
      </c>
      <c r="AH959" s="69">
        <v>505</v>
      </c>
      <c r="AI959" s="10"/>
      <c r="AJ959" s="10"/>
      <c r="AK959" s="10">
        <v>1156</v>
      </c>
      <c r="AL959" s="12">
        <v>9.1391746965810157</v>
      </c>
      <c r="AM959">
        <v>0.51300000000000001</v>
      </c>
      <c r="AN959">
        <f t="shared" si="67"/>
        <v>0.5</v>
      </c>
      <c r="AO959" s="69">
        <v>1060</v>
      </c>
      <c r="AQ959" s="10"/>
    </row>
    <row r="960" spans="2:43" x14ac:dyDescent="0.3">
      <c r="B960" s="10">
        <v>697</v>
      </c>
      <c r="C960" s="12">
        <v>8.4289244032807709</v>
      </c>
      <c r="D960">
        <v>0.97599999999999998</v>
      </c>
      <c r="E960">
        <f t="shared" si="65"/>
        <v>1</v>
      </c>
      <c r="F960" s="69">
        <v>634</v>
      </c>
      <c r="I960" s="10"/>
      <c r="J960" s="12"/>
      <c r="K960" s="10"/>
      <c r="N960" s="10"/>
      <c r="O960" s="10"/>
      <c r="P960" s="12"/>
      <c r="Q960" s="12"/>
      <c r="W960" s="12"/>
      <c r="X960" s="12"/>
      <c r="AD960" s="10">
        <v>1124</v>
      </c>
      <c r="AE960" s="12">
        <v>2.2847936741452539</v>
      </c>
      <c r="AF960" s="10">
        <v>0.89200000000000002</v>
      </c>
      <c r="AG960">
        <f t="shared" si="66"/>
        <v>0.9</v>
      </c>
      <c r="AH960" s="69">
        <v>548</v>
      </c>
      <c r="AI960" s="10"/>
      <c r="AJ960" s="10"/>
      <c r="AK960" s="10">
        <v>438</v>
      </c>
      <c r="AL960" s="12">
        <v>9.0199782099834867</v>
      </c>
      <c r="AM960">
        <v>0.82399999999999995</v>
      </c>
      <c r="AN960">
        <f t="shared" si="67"/>
        <v>0.8</v>
      </c>
      <c r="AO960" s="69">
        <v>1090</v>
      </c>
      <c r="AQ960" s="10"/>
    </row>
    <row r="961" spans="2:43" x14ac:dyDescent="0.3">
      <c r="B961" s="10">
        <v>708</v>
      </c>
      <c r="C961" s="12">
        <v>8.4289244032807709</v>
      </c>
      <c r="D961">
        <v>0.46500000000000002</v>
      </c>
      <c r="E961">
        <f t="shared" si="65"/>
        <v>0.45</v>
      </c>
      <c r="F961" s="69">
        <v>640</v>
      </c>
      <c r="I961" s="10"/>
      <c r="J961" s="12"/>
      <c r="K961" s="10"/>
      <c r="N961" s="10"/>
      <c r="O961" s="10"/>
      <c r="P961" s="12"/>
      <c r="Q961" s="12"/>
      <c r="W961" s="12"/>
      <c r="X961" s="12"/>
      <c r="AD961" s="10">
        <v>327</v>
      </c>
      <c r="AE961" s="12">
        <v>2.2567583341910251</v>
      </c>
      <c r="AF961" s="10">
        <v>0.76200000000000001</v>
      </c>
      <c r="AG961">
        <f t="shared" si="66"/>
        <v>0.75</v>
      </c>
      <c r="AH961" s="69">
        <v>622</v>
      </c>
      <c r="AI961" s="10"/>
      <c r="AJ961" s="10"/>
      <c r="AK961" s="10">
        <v>1005</v>
      </c>
      <c r="AL961" s="12">
        <v>9.0199782099834867</v>
      </c>
      <c r="AM961">
        <v>0.82399999999999995</v>
      </c>
      <c r="AN961">
        <f t="shared" si="67"/>
        <v>0.8</v>
      </c>
      <c r="AO961" s="69">
        <v>1091</v>
      </c>
      <c r="AQ961" s="10"/>
    </row>
    <row r="962" spans="2:43" x14ac:dyDescent="0.3">
      <c r="B962" s="10">
        <v>1065</v>
      </c>
      <c r="C962" s="12">
        <v>8.4289244032807709</v>
      </c>
      <c r="D962">
        <v>0.69399999999999995</v>
      </c>
      <c r="E962">
        <f t="shared" si="65"/>
        <v>0.70000000000000007</v>
      </c>
      <c r="F962" s="69">
        <v>667</v>
      </c>
      <c r="I962" s="10"/>
      <c r="J962" s="12"/>
      <c r="K962" s="10"/>
      <c r="N962" s="10"/>
      <c r="O962" s="10"/>
      <c r="P962" s="12"/>
      <c r="Q962" s="12"/>
      <c r="W962" s="12"/>
      <c r="X962" s="12"/>
      <c r="AD962" s="10">
        <v>362</v>
      </c>
      <c r="AE962" s="12">
        <v>2.2567583341910251</v>
      </c>
      <c r="AF962" s="10">
        <v>0.82</v>
      </c>
      <c r="AG962">
        <f t="shared" si="66"/>
        <v>0.8</v>
      </c>
      <c r="AH962" s="69">
        <v>661</v>
      </c>
      <c r="AI962" s="10"/>
      <c r="AJ962" s="10"/>
      <c r="AK962" s="10">
        <v>130</v>
      </c>
      <c r="AL962" s="12">
        <v>8.9063361511342389</v>
      </c>
      <c r="AM962">
        <v>0.629</v>
      </c>
      <c r="AN962">
        <f t="shared" si="67"/>
        <v>0.65</v>
      </c>
      <c r="AO962" s="69">
        <v>1106</v>
      </c>
      <c r="AQ962" s="10"/>
    </row>
    <row r="963" spans="2:43" x14ac:dyDescent="0.3">
      <c r="B963" s="10">
        <v>616</v>
      </c>
      <c r="C963" s="12">
        <v>8.1368578902564384</v>
      </c>
      <c r="D963">
        <v>0.58699999999999997</v>
      </c>
      <c r="E963">
        <f t="shared" si="65"/>
        <v>0.60000000000000009</v>
      </c>
      <c r="F963" s="69">
        <v>668</v>
      </c>
      <c r="I963" s="10"/>
      <c r="J963" s="12"/>
      <c r="K963" s="10"/>
      <c r="N963" s="10"/>
      <c r="O963" s="10"/>
      <c r="P963" s="12"/>
      <c r="Q963" s="12"/>
      <c r="W963" s="12"/>
      <c r="X963" s="12"/>
      <c r="AD963" s="10">
        <v>523</v>
      </c>
      <c r="AE963" s="12">
        <v>2.2567583341910251</v>
      </c>
      <c r="AF963" s="10">
        <v>0.84599999999999997</v>
      </c>
      <c r="AG963">
        <f t="shared" si="66"/>
        <v>0.85000000000000009</v>
      </c>
      <c r="AH963" s="69">
        <v>668</v>
      </c>
      <c r="AI963" s="10"/>
      <c r="AJ963" s="10"/>
      <c r="AK963" s="10">
        <v>217</v>
      </c>
      <c r="AL963" s="12">
        <v>8.9063361511342389</v>
      </c>
      <c r="AM963">
        <v>0.16900000000000001</v>
      </c>
      <c r="AN963">
        <f t="shared" si="67"/>
        <v>0.15000000000000002</v>
      </c>
      <c r="AO963" s="69">
        <v>1109</v>
      </c>
      <c r="AQ963" s="10"/>
    </row>
    <row r="964" spans="2:43" x14ac:dyDescent="0.3">
      <c r="B964" s="10">
        <v>634</v>
      </c>
      <c r="C964" s="12">
        <v>8.1368578902564384</v>
      </c>
      <c r="D964">
        <v>0.91100000000000003</v>
      </c>
      <c r="E964">
        <f t="shared" si="65"/>
        <v>0.9</v>
      </c>
      <c r="F964" s="69">
        <v>685</v>
      </c>
      <c r="I964" s="10"/>
      <c r="J964" s="12"/>
      <c r="K964" s="10"/>
      <c r="N964" s="10"/>
      <c r="O964" s="10"/>
      <c r="P964" s="12"/>
      <c r="Q964" s="12"/>
      <c r="W964" s="12"/>
      <c r="X964" s="12"/>
      <c r="AD964" s="10">
        <v>525</v>
      </c>
      <c r="AE964" s="12">
        <v>2.2567583341910251</v>
      </c>
      <c r="AF964" s="10">
        <v>0.499</v>
      </c>
      <c r="AG964">
        <f t="shared" si="66"/>
        <v>0.5</v>
      </c>
      <c r="AH964" s="69">
        <v>671</v>
      </c>
      <c r="AI964" s="10"/>
      <c r="AJ964" s="10"/>
      <c r="AK964" s="10">
        <v>368</v>
      </c>
      <c r="AL964" s="12">
        <v>8.9063361511342389</v>
      </c>
      <c r="AM964">
        <v>0.86099999999999999</v>
      </c>
      <c r="AN964">
        <f t="shared" si="67"/>
        <v>0.85000000000000009</v>
      </c>
      <c r="AO964" s="69">
        <v>1115</v>
      </c>
      <c r="AQ964" s="10"/>
    </row>
    <row r="965" spans="2:43" x14ac:dyDescent="0.3">
      <c r="B965" s="10">
        <v>635</v>
      </c>
      <c r="C965" s="12">
        <v>8.1368578902564384</v>
      </c>
      <c r="D965">
        <v>0.69599999999999995</v>
      </c>
      <c r="E965">
        <f t="shared" ref="E965:E1020" si="68">MROUND(D965,0.05)</f>
        <v>0.70000000000000007</v>
      </c>
      <c r="F965" s="69">
        <v>686</v>
      </c>
      <c r="I965" s="10"/>
      <c r="J965" s="12"/>
      <c r="K965" s="10"/>
      <c r="N965" s="10"/>
      <c r="O965" s="10"/>
      <c r="P965" s="12"/>
      <c r="Q965" s="12"/>
      <c r="W965" s="12"/>
      <c r="X965" s="12"/>
      <c r="AD965" s="10">
        <v>600</v>
      </c>
      <c r="AE965" s="12">
        <v>2.2567583341910251</v>
      </c>
      <c r="AF965" s="10">
        <v>1</v>
      </c>
      <c r="AG965">
        <f t="shared" ref="AG965:AG1002" si="69">MROUND(AF965,0.05)</f>
        <v>1</v>
      </c>
      <c r="AH965" s="69">
        <v>721</v>
      </c>
      <c r="AI965" s="10"/>
      <c r="AJ965" s="10"/>
      <c r="AK965" s="10">
        <v>499</v>
      </c>
      <c r="AL965" s="12">
        <v>8.9063361511342389</v>
      </c>
      <c r="AM965">
        <v>0.56899999999999995</v>
      </c>
      <c r="AN965">
        <f t="shared" ref="AN965:AN1028" si="70">MROUND(AM965,0.05)</f>
        <v>0.55000000000000004</v>
      </c>
      <c r="AO965" s="69">
        <v>1132</v>
      </c>
      <c r="AQ965" s="10"/>
    </row>
    <row r="966" spans="2:43" x14ac:dyDescent="0.3">
      <c r="B966" s="10">
        <v>685</v>
      </c>
      <c r="C966" s="12">
        <v>8.1368578902564384</v>
      </c>
      <c r="D966">
        <v>0.91100000000000003</v>
      </c>
      <c r="E966">
        <f t="shared" si="68"/>
        <v>0.9</v>
      </c>
      <c r="F966" s="69">
        <v>687</v>
      </c>
      <c r="I966" s="10"/>
      <c r="J966" s="12"/>
      <c r="K966" s="10"/>
      <c r="N966" s="10"/>
      <c r="O966" s="10"/>
      <c r="P966" s="12"/>
      <c r="Q966" s="12"/>
      <c r="W966" s="12"/>
      <c r="X966" s="12"/>
      <c r="AD966" s="10">
        <v>853</v>
      </c>
      <c r="AE966" s="12">
        <v>2.2567583341910251</v>
      </c>
      <c r="AF966" s="10">
        <v>0.91400000000000003</v>
      </c>
      <c r="AG966">
        <f t="shared" si="69"/>
        <v>0.9</v>
      </c>
      <c r="AH966" s="69">
        <v>752</v>
      </c>
      <c r="AI966" s="10"/>
      <c r="AJ966" s="10"/>
      <c r="AK966" s="10">
        <v>574</v>
      </c>
      <c r="AL966" s="12">
        <v>8.9063361511342389</v>
      </c>
      <c r="AM966">
        <v>0.69899999999999995</v>
      </c>
      <c r="AN966">
        <f t="shared" si="70"/>
        <v>0.70000000000000007</v>
      </c>
      <c r="AO966" s="69">
        <v>1137</v>
      </c>
      <c r="AQ966" s="10"/>
    </row>
    <row r="967" spans="2:43" x14ac:dyDescent="0.3">
      <c r="B967" s="10">
        <v>696</v>
      </c>
      <c r="C967" s="12">
        <v>8.1368578902564384</v>
      </c>
      <c r="D967">
        <v>1</v>
      </c>
      <c r="E967">
        <f t="shared" si="68"/>
        <v>1</v>
      </c>
      <c r="F967" s="69">
        <v>690</v>
      </c>
      <c r="I967" s="10"/>
      <c r="J967" s="12"/>
      <c r="K967" s="10"/>
      <c r="N967" s="10"/>
      <c r="O967" s="10"/>
      <c r="P967" s="12"/>
      <c r="Q967" s="12"/>
      <c r="W967" s="12"/>
      <c r="X967" s="12"/>
      <c r="AD967" s="10">
        <v>1079</v>
      </c>
      <c r="AE967" s="12">
        <v>2.2567583341910251</v>
      </c>
      <c r="AF967" s="10">
        <v>0.76200000000000001</v>
      </c>
      <c r="AG967">
        <f t="shared" si="69"/>
        <v>0.75</v>
      </c>
      <c r="AH967" s="69">
        <v>799</v>
      </c>
      <c r="AI967" s="10"/>
      <c r="AJ967" s="10"/>
      <c r="AK967" s="10">
        <v>792</v>
      </c>
      <c r="AL967" s="12">
        <v>8.9063361511342389</v>
      </c>
      <c r="AM967">
        <v>0.69899999999999995</v>
      </c>
      <c r="AN967">
        <f t="shared" si="70"/>
        <v>0.70000000000000007</v>
      </c>
      <c r="AO967" s="69">
        <v>1151</v>
      </c>
      <c r="AQ967" s="10"/>
    </row>
    <row r="968" spans="2:43" x14ac:dyDescent="0.3">
      <c r="B968" s="10">
        <v>910</v>
      </c>
      <c r="C968" s="12">
        <v>8.1368578902564384</v>
      </c>
      <c r="D968">
        <v>0.48899999999999999</v>
      </c>
      <c r="E968">
        <f t="shared" si="68"/>
        <v>0.5</v>
      </c>
      <c r="F968" s="69">
        <v>691</v>
      </c>
      <c r="I968" s="10"/>
      <c r="J968" s="12"/>
      <c r="K968" s="10"/>
      <c r="N968" s="10"/>
      <c r="O968" s="10"/>
      <c r="P968" s="12"/>
      <c r="Q968" s="12"/>
      <c r="W968" s="12"/>
      <c r="X968" s="12"/>
      <c r="AD968" s="10">
        <v>96</v>
      </c>
      <c r="AE968" s="12">
        <v>2.2283703068536735</v>
      </c>
      <c r="AF968" s="10">
        <v>0.96</v>
      </c>
      <c r="AG968">
        <f t="shared" si="69"/>
        <v>0.95000000000000007</v>
      </c>
      <c r="AH968" s="69">
        <v>804</v>
      </c>
      <c r="AI968" s="10"/>
      <c r="AJ968" s="10"/>
      <c r="AK968" s="10">
        <v>901</v>
      </c>
      <c r="AL968" s="12">
        <v>8.9063361511342389</v>
      </c>
      <c r="AM968">
        <v>0.70399999999999996</v>
      </c>
      <c r="AN968">
        <f t="shared" si="70"/>
        <v>0.70000000000000007</v>
      </c>
      <c r="AO968" s="68">
        <v>0.85000000000000009</v>
      </c>
      <c r="AP968" s="1" t="s">
        <v>68</v>
      </c>
    </row>
    <row r="969" spans="2:43" x14ac:dyDescent="0.3">
      <c r="B969" s="10">
        <v>173</v>
      </c>
      <c r="C969" s="12">
        <v>7.8420322627944063</v>
      </c>
      <c r="D969">
        <v>0.95599999999999996</v>
      </c>
      <c r="E969">
        <f t="shared" si="68"/>
        <v>0.95000000000000007</v>
      </c>
      <c r="F969" s="69">
        <v>721</v>
      </c>
      <c r="I969" s="10"/>
      <c r="J969" s="12"/>
      <c r="K969" s="10"/>
      <c r="N969" s="10"/>
      <c r="O969" s="10"/>
      <c r="P969" s="12"/>
      <c r="Q969" s="12"/>
      <c r="W969" s="12"/>
      <c r="X969" s="12"/>
      <c r="AD969" s="10">
        <v>129</v>
      </c>
      <c r="AE969" s="12">
        <v>2.2283703068536735</v>
      </c>
      <c r="AF969" s="10">
        <v>0.96</v>
      </c>
      <c r="AG969">
        <f t="shared" si="69"/>
        <v>0.95000000000000007</v>
      </c>
      <c r="AH969" s="69">
        <v>820</v>
      </c>
      <c r="AI969" s="10"/>
      <c r="AJ969" s="10"/>
      <c r="AK969" s="10">
        <v>976</v>
      </c>
      <c r="AL969" s="12">
        <v>8.9063361511342389</v>
      </c>
      <c r="AM969">
        <v>0.65600000000000003</v>
      </c>
      <c r="AN969">
        <f t="shared" si="70"/>
        <v>0.65</v>
      </c>
      <c r="AO969" s="69">
        <v>24</v>
      </c>
      <c r="AP969">
        <f>COUNTA(AO969:AO1050)</f>
        <v>82</v>
      </c>
      <c r="AQ969">
        <f>(AP969/1078)*100</f>
        <v>7.6066790352504636</v>
      </c>
    </row>
    <row r="970" spans="2:43" x14ac:dyDescent="0.3">
      <c r="B970" s="10">
        <v>175</v>
      </c>
      <c r="C970" s="12">
        <v>7.8420322627944063</v>
      </c>
      <c r="D970">
        <v>0.77900000000000003</v>
      </c>
      <c r="E970">
        <f t="shared" si="68"/>
        <v>0.8</v>
      </c>
      <c r="F970" s="69">
        <v>742</v>
      </c>
      <c r="I970" s="10"/>
      <c r="J970" s="12"/>
      <c r="K970" s="10"/>
      <c r="N970" s="10"/>
      <c r="O970" s="10"/>
      <c r="P970" s="12"/>
      <c r="Q970" s="12"/>
      <c r="W970" s="12"/>
      <c r="X970" s="12"/>
      <c r="AD970" s="10">
        <v>479</v>
      </c>
      <c r="AE970" s="12">
        <v>2.2283703068536735</v>
      </c>
      <c r="AF970" s="10">
        <v>0.85799999999999998</v>
      </c>
      <c r="AG970">
        <f t="shared" si="69"/>
        <v>0.85000000000000009</v>
      </c>
      <c r="AH970" s="69">
        <v>835</v>
      </c>
      <c r="AI970" s="10"/>
      <c r="AJ970" s="10"/>
      <c r="AK970" s="10">
        <v>558</v>
      </c>
      <c r="AL970" s="12">
        <v>8.7912251913726092</v>
      </c>
      <c r="AM970">
        <v>0.78200000000000003</v>
      </c>
      <c r="AN970">
        <f t="shared" si="70"/>
        <v>0.8</v>
      </c>
      <c r="AO970" s="69">
        <v>35</v>
      </c>
      <c r="AQ970" s="10"/>
    </row>
    <row r="971" spans="2:43" x14ac:dyDescent="0.3">
      <c r="B971" s="10">
        <v>179</v>
      </c>
      <c r="C971" s="12">
        <v>7.8420322627944063</v>
      </c>
      <c r="D971">
        <v>0.81699999999999995</v>
      </c>
      <c r="E971">
        <f t="shared" si="68"/>
        <v>0.8</v>
      </c>
      <c r="F971" s="69">
        <v>756</v>
      </c>
      <c r="I971" s="10"/>
      <c r="J971" s="12"/>
      <c r="K971" s="10"/>
      <c r="N971" s="10"/>
      <c r="O971" s="10"/>
      <c r="P971" s="12"/>
      <c r="Q971" s="12"/>
      <c r="W971" s="12"/>
      <c r="X971" s="12"/>
      <c r="AD971" s="10">
        <v>486</v>
      </c>
      <c r="AE971" s="12">
        <v>2.2283703068536735</v>
      </c>
      <c r="AF971" s="10">
        <v>0.83799999999999997</v>
      </c>
      <c r="AG971">
        <f t="shared" si="69"/>
        <v>0.85000000000000009</v>
      </c>
      <c r="AH971" s="69">
        <v>845</v>
      </c>
      <c r="AI971" s="10"/>
      <c r="AJ971" s="10"/>
      <c r="AK971" s="10">
        <v>222</v>
      </c>
      <c r="AL971" s="12">
        <v>8.6672448413192189</v>
      </c>
      <c r="AM971">
        <v>0.39600000000000002</v>
      </c>
      <c r="AN971">
        <f t="shared" si="70"/>
        <v>0.4</v>
      </c>
      <c r="AO971" s="69">
        <v>44</v>
      </c>
      <c r="AQ971" s="10"/>
    </row>
    <row r="972" spans="2:43" x14ac:dyDescent="0.3">
      <c r="B972" s="10">
        <v>191</v>
      </c>
      <c r="C972" s="12">
        <v>7.8420322627944063</v>
      </c>
      <c r="D972">
        <v>0.69699999999999995</v>
      </c>
      <c r="E972">
        <f t="shared" si="68"/>
        <v>0.70000000000000007</v>
      </c>
      <c r="F972" s="69">
        <v>761</v>
      </c>
      <c r="I972" s="10"/>
      <c r="J972" s="12"/>
      <c r="K972" s="10"/>
      <c r="N972" s="10"/>
      <c r="O972" s="10"/>
      <c r="P972" s="12"/>
      <c r="Q972" s="12"/>
      <c r="W972" s="12"/>
      <c r="X972" s="12"/>
      <c r="AD972" s="10">
        <v>509</v>
      </c>
      <c r="AE972" s="12">
        <v>2.2283703068536735</v>
      </c>
      <c r="AF972" s="10">
        <v>0.53600000000000003</v>
      </c>
      <c r="AG972">
        <f t="shared" si="69"/>
        <v>0.55000000000000004</v>
      </c>
      <c r="AH972" s="69">
        <v>853</v>
      </c>
      <c r="AI972" s="10"/>
      <c r="AJ972" s="10"/>
      <c r="AK972" s="10">
        <v>251</v>
      </c>
      <c r="AL972" s="12">
        <v>8.6672448413192189</v>
      </c>
      <c r="AM972">
        <v>0.84</v>
      </c>
      <c r="AN972">
        <f t="shared" si="70"/>
        <v>0.85000000000000009</v>
      </c>
      <c r="AO972" s="69">
        <v>52</v>
      </c>
      <c r="AQ972" s="10"/>
    </row>
    <row r="973" spans="2:43" x14ac:dyDescent="0.3">
      <c r="B973" s="10">
        <v>226</v>
      </c>
      <c r="C973" s="12">
        <v>7.8420322627944063</v>
      </c>
      <c r="D973">
        <v>0.84599999999999997</v>
      </c>
      <c r="E973">
        <f t="shared" si="68"/>
        <v>0.85000000000000009</v>
      </c>
      <c r="F973" s="69">
        <v>784</v>
      </c>
      <c r="I973" s="10"/>
      <c r="J973" s="12"/>
      <c r="K973" s="10"/>
      <c r="N973" s="10"/>
      <c r="O973" s="10"/>
      <c r="P973" s="12"/>
      <c r="Q973" s="12"/>
      <c r="W973" s="12"/>
      <c r="X973" s="12"/>
      <c r="AD973" s="10">
        <v>567</v>
      </c>
      <c r="AE973" s="12">
        <v>2.2283703068536735</v>
      </c>
      <c r="AF973" s="10">
        <v>0.56999999999999995</v>
      </c>
      <c r="AG973">
        <f t="shared" si="69"/>
        <v>0.55000000000000004</v>
      </c>
      <c r="AH973" s="69">
        <v>873</v>
      </c>
      <c r="AI973" s="10"/>
      <c r="AJ973" s="10"/>
      <c r="AK973" s="10">
        <v>370</v>
      </c>
      <c r="AL973" s="12">
        <v>8.6672448413192189</v>
      </c>
      <c r="AM973">
        <v>0.622</v>
      </c>
      <c r="AN973">
        <f t="shared" si="70"/>
        <v>0.60000000000000009</v>
      </c>
      <c r="AO973" s="69">
        <v>67</v>
      </c>
      <c r="AQ973" s="10"/>
    </row>
    <row r="974" spans="2:43" x14ac:dyDescent="0.3">
      <c r="B974" s="10">
        <v>657</v>
      </c>
      <c r="C974" s="12">
        <v>7.8420322627944063</v>
      </c>
      <c r="D974">
        <v>0.69699999999999995</v>
      </c>
      <c r="E974">
        <f t="shared" si="68"/>
        <v>0.70000000000000007</v>
      </c>
      <c r="F974" s="69">
        <v>788</v>
      </c>
      <c r="I974" s="10"/>
      <c r="J974" s="12"/>
      <c r="K974" s="10"/>
      <c r="N974" s="10"/>
      <c r="O974" s="10"/>
      <c r="P974" s="12"/>
      <c r="Q974" s="12"/>
      <c r="W974" s="12"/>
      <c r="X974" s="12"/>
      <c r="AD974" s="10">
        <v>574</v>
      </c>
      <c r="AE974" s="12">
        <v>2.2283703068536735</v>
      </c>
      <c r="AF974" s="10">
        <v>0.56000000000000005</v>
      </c>
      <c r="AG974">
        <f t="shared" si="69"/>
        <v>0.55000000000000004</v>
      </c>
      <c r="AH974" s="69">
        <v>874</v>
      </c>
      <c r="AI974" s="10"/>
      <c r="AJ974" s="10"/>
      <c r="AK974" s="10">
        <v>1161</v>
      </c>
      <c r="AL974" s="12">
        <v>8.6672448413192189</v>
      </c>
      <c r="AM974">
        <v>0.68</v>
      </c>
      <c r="AN974">
        <f t="shared" si="70"/>
        <v>0.70000000000000007</v>
      </c>
      <c r="AO974" s="69">
        <v>90</v>
      </c>
      <c r="AQ974" s="10"/>
    </row>
    <row r="975" spans="2:43" x14ac:dyDescent="0.3">
      <c r="B975" s="10">
        <v>901</v>
      </c>
      <c r="C975" s="12">
        <v>7.8420322627944063</v>
      </c>
      <c r="D975">
        <v>0.753</v>
      </c>
      <c r="E975">
        <f t="shared" si="68"/>
        <v>0.75</v>
      </c>
      <c r="F975" s="69">
        <v>807</v>
      </c>
      <c r="I975" s="10"/>
      <c r="J975" s="12"/>
      <c r="K975" s="10"/>
      <c r="N975" s="10"/>
      <c r="O975" s="10"/>
      <c r="P975" s="12"/>
      <c r="Q975" s="12"/>
      <c r="W975" s="12"/>
      <c r="X975" s="12"/>
      <c r="AD975" s="10">
        <v>593</v>
      </c>
      <c r="AE975" s="12">
        <v>2.2283703068536735</v>
      </c>
      <c r="AF975" s="10">
        <v>0.96</v>
      </c>
      <c r="AG975">
        <f t="shared" si="69"/>
        <v>0.95000000000000007</v>
      </c>
      <c r="AH975" s="69">
        <v>884</v>
      </c>
      <c r="AI975" s="10"/>
      <c r="AJ975" s="10"/>
      <c r="AK975" s="10">
        <v>153</v>
      </c>
      <c r="AL975" s="12">
        <v>8.5489151281199618</v>
      </c>
      <c r="AM975">
        <v>0.94699999999999995</v>
      </c>
      <c r="AN975">
        <f t="shared" si="70"/>
        <v>0.95000000000000007</v>
      </c>
      <c r="AO975" s="69">
        <v>115</v>
      </c>
      <c r="AQ975" s="10"/>
    </row>
    <row r="976" spans="2:43" x14ac:dyDescent="0.3">
      <c r="B976" s="10">
        <v>903</v>
      </c>
      <c r="C976" s="12">
        <v>7.8420322627944063</v>
      </c>
      <c r="D976">
        <v>0.84599999999999997</v>
      </c>
      <c r="E976">
        <f t="shared" si="68"/>
        <v>0.85000000000000009</v>
      </c>
      <c r="F976" s="69">
        <v>808</v>
      </c>
      <c r="I976" s="10"/>
      <c r="J976" s="12"/>
      <c r="K976" s="10"/>
      <c r="N976" s="10"/>
      <c r="O976" s="10"/>
      <c r="P976" s="12"/>
      <c r="Q976" s="12"/>
      <c r="W976" s="12"/>
      <c r="X976" s="12"/>
      <c r="AD976" s="10">
        <v>609</v>
      </c>
      <c r="AE976" s="12">
        <v>2.2283703068536735</v>
      </c>
      <c r="AF976" s="10">
        <v>0.96</v>
      </c>
      <c r="AG976">
        <f t="shared" si="69"/>
        <v>0.95000000000000007</v>
      </c>
      <c r="AH976" s="69">
        <v>898</v>
      </c>
      <c r="AI976" s="10"/>
      <c r="AJ976" s="10"/>
      <c r="AK976" s="10">
        <v>198</v>
      </c>
      <c r="AL976" s="12">
        <v>8.5489151281199618</v>
      </c>
      <c r="AM976">
        <v>0.755</v>
      </c>
      <c r="AN976">
        <f t="shared" si="70"/>
        <v>0.75</v>
      </c>
      <c r="AO976" s="69">
        <v>124</v>
      </c>
      <c r="AQ976" s="10"/>
    </row>
    <row r="977" spans="2:43" x14ac:dyDescent="0.3">
      <c r="B977" s="10">
        <v>952</v>
      </c>
      <c r="C977" s="12">
        <v>7.8420322627944063</v>
      </c>
      <c r="D977">
        <v>0.92200000000000004</v>
      </c>
      <c r="E977">
        <f t="shared" si="68"/>
        <v>0.9</v>
      </c>
      <c r="F977" s="69">
        <v>822</v>
      </c>
      <c r="I977" s="10"/>
      <c r="J977" s="12"/>
      <c r="K977" s="10"/>
      <c r="N977" s="10"/>
      <c r="O977" s="10"/>
      <c r="P977" s="12"/>
      <c r="Q977" s="12"/>
      <c r="W977" s="12"/>
      <c r="X977" s="12"/>
      <c r="AD977" s="10">
        <v>752</v>
      </c>
      <c r="AE977" s="12">
        <v>2.2283703068536735</v>
      </c>
      <c r="AF977" s="10">
        <v>0.90700000000000003</v>
      </c>
      <c r="AG977">
        <f t="shared" si="69"/>
        <v>0.9</v>
      </c>
      <c r="AH977" s="69">
        <v>901</v>
      </c>
      <c r="AI977" s="10"/>
      <c r="AJ977" s="10"/>
      <c r="AK977" s="10">
        <v>330</v>
      </c>
      <c r="AL977" s="12">
        <v>8.5489151281199618</v>
      </c>
      <c r="AM977">
        <v>0.85099999999999998</v>
      </c>
      <c r="AN977">
        <f t="shared" si="70"/>
        <v>0.85000000000000009</v>
      </c>
      <c r="AO977" s="69">
        <v>141</v>
      </c>
      <c r="AQ977" s="10"/>
    </row>
    <row r="978" spans="2:43" x14ac:dyDescent="0.3">
      <c r="B978" s="10">
        <v>1039</v>
      </c>
      <c r="C978" s="12">
        <v>7.8420322627944063</v>
      </c>
      <c r="D978">
        <v>0.53</v>
      </c>
      <c r="E978">
        <f t="shared" si="68"/>
        <v>0.55000000000000004</v>
      </c>
      <c r="F978" s="69">
        <v>829</v>
      </c>
      <c r="I978" s="10"/>
      <c r="J978" s="12"/>
      <c r="K978" s="10"/>
      <c r="N978" s="10"/>
      <c r="O978" s="10"/>
      <c r="P978" s="12"/>
      <c r="Q978" s="12"/>
      <c r="W978" s="12"/>
      <c r="X978" s="12"/>
      <c r="AD978" s="10">
        <v>777</v>
      </c>
      <c r="AE978" s="12">
        <v>2.2283703068536735</v>
      </c>
      <c r="AF978" s="10">
        <v>0.79500000000000004</v>
      </c>
      <c r="AG978">
        <f t="shared" si="69"/>
        <v>0.8</v>
      </c>
      <c r="AH978" s="69">
        <v>916</v>
      </c>
      <c r="AI978" s="10"/>
      <c r="AJ978" s="10"/>
      <c r="AK978" s="10">
        <v>450</v>
      </c>
      <c r="AL978" s="12">
        <v>8.5489151281199618</v>
      </c>
      <c r="AM978">
        <v>0.755</v>
      </c>
      <c r="AN978">
        <f t="shared" si="70"/>
        <v>0.75</v>
      </c>
      <c r="AO978" s="69">
        <v>155</v>
      </c>
      <c r="AQ978" s="10"/>
    </row>
    <row r="979" spans="2:43" x14ac:dyDescent="0.3">
      <c r="B979" s="10">
        <v>99</v>
      </c>
      <c r="C979" s="12">
        <v>7.5356807054962367</v>
      </c>
      <c r="D979">
        <v>0.51700000000000002</v>
      </c>
      <c r="E979">
        <f t="shared" si="68"/>
        <v>0.5</v>
      </c>
      <c r="F979" s="69">
        <v>832</v>
      </c>
      <c r="I979" s="10"/>
      <c r="J979" s="12"/>
      <c r="K979" s="10"/>
      <c r="N979" s="10"/>
      <c r="O979" s="10"/>
      <c r="P979" s="12"/>
      <c r="Q979" s="12"/>
      <c r="W979" s="12"/>
      <c r="X979" s="12"/>
      <c r="AD979" s="10">
        <v>193</v>
      </c>
      <c r="AE979" s="12">
        <v>2.1996159369293582</v>
      </c>
      <c r="AF979" s="10">
        <v>0.81100000000000005</v>
      </c>
      <c r="AG979">
        <f t="shared" si="69"/>
        <v>0.8</v>
      </c>
      <c r="AH979" s="69">
        <v>920</v>
      </c>
      <c r="AI979" s="10"/>
      <c r="AJ979" s="10"/>
      <c r="AK979" s="10">
        <v>190</v>
      </c>
      <c r="AL979" s="12">
        <v>8.4213682167299027</v>
      </c>
      <c r="AM979">
        <v>0.871</v>
      </c>
      <c r="AN979">
        <f t="shared" si="70"/>
        <v>0.85000000000000009</v>
      </c>
      <c r="AO979" s="69">
        <v>162</v>
      </c>
      <c r="AQ979" s="10"/>
    </row>
    <row r="980" spans="2:43" x14ac:dyDescent="0.3">
      <c r="B980" s="10">
        <v>176</v>
      </c>
      <c r="C980" s="12">
        <v>7.5356807054962367</v>
      </c>
      <c r="D980">
        <v>0.96699999999999997</v>
      </c>
      <c r="E980">
        <f t="shared" si="68"/>
        <v>0.95000000000000007</v>
      </c>
      <c r="F980" s="69">
        <v>836</v>
      </c>
      <c r="I980" s="10"/>
      <c r="J980" s="12"/>
      <c r="K980" s="10"/>
      <c r="N980" s="10"/>
      <c r="O980" s="10"/>
      <c r="P980" s="12"/>
      <c r="Q980" s="12"/>
      <c r="W980" s="12"/>
      <c r="X980" s="12"/>
      <c r="AD980" s="10">
        <v>526</v>
      </c>
      <c r="AE980" s="12">
        <v>2.1996159369293582</v>
      </c>
      <c r="AF980" s="10">
        <v>0.76900000000000002</v>
      </c>
      <c r="AG980">
        <f t="shared" si="69"/>
        <v>0.75</v>
      </c>
      <c r="AH980" s="69">
        <v>1011</v>
      </c>
      <c r="AI980" s="10"/>
      <c r="AJ980" s="10"/>
      <c r="AK980" s="10">
        <v>280</v>
      </c>
      <c r="AL980" s="12">
        <v>8.4213682167299027</v>
      </c>
      <c r="AM980">
        <v>0.77</v>
      </c>
      <c r="AN980">
        <f t="shared" si="70"/>
        <v>0.75</v>
      </c>
      <c r="AO980" s="69">
        <v>190</v>
      </c>
      <c r="AQ980" s="10"/>
    </row>
    <row r="981" spans="2:43" x14ac:dyDescent="0.3">
      <c r="B981" s="10">
        <v>372</v>
      </c>
      <c r="C981" s="12">
        <v>7.5356807054962367</v>
      </c>
      <c r="D981">
        <v>0.69499999999999995</v>
      </c>
      <c r="E981">
        <f t="shared" si="68"/>
        <v>0.70000000000000007</v>
      </c>
      <c r="F981" s="69">
        <v>848</v>
      </c>
      <c r="I981" s="10"/>
      <c r="J981" s="12"/>
      <c r="K981" s="10"/>
      <c r="N981" s="10"/>
      <c r="O981" s="10"/>
      <c r="P981" s="12"/>
      <c r="Q981" s="12"/>
      <c r="W981" s="12"/>
      <c r="X981" s="12"/>
      <c r="AD981" s="10">
        <v>730</v>
      </c>
      <c r="AE981" s="12">
        <v>2.1996159369293582</v>
      </c>
      <c r="AF981" s="10">
        <v>0.64700000000000002</v>
      </c>
      <c r="AG981">
        <f t="shared" si="69"/>
        <v>0.65</v>
      </c>
      <c r="AH981" s="69">
        <v>1052</v>
      </c>
      <c r="AI981" s="10"/>
      <c r="AJ981" s="10"/>
      <c r="AK981" s="10">
        <v>909</v>
      </c>
      <c r="AL981" s="12">
        <v>8.4213682167299027</v>
      </c>
      <c r="AM981">
        <v>0.97199999999999998</v>
      </c>
      <c r="AN981">
        <f t="shared" si="70"/>
        <v>0.95000000000000007</v>
      </c>
      <c r="AO981" s="69">
        <v>196</v>
      </c>
      <c r="AQ981" s="10"/>
    </row>
    <row r="982" spans="2:43" x14ac:dyDescent="0.3">
      <c r="B982" s="10">
        <v>589</v>
      </c>
      <c r="C982" s="12">
        <v>7.5356807054962367</v>
      </c>
      <c r="D982">
        <v>0.64300000000000002</v>
      </c>
      <c r="E982">
        <f t="shared" si="68"/>
        <v>0.65</v>
      </c>
      <c r="F982" s="69">
        <v>853</v>
      </c>
      <c r="I982" s="10"/>
      <c r="J982" s="12"/>
      <c r="K982" s="10"/>
      <c r="N982" s="10"/>
      <c r="O982" s="10"/>
      <c r="P982" s="12"/>
      <c r="Q982" s="12"/>
      <c r="W982" s="12"/>
      <c r="X982" s="12"/>
      <c r="AD982" s="10">
        <v>762</v>
      </c>
      <c r="AE982" s="12">
        <v>2.1996159369293582</v>
      </c>
      <c r="AF982" s="10">
        <v>0.92900000000000005</v>
      </c>
      <c r="AG982">
        <f t="shared" si="69"/>
        <v>0.95000000000000007</v>
      </c>
      <c r="AH982" s="69">
        <v>1062</v>
      </c>
      <c r="AI982" s="10"/>
      <c r="AJ982" s="10"/>
      <c r="AK982" s="10">
        <v>52</v>
      </c>
      <c r="AL982" s="12">
        <v>8.2995336838988916</v>
      </c>
      <c r="AM982">
        <v>0.82799999999999996</v>
      </c>
      <c r="AN982">
        <f t="shared" si="70"/>
        <v>0.85000000000000009</v>
      </c>
      <c r="AO982" s="69">
        <v>214</v>
      </c>
      <c r="AQ982" s="10"/>
    </row>
    <row r="983" spans="2:43" x14ac:dyDescent="0.3">
      <c r="B983" s="10">
        <v>642</v>
      </c>
      <c r="C983" s="12">
        <v>7.5356807054962367</v>
      </c>
      <c r="D983">
        <v>0.78100000000000003</v>
      </c>
      <c r="E983">
        <f t="shared" si="68"/>
        <v>0.8</v>
      </c>
      <c r="F983" s="69">
        <v>867</v>
      </c>
      <c r="I983" s="10"/>
      <c r="J983" s="12"/>
      <c r="K983" s="10"/>
      <c r="N983" s="10"/>
      <c r="O983" s="10"/>
      <c r="P983" s="12"/>
      <c r="Q983" s="12"/>
      <c r="W983" s="12"/>
      <c r="X983" s="12"/>
      <c r="AD983" s="10">
        <v>157</v>
      </c>
      <c r="AE983" s="12">
        <v>2.1409489393833252</v>
      </c>
      <c r="AF983" s="10">
        <v>0.74299999999999999</v>
      </c>
      <c r="AG983">
        <f t="shared" si="69"/>
        <v>0.75</v>
      </c>
      <c r="AH983" s="69">
        <v>1073</v>
      </c>
      <c r="AI983" s="10"/>
      <c r="AJ983" s="10"/>
      <c r="AK983" s="10">
        <v>58</v>
      </c>
      <c r="AL983" s="12">
        <v>8.2995336838988916</v>
      </c>
      <c r="AM983">
        <v>0.747</v>
      </c>
      <c r="AN983">
        <f t="shared" si="70"/>
        <v>0.75</v>
      </c>
      <c r="AO983" s="69">
        <v>246</v>
      </c>
      <c r="AQ983" s="10"/>
    </row>
    <row r="984" spans="2:43" x14ac:dyDescent="0.3">
      <c r="B984" s="10">
        <v>126</v>
      </c>
      <c r="C984" s="12">
        <v>7.2163354536543096</v>
      </c>
      <c r="D984">
        <v>0.97599999999999998</v>
      </c>
      <c r="E984">
        <f t="shared" si="68"/>
        <v>1</v>
      </c>
      <c r="F984" s="69">
        <v>869</v>
      </c>
      <c r="I984" s="10"/>
      <c r="J984" s="12"/>
      <c r="K984" s="10"/>
      <c r="N984" s="10"/>
      <c r="O984" s="10"/>
      <c r="P984" s="12"/>
      <c r="Q984" s="12"/>
      <c r="W984" s="12"/>
      <c r="X984" s="12"/>
      <c r="AD984" s="10">
        <v>359</v>
      </c>
      <c r="AE984" s="12">
        <v>2.1409489393833252</v>
      </c>
      <c r="AF984" s="10">
        <v>0.70499999999999996</v>
      </c>
      <c r="AG984">
        <f t="shared" si="69"/>
        <v>0.70000000000000007</v>
      </c>
      <c r="AH984" s="69">
        <v>1074</v>
      </c>
      <c r="AI984" s="10"/>
      <c r="AJ984" s="10"/>
      <c r="AK984" s="10">
        <v>191</v>
      </c>
      <c r="AL984" s="12">
        <v>8.2995336838988916</v>
      </c>
      <c r="AM984">
        <v>0.64700000000000002</v>
      </c>
      <c r="AN984">
        <f t="shared" si="70"/>
        <v>0.65</v>
      </c>
      <c r="AO984" s="69">
        <v>251</v>
      </c>
      <c r="AQ984" s="10"/>
    </row>
    <row r="985" spans="2:43" x14ac:dyDescent="0.3">
      <c r="B985" s="10">
        <v>130</v>
      </c>
      <c r="C985" s="12">
        <v>7.2163354536543096</v>
      </c>
      <c r="D985">
        <v>0.50900000000000001</v>
      </c>
      <c r="E985">
        <f t="shared" si="68"/>
        <v>0.5</v>
      </c>
      <c r="F985" s="69">
        <v>873</v>
      </c>
      <c r="I985" s="10"/>
      <c r="J985" s="12"/>
      <c r="K985" s="10"/>
      <c r="N985" s="10"/>
      <c r="O985" s="10"/>
      <c r="P985" s="12"/>
      <c r="Q985" s="12"/>
      <c r="W985" s="12"/>
      <c r="X985" s="12"/>
      <c r="AD985" s="10">
        <v>389</v>
      </c>
      <c r="AE985" s="12">
        <v>2.1409489393833252</v>
      </c>
      <c r="AF985" s="10">
        <v>0.69099999999999995</v>
      </c>
      <c r="AG985">
        <f t="shared" si="69"/>
        <v>0.70000000000000007</v>
      </c>
      <c r="AH985" s="69">
        <v>1105</v>
      </c>
      <c r="AI985" s="10"/>
      <c r="AJ985" s="10"/>
      <c r="AK985" s="10">
        <v>364</v>
      </c>
      <c r="AL985" s="12">
        <v>8.2995336838988916</v>
      </c>
      <c r="AM985">
        <v>0.89200000000000002</v>
      </c>
      <c r="AN985">
        <f t="shared" si="70"/>
        <v>0.9</v>
      </c>
      <c r="AO985" s="69">
        <v>302</v>
      </c>
      <c r="AQ985" s="10"/>
    </row>
    <row r="986" spans="2:43" x14ac:dyDescent="0.3">
      <c r="B986" s="10">
        <v>235</v>
      </c>
      <c r="C986" s="12">
        <v>7.2163354536543096</v>
      </c>
      <c r="D986">
        <v>1</v>
      </c>
      <c r="E986">
        <f t="shared" si="68"/>
        <v>1</v>
      </c>
      <c r="F986" s="69">
        <v>883</v>
      </c>
      <c r="I986" s="10"/>
      <c r="J986" s="12"/>
      <c r="K986" s="10"/>
      <c r="N986" s="10"/>
      <c r="O986" s="10"/>
      <c r="P986" s="12"/>
      <c r="Q986" s="12"/>
      <c r="W986" s="12"/>
      <c r="X986" s="12"/>
      <c r="AD986" s="10">
        <v>428</v>
      </c>
      <c r="AE986" s="12">
        <v>2.1409489393833252</v>
      </c>
      <c r="AF986" s="10">
        <v>0.69099999999999995</v>
      </c>
      <c r="AG986">
        <f t="shared" si="69"/>
        <v>0.70000000000000007</v>
      </c>
      <c r="AH986" s="69">
        <v>1124</v>
      </c>
      <c r="AI986" s="10"/>
      <c r="AJ986" s="10"/>
      <c r="AK986" s="10">
        <v>795</v>
      </c>
      <c r="AL986" s="12">
        <v>8.2995336838988916</v>
      </c>
      <c r="AM986">
        <v>0.96499999999999997</v>
      </c>
      <c r="AN986">
        <f t="shared" si="70"/>
        <v>0.95000000000000007</v>
      </c>
      <c r="AO986" s="69">
        <v>330</v>
      </c>
      <c r="AQ986" s="10"/>
    </row>
    <row r="987" spans="2:43" x14ac:dyDescent="0.3">
      <c r="B987" s="10">
        <v>288</v>
      </c>
      <c r="C987" s="12">
        <v>7.2163354536543096</v>
      </c>
      <c r="D987">
        <v>0.63700000000000001</v>
      </c>
      <c r="E987">
        <f t="shared" si="68"/>
        <v>0.65</v>
      </c>
      <c r="F987" s="69">
        <v>924</v>
      </c>
      <c r="I987" s="10"/>
      <c r="J987" s="12"/>
      <c r="K987" s="10"/>
      <c r="N987" s="10"/>
      <c r="O987" s="10"/>
      <c r="P987" s="12"/>
      <c r="Q987" s="12"/>
      <c r="W987" s="12"/>
      <c r="X987" s="12"/>
      <c r="AD987" s="10">
        <v>499</v>
      </c>
      <c r="AE987" s="12">
        <v>2.1409489393833252</v>
      </c>
      <c r="AF987" s="10">
        <v>0.89800000000000002</v>
      </c>
      <c r="AG987">
        <f t="shared" si="69"/>
        <v>0.9</v>
      </c>
      <c r="AH987" s="68">
        <v>0.95000000000000007</v>
      </c>
      <c r="AI987" s="1" t="s">
        <v>70</v>
      </c>
      <c r="AJ987" s="10"/>
      <c r="AK987" s="10">
        <v>799</v>
      </c>
      <c r="AL987" s="12">
        <v>8.1758838114662584</v>
      </c>
      <c r="AM987">
        <v>0.54300000000000004</v>
      </c>
      <c r="AN987">
        <f t="shared" si="70"/>
        <v>0.55000000000000004</v>
      </c>
      <c r="AO987" s="69">
        <v>335</v>
      </c>
      <c r="AQ987" s="10"/>
    </row>
    <row r="988" spans="2:43" x14ac:dyDescent="0.3">
      <c r="B988" s="10">
        <v>386</v>
      </c>
      <c r="C988" s="12">
        <v>7.2163354536543096</v>
      </c>
      <c r="D988">
        <v>0.78</v>
      </c>
      <c r="E988">
        <f t="shared" si="68"/>
        <v>0.8</v>
      </c>
      <c r="F988" s="69">
        <v>949</v>
      </c>
      <c r="I988" s="10"/>
      <c r="J988" s="12"/>
      <c r="K988" s="10"/>
      <c r="N988" s="10"/>
      <c r="O988" s="10"/>
      <c r="P988" s="12"/>
      <c r="Q988" s="12"/>
      <c r="W988" s="12"/>
      <c r="X988" s="12"/>
      <c r="AD988" s="10">
        <v>1073</v>
      </c>
      <c r="AE988" s="12">
        <v>2.1409489393833252</v>
      </c>
      <c r="AF988" s="10">
        <v>0.877</v>
      </c>
      <c r="AG988">
        <f t="shared" si="69"/>
        <v>0.9</v>
      </c>
      <c r="AH988" s="69">
        <v>96</v>
      </c>
      <c r="AI988">
        <f>COUNTA(AH988:AH1011)</f>
        <v>24</v>
      </c>
      <c r="AJ988">
        <f>(AI988/998)*100</f>
        <v>2.4048096192384771</v>
      </c>
      <c r="AK988" s="10">
        <v>850</v>
      </c>
      <c r="AL988" s="12">
        <v>8.1758838114662584</v>
      </c>
      <c r="AM988">
        <v>0.60399999999999998</v>
      </c>
      <c r="AN988">
        <f t="shared" si="70"/>
        <v>0.60000000000000009</v>
      </c>
      <c r="AO988" s="69">
        <v>344</v>
      </c>
      <c r="AQ988" s="10"/>
    </row>
    <row r="989" spans="2:43" x14ac:dyDescent="0.3">
      <c r="B989" s="10">
        <v>517</v>
      </c>
      <c r="C989" s="12">
        <v>7.2163354536543096</v>
      </c>
      <c r="D989">
        <v>0.88700000000000001</v>
      </c>
      <c r="E989">
        <f t="shared" si="68"/>
        <v>0.9</v>
      </c>
      <c r="F989" s="69">
        <v>952</v>
      </c>
      <c r="I989" s="10"/>
      <c r="J989" s="12"/>
      <c r="K989" s="10"/>
      <c r="N989" s="10"/>
      <c r="O989" s="10"/>
      <c r="P989" s="12"/>
      <c r="Q989" s="12"/>
      <c r="W989" s="12"/>
      <c r="X989" s="12"/>
      <c r="AD989" s="10">
        <v>1100</v>
      </c>
      <c r="AE989" s="12">
        <v>2.1409489393833252</v>
      </c>
      <c r="AF989" s="10">
        <v>0.70499999999999996</v>
      </c>
      <c r="AG989">
        <f t="shared" si="69"/>
        <v>0.70000000000000007</v>
      </c>
      <c r="AH989" s="69">
        <v>129</v>
      </c>
      <c r="AI989" s="10"/>
      <c r="AJ989" s="10"/>
      <c r="AK989" s="10">
        <v>916</v>
      </c>
      <c r="AL989" s="12">
        <v>8.1758838114662584</v>
      </c>
      <c r="AM989">
        <v>0.64500000000000002</v>
      </c>
      <c r="AN989">
        <f t="shared" si="70"/>
        <v>0.65</v>
      </c>
      <c r="AO989" s="69">
        <v>348</v>
      </c>
      <c r="AQ989" s="10"/>
    </row>
    <row r="990" spans="2:43" x14ac:dyDescent="0.3">
      <c r="B990" s="10">
        <v>728</v>
      </c>
      <c r="C990" s="12">
        <v>7.2163354536543096</v>
      </c>
      <c r="D990">
        <v>0.78</v>
      </c>
      <c r="E990">
        <f t="shared" si="68"/>
        <v>0.8</v>
      </c>
      <c r="F990" s="69">
        <v>975</v>
      </c>
      <c r="I990" s="10"/>
      <c r="J990" s="12"/>
      <c r="K990" s="10"/>
      <c r="N990" s="10"/>
      <c r="O990" s="10"/>
      <c r="P990" s="12"/>
      <c r="Q990" s="12"/>
      <c r="W990" s="12"/>
      <c r="X990" s="12"/>
      <c r="AD990" s="10">
        <v>140</v>
      </c>
      <c r="AE990" s="12">
        <v>2.1110041228223762</v>
      </c>
      <c r="AF990" s="10">
        <v>0.8</v>
      </c>
      <c r="AG990">
        <f t="shared" si="69"/>
        <v>0.8</v>
      </c>
      <c r="AH990" s="69">
        <v>130</v>
      </c>
      <c r="AI990" s="10"/>
      <c r="AJ990" s="10"/>
      <c r="AK990" s="10">
        <v>178</v>
      </c>
      <c r="AL990" s="12">
        <v>8.0424230722181154</v>
      </c>
      <c r="AM990">
        <v>0.54900000000000004</v>
      </c>
      <c r="AN990">
        <f t="shared" si="70"/>
        <v>0.55000000000000004</v>
      </c>
      <c r="AO990" s="69">
        <v>350</v>
      </c>
      <c r="AQ990" s="10"/>
    </row>
    <row r="991" spans="2:43" x14ac:dyDescent="0.3">
      <c r="B991" s="10">
        <v>881</v>
      </c>
      <c r="C991" s="12">
        <v>7.2163354536543096</v>
      </c>
      <c r="D991">
        <v>0.78</v>
      </c>
      <c r="E991">
        <f t="shared" si="68"/>
        <v>0.8</v>
      </c>
      <c r="F991" s="69">
        <v>1034</v>
      </c>
      <c r="I991" s="10"/>
      <c r="J991" s="12"/>
      <c r="K991" s="10"/>
      <c r="N991" s="10"/>
      <c r="O991" s="10"/>
      <c r="P991" s="12"/>
      <c r="Q991" s="12"/>
      <c r="W991" s="12"/>
      <c r="X991" s="12"/>
      <c r="AD991" s="10">
        <v>794</v>
      </c>
      <c r="AE991" s="12">
        <v>2.1110041228223762</v>
      </c>
      <c r="AF991" s="10">
        <v>0.86699999999999999</v>
      </c>
      <c r="AG991">
        <f t="shared" si="69"/>
        <v>0.85000000000000009</v>
      </c>
      <c r="AH991" s="69">
        <v>134</v>
      </c>
      <c r="AI991" s="10"/>
      <c r="AJ991" s="10"/>
      <c r="AK991" s="10">
        <v>270</v>
      </c>
      <c r="AL991" s="12">
        <v>8.0424230722181154</v>
      </c>
      <c r="AM991">
        <v>0.88600000000000001</v>
      </c>
      <c r="AN991">
        <f t="shared" si="70"/>
        <v>0.9</v>
      </c>
      <c r="AO991" s="69">
        <v>359</v>
      </c>
      <c r="AQ991" s="10"/>
    </row>
    <row r="992" spans="2:43" x14ac:dyDescent="0.3">
      <c r="B992" s="10">
        <v>1011</v>
      </c>
      <c r="C992" s="12">
        <v>7.2163354536543096</v>
      </c>
      <c r="D992">
        <v>0.78</v>
      </c>
      <c r="E992">
        <f t="shared" si="68"/>
        <v>0.8</v>
      </c>
      <c r="F992" s="69">
        <v>1037</v>
      </c>
      <c r="I992" s="10"/>
      <c r="J992" s="12"/>
      <c r="K992" s="10"/>
      <c r="N992" s="10"/>
      <c r="O992" s="10"/>
      <c r="P992" s="12"/>
      <c r="Q992" s="12"/>
      <c r="W992" s="12"/>
      <c r="X992" s="12"/>
      <c r="AD992" s="10">
        <v>999</v>
      </c>
      <c r="AE992" s="12">
        <v>2.1110041228223762</v>
      </c>
      <c r="AF992" s="10">
        <v>1</v>
      </c>
      <c r="AG992">
        <f t="shared" si="69"/>
        <v>1</v>
      </c>
      <c r="AH992" s="69">
        <v>208</v>
      </c>
      <c r="AI992" s="10"/>
      <c r="AJ992" s="10"/>
      <c r="AK992" s="10">
        <v>315</v>
      </c>
      <c r="AL992" s="12">
        <v>8.0424230722181154</v>
      </c>
      <c r="AM992">
        <v>0.53600000000000003</v>
      </c>
      <c r="AN992">
        <f t="shared" si="70"/>
        <v>0.55000000000000004</v>
      </c>
      <c r="AO992" s="69">
        <v>368</v>
      </c>
      <c r="AQ992" s="10"/>
    </row>
    <row r="993" spans="2:43" x14ac:dyDescent="0.3">
      <c r="B993" s="10">
        <v>211</v>
      </c>
      <c r="C993" s="12">
        <v>6.8821879561770221</v>
      </c>
      <c r="D993">
        <v>1</v>
      </c>
      <c r="E993">
        <f t="shared" si="68"/>
        <v>1</v>
      </c>
      <c r="F993" s="69">
        <v>1060</v>
      </c>
      <c r="I993" s="10"/>
      <c r="J993" s="12"/>
      <c r="K993" s="10"/>
      <c r="N993" s="10"/>
      <c r="O993" s="10"/>
      <c r="P993" s="12"/>
      <c r="Q993" s="12"/>
      <c r="W993" s="12"/>
      <c r="X993" s="12"/>
      <c r="AD993" s="10">
        <v>1026</v>
      </c>
      <c r="AE993" s="12">
        <v>2.1110041228223762</v>
      </c>
      <c r="AF993" s="10">
        <v>0.75700000000000001</v>
      </c>
      <c r="AG993">
        <f t="shared" si="69"/>
        <v>0.75</v>
      </c>
      <c r="AH993" s="69">
        <v>323</v>
      </c>
      <c r="AI993" s="10"/>
      <c r="AJ993" s="10"/>
      <c r="AK993" s="10">
        <v>430</v>
      </c>
      <c r="AL993" s="12">
        <v>8.0424230722181154</v>
      </c>
      <c r="AM993">
        <v>0.51300000000000001</v>
      </c>
      <c r="AN993">
        <f t="shared" si="70"/>
        <v>0.5</v>
      </c>
      <c r="AO993" s="69">
        <v>408</v>
      </c>
      <c r="AQ993" s="10"/>
    </row>
    <row r="994" spans="2:43" x14ac:dyDescent="0.3">
      <c r="B994" s="10">
        <v>326</v>
      </c>
      <c r="C994" s="12">
        <v>6.8821879561770221</v>
      </c>
      <c r="D994">
        <v>0.88700000000000001</v>
      </c>
      <c r="E994">
        <f t="shared" si="68"/>
        <v>0.9</v>
      </c>
      <c r="F994" s="69">
        <v>1062</v>
      </c>
      <c r="I994" s="10"/>
      <c r="J994" s="12"/>
      <c r="K994" s="10"/>
      <c r="N994" s="10"/>
      <c r="O994" s="10"/>
      <c r="P994" s="12"/>
      <c r="Q994" s="12"/>
      <c r="W994" s="12"/>
      <c r="X994" s="12"/>
      <c r="AD994" s="10">
        <v>1081</v>
      </c>
      <c r="AE994" s="12">
        <v>2.1110041228223762</v>
      </c>
      <c r="AF994" s="10">
        <v>0.86699999999999999</v>
      </c>
      <c r="AG994">
        <f t="shared" si="69"/>
        <v>0.85000000000000009</v>
      </c>
      <c r="AH994" s="69">
        <v>360</v>
      </c>
      <c r="AI994" s="10"/>
      <c r="AJ994" s="10"/>
      <c r="AK994" s="10">
        <v>539</v>
      </c>
      <c r="AL994" s="12">
        <v>8.0424230722181154</v>
      </c>
      <c r="AM994">
        <v>0.64200000000000002</v>
      </c>
      <c r="AN994">
        <f t="shared" si="70"/>
        <v>0.65</v>
      </c>
      <c r="AO994" s="69">
        <v>424</v>
      </c>
      <c r="AQ994" s="10"/>
    </row>
    <row r="995" spans="2:43" x14ac:dyDescent="0.3">
      <c r="B995" s="10">
        <v>752</v>
      </c>
      <c r="C995" s="12">
        <v>6.8821879561770221</v>
      </c>
      <c r="D995">
        <v>0.59899999999999998</v>
      </c>
      <c r="E995">
        <f t="shared" si="68"/>
        <v>0.60000000000000009</v>
      </c>
      <c r="F995" s="69">
        <v>1066</v>
      </c>
      <c r="I995" s="10"/>
      <c r="J995" s="12"/>
      <c r="K995" s="10"/>
      <c r="N995" s="10"/>
      <c r="O995" s="10"/>
      <c r="P995" s="12"/>
      <c r="Q995" s="12"/>
      <c r="W995" s="12"/>
      <c r="X995" s="12"/>
      <c r="AD995" s="10">
        <v>1093</v>
      </c>
      <c r="AE995" s="12">
        <v>2.1110041228223762</v>
      </c>
      <c r="AF995" s="10">
        <v>0.621</v>
      </c>
      <c r="AG995">
        <f t="shared" si="69"/>
        <v>0.60000000000000009</v>
      </c>
      <c r="AH995" s="69">
        <v>550</v>
      </c>
      <c r="AI995" s="10"/>
      <c r="AJ995" s="10"/>
      <c r="AK995" s="10">
        <v>604</v>
      </c>
      <c r="AL995" s="12">
        <v>8.0424230722181154</v>
      </c>
      <c r="AM995">
        <v>0.83799999999999997</v>
      </c>
      <c r="AN995">
        <f t="shared" si="70"/>
        <v>0.85000000000000009</v>
      </c>
      <c r="AO995" s="69">
        <v>436</v>
      </c>
      <c r="AQ995" s="10"/>
    </row>
    <row r="996" spans="2:43" x14ac:dyDescent="0.3">
      <c r="B996" s="10">
        <v>788</v>
      </c>
      <c r="C996" s="12">
        <v>6.8821879561770221</v>
      </c>
      <c r="D996">
        <v>0.88700000000000001</v>
      </c>
      <c r="E996">
        <f t="shared" si="68"/>
        <v>0.9</v>
      </c>
      <c r="F996" s="69">
        <v>1095</v>
      </c>
      <c r="I996" s="10"/>
      <c r="J996" s="12"/>
      <c r="K996" s="10"/>
      <c r="N996" s="10"/>
      <c r="O996" s="10"/>
      <c r="P996" s="12"/>
      <c r="Q996" s="12"/>
      <c r="W996" s="12"/>
      <c r="X996" s="12"/>
      <c r="AD996" s="10">
        <v>257</v>
      </c>
      <c r="AE996" s="12">
        <v>2.0806283791440396</v>
      </c>
      <c r="AF996" s="10">
        <v>0.88700000000000001</v>
      </c>
      <c r="AG996">
        <f t="shared" si="69"/>
        <v>0.9</v>
      </c>
      <c r="AH996" s="69">
        <v>556</v>
      </c>
      <c r="AI996" s="10"/>
      <c r="AJ996" s="10"/>
      <c r="AK996" s="10">
        <v>737</v>
      </c>
      <c r="AL996" s="12">
        <v>8.0424230722181154</v>
      </c>
      <c r="AM996">
        <v>0.73799999999999999</v>
      </c>
      <c r="AN996">
        <f t="shared" si="70"/>
        <v>0.75</v>
      </c>
      <c r="AO996" s="69">
        <v>441</v>
      </c>
      <c r="AQ996" s="10"/>
    </row>
    <row r="997" spans="2:43" x14ac:dyDescent="0.3">
      <c r="B997" s="10">
        <v>884</v>
      </c>
      <c r="C997" s="12">
        <v>6.8821879561770221</v>
      </c>
      <c r="D997">
        <v>0.98199999999999998</v>
      </c>
      <c r="E997">
        <f t="shared" si="68"/>
        <v>1</v>
      </c>
      <c r="F997" s="68">
        <v>0.95000000000000007</v>
      </c>
      <c r="G997" s="1" t="s">
        <v>70</v>
      </c>
      <c r="I997" s="10"/>
      <c r="J997" s="12"/>
      <c r="K997" s="10"/>
      <c r="N997" s="10"/>
      <c r="O997" s="10"/>
      <c r="P997" s="12"/>
      <c r="Q997" s="12"/>
      <c r="W997" s="12"/>
      <c r="X997" s="12"/>
      <c r="AD997" s="10">
        <v>684</v>
      </c>
      <c r="AE997" s="12">
        <v>2.0806283791440396</v>
      </c>
      <c r="AF997" s="10">
        <v>0.83599999999999997</v>
      </c>
      <c r="AG997">
        <f t="shared" si="69"/>
        <v>0.85000000000000009</v>
      </c>
      <c r="AH997" s="69">
        <v>593</v>
      </c>
      <c r="AI997" s="10"/>
      <c r="AJ997" s="10"/>
      <c r="AK997" s="10">
        <v>753</v>
      </c>
      <c r="AL997" s="12">
        <v>8.0424230722181154</v>
      </c>
      <c r="AM997">
        <v>0.52200000000000002</v>
      </c>
      <c r="AN997">
        <f t="shared" si="70"/>
        <v>0.5</v>
      </c>
      <c r="AO997" s="69">
        <v>467</v>
      </c>
      <c r="AQ997" s="10"/>
    </row>
    <row r="998" spans="2:43" x14ac:dyDescent="0.3">
      <c r="B998" s="10">
        <v>936</v>
      </c>
      <c r="C998" s="12">
        <v>6.8821879561770221</v>
      </c>
      <c r="D998">
        <v>0.70899999999999996</v>
      </c>
      <c r="E998">
        <f t="shared" si="68"/>
        <v>0.70000000000000007</v>
      </c>
      <c r="F998" s="69">
        <v>173</v>
      </c>
      <c r="G998">
        <f>COUNTA(F998:F1015)</f>
        <v>18</v>
      </c>
      <c r="H998">
        <f>(G998/1016)*100</f>
        <v>1.7716535433070866</v>
      </c>
      <c r="I998" s="10"/>
      <c r="J998" s="12"/>
      <c r="K998" s="10"/>
      <c r="N998" s="10"/>
      <c r="O998" s="10"/>
      <c r="P998" s="12"/>
      <c r="Q998" s="12"/>
      <c r="W998" s="12"/>
      <c r="X998" s="12"/>
      <c r="AD998" s="10">
        <v>130</v>
      </c>
      <c r="AE998" s="12">
        <v>2.0498025508877769</v>
      </c>
      <c r="AF998" s="10">
        <v>0.93200000000000005</v>
      </c>
      <c r="AG998">
        <f t="shared" si="69"/>
        <v>0.95000000000000007</v>
      </c>
      <c r="AH998" s="69">
        <v>609</v>
      </c>
      <c r="AI998" s="10"/>
      <c r="AJ998" s="10"/>
      <c r="AK998" s="10">
        <v>24</v>
      </c>
      <c r="AL998" s="12">
        <v>7.9147574568630983</v>
      </c>
      <c r="AM998">
        <v>0.85699999999999998</v>
      </c>
      <c r="AN998">
        <f t="shared" si="70"/>
        <v>0.85000000000000009</v>
      </c>
      <c r="AO998" s="69">
        <v>469</v>
      </c>
      <c r="AQ998" s="10"/>
    </row>
    <row r="999" spans="2:43" x14ac:dyDescent="0.3">
      <c r="B999" s="10">
        <v>79</v>
      </c>
      <c r="C999" s="12">
        <v>6.5309666014019667</v>
      </c>
      <c r="D999">
        <v>0.83199999999999996</v>
      </c>
      <c r="E999">
        <f t="shared" si="68"/>
        <v>0.85000000000000009</v>
      </c>
      <c r="F999" s="69">
        <v>176</v>
      </c>
      <c r="I999" s="10"/>
      <c r="J999" s="12"/>
      <c r="K999" s="10"/>
      <c r="N999" s="10"/>
      <c r="O999" s="10"/>
      <c r="P999" s="12"/>
      <c r="Q999" s="12"/>
      <c r="W999" s="12"/>
      <c r="X999" s="12"/>
      <c r="AD999" s="10">
        <v>323</v>
      </c>
      <c r="AE999" s="12">
        <v>2.0498025508877769</v>
      </c>
      <c r="AF999" s="10">
        <v>0.93200000000000005</v>
      </c>
      <c r="AG999">
        <f t="shared" si="69"/>
        <v>0.95000000000000007</v>
      </c>
      <c r="AH999" s="69">
        <v>631</v>
      </c>
      <c r="AI999" s="10"/>
      <c r="AJ999" s="10"/>
      <c r="AK999" s="10">
        <v>29</v>
      </c>
      <c r="AL999" s="12">
        <v>7.9147574568630983</v>
      </c>
      <c r="AM999">
        <v>0.64700000000000002</v>
      </c>
      <c r="AN999">
        <f t="shared" si="70"/>
        <v>0.65</v>
      </c>
      <c r="AO999" s="69">
        <v>474</v>
      </c>
      <c r="AQ999" s="10"/>
    </row>
    <row r="1000" spans="2:43" x14ac:dyDescent="0.3">
      <c r="B1000" s="10">
        <v>218</v>
      </c>
      <c r="C1000" s="12">
        <v>6.5309666014019667</v>
      </c>
      <c r="D1000">
        <v>0.72599999999999998</v>
      </c>
      <c r="E1000">
        <f t="shared" si="68"/>
        <v>0.75</v>
      </c>
      <c r="F1000" s="69">
        <v>177</v>
      </c>
      <c r="I1000" s="10"/>
      <c r="J1000" s="12"/>
      <c r="K1000" s="10"/>
      <c r="N1000" s="10"/>
      <c r="O1000" s="10"/>
      <c r="P1000" s="12"/>
      <c r="Q1000" s="12"/>
      <c r="W1000" s="12"/>
      <c r="X1000" s="12"/>
      <c r="AD1000" s="10">
        <v>505</v>
      </c>
      <c r="AE1000" s="12">
        <v>2.0498025508877769</v>
      </c>
      <c r="AF1000" s="10">
        <v>0.876</v>
      </c>
      <c r="AG1000">
        <f t="shared" si="69"/>
        <v>0.9</v>
      </c>
      <c r="AH1000" s="69">
        <v>645</v>
      </c>
      <c r="AI1000" s="10"/>
      <c r="AJ1000" s="10"/>
      <c r="AK1000" s="10">
        <v>206</v>
      </c>
      <c r="AL1000" s="12">
        <v>7.9147574568630983</v>
      </c>
      <c r="AM1000">
        <v>0.76900000000000002</v>
      </c>
      <c r="AN1000">
        <f t="shared" si="70"/>
        <v>0.75</v>
      </c>
      <c r="AO1000" s="69">
        <v>483</v>
      </c>
      <c r="AQ1000" s="10"/>
    </row>
    <row r="1001" spans="2:43" x14ac:dyDescent="0.3">
      <c r="B1001" s="10">
        <v>230</v>
      </c>
      <c r="C1001" s="12">
        <v>6.5309666014019667</v>
      </c>
      <c r="D1001">
        <v>1</v>
      </c>
      <c r="E1001">
        <f t="shared" si="68"/>
        <v>1</v>
      </c>
      <c r="F1001" s="69">
        <v>239</v>
      </c>
      <c r="I1001" s="10"/>
      <c r="J1001" s="12"/>
      <c r="K1001" s="10"/>
      <c r="N1001" s="10"/>
      <c r="O1001" s="10"/>
      <c r="P1001" s="12"/>
      <c r="Q1001" s="12"/>
      <c r="W1001" s="12"/>
      <c r="X1001" s="12"/>
      <c r="AD1001" s="10">
        <v>520</v>
      </c>
      <c r="AE1001" s="12">
        <v>2.0498025508877769</v>
      </c>
      <c r="AF1001" s="10">
        <v>0.71899999999999997</v>
      </c>
      <c r="AG1001">
        <f t="shared" si="69"/>
        <v>0.70000000000000007</v>
      </c>
      <c r="AH1001" s="69">
        <v>674</v>
      </c>
      <c r="AI1001" s="10"/>
      <c r="AJ1001" s="10"/>
      <c r="AK1001" s="10">
        <v>307</v>
      </c>
      <c r="AL1001" s="12">
        <v>7.9147574568630983</v>
      </c>
      <c r="AM1001">
        <v>0.69399999999999995</v>
      </c>
      <c r="AN1001">
        <f t="shared" si="70"/>
        <v>0.70000000000000007</v>
      </c>
      <c r="AO1001" s="69">
        <v>491</v>
      </c>
      <c r="AQ1001" s="10"/>
    </row>
    <row r="1002" spans="2:43" x14ac:dyDescent="0.3">
      <c r="B1002" s="10">
        <v>287</v>
      </c>
      <c r="C1002" s="12">
        <v>6.5309666014019667</v>
      </c>
      <c r="D1002">
        <v>0.92300000000000004</v>
      </c>
      <c r="E1002">
        <f t="shared" si="68"/>
        <v>0.9</v>
      </c>
      <c r="F1002" s="69">
        <v>464</v>
      </c>
      <c r="I1002" s="10"/>
      <c r="J1002" s="12"/>
      <c r="K1002" s="10"/>
      <c r="N1002" s="10"/>
      <c r="O1002" s="10"/>
      <c r="P1002" s="12"/>
      <c r="Q1002" s="12"/>
      <c r="W1002" s="12"/>
      <c r="X1002" s="12"/>
      <c r="AD1002" s="10">
        <v>678</v>
      </c>
      <c r="AE1002" s="12">
        <v>2.0498025508877769</v>
      </c>
      <c r="AF1002" s="10">
        <v>0.85399999999999998</v>
      </c>
      <c r="AG1002">
        <f t="shared" si="69"/>
        <v>0.85000000000000009</v>
      </c>
      <c r="AH1002" s="69">
        <v>694</v>
      </c>
      <c r="AI1002" s="10"/>
      <c r="AJ1002" s="10"/>
      <c r="AK1002" s="10">
        <v>314</v>
      </c>
      <c r="AL1002" s="12">
        <v>7.9147574568630983</v>
      </c>
      <c r="AM1002">
        <v>0.71399999999999997</v>
      </c>
      <c r="AN1002">
        <f t="shared" si="70"/>
        <v>0.70000000000000007</v>
      </c>
      <c r="AO1002" s="69">
        <v>497</v>
      </c>
      <c r="AQ1002" s="10"/>
    </row>
    <row r="1003" spans="2:43" x14ac:dyDescent="0.3">
      <c r="B1003" s="10">
        <v>739</v>
      </c>
      <c r="C1003" s="12">
        <v>6.5309666014019667</v>
      </c>
      <c r="D1003">
        <v>1</v>
      </c>
      <c r="E1003">
        <f t="shared" si="68"/>
        <v>1</v>
      </c>
      <c r="F1003" s="69">
        <v>467</v>
      </c>
      <c r="I1003" s="10"/>
      <c r="J1003" s="12"/>
      <c r="K1003" s="10"/>
      <c r="N1003" s="10"/>
      <c r="O1003" s="10"/>
      <c r="P1003" s="12"/>
      <c r="Q1003" s="12"/>
      <c r="W1003" s="12"/>
      <c r="X1003" s="12"/>
      <c r="AD1003" s="10"/>
      <c r="AE1003" s="12"/>
      <c r="AF1003" s="10"/>
      <c r="AH1003" s="69">
        <v>739</v>
      </c>
      <c r="AI1003" s="10"/>
      <c r="AJ1003" s="10"/>
      <c r="AK1003" s="10">
        <v>372</v>
      </c>
      <c r="AL1003" s="12">
        <v>7.9147574568630983</v>
      </c>
      <c r="AM1003">
        <v>0.505</v>
      </c>
      <c r="AN1003">
        <f t="shared" si="70"/>
        <v>0.5</v>
      </c>
      <c r="AO1003" s="69">
        <v>521</v>
      </c>
      <c r="AQ1003" s="10"/>
    </row>
    <row r="1004" spans="2:43" x14ac:dyDescent="0.3">
      <c r="B1004" s="10">
        <v>1077</v>
      </c>
      <c r="C1004" s="12">
        <v>6.5309666014019667</v>
      </c>
      <c r="D1004">
        <v>0.56499999999999995</v>
      </c>
      <c r="E1004">
        <f t="shared" si="68"/>
        <v>0.55000000000000004</v>
      </c>
      <c r="F1004" s="69">
        <v>470</v>
      </c>
      <c r="I1004" s="10"/>
      <c r="J1004" s="12"/>
      <c r="K1004" s="10"/>
      <c r="N1004" s="10"/>
      <c r="O1004" s="10"/>
      <c r="P1004" s="12"/>
      <c r="Q1004" s="12"/>
      <c r="W1004" s="12"/>
      <c r="X1004" s="12"/>
      <c r="AD1004" s="10"/>
      <c r="AE1004" s="12"/>
      <c r="AF1004" s="10"/>
      <c r="AH1004" s="69">
        <v>762</v>
      </c>
      <c r="AI1004" s="10"/>
      <c r="AJ1004" s="10"/>
      <c r="AK1004" s="10">
        <v>699</v>
      </c>
      <c r="AL1004" s="12">
        <v>7.9147574568630983</v>
      </c>
      <c r="AM1004">
        <v>0.92900000000000005</v>
      </c>
      <c r="AN1004">
        <f t="shared" si="70"/>
        <v>0.95000000000000007</v>
      </c>
      <c r="AO1004" s="69">
        <v>522</v>
      </c>
      <c r="AQ1004" s="10"/>
    </row>
    <row r="1005" spans="2:43" x14ac:dyDescent="0.3">
      <c r="B1005" s="10">
        <v>452</v>
      </c>
      <c r="C1005" s="12">
        <v>6.1494076526633306</v>
      </c>
      <c r="D1005">
        <v>0.71</v>
      </c>
      <c r="E1005">
        <f t="shared" si="68"/>
        <v>0.70000000000000007</v>
      </c>
      <c r="F1005" s="69">
        <v>474</v>
      </c>
      <c r="I1005" s="10"/>
      <c r="J1005" s="12"/>
      <c r="K1005" s="10"/>
      <c r="N1005" s="10"/>
      <c r="O1005" s="10"/>
      <c r="P1005" s="12"/>
      <c r="Q1005" s="12"/>
      <c r="W1005" s="12"/>
      <c r="X1005" s="12"/>
      <c r="AD1005" s="10"/>
      <c r="AE1005" s="12"/>
      <c r="AF1005" s="10"/>
      <c r="AH1005" s="69">
        <v>817</v>
      </c>
      <c r="AI1005" s="10"/>
      <c r="AJ1005" s="10"/>
      <c r="AK1005" s="10">
        <v>886</v>
      </c>
      <c r="AL1005" s="12">
        <v>7.9147574568630983</v>
      </c>
      <c r="AM1005">
        <v>0.69399999999999995</v>
      </c>
      <c r="AN1005">
        <f t="shared" si="70"/>
        <v>0.70000000000000007</v>
      </c>
      <c r="AO1005" s="69">
        <v>524</v>
      </c>
      <c r="AQ1005" s="10"/>
    </row>
    <row r="1006" spans="2:43" x14ac:dyDescent="0.3">
      <c r="B1006" s="10">
        <v>700</v>
      </c>
      <c r="C1006" s="12">
        <v>6.1494076526633306</v>
      </c>
      <c r="D1006">
        <v>0.53900000000000003</v>
      </c>
      <c r="E1006">
        <f t="shared" si="68"/>
        <v>0.55000000000000004</v>
      </c>
      <c r="F1006" s="69">
        <v>475</v>
      </c>
      <c r="I1006" s="10"/>
      <c r="J1006" s="12"/>
      <c r="K1006" s="10"/>
      <c r="N1006" s="10"/>
      <c r="O1006" s="10"/>
      <c r="P1006" s="12"/>
      <c r="Q1006" s="12"/>
      <c r="W1006" s="12"/>
      <c r="X1006" s="12"/>
      <c r="AD1006" s="10"/>
      <c r="AE1006" s="12"/>
      <c r="AF1006" s="10"/>
      <c r="AH1006" s="69">
        <v>823</v>
      </c>
      <c r="AI1006" s="10"/>
      <c r="AJ1006" s="10"/>
      <c r="AK1006" s="10">
        <v>46</v>
      </c>
      <c r="AL1006" s="12">
        <v>7.7768167250437523</v>
      </c>
      <c r="AM1006">
        <v>0.57299999999999995</v>
      </c>
      <c r="AN1006">
        <f t="shared" si="70"/>
        <v>0.55000000000000004</v>
      </c>
      <c r="AO1006" s="69">
        <v>529</v>
      </c>
      <c r="AQ1006" s="10"/>
    </row>
    <row r="1007" spans="2:43" x14ac:dyDescent="0.3">
      <c r="B1007" s="10">
        <v>898</v>
      </c>
      <c r="C1007" s="12">
        <v>6.1494076526633306</v>
      </c>
      <c r="D1007">
        <v>0.82</v>
      </c>
      <c r="E1007">
        <f t="shared" si="68"/>
        <v>0.8</v>
      </c>
      <c r="F1007" s="69">
        <v>597</v>
      </c>
      <c r="I1007" s="10"/>
      <c r="J1007" s="12"/>
      <c r="K1007" s="10"/>
      <c r="N1007" s="10"/>
      <c r="O1007" s="10"/>
      <c r="P1007" s="12"/>
      <c r="Q1007" s="12"/>
      <c r="W1007" s="12"/>
      <c r="X1007" s="12"/>
      <c r="AD1007" s="10"/>
      <c r="AE1007" s="12"/>
      <c r="AF1007" s="10"/>
      <c r="AH1007" s="69">
        <v>879</v>
      </c>
      <c r="AI1007" s="10"/>
      <c r="AJ1007" s="10"/>
      <c r="AK1007" s="10">
        <v>311</v>
      </c>
      <c r="AL1007" s="12">
        <v>7.7768167250437523</v>
      </c>
      <c r="AM1007">
        <v>0.69099999999999995</v>
      </c>
      <c r="AN1007">
        <f t="shared" si="70"/>
        <v>0.70000000000000007</v>
      </c>
      <c r="AO1007" s="69">
        <v>538</v>
      </c>
      <c r="AQ1007" s="10"/>
    </row>
    <row r="1008" spans="2:43" x14ac:dyDescent="0.3">
      <c r="B1008" s="10">
        <v>940</v>
      </c>
      <c r="C1008" s="12">
        <v>6.1494076526633306</v>
      </c>
      <c r="D1008">
        <v>1</v>
      </c>
      <c r="E1008">
        <f t="shared" si="68"/>
        <v>1</v>
      </c>
      <c r="F1008" s="69">
        <v>610</v>
      </c>
      <c r="I1008" s="10"/>
      <c r="J1008" s="12"/>
      <c r="K1008" s="10"/>
      <c r="N1008" s="10"/>
      <c r="O1008" s="10"/>
      <c r="P1008" s="12"/>
      <c r="Q1008" s="12"/>
      <c r="W1008" s="12"/>
      <c r="X1008" s="12"/>
      <c r="AD1008" s="10"/>
      <c r="AE1008" s="12"/>
      <c r="AF1008" s="10"/>
      <c r="AH1008" s="69">
        <v>953</v>
      </c>
      <c r="AI1008" s="10"/>
      <c r="AJ1008" s="10"/>
      <c r="AK1008" s="10">
        <v>388</v>
      </c>
      <c r="AL1008" s="12">
        <v>7.7768167250437523</v>
      </c>
      <c r="AM1008">
        <v>0.74299999999999999</v>
      </c>
      <c r="AN1008">
        <f t="shared" si="70"/>
        <v>0.75</v>
      </c>
      <c r="AO1008" s="69">
        <v>562</v>
      </c>
      <c r="AQ1008" s="10"/>
    </row>
    <row r="1009" spans="2:43" x14ac:dyDescent="0.3">
      <c r="B1009" s="10">
        <v>55</v>
      </c>
      <c r="C1009" s="12">
        <v>5.7536273917515919</v>
      </c>
      <c r="D1009">
        <v>0.8</v>
      </c>
      <c r="E1009">
        <f t="shared" si="68"/>
        <v>0.8</v>
      </c>
      <c r="F1009" s="69">
        <v>693</v>
      </c>
      <c r="I1009" s="10"/>
      <c r="J1009" s="12"/>
      <c r="K1009" s="10"/>
      <c r="N1009" s="10"/>
      <c r="O1009" s="10"/>
      <c r="P1009" s="12"/>
      <c r="Q1009" s="12"/>
      <c r="W1009" s="12"/>
      <c r="X1009" s="12"/>
      <c r="AD1009" s="10"/>
      <c r="AE1009" s="12"/>
      <c r="AF1009" s="10"/>
      <c r="AH1009" s="69">
        <v>996</v>
      </c>
      <c r="AI1009" s="10"/>
      <c r="AJ1009" s="10"/>
      <c r="AK1009" s="10">
        <v>676</v>
      </c>
      <c r="AL1009" s="12">
        <v>7.7768167250437523</v>
      </c>
      <c r="AM1009">
        <v>0.625</v>
      </c>
      <c r="AN1009">
        <f t="shared" si="70"/>
        <v>0.65</v>
      </c>
      <c r="AO1009" s="69">
        <v>567</v>
      </c>
      <c r="AQ1009" s="10"/>
    </row>
    <row r="1010" spans="2:43" x14ac:dyDescent="0.3">
      <c r="B1010" s="10">
        <v>115</v>
      </c>
      <c r="C1010" s="12">
        <v>5.7536273917515919</v>
      </c>
      <c r="D1010">
        <v>0.8</v>
      </c>
      <c r="E1010">
        <f t="shared" si="68"/>
        <v>0.8</v>
      </c>
      <c r="F1010" s="69">
        <v>757</v>
      </c>
      <c r="I1010" s="10"/>
      <c r="J1010" s="12"/>
      <c r="K1010" s="10"/>
      <c r="N1010" s="10"/>
      <c r="O1010" s="10"/>
      <c r="P1010" s="12"/>
      <c r="Q1010" s="12"/>
      <c r="W1010" s="12"/>
      <c r="X1010" s="12"/>
      <c r="AD1010" s="10"/>
      <c r="AE1010" s="12"/>
      <c r="AF1010" s="10"/>
      <c r="AH1010" s="69">
        <v>1111</v>
      </c>
      <c r="AI1010" s="10"/>
      <c r="AJ1010" s="10"/>
      <c r="AK1010" s="10">
        <v>798</v>
      </c>
      <c r="AL1010" s="12">
        <v>7.7768167250437523</v>
      </c>
      <c r="AM1010">
        <v>0.48799999999999999</v>
      </c>
      <c r="AN1010">
        <f t="shared" si="70"/>
        <v>0.5</v>
      </c>
      <c r="AO1010" s="69">
        <v>569</v>
      </c>
      <c r="AQ1010" s="10"/>
    </row>
    <row r="1011" spans="2:43" x14ac:dyDescent="0.3">
      <c r="B1011" s="10">
        <v>171</v>
      </c>
      <c r="C1011" s="12">
        <v>5.7536273917515919</v>
      </c>
      <c r="D1011">
        <v>0.56399999999999995</v>
      </c>
      <c r="E1011">
        <f t="shared" si="68"/>
        <v>0.55000000000000004</v>
      </c>
      <c r="F1011" s="69">
        <v>782</v>
      </c>
      <c r="I1011" s="10"/>
      <c r="J1011" s="12"/>
      <c r="K1011" s="10"/>
      <c r="N1011" s="10"/>
      <c r="O1011" s="10"/>
      <c r="P1011" s="12"/>
      <c r="Q1011" s="12"/>
      <c r="W1011" s="12"/>
      <c r="X1011" s="12"/>
      <c r="AD1011" s="10"/>
      <c r="AE1011" s="12"/>
      <c r="AF1011" s="10"/>
      <c r="AH1011" s="69">
        <v>1123</v>
      </c>
      <c r="AI1011" s="10"/>
      <c r="AJ1011" s="10"/>
      <c r="AK1011" s="10">
        <v>845</v>
      </c>
      <c r="AL1011" s="12">
        <v>7.7768167250437523</v>
      </c>
      <c r="AM1011">
        <v>0.74299999999999999</v>
      </c>
      <c r="AN1011">
        <f t="shared" si="70"/>
        <v>0.75</v>
      </c>
      <c r="AO1011" s="69">
        <v>603</v>
      </c>
      <c r="AQ1011" s="10"/>
    </row>
    <row r="1012" spans="2:43" x14ac:dyDescent="0.3">
      <c r="B1012" s="10">
        <v>596</v>
      </c>
      <c r="C1012" s="12">
        <v>5.7536273917515919</v>
      </c>
      <c r="D1012">
        <v>1</v>
      </c>
      <c r="E1012">
        <f t="shared" si="68"/>
        <v>1</v>
      </c>
      <c r="F1012" s="69">
        <v>789</v>
      </c>
      <c r="I1012" s="10"/>
      <c r="J1012" s="12"/>
      <c r="K1012" s="10"/>
      <c r="N1012" s="10"/>
      <c r="O1012" s="10"/>
      <c r="P1012" s="12"/>
      <c r="Q1012" s="12"/>
      <c r="W1012" s="12"/>
      <c r="X1012" s="12"/>
      <c r="AD1012" s="10"/>
      <c r="AE1012" s="12"/>
      <c r="AF1012" s="10"/>
      <c r="AH1012" s="68">
        <v>1</v>
      </c>
      <c r="AI1012" s="1" t="s">
        <v>95</v>
      </c>
      <c r="AJ1012" s="10"/>
      <c r="AK1012" s="10">
        <v>1074</v>
      </c>
      <c r="AL1012" s="12">
        <v>7.7768167250437523</v>
      </c>
      <c r="AM1012">
        <v>0.70499999999999996</v>
      </c>
      <c r="AN1012">
        <f t="shared" si="70"/>
        <v>0.70000000000000007</v>
      </c>
      <c r="AO1012" s="69">
        <v>604</v>
      </c>
      <c r="AQ1012" s="10"/>
    </row>
    <row r="1013" spans="2:43" x14ac:dyDescent="0.3">
      <c r="B1013" s="10">
        <v>870</v>
      </c>
      <c r="C1013" s="12">
        <v>5.7536273917515919</v>
      </c>
      <c r="D1013">
        <v>1</v>
      </c>
      <c r="E1013">
        <f t="shared" si="68"/>
        <v>1</v>
      </c>
      <c r="F1013" s="69">
        <v>897</v>
      </c>
      <c r="I1013" s="10"/>
      <c r="J1013" s="12"/>
      <c r="K1013" s="10"/>
      <c r="N1013" s="10"/>
      <c r="O1013" s="10"/>
      <c r="P1013" s="12"/>
      <c r="Q1013" s="12"/>
      <c r="W1013" s="12"/>
      <c r="X1013" s="12"/>
      <c r="AD1013" s="10"/>
      <c r="AE1013" s="12"/>
      <c r="AF1013" s="10"/>
      <c r="AH1013" s="69">
        <v>132</v>
      </c>
      <c r="AI1013">
        <f>COUNTA(AH1013:AH1019)</f>
        <v>7</v>
      </c>
      <c r="AJ1013">
        <f>(AI1013/998)*100</f>
        <v>0.70140280561122248</v>
      </c>
      <c r="AK1013" s="10">
        <v>45</v>
      </c>
      <c r="AL1013" s="12">
        <v>7.6447168098853711</v>
      </c>
      <c r="AM1013">
        <v>0.75700000000000001</v>
      </c>
      <c r="AN1013">
        <f t="shared" si="70"/>
        <v>0.75</v>
      </c>
      <c r="AO1013" s="69">
        <v>608</v>
      </c>
      <c r="AQ1013" s="10"/>
    </row>
    <row r="1014" spans="2:43" x14ac:dyDescent="0.3">
      <c r="B1014" s="10">
        <v>955</v>
      </c>
      <c r="C1014" s="12">
        <v>5.7536273917515919</v>
      </c>
      <c r="D1014">
        <v>0.8</v>
      </c>
      <c r="E1014">
        <f t="shared" si="68"/>
        <v>0.8</v>
      </c>
      <c r="F1014" s="69">
        <v>904</v>
      </c>
      <c r="I1014" s="10"/>
      <c r="J1014" s="12"/>
      <c r="K1014" s="10"/>
      <c r="N1014" s="10"/>
      <c r="O1014" s="10"/>
      <c r="P1014" s="12"/>
      <c r="Q1014" s="12"/>
      <c r="W1014" s="12"/>
      <c r="X1014" s="12"/>
      <c r="AD1014" s="10"/>
      <c r="AE1014" s="12"/>
      <c r="AF1014" s="10"/>
      <c r="AH1014" s="69">
        <v>148</v>
      </c>
      <c r="AI1014" s="10"/>
      <c r="AJ1014" s="10"/>
      <c r="AK1014" s="10">
        <v>170</v>
      </c>
      <c r="AL1014" s="12">
        <v>7.6447168098853711</v>
      </c>
      <c r="AM1014">
        <v>0.56399999999999995</v>
      </c>
      <c r="AN1014">
        <f t="shared" si="70"/>
        <v>0.55000000000000004</v>
      </c>
      <c r="AO1014" s="69">
        <v>671</v>
      </c>
      <c r="AQ1014" s="10"/>
    </row>
    <row r="1015" spans="2:43" x14ac:dyDescent="0.3">
      <c r="B1015" s="10">
        <v>11</v>
      </c>
      <c r="C1015" s="12">
        <v>5.3285309277130155</v>
      </c>
      <c r="D1015">
        <v>0.58899999999999997</v>
      </c>
      <c r="E1015">
        <f t="shared" si="68"/>
        <v>0.60000000000000009</v>
      </c>
      <c r="F1015" s="69">
        <v>1073</v>
      </c>
      <c r="I1015" s="10"/>
      <c r="J1015" s="12"/>
      <c r="K1015" s="10"/>
      <c r="N1015" s="10"/>
      <c r="O1015" s="10"/>
      <c r="P1015" s="12"/>
      <c r="Q1015" s="12"/>
      <c r="W1015" s="12"/>
      <c r="X1015" s="12"/>
      <c r="AD1015" s="10"/>
      <c r="AE1015" s="12"/>
      <c r="AF1015" s="10"/>
      <c r="AH1015" s="69">
        <v>259</v>
      </c>
      <c r="AI1015" s="10"/>
      <c r="AJ1015" s="10"/>
      <c r="AK1015" s="10">
        <v>259</v>
      </c>
      <c r="AL1015" s="12">
        <v>7.6447168098853711</v>
      </c>
      <c r="AM1015">
        <v>1</v>
      </c>
      <c r="AN1015">
        <f t="shared" si="70"/>
        <v>1</v>
      </c>
      <c r="AO1015" s="69">
        <v>696</v>
      </c>
      <c r="AQ1015" s="10"/>
    </row>
    <row r="1016" spans="2:43" x14ac:dyDescent="0.3">
      <c r="B1016" s="10">
        <v>62</v>
      </c>
      <c r="C1016" s="12">
        <v>5.3285309277130155</v>
      </c>
      <c r="D1016">
        <v>0.45800000000000002</v>
      </c>
      <c r="E1016">
        <f t="shared" si="68"/>
        <v>0.45</v>
      </c>
      <c r="F1016" s="68">
        <v>1</v>
      </c>
      <c r="G1016" s="1" t="s">
        <v>71</v>
      </c>
      <c r="I1016" s="10"/>
      <c r="J1016" s="12"/>
      <c r="K1016" s="10"/>
      <c r="N1016" s="10"/>
      <c r="O1016" s="10"/>
      <c r="P1016" s="12"/>
      <c r="Q1016" s="12"/>
      <c r="W1016" s="12"/>
      <c r="X1016" s="12"/>
      <c r="AD1016" s="10"/>
      <c r="AE1016" s="12"/>
      <c r="AF1016" s="10"/>
      <c r="AH1016" s="69">
        <v>547</v>
      </c>
      <c r="AI1016" s="10"/>
      <c r="AJ1016" s="10"/>
      <c r="AK1016" s="10">
        <v>264</v>
      </c>
      <c r="AL1016" s="12">
        <v>7.6447168098853711</v>
      </c>
      <c r="AM1016">
        <v>0.53900000000000003</v>
      </c>
      <c r="AN1016">
        <f t="shared" si="70"/>
        <v>0.55000000000000004</v>
      </c>
      <c r="AO1016" s="69">
        <v>701</v>
      </c>
      <c r="AQ1016" s="10"/>
    </row>
    <row r="1017" spans="2:43" x14ac:dyDescent="0.3">
      <c r="B1017" s="10">
        <v>391</v>
      </c>
      <c r="C1017" s="12">
        <v>5.3285309277130155</v>
      </c>
      <c r="D1017">
        <v>1</v>
      </c>
      <c r="E1017">
        <f t="shared" si="68"/>
        <v>1</v>
      </c>
      <c r="F1017" s="69">
        <v>126</v>
      </c>
      <c r="G1017">
        <f>COUNTA(F1017:F1037)</f>
        <v>21</v>
      </c>
      <c r="H1017">
        <f>(G1017/1016)*100</f>
        <v>2.066929133858268</v>
      </c>
      <c r="I1017" s="10"/>
      <c r="J1017" s="12"/>
      <c r="K1017" s="10"/>
      <c r="N1017" s="10"/>
      <c r="O1017" s="10"/>
      <c r="P1017" s="12"/>
      <c r="Q1017" s="12"/>
      <c r="W1017" s="12"/>
      <c r="X1017" s="12"/>
      <c r="AD1017" s="10"/>
      <c r="AE1017" s="12"/>
      <c r="AF1017" s="10"/>
      <c r="AH1017" s="69">
        <v>600</v>
      </c>
      <c r="AI1017" s="10"/>
      <c r="AJ1017" s="10"/>
      <c r="AK1017" s="10">
        <v>299</v>
      </c>
      <c r="AL1017" s="12">
        <v>7.6447168098853711</v>
      </c>
      <c r="AM1017">
        <v>0.71799999999999997</v>
      </c>
      <c r="AN1017">
        <f t="shared" si="70"/>
        <v>0.70000000000000007</v>
      </c>
      <c r="AO1017" s="69">
        <v>708</v>
      </c>
      <c r="AQ1017" s="10"/>
    </row>
    <row r="1018" spans="2:43" x14ac:dyDescent="0.3">
      <c r="B1018" s="10">
        <v>571</v>
      </c>
      <c r="C1018" s="12">
        <v>5.3285309277130155</v>
      </c>
      <c r="D1018">
        <v>1</v>
      </c>
      <c r="E1018">
        <f t="shared" si="68"/>
        <v>1</v>
      </c>
      <c r="F1018" s="69">
        <v>159</v>
      </c>
      <c r="I1018" s="10"/>
      <c r="J1018" s="12"/>
      <c r="K1018" s="10"/>
      <c r="N1018" s="10"/>
      <c r="O1018" s="10"/>
      <c r="P1018" s="12"/>
      <c r="Q1018" s="12"/>
      <c r="W1018" s="12"/>
      <c r="X1018" s="12"/>
      <c r="AD1018" s="10"/>
      <c r="AE1018" s="12"/>
      <c r="AF1018" s="10"/>
      <c r="AH1018" s="69">
        <v>766</v>
      </c>
      <c r="AI1018" s="10"/>
      <c r="AJ1018" s="10"/>
      <c r="AK1018" s="10">
        <v>17</v>
      </c>
      <c r="AL1018" s="12">
        <v>7.5102937247332546</v>
      </c>
      <c r="AM1018">
        <v>0.64300000000000002</v>
      </c>
      <c r="AN1018">
        <f t="shared" si="70"/>
        <v>0.65</v>
      </c>
      <c r="AO1018" s="69">
        <v>719</v>
      </c>
      <c r="AQ1018" s="10"/>
    </row>
    <row r="1019" spans="2:43" x14ac:dyDescent="0.3">
      <c r="B1019" s="10">
        <v>1054</v>
      </c>
      <c r="C1019" s="12">
        <v>5.3285309277130155</v>
      </c>
      <c r="D1019">
        <v>0.55500000000000005</v>
      </c>
      <c r="E1019">
        <f t="shared" si="68"/>
        <v>0.55000000000000004</v>
      </c>
      <c r="F1019" s="69">
        <v>184</v>
      </c>
      <c r="I1019" s="10"/>
      <c r="J1019" s="12"/>
      <c r="K1019" s="10"/>
      <c r="N1019" s="10"/>
      <c r="O1019" s="10"/>
      <c r="P1019" s="12"/>
      <c r="Q1019" s="12"/>
      <c r="W1019" s="12"/>
      <c r="X1019" s="12"/>
      <c r="AD1019" s="10"/>
      <c r="AE1019" s="12"/>
      <c r="AF1019" s="10"/>
      <c r="AH1019" s="69">
        <v>999</v>
      </c>
      <c r="AI1019" s="10"/>
      <c r="AJ1019" s="10"/>
      <c r="AK1019" s="10">
        <v>319</v>
      </c>
      <c r="AL1019" s="12">
        <v>7.5102937247332546</v>
      </c>
      <c r="AM1019">
        <v>0.54400000000000004</v>
      </c>
      <c r="AN1019">
        <f t="shared" si="70"/>
        <v>0.55000000000000004</v>
      </c>
      <c r="AO1019" s="69">
        <v>721</v>
      </c>
      <c r="AQ1019" s="10"/>
    </row>
    <row r="1020" spans="2:43" x14ac:dyDescent="0.3">
      <c r="B1020" s="10">
        <v>1060</v>
      </c>
      <c r="C1020" s="12">
        <v>5.3285309277130155</v>
      </c>
      <c r="D1020">
        <v>0.91600000000000004</v>
      </c>
      <c r="E1020">
        <f t="shared" si="68"/>
        <v>0.9</v>
      </c>
      <c r="F1020" s="69">
        <v>211</v>
      </c>
      <c r="I1020" s="10"/>
      <c r="J1020" s="12"/>
      <c r="K1020" s="10"/>
      <c r="N1020" s="10"/>
      <c r="O1020" s="10"/>
      <c r="P1020" s="12"/>
      <c r="Q1020" s="12"/>
      <c r="W1020" s="12"/>
      <c r="X1020" s="12"/>
      <c r="AD1020" s="10"/>
      <c r="AE1020" s="12"/>
      <c r="AF1020" s="10"/>
      <c r="AH1020" s="68" t="s">
        <v>88</v>
      </c>
      <c r="AI1020" s="10"/>
      <c r="AJ1020" s="10"/>
      <c r="AK1020" s="10">
        <v>634</v>
      </c>
      <c r="AL1020" s="12">
        <v>7.5102937247332546</v>
      </c>
      <c r="AM1020">
        <v>0.39500000000000002</v>
      </c>
      <c r="AN1020">
        <f t="shared" si="70"/>
        <v>0.4</v>
      </c>
      <c r="AO1020" s="69">
        <v>769</v>
      </c>
      <c r="AQ1020" s="10"/>
    </row>
    <row r="1021" spans="2:43" x14ac:dyDescent="0.3">
      <c r="B1021" s="10"/>
      <c r="F1021" s="69">
        <v>230</v>
      </c>
      <c r="I1021" s="10"/>
      <c r="J1021" s="12"/>
      <c r="K1021" s="10"/>
      <c r="N1021" s="10"/>
      <c r="O1021" s="10"/>
      <c r="P1021" s="12"/>
      <c r="Q1021" s="12"/>
      <c r="W1021" s="12"/>
      <c r="X1021" s="12"/>
      <c r="AD1021" s="10"/>
      <c r="AE1021" s="12"/>
      <c r="AF1021" s="10"/>
      <c r="AH1021" s="69">
        <v>998</v>
      </c>
      <c r="AI1021" s="10"/>
      <c r="AJ1021" s="10"/>
      <c r="AK1021" s="10">
        <v>874</v>
      </c>
      <c r="AL1021" s="12">
        <v>7.5102937247332546</v>
      </c>
      <c r="AM1021">
        <v>0.83599999999999997</v>
      </c>
      <c r="AN1021">
        <f t="shared" si="70"/>
        <v>0.85000000000000009</v>
      </c>
      <c r="AO1021" s="69">
        <v>770</v>
      </c>
      <c r="AQ1021" s="10"/>
    </row>
    <row r="1022" spans="2:43" x14ac:dyDescent="0.3">
      <c r="B1022" s="10"/>
      <c r="F1022" s="69">
        <v>235</v>
      </c>
      <c r="I1022" s="10"/>
      <c r="J1022" s="12"/>
      <c r="K1022" s="10"/>
      <c r="N1022" s="10"/>
      <c r="O1022" s="10"/>
      <c r="P1022" s="12"/>
      <c r="Q1022" s="12"/>
      <c r="W1022" s="12"/>
      <c r="X1022" s="12"/>
      <c r="AD1022" s="10"/>
      <c r="AE1022" s="12"/>
      <c r="AF1022" s="10"/>
      <c r="AH1022" s="68" t="s">
        <v>54</v>
      </c>
      <c r="AI1022" s="10"/>
      <c r="AJ1022" s="10"/>
      <c r="AK1022" s="10">
        <v>466</v>
      </c>
      <c r="AL1022" s="12">
        <v>7.364781368494107</v>
      </c>
      <c r="AM1022">
        <v>0.93200000000000005</v>
      </c>
      <c r="AN1022">
        <f t="shared" si="70"/>
        <v>0.95000000000000007</v>
      </c>
      <c r="AO1022" s="69">
        <v>771</v>
      </c>
      <c r="AQ1022" s="10"/>
    </row>
    <row r="1023" spans="2:43" x14ac:dyDescent="0.3">
      <c r="B1023" s="10"/>
      <c r="F1023" s="69">
        <v>261</v>
      </c>
      <c r="I1023" s="10"/>
      <c r="J1023" s="12"/>
      <c r="K1023" s="10"/>
      <c r="N1023" s="10"/>
      <c r="O1023" s="10"/>
      <c r="P1023" s="12"/>
      <c r="Q1023" s="12"/>
      <c r="W1023" s="12"/>
      <c r="X1023" s="12"/>
      <c r="AD1023" s="10"/>
      <c r="AE1023" s="12"/>
      <c r="AF1023" s="10"/>
      <c r="AI1023" s="10"/>
      <c r="AJ1023" s="10"/>
      <c r="AK1023" s="10">
        <v>562</v>
      </c>
      <c r="AL1023" s="12">
        <v>7.364781368494107</v>
      </c>
      <c r="AM1023">
        <v>0.85399999999999998</v>
      </c>
      <c r="AN1023">
        <f t="shared" si="70"/>
        <v>0.85000000000000009</v>
      </c>
      <c r="AO1023" s="69">
        <v>813</v>
      </c>
      <c r="AQ1023" s="10"/>
    </row>
    <row r="1024" spans="2:43" x14ac:dyDescent="0.3">
      <c r="B1024" s="10"/>
      <c r="F1024" s="69">
        <v>391</v>
      </c>
      <c r="I1024" s="10"/>
      <c r="J1024" s="12"/>
      <c r="K1024" s="10"/>
      <c r="N1024" s="10"/>
      <c r="O1024" s="10"/>
      <c r="P1024" s="12"/>
      <c r="Q1024" s="12"/>
      <c r="W1024" s="12"/>
      <c r="X1024" s="12"/>
      <c r="AD1024" s="10"/>
      <c r="AE1024" s="12"/>
      <c r="AF1024" s="10"/>
      <c r="AI1024" s="10"/>
      <c r="AJ1024" s="10"/>
      <c r="AK1024" s="10">
        <v>888</v>
      </c>
      <c r="AL1024" s="12">
        <v>7.364781368494107</v>
      </c>
      <c r="AM1024">
        <v>0.60099999999999998</v>
      </c>
      <c r="AN1024">
        <f t="shared" si="70"/>
        <v>0.60000000000000009</v>
      </c>
      <c r="AO1024" s="69">
        <v>834</v>
      </c>
      <c r="AQ1024" s="10"/>
    </row>
    <row r="1025" spans="2:43" x14ac:dyDescent="0.3">
      <c r="B1025" s="10"/>
      <c r="F1025" s="69">
        <v>527</v>
      </c>
      <c r="I1025" s="10"/>
      <c r="J1025" s="12"/>
      <c r="K1025" s="10"/>
      <c r="N1025" s="10"/>
      <c r="O1025" s="10"/>
      <c r="P1025" s="12"/>
      <c r="Q1025" s="12"/>
      <c r="W1025" s="12"/>
      <c r="X1025" s="12"/>
      <c r="AD1025" s="10"/>
      <c r="AE1025" s="12"/>
      <c r="AF1025" s="10"/>
      <c r="AI1025" s="10"/>
      <c r="AJ1025" s="10"/>
      <c r="AK1025" s="10">
        <v>77</v>
      </c>
      <c r="AL1025" s="12">
        <v>7.2251519938435669</v>
      </c>
      <c r="AM1025">
        <v>1</v>
      </c>
      <c r="AN1025">
        <f t="shared" si="70"/>
        <v>1</v>
      </c>
      <c r="AO1025" s="69">
        <v>857</v>
      </c>
      <c r="AQ1025" s="10"/>
    </row>
    <row r="1026" spans="2:43" x14ac:dyDescent="0.3">
      <c r="B1026" s="10"/>
      <c r="F1026" s="69">
        <v>571</v>
      </c>
      <c r="I1026" s="10"/>
      <c r="J1026" s="12"/>
      <c r="K1026" s="10"/>
      <c r="N1026" s="10"/>
      <c r="O1026" s="10"/>
      <c r="P1026" s="12"/>
      <c r="Q1026" s="12"/>
      <c r="W1026" s="12"/>
      <c r="X1026" s="12"/>
      <c r="AD1026" s="10"/>
      <c r="AE1026" s="12"/>
      <c r="AF1026" s="10"/>
      <c r="AI1026" s="10"/>
      <c r="AJ1026" s="10"/>
      <c r="AK1026" s="10">
        <v>96</v>
      </c>
      <c r="AL1026" s="12">
        <v>7.2251519938435669</v>
      </c>
      <c r="AM1026">
        <v>1</v>
      </c>
      <c r="AN1026">
        <f t="shared" si="70"/>
        <v>1</v>
      </c>
      <c r="AO1026" s="69">
        <v>874</v>
      </c>
      <c r="AQ1026" s="10"/>
    </row>
    <row r="1027" spans="2:43" x14ac:dyDescent="0.3">
      <c r="B1027" s="10"/>
      <c r="F1027" s="69">
        <v>596</v>
      </c>
      <c r="I1027" s="10"/>
      <c r="J1027" s="12"/>
      <c r="K1027" s="10"/>
      <c r="N1027" s="10"/>
      <c r="O1027" s="10"/>
      <c r="P1027" s="12"/>
      <c r="Q1027" s="12"/>
      <c r="W1027" s="12"/>
      <c r="X1027" s="12"/>
      <c r="AD1027" s="10"/>
      <c r="AE1027" s="12"/>
      <c r="AF1027" s="10"/>
      <c r="AI1027" s="10"/>
      <c r="AJ1027" s="10"/>
      <c r="AK1027" s="10">
        <v>743</v>
      </c>
      <c r="AL1027" s="12">
        <v>7.2251519938435669</v>
      </c>
      <c r="AM1027">
        <v>0.77400000000000002</v>
      </c>
      <c r="AN1027">
        <f t="shared" si="70"/>
        <v>0.75</v>
      </c>
      <c r="AO1027" s="69">
        <v>877</v>
      </c>
      <c r="AQ1027" s="10"/>
    </row>
    <row r="1028" spans="2:43" x14ac:dyDescent="0.3">
      <c r="B1028" s="10"/>
      <c r="F1028" s="69">
        <v>653</v>
      </c>
      <c r="I1028" s="10"/>
      <c r="J1028" s="12"/>
      <c r="K1028" s="10"/>
      <c r="N1028" s="10"/>
      <c r="O1028" s="10"/>
      <c r="P1028" s="12"/>
      <c r="Q1028" s="12"/>
      <c r="W1028" s="12"/>
      <c r="X1028" s="12"/>
      <c r="AD1028" s="10"/>
      <c r="AE1028" s="12"/>
      <c r="AF1028" s="10"/>
      <c r="AI1028" s="10"/>
      <c r="AJ1028" s="10"/>
      <c r="AK1028" s="10">
        <v>165</v>
      </c>
      <c r="AL1028" s="12">
        <v>7.0737765096228413</v>
      </c>
      <c r="AM1028">
        <v>0.70199999999999996</v>
      </c>
      <c r="AN1028">
        <f t="shared" si="70"/>
        <v>0.70000000000000007</v>
      </c>
      <c r="AO1028" s="69">
        <v>896</v>
      </c>
      <c r="AQ1028" s="10"/>
    </row>
    <row r="1029" spans="2:43" x14ac:dyDescent="0.3">
      <c r="B1029" s="10"/>
      <c r="F1029" s="69">
        <v>696</v>
      </c>
      <c r="I1029" s="10"/>
      <c r="J1029" s="12"/>
      <c r="K1029" s="10"/>
      <c r="N1029" s="10"/>
      <c r="O1029" s="10"/>
      <c r="P1029" s="12"/>
      <c r="Q1029" s="12"/>
      <c r="W1029" s="12"/>
      <c r="X1029" s="12"/>
      <c r="AD1029" s="10"/>
      <c r="AE1029" s="12"/>
      <c r="AF1029" s="10"/>
      <c r="AI1029" s="10"/>
      <c r="AJ1029" s="10"/>
      <c r="AK1029" s="10">
        <v>169</v>
      </c>
      <c r="AL1029" s="12">
        <v>7.0737765096228413</v>
      </c>
      <c r="AM1029">
        <v>0.47399999999999998</v>
      </c>
      <c r="AN1029">
        <f t="shared" ref="AN1029:AN1082" si="71">MROUND(AM1029,0.05)</f>
        <v>0.45</v>
      </c>
      <c r="AO1029" s="69">
        <v>899</v>
      </c>
      <c r="AQ1029" s="10"/>
    </row>
    <row r="1030" spans="2:43" x14ac:dyDescent="0.3">
      <c r="B1030" s="10"/>
      <c r="F1030" s="69">
        <v>697</v>
      </c>
      <c r="I1030" s="10"/>
      <c r="J1030" s="12"/>
      <c r="K1030" s="10"/>
      <c r="N1030" s="10"/>
      <c r="O1030" s="10"/>
      <c r="P1030" s="12"/>
      <c r="Q1030" s="12"/>
      <c r="W1030" s="12"/>
      <c r="X1030" s="12"/>
      <c r="AD1030" s="10"/>
      <c r="AE1030" s="12"/>
      <c r="AF1030" s="10"/>
      <c r="AI1030" s="10"/>
      <c r="AJ1030" s="10"/>
      <c r="AK1030" s="10">
        <v>391</v>
      </c>
      <c r="AL1030" s="12">
        <v>7.0737765096228413</v>
      </c>
      <c r="AM1030">
        <v>0.57199999999999995</v>
      </c>
      <c r="AN1030">
        <f t="shared" si="71"/>
        <v>0.55000000000000004</v>
      </c>
      <c r="AO1030" s="69">
        <v>902</v>
      </c>
      <c r="AQ1030" s="10"/>
    </row>
    <row r="1031" spans="2:43" x14ac:dyDescent="0.3">
      <c r="B1031" s="10"/>
      <c r="F1031" s="69">
        <v>731</v>
      </c>
      <c r="I1031" s="10"/>
      <c r="J1031" s="12"/>
      <c r="K1031" s="10"/>
      <c r="N1031" s="10"/>
      <c r="O1031" s="10"/>
      <c r="P1031" s="12"/>
      <c r="Q1031" s="12"/>
      <c r="W1031" s="12"/>
      <c r="X1031" s="12"/>
      <c r="AD1031" s="10"/>
      <c r="AE1031" s="12"/>
      <c r="AF1031" s="10"/>
      <c r="AI1031" s="10"/>
      <c r="AJ1031" s="10"/>
      <c r="AK1031" s="10">
        <v>571</v>
      </c>
      <c r="AL1031" s="12">
        <v>7.0737765096228413</v>
      </c>
      <c r="AM1031">
        <v>0.91600000000000004</v>
      </c>
      <c r="AN1031">
        <f t="shared" si="71"/>
        <v>0.9</v>
      </c>
      <c r="AO1031" s="69">
        <v>910</v>
      </c>
      <c r="AQ1031" s="10"/>
    </row>
    <row r="1032" spans="2:43" x14ac:dyDescent="0.3">
      <c r="B1032" s="10"/>
      <c r="F1032" s="69">
        <v>739</v>
      </c>
      <c r="I1032" s="10"/>
      <c r="J1032" s="12"/>
      <c r="K1032" s="10"/>
      <c r="N1032" s="10"/>
      <c r="O1032" s="10"/>
      <c r="P1032" s="12"/>
      <c r="Q1032" s="12"/>
      <c r="W1032" s="12"/>
      <c r="X1032" s="12"/>
      <c r="AD1032" s="10"/>
      <c r="AE1032" s="12"/>
      <c r="AF1032" s="10"/>
      <c r="AI1032" s="10"/>
      <c r="AJ1032" s="10"/>
      <c r="AK1032" s="10">
        <v>882</v>
      </c>
      <c r="AL1032" s="12">
        <v>7.0737765096228413</v>
      </c>
      <c r="AM1032">
        <v>0.78900000000000003</v>
      </c>
      <c r="AN1032">
        <f t="shared" si="71"/>
        <v>0.8</v>
      </c>
      <c r="AO1032" s="69">
        <v>934</v>
      </c>
      <c r="AQ1032" s="10"/>
    </row>
    <row r="1033" spans="2:43" x14ac:dyDescent="0.3">
      <c r="B1033" s="10"/>
      <c r="F1033" s="69">
        <v>861</v>
      </c>
      <c r="I1033" s="10"/>
      <c r="J1033" s="12"/>
      <c r="K1033" s="10"/>
      <c r="N1033" s="10"/>
      <c r="O1033" s="10"/>
      <c r="P1033" s="12"/>
      <c r="Q1033" s="12"/>
      <c r="W1033" s="12"/>
      <c r="X1033" s="12"/>
      <c r="AD1033" s="10"/>
      <c r="AE1033" s="12"/>
      <c r="AF1033" s="10"/>
      <c r="AI1033" s="10"/>
      <c r="AJ1033" s="10"/>
      <c r="AK1033" s="10">
        <v>209</v>
      </c>
      <c r="AL1033" s="12">
        <v>6.928284840890683</v>
      </c>
      <c r="AM1033">
        <v>0.496</v>
      </c>
      <c r="AN1033">
        <f t="shared" si="71"/>
        <v>0.5</v>
      </c>
      <c r="AO1033" s="69">
        <v>950</v>
      </c>
      <c r="AQ1033" s="10"/>
    </row>
    <row r="1034" spans="2:43" x14ac:dyDescent="0.3">
      <c r="B1034" s="10"/>
      <c r="F1034" s="69">
        <v>870</v>
      </c>
      <c r="I1034" s="10"/>
      <c r="J1034" s="12"/>
      <c r="K1034" s="10"/>
      <c r="N1034" s="10"/>
      <c r="O1034" s="10"/>
      <c r="P1034" s="12"/>
      <c r="Q1034" s="12"/>
      <c r="W1034" s="12"/>
      <c r="X1034" s="12"/>
      <c r="AD1034" s="10"/>
      <c r="AE1034" s="12"/>
      <c r="AF1034" s="10"/>
      <c r="AI1034" s="10"/>
      <c r="AJ1034" s="10"/>
      <c r="AK1034" s="10">
        <v>605</v>
      </c>
      <c r="AL1034" s="12">
        <v>6.928284840890683</v>
      </c>
      <c r="AM1034">
        <v>0.878</v>
      </c>
      <c r="AN1034">
        <f t="shared" si="71"/>
        <v>0.9</v>
      </c>
      <c r="AO1034" s="69">
        <v>962</v>
      </c>
      <c r="AQ1034" s="10"/>
    </row>
    <row r="1035" spans="2:43" x14ac:dyDescent="0.3">
      <c r="B1035" s="10"/>
      <c r="F1035" s="69">
        <v>884</v>
      </c>
      <c r="I1035" s="10"/>
      <c r="J1035" s="12"/>
      <c r="K1035" s="10"/>
      <c r="N1035" s="10"/>
      <c r="O1035" s="10"/>
      <c r="P1035" s="12"/>
      <c r="Q1035" s="12"/>
      <c r="W1035" s="12"/>
      <c r="X1035" s="12"/>
      <c r="AD1035" s="10"/>
      <c r="AE1035" s="12"/>
      <c r="AF1035" s="10"/>
      <c r="AI1035" s="10"/>
      <c r="AJ1035" s="10"/>
      <c r="AK1035" s="10">
        <v>612</v>
      </c>
      <c r="AL1035" s="12">
        <v>6.928284840890683</v>
      </c>
      <c r="AM1035">
        <v>0.96399999999999997</v>
      </c>
      <c r="AN1035">
        <f t="shared" si="71"/>
        <v>0.95000000000000007</v>
      </c>
      <c r="AO1035" s="69">
        <v>973</v>
      </c>
      <c r="AQ1035" s="10"/>
    </row>
    <row r="1036" spans="2:43" x14ac:dyDescent="0.3">
      <c r="B1036" s="10"/>
      <c r="F1036" s="69">
        <v>929</v>
      </c>
      <c r="I1036" s="10"/>
      <c r="J1036" s="12"/>
      <c r="K1036" s="10"/>
      <c r="N1036" s="10"/>
      <c r="O1036" s="10"/>
      <c r="P1036" s="12"/>
      <c r="Q1036" s="12"/>
      <c r="W1036" s="12"/>
      <c r="X1036" s="12"/>
      <c r="AD1036" s="10"/>
      <c r="AE1036" s="12"/>
      <c r="AF1036" s="10"/>
      <c r="AI1036" s="10"/>
      <c r="AJ1036" s="10"/>
      <c r="AK1036" s="10">
        <v>619</v>
      </c>
      <c r="AL1036" s="12">
        <v>6.928284840890683</v>
      </c>
      <c r="AM1036">
        <v>0.96399999999999997</v>
      </c>
      <c r="AN1036">
        <f t="shared" si="71"/>
        <v>0.95000000000000007</v>
      </c>
      <c r="AO1036" s="69">
        <v>980</v>
      </c>
      <c r="AQ1036" s="10"/>
    </row>
    <row r="1037" spans="2:43" x14ac:dyDescent="0.3">
      <c r="B1037" s="10"/>
      <c r="F1037" s="69">
        <v>940</v>
      </c>
      <c r="I1037" s="10"/>
      <c r="J1037" s="12"/>
      <c r="K1037" s="10"/>
      <c r="N1037" s="10"/>
      <c r="O1037" s="10"/>
      <c r="P1037" s="12"/>
      <c r="Q1037" s="12"/>
      <c r="W1037" s="12"/>
      <c r="X1037" s="12"/>
      <c r="AD1037" s="10"/>
      <c r="AE1037" s="12"/>
      <c r="AF1037" s="10"/>
      <c r="AI1037" s="10"/>
      <c r="AJ1037" s="10"/>
      <c r="AK1037" s="10">
        <v>949</v>
      </c>
      <c r="AL1037" s="12">
        <v>6.928284840890683</v>
      </c>
      <c r="AM1037">
        <v>0.57199999999999995</v>
      </c>
      <c r="AN1037">
        <f t="shared" si="71"/>
        <v>0.55000000000000004</v>
      </c>
      <c r="AO1037" s="69">
        <v>985</v>
      </c>
      <c r="AQ1037" s="10"/>
    </row>
    <row r="1038" spans="2:43" x14ac:dyDescent="0.3">
      <c r="B1038" s="10"/>
      <c r="F1038" s="68" t="s">
        <v>88</v>
      </c>
      <c r="I1038" s="10"/>
      <c r="J1038" s="12"/>
      <c r="K1038" s="10"/>
      <c r="N1038" s="10"/>
      <c r="O1038" s="10"/>
      <c r="P1038" s="12"/>
      <c r="Q1038" s="12"/>
      <c r="W1038" s="12"/>
      <c r="X1038" s="12"/>
      <c r="AD1038" s="10"/>
      <c r="AE1038" s="12"/>
      <c r="AF1038" s="10"/>
      <c r="AI1038" s="10"/>
      <c r="AJ1038" s="10"/>
      <c r="AK1038" s="10">
        <v>398</v>
      </c>
      <c r="AL1038" s="12">
        <v>6.7796716413805305</v>
      </c>
      <c r="AM1038">
        <v>0.58199999999999996</v>
      </c>
      <c r="AN1038">
        <f t="shared" si="71"/>
        <v>0.60000000000000009</v>
      </c>
      <c r="AO1038" s="69">
        <v>994</v>
      </c>
      <c r="AQ1038" s="10"/>
    </row>
    <row r="1039" spans="2:43" x14ac:dyDescent="0.3">
      <c r="B1039" s="10"/>
      <c r="F1039" s="69">
        <v>1016</v>
      </c>
      <c r="I1039" s="10"/>
      <c r="J1039" s="12"/>
      <c r="K1039" s="10"/>
      <c r="N1039" s="10"/>
      <c r="O1039" s="10"/>
      <c r="P1039" s="12"/>
      <c r="Q1039" s="12"/>
      <c r="W1039" s="12"/>
      <c r="X1039" s="12"/>
      <c r="AD1039" s="10"/>
      <c r="AE1039" s="12"/>
      <c r="AF1039" s="10"/>
      <c r="AI1039" s="10"/>
      <c r="AJ1039" s="10"/>
      <c r="AK1039" s="10">
        <v>15</v>
      </c>
      <c r="AL1039" s="12">
        <v>6.6181145607257053</v>
      </c>
      <c r="AM1039">
        <v>0.6</v>
      </c>
      <c r="AN1039">
        <f t="shared" si="71"/>
        <v>0.60000000000000009</v>
      </c>
      <c r="AO1039" s="69">
        <v>998</v>
      </c>
      <c r="AQ1039" s="10"/>
    </row>
    <row r="1040" spans="2:43" x14ac:dyDescent="0.3">
      <c r="B1040" s="10"/>
      <c r="F1040" s="68" t="s">
        <v>54</v>
      </c>
      <c r="I1040" s="10"/>
      <c r="J1040" s="12"/>
      <c r="K1040" s="10"/>
      <c r="N1040" s="10"/>
      <c r="O1040" s="10"/>
      <c r="P1040" s="12"/>
      <c r="Q1040" s="12"/>
      <c r="W1040" s="12"/>
      <c r="X1040" s="12"/>
      <c r="AD1040" s="10"/>
      <c r="AE1040" s="12"/>
      <c r="AF1040" s="10"/>
      <c r="AI1040" s="10"/>
      <c r="AJ1040" s="10"/>
      <c r="AK1040" s="10">
        <v>39</v>
      </c>
      <c r="AL1040" s="12">
        <v>6.6181145607257053</v>
      </c>
      <c r="AM1040">
        <v>0.69</v>
      </c>
      <c r="AN1040">
        <f t="shared" si="71"/>
        <v>0.70000000000000007</v>
      </c>
      <c r="AO1040" s="69">
        <v>1025</v>
      </c>
      <c r="AQ1040" s="10"/>
    </row>
    <row r="1041" spans="2:43" x14ac:dyDescent="0.3">
      <c r="B1041" s="10"/>
      <c r="I1041" s="10"/>
      <c r="J1041" s="12"/>
      <c r="K1041" s="10"/>
      <c r="N1041" s="10"/>
      <c r="O1041" s="10"/>
      <c r="P1041" s="12"/>
      <c r="Q1041" s="12"/>
      <c r="W1041" s="12"/>
      <c r="X1041" s="12"/>
      <c r="AD1041" s="10"/>
      <c r="AE1041" s="12"/>
      <c r="AF1041" s="10"/>
      <c r="AI1041" s="10"/>
      <c r="AJ1041" s="10"/>
      <c r="AK1041" s="10">
        <v>193</v>
      </c>
      <c r="AL1041" s="12">
        <v>6.6181145607257053</v>
      </c>
      <c r="AM1041">
        <v>0.752</v>
      </c>
      <c r="AN1041">
        <f t="shared" si="71"/>
        <v>0.75</v>
      </c>
      <c r="AO1041" s="69">
        <v>1033</v>
      </c>
      <c r="AQ1041" s="10"/>
    </row>
    <row r="1042" spans="2:43" x14ac:dyDescent="0.3">
      <c r="B1042" s="10"/>
      <c r="I1042" s="10"/>
      <c r="J1042" s="12"/>
      <c r="K1042" s="10"/>
      <c r="N1042" s="10"/>
      <c r="O1042" s="10"/>
      <c r="P1042" s="12"/>
      <c r="Q1042" s="12"/>
      <c r="W1042" s="12"/>
      <c r="X1042" s="12"/>
      <c r="AD1042" s="10"/>
      <c r="AE1042" s="12"/>
      <c r="AF1042" s="10"/>
      <c r="AI1042" s="10"/>
      <c r="AJ1042" s="10"/>
      <c r="AK1042" s="10">
        <v>457</v>
      </c>
      <c r="AL1042" s="12">
        <v>6.6181145607257053</v>
      </c>
      <c r="AM1042">
        <v>0.94299999999999995</v>
      </c>
      <c r="AN1042">
        <f t="shared" si="71"/>
        <v>0.95000000000000007</v>
      </c>
      <c r="AO1042" s="69">
        <v>1034</v>
      </c>
      <c r="AQ1042" s="10"/>
    </row>
    <row r="1043" spans="2:43" x14ac:dyDescent="0.3">
      <c r="I1043" s="10"/>
      <c r="J1043" s="12"/>
      <c r="K1043" s="10"/>
      <c r="N1043" s="10"/>
      <c r="O1043" s="10"/>
      <c r="AD1043" s="10"/>
      <c r="AE1043" s="12"/>
      <c r="AF1043" s="10"/>
      <c r="AI1043" s="10"/>
      <c r="AJ1043" s="10"/>
      <c r="AK1043" s="10">
        <v>334</v>
      </c>
      <c r="AL1043" s="12">
        <v>6.4623724024009439</v>
      </c>
      <c r="AM1043">
        <v>0.99399999999999999</v>
      </c>
      <c r="AN1043">
        <f t="shared" si="71"/>
        <v>1</v>
      </c>
      <c r="AO1043" s="69">
        <v>1042</v>
      </c>
      <c r="AQ1043" s="10"/>
    </row>
    <row r="1044" spans="2:43" x14ac:dyDescent="0.3">
      <c r="I1044" s="10"/>
      <c r="J1044" s="12"/>
      <c r="K1044" s="10"/>
      <c r="N1044" s="10"/>
      <c r="O1044" s="10"/>
      <c r="AD1044" s="10"/>
      <c r="AE1044" s="12"/>
      <c r="AF1044" s="10"/>
      <c r="AI1044" s="10"/>
      <c r="AJ1044" s="10"/>
      <c r="AK1044" s="10">
        <v>464</v>
      </c>
      <c r="AL1044" s="12">
        <v>6.4623724024009439</v>
      </c>
      <c r="AM1044">
        <v>0.89800000000000002</v>
      </c>
      <c r="AN1044">
        <f t="shared" si="71"/>
        <v>0.9</v>
      </c>
      <c r="AO1044" s="69">
        <v>1043</v>
      </c>
      <c r="AQ1044" s="10"/>
    </row>
    <row r="1045" spans="2:43" x14ac:dyDescent="0.3">
      <c r="I1045" s="10"/>
      <c r="J1045" s="12"/>
      <c r="K1045" s="10"/>
      <c r="N1045" s="10"/>
      <c r="O1045" s="10"/>
      <c r="AD1045" s="10"/>
      <c r="AE1045" s="12"/>
      <c r="AF1045" s="10"/>
      <c r="AI1045" s="10"/>
      <c r="AJ1045" s="10"/>
      <c r="AK1045" s="10">
        <v>659</v>
      </c>
      <c r="AL1045" s="12">
        <v>6.4623724024009439</v>
      </c>
      <c r="AM1045">
        <v>0.96499999999999997</v>
      </c>
      <c r="AN1045">
        <f t="shared" si="71"/>
        <v>0.95000000000000007</v>
      </c>
      <c r="AO1045" s="69">
        <v>1044</v>
      </c>
      <c r="AQ1045" s="10"/>
    </row>
    <row r="1046" spans="2:43" x14ac:dyDescent="0.3">
      <c r="I1046" s="10"/>
      <c r="J1046" s="12"/>
      <c r="K1046" s="10"/>
      <c r="N1046" s="10"/>
      <c r="O1046" s="10"/>
      <c r="AD1046" s="10"/>
      <c r="AE1046" s="12"/>
      <c r="AF1046" s="10"/>
      <c r="AI1046" s="10"/>
      <c r="AJ1046" s="10"/>
      <c r="AK1046" s="10">
        <v>762</v>
      </c>
      <c r="AL1046" s="12">
        <v>6.4623724024009439</v>
      </c>
      <c r="AM1046">
        <v>0.67400000000000004</v>
      </c>
      <c r="AN1046">
        <f t="shared" si="71"/>
        <v>0.65</v>
      </c>
      <c r="AO1046" s="69">
        <v>1100</v>
      </c>
      <c r="AQ1046" s="10"/>
    </row>
    <row r="1047" spans="2:43" x14ac:dyDescent="0.3">
      <c r="I1047" s="10"/>
      <c r="J1047" s="12"/>
      <c r="K1047" s="10"/>
      <c r="N1047" s="10"/>
      <c r="O1047" s="10"/>
      <c r="AD1047" s="10"/>
      <c r="AE1047" s="12"/>
      <c r="AF1047" s="10"/>
      <c r="AI1047" s="10"/>
      <c r="AJ1047" s="10"/>
      <c r="AK1047" s="10">
        <v>166</v>
      </c>
      <c r="AL1047" s="12">
        <v>6.2926742996331511</v>
      </c>
      <c r="AM1047">
        <v>0.72499999999999998</v>
      </c>
      <c r="AN1047">
        <f t="shared" si="71"/>
        <v>0.75</v>
      </c>
      <c r="AO1047" s="69">
        <v>1112</v>
      </c>
      <c r="AQ1047" s="10"/>
    </row>
    <row r="1048" spans="2:43" x14ac:dyDescent="0.3">
      <c r="I1048" s="10"/>
      <c r="J1048" s="12"/>
      <c r="K1048" s="10"/>
      <c r="N1048" s="10"/>
      <c r="O1048" s="10"/>
      <c r="AD1048" s="10"/>
      <c r="AE1048" s="12"/>
      <c r="AF1048" s="10"/>
      <c r="AI1048" s="10"/>
      <c r="AJ1048" s="10"/>
      <c r="AK1048" s="10">
        <v>179</v>
      </c>
      <c r="AL1048" s="12">
        <v>6.2926742996331511</v>
      </c>
      <c r="AM1048">
        <v>0.79600000000000004</v>
      </c>
      <c r="AN1048">
        <f t="shared" si="71"/>
        <v>0.8</v>
      </c>
      <c r="AO1048" s="69">
        <v>1133</v>
      </c>
      <c r="AQ1048" s="10"/>
    </row>
    <row r="1049" spans="2:43" x14ac:dyDescent="0.3">
      <c r="I1049" s="10"/>
      <c r="J1049" s="12"/>
      <c r="K1049" s="10"/>
      <c r="N1049" s="10"/>
      <c r="O1049" s="10"/>
      <c r="AD1049" s="10"/>
      <c r="AE1049" s="12"/>
      <c r="AF1049" s="10"/>
      <c r="AI1049" s="10"/>
      <c r="AJ1049" s="10"/>
      <c r="AK1049" s="10">
        <v>459</v>
      </c>
      <c r="AL1049" s="12">
        <v>6.2926742996331511</v>
      </c>
      <c r="AM1049">
        <v>0.91600000000000004</v>
      </c>
      <c r="AN1049">
        <f t="shared" si="71"/>
        <v>0.9</v>
      </c>
      <c r="AO1049" s="69">
        <v>1143</v>
      </c>
      <c r="AQ1049" s="10"/>
    </row>
    <row r="1050" spans="2:43" x14ac:dyDescent="0.3">
      <c r="I1050" s="10"/>
      <c r="J1050" s="12"/>
      <c r="K1050" s="10"/>
      <c r="N1050" s="10"/>
      <c r="O1050" s="10"/>
      <c r="AD1050" s="10"/>
      <c r="AE1050" s="12"/>
      <c r="AF1050" s="10"/>
      <c r="AI1050" s="10"/>
      <c r="AJ1050" s="10"/>
      <c r="AK1050" s="10">
        <v>1158</v>
      </c>
      <c r="AL1050" s="12">
        <v>6.2926742996331511</v>
      </c>
      <c r="AM1050">
        <v>0.66300000000000003</v>
      </c>
      <c r="AN1050">
        <f t="shared" si="71"/>
        <v>0.65</v>
      </c>
      <c r="AO1050" s="69">
        <v>1163</v>
      </c>
      <c r="AQ1050" s="10"/>
    </row>
    <row r="1051" spans="2:43" x14ac:dyDescent="0.3">
      <c r="I1051" s="10"/>
      <c r="J1051" s="12"/>
      <c r="K1051" s="10"/>
      <c r="N1051" s="10"/>
      <c r="O1051" s="10"/>
      <c r="AD1051" s="10"/>
      <c r="AE1051" s="12"/>
      <c r="AF1051" s="10"/>
      <c r="AI1051" s="10"/>
      <c r="AJ1051" s="10"/>
      <c r="AK1051" s="10">
        <v>16</v>
      </c>
      <c r="AL1051" s="12">
        <v>5.9601496036686061</v>
      </c>
      <c r="AM1051">
        <v>0.71299999999999997</v>
      </c>
      <c r="AN1051">
        <f t="shared" si="71"/>
        <v>0.70000000000000007</v>
      </c>
      <c r="AO1051" s="68">
        <v>0.9</v>
      </c>
      <c r="AP1051" s="1" t="s">
        <v>69</v>
      </c>
    </row>
    <row r="1052" spans="2:43" x14ac:dyDescent="0.3">
      <c r="I1052" s="10"/>
      <c r="J1052" s="12"/>
      <c r="K1052" s="10"/>
      <c r="N1052" s="10"/>
      <c r="O1052" s="10"/>
      <c r="AD1052" s="10"/>
      <c r="AE1052" s="12"/>
      <c r="AF1052" s="10"/>
      <c r="AI1052" s="10"/>
      <c r="AJ1052" s="10"/>
      <c r="AK1052" s="10">
        <v>492</v>
      </c>
      <c r="AL1052" s="12">
        <v>5.9601496036686061</v>
      </c>
      <c r="AM1052">
        <v>0.82</v>
      </c>
      <c r="AN1052">
        <f t="shared" si="71"/>
        <v>0.8</v>
      </c>
      <c r="AO1052" s="69">
        <v>43</v>
      </c>
      <c r="AP1052">
        <f>COUNTA(AO1052:AO1078)</f>
        <v>27</v>
      </c>
      <c r="AQ1052">
        <f>(AP1052/1078)*100</f>
        <v>2.5046382189239331</v>
      </c>
    </row>
    <row r="1053" spans="2:43" x14ac:dyDescent="0.3">
      <c r="I1053" s="10"/>
      <c r="J1053" s="12"/>
      <c r="K1053" s="10"/>
      <c r="N1053" s="10"/>
      <c r="O1053" s="10"/>
      <c r="AD1053" s="10"/>
      <c r="AE1053" s="12"/>
      <c r="AF1053" s="10"/>
      <c r="AI1053" s="10"/>
      <c r="AJ1053" s="10"/>
      <c r="AK1053" s="10">
        <v>664</v>
      </c>
      <c r="AL1053" s="12">
        <v>5.9601496036686061</v>
      </c>
      <c r="AM1053">
        <v>0.71299999999999997</v>
      </c>
      <c r="AN1053">
        <f t="shared" si="71"/>
        <v>0.70000000000000007</v>
      </c>
      <c r="AO1053" s="69">
        <v>80</v>
      </c>
      <c r="AQ1053" s="10"/>
    </row>
    <row r="1054" spans="2:43" x14ac:dyDescent="0.3">
      <c r="I1054" s="10"/>
      <c r="J1054" s="12"/>
      <c r="K1054" s="10"/>
      <c r="N1054" s="10"/>
      <c r="O1054" s="10"/>
      <c r="AD1054" s="10"/>
      <c r="AE1054" s="12"/>
      <c r="AF1054" s="10"/>
      <c r="AI1054" s="10"/>
      <c r="AJ1054" s="10"/>
      <c r="AK1054" s="10">
        <v>868</v>
      </c>
      <c r="AL1054" s="12">
        <v>5.9601496036686061</v>
      </c>
      <c r="AM1054">
        <v>0.57299999999999995</v>
      </c>
      <c r="AN1054">
        <f t="shared" si="71"/>
        <v>0.55000000000000004</v>
      </c>
      <c r="AO1054" s="69">
        <v>131</v>
      </c>
      <c r="AQ1054" s="10"/>
    </row>
    <row r="1055" spans="2:43" x14ac:dyDescent="0.3">
      <c r="I1055" s="10"/>
      <c r="J1055" s="12"/>
      <c r="K1055" s="10"/>
      <c r="N1055" s="10"/>
      <c r="O1055" s="10"/>
      <c r="AD1055" s="10"/>
      <c r="AE1055" s="12"/>
      <c r="AF1055" s="10"/>
      <c r="AI1055" s="10"/>
      <c r="AJ1055" s="10"/>
      <c r="AK1055" s="10">
        <v>108</v>
      </c>
      <c r="AL1055" s="12">
        <v>5.7757143343539132</v>
      </c>
      <c r="AM1055">
        <v>1</v>
      </c>
      <c r="AN1055">
        <f t="shared" si="71"/>
        <v>1</v>
      </c>
      <c r="AO1055" s="69">
        <v>147</v>
      </c>
      <c r="AQ1055" s="10"/>
    </row>
    <row r="1056" spans="2:43" x14ac:dyDescent="0.3">
      <c r="I1056" s="10"/>
      <c r="J1056" s="12"/>
      <c r="K1056" s="10"/>
      <c r="N1056" s="10"/>
      <c r="O1056" s="10"/>
      <c r="AD1056" s="10"/>
      <c r="AE1056" s="12"/>
      <c r="AF1056" s="10"/>
      <c r="AI1056" s="10"/>
      <c r="AJ1056" s="10"/>
      <c r="AK1056" s="10">
        <v>305</v>
      </c>
      <c r="AL1056" s="12">
        <v>5.7757143343539132</v>
      </c>
      <c r="AM1056">
        <v>0.92700000000000005</v>
      </c>
      <c r="AN1056">
        <f t="shared" si="71"/>
        <v>0.95000000000000007</v>
      </c>
      <c r="AO1056" s="69">
        <v>261</v>
      </c>
      <c r="AQ1056" s="10"/>
    </row>
    <row r="1057" spans="9:43" x14ac:dyDescent="0.3">
      <c r="I1057" s="10"/>
      <c r="J1057" s="12"/>
      <c r="K1057" s="10"/>
      <c r="N1057" s="10"/>
      <c r="O1057" s="10"/>
      <c r="AD1057" s="10"/>
      <c r="AE1057" s="12"/>
      <c r="AF1057" s="10"/>
      <c r="AI1057" s="10"/>
      <c r="AJ1057" s="10"/>
      <c r="AK1057" s="10">
        <v>550</v>
      </c>
      <c r="AL1057" s="12">
        <v>5.7757143343539132</v>
      </c>
      <c r="AM1057">
        <v>0.61099999999999999</v>
      </c>
      <c r="AN1057">
        <f t="shared" si="71"/>
        <v>0.60000000000000009</v>
      </c>
      <c r="AO1057" s="69">
        <v>270</v>
      </c>
      <c r="AQ1057" s="10"/>
    </row>
    <row r="1058" spans="9:43" x14ac:dyDescent="0.3">
      <c r="I1058" s="10"/>
      <c r="J1058" s="12"/>
      <c r="K1058" s="10"/>
      <c r="N1058" s="10"/>
      <c r="O1058" s="10"/>
      <c r="AD1058" s="10"/>
      <c r="AE1058" s="12"/>
      <c r="AF1058" s="10"/>
      <c r="AI1058" s="10"/>
      <c r="AJ1058" s="10"/>
      <c r="AK1058" s="10">
        <v>809</v>
      </c>
      <c r="AL1058" s="12">
        <v>5.7757143343539132</v>
      </c>
      <c r="AM1058">
        <v>0.67100000000000004</v>
      </c>
      <c r="AN1058">
        <f t="shared" si="71"/>
        <v>0.65</v>
      </c>
      <c r="AO1058" s="69">
        <v>337</v>
      </c>
      <c r="AQ1058" s="10"/>
    </row>
    <row r="1059" spans="9:43" x14ac:dyDescent="0.3">
      <c r="I1059" s="10"/>
      <c r="J1059" s="12"/>
      <c r="K1059" s="10"/>
      <c r="N1059" s="10"/>
      <c r="O1059" s="10"/>
      <c r="AD1059" s="10"/>
      <c r="AE1059" s="12"/>
      <c r="AF1059" s="10"/>
      <c r="AI1059" s="10"/>
      <c r="AJ1059" s="10"/>
      <c r="AK1059" s="10">
        <v>1154</v>
      </c>
      <c r="AL1059" s="12">
        <v>5.7757143343539132</v>
      </c>
      <c r="AM1059">
        <v>0.74</v>
      </c>
      <c r="AN1059">
        <f t="shared" si="71"/>
        <v>0.75</v>
      </c>
      <c r="AO1059" s="69">
        <v>354</v>
      </c>
      <c r="AQ1059" s="10"/>
    </row>
    <row r="1060" spans="9:43" x14ac:dyDescent="0.3">
      <c r="I1060" s="10"/>
      <c r="J1060" s="12"/>
      <c r="K1060" s="10"/>
      <c r="N1060" s="10"/>
      <c r="O1060" s="10"/>
      <c r="AD1060" s="10"/>
      <c r="AE1060" s="12"/>
      <c r="AF1060" s="10"/>
      <c r="AI1060" s="10"/>
      <c r="AJ1060" s="10"/>
      <c r="AK1060" s="10">
        <v>488</v>
      </c>
      <c r="AL1060" s="12">
        <v>5.5965786691946899</v>
      </c>
      <c r="AM1060">
        <v>0.97599999999999998</v>
      </c>
      <c r="AN1060">
        <f t="shared" si="71"/>
        <v>1</v>
      </c>
      <c r="AO1060" s="69">
        <v>364</v>
      </c>
      <c r="AQ1060" s="10"/>
    </row>
    <row r="1061" spans="9:43" x14ac:dyDescent="0.3">
      <c r="I1061" s="10"/>
      <c r="J1061" s="12"/>
      <c r="K1061" s="10"/>
      <c r="N1061" s="10"/>
      <c r="O1061" s="10"/>
      <c r="AD1061" s="10"/>
      <c r="AE1061" s="12"/>
      <c r="AF1061" s="10"/>
      <c r="AI1061" s="10"/>
      <c r="AJ1061" s="10"/>
      <c r="AK1061" s="10">
        <v>495</v>
      </c>
      <c r="AL1061" s="12">
        <v>5.5965786691946899</v>
      </c>
      <c r="AM1061">
        <v>0.80400000000000005</v>
      </c>
      <c r="AN1061">
        <f t="shared" si="71"/>
        <v>0.8</v>
      </c>
      <c r="AO1061" s="69">
        <v>446</v>
      </c>
      <c r="AQ1061" s="10"/>
    </row>
    <row r="1062" spans="9:43" x14ac:dyDescent="0.3">
      <c r="I1062" s="10"/>
      <c r="J1062" s="12"/>
      <c r="K1062" s="10"/>
      <c r="N1062" s="10"/>
      <c r="O1062" s="10"/>
      <c r="AD1062" s="10"/>
      <c r="AE1062" s="12"/>
      <c r="AF1062" s="10"/>
      <c r="AI1062" s="10"/>
      <c r="AJ1062" s="10"/>
      <c r="AK1062" s="10">
        <v>561</v>
      </c>
      <c r="AL1062" s="12">
        <v>5.5965786691946899</v>
      </c>
      <c r="AM1062">
        <v>0.97599999999999998</v>
      </c>
      <c r="AN1062">
        <f t="shared" si="71"/>
        <v>1</v>
      </c>
      <c r="AO1062" s="69">
        <v>458</v>
      </c>
      <c r="AQ1062" s="10"/>
    </row>
    <row r="1063" spans="9:43" x14ac:dyDescent="0.3">
      <c r="I1063" s="10"/>
      <c r="J1063" s="12"/>
      <c r="K1063" s="10"/>
      <c r="N1063" s="10"/>
      <c r="O1063" s="10"/>
      <c r="AD1063" s="10"/>
      <c r="AE1063" s="12"/>
      <c r="AF1063" s="10"/>
      <c r="AI1063" s="10"/>
      <c r="AJ1063" s="10"/>
      <c r="AK1063" s="10">
        <v>588</v>
      </c>
      <c r="AL1063" s="12">
        <v>5.5965786691946899</v>
      </c>
      <c r="AM1063">
        <v>0.57299999999999995</v>
      </c>
      <c r="AN1063">
        <f t="shared" si="71"/>
        <v>0.55000000000000004</v>
      </c>
      <c r="AO1063" s="69">
        <v>459</v>
      </c>
      <c r="AQ1063" s="10"/>
    </row>
    <row r="1064" spans="9:43" x14ac:dyDescent="0.3">
      <c r="I1064" s="10"/>
      <c r="J1064" s="12"/>
      <c r="K1064" s="10"/>
      <c r="N1064" s="10"/>
      <c r="O1064" s="10"/>
      <c r="AD1064" s="10"/>
      <c r="AE1064" s="12"/>
      <c r="AF1064" s="10"/>
      <c r="AI1064" s="10"/>
      <c r="AJ1064" s="10"/>
      <c r="AK1064" s="10">
        <v>614</v>
      </c>
      <c r="AL1064" s="12">
        <v>5.5965786691946899</v>
      </c>
      <c r="AM1064">
        <v>0.746</v>
      </c>
      <c r="AN1064">
        <f t="shared" si="71"/>
        <v>0.75</v>
      </c>
      <c r="AO1064" s="69">
        <v>464</v>
      </c>
      <c r="AQ1064" s="10"/>
    </row>
    <row r="1065" spans="9:43" x14ac:dyDescent="0.3">
      <c r="I1065" s="10"/>
      <c r="J1065" s="12"/>
      <c r="K1065" s="10"/>
      <c r="N1065" s="10"/>
      <c r="O1065" s="10"/>
      <c r="AD1065" s="10"/>
      <c r="AE1065" s="12"/>
      <c r="AF1065" s="10"/>
      <c r="AI1065" s="10"/>
      <c r="AJ1065" s="10"/>
      <c r="AK1065" s="10">
        <v>644</v>
      </c>
      <c r="AL1065" s="12">
        <v>5.5965786691946899</v>
      </c>
      <c r="AM1065">
        <v>0.80400000000000005</v>
      </c>
      <c r="AN1065">
        <f t="shared" si="71"/>
        <v>0.8</v>
      </c>
      <c r="AO1065" s="69">
        <v>507</v>
      </c>
      <c r="AQ1065" s="10"/>
    </row>
    <row r="1066" spans="9:43" x14ac:dyDescent="0.3">
      <c r="I1066" s="10"/>
      <c r="J1066" s="12"/>
      <c r="K1066" s="10"/>
      <c r="N1066" s="10"/>
      <c r="O1066" s="10"/>
      <c r="AD1066" s="10"/>
      <c r="AE1066" s="12"/>
      <c r="AF1066" s="10"/>
      <c r="AI1066" s="10"/>
      <c r="AJ1066" s="10"/>
      <c r="AK1066" s="10">
        <v>672</v>
      </c>
      <c r="AL1066" s="12">
        <v>5.5965786691946899</v>
      </c>
      <c r="AM1066">
        <v>0.746</v>
      </c>
      <c r="AN1066">
        <f t="shared" si="71"/>
        <v>0.75</v>
      </c>
      <c r="AO1066" s="69">
        <v>571</v>
      </c>
      <c r="AQ1066" s="10"/>
    </row>
    <row r="1067" spans="9:43" x14ac:dyDescent="0.3">
      <c r="I1067" s="10"/>
      <c r="J1067" s="12"/>
      <c r="K1067" s="10"/>
      <c r="N1067" s="10"/>
      <c r="O1067" s="10"/>
      <c r="AD1067" s="10"/>
      <c r="AE1067" s="12"/>
      <c r="AF1067" s="10"/>
      <c r="AI1067" s="10"/>
      <c r="AJ1067" s="10"/>
      <c r="AK1067" s="10">
        <v>954</v>
      </c>
      <c r="AL1067" s="12">
        <v>5.5965786691946899</v>
      </c>
      <c r="AM1067">
        <v>0.89800000000000002</v>
      </c>
      <c r="AN1067">
        <f t="shared" si="71"/>
        <v>0.9</v>
      </c>
      <c r="AO1067" s="69">
        <v>599</v>
      </c>
      <c r="AQ1067" s="10"/>
    </row>
    <row r="1068" spans="9:43" x14ac:dyDescent="0.3">
      <c r="I1068" s="10"/>
      <c r="J1068" s="12"/>
      <c r="K1068" s="10"/>
      <c r="N1068" s="10"/>
      <c r="O1068" s="10"/>
      <c r="AD1068" s="10"/>
      <c r="AE1068" s="12"/>
      <c r="AF1068" s="10"/>
      <c r="AI1068" s="10"/>
      <c r="AJ1068" s="10"/>
      <c r="AK1068" s="10">
        <v>80</v>
      </c>
      <c r="AL1068" s="12">
        <v>5.4115163798060095</v>
      </c>
      <c r="AM1068">
        <v>0.91100000000000003</v>
      </c>
      <c r="AN1068">
        <f t="shared" si="71"/>
        <v>0.9</v>
      </c>
      <c r="AO1068" s="69">
        <v>605</v>
      </c>
      <c r="AQ1068" s="10"/>
    </row>
    <row r="1069" spans="9:43" x14ac:dyDescent="0.3">
      <c r="I1069" s="10"/>
      <c r="J1069" s="12"/>
      <c r="K1069" s="10"/>
      <c r="N1069" s="10"/>
      <c r="O1069" s="10"/>
      <c r="AD1069" s="10"/>
      <c r="AE1069" s="12"/>
      <c r="AF1069" s="10"/>
      <c r="AI1069" s="10"/>
      <c r="AJ1069" s="10"/>
      <c r="AK1069" s="10">
        <v>136</v>
      </c>
      <c r="AL1069" s="12">
        <v>5.4115163798060095</v>
      </c>
      <c r="AM1069">
        <v>0.64700000000000002</v>
      </c>
      <c r="AN1069">
        <f t="shared" si="71"/>
        <v>0.65</v>
      </c>
      <c r="AO1069" s="69">
        <v>730</v>
      </c>
      <c r="AQ1069" s="10"/>
    </row>
    <row r="1070" spans="9:43" x14ac:dyDescent="0.3">
      <c r="I1070" s="10"/>
      <c r="J1070" s="12"/>
      <c r="K1070" s="10"/>
      <c r="N1070" s="10"/>
      <c r="O1070" s="10"/>
      <c r="AD1070" s="10"/>
      <c r="AE1070" s="12"/>
      <c r="AF1070" s="10"/>
      <c r="AI1070" s="10"/>
      <c r="AJ1070" s="10"/>
      <c r="AK1070" s="10">
        <v>480</v>
      </c>
      <c r="AL1070" s="12">
        <v>5.4115163798060095</v>
      </c>
      <c r="AM1070">
        <v>1</v>
      </c>
      <c r="AN1070">
        <f t="shared" si="71"/>
        <v>1</v>
      </c>
      <c r="AO1070" s="69">
        <v>734</v>
      </c>
      <c r="AQ1070" s="10"/>
    </row>
    <row r="1071" spans="9:43" x14ac:dyDescent="0.3">
      <c r="I1071" s="10"/>
      <c r="J1071" s="12"/>
      <c r="K1071" s="10"/>
      <c r="N1071" s="10"/>
      <c r="O1071" s="10"/>
      <c r="AD1071" s="10"/>
      <c r="AE1071" s="12"/>
      <c r="AF1071" s="10"/>
      <c r="AI1071" s="10"/>
      <c r="AJ1071" s="10"/>
      <c r="AK1071" s="10">
        <v>620</v>
      </c>
      <c r="AL1071" s="12">
        <v>5.4115163798060095</v>
      </c>
      <c r="AM1071">
        <v>0.75</v>
      </c>
      <c r="AN1071">
        <f t="shared" si="71"/>
        <v>0.75</v>
      </c>
      <c r="AO1071" s="69">
        <v>777</v>
      </c>
      <c r="AQ1071" s="10"/>
    </row>
    <row r="1072" spans="9:43" x14ac:dyDescent="0.3">
      <c r="I1072" s="10"/>
      <c r="J1072" s="12"/>
      <c r="K1072" s="10"/>
      <c r="N1072" s="10"/>
      <c r="O1072" s="10"/>
      <c r="AD1072" s="10"/>
      <c r="AE1072" s="12"/>
      <c r="AF1072" s="10"/>
      <c r="AI1072" s="10"/>
      <c r="AJ1072" s="10"/>
      <c r="AK1072" s="10">
        <v>896</v>
      </c>
      <c r="AL1072" s="12">
        <v>5.4115163798060095</v>
      </c>
      <c r="AM1072">
        <v>0.83799999999999997</v>
      </c>
      <c r="AN1072">
        <f t="shared" si="71"/>
        <v>0.85000000000000009</v>
      </c>
      <c r="AO1072" s="69">
        <v>824</v>
      </c>
      <c r="AQ1072" s="10"/>
    </row>
    <row r="1073" spans="9:43" x14ac:dyDescent="0.3">
      <c r="I1073" s="10"/>
      <c r="J1073" s="12"/>
      <c r="K1073" s="10"/>
      <c r="N1073" s="10"/>
      <c r="O1073" s="10"/>
      <c r="AD1073" s="10"/>
      <c r="AE1073" s="12"/>
      <c r="AF1073" s="10"/>
      <c r="AI1073" s="10"/>
      <c r="AJ1073" s="10"/>
      <c r="AK1073" s="10">
        <v>105</v>
      </c>
      <c r="AL1073" s="12">
        <v>5.2076868476185245</v>
      </c>
      <c r="AM1073">
        <v>0.58399999999999996</v>
      </c>
      <c r="AN1073">
        <f t="shared" si="71"/>
        <v>0.60000000000000009</v>
      </c>
      <c r="AO1073" s="69">
        <v>838</v>
      </c>
      <c r="AQ1073" s="10"/>
    </row>
    <row r="1074" spans="9:43" x14ac:dyDescent="0.3">
      <c r="I1074" s="10"/>
      <c r="J1074" s="12"/>
      <c r="K1074" s="10"/>
      <c r="N1074" s="10"/>
      <c r="O1074" s="10"/>
      <c r="AD1074" s="10"/>
      <c r="AE1074" s="12"/>
      <c r="AF1074" s="10"/>
      <c r="AI1074" s="10"/>
      <c r="AJ1074" s="10"/>
      <c r="AK1074" s="10">
        <v>350</v>
      </c>
      <c r="AL1074" s="12">
        <v>5.2076868476185245</v>
      </c>
      <c r="AM1074">
        <v>0.84599999999999997</v>
      </c>
      <c r="AN1074">
        <f t="shared" si="71"/>
        <v>0.85000000000000009</v>
      </c>
      <c r="AO1074" s="69">
        <v>862</v>
      </c>
      <c r="AQ1074" s="10"/>
    </row>
    <row r="1075" spans="9:43" x14ac:dyDescent="0.3">
      <c r="I1075" s="10"/>
      <c r="J1075" s="12"/>
      <c r="K1075" s="10"/>
      <c r="N1075" s="10"/>
      <c r="O1075" s="10"/>
      <c r="AD1075" s="10"/>
      <c r="AE1075" s="12"/>
      <c r="AF1075" s="10"/>
      <c r="AI1075" s="10"/>
      <c r="AJ1075" s="10"/>
      <c r="AK1075" s="10">
        <v>538</v>
      </c>
      <c r="AL1075" s="12">
        <v>5.2076868476185245</v>
      </c>
      <c r="AM1075">
        <v>0.84599999999999997</v>
      </c>
      <c r="AN1075">
        <f t="shared" si="71"/>
        <v>0.85000000000000009</v>
      </c>
      <c r="AO1075" s="69">
        <v>891</v>
      </c>
      <c r="AQ1075" s="10"/>
    </row>
    <row r="1076" spans="9:43" x14ac:dyDescent="0.3">
      <c r="I1076" s="10"/>
      <c r="J1076" s="12"/>
      <c r="K1076" s="10"/>
      <c r="N1076" s="10"/>
      <c r="O1076" s="10"/>
      <c r="AD1076" s="10"/>
      <c r="AE1076" s="12"/>
      <c r="AF1076" s="10"/>
      <c r="AI1076" s="10"/>
      <c r="AJ1076" s="10"/>
      <c r="AK1076" s="10">
        <v>862</v>
      </c>
      <c r="AL1076" s="12">
        <v>5.2076868476185245</v>
      </c>
      <c r="AM1076">
        <v>0.92200000000000004</v>
      </c>
      <c r="AN1076">
        <f t="shared" si="71"/>
        <v>0.9</v>
      </c>
      <c r="AO1076" s="69">
        <v>954</v>
      </c>
      <c r="AQ1076" s="10"/>
    </row>
    <row r="1077" spans="9:43" x14ac:dyDescent="0.3">
      <c r="I1077" s="10"/>
      <c r="J1077" s="12"/>
      <c r="K1077" s="10"/>
      <c r="N1077" s="10"/>
      <c r="O1077" s="10"/>
      <c r="AD1077" s="10"/>
      <c r="AE1077" s="12"/>
      <c r="AF1077" s="10"/>
      <c r="AI1077" s="10"/>
      <c r="AJ1077" s="10"/>
      <c r="AK1077" s="10">
        <v>891</v>
      </c>
      <c r="AL1077" s="12">
        <v>5.2076868476185245</v>
      </c>
      <c r="AM1077">
        <v>0.92200000000000004</v>
      </c>
      <c r="AN1077">
        <f t="shared" si="71"/>
        <v>0.9</v>
      </c>
      <c r="AO1077" s="69">
        <v>989</v>
      </c>
      <c r="AQ1077" s="10"/>
    </row>
    <row r="1078" spans="9:43" x14ac:dyDescent="0.3">
      <c r="I1078" s="10"/>
      <c r="J1078" s="12"/>
      <c r="K1078" s="10"/>
      <c r="N1078" s="10"/>
      <c r="O1078" s="10"/>
      <c r="AD1078" s="10"/>
      <c r="AE1078" s="12"/>
      <c r="AF1078" s="10"/>
      <c r="AI1078" s="10"/>
      <c r="AJ1078" s="10"/>
      <c r="AK1078" s="10">
        <v>511</v>
      </c>
      <c r="AL1078" s="12">
        <v>5.0082750554739608</v>
      </c>
      <c r="AM1078">
        <v>0.71899999999999997</v>
      </c>
      <c r="AN1078">
        <f t="shared" si="71"/>
        <v>0.70000000000000007</v>
      </c>
      <c r="AO1078" s="69">
        <v>1138</v>
      </c>
      <c r="AQ1078" s="10"/>
    </row>
    <row r="1079" spans="9:43" x14ac:dyDescent="0.3">
      <c r="I1079" s="10"/>
      <c r="J1079" s="12"/>
      <c r="K1079" s="10"/>
      <c r="N1079" s="10"/>
      <c r="O1079" s="10"/>
      <c r="AD1079" s="10"/>
      <c r="AE1079" s="12"/>
      <c r="AF1079" s="10"/>
      <c r="AI1079" s="10"/>
      <c r="AJ1079" s="10"/>
      <c r="AK1079" s="10">
        <v>567</v>
      </c>
      <c r="AL1079" s="12">
        <v>5.0082750554739608</v>
      </c>
      <c r="AM1079">
        <v>0.85099999999999998</v>
      </c>
      <c r="AN1079">
        <f t="shared" si="71"/>
        <v>0.85000000000000009</v>
      </c>
      <c r="AO1079" s="68">
        <v>0.95000000000000007</v>
      </c>
      <c r="AP1079" s="1" t="s">
        <v>70</v>
      </c>
    </row>
    <row r="1080" spans="9:43" x14ac:dyDescent="0.3">
      <c r="I1080" s="10"/>
      <c r="J1080" s="12"/>
      <c r="K1080" s="10"/>
      <c r="N1080" s="10"/>
      <c r="O1080" s="10"/>
      <c r="AD1080" s="10"/>
      <c r="AE1080" s="12"/>
      <c r="AF1080" s="10"/>
      <c r="AI1080" s="10"/>
      <c r="AJ1080" s="10"/>
      <c r="AK1080" s="10">
        <v>879</v>
      </c>
      <c r="AL1080" s="12">
        <v>5.0082750554739608</v>
      </c>
      <c r="AM1080">
        <v>0.71899999999999997</v>
      </c>
      <c r="AN1080">
        <f t="shared" si="71"/>
        <v>0.70000000000000007</v>
      </c>
      <c r="AO1080" s="69">
        <v>153</v>
      </c>
      <c r="AP1080">
        <f>COUNTA(AO1080:AO1090)</f>
        <v>11</v>
      </c>
      <c r="AQ1080">
        <f>(AP1080/1078)*100</f>
        <v>1.0204081632653061</v>
      </c>
    </row>
    <row r="1081" spans="9:43" x14ac:dyDescent="0.3">
      <c r="I1081" s="10"/>
      <c r="J1081" s="12"/>
      <c r="K1081" s="10"/>
      <c r="N1081" s="10"/>
      <c r="O1081" s="10"/>
      <c r="AD1081" s="10"/>
      <c r="AE1081" s="12"/>
      <c r="AF1081" s="10"/>
      <c r="AI1081" s="10"/>
      <c r="AJ1081" s="10"/>
      <c r="AK1081" s="10">
        <v>1112</v>
      </c>
      <c r="AL1081" s="12">
        <v>5.0082750554739608</v>
      </c>
      <c r="AM1081">
        <v>0.85099999999999998</v>
      </c>
      <c r="AN1081">
        <f t="shared" si="71"/>
        <v>0.85000000000000009</v>
      </c>
      <c r="AO1081" s="69">
        <v>305</v>
      </c>
      <c r="AQ1081" s="10"/>
    </row>
    <row r="1082" spans="9:43" x14ac:dyDescent="0.3">
      <c r="I1082" s="10"/>
      <c r="J1082" s="12"/>
      <c r="K1082" s="10"/>
      <c r="N1082" s="10"/>
      <c r="O1082" s="10"/>
      <c r="AD1082" s="10"/>
      <c r="AE1082" s="12"/>
      <c r="AF1082" s="10"/>
      <c r="AI1082" s="10"/>
      <c r="AJ1082" s="10"/>
      <c r="AK1082" s="10">
        <v>1148</v>
      </c>
      <c r="AL1082" s="12">
        <v>5.0082750554739608</v>
      </c>
      <c r="AM1082">
        <v>0.71899999999999997</v>
      </c>
      <c r="AN1082">
        <f t="shared" si="71"/>
        <v>0.70000000000000007</v>
      </c>
      <c r="AO1082" s="69">
        <v>457</v>
      </c>
      <c r="AQ1082" s="10"/>
    </row>
    <row r="1083" spans="9:43" x14ac:dyDescent="0.3">
      <c r="I1083" s="10"/>
      <c r="J1083" s="12"/>
      <c r="K1083" s="10"/>
      <c r="N1083" s="10"/>
      <c r="O1083" s="10"/>
      <c r="AD1083" s="10"/>
      <c r="AE1083" s="12"/>
      <c r="AF1083" s="10"/>
      <c r="AI1083" s="10"/>
      <c r="AJ1083" s="10"/>
      <c r="AK1083" s="10"/>
      <c r="AL1083" s="12"/>
      <c r="AO1083" s="69">
        <v>466</v>
      </c>
      <c r="AQ1083" s="10"/>
    </row>
    <row r="1084" spans="9:43" x14ac:dyDescent="0.3">
      <c r="I1084" s="10"/>
      <c r="J1084" s="12"/>
      <c r="K1084" s="10"/>
      <c r="N1084" s="10"/>
      <c r="O1084" s="10"/>
      <c r="AD1084" s="10"/>
      <c r="AE1084" s="12"/>
      <c r="AF1084" s="10"/>
      <c r="AI1084" s="10"/>
      <c r="AJ1084" s="10"/>
      <c r="AK1084" s="10"/>
      <c r="AL1084" s="12"/>
      <c r="AO1084" s="69">
        <v>612</v>
      </c>
      <c r="AQ1084" s="10"/>
    </row>
    <row r="1085" spans="9:43" x14ac:dyDescent="0.3">
      <c r="I1085" s="10"/>
      <c r="J1085" s="12"/>
      <c r="K1085" s="10"/>
      <c r="N1085" s="10"/>
      <c r="O1085" s="10"/>
      <c r="AD1085" s="10"/>
      <c r="AE1085" s="12"/>
      <c r="AF1085" s="10"/>
      <c r="AI1085" s="10"/>
      <c r="AJ1085" s="10"/>
      <c r="AK1085" s="10"/>
      <c r="AL1085" s="12"/>
      <c r="AO1085" s="69">
        <v>619</v>
      </c>
      <c r="AQ1085" s="10"/>
    </row>
    <row r="1086" spans="9:43" x14ac:dyDescent="0.3">
      <c r="I1086" s="10"/>
      <c r="J1086" s="12"/>
      <c r="K1086" s="10"/>
      <c r="N1086" s="10"/>
      <c r="O1086" s="10"/>
      <c r="AD1086" s="10"/>
      <c r="AE1086" s="12"/>
      <c r="AF1086" s="10"/>
      <c r="AI1086" s="10"/>
      <c r="AJ1086" s="10"/>
      <c r="AK1086" s="10"/>
      <c r="AL1086" s="12"/>
      <c r="AO1086" s="69">
        <v>659</v>
      </c>
      <c r="AQ1086" s="10"/>
    </row>
    <row r="1087" spans="9:43" x14ac:dyDescent="0.3">
      <c r="I1087" s="10"/>
      <c r="J1087" s="12"/>
      <c r="K1087" s="10"/>
      <c r="N1087" s="10"/>
      <c r="O1087" s="10"/>
      <c r="AD1087" s="10"/>
      <c r="AE1087" s="12"/>
      <c r="AF1087" s="10"/>
      <c r="AI1087" s="10"/>
      <c r="AJ1087" s="10"/>
      <c r="AK1087" s="10"/>
      <c r="AL1087" s="12"/>
      <c r="AO1087" s="69">
        <v>699</v>
      </c>
      <c r="AQ1087" s="10"/>
    </row>
    <row r="1088" spans="9:43" x14ac:dyDescent="0.3">
      <c r="I1088" s="10"/>
      <c r="J1088" s="12"/>
      <c r="K1088" s="10"/>
      <c r="N1088" s="10"/>
      <c r="O1088" s="10"/>
      <c r="AD1088" s="10"/>
      <c r="AE1088" s="12"/>
      <c r="AF1088" s="10"/>
      <c r="AI1088" s="10"/>
      <c r="AJ1088" s="10"/>
      <c r="AK1088" s="10"/>
      <c r="AL1088" s="12"/>
      <c r="AO1088" s="69">
        <v>723</v>
      </c>
      <c r="AQ1088" s="10"/>
    </row>
    <row r="1089" spans="9:43" x14ac:dyDescent="0.3">
      <c r="I1089" s="10"/>
      <c r="J1089" s="12"/>
      <c r="K1089" s="10"/>
      <c r="N1089" s="10"/>
      <c r="O1089" s="10"/>
      <c r="AD1089" s="10"/>
      <c r="AE1089" s="12"/>
      <c r="AF1089" s="10"/>
      <c r="AI1089" s="10"/>
      <c r="AJ1089" s="10"/>
      <c r="AK1089" s="10"/>
      <c r="AL1089" s="12"/>
      <c r="AO1089" s="69">
        <v>795</v>
      </c>
      <c r="AQ1089" s="10"/>
    </row>
    <row r="1090" spans="9:43" x14ac:dyDescent="0.3">
      <c r="I1090" s="10"/>
      <c r="J1090" s="12"/>
      <c r="K1090" s="10"/>
      <c r="N1090" s="10"/>
      <c r="O1090" s="10"/>
      <c r="AD1090" s="10"/>
      <c r="AE1090" s="12"/>
      <c r="AF1090" s="10"/>
      <c r="AI1090" s="10"/>
      <c r="AJ1090" s="10"/>
      <c r="AK1090" s="10"/>
      <c r="AL1090" s="12"/>
      <c r="AO1090" s="69">
        <v>909</v>
      </c>
      <c r="AQ1090" s="10"/>
    </row>
    <row r="1091" spans="9:43" x14ac:dyDescent="0.3">
      <c r="I1091" s="10"/>
      <c r="J1091" s="12"/>
      <c r="K1091" s="10"/>
      <c r="N1091" s="10"/>
      <c r="O1091" s="10"/>
      <c r="AD1091" s="10"/>
      <c r="AE1091" s="12"/>
      <c r="AF1091" s="10"/>
      <c r="AI1091" s="10"/>
      <c r="AJ1091" s="10"/>
      <c r="AK1091" s="10"/>
      <c r="AL1091" s="12"/>
      <c r="AO1091" s="68">
        <v>1</v>
      </c>
      <c r="AP1091" s="1" t="s">
        <v>71</v>
      </c>
    </row>
    <row r="1092" spans="9:43" x14ac:dyDescent="0.3">
      <c r="I1092" s="10"/>
      <c r="J1092" s="12"/>
      <c r="K1092" s="10"/>
      <c r="N1092" s="10"/>
      <c r="O1092" s="10"/>
      <c r="AD1092" s="10"/>
      <c r="AE1092" s="12"/>
      <c r="AF1092" s="10"/>
      <c r="AI1092" s="10"/>
      <c r="AJ1092" s="10"/>
      <c r="AK1092" s="10"/>
      <c r="AL1092" s="12"/>
      <c r="AO1092" s="69">
        <v>77</v>
      </c>
      <c r="AP1092">
        <f>COUNTA(AO1092:AO1099)</f>
        <v>8</v>
      </c>
      <c r="AQ1092">
        <f>(AP1092/1078)*100</f>
        <v>0.7421150278293136</v>
      </c>
    </row>
    <row r="1093" spans="9:43" x14ac:dyDescent="0.3">
      <c r="I1093" s="10"/>
      <c r="J1093" s="12"/>
      <c r="K1093" s="10"/>
      <c r="N1093" s="10"/>
      <c r="O1093" s="10"/>
      <c r="AD1093" s="10"/>
      <c r="AE1093" s="12"/>
      <c r="AF1093" s="10"/>
      <c r="AI1093" s="10"/>
      <c r="AJ1093" s="10"/>
      <c r="AK1093" s="10"/>
      <c r="AL1093" s="12"/>
      <c r="AO1093" s="69">
        <v>96</v>
      </c>
      <c r="AQ1093" s="10"/>
    </row>
    <row r="1094" spans="9:43" x14ac:dyDescent="0.3">
      <c r="I1094" s="10"/>
      <c r="J1094" s="12"/>
      <c r="K1094" s="10"/>
      <c r="N1094" s="10"/>
      <c r="O1094" s="10"/>
      <c r="AD1094" s="10"/>
      <c r="AE1094" s="12"/>
      <c r="AF1094" s="10"/>
      <c r="AI1094" s="10"/>
      <c r="AJ1094" s="10"/>
      <c r="AK1094" s="10"/>
      <c r="AL1094" s="12"/>
      <c r="AO1094" s="69">
        <v>108</v>
      </c>
      <c r="AQ1094" s="10"/>
    </row>
    <row r="1095" spans="9:43" x14ac:dyDescent="0.3">
      <c r="I1095" s="10"/>
      <c r="J1095" s="12"/>
      <c r="K1095" s="10"/>
      <c r="N1095" s="10"/>
      <c r="O1095" s="10"/>
      <c r="AD1095" s="10"/>
      <c r="AE1095" s="12"/>
      <c r="AF1095" s="10"/>
      <c r="AI1095" s="10"/>
      <c r="AJ1095" s="10"/>
      <c r="AK1095" s="10"/>
      <c r="AL1095" s="12"/>
      <c r="AO1095" s="69">
        <v>259</v>
      </c>
      <c r="AQ1095" s="10"/>
    </row>
    <row r="1096" spans="9:43" x14ac:dyDescent="0.3">
      <c r="I1096" s="10"/>
      <c r="J1096" s="12"/>
      <c r="K1096" s="10"/>
      <c r="N1096" s="10"/>
      <c r="O1096" s="10"/>
      <c r="AD1096" s="10"/>
      <c r="AE1096" s="12"/>
      <c r="AF1096" s="10"/>
      <c r="AI1096" s="10"/>
      <c r="AJ1096" s="10"/>
      <c r="AK1096" s="10"/>
      <c r="AL1096" s="12"/>
      <c r="AO1096" s="69">
        <v>334</v>
      </c>
      <c r="AQ1096" s="10"/>
    </row>
    <row r="1097" spans="9:43" x14ac:dyDescent="0.3">
      <c r="I1097" s="10"/>
      <c r="J1097" s="12"/>
      <c r="K1097" s="10"/>
      <c r="N1097" s="10"/>
      <c r="O1097" s="10"/>
      <c r="AD1097" s="10"/>
      <c r="AE1097" s="12"/>
      <c r="AF1097" s="10"/>
      <c r="AI1097" s="10"/>
      <c r="AJ1097" s="10"/>
      <c r="AK1097" s="10"/>
      <c r="AL1097" s="12"/>
      <c r="AO1097" s="69">
        <v>480</v>
      </c>
      <c r="AQ1097" s="10"/>
    </row>
    <row r="1098" spans="9:43" x14ac:dyDescent="0.3">
      <c r="I1098" s="10"/>
      <c r="J1098" s="12"/>
      <c r="K1098" s="10"/>
      <c r="N1098" s="10"/>
      <c r="O1098" s="10"/>
      <c r="AD1098" s="10"/>
      <c r="AE1098" s="12"/>
      <c r="AF1098" s="10"/>
      <c r="AI1098" s="10"/>
      <c r="AJ1098" s="10"/>
      <c r="AK1098" s="10"/>
      <c r="AL1098" s="12"/>
      <c r="AO1098" s="69">
        <v>488</v>
      </c>
      <c r="AQ1098" s="10"/>
    </row>
    <row r="1099" spans="9:43" x14ac:dyDescent="0.3">
      <c r="I1099" s="10"/>
      <c r="J1099" s="12"/>
      <c r="K1099" s="10"/>
      <c r="N1099" s="10"/>
      <c r="O1099" s="10"/>
      <c r="AD1099" s="10"/>
      <c r="AE1099" s="12"/>
      <c r="AF1099" s="10"/>
      <c r="AI1099" s="10"/>
      <c r="AJ1099" s="10"/>
      <c r="AK1099" s="10"/>
      <c r="AL1099" s="12"/>
      <c r="AO1099" s="69">
        <v>561</v>
      </c>
      <c r="AQ1099" s="10"/>
    </row>
    <row r="1100" spans="9:43" x14ac:dyDescent="0.3">
      <c r="I1100" s="10"/>
      <c r="J1100" s="12"/>
      <c r="K1100" s="10"/>
      <c r="N1100" s="10"/>
      <c r="O1100" s="10"/>
      <c r="AD1100" s="10"/>
      <c r="AE1100" s="12"/>
      <c r="AF1100" s="10"/>
      <c r="AI1100" s="10"/>
      <c r="AJ1100" s="10"/>
      <c r="AK1100" s="10"/>
      <c r="AL1100" s="12"/>
      <c r="AO1100" s="68" t="s">
        <v>88</v>
      </c>
      <c r="AQ1100" s="10"/>
    </row>
    <row r="1101" spans="9:43" x14ac:dyDescent="0.3">
      <c r="I1101" s="10"/>
      <c r="J1101" s="12"/>
      <c r="K1101" s="10"/>
      <c r="N1101" s="10"/>
      <c r="O1101" s="10"/>
      <c r="AD1101" s="10"/>
      <c r="AE1101" s="12"/>
      <c r="AF1101" s="10"/>
      <c r="AI1101" s="10"/>
      <c r="AJ1101" s="10"/>
      <c r="AK1101" s="10"/>
      <c r="AL1101" s="12"/>
      <c r="AO1101" s="69">
        <v>1078</v>
      </c>
      <c r="AQ1101" s="10"/>
    </row>
    <row r="1102" spans="9:43" x14ac:dyDescent="0.3">
      <c r="I1102" s="10"/>
      <c r="J1102" s="12"/>
      <c r="K1102" s="10"/>
      <c r="N1102" s="10"/>
      <c r="O1102" s="10"/>
      <c r="AD1102" s="10"/>
      <c r="AE1102" s="12"/>
      <c r="AF1102" s="10"/>
      <c r="AI1102" s="10"/>
      <c r="AJ1102" s="10"/>
      <c r="AK1102" s="10"/>
      <c r="AL1102" s="12"/>
      <c r="AO1102" s="68" t="s">
        <v>54</v>
      </c>
      <c r="AQ1102" s="10"/>
    </row>
    <row r="1103" spans="9:43" x14ac:dyDescent="0.3">
      <c r="I1103" s="10"/>
      <c r="J1103" s="12"/>
      <c r="K1103" s="10"/>
      <c r="N1103" s="10"/>
      <c r="O1103" s="10"/>
      <c r="AD1103" s="10"/>
      <c r="AE1103" s="12"/>
      <c r="AF1103" s="10"/>
      <c r="AI1103" s="10"/>
      <c r="AJ1103" s="10"/>
      <c r="AK1103" s="10"/>
      <c r="AL1103" s="12"/>
      <c r="AQ1103" s="10"/>
    </row>
    <row r="1104" spans="9:43" x14ac:dyDescent="0.3">
      <c r="I1104" s="10"/>
      <c r="J1104" s="12"/>
      <c r="K1104" s="10"/>
      <c r="N1104" s="10"/>
      <c r="O1104" s="10"/>
      <c r="AD1104" s="10"/>
      <c r="AE1104" s="12"/>
      <c r="AF1104" s="10"/>
      <c r="AI1104" s="10"/>
      <c r="AJ1104" s="10"/>
      <c r="AK1104" s="10"/>
      <c r="AL1104" s="12"/>
      <c r="AQ1104" s="10"/>
    </row>
    <row r="1105" spans="9:43" x14ac:dyDescent="0.3">
      <c r="I1105" s="10"/>
      <c r="J1105" s="12"/>
      <c r="K1105" s="10"/>
      <c r="N1105" s="10"/>
      <c r="O1105" s="10"/>
      <c r="AD1105" s="10"/>
      <c r="AE1105" s="12"/>
      <c r="AF1105" s="10"/>
      <c r="AI1105" s="10"/>
      <c r="AJ1105" s="10"/>
      <c r="AK1105" s="10"/>
      <c r="AL1105" s="12"/>
      <c r="AQ1105" s="10"/>
    </row>
    <row r="1106" spans="9:43" x14ac:dyDescent="0.3">
      <c r="I1106" s="10"/>
      <c r="J1106" s="12"/>
      <c r="K1106" s="10"/>
      <c r="AD1106" s="10"/>
      <c r="AE1106" s="12"/>
      <c r="AF1106" s="10"/>
      <c r="AI1106" s="10"/>
      <c r="AJ1106" s="10"/>
      <c r="AK1106" s="10"/>
      <c r="AL1106" s="12"/>
    </row>
    <row r="1107" spans="9:43" x14ac:dyDescent="0.3">
      <c r="I1107" s="10"/>
      <c r="J1107" s="12"/>
      <c r="K1107" s="10"/>
      <c r="AD1107" s="10"/>
      <c r="AE1107" s="12"/>
      <c r="AF1107" s="10"/>
      <c r="AK1107" s="10"/>
      <c r="AL1107" s="12"/>
    </row>
    <row r="1108" spans="9:43" x14ac:dyDescent="0.3">
      <c r="I1108" s="10"/>
      <c r="J1108" s="12"/>
      <c r="K1108" s="10"/>
      <c r="AD1108" s="10"/>
      <c r="AE1108" s="12"/>
      <c r="AF1108" s="10"/>
      <c r="AK1108" s="10"/>
      <c r="AL1108" s="12"/>
    </row>
    <row r="1109" spans="9:43" x14ac:dyDescent="0.3">
      <c r="I1109" s="10"/>
      <c r="J1109" s="12"/>
      <c r="K1109" s="10"/>
      <c r="AD1109" s="10"/>
      <c r="AE1109" s="12"/>
      <c r="AF1109" s="10"/>
      <c r="AK1109" s="10"/>
      <c r="AL1109" s="12"/>
    </row>
    <row r="1110" spans="9:43" x14ac:dyDescent="0.3">
      <c r="I1110" s="10"/>
      <c r="J1110" s="12"/>
      <c r="K1110" s="10"/>
      <c r="AD1110" s="10"/>
      <c r="AE1110" s="12"/>
      <c r="AF1110" s="10"/>
      <c r="AK1110" s="10"/>
      <c r="AL1110" s="12"/>
    </row>
    <row r="1111" spans="9:43" x14ac:dyDescent="0.3">
      <c r="I1111" s="10"/>
      <c r="J1111" s="12"/>
      <c r="K1111" s="10"/>
      <c r="AD1111" s="17"/>
      <c r="AE1111" s="17"/>
      <c r="AF1111" s="10"/>
      <c r="AG1111" s="10"/>
      <c r="AK1111" s="10"/>
      <c r="AL1111" s="12"/>
    </row>
    <row r="1112" spans="9:43" x14ac:dyDescent="0.3">
      <c r="I1112" s="10"/>
      <c r="J1112" s="12"/>
      <c r="K1112" s="10"/>
      <c r="AD1112" s="17"/>
      <c r="AE1112" s="17"/>
      <c r="AF1112" s="10"/>
      <c r="AG1112" s="10"/>
      <c r="AK1112" s="10"/>
      <c r="AL1112" s="12"/>
    </row>
    <row r="1113" spans="9:43" x14ac:dyDescent="0.3">
      <c r="I1113" s="10"/>
      <c r="J1113" s="12"/>
      <c r="K1113" s="10"/>
      <c r="AD1113" s="17"/>
      <c r="AE1113" s="17"/>
      <c r="AF1113" s="10"/>
      <c r="AG1113" s="10"/>
      <c r="AK1113" s="10"/>
      <c r="AL1113" s="12"/>
    </row>
    <row r="1114" spans="9:43" x14ac:dyDescent="0.3">
      <c r="I1114" s="10"/>
      <c r="J1114" s="12"/>
      <c r="K1114" s="10"/>
      <c r="AD1114" s="17"/>
      <c r="AE1114" s="17"/>
      <c r="AF1114" s="10"/>
      <c r="AG1114" s="10"/>
      <c r="AK1114" s="10"/>
      <c r="AL1114" s="12"/>
    </row>
    <row r="1115" spans="9:43" x14ac:dyDescent="0.3">
      <c r="I1115" s="10"/>
      <c r="J1115" s="12"/>
      <c r="K1115" s="10"/>
      <c r="AD1115" s="17"/>
      <c r="AE1115" s="17"/>
      <c r="AF1115" s="10"/>
      <c r="AG1115" s="10"/>
      <c r="AK1115" s="10"/>
      <c r="AL1115" s="12"/>
    </row>
    <row r="1116" spans="9:43" x14ac:dyDescent="0.3">
      <c r="I1116" s="10"/>
      <c r="J1116" s="12"/>
      <c r="K1116" s="10"/>
      <c r="AD1116" s="17"/>
      <c r="AE1116" s="17"/>
      <c r="AF1116" s="10"/>
      <c r="AG1116" s="10"/>
      <c r="AK1116" s="10"/>
      <c r="AL1116" s="12"/>
    </row>
    <row r="1117" spans="9:43" x14ac:dyDescent="0.3">
      <c r="I1117" s="10"/>
      <c r="J1117" s="12"/>
      <c r="K1117" s="10"/>
      <c r="AD1117" s="17"/>
      <c r="AE1117" s="17"/>
      <c r="AF1117" s="10"/>
      <c r="AG1117" s="10"/>
      <c r="AK1117" s="10"/>
      <c r="AL1117" s="12"/>
    </row>
    <row r="1118" spans="9:43" x14ac:dyDescent="0.3">
      <c r="I1118" s="10"/>
      <c r="J1118" s="12"/>
      <c r="K1118" s="10"/>
      <c r="AD1118" s="17"/>
      <c r="AE1118" s="17"/>
      <c r="AF1118" s="10"/>
      <c r="AG1118" s="10"/>
      <c r="AK1118" s="10"/>
      <c r="AL1118" s="12"/>
    </row>
    <row r="1119" spans="9:43" x14ac:dyDescent="0.3">
      <c r="I1119" s="10"/>
      <c r="J1119" s="12"/>
      <c r="K1119" s="10"/>
      <c r="AD1119" s="17"/>
      <c r="AE1119" s="17"/>
      <c r="AF1119" s="10"/>
      <c r="AG1119" s="10"/>
      <c r="AK1119" s="10"/>
      <c r="AL1119" s="12"/>
    </row>
    <row r="1120" spans="9:43" x14ac:dyDescent="0.3">
      <c r="I1120" s="10"/>
      <c r="J1120" s="12"/>
      <c r="K1120" s="10"/>
      <c r="AD1120" s="17"/>
      <c r="AE1120" s="17"/>
      <c r="AF1120" s="10"/>
      <c r="AG1120" s="10"/>
      <c r="AK1120" s="10"/>
      <c r="AL1120" s="12"/>
    </row>
    <row r="1121" spans="9:43" x14ac:dyDescent="0.3">
      <c r="I1121" s="10"/>
      <c r="J1121" s="12"/>
      <c r="K1121" s="10"/>
      <c r="AD1121" s="17"/>
      <c r="AE1121" s="17"/>
      <c r="AF1121" s="10"/>
      <c r="AG1121" s="10"/>
    </row>
    <row r="1122" spans="9:43" x14ac:dyDescent="0.3">
      <c r="I1122" s="10"/>
      <c r="J1122" s="12"/>
      <c r="K1122" s="10"/>
      <c r="AD1122" s="17"/>
      <c r="AE1122" s="17"/>
      <c r="AF1122" s="10"/>
      <c r="AG1122" s="10"/>
    </row>
    <row r="1123" spans="9:43" x14ac:dyDescent="0.3">
      <c r="I1123" s="10"/>
      <c r="J1123" s="12"/>
      <c r="K1123" s="10"/>
      <c r="AD1123" s="17"/>
      <c r="AE1123" s="17"/>
      <c r="AF1123" s="10"/>
      <c r="AG1123" s="10"/>
    </row>
    <row r="1124" spans="9:43" x14ac:dyDescent="0.3">
      <c r="I1124" s="10"/>
      <c r="J1124" s="12"/>
      <c r="K1124" s="10"/>
      <c r="N1124" s="10"/>
      <c r="O1124" s="10"/>
      <c r="AD1124" s="17"/>
      <c r="AE1124" s="17"/>
      <c r="AF1124" s="10"/>
      <c r="AG1124" s="10"/>
      <c r="AI1124" s="10"/>
      <c r="AJ1124" s="10"/>
      <c r="AQ1124" s="10"/>
    </row>
    <row r="1125" spans="9:43" x14ac:dyDescent="0.3">
      <c r="I1125" s="10"/>
      <c r="J1125" s="12"/>
      <c r="K1125" s="10"/>
      <c r="N1125" s="10"/>
      <c r="O1125" s="10"/>
      <c r="AD1125" s="17"/>
      <c r="AE1125" s="17"/>
      <c r="AF1125" s="10"/>
      <c r="AG1125" s="10"/>
      <c r="AI1125" s="10"/>
      <c r="AJ1125" s="10"/>
      <c r="AQ1125" s="10"/>
    </row>
    <row r="1126" spans="9:43" x14ac:dyDescent="0.3">
      <c r="I1126" s="10"/>
      <c r="J1126" s="12"/>
      <c r="K1126" s="10"/>
      <c r="N1126" s="10"/>
      <c r="O1126" s="10"/>
      <c r="AD1126" s="17"/>
      <c r="AE1126" s="17"/>
      <c r="AF1126" s="10"/>
      <c r="AG1126" s="10"/>
      <c r="AI1126" s="10"/>
      <c r="AJ1126" s="10"/>
      <c r="AQ1126" s="10"/>
    </row>
    <row r="1127" spans="9:43" x14ac:dyDescent="0.3">
      <c r="I1127" s="10"/>
      <c r="J1127" s="12"/>
      <c r="K1127" s="10"/>
      <c r="N1127" s="10"/>
      <c r="O1127" s="10"/>
      <c r="AD1127" s="17"/>
      <c r="AE1127" s="17"/>
      <c r="AF1127" s="10"/>
      <c r="AG1127" s="10"/>
      <c r="AI1127" s="10"/>
      <c r="AJ1127" s="10"/>
      <c r="AQ1127" s="10"/>
    </row>
    <row r="1128" spans="9:43" x14ac:dyDescent="0.3">
      <c r="I1128" s="10"/>
      <c r="J1128" s="12"/>
      <c r="K1128" s="10"/>
      <c r="N1128" s="10"/>
      <c r="O1128" s="10"/>
      <c r="AD1128" s="17"/>
      <c r="AE1128" s="17"/>
      <c r="AF1128" s="10"/>
      <c r="AG1128" s="10"/>
      <c r="AI1128" s="10"/>
      <c r="AJ1128" s="10"/>
      <c r="AQ1128" s="10"/>
    </row>
    <row r="1129" spans="9:43" x14ac:dyDescent="0.3">
      <c r="I1129" s="10"/>
      <c r="J1129" s="12"/>
      <c r="K1129" s="10"/>
      <c r="N1129" s="10"/>
      <c r="O1129" s="10"/>
      <c r="AD1129" s="17"/>
      <c r="AE1129" s="17"/>
      <c r="AF1129" s="10"/>
      <c r="AG1129" s="10"/>
      <c r="AI1129" s="10"/>
      <c r="AJ1129" s="10"/>
      <c r="AQ1129" s="10"/>
    </row>
    <row r="1130" spans="9:43" x14ac:dyDescent="0.3">
      <c r="I1130" s="10"/>
      <c r="J1130" s="12"/>
      <c r="K1130" s="10"/>
      <c r="N1130" s="10"/>
      <c r="O1130" s="10"/>
      <c r="AD1130" s="17"/>
      <c r="AE1130" s="17"/>
      <c r="AF1130" s="10"/>
      <c r="AG1130" s="10"/>
      <c r="AI1130" s="10"/>
      <c r="AJ1130" s="10"/>
      <c r="AQ1130" s="10"/>
    </row>
    <row r="1131" spans="9:43" x14ac:dyDescent="0.3">
      <c r="I1131" s="10"/>
      <c r="J1131" s="12"/>
      <c r="K1131" s="10"/>
      <c r="N1131" s="10"/>
      <c r="O1131" s="10"/>
      <c r="AD1131" s="17"/>
      <c r="AE1131" s="17"/>
      <c r="AF1131" s="10"/>
      <c r="AG1131" s="10"/>
      <c r="AI1131" s="10"/>
      <c r="AJ1131" s="10"/>
      <c r="AQ1131" s="10"/>
    </row>
    <row r="1132" spans="9:43" x14ac:dyDescent="0.3">
      <c r="I1132" s="10"/>
      <c r="J1132" s="12"/>
      <c r="K1132" s="10"/>
      <c r="N1132" s="10"/>
      <c r="O1132" s="10"/>
      <c r="AD1132" s="17"/>
      <c r="AE1132" s="17"/>
      <c r="AF1132" s="10"/>
      <c r="AG1132" s="10"/>
      <c r="AH1132" s="10"/>
      <c r="AI1132" s="10"/>
      <c r="AJ1132" s="10"/>
      <c r="AQ1132" s="10"/>
    </row>
    <row r="1133" spans="9:43" x14ac:dyDescent="0.3">
      <c r="I1133" s="10"/>
      <c r="J1133" s="12"/>
      <c r="K1133" s="10"/>
      <c r="N1133" s="10"/>
      <c r="O1133" s="10"/>
      <c r="AD1133" s="17"/>
      <c r="AE1133" s="17"/>
      <c r="AF1133" s="10"/>
      <c r="AG1133" s="10"/>
      <c r="AH1133" s="10"/>
      <c r="AI1133" s="10"/>
      <c r="AJ1133" s="10"/>
      <c r="AQ1133" s="10"/>
    </row>
    <row r="1134" spans="9:43" x14ac:dyDescent="0.3">
      <c r="I1134" s="10"/>
      <c r="J1134" s="12"/>
      <c r="K1134" s="10"/>
      <c r="N1134" s="10"/>
      <c r="O1134" s="10"/>
      <c r="AD1134" s="17"/>
      <c r="AE1134" s="17"/>
      <c r="AF1134" s="10"/>
      <c r="AG1134" s="10"/>
      <c r="AH1134" s="10"/>
      <c r="AI1134" s="10"/>
      <c r="AJ1134" s="10"/>
      <c r="AQ1134" s="10"/>
    </row>
    <row r="1135" spans="9:43" x14ac:dyDescent="0.3">
      <c r="I1135" s="10"/>
      <c r="J1135" s="12"/>
      <c r="K1135" s="10"/>
      <c r="N1135" s="10"/>
      <c r="O1135" s="10"/>
      <c r="AD1135" s="17"/>
      <c r="AE1135" s="17"/>
      <c r="AF1135" s="10"/>
      <c r="AG1135" s="10"/>
      <c r="AH1135" s="10"/>
      <c r="AI1135" s="10"/>
      <c r="AJ1135" s="10"/>
      <c r="AQ1135" s="10"/>
    </row>
    <row r="1136" spans="9:43" x14ac:dyDescent="0.3">
      <c r="I1136" s="10"/>
      <c r="J1136" s="12"/>
      <c r="K1136" s="10"/>
      <c r="N1136" s="10"/>
      <c r="O1136" s="10"/>
      <c r="AD1136" s="17"/>
      <c r="AE1136" s="17"/>
      <c r="AF1136" s="10"/>
      <c r="AG1136" s="10"/>
      <c r="AH1136" s="10"/>
      <c r="AI1136" s="10"/>
      <c r="AJ1136" s="10"/>
      <c r="AQ1136" s="10"/>
    </row>
    <row r="1137" spans="9:15" x14ac:dyDescent="0.3">
      <c r="I1137" s="10"/>
      <c r="J1137" s="12"/>
      <c r="K1137" s="10"/>
      <c r="N1137" s="10"/>
      <c r="O1137" s="10"/>
    </row>
    <row r="1138" spans="9:15" x14ac:dyDescent="0.3">
      <c r="I1138" s="10"/>
      <c r="J1138" s="12"/>
      <c r="K1138" s="10"/>
      <c r="N1138" s="10"/>
      <c r="O1138" s="10"/>
    </row>
    <row r="1139" spans="9:15" x14ac:dyDescent="0.3">
      <c r="I1139" s="10"/>
      <c r="J1139" s="12"/>
      <c r="K1139" s="10"/>
      <c r="N1139" s="10"/>
      <c r="O1139" s="10"/>
    </row>
    <row r="1140" spans="9:15" x14ac:dyDescent="0.3">
      <c r="I1140" s="10"/>
      <c r="J1140" s="12"/>
      <c r="K1140" s="10"/>
      <c r="N1140" s="10"/>
      <c r="O1140" s="10"/>
    </row>
    <row r="1141" spans="9:15" x14ac:dyDescent="0.3">
      <c r="I1141" s="10"/>
      <c r="J1141" s="12"/>
      <c r="K1141" s="10"/>
      <c r="N1141" s="10"/>
      <c r="O1141" s="10"/>
    </row>
    <row r="1142" spans="9:15" x14ac:dyDescent="0.3">
      <c r="I1142" s="10"/>
      <c r="J1142" s="12"/>
      <c r="K1142" s="10"/>
      <c r="N1142" s="10"/>
      <c r="O1142" s="10"/>
    </row>
    <row r="1143" spans="9:15" x14ac:dyDescent="0.3">
      <c r="I1143" s="10"/>
      <c r="J1143" s="12"/>
      <c r="K1143" s="10"/>
      <c r="N1143" s="10"/>
      <c r="O1143" s="10"/>
    </row>
    <row r="1144" spans="9:15" x14ac:dyDescent="0.3">
      <c r="I1144" s="10"/>
      <c r="J1144" s="12"/>
      <c r="K1144" s="10"/>
      <c r="N1144" s="10"/>
      <c r="O1144" s="10"/>
    </row>
    <row r="1145" spans="9:15" x14ac:dyDescent="0.3">
      <c r="I1145" s="10"/>
      <c r="J1145" s="12"/>
      <c r="K1145" s="10"/>
      <c r="N1145" s="10"/>
      <c r="O1145" s="10"/>
    </row>
    <row r="1146" spans="9:15" x14ac:dyDescent="0.3">
      <c r="I1146" s="10"/>
      <c r="J1146" s="12"/>
      <c r="K1146" s="10"/>
      <c r="N1146" s="10"/>
      <c r="O1146" s="10"/>
    </row>
    <row r="1147" spans="9:15" x14ac:dyDescent="0.3">
      <c r="I1147" s="10"/>
      <c r="J1147" s="12"/>
      <c r="K1147" s="10"/>
      <c r="N1147" s="10"/>
      <c r="O1147" s="10"/>
    </row>
    <row r="1148" spans="9:15" x14ac:dyDescent="0.3">
      <c r="I1148" s="10"/>
      <c r="J1148" s="12"/>
      <c r="K1148" s="10"/>
      <c r="N1148" s="10"/>
      <c r="O1148" s="10"/>
    </row>
    <row r="1149" spans="9:15" x14ac:dyDescent="0.3">
      <c r="I1149" s="10"/>
      <c r="J1149" s="12"/>
      <c r="K1149" s="10"/>
      <c r="N1149" s="10"/>
      <c r="O1149" s="10"/>
    </row>
    <row r="1150" spans="9:15" x14ac:dyDescent="0.3">
      <c r="I1150" s="10"/>
      <c r="J1150" s="12"/>
      <c r="K1150" s="10"/>
      <c r="N1150" s="10"/>
      <c r="O1150" s="10"/>
    </row>
    <row r="1151" spans="9:15" x14ac:dyDescent="0.3">
      <c r="I1151" s="10"/>
      <c r="J1151" s="12"/>
      <c r="K1151" s="10"/>
      <c r="N1151" s="10"/>
      <c r="O1151" s="10"/>
    </row>
    <row r="1152" spans="9:15" x14ac:dyDescent="0.3">
      <c r="I1152" s="10"/>
      <c r="J1152" s="12"/>
      <c r="K1152" s="10"/>
      <c r="N1152" s="10"/>
      <c r="O1152" s="10"/>
    </row>
    <row r="1153" spans="9:15" x14ac:dyDescent="0.3">
      <c r="I1153" s="10"/>
      <c r="J1153" s="12"/>
      <c r="K1153" s="10"/>
      <c r="N1153" s="10"/>
      <c r="O1153" s="10"/>
    </row>
    <row r="1154" spans="9:15" x14ac:dyDescent="0.3">
      <c r="I1154" s="10"/>
      <c r="J1154" s="12"/>
      <c r="K1154" s="10"/>
      <c r="N1154" s="10"/>
      <c r="O1154" s="10"/>
    </row>
    <row r="1155" spans="9:15" x14ac:dyDescent="0.3">
      <c r="I1155" s="10"/>
      <c r="J1155" s="12"/>
      <c r="K1155" s="10"/>
      <c r="N1155" s="10"/>
      <c r="O1155" s="10"/>
    </row>
    <row r="1156" spans="9:15" x14ac:dyDescent="0.3">
      <c r="I1156" s="10"/>
      <c r="J1156" s="12"/>
      <c r="K1156" s="10"/>
      <c r="N1156" s="10"/>
      <c r="O1156" s="10"/>
    </row>
    <row r="1157" spans="9:15" x14ac:dyDescent="0.3">
      <c r="I1157" s="10"/>
      <c r="J1157" s="12"/>
      <c r="K1157" s="10"/>
      <c r="N1157" s="10"/>
      <c r="O1157" s="10"/>
    </row>
    <row r="1158" spans="9:15" x14ac:dyDescent="0.3">
      <c r="I1158" s="10"/>
      <c r="J1158" s="12"/>
      <c r="K1158" s="10"/>
      <c r="N1158" s="10"/>
      <c r="O1158" s="10"/>
    </row>
    <row r="1159" spans="9:15" x14ac:dyDescent="0.3">
      <c r="I1159" s="10"/>
      <c r="J1159" s="12"/>
      <c r="K1159" s="10"/>
      <c r="N1159" s="10"/>
      <c r="O1159" s="10"/>
    </row>
    <row r="1160" spans="9:15" x14ac:dyDescent="0.3">
      <c r="I1160" s="10"/>
      <c r="J1160" s="12"/>
      <c r="K1160" s="10"/>
      <c r="N1160" s="10"/>
      <c r="O1160" s="10"/>
    </row>
    <row r="1161" spans="9:15" x14ac:dyDescent="0.3">
      <c r="I1161" s="10"/>
      <c r="J1161" s="12"/>
      <c r="K1161" s="10"/>
      <c r="N1161" s="10"/>
      <c r="O1161" s="10"/>
    </row>
    <row r="1162" spans="9:15" x14ac:dyDescent="0.3">
      <c r="I1162" s="10"/>
      <c r="J1162" s="12"/>
      <c r="K1162" s="10"/>
      <c r="N1162" s="10"/>
      <c r="O1162" s="10"/>
    </row>
    <row r="1163" spans="9:15" x14ac:dyDescent="0.3">
      <c r="I1163" s="10"/>
      <c r="J1163" s="12"/>
      <c r="K1163" s="10"/>
      <c r="N1163" s="10"/>
      <c r="O1163" s="10"/>
    </row>
    <row r="1164" spans="9:15" x14ac:dyDescent="0.3">
      <c r="I1164" s="10"/>
      <c r="J1164" s="12"/>
      <c r="K1164" s="10"/>
      <c r="N1164" s="10"/>
      <c r="O1164" s="10"/>
    </row>
    <row r="1165" spans="9:15" x14ac:dyDescent="0.3">
      <c r="I1165" s="10"/>
      <c r="J1165" s="12"/>
      <c r="K1165" s="10"/>
      <c r="N1165" s="10"/>
      <c r="O1165" s="10"/>
    </row>
    <row r="1166" spans="9:15" x14ac:dyDescent="0.3">
      <c r="I1166" s="10"/>
      <c r="J1166" s="12"/>
      <c r="K1166" s="10"/>
      <c r="N1166" s="10"/>
      <c r="O1166" s="10"/>
    </row>
    <row r="1167" spans="9:15" x14ac:dyDescent="0.3">
      <c r="I1167" s="10"/>
      <c r="J1167" s="12"/>
      <c r="K1167" s="10"/>
      <c r="N1167" s="10"/>
      <c r="O1167" s="10"/>
    </row>
    <row r="1168" spans="9:15" x14ac:dyDescent="0.3">
      <c r="I1168" s="10"/>
      <c r="J1168" s="12"/>
      <c r="K1168" s="10"/>
      <c r="N1168" s="10"/>
      <c r="O1168" s="10"/>
    </row>
    <row r="1169" spans="9:15" x14ac:dyDescent="0.3">
      <c r="I1169" s="10"/>
      <c r="J1169" s="12"/>
      <c r="K1169" s="10"/>
      <c r="N1169" s="10"/>
      <c r="O1169" s="10"/>
    </row>
    <row r="1170" spans="9:15" x14ac:dyDescent="0.3">
      <c r="I1170" s="10"/>
      <c r="J1170" s="12"/>
      <c r="K1170" s="10"/>
      <c r="N1170" s="10"/>
      <c r="O1170" s="10"/>
    </row>
    <row r="1171" spans="9:15" x14ac:dyDescent="0.3">
      <c r="I1171" s="10"/>
      <c r="J1171" s="12"/>
      <c r="K1171" s="10"/>
      <c r="N1171" s="10"/>
      <c r="O1171" s="10"/>
    </row>
    <row r="1172" spans="9:15" x14ac:dyDescent="0.3">
      <c r="I1172" s="10"/>
      <c r="J1172" s="12"/>
      <c r="K1172" s="10"/>
      <c r="N1172" s="10"/>
      <c r="O1172" s="10"/>
    </row>
    <row r="1173" spans="9:15" x14ac:dyDescent="0.3">
      <c r="I1173" s="10"/>
      <c r="J1173" s="12"/>
      <c r="K1173" s="10"/>
      <c r="N1173" s="10"/>
      <c r="O1173" s="10"/>
    </row>
    <row r="1174" spans="9:15" x14ac:dyDescent="0.3">
      <c r="I1174" s="10"/>
      <c r="J1174" s="12"/>
      <c r="K1174" s="10"/>
      <c r="N1174" s="10"/>
      <c r="O1174" s="10"/>
    </row>
    <row r="1175" spans="9:15" x14ac:dyDescent="0.3">
      <c r="I1175" s="10"/>
      <c r="J1175" s="12"/>
      <c r="K1175" s="10"/>
      <c r="N1175" s="10"/>
      <c r="O1175" s="10"/>
    </row>
    <row r="1176" spans="9:15" x14ac:dyDescent="0.3">
      <c r="I1176" s="10"/>
      <c r="J1176" s="12"/>
      <c r="K1176" s="10"/>
      <c r="N1176" s="10"/>
      <c r="O1176" s="10"/>
    </row>
    <row r="1177" spans="9:15" x14ac:dyDescent="0.3">
      <c r="I1177" s="10"/>
      <c r="J1177" s="12"/>
      <c r="K1177" s="10"/>
      <c r="N1177" s="10"/>
      <c r="O1177" s="10"/>
    </row>
    <row r="1178" spans="9:15" x14ac:dyDescent="0.3">
      <c r="I1178" s="10"/>
      <c r="J1178" s="12"/>
      <c r="K1178" s="10"/>
      <c r="N1178" s="10"/>
      <c r="O1178" s="10"/>
    </row>
    <row r="1179" spans="9:15" x14ac:dyDescent="0.3">
      <c r="I1179" s="10"/>
      <c r="J1179" s="12"/>
      <c r="K1179" s="10"/>
      <c r="N1179" s="10"/>
      <c r="O1179" s="10"/>
    </row>
    <row r="1180" spans="9:15" x14ac:dyDescent="0.3">
      <c r="I1180" s="10"/>
      <c r="J1180" s="12"/>
      <c r="K1180" s="10"/>
      <c r="N1180" s="10"/>
      <c r="O1180" s="10"/>
    </row>
    <row r="1181" spans="9:15" x14ac:dyDescent="0.3">
      <c r="I1181" s="10"/>
      <c r="J1181" s="12"/>
      <c r="K1181" s="10"/>
      <c r="N1181" s="10"/>
      <c r="O1181" s="10"/>
    </row>
    <row r="1182" spans="9:15" x14ac:dyDescent="0.3">
      <c r="I1182" s="10"/>
      <c r="J1182" s="12"/>
      <c r="K1182" s="10"/>
      <c r="N1182" s="10"/>
      <c r="O1182" s="10"/>
    </row>
    <row r="1183" spans="9:15" x14ac:dyDescent="0.3">
      <c r="I1183" s="10"/>
      <c r="J1183" s="12"/>
      <c r="K1183" s="10"/>
      <c r="N1183" s="10"/>
      <c r="O1183" s="10"/>
    </row>
    <row r="1184" spans="9:15" x14ac:dyDescent="0.3">
      <c r="I1184" s="10"/>
      <c r="J1184" s="12"/>
      <c r="K1184" s="10"/>
      <c r="N1184" s="10"/>
      <c r="O1184" s="10"/>
    </row>
    <row r="1185" spans="9:15" x14ac:dyDescent="0.3">
      <c r="I1185" s="10"/>
      <c r="J1185" s="12"/>
      <c r="K1185" s="10"/>
      <c r="N1185" s="10"/>
      <c r="O1185" s="10"/>
    </row>
    <row r="1186" spans="9:15" x14ac:dyDescent="0.3">
      <c r="I1186" s="10"/>
      <c r="J1186" s="12"/>
      <c r="K1186" s="10"/>
      <c r="N1186" s="10"/>
      <c r="O1186" s="10"/>
    </row>
    <row r="1187" spans="9:15" x14ac:dyDescent="0.3">
      <c r="I1187" s="10"/>
      <c r="J1187" s="12"/>
      <c r="K1187" s="10"/>
      <c r="N1187" s="10"/>
      <c r="O1187" s="10"/>
    </row>
    <row r="1188" spans="9:15" x14ac:dyDescent="0.3">
      <c r="I1188" s="10"/>
      <c r="J1188" s="12"/>
      <c r="K1188" s="10"/>
      <c r="N1188" s="10"/>
      <c r="O1188" s="10"/>
    </row>
    <row r="1189" spans="9:15" x14ac:dyDescent="0.3">
      <c r="I1189" s="10"/>
      <c r="J1189" s="12"/>
      <c r="K1189" s="10"/>
      <c r="N1189" s="10"/>
      <c r="O1189" s="10"/>
    </row>
    <row r="1190" spans="9:15" x14ac:dyDescent="0.3">
      <c r="I1190" s="10"/>
      <c r="J1190" s="12"/>
      <c r="K1190" s="10"/>
      <c r="N1190" s="10"/>
      <c r="O1190" s="10"/>
    </row>
    <row r="1191" spans="9:15" x14ac:dyDescent="0.3">
      <c r="I1191" s="10"/>
      <c r="J1191" s="12"/>
      <c r="K1191" s="10"/>
      <c r="N1191" s="10"/>
      <c r="O1191" s="10"/>
    </row>
    <row r="1192" spans="9:15" x14ac:dyDescent="0.3">
      <c r="I1192" s="10"/>
      <c r="J1192" s="12"/>
      <c r="K1192" s="10"/>
      <c r="N1192" s="10"/>
      <c r="O1192" s="10"/>
    </row>
    <row r="1193" spans="9:15" x14ac:dyDescent="0.3">
      <c r="I1193" s="10"/>
      <c r="J1193" s="12"/>
      <c r="K1193" s="10"/>
      <c r="N1193" s="10"/>
      <c r="O1193" s="10"/>
    </row>
    <row r="1194" spans="9:15" x14ac:dyDescent="0.3">
      <c r="I1194" s="10"/>
      <c r="J1194" s="12"/>
      <c r="K1194" s="10"/>
      <c r="N1194" s="10"/>
      <c r="O1194" s="10"/>
    </row>
    <row r="1195" spans="9:15" x14ac:dyDescent="0.3">
      <c r="I1195" s="10"/>
      <c r="J1195" s="12"/>
      <c r="K1195" s="10"/>
      <c r="N1195" s="10"/>
      <c r="O1195" s="10"/>
    </row>
    <row r="1196" spans="9:15" x14ac:dyDescent="0.3">
      <c r="I1196" s="10"/>
      <c r="J1196" s="12"/>
      <c r="K1196" s="10"/>
      <c r="N1196" s="10"/>
      <c r="O1196" s="10"/>
    </row>
    <row r="1197" spans="9:15" x14ac:dyDescent="0.3">
      <c r="I1197" s="10"/>
      <c r="J1197" s="12"/>
      <c r="K1197" s="10"/>
      <c r="N1197" s="10"/>
      <c r="O1197" s="10"/>
    </row>
    <row r="1198" spans="9:15" x14ac:dyDescent="0.3">
      <c r="I1198" s="10"/>
      <c r="J1198" s="12"/>
      <c r="K1198" s="10"/>
      <c r="N1198" s="10"/>
      <c r="O1198" s="10"/>
    </row>
    <row r="1199" spans="9:15" x14ac:dyDescent="0.3">
      <c r="I1199" s="10"/>
      <c r="J1199" s="12"/>
      <c r="K1199" s="10"/>
      <c r="N1199" s="10"/>
      <c r="O1199" s="10"/>
    </row>
    <row r="1200" spans="9:15" x14ac:dyDescent="0.3">
      <c r="I1200" s="10"/>
      <c r="J1200" s="12"/>
      <c r="K1200" s="10"/>
      <c r="N1200" s="10"/>
      <c r="O1200" s="10"/>
    </row>
    <row r="1201" spans="9:15" x14ac:dyDescent="0.3">
      <c r="I1201" s="10"/>
      <c r="J1201" s="12"/>
      <c r="K1201" s="10"/>
      <c r="N1201" s="10"/>
      <c r="O1201" s="10"/>
    </row>
    <row r="1202" spans="9:15" x14ac:dyDescent="0.3">
      <c r="I1202" s="10"/>
      <c r="J1202" s="12"/>
      <c r="K1202" s="10"/>
      <c r="N1202" s="10"/>
      <c r="O1202" s="10"/>
    </row>
    <row r="1203" spans="9:15" x14ac:dyDescent="0.3">
      <c r="I1203" s="10"/>
      <c r="J1203" s="12"/>
      <c r="K1203" s="10"/>
      <c r="N1203" s="10"/>
      <c r="O1203" s="10"/>
    </row>
    <row r="1204" spans="9:15" x14ac:dyDescent="0.3">
      <c r="I1204" s="10"/>
      <c r="J1204" s="12"/>
      <c r="K1204" s="10"/>
      <c r="N1204" s="10"/>
      <c r="O1204" s="10"/>
    </row>
    <row r="1205" spans="9:15" x14ac:dyDescent="0.3">
      <c r="I1205" s="10"/>
      <c r="J1205" s="12"/>
      <c r="K1205" s="10"/>
      <c r="N1205" s="10"/>
      <c r="O1205" s="10"/>
    </row>
    <row r="1206" spans="9:15" x14ac:dyDescent="0.3">
      <c r="I1206" s="10"/>
      <c r="J1206" s="12"/>
      <c r="K1206" s="10"/>
      <c r="N1206" s="10"/>
      <c r="O1206" s="10"/>
    </row>
    <row r="1207" spans="9:15" x14ac:dyDescent="0.3">
      <c r="I1207" s="10"/>
      <c r="J1207" s="12"/>
      <c r="K1207" s="10"/>
      <c r="N1207" s="10"/>
      <c r="O1207" s="10"/>
    </row>
    <row r="1208" spans="9:15" x14ac:dyDescent="0.3">
      <c r="I1208" s="10"/>
      <c r="J1208" s="12"/>
      <c r="K1208" s="10"/>
      <c r="N1208" s="10"/>
      <c r="O1208" s="10"/>
    </row>
    <row r="1209" spans="9:15" x14ac:dyDescent="0.3">
      <c r="I1209" s="10"/>
      <c r="J1209" s="12"/>
      <c r="K1209" s="10"/>
      <c r="N1209" s="10"/>
      <c r="O1209" s="10"/>
    </row>
    <row r="1210" spans="9:15" x14ac:dyDescent="0.3">
      <c r="I1210" s="10"/>
      <c r="J1210" s="12"/>
      <c r="K1210" s="10"/>
      <c r="N1210" s="10"/>
      <c r="O1210" s="10"/>
    </row>
    <row r="1211" spans="9:15" x14ac:dyDescent="0.3">
      <c r="I1211" s="10"/>
      <c r="J1211" s="12"/>
      <c r="K1211" s="10"/>
      <c r="N1211" s="10"/>
      <c r="O1211" s="10"/>
    </row>
    <row r="1212" spans="9:15" x14ac:dyDescent="0.3">
      <c r="I1212" s="10"/>
      <c r="J1212" s="12"/>
      <c r="K1212" s="10"/>
      <c r="N1212" s="10"/>
      <c r="O1212" s="10"/>
    </row>
    <row r="1213" spans="9:15" x14ac:dyDescent="0.3">
      <c r="I1213" s="10"/>
      <c r="J1213" s="12"/>
      <c r="K1213" s="10"/>
      <c r="N1213" s="10"/>
      <c r="O1213" s="10"/>
    </row>
    <row r="1214" spans="9:15" x14ac:dyDescent="0.3">
      <c r="I1214" s="10"/>
      <c r="J1214" s="12"/>
      <c r="K1214" s="10"/>
      <c r="N1214" s="10"/>
      <c r="O1214" s="10"/>
    </row>
    <row r="1215" spans="9:15" x14ac:dyDescent="0.3">
      <c r="I1215" s="10"/>
      <c r="J1215" s="12"/>
      <c r="K1215" s="10"/>
      <c r="N1215" s="10"/>
      <c r="O1215" s="10"/>
    </row>
    <row r="1216" spans="9:15" x14ac:dyDescent="0.3">
      <c r="I1216" s="10"/>
      <c r="J1216" s="12"/>
      <c r="K1216" s="10"/>
      <c r="N1216" s="10"/>
      <c r="O1216" s="10"/>
    </row>
    <row r="1217" spans="9:15" x14ac:dyDescent="0.3">
      <c r="I1217" s="10"/>
      <c r="J1217" s="12"/>
      <c r="K1217" s="10"/>
      <c r="N1217" s="10"/>
      <c r="O1217" s="10"/>
    </row>
    <row r="1218" spans="9:15" x14ac:dyDescent="0.3">
      <c r="I1218" s="10"/>
      <c r="J1218" s="12"/>
      <c r="K1218" s="10"/>
      <c r="N1218" s="10"/>
      <c r="O1218" s="10"/>
    </row>
    <row r="1219" spans="9:15" x14ac:dyDescent="0.3">
      <c r="I1219" s="10"/>
      <c r="J1219" s="12"/>
      <c r="K1219" s="10"/>
      <c r="N1219" s="10"/>
      <c r="O1219" s="10"/>
    </row>
    <row r="1220" spans="9:15" x14ac:dyDescent="0.3">
      <c r="I1220" s="10"/>
      <c r="J1220" s="12"/>
      <c r="K1220" s="10"/>
      <c r="N1220" s="10"/>
      <c r="O1220" s="10"/>
    </row>
    <row r="1221" spans="9:15" x14ac:dyDescent="0.3">
      <c r="I1221" s="10"/>
      <c r="J1221" s="12"/>
      <c r="K1221" s="10"/>
      <c r="N1221" s="10"/>
      <c r="O1221" s="10"/>
    </row>
    <row r="1222" spans="9:15" x14ac:dyDescent="0.3">
      <c r="I1222" s="10"/>
      <c r="J1222" s="12"/>
      <c r="K1222" s="10"/>
      <c r="N1222" s="10"/>
      <c r="O1222" s="10"/>
    </row>
    <row r="1223" spans="9:15" x14ac:dyDescent="0.3">
      <c r="I1223" s="10"/>
      <c r="J1223" s="12"/>
      <c r="K1223" s="10"/>
      <c r="N1223" s="10"/>
      <c r="O1223" s="10"/>
    </row>
    <row r="1224" spans="9:15" x14ac:dyDescent="0.3">
      <c r="I1224" s="10"/>
      <c r="J1224" s="12"/>
      <c r="K1224" s="10"/>
      <c r="N1224" s="10"/>
      <c r="O1224" s="10"/>
    </row>
    <row r="1225" spans="9:15" x14ac:dyDescent="0.3">
      <c r="I1225" s="10"/>
      <c r="J1225" s="12"/>
      <c r="K1225" s="10"/>
      <c r="N1225" s="10"/>
      <c r="O1225" s="10"/>
    </row>
    <row r="1226" spans="9:15" x14ac:dyDescent="0.3">
      <c r="I1226" s="10"/>
      <c r="J1226" s="12"/>
      <c r="K1226" s="10"/>
      <c r="N1226" s="10"/>
      <c r="O1226" s="10"/>
    </row>
    <row r="1227" spans="9:15" x14ac:dyDescent="0.3">
      <c r="I1227" s="10"/>
      <c r="J1227" s="12"/>
      <c r="K1227" s="10"/>
      <c r="N1227" s="10"/>
      <c r="O1227" s="10"/>
    </row>
    <row r="1228" spans="9:15" x14ac:dyDescent="0.3">
      <c r="I1228" s="10"/>
      <c r="J1228" s="12"/>
      <c r="K1228" s="10"/>
      <c r="N1228" s="10"/>
      <c r="O1228" s="10"/>
    </row>
    <row r="1229" spans="9:15" x14ac:dyDescent="0.3">
      <c r="I1229" s="10"/>
      <c r="J1229" s="12"/>
      <c r="K1229" s="10"/>
      <c r="N1229" s="10"/>
      <c r="O1229" s="10"/>
    </row>
    <row r="1230" spans="9:15" x14ac:dyDescent="0.3">
      <c r="I1230" s="10"/>
      <c r="J1230" s="12"/>
      <c r="K1230" s="10"/>
      <c r="N1230" s="10"/>
      <c r="O1230" s="10"/>
    </row>
    <row r="1231" spans="9:15" x14ac:dyDescent="0.3">
      <c r="I1231" s="10"/>
      <c r="J1231" s="12"/>
      <c r="K1231" s="10"/>
      <c r="N1231" s="10"/>
      <c r="O1231" s="10"/>
    </row>
    <row r="1232" spans="9:15" x14ac:dyDescent="0.3">
      <c r="I1232" s="10"/>
      <c r="J1232" s="12"/>
      <c r="K1232" s="10"/>
      <c r="N1232" s="10"/>
      <c r="O1232" s="10"/>
    </row>
    <row r="1233" spans="9:15" x14ac:dyDescent="0.3">
      <c r="I1233" s="10"/>
      <c r="J1233" s="12"/>
      <c r="K1233" s="10"/>
      <c r="N1233" s="10"/>
      <c r="O1233" s="10"/>
    </row>
    <row r="1234" spans="9:15" x14ac:dyDescent="0.3">
      <c r="I1234" s="10"/>
      <c r="J1234" s="12"/>
      <c r="K1234" s="10"/>
      <c r="N1234" s="10"/>
      <c r="O1234" s="10"/>
    </row>
    <row r="1235" spans="9:15" x14ac:dyDescent="0.3">
      <c r="I1235" s="10"/>
      <c r="J1235" s="12"/>
      <c r="K1235" s="10"/>
      <c r="N1235" s="10"/>
      <c r="O1235" s="10"/>
    </row>
    <row r="1236" spans="9:15" x14ac:dyDescent="0.3">
      <c r="I1236" s="10"/>
      <c r="J1236" s="12"/>
      <c r="K1236" s="10"/>
      <c r="N1236" s="10"/>
      <c r="O1236" s="10"/>
    </row>
    <row r="1237" spans="9:15" x14ac:dyDescent="0.3">
      <c r="I1237" s="10"/>
      <c r="J1237" s="12"/>
      <c r="K1237" s="10"/>
      <c r="N1237" s="10"/>
      <c r="O1237" s="10"/>
    </row>
    <row r="1238" spans="9:15" x14ac:dyDescent="0.3">
      <c r="I1238" s="10"/>
      <c r="J1238" s="12"/>
      <c r="K1238" s="10"/>
      <c r="N1238" s="10"/>
      <c r="O1238" s="10"/>
    </row>
    <row r="1239" spans="9:15" x14ac:dyDescent="0.3">
      <c r="I1239" s="10"/>
      <c r="J1239" s="12"/>
      <c r="K1239" s="10"/>
      <c r="N1239" s="10"/>
      <c r="O1239" s="10"/>
    </row>
    <row r="1240" spans="9:15" x14ac:dyDescent="0.3">
      <c r="I1240" s="10"/>
      <c r="J1240" s="12"/>
      <c r="K1240" s="10"/>
      <c r="N1240" s="10"/>
      <c r="O1240" s="10"/>
    </row>
    <row r="1241" spans="9:15" x14ac:dyDescent="0.3">
      <c r="I1241" s="10"/>
      <c r="J1241" s="12"/>
      <c r="K1241" s="10"/>
      <c r="N1241" s="10"/>
      <c r="O1241" s="10"/>
    </row>
    <row r="1242" spans="9:15" x14ac:dyDescent="0.3">
      <c r="I1242" s="10"/>
      <c r="J1242" s="12"/>
      <c r="K1242" s="10"/>
      <c r="N1242" s="10"/>
      <c r="O1242" s="10"/>
    </row>
    <row r="1243" spans="9:15" x14ac:dyDescent="0.3">
      <c r="I1243" s="10"/>
      <c r="J1243" s="12"/>
      <c r="K1243" s="10"/>
      <c r="N1243" s="10"/>
      <c r="O1243" s="10"/>
    </row>
    <row r="1244" spans="9:15" x14ac:dyDescent="0.3">
      <c r="I1244" s="10"/>
      <c r="J1244" s="12"/>
      <c r="K1244" s="10"/>
      <c r="N1244" s="10"/>
      <c r="O1244" s="10"/>
    </row>
    <row r="1245" spans="9:15" x14ac:dyDescent="0.3">
      <c r="I1245" s="10"/>
      <c r="J1245" s="12"/>
      <c r="K1245" s="10"/>
      <c r="N1245" s="10"/>
      <c r="O1245" s="10"/>
    </row>
    <row r="1246" spans="9:15" x14ac:dyDescent="0.3">
      <c r="I1246" s="10"/>
      <c r="J1246" s="12"/>
      <c r="K1246" s="10"/>
      <c r="N1246" s="10"/>
      <c r="O1246" s="10"/>
    </row>
    <row r="1247" spans="9:15" x14ac:dyDescent="0.3">
      <c r="I1247" s="10"/>
      <c r="J1247" s="12"/>
      <c r="K1247" s="10"/>
      <c r="N1247" s="10"/>
      <c r="O1247" s="10"/>
    </row>
    <row r="1248" spans="9:15" x14ac:dyDescent="0.3">
      <c r="I1248" s="10"/>
      <c r="J1248" s="12"/>
      <c r="K1248" s="10"/>
      <c r="N1248" s="10"/>
      <c r="O1248" s="10"/>
    </row>
    <row r="1249" spans="9:15" x14ac:dyDescent="0.3">
      <c r="I1249" s="10"/>
      <c r="J1249" s="12"/>
      <c r="K1249" s="10"/>
      <c r="N1249" s="10"/>
      <c r="O1249" s="10"/>
    </row>
    <row r="1250" spans="9:15" x14ac:dyDescent="0.3">
      <c r="I1250" s="10"/>
      <c r="J1250" s="12"/>
      <c r="K1250" s="10"/>
      <c r="N1250" s="10"/>
      <c r="O1250" s="10"/>
    </row>
    <row r="1251" spans="9:15" x14ac:dyDescent="0.3">
      <c r="I1251" s="10"/>
      <c r="J1251" s="12"/>
      <c r="K1251" s="10"/>
      <c r="N1251" s="10"/>
      <c r="O1251" s="10"/>
    </row>
    <row r="1252" spans="9:15" x14ac:dyDescent="0.3">
      <c r="I1252" s="10"/>
      <c r="J1252" s="12"/>
      <c r="K1252" s="10"/>
      <c r="N1252" s="10"/>
      <c r="O1252" s="10"/>
    </row>
    <row r="1253" spans="9:15" x14ac:dyDescent="0.3">
      <c r="I1253" s="10"/>
      <c r="J1253" s="12"/>
      <c r="K1253" s="10"/>
      <c r="N1253" s="10"/>
      <c r="O1253" s="10"/>
    </row>
    <row r="1254" spans="9:15" x14ac:dyDescent="0.3">
      <c r="I1254" s="10"/>
      <c r="J1254" s="12"/>
      <c r="K1254" s="10"/>
      <c r="N1254" s="10"/>
      <c r="O1254" s="10"/>
    </row>
    <row r="1255" spans="9:15" x14ac:dyDescent="0.3">
      <c r="I1255" s="10"/>
      <c r="J1255" s="12"/>
      <c r="K1255" s="10"/>
      <c r="N1255" s="10"/>
      <c r="O1255" s="10"/>
    </row>
    <row r="1256" spans="9:15" x14ac:dyDescent="0.3">
      <c r="I1256" s="10"/>
      <c r="J1256" s="12"/>
      <c r="K1256" s="10"/>
      <c r="N1256" s="10"/>
      <c r="O1256" s="10"/>
    </row>
    <row r="1257" spans="9:15" x14ac:dyDescent="0.3">
      <c r="I1257" s="10"/>
      <c r="J1257" s="12"/>
      <c r="K1257" s="10"/>
      <c r="N1257" s="10"/>
      <c r="O1257" s="10"/>
    </row>
    <row r="1258" spans="9:15" x14ac:dyDescent="0.3">
      <c r="I1258" s="10"/>
      <c r="J1258" s="12"/>
      <c r="K1258" s="10"/>
      <c r="N1258" s="10"/>
      <c r="O1258" s="10"/>
    </row>
    <row r="1259" spans="9:15" x14ac:dyDescent="0.3">
      <c r="I1259" s="10"/>
      <c r="J1259" s="12"/>
      <c r="K1259" s="10"/>
      <c r="N1259" s="10"/>
      <c r="O1259" s="10"/>
    </row>
    <row r="1260" spans="9:15" x14ac:dyDescent="0.3">
      <c r="I1260" s="10"/>
      <c r="J1260" s="12"/>
      <c r="K1260" s="10"/>
      <c r="N1260" s="10"/>
      <c r="O1260" s="10"/>
    </row>
    <row r="1261" spans="9:15" x14ac:dyDescent="0.3">
      <c r="I1261" s="10"/>
      <c r="J1261" s="12"/>
      <c r="K1261" s="10"/>
      <c r="N1261" s="10"/>
      <c r="O1261" s="10"/>
    </row>
    <row r="1262" spans="9:15" x14ac:dyDescent="0.3">
      <c r="I1262" s="10"/>
      <c r="J1262" s="12"/>
      <c r="K1262" s="10"/>
      <c r="N1262" s="10"/>
      <c r="O1262" s="10"/>
    </row>
    <row r="1263" spans="9:15" x14ac:dyDescent="0.3">
      <c r="I1263" s="10"/>
      <c r="J1263" s="12"/>
      <c r="K1263" s="10"/>
      <c r="N1263" s="10"/>
      <c r="O1263" s="10"/>
    </row>
    <row r="1264" spans="9:15" x14ac:dyDescent="0.3">
      <c r="I1264" s="10"/>
      <c r="J1264" s="12"/>
      <c r="K1264" s="10"/>
      <c r="N1264" s="10"/>
      <c r="O1264" s="10"/>
    </row>
    <row r="1265" spans="9:15" x14ac:dyDescent="0.3">
      <c r="I1265" s="10"/>
      <c r="J1265" s="12"/>
      <c r="K1265" s="10"/>
      <c r="N1265" s="10"/>
      <c r="O1265" s="10"/>
    </row>
    <row r="1266" spans="9:15" x14ac:dyDescent="0.3">
      <c r="I1266" s="10"/>
      <c r="J1266" s="12"/>
      <c r="K1266" s="10"/>
      <c r="N1266" s="10"/>
      <c r="O1266" s="10"/>
    </row>
    <row r="1267" spans="9:15" x14ac:dyDescent="0.3">
      <c r="I1267" s="10"/>
      <c r="J1267" s="12"/>
      <c r="K1267" s="10"/>
      <c r="N1267" s="10"/>
      <c r="O1267" s="10"/>
    </row>
    <row r="1268" spans="9:15" x14ac:dyDescent="0.3">
      <c r="I1268" s="10"/>
      <c r="J1268" s="12"/>
      <c r="K1268" s="10"/>
      <c r="N1268" s="10"/>
      <c r="O1268" s="10"/>
    </row>
    <row r="1269" spans="9:15" x14ac:dyDescent="0.3">
      <c r="I1269" s="10"/>
      <c r="J1269" s="12"/>
      <c r="K1269" s="10"/>
      <c r="N1269" s="10"/>
      <c r="O1269" s="10"/>
    </row>
    <row r="1270" spans="9:15" x14ac:dyDescent="0.3">
      <c r="I1270" s="10"/>
      <c r="J1270" s="12"/>
      <c r="K1270" s="10"/>
      <c r="N1270" s="10"/>
      <c r="O1270" s="10"/>
    </row>
    <row r="1271" spans="9:15" x14ac:dyDescent="0.3">
      <c r="I1271" s="10"/>
      <c r="J1271" s="12"/>
      <c r="K1271" s="10"/>
      <c r="N1271" s="10"/>
      <c r="O1271" s="10"/>
    </row>
    <row r="1272" spans="9:15" x14ac:dyDescent="0.3">
      <c r="I1272" s="10"/>
      <c r="J1272" s="12"/>
      <c r="K1272" s="10"/>
      <c r="N1272" s="10"/>
      <c r="O1272" s="10"/>
    </row>
    <row r="1273" spans="9:15" x14ac:dyDescent="0.3">
      <c r="I1273" s="10"/>
      <c r="J1273" s="12"/>
      <c r="K1273" s="10"/>
      <c r="N1273" s="10"/>
      <c r="O1273" s="10"/>
    </row>
    <row r="1274" spans="9:15" x14ac:dyDescent="0.3">
      <c r="I1274" s="10"/>
      <c r="J1274" s="12"/>
      <c r="K1274" s="10"/>
      <c r="N1274" s="10"/>
      <c r="O1274" s="10"/>
    </row>
    <row r="1275" spans="9:15" x14ac:dyDescent="0.3">
      <c r="I1275" s="10"/>
      <c r="J1275" s="12"/>
      <c r="K1275" s="10"/>
      <c r="N1275" s="10"/>
      <c r="O1275" s="10"/>
    </row>
    <row r="1276" spans="9:15" x14ac:dyDescent="0.3">
      <c r="I1276" s="10"/>
      <c r="J1276" s="12"/>
      <c r="K1276" s="10"/>
      <c r="N1276" s="10"/>
      <c r="O1276" s="10"/>
    </row>
    <row r="1277" spans="9:15" x14ac:dyDescent="0.3">
      <c r="I1277" s="10"/>
      <c r="J1277" s="12"/>
      <c r="K1277" s="10"/>
      <c r="N1277" s="10"/>
      <c r="O1277" s="10"/>
    </row>
    <row r="1278" spans="9:15" x14ac:dyDescent="0.3">
      <c r="I1278" s="10"/>
      <c r="J1278" s="12"/>
      <c r="K1278" s="10"/>
      <c r="N1278" s="10"/>
      <c r="O1278" s="10"/>
    </row>
    <row r="1279" spans="9:15" x14ac:dyDescent="0.3">
      <c r="I1279" s="10"/>
      <c r="J1279" s="12"/>
      <c r="K1279" s="10"/>
      <c r="N1279" s="10"/>
      <c r="O1279" s="10"/>
    </row>
    <row r="1280" spans="9:15" x14ac:dyDescent="0.3">
      <c r="I1280" s="10"/>
      <c r="J1280" s="12"/>
      <c r="K1280" s="10"/>
      <c r="N1280" s="10"/>
      <c r="O1280" s="10"/>
    </row>
    <row r="1281" spans="9:15" x14ac:dyDescent="0.3">
      <c r="I1281" s="10"/>
      <c r="J1281" s="12"/>
      <c r="K1281" s="10"/>
      <c r="N1281" s="10"/>
      <c r="O1281" s="10"/>
    </row>
    <row r="1282" spans="9:15" x14ac:dyDescent="0.3">
      <c r="I1282" s="10"/>
      <c r="J1282" s="12"/>
      <c r="K1282" s="10"/>
      <c r="N1282" s="10"/>
      <c r="O1282" s="10"/>
    </row>
    <row r="1283" spans="9:15" x14ac:dyDescent="0.3">
      <c r="I1283" s="10"/>
      <c r="J1283" s="12"/>
      <c r="K1283" s="10"/>
      <c r="N1283" s="10"/>
      <c r="O1283" s="10"/>
    </row>
    <row r="1284" spans="9:15" x14ac:dyDescent="0.3">
      <c r="I1284" s="10"/>
      <c r="J1284" s="12"/>
      <c r="K1284" s="10"/>
      <c r="N1284" s="10"/>
      <c r="O1284" s="10"/>
    </row>
    <row r="1285" spans="9:15" x14ac:dyDescent="0.3">
      <c r="I1285" s="10"/>
      <c r="J1285" s="12"/>
      <c r="K1285" s="10"/>
      <c r="N1285" s="10"/>
      <c r="O1285" s="10"/>
    </row>
    <row r="1286" spans="9:15" x14ac:dyDescent="0.3">
      <c r="I1286" s="10"/>
      <c r="J1286" s="12"/>
      <c r="K1286" s="10"/>
      <c r="N1286" s="10"/>
      <c r="O1286" s="10"/>
    </row>
    <row r="1287" spans="9:15" x14ac:dyDescent="0.3">
      <c r="I1287" s="10"/>
      <c r="J1287" s="12"/>
      <c r="K1287" s="10"/>
      <c r="N1287" s="10"/>
      <c r="O1287" s="10"/>
    </row>
    <row r="1288" spans="9:15" x14ac:dyDescent="0.3">
      <c r="I1288" s="10"/>
      <c r="J1288" s="12"/>
      <c r="K1288" s="10"/>
      <c r="N1288" s="10"/>
      <c r="O1288" s="10"/>
    </row>
    <row r="1289" spans="9:15" x14ac:dyDescent="0.3">
      <c r="I1289" s="10"/>
      <c r="J1289" s="12"/>
      <c r="K1289" s="10"/>
      <c r="N1289" s="10"/>
      <c r="O1289" s="10"/>
    </row>
    <row r="1290" spans="9:15" x14ac:dyDescent="0.3">
      <c r="I1290" s="10"/>
      <c r="J1290" s="12"/>
      <c r="K1290" s="10"/>
      <c r="N1290" s="10"/>
      <c r="O1290" s="10"/>
    </row>
    <row r="1291" spans="9:15" x14ac:dyDescent="0.3">
      <c r="I1291" s="10"/>
      <c r="J1291" s="12"/>
      <c r="K1291" s="10"/>
      <c r="N1291" s="10"/>
      <c r="O1291" s="10"/>
    </row>
    <row r="1292" spans="9:15" x14ac:dyDescent="0.3">
      <c r="I1292" s="10"/>
      <c r="J1292" s="12"/>
      <c r="K1292" s="10"/>
      <c r="N1292" s="10"/>
      <c r="O1292" s="10"/>
    </row>
    <row r="1293" spans="9:15" x14ac:dyDescent="0.3">
      <c r="I1293" s="10"/>
      <c r="J1293" s="12"/>
      <c r="K1293" s="10"/>
      <c r="N1293" s="10"/>
      <c r="O1293" s="10"/>
    </row>
    <row r="1294" spans="9:15" x14ac:dyDescent="0.3">
      <c r="I1294" s="10"/>
      <c r="J1294" s="12"/>
      <c r="K1294" s="10"/>
      <c r="N1294" s="10"/>
      <c r="O1294" s="10"/>
    </row>
    <row r="1295" spans="9:15" x14ac:dyDescent="0.3">
      <c r="I1295" s="10"/>
      <c r="J1295" s="12"/>
      <c r="K1295" s="10"/>
      <c r="N1295" s="10"/>
      <c r="O1295" s="10"/>
    </row>
    <row r="1296" spans="9:15" x14ac:dyDescent="0.3">
      <c r="I1296" s="10"/>
      <c r="J1296" s="12"/>
      <c r="K1296" s="10"/>
      <c r="N1296" s="10"/>
      <c r="O1296" s="10"/>
    </row>
    <row r="1297" spans="9:15" x14ac:dyDescent="0.3">
      <c r="I1297" s="10"/>
      <c r="J1297" s="12"/>
      <c r="K1297" s="10"/>
      <c r="N1297" s="10"/>
      <c r="O1297" s="10"/>
    </row>
    <row r="1298" spans="9:15" x14ac:dyDescent="0.3">
      <c r="I1298" s="10"/>
      <c r="J1298" s="12"/>
      <c r="K1298" s="10"/>
      <c r="N1298" s="10"/>
      <c r="O1298" s="10"/>
    </row>
    <row r="1299" spans="9:15" x14ac:dyDescent="0.3">
      <c r="I1299" s="10"/>
      <c r="J1299" s="12"/>
      <c r="K1299" s="10"/>
      <c r="N1299" s="10"/>
      <c r="O1299" s="10"/>
    </row>
    <row r="1300" spans="9:15" x14ac:dyDescent="0.3">
      <c r="I1300" s="10"/>
      <c r="J1300" s="12"/>
      <c r="K1300" s="10"/>
      <c r="N1300" s="10"/>
      <c r="O1300" s="10"/>
    </row>
    <row r="1301" spans="9:15" x14ac:dyDescent="0.3">
      <c r="I1301" s="10"/>
      <c r="J1301" s="12"/>
      <c r="K1301" s="10"/>
      <c r="N1301" s="10"/>
      <c r="O1301" s="10"/>
    </row>
    <row r="1302" spans="9:15" x14ac:dyDescent="0.3">
      <c r="I1302" s="10"/>
      <c r="J1302" s="12"/>
      <c r="K1302" s="10"/>
      <c r="N1302" s="10"/>
      <c r="O1302" s="10"/>
    </row>
    <row r="1303" spans="9:15" x14ac:dyDescent="0.3">
      <c r="I1303" s="10"/>
      <c r="J1303" s="12"/>
      <c r="K1303" s="10"/>
      <c r="N1303" s="10"/>
      <c r="O1303" s="10"/>
    </row>
    <row r="1304" spans="9:15" x14ac:dyDescent="0.3">
      <c r="I1304" s="10"/>
      <c r="J1304" s="12"/>
      <c r="K1304" s="10"/>
      <c r="N1304" s="10"/>
      <c r="O1304" s="10"/>
    </row>
    <row r="1305" spans="9:15" x14ac:dyDescent="0.3">
      <c r="I1305" s="10"/>
      <c r="J1305" s="12"/>
      <c r="K1305" s="10"/>
      <c r="N1305" s="10"/>
      <c r="O1305" s="10"/>
    </row>
    <row r="1306" spans="9:15" x14ac:dyDescent="0.3">
      <c r="I1306" s="10"/>
      <c r="J1306" s="12"/>
      <c r="K1306" s="10"/>
      <c r="N1306" s="10"/>
      <c r="O1306" s="10"/>
    </row>
    <row r="1307" spans="9:15" x14ac:dyDescent="0.3">
      <c r="I1307" s="10"/>
      <c r="J1307" s="12"/>
      <c r="K1307" s="10"/>
      <c r="N1307" s="10"/>
      <c r="O1307" s="10"/>
    </row>
    <row r="1308" spans="9:15" x14ac:dyDescent="0.3">
      <c r="I1308" s="10"/>
      <c r="J1308" s="12"/>
      <c r="K1308" s="10"/>
      <c r="N1308" s="10"/>
      <c r="O1308" s="10"/>
    </row>
    <row r="1309" spans="9:15" x14ac:dyDescent="0.3">
      <c r="I1309" s="10"/>
      <c r="J1309" s="12"/>
      <c r="K1309" s="10"/>
      <c r="N1309" s="10"/>
      <c r="O1309" s="10"/>
    </row>
    <row r="1310" spans="9:15" x14ac:dyDescent="0.3">
      <c r="I1310" s="10"/>
      <c r="J1310" s="12"/>
      <c r="K1310" s="10"/>
      <c r="N1310" s="10"/>
      <c r="O1310" s="10"/>
    </row>
    <row r="1311" spans="9:15" x14ac:dyDescent="0.3">
      <c r="I1311" s="10"/>
      <c r="J1311" s="12"/>
      <c r="K1311" s="10"/>
      <c r="N1311" s="10"/>
      <c r="O1311" s="10"/>
    </row>
    <row r="1312" spans="9:15" x14ac:dyDescent="0.3">
      <c r="I1312" s="10"/>
      <c r="J1312" s="12"/>
      <c r="K1312" s="10"/>
      <c r="N1312" s="10"/>
      <c r="O1312" s="10"/>
    </row>
    <row r="1313" spans="9:15" x14ac:dyDescent="0.3">
      <c r="I1313" s="10"/>
      <c r="J1313" s="12"/>
      <c r="K1313" s="10"/>
      <c r="N1313" s="10"/>
      <c r="O1313" s="10"/>
    </row>
    <row r="1314" spans="9:15" x14ac:dyDescent="0.3">
      <c r="I1314" s="10"/>
      <c r="J1314" s="12"/>
      <c r="K1314" s="10"/>
      <c r="N1314" s="10"/>
      <c r="O1314" s="10"/>
    </row>
    <row r="1315" spans="9:15" x14ac:dyDescent="0.3">
      <c r="I1315" s="10"/>
      <c r="J1315" s="12"/>
      <c r="K1315" s="10"/>
      <c r="N1315" s="10"/>
      <c r="O1315" s="10"/>
    </row>
    <row r="1316" spans="9:15" x14ac:dyDescent="0.3">
      <c r="I1316" s="10"/>
      <c r="J1316" s="12"/>
      <c r="K1316" s="10"/>
      <c r="N1316" s="10"/>
      <c r="O1316" s="10"/>
    </row>
    <row r="1317" spans="9:15" x14ac:dyDescent="0.3">
      <c r="I1317" s="10"/>
      <c r="J1317" s="12"/>
      <c r="K1317" s="10"/>
      <c r="N1317" s="10"/>
      <c r="O1317" s="10"/>
    </row>
    <row r="1318" spans="9:15" x14ac:dyDescent="0.3">
      <c r="I1318" s="10"/>
      <c r="J1318" s="12"/>
      <c r="K1318" s="10"/>
      <c r="N1318" s="10"/>
      <c r="O1318" s="10"/>
    </row>
    <row r="1319" spans="9:15" x14ac:dyDescent="0.3">
      <c r="I1319" s="10"/>
      <c r="J1319" s="12"/>
      <c r="K1319" s="10"/>
      <c r="N1319" s="10"/>
      <c r="O1319" s="10"/>
    </row>
    <row r="1320" spans="9:15" x14ac:dyDescent="0.3">
      <c r="I1320" s="10"/>
      <c r="J1320" s="12"/>
      <c r="K1320" s="10"/>
      <c r="N1320" s="10"/>
      <c r="O1320" s="10"/>
    </row>
    <row r="1321" spans="9:15" x14ac:dyDescent="0.3">
      <c r="I1321" s="10"/>
      <c r="J1321" s="12"/>
      <c r="K1321" s="10"/>
      <c r="N1321" s="10"/>
      <c r="O1321" s="10"/>
    </row>
    <row r="1322" spans="9:15" x14ac:dyDescent="0.3">
      <c r="I1322" s="10"/>
      <c r="J1322" s="12"/>
      <c r="K1322" s="10"/>
      <c r="N1322" s="10"/>
      <c r="O1322" s="10"/>
    </row>
    <row r="1323" spans="9:15" x14ac:dyDescent="0.3">
      <c r="I1323" s="10"/>
      <c r="J1323" s="12"/>
      <c r="K1323" s="10"/>
      <c r="N1323" s="10"/>
      <c r="O1323" s="10"/>
    </row>
    <row r="1324" spans="9:15" x14ac:dyDescent="0.3">
      <c r="I1324" s="10"/>
      <c r="J1324" s="12"/>
      <c r="K1324" s="10"/>
      <c r="N1324" s="10"/>
      <c r="O1324" s="10"/>
    </row>
    <row r="1325" spans="9:15" x14ac:dyDescent="0.3">
      <c r="I1325" s="10"/>
      <c r="J1325" s="12"/>
      <c r="K1325" s="10"/>
      <c r="N1325" s="10"/>
      <c r="O1325" s="10"/>
    </row>
    <row r="1326" spans="9:15" x14ac:dyDescent="0.3">
      <c r="I1326" s="10"/>
      <c r="J1326" s="12"/>
      <c r="K1326" s="10"/>
      <c r="N1326" s="10"/>
      <c r="O1326" s="10"/>
    </row>
    <row r="1327" spans="9:15" x14ac:dyDescent="0.3">
      <c r="I1327" s="10"/>
      <c r="J1327" s="12"/>
      <c r="K1327" s="10"/>
      <c r="N1327" s="10"/>
      <c r="O1327" s="10"/>
    </row>
    <row r="1328" spans="9:15" x14ac:dyDescent="0.3">
      <c r="I1328" s="10"/>
      <c r="J1328" s="12"/>
      <c r="K1328" s="10"/>
      <c r="N1328" s="10"/>
      <c r="O1328" s="10"/>
    </row>
    <row r="1329" spans="9:15" x14ac:dyDescent="0.3">
      <c r="I1329" s="10"/>
      <c r="J1329" s="12"/>
      <c r="K1329" s="10"/>
      <c r="N1329" s="10"/>
      <c r="O1329" s="10"/>
    </row>
    <row r="1330" spans="9:15" x14ac:dyDescent="0.3">
      <c r="I1330" s="10"/>
      <c r="J1330" s="12"/>
      <c r="K1330" s="10"/>
      <c r="N1330" s="10"/>
      <c r="O1330" s="10"/>
    </row>
    <row r="1331" spans="9:15" x14ac:dyDescent="0.3">
      <c r="I1331" s="10"/>
      <c r="J1331" s="12"/>
      <c r="K1331" s="10"/>
      <c r="N1331" s="10"/>
      <c r="O1331" s="10"/>
    </row>
    <row r="1332" spans="9:15" x14ac:dyDescent="0.3">
      <c r="I1332" s="10"/>
      <c r="J1332" s="12"/>
      <c r="K1332" s="10"/>
      <c r="N1332" s="10"/>
      <c r="O1332" s="10"/>
    </row>
    <row r="1333" spans="9:15" x14ac:dyDescent="0.3">
      <c r="I1333" s="10"/>
      <c r="J1333" s="12"/>
      <c r="K1333" s="10"/>
      <c r="N1333" s="10"/>
      <c r="O1333" s="10"/>
    </row>
    <row r="1334" spans="9:15" x14ac:dyDescent="0.3">
      <c r="I1334" s="10"/>
      <c r="J1334" s="12"/>
      <c r="K1334" s="10"/>
      <c r="N1334" s="10"/>
      <c r="O1334" s="10"/>
    </row>
    <row r="1335" spans="9:15" x14ac:dyDescent="0.3">
      <c r="I1335" s="10"/>
      <c r="J1335" s="12"/>
      <c r="K1335" s="10"/>
      <c r="N1335" s="10"/>
      <c r="O1335" s="10"/>
    </row>
    <row r="1336" spans="9:15" x14ac:dyDescent="0.3">
      <c r="I1336" s="10"/>
      <c r="J1336" s="12"/>
      <c r="K1336" s="10"/>
      <c r="N1336" s="10"/>
      <c r="O1336" s="10"/>
    </row>
    <row r="1337" spans="9:15" x14ac:dyDescent="0.3">
      <c r="I1337" s="10"/>
      <c r="J1337" s="12"/>
      <c r="K1337" s="10"/>
      <c r="N1337" s="10"/>
      <c r="O1337" s="10"/>
    </row>
    <row r="1338" spans="9:15" x14ac:dyDescent="0.3">
      <c r="I1338" s="10"/>
      <c r="J1338" s="12"/>
      <c r="K1338" s="10"/>
      <c r="N1338" s="10"/>
      <c r="O1338" s="10"/>
    </row>
    <row r="1339" spans="9:15" x14ac:dyDescent="0.3">
      <c r="I1339" s="10"/>
      <c r="J1339" s="12"/>
      <c r="K1339" s="10"/>
      <c r="N1339" s="10"/>
      <c r="O1339" s="10"/>
    </row>
    <row r="1340" spans="9:15" x14ac:dyDescent="0.3">
      <c r="I1340" s="10"/>
      <c r="J1340" s="12"/>
      <c r="K1340" s="10"/>
      <c r="N1340" s="10"/>
      <c r="O1340" s="10"/>
    </row>
    <row r="1341" spans="9:15" x14ac:dyDescent="0.3">
      <c r="I1341" s="10"/>
      <c r="J1341" s="12"/>
      <c r="K1341" s="10"/>
      <c r="N1341" s="10"/>
      <c r="O1341" s="10"/>
    </row>
    <row r="1342" spans="9:15" x14ac:dyDescent="0.3">
      <c r="I1342" s="10"/>
      <c r="J1342" s="12"/>
      <c r="K1342" s="10"/>
      <c r="N1342" s="10"/>
      <c r="O1342" s="10"/>
    </row>
    <row r="1343" spans="9:15" x14ac:dyDescent="0.3">
      <c r="I1343" s="10"/>
      <c r="J1343" s="12"/>
      <c r="K1343" s="10"/>
      <c r="N1343" s="10"/>
      <c r="O1343" s="10"/>
    </row>
    <row r="1344" spans="9:15" x14ac:dyDescent="0.3">
      <c r="I1344" s="10"/>
      <c r="J1344" s="12"/>
      <c r="K1344" s="10"/>
      <c r="N1344" s="10"/>
      <c r="O1344" s="10"/>
    </row>
    <row r="1345" spans="9:15" x14ac:dyDescent="0.3">
      <c r="I1345" s="10"/>
      <c r="J1345" s="12"/>
      <c r="K1345" s="10"/>
      <c r="N1345" s="10"/>
      <c r="O1345" s="10"/>
    </row>
    <row r="1346" spans="9:15" x14ac:dyDescent="0.3">
      <c r="I1346" s="10"/>
      <c r="J1346" s="12"/>
      <c r="K1346" s="10"/>
      <c r="N1346" s="10"/>
      <c r="O1346" s="10"/>
    </row>
    <row r="1347" spans="9:15" x14ac:dyDescent="0.3">
      <c r="I1347" s="10"/>
      <c r="J1347" s="12"/>
      <c r="K1347" s="10"/>
      <c r="N1347" s="10"/>
      <c r="O1347" s="10"/>
    </row>
    <row r="1348" spans="9:15" x14ac:dyDescent="0.3">
      <c r="I1348" s="10"/>
      <c r="J1348" s="12"/>
      <c r="K1348" s="10"/>
      <c r="N1348" s="10"/>
      <c r="O1348" s="10"/>
    </row>
    <row r="1349" spans="9:15" x14ac:dyDescent="0.3">
      <c r="I1349" s="10"/>
      <c r="J1349" s="12"/>
      <c r="K1349" s="10"/>
      <c r="N1349" s="10"/>
      <c r="O1349" s="10"/>
    </row>
    <row r="1350" spans="9:15" x14ac:dyDescent="0.3">
      <c r="I1350" s="10"/>
      <c r="J1350" s="12"/>
      <c r="K1350" s="10"/>
      <c r="N1350" s="10"/>
      <c r="O1350" s="10"/>
    </row>
    <row r="1351" spans="9:15" x14ac:dyDescent="0.3">
      <c r="I1351" s="10"/>
      <c r="J1351" s="12"/>
      <c r="K1351" s="10"/>
      <c r="N1351" s="10"/>
      <c r="O1351" s="10"/>
    </row>
    <row r="1352" spans="9:15" x14ac:dyDescent="0.3">
      <c r="I1352" s="10"/>
      <c r="J1352" s="12"/>
      <c r="K1352" s="10"/>
      <c r="N1352" s="10"/>
      <c r="O1352" s="10"/>
    </row>
    <row r="1353" spans="9:15" x14ac:dyDescent="0.3">
      <c r="I1353" s="10"/>
      <c r="J1353" s="12"/>
      <c r="K1353" s="10"/>
      <c r="N1353" s="10"/>
      <c r="O1353" s="10"/>
    </row>
    <row r="1354" spans="9:15" x14ac:dyDescent="0.3">
      <c r="I1354" s="10"/>
      <c r="J1354" s="12"/>
      <c r="K1354" s="10"/>
      <c r="N1354" s="10"/>
      <c r="O1354" s="10"/>
    </row>
    <row r="1355" spans="9:15" x14ac:dyDescent="0.3">
      <c r="I1355" s="10"/>
      <c r="J1355" s="12"/>
      <c r="K1355" s="10"/>
      <c r="N1355" s="10"/>
      <c r="O1355" s="10"/>
    </row>
    <row r="1356" spans="9:15" x14ac:dyDescent="0.3">
      <c r="I1356" s="10"/>
      <c r="J1356" s="12"/>
      <c r="K1356" s="10"/>
      <c r="N1356" s="10"/>
      <c r="O1356" s="10"/>
    </row>
    <row r="1357" spans="9:15" x14ac:dyDescent="0.3">
      <c r="I1357" s="10"/>
      <c r="J1357" s="12"/>
      <c r="K1357" s="10"/>
      <c r="N1357" s="10"/>
      <c r="O1357" s="10"/>
    </row>
    <row r="1358" spans="9:15" x14ac:dyDescent="0.3">
      <c r="I1358" s="10"/>
      <c r="J1358" s="12"/>
      <c r="K1358" s="10"/>
      <c r="N1358" s="10"/>
      <c r="O1358" s="10"/>
    </row>
    <row r="1359" spans="9:15" x14ac:dyDescent="0.3">
      <c r="I1359" s="10"/>
      <c r="J1359" s="12"/>
      <c r="K1359" s="10"/>
      <c r="N1359" s="10"/>
      <c r="O1359" s="10"/>
    </row>
    <row r="1360" spans="9:15" x14ac:dyDescent="0.3">
      <c r="I1360" s="10"/>
      <c r="J1360" s="12"/>
      <c r="K1360" s="10"/>
      <c r="N1360" s="10"/>
      <c r="O1360" s="10"/>
    </row>
    <row r="1361" spans="9:15" x14ac:dyDescent="0.3">
      <c r="I1361" s="10"/>
      <c r="J1361" s="12"/>
      <c r="K1361" s="10"/>
      <c r="N1361" s="10"/>
      <c r="O1361" s="10"/>
    </row>
    <row r="1362" spans="9:15" x14ac:dyDescent="0.3">
      <c r="I1362" s="10"/>
      <c r="J1362" s="12"/>
      <c r="K1362" s="10"/>
      <c r="N1362" s="10"/>
      <c r="O1362" s="10"/>
    </row>
    <row r="1363" spans="9:15" x14ac:dyDescent="0.3">
      <c r="I1363" s="10"/>
      <c r="J1363" s="12"/>
      <c r="K1363" s="10"/>
      <c r="N1363" s="10"/>
      <c r="O1363" s="10"/>
    </row>
    <row r="1364" spans="9:15" x14ac:dyDescent="0.3">
      <c r="I1364" s="10"/>
      <c r="J1364" s="12"/>
      <c r="K1364" s="10"/>
      <c r="N1364" s="10"/>
      <c r="O1364" s="10"/>
    </row>
    <row r="1365" spans="9:15" x14ac:dyDescent="0.3">
      <c r="I1365" s="10"/>
      <c r="J1365" s="12"/>
      <c r="K1365" s="10"/>
      <c r="N1365" s="10"/>
      <c r="O1365" s="10"/>
    </row>
    <row r="1366" spans="9:15" x14ac:dyDescent="0.3">
      <c r="I1366" s="10"/>
      <c r="J1366" s="12"/>
      <c r="K1366" s="10"/>
      <c r="N1366" s="10"/>
      <c r="O1366" s="10"/>
    </row>
    <row r="1367" spans="9:15" x14ac:dyDescent="0.3">
      <c r="I1367" s="10"/>
      <c r="J1367" s="12"/>
      <c r="K1367" s="10"/>
      <c r="N1367" s="10"/>
      <c r="O1367" s="10"/>
    </row>
    <row r="1368" spans="9:15" x14ac:dyDescent="0.3">
      <c r="I1368" s="10"/>
      <c r="J1368" s="12"/>
      <c r="K1368" s="10"/>
      <c r="N1368" s="10"/>
      <c r="O1368" s="10"/>
    </row>
    <row r="1369" spans="9:15" x14ac:dyDescent="0.3">
      <c r="I1369" s="10"/>
      <c r="J1369" s="12"/>
      <c r="K1369" s="10"/>
      <c r="N1369" s="10"/>
      <c r="O1369" s="10"/>
    </row>
    <row r="1370" spans="9:15" x14ac:dyDescent="0.3">
      <c r="I1370" s="10"/>
      <c r="J1370" s="12"/>
      <c r="K1370" s="10"/>
      <c r="N1370" s="10"/>
      <c r="O1370" s="10"/>
    </row>
    <row r="1371" spans="9:15" x14ac:dyDescent="0.3">
      <c r="I1371" s="10"/>
      <c r="J1371" s="12"/>
      <c r="K1371" s="10"/>
      <c r="N1371" s="10"/>
      <c r="O1371" s="10"/>
    </row>
    <row r="1372" spans="9:15" x14ac:dyDescent="0.3">
      <c r="I1372" s="10"/>
      <c r="J1372" s="12"/>
      <c r="K1372" s="10"/>
      <c r="N1372" s="10"/>
      <c r="O1372" s="10"/>
    </row>
    <row r="1373" spans="9:15" x14ac:dyDescent="0.3">
      <c r="I1373" s="10"/>
      <c r="J1373" s="12"/>
      <c r="K1373" s="10"/>
      <c r="N1373" s="10"/>
      <c r="O1373" s="10"/>
    </row>
    <row r="1374" spans="9:15" x14ac:dyDescent="0.3">
      <c r="I1374" s="10"/>
      <c r="J1374" s="12"/>
      <c r="K1374" s="10"/>
      <c r="N1374" s="10"/>
      <c r="O1374" s="10"/>
    </row>
    <row r="1375" spans="9:15" x14ac:dyDescent="0.3">
      <c r="I1375" s="10"/>
      <c r="J1375" s="12"/>
      <c r="K1375" s="10"/>
      <c r="N1375" s="10"/>
      <c r="O1375" s="10"/>
    </row>
    <row r="1376" spans="9:15" x14ac:dyDescent="0.3">
      <c r="I1376" s="10"/>
      <c r="J1376" s="12"/>
      <c r="K1376" s="10"/>
      <c r="N1376" s="10"/>
      <c r="O1376" s="10"/>
    </row>
    <row r="1377" spans="9:15" x14ac:dyDescent="0.3">
      <c r="I1377" s="10"/>
      <c r="J1377" s="12"/>
      <c r="K1377" s="10"/>
      <c r="N1377" s="10"/>
      <c r="O1377" s="10"/>
    </row>
    <row r="1378" spans="9:15" x14ac:dyDescent="0.3">
      <c r="I1378" s="10"/>
      <c r="J1378" s="12"/>
      <c r="K1378" s="10"/>
      <c r="N1378" s="10"/>
      <c r="O1378" s="10"/>
    </row>
    <row r="1379" spans="9:15" x14ac:dyDescent="0.3">
      <c r="I1379" s="10"/>
      <c r="J1379" s="12"/>
      <c r="K1379" s="10"/>
      <c r="N1379" s="10"/>
      <c r="O1379" s="10"/>
    </row>
    <row r="1380" spans="9:15" x14ac:dyDescent="0.3">
      <c r="I1380" s="10"/>
      <c r="J1380" s="12"/>
      <c r="K1380" s="10"/>
      <c r="N1380" s="10"/>
      <c r="O1380" s="10"/>
    </row>
    <row r="1381" spans="9:15" x14ac:dyDescent="0.3">
      <c r="I1381" s="10"/>
      <c r="J1381" s="12"/>
      <c r="K1381" s="10"/>
      <c r="N1381" s="10"/>
      <c r="O1381" s="10"/>
    </row>
    <row r="1382" spans="9:15" x14ac:dyDescent="0.3">
      <c r="I1382" s="10"/>
      <c r="J1382" s="12"/>
      <c r="K1382" s="10"/>
      <c r="N1382" s="10"/>
      <c r="O1382" s="10"/>
    </row>
    <row r="1383" spans="9:15" x14ac:dyDescent="0.3">
      <c r="I1383" s="10"/>
      <c r="J1383" s="12"/>
      <c r="K1383" s="10"/>
      <c r="N1383" s="10"/>
      <c r="O1383" s="10"/>
    </row>
    <row r="1384" spans="9:15" x14ac:dyDescent="0.3">
      <c r="I1384" s="10"/>
      <c r="J1384" s="12"/>
      <c r="K1384" s="10"/>
      <c r="N1384" s="10"/>
      <c r="O1384" s="10"/>
    </row>
    <row r="1385" spans="9:15" x14ac:dyDescent="0.3">
      <c r="I1385" s="10"/>
      <c r="J1385" s="12"/>
      <c r="K1385" s="10"/>
      <c r="N1385" s="10"/>
      <c r="O1385" s="10"/>
    </row>
    <row r="1386" spans="9:15" x14ac:dyDescent="0.3">
      <c r="I1386" s="10"/>
      <c r="J1386" s="12"/>
      <c r="K1386" s="10"/>
      <c r="N1386" s="10"/>
      <c r="O1386" s="10"/>
    </row>
    <row r="1387" spans="9:15" x14ac:dyDescent="0.3">
      <c r="I1387" s="10"/>
      <c r="J1387" s="12"/>
      <c r="K1387" s="10"/>
      <c r="N1387" s="10"/>
      <c r="O1387" s="10"/>
    </row>
    <row r="1388" spans="9:15" x14ac:dyDescent="0.3">
      <c r="I1388" s="10"/>
      <c r="J1388" s="12"/>
      <c r="K1388" s="10"/>
      <c r="N1388" s="10"/>
      <c r="O1388" s="10"/>
    </row>
    <row r="1389" spans="9:15" x14ac:dyDescent="0.3">
      <c r="I1389" s="10"/>
      <c r="J1389" s="12"/>
      <c r="K1389" s="10"/>
      <c r="N1389" s="10"/>
      <c r="O1389" s="10"/>
    </row>
    <row r="1390" spans="9:15" x14ac:dyDescent="0.3">
      <c r="I1390" s="10"/>
      <c r="J1390" s="12"/>
      <c r="K1390" s="10"/>
      <c r="N1390" s="10"/>
      <c r="O1390" s="10"/>
    </row>
    <row r="1391" spans="9:15" x14ac:dyDescent="0.3">
      <c r="I1391" s="10"/>
      <c r="J1391" s="12"/>
      <c r="K1391" s="10"/>
      <c r="N1391" s="10"/>
      <c r="O1391" s="10"/>
    </row>
    <row r="1392" spans="9:15" x14ac:dyDescent="0.3">
      <c r="I1392" s="10"/>
      <c r="J1392" s="12"/>
      <c r="K1392" s="10"/>
      <c r="N1392" s="10"/>
      <c r="O1392" s="10"/>
    </row>
    <row r="1393" spans="9:15" x14ac:dyDescent="0.3">
      <c r="I1393" s="10"/>
      <c r="J1393" s="12"/>
      <c r="K1393" s="10"/>
      <c r="N1393" s="10"/>
      <c r="O1393" s="10"/>
    </row>
    <row r="1394" spans="9:15" x14ac:dyDescent="0.3">
      <c r="I1394" s="10"/>
      <c r="J1394" s="12"/>
      <c r="K1394" s="10"/>
      <c r="N1394" s="10"/>
      <c r="O1394" s="10"/>
    </row>
    <row r="1395" spans="9:15" x14ac:dyDescent="0.3">
      <c r="I1395" s="10"/>
      <c r="J1395" s="12"/>
      <c r="K1395" s="10"/>
      <c r="N1395" s="10"/>
      <c r="O1395" s="10"/>
    </row>
    <row r="1396" spans="9:15" x14ac:dyDescent="0.3">
      <c r="I1396" s="10"/>
      <c r="J1396" s="12"/>
      <c r="K1396" s="10"/>
      <c r="N1396" s="10"/>
      <c r="O1396" s="10"/>
    </row>
    <row r="1397" spans="9:15" x14ac:dyDescent="0.3">
      <c r="I1397" s="10"/>
      <c r="J1397" s="12"/>
      <c r="K1397" s="10"/>
      <c r="N1397" s="10"/>
      <c r="O1397" s="10"/>
    </row>
    <row r="1398" spans="9:15" x14ac:dyDescent="0.3">
      <c r="I1398" s="10"/>
      <c r="J1398" s="12"/>
      <c r="K1398" s="10"/>
      <c r="N1398" s="10"/>
      <c r="O1398" s="10"/>
    </row>
    <row r="1399" spans="9:15" x14ac:dyDescent="0.3">
      <c r="I1399" s="10"/>
      <c r="J1399" s="12"/>
      <c r="K1399" s="10"/>
      <c r="N1399" s="10"/>
      <c r="O1399" s="10"/>
    </row>
    <row r="1400" spans="9:15" x14ac:dyDescent="0.3">
      <c r="I1400" s="10"/>
      <c r="J1400" s="12"/>
      <c r="K1400" s="10"/>
      <c r="N1400" s="10"/>
      <c r="O1400" s="10"/>
    </row>
    <row r="1401" spans="9:15" x14ac:dyDescent="0.3">
      <c r="I1401" s="10"/>
      <c r="J1401" s="12"/>
      <c r="K1401" s="10"/>
      <c r="N1401" s="10"/>
      <c r="O1401" s="10"/>
    </row>
    <row r="1402" spans="9:15" x14ac:dyDescent="0.3">
      <c r="I1402" s="10"/>
      <c r="J1402" s="12"/>
      <c r="K1402" s="10"/>
      <c r="N1402" s="10"/>
      <c r="O1402" s="10"/>
    </row>
    <row r="1403" spans="9:15" x14ac:dyDescent="0.3">
      <c r="I1403" s="10"/>
      <c r="J1403" s="12"/>
      <c r="K1403" s="10"/>
      <c r="N1403" s="10"/>
      <c r="O1403" s="10"/>
    </row>
    <row r="1404" spans="9:15" x14ac:dyDescent="0.3">
      <c r="I1404" s="10"/>
      <c r="J1404" s="12"/>
      <c r="K1404" s="10"/>
      <c r="N1404" s="10"/>
      <c r="O1404" s="10"/>
    </row>
    <row r="1405" spans="9:15" x14ac:dyDescent="0.3">
      <c r="I1405" s="10"/>
      <c r="J1405" s="12"/>
      <c r="K1405" s="10"/>
      <c r="N1405" s="10"/>
      <c r="O1405" s="10"/>
    </row>
    <row r="1406" spans="9:15" x14ac:dyDescent="0.3">
      <c r="I1406" s="10"/>
      <c r="J1406" s="12"/>
      <c r="K1406" s="10"/>
      <c r="N1406" s="10"/>
      <c r="O1406" s="10"/>
    </row>
    <row r="1407" spans="9:15" x14ac:dyDescent="0.3">
      <c r="I1407" s="10"/>
      <c r="J1407" s="12"/>
      <c r="K1407" s="10"/>
      <c r="N1407" s="10"/>
      <c r="O1407" s="10"/>
    </row>
    <row r="1408" spans="9:15" x14ac:dyDescent="0.3">
      <c r="I1408" s="10"/>
      <c r="J1408" s="12"/>
      <c r="K1408" s="10"/>
      <c r="N1408" s="10"/>
      <c r="O1408" s="10"/>
    </row>
    <row r="1409" spans="9:15" x14ac:dyDescent="0.3">
      <c r="I1409" s="10"/>
      <c r="J1409" s="12"/>
      <c r="K1409" s="10"/>
      <c r="N1409" s="10"/>
      <c r="O1409" s="10"/>
    </row>
    <row r="1410" spans="9:15" x14ac:dyDescent="0.3">
      <c r="I1410" s="10"/>
      <c r="J1410" s="12"/>
      <c r="K1410" s="10"/>
      <c r="N1410" s="10"/>
      <c r="O1410" s="10"/>
    </row>
    <row r="1411" spans="9:15" x14ac:dyDescent="0.3">
      <c r="I1411" s="10"/>
      <c r="J1411" s="12"/>
      <c r="K1411" s="10"/>
      <c r="N1411" s="10"/>
      <c r="O1411" s="10"/>
    </row>
    <row r="1412" spans="9:15" x14ac:dyDescent="0.3">
      <c r="I1412" s="10"/>
      <c r="J1412" s="12"/>
      <c r="K1412" s="10"/>
      <c r="N1412" s="10"/>
      <c r="O1412" s="10"/>
    </row>
    <row r="1413" spans="9:15" x14ac:dyDescent="0.3">
      <c r="I1413" s="10"/>
      <c r="J1413" s="12"/>
      <c r="K1413" s="10"/>
      <c r="N1413" s="10"/>
      <c r="O1413" s="10"/>
    </row>
    <row r="1414" spans="9:15" x14ac:dyDescent="0.3">
      <c r="I1414" s="10"/>
      <c r="J1414" s="12"/>
      <c r="K1414" s="10"/>
      <c r="N1414" s="10"/>
      <c r="O1414" s="10"/>
    </row>
    <row r="1415" spans="9:15" x14ac:dyDescent="0.3">
      <c r="I1415" s="10"/>
      <c r="J1415" s="12"/>
      <c r="K1415" s="10"/>
      <c r="N1415" s="10"/>
      <c r="O1415" s="10"/>
    </row>
    <row r="1416" spans="9:15" x14ac:dyDescent="0.3">
      <c r="I1416" s="10"/>
      <c r="J1416" s="12"/>
      <c r="K1416" s="10"/>
      <c r="N1416" s="10"/>
      <c r="O1416" s="10"/>
    </row>
    <row r="1417" spans="9:15" x14ac:dyDescent="0.3">
      <c r="I1417" s="10"/>
      <c r="J1417" s="12"/>
      <c r="K1417" s="10"/>
      <c r="N1417" s="10"/>
      <c r="O1417" s="10"/>
    </row>
    <row r="1418" spans="9:15" x14ac:dyDescent="0.3">
      <c r="I1418" s="10"/>
      <c r="J1418" s="12"/>
      <c r="K1418" s="10"/>
      <c r="N1418" s="10"/>
      <c r="O1418" s="10"/>
    </row>
    <row r="1419" spans="9:15" x14ac:dyDescent="0.3">
      <c r="I1419" s="10"/>
      <c r="J1419" s="12"/>
      <c r="K1419" s="10"/>
      <c r="N1419" s="10"/>
      <c r="O1419" s="10"/>
    </row>
    <row r="1420" spans="9:15" x14ac:dyDescent="0.3">
      <c r="I1420" s="10"/>
      <c r="J1420" s="12"/>
      <c r="K1420" s="10"/>
      <c r="N1420" s="10"/>
      <c r="O1420" s="10"/>
    </row>
    <row r="1421" spans="9:15" x14ac:dyDescent="0.3">
      <c r="I1421" s="10"/>
      <c r="J1421" s="12"/>
      <c r="K1421" s="10"/>
      <c r="N1421" s="10"/>
      <c r="O1421" s="10"/>
    </row>
    <row r="1422" spans="9:15" x14ac:dyDescent="0.3">
      <c r="I1422" s="10"/>
      <c r="J1422" s="12"/>
      <c r="K1422" s="10"/>
      <c r="N1422" s="10"/>
      <c r="O1422" s="10"/>
    </row>
    <row r="1423" spans="9:15" x14ac:dyDescent="0.3">
      <c r="I1423" s="10"/>
      <c r="J1423" s="12"/>
      <c r="K1423" s="10"/>
      <c r="N1423" s="10"/>
      <c r="O1423" s="10"/>
    </row>
    <row r="1424" spans="9:15" x14ac:dyDescent="0.3">
      <c r="I1424" s="10"/>
      <c r="J1424" s="12"/>
      <c r="K1424" s="10"/>
      <c r="N1424" s="10"/>
      <c r="O1424" s="10"/>
    </row>
    <row r="1425" spans="9:15" x14ac:dyDescent="0.3">
      <c r="I1425" s="10"/>
      <c r="J1425" s="12"/>
      <c r="K1425" s="10"/>
      <c r="N1425" s="10"/>
      <c r="O1425" s="10"/>
    </row>
    <row r="1426" spans="9:15" x14ac:dyDescent="0.3">
      <c r="I1426" s="10"/>
      <c r="J1426" s="12"/>
      <c r="K1426" s="10"/>
      <c r="N1426" s="10"/>
      <c r="O1426" s="10"/>
    </row>
    <row r="1427" spans="9:15" x14ac:dyDescent="0.3">
      <c r="I1427" s="10"/>
      <c r="J1427" s="12"/>
      <c r="K1427" s="10"/>
      <c r="N1427" s="10"/>
      <c r="O1427" s="10"/>
    </row>
    <row r="1428" spans="9:15" x14ac:dyDescent="0.3">
      <c r="I1428" s="10"/>
      <c r="J1428" s="12"/>
      <c r="K1428" s="10"/>
      <c r="N1428" s="10"/>
      <c r="O1428" s="10"/>
    </row>
    <row r="1429" spans="9:15" x14ac:dyDescent="0.3">
      <c r="I1429" s="10"/>
      <c r="J1429" s="12"/>
      <c r="K1429" s="10"/>
      <c r="N1429" s="10"/>
      <c r="O1429" s="10"/>
    </row>
    <row r="1430" spans="9:15" x14ac:dyDescent="0.3">
      <c r="I1430" s="10"/>
      <c r="J1430" s="12"/>
      <c r="K1430" s="10"/>
      <c r="N1430" s="10"/>
      <c r="O1430" s="10"/>
    </row>
    <row r="1431" spans="9:15" x14ac:dyDescent="0.3">
      <c r="I1431" s="10"/>
      <c r="J1431" s="12"/>
      <c r="K1431" s="10"/>
      <c r="N1431" s="10"/>
      <c r="O1431" s="10"/>
    </row>
    <row r="1432" spans="9:15" x14ac:dyDescent="0.3">
      <c r="I1432" s="10"/>
      <c r="J1432" s="12"/>
      <c r="K1432" s="10"/>
      <c r="N1432" s="10"/>
      <c r="O1432" s="10"/>
    </row>
    <row r="1433" spans="9:15" x14ac:dyDescent="0.3">
      <c r="I1433" s="10"/>
      <c r="J1433" s="12"/>
      <c r="K1433" s="10"/>
      <c r="N1433" s="10"/>
      <c r="O1433" s="10"/>
    </row>
    <row r="1434" spans="9:15" x14ac:dyDescent="0.3">
      <c r="I1434" s="10"/>
      <c r="J1434" s="12"/>
      <c r="K1434" s="10"/>
      <c r="N1434" s="10"/>
      <c r="O1434" s="10"/>
    </row>
    <row r="1435" spans="9:15" x14ac:dyDescent="0.3">
      <c r="I1435" s="10"/>
      <c r="J1435" s="12"/>
      <c r="K1435" s="10"/>
      <c r="N1435" s="10"/>
      <c r="O1435" s="10"/>
    </row>
    <row r="1436" spans="9:15" x14ac:dyDescent="0.3">
      <c r="I1436" s="10"/>
      <c r="J1436" s="12"/>
      <c r="K1436" s="10"/>
      <c r="N1436" s="10"/>
      <c r="O1436" s="10"/>
    </row>
    <row r="1437" spans="9:15" x14ac:dyDescent="0.3">
      <c r="I1437" s="10"/>
      <c r="J1437" s="12"/>
      <c r="K1437" s="10"/>
      <c r="N1437" s="10"/>
      <c r="O1437" s="10"/>
    </row>
    <row r="1438" spans="9:15" x14ac:dyDescent="0.3">
      <c r="I1438" s="10"/>
      <c r="J1438" s="12"/>
      <c r="K1438" s="10"/>
      <c r="N1438" s="10"/>
      <c r="O1438" s="10"/>
    </row>
    <row r="1439" spans="9:15" x14ac:dyDescent="0.3">
      <c r="I1439" s="10"/>
      <c r="J1439" s="12"/>
      <c r="K1439" s="10"/>
      <c r="N1439" s="10"/>
      <c r="O1439" s="10"/>
    </row>
    <row r="1440" spans="9:15" x14ac:dyDescent="0.3">
      <c r="I1440" s="10"/>
      <c r="J1440" s="12"/>
      <c r="K1440" s="10"/>
      <c r="N1440" s="10"/>
      <c r="O1440" s="10"/>
    </row>
    <row r="1441" spans="9:15" x14ac:dyDescent="0.3">
      <c r="I1441" s="10"/>
      <c r="J1441" s="12"/>
      <c r="K1441" s="10"/>
      <c r="N1441" s="10"/>
      <c r="O1441" s="10"/>
    </row>
    <row r="1442" spans="9:15" x14ac:dyDescent="0.3">
      <c r="I1442" s="10"/>
      <c r="J1442" s="12"/>
      <c r="K1442" s="10"/>
      <c r="N1442" s="10"/>
      <c r="O1442" s="10"/>
    </row>
    <row r="1443" spans="9:15" x14ac:dyDescent="0.3">
      <c r="I1443" s="10"/>
      <c r="J1443" s="12"/>
      <c r="K1443" s="10"/>
      <c r="N1443" s="10"/>
      <c r="O1443" s="10"/>
    </row>
    <row r="1444" spans="9:15" x14ac:dyDescent="0.3">
      <c r="I1444" s="10"/>
      <c r="J1444" s="12"/>
      <c r="K1444" s="10"/>
      <c r="N1444" s="10"/>
      <c r="O1444" s="10"/>
    </row>
    <row r="1445" spans="9:15" x14ac:dyDescent="0.3">
      <c r="I1445" s="10"/>
      <c r="J1445" s="12"/>
      <c r="K1445" s="10"/>
      <c r="N1445" s="10"/>
      <c r="O1445" s="10"/>
    </row>
    <row r="1446" spans="9:15" x14ac:dyDescent="0.3">
      <c r="I1446" s="10"/>
      <c r="J1446" s="12"/>
      <c r="K1446" s="10"/>
      <c r="N1446" s="10"/>
      <c r="O1446" s="10"/>
    </row>
    <row r="1447" spans="9:15" x14ac:dyDescent="0.3">
      <c r="I1447" s="10"/>
      <c r="J1447" s="12"/>
      <c r="K1447" s="10"/>
      <c r="N1447" s="10"/>
      <c r="O1447" s="10"/>
    </row>
    <row r="1448" spans="9:15" x14ac:dyDescent="0.3">
      <c r="I1448" s="10"/>
      <c r="J1448" s="12"/>
      <c r="K1448" s="10"/>
      <c r="N1448" s="10"/>
      <c r="O1448" s="10"/>
    </row>
    <row r="1449" spans="9:15" x14ac:dyDescent="0.3">
      <c r="I1449" s="10"/>
      <c r="J1449" s="12"/>
      <c r="K1449" s="10"/>
      <c r="N1449" s="10"/>
      <c r="O1449" s="10"/>
    </row>
    <row r="1450" spans="9:15" x14ac:dyDescent="0.3">
      <c r="I1450" s="10"/>
      <c r="J1450" s="12"/>
      <c r="K1450" s="10"/>
      <c r="N1450" s="10"/>
      <c r="O1450" s="10"/>
    </row>
    <row r="1451" spans="9:15" x14ac:dyDescent="0.3">
      <c r="I1451" s="10"/>
      <c r="J1451" s="12"/>
      <c r="K1451" s="10"/>
      <c r="N1451" s="10"/>
      <c r="O1451" s="10"/>
    </row>
    <row r="1452" spans="9:15" x14ac:dyDescent="0.3">
      <c r="I1452" s="10"/>
      <c r="J1452" s="12"/>
      <c r="K1452" s="10"/>
      <c r="N1452" s="10"/>
      <c r="O1452" s="10"/>
    </row>
    <row r="1453" spans="9:15" x14ac:dyDescent="0.3">
      <c r="I1453" s="10"/>
      <c r="J1453" s="12"/>
      <c r="K1453" s="10"/>
      <c r="N1453" s="10"/>
      <c r="O1453" s="10"/>
    </row>
    <row r="1454" spans="9:15" x14ac:dyDescent="0.3">
      <c r="I1454" s="10"/>
      <c r="J1454" s="12"/>
      <c r="K1454" s="10"/>
      <c r="N1454" s="10"/>
      <c r="O1454" s="10"/>
    </row>
    <row r="1455" spans="9:15" x14ac:dyDescent="0.3">
      <c r="I1455" s="10"/>
      <c r="J1455" s="12"/>
      <c r="K1455" s="10"/>
      <c r="N1455" s="10"/>
      <c r="O1455" s="10"/>
    </row>
    <row r="1456" spans="9:15" x14ac:dyDescent="0.3">
      <c r="I1456" s="10"/>
      <c r="J1456" s="12"/>
      <c r="K1456" s="10"/>
      <c r="N1456" s="10"/>
      <c r="O1456" s="10"/>
    </row>
    <row r="1457" spans="9:15" x14ac:dyDescent="0.3">
      <c r="I1457" s="10"/>
      <c r="J1457" s="12"/>
      <c r="K1457" s="10"/>
      <c r="N1457" s="10"/>
      <c r="O1457" s="10"/>
    </row>
    <row r="1458" spans="9:15" x14ac:dyDescent="0.3">
      <c r="I1458" s="10"/>
      <c r="J1458" s="12"/>
      <c r="K1458" s="10"/>
      <c r="N1458" s="10"/>
      <c r="O1458" s="10"/>
    </row>
    <row r="1459" spans="9:15" x14ac:dyDescent="0.3">
      <c r="I1459" s="10"/>
      <c r="J1459" s="12"/>
      <c r="K1459" s="10"/>
      <c r="N1459" s="10"/>
      <c r="O1459" s="10"/>
    </row>
    <row r="1460" spans="9:15" x14ac:dyDescent="0.3">
      <c r="I1460" s="10"/>
      <c r="J1460" s="12"/>
      <c r="K1460" s="10"/>
      <c r="N1460" s="10"/>
      <c r="O1460" s="10"/>
    </row>
    <row r="1461" spans="9:15" x14ac:dyDescent="0.3">
      <c r="I1461" s="10"/>
      <c r="J1461" s="12"/>
      <c r="K1461" s="10"/>
      <c r="N1461" s="10"/>
      <c r="O1461" s="10"/>
    </row>
    <row r="1462" spans="9:15" x14ac:dyDescent="0.3">
      <c r="I1462" s="10"/>
      <c r="J1462" s="12"/>
      <c r="K1462" s="10"/>
      <c r="N1462" s="10"/>
      <c r="O1462" s="10"/>
    </row>
    <row r="1463" spans="9:15" x14ac:dyDescent="0.3">
      <c r="I1463" s="10"/>
      <c r="J1463" s="12"/>
      <c r="K1463" s="10"/>
      <c r="N1463" s="10"/>
      <c r="O1463" s="10"/>
    </row>
    <row r="1464" spans="9:15" x14ac:dyDescent="0.3">
      <c r="I1464" s="10"/>
      <c r="J1464" s="12"/>
      <c r="K1464" s="10"/>
      <c r="N1464" s="10"/>
      <c r="O1464" s="10"/>
    </row>
    <row r="1465" spans="9:15" x14ac:dyDescent="0.3">
      <c r="I1465" s="10"/>
      <c r="J1465" s="12"/>
      <c r="K1465" s="10"/>
      <c r="N1465" s="10"/>
      <c r="O1465" s="10"/>
    </row>
    <row r="1466" spans="9:15" x14ac:dyDescent="0.3">
      <c r="I1466" s="10"/>
      <c r="J1466" s="12"/>
      <c r="K1466" s="10"/>
      <c r="N1466" s="10"/>
      <c r="O1466" s="10"/>
    </row>
    <row r="1467" spans="9:15" x14ac:dyDescent="0.3">
      <c r="I1467" s="10"/>
      <c r="J1467" s="12"/>
      <c r="K1467" s="10"/>
      <c r="N1467" s="10"/>
      <c r="O1467" s="10"/>
    </row>
    <row r="1468" spans="9:15" x14ac:dyDescent="0.3">
      <c r="I1468" s="10"/>
      <c r="J1468" s="12"/>
      <c r="K1468" s="10"/>
      <c r="N1468" s="10"/>
      <c r="O1468" s="10"/>
    </row>
    <row r="1469" spans="9:15" x14ac:dyDescent="0.3">
      <c r="I1469" s="10"/>
      <c r="J1469" s="12"/>
      <c r="K1469" s="10"/>
      <c r="N1469" s="10"/>
      <c r="O1469" s="10"/>
    </row>
    <row r="1470" spans="9:15" x14ac:dyDescent="0.3">
      <c r="I1470" s="10"/>
      <c r="J1470" s="12"/>
      <c r="K1470" s="10"/>
      <c r="N1470" s="10"/>
      <c r="O1470" s="10"/>
    </row>
    <row r="1471" spans="9:15" x14ac:dyDescent="0.3">
      <c r="I1471" s="10"/>
      <c r="J1471" s="12"/>
      <c r="K1471" s="10"/>
      <c r="N1471" s="10"/>
      <c r="O1471" s="10"/>
    </row>
    <row r="1472" spans="9:15" x14ac:dyDescent="0.3">
      <c r="I1472" s="10"/>
      <c r="J1472" s="12"/>
      <c r="K1472" s="10"/>
      <c r="N1472" s="10"/>
      <c r="O1472" s="10"/>
    </row>
    <row r="1473" spans="9:15" x14ac:dyDescent="0.3">
      <c r="I1473" s="10"/>
      <c r="J1473" s="12"/>
      <c r="K1473" s="10"/>
      <c r="N1473" s="10"/>
      <c r="O1473" s="10"/>
    </row>
    <row r="1474" spans="9:15" x14ac:dyDescent="0.3">
      <c r="I1474" s="10"/>
      <c r="J1474" s="12"/>
      <c r="K1474" s="10"/>
      <c r="N1474" s="10"/>
      <c r="O1474" s="10"/>
    </row>
    <row r="1475" spans="9:15" x14ac:dyDescent="0.3">
      <c r="I1475" s="10"/>
      <c r="J1475" s="12"/>
      <c r="K1475" s="10"/>
      <c r="N1475" s="10"/>
      <c r="O1475" s="10"/>
    </row>
    <row r="1476" spans="9:15" x14ac:dyDescent="0.3">
      <c r="I1476" s="10"/>
      <c r="J1476" s="12"/>
      <c r="K1476" s="10"/>
      <c r="N1476" s="10"/>
      <c r="O1476" s="10"/>
    </row>
    <row r="1477" spans="9:15" x14ac:dyDescent="0.3">
      <c r="I1477" s="10"/>
      <c r="J1477" s="12"/>
      <c r="K1477" s="10"/>
      <c r="N1477" s="10"/>
      <c r="O1477" s="10"/>
    </row>
    <row r="1478" spans="9:15" x14ac:dyDescent="0.3">
      <c r="I1478" s="10"/>
      <c r="J1478" s="12"/>
      <c r="K1478" s="10"/>
      <c r="N1478" s="10"/>
      <c r="O1478" s="10"/>
    </row>
    <row r="1479" spans="9:15" x14ac:dyDescent="0.3">
      <c r="I1479" s="10"/>
      <c r="J1479" s="12"/>
      <c r="K1479" s="10"/>
      <c r="N1479" s="10"/>
      <c r="O1479" s="10"/>
    </row>
    <row r="1480" spans="9:15" x14ac:dyDescent="0.3">
      <c r="I1480" s="10"/>
      <c r="J1480" s="12"/>
      <c r="K1480" s="10"/>
      <c r="N1480" s="10"/>
      <c r="O1480" s="10"/>
    </row>
    <row r="1481" spans="9:15" x14ac:dyDescent="0.3">
      <c r="I1481" s="10"/>
      <c r="J1481" s="12"/>
      <c r="K1481" s="10"/>
      <c r="N1481" s="10"/>
      <c r="O1481" s="10"/>
    </row>
    <row r="1482" spans="9:15" x14ac:dyDescent="0.3">
      <c r="I1482" s="10"/>
      <c r="J1482" s="12"/>
      <c r="K1482" s="10"/>
      <c r="N1482" s="10"/>
      <c r="O1482" s="10"/>
    </row>
    <row r="1483" spans="9:15" x14ac:dyDescent="0.3">
      <c r="I1483" s="10"/>
      <c r="J1483" s="12"/>
      <c r="K1483" s="10"/>
      <c r="N1483" s="10"/>
      <c r="O1483" s="10"/>
    </row>
    <row r="1484" spans="9:15" x14ac:dyDescent="0.3">
      <c r="I1484" s="10"/>
      <c r="J1484" s="12"/>
      <c r="K1484" s="10"/>
      <c r="N1484" s="10"/>
      <c r="O1484" s="10"/>
    </row>
    <row r="1485" spans="9:15" x14ac:dyDescent="0.3">
      <c r="I1485" s="10"/>
      <c r="J1485" s="12"/>
      <c r="K1485" s="10"/>
      <c r="N1485" s="10"/>
      <c r="O1485" s="10"/>
    </row>
    <row r="1486" spans="9:15" x14ac:dyDescent="0.3">
      <c r="I1486" s="10"/>
      <c r="J1486" s="12"/>
      <c r="K1486" s="10"/>
      <c r="N1486" s="10"/>
      <c r="O1486" s="10"/>
    </row>
    <row r="1487" spans="9:15" x14ac:dyDescent="0.3">
      <c r="I1487" s="10"/>
      <c r="J1487" s="12"/>
      <c r="K1487" s="10"/>
      <c r="N1487" s="10"/>
      <c r="O1487" s="10"/>
    </row>
    <row r="1488" spans="9:15" x14ac:dyDescent="0.3">
      <c r="I1488" s="10"/>
      <c r="J1488" s="12"/>
      <c r="K1488" s="10"/>
      <c r="N1488" s="10"/>
      <c r="O1488" s="10"/>
    </row>
    <row r="1489" spans="9:15" x14ac:dyDescent="0.3">
      <c r="I1489" s="10"/>
      <c r="J1489" s="12"/>
      <c r="K1489" s="10"/>
      <c r="N1489" s="10"/>
      <c r="O1489" s="10"/>
    </row>
    <row r="1490" spans="9:15" x14ac:dyDescent="0.3">
      <c r="I1490" s="10"/>
      <c r="J1490" s="12"/>
      <c r="K1490" s="10"/>
      <c r="N1490" s="10"/>
      <c r="O1490" s="10"/>
    </row>
    <row r="1491" spans="9:15" x14ac:dyDescent="0.3">
      <c r="I1491" s="10"/>
      <c r="J1491" s="12"/>
      <c r="K1491" s="10"/>
      <c r="N1491" s="10"/>
      <c r="O1491" s="10"/>
    </row>
    <row r="1492" spans="9:15" x14ac:dyDescent="0.3">
      <c r="I1492" s="10"/>
      <c r="J1492" s="12"/>
      <c r="K1492" s="10"/>
      <c r="N1492" s="10"/>
      <c r="O1492" s="10"/>
    </row>
    <row r="1493" spans="9:15" x14ac:dyDescent="0.3">
      <c r="I1493" s="10"/>
      <c r="J1493" s="12"/>
      <c r="K1493" s="10"/>
      <c r="N1493" s="10"/>
      <c r="O1493" s="10"/>
    </row>
    <row r="1494" spans="9:15" x14ac:dyDescent="0.3">
      <c r="I1494" s="10"/>
      <c r="J1494" s="12"/>
      <c r="K1494" s="10"/>
      <c r="N1494" s="10"/>
      <c r="O1494" s="10"/>
    </row>
    <row r="1495" spans="9:15" x14ac:dyDescent="0.3">
      <c r="I1495" s="10"/>
      <c r="J1495" s="12"/>
      <c r="K1495" s="10"/>
      <c r="N1495" s="10"/>
      <c r="O1495" s="10"/>
    </row>
    <row r="1496" spans="9:15" x14ac:dyDescent="0.3">
      <c r="I1496" s="10"/>
      <c r="J1496" s="12"/>
      <c r="K1496" s="10"/>
      <c r="N1496" s="10"/>
      <c r="O1496" s="10"/>
    </row>
    <row r="1497" spans="9:15" x14ac:dyDescent="0.3">
      <c r="I1497" s="10"/>
      <c r="J1497" s="12"/>
      <c r="K1497" s="10"/>
      <c r="N1497" s="10"/>
      <c r="O1497" s="10"/>
    </row>
    <row r="1498" spans="9:15" x14ac:dyDescent="0.3">
      <c r="I1498" s="10"/>
      <c r="J1498" s="12"/>
      <c r="K1498" s="10"/>
      <c r="N1498" s="10"/>
      <c r="O1498" s="10"/>
    </row>
    <row r="1499" spans="9:15" x14ac:dyDescent="0.3">
      <c r="I1499" s="10"/>
      <c r="J1499" s="12"/>
      <c r="K1499" s="10"/>
      <c r="N1499" s="10"/>
      <c r="O1499" s="10"/>
    </row>
    <row r="1500" spans="9:15" x14ac:dyDescent="0.3">
      <c r="I1500" s="10"/>
      <c r="J1500" s="12"/>
      <c r="K1500" s="10"/>
      <c r="N1500" s="10"/>
      <c r="O1500" s="10"/>
    </row>
    <row r="1501" spans="9:15" x14ac:dyDescent="0.3">
      <c r="I1501" s="10"/>
      <c r="J1501" s="12"/>
      <c r="K1501" s="10"/>
      <c r="N1501" s="10"/>
      <c r="O1501" s="10"/>
    </row>
    <row r="1502" spans="9:15" x14ac:dyDescent="0.3">
      <c r="I1502" s="10"/>
      <c r="J1502" s="12"/>
      <c r="K1502" s="10"/>
      <c r="N1502" s="10"/>
      <c r="O1502" s="10"/>
    </row>
    <row r="1503" spans="9:15" x14ac:dyDescent="0.3">
      <c r="I1503" s="10"/>
      <c r="J1503" s="12"/>
      <c r="K1503" s="10"/>
      <c r="N1503" s="10"/>
      <c r="O1503" s="10"/>
    </row>
    <row r="1504" spans="9:15" x14ac:dyDescent="0.3">
      <c r="I1504" s="10"/>
      <c r="J1504" s="12"/>
      <c r="K1504" s="10"/>
      <c r="N1504" s="10"/>
      <c r="O1504" s="10"/>
    </row>
    <row r="1505" spans="9:15" x14ac:dyDescent="0.3">
      <c r="I1505" s="10"/>
      <c r="J1505" s="12"/>
      <c r="K1505" s="10"/>
      <c r="N1505" s="10"/>
      <c r="O1505" s="10"/>
    </row>
    <row r="1506" spans="9:15" x14ac:dyDescent="0.3">
      <c r="I1506" s="10"/>
      <c r="J1506" s="12"/>
      <c r="K1506" s="10"/>
      <c r="N1506" s="10"/>
      <c r="O1506" s="10"/>
    </row>
    <row r="1507" spans="9:15" x14ac:dyDescent="0.3">
      <c r="I1507" s="10"/>
      <c r="J1507" s="12"/>
      <c r="K1507" s="10"/>
      <c r="N1507" s="10"/>
      <c r="O1507" s="10"/>
    </row>
    <row r="1508" spans="9:15" x14ac:dyDescent="0.3">
      <c r="I1508" s="10"/>
      <c r="J1508" s="12"/>
      <c r="K1508" s="10"/>
      <c r="N1508" s="10"/>
      <c r="O1508" s="10"/>
    </row>
    <row r="1509" spans="9:15" x14ac:dyDescent="0.3">
      <c r="I1509" s="10"/>
      <c r="J1509" s="12"/>
      <c r="K1509" s="10"/>
      <c r="N1509" s="10"/>
      <c r="O1509" s="10"/>
    </row>
    <row r="1510" spans="9:15" x14ac:dyDescent="0.3">
      <c r="I1510" s="10"/>
      <c r="J1510" s="12"/>
      <c r="K1510" s="10"/>
      <c r="N1510" s="10"/>
      <c r="O1510" s="10"/>
    </row>
    <row r="1511" spans="9:15" x14ac:dyDescent="0.3">
      <c r="I1511" s="10"/>
      <c r="J1511" s="12"/>
      <c r="K1511" s="10"/>
      <c r="N1511" s="10"/>
      <c r="O1511" s="10"/>
    </row>
    <row r="1512" spans="9:15" x14ac:dyDescent="0.3">
      <c r="I1512" s="10"/>
      <c r="J1512" s="12"/>
      <c r="K1512" s="10"/>
      <c r="N1512" s="10"/>
      <c r="O1512" s="10"/>
    </row>
    <row r="1513" spans="9:15" x14ac:dyDescent="0.3">
      <c r="I1513" s="10"/>
      <c r="J1513" s="12"/>
      <c r="K1513" s="10"/>
      <c r="N1513" s="10"/>
      <c r="O1513" s="10"/>
    </row>
    <row r="1514" spans="9:15" x14ac:dyDescent="0.3">
      <c r="I1514" s="10"/>
      <c r="J1514" s="12"/>
      <c r="K1514" s="10"/>
      <c r="N1514" s="10"/>
      <c r="O1514" s="10"/>
    </row>
    <row r="1515" spans="9:15" x14ac:dyDescent="0.3">
      <c r="I1515" s="10"/>
      <c r="J1515" s="12"/>
      <c r="K1515" s="10"/>
      <c r="N1515" s="10"/>
      <c r="O1515" s="10"/>
    </row>
    <row r="1516" spans="9:15" x14ac:dyDescent="0.3">
      <c r="I1516" s="10"/>
      <c r="J1516" s="12"/>
      <c r="K1516" s="10"/>
      <c r="N1516" s="10"/>
      <c r="O1516" s="10"/>
    </row>
    <row r="1517" spans="9:15" x14ac:dyDescent="0.3">
      <c r="I1517" s="10"/>
      <c r="J1517" s="12"/>
      <c r="K1517" s="10"/>
      <c r="N1517" s="10"/>
      <c r="O1517" s="10"/>
    </row>
    <row r="1518" spans="9:15" x14ac:dyDescent="0.3">
      <c r="I1518" s="10"/>
      <c r="J1518" s="12"/>
      <c r="K1518" s="10"/>
      <c r="N1518" s="10"/>
      <c r="O1518" s="10"/>
    </row>
    <row r="1519" spans="9:15" x14ac:dyDescent="0.3">
      <c r="I1519" s="10"/>
      <c r="J1519" s="12"/>
      <c r="K1519" s="10"/>
      <c r="N1519" s="10"/>
      <c r="O1519" s="10"/>
    </row>
    <row r="1520" spans="9:15" x14ac:dyDescent="0.3">
      <c r="I1520" s="10"/>
      <c r="J1520" s="12"/>
      <c r="K1520" s="10"/>
      <c r="N1520" s="10"/>
      <c r="O1520" s="10"/>
    </row>
    <row r="1521" spans="9:15" x14ac:dyDescent="0.3">
      <c r="I1521" s="10"/>
      <c r="J1521" s="12"/>
      <c r="K1521" s="10"/>
      <c r="N1521" s="10"/>
      <c r="O1521" s="10"/>
    </row>
    <row r="1522" spans="9:15" x14ac:dyDescent="0.3">
      <c r="I1522" s="10"/>
      <c r="J1522" s="12"/>
      <c r="K1522" s="10"/>
      <c r="N1522" s="10"/>
      <c r="O1522" s="10"/>
    </row>
    <row r="1523" spans="9:15" x14ac:dyDescent="0.3">
      <c r="I1523" s="10"/>
      <c r="J1523" s="12"/>
      <c r="K1523" s="10"/>
      <c r="N1523" s="10"/>
      <c r="O1523" s="10"/>
    </row>
    <row r="1524" spans="9:15" x14ac:dyDescent="0.3">
      <c r="I1524" s="10"/>
      <c r="J1524" s="12"/>
      <c r="K1524" s="10"/>
      <c r="N1524" s="10"/>
      <c r="O1524" s="10"/>
    </row>
    <row r="1525" spans="9:15" x14ac:dyDescent="0.3">
      <c r="I1525" s="10"/>
      <c r="J1525" s="12"/>
      <c r="K1525" s="10"/>
      <c r="N1525" s="10"/>
      <c r="O1525" s="10"/>
    </row>
    <row r="1526" spans="9:15" x14ac:dyDescent="0.3">
      <c r="I1526" s="10"/>
      <c r="J1526" s="12"/>
      <c r="K1526" s="10"/>
      <c r="N1526" s="10"/>
      <c r="O1526" s="10"/>
    </row>
    <row r="1527" spans="9:15" x14ac:dyDescent="0.3">
      <c r="I1527" s="10"/>
      <c r="J1527" s="12"/>
      <c r="K1527" s="10"/>
      <c r="N1527" s="10"/>
      <c r="O1527" s="10"/>
    </row>
    <row r="1528" spans="9:15" x14ac:dyDescent="0.3">
      <c r="I1528" s="10"/>
      <c r="J1528" s="12"/>
      <c r="K1528" s="10"/>
      <c r="N1528" s="10"/>
      <c r="O1528" s="10"/>
    </row>
    <row r="1529" spans="9:15" x14ac:dyDescent="0.3">
      <c r="I1529" s="10"/>
      <c r="J1529" s="12"/>
      <c r="K1529" s="10"/>
      <c r="N1529" s="10"/>
      <c r="O1529" s="10"/>
    </row>
    <row r="1530" spans="9:15" x14ac:dyDescent="0.3">
      <c r="I1530" s="10"/>
      <c r="J1530" s="12"/>
      <c r="K1530" s="10"/>
      <c r="N1530" s="10"/>
      <c r="O1530" s="10"/>
    </row>
    <row r="1531" spans="9:15" x14ac:dyDescent="0.3">
      <c r="I1531" s="10"/>
      <c r="J1531" s="12"/>
      <c r="K1531" s="10"/>
      <c r="N1531" s="10"/>
      <c r="O1531" s="10"/>
    </row>
    <row r="1532" spans="9:15" x14ac:dyDescent="0.3">
      <c r="I1532" s="10"/>
      <c r="J1532" s="12"/>
      <c r="K1532" s="10"/>
      <c r="N1532" s="10"/>
      <c r="O1532" s="10"/>
    </row>
    <row r="1533" spans="9:15" x14ac:dyDescent="0.3">
      <c r="I1533" s="10"/>
      <c r="J1533" s="12"/>
      <c r="K1533" s="10"/>
      <c r="N1533" s="10"/>
      <c r="O1533" s="10"/>
    </row>
    <row r="1534" spans="9:15" x14ac:dyDescent="0.3">
      <c r="I1534" s="10"/>
      <c r="J1534" s="12"/>
      <c r="K1534" s="10"/>
      <c r="N1534" s="10"/>
      <c r="O1534" s="10"/>
    </row>
    <row r="1535" spans="9:15" x14ac:dyDescent="0.3">
      <c r="I1535" s="10"/>
      <c r="J1535" s="12"/>
      <c r="K1535" s="10"/>
      <c r="N1535" s="10"/>
      <c r="O1535" s="10"/>
    </row>
    <row r="1536" spans="9:15" x14ac:dyDescent="0.3">
      <c r="I1536" s="10"/>
      <c r="J1536" s="12"/>
      <c r="K1536" s="10"/>
      <c r="N1536" s="10"/>
      <c r="O1536" s="10"/>
    </row>
    <row r="1537" spans="9:15" x14ac:dyDescent="0.3">
      <c r="I1537" s="10"/>
      <c r="J1537" s="12"/>
      <c r="K1537" s="10"/>
      <c r="N1537" s="10"/>
      <c r="O1537" s="10"/>
    </row>
    <row r="1538" spans="9:15" x14ac:dyDescent="0.3">
      <c r="I1538" s="10"/>
      <c r="J1538" s="12"/>
      <c r="K1538" s="10"/>
      <c r="N1538" s="10"/>
      <c r="O1538" s="10"/>
    </row>
    <row r="1539" spans="9:15" x14ac:dyDescent="0.3">
      <c r="I1539" s="10"/>
      <c r="J1539" s="12"/>
      <c r="K1539" s="10"/>
      <c r="N1539" s="10"/>
      <c r="O1539" s="10"/>
    </row>
    <row r="1540" spans="9:15" x14ac:dyDescent="0.3">
      <c r="I1540" s="10"/>
      <c r="J1540" s="12"/>
      <c r="K1540" s="10"/>
      <c r="N1540" s="10"/>
      <c r="O1540" s="10"/>
    </row>
    <row r="1541" spans="9:15" x14ac:dyDescent="0.3">
      <c r="I1541" s="10"/>
      <c r="J1541" s="12"/>
      <c r="K1541" s="10"/>
      <c r="N1541" s="10"/>
      <c r="O1541" s="10"/>
    </row>
    <row r="1542" spans="9:15" x14ac:dyDescent="0.3">
      <c r="I1542" s="10"/>
      <c r="J1542" s="12"/>
      <c r="K1542" s="10"/>
      <c r="N1542" s="10"/>
      <c r="O1542" s="10"/>
    </row>
    <row r="1543" spans="9:15" x14ac:dyDescent="0.3">
      <c r="I1543" s="10"/>
      <c r="J1543" s="12"/>
      <c r="K1543" s="10"/>
      <c r="N1543" s="10"/>
      <c r="O1543" s="10"/>
    </row>
    <row r="1544" spans="9:15" x14ac:dyDescent="0.3">
      <c r="I1544" s="10"/>
      <c r="J1544" s="12"/>
      <c r="K1544" s="10"/>
      <c r="N1544" s="10"/>
      <c r="O1544" s="10"/>
    </row>
    <row r="1545" spans="9:15" x14ac:dyDescent="0.3">
      <c r="I1545" s="10"/>
      <c r="J1545" s="12"/>
      <c r="K1545" s="10"/>
      <c r="N1545" s="10"/>
      <c r="O1545" s="10"/>
    </row>
    <row r="1546" spans="9:15" x14ac:dyDescent="0.3">
      <c r="I1546" s="10"/>
      <c r="J1546" s="12"/>
      <c r="K1546" s="10"/>
      <c r="N1546" s="10"/>
      <c r="O1546" s="10"/>
    </row>
    <row r="1547" spans="9:15" x14ac:dyDescent="0.3">
      <c r="I1547" s="10"/>
      <c r="J1547" s="12"/>
      <c r="K1547" s="10"/>
      <c r="N1547" s="10"/>
      <c r="O1547" s="10"/>
    </row>
    <row r="1548" spans="9:15" x14ac:dyDescent="0.3">
      <c r="I1548" s="10"/>
      <c r="J1548" s="12"/>
      <c r="K1548" s="10"/>
      <c r="N1548" s="10"/>
      <c r="O1548" s="10"/>
    </row>
    <row r="1549" spans="9:15" x14ac:dyDescent="0.3">
      <c r="I1549" s="10"/>
      <c r="J1549" s="12"/>
      <c r="K1549" s="10"/>
      <c r="N1549" s="10"/>
      <c r="O1549" s="10"/>
    </row>
    <row r="1550" spans="9:15" x14ac:dyDescent="0.3">
      <c r="I1550" s="10"/>
      <c r="J1550" s="12"/>
      <c r="K1550" s="10"/>
      <c r="N1550" s="10"/>
      <c r="O1550" s="10"/>
    </row>
    <row r="1551" spans="9:15" x14ac:dyDescent="0.3">
      <c r="I1551" s="10"/>
      <c r="J1551" s="12"/>
      <c r="K1551" s="10"/>
      <c r="N1551" s="10"/>
      <c r="O1551" s="10"/>
    </row>
    <row r="1552" spans="9:15" x14ac:dyDescent="0.3">
      <c r="I1552" s="10"/>
      <c r="J1552" s="12"/>
      <c r="K1552" s="10"/>
      <c r="N1552" s="10"/>
      <c r="O1552" s="10"/>
    </row>
    <row r="1553" spans="9:15" x14ac:dyDescent="0.3">
      <c r="I1553" s="10"/>
      <c r="J1553" s="12"/>
      <c r="K1553" s="10"/>
      <c r="N1553" s="10"/>
      <c r="O1553" s="10"/>
    </row>
    <row r="1554" spans="9:15" x14ac:dyDescent="0.3">
      <c r="I1554" s="10"/>
      <c r="J1554" s="12"/>
      <c r="K1554" s="10"/>
      <c r="N1554" s="10"/>
      <c r="O1554" s="10"/>
    </row>
    <row r="1555" spans="9:15" x14ac:dyDescent="0.3">
      <c r="I1555" s="10"/>
      <c r="J1555" s="12"/>
      <c r="K1555" s="10"/>
      <c r="N1555" s="10"/>
      <c r="O1555" s="10"/>
    </row>
    <row r="1556" spans="9:15" x14ac:dyDescent="0.3">
      <c r="I1556" s="10"/>
      <c r="J1556" s="12"/>
      <c r="K1556" s="10"/>
      <c r="N1556" s="10"/>
      <c r="O1556" s="10"/>
    </row>
    <row r="1557" spans="9:15" x14ac:dyDescent="0.3">
      <c r="I1557" s="10"/>
      <c r="J1557" s="12"/>
      <c r="K1557" s="10"/>
      <c r="N1557" s="10"/>
      <c r="O1557" s="10"/>
    </row>
    <row r="1558" spans="9:15" x14ac:dyDescent="0.3">
      <c r="I1558" s="10"/>
      <c r="J1558" s="12"/>
      <c r="K1558" s="10"/>
      <c r="N1558" s="10"/>
      <c r="O1558" s="10"/>
    </row>
    <row r="1559" spans="9:15" x14ac:dyDescent="0.3">
      <c r="I1559" s="10"/>
      <c r="J1559" s="12"/>
      <c r="K1559" s="10"/>
      <c r="N1559" s="10"/>
      <c r="O1559" s="10"/>
    </row>
    <row r="1560" spans="9:15" x14ac:dyDescent="0.3">
      <c r="I1560" s="10"/>
      <c r="J1560" s="12"/>
      <c r="K1560" s="10"/>
      <c r="N1560" s="10"/>
      <c r="O1560" s="10"/>
    </row>
    <row r="1561" spans="9:15" x14ac:dyDescent="0.3">
      <c r="I1561" s="10"/>
      <c r="J1561" s="12"/>
      <c r="K1561" s="10"/>
      <c r="N1561" s="10"/>
      <c r="O1561" s="10"/>
    </row>
    <row r="1562" spans="9:15" x14ac:dyDescent="0.3">
      <c r="I1562" s="10"/>
      <c r="J1562" s="12"/>
      <c r="K1562" s="10"/>
      <c r="N1562" s="10"/>
      <c r="O1562" s="10"/>
    </row>
    <row r="1563" spans="9:15" x14ac:dyDescent="0.3">
      <c r="I1563" s="10"/>
      <c r="J1563" s="12"/>
      <c r="K1563" s="10"/>
      <c r="N1563" s="10"/>
      <c r="O1563" s="10"/>
    </row>
    <row r="1564" spans="9:15" x14ac:dyDescent="0.3">
      <c r="I1564" s="10"/>
      <c r="J1564" s="12"/>
      <c r="K1564" s="10"/>
      <c r="N1564" s="10"/>
      <c r="O1564" s="10"/>
    </row>
    <row r="1565" spans="9:15" x14ac:dyDescent="0.3">
      <c r="I1565" s="10"/>
      <c r="J1565" s="12"/>
      <c r="K1565" s="10"/>
      <c r="N1565" s="10"/>
      <c r="O1565" s="10"/>
    </row>
    <row r="1566" spans="9:15" x14ac:dyDescent="0.3">
      <c r="I1566" s="10"/>
      <c r="J1566" s="12"/>
      <c r="K1566" s="10"/>
      <c r="N1566" s="10"/>
      <c r="O1566" s="10"/>
    </row>
    <row r="1567" spans="9:15" x14ac:dyDescent="0.3">
      <c r="I1567" s="10"/>
      <c r="J1567" s="12"/>
      <c r="K1567" s="10"/>
      <c r="N1567" s="10"/>
      <c r="O1567" s="10"/>
    </row>
    <row r="1568" spans="9:15" x14ac:dyDescent="0.3">
      <c r="I1568" s="10"/>
      <c r="J1568" s="12"/>
      <c r="K1568" s="10"/>
      <c r="N1568" s="10"/>
      <c r="O1568" s="10"/>
    </row>
    <row r="1569" spans="9:15" x14ac:dyDescent="0.3">
      <c r="I1569" s="10"/>
      <c r="J1569" s="12"/>
      <c r="K1569" s="10"/>
      <c r="N1569" s="10"/>
      <c r="O1569" s="10"/>
    </row>
    <row r="1570" spans="9:15" x14ac:dyDescent="0.3">
      <c r="I1570" s="10"/>
      <c r="J1570" s="12"/>
      <c r="K1570" s="10"/>
      <c r="N1570" s="10"/>
      <c r="O1570" s="10"/>
    </row>
    <row r="1571" spans="9:15" x14ac:dyDescent="0.3">
      <c r="I1571" s="10"/>
      <c r="J1571" s="12"/>
      <c r="K1571" s="10"/>
      <c r="N1571" s="10"/>
      <c r="O1571" s="10"/>
    </row>
    <row r="1572" spans="9:15" x14ac:dyDescent="0.3">
      <c r="I1572" s="10"/>
      <c r="J1572" s="12"/>
      <c r="K1572" s="10"/>
      <c r="N1572" s="10"/>
      <c r="O1572" s="10"/>
    </row>
    <row r="1573" spans="9:15" x14ac:dyDescent="0.3">
      <c r="I1573" s="10"/>
      <c r="J1573" s="12"/>
      <c r="K1573" s="10"/>
      <c r="N1573" s="10"/>
      <c r="O1573" s="10"/>
    </row>
    <row r="1574" spans="9:15" x14ac:dyDescent="0.3">
      <c r="I1574" s="10"/>
      <c r="J1574" s="12"/>
      <c r="K1574" s="10"/>
      <c r="N1574" s="10"/>
      <c r="O1574" s="10"/>
    </row>
    <row r="1575" spans="9:15" x14ac:dyDescent="0.3">
      <c r="I1575" s="10"/>
      <c r="J1575" s="12"/>
      <c r="K1575" s="10"/>
      <c r="N1575" s="10"/>
      <c r="O1575" s="10"/>
    </row>
    <row r="1576" spans="9:15" x14ac:dyDescent="0.3">
      <c r="I1576" s="10"/>
      <c r="J1576" s="12"/>
      <c r="K1576" s="10"/>
      <c r="N1576" s="10"/>
      <c r="O1576" s="10"/>
    </row>
    <row r="1577" spans="9:15" x14ac:dyDescent="0.3">
      <c r="I1577" s="10"/>
      <c r="J1577" s="12"/>
      <c r="K1577" s="10"/>
      <c r="N1577" s="10"/>
      <c r="O1577" s="10"/>
    </row>
    <row r="1578" spans="9:15" x14ac:dyDescent="0.3">
      <c r="I1578" s="10"/>
      <c r="J1578" s="12"/>
      <c r="K1578" s="10"/>
      <c r="N1578" s="10"/>
      <c r="O1578" s="10"/>
    </row>
    <row r="1579" spans="9:15" x14ac:dyDescent="0.3">
      <c r="I1579" s="10"/>
      <c r="J1579" s="12"/>
      <c r="K1579" s="10"/>
      <c r="N1579" s="10"/>
      <c r="O1579" s="10"/>
    </row>
    <row r="1580" spans="9:15" x14ac:dyDescent="0.3">
      <c r="I1580" s="10"/>
      <c r="J1580" s="12"/>
      <c r="K1580" s="10"/>
      <c r="N1580" s="10"/>
      <c r="O1580" s="10"/>
    </row>
    <row r="1581" spans="9:15" x14ac:dyDescent="0.3">
      <c r="I1581" s="10"/>
      <c r="J1581" s="12"/>
      <c r="K1581" s="10"/>
      <c r="N1581" s="10"/>
      <c r="O1581" s="10"/>
    </row>
    <row r="1582" spans="9:15" x14ac:dyDescent="0.3">
      <c r="I1582" s="10"/>
      <c r="J1582" s="12"/>
      <c r="K1582" s="10"/>
      <c r="N1582" s="10"/>
      <c r="O1582" s="10"/>
    </row>
    <row r="1583" spans="9:15" x14ac:dyDescent="0.3">
      <c r="I1583" s="10"/>
      <c r="J1583" s="12"/>
      <c r="K1583" s="10"/>
      <c r="N1583" s="10"/>
      <c r="O1583" s="10"/>
    </row>
    <row r="1584" spans="9:15" x14ac:dyDescent="0.3">
      <c r="I1584" s="10"/>
      <c r="J1584" s="12"/>
      <c r="K1584" s="10"/>
      <c r="N1584" s="10"/>
      <c r="O1584" s="10"/>
    </row>
    <row r="1585" spans="9:15" x14ac:dyDescent="0.3">
      <c r="I1585" s="10"/>
      <c r="J1585" s="12"/>
      <c r="K1585" s="10"/>
      <c r="N1585" s="10"/>
      <c r="O1585" s="10"/>
    </row>
    <row r="1586" spans="9:15" x14ac:dyDescent="0.3">
      <c r="I1586" s="10"/>
      <c r="J1586" s="12"/>
      <c r="K1586" s="10"/>
      <c r="N1586" s="10"/>
      <c r="O1586" s="10"/>
    </row>
    <row r="1587" spans="9:15" x14ac:dyDescent="0.3">
      <c r="I1587" s="10"/>
      <c r="J1587" s="12"/>
      <c r="K1587" s="10"/>
      <c r="N1587" s="10"/>
      <c r="O1587" s="10"/>
    </row>
    <row r="1588" spans="9:15" x14ac:dyDescent="0.3">
      <c r="I1588" s="10"/>
      <c r="J1588" s="12"/>
      <c r="K1588" s="10"/>
      <c r="N1588" s="10"/>
      <c r="O1588" s="10"/>
    </row>
    <row r="1589" spans="9:15" x14ac:dyDescent="0.3">
      <c r="I1589" s="10"/>
      <c r="J1589" s="12"/>
      <c r="K1589" s="10"/>
      <c r="N1589" s="10"/>
      <c r="O1589" s="10"/>
    </row>
    <row r="1590" spans="9:15" x14ac:dyDescent="0.3">
      <c r="I1590" s="10"/>
      <c r="J1590" s="12"/>
      <c r="K1590" s="10"/>
      <c r="N1590" s="10"/>
      <c r="O1590" s="10"/>
    </row>
    <row r="1591" spans="9:15" x14ac:dyDescent="0.3">
      <c r="I1591" s="10"/>
      <c r="J1591" s="12"/>
      <c r="K1591" s="10"/>
      <c r="N1591" s="10"/>
      <c r="O1591" s="10"/>
    </row>
    <row r="1592" spans="9:15" x14ac:dyDescent="0.3">
      <c r="I1592" s="10"/>
      <c r="J1592" s="12"/>
      <c r="K1592" s="10"/>
      <c r="N1592" s="10"/>
      <c r="O1592" s="10"/>
    </row>
    <row r="1593" spans="9:15" x14ac:dyDescent="0.3">
      <c r="I1593" s="10"/>
      <c r="J1593" s="12"/>
      <c r="K1593" s="10"/>
      <c r="N1593" s="10"/>
      <c r="O1593" s="10"/>
    </row>
    <row r="1594" spans="9:15" x14ac:dyDescent="0.3">
      <c r="I1594" s="10"/>
      <c r="J1594" s="12"/>
      <c r="K1594" s="10"/>
      <c r="N1594" s="10"/>
      <c r="O1594" s="10"/>
    </row>
    <row r="1595" spans="9:15" x14ac:dyDescent="0.3">
      <c r="I1595" s="10"/>
      <c r="J1595" s="12"/>
      <c r="K1595" s="10"/>
      <c r="N1595" s="10"/>
      <c r="O1595" s="10"/>
    </row>
    <row r="1596" spans="9:15" x14ac:dyDescent="0.3">
      <c r="I1596" s="10"/>
      <c r="J1596" s="12"/>
      <c r="K1596" s="10"/>
      <c r="N1596" s="10"/>
      <c r="O1596" s="10"/>
    </row>
    <row r="1597" spans="9:15" x14ac:dyDescent="0.3">
      <c r="I1597" s="10"/>
      <c r="J1597" s="12"/>
      <c r="K1597" s="10"/>
      <c r="N1597" s="10"/>
      <c r="O1597" s="10"/>
    </row>
    <row r="1598" spans="9:15" x14ac:dyDescent="0.3">
      <c r="I1598" s="10"/>
      <c r="J1598" s="12"/>
      <c r="K1598" s="10"/>
      <c r="N1598" s="10"/>
      <c r="O1598" s="10"/>
    </row>
    <row r="1599" spans="9:15" x14ac:dyDescent="0.3">
      <c r="I1599" s="10"/>
      <c r="J1599" s="12"/>
      <c r="K1599" s="10"/>
      <c r="N1599" s="10"/>
      <c r="O1599" s="10"/>
    </row>
    <row r="1600" spans="9:15" x14ac:dyDescent="0.3">
      <c r="I1600" s="10"/>
      <c r="J1600" s="12"/>
      <c r="K1600" s="10"/>
      <c r="N1600" s="10"/>
      <c r="O1600" s="10"/>
    </row>
  </sheetData>
  <sortState xmlns:xlrd2="http://schemas.microsoft.com/office/spreadsheetml/2017/richdata2" ref="AK5:AN1120">
    <sortCondition descending="1" ref="AL5:AL1120"/>
  </sortState>
  <mergeCells count="6">
    <mergeCell ref="P2:V2"/>
    <mergeCell ref="I2:O2"/>
    <mergeCell ref="B2:H2"/>
    <mergeCell ref="AK2:AQ2"/>
    <mergeCell ref="AD2:AJ2"/>
    <mergeCell ref="W2:AC2"/>
  </mergeCells>
  <pageMargins left="0.7" right="0.7" top="0.75" bottom="0.75" header="0.3" footer="0.3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Giavine Rosse I</vt:lpstr>
      <vt:lpstr>Block I (Paola)</vt:lpstr>
      <vt:lpstr>Block II (Giulio)</vt:lpstr>
      <vt:lpstr>Giavine Rosse V</vt:lpstr>
      <vt:lpstr>Block III (Giorgio)</vt:lpstr>
      <vt:lpstr>SP299W</vt:lpstr>
      <vt:lpstr>Thin pst</vt:lpstr>
      <vt:lpstr>CSDs</vt:lpstr>
      <vt:lpstr>Histograms</vt:lpstr>
      <vt:lpstr>Scatter&amp;Box Plots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Aldrighetti</dc:creator>
  <cp:lastModifiedBy>Silvia Aldrighetti</cp:lastModifiedBy>
  <dcterms:created xsi:type="dcterms:W3CDTF">2026-03-27T09:02:01Z</dcterms:created>
  <dcterms:modified xsi:type="dcterms:W3CDTF">2026-06-18T13:27:00Z</dcterms:modified>
</cp:coreProperties>
</file>